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4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7.xml" ContentType="application/vnd.openxmlformats-officedocument.spreadsheetml.table+xml"/>
  <Override PartName="/xl/queryTables/queryTable4.xml" ContentType="application/vnd.openxmlformats-officedocument.spreadsheetml.queryTable+xml"/>
  <Override PartName="/xl/tables/table8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data\Projects\NewYug\raloa1\data\ktc\"/>
    </mc:Choice>
  </mc:AlternateContent>
  <xr:revisionPtr revIDLastSave="0" documentId="13_ncr:1_{F89BB9A1-6B23-461F-B1B2-A21035E03D0D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RouteTypeMaster" sheetId="40" r:id="rId1"/>
    <sheet name="ETMRouteStages" sheetId="39" r:id="rId2"/>
    <sheet name="ETMRoutes" sheetId="36" r:id="rId3"/>
    <sheet name="Schedule" sheetId="21" r:id="rId4"/>
    <sheet name="Accounts" sheetId="34" r:id="rId5"/>
    <sheet name="Report" sheetId="23" r:id="rId6"/>
    <sheet name="Print" sheetId="25" r:id="rId7"/>
    <sheet name="Departures Simple" sheetId="32" r:id="rId8"/>
    <sheet name="Departures Detailed" sheetId="38" r:id="rId9"/>
    <sheet name="ShortCodesNew" sheetId="22" r:id="rId10"/>
    <sheet name="Vehicles" sheetId="28" r:id="rId11"/>
    <sheet name="Sheet1" sheetId="33" r:id="rId12"/>
    <sheet name="PVT SCH" sheetId="18" r:id="rId13"/>
    <sheet name="Routes" sheetId="19" r:id="rId14"/>
    <sheet name="details" sheetId="20" r:id="rId15"/>
  </sheets>
  <definedNames>
    <definedName name="_xlcn.WorksheetConnection_KTCLmasterdata_2020_01_16.xlsxTable31" hidden="1">#REF!</definedName>
    <definedName name="_xlcn.WorksheetConnection_Sch._of_Pvt._buses_final_3.xlsxMBSchedule1" hidden="1">MBSchedule[]</definedName>
    <definedName name="BusType" localSheetId="1">#REF!</definedName>
    <definedName name="BusType" localSheetId="0">#REF!</definedName>
    <definedName name="BusType">#REF!</definedName>
    <definedName name="BusTypeLookup" localSheetId="1">#REF!</definedName>
    <definedName name="BusTypeLookup" localSheetId="0">#REF!</definedName>
    <definedName name="BusTypeLookup">#REF!</definedName>
    <definedName name="Code2Loc" localSheetId="2">#REF!</definedName>
    <definedName name="Code2Loc" localSheetId="1">#REF!</definedName>
    <definedName name="Code2Loc" localSheetId="0">#REF!</definedName>
    <definedName name="Code2Loc">ShortCodesNew[[Stage Code]:[Loc]]</definedName>
    <definedName name="Codes" localSheetId="2">#REF!</definedName>
    <definedName name="Codes" localSheetId="1">#REF!</definedName>
    <definedName name="Codes" localSheetId="0">#REF!</definedName>
    <definedName name="Codes">ShortCodesNew[Stage Code]</definedName>
    <definedName name="ETMRouteLookup">ETMRoutes[[Full Stage Codes]:[ETM Route No]]</definedName>
    <definedName name="ExternalData_1" localSheetId="2" hidden="1">ETMRoutes!$A$1:$N$722</definedName>
    <definedName name="ExternalData_1" localSheetId="6" hidden="1">Print!$A$8:$O$13</definedName>
    <definedName name="ExternalData_1" localSheetId="9" hidden="1">ShortCodesNew!$A$1:$Z$1473</definedName>
    <definedName name="ExternalData_1" localSheetId="10" hidden="1">Vehicles!$A$1:$C$56</definedName>
    <definedName name="ExternalData_2" localSheetId="1" hidden="1">ETMRouteStages!$A$1:$L$17355</definedName>
    <definedName name="Loc2Code" localSheetId="1">#REF!</definedName>
    <definedName name="Loc2Code" localSheetId="0">#REF!</definedName>
    <definedName name="Loc2Code">ShortCodesNew[[Location]:[Stage Code]]</definedName>
    <definedName name="MasterRange">#REF!</definedName>
    <definedName name="NewCodes">#REF!</definedName>
    <definedName name="_xlnm.Print_Area" localSheetId="14">details!$A$1:$H$511</definedName>
    <definedName name="RouteLookup" localSheetId="2">#REF!</definedName>
    <definedName name="RouteLookup" localSheetId="1">#REF!</definedName>
    <definedName name="RouteLookup" localSheetId="0">#REF!</definedName>
    <definedName name="RouteLookup">#REF!</definedName>
    <definedName name="States" localSheetId="1">#REF!</definedName>
    <definedName name="States" localSheetId="0">#REF!</definedName>
    <definedName name="States">#REF!</definedName>
    <definedName name="StopTypes" localSheetId="1">#REF!</definedName>
    <definedName name="StopTypes" localSheetId="0">#REF!</definedName>
    <definedName name="StopTypes">#REF!</definedName>
    <definedName name="TripType" localSheetId="1">#REF!</definedName>
    <definedName name="TripType" localSheetId="0">#REF!</definedName>
    <definedName name="TripType">#REF!</definedName>
    <definedName name="Veh">Print!$D$5</definedName>
    <definedName name="Via" localSheetId="1">#REF!</definedName>
  </definedNames>
  <calcPr calcId="191029"/>
  <pivotCaches>
    <pivotCache cacheId="2" r:id="rId16"/>
    <pivotCache cacheId="3" r:id="rId17"/>
    <pivotCache cacheId="4" r:id="rId18"/>
  </pivotCaches>
  <extLst>
    <ext xmlns:x15="http://schemas.microsoft.com/office/spreadsheetml/2010/11/main" uri="{FCE2AD5D-F65C-4FA6-A056-5C36A1767C68}">
      <x15:dataModel>
        <x15:modelTables>
          <x15:modelTable id="ETMRouteStages-60fa1564-432f-4c8a-bb18-90179c3426d2" name="ETMRouteStages" connection="Query - ETMRouteStages"/>
          <x15:modelTable id="MBSchedule" name="MBSchedule" connection="WorksheetConnection_Sch._of_Pvt._buses_final_3.xlsx!MBSchedule"/>
        </x15:modelTables>
        <x15:extLst>
          <ext xmlns:x16="http://schemas.microsoft.com/office/spreadsheetml/2014/11/main" uri="{9835A34E-60A6-4A7C-AAB8-D5F71C897F49}">
            <x16:modelTimeGroupings>
              <x16:modelTimeGrouping tableName="MBSchedule" columnName="Dep" columnId="Dep">
                <x16:calculatedTimeColumn columnName="Dep (Hour)" columnId="Dep (Hour)" contentType="hours" isSelected="1"/>
                <x16:calculatedTimeColumn columnName="Dep (Minute)" columnId="Dep (Minute)" contentType="minute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36" l="1"/>
  <c r="C3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65" i="36"/>
  <c r="C66" i="36"/>
  <c r="C67" i="36"/>
  <c r="C68" i="36"/>
  <c r="C69" i="36"/>
  <c r="C70" i="36"/>
  <c r="C71" i="36"/>
  <c r="C72" i="36"/>
  <c r="C73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7" i="36"/>
  <c r="C88" i="36"/>
  <c r="C89" i="36"/>
  <c r="C90" i="36"/>
  <c r="C91" i="36"/>
  <c r="C92" i="36"/>
  <c r="C93" i="36"/>
  <c r="C94" i="36"/>
  <c r="C95" i="36"/>
  <c r="C96" i="36"/>
  <c r="C97" i="36"/>
  <c r="C98" i="36"/>
  <c r="C99" i="36"/>
  <c r="C100" i="36"/>
  <c r="C101" i="36"/>
  <c r="C102" i="36"/>
  <c r="C103" i="36"/>
  <c r="C104" i="36"/>
  <c r="C105" i="36"/>
  <c r="C106" i="36"/>
  <c r="C107" i="36"/>
  <c r="C108" i="36"/>
  <c r="C109" i="36"/>
  <c r="C110" i="36"/>
  <c r="C111" i="36"/>
  <c r="C112" i="36"/>
  <c r="C113" i="36"/>
  <c r="C114" i="36"/>
  <c r="C115" i="36"/>
  <c r="C116" i="36"/>
  <c r="C117" i="36"/>
  <c r="C118" i="36"/>
  <c r="C119" i="36"/>
  <c r="C120" i="36"/>
  <c r="C121" i="36"/>
  <c r="C122" i="36"/>
  <c r="C123" i="36"/>
  <c r="C124" i="36"/>
  <c r="C125" i="36"/>
  <c r="C126" i="36"/>
  <c r="C127" i="36"/>
  <c r="C128" i="36"/>
  <c r="C129" i="36"/>
  <c r="C130" i="36"/>
  <c r="C131" i="36"/>
  <c r="C132" i="36"/>
  <c r="C133" i="36"/>
  <c r="C134" i="36"/>
  <c r="C135" i="36"/>
  <c r="C136" i="36"/>
  <c r="C137" i="36"/>
  <c r="C138" i="36"/>
  <c r="C139" i="36"/>
  <c r="C140" i="36"/>
  <c r="C141" i="36"/>
  <c r="C142" i="36"/>
  <c r="C143" i="36"/>
  <c r="C144" i="36"/>
  <c r="C145" i="36"/>
  <c r="C146" i="36"/>
  <c r="C147" i="36"/>
  <c r="C148" i="36"/>
  <c r="C149" i="36"/>
  <c r="C150" i="36"/>
  <c r="C151" i="36"/>
  <c r="C152" i="36"/>
  <c r="C153" i="36"/>
  <c r="C154" i="36"/>
  <c r="C155" i="36"/>
  <c r="C156" i="36"/>
  <c r="C157" i="36"/>
  <c r="C158" i="36"/>
  <c r="C159" i="36"/>
  <c r="C160" i="36"/>
  <c r="C161" i="36"/>
  <c r="C162" i="36"/>
  <c r="C163" i="36"/>
  <c r="C164" i="36"/>
  <c r="C165" i="36"/>
  <c r="C166" i="36"/>
  <c r="C167" i="36"/>
  <c r="C168" i="36"/>
  <c r="C169" i="36"/>
  <c r="C170" i="36"/>
  <c r="C171" i="36"/>
  <c r="C172" i="36"/>
  <c r="C173" i="36"/>
  <c r="C174" i="36"/>
  <c r="C175" i="36"/>
  <c r="C176" i="36"/>
  <c r="C177" i="36"/>
  <c r="C178" i="36"/>
  <c r="C179" i="36"/>
  <c r="C180" i="36"/>
  <c r="C181" i="36"/>
  <c r="C182" i="36"/>
  <c r="C183" i="36"/>
  <c r="C184" i="36"/>
  <c r="C185" i="36"/>
  <c r="C186" i="36"/>
  <c r="C187" i="36"/>
  <c r="C188" i="36"/>
  <c r="C189" i="36"/>
  <c r="C190" i="36"/>
  <c r="C191" i="36"/>
  <c r="C192" i="36"/>
  <c r="C193" i="36"/>
  <c r="C194" i="36"/>
  <c r="C195" i="36"/>
  <c r="C196" i="36"/>
  <c r="C197" i="36"/>
  <c r="C198" i="36"/>
  <c r="C199" i="36"/>
  <c r="C200" i="36"/>
  <c r="C201" i="36"/>
  <c r="C202" i="36"/>
  <c r="C203" i="36"/>
  <c r="C204" i="36"/>
  <c r="C205" i="36"/>
  <c r="C206" i="36"/>
  <c r="C207" i="36"/>
  <c r="C208" i="36"/>
  <c r="C209" i="36"/>
  <c r="C210" i="36"/>
  <c r="C211" i="36"/>
  <c r="C212" i="36"/>
  <c r="C213" i="36"/>
  <c r="C214" i="36"/>
  <c r="C215" i="36"/>
  <c r="C216" i="36"/>
  <c r="C217" i="36"/>
  <c r="C218" i="36"/>
  <c r="C219" i="36"/>
  <c r="C220" i="36"/>
  <c r="C221" i="36"/>
  <c r="C222" i="36"/>
  <c r="C223" i="36"/>
  <c r="C224" i="36"/>
  <c r="C225" i="36"/>
  <c r="C226" i="36"/>
  <c r="C227" i="36"/>
  <c r="C228" i="36"/>
  <c r="C229" i="36"/>
  <c r="C230" i="36"/>
  <c r="C231" i="36"/>
  <c r="C232" i="36"/>
  <c r="C233" i="36"/>
  <c r="C234" i="36"/>
  <c r="C235" i="36"/>
  <c r="C236" i="36"/>
  <c r="C237" i="36"/>
  <c r="C238" i="36"/>
  <c r="C239" i="36"/>
  <c r="C240" i="36"/>
  <c r="C241" i="36"/>
  <c r="C242" i="36"/>
  <c r="C243" i="36"/>
  <c r="C244" i="36"/>
  <c r="C245" i="36"/>
  <c r="C246" i="36"/>
  <c r="C247" i="36"/>
  <c r="C248" i="36"/>
  <c r="C249" i="36"/>
  <c r="C250" i="36"/>
  <c r="C251" i="36"/>
  <c r="C252" i="36"/>
  <c r="C253" i="36"/>
  <c r="C254" i="36"/>
  <c r="C255" i="36"/>
  <c r="C256" i="36"/>
  <c r="C257" i="36"/>
  <c r="C258" i="36"/>
  <c r="C259" i="36"/>
  <c r="C260" i="36"/>
  <c r="C261" i="36"/>
  <c r="C262" i="36"/>
  <c r="C263" i="36"/>
  <c r="C264" i="36"/>
  <c r="C265" i="36"/>
  <c r="C266" i="36"/>
  <c r="C267" i="36"/>
  <c r="C268" i="36"/>
  <c r="C269" i="36"/>
  <c r="C270" i="36"/>
  <c r="C271" i="36"/>
  <c r="C272" i="36"/>
  <c r="C273" i="36"/>
  <c r="C274" i="36"/>
  <c r="C275" i="36"/>
  <c r="C276" i="36"/>
  <c r="C277" i="36"/>
  <c r="C278" i="36"/>
  <c r="C279" i="36"/>
  <c r="C280" i="36"/>
  <c r="C281" i="36"/>
  <c r="C282" i="36"/>
  <c r="C283" i="36"/>
  <c r="C284" i="36"/>
  <c r="C285" i="36"/>
  <c r="C286" i="36"/>
  <c r="C287" i="36"/>
  <c r="C288" i="36"/>
  <c r="C289" i="36"/>
  <c r="C290" i="36"/>
  <c r="C291" i="36"/>
  <c r="C292" i="36"/>
  <c r="C293" i="36"/>
  <c r="C294" i="36"/>
  <c r="C295" i="36"/>
  <c r="C296" i="36"/>
  <c r="C297" i="36"/>
  <c r="C298" i="36"/>
  <c r="C299" i="36"/>
  <c r="C300" i="36"/>
  <c r="C301" i="36"/>
  <c r="C302" i="36"/>
  <c r="C303" i="36"/>
  <c r="C304" i="36"/>
  <c r="C305" i="36"/>
  <c r="C306" i="36"/>
  <c r="C307" i="36"/>
  <c r="C308" i="36"/>
  <c r="C309" i="36"/>
  <c r="C310" i="36"/>
  <c r="C311" i="36"/>
  <c r="C312" i="36"/>
  <c r="C313" i="36"/>
  <c r="C314" i="36"/>
  <c r="C315" i="36"/>
  <c r="C316" i="36"/>
  <c r="C317" i="36"/>
  <c r="C318" i="36"/>
  <c r="C319" i="36"/>
  <c r="C320" i="36"/>
  <c r="C321" i="36"/>
  <c r="C322" i="36"/>
  <c r="C323" i="36"/>
  <c r="C324" i="36"/>
  <c r="C325" i="36"/>
  <c r="C326" i="36"/>
  <c r="C327" i="36"/>
  <c r="C328" i="36"/>
  <c r="C329" i="36"/>
  <c r="C330" i="36"/>
  <c r="C331" i="36"/>
  <c r="C332" i="36"/>
  <c r="C333" i="36"/>
  <c r="C334" i="36"/>
  <c r="C335" i="36"/>
  <c r="C336" i="36"/>
  <c r="C337" i="36"/>
  <c r="C338" i="36"/>
  <c r="C339" i="36"/>
  <c r="C340" i="36"/>
  <c r="C341" i="36"/>
  <c r="C342" i="36"/>
  <c r="C343" i="36"/>
  <c r="C344" i="36"/>
  <c r="C345" i="36"/>
  <c r="C346" i="36"/>
  <c r="C347" i="36"/>
  <c r="C348" i="36"/>
  <c r="C349" i="36"/>
  <c r="C350" i="36"/>
  <c r="C351" i="36"/>
  <c r="C352" i="36"/>
  <c r="C353" i="36"/>
  <c r="C354" i="36"/>
  <c r="C355" i="36"/>
  <c r="C356" i="36"/>
  <c r="C357" i="36"/>
  <c r="C358" i="36"/>
  <c r="C359" i="36"/>
  <c r="C360" i="36"/>
  <c r="C361" i="36"/>
  <c r="C362" i="36"/>
  <c r="C363" i="36"/>
  <c r="C364" i="36"/>
  <c r="C365" i="36"/>
  <c r="C366" i="36"/>
  <c r="C367" i="36"/>
  <c r="C368" i="36"/>
  <c r="C369" i="36"/>
  <c r="C370" i="36"/>
  <c r="C371" i="36"/>
  <c r="C372" i="36"/>
  <c r="C373" i="36"/>
  <c r="C374" i="36"/>
  <c r="C375" i="36"/>
  <c r="C376" i="36"/>
  <c r="C377" i="36"/>
  <c r="C378" i="36"/>
  <c r="C379" i="36"/>
  <c r="C380" i="36"/>
  <c r="C381" i="36"/>
  <c r="C382" i="36"/>
  <c r="C383" i="36"/>
  <c r="C384" i="36"/>
  <c r="C385" i="36"/>
  <c r="C386" i="36"/>
  <c r="C387" i="36"/>
  <c r="C388" i="36"/>
  <c r="C389" i="36"/>
  <c r="C390" i="36"/>
  <c r="C391" i="36"/>
  <c r="C392" i="36"/>
  <c r="C393" i="36"/>
  <c r="C394" i="36"/>
  <c r="C395" i="36"/>
  <c r="C396" i="36"/>
  <c r="C397" i="36"/>
  <c r="C398" i="36"/>
  <c r="C399" i="36"/>
  <c r="C400" i="36"/>
  <c r="C401" i="36"/>
  <c r="C402" i="36"/>
  <c r="C403" i="36"/>
  <c r="C404" i="36"/>
  <c r="C405" i="36"/>
  <c r="C406" i="36"/>
  <c r="C407" i="36"/>
  <c r="C408" i="36"/>
  <c r="C409" i="36"/>
  <c r="C410" i="36"/>
  <c r="C411" i="36"/>
  <c r="C412" i="36"/>
  <c r="C413" i="36"/>
  <c r="C414" i="36"/>
  <c r="C415" i="36"/>
  <c r="C416" i="36"/>
  <c r="C417" i="36"/>
  <c r="C418" i="36"/>
  <c r="C419" i="36"/>
  <c r="C420" i="36"/>
  <c r="C421" i="36"/>
  <c r="C422" i="36"/>
  <c r="C423" i="36"/>
  <c r="C424" i="36"/>
  <c r="C425" i="36"/>
  <c r="C426" i="36"/>
  <c r="C427" i="36"/>
  <c r="C428" i="36"/>
  <c r="C429" i="36"/>
  <c r="C430" i="36"/>
  <c r="C431" i="36"/>
  <c r="C432" i="36"/>
  <c r="C433" i="36"/>
  <c r="C434" i="36"/>
  <c r="C435" i="36"/>
  <c r="C436" i="36"/>
  <c r="C437" i="36"/>
  <c r="C438" i="36"/>
  <c r="C439" i="36"/>
  <c r="C440" i="36"/>
  <c r="C441" i="36"/>
  <c r="C442" i="36"/>
  <c r="C443" i="36"/>
  <c r="C444" i="36"/>
  <c r="C445" i="36"/>
  <c r="C446" i="36"/>
  <c r="C447" i="36"/>
  <c r="C448" i="36"/>
  <c r="C449" i="36"/>
  <c r="C450" i="36"/>
  <c r="C451" i="36"/>
  <c r="C452" i="36"/>
  <c r="C453" i="36"/>
  <c r="C454" i="36"/>
  <c r="C455" i="36"/>
  <c r="C456" i="36"/>
  <c r="C457" i="36"/>
  <c r="C458" i="36"/>
  <c r="C459" i="36"/>
  <c r="C460" i="36"/>
  <c r="C461" i="36"/>
  <c r="C462" i="36"/>
  <c r="C463" i="36"/>
  <c r="C464" i="36"/>
  <c r="C465" i="36"/>
  <c r="C466" i="36"/>
  <c r="C467" i="36"/>
  <c r="C468" i="36"/>
  <c r="C469" i="36"/>
  <c r="C470" i="36"/>
  <c r="C471" i="36"/>
  <c r="C472" i="36"/>
  <c r="C473" i="36"/>
  <c r="C474" i="36"/>
  <c r="C475" i="36"/>
  <c r="C476" i="36"/>
  <c r="C477" i="36"/>
  <c r="C478" i="36"/>
  <c r="C479" i="36"/>
  <c r="C480" i="36"/>
  <c r="C481" i="36"/>
  <c r="C482" i="36"/>
  <c r="C483" i="36"/>
  <c r="C484" i="36"/>
  <c r="C485" i="36"/>
  <c r="C486" i="36"/>
  <c r="C487" i="36"/>
  <c r="C488" i="36"/>
  <c r="C489" i="36"/>
  <c r="C490" i="36"/>
  <c r="C491" i="36"/>
  <c r="C492" i="36"/>
  <c r="C493" i="36"/>
  <c r="C494" i="36"/>
  <c r="C495" i="36"/>
  <c r="C496" i="36"/>
  <c r="C497" i="36"/>
  <c r="C498" i="36"/>
  <c r="C499" i="36"/>
  <c r="C500" i="36"/>
  <c r="C501" i="36"/>
  <c r="C502" i="36"/>
  <c r="C503" i="36"/>
  <c r="C504" i="36"/>
  <c r="C505" i="36"/>
  <c r="C506" i="36"/>
  <c r="C507" i="36"/>
  <c r="C508" i="36"/>
  <c r="C509" i="36"/>
  <c r="C510" i="36"/>
  <c r="C511" i="36"/>
  <c r="C512" i="36"/>
  <c r="C513" i="36"/>
  <c r="C514" i="36"/>
  <c r="C515" i="36"/>
  <c r="C516" i="36"/>
  <c r="C517" i="36"/>
  <c r="C518" i="36"/>
  <c r="C519" i="36"/>
  <c r="C520" i="36"/>
  <c r="C521" i="36"/>
  <c r="C522" i="36"/>
  <c r="C523" i="36"/>
  <c r="C524" i="36"/>
  <c r="C525" i="36"/>
  <c r="C526" i="36"/>
  <c r="C527" i="36"/>
  <c r="C528" i="36"/>
  <c r="C529" i="36"/>
  <c r="C530" i="36"/>
  <c r="C531" i="36"/>
  <c r="C532" i="36"/>
  <c r="C533" i="36"/>
  <c r="C534" i="36"/>
  <c r="C535" i="36"/>
  <c r="C536" i="36"/>
  <c r="C537" i="36"/>
  <c r="C538" i="36"/>
  <c r="C539" i="36"/>
  <c r="C540" i="36"/>
  <c r="C541" i="36"/>
  <c r="C542" i="36"/>
  <c r="C543" i="36"/>
  <c r="C544" i="36"/>
  <c r="C545" i="36"/>
  <c r="C546" i="36"/>
  <c r="C547" i="36"/>
  <c r="C548" i="36"/>
  <c r="C549" i="36"/>
  <c r="C550" i="36"/>
  <c r="C551" i="36"/>
  <c r="C552" i="36"/>
  <c r="C553" i="36"/>
  <c r="C554" i="36"/>
  <c r="C555" i="36"/>
  <c r="C556" i="36"/>
  <c r="C557" i="36"/>
  <c r="C558" i="36"/>
  <c r="C559" i="36"/>
  <c r="C560" i="36"/>
  <c r="C561" i="36"/>
  <c r="C562" i="36"/>
  <c r="C563" i="36"/>
  <c r="C564" i="36"/>
  <c r="C565" i="36"/>
  <c r="C566" i="36"/>
  <c r="C567" i="36"/>
  <c r="C568" i="36"/>
  <c r="C569" i="36"/>
  <c r="C570" i="36"/>
  <c r="C571" i="36"/>
  <c r="C572" i="36"/>
  <c r="C573" i="36"/>
  <c r="C574" i="36"/>
  <c r="C575" i="36"/>
  <c r="C576" i="36"/>
  <c r="C577" i="36"/>
  <c r="C578" i="36"/>
  <c r="C579" i="36"/>
  <c r="C580" i="36"/>
  <c r="C581" i="36"/>
  <c r="C582" i="36"/>
  <c r="C583" i="36"/>
  <c r="C584" i="36"/>
  <c r="C585" i="36"/>
  <c r="C586" i="36"/>
  <c r="C587" i="36"/>
  <c r="C588" i="36"/>
  <c r="C589" i="36"/>
  <c r="C590" i="36"/>
  <c r="C591" i="36"/>
  <c r="C592" i="36"/>
  <c r="C593" i="36"/>
  <c r="C594" i="36"/>
  <c r="C595" i="36"/>
  <c r="C596" i="36"/>
  <c r="C597" i="36"/>
  <c r="C598" i="36"/>
  <c r="C599" i="36"/>
  <c r="C600" i="36"/>
  <c r="C601" i="36"/>
  <c r="C602" i="36"/>
  <c r="C603" i="36"/>
  <c r="C604" i="36"/>
  <c r="C605" i="36"/>
  <c r="C606" i="36"/>
  <c r="C607" i="36"/>
  <c r="C608" i="36"/>
  <c r="C609" i="36"/>
  <c r="C610" i="36"/>
  <c r="C611" i="36"/>
  <c r="C612" i="36"/>
  <c r="C613" i="36"/>
  <c r="C614" i="36"/>
  <c r="C615" i="36"/>
  <c r="C616" i="36"/>
  <c r="C617" i="36"/>
  <c r="C618" i="36"/>
  <c r="C619" i="36"/>
  <c r="C620" i="36"/>
  <c r="C621" i="36"/>
  <c r="C622" i="36"/>
  <c r="C623" i="36"/>
  <c r="C624" i="36"/>
  <c r="C625" i="36"/>
  <c r="C626" i="36"/>
  <c r="C627" i="36"/>
  <c r="C628" i="36"/>
  <c r="C629" i="36"/>
  <c r="C630" i="36"/>
  <c r="C631" i="36"/>
  <c r="C632" i="36"/>
  <c r="C633" i="36"/>
  <c r="C634" i="36"/>
  <c r="C635" i="36"/>
  <c r="C636" i="36"/>
  <c r="C637" i="36"/>
  <c r="C638" i="36"/>
  <c r="C639" i="36"/>
  <c r="C640" i="36"/>
  <c r="C641" i="36"/>
  <c r="C642" i="36"/>
  <c r="C643" i="36"/>
  <c r="C644" i="36"/>
  <c r="C645" i="36"/>
  <c r="C646" i="36"/>
  <c r="C647" i="36"/>
  <c r="C648" i="36"/>
  <c r="C649" i="36"/>
  <c r="C650" i="36"/>
  <c r="C651" i="36"/>
  <c r="C652" i="36"/>
  <c r="C653" i="36"/>
  <c r="C654" i="36"/>
  <c r="C655" i="36"/>
  <c r="C656" i="36"/>
  <c r="C657" i="36"/>
  <c r="C658" i="36"/>
  <c r="C659" i="36"/>
  <c r="C660" i="36"/>
  <c r="C661" i="36"/>
  <c r="C662" i="36"/>
  <c r="C663" i="36"/>
  <c r="C664" i="36"/>
  <c r="C665" i="36"/>
  <c r="C666" i="36"/>
  <c r="C667" i="36"/>
  <c r="C668" i="36"/>
  <c r="C669" i="36"/>
  <c r="C670" i="36"/>
  <c r="C671" i="36"/>
  <c r="C672" i="36"/>
  <c r="C673" i="36"/>
  <c r="C674" i="36"/>
  <c r="C675" i="36"/>
  <c r="C676" i="36"/>
  <c r="C677" i="36"/>
  <c r="C678" i="36"/>
  <c r="C679" i="36"/>
  <c r="C680" i="36"/>
  <c r="C681" i="36"/>
  <c r="C682" i="36"/>
  <c r="C683" i="36"/>
  <c r="C684" i="36"/>
  <c r="C685" i="36"/>
  <c r="C686" i="36"/>
  <c r="C687" i="36"/>
  <c r="C688" i="36"/>
  <c r="C689" i="36"/>
  <c r="C690" i="36"/>
  <c r="C691" i="36"/>
  <c r="C692" i="36"/>
  <c r="C693" i="36"/>
  <c r="C694" i="36"/>
  <c r="C695" i="36"/>
  <c r="C696" i="36"/>
  <c r="C697" i="36"/>
  <c r="C698" i="36"/>
  <c r="C699" i="36"/>
  <c r="C700" i="36"/>
  <c r="C701" i="36"/>
  <c r="C702" i="36"/>
  <c r="C703" i="36"/>
  <c r="C704" i="36"/>
  <c r="C705" i="36"/>
  <c r="C706" i="36"/>
  <c r="C707" i="36"/>
  <c r="C708" i="36"/>
  <c r="C709" i="36"/>
  <c r="C710" i="36"/>
  <c r="C711" i="36"/>
  <c r="C712" i="36"/>
  <c r="C713" i="36"/>
  <c r="C714" i="36"/>
  <c r="C715" i="36"/>
  <c r="C716" i="36"/>
  <c r="C717" i="36"/>
  <c r="C718" i="36"/>
  <c r="C719" i="36"/>
  <c r="C720" i="36"/>
  <c r="C721" i="36"/>
  <c r="C722" i="36"/>
  <c r="P2" i="36"/>
  <c r="P3" i="36"/>
  <c r="P4" i="36"/>
  <c r="P5" i="36"/>
  <c r="P6" i="36"/>
  <c r="P7" i="36"/>
  <c r="P8" i="36"/>
  <c r="P9" i="36"/>
  <c r="P10" i="36"/>
  <c r="P11" i="36"/>
  <c r="P12" i="36"/>
  <c r="P13" i="36"/>
  <c r="P14" i="36"/>
  <c r="P15" i="36"/>
  <c r="P16" i="36"/>
  <c r="P17" i="36"/>
  <c r="P18" i="36"/>
  <c r="P19" i="36"/>
  <c r="P20" i="36"/>
  <c r="P21" i="36"/>
  <c r="P22" i="36"/>
  <c r="P23" i="36"/>
  <c r="P24" i="36"/>
  <c r="P25" i="36"/>
  <c r="P26" i="36"/>
  <c r="P27" i="36"/>
  <c r="P28" i="36"/>
  <c r="P29" i="36"/>
  <c r="P30" i="36"/>
  <c r="P31" i="36"/>
  <c r="P32" i="36"/>
  <c r="P33" i="36"/>
  <c r="P34" i="36"/>
  <c r="P35" i="36"/>
  <c r="P36" i="36"/>
  <c r="P37" i="36"/>
  <c r="P38" i="36"/>
  <c r="P39" i="36"/>
  <c r="P40" i="36"/>
  <c r="P41" i="36"/>
  <c r="P42" i="36"/>
  <c r="P43" i="36"/>
  <c r="P44" i="36"/>
  <c r="P45" i="36"/>
  <c r="P46" i="36"/>
  <c r="P47" i="36"/>
  <c r="P48" i="36"/>
  <c r="P49" i="36"/>
  <c r="P50" i="36"/>
  <c r="P51" i="36"/>
  <c r="P52" i="36"/>
  <c r="P53" i="36"/>
  <c r="P54" i="36"/>
  <c r="P55" i="36"/>
  <c r="P56" i="36"/>
  <c r="P57" i="36"/>
  <c r="P58" i="36"/>
  <c r="P59" i="36"/>
  <c r="P60" i="36"/>
  <c r="P61" i="36"/>
  <c r="P62" i="36"/>
  <c r="P63" i="36"/>
  <c r="P64" i="36"/>
  <c r="P65" i="36"/>
  <c r="P66" i="36"/>
  <c r="P67" i="36"/>
  <c r="P68" i="36"/>
  <c r="P69" i="36"/>
  <c r="P70" i="36"/>
  <c r="P71" i="36"/>
  <c r="P72" i="36"/>
  <c r="P73" i="36"/>
  <c r="P74" i="36"/>
  <c r="P75" i="36"/>
  <c r="P76" i="36"/>
  <c r="P77" i="36"/>
  <c r="P78" i="36"/>
  <c r="P79" i="36"/>
  <c r="P80" i="36"/>
  <c r="P81" i="36"/>
  <c r="P82" i="36"/>
  <c r="P83" i="36"/>
  <c r="P84" i="36"/>
  <c r="P85" i="36"/>
  <c r="P86" i="36"/>
  <c r="P87" i="36"/>
  <c r="P88" i="36"/>
  <c r="P89" i="36"/>
  <c r="P90" i="36"/>
  <c r="P91" i="36"/>
  <c r="P92" i="36"/>
  <c r="P93" i="36"/>
  <c r="P94" i="36"/>
  <c r="P95" i="36"/>
  <c r="P96" i="36"/>
  <c r="P97" i="36"/>
  <c r="P98" i="36"/>
  <c r="P99" i="36"/>
  <c r="P100" i="36"/>
  <c r="P101" i="36"/>
  <c r="P102" i="36"/>
  <c r="P103" i="36"/>
  <c r="P104" i="36"/>
  <c r="P105" i="36"/>
  <c r="P106" i="36"/>
  <c r="P107" i="36"/>
  <c r="P108" i="36"/>
  <c r="P109" i="36"/>
  <c r="P110" i="36"/>
  <c r="P111" i="36"/>
  <c r="P112" i="36"/>
  <c r="P113" i="36"/>
  <c r="P114" i="36"/>
  <c r="P115" i="36"/>
  <c r="P116" i="36"/>
  <c r="P117" i="36"/>
  <c r="P118" i="36"/>
  <c r="P119" i="36"/>
  <c r="P120" i="36"/>
  <c r="P121" i="36"/>
  <c r="P122" i="36"/>
  <c r="P123" i="36"/>
  <c r="P124" i="36"/>
  <c r="P125" i="36"/>
  <c r="P126" i="36"/>
  <c r="P127" i="36"/>
  <c r="P128" i="36"/>
  <c r="P129" i="36"/>
  <c r="P130" i="36"/>
  <c r="P131" i="36"/>
  <c r="P132" i="36"/>
  <c r="P133" i="36"/>
  <c r="P134" i="36"/>
  <c r="P135" i="36"/>
  <c r="P136" i="36"/>
  <c r="P137" i="36"/>
  <c r="P138" i="36"/>
  <c r="P139" i="36"/>
  <c r="P140" i="36"/>
  <c r="P141" i="36"/>
  <c r="P142" i="36"/>
  <c r="P143" i="36"/>
  <c r="P144" i="36"/>
  <c r="P145" i="36"/>
  <c r="P146" i="36"/>
  <c r="P147" i="36"/>
  <c r="P148" i="36"/>
  <c r="P149" i="36"/>
  <c r="P150" i="36"/>
  <c r="P151" i="36"/>
  <c r="P152" i="36"/>
  <c r="P153" i="36"/>
  <c r="P154" i="36"/>
  <c r="P155" i="36"/>
  <c r="P156" i="36"/>
  <c r="P157" i="36"/>
  <c r="P158" i="36"/>
  <c r="P159" i="36"/>
  <c r="P160" i="36"/>
  <c r="P161" i="36"/>
  <c r="P162" i="36"/>
  <c r="P163" i="36"/>
  <c r="P164" i="36"/>
  <c r="P165" i="36"/>
  <c r="P166" i="36"/>
  <c r="P167" i="36"/>
  <c r="P168" i="36"/>
  <c r="P169" i="36"/>
  <c r="P170" i="36"/>
  <c r="P171" i="36"/>
  <c r="P172" i="36"/>
  <c r="P173" i="36"/>
  <c r="P174" i="36"/>
  <c r="P175" i="36"/>
  <c r="P176" i="36"/>
  <c r="P177" i="36"/>
  <c r="P178" i="36"/>
  <c r="P179" i="36"/>
  <c r="P180" i="36"/>
  <c r="P181" i="36"/>
  <c r="P182" i="36"/>
  <c r="P183" i="36"/>
  <c r="P184" i="36"/>
  <c r="P185" i="36"/>
  <c r="P186" i="36"/>
  <c r="P187" i="36"/>
  <c r="P188" i="36"/>
  <c r="P189" i="36"/>
  <c r="P190" i="36"/>
  <c r="P191" i="36"/>
  <c r="P192" i="36"/>
  <c r="P193" i="36"/>
  <c r="P194" i="36"/>
  <c r="P195" i="36"/>
  <c r="P196" i="36"/>
  <c r="P197" i="36"/>
  <c r="P198" i="36"/>
  <c r="P199" i="36"/>
  <c r="P200" i="36"/>
  <c r="P201" i="36"/>
  <c r="P202" i="36"/>
  <c r="P203" i="36"/>
  <c r="P204" i="36"/>
  <c r="P205" i="36"/>
  <c r="P206" i="36"/>
  <c r="P207" i="36"/>
  <c r="P208" i="36"/>
  <c r="P209" i="36"/>
  <c r="P210" i="36"/>
  <c r="P211" i="36"/>
  <c r="P212" i="36"/>
  <c r="P213" i="36"/>
  <c r="P214" i="36"/>
  <c r="P215" i="36"/>
  <c r="P216" i="36"/>
  <c r="P217" i="36"/>
  <c r="P218" i="36"/>
  <c r="P219" i="36"/>
  <c r="P220" i="36"/>
  <c r="P221" i="36"/>
  <c r="P222" i="36"/>
  <c r="P223" i="36"/>
  <c r="P224" i="36"/>
  <c r="P225" i="36"/>
  <c r="P226" i="36"/>
  <c r="P227" i="36"/>
  <c r="P228" i="36"/>
  <c r="P229" i="36"/>
  <c r="P230" i="36"/>
  <c r="P231" i="36"/>
  <c r="P232" i="36"/>
  <c r="P233" i="36"/>
  <c r="P234" i="36"/>
  <c r="P235" i="36"/>
  <c r="P236" i="36"/>
  <c r="P237" i="36"/>
  <c r="P238" i="36"/>
  <c r="P239" i="36"/>
  <c r="P240" i="36"/>
  <c r="P241" i="36"/>
  <c r="P242" i="36"/>
  <c r="P243" i="36"/>
  <c r="P244" i="36"/>
  <c r="P245" i="36"/>
  <c r="P246" i="36"/>
  <c r="P247" i="36"/>
  <c r="P248" i="36"/>
  <c r="P249" i="36"/>
  <c r="P250" i="36"/>
  <c r="P251" i="36"/>
  <c r="P252" i="36"/>
  <c r="P253" i="36"/>
  <c r="P254" i="36"/>
  <c r="P255" i="36"/>
  <c r="P256" i="36"/>
  <c r="P257" i="36"/>
  <c r="P258" i="36"/>
  <c r="P259" i="36"/>
  <c r="P260" i="36"/>
  <c r="P261" i="36"/>
  <c r="P262" i="36"/>
  <c r="P263" i="36"/>
  <c r="P264" i="36"/>
  <c r="P265" i="36"/>
  <c r="P266" i="36"/>
  <c r="P267" i="36"/>
  <c r="P268" i="36"/>
  <c r="P269" i="36"/>
  <c r="P270" i="36"/>
  <c r="P271" i="36"/>
  <c r="P272" i="36"/>
  <c r="P273" i="36"/>
  <c r="P274" i="36"/>
  <c r="P275" i="36"/>
  <c r="P276" i="36"/>
  <c r="P277" i="36"/>
  <c r="P278" i="36"/>
  <c r="P279" i="36"/>
  <c r="P280" i="36"/>
  <c r="P281" i="36"/>
  <c r="P282" i="36"/>
  <c r="P283" i="36"/>
  <c r="P284" i="36"/>
  <c r="P285" i="36"/>
  <c r="P286" i="36"/>
  <c r="P287" i="36"/>
  <c r="P288" i="36"/>
  <c r="P289" i="36"/>
  <c r="P290" i="36"/>
  <c r="P291" i="36"/>
  <c r="P292" i="36"/>
  <c r="P293" i="36"/>
  <c r="P294" i="36"/>
  <c r="P295" i="36"/>
  <c r="P296" i="36"/>
  <c r="P297" i="36"/>
  <c r="P298" i="36"/>
  <c r="P299" i="36"/>
  <c r="P300" i="36"/>
  <c r="P301" i="36"/>
  <c r="P302" i="36"/>
  <c r="P303" i="36"/>
  <c r="P304" i="36"/>
  <c r="P305" i="36"/>
  <c r="P306" i="36"/>
  <c r="P307" i="36"/>
  <c r="P308" i="36"/>
  <c r="P309" i="36"/>
  <c r="P310" i="36"/>
  <c r="P311" i="36"/>
  <c r="P312" i="36"/>
  <c r="P313" i="36"/>
  <c r="P314" i="36"/>
  <c r="P315" i="36"/>
  <c r="P316" i="36"/>
  <c r="P317" i="36"/>
  <c r="P318" i="36"/>
  <c r="P319" i="36"/>
  <c r="P320" i="36"/>
  <c r="P321" i="36"/>
  <c r="P322" i="36"/>
  <c r="P323" i="36"/>
  <c r="P324" i="36"/>
  <c r="P325" i="36"/>
  <c r="P326" i="36"/>
  <c r="P327" i="36"/>
  <c r="P328" i="36"/>
  <c r="P329" i="36"/>
  <c r="P330" i="36"/>
  <c r="P331" i="36"/>
  <c r="P332" i="36"/>
  <c r="P333" i="36"/>
  <c r="P334" i="36"/>
  <c r="P335" i="36"/>
  <c r="P336" i="36"/>
  <c r="P337" i="36"/>
  <c r="P338" i="36"/>
  <c r="P339" i="36"/>
  <c r="P340" i="36"/>
  <c r="P341" i="36"/>
  <c r="P342" i="36"/>
  <c r="P343" i="36"/>
  <c r="P344" i="36"/>
  <c r="P345" i="36"/>
  <c r="P346" i="36"/>
  <c r="P347" i="36"/>
  <c r="P348" i="36"/>
  <c r="P349" i="36"/>
  <c r="P350" i="36"/>
  <c r="P351" i="36"/>
  <c r="P352" i="36"/>
  <c r="P353" i="36"/>
  <c r="P354" i="36"/>
  <c r="P355" i="36"/>
  <c r="P356" i="36"/>
  <c r="P357" i="36"/>
  <c r="P358" i="36"/>
  <c r="P359" i="36"/>
  <c r="P360" i="36"/>
  <c r="P361" i="36"/>
  <c r="P362" i="36"/>
  <c r="P363" i="36"/>
  <c r="P364" i="36"/>
  <c r="P365" i="36"/>
  <c r="P366" i="36"/>
  <c r="P367" i="36"/>
  <c r="P368" i="36"/>
  <c r="P369" i="36"/>
  <c r="P370" i="36"/>
  <c r="P371" i="36"/>
  <c r="P372" i="36"/>
  <c r="P373" i="36"/>
  <c r="P374" i="36"/>
  <c r="P375" i="36"/>
  <c r="P376" i="36"/>
  <c r="P377" i="36"/>
  <c r="P378" i="36"/>
  <c r="P379" i="36"/>
  <c r="P380" i="36"/>
  <c r="P381" i="36"/>
  <c r="P382" i="36"/>
  <c r="P383" i="36"/>
  <c r="P384" i="36"/>
  <c r="P385" i="36"/>
  <c r="P386" i="36"/>
  <c r="P387" i="36"/>
  <c r="P388" i="36"/>
  <c r="P389" i="36"/>
  <c r="P390" i="36"/>
  <c r="P391" i="36"/>
  <c r="P392" i="36"/>
  <c r="P393" i="36"/>
  <c r="P394" i="36"/>
  <c r="P395" i="36"/>
  <c r="P396" i="36"/>
  <c r="P397" i="36"/>
  <c r="P398" i="36"/>
  <c r="P399" i="36"/>
  <c r="P400" i="36"/>
  <c r="P401" i="36"/>
  <c r="P402" i="36"/>
  <c r="P403" i="36"/>
  <c r="P404" i="36"/>
  <c r="P405" i="36"/>
  <c r="P406" i="36"/>
  <c r="P407" i="36"/>
  <c r="P408" i="36"/>
  <c r="P409" i="36"/>
  <c r="P410" i="36"/>
  <c r="P411" i="36"/>
  <c r="P412" i="36"/>
  <c r="P413" i="36"/>
  <c r="P414" i="36"/>
  <c r="P415" i="36"/>
  <c r="P416" i="36"/>
  <c r="P417" i="36"/>
  <c r="P418" i="36"/>
  <c r="P419" i="36"/>
  <c r="P420" i="36"/>
  <c r="P421" i="36"/>
  <c r="P422" i="36"/>
  <c r="P423" i="36"/>
  <c r="P424" i="36"/>
  <c r="P425" i="36"/>
  <c r="P426" i="36"/>
  <c r="P427" i="36"/>
  <c r="P428" i="36"/>
  <c r="P429" i="36"/>
  <c r="P430" i="36"/>
  <c r="P431" i="36"/>
  <c r="P432" i="36"/>
  <c r="P433" i="36"/>
  <c r="P434" i="36"/>
  <c r="P435" i="36"/>
  <c r="P436" i="36"/>
  <c r="P437" i="36"/>
  <c r="P438" i="36"/>
  <c r="P439" i="36"/>
  <c r="P440" i="36"/>
  <c r="P441" i="36"/>
  <c r="P442" i="36"/>
  <c r="P443" i="36"/>
  <c r="P444" i="36"/>
  <c r="P445" i="36"/>
  <c r="P446" i="36"/>
  <c r="P447" i="36"/>
  <c r="P448" i="36"/>
  <c r="P449" i="36"/>
  <c r="P450" i="36"/>
  <c r="P451" i="36"/>
  <c r="P452" i="36"/>
  <c r="P453" i="36"/>
  <c r="P454" i="36"/>
  <c r="P455" i="36"/>
  <c r="P456" i="36"/>
  <c r="P457" i="36"/>
  <c r="P458" i="36"/>
  <c r="P459" i="36"/>
  <c r="P460" i="36"/>
  <c r="P461" i="36"/>
  <c r="P462" i="36"/>
  <c r="P463" i="36"/>
  <c r="P464" i="36"/>
  <c r="P465" i="36"/>
  <c r="P466" i="36"/>
  <c r="P467" i="36"/>
  <c r="P468" i="36"/>
  <c r="P469" i="36"/>
  <c r="P470" i="36"/>
  <c r="P471" i="36"/>
  <c r="P472" i="36"/>
  <c r="P473" i="36"/>
  <c r="P474" i="36"/>
  <c r="P475" i="36"/>
  <c r="P476" i="36"/>
  <c r="P477" i="36"/>
  <c r="P478" i="36"/>
  <c r="P479" i="36"/>
  <c r="P480" i="36"/>
  <c r="P481" i="36"/>
  <c r="P482" i="36"/>
  <c r="P483" i="36"/>
  <c r="P484" i="36"/>
  <c r="P485" i="36"/>
  <c r="P486" i="36"/>
  <c r="P487" i="36"/>
  <c r="P488" i="36"/>
  <c r="P489" i="36"/>
  <c r="P490" i="36"/>
  <c r="P491" i="36"/>
  <c r="P492" i="36"/>
  <c r="P493" i="36"/>
  <c r="P494" i="36"/>
  <c r="P495" i="36"/>
  <c r="P496" i="36"/>
  <c r="P497" i="36"/>
  <c r="P498" i="36"/>
  <c r="P499" i="36"/>
  <c r="P500" i="36"/>
  <c r="P501" i="36"/>
  <c r="P502" i="36"/>
  <c r="P503" i="36"/>
  <c r="P504" i="36"/>
  <c r="P505" i="36"/>
  <c r="P506" i="36"/>
  <c r="P507" i="36"/>
  <c r="P508" i="36"/>
  <c r="P509" i="36"/>
  <c r="P510" i="36"/>
  <c r="P511" i="36"/>
  <c r="P512" i="36"/>
  <c r="P513" i="36"/>
  <c r="P514" i="36"/>
  <c r="P515" i="36"/>
  <c r="P516" i="36"/>
  <c r="P517" i="36"/>
  <c r="P518" i="36"/>
  <c r="P519" i="36"/>
  <c r="P520" i="36"/>
  <c r="P521" i="36"/>
  <c r="P522" i="36"/>
  <c r="P523" i="36"/>
  <c r="P524" i="36"/>
  <c r="P525" i="36"/>
  <c r="P526" i="36"/>
  <c r="P527" i="36"/>
  <c r="P528" i="36"/>
  <c r="P529" i="36"/>
  <c r="P530" i="36"/>
  <c r="P531" i="36"/>
  <c r="P532" i="36"/>
  <c r="P533" i="36"/>
  <c r="P534" i="36"/>
  <c r="P535" i="36"/>
  <c r="P536" i="36"/>
  <c r="P537" i="36"/>
  <c r="P538" i="36"/>
  <c r="P539" i="36"/>
  <c r="P540" i="36"/>
  <c r="P541" i="36"/>
  <c r="P542" i="36"/>
  <c r="P543" i="36"/>
  <c r="P544" i="36"/>
  <c r="P545" i="36"/>
  <c r="P546" i="36"/>
  <c r="P547" i="36"/>
  <c r="P548" i="36"/>
  <c r="P549" i="36"/>
  <c r="P550" i="36"/>
  <c r="P551" i="36"/>
  <c r="P552" i="36"/>
  <c r="P553" i="36"/>
  <c r="P554" i="36"/>
  <c r="P555" i="36"/>
  <c r="P556" i="36"/>
  <c r="P557" i="36"/>
  <c r="P558" i="36"/>
  <c r="P559" i="36"/>
  <c r="P560" i="36"/>
  <c r="P561" i="36"/>
  <c r="P562" i="36"/>
  <c r="P563" i="36"/>
  <c r="P564" i="36"/>
  <c r="P565" i="36"/>
  <c r="P566" i="36"/>
  <c r="P567" i="36"/>
  <c r="P568" i="36"/>
  <c r="P569" i="36"/>
  <c r="P570" i="36"/>
  <c r="P571" i="36"/>
  <c r="P572" i="36"/>
  <c r="P573" i="36"/>
  <c r="P574" i="36"/>
  <c r="P575" i="36"/>
  <c r="P576" i="36"/>
  <c r="P577" i="36"/>
  <c r="P578" i="36"/>
  <c r="P579" i="36"/>
  <c r="P580" i="36"/>
  <c r="P581" i="36"/>
  <c r="P582" i="36"/>
  <c r="P583" i="36"/>
  <c r="P584" i="36"/>
  <c r="P585" i="36"/>
  <c r="P586" i="36"/>
  <c r="P587" i="36"/>
  <c r="P588" i="36"/>
  <c r="P589" i="36"/>
  <c r="P590" i="36"/>
  <c r="P591" i="36"/>
  <c r="P592" i="36"/>
  <c r="P593" i="36"/>
  <c r="P594" i="36"/>
  <c r="P595" i="36"/>
  <c r="P596" i="36"/>
  <c r="P597" i="36"/>
  <c r="P598" i="36"/>
  <c r="P599" i="36"/>
  <c r="P600" i="36"/>
  <c r="P601" i="36"/>
  <c r="P602" i="36"/>
  <c r="P603" i="36"/>
  <c r="P604" i="36"/>
  <c r="P605" i="36"/>
  <c r="P606" i="36"/>
  <c r="P607" i="36"/>
  <c r="P608" i="36"/>
  <c r="P609" i="36"/>
  <c r="P610" i="36"/>
  <c r="P611" i="36"/>
  <c r="P612" i="36"/>
  <c r="P613" i="36"/>
  <c r="P614" i="36"/>
  <c r="P615" i="36"/>
  <c r="P616" i="36"/>
  <c r="P617" i="36"/>
  <c r="P618" i="36"/>
  <c r="P619" i="36"/>
  <c r="P620" i="36"/>
  <c r="P621" i="36"/>
  <c r="P622" i="36"/>
  <c r="P623" i="36"/>
  <c r="P624" i="36"/>
  <c r="P625" i="36"/>
  <c r="P626" i="36"/>
  <c r="P627" i="36"/>
  <c r="P628" i="36"/>
  <c r="P629" i="36"/>
  <c r="P630" i="36"/>
  <c r="P631" i="36"/>
  <c r="P632" i="36"/>
  <c r="P633" i="36"/>
  <c r="P634" i="36"/>
  <c r="P635" i="36"/>
  <c r="P636" i="36"/>
  <c r="P637" i="36"/>
  <c r="P638" i="36"/>
  <c r="P639" i="36"/>
  <c r="P640" i="36"/>
  <c r="P641" i="36"/>
  <c r="P642" i="36"/>
  <c r="P643" i="36"/>
  <c r="P644" i="36"/>
  <c r="P645" i="36"/>
  <c r="P646" i="36"/>
  <c r="P647" i="36"/>
  <c r="P648" i="36"/>
  <c r="P649" i="36"/>
  <c r="P650" i="36"/>
  <c r="P651" i="36"/>
  <c r="P652" i="36"/>
  <c r="P653" i="36"/>
  <c r="P654" i="36"/>
  <c r="P655" i="36"/>
  <c r="P656" i="36"/>
  <c r="P657" i="36"/>
  <c r="P658" i="36"/>
  <c r="P659" i="36"/>
  <c r="P660" i="36"/>
  <c r="P661" i="36"/>
  <c r="P662" i="36"/>
  <c r="P663" i="36"/>
  <c r="P664" i="36"/>
  <c r="P665" i="36"/>
  <c r="P666" i="36"/>
  <c r="P667" i="36"/>
  <c r="P668" i="36"/>
  <c r="P669" i="36"/>
  <c r="P670" i="36"/>
  <c r="P671" i="36"/>
  <c r="P672" i="36"/>
  <c r="P673" i="36"/>
  <c r="P674" i="36"/>
  <c r="P675" i="36"/>
  <c r="P676" i="36"/>
  <c r="P677" i="36"/>
  <c r="P678" i="36"/>
  <c r="P679" i="36"/>
  <c r="P680" i="36"/>
  <c r="P681" i="36"/>
  <c r="P682" i="36"/>
  <c r="P683" i="36"/>
  <c r="P684" i="36"/>
  <c r="P685" i="36"/>
  <c r="P686" i="36"/>
  <c r="P687" i="36"/>
  <c r="P688" i="36"/>
  <c r="P689" i="36"/>
  <c r="P690" i="36"/>
  <c r="P691" i="36"/>
  <c r="P692" i="36"/>
  <c r="P693" i="36"/>
  <c r="P694" i="36"/>
  <c r="P695" i="36"/>
  <c r="P696" i="36"/>
  <c r="P697" i="36"/>
  <c r="P698" i="36"/>
  <c r="P699" i="36"/>
  <c r="P700" i="36"/>
  <c r="P701" i="36"/>
  <c r="P702" i="36"/>
  <c r="P703" i="36"/>
  <c r="P704" i="36"/>
  <c r="P705" i="36"/>
  <c r="P706" i="36"/>
  <c r="P707" i="36"/>
  <c r="P708" i="36"/>
  <c r="P709" i="36"/>
  <c r="P710" i="36"/>
  <c r="P711" i="36"/>
  <c r="P712" i="36"/>
  <c r="P713" i="36"/>
  <c r="P714" i="36"/>
  <c r="P715" i="36"/>
  <c r="P716" i="36"/>
  <c r="P717" i="36"/>
  <c r="P718" i="36"/>
  <c r="P719" i="36"/>
  <c r="P720" i="36"/>
  <c r="P721" i="36"/>
  <c r="P722" i="36"/>
  <c r="Q2" i="36"/>
  <c r="Q3" i="36"/>
  <c r="Q4" i="36"/>
  <c r="Q5" i="36"/>
  <c r="Q6" i="36"/>
  <c r="Q7" i="36"/>
  <c r="Q8" i="36"/>
  <c r="Q9" i="36"/>
  <c r="Q10" i="36"/>
  <c r="Q11" i="36"/>
  <c r="Q12" i="36"/>
  <c r="Q13" i="36"/>
  <c r="Q14" i="36"/>
  <c r="Q15" i="36"/>
  <c r="Q16" i="36"/>
  <c r="Q17" i="36"/>
  <c r="Q18" i="36"/>
  <c r="Q19" i="36"/>
  <c r="Q20" i="36"/>
  <c r="Q21" i="36"/>
  <c r="Q22" i="36"/>
  <c r="Q23" i="36"/>
  <c r="Q24" i="36"/>
  <c r="Q25" i="36"/>
  <c r="Q26" i="36"/>
  <c r="Q27" i="36"/>
  <c r="Q28" i="36"/>
  <c r="Q29" i="36"/>
  <c r="Q30" i="36"/>
  <c r="Q31" i="36"/>
  <c r="Q32" i="36"/>
  <c r="Q33" i="36"/>
  <c r="Q34" i="36"/>
  <c r="Q35" i="36"/>
  <c r="Q36" i="36"/>
  <c r="Q37" i="36"/>
  <c r="Q38" i="36"/>
  <c r="Q39" i="36"/>
  <c r="Q40" i="36"/>
  <c r="Q41" i="36"/>
  <c r="Q42" i="36"/>
  <c r="Q43" i="36"/>
  <c r="Q44" i="36"/>
  <c r="Q45" i="36"/>
  <c r="Q46" i="36"/>
  <c r="Q47" i="36"/>
  <c r="Q48" i="36"/>
  <c r="Q49" i="36"/>
  <c r="Q50" i="36"/>
  <c r="Q51" i="36"/>
  <c r="Q52" i="36"/>
  <c r="Q53" i="36"/>
  <c r="Q54" i="36"/>
  <c r="Q55" i="36"/>
  <c r="Q56" i="36"/>
  <c r="Q57" i="36"/>
  <c r="Q58" i="36"/>
  <c r="Q59" i="36"/>
  <c r="Q60" i="36"/>
  <c r="Q61" i="36"/>
  <c r="Q62" i="36"/>
  <c r="Q63" i="36"/>
  <c r="Q64" i="36"/>
  <c r="Q65" i="36"/>
  <c r="Q66" i="36"/>
  <c r="Q67" i="36"/>
  <c r="Q68" i="36"/>
  <c r="Q69" i="36"/>
  <c r="Q70" i="36"/>
  <c r="Q71" i="36"/>
  <c r="Q72" i="36"/>
  <c r="Q73" i="36"/>
  <c r="Q74" i="36"/>
  <c r="Q75" i="36"/>
  <c r="Q76" i="36"/>
  <c r="Q77" i="36"/>
  <c r="Q78" i="36"/>
  <c r="Q79" i="36"/>
  <c r="Q80" i="36"/>
  <c r="Q81" i="36"/>
  <c r="Q82" i="36"/>
  <c r="Q83" i="36"/>
  <c r="Q84" i="36"/>
  <c r="Q85" i="36"/>
  <c r="Q86" i="36"/>
  <c r="Q87" i="36"/>
  <c r="Q88" i="36"/>
  <c r="Q89" i="36"/>
  <c r="Q90" i="36"/>
  <c r="Q91" i="36"/>
  <c r="Q92" i="36"/>
  <c r="Q93" i="36"/>
  <c r="Q94" i="36"/>
  <c r="Q95" i="36"/>
  <c r="Q96" i="36"/>
  <c r="Q97" i="36"/>
  <c r="Q98" i="36"/>
  <c r="Q99" i="36"/>
  <c r="Q100" i="36"/>
  <c r="Q101" i="36"/>
  <c r="Q102" i="36"/>
  <c r="Q103" i="36"/>
  <c r="Q104" i="36"/>
  <c r="Q105" i="36"/>
  <c r="Q106" i="36"/>
  <c r="Q107" i="36"/>
  <c r="Q108" i="36"/>
  <c r="Q109" i="36"/>
  <c r="Q110" i="36"/>
  <c r="Q111" i="36"/>
  <c r="Q112" i="36"/>
  <c r="Q113" i="36"/>
  <c r="Q114" i="36"/>
  <c r="Q115" i="36"/>
  <c r="Q116" i="36"/>
  <c r="Q117" i="36"/>
  <c r="Q118" i="36"/>
  <c r="Q119" i="36"/>
  <c r="Q120" i="36"/>
  <c r="Q121" i="36"/>
  <c r="Q122" i="36"/>
  <c r="Q123" i="36"/>
  <c r="Q124" i="36"/>
  <c r="Q125" i="36"/>
  <c r="Q126" i="36"/>
  <c r="Q127" i="36"/>
  <c r="Q128" i="36"/>
  <c r="Q129" i="36"/>
  <c r="Q130" i="36"/>
  <c r="Q131" i="36"/>
  <c r="Q132" i="36"/>
  <c r="Q133" i="36"/>
  <c r="Q134" i="36"/>
  <c r="Q135" i="36"/>
  <c r="Q136" i="36"/>
  <c r="Q137" i="36"/>
  <c r="Q138" i="36"/>
  <c r="Q139" i="36"/>
  <c r="Q140" i="36"/>
  <c r="Q141" i="36"/>
  <c r="Q142" i="36"/>
  <c r="Q143" i="36"/>
  <c r="Q144" i="36"/>
  <c r="Q145" i="36"/>
  <c r="Q146" i="36"/>
  <c r="Q147" i="36"/>
  <c r="Q148" i="36"/>
  <c r="Q149" i="36"/>
  <c r="Q150" i="36"/>
  <c r="Q151" i="36"/>
  <c r="Q152" i="36"/>
  <c r="Q153" i="36"/>
  <c r="Q154" i="36"/>
  <c r="Q155" i="36"/>
  <c r="Q156" i="36"/>
  <c r="Q157" i="36"/>
  <c r="Q158" i="36"/>
  <c r="Q159" i="36"/>
  <c r="Q160" i="36"/>
  <c r="Q161" i="36"/>
  <c r="Q162" i="36"/>
  <c r="Q163" i="36"/>
  <c r="Q164" i="36"/>
  <c r="Q165" i="36"/>
  <c r="Q166" i="36"/>
  <c r="Q167" i="36"/>
  <c r="Q168" i="36"/>
  <c r="Q169" i="36"/>
  <c r="Q170" i="36"/>
  <c r="Q171" i="36"/>
  <c r="Q172" i="36"/>
  <c r="Q173" i="36"/>
  <c r="Q174" i="36"/>
  <c r="Q175" i="36"/>
  <c r="Q176" i="36"/>
  <c r="Q177" i="36"/>
  <c r="Q178" i="36"/>
  <c r="Q179" i="36"/>
  <c r="Q180" i="36"/>
  <c r="Q181" i="36"/>
  <c r="Q182" i="36"/>
  <c r="Q183" i="36"/>
  <c r="Q184" i="36"/>
  <c r="Q185" i="36"/>
  <c r="Q186" i="36"/>
  <c r="Q187" i="36"/>
  <c r="Q188" i="36"/>
  <c r="Q189" i="36"/>
  <c r="Q190" i="36"/>
  <c r="Q191" i="36"/>
  <c r="Q192" i="36"/>
  <c r="Q193" i="36"/>
  <c r="Q194" i="36"/>
  <c r="Q195" i="36"/>
  <c r="Q196" i="36"/>
  <c r="Q197" i="36"/>
  <c r="Q198" i="36"/>
  <c r="Q199" i="36"/>
  <c r="Q200" i="36"/>
  <c r="Q201" i="36"/>
  <c r="Q202" i="36"/>
  <c r="Q203" i="36"/>
  <c r="Q204" i="36"/>
  <c r="Q205" i="36"/>
  <c r="Q206" i="36"/>
  <c r="Q207" i="36"/>
  <c r="Q208" i="36"/>
  <c r="Q209" i="36"/>
  <c r="Q210" i="36"/>
  <c r="Q211" i="36"/>
  <c r="Q212" i="36"/>
  <c r="Q213" i="36"/>
  <c r="Q214" i="36"/>
  <c r="Q215" i="36"/>
  <c r="Q216" i="36"/>
  <c r="Q217" i="36"/>
  <c r="Q218" i="36"/>
  <c r="Q219" i="36"/>
  <c r="Q220" i="36"/>
  <c r="Q221" i="36"/>
  <c r="Q222" i="36"/>
  <c r="Q223" i="36"/>
  <c r="Q224" i="36"/>
  <c r="Q225" i="36"/>
  <c r="Q226" i="36"/>
  <c r="Q227" i="36"/>
  <c r="Q228" i="36"/>
  <c r="Q229" i="36"/>
  <c r="Q230" i="36"/>
  <c r="Q231" i="36"/>
  <c r="Q232" i="36"/>
  <c r="Q233" i="36"/>
  <c r="Q234" i="36"/>
  <c r="Q235" i="36"/>
  <c r="Q236" i="36"/>
  <c r="Q237" i="36"/>
  <c r="Q238" i="36"/>
  <c r="Q239" i="36"/>
  <c r="Q240" i="36"/>
  <c r="Q241" i="36"/>
  <c r="Q242" i="36"/>
  <c r="Q243" i="36"/>
  <c r="Q244" i="36"/>
  <c r="Q245" i="36"/>
  <c r="Q246" i="36"/>
  <c r="Q247" i="36"/>
  <c r="Q248" i="36"/>
  <c r="Q249" i="36"/>
  <c r="Q250" i="36"/>
  <c r="Q251" i="36"/>
  <c r="Q252" i="36"/>
  <c r="Q253" i="36"/>
  <c r="Q254" i="36"/>
  <c r="Q255" i="36"/>
  <c r="Q256" i="36"/>
  <c r="Q257" i="36"/>
  <c r="Q258" i="36"/>
  <c r="Q259" i="36"/>
  <c r="Q260" i="36"/>
  <c r="Q261" i="36"/>
  <c r="Q262" i="36"/>
  <c r="Q263" i="36"/>
  <c r="Q264" i="36"/>
  <c r="Q265" i="36"/>
  <c r="Q266" i="36"/>
  <c r="Q267" i="36"/>
  <c r="Q268" i="36"/>
  <c r="Q269" i="36"/>
  <c r="Q270" i="36"/>
  <c r="Q271" i="36"/>
  <c r="Q272" i="36"/>
  <c r="Q273" i="36"/>
  <c r="Q274" i="36"/>
  <c r="Q275" i="36"/>
  <c r="Q276" i="36"/>
  <c r="Q277" i="36"/>
  <c r="Q278" i="36"/>
  <c r="Q279" i="36"/>
  <c r="Q280" i="36"/>
  <c r="Q281" i="36"/>
  <c r="Q282" i="36"/>
  <c r="Q283" i="36"/>
  <c r="Q284" i="36"/>
  <c r="Q285" i="36"/>
  <c r="Q286" i="36"/>
  <c r="Q287" i="36"/>
  <c r="Q288" i="36"/>
  <c r="Q289" i="36"/>
  <c r="Q290" i="36"/>
  <c r="Q291" i="36"/>
  <c r="Q292" i="36"/>
  <c r="Q293" i="36"/>
  <c r="Q294" i="36"/>
  <c r="Q295" i="36"/>
  <c r="Q296" i="36"/>
  <c r="Q297" i="36"/>
  <c r="Q298" i="36"/>
  <c r="Q299" i="36"/>
  <c r="Q300" i="36"/>
  <c r="Q301" i="36"/>
  <c r="Q302" i="36"/>
  <c r="Q303" i="36"/>
  <c r="Q304" i="36"/>
  <c r="Q305" i="36"/>
  <c r="Q306" i="36"/>
  <c r="Q307" i="36"/>
  <c r="Q308" i="36"/>
  <c r="Q309" i="36"/>
  <c r="Q310" i="36"/>
  <c r="Q311" i="36"/>
  <c r="Q312" i="36"/>
  <c r="Q313" i="36"/>
  <c r="Q314" i="36"/>
  <c r="Q315" i="36"/>
  <c r="Q316" i="36"/>
  <c r="Q317" i="36"/>
  <c r="Q318" i="36"/>
  <c r="Q319" i="36"/>
  <c r="Q320" i="36"/>
  <c r="Q321" i="36"/>
  <c r="Q322" i="36"/>
  <c r="Q323" i="36"/>
  <c r="Q324" i="36"/>
  <c r="Q325" i="36"/>
  <c r="Q326" i="36"/>
  <c r="Q327" i="36"/>
  <c r="Q328" i="36"/>
  <c r="Q329" i="36"/>
  <c r="Q330" i="36"/>
  <c r="Q331" i="36"/>
  <c r="Q332" i="36"/>
  <c r="Q333" i="36"/>
  <c r="Q334" i="36"/>
  <c r="Q335" i="36"/>
  <c r="Q336" i="36"/>
  <c r="Q337" i="36"/>
  <c r="Q338" i="36"/>
  <c r="Q339" i="36"/>
  <c r="Q340" i="36"/>
  <c r="Q341" i="36"/>
  <c r="Q342" i="36"/>
  <c r="Q343" i="36"/>
  <c r="Q344" i="36"/>
  <c r="Q345" i="36"/>
  <c r="Q346" i="36"/>
  <c r="Q347" i="36"/>
  <c r="Q348" i="36"/>
  <c r="Q349" i="36"/>
  <c r="Q350" i="36"/>
  <c r="Q351" i="36"/>
  <c r="Q352" i="36"/>
  <c r="Q353" i="36"/>
  <c r="Q354" i="36"/>
  <c r="Q355" i="36"/>
  <c r="Q356" i="36"/>
  <c r="Q357" i="36"/>
  <c r="Q358" i="36"/>
  <c r="Q359" i="36"/>
  <c r="Q360" i="36"/>
  <c r="Q361" i="36"/>
  <c r="Q362" i="36"/>
  <c r="Q363" i="36"/>
  <c r="Q364" i="36"/>
  <c r="Q365" i="36"/>
  <c r="Q366" i="36"/>
  <c r="Q367" i="36"/>
  <c r="Q368" i="36"/>
  <c r="Q369" i="36"/>
  <c r="Q370" i="36"/>
  <c r="Q371" i="36"/>
  <c r="Q372" i="36"/>
  <c r="Q373" i="36"/>
  <c r="Q374" i="36"/>
  <c r="Q375" i="36"/>
  <c r="Q376" i="36"/>
  <c r="Q377" i="36"/>
  <c r="Q378" i="36"/>
  <c r="Q379" i="36"/>
  <c r="Q380" i="36"/>
  <c r="Q381" i="36"/>
  <c r="Q382" i="36"/>
  <c r="Q383" i="36"/>
  <c r="Q384" i="36"/>
  <c r="Q385" i="36"/>
  <c r="Q386" i="36"/>
  <c r="Q387" i="36"/>
  <c r="Q388" i="36"/>
  <c r="Q389" i="36"/>
  <c r="Q390" i="36"/>
  <c r="Q391" i="36"/>
  <c r="Q392" i="36"/>
  <c r="Q393" i="36"/>
  <c r="Q394" i="36"/>
  <c r="Q395" i="36"/>
  <c r="Q396" i="36"/>
  <c r="Q397" i="36"/>
  <c r="Q398" i="36"/>
  <c r="Q399" i="36"/>
  <c r="Q400" i="36"/>
  <c r="Q401" i="36"/>
  <c r="Q402" i="36"/>
  <c r="Q403" i="36"/>
  <c r="Q404" i="36"/>
  <c r="Q405" i="36"/>
  <c r="Q406" i="36"/>
  <c r="Q407" i="36"/>
  <c r="Q408" i="36"/>
  <c r="Q409" i="36"/>
  <c r="Q410" i="36"/>
  <c r="Q411" i="36"/>
  <c r="Q412" i="36"/>
  <c r="Q413" i="36"/>
  <c r="Q414" i="36"/>
  <c r="Q415" i="36"/>
  <c r="Q416" i="36"/>
  <c r="Q417" i="36"/>
  <c r="Q418" i="36"/>
  <c r="Q419" i="36"/>
  <c r="Q420" i="36"/>
  <c r="Q421" i="36"/>
  <c r="Q422" i="36"/>
  <c r="Q423" i="36"/>
  <c r="Q424" i="36"/>
  <c r="Q425" i="36"/>
  <c r="Q426" i="36"/>
  <c r="Q427" i="36"/>
  <c r="Q428" i="36"/>
  <c r="Q429" i="36"/>
  <c r="Q430" i="36"/>
  <c r="Q431" i="36"/>
  <c r="Q432" i="36"/>
  <c r="Q433" i="36"/>
  <c r="Q434" i="36"/>
  <c r="Q435" i="36"/>
  <c r="Q436" i="36"/>
  <c r="Q437" i="36"/>
  <c r="Q438" i="36"/>
  <c r="Q439" i="36"/>
  <c r="Q440" i="36"/>
  <c r="Q441" i="36"/>
  <c r="Q442" i="36"/>
  <c r="Q443" i="36"/>
  <c r="Q444" i="36"/>
  <c r="Q445" i="36"/>
  <c r="Q446" i="36"/>
  <c r="Q447" i="36"/>
  <c r="Q448" i="36"/>
  <c r="Q449" i="36"/>
  <c r="Q450" i="36"/>
  <c r="Q451" i="36"/>
  <c r="Q452" i="36"/>
  <c r="Q453" i="36"/>
  <c r="Q454" i="36"/>
  <c r="Q455" i="36"/>
  <c r="Q456" i="36"/>
  <c r="Q457" i="36"/>
  <c r="Q458" i="36"/>
  <c r="Q459" i="36"/>
  <c r="Q460" i="36"/>
  <c r="Q461" i="36"/>
  <c r="Q462" i="36"/>
  <c r="Q463" i="36"/>
  <c r="Q464" i="36"/>
  <c r="Q465" i="36"/>
  <c r="Q466" i="36"/>
  <c r="Q467" i="36"/>
  <c r="Q468" i="36"/>
  <c r="Q469" i="36"/>
  <c r="Q470" i="36"/>
  <c r="Q471" i="36"/>
  <c r="Q472" i="36"/>
  <c r="Q473" i="36"/>
  <c r="Q474" i="36"/>
  <c r="Q475" i="36"/>
  <c r="Q476" i="36"/>
  <c r="Q477" i="36"/>
  <c r="Q478" i="36"/>
  <c r="Q479" i="36"/>
  <c r="Q480" i="36"/>
  <c r="Q481" i="36"/>
  <c r="Q482" i="36"/>
  <c r="Q483" i="36"/>
  <c r="Q484" i="36"/>
  <c r="Q485" i="36"/>
  <c r="Q486" i="36"/>
  <c r="Q487" i="36"/>
  <c r="Q488" i="36"/>
  <c r="Q489" i="36"/>
  <c r="Q490" i="36"/>
  <c r="Q491" i="36"/>
  <c r="Q492" i="36"/>
  <c r="Q493" i="36"/>
  <c r="Q494" i="36"/>
  <c r="Q495" i="36"/>
  <c r="Q496" i="36"/>
  <c r="Q497" i="36"/>
  <c r="Q498" i="36"/>
  <c r="Q499" i="36"/>
  <c r="Q500" i="36"/>
  <c r="Q501" i="36"/>
  <c r="Q502" i="36"/>
  <c r="Q503" i="36"/>
  <c r="Q504" i="36"/>
  <c r="Q505" i="36"/>
  <c r="Q506" i="36"/>
  <c r="Q507" i="36"/>
  <c r="Q508" i="36"/>
  <c r="Q509" i="36"/>
  <c r="Q510" i="36"/>
  <c r="Q511" i="36"/>
  <c r="Q512" i="36"/>
  <c r="Q513" i="36"/>
  <c r="Q514" i="36"/>
  <c r="Q515" i="36"/>
  <c r="Q516" i="36"/>
  <c r="Q517" i="36"/>
  <c r="Q518" i="36"/>
  <c r="Q519" i="36"/>
  <c r="Q520" i="36"/>
  <c r="Q521" i="36"/>
  <c r="Q522" i="36"/>
  <c r="Q523" i="36"/>
  <c r="Q524" i="36"/>
  <c r="Q525" i="36"/>
  <c r="Q526" i="36"/>
  <c r="Q527" i="36"/>
  <c r="Q528" i="36"/>
  <c r="Q529" i="36"/>
  <c r="Q530" i="36"/>
  <c r="Q531" i="36"/>
  <c r="Q532" i="36"/>
  <c r="Q533" i="36"/>
  <c r="Q534" i="36"/>
  <c r="Q535" i="36"/>
  <c r="Q536" i="36"/>
  <c r="Q537" i="36"/>
  <c r="Q538" i="36"/>
  <c r="Q539" i="36"/>
  <c r="Q540" i="36"/>
  <c r="Q541" i="36"/>
  <c r="Q542" i="36"/>
  <c r="Q543" i="36"/>
  <c r="Q544" i="36"/>
  <c r="Q545" i="36"/>
  <c r="Q546" i="36"/>
  <c r="Q547" i="36"/>
  <c r="Q548" i="36"/>
  <c r="Q549" i="36"/>
  <c r="Q550" i="36"/>
  <c r="Q551" i="36"/>
  <c r="Q552" i="36"/>
  <c r="Q553" i="36"/>
  <c r="Q554" i="36"/>
  <c r="Q555" i="36"/>
  <c r="Q556" i="36"/>
  <c r="Q557" i="36"/>
  <c r="Q558" i="36"/>
  <c r="Q559" i="36"/>
  <c r="Q560" i="36"/>
  <c r="Q561" i="36"/>
  <c r="Q562" i="36"/>
  <c r="Q563" i="36"/>
  <c r="Q564" i="36"/>
  <c r="Q565" i="36"/>
  <c r="Q566" i="36"/>
  <c r="Q567" i="36"/>
  <c r="Q568" i="36"/>
  <c r="Q569" i="36"/>
  <c r="Q570" i="36"/>
  <c r="Q571" i="36"/>
  <c r="Q572" i="36"/>
  <c r="Q573" i="36"/>
  <c r="Q574" i="36"/>
  <c r="Q575" i="36"/>
  <c r="Q576" i="36"/>
  <c r="Q577" i="36"/>
  <c r="Q578" i="36"/>
  <c r="Q579" i="36"/>
  <c r="Q580" i="36"/>
  <c r="Q581" i="36"/>
  <c r="Q582" i="36"/>
  <c r="Q583" i="36"/>
  <c r="Q584" i="36"/>
  <c r="Q585" i="36"/>
  <c r="Q586" i="36"/>
  <c r="Q587" i="36"/>
  <c r="Q588" i="36"/>
  <c r="Q589" i="36"/>
  <c r="Q590" i="36"/>
  <c r="Q591" i="36"/>
  <c r="Q592" i="36"/>
  <c r="Q593" i="36"/>
  <c r="Q594" i="36"/>
  <c r="Q595" i="36"/>
  <c r="Q596" i="36"/>
  <c r="Q597" i="36"/>
  <c r="Q598" i="36"/>
  <c r="Q599" i="36"/>
  <c r="Q600" i="36"/>
  <c r="Q601" i="36"/>
  <c r="Q602" i="36"/>
  <c r="Q603" i="36"/>
  <c r="Q604" i="36"/>
  <c r="Q605" i="36"/>
  <c r="Q606" i="36"/>
  <c r="Q607" i="36"/>
  <c r="Q608" i="36"/>
  <c r="Q609" i="36"/>
  <c r="Q610" i="36"/>
  <c r="Q611" i="36"/>
  <c r="Q612" i="36"/>
  <c r="Q613" i="36"/>
  <c r="Q614" i="36"/>
  <c r="Q615" i="36"/>
  <c r="Q616" i="36"/>
  <c r="Q617" i="36"/>
  <c r="Q618" i="36"/>
  <c r="Q619" i="36"/>
  <c r="Q620" i="36"/>
  <c r="Q621" i="36"/>
  <c r="Q622" i="36"/>
  <c r="Q623" i="36"/>
  <c r="Q624" i="36"/>
  <c r="Q625" i="36"/>
  <c r="Q626" i="36"/>
  <c r="Q627" i="36"/>
  <c r="Q628" i="36"/>
  <c r="Q629" i="36"/>
  <c r="Q630" i="36"/>
  <c r="Q631" i="36"/>
  <c r="Q632" i="36"/>
  <c r="Q633" i="36"/>
  <c r="Q634" i="36"/>
  <c r="Q635" i="36"/>
  <c r="Q636" i="36"/>
  <c r="Q637" i="36"/>
  <c r="Q638" i="36"/>
  <c r="Q639" i="36"/>
  <c r="Q640" i="36"/>
  <c r="Q641" i="36"/>
  <c r="Q642" i="36"/>
  <c r="Q643" i="36"/>
  <c r="Q644" i="36"/>
  <c r="Q645" i="36"/>
  <c r="Q646" i="36"/>
  <c r="Q647" i="36"/>
  <c r="Q648" i="36"/>
  <c r="Q649" i="36"/>
  <c r="Q650" i="36"/>
  <c r="Q651" i="36"/>
  <c r="Q652" i="36"/>
  <c r="Q653" i="36"/>
  <c r="Q654" i="36"/>
  <c r="Q655" i="36"/>
  <c r="Q656" i="36"/>
  <c r="Q657" i="36"/>
  <c r="Q658" i="36"/>
  <c r="Q659" i="36"/>
  <c r="Q660" i="36"/>
  <c r="Q661" i="36"/>
  <c r="Q662" i="36"/>
  <c r="Q663" i="36"/>
  <c r="Q664" i="36"/>
  <c r="Q665" i="36"/>
  <c r="Q666" i="36"/>
  <c r="Q667" i="36"/>
  <c r="Q668" i="36"/>
  <c r="Q669" i="36"/>
  <c r="Q670" i="36"/>
  <c r="Q671" i="36"/>
  <c r="Q672" i="36"/>
  <c r="Q673" i="36"/>
  <c r="Q674" i="36"/>
  <c r="Q675" i="36"/>
  <c r="Q676" i="36"/>
  <c r="Q677" i="36"/>
  <c r="Q678" i="36"/>
  <c r="Q679" i="36"/>
  <c r="Q680" i="36"/>
  <c r="Q681" i="36"/>
  <c r="Q682" i="36"/>
  <c r="Q683" i="36"/>
  <c r="Q684" i="36"/>
  <c r="Q685" i="36"/>
  <c r="Q686" i="36"/>
  <c r="Q687" i="36"/>
  <c r="Q688" i="36"/>
  <c r="Q689" i="36"/>
  <c r="Q690" i="36"/>
  <c r="Q691" i="36"/>
  <c r="Q692" i="36"/>
  <c r="Q693" i="36"/>
  <c r="Q694" i="36"/>
  <c r="Q695" i="36"/>
  <c r="Q696" i="36"/>
  <c r="Q697" i="36"/>
  <c r="Q698" i="36"/>
  <c r="Q699" i="36"/>
  <c r="Q700" i="36"/>
  <c r="Q701" i="36"/>
  <c r="Q702" i="36"/>
  <c r="Q703" i="36"/>
  <c r="Q704" i="36"/>
  <c r="Q705" i="36"/>
  <c r="Q706" i="36"/>
  <c r="Q707" i="36"/>
  <c r="Q708" i="36"/>
  <c r="Q709" i="36"/>
  <c r="Q710" i="36"/>
  <c r="Q711" i="36"/>
  <c r="Q712" i="36"/>
  <c r="Q713" i="36"/>
  <c r="Q714" i="36"/>
  <c r="Q715" i="36"/>
  <c r="Q716" i="36"/>
  <c r="Q717" i="36"/>
  <c r="Q718" i="36"/>
  <c r="Q719" i="36"/>
  <c r="Q720" i="36"/>
  <c r="Q721" i="36"/>
  <c r="Q722" i="36"/>
  <c r="R2" i="36"/>
  <c r="R3" i="36"/>
  <c r="R4" i="36"/>
  <c r="R5" i="36"/>
  <c r="R6" i="36"/>
  <c r="R7" i="36"/>
  <c r="R8" i="36"/>
  <c r="R9" i="36"/>
  <c r="R10" i="36"/>
  <c r="R11" i="36"/>
  <c r="R12" i="36"/>
  <c r="R13" i="36"/>
  <c r="R14" i="36"/>
  <c r="R15" i="36"/>
  <c r="R16" i="36"/>
  <c r="R17" i="36"/>
  <c r="R18" i="36"/>
  <c r="R19" i="36"/>
  <c r="R20" i="36"/>
  <c r="R21" i="36"/>
  <c r="R22" i="36"/>
  <c r="R23" i="36"/>
  <c r="R24" i="36"/>
  <c r="R25" i="36"/>
  <c r="R26" i="36"/>
  <c r="R27" i="36"/>
  <c r="R28" i="36"/>
  <c r="R29" i="36"/>
  <c r="R30" i="36"/>
  <c r="R31" i="36"/>
  <c r="R32" i="36"/>
  <c r="R33" i="36"/>
  <c r="R34" i="36"/>
  <c r="R35" i="36"/>
  <c r="R36" i="36"/>
  <c r="R37" i="36"/>
  <c r="R38" i="36"/>
  <c r="R39" i="36"/>
  <c r="R40" i="36"/>
  <c r="R41" i="36"/>
  <c r="R42" i="36"/>
  <c r="R43" i="36"/>
  <c r="R44" i="36"/>
  <c r="R45" i="36"/>
  <c r="R46" i="36"/>
  <c r="R47" i="36"/>
  <c r="R48" i="36"/>
  <c r="R49" i="36"/>
  <c r="R50" i="36"/>
  <c r="R51" i="36"/>
  <c r="R52" i="36"/>
  <c r="R53" i="36"/>
  <c r="R54" i="36"/>
  <c r="R55" i="36"/>
  <c r="R56" i="36"/>
  <c r="R57" i="36"/>
  <c r="R58" i="36"/>
  <c r="R59" i="36"/>
  <c r="R60" i="36"/>
  <c r="R61" i="36"/>
  <c r="R62" i="36"/>
  <c r="R63" i="36"/>
  <c r="R64" i="36"/>
  <c r="R65" i="36"/>
  <c r="R66" i="36"/>
  <c r="R67" i="36"/>
  <c r="R68" i="36"/>
  <c r="R69" i="36"/>
  <c r="R70" i="36"/>
  <c r="R71" i="36"/>
  <c r="R72" i="36"/>
  <c r="R73" i="36"/>
  <c r="R74" i="36"/>
  <c r="R75" i="36"/>
  <c r="R76" i="36"/>
  <c r="R77" i="36"/>
  <c r="R78" i="36"/>
  <c r="R79" i="36"/>
  <c r="R80" i="36"/>
  <c r="R81" i="36"/>
  <c r="R82" i="36"/>
  <c r="R83" i="36"/>
  <c r="R84" i="36"/>
  <c r="R85" i="36"/>
  <c r="R86" i="36"/>
  <c r="R87" i="36"/>
  <c r="R88" i="36"/>
  <c r="R89" i="36"/>
  <c r="R90" i="36"/>
  <c r="R91" i="36"/>
  <c r="R92" i="36"/>
  <c r="R93" i="36"/>
  <c r="R94" i="36"/>
  <c r="R95" i="36"/>
  <c r="R96" i="36"/>
  <c r="R97" i="36"/>
  <c r="R98" i="36"/>
  <c r="R99" i="36"/>
  <c r="R100" i="36"/>
  <c r="R101" i="36"/>
  <c r="R102" i="36"/>
  <c r="R103" i="36"/>
  <c r="R104" i="36"/>
  <c r="R105" i="36"/>
  <c r="R106" i="36"/>
  <c r="R107" i="36"/>
  <c r="R108" i="36"/>
  <c r="R109" i="36"/>
  <c r="R110" i="36"/>
  <c r="R111" i="36"/>
  <c r="R112" i="36"/>
  <c r="R113" i="36"/>
  <c r="R114" i="36"/>
  <c r="R115" i="36"/>
  <c r="R116" i="36"/>
  <c r="R117" i="36"/>
  <c r="R118" i="36"/>
  <c r="R119" i="36"/>
  <c r="R120" i="36"/>
  <c r="R121" i="36"/>
  <c r="R122" i="36"/>
  <c r="R123" i="36"/>
  <c r="R124" i="36"/>
  <c r="R125" i="36"/>
  <c r="R126" i="36"/>
  <c r="R127" i="36"/>
  <c r="R128" i="36"/>
  <c r="R129" i="36"/>
  <c r="R130" i="36"/>
  <c r="R131" i="36"/>
  <c r="R132" i="36"/>
  <c r="R133" i="36"/>
  <c r="R134" i="36"/>
  <c r="R135" i="36"/>
  <c r="R136" i="36"/>
  <c r="R137" i="36"/>
  <c r="R138" i="36"/>
  <c r="R139" i="36"/>
  <c r="R140" i="36"/>
  <c r="R141" i="36"/>
  <c r="R142" i="36"/>
  <c r="R143" i="36"/>
  <c r="R144" i="36"/>
  <c r="R145" i="36"/>
  <c r="R146" i="36"/>
  <c r="R147" i="36"/>
  <c r="R148" i="36"/>
  <c r="R149" i="36"/>
  <c r="R150" i="36"/>
  <c r="R151" i="36"/>
  <c r="R152" i="36"/>
  <c r="R153" i="36"/>
  <c r="R154" i="36"/>
  <c r="R155" i="36"/>
  <c r="R156" i="36"/>
  <c r="R157" i="36"/>
  <c r="R158" i="36"/>
  <c r="R159" i="36"/>
  <c r="R160" i="36"/>
  <c r="R161" i="36"/>
  <c r="R162" i="36"/>
  <c r="R163" i="36"/>
  <c r="R164" i="36"/>
  <c r="R165" i="36"/>
  <c r="R166" i="36"/>
  <c r="R167" i="36"/>
  <c r="R168" i="36"/>
  <c r="R169" i="36"/>
  <c r="R170" i="36"/>
  <c r="R171" i="36"/>
  <c r="R172" i="36"/>
  <c r="R173" i="36"/>
  <c r="R174" i="36"/>
  <c r="R175" i="36"/>
  <c r="R176" i="36"/>
  <c r="R177" i="36"/>
  <c r="R178" i="36"/>
  <c r="R179" i="36"/>
  <c r="R180" i="36"/>
  <c r="R181" i="36"/>
  <c r="R182" i="36"/>
  <c r="R183" i="36"/>
  <c r="R184" i="36"/>
  <c r="R185" i="36"/>
  <c r="R186" i="36"/>
  <c r="R187" i="36"/>
  <c r="R188" i="36"/>
  <c r="R189" i="36"/>
  <c r="R190" i="36"/>
  <c r="R191" i="36"/>
  <c r="R192" i="36"/>
  <c r="R193" i="36"/>
  <c r="R194" i="36"/>
  <c r="R195" i="36"/>
  <c r="R196" i="36"/>
  <c r="R197" i="36"/>
  <c r="R198" i="36"/>
  <c r="R199" i="36"/>
  <c r="R200" i="36"/>
  <c r="R201" i="36"/>
  <c r="R202" i="36"/>
  <c r="R203" i="36"/>
  <c r="R204" i="36"/>
  <c r="R205" i="36"/>
  <c r="R206" i="36"/>
  <c r="R207" i="36"/>
  <c r="R208" i="36"/>
  <c r="R209" i="36"/>
  <c r="R210" i="36"/>
  <c r="R211" i="36"/>
  <c r="R212" i="36"/>
  <c r="R213" i="36"/>
  <c r="R214" i="36"/>
  <c r="R215" i="36"/>
  <c r="R216" i="36"/>
  <c r="R217" i="36"/>
  <c r="R218" i="36"/>
  <c r="R219" i="36"/>
  <c r="R220" i="36"/>
  <c r="R221" i="36"/>
  <c r="R222" i="36"/>
  <c r="R223" i="36"/>
  <c r="R224" i="36"/>
  <c r="R225" i="36"/>
  <c r="R226" i="36"/>
  <c r="R227" i="36"/>
  <c r="R228" i="36"/>
  <c r="R229" i="36"/>
  <c r="R230" i="36"/>
  <c r="R231" i="36"/>
  <c r="R232" i="36"/>
  <c r="R233" i="36"/>
  <c r="R234" i="36"/>
  <c r="R235" i="36"/>
  <c r="R236" i="36"/>
  <c r="R237" i="36"/>
  <c r="R238" i="36"/>
  <c r="R239" i="36"/>
  <c r="R240" i="36"/>
  <c r="R241" i="36"/>
  <c r="R242" i="36"/>
  <c r="R243" i="36"/>
  <c r="R244" i="36"/>
  <c r="R245" i="36"/>
  <c r="R246" i="36"/>
  <c r="R247" i="36"/>
  <c r="R248" i="36"/>
  <c r="R249" i="36"/>
  <c r="R250" i="36"/>
  <c r="R251" i="36"/>
  <c r="R252" i="36"/>
  <c r="R253" i="36"/>
  <c r="R254" i="36"/>
  <c r="R255" i="36"/>
  <c r="R256" i="36"/>
  <c r="R257" i="36"/>
  <c r="R258" i="36"/>
  <c r="R259" i="36"/>
  <c r="R260" i="36"/>
  <c r="R261" i="36"/>
  <c r="R262" i="36"/>
  <c r="R263" i="36"/>
  <c r="R264" i="36"/>
  <c r="R265" i="36"/>
  <c r="R266" i="36"/>
  <c r="R267" i="36"/>
  <c r="R268" i="36"/>
  <c r="R269" i="36"/>
  <c r="R270" i="36"/>
  <c r="R271" i="36"/>
  <c r="R272" i="36"/>
  <c r="R273" i="36"/>
  <c r="R274" i="36"/>
  <c r="R275" i="36"/>
  <c r="R276" i="36"/>
  <c r="R277" i="36"/>
  <c r="R278" i="36"/>
  <c r="R279" i="36"/>
  <c r="R280" i="36"/>
  <c r="R281" i="36"/>
  <c r="R282" i="36"/>
  <c r="R283" i="36"/>
  <c r="R284" i="36"/>
  <c r="R285" i="36"/>
  <c r="R286" i="36"/>
  <c r="R287" i="36"/>
  <c r="R288" i="36"/>
  <c r="R289" i="36"/>
  <c r="R290" i="36"/>
  <c r="R291" i="36"/>
  <c r="R292" i="36"/>
  <c r="R293" i="36"/>
  <c r="R294" i="36"/>
  <c r="R295" i="36"/>
  <c r="R296" i="36"/>
  <c r="R297" i="36"/>
  <c r="R298" i="36"/>
  <c r="R299" i="36"/>
  <c r="R300" i="36"/>
  <c r="R301" i="36"/>
  <c r="R302" i="36"/>
  <c r="R303" i="36"/>
  <c r="R304" i="36"/>
  <c r="R305" i="36"/>
  <c r="R306" i="36"/>
  <c r="R307" i="36"/>
  <c r="R308" i="36"/>
  <c r="R309" i="36"/>
  <c r="R310" i="36"/>
  <c r="R311" i="36"/>
  <c r="R312" i="36"/>
  <c r="R313" i="36"/>
  <c r="R314" i="36"/>
  <c r="R315" i="36"/>
  <c r="R316" i="36"/>
  <c r="R317" i="36"/>
  <c r="R318" i="36"/>
  <c r="R319" i="36"/>
  <c r="R320" i="36"/>
  <c r="R321" i="36"/>
  <c r="R322" i="36"/>
  <c r="R323" i="36"/>
  <c r="R324" i="36"/>
  <c r="R325" i="36"/>
  <c r="R326" i="36"/>
  <c r="R327" i="36"/>
  <c r="R328" i="36"/>
  <c r="R329" i="36"/>
  <c r="R330" i="36"/>
  <c r="R331" i="36"/>
  <c r="R332" i="36"/>
  <c r="R333" i="36"/>
  <c r="R334" i="36"/>
  <c r="R335" i="36"/>
  <c r="R336" i="36"/>
  <c r="R337" i="36"/>
  <c r="R338" i="36"/>
  <c r="R339" i="36"/>
  <c r="R340" i="36"/>
  <c r="R341" i="36"/>
  <c r="R342" i="36"/>
  <c r="R343" i="36"/>
  <c r="R344" i="36"/>
  <c r="R345" i="36"/>
  <c r="R346" i="36"/>
  <c r="R347" i="36"/>
  <c r="R348" i="36"/>
  <c r="R349" i="36"/>
  <c r="R350" i="36"/>
  <c r="R351" i="36"/>
  <c r="R352" i="36"/>
  <c r="R353" i="36"/>
  <c r="R354" i="36"/>
  <c r="R355" i="36"/>
  <c r="R356" i="36"/>
  <c r="R357" i="36"/>
  <c r="R358" i="36"/>
  <c r="R359" i="36"/>
  <c r="R360" i="36"/>
  <c r="R361" i="36"/>
  <c r="R362" i="36"/>
  <c r="R363" i="36"/>
  <c r="R364" i="36"/>
  <c r="R365" i="36"/>
  <c r="R366" i="36"/>
  <c r="R367" i="36"/>
  <c r="R368" i="36"/>
  <c r="R369" i="36"/>
  <c r="R370" i="36"/>
  <c r="R371" i="36"/>
  <c r="R372" i="36"/>
  <c r="R373" i="36"/>
  <c r="R374" i="36"/>
  <c r="R375" i="36"/>
  <c r="R376" i="36"/>
  <c r="R377" i="36"/>
  <c r="R378" i="36"/>
  <c r="R379" i="36"/>
  <c r="R380" i="36"/>
  <c r="R381" i="36"/>
  <c r="R382" i="36"/>
  <c r="R383" i="36"/>
  <c r="R384" i="36"/>
  <c r="R385" i="36"/>
  <c r="R386" i="36"/>
  <c r="R387" i="36"/>
  <c r="R388" i="36"/>
  <c r="R389" i="36"/>
  <c r="R390" i="36"/>
  <c r="R391" i="36"/>
  <c r="R392" i="36"/>
  <c r="R393" i="36"/>
  <c r="R394" i="36"/>
  <c r="R395" i="36"/>
  <c r="R396" i="36"/>
  <c r="R397" i="36"/>
  <c r="R398" i="36"/>
  <c r="R399" i="36"/>
  <c r="R400" i="36"/>
  <c r="R401" i="36"/>
  <c r="R402" i="36"/>
  <c r="R403" i="36"/>
  <c r="R404" i="36"/>
  <c r="R405" i="36"/>
  <c r="R406" i="36"/>
  <c r="R407" i="36"/>
  <c r="R408" i="36"/>
  <c r="R409" i="36"/>
  <c r="R410" i="36"/>
  <c r="R411" i="36"/>
  <c r="R412" i="36"/>
  <c r="R413" i="36"/>
  <c r="R414" i="36"/>
  <c r="R415" i="36"/>
  <c r="R416" i="36"/>
  <c r="R417" i="36"/>
  <c r="R418" i="36"/>
  <c r="R419" i="36"/>
  <c r="R420" i="36"/>
  <c r="R421" i="36"/>
  <c r="R422" i="36"/>
  <c r="R423" i="36"/>
  <c r="R424" i="36"/>
  <c r="R425" i="36"/>
  <c r="R426" i="36"/>
  <c r="R427" i="36"/>
  <c r="R428" i="36"/>
  <c r="R429" i="36"/>
  <c r="R430" i="36"/>
  <c r="R431" i="36"/>
  <c r="R432" i="36"/>
  <c r="R433" i="36"/>
  <c r="R434" i="36"/>
  <c r="R435" i="36"/>
  <c r="R436" i="36"/>
  <c r="R437" i="36"/>
  <c r="R438" i="36"/>
  <c r="R439" i="36"/>
  <c r="R440" i="36"/>
  <c r="R441" i="36"/>
  <c r="R442" i="36"/>
  <c r="R443" i="36"/>
  <c r="R444" i="36"/>
  <c r="R445" i="36"/>
  <c r="R446" i="36"/>
  <c r="R447" i="36"/>
  <c r="R448" i="36"/>
  <c r="R449" i="36"/>
  <c r="R450" i="36"/>
  <c r="R451" i="36"/>
  <c r="R452" i="36"/>
  <c r="R453" i="36"/>
  <c r="R454" i="36"/>
  <c r="R455" i="36"/>
  <c r="R456" i="36"/>
  <c r="R457" i="36"/>
  <c r="R458" i="36"/>
  <c r="R459" i="36"/>
  <c r="R460" i="36"/>
  <c r="R461" i="36"/>
  <c r="R462" i="36"/>
  <c r="R463" i="36"/>
  <c r="R464" i="36"/>
  <c r="R465" i="36"/>
  <c r="R466" i="36"/>
  <c r="R467" i="36"/>
  <c r="R468" i="36"/>
  <c r="R469" i="36"/>
  <c r="R470" i="36"/>
  <c r="R471" i="36"/>
  <c r="R472" i="36"/>
  <c r="R473" i="36"/>
  <c r="R474" i="36"/>
  <c r="R475" i="36"/>
  <c r="R476" i="36"/>
  <c r="R477" i="36"/>
  <c r="R478" i="36"/>
  <c r="R479" i="36"/>
  <c r="R480" i="36"/>
  <c r="R481" i="36"/>
  <c r="R482" i="36"/>
  <c r="R483" i="36"/>
  <c r="R484" i="36"/>
  <c r="R485" i="36"/>
  <c r="R486" i="36"/>
  <c r="R487" i="36"/>
  <c r="R488" i="36"/>
  <c r="R489" i="36"/>
  <c r="R490" i="36"/>
  <c r="R491" i="36"/>
  <c r="R492" i="36"/>
  <c r="R493" i="36"/>
  <c r="R494" i="36"/>
  <c r="R495" i="36"/>
  <c r="R496" i="36"/>
  <c r="R497" i="36"/>
  <c r="R498" i="36"/>
  <c r="R499" i="36"/>
  <c r="R500" i="36"/>
  <c r="R501" i="36"/>
  <c r="R502" i="36"/>
  <c r="R503" i="36"/>
  <c r="R504" i="36"/>
  <c r="R505" i="36"/>
  <c r="R506" i="36"/>
  <c r="R507" i="36"/>
  <c r="R508" i="36"/>
  <c r="R509" i="36"/>
  <c r="R510" i="36"/>
  <c r="R511" i="36"/>
  <c r="R512" i="36"/>
  <c r="R513" i="36"/>
  <c r="R514" i="36"/>
  <c r="R515" i="36"/>
  <c r="R516" i="36"/>
  <c r="R517" i="36"/>
  <c r="R518" i="36"/>
  <c r="R519" i="36"/>
  <c r="R520" i="36"/>
  <c r="R521" i="36"/>
  <c r="R522" i="36"/>
  <c r="R523" i="36"/>
  <c r="R524" i="36"/>
  <c r="R525" i="36"/>
  <c r="R526" i="36"/>
  <c r="R527" i="36"/>
  <c r="R528" i="36"/>
  <c r="R529" i="36"/>
  <c r="R530" i="36"/>
  <c r="R531" i="36"/>
  <c r="R532" i="36"/>
  <c r="R533" i="36"/>
  <c r="R534" i="36"/>
  <c r="R535" i="36"/>
  <c r="R536" i="36"/>
  <c r="R537" i="36"/>
  <c r="R538" i="36"/>
  <c r="R539" i="36"/>
  <c r="R540" i="36"/>
  <c r="R541" i="36"/>
  <c r="R542" i="36"/>
  <c r="R543" i="36"/>
  <c r="R544" i="36"/>
  <c r="R545" i="36"/>
  <c r="R546" i="36"/>
  <c r="R547" i="36"/>
  <c r="R548" i="36"/>
  <c r="R549" i="36"/>
  <c r="R550" i="36"/>
  <c r="R551" i="36"/>
  <c r="R552" i="36"/>
  <c r="R553" i="36"/>
  <c r="R554" i="36"/>
  <c r="R555" i="36"/>
  <c r="R556" i="36"/>
  <c r="R557" i="36"/>
  <c r="R558" i="36"/>
  <c r="R559" i="36"/>
  <c r="R560" i="36"/>
  <c r="R561" i="36"/>
  <c r="R562" i="36"/>
  <c r="R563" i="36"/>
  <c r="R564" i="36"/>
  <c r="R565" i="36"/>
  <c r="R566" i="36"/>
  <c r="R567" i="36"/>
  <c r="R568" i="36"/>
  <c r="R569" i="36"/>
  <c r="R570" i="36"/>
  <c r="R571" i="36"/>
  <c r="R572" i="36"/>
  <c r="R573" i="36"/>
  <c r="R574" i="36"/>
  <c r="R575" i="36"/>
  <c r="R576" i="36"/>
  <c r="R577" i="36"/>
  <c r="R578" i="36"/>
  <c r="R579" i="36"/>
  <c r="R580" i="36"/>
  <c r="R581" i="36"/>
  <c r="R582" i="36"/>
  <c r="R583" i="36"/>
  <c r="R584" i="36"/>
  <c r="R585" i="36"/>
  <c r="R586" i="36"/>
  <c r="R587" i="36"/>
  <c r="R588" i="36"/>
  <c r="R589" i="36"/>
  <c r="R590" i="36"/>
  <c r="R591" i="36"/>
  <c r="R592" i="36"/>
  <c r="R593" i="36"/>
  <c r="R594" i="36"/>
  <c r="R595" i="36"/>
  <c r="R596" i="36"/>
  <c r="R597" i="36"/>
  <c r="R598" i="36"/>
  <c r="R599" i="36"/>
  <c r="R600" i="36"/>
  <c r="R601" i="36"/>
  <c r="R602" i="36"/>
  <c r="R603" i="36"/>
  <c r="R604" i="36"/>
  <c r="R605" i="36"/>
  <c r="R606" i="36"/>
  <c r="R607" i="36"/>
  <c r="R608" i="36"/>
  <c r="R609" i="36"/>
  <c r="R610" i="36"/>
  <c r="R611" i="36"/>
  <c r="R612" i="36"/>
  <c r="R613" i="36"/>
  <c r="R614" i="36"/>
  <c r="R615" i="36"/>
  <c r="R616" i="36"/>
  <c r="R617" i="36"/>
  <c r="R618" i="36"/>
  <c r="R619" i="36"/>
  <c r="R620" i="36"/>
  <c r="R621" i="36"/>
  <c r="R622" i="36"/>
  <c r="R623" i="36"/>
  <c r="R624" i="36"/>
  <c r="R625" i="36"/>
  <c r="R626" i="36"/>
  <c r="R627" i="36"/>
  <c r="R628" i="36"/>
  <c r="R629" i="36"/>
  <c r="R630" i="36"/>
  <c r="R631" i="36"/>
  <c r="R632" i="36"/>
  <c r="R633" i="36"/>
  <c r="R634" i="36"/>
  <c r="R635" i="36"/>
  <c r="R636" i="36"/>
  <c r="R637" i="36"/>
  <c r="R638" i="36"/>
  <c r="R639" i="36"/>
  <c r="R640" i="36"/>
  <c r="R641" i="36"/>
  <c r="R642" i="36"/>
  <c r="R643" i="36"/>
  <c r="R644" i="36"/>
  <c r="R645" i="36"/>
  <c r="R646" i="36"/>
  <c r="R647" i="36"/>
  <c r="R648" i="36"/>
  <c r="R649" i="36"/>
  <c r="R650" i="36"/>
  <c r="R651" i="36"/>
  <c r="R652" i="36"/>
  <c r="R653" i="36"/>
  <c r="R654" i="36"/>
  <c r="R655" i="36"/>
  <c r="R656" i="36"/>
  <c r="R657" i="36"/>
  <c r="R658" i="36"/>
  <c r="R659" i="36"/>
  <c r="R660" i="36"/>
  <c r="R661" i="36"/>
  <c r="R662" i="36"/>
  <c r="R663" i="36"/>
  <c r="R664" i="36"/>
  <c r="R665" i="36"/>
  <c r="R666" i="36"/>
  <c r="R667" i="36"/>
  <c r="R668" i="36"/>
  <c r="R669" i="36"/>
  <c r="R670" i="36"/>
  <c r="R671" i="36"/>
  <c r="R672" i="36"/>
  <c r="R673" i="36"/>
  <c r="R674" i="36"/>
  <c r="R675" i="36"/>
  <c r="R676" i="36"/>
  <c r="R677" i="36"/>
  <c r="R678" i="36"/>
  <c r="R679" i="36"/>
  <c r="R680" i="36"/>
  <c r="R681" i="36"/>
  <c r="R682" i="36"/>
  <c r="R683" i="36"/>
  <c r="R684" i="36"/>
  <c r="R685" i="36"/>
  <c r="R686" i="36"/>
  <c r="R687" i="36"/>
  <c r="R688" i="36"/>
  <c r="R689" i="36"/>
  <c r="R690" i="36"/>
  <c r="R691" i="36"/>
  <c r="R692" i="36"/>
  <c r="R693" i="36"/>
  <c r="R694" i="36"/>
  <c r="R695" i="36"/>
  <c r="R696" i="36"/>
  <c r="R697" i="36"/>
  <c r="R698" i="36"/>
  <c r="R699" i="36"/>
  <c r="R700" i="36"/>
  <c r="R701" i="36"/>
  <c r="R702" i="36"/>
  <c r="R703" i="36"/>
  <c r="R704" i="36"/>
  <c r="R705" i="36"/>
  <c r="R706" i="36"/>
  <c r="R707" i="36"/>
  <c r="R708" i="36"/>
  <c r="R709" i="36"/>
  <c r="R710" i="36"/>
  <c r="R711" i="36"/>
  <c r="R712" i="36"/>
  <c r="R713" i="36"/>
  <c r="R714" i="36"/>
  <c r="R715" i="36"/>
  <c r="R716" i="36"/>
  <c r="R717" i="36"/>
  <c r="R718" i="36"/>
  <c r="R719" i="36"/>
  <c r="R720" i="36"/>
  <c r="R721" i="36"/>
  <c r="R722" i="36"/>
  <c r="S2" i="36" a="1"/>
  <c r="S2" i="36" s="1"/>
  <c r="S3" i="36" a="1"/>
  <c r="S3" i="36" s="1"/>
  <c r="S4" i="36" a="1"/>
  <c r="S4" i="36" s="1"/>
  <c r="S5" i="36" a="1"/>
  <c r="S5" i="36" s="1"/>
  <c r="S6" i="36" a="1"/>
  <c r="S6" i="36" s="1"/>
  <c r="S7" i="36" a="1"/>
  <c r="S7" i="36" s="1"/>
  <c r="S8" i="36" a="1"/>
  <c r="S8" i="36" s="1"/>
  <c r="S9" i="36" a="1"/>
  <c r="S9" i="36" s="1"/>
  <c r="S10" i="36" a="1"/>
  <c r="S10" i="36" s="1"/>
  <c r="S11" i="36" a="1"/>
  <c r="S11" i="36" s="1"/>
  <c r="S12" i="36" a="1"/>
  <c r="S12" i="36" s="1"/>
  <c r="S13" i="36" a="1"/>
  <c r="S13" i="36" s="1"/>
  <c r="S14" i="36" a="1"/>
  <c r="S14" i="36" s="1"/>
  <c r="S15" i="36" a="1"/>
  <c r="S15" i="36" s="1"/>
  <c r="S16" i="36" a="1"/>
  <c r="S16" i="36" s="1"/>
  <c r="S17" i="36" a="1"/>
  <c r="S17" i="36" s="1"/>
  <c r="S18" i="36" a="1"/>
  <c r="S18" i="36" s="1"/>
  <c r="S19" i="36" a="1"/>
  <c r="S19" i="36" s="1"/>
  <c r="S20" i="36" a="1"/>
  <c r="S20" i="36" s="1"/>
  <c r="S21" i="36" a="1"/>
  <c r="S21" i="36" s="1"/>
  <c r="S22" i="36" a="1"/>
  <c r="S22" i="36" s="1"/>
  <c r="S23" i="36" a="1"/>
  <c r="S23" i="36" s="1"/>
  <c r="S24" i="36" a="1"/>
  <c r="S24" i="36" s="1"/>
  <c r="S25" i="36" a="1"/>
  <c r="S25" i="36" s="1"/>
  <c r="S26" i="36" a="1"/>
  <c r="S26" i="36" s="1"/>
  <c r="S27" i="36" a="1"/>
  <c r="S27" i="36" s="1"/>
  <c r="S28" i="36" a="1"/>
  <c r="S28" i="36" s="1"/>
  <c r="S29" i="36" a="1"/>
  <c r="S29" i="36" s="1"/>
  <c r="S30" i="36" a="1"/>
  <c r="S30" i="36" s="1"/>
  <c r="S31" i="36" a="1"/>
  <c r="S31" i="36" s="1"/>
  <c r="S32" i="36" a="1"/>
  <c r="S32" i="36" s="1"/>
  <c r="S33" i="36" a="1"/>
  <c r="S33" i="36" s="1"/>
  <c r="S34" i="36" a="1"/>
  <c r="S34" i="36" s="1"/>
  <c r="S35" i="36" a="1"/>
  <c r="S35" i="36" s="1"/>
  <c r="S36" i="36" a="1"/>
  <c r="S36" i="36" s="1"/>
  <c r="S37" i="36" a="1"/>
  <c r="S37" i="36" s="1"/>
  <c r="S38" i="36" a="1"/>
  <c r="S38" i="36" s="1"/>
  <c r="S39" i="36" a="1"/>
  <c r="S39" i="36" s="1"/>
  <c r="S40" i="36" a="1"/>
  <c r="S40" i="36" s="1"/>
  <c r="S41" i="36" a="1"/>
  <c r="S41" i="36" s="1"/>
  <c r="S42" i="36" a="1"/>
  <c r="S42" i="36" s="1"/>
  <c r="S43" i="36" a="1"/>
  <c r="S43" i="36" s="1"/>
  <c r="S44" i="36" a="1"/>
  <c r="S44" i="36" s="1"/>
  <c r="S45" i="36" a="1"/>
  <c r="S45" i="36" s="1"/>
  <c r="S46" i="36" a="1"/>
  <c r="S46" i="36" s="1"/>
  <c r="S47" i="36" a="1"/>
  <c r="S47" i="36" s="1"/>
  <c r="S48" i="36" a="1"/>
  <c r="S48" i="36" s="1"/>
  <c r="S49" i="36" a="1"/>
  <c r="S49" i="36" s="1"/>
  <c r="S50" i="36" a="1"/>
  <c r="S50" i="36" s="1"/>
  <c r="S51" i="36" a="1"/>
  <c r="S51" i="36" s="1"/>
  <c r="S52" i="36" a="1"/>
  <c r="S52" i="36" s="1"/>
  <c r="S53" i="36" a="1"/>
  <c r="S53" i="36" s="1"/>
  <c r="S54" i="36" a="1"/>
  <c r="S54" i="36" s="1"/>
  <c r="S55" i="36" a="1"/>
  <c r="S55" i="36" s="1"/>
  <c r="S56" i="36" a="1"/>
  <c r="S56" i="36" s="1"/>
  <c r="S57" i="36" a="1"/>
  <c r="S57" i="36" s="1"/>
  <c r="S58" i="36" a="1"/>
  <c r="S58" i="36" s="1"/>
  <c r="S59" i="36" a="1"/>
  <c r="S59" i="36" s="1"/>
  <c r="S60" i="36" a="1"/>
  <c r="S60" i="36" s="1"/>
  <c r="S61" i="36" a="1"/>
  <c r="S61" i="36" s="1"/>
  <c r="S62" i="36" a="1"/>
  <c r="S62" i="36" s="1"/>
  <c r="S63" i="36" a="1"/>
  <c r="S63" i="36" s="1"/>
  <c r="S64" i="36" a="1"/>
  <c r="S64" i="36" s="1"/>
  <c r="S65" i="36" a="1"/>
  <c r="S65" i="36" s="1"/>
  <c r="S66" i="36" a="1"/>
  <c r="S66" i="36" s="1"/>
  <c r="S67" i="36" a="1"/>
  <c r="S67" i="36" s="1"/>
  <c r="S68" i="36" a="1"/>
  <c r="S68" i="36" s="1"/>
  <c r="S69" i="36" a="1"/>
  <c r="S69" i="36" s="1"/>
  <c r="S70" i="36" a="1"/>
  <c r="S70" i="36" s="1"/>
  <c r="S71" i="36" a="1"/>
  <c r="S71" i="36" s="1"/>
  <c r="S72" i="36" a="1"/>
  <c r="S72" i="36" s="1"/>
  <c r="S73" i="36" a="1"/>
  <c r="S73" i="36" s="1"/>
  <c r="S74" i="36" a="1"/>
  <c r="S74" i="36" s="1"/>
  <c r="S75" i="36" a="1"/>
  <c r="S75" i="36" s="1"/>
  <c r="S76" i="36" a="1"/>
  <c r="S76" i="36" s="1"/>
  <c r="S77" i="36" a="1"/>
  <c r="S77" i="36" s="1"/>
  <c r="S78" i="36" a="1"/>
  <c r="S78" i="36" s="1"/>
  <c r="S79" i="36" a="1"/>
  <c r="S79" i="36" s="1"/>
  <c r="S80" i="36" a="1"/>
  <c r="S80" i="36" s="1"/>
  <c r="S81" i="36" a="1"/>
  <c r="S81" i="36" s="1"/>
  <c r="S82" i="36" a="1"/>
  <c r="S82" i="36" s="1"/>
  <c r="S83" i="36" a="1"/>
  <c r="S83" i="36" s="1"/>
  <c r="S84" i="36" a="1"/>
  <c r="S84" i="36" s="1"/>
  <c r="S85" i="36" a="1"/>
  <c r="S85" i="36" s="1"/>
  <c r="S86" i="36" a="1"/>
  <c r="S86" i="36" s="1"/>
  <c r="S87" i="36" a="1"/>
  <c r="S87" i="36" s="1"/>
  <c r="S88" i="36" a="1"/>
  <c r="S88" i="36" s="1"/>
  <c r="S89" i="36" a="1"/>
  <c r="S89" i="36" s="1"/>
  <c r="S90" i="36" a="1"/>
  <c r="S90" i="36" s="1"/>
  <c r="S91" i="36" a="1"/>
  <c r="S91" i="36" s="1"/>
  <c r="S92" i="36" a="1"/>
  <c r="S92" i="36" s="1"/>
  <c r="S93" i="36" a="1"/>
  <c r="S93" i="36" s="1"/>
  <c r="S94" i="36" a="1"/>
  <c r="S94" i="36" s="1"/>
  <c r="S95" i="36" a="1"/>
  <c r="S95" i="36" s="1"/>
  <c r="S96" i="36" a="1"/>
  <c r="S96" i="36" s="1"/>
  <c r="S97" i="36" a="1"/>
  <c r="S97" i="36" s="1"/>
  <c r="S98" i="36" a="1"/>
  <c r="S98" i="36"/>
  <c r="S99" i="36" a="1"/>
  <c r="S99" i="36" s="1"/>
  <c r="S100" i="36" a="1"/>
  <c r="S100" i="36" s="1"/>
  <c r="S101" i="36" a="1"/>
  <c r="S101" i="36" s="1"/>
  <c r="S102" i="36" a="1"/>
  <c r="S102" i="36" s="1"/>
  <c r="S103" i="36" a="1"/>
  <c r="S103" i="36" s="1"/>
  <c r="S104" i="36" a="1"/>
  <c r="S104" i="36" s="1"/>
  <c r="S105" i="36" a="1"/>
  <c r="S105" i="36" s="1"/>
  <c r="S106" i="36" a="1"/>
  <c r="S106" i="36" s="1"/>
  <c r="S107" i="36" a="1"/>
  <c r="S107" i="36" s="1"/>
  <c r="S108" i="36" a="1"/>
  <c r="S108" i="36" s="1"/>
  <c r="S109" i="36" a="1"/>
  <c r="S109" i="36" s="1"/>
  <c r="S110" i="36" a="1"/>
  <c r="S110" i="36" s="1"/>
  <c r="S111" i="36" a="1"/>
  <c r="S111" i="36" s="1"/>
  <c r="S112" i="36" a="1"/>
  <c r="S112" i="36"/>
  <c r="S113" i="36" a="1"/>
  <c r="S113" i="36" s="1"/>
  <c r="S114" i="36" a="1"/>
  <c r="S114" i="36" s="1"/>
  <c r="S115" i="36" a="1"/>
  <c r="S115" i="36" s="1"/>
  <c r="S116" i="36" a="1"/>
  <c r="S116" i="36" s="1"/>
  <c r="S117" i="36" a="1"/>
  <c r="S117" i="36" s="1"/>
  <c r="S118" i="36" a="1"/>
  <c r="S118" i="36" s="1"/>
  <c r="S119" i="36" a="1"/>
  <c r="S119" i="36" s="1"/>
  <c r="S120" i="36" a="1"/>
  <c r="S120" i="36" s="1"/>
  <c r="S121" i="36" a="1"/>
  <c r="S121" i="36" s="1"/>
  <c r="S122" i="36" a="1"/>
  <c r="S122" i="36" s="1"/>
  <c r="S123" i="36" a="1"/>
  <c r="S123" i="36" s="1"/>
  <c r="S124" i="36" a="1"/>
  <c r="S124" i="36" s="1"/>
  <c r="S125" i="36" a="1"/>
  <c r="S125" i="36" s="1"/>
  <c r="S126" i="36" a="1"/>
  <c r="S126" i="36" s="1"/>
  <c r="S127" i="36" a="1"/>
  <c r="S127" i="36" s="1"/>
  <c r="S128" i="36" a="1"/>
  <c r="S128" i="36" s="1"/>
  <c r="S129" i="36" a="1"/>
  <c r="S129" i="36" s="1"/>
  <c r="S130" i="36" a="1"/>
  <c r="S130" i="36" s="1"/>
  <c r="S131" i="36" a="1"/>
  <c r="S131" i="36" s="1"/>
  <c r="S132" i="36" a="1"/>
  <c r="S132" i="36" s="1"/>
  <c r="S133" i="36" a="1"/>
  <c r="S133" i="36" s="1"/>
  <c r="S134" i="36" a="1"/>
  <c r="S134" i="36" s="1"/>
  <c r="S135" i="36" a="1"/>
  <c r="S135" i="36" s="1"/>
  <c r="S136" i="36" a="1"/>
  <c r="S136" i="36" s="1"/>
  <c r="S137" i="36" a="1"/>
  <c r="S137" i="36" s="1"/>
  <c r="S138" i="36" a="1"/>
  <c r="S138" i="36" s="1"/>
  <c r="S139" i="36" a="1"/>
  <c r="S139" i="36" s="1"/>
  <c r="S140" i="36" a="1"/>
  <c r="S140" i="36" s="1"/>
  <c r="S141" i="36" a="1"/>
  <c r="S141" i="36" s="1"/>
  <c r="S142" i="36" a="1"/>
  <c r="S142" i="36" s="1"/>
  <c r="S143" i="36" a="1"/>
  <c r="S143" i="36" s="1"/>
  <c r="S144" i="36" a="1"/>
  <c r="S144" i="36" s="1"/>
  <c r="S145" i="36" a="1"/>
  <c r="S145" i="36" s="1"/>
  <c r="S146" i="36" a="1"/>
  <c r="S146" i="36" s="1"/>
  <c r="S147" i="36" a="1"/>
  <c r="S147" i="36" s="1"/>
  <c r="S148" i="36" a="1"/>
  <c r="S148" i="36" s="1"/>
  <c r="S149" i="36" a="1"/>
  <c r="S149" i="36"/>
  <c r="S150" i="36" a="1"/>
  <c r="S150" i="36" s="1"/>
  <c r="S151" i="36" a="1"/>
  <c r="S151" i="36" s="1"/>
  <c r="S152" i="36" a="1"/>
  <c r="S152" i="36" s="1"/>
  <c r="S153" i="36" a="1"/>
  <c r="S153" i="36" s="1"/>
  <c r="S154" i="36" a="1"/>
  <c r="S154" i="36" s="1"/>
  <c r="S155" i="36" a="1"/>
  <c r="S155" i="36" s="1"/>
  <c r="S156" i="36" a="1"/>
  <c r="S156" i="36" s="1"/>
  <c r="S157" i="36" a="1"/>
  <c r="S157" i="36" s="1"/>
  <c r="S158" i="36" a="1"/>
  <c r="S158" i="36" s="1"/>
  <c r="S159" i="36" a="1"/>
  <c r="S159" i="36" s="1"/>
  <c r="S160" i="36" a="1"/>
  <c r="S160" i="36" s="1"/>
  <c r="S161" i="36" a="1"/>
  <c r="S161" i="36" s="1"/>
  <c r="S162" i="36" a="1"/>
  <c r="S162" i="36" s="1"/>
  <c r="S163" i="36" a="1"/>
  <c r="S163" i="36" s="1"/>
  <c r="S164" i="36" a="1"/>
  <c r="S164" i="36" s="1"/>
  <c r="S165" i="36" a="1"/>
  <c r="S165" i="36" s="1"/>
  <c r="S166" i="36" a="1"/>
  <c r="S166" i="36" s="1"/>
  <c r="S167" i="36" a="1"/>
  <c r="S167" i="36" s="1"/>
  <c r="S168" i="36" a="1"/>
  <c r="S168" i="36" s="1"/>
  <c r="S169" i="36" a="1"/>
  <c r="S169" i="36" s="1"/>
  <c r="S170" i="36" a="1"/>
  <c r="S170" i="36" s="1"/>
  <c r="S171" i="36" a="1"/>
  <c r="S171" i="36" s="1"/>
  <c r="S172" i="36" a="1"/>
  <c r="S172" i="36" s="1"/>
  <c r="S173" i="36" a="1"/>
  <c r="S173" i="36" s="1"/>
  <c r="S174" i="36" a="1"/>
  <c r="S174" i="36" s="1"/>
  <c r="S175" i="36" a="1"/>
  <c r="S175" i="36" s="1"/>
  <c r="S176" i="36" a="1"/>
  <c r="S176" i="36" s="1"/>
  <c r="S177" i="36" a="1"/>
  <c r="S177" i="36" s="1"/>
  <c r="S178" i="36" a="1"/>
  <c r="S178" i="36" s="1"/>
  <c r="S179" i="36" a="1"/>
  <c r="S179" i="36" s="1"/>
  <c r="S180" i="36" a="1"/>
  <c r="S180" i="36" s="1"/>
  <c r="S181" i="36" a="1"/>
  <c r="S181" i="36" s="1"/>
  <c r="S182" i="36" a="1"/>
  <c r="S182" i="36" s="1"/>
  <c r="S183" i="36" a="1"/>
  <c r="S183" i="36" s="1"/>
  <c r="S184" i="36" a="1"/>
  <c r="S184" i="36" s="1"/>
  <c r="S185" i="36" a="1"/>
  <c r="S185" i="36" s="1"/>
  <c r="S186" i="36" a="1"/>
  <c r="S186" i="36" s="1"/>
  <c r="S187" i="36" a="1"/>
  <c r="S187" i="36" s="1"/>
  <c r="S188" i="36" a="1"/>
  <c r="S188" i="36" s="1"/>
  <c r="S189" i="36" a="1"/>
  <c r="S189" i="36" s="1"/>
  <c r="S190" i="36" a="1"/>
  <c r="S190" i="36" s="1"/>
  <c r="S191" i="36" a="1"/>
  <c r="S191" i="36" s="1"/>
  <c r="S192" i="36" a="1"/>
  <c r="S192" i="36" s="1"/>
  <c r="S193" i="36" a="1"/>
  <c r="S193" i="36" s="1"/>
  <c r="S194" i="36" a="1"/>
  <c r="S194" i="36" s="1"/>
  <c r="S195" i="36" a="1"/>
  <c r="S195" i="36" s="1"/>
  <c r="S196" i="36" a="1"/>
  <c r="S196" i="36" s="1"/>
  <c r="S197" i="36" a="1"/>
  <c r="S197" i="36"/>
  <c r="S198" i="36" a="1"/>
  <c r="S198" i="36" s="1"/>
  <c r="S199" i="36" a="1"/>
  <c r="S199" i="36" s="1"/>
  <c r="S200" i="36" a="1"/>
  <c r="S200" i="36" s="1"/>
  <c r="S201" i="36" a="1"/>
  <c r="S201" i="36" s="1"/>
  <c r="S202" i="36" a="1"/>
  <c r="S202" i="36" s="1"/>
  <c r="S203" i="36" a="1"/>
  <c r="S203" i="36" s="1"/>
  <c r="S204" i="36" a="1"/>
  <c r="S204" i="36" s="1"/>
  <c r="S205" i="36" a="1"/>
  <c r="S205" i="36" s="1"/>
  <c r="S206" i="36" a="1"/>
  <c r="S206" i="36" s="1"/>
  <c r="S207" i="36" a="1"/>
  <c r="S207" i="36" s="1"/>
  <c r="S208" i="36" a="1"/>
  <c r="S208" i="36" s="1"/>
  <c r="S209" i="36" a="1"/>
  <c r="S209" i="36" s="1"/>
  <c r="S210" i="36" a="1"/>
  <c r="S210" i="36" s="1"/>
  <c r="S211" i="36" a="1"/>
  <c r="S211" i="36" s="1"/>
  <c r="S212" i="36" a="1"/>
  <c r="S212" i="36" s="1"/>
  <c r="S213" i="36" a="1"/>
  <c r="S213" i="36" s="1"/>
  <c r="S214" i="36" a="1"/>
  <c r="S214" i="36" s="1"/>
  <c r="S215" i="36" a="1"/>
  <c r="S215" i="36" s="1"/>
  <c r="S216" i="36" a="1"/>
  <c r="S216" i="36" s="1"/>
  <c r="S217" i="36" a="1"/>
  <c r="S217" i="36" s="1"/>
  <c r="S218" i="36" a="1"/>
  <c r="S218" i="36" s="1"/>
  <c r="S219" i="36" a="1"/>
  <c r="S219" i="36" s="1"/>
  <c r="S220" i="36" a="1"/>
  <c r="S220" i="36" s="1"/>
  <c r="S221" i="36" a="1"/>
  <c r="S221" i="36" s="1"/>
  <c r="S222" i="36" a="1"/>
  <c r="S222" i="36" s="1"/>
  <c r="S223" i="36" a="1"/>
  <c r="S223" i="36" s="1"/>
  <c r="S224" i="36" a="1"/>
  <c r="S224" i="36" s="1"/>
  <c r="S225" i="36" a="1"/>
  <c r="S225" i="36" s="1"/>
  <c r="S226" i="36" a="1"/>
  <c r="S226" i="36" s="1"/>
  <c r="S227" i="36" a="1"/>
  <c r="S227" i="36" s="1"/>
  <c r="S228" i="36" a="1"/>
  <c r="S228" i="36" s="1"/>
  <c r="S229" i="36" a="1"/>
  <c r="S229" i="36" s="1"/>
  <c r="S230" i="36" a="1"/>
  <c r="S230" i="36" s="1"/>
  <c r="S231" i="36" a="1"/>
  <c r="S231" i="36" s="1"/>
  <c r="S232" i="36" a="1"/>
  <c r="S232" i="36" s="1"/>
  <c r="S233" i="36" a="1"/>
  <c r="S233" i="36" s="1"/>
  <c r="S234" i="36" a="1"/>
  <c r="S234" i="36" s="1"/>
  <c r="S235" i="36" a="1"/>
  <c r="S235" i="36" s="1"/>
  <c r="S236" i="36" a="1"/>
  <c r="S236" i="36" s="1"/>
  <c r="S237" i="36" a="1"/>
  <c r="S237" i="36" s="1"/>
  <c r="S238" i="36" a="1"/>
  <c r="S238" i="36" s="1"/>
  <c r="S239" i="36" a="1"/>
  <c r="S239" i="36" s="1"/>
  <c r="S240" i="36" a="1"/>
  <c r="S240" i="36" s="1"/>
  <c r="S241" i="36" a="1"/>
  <c r="S241" i="36" s="1"/>
  <c r="S242" i="36" a="1"/>
  <c r="S242" i="36" s="1"/>
  <c r="S243" i="36" a="1"/>
  <c r="S243" i="36" s="1"/>
  <c r="S244" i="36" a="1"/>
  <c r="S244" i="36" s="1"/>
  <c r="S245" i="36" a="1"/>
  <c r="S245" i="36" s="1"/>
  <c r="S246" i="36" a="1"/>
  <c r="S246" i="36" s="1"/>
  <c r="S247" i="36" a="1"/>
  <c r="S247" i="36" s="1"/>
  <c r="S248" i="36" a="1"/>
  <c r="S248" i="36" s="1"/>
  <c r="S249" i="36" a="1"/>
  <c r="S249" i="36" s="1"/>
  <c r="S250" i="36" a="1"/>
  <c r="S250" i="36" s="1"/>
  <c r="S251" i="36" a="1"/>
  <c r="S251" i="36" s="1"/>
  <c r="S252" i="36" a="1"/>
  <c r="S252" i="36" s="1"/>
  <c r="S253" i="36" a="1"/>
  <c r="S253" i="36" s="1"/>
  <c r="S254" i="36" a="1"/>
  <c r="S254" i="36" s="1"/>
  <c r="S255" i="36" a="1"/>
  <c r="S255" i="36" s="1"/>
  <c r="S256" i="36" a="1"/>
  <c r="S256" i="36" s="1"/>
  <c r="S257" i="36" a="1"/>
  <c r="S257" i="36" s="1"/>
  <c r="S258" i="36" a="1"/>
  <c r="S258" i="36" s="1"/>
  <c r="S259" i="36" a="1"/>
  <c r="S259" i="36" s="1"/>
  <c r="S260" i="36" a="1"/>
  <c r="S260" i="36" s="1"/>
  <c r="S261" i="36" a="1"/>
  <c r="S261" i="36" s="1"/>
  <c r="S262" i="36" a="1"/>
  <c r="S262" i="36" s="1"/>
  <c r="S263" i="36" a="1"/>
  <c r="S263" i="36" s="1"/>
  <c r="S264" i="36" a="1"/>
  <c r="S264" i="36" s="1"/>
  <c r="S265" i="36" a="1"/>
  <c r="S265" i="36" s="1"/>
  <c r="S266" i="36" a="1"/>
  <c r="S266" i="36" s="1"/>
  <c r="S267" i="36" a="1"/>
  <c r="S267" i="36" s="1"/>
  <c r="S268" i="36" a="1"/>
  <c r="S268" i="36" s="1"/>
  <c r="S269" i="36" a="1"/>
  <c r="S269" i="36" s="1"/>
  <c r="S270" i="36" a="1"/>
  <c r="S270" i="36" s="1"/>
  <c r="S271" i="36" a="1"/>
  <c r="S271" i="36" s="1"/>
  <c r="S272" i="36" a="1"/>
  <c r="S272" i="36" s="1"/>
  <c r="S273" i="36" a="1"/>
  <c r="S273" i="36" s="1"/>
  <c r="S274" i="36" a="1"/>
  <c r="S274" i="36" s="1"/>
  <c r="S275" i="36" a="1"/>
  <c r="S275" i="36" s="1"/>
  <c r="S276" i="36" a="1"/>
  <c r="S276" i="36" s="1"/>
  <c r="S277" i="36" a="1"/>
  <c r="S277" i="36" s="1"/>
  <c r="S278" i="36" a="1"/>
  <c r="S278" i="36" s="1"/>
  <c r="S279" i="36" a="1"/>
  <c r="S279" i="36" s="1"/>
  <c r="S280" i="36" a="1"/>
  <c r="S280" i="36" s="1"/>
  <c r="S281" i="36" a="1"/>
  <c r="S281" i="36" s="1"/>
  <c r="S282" i="36" a="1"/>
  <c r="S282" i="36" s="1"/>
  <c r="S283" i="36" a="1"/>
  <c r="S283" i="36" s="1"/>
  <c r="S284" i="36" a="1"/>
  <c r="S284" i="36" s="1"/>
  <c r="S285" i="36" a="1"/>
  <c r="S285" i="36" s="1"/>
  <c r="S286" i="36" a="1"/>
  <c r="S286" i="36" s="1"/>
  <c r="S287" i="36" a="1"/>
  <c r="S287" i="36" s="1"/>
  <c r="S288" i="36" a="1"/>
  <c r="S288" i="36" s="1"/>
  <c r="S289" i="36" a="1"/>
  <c r="S289" i="36" s="1"/>
  <c r="S290" i="36" a="1"/>
  <c r="S290" i="36" s="1"/>
  <c r="S291" i="36" a="1"/>
  <c r="S291" i="36" s="1"/>
  <c r="S292" i="36" a="1"/>
  <c r="S292" i="36" s="1"/>
  <c r="S293" i="36" a="1"/>
  <c r="S293" i="36" s="1"/>
  <c r="S294" i="36" a="1"/>
  <c r="S294" i="36" s="1"/>
  <c r="S295" i="36" a="1"/>
  <c r="S295" i="36" s="1"/>
  <c r="S296" i="36" a="1"/>
  <c r="S296" i="36" s="1"/>
  <c r="S297" i="36" a="1"/>
  <c r="S297" i="36" s="1"/>
  <c r="S298" i="36" a="1"/>
  <c r="S298" i="36" s="1"/>
  <c r="S299" i="36" a="1"/>
  <c r="S299" i="36" s="1"/>
  <c r="S300" i="36" a="1"/>
  <c r="S300" i="36" s="1"/>
  <c r="S301" i="36" a="1"/>
  <c r="S301" i="36" s="1"/>
  <c r="S302" i="36" a="1"/>
  <c r="S302" i="36" s="1"/>
  <c r="S303" i="36" a="1"/>
  <c r="S303" i="36" s="1"/>
  <c r="S304" i="36" a="1"/>
  <c r="S304" i="36" s="1"/>
  <c r="S305" i="36" a="1"/>
  <c r="S305" i="36" s="1"/>
  <c r="S306" i="36" a="1"/>
  <c r="S306" i="36" s="1"/>
  <c r="S307" i="36" a="1"/>
  <c r="S307" i="36" s="1"/>
  <c r="S308" i="36" a="1"/>
  <c r="S308" i="36" s="1"/>
  <c r="S309" i="36" a="1"/>
  <c r="S309" i="36" s="1"/>
  <c r="S310" i="36" a="1"/>
  <c r="S310" i="36" s="1"/>
  <c r="S311" i="36" a="1"/>
  <c r="S311" i="36" s="1"/>
  <c r="S312" i="36" a="1"/>
  <c r="S312" i="36" s="1"/>
  <c r="S313" i="36" a="1"/>
  <c r="S313" i="36" s="1"/>
  <c r="S314" i="36" a="1"/>
  <c r="S314" i="36" s="1"/>
  <c r="S315" i="36" a="1"/>
  <c r="S315" i="36" s="1"/>
  <c r="S316" i="36" a="1"/>
  <c r="S316" i="36"/>
  <c r="S317" i="36" a="1"/>
  <c r="S317" i="36" s="1"/>
  <c r="S318" i="36" a="1"/>
  <c r="S318" i="36" s="1"/>
  <c r="S319" i="36" a="1"/>
  <c r="S319" i="36" s="1"/>
  <c r="S320" i="36" a="1"/>
  <c r="S320" i="36" s="1"/>
  <c r="S321" i="36" a="1"/>
  <c r="S321" i="36" s="1"/>
  <c r="S322" i="36" a="1"/>
  <c r="S322" i="36" s="1"/>
  <c r="S323" i="36" a="1"/>
  <c r="S323" i="36" s="1"/>
  <c r="S324" i="36" a="1"/>
  <c r="S324" i="36" s="1"/>
  <c r="S325" i="36" a="1"/>
  <c r="S325" i="36" s="1"/>
  <c r="S326" i="36" a="1"/>
  <c r="S326" i="36" s="1"/>
  <c r="S327" i="36" a="1"/>
  <c r="S327" i="36" s="1"/>
  <c r="S328" i="36" a="1"/>
  <c r="S328" i="36" s="1"/>
  <c r="S329" i="36" a="1"/>
  <c r="S329" i="36" s="1"/>
  <c r="S330" i="36" a="1"/>
  <c r="S330" i="36" s="1"/>
  <c r="S331" i="36" a="1"/>
  <c r="S331" i="36" s="1"/>
  <c r="S332" i="36" a="1"/>
  <c r="S332" i="36" s="1"/>
  <c r="S333" i="36" a="1"/>
  <c r="S333" i="36" s="1"/>
  <c r="S334" i="36" a="1"/>
  <c r="S334" i="36" s="1"/>
  <c r="S335" i="36" a="1"/>
  <c r="S335" i="36" s="1"/>
  <c r="S336" i="36" a="1"/>
  <c r="S336" i="36" s="1"/>
  <c r="S337" i="36" a="1"/>
  <c r="S337" i="36" s="1"/>
  <c r="S338" i="36" a="1"/>
  <c r="S338" i="36" s="1"/>
  <c r="S339" i="36" a="1"/>
  <c r="S339" i="36" s="1"/>
  <c r="S340" i="36" a="1"/>
  <c r="S340" i="36" s="1"/>
  <c r="S341" i="36" a="1"/>
  <c r="S341" i="36" s="1"/>
  <c r="S342" i="36" a="1"/>
  <c r="S342" i="36" s="1"/>
  <c r="S343" i="36" a="1"/>
  <c r="S343" i="36" s="1"/>
  <c r="S344" i="36" a="1"/>
  <c r="S344" i="36" s="1"/>
  <c r="S345" i="36" a="1"/>
  <c r="S345" i="36" s="1"/>
  <c r="S346" i="36" a="1"/>
  <c r="S346" i="36" s="1"/>
  <c r="S347" i="36" a="1"/>
  <c r="S347" i="36" s="1"/>
  <c r="S348" i="36" a="1"/>
  <c r="S348" i="36" s="1"/>
  <c r="S349" i="36" a="1"/>
  <c r="S349" i="36" s="1"/>
  <c r="S350" i="36" a="1"/>
  <c r="S350" i="36" s="1"/>
  <c r="S351" i="36" a="1"/>
  <c r="S351" i="36" s="1"/>
  <c r="S352" i="36" a="1"/>
  <c r="S352" i="36" s="1"/>
  <c r="S353" i="36" a="1"/>
  <c r="S353" i="36" s="1"/>
  <c r="S354" i="36" a="1"/>
  <c r="S354" i="36" s="1"/>
  <c r="S355" i="36" a="1"/>
  <c r="S355" i="36" s="1"/>
  <c r="S356" i="36" a="1"/>
  <c r="S356" i="36" s="1"/>
  <c r="S357" i="36" a="1"/>
  <c r="S357" i="36" s="1"/>
  <c r="S358" i="36" a="1"/>
  <c r="S358" i="36" s="1"/>
  <c r="S359" i="36" a="1"/>
  <c r="S359" i="36" s="1"/>
  <c r="S360" i="36" a="1"/>
  <c r="S360" i="36" s="1"/>
  <c r="S361" i="36" a="1"/>
  <c r="S361" i="36" s="1"/>
  <c r="S362" i="36" a="1"/>
  <c r="S362" i="36" s="1"/>
  <c r="S363" i="36" a="1"/>
  <c r="S363" i="36" s="1"/>
  <c r="S364" i="36" a="1"/>
  <c r="S364" i="36" s="1"/>
  <c r="S365" i="36" a="1"/>
  <c r="S365" i="36" s="1"/>
  <c r="S366" i="36" a="1"/>
  <c r="S366" i="36" s="1"/>
  <c r="S367" i="36" a="1"/>
  <c r="S367" i="36" s="1"/>
  <c r="S368" i="36" a="1"/>
  <c r="S368" i="36" s="1"/>
  <c r="S369" i="36" a="1"/>
  <c r="S369" i="36" s="1"/>
  <c r="S370" i="36" a="1"/>
  <c r="S370" i="36" s="1"/>
  <c r="S371" i="36" a="1"/>
  <c r="S371" i="36" s="1"/>
  <c r="S372" i="36" a="1"/>
  <c r="S372" i="36" s="1"/>
  <c r="S373" i="36" a="1"/>
  <c r="S373" i="36" s="1"/>
  <c r="S374" i="36" a="1"/>
  <c r="S374" i="36" s="1"/>
  <c r="S375" i="36" a="1"/>
  <c r="S375" i="36" s="1"/>
  <c r="S376" i="36" a="1"/>
  <c r="S376" i="36" s="1"/>
  <c r="S377" i="36" a="1"/>
  <c r="S377" i="36" s="1"/>
  <c r="S378" i="36" a="1"/>
  <c r="S378" i="36" s="1"/>
  <c r="S379" i="36" a="1"/>
  <c r="S379" i="36" s="1"/>
  <c r="S380" i="36" a="1"/>
  <c r="S380" i="36" s="1"/>
  <c r="S381" i="36" a="1"/>
  <c r="S381" i="36" s="1"/>
  <c r="S382" i="36" a="1"/>
  <c r="S382" i="36" s="1"/>
  <c r="S383" i="36" a="1"/>
  <c r="S383" i="36" s="1"/>
  <c r="S384" i="36" a="1"/>
  <c r="S384" i="36" s="1"/>
  <c r="S385" i="36" a="1"/>
  <c r="S385" i="36" s="1"/>
  <c r="S386" i="36" a="1"/>
  <c r="S386" i="36" s="1"/>
  <c r="S387" i="36" a="1"/>
  <c r="S387" i="36" s="1"/>
  <c r="S388" i="36" a="1"/>
  <c r="S388" i="36" s="1"/>
  <c r="S389" i="36" a="1"/>
  <c r="S389" i="36" s="1"/>
  <c r="S390" i="36" a="1"/>
  <c r="S390" i="36" s="1"/>
  <c r="S391" i="36" a="1"/>
  <c r="S391" i="36" s="1"/>
  <c r="S392" i="36" a="1"/>
  <c r="S392" i="36" s="1"/>
  <c r="S393" i="36" a="1"/>
  <c r="S393" i="36" s="1"/>
  <c r="S394" i="36" a="1"/>
  <c r="S394" i="36" s="1"/>
  <c r="S395" i="36" a="1"/>
  <c r="S395" i="36" s="1"/>
  <c r="S396" i="36" a="1"/>
  <c r="S396" i="36" s="1"/>
  <c r="S397" i="36" a="1"/>
  <c r="S397" i="36"/>
  <c r="S398" i="36" a="1"/>
  <c r="S398" i="36" s="1"/>
  <c r="S399" i="36" a="1"/>
  <c r="S399" i="36" s="1"/>
  <c r="S400" i="36" a="1"/>
  <c r="S400" i="36" s="1"/>
  <c r="S401" i="36" a="1"/>
  <c r="S401" i="36" s="1"/>
  <c r="S402" i="36" a="1"/>
  <c r="S402" i="36" s="1"/>
  <c r="S403" i="36" a="1"/>
  <c r="S403" i="36" s="1"/>
  <c r="S404" i="36" a="1"/>
  <c r="S404" i="36" s="1"/>
  <c r="S405" i="36" a="1"/>
  <c r="S405" i="36" s="1"/>
  <c r="S406" i="36" a="1"/>
  <c r="S406" i="36" s="1"/>
  <c r="S407" i="36" a="1"/>
  <c r="S407" i="36" s="1"/>
  <c r="S408" i="36" a="1"/>
  <c r="S408" i="36" s="1"/>
  <c r="S409" i="36" a="1"/>
  <c r="S409" i="36" s="1"/>
  <c r="S410" i="36" a="1"/>
  <c r="S410" i="36" s="1"/>
  <c r="S411" i="36" a="1"/>
  <c r="S411" i="36" s="1"/>
  <c r="S412" i="36" a="1"/>
  <c r="S412" i="36" s="1"/>
  <c r="S413" i="36" a="1"/>
  <c r="S413" i="36" s="1"/>
  <c r="S414" i="36" a="1"/>
  <c r="S414" i="36" s="1"/>
  <c r="S415" i="36" a="1"/>
  <c r="S415" i="36" s="1"/>
  <c r="S416" i="36" a="1"/>
  <c r="S416" i="36" s="1"/>
  <c r="S417" i="36" a="1"/>
  <c r="S417" i="36" s="1"/>
  <c r="S418" i="36" a="1"/>
  <c r="S418" i="36" s="1"/>
  <c r="S419" i="36" a="1"/>
  <c r="S419" i="36" s="1"/>
  <c r="S420" i="36" a="1"/>
  <c r="S420" i="36" s="1"/>
  <c r="S421" i="36" a="1"/>
  <c r="S421" i="36" s="1"/>
  <c r="S422" i="36" a="1"/>
  <c r="S422" i="36" s="1"/>
  <c r="S423" i="36" a="1"/>
  <c r="S423" i="36" s="1"/>
  <c r="S424" i="36" a="1"/>
  <c r="S424" i="36" s="1"/>
  <c r="S425" i="36" a="1"/>
  <c r="S425" i="36" s="1"/>
  <c r="S426" i="36" a="1"/>
  <c r="S426" i="36" s="1"/>
  <c r="S427" i="36" a="1"/>
  <c r="S427" i="36" s="1"/>
  <c r="S428" i="36" a="1"/>
  <c r="S428" i="36" s="1"/>
  <c r="S429" i="36" a="1"/>
  <c r="S429" i="36" s="1"/>
  <c r="S430" i="36" a="1"/>
  <c r="S430" i="36" s="1"/>
  <c r="S431" i="36" a="1"/>
  <c r="S431" i="36" s="1"/>
  <c r="S432" i="36" a="1"/>
  <c r="S432" i="36" s="1"/>
  <c r="S433" i="36" a="1"/>
  <c r="S433" i="36" s="1"/>
  <c r="S434" i="36" a="1"/>
  <c r="S434" i="36" s="1"/>
  <c r="S435" i="36" a="1"/>
  <c r="S435" i="36" s="1"/>
  <c r="S436" i="36" a="1"/>
  <c r="S436" i="36" s="1"/>
  <c r="S437" i="36" a="1"/>
  <c r="S437" i="36" s="1"/>
  <c r="S438" i="36" a="1"/>
  <c r="S438" i="36" s="1"/>
  <c r="S439" i="36" a="1"/>
  <c r="S439" i="36" s="1"/>
  <c r="S440" i="36" a="1"/>
  <c r="S440" i="36" s="1"/>
  <c r="S441" i="36" a="1"/>
  <c r="S441" i="36" s="1"/>
  <c r="S442" i="36" a="1"/>
  <c r="S442" i="36" s="1"/>
  <c r="S443" i="36" a="1"/>
  <c r="S443" i="36" s="1"/>
  <c r="S444" i="36" a="1"/>
  <c r="S444" i="36" s="1"/>
  <c r="S445" i="36" a="1"/>
  <c r="S445" i="36" s="1"/>
  <c r="S446" i="36" a="1"/>
  <c r="S446" i="36" s="1"/>
  <c r="S447" i="36" a="1"/>
  <c r="S447" i="36" s="1"/>
  <c r="S448" i="36" a="1"/>
  <c r="S448" i="36" s="1"/>
  <c r="S449" i="36" a="1"/>
  <c r="S449" i="36" s="1"/>
  <c r="S450" i="36" a="1"/>
  <c r="S450" i="36" s="1"/>
  <c r="S451" i="36" a="1"/>
  <c r="S451" i="36"/>
  <c r="S452" i="36" a="1"/>
  <c r="S452" i="36" s="1"/>
  <c r="S453" i="36" a="1"/>
  <c r="S453" i="36" s="1"/>
  <c r="S454" i="36" a="1"/>
  <c r="S454" i="36" s="1"/>
  <c r="S455" i="36" a="1"/>
  <c r="S455" i="36" s="1"/>
  <c r="S456" i="36" a="1"/>
  <c r="S456" i="36" s="1"/>
  <c r="S457" i="36" a="1"/>
  <c r="S457" i="36" s="1"/>
  <c r="S458" i="36" a="1"/>
  <c r="S458" i="36" s="1"/>
  <c r="S459" i="36" a="1"/>
  <c r="S459" i="36" s="1"/>
  <c r="S460" i="36" a="1"/>
  <c r="S460" i="36" s="1"/>
  <c r="S461" i="36" a="1"/>
  <c r="S461" i="36" s="1"/>
  <c r="S462" i="36" a="1"/>
  <c r="S462" i="36" s="1"/>
  <c r="S463" i="36" a="1"/>
  <c r="S463" i="36" s="1"/>
  <c r="S464" i="36" a="1"/>
  <c r="S464" i="36" s="1"/>
  <c r="S465" i="36" a="1"/>
  <c r="S465" i="36" s="1"/>
  <c r="S466" i="36" a="1"/>
  <c r="S466" i="36" s="1"/>
  <c r="S467" i="36" a="1"/>
  <c r="S467" i="36" s="1"/>
  <c r="S468" i="36" a="1"/>
  <c r="S468" i="36" s="1"/>
  <c r="S469" i="36" a="1"/>
  <c r="S469" i="36"/>
  <c r="S470" i="36" a="1"/>
  <c r="S470" i="36" s="1"/>
  <c r="S471" i="36" a="1"/>
  <c r="S471" i="36" s="1"/>
  <c r="S472" i="36" a="1"/>
  <c r="S472" i="36" s="1"/>
  <c r="S473" i="36" a="1"/>
  <c r="S473" i="36" s="1"/>
  <c r="S474" i="36" a="1"/>
  <c r="S474" i="36" s="1"/>
  <c r="S475" i="36" a="1"/>
  <c r="S475" i="36" s="1"/>
  <c r="S476" i="36" a="1"/>
  <c r="S476" i="36" s="1"/>
  <c r="S477" i="36" a="1"/>
  <c r="S477" i="36" s="1"/>
  <c r="S478" i="36" a="1"/>
  <c r="S478" i="36" s="1"/>
  <c r="S479" i="36" a="1"/>
  <c r="S479" i="36" s="1"/>
  <c r="S480" i="36" a="1"/>
  <c r="S480" i="36" s="1"/>
  <c r="S481" i="36" a="1"/>
  <c r="S481" i="36" s="1"/>
  <c r="S482" i="36" a="1"/>
  <c r="S482" i="36" s="1"/>
  <c r="S483" i="36" a="1"/>
  <c r="S483" i="36" s="1"/>
  <c r="S484" i="36" a="1"/>
  <c r="S484" i="36" s="1"/>
  <c r="S485" i="36" a="1"/>
  <c r="S485" i="36" s="1"/>
  <c r="S486" i="36" a="1"/>
  <c r="S486" i="36" s="1"/>
  <c r="S487" i="36" a="1"/>
  <c r="S487" i="36" s="1"/>
  <c r="S488" i="36" a="1"/>
  <c r="S488" i="36" s="1"/>
  <c r="S489" i="36" a="1"/>
  <c r="S489" i="36" s="1"/>
  <c r="S490" i="36" a="1"/>
  <c r="S490" i="36" s="1"/>
  <c r="S491" i="36" a="1"/>
  <c r="S491" i="36" s="1"/>
  <c r="S492" i="36" a="1"/>
  <c r="S492" i="36" s="1"/>
  <c r="S493" i="36" a="1"/>
  <c r="S493" i="36" s="1"/>
  <c r="S494" i="36" a="1"/>
  <c r="S494" i="36" s="1"/>
  <c r="S495" i="36" a="1"/>
  <c r="S495" i="36" s="1"/>
  <c r="S496" i="36" a="1"/>
  <c r="S496" i="36" s="1"/>
  <c r="S497" i="36" a="1"/>
  <c r="S497" i="36" s="1"/>
  <c r="S498" i="36" a="1"/>
  <c r="S498" i="36" s="1"/>
  <c r="S499" i="36" a="1"/>
  <c r="S499" i="36" s="1"/>
  <c r="S500" i="36" a="1"/>
  <c r="S500" i="36" s="1"/>
  <c r="S501" i="36" a="1"/>
  <c r="S501" i="36" s="1"/>
  <c r="S502" i="36" a="1"/>
  <c r="S502" i="36" s="1"/>
  <c r="S503" i="36" a="1"/>
  <c r="S503" i="36" s="1"/>
  <c r="S504" i="36" a="1"/>
  <c r="S504" i="36" s="1"/>
  <c r="S505" i="36" a="1"/>
  <c r="S505" i="36" s="1"/>
  <c r="S506" i="36" a="1"/>
  <c r="S506" i="36" s="1"/>
  <c r="S507" i="36" a="1"/>
  <c r="S507" i="36" s="1"/>
  <c r="S508" i="36" a="1"/>
  <c r="S508" i="36" s="1"/>
  <c r="S509" i="36" a="1"/>
  <c r="S509" i="36" s="1"/>
  <c r="S510" i="36" a="1"/>
  <c r="S510" i="36" s="1"/>
  <c r="S511" i="36" a="1"/>
  <c r="S511" i="36" s="1"/>
  <c r="S512" i="36" a="1"/>
  <c r="S512" i="36" s="1"/>
  <c r="S513" i="36" a="1"/>
  <c r="S513" i="36" s="1"/>
  <c r="S514" i="36" a="1"/>
  <c r="S514" i="36" s="1"/>
  <c r="S515" i="36" a="1"/>
  <c r="S515" i="36" s="1"/>
  <c r="S516" i="36" a="1"/>
  <c r="S516" i="36" s="1"/>
  <c r="S517" i="36" a="1"/>
  <c r="S517" i="36" s="1"/>
  <c r="S518" i="36" a="1"/>
  <c r="S518" i="36" s="1"/>
  <c r="S519" i="36" a="1"/>
  <c r="S519" i="36" s="1"/>
  <c r="S520" i="36" a="1"/>
  <c r="S520" i="36" s="1"/>
  <c r="S521" i="36" a="1"/>
  <c r="S521" i="36" s="1"/>
  <c r="S522" i="36" a="1"/>
  <c r="S522" i="36" s="1"/>
  <c r="S523" i="36" a="1"/>
  <c r="S523" i="36" s="1"/>
  <c r="S524" i="36" a="1"/>
  <c r="S524" i="36" s="1"/>
  <c r="S525" i="36" a="1"/>
  <c r="S525" i="36" s="1"/>
  <c r="S526" i="36" a="1"/>
  <c r="S526" i="36" s="1"/>
  <c r="S527" i="36" a="1"/>
  <c r="S527" i="36" s="1"/>
  <c r="S528" i="36" a="1"/>
  <c r="S528" i="36" s="1"/>
  <c r="S529" i="36" a="1"/>
  <c r="S529" i="36" s="1"/>
  <c r="S530" i="36" a="1"/>
  <c r="S530" i="36" s="1"/>
  <c r="S531" i="36" a="1"/>
  <c r="S531" i="36" s="1"/>
  <c r="S532" i="36" a="1"/>
  <c r="S532" i="36" s="1"/>
  <c r="S533" i="36" a="1"/>
  <c r="S533" i="36" s="1"/>
  <c r="S534" i="36" a="1"/>
  <c r="S534" i="36" s="1"/>
  <c r="S535" i="36" a="1"/>
  <c r="S535" i="36" s="1"/>
  <c r="S536" i="36" a="1"/>
  <c r="S536" i="36" s="1"/>
  <c r="S537" i="36" a="1"/>
  <c r="S537" i="36" s="1"/>
  <c r="S538" i="36" a="1"/>
  <c r="S538" i="36" s="1"/>
  <c r="S539" i="36" a="1"/>
  <c r="S539" i="36" s="1"/>
  <c r="S540" i="36" a="1"/>
  <c r="S540" i="36" s="1"/>
  <c r="S541" i="36" a="1"/>
  <c r="S541" i="36" s="1"/>
  <c r="S542" i="36" a="1"/>
  <c r="S542" i="36" s="1"/>
  <c r="S543" i="36" a="1"/>
  <c r="S543" i="36" s="1"/>
  <c r="S544" i="36" a="1"/>
  <c r="S544" i="36" s="1"/>
  <c r="S545" i="36" a="1"/>
  <c r="S545" i="36" s="1"/>
  <c r="S546" i="36" a="1"/>
  <c r="S546" i="36" s="1"/>
  <c r="S547" i="36" a="1"/>
  <c r="S547" i="36" s="1"/>
  <c r="S548" i="36" a="1"/>
  <c r="S548" i="36" s="1"/>
  <c r="S549" i="36" a="1"/>
  <c r="S549" i="36" s="1"/>
  <c r="S550" i="36" a="1"/>
  <c r="S550" i="36" s="1"/>
  <c r="S551" i="36" a="1"/>
  <c r="S551" i="36" s="1"/>
  <c r="S552" i="36" a="1"/>
  <c r="S552" i="36" s="1"/>
  <c r="S553" i="36" a="1"/>
  <c r="S553" i="36" s="1"/>
  <c r="S554" i="36" a="1"/>
  <c r="S554" i="36" s="1"/>
  <c r="S555" i="36" a="1"/>
  <c r="S555" i="36" s="1"/>
  <c r="S556" i="36" a="1"/>
  <c r="S556" i="36" s="1"/>
  <c r="S557" i="36" a="1"/>
  <c r="S557" i="36" s="1"/>
  <c r="S558" i="36" a="1"/>
  <c r="S558" i="36" s="1"/>
  <c r="S559" i="36" a="1"/>
  <c r="S559" i="36" s="1"/>
  <c r="S560" i="36" a="1"/>
  <c r="S560" i="36" s="1"/>
  <c r="S561" i="36" a="1"/>
  <c r="S561" i="36" s="1"/>
  <c r="S562" i="36" a="1"/>
  <c r="S562" i="36" s="1"/>
  <c r="S563" i="36" a="1"/>
  <c r="S563" i="36" s="1"/>
  <c r="S564" i="36" a="1"/>
  <c r="S564" i="36" s="1"/>
  <c r="S565" i="36" a="1"/>
  <c r="S565" i="36" s="1"/>
  <c r="S566" i="36" a="1"/>
  <c r="S566" i="36" s="1"/>
  <c r="S567" i="36" a="1"/>
  <c r="S567" i="36" s="1"/>
  <c r="S568" i="36" a="1"/>
  <c r="S568" i="36" s="1"/>
  <c r="S569" i="36" a="1"/>
  <c r="S569" i="36" s="1"/>
  <c r="S570" i="36" a="1"/>
  <c r="S570" i="36" s="1"/>
  <c r="S571" i="36" a="1"/>
  <c r="S571" i="36" s="1"/>
  <c r="S572" i="36" a="1"/>
  <c r="S572" i="36" s="1"/>
  <c r="S573" i="36" a="1"/>
  <c r="S573" i="36" s="1"/>
  <c r="S574" i="36" a="1"/>
  <c r="S574" i="36" s="1"/>
  <c r="S575" i="36" a="1"/>
  <c r="S575" i="36" s="1"/>
  <c r="S576" i="36" a="1"/>
  <c r="S576" i="36" s="1"/>
  <c r="S577" i="36" a="1"/>
  <c r="S577" i="36" s="1"/>
  <c r="S578" i="36" a="1"/>
  <c r="S578" i="36" s="1"/>
  <c r="S579" i="36" a="1"/>
  <c r="S579" i="36" s="1"/>
  <c r="S580" i="36" a="1"/>
  <c r="S580" i="36" s="1"/>
  <c r="S581" i="36" a="1"/>
  <c r="S581" i="36" s="1"/>
  <c r="S582" i="36" a="1"/>
  <c r="S582" i="36" s="1"/>
  <c r="S583" i="36" a="1"/>
  <c r="S583" i="36" s="1"/>
  <c r="S584" i="36" a="1"/>
  <c r="S584" i="36" s="1"/>
  <c r="S585" i="36" a="1"/>
  <c r="S585" i="36" s="1"/>
  <c r="S586" i="36" a="1"/>
  <c r="S586" i="36" s="1"/>
  <c r="S587" i="36" a="1"/>
  <c r="S587" i="36" s="1"/>
  <c r="S588" i="36" a="1"/>
  <c r="S588" i="36" s="1"/>
  <c r="S589" i="36" a="1"/>
  <c r="S589" i="36" s="1"/>
  <c r="S590" i="36" a="1"/>
  <c r="S590" i="36" s="1"/>
  <c r="S591" i="36" a="1"/>
  <c r="S591" i="36" s="1"/>
  <c r="S592" i="36" a="1"/>
  <c r="S592" i="36" s="1"/>
  <c r="S593" i="36" a="1"/>
  <c r="S593" i="36" s="1"/>
  <c r="S594" i="36" a="1"/>
  <c r="S594" i="36" s="1"/>
  <c r="S595" i="36" a="1"/>
  <c r="S595" i="36" s="1"/>
  <c r="S596" i="36" a="1"/>
  <c r="S596" i="36" s="1"/>
  <c r="S597" i="36" a="1"/>
  <c r="S597" i="36" s="1"/>
  <c r="S598" i="36" a="1"/>
  <c r="S598" i="36" s="1"/>
  <c r="S599" i="36" a="1"/>
  <c r="S599" i="36" s="1"/>
  <c r="S600" i="36" a="1"/>
  <c r="S600" i="36" s="1"/>
  <c r="S601" i="36" a="1"/>
  <c r="S601" i="36" s="1"/>
  <c r="S602" i="36" a="1"/>
  <c r="S602" i="36" s="1"/>
  <c r="S603" i="36" a="1"/>
  <c r="S603" i="36" s="1"/>
  <c r="S604" i="36" a="1"/>
  <c r="S604" i="36" s="1"/>
  <c r="S605" i="36" a="1"/>
  <c r="S605" i="36" s="1"/>
  <c r="S606" i="36" a="1"/>
  <c r="S606" i="36" s="1"/>
  <c r="S607" i="36" a="1"/>
  <c r="S607" i="36" s="1"/>
  <c r="S608" i="36" a="1"/>
  <c r="S608" i="36" s="1"/>
  <c r="S609" i="36" a="1"/>
  <c r="S609" i="36" s="1"/>
  <c r="S610" i="36" a="1"/>
  <c r="S610" i="36" s="1"/>
  <c r="S611" i="36" a="1"/>
  <c r="S611" i="36" s="1"/>
  <c r="S612" i="36" a="1"/>
  <c r="S612" i="36" s="1"/>
  <c r="S613" i="36" a="1"/>
  <c r="S613" i="36" s="1"/>
  <c r="S614" i="36" a="1"/>
  <c r="S614" i="36" s="1"/>
  <c r="S615" i="36" a="1"/>
  <c r="S615" i="36" s="1"/>
  <c r="S616" i="36" a="1"/>
  <c r="S616" i="36" s="1"/>
  <c r="S617" i="36" a="1"/>
  <c r="S617" i="36" s="1"/>
  <c r="S618" i="36" a="1"/>
  <c r="S618" i="36" s="1"/>
  <c r="S619" i="36" a="1"/>
  <c r="S619" i="36" s="1"/>
  <c r="S620" i="36" a="1"/>
  <c r="S620" i="36" s="1"/>
  <c r="S621" i="36" a="1"/>
  <c r="S621" i="36" s="1"/>
  <c r="S622" i="36" a="1"/>
  <c r="S622" i="36" s="1"/>
  <c r="S623" i="36" a="1"/>
  <c r="S623" i="36" s="1"/>
  <c r="S624" i="36" a="1"/>
  <c r="S624" i="36" s="1"/>
  <c r="S625" i="36" a="1"/>
  <c r="S625" i="36" s="1"/>
  <c r="S626" i="36" a="1"/>
  <c r="S626" i="36" s="1"/>
  <c r="S627" i="36" a="1"/>
  <c r="S627" i="36" s="1"/>
  <c r="S628" i="36" a="1"/>
  <c r="S628" i="36" s="1"/>
  <c r="S629" i="36" a="1"/>
  <c r="S629" i="36" s="1"/>
  <c r="S630" i="36" a="1"/>
  <c r="S630" i="36" s="1"/>
  <c r="S631" i="36" a="1"/>
  <c r="S631" i="36" s="1"/>
  <c r="S632" i="36" a="1"/>
  <c r="S632" i="36" s="1"/>
  <c r="S633" i="36" a="1"/>
  <c r="S633" i="36" s="1"/>
  <c r="S634" i="36" a="1"/>
  <c r="S634" i="36" s="1"/>
  <c r="S635" i="36" a="1"/>
  <c r="S635" i="36" s="1"/>
  <c r="S636" i="36" a="1"/>
  <c r="S636" i="36" s="1"/>
  <c r="S637" i="36" a="1"/>
  <c r="S637" i="36" s="1"/>
  <c r="S638" i="36" a="1"/>
  <c r="S638" i="36" s="1"/>
  <c r="S639" i="36" a="1"/>
  <c r="S639" i="36" s="1"/>
  <c r="S640" i="36" a="1"/>
  <c r="S640" i="36" s="1"/>
  <c r="S641" i="36" a="1"/>
  <c r="S641" i="36" s="1"/>
  <c r="S642" i="36" a="1"/>
  <c r="S642" i="36" s="1"/>
  <c r="S643" i="36" a="1"/>
  <c r="S643" i="36" s="1"/>
  <c r="S644" i="36" a="1"/>
  <c r="S644" i="36" s="1"/>
  <c r="S645" i="36" a="1"/>
  <c r="S645" i="36" s="1"/>
  <c r="S646" i="36" a="1"/>
  <c r="S646" i="36" s="1"/>
  <c r="S647" i="36" a="1"/>
  <c r="S647" i="36" s="1"/>
  <c r="S648" i="36" a="1"/>
  <c r="S648" i="36" s="1"/>
  <c r="S649" i="36" a="1"/>
  <c r="S649" i="36" s="1"/>
  <c r="S650" i="36" a="1"/>
  <c r="S650" i="36" s="1"/>
  <c r="S651" i="36" a="1"/>
  <c r="S651" i="36" s="1"/>
  <c r="S652" i="36" a="1"/>
  <c r="S652" i="36" s="1"/>
  <c r="S653" i="36" a="1"/>
  <c r="S653" i="36" s="1"/>
  <c r="S654" i="36" a="1"/>
  <c r="S654" i="36" s="1"/>
  <c r="S655" i="36" a="1"/>
  <c r="S655" i="36" s="1"/>
  <c r="S656" i="36" a="1"/>
  <c r="S656" i="36" s="1"/>
  <c r="S657" i="36" a="1"/>
  <c r="S657" i="36" s="1"/>
  <c r="S658" i="36" a="1"/>
  <c r="S658" i="36" s="1"/>
  <c r="S659" i="36" a="1"/>
  <c r="S659" i="36" s="1"/>
  <c r="S660" i="36" a="1"/>
  <c r="S660" i="36" s="1"/>
  <c r="S661" i="36" a="1"/>
  <c r="S661" i="36" s="1"/>
  <c r="S662" i="36" a="1"/>
  <c r="S662" i="36" s="1"/>
  <c r="S663" i="36" a="1"/>
  <c r="S663" i="36" s="1"/>
  <c r="S664" i="36" a="1"/>
  <c r="S664" i="36" s="1"/>
  <c r="S665" i="36" a="1"/>
  <c r="S665" i="36" s="1"/>
  <c r="S666" i="36" a="1"/>
  <c r="S666" i="36" s="1"/>
  <c r="S667" i="36" a="1"/>
  <c r="S667" i="36" s="1"/>
  <c r="S668" i="36" a="1"/>
  <c r="S668" i="36" s="1"/>
  <c r="S669" i="36" a="1"/>
  <c r="S669" i="36"/>
  <c r="S670" i="36" a="1"/>
  <c r="S670" i="36" s="1"/>
  <c r="S671" i="36" a="1"/>
  <c r="S671" i="36" s="1"/>
  <c r="S672" i="36" a="1"/>
  <c r="S672" i="36" s="1"/>
  <c r="S673" i="36" a="1"/>
  <c r="S673" i="36" s="1"/>
  <c r="S674" i="36" a="1"/>
  <c r="S674" i="36" s="1"/>
  <c r="S675" i="36" a="1"/>
  <c r="S675" i="36" s="1"/>
  <c r="S676" i="36" a="1"/>
  <c r="S676" i="36" s="1"/>
  <c r="S677" i="36" a="1"/>
  <c r="S677" i="36" s="1"/>
  <c r="S678" i="36" a="1"/>
  <c r="S678" i="36" s="1"/>
  <c r="S679" i="36" a="1"/>
  <c r="S679" i="36" s="1"/>
  <c r="S680" i="36" a="1"/>
  <c r="S680" i="36" s="1"/>
  <c r="S681" i="36" a="1"/>
  <c r="S681" i="36" s="1"/>
  <c r="S682" i="36" a="1"/>
  <c r="S682" i="36" s="1"/>
  <c r="S683" i="36" a="1"/>
  <c r="S683" i="36" s="1"/>
  <c r="S684" i="36" a="1"/>
  <c r="S684" i="36" s="1"/>
  <c r="S685" i="36" a="1"/>
  <c r="S685" i="36" s="1"/>
  <c r="S686" i="36" a="1"/>
  <c r="S686" i="36" s="1"/>
  <c r="S687" i="36" a="1"/>
  <c r="S687" i="36" s="1"/>
  <c r="S688" i="36" a="1"/>
  <c r="S688" i="36" s="1"/>
  <c r="S689" i="36" a="1"/>
  <c r="S689" i="36" s="1"/>
  <c r="S690" i="36" a="1"/>
  <c r="S690" i="36" s="1"/>
  <c r="S691" i="36" a="1"/>
  <c r="S691" i="36" s="1"/>
  <c r="S692" i="36" a="1"/>
  <c r="S692" i="36" s="1"/>
  <c r="S693" i="36" a="1"/>
  <c r="S693" i="36" s="1"/>
  <c r="S694" i="36" a="1"/>
  <c r="S694" i="36" s="1"/>
  <c r="S695" i="36" a="1"/>
  <c r="S695" i="36" s="1"/>
  <c r="S696" i="36" a="1"/>
  <c r="S696" i="36" s="1"/>
  <c r="S697" i="36" a="1"/>
  <c r="S697" i="36" s="1"/>
  <c r="S698" i="36" a="1"/>
  <c r="S698" i="36" s="1"/>
  <c r="S699" i="36" a="1"/>
  <c r="S699" i="36" s="1"/>
  <c r="S700" i="36" a="1"/>
  <c r="S700" i="36" s="1"/>
  <c r="S701" i="36" a="1"/>
  <c r="S701" i="36" s="1"/>
  <c r="S702" i="36" a="1"/>
  <c r="S702" i="36" s="1"/>
  <c r="S703" i="36" a="1"/>
  <c r="S703" i="36" s="1"/>
  <c r="S704" i="36" a="1"/>
  <c r="S704" i="36" s="1"/>
  <c r="S705" i="36" a="1"/>
  <c r="S705" i="36" s="1"/>
  <c r="S706" i="36" a="1"/>
  <c r="S706" i="36" s="1"/>
  <c r="S707" i="36" a="1"/>
  <c r="S707" i="36" s="1"/>
  <c r="S708" i="36" a="1"/>
  <c r="S708" i="36" s="1"/>
  <c r="S709" i="36" a="1"/>
  <c r="S709" i="36" s="1"/>
  <c r="S710" i="36" a="1"/>
  <c r="S710" i="36" s="1"/>
  <c r="S711" i="36" a="1"/>
  <c r="S711" i="36" s="1"/>
  <c r="S712" i="36" a="1"/>
  <c r="S712" i="36" s="1"/>
  <c r="S713" i="36" a="1"/>
  <c r="S713" i="36" s="1"/>
  <c r="S714" i="36" a="1"/>
  <c r="S714" i="36" s="1"/>
  <c r="S715" i="36" a="1"/>
  <c r="S715" i="36" s="1"/>
  <c r="S716" i="36" a="1"/>
  <c r="S716" i="36" s="1"/>
  <c r="S717" i="36" a="1"/>
  <c r="S717" i="36" s="1"/>
  <c r="S718" i="36" a="1"/>
  <c r="S718" i="36" s="1"/>
  <c r="S719" i="36" a="1"/>
  <c r="S719" i="36" s="1"/>
  <c r="S720" i="36" a="1"/>
  <c r="S720" i="36" s="1"/>
  <c r="S721" i="36" a="1"/>
  <c r="S721" i="36" s="1"/>
  <c r="S722" i="36" a="1"/>
  <c r="S722" i="36" s="1"/>
  <c r="T2" i="36" a="1"/>
  <c r="T2" i="36" s="1"/>
  <c r="T3" i="36" a="1"/>
  <c r="T3" i="36" s="1"/>
  <c r="T4" i="36" a="1"/>
  <c r="T4" i="36" s="1"/>
  <c r="T5" i="36" a="1"/>
  <c r="T5" i="36" s="1"/>
  <c r="T6" i="36" a="1"/>
  <c r="T6" i="36" s="1"/>
  <c r="T7" i="36" a="1"/>
  <c r="T7" i="36" s="1"/>
  <c r="T8" i="36" a="1"/>
  <c r="T8" i="36" s="1"/>
  <c r="T9" i="36" a="1"/>
  <c r="T9" i="36" s="1"/>
  <c r="T10" i="36" a="1"/>
  <c r="T10" i="36" s="1"/>
  <c r="T11" i="36" a="1"/>
  <c r="T11" i="36" s="1"/>
  <c r="T12" i="36" a="1"/>
  <c r="T12" i="36" s="1"/>
  <c r="T13" i="36" a="1"/>
  <c r="T13" i="36" s="1"/>
  <c r="T14" i="36" a="1"/>
  <c r="T14" i="36" s="1"/>
  <c r="T15" i="36" a="1"/>
  <c r="T15" i="36" s="1"/>
  <c r="T16" i="36" a="1"/>
  <c r="T16" i="36" s="1"/>
  <c r="T17" i="36" a="1"/>
  <c r="T17" i="36" s="1"/>
  <c r="T18" i="36" a="1"/>
  <c r="T18" i="36" s="1"/>
  <c r="T19" i="36" a="1"/>
  <c r="T19" i="36" s="1"/>
  <c r="T20" i="36" a="1"/>
  <c r="T20" i="36" s="1"/>
  <c r="T21" i="36" a="1"/>
  <c r="T21" i="36" s="1"/>
  <c r="T22" i="36" a="1"/>
  <c r="T22" i="36" s="1"/>
  <c r="T23" i="36" a="1"/>
  <c r="T23" i="36" s="1"/>
  <c r="T24" i="36" a="1"/>
  <c r="T24" i="36" s="1"/>
  <c r="T25" i="36" a="1"/>
  <c r="T25" i="36" s="1"/>
  <c r="T26" i="36" a="1"/>
  <c r="T26" i="36" s="1"/>
  <c r="T27" i="36" a="1"/>
  <c r="T27" i="36" s="1"/>
  <c r="T28" i="36" a="1"/>
  <c r="T28" i="36" s="1"/>
  <c r="T29" i="36" a="1"/>
  <c r="T29" i="36" s="1"/>
  <c r="T30" i="36" a="1"/>
  <c r="T30" i="36" s="1"/>
  <c r="T31" i="36" a="1"/>
  <c r="T31" i="36" s="1"/>
  <c r="T32" i="36" a="1"/>
  <c r="T32" i="36" s="1"/>
  <c r="T33" i="36" a="1"/>
  <c r="T33" i="36" s="1"/>
  <c r="T34" i="36" a="1"/>
  <c r="T34" i="36" s="1"/>
  <c r="T35" i="36" a="1"/>
  <c r="T35" i="36" s="1"/>
  <c r="T36" i="36" a="1"/>
  <c r="T36" i="36" s="1"/>
  <c r="T37" i="36" a="1"/>
  <c r="T37" i="36" s="1"/>
  <c r="T38" i="36" a="1"/>
  <c r="T38" i="36" s="1"/>
  <c r="T39" i="36" a="1"/>
  <c r="T39" i="36" s="1"/>
  <c r="T40" i="36" a="1"/>
  <c r="T40" i="36" s="1"/>
  <c r="T41" i="36" a="1"/>
  <c r="T41" i="36" s="1"/>
  <c r="T42" i="36" a="1"/>
  <c r="T42" i="36" s="1"/>
  <c r="T43" i="36" a="1"/>
  <c r="T43" i="36" s="1"/>
  <c r="T44" i="36" a="1"/>
  <c r="T44" i="36" s="1"/>
  <c r="T45" i="36" a="1"/>
  <c r="T45" i="36" s="1"/>
  <c r="T46" i="36" a="1"/>
  <c r="T46" i="36" s="1"/>
  <c r="T47" i="36" a="1"/>
  <c r="T47" i="36" s="1"/>
  <c r="T48" i="36" a="1"/>
  <c r="T48" i="36" s="1"/>
  <c r="T49" i="36" a="1"/>
  <c r="T49" i="36" s="1"/>
  <c r="T50" i="36" a="1"/>
  <c r="T50" i="36" s="1"/>
  <c r="T51" i="36" a="1"/>
  <c r="T51" i="36" s="1"/>
  <c r="T52" i="36" a="1"/>
  <c r="T52" i="36" s="1"/>
  <c r="T53" i="36" a="1"/>
  <c r="T53" i="36" s="1"/>
  <c r="T54" i="36" a="1"/>
  <c r="T54" i="36" s="1"/>
  <c r="T55" i="36" a="1"/>
  <c r="T55" i="36" s="1"/>
  <c r="T56" i="36" a="1"/>
  <c r="T56" i="36"/>
  <c r="T57" i="36" a="1"/>
  <c r="T57" i="36" s="1"/>
  <c r="T58" i="36" a="1"/>
  <c r="T58" i="36" s="1"/>
  <c r="T59" i="36" a="1"/>
  <c r="T59" i="36" s="1"/>
  <c r="T60" i="36" a="1"/>
  <c r="T60" i="36" s="1"/>
  <c r="T61" i="36" a="1"/>
  <c r="T61" i="36" s="1"/>
  <c r="T62" i="36" a="1"/>
  <c r="T62" i="36" s="1"/>
  <c r="T63" i="36" a="1"/>
  <c r="T63" i="36" s="1"/>
  <c r="T64" i="36" a="1"/>
  <c r="T64" i="36" s="1"/>
  <c r="T65" i="36" a="1"/>
  <c r="T65" i="36" s="1"/>
  <c r="T66" i="36" a="1"/>
  <c r="T66" i="36" s="1"/>
  <c r="T67" i="36" a="1"/>
  <c r="T67" i="36" s="1"/>
  <c r="T68" i="36" a="1"/>
  <c r="T68" i="36" s="1"/>
  <c r="T69" i="36" a="1"/>
  <c r="T69" i="36" s="1"/>
  <c r="T70" i="36" a="1"/>
  <c r="T70" i="36" s="1"/>
  <c r="T71" i="36" a="1"/>
  <c r="T71" i="36" s="1"/>
  <c r="T72" i="36" a="1"/>
  <c r="T72" i="36" s="1"/>
  <c r="T73" i="36" a="1"/>
  <c r="T73" i="36" s="1"/>
  <c r="T74" i="36" a="1"/>
  <c r="T74" i="36" s="1"/>
  <c r="T75" i="36" a="1"/>
  <c r="T75" i="36" s="1"/>
  <c r="T76" i="36" a="1"/>
  <c r="T76" i="36" s="1"/>
  <c r="T77" i="36" a="1"/>
  <c r="T77" i="36" s="1"/>
  <c r="T78" i="36" a="1"/>
  <c r="T78" i="36" s="1"/>
  <c r="T79" i="36" a="1"/>
  <c r="T79" i="36" s="1"/>
  <c r="T80" i="36" a="1"/>
  <c r="T80" i="36" s="1"/>
  <c r="T81" i="36" a="1"/>
  <c r="T81" i="36" s="1"/>
  <c r="T82" i="36" a="1"/>
  <c r="T82" i="36" s="1"/>
  <c r="T83" i="36" a="1"/>
  <c r="T83" i="36" s="1"/>
  <c r="T84" i="36" a="1"/>
  <c r="T84" i="36" s="1"/>
  <c r="T85" i="36" a="1"/>
  <c r="T85" i="36" s="1"/>
  <c r="T86" i="36" a="1"/>
  <c r="T86" i="36" s="1"/>
  <c r="T87" i="36" a="1"/>
  <c r="T87" i="36" s="1"/>
  <c r="T88" i="36" a="1"/>
  <c r="T88" i="36" s="1"/>
  <c r="T89" i="36" a="1"/>
  <c r="T89" i="36" s="1"/>
  <c r="T90" i="36" a="1"/>
  <c r="T90" i="36" s="1"/>
  <c r="T91" i="36" a="1"/>
  <c r="T91" i="36" s="1"/>
  <c r="T92" i="36" a="1"/>
  <c r="T92" i="36" s="1"/>
  <c r="T93" i="36" a="1"/>
  <c r="T93" i="36" s="1"/>
  <c r="T94" i="36" a="1"/>
  <c r="T94" i="36" s="1"/>
  <c r="T95" i="36" a="1"/>
  <c r="T95" i="36" s="1"/>
  <c r="T96" i="36" a="1"/>
  <c r="T96" i="36" s="1"/>
  <c r="T97" i="36" a="1"/>
  <c r="T97" i="36" s="1"/>
  <c r="T98" i="36" a="1"/>
  <c r="T98" i="36" s="1"/>
  <c r="T99" i="36" a="1"/>
  <c r="T99" i="36" s="1"/>
  <c r="T100" i="36" a="1"/>
  <c r="T100" i="36" s="1"/>
  <c r="T101" i="36" a="1"/>
  <c r="T101" i="36" s="1"/>
  <c r="T102" i="36" a="1"/>
  <c r="T102" i="36" s="1"/>
  <c r="T103" i="36" a="1"/>
  <c r="T103" i="36" s="1"/>
  <c r="T104" i="36" a="1"/>
  <c r="T104" i="36" s="1"/>
  <c r="T105" i="36" a="1"/>
  <c r="T105" i="36" s="1"/>
  <c r="T106" i="36" a="1"/>
  <c r="T106" i="36" s="1"/>
  <c r="T107" i="36" a="1"/>
  <c r="T107" i="36" s="1"/>
  <c r="T108" i="36" a="1"/>
  <c r="T108" i="36" s="1"/>
  <c r="T109" i="36" a="1"/>
  <c r="T109" i="36" s="1"/>
  <c r="T110" i="36" a="1"/>
  <c r="T110" i="36" s="1"/>
  <c r="T111" i="36" a="1"/>
  <c r="T111" i="36" s="1"/>
  <c r="T112" i="36" a="1"/>
  <c r="T112" i="36" s="1"/>
  <c r="T113" i="36" a="1"/>
  <c r="T113" i="36" s="1"/>
  <c r="T114" i="36" a="1"/>
  <c r="T114" i="36" s="1"/>
  <c r="T115" i="36" a="1"/>
  <c r="T115" i="36" s="1"/>
  <c r="T116" i="36" a="1"/>
  <c r="T116" i="36" s="1"/>
  <c r="T117" i="36" a="1"/>
  <c r="T117" i="36" s="1"/>
  <c r="T118" i="36" a="1"/>
  <c r="T118" i="36" s="1"/>
  <c r="T119" i="36" a="1"/>
  <c r="T119" i="36" s="1"/>
  <c r="T120" i="36" a="1"/>
  <c r="T120" i="36" s="1"/>
  <c r="T121" i="36" a="1"/>
  <c r="T121" i="36" s="1"/>
  <c r="T122" i="36" a="1"/>
  <c r="T122" i="36" s="1"/>
  <c r="T123" i="36" a="1"/>
  <c r="T123" i="36" s="1"/>
  <c r="T124" i="36" a="1"/>
  <c r="T124" i="36" s="1"/>
  <c r="T125" i="36" a="1"/>
  <c r="T125" i="36" s="1"/>
  <c r="T126" i="36" a="1"/>
  <c r="T126" i="36" s="1"/>
  <c r="T127" i="36" a="1"/>
  <c r="T127" i="36" s="1"/>
  <c r="T128" i="36" a="1"/>
  <c r="T128" i="36" s="1"/>
  <c r="T129" i="36" a="1"/>
  <c r="T129" i="36" s="1"/>
  <c r="T130" i="36" a="1"/>
  <c r="T130" i="36" s="1"/>
  <c r="T131" i="36" a="1"/>
  <c r="T131" i="36" s="1"/>
  <c r="T132" i="36" a="1"/>
  <c r="T132" i="36" s="1"/>
  <c r="T133" i="36" a="1"/>
  <c r="T133" i="36" s="1"/>
  <c r="T134" i="36" a="1"/>
  <c r="T134" i="36" s="1"/>
  <c r="T135" i="36" a="1"/>
  <c r="T135" i="36" s="1"/>
  <c r="T136" i="36" a="1"/>
  <c r="T136" i="36" s="1"/>
  <c r="T137" i="36" a="1"/>
  <c r="T137" i="36" s="1"/>
  <c r="T138" i="36" a="1"/>
  <c r="T138" i="36" s="1"/>
  <c r="T139" i="36" a="1"/>
  <c r="T139" i="36" s="1"/>
  <c r="T140" i="36" a="1"/>
  <c r="T140" i="36" s="1"/>
  <c r="T141" i="36" a="1"/>
  <c r="T141" i="36" s="1"/>
  <c r="T142" i="36" a="1"/>
  <c r="T142" i="36" s="1"/>
  <c r="T143" i="36" a="1"/>
  <c r="T143" i="36" s="1"/>
  <c r="T144" i="36" a="1"/>
  <c r="T144" i="36" s="1"/>
  <c r="T145" i="36" a="1"/>
  <c r="T145" i="36" s="1"/>
  <c r="T146" i="36" a="1"/>
  <c r="T146" i="36" s="1"/>
  <c r="T147" i="36" a="1"/>
  <c r="T147" i="36" s="1"/>
  <c r="T148" i="36" a="1"/>
  <c r="T148" i="36" s="1"/>
  <c r="T149" i="36" a="1"/>
  <c r="T149" i="36" s="1"/>
  <c r="T150" i="36" a="1"/>
  <c r="T150" i="36" s="1"/>
  <c r="T151" i="36" a="1"/>
  <c r="T151" i="36" s="1"/>
  <c r="T152" i="36" a="1"/>
  <c r="T152" i="36" s="1"/>
  <c r="T153" i="36" a="1"/>
  <c r="T153" i="36" s="1"/>
  <c r="T154" i="36" a="1"/>
  <c r="T154" i="36" s="1"/>
  <c r="T155" i="36" a="1"/>
  <c r="T155" i="36" s="1"/>
  <c r="T156" i="36" a="1"/>
  <c r="T156" i="36" s="1"/>
  <c r="T157" i="36" a="1"/>
  <c r="T157" i="36" s="1"/>
  <c r="T158" i="36" a="1"/>
  <c r="T158" i="36" s="1"/>
  <c r="T159" i="36" a="1"/>
  <c r="T159" i="36" s="1"/>
  <c r="T160" i="36" a="1"/>
  <c r="T160" i="36" s="1"/>
  <c r="T161" i="36" a="1"/>
  <c r="T161" i="36" s="1"/>
  <c r="T162" i="36" a="1"/>
  <c r="T162" i="36" s="1"/>
  <c r="T163" i="36" a="1"/>
  <c r="T163" i="36" s="1"/>
  <c r="T164" i="36" a="1"/>
  <c r="T164" i="36" s="1"/>
  <c r="T165" i="36" a="1"/>
  <c r="T165" i="36" s="1"/>
  <c r="T166" i="36" a="1"/>
  <c r="T166" i="36" s="1"/>
  <c r="T167" i="36" a="1"/>
  <c r="T167" i="36" s="1"/>
  <c r="T168" i="36" a="1"/>
  <c r="T168" i="36" s="1"/>
  <c r="T169" i="36" a="1"/>
  <c r="T169" i="36" s="1"/>
  <c r="T170" i="36" a="1"/>
  <c r="T170" i="36" s="1"/>
  <c r="T171" i="36" a="1"/>
  <c r="T171" i="36" s="1"/>
  <c r="T172" i="36" a="1"/>
  <c r="T172" i="36" s="1"/>
  <c r="T173" i="36" a="1"/>
  <c r="T173" i="36" s="1"/>
  <c r="T174" i="36" a="1"/>
  <c r="T174" i="36" s="1"/>
  <c r="T175" i="36" a="1"/>
  <c r="T175" i="36" s="1"/>
  <c r="T176" i="36" a="1"/>
  <c r="T176" i="36" s="1"/>
  <c r="T177" i="36" a="1"/>
  <c r="T177" i="36" s="1"/>
  <c r="T178" i="36" a="1"/>
  <c r="T178" i="36" s="1"/>
  <c r="T179" i="36" a="1"/>
  <c r="T179" i="36" s="1"/>
  <c r="T180" i="36" a="1"/>
  <c r="T180" i="36" s="1"/>
  <c r="T181" i="36" a="1"/>
  <c r="T181" i="36" s="1"/>
  <c r="T182" i="36" a="1"/>
  <c r="T182" i="36" s="1"/>
  <c r="T183" i="36" a="1"/>
  <c r="T183" i="36" s="1"/>
  <c r="T184" i="36" a="1"/>
  <c r="T184" i="36" s="1"/>
  <c r="T185" i="36" a="1"/>
  <c r="T185" i="36" s="1"/>
  <c r="T186" i="36" a="1"/>
  <c r="T186" i="36" s="1"/>
  <c r="T187" i="36" a="1"/>
  <c r="T187" i="36" s="1"/>
  <c r="T188" i="36" a="1"/>
  <c r="T188" i="36" s="1"/>
  <c r="T189" i="36" a="1"/>
  <c r="T189" i="36" s="1"/>
  <c r="T190" i="36" a="1"/>
  <c r="T190" i="36" s="1"/>
  <c r="T191" i="36" a="1"/>
  <c r="T191" i="36" s="1"/>
  <c r="T192" i="36" a="1"/>
  <c r="T192" i="36" s="1"/>
  <c r="T193" i="36" a="1"/>
  <c r="T193" i="36" s="1"/>
  <c r="T194" i="36" a="1"/>
  <c r="T194" i="36" s="1"/>
  <c r="T195" i="36" a="1"/>
  <c r="T195" i="36" s="1"/>
  <c r="T196" i="36" a="1"/>
  <c r="T196" i="36" s="1"/>
  <c r="T197" i="36" a="1"/>
  <c r="T197" i="36" s="1"/>
  <c r="T198" i="36" a="1"/>
  <c r="T198" i="36" s="1"/>
  <c r="T199" i="36" a="1"/>
  <c r="T199" i="36" s="1"/>
  <c r="T200" i="36" a="1"/>
  <c r="T200" i="36" s="1"/>
  <c r="T201" i="36" a="1"/>
  <c r="T201" i="36" s="1"/>
  <c r="T202" i="36" a="1"/>
  <c r="T202" i="36" s="1"/>
  <c r="T203" i="36" a="1"/>
  <c r="T203" i="36" s="1"/>
  <c r="T204" i="36" a="1"/>
  <c r="T204" i="36" s="1"/>
  <c r="T205" i="36" a="1"/>
  <c r="T205" i="36" s="1"/>
  <c r="T206" i="36" a="1"/>
  <c r="T206" i="36" s="1"/>
  <c r="T207" i="36" a="1"/>
  <c r="T207" i="36" s="1"/>
  <c r="T208" i="36" a="1"/>
  <c r="T208" i="36" s="1"/>
  <c r="T209" i="36" a="1"/>
  <c r="T209" i="36" s="1"/>
  <c r="T210" i="36" a="1"/>
  <c r="T210" i="36" s="1"/>
  <c r="T211" i="36" a="1"/>
  <c r="T211" i="36" s="1"/>
  <c r="T212" i="36" a="1"/>
  <c r="T212" i="36" s="1"/>
  <c r="T213" i="36" a="1"/>
  <c r="T213" i="36" s="1"/>
  <c r="T214" i="36" a="1"/>
  <c r="T214" i="36" s="1"/>
  <c r="T215" i="36" a="1"/>
  <c r="T215" i="36" s="1"/>
  <c r="T216" i="36" a="1"/>
  <c r="T216" i="36" s="1"/>
  <c r="T217" i="36" a="1"/>
  <c r="T217" i="36" s="1"/>
  <c r="T218" i="36" a="1"/>
  <c r="T218" i="36" s="1"/>
  <c r="T219" i="36" a="1"/>
  <c r="T219" i="36" s="1"/>
  <c r="T220" i="36" a="1"/>
  <c r="T220" i="36" s="1"/>
  <c r="T221" i="36" a="1"/>
  <c r="T221" i="36" s="1"/>
  <c r="T222" i="36" a="1"/>
  <c r="T222" i="36" s="1"/>
  <c r="T223" i="36" a="1"/>
  <c r="T223" i="36" s="1"/>
  <c r="T224" i="36" a="1"/>
  <c r="T224" i="36" s="1"/>
  <c r="T225" i="36" a="1"/>
  <c r="T225" i="36" s="1"/>
  <c r="T226" i="36" a="1"/>
  <c r="T226" i="36" s="1"/>
  <c r="T227" i="36" a="1"/>
  <c r="T227" i="36" s="1"/>
  <c r="T228" i="36" a="1"/>
  <c r="T228" i="36" s="1"/>
  <c r="T229" i="36" a="1"/>
  <c r="T229" i="36" s="1"/>
  <c r="T230" i="36" a="1"/>
  <c r="T230" i="36" s="1"/>
  <c r="T231" i="36" a="1"/>
  <c r="T231" i="36" s="1"/>
  <c r="T232" i="36" a="1"/>
  <c r="T232" i="36" s="1"/>
  <c r="T233" i="36" a="1"/>
  <c r="T233" i="36" s="1"/>
  <c r="T234" i="36" a="1"/>
  <c r="T234" i="36" s="1"/>
  <c r="T235" i="36" a="1"/>
  <c r="T235" i="36" s="1"/>
  <c r="T236" i="36" a="1"/>
  <c r="T236" i="36" s="1"/>
  <c r="T237" i="36" a="1"/>
  <c r="T237" i="36" s="1"/>
  <c r="T238" i="36" a="1"/>
  <c r="T238" i="36" s="1"/>
  <c r="T239" i="36" a="1"/>
  <c r="T239" i="36" s="1"/>
  <c r="T240" i="36" a="1"/>
  <c r="T240" i="36" s="1"/>
  <c r="T241" i="36" a="1"/>
  <c r="T241" i="36" s="1"/>
  <c r="T242" i="36" a="1"/>
  <c r="T242" i="36" s="1"/>
  <c r="T243" i="36" a="1"/>
  <c r="T243" i="36" s="1"/>
  <c r="T244" i="36" a="1"/>
  <c r="T244" i="36" s="1"/>
  <c r="T245" i="36" a="1"/>
  <c r="T245" i="36" s="1"/>
  <c r="T246" i="36" a="1"/>
  <c r="T246" i="36" s="1"/>
  <c r="T247" i="36" a="1"/>
  <c r="T247" i="36" s="1"/>
  <c r="T248" i="36" a="1"/>
  <c r="T248" i="36" s="1"/>
  <c r="T249" i="36" a="1"/>
  <c r="T249" i="36" s="1"/>
  <c r="T250" i="36" a="1"/>
  <c r="T250" i="36" s="1"/>
  <c r="T251" i="36" a="1"/>
  <c r="T251" i="36" s="1"/>
  <c r="T252" i="36" a="1"/>
  <c r="T252" i="36" s="1"/>
  <c r="T253" i="36" a="1"/>
  <c r="T253" i="36" s="1"/>
  <c r="T254" i="36" a="1"/>
  <c r="T254" i="36" s="1"/>
  <c r="T255" i="36" a="1"/>
  <c r="T255" i="36" s="1"/>
  <c r="T256" i="36" a="1"/>
  <c r="T256" i="36" s="1"/>
  <c r="T257" i="36" a="1"/>
  <c r="T257" i="36" s="1"/>
  <c r="T258" i="36" a="1"/>
  <c r="T258" i="36" s="1"/>
  <c r="T259" i="36" a="1"/>
  <c r="T259" i="36" s="1"/>
  <c r="T260" i="36" a="1"/>
  <c r="T260" i="36" s="1"/>
  <c r="T261" i="36" a="1"/>
  <c r="T261" i="36" s="1"/>
  <c r="T262" i="36" a="1"/>
  <c r="T262" i="36" s="1"/>
  <c r="T263" i="36" a="1"/>
  <c r="T263" i="36" s="1"/>
  <c r="T264" i="36" a="1"/>
  <c r="T264" i="36" s="1"/>
  <c r="T265" i="36" a="1"/>
  <c r="T265" i="36" s="1"/>
  <c r="T266" i="36" a="1"/>
  <c r="T266" i="36" s="1"/>
  <c r="T267" i="36" a="1"/>
  <c r="T267" i="36" s="1"/>
  <c r="T268" i="36" a="1"/>
  <c r="T268" i="36" s="1"/>
  <c r="T269" i="36" a="1"/>
  <c r="T269" i="36" s="1"/>
  <c r="T270" i="36" a="1"/>
  <c r="T270" i="36" s="1"/>
  <c r="T271" i="36" a="1"/>
  <c r="T271" i="36" s="1"/>
  <c r="T272" i="36" a="1"/>
  <c r="T272" i="36" s="1"/>
  <c r="T273" i="36" a="1"/>
  <c r="T273" i="36" s="1"/>
  <c r="T274" i="36" a="1"/>
  <c r="T274" i="36" s="1"/>
  <c r="T275" i="36" a="1"/>
  <c r="T275" i="36" s="1"/>
  <c r="T276" i="36" a="1"/>
  <c r="T276" i="36" s="1"/>
  <c r="T277" i="36" a="1"/>
  <c r="T277" i="36" s="1"/>
  <c r="T278" i="36" a="1"/>
  <c r="T278" i="36" s="1"/>
  <c r="T279" i="36" a="1"/>
  <c r="T279" i="36" s="1"/>
  <c r="T280" i="36" a="1"/>
  <c r="T280" i="36"/>
  <c r="T281" i="36" a="1"/>
  <c r="T281" i="36" s="1"/>
  <c r="T282" i="36" a="1"/>
  <c r="T282" i="36" s="1"/>
  <c r="T283" i="36" a="1"/>
  <c r="T283" i="36" s="1"/>
  <c r="T284" i="36" a="1"/>
  <c r="T284" i="36" s="1"/>
  <c r="T285" i="36" a="1"/>
  <c r="T285" i="36" s="1"/>
  <c r="T286" i="36" a="1"/>
  <c r="T286" i="36" s="1"/>
  <c r="T287" i="36" a="1"/>
  <c r="T287" i="36" s="1"/>
  <c r="T288" i="36" a="1"/>
  <c r="T288" i="36" s="1"/>
  <c r="T289" i="36" a="1"/>
  <c r="T289" i="36" s="1"/>
  <c r="T290" i="36" a="1"/>
  <c r="T290" i="36" s="1"/>
  <c r="T291" i="36" a="1"/>
  <c r="T291" i="36" s="1"/>
  <c r="T292" i="36" a="1"/>
  <c r="T292" i="36" s="1"/>
  <c r="T293" i="36" a="1"/>
  <c r="T293" i="36" s="1"/>
  <c r="T294" i="36" a="1"/>
  <c r="T294" i="36" s="1"/>
  <c r="T295" i="36" a="1"/>
  <c r="T295" i="36" s="1"/>
  <c r="T296" i="36" a="1"/>
  <c r="T296" i="36" s="1"/>
  <c r="T297" i="36" a="1"/>
  <c r="T297" i="36" s="1"/>
  <c r="T298" i="36" a="1"/>
  <c r="T298" i="36" s="1"/>
  <c r="T299" i="36" a="1"/>
  <c r="T299" i="36" s="1"/>
  <c r="T300" i="36" a="1"/>
  <c r="T300" i="36" s="1"/>
  <c r="T301" i="36" a="1"/>
  <c r="T301" i="36" s="1"/>
  <c r="T302" i="36" a="1"/>
  <c r="T302" i="36" s="1"/>
  <c r="T303" i="36" a="1"/>
  <c r="T303" i="36" s="1"/>
  <c r="T304" i="36" a="1"/>
  <c r="T304" i="36" s="1"/>
  <c r="T305" i="36" a="1"/>
  <c r="T305" i="36" s="1"/>
  <c r="T306" i="36" a="1"/>
  <c r="T306" i="36" s="1"/>
  <c r="T307" i="36" a="1"/>
  <c r="T307" i="36" s="1"/>
  <c r="T308" i="36" a="1"/>
  <c r="T308" i="36" s="1"/>
  <c r="T309" i="36" a="1"/>
  <c r="T309" i="36" s="1"/>
  <c r="T310" i="36" a="1"/>
  <c r="T310" i="36" s="1"/>
  <c r="T311" i="36" a="1"/>
  <c r="T311" i="36" s="1"/>
  <c r="T312" i="36" a="1"/>
  <c r="T312" i="36" s="1"/>
  <c r="T313" i="36" a="1"/>
  <c r="T313" i="36" s="1"/>
  <c r="T314" i="36" a="1"/>
  <c r="T314" i="36" s="1"/>
  <c r="T315" i="36" a="1"/>
  <c r="T315" i="36" s="1"/>
  <c r="T316" i="36" a="1"/>
  <c r="T316" i="36" s="1"/>
  <c r="T317" i="36" a="1"/>
  <c r="T317" i="36" s="1"/>
  <c r="T318" i="36" a="1"/>
  <c r="T318" i="36" s="1"/>
  <c r="T319" i="36" a="1"/>
  <c r="T319" i="36" s="1"/>
  <c r="T320" i="36" a="1"/>
  <c r="T320" i="36" s="1"/>
  <c r="T321" i="36" a="1"/>
  <c r="T321" i="36" s="1"/>
  <c r="T322" i="36" a="1"/>
  <c r="T322" i="36" s="1"/>
  <c r="T323" i="36" a="1"/>
  <c r="T323" i="36" s="1"/>
  <c r="T324" i="36" a="1"/>
  <c r="T324" i="36" s="1"/>
  <c r="T325" i="36" a="1"/>
  <c r="T325" i="36" s="1"/>
  <c r="T326" i="36" a="1"/>
  <c r="T326" i="36" s="1"/>
  <c r="T327" i="36" a="1"/>
  <c r="T327" i="36" s="1"/>
  <c r="T328" i="36" a="1"/>
  <c r="T328" i="36" s="1"/>
  <c r="T329" i="36" a="1"/>
  <c r="T329" i="36" s="1"/>
  <c r="T330" i="36" a="1"/>
  <c r="T330" i="36" s="1"/>
  <c r="T331" i="36" a="1"/>
  <c r="T331" i="36" s="1"/>
  <c r="T332" i="36" a="1"/>
  <c r="T332" i="36" s="1"/>
  <c r="T333" i="36" a="1"/>
  <c r="T333" i="36" s="1"/>
  <c r="T334" i="36" a="1"/>
  <c r="T334" i="36" s="1"/>
  <c r="T335" i="36" a="1"/>
  <c r="T335" i="36" s="1"/>
  <c r="T336" i="36" a="1"/>
  <c r="T336" i="36" s="1"/>
  <c r="T337" i="36" a="1"/>
  <c r="T337" i="36" s="1"/>
  <c r="T338" i="36" a="1"/>
  <c r="T338" i="36" s="1"/>
  <c r="T339" i="36" a="1"/>
  <c r="T339" i="36" s="1"/>
  <c r="T340" i="36" a="1"/>
  <c r="T340" i="36" s="1"/>
  <c r="T341" i="36" a="1"/>
  <c r="T341" i="36" s="1"/>
  <c r="T342" i="36" a="1"/>
  <c r="T342" i="36" s="1"/>
  <c r="T343" i="36" a="1"/>
  <c r="T343" i="36" s="1"/>
  <c r="T344" i="36" a="1"/>
  <c r="T344" i="36" s="1"/>
  <c r="T345" i="36" a="1"/>
  <c r="T345" i="36" s="1"/>
  <c r="T346" i="36" a="1"/>
  <c r="T346" i="36" s="1"/>
  <c r="T347" i="36" a="1"/>
  <c r="T347" i="36" s="1"/>
  <c r="T348" i="36" a="1"/>
  <c r="T348" i="36" s="1"/>
  <c r="T349" i="36" a="1"/>
  <c r="T349" i="36" s="1"/>
  <c r="T350" i="36" a="1"/>
  <c r="T350" i="36" s="1"/>
  <c r="T351" i="36" a="1"/>
  <c r="T351" i="36" s="1"/>
  <c r="T352" i="36" a="1"/>
  <c r="T352" i="36" s="1"/>
  <c r="T353" i="36" a="1"/>
  <c r="T353" i="36" s="1"/>
  <c r="T354" i="36" a="1"/>
  <c r="T354" i="36" s="1"/>
  <c r="T355" i="36" a="1"/>
  <c r="T355" i="36" s="1"/>
  <c r="T356" i="36" a="1"/>
  <c r="T356" i="36" s="1"/>
  <c r="T357" i="36" a="1"/>
  <c r="T357" i="36" s="1"/>
  <c r="T358" i="36" a="1"/>
  <c r="T358" i="36" s="1"/>
  <c r="T359" i="36" a="1"/>
  <c r="T359" i="36" s="1"/>
  <c r="T360" i="36" a="1"/>
  <c r="T360" i="36" s="1"/>
  <c r="T361" i="36" a="1"/>
  <c r="T361" i="36" s="1"/>
  <c r="T362" i="36" a="1"/>
  <c r="T362" i="36" s="1"/>
  <c r="T363" i="36" a="1"/>
  <c r="T363" i="36" s="1"/>
  <c r="T364" i="36" a="1"/>
  <c r="T364" i="36" s="1"/>
  <c r="T365" i="36" a="1"/>
  <c r="T365" i="36" s="1"/>
  <c r="T366" i="36" a="1"/>
  <c r="T366" i="36" s="1"/>
  <c r="T367" i="36" a="1"/>
  <c r="T367" i="36" s="1"/>
  <c r="T368" i="36" a="1"/>
  <c r="T368" i="36" s="1"/>
  <c r="T369" i="36" a="1"/>
  <c r="T369" i="36" s="1"/>
  <c r="T370" i="36" a="1"/>
  <c r="T370" i="36" s="1"/>
  <c r="T371" i="36" a="1"/>
  <c r="T371" i="36" s="1"/>
  <c r="T372" i="36" a="1"/>
  <c r="T372" i="36" s="1"/>
  <c r="T373" i="36" a="1"/>
  <c r="T373" i="36" s="1"/>
  <c r="T374" i="36" a="1"/>
  <c r="T374" i="36"/>
  <c r="T375" i="36" a="1"/>
  <c r="T375" i="36" s="1"/>
  <c r="T376" i="36" a="1"/>
  <c r="T376" i="36" s="1"/>
  <c r="T377" i="36" a="1"/>
  <c r="T377" i="36" s="1"/>
  <c r="T378" i="36" a="1"/>
  <c r="T378" i="36" s="1"/>
  <c r="T379" i="36" a="1"/>
  <c r="T379" i="36" s="1"/>
  <c r="T380" i="36" a="1"/>
  <c r="T380" i="36" s="1"/>
  <c r="T381" i="36" a="1"/>
  <c r="T381" i="36" s="1"/>
  <c r="T382" i="36" a="1"/>
  <c r="T382" i="36" s="1"/>
  <c r="T383" i="36" a="1"/>
  <c r="T383" i="36" s="1"/>
  <c r="T384" i="36" a="1"/>
  <c r="T384" i="36" s="1"/>
  <c r="T385" i="36" a="1"/>
  <c r="T385" i="36" s="1"/>
  <c r="T386" i="36" a="1"/>
  <c r="T386" i="36" s="1"/>
  <c r="T387" i="36" a="1"/>
  <c r="T387" i="36" s="1"/>
  <c r="T388" i="36" a="1"/>
  <c r="T388" i="36" s="1"/>
  <c r="T389" i="36" a="1"/>
  <c r="T389" i="36" s="1"/>
  <c r="T390" i="36" a="1"/>
  <c r="T390" i="36" s="1"/>
  <c r="T391" i="36" a="1"/>
  <c r="T391" i="36" s="1"/>
  <c r="T392" i="36" a="1"/>
  <c r="T392" i="36" s="1"/>
  <c r="T393" i="36" a="1"/>
  <c r="T393" i="36" s="1"/>
  <c r="T394" i="36" a="1"/>
  <c r="T394" i="36" s="1"/>
  <c r="T395" i="36" a="1"/>
  <c r="T395" i="36" s="1"/>
  <c r="T396" i="36" a="1"/>
  <c r="T396" i="36" s="1"/>
  <c r="T397" i="36" a="1"/>
  <c r="T397" i="36"/>
  <c r="T398" i="36" a="1"/>
  <c r="T398" i="36" s="1"/>
  <c r="T399" i="36" a="1"/>
  <c r="T399" i="36" s="1"/>
  <c r="T400" i="36" a="1"/>
  <c r="T400" i="36" s="1"/>
  <c r="T401" i="36" a="1"/>
  <c r="T401" i="36" s="1"/>
  <c r="T402" i="36" a="1"/>
  <c r="T402" i="36" s="1"/>
  <c r="T403" i="36" a="1"/>
  <c r="T403" i="36" s="1"/>
  <c r="T404" i="36" a="1"/>
  <c r="T404" i="36" s="1"/>
  <c r="T405" i="36" a="1"/>
  <c r="T405" i="36" s="1"/>
  <c r="T406" i="36" a="1"/>
  <c r="T406" i="36" s="1"/>
  <c r="T407" i="36" a="1"/>
  <c r="T407" i="36" s="1"/>
  <c r="T408" i="36" a="1"/>
  <c r="T408" i="36" s="1"/>
  <c r="T409" i="36" a="1"/>
  <c r="T409" i="36" s="1"/>
  <c r="T410" i="36" a="1"/>
  <c r="T410" i="36" s="1"/>
  <c r="T411" i="36" a="1"/>
  <c r="T411" i="36" s="1"/>
  <c r="T412" i="36" a="1"/>
  <c r="T412" i="36" s="1"/>
  <c r="T413" i="36" a="1"/>
  <c r="T413" i="36" s="1"/>
  <c r="T414" i="36" a="1"/>
  <c r="T414" i="36" s="1"/>
  <c r="T415" i="36" a="1"/>
  <c r="T415" i="36" s="1"/>
  <c r="T416" i="36" a="1"/>
  <c r="T416" i="36" s="1"/>
  <c r="T417" i="36" a="1"/>
  <c r="T417" i="36" s="1"/>
  <c r="T418" i="36" a="1"/>
  <c r="T418" i="36" s="1"/>
  <c r="T419" i="36" a="1"/>
  <c r="T419" i="36" s="1"/>
  <c r="T420" i="36" a="1"/>
  <c r="T420" i="36"/>
  <c r="T421" i="36" a="1"/>
  <c r="T421" i="36" s="1"/>
  <c r="T422" i="36" a="1"/>
  <c r="T422" i="36" s="1"/>
  <c r="T423" i="36" a="1"/>
  <c r="T423" i="36" s="1"/>
  <c r="T424" i="36" a="1"/>
  <c r="T424" i="36" s="1"/>
  <c r="T425" i="36" a="1"/>
  <c r="T425" i="36" s="1"/>
  <c r="T426" i="36" a="1"/>
  <c r="T426" i="36" s="1"/>
  <c r="T427" i="36" a="1"/>
  <c r="T427" i="36" s="1"/>
  <c r="T428" i="36" a="1"/>
  <c r="T428" i="36" s="1"/>
  <c r="T429" i="36" a="1"/>
  <c r="T429" i="36" s="1"/>
  <c r="T430" i="36" a="1"/>
  <c r="T430" i="36" s="1"/>
  <c r="T431" i="36" a="1"/>
  <c r="T431" i="36" s="1"/>
  <c r="T432" i="36" a="1"/>
  <c r="T432" i="36" s="1"/>
  <c r="T433" i="36" a="1"/>
  <c r="T433" i="36" s="1"/>
  <c r="T434" i="36" a="1"/>
  <c r="T434" i="36" s="1"/>
  <c r="T435" i="36" a="1"/>
  <c r="T435" i="36" s="1"/>
  <c r="T436" i="36" a="1"/>
  <c r="T436" i="36" s="1"/>
  <c r="T437" i="36" a="1"/>
  <c r="T437" i="36" s="1"/>
  <c r="T438" i="36" a="1"/>
  <c r="T438" i="36" s="1"/>
  <c r="T439" i="36" a="1"/>
  <c r="T439" i="36" s="1"/>
  <c r="T440" i="36" a="1"/>
  <c r="T440" i="36" s="1"/>
  <c r="T441" i="36" a="1"/>
  <c r="T441" i="36" s="1"/>
  <c r="T442" i="36" a="1"/>
  <c r="T442" i="36" s="1"/>
  <c r="T443" i="36" a="1"/>
  <c r="T443" i="36" s="1"/>
  <c r="T444" i="36" a="1"/>
  <c r="T444" i="36" s="1"/>
  <c r="T445" i="36" a="1"/>
  <c r="T445" i="36" s="1"/>
  <c r="T446" i="36" a="1"/>
  <c r="T446" i="36" s="1"/>
  <c r="T447" i="36" a="1"/>
  <c r="T447" i="36" s="1"/>
  <c r="T448" i="36" a="1"/>
  <c r="T448" i="36" s="1"/>
  <c r="T449" i="36" a="1"/>
  <c r="T449" i="36" s="1"/>
  <c r="T450" i="36" a="1"/>
  <c r="T450" i="36" s="1"/>
  <c r="T451" i="36" a="1"/>
  <c r="T451" i="36" s="1"/>
  <c r="T452" i="36" a="1"/>
  <c r="T452" i="36"/>
  <c r="T453" i="36" a="1"/>
  <c r="T453" i="36" s="1"/>
  <c r="T454" i="36" a="1"/>
  <c r="T454" i="36" s="1"/>
  <c r="T455" i="36" a="1"/>
  <c r="T455" i="36" s="1"/>
  <c r="T456" i="36" a="1"/>
  <c r="T456" i="36" s="1"/>
  <c r="T457" i="36" a="1"/>
  <c r="T457" i="36" s="1"/>
  <c r="T458" i="36" a="1"/>
  <c r="T458" i="36" s="1"/>
  <c r="T459" i="36" a="1"/>
  <c r="T459" i="36" s="1"/>
  <c r="T460" i="36" a="1"/>
  <c r="T460" i="36" s="1"/>
  <c r="T461" i="36" a="1"/>
  <c r="T461" i="36" s="1"/>
  <c r="T462" i="36" a="1"/>
  <c r="T462" i="36" s="1"/>
  <c r="T463" i="36" a="1"/>
  <c r="T463" i="36" s="1"/>
  <c r="T464" i="36" a="1"/>
  <c r="T464" i="36" s="1"/>
  <c r="T465" i="36" a="1"/>
  <c r="T465" i="36" s="1"/>
  <c r="T466" i="36" a="1"/>
  <c r="T466" i="36" s="1"/>
  <c r="T467" i="36" a="1"/>
  <c r="T467" i="36" s="1"/>
  <c r="T468" i="36" a="1"/>
  <c r="T468" i="36" s="1"/>
  <c r="T469" i="36" a="1"/>
  <c r="T469" i="36" s="1"/>
  <c r="T470" i="36" a="1"/>
  <c r="T470" i="36"/>
  <c r="T471" i="36" a="1"/>
  <c r="T471" i="36" s="1"/>
  <c r="T472" i="36" a="1"/>
  <c r="T472" i="36" s="1"/>
  <c r="T473" i="36" a="1"/>
  <c r="T473" i="36" s="1"/>
  <c r="T474" i="36" a="1"/>
  <c r="T474" i="36" s="1"/>
  <c r="T475" i="36" a="1"/>
  <c r="T475" i="36" s="1"/>
  <c r="T476" i="36" a="1"/>
  <c r="T476" i="36" s="1"/>
  <c r="T477" i="36" a="1"/>
  <c r="T477" i="36" s="1"/>
  <c r="T478" i="36" a="1"/>
  <c r="T478" i="36" s="1"/>
  <c r="T479" i="36" a="1"/>
  <c r="T479" i="36" s="1"/>
  <c r="T480" i="36" a="1"/>
  <c r="T480" i="36" s="1"/>
  <c r="T481" i="36" a="1"/>
  <c r="T481" i="36" s="1"/>
  <c r="T482" i="36" a="1"/>
  <c r="T482" i="36" s="1"/>
  <c r="T483" i="36" a="1"/>
  <c r="T483" i="36" s="1"/>
  <c r="T484" i="36" a="1"/>
  <c r="T484" i="36" s="1"/>
  <c r="T485" i="36" a="1"/>
  <c r="T485" i="36" s="1"/>
  <c r="T486" i="36" a="1"/>
  <c r="T486" i="36" s="1"/>
  <c r="T487" i="36" a="1"/>
  <c r="T487" i="36" s="1"/>
  <c r="T488" i="36" a="1"/>
  <c r="T488" i="36" s="1"/>
  <c r="T489" i="36" a="1"/>
  <c r="T489" i="36" s="1"/>
  <c r="T490" i="36" a="1"/>
  <c r="T490" i="36" s="1"/>
  <c r="T491" i="36" a="1"/>
  <c r="T491" i="36" s="1"/>
  <c r="T492" i="36" a="1"/>
  <c r="T492" i="36" s="1"/>
  <c r="T493" i="36" a="1"/>
  <c r="T493" i="36"/>
  <c r="T494" i="36" a="1"/>
  <c r="T494" i="36" s="1"/>
  <c r="T495" i="36" a="1"/>
  <c r="T495" i="36" s="1"/>
  <c r="T496" i="36" a="1"/>
  <c r="T496" i="36" s="1"/>
  <c r="T497" i="36" a="1"/>
  <c r="T497" i="36" s="1"/>
  <c r="T498" i="36" a="1"/>
  <c r="T498" i="36" s="1"/>
  <c r="T499" i="36" a="1"/>
  <c r="T499" i="36" s="1"/>
  <c r="T500" i="36" a="1"/>
  <c r="T500" i="36" s="1"/>
  <c r="T501" i="36" a="1"/>
  <c r="T501" i="36" s="1"/>
  <c r="T502" i="36" a="1"/>
  <c r="T502" i="36" s="1"/>
  <c r="T503" i="36" a="1"/>
  <c r="T503" i="36" s="1"/>
  <c r="T504" i="36" a="1"/>
  <c r="T504" i="36" s="1"/>
  <c r="T505" i="36" a="1"/>
  <c r="T505" i="36" s="1"/>
  <c r="T506" i="36" a="1"/>
  <c r="T506" i="36" s="1"/>
  <c r="T507" i="36" a="1"/>
  <c r="T507" i="36" s="1"/>
  <c r="T508" i="36" a="1"/>
  <c r="T508" i="36" s="1"/>
  <c r="T509" i="36" a="1"/>
  <c r="T509" i="36" s="1"/>
  <c r="T510" i="36" a="1"/>
  <c r="T510" i="36" s="1"/>
  <c r="T511" i="36" a="1"/>
  <c r="T511" i="36" s="1"/>
  <c r="T512" i="36" a="1"/>
  <c r="T512" i="36" s="1"/>
  <c r="T513" i="36" a="1"/>
  <c r="T513" i="36" s="1"/>
  <c r="T514" i="36" a="1"/>
  <c r="T514" i="36" s="1"/>
  <c r="T515" i="36" a="1"/>
  <c r="T515" i="36" s="1"/>
  <c r="T516" i="36" a="1"/>
  <c r="T516" i="36" s="1"/>
  <c r="T517" i="36" a="1"/>
  <c r="T517" i="36" s="1"/>
  <c r="T518" i="36" a="1"/>
  <c r="T518" i="36" s="1"/>
  <c r="T519" i="36" a="1"/>
  <c r="T519" i="36" s="1"/>
  <c r="T520" i="36" a="1"/>
  <c r="T520" i="36" s="1"/>
  <c r="T521" i="36" a="1"/>
  <c r="T521" i="36" s="1"/>
  <c r="T522" i="36" a="1"/>
  <c r="T522" i="36" s="1"/>
  <c r="T523" i="36" a="1"/>
  <c r="T523" i="36" s="1"/>
  <c r="T524" i="36" a="1"/>
  <c r="T524" i="36" s="1"/>
  <c r="T525" i="36" a="1"/>
  <c r="T525" i="36" s="1"/>
  <c r="T526" i="36" a="1"/>
  <c r="T526" i="36" s="1"/>
  <c r="T527" i="36" a="1"/>
  <c r="T527" i="36" s="1"/>
  <c r="T528" i="36" a="1"/>
  <c r="T528" i="36" s="1"/>
  <c r="T529" i="36" a="1"/>
  <c r="T529" i="36" s="1"/>
  <c r="T530" i="36" a="1"/>
  <c r="T530" i="36" s="1"/>
  <c r="T531" i="36" a="1"/>
  <c r="T531" i="36" s="1"/>
  <c r="T532" i="36" a="1"/>
  <c r="T532" i="36" s="1"/>
  <c r="T533" i="36" a="1"/>
  <c r="T533" i="36" s="1"/>
  <c r="T534" i="36" a="1"/>
  <c r="T534" i="36"/>
  <c r="T535" i="36" a="1"/>
  <c r="T535" i="36" s="1"/>
  <c r="T536" i="36" a="1"/>
  <c r="T536" i="36"/>
  <c r="T537" i="36" a="1"/>
  <c r="T537" i="36" s="1"/>
  <c r="T538" i="36" a="1"/>
  <c r="T538" i="36" s="1"/>
  <c r="T539" i="36" a="1"/>
  <c r="T539" i="36" s="1"/>
  <c r="T540" i="36" a="1"/>
  <c r="T540" i="36" s="1"/>
  <c r="T541" i="36" a="1"/>
  <c r="T541" i="36" s="1"/>
  <c r="T542" i="36" a="1"/>
  <c r="T542" i="36" s="1"/>
  <c r="T543" i="36" a="1"/>
  <c r="T543" i="36" s="1"/>
  <c r="T544" i="36" a="1"/>
  <c r="T544" i="36" s="1"/>
  <c r="T545" i="36" a="1"/>
  <c r="T545" i="36" s="1"/>
  <c r="T546" i="36" a="1"/>
  <c r="T546" i="36" s="1"/>
  <c r="T547" i="36" a="1"/>
  <c r="T547" i="36" s="1"/>
  <c r="T548" i="36" a="1"/>
  <c r="T548" i="36" s="1"/>
  <c r="T549" i="36" a="1"/>
  <c r="T549" i="36" s="1"/>
  <c r="T550" i="36" a="1"/>
  <c r="T550" i="36" s="1"/>
  <c r="T551" i="36" a="1"/>
  <c r="T551" i="36" s="1"/>
  <c r="T552" i="36" a="1"/>
  <c r="T552" i="36" s="1"/>
  <c r="T553" i="36" a="1"/>
  <c r="T553" i="36" s="1"/>
  <c r="T554" i="36" a="1"/>
  <c r="T554" i="36" s="1"/>
  <c r="T555" i="36" a="1"/>
  <c r="T555" i="36" s="1"/>
  <c r="T556" i="36" a="1"/>
  <c r="T556" i="36" s="1"/>
  <c r="T557" i="36" a="1"/>
  <c r="T557" i="36" s="1"/>
  <c r="T558" i="36" a="1"/>
  <c r="T558" i="36" s="1"/>
  <c r="T559" i="36" a="1"/>
  <c r="T559" i="36" s="1"/>
  <c r="T560" i="36" a="1"/>
  <c r="T560" i="36" s="1"/>
  <c r="T561" i="36" a="1"/>
  <c r="T561" i="36" s="1"/>
  <c r="T562" i="36" a="1"/>
  <c r="T562" i="36" s="1"/>
  <c r="T563" i="36" a="1"/>
  <c r="T563" i="36" s="1"/>
  <c r="T564" i="36" a="1"/>
  <c r="T564" i="36" s="1"/>
  <c r="T565" i="36" a="1"/>
  <c r="T565" i="36" s="1"/>
  <c r="T566" i="36" a="1"/>
  <c r="T566" i="36" s="1"/>
  <c r="T567" i="36" a="1"/>
  <c r="T567" i="36" s="1"/>
  <c r="T568" i="36" a="1"/>
  <c r="T568" i="36" s="1"/>
  <c r="T569" i="36" a="1"/>
  <c r="T569" i="36" s="1"/>
  <c r="T570" i="36" a="1"/>
  <c r="T570" i="36" s="1"/>
  <c r="T571" i="36" a="1"/>
  <c r="T571" i="36" s="1"/>
  <c r="T572" i="36" a="1"/>
  <c r="T572" i="36" s="1"/>
  <c r="T573" i="36" a="1"/>
  <c r="T573" i="36" s="1"/>
  <c r="T574" i="36" a="1"/>
  <c r="T574" i="36" s="1"/>
  <c r="T575" i="36" a="1"/>
  <c r="T575" i="36" s="1"/>
  <c r="T576" i="36" a="1"/>
  <c r="T576" i="36" s="1"/>
  <c r="T577" i="36" a="1"/>
  <c r="T577" i="36" s="1"/>
  <c r="T578" i="36" a="1"/>
  <c r="T578" i="36" s="1"/>
  <c r="T579" i="36" a="1"/>
  <c r="T579" i="36" s="1"/>
  <c r="T580" i="36" a="1"/>
  <c r="T580" i="36" s="1"/>
  <c r="T581" i="36" a="1"/>
  <c r="T581" i="36" s="1"/>
  <c r="T582" i="36" a="1"/>
  <c r="T582" i="36" s="1"/>
  <c r="T583" i="36" a="1"/>
  <c r="T583" i="36" s="1"/>
  <c r="T584" i="36" a="1"/>
  <c r="T584" i="36" s="1"/>
  <c r="T585" i="36" a="1"/>
  <c r="T585" i="36" s="1"/>
  <c r="T586" i="36" a="1"/>
  <c r="T586" i="36" s="1"/>
  <c r="T587" i="36" a="1"/>
  <c r="T587" i="36" s="1"/>
  <c r="T588" i="36" a="1"/>
  <c r="T588" i="36" s="1"/>
  <c r="T589" i="36" a="1"/>
  <c r="T589" i="36" s="1"/>
  <c r="T590" i="36" a="1"/>
  <c r="T590" i="36" s="1"/>
  <c r="T591" i="36" a="1"/>
  <c r="T591" i="36" s="1"/>
  <c r="T592" i="36" a="1"/>
  <c r="T592" i="36" s="1"/>
  <c r="T593" i="36" a="1"/>
  <c r="T593" i="36" s="1"/>
  <c r="T594" i="36" a="1"/>
  <c r="T594" i="36" s="1"/>
  <c r="T595" i="36" a="1"/>
  <c r="T595" i="36" s="1"/>
  <c r="T596" i="36" a="1"/>
  <c r="T596" i="36" s="1"/>
  <c r="T597" i="36" a="1"/>
  <c r="T597" i="36" s="1"/>
  <c r="T598" i="36" a="1"/>
  <c r="T598" i="36" s="1"/>
  <c r="T599" i="36" a="1"/>
  <c r="T599" i="36" s="1"/>
  <c r="T600" i="36" a="1"/>
  <c r="T600" i="36" s="1"/>
  <c r="T601" i="36" a="1"/>
  <c r="T601" i="36" s="1"/>
  <c r="T602" i="36" a="1"/>
  <c r="T602" i="36" s="1"/>
  <c r="T603" i="36" a="1"/>
  <c r="T603" i="36" s="1"/>
  <c r="T604" i="36" a="1"/>
  <c r="T604" i="36" s="1"/>
  <c r="T605" i="36" a="1"/>
  <c r="T605" i="36" s="1"/>
  <c r="T606" i="36" a="1"/>
  <c r="T606" i="36" s="1"/>
  <c r="T607" i="36" a="1"/>
  <c r="T607" i="36" s="1"/>
  <c r="T608" i="36" a="1"/>
  <c r="T608" i="36" s="1"/>
  <c r="T609" i="36" a="1"/>
  <c r="T609" i="36" s="1"/>
  <c r="T610" i="36" a="1"/>
  <c r="T610" i="36" s="1"/>
  <c r="T611" i="36" a="1"/>
  <c r="T611" i="36" s="1"/>
  <c r="T612" i="36" a="1"/>
  <c r="T612" i="36" s="1"/>
  <c r="T613" i="36" a="1"/>
  <c r="T613" i="36" s="1"/>
  <c r="T614" i="36" a="1"/>
  <c r="T614" i="36" s="1"/>
  <c r="T615" i="36" a="1"/>
  <c r="T615" i="36" s="1"/>
  <c r="T616" i="36" a="1"/>
  <c r="T616" i="36" s="1"/>
  <c r="T617" i="36" a="1"/>
  <c r="T617" i="36" s="1"/>
  <c r="T618" i="36" a="1"/>
  <c r="T618" i="36" s="1"/>
  <c r="T619" i="36" a="1"/>
  <c r="T619" i="36" s="1"/>
  <c r="T620" i="36" a="1"/>
  <c r="T620" i="36" s="1"/>
  <c r="T621" i="36" a="1"/>
  <c r="T621" i="36" s="1"/>
  <c r="T622" i="36" a="1"/>
  <c r="T622" i="36" s="1"/>
  <c r="T623" i="36" a="1"/>
  <c r="T623" i="36" s="1"/>
  <c r="T624" i="36" a="1"/>
  <c r="T624" i="36" s="1"/>
  <c r="T625" i="36" a="1"/>
  <c r="T625" i="36" s="1"/>
  <c r="T626" i="36" a="1"/>
  <c r="T626" i="36" s="1"/>
  <c r="T627" i="36" a="1"/>
  <c r="T627" i="36" s="1"/>
  <c r="T628" i="36" a="1"/>
  <c r="T628" i="36" s="1"/>
  <c r="T629" i="36" a="1"/>
  <c r="T629" i="36" s="1"/>
  <c r="T630" i="36" a="1"/>
  <c r="T630" i="36" s="1"/>
  <c r="T631" i="36" a="1"/>
  <c r="T631" i="36" s="1"/>
  <c r="T632" i="36" a="1"/>
  <c r="T632" i="36" s="1"/>
  <c r="T633" i="36" a="1"/>
  <c r="T633" i="36" s="1"/>
  <c r="T634" i="36" a="1"/>
  <c r="T634" i="36" s="1"/>
  <c r="T635" i="36" a="1"/>
  <c r="T635" i="36" s="1"/>
  <c r="T636" i="36" a="1"/>
  <c r="T636" i="36" s="1"/>
  <c r="T637" i="36" a="1"/>
  <c r="T637" i="36" s="1"/>
  <c r="T638" i="36" a="1"/>
  <c r="T638" i="36" s="1"/>
  <c r="T639" i="36" a="1"/>
  <c r="T639" i="36" s="1"/>
  <c r="T640" i="36" a="1"/>
  <c r="T640" i="36" s="1"/>
  <c r="T641" i="36" a="1"/>
  <c r="T641" i="36" s="1"/>
  <c r="T642" i="36" a="1"/>
  <c r="T642" i="36" s="1"/>
  <c r="T643" i="36" a="1"/>
  <c r="T643" i="36" s="1"/>
  <c r="T644" i="36" a="1"/>
  <c r="T644" i="36" s="1"/>
  <c r="T645" i="36" a="1"/>
  <c r="T645" i="36" s="1"/>
  <c r="T646" i="36" a="1"/>
  <c r="T646" i="36" s="1"/>
  <c r="T647" i="36" a="1"/>
  <c r="T647" i="36" s="1"/>
  <c r="T648" i="36" a="1"/>
  <c r="T648" i="36" s="1"/>
  <c r="T649" i="36" a="1"/>
  <c r="T649" i="36" s="1"/>
  <c r="T650" i="36" a="1"/>
  <c r="T650" i="36" s="1"/>
  <c r="T651" i="36" a="1"/>
  <c r="T651" i="36" s="1"/>
  <c r="T652" i="36" a="1"/>
  <c r="T652" i="36" s="1"/>
  <c r="T653" i="36" a="1"/>
  <c r="T653" i="36" s="1"/>
  <c r="T654" i="36" a="1"/>
  <c r="T654" i="36" s="1"/>
  <c r="T655" i="36" a="1"/>
  <c r="T655" i="36" s="1"/>
  <c r="T656" i="36" a="1"/>
  <c r="T656" i="36" s="1"/>
  <c r="T657" i="36" a="1"/>
  <c r="T657" i="36" s="1"/>
  <c r="T658" i="36" a="1"/>
  <c r="T658" i="36" s="1"/>
  <c r="T659" i="36" a="1"/>
  <c r="T659" i="36" s="1"/>
  <c r="T660" i="36" a="1"/>
  <c r="T660" i="36" s="1"/>
  <c r="T661" i="36" a="1"/>
  <c r="T661" i="36" s="1"/>
  <c r="T662" i="36" a="1"/>
  <c r="T662" i="36" s="1"/>
  <c r="T663" i="36" a="1"/>
  <c r="T663" i="36" s="1"/>
  <c r="T664" i="36" a="1"/>
  <c r="T664" i="36"/>
  <c r="T665" i="36" a="1"/>
  <c r="T665" i="36"/>
  <c r="T666" i="36" a="1"/>
  <c r="T666" i="36" s="1"/>
  <c r="T667" i="36" a="1"/>
  <c r="T667" i="36" s="1"/>
  <c r="T668" i="36" a="1"/>
  <c r="T668" i="36" s="1"/>
  <c r="T669" i="36" a="1"/>
  <c r="T669" i="36" s="1"/>
  <c r="T670" i="36" a="1"/>
  <c r="T670" i="36"/>
  <c r="T671" i="36" a="1"/>
  <c r="T671" i="36" s="1"/>
  <c r="T672" i="36" a="1"/>
  <c r="T672" i="36" s="1"/>
  <c r="T673" i="36" a="1"/>
  <c r="T673" i="36" s="1"/>
  <c r="T674" i="36" a="1"/>
  <c r="T674" i="36" s="1"/>
  <c r="T675" i="36" a="1"/>
  <c r="T675" i="36" s="1"/>
  <c r="T676" i="36" a="1"/>
  <c r="T676" i="36" s="1"/>
  <c r="T677" i="36" a="1"/>
  <c r="T677" i="36" s="1"/>
  <c r="T678" i="36" a="1"/>
  <c r="T678" i="36" s="1"/>
  <c r="T679" i="36" a="1"/>
  <c r="T679" i="36" s="1"/>
  <c r="T680" i="36" a="1"/>
  <c r="T680" i="36" s="1"/>
  <c r="T681" i="36" a="1"/>
  <c r="T681" i="36" s="1"/>
  <c r="T682" i="36" a="1"/>
  <c r="T682" i="36" s="1"/>
  <c r="T683" i="36" a="1"/>
  <c r="T683" i="36" s="1"/>
  <c r="T684" i="36" a="1"/>
  <c r="T684" i="36" s="1"/>
  <c r="T685" i="36" a="1"/>
  <c r="T685" i="36" s="1"/>
  <c r="T686" i="36" a="1"/>
  <c r="T686" i="36" s="1"/>
  <c r="T687" i="36" a="1"/>
  <c r="T687" i="36" s="1"/>
  <c r="T688" i="36" a="1"/>
  <c r="T688" i="36" s="1"/>
  <c r="T689" i="36" a="1"/>
  <c r="T689" i="36" s="1"/>
  <c r="T690" i="36" a="1"/>
  <c r="T690" i="36"/>
  <c r="T691" i="36" a="1"/>
  <c r="T691" i="36" s="1"/>
  <c r="T692" i="36" a="1"/>
  <c r="T692" i="36" s="1"/>
  <c r="T693" i="36" a="1"/>
  <c r="T693" i="36" s="1"/>
  <c r="T694" i="36" a="1"/>
  <c r="T694" i="36" s="1"/>
  <c r="T695" i="36" a="1"/>
  <c r="T695" i="36" s="1"/>
  <c r="T696" i="36" a="1"/>
  <c r="T696" i="36" s="1"/>
  <c r="T697" i="36" a="1"/>
  <c r="T697" i="36" s="1"/>
  <c r="T698" i="36" a="1"/>
  <c r="T698" i="36"/>
  <c r="T699" i="36" a="1"/>
  <c r="T699" i="36" s="1"/>
  <c r="T700" i="36" a="1"/>
  <c r="T700" i="36" s="1"/>
  <c r="T701" i="36" a="1"/>
  <c r="T701" i="36" s="1"/>
  <c r="T702" i="36" a="1"/>
  <c r="T702" i="36" s="1"/>
  <c r="T703" i="36" a="1"/>
  <c r="T703" i="36" s="1"/>
  <c r="T704" i="36" a="1"/>
  <c r="T704" i="36" s="1"/>
  <c r="T705" i="36" a="1"/>
  <c r="T705" i="36" s="1"/>
  <c r="T706" i="36" a="1"/>
  <c r="T706" i="36" s="1"/>
  <c r="T707" i="36" a="1"/>
  <c r="T707" i="36" s="1"/>
  <c r="T708" i="36" a="1"/>
  <c r="T708" i="36" s="1"/>
  <c r="T709" i="36" a="1"/>
  <c r="T709" i="36" s="1"/>
  <c r="T710" i="36" a="1"/>
  <c r="T710" i="36" s="1"/>
  <c r="T711" i="36" a="1"/>
  <c r="T711" i="36" s="1"/>
  <c r="T712" i="36" a="1"/>
  <c r="T712" i="36" s="1"/>
  <c r="T713" i="36" a="1"/>
  <c r="T713" i="36" s="1"/>
  <c r="T714" i="36" a="1"/>
  <c r="T714" i="36" s="1"/>
  <c r="T715" i="36" a="1"/>
  <c r="T715" i="36" s="1"/>
  <c r="T716" i="36" a="1"/>
  <c r="T716" i="36" s="1"/>
  <c r="T717" i="36" a="1"/>
  <c r="T717" i="36" s="1"/>
  <c r="T718" i="36" a="1"/>
  <c r="T718" i="36"/>
  <c r="T719" i="36" a="1"/>
  <c r="T719" i="36" s="1"/>
  <c r="T720" i="36" a="1"/>
  <c r="T720" i="36" s="1"/>
  <c r="T721" i="36" a="1"/>
  <c r="T721" i="36" s="1"/>
  <c r="T722" i="36" a="1"/>
  <c r="T722" i="36" s="1"/>
  <c r="V2" i="36"/>
  <c r="V3" i="36"/>
  <c r="V4" i="36"/>
  <c r="V5" i="36"/>
  <c r="V6" i="36"/>
  <c r="V7" i="36"/>
  <c r="V8" i="36"/>
  <c r="V9" i="36"/>
  <c r="V10" i="36"/>
  <c r="V11" i="36"/>
  <c r="V12" i="36"/>
  <c r="V13" i="36"/>
  <c r="V14" i="36"/>
  <c r="V15" i="36"/>
  <c r="V16" i="36"/>
  <c r="V17" i="36"/>
  <c r="V18" i="36"/>
  <c r="V19" i="36"/>
  <c r="V20" i="36"/>
  <c r="V21" i="36"/>
  <c r="V22" i="36"/>
  <c r="V23" i="36"/>
  <c r="V24" i="36"/>
  <c r="V25" i="36"/>
  <c r="V26" i="36"/>
  <c r="V27" i="36"/>
  <c r="V28" i="36"/>
  <c r="V29" i="36"/>
  <c r="V30" i="36"/>
  <c r="V31" i="36"/>
  <c r="V32" i="36"/>
  <c r="V33" i="36"/>
  <c r="V34" i="36"/>
  <c r="V35" i="36"/>
  <c r="V36" i="36"/>
  <c r="V37" i="36"/>
  <c r="V38" i="36"/>
  <c r="V39" i="36"/>
  <c r="V40" i="36"/>
  <c r="V41" i="36"/>
  <c r="V42" i="36"/>
  <c r="V43" i="36"/>
  <c r="V44" i="36"/>
  <c r="V45" i="36"/>
  <c r="V46" i="36"/>
  <c r="V47" i="36"/>
  <c r="V48" i="36"/>
  <c r="V49" i="36"/>
  <c r="V50" i="36"/>
  <c r="V51" i="36"/>
  <c r="V52" i="36"/>
  <c r="V53" i="36"/>
  <c r="V54" i="36"/>
  <c r="V55" i="36"/>
  <c r="V56" i="36"/>
  <c r="V57" i="36"/>
  <c r="V58" i="36"/>
  <c r="V59" i="36"/>
  <c r="V60" i="36"/>
  <c r="V61" i="36"/>
  <c r="V62" i="36"/>
  <c r="V63" i="36"/>
  <c r="V64" i="36"/>
  <c r="V65" i="36"/>
  <c r="V66" i="36"/>
  <c r="V67" i="36"/>
  <c r="V68" i="36"/>
  <c r="V69" i="36"/>
  <c r="V70" i="36"/>
  <c r="V71" i="36"/>
  <c r="V72" i="36"/>
  <c r="V73" i="36"/>
  <c r="V74" i="36"/>
  <c r="V75" i="36"/>
  <c r="V76" i="36"/>
  <c r="V77" i="36"/>
  <c r="V78" i="36"/>
  <c r="V79" i="36"/>
  <c r="V80" i="36"/>
  <c r="V81" i="36"/>
  <c r="V82" i="36"/>
  <c r="V83" i="36"/>
  <c r="V84" i="36"/>
  <c r="V85" i="36"/>
  <c r="V86" i="36"/>
  <c r="V87" i="36"/>
  <c r="V88" i="36"/>
  <c r="V89" i="36"/>
  <c r="V90" i="36"/>
  <c r="V91" i="36"/>
  <c r="V92" i="36"/>
  <c r="V93" i="36"/>
  <c r="V94" i="36"/>
  <c r="V95" i="36"/>
  <c r="V96" i="36"/>
  <c r="V97" i="36"/>
  <c r="V98" i="36"/>
  <c r="V99" i="36"/>
  <c r="V100" i="36"/>
  <c r="V101" i="36"/>
  <c r="V102" i="36"/>
  <c r="V103" i="36"/>
  <c r="V104" i="36"/>
  <c r="V105" i="36"/>
  <c r="V106" i="36"/>
  <c r="V107" i="36"/>
  <c r="V108" i="36"/>
  <c r="V109" i="36"/>
  <c r="V110" i="36"/>
  <c r="V111" i="36"/>
  <c r="V112" i="36"/>
  <c r="V113" i="36"/>
  <c r="V114" i="36"/>
  <c r="V115" i="36"/>
  <c r="V116" i="36"/>
  <c r="V117" i="36"/>
  <c r="V118" i="36"/>
  <c r="V119" i="36"/>
  <c r="V120" i="36"/>
  <c r="V121" i="36"/>
  <c r="V122" i="36"/>
  <c r="V123" i="36"/>
  <c r="V124" i="36"/>
  <c r="V125" i="36"/>
  <c r="V126" i="36"/>
  <c r="V127" i="36"/>
  <c r="V128" i="36"/>
  <c r="V129" i="36"/>
  <c r="V130" i="36"/>
  <c r="V131" i="36"/>
  <c r="V132" i="36"/>
  <c r="V133" i="36"/>
  <c r="V134" i="36"/>
  <c r="V135" i="36"/>
  <c r="V136" i="36"/>
  <c r="V137" i="36"/>
  <c r="V138" i="36"/>
  <c r="V139" i="36"/>
  <c r="V140" i="36"/>
  <c r="V141" i="36"/>
  <c r="V142" i="36"/>
  <c r="V143" i="36"/>
  <c r="V144" i="36"/>
  <c r="V145" i="36"/>
  <c r="V146" i="36"/>
  <c r="V147" i="36"/>
  <c r="V148" i="36"/>
  <c r="V149" i="36"/>
  <c r="V150" i="36"/>
  <c r="V151" i="36"/>
  <c r="V152" i="36"/>
  <c r="V153" i="36"/>
  <c r="V154" i="36"/>
  <c r="V155" i="36"/>
  <c r="V156" i="36"/>
  <c r="V157" i="36"/>
  <c r="V158" i="36"/>
  <c r="V159" i="36"/>
  <c r="V160" i="36"/>
  <c r="V161" i="36"/>
  <c r="V162" i="36"/>
  <c r="V163" i="36"/>
  <c r="V164" i="36"/>
  <c r="V165" i="36"/>
  <c r="V166" i="36"/>
  <c r="V167" i="36"/>
  <c r="V168" i="36"/>
  <c r="V169" i="36"/>
  <c r="V170" i="36"/>
  <c r="V171" i="36"/>
  <c r="V172" i="36"/>
  <c r="V173" i="36"/>
  <c r="V174" i="36"/>
  <c r="V175" i="36"/>
  <c r="V176" i="36"/>
  <c r="V177" i="36"/>
  <c r="V178" i="36"/>
  <c r="V179" i="36"/>
  <c r="V180" i="36"/>
  <c r="V181" i="36"/>
  <c r="V182" i="36"/>
  <c r="V183" i="36"/>
  <c r="V184" i="36"/>
  <c r="V185" i="36"/>
  <c r="V186" i="36"/>
  <c r="V187" i="36"/>
  <c r="V188" i="36"/>
  <c r="V189" i="36"/>
  <c r="V190" i="36"/>
  <c r="V191" i="36"/>
  <c r="V192" i="36"/>
  <c r="V193" i="36"/>
  <c r="V194" i="36"/>
  <c r="V195" i="36"/>
  <c r="V196" i="36"/>
  <c r="V197" i="36"/>
  <c r="V198" i="36"/>
  <c r="V199" i="36"/>
  <c r="V200" i="36"/>
  <c r="V201" i="36"/>
  <c r="V202" i="36"/>
  <c r="V203" i="36"/>
  <c r="V204" i="36"/>
  <c r="V205" i="36"/>
  <c r="V206" i="36"/>
  <c r="V207" i="36"/>
  <c r="V208" i="36"/>
  <c r="V209" i="36"/>
  <c r="V210" i="36"/>
  <c r="V211" i="36"/>
  <c r="V212" i="36"/>
  <c r="V213" i="36"/>
  <c r="V214" i="36"/>
  <c r="V215" i="36"/>
  <c r="V216" i="36"/>
  <c r="V217" i="36"/>
  <c r="V218" i="36"/>
  <c r="V219" i="36"/>
  <c r="V220" i="36"/>
  <c r="V221" i="36"/>
  <c r="V222" i="36"/>
  <c r="V223" i="36"/>
  <c r="V224" i="36"/>
  <c r="V225" i="36"/>
  <c r="V226" i="36"/>
  <c r="V227" i="36"/>
  <c r="V228" i="36"/>
  <c r="V229" i="36"/>
  <c r="V230" i="36"/>
  <c r="V231" i="36"/>
  <c r="V232" i="36"/>
  <c r="V233" i="36"/>
  <c r="V234" i="36"/>
  <c r="V235" i="36"/>
  <c r="V236" i="36"/>
  <c r="V237" i="36"/>
  <c r="V238" i="36"/>
  <c r="V239" i="36"/>
  <c r="V240" i="36"/>
  <c r="V241" i="36"/>
  <c r="V242" i="36"/>
  <c r="V243" i="36"/>
  <c r="V244" i="36"/>
  <c r="V245" i="36"/>
  <c r="V246" i="36"/>
  <c r="V247" i="36"/>
  <c r="V248" i="36"/>
  <c r="V249" i="36"/>
  <c r="V250" i="36"/>
  <c r="V251" i="36"/>
  <c r="V252" i="36"/>
  <c r="V253" i="36"/>
  <c r="V254" i="36"/>
  <c r="V255" i="36"/>
  <c r="V256" i="36"/>
  <c r="V257" i="36"/>
  <c r="V258" i="36"/>
  <c r="V259" i="36"/>
  <c r="V260" i="36"/>
  <c r="V261" i="36"/>
  <c r="V262" i="36"/>
  <c r="V263" i="36"/>
  <c r="V264" i="36"/>
  <c r="V265" i="36"/>
  <c r="V266" i="36"/>
  <c r="V267" i="36"/>
  <c r="V268" i="36"/>
  <c r="V269" i="36"/>
  <c r="V270" i="36"/>
  <c r="V271" i="36"/>
  <c r="V272" i="36"/>
  <c r="V273" i="36"/>
  <c r="V274" i="36"/>
  <c r="V275" i="36"/>
  <c r="V276" i="36"/>
  <c r="V277" i="36"/>
  <c r="V278" i="36"/>
  <c r="V279" i="36"/>
  <c r="V280" i="36"/>
  <c r="V281" i="36"/>
  <c r="V282" i="36"/>
  <c r="V283" i="36"/>
  <c r="V284" i="36"/>
  <c r="V285" i="36"/>
  <c r="V286" i="36"/>
  <c r="V287" i="36"/>
  <c r="V288" i="36"/>
  <c r="V289" i="36"/>
  <c r="V290" i="36"/>
  <c r="V291" i="36"/>
  <c r="V292" i="36"/>
  <c r="V293" i="36"/>
  <c r="V294" i="36"/>
  <c r="V295" i="36"/>
  <c r="V296" i="36"/>
  <c r="V297" i="36"/>
  <c r="V298" i="36"/>
  <c r="V299" i="36"/>
  <c r="V300" i="36"/>
  <c r="V301" i="36"/>
  <c r="V302" i="36"/>
  <c r="V303" i="36"/>
  <c r="V304" i="36"/>
  <c r="V305" i="36"/>
  <c r="V306" i="36"/>
  <c r="V307" i="36"/>
  <c r="V308" i="36"/>
  <c r="V309" i="36"/>
  <c r="V310" i="36"/>
  <c r="V311" i="36"/>
  <c r="V312" i="36"/>
  <c r="V313" i="36"/>
  <c r="V314" i="36"/>
  <c r="V315" i="36"/>
  <c r="V316" i="36"/>
  <c r="V317" i="36"/>
  <c r="V318" i="36"/>
  <c r="V319" i="36"/>
  <c r="V320" i="36"/>
  <c r="V321" i="36"/>
  <c r="V322" i="36"/>
  <c r="V323" i="36"/>
  <c r="V324" i="36"/>
  <c r="V325" i="36"/>
  <c r="V326" i="36"/>
  <c r="V327" i="36"/>
  <c r="V328" i="36"/>
  <c r="V329" i="36"/>
  <c r="V330" i="36"/>
  <c r="V331" i="36"/>
  <c r="V332" i="36"/>
  <c r="V333" i="36"/>
  <c r="V334" i="36"/>
  <c r="V335" i="36"/>
  <c r="V336" i="36"/>
  <c r="V337" i="36"/>
  <c r="V338" i="36"/>
  <c r="V339" i="36"/>
  <c r="V340" i="36"/>
  <c r="V341" i="36"/>
  <c r="V342" i="36"/>
  <c r="V343" i="36"/>
  <c r="V344" i="36"/>
  <c r="V345" i="36"/>
  <c r="V346" i="36"/>
  <c r="V347" i="36"/>
  <c r="V348" i="36"/>
  <c r="V349" i="36"/>
  <c r="V350" i="36"/>
  <c r="V351" i="36"/>
  <c r="V352" i="36"/>
  <c r="V353" i="36"/>
  <c r="V354" i="36"/>
  <c r="V355" i="36"/>
  <c r="V356" i="36"/>
  <c r="V357" i="36"/>
  <c r="V358" i="36"/>
  <c r="V359" i="36"/>
  <c r="V360" i="36"/>
  <c r="V361" i="36"/>
  <c r="V362" i="36"/>
  <c r="V363" i="36"/>
  <c r="V364" i="36"/>
  <c r="V365" i="36"/>
  <c r="V366" i="36"/>
  <c r="V367" i="36"/>
  <c r="V368" i="36"/>
  <c r="V369" i="36"/>
  <c r="V370" i="36"/>
  <c r="V371" i="36"/>
  <c r="V372" i="36"/>
  <c r="V373" i="36"/>
  <c r="V374" i="36"/>
  <c r="V375" i="36"/>
  <c r="V376" i="36"/>
  <c r="V377" i="36"/>
  <c r="V378" i="36"/>
  <c r="V379" i="36"/>
  <c r="V380" i="36"/>
  <c r="V381" i="36"/>
  <c r="V382" i="36"/>
  <c r="V383" i="36"/>
  <c r="V384" i="36"/>
  <c r="V385" i="36"/>
  <c r="V386" i="36"/>
  <c r="V387" i="36"/>
  <c r="V388" i="36"/>
  <c r="V389" i="36"/>
  <c r="V390" i="36"/>
  <c r="V391" i="36"/>
  <c r="V392" i="36"/>
  <c r="V393" i="36"/>
  <c r="V394" i="36"/>
  <c r="V395" i="36"/>
  <c r="V396" i="36"/>
  <c r="V397" i="36"/>
  <c r="V398" i="36"/>
  <c r="V399" i="36"/>
  <c r="V400" i="36"/>
  <c r="V401" i="36"/>
  <c r="V402" i="36"/>
  <c r="V403" i="36"/>
  <c r="V404" i="36"/>
  <c r="V405" i="36"/>
  <c r="V406" i="36"/>
  <c r="V407" i="36"/>
  <c r="V408" i="36"/>
  <c r="V409" i="36"/>
  <c r="V410" i="36"/>
  <c r="V411" i="36"/>
  <c r="V412" i="36"/>
  <c r="V413" i="36"/>
  <c r="V414" i="36"/>
  <c r="V415" i="36"/>
  <c r="V416" i="36"/>
  <c r="V417" i="36"/>
  <c r="V418" i="36"/>
  <c r="V419" i="36"/>
  <c r="V420" i="36"/>
  <c r="V421" i="36"/>
  <c r="V422" i="36"/>
  <c r="V423" i="36"/>
  <c r="V424" i="36"/>
  <c r="V425" i="36"/>
  <c r="V426" i="36"/>
  <c r="V427" i="36"/>
  <c r="V428" i="36"/>
  <c r="V429" i="36"/>
  <c r="V430" i="36"/>
  <c r="V431" i="36"/>
  <c r="V432" i="36"/>
  <c r="V433" i="36"/>
  <c r="V434" i="36"/>
  <c r="V435" i="36"/>
  <c r="V436" i="36"/>
  <c r="V437" i="36"/>
  <c r="V438" i="36"/>
  <c r="V439" i="36"/>
  <c r="V440" i="36"/>
  <c r="V441" i="36"/>
  <c r="V442" i="36"/>
  <c r="V443" i="36"/>
  <c r="V444" i="36"/>
  <c r="V445" i="36"/>
  <c r="V446" i="36"/>
  <c r="V447" i="36"/>
  <c r="V448" i="36"/>
  <c r="V449" i="36"/>
  <c r="V450" i="36"/>
  <c r="V451" i="36"/>
  <c r="V452" i="36"/>
  <c r="V453" i="36"/>
  <c r="V454" i="36"/>
  <c r="V455" i="36"/>
  <c r="V456" i="36"/>
  <c r="V457" i="36"/>
  <c r="V458" i="36"/>
  <c r="V459" i="36"/>
  <c r="V460" i="36"/>
  <c r="V461" i="36"/>
  <c r="V462" i="36"/>
  <c r="V463" i="36"/>
  <c r="V464" i="36"/>
  <c r="V465" i="36"/>
  <c r="V466" i="36"/>
  <c r="V467" i="36"/>
  <c r="V468" i="36"/>
  <c r="V469" i="36"/>
  <c r="V470" i="36"/>
  <c r="V471" i="36"/>
  <c r="V472" i="36"/>
  <c r="V473" i="36"/>
  <c r="V474" i="36"/>
  <c r="V475" i="36"/>
  <c r="V476" i="36"/>
  <c r="V477" i="36"/>
  <c r="V478" i="36"/>
  <c r="V479" i="36"/>
  <c r="V480" i="36"/>
  <c r="V481" i="36"/>
  <c r="V482" i="36"/>
  <c r="V483" i="36"/>
  <c r="V484" i="36"/>
  <c r="V485" i="36"/>
  <c r="V486" i="36"/>
  <c r="V487" i="36"/>
  <c r="V488" i="36"/>
  <c r="V489" i="36"/>
  <c r="V490" i="36"/>
  <c r="V491" i="36"/>
  <c r="V492" i="36"/>
  <c r="V493" i="36"/>
  <c r="V494" i="36"/>
  <c r="V495" i="36"/>
  <c r="V496" i="36"/>
  <c r="V497" i="36"/>
  <c r="V498" i="36"/>
  <c r="V499" i="36"/>
  <c r="V500" i="36"/>
  <c r="V501" i="36"/>
  <c r="V502" i="36"/>
  <c r="V503" i="36"/>
  <c r="V504" i="36"/>
  <c r="V505" i="36"/>
  <c r="V506" i="36"/>
  <c r="V507" i="36"/>
  <c r="V508" i="36"/>
  <c r="V509" i="36"/>
  <c r="V510" i="36"/>
  <c r="V511" i="36"/>
  <c r="V512" i="36"/>
  <c r="V513" i="36"/>
  <c r="V514" i="36"/>
  <c r="V515" i="36"/>
  <c r="V516" i="36"/>
  <c r="V517" i="36"/>
  <c r="V518" i="36"/>
  <c r="V519" i="36"/>
  <c r="V520" i="36"/>
  <c r="V521" i="36"/>
  <c r="V522" i="36"/>
  <c r="V523" i="36"/>
  <c r="V524" i="36"/>
  <c r="V525" i="36"/>
  <c r="V526" i="36"/>
  <c r="V527" i="36"/>
  <c r="V528" i="36"/>
  <c r="V529" i="36"/>
  <c r="V530" i="36"/>
  <c r="V531" i="36"/>
  <c r="V532" i="36"/>
  <c r="V533" i="36"/>
  <c r="V534" i="36"/>
  <c r="V535" i="36"/>
  <c r="V536" i="36"/>
  <c r="V537" i="36"/>
  <c r="V538" i="36"/>
  <c r="V539" i="36"/>
  <c r="V540" i="36"/>
  <c r="V541" i="36"/>
  <c r="V542" i="36"/>
  <c r="V543" i="36"/>
  <c r="V544" i="36"/>
  <c r="V545" i="36"/>
  <c r="V546" i="36"/>
  <c r="V547" i="36"/>
  <c r="V548" i="36"/>
  <c r="V549" i="36"/>
  <c r="V550" i="36"/>
  <c r="V551" i="36"/>
  <c r="V552" i="36"/>
  <c r="V553" i="36"/>
  <c r="V554" i="36"/>
  <c r="V555" i="36"/>
  <c r="V556" i="36"/>
  <c r="V557" i="36"/>
  <c r="V558" i="36"/>
  <c r="V559" i="36"/>
  <c r="V560" i="36"/>
  <c r="V561" i="36"/>
  <c r="V562" i="36"/>
  <c r="V563" i="36"/>
  <c r="V564" i="36"/>
  <c r="V565" i="36"/>
  <c r="V566" i="36"/>
  <c r="V567" i="36"/>
  <c r="V568" i="36"/>
  <c r="V569" i="36"/>
  <c r="V570" i="36"/>
  <c r="V571" i="36"/>
  <c r="V572" i="36"/>
  <c r="V573" i="36"/>
  <c r="V574" i="36"/>
  <c r="V575" i="36"/>
  <c r="V576" i="36"/>
  <c r="V577" i="36"/>
  <c r="V578" i="36"/>
  <c r="V579" i="36"/>
  <c r="V580" i="36"/>
  <c r="V581" i="36"/>
  <c r="V582" i="36"/>
  <c r="V583" i="36"/>
  <c r="V584" i="36"/>
  <c r="V585" i="36"/>
  <c r="V586" i="36"/>
  <c r="V587" i="36"/>
  <c r="V588" i="36"/>
  <c r="V589" i="36"/>
  <c r="V590" i="36"/>
  <c r="V591" i="36"/>
  <c r="V592" i="36"/>
  <c r="V593" i="36"/>
  <c r="V594" i="36"/>
  <c r="V595" i="36"/>
  <c r="V596" i="36"/>
  <c r="V597" i="36"/>
  <c r="V598" i="36"/>
  <c r="V599" i="36"/>
  <c r="V600" i="36"/>
  <c r="V601" i="36"/>
  <c r="V602" i="36"/>
  <c r="V603" i="36"/>
  <c r="V604" i="36"/>
  <c r="V605" i="36"/>
  <c r="V606" i="36"/>
  <c r="V607" i="36"/>
  <c r="V608" i="36"/>
  <c r="V609" i="36"/>
  <c r="V610" i="36"/>
  <c r="V611" i="36"/>
  <c r="V612" i="36"/>
  <c r="V613" i="36"/>
  <c r="V614" i="36"/>
  <c r="V615" i="36"/>
  <c r="V616" i="36"/>
  <c r="V617" i="36"/>
  <c r="V618" i="36"/>
  <c r="V619" i="36"/>
  <c r="V620" i="36"/>
  <c r="V621" i="36"/>
  <c r="V622" i="36"/>
  <c r="V623" i="36"/>
  <c r="V624" i="36"/>
  <c r="V625" i="36"/>
  <c r="V626" i="36"/>
  <c r="V627" i="36"/>
  <c r="V628" i="36"/>
  <c r="V629" i="36"/>
  <c r="V630" i="36"/>
  <c r="V631" i="36"/>
  <c r="V632" i="36"/>
  <c r="V633" i="36"/>
  <c r="V634" i="36"/>
  <c r="V635" i="36"/>
  <c r="V636" i="36"/>
  <c r="V637" i="36"/>
  <c r="V638" i="36"/>
  <c r="V639" i="36"/>
  <c r="V640" i="36"/>
  <c r="V641" i="36"/>
  <c r="V642" i="36"/>
  <c r="V643" i="36"/>
  <c r="V644" i="36"/>
  <c r="V645" i="36"/>
  <c r="V646" i="36"/>
  <c r="V647" i="36"/>
  <c r="V648" i="36"/>
  <c r="V649" i="36"/>
  <c r="V650" i="36"/>
  <c r="V651" i="36"/>
  <c r="V652" i="36"/>
  <c r="V653" i="36"/>
  <c r="V654" i="36"/>
  <c r="V655" i="36"/>
  <c r="V656" i="36"/>
  <c r="V657" i="36"/>
  <c r="V658" i="36"/>
  <c r="V659" i="36"/>
  <c r="V660" i="36"/>
  <c r="V661" i="36"/>
  <c r="V662" i="36"/>
  <c r="V663" i="36"/>
  <c r="V664" i="36"/>
  <c r="V665" i="36"/>
  <c r="V666" i="36"/>
  <c r="V667" i="36"/>
  <c r="V668" i="36"/>
  <c r="V669" i="36"/>
  <c r="V670" i="36"/>
  <c r="V671" i="36"/>
  <c r="V672" i="36"/>
  <c r="V673" i="36"/>
  <c r="V674" i="36"/>
  <c r="V675" i="36"/>
  <c r="V676" i="36"/>
  <c r="V677" i="36"/>
  <c r="V678" i="36"/>
  <c r="V679" i="36"/>
  <c r="V680" i="36"/>
  <c r="V681" i="36"/>
  <c r="V682" i="36"/>
  <c r="V683" i="36"/>
  <c r="V684" i="36"/>
  <c r="V685" i="36"/>
  <c r="V686" i="36"/>
  <c r="V687" i="36"/>
  <c r="V688" i="36"/>
  <c r="V689" i="36"/>
  <c r="V690" i="36"/>
  <c r="V691" i="36"/>
  <c r="V692" i="36"/>
  <c r="V693" i="36"/>
  <c r="V694" i="36"/>
  <c r="V695" i="36"/>
  <c r="V696" i="36"/>
  <c r="V697" i="36"/>
  <c r="V698" i="36"/>
  <c r="V699" i="36"/>
  <c r="V700" i="36"/>
  <c r="V701" i="36"/>
  <c r="V702" i="36"/>
  <c r="V703" i="36"/>
  <c r="V704" i="36"/>
  <c r="V705" i="36"/>
  <c r="V706" i="36"/>
  <c r="V707" i="36"/>
  <c r="V708" i="36"/>
  <c r="V709" i="36"/>
  <c r="V710" i="36"/>
  <c r="V711" i="36"/>
  <c r="V712" i="36"/>
  <c r="V713" i="36"/>
  <c r="V714" i="36"/>
  <c r="V715" i="36"/>
  <c r="V716" i="36"/>
  <c r="V717" i="36"/>
  <c r="V718" i="36"/>
  <c r="V719" i="36"/>
  <c r="V720" i="36"/>
  <c r="V721" i="36"/>
  <c r="V722" i="36"/>
  <c r="N17355" i="39"/>
  <c r="N17354" i="39"/>
  <c r="N17353" i="39"/>
  <c r="N17352" i="39"/>
  <c r="N17351" i="39"/>
  <c r="N17350" i="39"/>
  <c r="N17349" i="39"/>
  <c r="N17348" i="39"/>
  <c r="N17347" i="39"/>
  <c r="N17346" i="39"/>
  <c r="N17345" i="39"/>
  <c r="N17344" i="39"/>
  <c r="N17343" i="39"/>
  <c r="N17342" i="39"/>
  <c r="N17341" i="39"/>
  <c r="N17340" i="39"/>
  <c r="N17339" i="39"/>
  <c r="N17338" i="39"/>
  <c r="N17337" i="39"/>
  <c r="N17336" i="39"/>
  <c r="N17335" i="39"/>
  <c r="N17334" i="39"/>
  <c r="N17333" i="39"/>
  <c r="N17332" i="39"/>
  <c r="N17331" i="39"/>
  <c r="N17330" i="39"/>
  <c r="N17329" i="39"/>
  <c r="N17328" i="39"/>
  <c r="N17327" i="39"/>
  <c r="N17326" i="39"/>
  <c r="N17325" i="39"/>
  <c r="N17324" i="39"/>
  <c r="N17323" i="39"/>
  <c r="N17322" i="39"/>
  <c r="N17321" i="39"/>
  <c r="N17320" i="39"/>
  <c r="N17319" i="39"/>
  <c r="N17318" i="39"/>
  <c r="N17317" i="39"/>
  <c r="N17316" i="39"/>
  <c r="N17315" i="39"/>
  <c r="N17314" i="39"/>
  <c r="N17313" i="39"/>
  <c r="N17312" i="39"/>
  <c r="N17311" i="39"/>
  <c r="N17310" i="39"/>
  <c r="N17309" i="39"/>
  <c r="N17308" i="39"/>
  <c r="N17307" i="39"/>
  <c r="N17306" i="39"/>
  <c r="N17305" i="39"/>
  <c r="N17304" i="39"/>
  <c r="N17303" i="39"/>
  <c r="N17302" i="39"/>
  <c r="N17301" i="39"/>
  <c r="N17300" i="39"/>
  <c r="N17299" i="39"/>
  <c r="N17298" i="39"/>
  <c r="N17297" i="39"/>
  <c r="N17296" i="39"/>
  <c r="N17295" i="39"/>
  <c r="N17294" i="39"/>
  <c r="N17293" i="39"/>
  <c r="N17292" i="39"/>
  <c r="N17291" i="39"/>
  <c r="N17290" i="39"/>
  <c r="N17289" i="39"/>
  <c r="N17288" i="39"/>
  <c r="N17287" i="39"/>
  <c r="N17286" i="39"/>
  <c r="N17285" i="39"/>
  <c r="N17284" i="39"/>
  <c r="N17283" i="39"/>
  <c r="N17282" i="39"/>
  <c r="N17281" i="39"/>
  <c r="N17280" i="39"/>
  <c r="N17279" i="39"/>
  <c r="N17278" i="39"/>
  <c r="N17277" i="39"/>
  <c r="N17276" i="39"/>
  <c r="N17275" i="39"/>
  <c r="N17274" i="39"/>
  <c r="N17273" i="39"/>
  <c r="N17272" i="39"/>
  <c r="N17271" i="39"/>
  <c r="N17270" i="39"/>
  <c r="N17269" i="39"/>
  <c r="N17268" i="39"/>
  <c r="N17267" i="39"/>
  <c r="N17266" i="39"/>
  <c r="N17265" i="39"/>
  <c r="N17264" i="39"/>
  <c r="N17263" i="39"/>
  <c r="N17262" i="39"/>
  <c r="N17261" i="39"/>
  <c r="N17260" i="39"/>
  <c r="N17259" i="39"/>
  <c r="N17258" i="39"/>
  <c r="N17257" i="39"/>
  <c r="N17256" i="39"/>
  <c r="N17255" i="39"/>
  <c r="N17254" i="39"/>
  <c r="N17253" i="39"/>
  <c r="N17252" i="39"/>
  <c r="N17251" i="39"/>
  <c r="N17250" i="39"/>
  <c r="N17249" i="39"/>
  <c r="N17248" i="39"/>
  <c r="N17247" i="39"/>
  <c r="N17246" i="39"/>
  <c r="N17245" i="39"/>
  <c r="N17244" i="39"/>
  <c r="N17243" i="39"/>
  <c r="N17242" i="39"/>
  <c r="N17241" i="39"/>
  <c r="N17240" i="39"/>
  <c r="N17239" i="39"/>
  <c r="N17238" i="39"/>
  <c r="N17237" i="39"/>
  <c r="N17236" i="39"/>
  <c r="N17235" i="39"/>
  <c r="N17234" i="39"/>
  <c r="N17233" i="39"/>
  <c r="N17232" i="39"/>
  <c r="N17231" i="39"/>
  <c r="N17230" i="39"/>
  <c r="N17229" i="39"/>
  <c r="N17228" i="39"/>
  <c r="N17227" i="39"/>
  <c r="N17226" i="39"/>
  <c r="N17225" i="39"/>
  <c r="N17224" i="39"/>
  <c r="N17223" i="39"/>
  <c r="N17222" i="39"/>
  <c r="N17221" i="39"/>
  <c r="N17220" i="39"/>
  <c r="N17219" i="39"/>
  <c r="N17218" i="39"/>
  <c r="N17217" i="39"/>
  <c r="N17216" i="39"/>
  <c r="N17215" i="39"/>
  <c r="N17214" i="39"/>
  <c r="N17213" i="39"/>
  <c r="N17212" i="39"/>
  <c r="N17211" i="39"/>
  <c r="N17210" i="39"/>
  <c r="N17209" i="39"/>
  <c r="N17208" i="39"/>
  <c r="N17207" i="39"/>
  <c r="N17206" i="39"/>
  <c r="N17205" i="39"/>
  <c r="N17204" i="39"/>
  <c r="N17203" i="39"/>
  <c r="N17202" i="39"/>
  <c r="N17201" i="39"/>
  <c r="N17200" i="39"/>
  <c r="N17199" i="39"/>
  <c r="N17198" i="39"/>
  <c r="N17197" i="39"/>
  <c r="N17196" i="39"/>
  <c r="N17195" i="39"/>
  <c r="N17194" i="39"/>
  <c r="N17193" i="39"/>
  <c r="N17192" i="39"/>
  <c r="N17191" i="39"/>
  <c r="N17190" i="39"/>
  <c r="N17189" i="39"/>
  <c r="N17188" i="39"/>
  <c r="N17187" i="39"/>
  <c r="N17186" i="39"/>
  <c r="N17185" i="39"/>
  <c r="N17184" i="39"/>
  <c r="N17183" i="39"/>
  <c r="N17182" i="39"/>
  <c r="N17181" i="39"/>
  <c r="N17180" i="39"/>
  <c r="N17179" i="39"/>
  <c r="N17178" i="39"/>
  <c r="N17177" i="39"/>
  <c r="N17176" i="39"/>
  <c r="N17175" i="39"/>
  <c r="N17174" i="39"/>
  <c r="N17173" i="39"/>
  <c r="N17172" i="39"/>
  <c r="N17171" i="39"/>
  <c r="N17170" i="39"/>
  <c r="N17169" i="39"/>
  <c r="N17168" i="39"/>
  <c r="N17167" i="39"/>
  <c r="N17166" i="39"/>
  <c r="N17165" i="39"/>
  <c r="N17164" i="39"/>
  <c r="N17163" i="39"/>
  <c r="N17162" i="39"/>
  <c r="N17161" i="39"/>
  <c r="N17160" i="39"/>
  <c r="N17159" i="39"/>
  <c r="N17158" i="39"/>
  <c r="N17157" i="39"/>
  <c r="N17156" i="39"/>
  <c r="N17155" i="39"/>
  <c r="N17154" i="39"/>
  <c r="N17153" i="39"/>
  <c r="N17152" i="39"/>
  <c r="N17151" i="39"/>
  <c r="N17150" i="39"/>
  <c r="N17149" i="39"/>
  <c r="N17148" i="39"/>
  <c r="N17147" i="39"/>
  <c r="N17146" i="39"/>
  <c r="N17145" i="39"/>
  <c r="N17144" i="39"/>
  <c r="N17143" i="39"/>
  <c r="N17142" i="39"/>
  <c r="N17141" i="39"/>
  <c r="N17140" i="39"/>
  <c r="N17139" i="39"/>
  <c r="N17138" i="39"/>
  <c r="N17137" i="39"/>
  <c r="N17136" i="39"/>
  <c r="N17135" i="39"/>
  <c r="N17134" i="39"/>
  <c r="N17133" i="39"/>
  <c r="N17132" i="39"/>
  <c r="N17131" i="39"/>
  <c r="N17130" i="39"/>
  <c r="N17129" i="39"/>
  <c r="N17128" i="39"/>
  <c r="N17127" i="39"/>
  <c r="N17126" i="39"/>
  <c r="N17125" i="39"/>
  <c r="N17124" i="39"/>
  <c r="N17123" i="39"/>
  <c r="N17122" i="39"/>
  <c r="N17121" i="39"/>
  <c r="N17120" i="39"/>
  <c r="N17119" i="39"/>
  <c r="N17118" i="39"/>
  <c r="N17117" i="39"/>
  <c r="N17116" i="39"/>
  <c r="N17115" i="39"/>
  <c r="N17114" i="39"/>
  <c r="N17113" i="39"/>
  <c r="N17112" i="39"/>
  <c r="N17111" i="39"/>
  <c r="N17110" i="39"/>
  <c r="N17109" i="39"/>
  <c r="N17108" i="39"/>
  <c r="N17107" i="39"/>
  <c r="N17106" i="39"/>
  <c r="N17105" i="39"/>
  <c r="N17104" i="39"/>
  <c r="N17103" i="39"/>
  <c r="N17102" i="39"/>
  <c r="N17101" i="39"/>
  <c r="N17100" i="39"/>
  <c r="N17099" i="39"/>
  <c r="N17098" i="39"/>
  <c r="N17097" i="39"/>
  <c r="N17096" i="39"/>
  <c r="N17095" i="39"/>
  <c r="N17094" i="39"/>
  <c r="N17093" i="39"/>
  <c r="N17092" i="39"/>
  <c r="N17091" i="39"/>
  <c r="N17090" i="39"/>
  <c r="N17089" i="39"/>
  <c r="N17088" i="39"/>
  <c r="N17087" i="39"/>
  <c r="N17086" i="39"/>
  <c r="N17085" i="39"/>
  <c r="N17084" i="39"/>
  <c r="N17083" i="39"/>
  <c r="N17082" i="39"/>
  <c r="N17081" i="39"/>
  <c r="N17080" i="39"/>
  <c r="N17079" i="39"/>
  <c r="N17078" i="39"/>
  <c r="N17077" i="39"/>
  <c r="N17076" i="39"/>
  <c r="N17075" i="39"/>
  <c r="N17074" i="39"/>
  <c r="N17073" i="39"/>
  <c r="N17072" i="39"/>
  <c r="N17071" i="39"/>
  <c r="N17070" i="39"/>
  <c r="N17069" i="39"/>
  <c r="N17068" i="39"/>
  <c r="N17067" i="39"/>
  <c r="N17066" i="39"/>
  <c r="N17065" i="39"/>
  <c r="N17064" i="39"/>
  <c r="N17063" i="39"/>
  <c r="N17062" i="39"/>
  <c r="N17061" i="39"/>
  <c r="N17060" i="39"/>
  <c r="N17059" i="39"/>
  <c r="N17058" i="39"/>
  <c r="N17057" i="39"/>
  <c r="N17056" i="39"/>
  <c r="N17055" i="39"/>
  <c r="N17054" i="39"/>
  <c r="N17053" i="39"/>
  <c r="N17052" i="39"/>
  <c r="N17051" i="39"/>
  <c r="N17050" i="39"/>
  <c r="N17049" i="39"/>
  <c r="N17048" i="39"/>
  <c r="N17047" i="39"/>
  <c r="N17046" i="39"/>
  <c r="N17045" i="39"/>
  <c r="N17044" i="39"/>
  <c r="N17043" i="39"/>
  <c r="N17042" i="39"/>
  <c r="N17041" i="39"/>
  <c r="N17040" i="39"/>
  <c r="N17039" i="39"/>
  <c r="N17038" i="39"/>
  <c r="N17037" i="39"/>
  <c r="N17036" i="39"/>
  <c r="N17035" i="39"/>
  <c r="N17034" i="39"/>
  <c r="N17033" i="39"/>
  <c r="N17032" i="39"/>
  <c r="N17031" i="39"/>
  <c r="N17030" i="39"/>
  <c r="N17029" i="39"/>
  <c r="N17028" i="39"/>
  <c r="N17027" i="39"/>
  <c r="N17026" i="39"/>
  <c r="N17025" i="39"/>
  <c r="N17024" i="39"/>
  <c r="N17023" i="39"/>
  <c r="N17022" i="39"/>
  <c r="N17021" i="39"/>
  <c r="N17020" i="39"/>
  <c r="N17019" i="39"/>
  <c r="N17018" i="39"/>
  <c r="N17017" i="39"/>
  <c r="N17016" i="39"/>
  <c r="N17015" i="39"/>
  <c r="N17014" i="39"/>
  <c r="N17013" i="39"/>
  <c r="N17012" i="39"/>
  <c r="N17011" i="39"/>
  <c r="N17010" i="39"/>
  <c r="N17009" i="39"/>
  <c r="N17008" i="39"/>
  <c r="N17007" i="39"/>
  <c r="N17006" i="39"/>
  <c r="N17005" i="39"/>
  <c r="N17004" i="39"/>
  <c r="N17003" i="39"/>
  <c r="N17002" i="39"/>
  <c r="N17001" i="39"/>
  <c r="N17000" i="39"/>
  <c r="N16999" i="39"/>
  <c r="N16998" i="39"/>
  <c r="N16997" i="39"/>
  <c r="N16996" i="39"/>
  <c r="N16995" i="39"/>
  <c r="N16994" i="39"/>
  <c r="N16993" i="39"/>
  <c r="N16992" i="39"/>
  <c r="N16991" i="39"/>
  <c r="N16990" i="39"/>
  <c r="N16989" i="39"/>
  <c r="N16988" i="39"/>
  <c r="N16987" i="39"/>
  <c r="N16986" i="39"/>
  <c r="N16985" i="39"/>
  <c r="N16984" i="39"/>
  <c r="N16983" i="39"/>
  <c r="N16982" i="39"/>
  <c r="N16981" i="39"/>
  <c r="N16980" i="39"/>
  <c r="N16979" i="39"/>
  <c r="N16978" i="39"/>
  <c r="N16977" i="39"/>
  <c r="N16976" i="39"/>
  <c r="N16975" i="39"/>
  <c r="N16974" i="39"/>
  <c r="N16973" i="39"/>
  <c r="N16972" i="39"/>
  <c r="N16971" i="39"/>
  <c r="N16970" i="39"/>
  <c r="N16969" i="39"/>
  <c r="N16968" i="39"/>
  <c r="N16967" i="39"/>
  <c r="N16966" i="39"/>
  <c r="N16965" i="39"/>
  <c r="N16964" i="39"/>
  <c r="N16963" i="39"/>
  <c r="N16962" i="39"/>
  <c r="N16961" i="39"/>
  <c r="N16960" i="39"/>
  <c r="N16959" i="39"/>
  <c r="N16958" i="39"/>
  <c r="N16957" i="39"/>
  <c r="N16956" i="39"/>
  <c r="N16955" i="39"/>
  <c r="N16954" i="39"/>
  <c r="N16953" i="39"/>
  <c r="N16952" i="39"/>
  <c r="N16951" i="39"/>
  <c r="N16950" i="39"/>
  <c r="N16949" i="39"/>
  <c r="N16948" i="39"/>
  <c r="N16947" i="39"/>
  <c r="N16946" i="39"/>
  <c r="N16945" i="39"/>
  <c r="N16944" i="39"/>
  <c r="N16943" i="39"/>
  <c r="N16942" i="39"/>
  <c r="N16941" i="39"/>
  <c r="N16940" i="39"/>
  <c r="N16939" i="39"/>
  <c r="N16938" i="39"/>
  <c r="N16937" i="39"/>
  <c r="N16936" i="39"/>
  <c r="N16935" i="39"/>
  <c r="N16934" i="39"/>
  <c r="N16933" i="39"/>
  <c r="N16932" i="39"/>
  <c r="N16931" i="39"/>
  <c r="N16930" i="39"/>
  <c r="N16929" i="39"/>
  <c r="N16928" i="39"/>
  <c r="N16927" i="39"/>
  <c r="N16926" i="39"/>
  <c r="N16925" i="39"/>
  <c r="N16924" i="39"/>
  <c r="N16923" i="39"/>
  <c r="N16922" i="39"/>
  <c r="N16921" i="39"/>
  <c r="N16920" i="39"/>
  <c r="N16919" i="39"/>
  <c r="N16918" i="39"/>
  <c r="N16917" i="39"/>
  <c r="N16916" i="39"/>
  <c r="N16915" i="39"/>
  <c r="N16914" i="39"/>
  <c r="N16913" i="39"/>
  <c r="N16912" i="39"/>
  <c r="N16911" i="39"/>
  <c r="N16910" i="39"/>
  <c r="N16909" i="39"/>
  <c r="N16908" i="39"/>
  <c r="N16907" i="39"/>
  <c r="N16906" i="39"/>
  <c r="N16905" i="39"/>
  <c r="N16904" i="39"/>
  <c r="N16903" i="39"/>
  <c r="N16902" i="39"/>
  <c r="N16901" i="39"/>
  <c r="N16900" i="39"/>
  <c r="N16899" i="39"/>
  <c r="N16898" i="39"/>
  <c r="N16897" i="39"/>
  <c r="N16896" i="39"/>
  <c r="N16895" i="39"/>
  <c r="N16894" i="39"/>
  <c r="N16893" i="39"/>
  <c r="N16892" i="39"/>
  <c r="N16891" i="39"/>
  <c r="N16890" i="39"/>
  <c r="N16889" i="39"/>
  <c r="N16888" i="39"/>
  <c r="N16887" i="39"/>
  <c r="N16886" i="39"/>
  <c r="N16885" i="39"/>
  <c r="N16884" i="39"/>
  <c r="N16883" i="39"/>
  <c r="N16882" i="39"/>
  <c r="N16881" i="39"/>
  <c r="N16880" i="39"/>
  <c r="N16879" i="39"/>
  <c r="N16878" i="39"/>
  <c r="N16877" i="39"/>
  <c r="N16876" i="39"/>
  <c r="N16875" i="39"/>
  <c r="N16874" i="39"/>
  <c r="N16873" i="39"/>
  <c r="N16872" i="39"/>
  <c r="N16871" i="39"/>
  <c r="N16870" i="39"/>
  <c r="N16869" i="39"/>
  <c r="N16868" i="39"/>
  <c r="N16867" i="39"/>
  <c r="N16866" i="39"/>
  <c r="N16865" i="39"/>
  <c r="N16864" i="39"/>
  <c r="N16863" i="39"/>
  <c r="N16862" i="39"/>
  <c r="N16861" i="39"/>
  <c r="N16860" i="39"/>
  <c r="N16859" i="39"/>
  <c r="N16858" i="39"/>
  <c r="N16857" i="39"/>
  <c r="N16856" i="39"/>
  <c r="N16855" i="39"/>
  <c r="N16854" i="39"/>
  <c r="N16853" i="39"/>
  <c r="N16852" i="39"/>
  <c r="N16851" i="39"/>
  <c r="N16850" i="39"/>
  <c r="N16849" i="39"/>
  <c r="N16848" i="39"/>
  <c r="N16847" i="39"/>
  <c r="N16846" i="39"/>
  <c r="N16845" i="39"/>
  <c r="N16844" i="39"/>
  <c r="N16843" i="39"/>
  <c r="N16842" i="39"/>
  <c r="N16841" i="39"/>
  <c r="N16840" i="39"/>
  <c r="N16839" i="39"/>
  <c r="N16838" i="39"/>
  <c r="N16837" i="39"/>
  <c r="N16836" i="39"/>
  <c r="N16835" i="39"/>
  <c r="N16834" i="39"/>
  <c r="N16833" i="39"/>
  <c r="N16832" i="39"/>
  <c r="N16831" i="39"/>
  <c r="N16830" i="39"/>
  <c r="N16829" i="39"/>
  <c r="N16828" i="39"/>
  <c r="N16827" i="39"/>
  <c r="N16826" i="39"/>
  <c r="N16825" i="39"/>
  <c r="N16824" i="39"/>
  <c r="N16823" i="39"/>
  <c r="N16822" i="39"/>
  <c r="N16821" i="39"/>
  <c r="N16820" i="39"/>
  <c r="N16819" i="39"/>
  <c r="N16818" i="39"/>
  <c r="N16817" i="39"/>
  <c r="N16816" i="39"/>
  <c r="N16815" i="39"/>
  <c r="N16814" i="39"/>
  <c r="N16813" i="39"/>
  <c r="N16812" i="39"/>
  <c r="N16811" i="39"/>
  <c r="N16810" i="39"/>
  <c r="N16809" i="39"/>
  <c r="N16808" i="39"/>
  <c r="N16807" i="39"/>
  <c r="N16806" i="39"/>
  <c r="N16805" i="39"/>
  <c r="N16804" i="39"/>
  <c r="N16803" i="39"/>
  <c r="N16802" i="39"/>
  <c r="N16801" i="39"/>
  <c r="N16800" i="39"/>
  <c r="N16799" i="39"/>
  <c r="N16798" i="39"/>
  <c r="N16797" i="39"/>
  <c r="N16796" i="39"/>
  <c r="N16795" i="39"/>
  <c r="N16794" i="39"/>
  <c r="N16793" i="39"/>
  <c r="N16792" i="39"/>
  <c r="N16791" i="39"/>
  <c r="N16790" i="39"/>
  <c r="N16789" i="39"/>
  <c r="N16788" i="39"/>
  <c r="N16787" i="39"/>
  <c r="N16786" i="39"/>
  <c r="N16785" i="39"/>
  <c r="N16784" i="39"/>
  <c r="N16783" i="39"/>
  <c r="N16782" i="39"/>
  <c r="N16781" i="39"/>
  <c r="N16780" i="39"/>
  <c r="N16779" i="39"/>
  <c r="N16778" i="39"/>
  <c r="N16777" i="39"/>
  <c r="N16776" i="39"/>
  <c r="N16775" i="39"/>
  <c r="N16774" i="39"/>
  <c r="N16773" i="39"/>
  <c r="N16772" i="39"/>
  <c r="N16771" i="39"/>
  <c r="N16770" i="39"/>
  <c r="N16769" i="39"/>
  <c r="N16768" i="39"/>
  <c r="N16767" i="39"/>
  <c r="N16766" i="39"/>
  <c r="N16765" i="39"/>
  <c r="N16764" i="39"/>
  <c r="N16763" i="39"/>
  <c r="N16762" i="39"/>
  <c r="N16761" i="39"/>
  <c r="N16760" i="39"/>
  <c r="N16759" i="39"/>
  <c r="N16758" i="39"/>
  <c r="N16757" i="39"/>
  <c r="N16756" i="39"/>
  <c r="N16755" i="39"/>
  <c r="N16754" i="39"/>
  <c r="N16753" i="39"/>
  <c r="N16752" i="39"/>
  <c r="N16751" i="39"/>
  <c r="N16750" i="39"/>
  <c r="N16749" i="39"/>
  <c r="N16748" i="39"/>
  <c r="N16747" i="39"/>
  <c r="N16746" i="39"/>
  <c r="N16745" i="39"/>
  <c r="N16744" i="39"/>
  <c r="N16743" i="39"/>
  <c r="N16742" i="39"/>
  <c r="N16741" i="39"/>
  <c r="N16740" i="39"/>
  <c r="N16739" i="39"/>
  <c r="N16738" i="39"/>
  <c r="N16737" i="39"/>
  <c r="N16736" i="39"/>
  <c r="N16735" i="39"/>
  <c r="N16734" i="39"/>
  <c r="N16733" i="39"/>
  <c r="N16732" i="39"/>
  <c r="N16731" i="39"/>
  <c r="N16730" i="39"/>
  <c r="N16729" i="39"/>
  <c r="N16728" i="39"/>
  <c r="N16727" i="39"/>
  <c r="N16726" i="39"/>
  <c r="N16725" i="39"/>
  <c r="N16724" i="39"/>
  <c r="N16723" i="39"/>
  <c r="N16722" i="39"/>
  <c r="N16721" i="39"/>
  <c r="N16720" i="39"/>
  <c r="N16719" i="39"/>
  <c r="N16718" i="39"/>
  <c r="N16717" i="39"/>
  <c r="N16716" i="39"/>
  <c r="N16715" i="39"/>
  <c r="N16714" i="39"/>
  <c r="N16713" i="39"/>
  <c r="N16712" i="39"/>
  <c r="N16711" i="39"/>
  <c r="N16710" i="39"/>
  <c r="N16709" i="39"/>
  <c r="N16708" i="39"/>
  <c r="N16707" i="39"/>
  <c r="N16706" i="39"/>
  <c r="N16705" i="39"/>
  <c r="N16704" i="39"/>
  <c r="N16703" i="39"/>
  <c r="N16702" i="39"/>
  <c r="N16701" i="39"/>
  <c r="N16700" i="39"/>
  <c r="N16699" i="39"/>
  <c r="N16698" i="39"/>
  <c r="N16697" i="39"/>
  <c r="N16696" i="39"/>
  <c r="N16695" i="39"/>
  <c r="N16694" i="39"/>
  <c r="N16693" i="39"/>
  <c r="N16692" i="39"/>
  <c r="N16691" i="39"/>
  <c r="N16690" i="39"/>
  <c r="N16689" i="39"/>
  <c r="N16688" i="39"/>
  <c r="N16687" i="39"/>
  <c r="N16686" i="39"/>
  <c r="N16685" i="39"/>
  <c r="N16684" i="39"/>
  <c r="N16683" i="39"/>
  <c r="N16682" i="39"/>
  <c r="N16681" i="39"/>
  <c r="N16680" i="39"/>
  <c r="N16679" i="39"/>
  <c r="N16678" i="39"/>
  <c r="N16677" i="39"/>
  <c r="N16676" i="39"/>
  <c r="N16675" i="39"/>
  <c r="N16674" i="39"/>
  <c r="N16673" i="39"/>
  <c r="N16672" i="39"/>
  <c r="N16671" i="39"/>
  <c r="N16670" i="39"/>
  <c r="N16669" i="39"/>
  <c r="N16668" i="39"/>
  <c r="N16667" i="39"/>
  <c r="N16666" i="39"/>
  <c r="N16665" i="39"/>
  <c r="N16664" i="39"/>
  <c r="N16663" i="39"/>
  <c r="N16662" i="39"/>
  <c r="N16661" i="39"/>
  <c r="N16660" i="39"/>
  <c r="N16659" i="39"/>
  <c r="N16658" i="39"/>
  <c r="N16657" i="39"/>
  <c r="N16656" i="39"/>
  <c r="N16655" i="39"/>
  <c r="N16654" i="39"/>
  <c r="N16653" i="39"/>
  <c r="N16652" i="39"/>
  <c r="N16651" i="39"/>
  <c r="N16650" i="39"/>
  <c r="N16649" i="39"/>
  <c r="N16648" i="39"/>
  <c r="N16647" i="39"/>
  <c r="N16646" i="39"/>
  <c r="N16645" i="39"/>
  <c r="N16644" i="39"/>
  <c r="N16643" i="39"/>
  <c r="N16642" i="39"/>
  <c r="N16641" i="39"/>
  <c r="N16640" i="39"/>
  <c r="N16639" i="39"/>
  <c r="N16638" i="39"/>
  <c r="N16637" i="39"/>
  <c r="N16636" i="39"/>
  <c r="N16635" i="39"/>
  <c r="N16634" i="39"/>
  <c r="N16633" i="39"/>
  <c r="N16632" i="39"/>
  <c r="N16631" i="39"/>
  <c r="N16630" i="39"/>
  <c r="N16629" i="39"/>
  <c r="N16628" i="39"/>
  <c r="N16627" i="39"/>
  <c r="N16626" i="39"/>
  <c r="N16625" i="39"/>
  <c r="N16624" i="39"/>
  <c r="N16623" i="39"/>
  <c r="N16622" i="39"/>
  <c r="N16621" i="39"/>
  <c r="N16620" i="39"/>
  <c r="N16619" i="39"/>
  <c r="N16618" i="39"/>
  <c r="N16617" i="39"/>
  <c r="N16616" i="39"/>
  <c r="N16615" i="39"/>
  <c r="N16614" i="39"/>
  <c r="N16613" i="39"/>
  <c r="N16612" i="39"/>
  <c r="N16611" i="39"/>
  <c r="N16610" i="39"/>
  <c r="N16609" i="39"/>
  <c r="N16608" i="39"/>
  <c r="N16607" i="39"/>
  <c r="N16606" i="39"/>
  <c r="N16605" i="39"/>
  <c r="N16604" i="39"/>
  <c r="N16603" i="39"/>
  <c r="N16602" i="39"/>
  <c r="N16601" i="39"/>
  <c r="N16600" i="39"/>
  <c r="N16599" i="39"/>
  <c r="N16598" i="39"/>
  <c r="N16597" i="39"/>
  <c r="N16596" i="39"/>
  <c r="N16595" i="39"/>
  <c r="N16594" i="39"/>
  <c r="N16593" i="39"/>
  <c r="N16592" i="39"/>
  <c r="N16591" i="39"/>
  <c r="N16590" i="39"/>
  <c r="N16589" i="39"/>
  <c r="N16588" i="39"/>
  <c r="N16587" i="39"/>
  <c r="N16586" i="39"/>
  <c r="N16585" i="39"/>
  <c r="N16584" i="39"/>
  <c r="N16583" i="39"/>
  <c r="N16582" i="39"/>
  <c r="N16581" i="39"/>
  <c r="N16580" i="39"/>
  <c r="N16579" i="39"/>
  <c r="N16578" i="39"/>
  <c r="N16577" i="39"/>
  <c r="N16576" i="39"/>
  <c r="N16575" i="39"/>
  <c r="N16574" i="39"/>
  <c r="N16573" i="39"/>
  <c r="N16572" i="39"/>
  <c r="N16571" i="39"/>
  <c r="N16570" i="39"/>
  <c r="N16569" i="39"/>
  <c r="N16568" i="39"/>
  <c r="N16567" i="39"/>
  <c r="N16566" i="39"/>
  <c r="N16565" i="39"/>
  <c r="N16564" i="39"/>
  <c r="N16563" i="39"/>
  <c r="N16562" i="39"/>
  <c r="N16561" i="39"/>
  <c r="N16560" i="39"/>
  <c r="N16559" i="39"/>
  <c r="N16558" i="39"/>
  <c r="N16557" i="39"/>
  <c r="N16556" i="39"/>
  <c r="N16555" i="39"/>
  <c r="N16554" i="39"/>
  <c r="N16553" i="39"/>
  <c r="N16552" i="39"/>
  <c r="N16551" i="39"/>
  <c r="N16550" i="39"/>
  <c r="N16549" i="39"/>
  <c r="N16548" i="39"/>
  <c r="N16547" i="39"/>
  <c r="N16546" i="39"/>
  <c r="N16545" i="39"/>
  <c r="N16544" i="39"/>
  <c r="N16543" i="39"/>
  <c r="N16542" i="39"/>
  <c r="N16541" i="39"/>
  <c r="N16540" i="39"/>
  <c r="N16539" i="39"/>
  <c r="N16538" i="39"/>
  <c r="N16537" i="39"/>
  <c r="N16536" i="39"/>
  <c r="N16535" i="39"/>
  <c r="N16534" i="39"/>
  <c r="N16533" i="39"/>
  <c r="N16532" i="39"/>
  <c r="N16531" i="39"/>
  <c r="N16530" i="39"/>
  <c r="N16529" i="39"/>
  <c r="N16528" i="39"/>
  <c r="N16527" i="39"/>
  <c r="N16526" i="39"/>
  <c r="N16525" i="39"/>
  <c r="N16524" i="39"/>
  <c r="N16523" i="39"/>
  <c r="N16522" i="39"/>
  <c r="N16521" i="39"/>
  <c r="N16520" i="39"/>
  <c r="N16519" i="39"/>
  <c r="N16518" i="39"/>
  <c r="N16517" i="39"/>
  <c r="N16516" i="39"/>
  <c r="N16515" i="39"/>
  <c r="N16514" i="39"/>
  <c r="N16513" i="39"/>
  <c r="N16512" i="39"/>
  <c r="N16511" i="39"/>
  <c r="N16510" i="39"/>
  <c r="N16509" i="39"/>
  <c r="N16508" i="39"/>
  <c r="N16507" i="39"/>
  <c r="N16506" i="39"/>
  <c r="N16505" i="39"/>
  <c r="N16504" i="39"/>
  <c r="N16503" i="39"/>
  <c r="N16502" i="39"/>
  <c r="N16501" i="39"/>
  <c r="N16500" i="39"/>
  <c r="N16499" i="39"/>
  <c r="N16498" i="39"/>
  <c r="N16497" i="39"/>
  <c r="N16496" i="39"/>
  <c r="N16495" i="39"/>
  <c r="N16494" i="39"/>
  <c r="N16493" i="39"/>
  <c r="N16492" i="39"/>
  <c r="N16491" i="39"/>
  <c r="N16490" i="39"/>
  <c r="N16489" i="39"/>
  <c r="N16488" i="39"/>
  <c r="N16487" i="39"/>
  <c r="N16486" i="39"/>
  <c r="N16485" i="39"/>
  <c r="N16484" i="39"/>
  <c r="N16483" i="39"/>
  <c r="N16482" i="39"/>
  <c r="N16481" i="39"/>
  <c r="N16480" i="39"/>
  <c r="N16479" i="39"/>
  <c r="N16478" i="39"/>
  <c r="N16477" i="39"/>
  <c r="N16476" i="39"/>
  <c r="N16475" i="39"/>
  <c r="N16474" i="39"/>
  <c r="N16473" i="39"/>
  <c r="N16472" i="39"/>
  <c r="N16471" i="39"/>
  <c r="N16470" i="39"/>
  <c r="N16469" i="39"/>
  <c r="N16468" i="39"/>
  <c r="N16467" i="39"/>
  <c r="N16466" i="39"/>
  <c r="N16465" i="39"/>
  <c r="N16464" i="39"/>
  <c r="N16463" i="39"/>
  <c r="N16462" i="39"/>
  <c r="N16461" i="39"/>
  <c r="N16460" i="39"/>
  <c r="N16459" i="39"/>
  <c r="N16458" i="39"/>
  <c r="N16457" i="39"/>
  <c r="N16456" i="39"/>
  <c r="N16455" i="39"/>
  <c r="N16454" i="39"/>
  <c r="N16453" i="39"/>
  <c r="N16452" i="39"/>
  <c r="N16451" i="39"/>
  <c r="N16450" i="39"/>
  <c r="N16449" i="39"/>
  <c r="N16448" i="39"/>
  <c r="N16447" i="39"/>
  <c r="N16446" i="39"/>
  <c r="N16445" i="39"/>
  <c r="N16444" i="39"/>
  <c r="N16443" i="39"/>
  <c r="N16442" i="39"/>
  <c r="N16441" i="39"/>
  <c r="N16440" i="39"/>
  <c r="N16439" i="39"/>
  <c r="N16438" i="39"/>
  <c r="N16437" i="39"/>
  <c r="N16436" i="39"/>
  <c r="N16435" i="39"/>
  <c r="N16434" i="39"/>
  <c r="N16433" i="39"/>
  <c r="N16432" i="39"/>
  <c r="N16431" i="39"/>
  <c r="N16430" i="39"/>
  <c r="N16429" i="39"/>
  <c r="N16428" i="39"/>
  <c r="N16427" i="39"/>
  <c r="N16426" i="39"/>
  <c r="N16425" i="39"/>
  <c r="N16424" i="39"/>
  <c r="N16423" i="39"/>
  <c r="N16422" i="39"/>
  <c r="N16421" i="39"/>
  <c r="N16420" i="39"/>
  <c r="N16419" i="39"/>
  <c r="N16418" i="39"/>
  <c r="N16417" i="39"/>
  <c r="N16416" i="39"/>
  <c r="N16415" i="39"/>
  <c r="N16414" i="39"/>
  <c r="N16413" i="39"/>
  <c r="N16412" i="39"/>
  <c r="N16411" i="39"/>
  <c r="N16410" i="39"/>
  <c r="N16409" i="39"/>
  <c r="N16408" i="39"/>
  <c r="N16407" i="39"/>
  <c r="N16406" i="39"/>
  <c r="N16405" i="39"/>
  <c r="N16404" i="39"/>
  <c r="N16403" i="39"/>
  <c r="N16402" i="39"/>
  <c r="N16401" i="39"/>
  <c r="N16400" i="39"/>
  <c r="N16399" i="39"/>
  <c r="N16398" i="39"/>
  <c r="N16397" i="39"/>
  <c r="N16396" i="39"/>
  <c r="N16395" i="39"/>
  <c r="N16394" i="39"/>
  <c r="N16393" i="39"/>
  <c r="N16392" i="39"/>
  <c r="N16391" i="39"/>
  <c r="N16390" i="39"/>
  <c r="N16389" i="39"/>
  <c r="N16388" i="39"/>
  <c r="N16387" i="39"/>
  <c r="N16386" i="39"/>
  <c r="N16385" i="39"/>
  <c r="N16384" i="39"/>
  <c r="N16383" i="39"/>
  <c r="N16382" i="39"/>
  <c r="N16381" i="39"/>
  <c r="N16380" i="39"/>
  <c r="N16379" i="39"/>
  <c r="N16378" i="39"/>
  <c r="N16377" i="39"/>
  <c r="N16376" i="39"/>
  <c r="N16375" i="39"/>
  <c r="N16374" i="39"/>
  <c r="N16373" i="39"/>
  <c r="N16372" i="39"/>
  <c r="N16371" i="39"/>
  <c r="N16370" i="39"/>
  <c r="N16369" i="39"/>
  <c r="N16368" i="39"/>
  <c r="N16367" i="39"/>
  <c r="N16366" i="39"/>
  <c r="N16365" i="39"/>
  <c r="N16364" i="39"/>
  <c r="N16363" i="39"/>
  <c r="N16362" i="39"/>
  <c r="N16361" i="39"/>
  <c r="N16360" i="39"/>
  <c r="N16359" i="39"/>
  <c r="N16358" i="39"/>
  <c r="N16357" i="39"/>
  <c r="N16356" i="39"/>
  <c r="N16355" i="39"/>
  <c r="N16354" i="39"/>
  <c r="N16353" i="39"/>
  <c r="N16352" i="39"/>
  <c r="N16351" i="39"/>
  <c r="N16350" i="39"/>
  <c r="N16349" i="39"/>
  <c r="N16348" i="39"/>
  <c r="N16347" i="39"/>
  <c r="N16346" i="39"/>
  <c r="N16345" i="39"/>
  <c r="N16344" i="39"/>
  <c r="N16343" i="39"/>
  <c r="N16342" i="39"/>
  <c r="N16341" i="39"/>
  <c r="N16340" i="39"/>
  <c r="N16339" i="39"/>
  <c r="N16338" i="39"/>
  <c r="N16337" i="39"/>
  <c r="N16336" i="39"/>
  <c r="N16335" i="39"/>
  <c r="N16334" i="39"/>
  <c r="N16333" i="39"/>
  <c r="N16332" i="39"/>
  <c r="N16331" i="39"/>
  <c r="N16330" i="39"/>
  <c r="N16329" i="39"/>
  <c r="N16328" i="39"/>
  <c r="N16327" i="39"/>
  <c r="N16326" i="39"/>
  <c r="N16325" i="39"/>
  <c r="N16324" i="39"/>
  <c r="N16323" i="39"/>
  <c r="N16322" i="39"/>
  <c r="N16321" i="39"/>
  <c r="N16320" i="39"/>
  <c r="N16319" i="39"/>
  <c r="N16318" i="39"/>
  <c r="N16317" i="39"/>
  <c r="N16316" i="39"/>
  <c r="N16315" i="39"/>
  <c r="N16314" i="39"/>
  <c r="N16313" i="39"/>
  <c r="N16312" i="39"/>
  <c r="N16311" i="39"/>
  <c r="N16310" i="39"/>
  <c r="N16309" i="39"/>
  <c r="N16308" i="39"/>
  <c r="N16307" i="39"/>
  <c r="N16306" i="39"/>
  <c r="N16305" i="39"/>
  <c r="N16304" i="39"/>
  <c r="N16303" i="39"/>
  <c r="N16302" i="39"/>
  <c r="N16301" i="39"/>
  <c r="N16300" i="39"/>
  <c r="N16299" i="39"/>
  <c r="N16298" i="39"/>
  <c r="N16297" i="39"/>
  <c r="N16296" i="39"/>
  <c r="N16295" i="39"/>
  <c r="N16294" i="39"/>
  <c r="N16293" i="39"/>
  <c r="N16292" i="39"/>
  <c r="N16291" i="39"/>
  <c r="N16290" i="39"/>
  <c r="N16289" i="39"/>
  <c r="N16288" i="39"/>
  <c r="N16287" i="39"/>
  <c r="N16286" i="39"/>
  <c r="N16285" i="39"/>
  <c r="N16284" i="39"/>
  <c r="N16283" i="39"/>
  <c r="N16282" i="39"/>
  <c r="N16281" i="39"/>
  <c r="N16280" i="39"/>
  <c r="N16279" i="39"/>
  <c r="N16278" i="39"/>
  <c r="N16277" i="39"/>
  <c r="N16276" i="39"/>
  <c r="N16275" i="39"/>
  <c r="N16274" i="39"/>
  <c r="N16273" i="39"/>
  <c r="N16272" i="39"/>
  <c r="N16271" i="39"/>
  <c r="N16270" i="39"/>
  <c r="N16269" i="39"/>
  <c r="N16268" i="39"/>
  <c r="N16267" i="39"/>
  <c r="N16266" i="39"/>
  <c r="N16265" i="39"/>
  <c r="N16264" i="39"/>
  <c r="N16263" i="39"/>
  <c r="N16262" i="39"/>
  <c r="N16261" i="39"/>
  <c r="N16260" i="39"/>
  <c r="N16259" i="39"/>
  <c r="N16258" i="39"/>
  <c r="N16257" i="39"/>
  <c r="N16256" i="39"/>
  <c r="N16255" i="39"/>
  <c r="N16254" i="39"/>
  <c r="N16253" i="39"/>
  <c r="N16252" i="39"/>
  <c r="N16251" i="39"/>
  <c r="N16250" i="39"/>
  <c r="N16249" i="39"/>
  <c r="N16248" i="39"/>
  <c r="N16247" i="39"/>
  <c r="N16246" i="39"/>
  <c r="N16245" i="39"/>
  <c r="N16244" i="39"/>
  <c r="N16243" i="39"/>
  <c r="N16242" i="39"/>
  <c r="N16241" i="39"/>
  <c r="N16240" i="39"/>
  <c r="N16239" i="39"/>
  <c r="N16238" i="39"/>
  <c r="N16237" i="39"/>
  <c r="N16236" i="39"/>
  <c r="N16235" i="39"/>
  <c r="N16234" i="39"/>
  <c r="N16233" i="39"/>
  <c r="N16232" i="39"/>
  <c r="N16231" i="39"/>
  <c r="N16230" i="39"/>
  <c r="N16229" i="39"/>
  <c r="N16228" i="39"/>
  <c r="N16227" i="39"/>
  <c r="N16226" i="39"/>
  <c r="N16225" i="39"/>
  <c r="N16224" i="39"/>
  <c r="N16223" i="39"/>
  <c r="N16222" i="39"/>
  <c r="N16221" i="39"/>
  <c r="N16220" i="39"/>
  <c r="N16219" i="39"/>
  <c r="N16218" i="39"/>
  <c r="N16217" i="39"/>
  <c r="N16216" i="39"/>
  <c r="N16215" i="39"/>
  <c r="N16214" i="39"/>
  <c r="N16213" i="39"/>
  <c r="N16212" i="39"/>
  <c r="N16211" i="39"/>
  <c r="N16210" i="39"/>
  <c r="N16209" i="39"/>
  <c r="N16208" i="39"/>
  <c r="N16207" i="39"/>
  <c r="N16206" i="39"/>
  <c r="N16205" i="39"/>
  <c r="N16204" i="39"/>
  <c r="N16203" i="39"/>
  <c r="N16202" i="39"/>
  <c r="N16201" i="39"/>
  <c r="N16200" i="39"/>
  <c r="N16199" i="39"/>
  <c r="N16198" i="39"/>
  <c r="N16197" i="39"/>
  <c r="N16196" i="39"/>
  <c r="N16195" i="39"/>
  <c r="N16194" i="39"/>
  <c r="N16193" i="39"/>
  <c r="N16192" i="39"/>
  <c r="N16191" i="39"/>
  <c r="N16190" i="39"/>
  <c r="N16189" i="39"/>
  <c r="N16188" i="39"/>
  <c r="N16187" i="39"/>
  <c r="N16186" i="39"/>
  <c r="N16185" i="39"/>
  <c r="N16184" i="39"/>
  <c r="N16183" i="39"/>
  <c r="N16182" i="39"/>
  <c r="N16181" i="39"/>
  <c r="N16180" i="39"/>
  <c r="N16179" i="39"/>
  <c r="N16178" i="39"/>
  <c r="N16177" i="39"/>
  <c r="N16176" i="39"/>
  <c r="N16175" i="39"/>
  <c r="N16174" i="39"/>
  <c r="N16173" i="39"/>
  <c r="N16172" i="39"/>
  <c r="N16171" i="39"/>
  <c r="N16170" i="39"/>
  <c r="N16169" i="39"/>
  <c r="N16168" i="39"/>
  <c r="N16167" i="39"/>
  <c r="N16166" i="39"/>
  <c r="N16165" i="39"/>
  <c r="N16164" i="39"/>
  <c r="N16163" i="39"/>
  <c r="N16162" i="39"/>
  <c r="N16161" i="39"/>
  <c r="N16160" i="39"/>
  <c r="N16159" i="39"/>
  <c r="N16158" i="39"/>
  <c r="N16157" i="39"/>
  <c r="N16156" i="39"/>
  <c r="N16155" i="39"/>
  <c r="N16154" i="39"/>
  <c r="N16153" i="39"/>
  <c r="N16152" i="39"/>
  <c r="N16151" i="39"/>
  <c r="N16150" i="39"/>
  <c r="N16149" i="39"/>
  <c r="N16148" i="39"/>
  <c r="N16147" i="39"/>
  <c r="N16146" i="39"/>
  <c r="N16145" i="39"/>
  <c r="N16144" i="39"/>
  <c r="N16143" i="39"/>
  <c r="N16142" i="39"/>
  <c r="N16141" i="39"/>
  <c r="N16140" i="39"/>
  <c r="N16139" i="39"/>
  <c r="N16138" i="39"/>
  <c r="N16137" i="39"/>
  <c r="N16136" i="39"/>
  <c r="N16135" i="39"/>
  <c r="N16134" i="39"/>
  <c r="N16133" i="39"/>
  <c r="N16132" i="39"/>
  <c r="N16131" i="39"/>
  <c r="N16130" i="39"/>
  <c r="N16129" i="39"/>
  <c r="N16128" i="39"/>
  <c r="N16127" i="39"/>
  <c r="N16126" i="39"/>
  <c r="N16125" i="39"/>
  <c r="N16124" i="39"/>
  <c r="N16123" i="39"/>
  <c r="N16122" i="39"/>
  <c r="N16121" i="39"/>
  <c r="N16120" i="39"/>
  <c r="N16119" i="39"/>
  <c r="N16118" i="39"/>
  <c r="N16117" i="39"/>
  <c r="N16116" i="39"/>
  <c r="N16115" i="39"/>
  <c r="N16114" i="39"/>
  <c r="N16113" i="39"/>
  <c r="N16112" i="39"/>
  <c r="N16111" i="39"/>
  <c r="N16110" i="39"/>
  <c r="N16109" i="39"/>
  <c r="N16108" i="39"/>
  <c r="N16107" i="39"/>
  <c r="N16106" i="39"/>
  <c r="N16105" i="39"/>
  <c r="N16104" i="39"/>
  <c r="N16103" i="39"/>
  <c r="N16102" i="39"/>
  <c r="N16101" i="39"/>
  <c r="N16100" i="39"/>
  <c r="N16099" i="39"/>
  <c r="N16098" i="39"/>
  <c r="N16097" i="39"/>
  <c r="N16096" i="39"/>
  <c r="N16095" i="39"/>
  <c r="N16094" i="39"/>
  <c r="N16093" i="39"/>
  <c r="N16092" i="39"/>
  <c r="N16091" i="39"/>
  <c r="N16090" i="39"/>
  <c r="N16089" i="39"/>
  <c r="N16088" i="39"/>
  <c r="N16087" i="39"/>
  <c r="N16086" i="39"/>
  <c r="N16085" i="39"/>
  <c r="N16084" i="39"/>
  <c r="N16083" i="39"/>
  <c r="N16082" i="39"/>
  <c r="N16081" i="39"/>
  <c r="N16080" i="39"/>
  <c r="N16079" i="39"/>
  <c r="N16078" i="39"/>
  <c r="N16077" i="39"/>
  <c r="N16076" i="39"/>
  <c r="N16075" i="39"/>
  <c r="N16074" i="39"/>
  <c r="N16073" i="39"/>
  <c r="N16072" i="39"/>
  <c r="N16071" i="39"/>
  <c r="N16070" i="39"/>
  <c r="N16069" i="39"/>
  <c r="N16068" i="39"/>
  <c r="N16067" i="39"/>
  <c r="N16066" i="39"/>
  <c r="N16065" i="39"/>
  <c r="N16064" i="39"/>
  <c r="N16063" i="39"/>
  <c r="N16062" i="39"/>
  <c r="N16061" i="39"/>
  <c r="N16060" i="39"/>
  <c r="N16059" i="39"/>
  <c r="N16058" i="39"/>
  <c r="N16057" i="39"/>
  <c r="N16056" i="39"/>
  <c r="N16055" i="39"/>
  <c r="N16054" i="39"/>
  <c r="N16053" i="39"/>
  <c r="N16052" i="39"/>
  <c r="N16051" i="39"/>
  <c r="N16050" i="39"/>
  <c r="N16049" i="39"/>
  <c r="N16048" i="39"/>
  <c r="N16047" i="39"/>
  <c r="N16046" i="39"/>
  <c r="N16045" i="39"/>
  <c r="N16044" i="39"/>
  <c r="N16043" i="39"/>
  <c r="N16042" i="39"/>
  <c r="N16041" i="39"/>
  <c r="N16040" i="39"/>
  <c r="N16039" i="39"/>
  <c r="N16038" i="39"/>
  <c r="N16037" i="39"/>
  <c r="N16036" i="39"/>
  <c r="N16035" i="39"/>
  <c r="N16034" i="39"/>
  <c r="N16033" i="39"/>
  <c r="N16032" i="39"/>
  <c r="N16031" i="39"/>
  <c r="N16030" i="39"/>
  <c r="N16029" i="39"/>
  <c r="N16028" i="39"/>
  <c r="N16027" i="39"/>
  <c r="N16026" i="39"/>
  <c r="N16025" i="39"/>
  <c r="N16024" i="39"/>
  <c r="N16023" i="39"/>
  <c r="N16022" i="39"/>
  <c r="N16021" i="39"/>
  <c r="N16020" i="39"/>
  <c r="N16019" i="39"/>
  <c r="N16018" i="39"/>
  <c r="N16017" i="39"/>
  <c r="N16016" i="39"/>
  <c r="N16015" i="39"/>
  <c r="N16014" i="39"/>
  <c r="N16013" i="39"/>
  <c r="N16012" i="39"/>
  <c r="N16011" i="39"/>
  <c r="N16010" i="39"/>
  <c r="N16009" i="39"/>
  <c r="N16008" i="39"/>
  <c r="N16007" i="39"/>
  <c r="N16006" i="39"/>
  <c r="N16005" i="39"/>
  <c r="N16004" i="39"/>
  <c r="N16003" i="39"/>
  <c r="N16002" i="39"/>
  <c r="N16001" i="39"/>
  <c r="N16000" i="39"/>
  <c r="N15999" i="39"/>
  <c r="N15998" i="39"/>
  <c r="N15997" i="39"/>
  <c r="N15996" i="39"/>
  <c r="N15995" i="39"/>
  <c r="N15994" i="39"/>
  <c r="N15993" i="39"/>
  <c r="N15992" i="39"/>
  <c r="N15991" i="39"/>
  <c r="N15990" i="39"/>
  <c r="N15989" i="39"/>
  <c r="N15988" i="39"/>
  <c r="N15987" i="39"/>
  <c r="N15986" i="39"/>
  <c r="N15985" i="39"/>
  <c r="N15984" i="39"/>
  <c r="N15983" i="39"/>
  <c r="N15982" i="39"/>
  <c r="N15981" i="39"/>
  <c r="N15980" i="39"/>
  <c r="N15979" i="39"/>
  <c r="N15978" i="39"/>
  <c r="N15977" i="39"/>
  <c r="N15976" i="39"/>
  <c r="N15975" i="39"/>
  <c r="N15974" i="39"/>
  <c r="N15973" i="39"/>
  <c r="N15972" i="39"/>
  <c r="N15971" i="39"/>
  <c r="N15970" i="39"/>
  <c r="N15969" i="39"/>
  <c r="N15968" i="39"/>
  <c r="N15967" i="39"/>
  <c r="N15966" i="39"/>
  <c r="N15965" i="39"/>
  <c r="N15964" i="39"/>
  <c r="N15963" i="39"/>
  <c r="N15962" i="39"/>
  <c r="N15961" i="39"/>
  <c r="N15960" i="39"/>
  <c r="N15959" i="39"/>
  <c r="N15958" i="39"/>
  <c r="N15957" i="39"/>
  <c r="N15956" i="39"/>
  <c r="N15955" i="39"/>
  <c r="N15954" i="39"/>
  <c r="N15953" i="39"/>
  <c r="N15952" i="39"/>
  <c r="N15951" i="39"/>
  <c r="N15950" i="39"/>
  <c r="N15949" i="39"/>
  <c r="N15948" i="39"/>
  <c r="N15947" i="39"/>
  <c r="N15946" i="39"/>
  <c r="N15945" i="39"/>
  <c r="N15944" i="39"/>
  <c r="N15943" i="39"/>
  <c r="N15942" i="39"/>
  <c r="N15941" i="39"/>
  <c r="N15940" i="39"/>
  <c r="N15939" i="39"/>
  <c r="N15938" i="39"/>
  <c r="N15937" i="39"/>
  <c r="N15936" i="39"/>
  <c r="N15935" i="39"/>
  <c r="N15934" i="39"/>
  <c r="N15933" i="39"/>
  <c r="N15932" i="39"/>
  <c r="N15931" i="39"/>
  <c r="N15930" i="39"/>
  <c r="N15929" i="39"/>
  <c r="N15928" i="39"/>
  <c r="N15927" i="39"/>
  <c r="N15926" i="39"/>
  <c r="N15925" i="39"/>
  <c r="N15924" i="39"/>
  <c r="N15923" i="39"/>
  <c r="N15922" i="39"/>
  <c r="N15921" i="39"/>
  <c r="N15920" i="39"/>
  <c r="N15919" i="39"/>
  <c r="N15918" i="39"/>
  <c r="N15917" i="39"/>
  <c r="N15916" i="39"/>
  <c r="N15915" i="39"/>
  <c r="N15914" i="39"/>
  <c r="N15913" i="39"/>
  <c r="N15912" i="39"/>
  <c r="N15911" i="39"/>
  <c r="N15910" i="39"/>
  <c r="N15909" i="39"/>
  <c r="N15908" i="39"/>
  <c r="N15907" i="39"/>
  <c r="N15906" i="39"/>
  <c r="N15905" i="39"/>
  <c r="N15904" i="39"/>
  <c r="N15903" i="39"/>
  <c r="N15902" i="39"/>
  <c r="N15901" i="39"/>
  <c r="N15900" i="39"/>
  <c r="N15899" i="39"/>
  <c r="N15898" i="39"/>
  <c r="N15897" i="39"/>
  <c r="N15896" i="39"/>
  <c r="N15895" i="39"/>
  <c r="N15894" i="39"/>
  <c r="N15893" i="39"/>
  <c r="N15892" i="39"/>
  <c r="N15891" i="39"/>
  <c r="N15890" i="39"/>
  <c r="N15889" i="39"/>
  <c r="N15888" i="39"/>
  <c r="N15887" i="39"/>
  <c r="N15886" i="39"/>
  <c r="N15885" i="39"/>
  <c r="N15884" i="39"/>
  <c r="N15883" i="39"/>
  <c r="N15882" i="39"/>
  <c r="N15881" i="39"/>
  <c r="N15880" i="39"/>
  <c r="N15879" i="39"/>
  <c r="N15878" i="39"/>
  <c r="N15877" i="39"/>
  <c r="N15876" i="39"/>
  <c r="N15875" i="39"/>
  <c r="N15874" i="39"/>
  <c r="N15873" i="39"/>
  <c r="N15872" i="39"/>
  <c r="N15871" i="39"/>
  <c r="N15870" i="39"/>
  <c r="N15869" i="39"/>
  <c r="N15868" i="39"/>
  <c r="N15867" i="39"/>
  <c r="N15866" i="39"/>
  <c r="N15865" i="39"/>
  <c r="N15864" i="39"/>
  <c r="N15863" i="39"/>
  <c r="N15862" i="39"/>
  <c r="N15861" i="39"/>
  <c r="N15860" i="39"/>
  <c r="N15859" i="39"/>
  <c r="N15858" i="39"/>
  <c r="N15857" i="39"/>
  <c r="N15856" i="39"/>
  <c r="N15855" i="39"/>
  <c r="N15854" i="39"/>
  <c r="N15853" i="39"/>
  <c r="N15852" i="39"/>
  <c r="N15851" i="39"/>
  <c r="N15850" i="39"/>
  <c r="N15849" i="39"/>
  <c r="N15848" i="39"/>
  <c r="N15847" i="39"/>
  <c r="N15846" i="39"/>
  <c r="N15845" i="39"/>
  <c r="N15844" i="39"/>
  <c r="N15843" i="39"/>
  <c r="N15842" i="39"/>
  <c r="N15841" i="39"/>
  <c r="N15840" i="39"/>
  <c r="N15839" i="39"/>
  <c r="N15838" i="39"/>
  <c r="N15837" i="39"/>
  <c r="N15836" i="39"/>
  <c r="N15835" i="39"/>
  <c r="N15834" i="39"/>
  <c r="N15833" i="39"/>
  <c r="N15832" i="39"/>
  <c r="N15831" i="39"/>
  <c r="N15830" i="39"/>
  <c r="N15829" i="39"/>
  <c r="N15828" i="39"/>
  <c r="N15827" i="39"/>
  <c r="N15826" i="39"/>
  <c r="N15825" i="39"/>
  <c r="N15824" i="39"/>
  <c r="N15823" i="39"/>
  <c r="N15822" i="39"/>
  <c r="N15821" i="39"/>
  <c r="N15820" i="39"/>
  <c r="N15819" i="39"/>
  <c r="N15818" i="39"/>
  <c r="N15817" i="39"/>
  <c r="N15816" i="39"/>
  <c r="N15815" i="39"/>
  <c r="N15814" i="39"/>
  <c r="N15813" i="39"/>
  <c r="N15812" i="39"/>
  <c r="N15811" i="39"/>
  <c r="N15810" i="39"/>
  <c r="N15809" i="39"/>
  <c r="N15808" i="39"/>
  <c r="N15807" i="39"/>
  <c r="N15806" i="39"/>
  <c r="N15805" i="39"/>
  <c r="N15804" i="39"/>
  <c r="N15803" i="39"/>
  <c r="N15802" i="39"/>
  <c r="N15801" i="39"/>
  <c r="N15800" i="39"/>
  <c r="N15799" i="39"/>
  <c r="N15798" i="39"/>
  <c r="N15797" i="39"/>
  <c r="N15796" i="39"/>
  <c r="N15795" i="39"/>
  <c r="N15794" i="39"/>
  <c r="N15793" i="39"/>
  <c r="N15792" i="39"/>
  <c r="N15791" i="39"/>
  <c r="N15790" i="39"/>
  <c r="N15789" i="39"/>
  <c r="N15788" i="39"/>
  <c r="N15787" i="39"/>
  <c r="N15786" i="39"/>
  <c r="N15785" i="39"/>
  <c r="N15784" i="39"/>
  <c r="N15783" i="39"/>
  <c r="N15782" i="39"/>
  <c r="N15781" i="39"/>
  <c r="N15780" i="39"/>
  <c r="N15779" i="39"/>
  <c r="N15778" i="39"/>
  <c r="N15777" i="39"/>
  <c r="N15776" i="39"/>
  <c r="N15775" i="39"/>
  <c r="N15774" i="39"/>
  <c r="N15773" i="39"/>
  <c r="N15772" i="39"/>
  <c r="N15771" i="39"/>
  <c r="N15770" i="39"/>
  <c r="N15769" i="39"/>
  <c r="N15768" i="39"/>
  <c r="N15767" i="39"/>
  <c r="N15766" i="39"/>
  <c r="N15765" i="39"/>
  <c r="N15764" i="39"/>
  <c r="N15763" i="39"/>
  <c r="N15762" i="39"/>
  <c r="N15761" i="39"/>
  <c r="N15760" i="39"/>
  <c r="N15759" i="39"/>
  <c r="N15758" i="39"/>
  <c r="N15757" i="39"/>
  <c r="N15756" i="39"/>
  <c r="N15755" i="39"/>
  <c r="N15754" i="39"/>
  <c r="N15753" i="39"/>
  <c r="N15752" i="39"/>
  <c r="N15751" i="39"/>
  <c r="N15750" i="39"/>
  <c r="N15749" i="39"/>
  <c r="N15748" i="39"/>
  <c r="N15747" i="39"/>
  <c r="N15746" i="39"/>
  <c r="N15745" i="39"/>
  <c r="N15744" i="39"/>
  <c r="N15743" i="39"/>
  <c r="N15742" i="39"/>
  <c r="N15741" i="39"/>
  <c r="N15740" i="39"/>
  <c r="N15739" i="39"/>
  <c r="N15738" i="39"/>
  <c r="N15737" i="39"/>
  <c r="N15736" i="39"/>
  <c r="N15735" i="39"/>
  <c r="N15734" i="39"/>
  <c r="N15733" i="39"/>
  <c r="N15732" i="39"/>
  <c r="N15731" i="39"/>
  <c r="N15730" i="39"/>
  <c r="N15729" i="39"/>
  <c r="N15728" i="39"/>
  <c r="N15727" i="39"/>
  <c r="N15726" i="39"/>
  <c r="N15725" i="39"/>
  <c r="N15724" i="39"/>
  <c r="N15723" i="39"/>
  <c r="N15722" i="39"/>
  <c r="N15721" i="39"/>
  <c r="N15720" i="39"/>
  <c r="N15719" i="39"/>
  <c r="N15718" i="39"/>
  <c r="N15717" i="39"/>
  <c r="N15716" i="39"/>
  <c r="N15715" i="39"/>
  <c r="N15714" i="39"/>
  <c r="N15713" i="39"/>
  <c r="N15712" i="39"/>
  <c r="N15711" i="39"/>
  <c r="N15710" i="39"/>
  <c r="N15709" i="39"/>
  <c r="N15708" i="39"/>
  <c r="N15707" i="39"/>
  <c r="N15706" i="39"/>
  <c r="N15705" i="39"/>
  <c r="N15704" i="39"/>
  <c r="N15703" i="39"/>
  <c r="N15702" i="39"/>
  <c r="N15701" i="39"/>
  <c r="N15700" i="39"/>
  <c r="N15699" i="39"/>
  <c r="N15698" i="39"/>
  <c r="N15697" i="39"/>
  <c r="N15696" i="39"/>
  <c r="N15695" i="39"/>
  <c r="N15694" i="39"/>
  <c r="N15693" i="39"/>
  <c r="N15692" i="39"/>
  <c r="N15691" i="39"/>
  <c r="N15690" i="39"/>
  <c r="N15689" i="39"/>
  <c r="N15688" i="39"/>
  <c r="N15687" i="39"/>
  <c r="N15686" i="39"/>
  <c r="N15685" i="39"/>
  <c r="N15684" i="39"/>
  <c r="N15683" i="39"/>
  <c r="N15682" i="39"/>
  <c r="N15681" i="39"/>
  <c r="N15680" i="39"/>
  <c r="N15679" i="39"/>
  <c r="N15678" i="39"/>
  <c r="N15677" i="39"/>
  <c r="N15676" i="39"/>
  <c r="N15675" i="39"/>
  <c r="N15674" i="39"/>
  <c r="N15673" i="39"/>
  <c r="N15672" i="39"/>
  <c r="N15671" i="39"/>
  <c r="N15670" i="39"/>
  <c r="N15669" i="39"/>
  <c r="N15668" i="39"/>
  <c r="N15667" i="39"/>
  <c r="N15666" i="39"/>
  <c r="N15665" i="39"/>
  <c r="N15664" i="39"/>
  <c r="N15663" i="39"/>
  <c r="N15662" i="39"/>
  <c r="N15661" i="39"/>
  <c r="N15660" i="39"/>
  <c r="N15659" i="39"/>
  <c r="N15658" i="39"/>
  <c r="N15657" i="39"/>
  <c r="N15656" i="39"/>
  <c r="N15655" i="39"/>
  <c r="N15654" i="39"/>
  <c r="N15653" i="39"/>
  <c r="N15652" i="39"/>
  <c r="N15651" i="39"/>
  <c r="N15650" i="39"/>
  <c r="N15649" i="39"/>
  <c r="N15648" i="39"/>
  <c r="N15647" i="39"/>
  <c r="N15646" i="39"/>
  <c r="N15645" i="39"/>
  <c r="N15644" i="39"/>
  <c r="N15643" i="39"/>
  <c r="N15642" i="39"/>
  <c r="N15641" i="39"/>
  <c r="N15640" i="39"/>
  <c r="N15639" i="39"/>
  <c r="N15638" i="39"/>
  <c r="N15637" i="39"/>
  <c r="N15636" i="39"/>
  <c r="N15635" i="39"/>
  <c r="N15634" i="39"/>
  <c r="N15633" i="39"/>
  <c r="N15632" i="39"/>
  <c r="N15631" i="39"/>
  <c r="N15630" i="39"/>
  <c r="N15629" i="39"/>
  <c r="N15628" i="39"/>
  <c r="N15627" i="39"/>
  <c r="N15626" i="39"/>
  <c r="N15625" i="39"/>
  <c r="N15624" i="39"/>
  <c r="N15623" i="39"/>
  <c r="N15622" i="39"/>
  <c r="N15621" i="39"/>
  <c r="N15620" i="39"/>
  <c r="N15619" i="39"/>
  <c r="N15618" i="39"/>
  <c r="N15617" i="39"/>
  <c r="N15616" i="39"/>
  <c r="N15615" i="39"/>
  <c r="N15614" i="39"/>
  <c r="N15613" i="39"/>
  <c r="N15612" i="39"/>
  <c r="N15611" i="39"/>
  <c r="N15610" i="39"/>
  <c r="N15609" i="39"/>
  <c r="N15608" i="39"/>
  <c r="N15607" i="39"/>
  <c r="N15606" i="39"/>
  <c r="N15605" i="39"/>
  <c r="N15604" i="39"/>
  <c r="N15603" i="39"/>
  <c r="N15602" i="39"/>
  <c r="N15601" i="39"/>
  <c r="N15600" i="39"/>
  <c r="N15599" i="39"/>
  <c r="N15598" i="39"/>
  <c r="N15597" i="39"/>
  <c r="N15596" i="39"/>
  <c r="N15595" i="39"/>
  <c r="N15594" i="39"/>
  <c r="N15593" i="39"/>
  <c r="N15592" i="39"/>
  <c r="N15591" i="39"/>
  <c r="N15590" i="39"/>
  <c r="N15589" i="39"/>
  <c r="N15588" i="39"/>
  <c r="N15587" i="39"/>
  <c r="N15586" i="39"/>
  <c r="N15585" i="39"/>
  <c r="N15584" i="39"/>
  <c r="N15583" i="39"/>
  <c r="N15582" i="39"/>
  <c r="N15581" i="39"/>
  <c r="N15580" i="39"/>
  <c r="N15579" i="39"/>
  <c r="N15578" i="39"/>
  <c r="N15577" i="39"/>
  <c r="N15576" i="39"/>
  <c r="N15575" i="39"/>
  <c r="N15574" i="39"/>
  <c r="N15573" i="39"/>
  <c r="N15572" i="39"/>
  <c r="N15571" i="39"/>
  <c r="N15570" i="39"/>
  <c r="N15569" i="39"/>
  <c r="N15568" i="39"/>
  <c r="N15567" i="39"/>
  <c r="N15566" i="39"/>
  <c r="N15565" i="39"/>
  <c r="N15564" i="39"/>
  <c r="N15563" i="39"/>
  <c r="N15562" i="39"/>
  <c r="N15561" i="39"/>
  <c r="N15560" i="39"/>
  <c r="N15559" i="39"/>
  <c r="N15558" i="39"/>
  <c r="N15557" i="39"/>
  <c r="N15556" i="39"/>
  <c r="N15555" i="39"/>
  <c r="N15554" i="39"/>
  <c r="N15553" i="39"/>
  <c r="N15552" i="39"/>
  <c r="N15551" i="39"/>
  <c r="N15550" i="39"/>
  <c r="N15549" i="39"/>
  <c r="N15548" i="39"/>
  <c r="N15547" i="39"/>
  <c r="N15546" i="39"/>
  <c r="N15545" i="39"/>
  <c r="N15544" i="39"/>
  <c r="N15543" i="39"/>
  <c r="N15542" i="39"/>
  <c r="N15541" i="39"/>
  <c r="N15540" i="39"/>
  <c r="N15539" i="39"/>
  <c r="N15538" i="39"/>
  <c r="N15537" i="39"/>
  <c r="N15536" i="39"/>
  <c r="N15535" i="39"/>
  <c r="N15534" i="39"/>
  <c r="N15533" i="39"/>
  <c r="N15532" i="39"/>
  <c r="N15531" i="39"/>
  <c r="N15530" i="39"/>
  <c r="N15529" i="39"/>
  <c r="N15528" i="39"/>
  <c r="N15527" i="39"/>
  <c r="N15526" i="39"/>
  <c r="N15525" i="39"/>
  <c r="N15524" i="39"/>
  <c r="N15523" i="39"/>
  <c r="N15522" i="39"/>
  <c r="N15521" i="39"/>
  <c r="N15520" i="39"/>
  <c r="N15519" i="39"/>
  <c r="N15518" i="39"/>
  <c r="N15517" i="39"/>
  <c r="N15516" i="39"/>
  <c r="N15515" i="39"/>
  <c r="N15514" i="39"/>
  <c r="N15513" i="39"/>
  <c r="N15512" i="39"/>
  <c r="N15511" i="39"/>
  <c r="N15510" i="39"/>
  <c r="N15509" i="39"/>
  <c r="N15508" i="39"/>
  <c r="N15507" i="39"/>
  <c r="N15506" i="39"/>
  <c r="N15505" i="39"/>
  <c r="N15504" i="39"/>
  <c r="N15503" i="39"/>
  <c r="N15502" i="39"/>
  <c r="N15501" i="39"/>
  <c r="N15500" i="39"/>
  <c r="N15499" i="39"/>
  <c r="N15498" i="39"/>
  <c r="N15497" i="39"/>
  <c r="N15496" i="39"/>
  <c r="N15495" i="39"/>
  <c r="N15494" i="39"/>
  <c r="N15493" i="39"/>
  <c r="N15492" i="39"/>
  <c r="N15491" i="39"/>
  <c r="N15490" i="39"/>
  <c r="N15489" i="39"/>
  <c r="N15488" i="39"/>
  <c r="N15487" i="39"/>
  <c r="N15486" i="39"/>
  <c r="N15485" i="39"/>
  <c r="N15484" i="39"/>
  <c r="N15483" i="39"/>
  <c r="N15482" i="39"/>
  <c r="N15481" i="39"/>
  <c r="N15480" i="39"/>
  <c r="N15479" i="39"/>
  <c r="N15478" i="39"/>
  <c r="N15477" i="39"/>
  <c r="N15476" i="39"/>
  <c r="N15475" i="39"/>
  <c r="N15474" i="39"/>
  <c r="N15473" i="39"/>
  <c r="N15472" i="39"/>
  <c r="N15471" i="39"/>
  <c r="N15470" i="39"/>
  <c r="N15469" i="39"/>
  <c r="N15468" i="39"/>
  <c r="N15467" i="39"/>
  <c r="N15466" i="39"/>
  <c r="N15465" i="39"/>
  <c r="N15464" i="39"/>
  <c r="N15463" i="39"/>
  <c r="N15462" i="39"/>
  <c r="N15461" i="39"/>
  <c r="N15460" i="39"/>
  <c r="N15459" i="39"/>
  <c r="N15458" i="39"/>
  <c r="N15457" i="39"/>
  <c r="N15456" i="39"/>
  <c r="N15455" i="39"/>
  <c r="N15454" i="39"/>
  <c r="N15453" i="39"/>
  <c r="N15452" i="39"/>
  <c r="N15451" i="39"/>
  <c r="N15450" i="39"/>
  <c r="N15449" i="39"/>
  <c r="N15448" i="39"/>
  <c r="N15447" i="39"/>
  <c r="N15446" i="39"/>
  <c r="N15445" i="39"/>
  <c r="N15444" i="39"/>
  <c r="N15443" i="39"/>
  <c r="N15442" i="39"/>
  <c r="N15441" i="39"/>
  <c r="N15440" i="39"/>
  <c r="N15439" i="39"/>
  <c r="N15438" i="39"/>
  <c r="N15437" i="39"/>
  <c r="N15436" i="39"/>
  <c r="N15435" i="39"/>
  <c r="N15434" i="39"/>
  <c r="N15433" i="39"/>
  <c r="N15432" i="39"/>
  <c r="N15431" i="39"/>
  <c r="N15430" i="39"/>
  <c r="N15429" i="39"/>
  <c r="N15428" i="39"/>
  <c r="N15427" i="39"/>
  <c r="N15426" i="39"/>
  <c r="N15425" i="39"/>
  <c r="N15424" i="39"/>
  <c r="N15423" i="39"/>
  <c r="N15422" i="39"/>
  <c r="N15421" i="39"/>
  <c r="N15420" i="39"/>
  <c r="N15419" i="39"/>
  <c r="N15418" i="39"/>
  <c r="N15417" i="39"/>
  <c r="N15416" i="39"/>
  <c r="N15415" i="39"/>
  <c r="N15414" i="39"/>
  <c r="N15413" i="39"/>
  <c r="N15412" i="39"/>
  <c r="N15411" i="39"/>
  <c r="N15410" i="39"/>
  <c r="N15409" i="39"/>
  <c r="N15408" i="39"/>
  <c r="N15407" i="39"/>
  <c r="N15406" i="39"/>
  <c r="N15405" i="39"/>
  <c r="N15404" i="39"/>
  <c r="N15403" i="39"/>
  <c r="N15402" i="39"/>
  <c r="N15401" i="39"/>
  <c r="N15400" i="39"/>
  <c r="N15399" i="39"/>
  <c r="N15398" i="39"/>
  <c r="N15397" i="39"/>
  <c r="N15396" i="39"/>
  <c r="N15395" i="39"/>
  <c r="N15394" i="39"/>
  <c r="N15393" i="39"/>
  <c r="N15392" i="39"/>
  <c r="N15391" i="39"/>
  <c r="N15390" i="39"/>
  <c r="N15389" i="39"/>
  <c r="N15388" i="39"/>
  <c r="N15387" i="39"/>
  <c r="N15386" i="39"/>
  <c r="N15385" i="39"/>
  <c r="N15384" i="39"/>
  <c r="N15383" i="39"/>
  <c r="N15382" i="39"/>
  <c r="N15381" i="39"/>
  <c r="N15380" i="39"/>
  <c r="N15379" i="39"/>
  <c r="N15378" i="39"/>
  <c r="N15377" i="39"/>
  <c r="N15376" i="39"/>
  <c r="N15375" i="39"/>
  <c r="N15374" i="39"/>
  <c r="N15373" i="39"/>
  <c r="N15372" i="39"/>
  <c r="N15371" i="39"/>
  <c r="N15370" i="39"/>
  <c r="N15369" i="39"/>
  <c r="N15368" i="39"/>
  <c r="N15367" i="39"/>
  <c r="N15366" i="39"/>
  <c r="N15365" i="39"/>
  <c r="N15364" i="39"/>
  <c r="N15363" i="39"/>
  <c r="N15362" i="39"/>
  <c r="N15361" i="39"/>
  <c r="N15360" i="39"/>
  <c r="N15359" i="39"/>
  <c r="N15358" i="39"/>
  <c r="N15357" i="39"/>
  <c r="N15356" i="39"/>
  <c r="N15355" i="39"/>
  <c r="N15354" i="39"/>
  <c r="N15353" i="39"/>
  <c r="N15352" i="39"/>
  <c r="N15351" i="39"/>
  <c r="N15350" i="39"/>
  <c r="N15349" i="39"/>
  <c r="N15348" i="39"/>
  <c r="N15347" i="39"/>
  <c r="N15346" i="39"/>
  <c r="N15345" i="39"/>
  <c r="N15344" i="39"/>
  <c r="N15343" i="39"/>
  <c r="N15342" i="39"/>
  <c r="N15341" i="39"/>
  <c r="N15340" i="39"/>
  <c r="N15339" i="39"/>
  <c r="N15338" i="39"/>
  <c r="N15337" i="39"/>
  <c r="N15336" i="39"/>
  <c r="N15335" i="39"/>
  <c r="N15334" i="39"/>
  <c r="N15333" i="39"/>
  <c r="N15332" i="39"/>
  <c r="N15331" i="39"/>
  <c r="N15330" i="39"/>
  <c r="N15329" i="39"/>
  <c r="N15328" i="39"/>
  <c r="N15327" i="39"/>
  <c r="N15326" i="39"/>
  <c r="N15325" i="39"/>
  <c r="N15324" i="39"/>
  <c r="N15323" i="39"/>
  <c r="N15322" i="39"/>
  <c r="N15321" i="39"/>
  <c r="N15320" i="39"/>
  <c r="N15319" i="39"/>
  <c r="N15318" i="39"/>
  <c r="N15317" i="39"/>
  <c r="N15316" i="39"/>
  <c r="N15315" i="39"/>
  <c r="N15314" i="39"/>
  <c r="N15313" i="39"/>
  <c r="N15312" i="39"/>
  <c r="N15311" i="39"/>
  <c r="N15310" i="39"/>
  <c r="N15309" i="39"/>
  <c r="N15308" i="39"/>
  <c r="N15307" i="39"/>
  <c r="N15306" i="39"/>
  <c r="N15305" i="39"/>
  <c r="N15304" i="39"/>
  <c r="N15303" i="39"/>
  <c r="N15302" i="39"/>
  <c r="N15301" i="39"/>
  <c r="N15300" i="39"/>
  <c r="N15299" i="39"/>
  <c r="N15298" i="39"/>
  <c r="N15297" i="39"/>
  <c r="N15296" i="39"/>
  <c r="N15295" i="39"/>
  <c r="N15294" i="39"/>
  <c r="N15293" i="39"/>
  <c r="N15292" i="39"/>
  <c r="N15291" i="39"/>
  <c r="N15290" i="39"/>
  <c r="N15289" i="39"/>
  <c r="N15288" i="39"/>
  <c r="N15287" i="39"/>
  <c r="N15286" i="39"/>
  <c r="N15285" i="39"/>
  <c r="N15284" i="39"/>
  <c r="N15283" i="39"/>
  <c r="N15282" i="39"/>
  <c r="N15281" i="39"/>
  <c r="N15280" i="39"/>
  <c r="N15279" i="39"/>
  <c r="N15278" i="39"/>
  <c r="N15277" i="39"/>
  <c r="N15276" i="39"/>
  <c r="N15275" i="39"/>
  <c r="N15274" i="39"/>
  <c r="N15273" i="39"/>
  <c r="N15272" i="39"/>
  <c r="N15271" i="39"/>
  <c r="N15270" i="39"/>
  <c r="N15269" i="39"/>
  <c r="N15268" i="39"/>
  <c r="N15267" i="39"/>
  <c r="N15266" i="39"/>
  <c r="N15265" i="39"/>
  <c r="N15264" i="39"/>
  <c r="N15263" i="39"/>
  <c r="N15262" i="39"/>
  <c r="N15261" i="39"/>
  <c r="N15260" i="39"/>
  <c r="N15259" i="39"/>
  <c r="N15258" i="39"/>
  <c r="N15257" i="39"/>
  <c r="N15256" i="39"/>
  <c r="N15255" i="39"/>
  <c r="N15254" i="39"/>
  <c r="N15253" i="39"/>
  <c r="N15252" i="39"/>
  <c r="N15251" i="39"/>
  <c r="N15250" i="39"/>
  <c r="N15249" i="39"/>
  <c r="N15248" i="39"/>
  <c r="N15247" i="39"/>
  <c r="N15246" i="39"/>
  <c r="N15245" i="39"/>
  <c r="N15244" i="39"/>
  <c r="N15243" i="39"/>
  <c r="N15242" i="39"/>
  <c r="N15241" i="39"/>
  <c r="N15240" i="39"/>
  <c r="N15239" i="39"/>
  <c r="N15238" i="39"/>
  <c r="N15237" i="39"/>
  <c r="N15236" i="39"/>
  <c r="N15235" i="39"/>
  <c r="N15234" i="39"/>
  <c r="N15233" i="39"/>
  <c r="N15232" i="39"/>
  <c r="N15231" i="39"/>
  <c r="N15230" i="39"/>
  <c r="N15229" i="39"/>
  <c r="N15228" i="39"/>
  <c r="N15227" i="39"/>
  <c r="N15226" i="39"/>
  <c r="N15225" i="39"/>
  <c r="N15224" i="39"/>
  <c r="N15223" i="39"/>
  <c r="N15222" i="39"/>
  <c r="N15221" i="39"/>
  <c r="N15220" i="39"/>
  <c r="N15219" i="39"/>
  <c r="N15218" i="39"/>
  <c r="N15217" i="39"/>
  <c r="N15216" i="39"/>
  <c r="N15215" i="39"/>
  <c r="N15214" i="39"/>
  <c r="N15213" i="39"/>
  <c r="N15212" i="39"/>
  <c r="N15211" i="39"/>
  <c r="N15210" i="39"/>
  <c r="N15209" i="39"/>
  <c r="N15208" i="39"/>
  <c r="N15207" i="39"/>
  <c r="N15206" i="39"/>
  <c r="N15205" i="39"/>
  <c r="N15204" i="39"/>
  <c r="N15203" i="39"/>
  <c r="N15202" i="39"/>
  <c r="N15201" i="39"/>
  <c r="N15200" i="39"/>
  <c r="N15199" i="39"/>
  <c r="N15198" i="39"/>
  <c r="N15197" i="39"/>
  <c r="N15196" i="39"/>
  <c r="N15195" i="39"/>
  <c r="N15194" i="39"/>
  <c r="N15193" i="39"/>
  <c r="N15192" i="39"/>
  <c r="N15191" i="39"/>
  <c r="N15190" i="39"/>
  <c r="N15189" i="39"/>
  <c r="N15188" i="39"/>
  <c r="N15187" i="39"/>
  <c r="N15186" i="39"/>
  <c r="N15185" i="39"/>
  <c r="N15184" i="39"/>
  <c r="N15183" i="39"/>
  <c r="N15182" i="39"/>
  <c r="N15181" i="39"/>
  <c r="N15180" i="39"/>
  <c r="N15179" i="39"/>
  <c r="N15178" i="39"/>
  <c r="N15177" i="39"/>
  <c r="N15176" i="39"/>
  <c r="N15175" i="39"/>
  <c r="N15174" i="39"/>
  <c r="N15173" i="39"/>
  <c r="N15172" i="39"/>
  <c r="N15171" i="39"/>
  <c r="N15170" i="39"/>
  <c r="N15169" i="39"/>
  <c r="N15168" i="39"/>
  <c r="N15167" i="39"/>
  <c r="N15166" i="39"/>
  <c r="N15165" i="39"/>
  <c r="N15164" i="39"/>
  <c r="N15163" i="39"/>
  <c r="N15162" i="39"/>
  <c r="N15161" i="39"/>
  <c r="N15160" i="39"/>
  <c r="N15159" i="39"/>
  <c r="N15158" i="39"/>
  <c r="N15157" i="39"/>
  <c r="N15156" i="39"/>
  <c r="N15155" i="39"/>
  <c r="N15154" i="39"/>
  <c r="N15153" i="39"/>
  <c r="N15152" i="39"/>
  <c r="N15151" i="39"/>
  <c r="N15150" i="39"/>
  <c r="N15149" i="39"/>
  <c r="N15148" i="39"/>
  <c r="N15147" i="39"/>
  <c r="N15146" i="39"/>
  <c r="N15145" i="39"/>
  <c r="N15144" i="39"/>
  <c r="N15143" i="39"/>
  <c r="N15142" i="39"/>
  <c r="N15141" i="39"/>
  <c r="N15140" i="39"/>
  <c r="N15139" i="39"/>
  <c r="N15138" i="39"/>
  <c r="N15137" i="39"/>
  <c r="N15136" i="39"/>
  <c r="N15135" i="39"/>
  <c r="N15134" i="39"/>
  <c r="N15133" i="39"/>
  <c r="N15132" i="39"/>
  <c r="N15131" i="39"/>
  <c r="N15130" i="39"/>
  <c r="N15129" i="39"/>
  <c r="N15128" i="39"/>
  <c r="N15127" i="39"/>
  <c r="N15126" i="39"/>
  <c r="N15125" i="39"/>
  <c r="N15124" i="39"/>
  <c r="N15123" i="39"/>
  <c r="N15122" i="39"/>
  <c r="N15121" i="39"/>
  <c r="N15120" i="39"/>
  <c r="N15119" i="39"/>
  <c r="N15118" i="39"/>
  <c r="N15117" i="39"/>
  <c r="N15116" i="39"/>
  <c r="N15115" i="39"/>
  <c r="N15114" i="39"/>
  <c r="N15113" i="39"/>
  <c r="N15112" i="39"/>
  <c r="N15111" i="39"/>
  <c r="N15110" i="39"/>
  <c r="N15109" i="39"/>
  <c r="N15108" i="39"/>
  <c r="N15107" i="39"/>
  <c r="N15106" i="39"/>
  <c r="N15105" i="39"/>
  <c r="N15104" i="39"/>
  <c r="N15103" i="39"/>
  <c r="N15102" i="39"/>
  <c r="N15101" i="39"/>
  <c r="N15100" i="39"/>
  <c r="N15099" i="39"/>
  <c r="N15098" i="39"/>
  <c r="N15097" i="39"/>
  <c r="N15096" i="39"/>
  <c r="N15095" i="39"/>
  <c r="N15094" i="39"/>
  <c r="N15093" i="39"/>
  <c r="N15092" i="39"/>
  <c r="N15091" i="39"/>
  <c r="N15090" i="39"/>
  <c r="N15089" i="39"/>
  <c r="N15088" i="39"/>
  <c r="N15087" i="39"/>
  <c r="N15086" i="39"/>
  <c r="N15085" i="39"/>
  <c r="N15084" i="39"/>
  <c r="N15083" i="39"/>
  <c r="N15082" i="39"/>
  <c r="N15081" i="39"/>
  <c r="N15080" i="39"/>
  <c r="N15079" i="39"/>
  <c r="N15078" i="39"/>
  <c r="N15077" i="39"/>
  <c r="N15076" i="39"/>
  <c r="N15075" i="39"/>
  <c r="N15074" i="39"/>
  <c r="N15073" i="39"/>
  <c r="N15072" i="39"/>
  <c r="N15071" i="39"/>
  <c r="N15070" i="39"/>
  <c r="N15069" i="39"/>
  <c r="N15068" i="39"/>
  <c r="N15067" i="39"/>
  <c r="N15066" i="39"/>
  <c r="N15065" i="39"/>
  <c r="N15064" i="39"/>
  <c r="N15063" i="39"/>
  <c r="N15062" i="39"/>
  <c r="N15061" i="39"/>
  <c r="N15060" i="39"/>
  <c r="N15059" i="39"/>
  <c r="N15058" i="39"/>
  <c r="N15057" i="39"/>
  <c r="N15056" i="39"/>
  <c r="N15055" i="39"/>
  <c r="N15054" i="39"/>
  <c r="N15053" i="39"/>
  <c r="N15052" i="39"/>
  <c r="N15051" i="39"/>
  <c r="N15050" i="39"/>
  <c r="N15049" i="39"/>
  <c r="N15048" i="39"/>
  <c r="N15047" i="39"/>
  <c r="N15046" i="39"/>
  <c r="N15045" i="39"/>
  <c r="N15044" i="39"/>
  <c r="N15043" i="39"/>
  <c r="N15042" i="39"/>
  <c r="N15041" i="39"/>
  <c r="N15040" i="39"/>
  <c r="N15039" i="39"/>
  <c r="N15038" i="39"/>
  <c r="N15037" i="39"/>
  <c r="N15036" i="39"/>
  <c r="N15035" i="39"/>
  <c r="N15034" i="39"/>
  <c r="N15033" i="39"/>
  <c r="N15032" i="39"/>
  <c r="N15031" i="39"/>
  <c r="N15030" i="39"/>
  <c r="N15029" i="39"/>
  <c r="N15028" i="39"/>
  <c r="N15027" i="39"/>
  <c r="N15026" i="39"/>
  <c r="N15025" i="39"/>
  <c r="N15024" i="39"/>
  <c r="N15023" i="39"/>
  <c r="N15022" i="39"/>
  <c r="N15021" i="39"/>
  <c r="N15020" i="39"/>
  <c r="N15019" i="39"/>
  <c r="N15018" i="39"/>
  <c r="N15017" i="39"/>
  <c r="N15016" i="39"/>
  <c r="N15015" i="39"/>
  <c r="N15014" i="39"/>
  <c r="N15013" i="39"/>
  <c r="N15012" i="39"/>
  <c r="N15011" i="39"/>
  <c r="N15010" i="39"/>
  <c r="N15009" i="39"/>
  <c r="N15008" i="39"/>
  <c r="N15007" i="39"/>
  <c r="N15006" i="39"/>
  <c r="N15005" i="39"/>
  <c r="N15004" i="39"/>
  <c r="N15003" i="39"/>
  <c r="N15002" i="39"/>
  <c r="N15001" i="39"/>
  <c r="N15000" i="39"/>
  <c r="N14999" i="39"/>
  <c r="N14998" i="39"/>
  <c r="N14997" i="39"/>
  <c r="N14996" i="39"/>
  <c r="N14995" i="39"/>
  <c r="N14994" i="39"/>
  <c r="N14993" i="39"/>
  <c r="N14992" i="39"/>
  <c r="N14991" i="39"/>
  <c r="N14990" i="39"/>
  <c r="N14989" i="39"/>
  <c r="N14988" i="39"/>
  <c r="N14987" i="39"/>
  <c r="N14986" i="39"/>
  <c r="N14985" i="39"/>
  <c r="N14984" i="39"/>
  <c r="N14983" i="39"/>
  <c r="N14982" i="39"/>
  <c r="N14981" i="39"/>
  <c r="N14980" i="39"/>
  <c r="N14979" i="39"/>
  <c r="N14978" i="39"/>
  <c r="N14977" i="39"/>
  <c r="N14976" i="39"/>
  <c r="N14975" i="39"/>
  <c r="N14974" i="39"/>
  <c r="N14973" i="39"/>
  <c r="N14972" i="39"/>
  <c r="N14971" i="39"/>
  <c r="N14970" i="39"/>
  <c r="N14969" i="39"/>
  <c r="N14968" i="39"/>
  <c r="N14967" i="39"/>
  <c r="N14966" i="39"/>
  <c r="N14965" i="39"/>
  <c r="N14964" i="39"/>
  <c r="N14963" i="39"/>
  <c r="N14962" i="39"/>
  <c r="N14961" i="39"/>
  <c r="N14960" i="39"/>
  <c r="N14959" i="39"/>
  <c r="N14958" i="39"/>
  <c r="N14957" i="39"/>
  <c r="N14956" i="39"/>
  <c r="N14955" i="39"/>
  <c r="N14954" i="39"/>
  <c r="N14953" i="39"/>
  <c r="N14952" i="39"/>
  <c r="N14951" i="39"/>
  <c r="N14950" i="39"/>
  <c r="N14949" i="39"/>
  <c r="N14948" i="39"/>
  <c r="N14947" i="39"/>
  <c r="N14946" i="39"/>
  <c r="N14945" i="39"/>
  <c r="N14944" i="39"/>
  <c r="N14943" i="39"/>
  <c r="N14942" i="39"/>
  <c r="N14941" i="39"/>
  <c r="N14940" i="39"/>
  <c r="N14939" i="39"/>
  <c r="N14938" i="39"/>
  <c r="N14937" i="39"/>
  <c r="N14936" i="39"/>
  <c r="N14935" i="39"/>
  <c r="N14934" i="39"/>
  <c r="N14933" i="39"/>
  <c r="N14932" i="39"/>
  <c r="N14931" i="39"/>
  <c r="N14930" i="39"/>
  <c r="N14929" i="39"/>
  <c r="N14928" i="39"/>
  <c r="N14927" i="39"/>
  <c r="N14926" i="39"/>
  <c r="N14925" i="39"/>
  <c r="N14924" i="39"/>
  <c r="N14923" i="39"/>
  <c r="N14922" i="39"/>
  <c r="N14921" i="39"/>
  <c r="N14920" i="39"/>
  <c r="N14919" i="39"/>
  <c r="N14918" i="39"/>
  <c r="N14917" i="39"/>
  <c r="N14916" i="39"/>
  <c r="N14915" i="39"/>
  <c r="N14914" i="39"/>
  <c r="N14913" i="39"/>
  <c r="N14912" i="39"/>
  <c r="N14911" i="39"/>
  <c r="N14910" i="39"/>
  <c r="N14909" i="39"/>
  <c r="N14908" i="39"/>
  <c r="N14907" i="39"/>
  <c r="N14906" i="39"/>
  <c r="N14905" i="39"/>
  <c r="N14904" i="39"/>
  <c r="N14903" i="39"/>
  <c r="N14902" i="39"/>
  <c r="N14901" i="39"/>
  <c r="N14900" i="39"/>
  <c r="N14899" i="39"/>
  <c r="N14898" i="39"/>
  <c r="N14897" i="39"/>
  <c r="N14896" i="39"/>
  <c r="N14895" i="39"/>
  <c r="N14894" i="39"/>
  <c r="N14893" i="39"/>
  <c r="N14892" i="39"/>
  <c r="N14891" i="39"/>
  <c r="N14890" i="39"/>
  <c r="N14889" i="39"/>
  <c r="N14888" i="39"/>
  <c r="N14887" i="39"/>
  <c r="N14886" i="39"/>
  <c r="N14885" i="39"/>
  <c r="N14884" i="39"/>
  <c r="N14883" i="39"/>
  <c r="N14882" i="39"/>
  <c r="N14881" i="39"/>
  <c r="N14880" i="39"/>
  <c r="N14879" i="39"/>
  <c r="N14878" i="39"/>
  <c r="N14877" i="39"/>
  <c r="N14876" i="39"/>
  <c r="N14875" i="39"/>
  <c r="N14874" i="39"/>
  <c r="N14873" i="39"/>
  <c r="N14872" i="39"/>
  <c r="N14871" i="39"/>
  <c r="N14870" i="39"/>
  <c r="N14869" i="39"/>
  <c r="N14868" i="39"/>
  <c r="N14867" i="39"/>
  <c r="N14866" i="39"/>
  <c r="N14865" i="39"/>
  <c r="N14864" i="39"/>
  <c r="N14863" i="39"/>
  <c r="N14862" i="39"/>
  <c r="N14861" i="39"/>
  <c r="N14860" i="39"/>
  <c r="N14859" i="39"/>
  <c r="N14858" i="39"/>
  <c r="N14857" i="39"/>
  <c r="N14856" i="39"/>
  <c r="N14855" i="39"/>
  <c r="N14854" i="39"/>
  <c r="N14853" i="39"/>
  <c r="N14852" i="39"/>
  <c r="N14851" i="39"/>
  <c r="N14850" i="39"/>
  <c r="N14849" i="39"/>
  <c r="N14848" i="39"/>
  <c r="N14847" i="39"/>
  <c r="N14846" i="39"/>
  <c r="N14845" i="39"/>
  <c r="N14844" i="39"/>
  <c r="N14843" i="39"/>
  <c r="N14842" i="39"/>
  <c r="N14841" i="39"/>
  <c r="N14840" i="39"/>
  <c r="N14839" i="39"/>
  <c r="N14838" i="39"/>
  <c r="N14837" i="39"/>
  <c r="N14836" i="39"/>
  <c r="N14835" i="39"/>
  <c r="N14834" i="39"/>
  <c r="N14833" i="39"/>
  <c r="N14832" i="39"/>
  <c r="N14831" i="39"/>
  <c r="N14830" i="39"/>
  <c r="N14829" i="39"/>
  <c r="N14828" i="39"/>
  <c r="N14827" i="39"/>
  <c r="N14826" i="39"/>
  <c r="N14825" i="39"/>
  <c r="N14824" i="39"/>
  <c r="N14823" i="39"/>
  <c r="N14822" i="39"/>
  <c r="N14821" i="39"/>
  <c r="N14820" i="39"/>
  <c r="N14819" i="39"/>
  <c r="N14818" i="39"/>
  <c r="N14817" i="39"/>
  <c r="N14816" i="39"/>
  <c r="N14815" i="39"/>
  <c r="N14814" i="39"/>
  <c r="N14813" i="39"/>
  <c r="N14812" i="39"/>
  <c r="N14811" i="39"/>
  <c r="N14810" i="39"/>
  <c r="N14809" i="39"/>
  <c r="N14808" i="39"/>
  <c r="N14807" i="39"/>
  <c r="N14806" i="39"/>
  <c r="N14805" i="39"/>
  <c r="N14804" i="39"/>
  <c r="N14803" i="39"/>
  <c r="N14802" i="39"/>
  <c r="N14801" i="39"/>
  <c r="N14800" i="39"/>
  <c r="N14799" i="39"/>
  <c r="N14798" i="39"/>
  <c r="N14797" i="39"/>
  <c r="N14796" i="39"/>
  <c r="N14795" i="39"/>
  <c r="N14794" i="39"/>
  <c r="N14793" i="39"/>
  <c r="N14792" i="39"/>
  <c r="N14791" i="39"/>
  <c r="N14790" i="39"/>
  <c r="N14789" i="39"/>
  <c r="N14788" i="39"/>
  <c r="N14787" i="39"/>
  <c r="N14786" i="39"/>
  <c r="N14785" i="39"/>
  <c r="N14784" i="39"/>
  <c r="N14783" i="39"/>
  <c r="N14782" i="39"/>
  <c r="N14781" i="39"/>
  <c r="N14780" i="39"/>
  <c r="N14779" i="39"/>
  <c r="N14778" i="39"/>
  <c r="N14777" i="39"/>
  <c r="N14776" i="39"/>
  <c r="N14775" i="39"/>
  <c r="N14774" i="39"/>
  <c r="N14773" i="39"/>
  <c r="N14772" i="39"/>
  <c r="N14771" i="39"/>
  <c r="N14770" i="39"/>
  <c r="N14769" i="39"/>
  <c r="N14768" i="39"/>
  <c r="N14767" i="39"/>
  <c r="N14766" i="39"/>
  <c r="N14765" i="39"/>
  <c r="N14764" i="39"/>
  <c r="N14763" i="39"/>
  <c r="N14762" i="39"/>
  <c r="N14761" i="39"/>
  <c r="N14760" i="39"/>
  <c r="N14759" i="39"/>
  <c r="N14758" i="39"/>
  <c r="N14757" i="39"/>
  <c r="N14756" i="39"/>
  <c r="N14755" i="39"/>
  <c r="N14754" i="39"/>
  <c r="N14753" i="39"/>
  <c r="N14752" i="39"/>
  <c r="N14751" i="39"/>
  <c r="N14750" i="39"/>
  <c r="N14749" i="39"/>
  <c r="N14748" i="39"/>
  <c r="N14747" i="39"/>
  <c r="N14746" i="39"/>
  <c r="N14745" i="39"/>
  <c r="N14744" i="39"/>
  <c r="N14743" i="39"/>
  <c r="N14742" i="39"/>
  <c r="N14741" i="39"/>
  <c r="N14740" i="39"/>
  <c r="N14739" i="39"/>
  <c r="N14738" i="39"/>
  <c r="N14737" i="39"/>
  <c r="N14736" i="39"/>
  <c r="N14735" i="39"/>
  <c r="N14734" i="39"/>
  <c r="N14733" i="39"/>
  <c r="N14732" i="39"/>
  <c r="N14731" i="39"/>
  <c r="N14730" i="39"/>
  <c r="N14729" i="39"/>
  <c r="N14728" i="39"/>
  <c r="N14727" i="39"/>
  <c r="N14726" i="39"/>
  <c r="N14725" i="39"/>
  <c r="N14724" i="39"/>
  <c r="N14723" i="39"/>
  <c r="N14722" i="39"/>
  <c r="N14721" i="39"/>
  <c r="N14720" i="39"/>
  <c r="N14719" i="39"/>
  <c r="N14718" i="39"/>
  <c r="N14717" i="39"/>
  <c r="N14716" i="39"/>
  <c r="N14715" i="39"/>
  <c r="N14714" i="39"/>
  <c r="N14713" i="39"/>
  <c r="N14712" i="39"/>
  <c r="N14711" i="39"/>
  <c r="N14710" i="39"/>
  <c r="N14709" i="39"/>
  <c r="N14708" i="39"/>
  <c r="N14707" i="39"/>
  <c r="N14706" i="39"/>
  <c r="N14705" i="39"/>
  <c r="N14704" i="39"/>
  <c r="N14703" i="39"/>
  <c r="N14702" i="39"/>
  <c r="N14701" i="39"/>
  <c r="N14700" i="39"/>
  <c r="N14699" i="39"/>
  <c r="N14698" i="39"/>
  <c r="N14697" i="39"/>
  <c r="N14696" i="39"/>
  <c r="N14695" i="39"/>
  <c r="N14694" i="39"/>
  <c r="N14693" i="39"/>
  <c r="N14692" i="39"/>
  <c r="N14691" i="39"/>
  <c r="N14690" i="39"/>
  <c r="N14689" i="39"/>
  <c r="N14688" i="39"/>
  <c r="N14687" i="39"/>
  <c r="N14686" i="39"/>
  <c r="N14685" i="39"/>
  <c r="N14684" i="39"/>
  <c r="N14683" i="39"/>
  <c r="N14682" i="39"/>
  <c r="N14681" i="39"/>
  <c r="N14680" i="39"/>
  <c r="N14679" i="39"/>
  <c r="N14678" i="39"/>
  <c r="N14677" i="39"/>
  <c r="N14676" i="39"/>
  <c r="N14675" i="39"/>
  <c r="N14674" i="39"/>
  <c r="N14673" i="39"/>
  <c r="N14672" i="39"/>
  <c r="N14671" i="39"/>
  <c r="N14670" i="39"/>
  <c r="N14669" i="39"/>
  <c r="N14668" i="39"/>
  <c r="N14667" i="39"/>
  <c r="N14666" i="39"/>
  <c r="N14665" i="39"/>
  <c r="N14664" i="39"/>
  <c r="N14663" i="39"/>
  <c r="N14662" i="39"/>
  <c r="N14661" i="39"/>
  <c r="N14660" i="39"/>
  <c r="N14659" i="39"/>
  <c r="N14658" i="39"/>
  <c r="N14657" i="39"/>
  <c r="N14656" i="39"/>
  <c r="N14655" i="39"/>
  <c r="N14654" i="39"/>
  <c r="N14653" i="39"/>
  <c r="N14652" i="39"/>
  <c r="N14651" i="39"/>
  <c r="N14650" i="39"/>
  <c r="N14649" i="39"/>
  <c r="N14648" i="39"/>
  <c r="N14647" i="39"/>
  <c r="N14646" i="39"/>
  <c r="N14645" i="39"/>
  <c r="N14644" i="39"/>
  <c r="N14643" i="39"/>
  <c r="N14642" i="39"/>
  <c r="N14641" i="39"/>
  <c r="N14640" i="39"/>
  <c r="N14639" i="39"/>
  <c r="N14638" i="39"/>
  <c r="N14637" i="39"/>
  <c r="N14636" i="39"/>
  <c r="N14635" i="39"/>
  <c r="N14634" i="39"/>
  <c r="N14633" i="39"/>
  <c r="N14632" i="39"/>
  <c r="N14631" i="39"/>
  <c r="N14630" i="39"/>
  <c r="N14629" i="39"/>
  <c r="N14628" i="39"/>
  <c r="N14627" i="39"/>
  <c r="N14626" i="39"/>
  <c r="N14625" i="39"/>
  <c r="N14624" i="39"/>
  <c r="N14623" i="39"/>
  <c r="N14622" i="39"/>
  <c r="N14621" i="39"/>
  <c r="N14620" i="39"/>
  <c r="N14619" i="39"/>
  <c r="N14618" i="39"/>
  <c r="N14617" i="39"/>
  <c r="N14616" i="39"/>
  <c r="N14615" i="39"/>
  <c r="N14614" i="39"/>
  <c r="N14613" i="39"/>
  <c r="N14612" i="39"/>
  <c r="N14611" i="39"/>
  <c r="N14610" i="39"/>
  <c r="N14609" i="39"/>
  <c r="N14608" i="39"/>
  <c r="N14607" i="39"/>
  <c r="N14606" i="39"/>
  <c r="N14605" i="39"/>
  <c r="N14604" i="39"/>
  <c r="N14603" i="39"/>
  <c r="N14602" i="39"/>
  <c r="N14601" i="39"/>
  <c r="N14600" i="39"/>
  <c r="N14599" i="39"/>
  <c r="N14598" i="39"/>
  <c r="N14597" i="39"/>
  <c r="N14596" i="39"/>
  <c r="N14595" i="39"/>
  <c r="N14594" i="39"/>
  <c r="N14593" i="39"/>
  <c r="N14592" i="39"/>
  <c r="N14591" i="39"/>
  <c r="N14590" i="39"/>
  <c r="N14589" i="39"/>
  <c r="N14588" i="39"/>
  <c r="N14587" i="39"/>
  <c r="N14586" i="39"/>
  <c r="N14585" i="39"/>
  <c r="N14584" i="39"/>
  <c r="N14583" i="39"/>
  <c r="N14582" i="39"/>
  <c r="N14581" i="39"/>
  <c r="N14580" i="39"/>
  <c r="N14579" i="39"/>
  <c r="N14578" i="39"/>
  <c r="N14577" i="39"/>
  <c r="N14576" i="39"/>
  <c r="N14575" i="39"/>
  <c r="N14574" i="39"/>
  <c r="N14573" i="39"/>
  <c r="N14572" i="39"/>
  <c r="N14571" i="39"/>
  <c r="N14570" i="39"/>
  <c r="N14569" i="39"/>
  <c r="N14568" i="39"/>
  <c r="N14567" i="39"/>
  <c r="N14566" i="39"/>
  <c r="N14565" i="39"/>
  <c r="N14564" i="39"/>
  <c r="N14563" i="39"/>
  <c r="N14562" i="39"/>
  <c r="N14561" i="39"/>
  <c r="N14560" i="39"/>
  <c r="N14559" i="39"/>
  <c r="N14558" i="39"/>
  <c r="N14557" i="39"/>
  <c r="N14556" i="39"/>
  <c r="N14555" i="39"/>
  <c r="N14554" i="39"/>
  <c r="N14553" i="39"/>
  <c r="N14552" i="39"/>
  <c r="N14551" i="39"/>
  <c r="N14550" i="39"/>
  <c r="N14549" i="39"/>
  <c r="N14548" i="39"/>
  <c r="N14547" i="39"/>
  <c r="N14546" i="39"/>
  <c r="N14545" i="39"/>
  <c r="N14544" i="39"/>
  <c r="N14543" i="39"/>
  <c r="N14542" i="39"/>
  <c r="N14541" i="39"/>
  <c r="N14540" i="39"/>
  <c r="N14539" i="39"/>
  <c r="N14538" i="39"/>
  <c r="N14537" i="39"/>
  <c r="N14536" i="39"/>
  <c r="N14535" i="39"/>
  <c r="N14534" i="39"/>
  <c r="N14533" i="39"/>
  <c r="N14532" i="39"/>
  <c r="N14531" i="39"/>
  <c r="N14530" i="39"/>
  <c r="N14529" i="39"/>
  <c r="N14528" i="39"/>
  <c r="N14527" i="39"/>
  <c r="N14526" i="39"/>
  <c r="N14525" i="39"/>
  <c r="N14524" i="39"/>
  <c r="N14523" i="39"/>
  <c r="N14522" i="39"/>
  <c r="N14521" i="39"/>
  <c r="N14520" i="39"/>
  <c r="N14519" i="39"/>
  <c r="N14518" i="39"/>
  <c r="N14517" i="39"/>
  <c r="N14516" i="39"/>
  <c r="N14515" i="39"/>
  <c r="N14514" i="39"/>
  <c r="N14513" i="39"/>
  <c r="N14512" i="39"/>
  <c r="N14511" i="39"/>
  <c r="N14510" i="39"/>
  <c r="N14509" i="39"/>
  <c r="N14508" i="39"/>
  <c r="N14507" i="39"/>
  <c r="N14506" i="39"/>
  <c r="N14505" i="39"/>
  <c r="N14504" i="39"/>
  <c r="N14503" i="39"/>
  <c r="N14502" i="39"/>
  <c r="N14501" i="39"/>
  <c r="N14500" i="39"/>
  <c r="N14499" i="39"/>
  <c r="N14498" i="39"/>
  <c r="N14497" i="39"/>
  <c r="N14496" i="39"/>
  <c r="N14495" i="39"/>
  <c r="N14494" i="39"/>
  <c r="N14493" i="39"/>
  <c r="N14492" i="39"/>
  <c r="N14491" i="39"/>
  <c r="N14490" i="39"/>
  <c r="N14489" i="39"/>
  <c r="N14488" i="39"/>
  <c r="N14487" i="39"/>
  <c r="N14486" i="39"/>
  <c r="N14485" i="39"/>
  <c r="N14484" i="39"/>
  <c r="N14483" i="39"/>
  <c r="N14482" i="39"/>
  <c r="N14481" i="39"/>
  <c r="N14480" i="39"/>
  <c r="N14479" i="39"/>
  <c r="N14478" i="39"/>
  <c r="N14477" i="39"/>
  <c r="N14476" i="39"/>
  <c r="N14475" i="39"/>
  <c r="N14474" i="39"/>
  <c r="N14473" i="39"/>
  <c r="N14472" i="39"/>
  <c r="N14471" i="39"/>
  <c r="N14470" i="39"/>
  <c r="N14469" i="39"/>
  <c r="N14468" i="39"/>
  <c r="N14467" i="39"/>
  <c r="N14466" i="39"/>
  <c r="N14465" i="39"/>
  <c r="N14464" i="39"/>
  <c r="N14463" i="39"/>
  <c r="N14462" i="39"/>
  <c r="N14461" i="39"/>
  <c r="N14460" i="39"/>
  <c r="N14459" i="39"/>
  <c r="N14458" i="39"/>
  <c r="N14457" i="39"/>
  <c r="N14456" i="39"/>
  <c r="N14455" i="39"/>
  <c r="N14454" i="39"/>
  <c r="N14453" i="39"/>
  <c r="N14452" i="39"/>
  <c r="N14451" i="39"/>
  <c r="N14450" i="39"/>
  <c r="N14449" i="39"/>
  <c r="N14448" i="39"/>
  <c r="N14447" i="39"/>
  <c r="N14446" i="39"/>
  <c r="N14445" i="39"/>
  <c r="N14444" i="39"/>
  <c r="N14443" i="39"/>
  <c r="N14442" i="39"/>
  <c r="N14441" i="39"/>
  <c r="N14440" i="39"/>
  <c r="N14439" i="39"/>
  <c r="N14438" i="39"/>
  <c r="N14437" i="39"/>
  <c r="N14436" i="39"/>
  <c r="N14435" i="39"/>
  <c r="N14434" i="39"/>
  <c r="N14433" i="39"/>
  <c r="N14432" i="39"/>
  <c r="N14431" i="39"/>
  <c r="N14430" i="39"/>
  <c r="N14429" i="39"/>
  <c r="N14428" i="39"/>
  <c r="N14427" i="39"/>
  <c r="N14426" i="39"/>
  <c r="N14425" i="39"/>
  <c r="N14424" i="39"/>
  <c r="N14423" i="39"/>
  <c r="N14422" i="39"/>
  <c r="N14421" i="39"/>
  <c r="N14420" i="39"/>
  <c r="N14419" i="39"/>
  <c r="N14418" i="39"/>
  <c r="N14417" i="39"/>
  <c r="N14416" i="39"/>
  <c r="N14415" i="39"/>
  <c r="N14414" i="39"/>
  <c r="N14413" i="39"/>
  <c r="N14412" i="39"/>
  <c r="N14411" i="39"/>
  <c r="N14410" i="39"/>
  <c r="N14409" i="39"/>
  <c r="N14408" i="39"/>
  <c r="N14407" i="39"/>
  <c r="N14406" i="39"/>
  <c r="N14405" i="39"/>
  <c r="N14404" i="39"/>
  <c r="N14403" i="39"/>
  <c r="N14402" i="39"/>
  <c r="N14401" i="39"/>
  <c r="N14400" i="39"/>
  <c r="N14399" i="39"/>
  <c r="N14398" i="39"/>
  <c r="N14397" i="39"/>
  <c r="N14396" i="39"/>
  <c r="N14395" i="39"/>
  <c r="N14394" i="39"/>
  <c r="N14393" i="39"/>
  <c r="N14392" i="39"/>
  <c r="N14391" i="39"/>
  <c r="N14390" i="39"/>
  <c r="N14389" i="39"/>
  <c r="N14388" i="39"/>
  <c r="N14387" i="39"/>
  <c r="N14386" i="39"/>
  <c r="N14385" i="39"/>
  <c r="N14384" i="39"/>
  <c r="N14383" i="39"/>
  <c r="N14382" i="39"/>
  <c r="N14381" i="39"/>
  <c r="N14380" i="39"/>
  <c r="N14379" i="39"/>
  <c r="N14378" i="39"/>
  <c r="N14377" i="39"/>
  <c r="N14376" i="39"/>
  <c r="N14375" i="39"/>
  <c r="N14374" i="39"/>
  <c r="N14373" i="39"/>
  <c r="N14372" i="39"/>
  <c r="N14371" i="39"/>
  <c r="N14370" i="39"/>
  <c r="N14369" i="39"/>
  <c r="N14368" i="39"/>
  <c r="N14367" i="39"/>
  <c r="N14366" i="39"/>
  <c r="N14365" i="39"/>
  <c r="N14364" i="39"/>
  <c r="N14363" i="39"/>
  <c r="N14362" i="39"/>
  <c r="N14361" i="39"/>
  <c r="N14360" i="39"/>
  <c r="N14359" i="39"/>
  <c r="N14358" i="39"/>
  <c r="N14357" i="39"/>
  <c r="N14356" i="39"/>
  <c r="N14355" i="39"/>
  <c r="N14354" i="39"/>
  <c r="N14353" i="39"/>
  <c r="N14352" i="39"/>
  <c r="N14351" i="39"/>
  <c r="N14350" i="39"/>
  <c r="N14349" i="39"/>
  <c r="N14348" i="39"/>
  <c r="N14347" i="39"/>
  <c r="N14346" i="39"/>
  <c r="N14345" i="39"/>
  <c r="N14344" i="39"/>
  <c r="N14343" i="39"/>
  <c r="N14342" i="39"/>
  <c r="N14341" i="39"/>
  <c r="N14340" i="39"/>
  <c r="N14339" i="39"/>
  <c r="N14338" i="39"/>
  <c r="N14337" i="39"/>
  <c r="N14336" i="39"/>
  <c r="N14335" i="39"/>
  <c r="N14334" i="39"/>
  <c r="N14333" i="39"/>
  <c r="N14332" i="39"/>
  <c r="N14331" i="39"/>
  <c r="N14330" i="39"/>
  <c r="N14329" i="39"/>
  <c r="N14328" i="39"/>
  <c r="N14327" i="39"/>
  <c r="N14326" i="39"/>
  <c r="N14325" i="39"/>
  <c r="N14324" i="39"/>
  <c r="N14323" i="39"/>
  <c r="N14322" i="39"/>
  <c r="N14321" i="39"/>
  <c r="N14320" i="39"/>
  <c r="N14319" i="39"/>
  <c r="N14318" i="39"/>
  <c r="N14317" i="39"/>
  <c r="N14316" i="39"/>
  <c r="N14315" i="39"/>
  <c r="N14314" i="39"/>
  <c r="N14313" i="39"/>
  <c r="N14312" i="39"/>
  <c r="N14311" i="39"/>
  <c r="N14310" i="39"/>
  <c r="N14309" i="39"/>
  <c r="N14308" i="39"/>
  <c r="N14307" i="39"/>
  <c r="N14306" i="39"/>
  <c r="N14305" i="39"/>
  <c r="N14304" i="39"/>
  <c r="N14303" i="39"/>
  <c r="N14302" i="39"/>
  <c r="N14301" i="39"/>
  <c r="N14300" i="39"/>
  <c r="N14299" i="39"/>
  <c r="N14298" i="39"/>
  <c r="N14297" i="39"/>
  <c r="N14296" i="39"/>
  <c r="N14295" i="39"/>
  <c r="N14294" i="39"/>
  <c r="N14293" i="39"/>
  <c r="N14292" i="39"/>
  <c r="N14291" i="39"/>
  <c r="N14290" i="39"/>
  <c r="N14289" i="39"/>
  <c r="N14288" i="39"/>
  <c r="N14287" i="39"/>
  <c r="N14286" i="39"/>
  <c r="N14285" i="39"/>
  <c r="N14284" i="39"/>
  <c r="N14283" i="39"/>
  <c r="N14282" i="39"/>
  <c r="N14281" i="39"/>
  <c r="N14280" i="39"/>
  <c r="N14279" i="39"/>
  <c r="N14278" i="39"/>
  <c r="N14277" i="39"/>
  <c r="N14276" i="39"/>
  <c r="N14275" i="39"/>
  <c r="N14274" i="39"/>
  <c r="N14273" i="39"/>
  <c r="N14272" i="39"/>
  <c r="N14271" i="39"/>
  <c r="N14270" i="39"/>
  <c r="N14269" i="39"/>
  <c r="N14268" i="39"/>
  <c r="N14267" i="39"/>
  <c r="N14266" i="39"/>
  <c r="N14265" i="39"/>
  <c r="N14264" i="39"/>
  <c r="N14263" i="39"/>
  <c r="N14262" i="39"/>
  <c r="N14261" i="39"/>
  <c r="N14260" i="39"/>
  <c r="N14259" i="39"/>
  <c r="N14258" i="39"/>
  <c r="N14257" i="39"/>
  <c r="N14256" i="39"/>
  <c r="N14255" i="39"/>
  <c r="N14254" i="39"/>
  <c r="N14253" i="39"/>
  <c r="N14252" i="39"/>
  <c r="N14251" i="39"/>
  <c r="N14250" i="39"/>
  <c r="N14249" i="39"/>
  <c r="N14248" i="39"/>
  <c r="N14247" i="39"/>
  <c r="N14246" i="39"/>
  <c r="N14245" i="39"/>
  <c r="N14244" i="39"/>
  <c r="N14243" i="39"/>
  <c r="N14242" i="39"/>
  <c r="N14241" i="39"/>
  <c r="N14240" i="39"/>
  <c r="N14239" i="39"/>
  <c r="N14238" i="39"/>
  <c r="N14237" i="39"/>
  <c r="N14236" i="39"/>
  <c r="N14235" i="39"/>
  <c r="N14234" i="39"/>
  <c r="N14233" i="39"/>
  <c r="N14232" i="39"/>
  <c r="N14231" i="39"/>
  <c r="N14230" i="39"/>
  <c r="N14229" i="39"/>
  <c r="N14228" i="39"/>
  <c r="N14227" i="39"/>
  <c r="N14226" i="39"/>
  <c r="N14225" i="39"/>
  <c r="N14224" i="39"/>
  <c r="N14223" i="39"/>
  <c r="N14222" i="39"/>
  <c r="N14221" i="39"/>
  <c r="N14220" i="39"/>
  <c r="N14219" i="39"/>
  <c r="N14218" i="39"/>
  <c r="N14217" i="39"/>
  <c r="N14216" i="39"/>
  <c r="N14215" i="39"/>
  <c r="N14214" i="39"/>
  <c r="N14213" i="39"/>
  <c r="N14212" i="39"/>
  <c r="N14211" i="39"/>
  <c r="N14210" i="39"/>
  <c r="N14209" i="39"/>
  <c r="N14208" i="39"/>
  <c r="N14207" i="39"/>
  <c r="N14206" i="39"/>
  <c r="N14205" i="39"/>
  <c r="N14204" i="39"/>
  <c r="N14203" i="39"/>
  <c r="N14202" i="39"/>
  <c r="N14201" i="39"/>
  <c r="N14200" i="39"/>
  <c r="N14199" i="39"/>
  <c r="N14198" i="39"/>
  <c r="N14197" i="39"/>
  <c r="N14196" i="39"/>
  <c r="N14195" i="39"/>
  <c r="N14194" i="39"/>
  <c r="N14193" i="39"/>
  <c r="N14192" i="39"/>
  <c r="N14191" i="39"/>
  <c r="N14190" i="39"/>
  <c r="N14189" i="39"/>
  <c r="N14188" i="39"/>
  <c r="N14187" i="39"/>
  <c r="N14186" i="39"/>
  <c r="N14185" i="39"/>
  <c r="N14184" i="39"/>
  <c r="N14183" i="39"/>
  <c r="N14182" i="39"/>
  <c r="N14181" i="39"/>
  <c r="N14180" i="39"/>
  <c r="N14179" i="39"/>
  <c r="N14178" i="39"/>
  <c r="N14177" i="39"/>
  <c r="N14176" i="39"/>
  <c r="N14175" i="39"/>
  <c r="N14174" i="39"/>
  <c r="N14173" i="39"/>
  <c r="N14172" i="39"/>
  <c r="N14171" i="39"/>
  <c r="N14170" i="39"/>
  <c r="N14169" i="39"/>
  <c r="N14168" i="39"/>
  <c r="N14167" i="39"/>
  <c r="N14166" i="39"/>
  <c r="N14165" i="39"/>
  <c r="N14164" i="39"/>
  <c r="N14163" i="39"/>
  <c r="N14162" i="39"/>
  <c r="N14161" i="39"/>
  <c r="N14160" i="39"/>
  <c r="N14159" i="39"/>
  <c r="N14158" i="39"/>
  <c r="N14157" i="39"/>
  <c r="N14156" i="39"/>
  <c r="N14155" i="39"/>
  <c r="N14154" i="39"/>
  <c r="N14153" i="39"/>
  <c r="N14152" i="39"/>
  <c r="N14151" i="39"/>
  <c r="N14150" i="39"/>
  <c r="N14149" i="39"/>
  <c r="N14148" i="39"/>
  <c r="N14147" i="39"/>
  <c r="N14146" i="39"/>
  <c r="N14145" i="39"/>
  <c r="N14144" i="39"/>
  <c r="N14143" i="39"/>
  <c r="N14142" i="39"/>
  <c r="N14141" i="39"/>
  <c r="N14140" i="39"/>
  <c r="N14139" i="39"/>
  <c r="N14138" i="39"/>
  <c r="N14137" i="39"/>
  <c r="N14136" i="39"/>
  <c r="N14135" i="39"/>
  <c r="N14134" i="39"/>
  <c r="N14133" i="39"/>
  <c r="N14132" i="39"/>
  <c r="N14131" i="39"/>
  <c r="N14130" i="39"/>
  <c r="N14129" i="39"/>
  <c r="N14128" i="39"/>
  <c r="N14127" i="39"/>
  <c r="N14126" i="39"/>
  <c r="N14125" i="39"/>
  <c r="N14124" i="39"/>
  <c r="N14123" i="39"/>
  <c r="N14122" i="39"/>
  <c r="N14121" i="39"/>
  <c r="N14120" i="39"/>
  <c r="N14119" i="39"/>
  <c r="N14118" i="39"/>
  <c r="N14117" i="39"/>
  <c r="N14116" i="39"/>
  <c r="N14115" i="39"/>
  <c r="N14114" i="39"/>
  <c r="N14113" i="39"/>
  <c r="N14112" i="39"/>
  <c r="N14111" i="39"/>
  <c r="N14110" i="39"/>
  <c r="N14109" i="39"/>
  <c r="N14108" i="39"/>
  <c r="N14107" i="39"/>
  <c r="N14106" i="39"/>
  <c r="N14105" i="39"/>
  <c r="N14104" i="39"/>
  <c r="N14103" i="39"/>
  <c r="N14102" i="39"/>
  <c r="N14101" i="39"/>
  <c r="N14100" i="39"/>
  <c r="N14099" i="39"/>
  <c r="N14098" i="39"/>
  <c r="N14097" i="39"/>
  <c r="N14096" i="39"/>
  <c r="N14095" i="39"/>
  <c r="N14094" i="39"/>
  <c r="N14093" i="39"/>
  <c r="N14092" i="39"/>
  <c r="N14091" i="39"/>
  <c r="N14090" i="39"/>
  <c r="N14089" i="39"/>
  <c r="N14088" i="39"/>
  <c r="N14087" i="39"/>
  <c r="N14086" i="39"/>
  <c r="N14085" i="39"/>
  <c r="N14084" i="39"/>
  <c r="N14083" i="39"/>
  <c r="N14082" i="39"/>
  <c r="N14081" i="39"/>
  <c r="N14080" i="39"/>
  <c r="N14079" i="39"/>
  <c r="N14078" i="39"/>
  <c r="N14077" i="39"/>
  <c r="N14076" i="39"/>
  <c r="N14075" i="39"/>
  <c r="N14074" i="39"/>
  <c r="N14073" i="39"/>
  <c r="N14072" i="39"/>
  <c r="N14071" i="39"/>
  <c r="N14070" i="39"/>
  <c r="N14069" i="39"/>
  <c r="N14068" i="39"/>
  <c r="N14067" i="39"/>
  <c r="N14066" i="39"/>
  <c r="N14065" i="39"/>
  <c r="N14064" i="39"/>
  <c r="N14063" i="39"/>
  <c r="N14062" i="39"/>
  <c r="N14061" i="39"/>
  <c r="N14060" i="39"/>
  <c r="N14059" i="39"/>
  <c r="N14058" i="39"/>
  <c r="N14057" i="39"/>
  <c r="N14056" i="39"/>
  <c r="N14055" i="39"/>
  <c r="N14054" i="39"/>
  <c r="N14053" i="39"/>
  <c r="N14052" i="39"/>
  <c r="N14051" i="39"/>
  <c r="N14050" i="39"/>
  <c r="N14049" i="39"/>
  <c r="N14048" i="39"/>
  <c r="N14047" i="39"/>
  <c r="N14046" i="39"/>
  <c r="N14045" i="39"/>
  <c r="N14044" i="39"/>
  <c r="N14043" i="39"/>
  <c r="N14042" i="39"/>
  <c r="N14041" i="39"/>
  <c r="N14040" i="39"/>
  <c r="N14039" i="39"/>
  <c r="N14038" i="39"/>
  <c r="N14037" i="39"/>
  <c r="N14036" i="39"/>
  <c r="N14035" i="39"/>
  <c r="N14034" i="39"/>
  <c r="N14033" i="39"/>
  <c r="N14032" i="39"/>
  <c r="N14031" i="39"/>
  <c r="N14030" i="39"/>
  <c r="N14029" i="39"/>
  <c r="N14028" i="39"/>
  <c r="N14027" i="39"/>
  <c r="N14026" i="39"/>
  <c r="N14025" i="39"/>
  <c r="N14024" i="39"/>
  <c r="N14023" i="39"/>
  <c r="N14022" i="39"/>
  <c r="N14021" i="39"/>
  <c r="N14020" i="39"/>
  <c r="N14019" i="39"/>
  <c r="N14018" i="39"/>
  <c r="N14017" i="39"/>
  <c r="N14016" i="39"/>
  <c r="N14015" i="39"/>
  <c r="N14014" i="39"/>
  <c r="N14013" i="39"/>
  <c r="N14012" i="39"/>
  <c r="N14011" i="39"/>
  <c r="N14010" i="39"/>
  <c r="N14009" i="39"/>
  <c r="N14008" i="39"/>
  <c r="N14007" i="39"/>
  <c r="N14006" i="39"/>
  <c r="N14005" i="39"/>
  <c r="N14004" i="39"/>
  <c r="N14003" i="39"/>
  <c r="N14002" i="39"/>
  <c r="N14001" i="39"/>
  <c r="N14000" i="39"/>
  <c r="N13999" i="39"/>
  <c r="N13998" i="39"/>
  <c r="N13997" i="39"/>
  <c r="N13996" i="39"/>
  <c r="N13995" i="39"/>
  <c r="N13994" i="39"/>
  <c r="N13993" i="39"/>
  <c r="N13992" i="39"/>
  <c r="N13991" i="39"/>
  <c r="N13990" i="39"/>
  <c r="N13989" i="39"/>
  <c r="N13988" i="39"/>
  <c r="N13987" i="39"/>
  <c r="N13986" i="39"/>
  <c r="N13985" i="39"/>
  <c r="N13984" i="39"/>
  <c r="N13983" i="39"/>
  <c r="N13982" i="39"/>
  <c r="N13981" i="39"/>
  <c r="N13980" i="39"/>
  <c r="N13979" i="39"/>
  <c r="N13978" i="39"/>
  <c r="N13977" i="39"/>
  <c r="N13976" i="39"/>
  <c r="N13975" i="39"/>
  <c r="N13974" i="39"/>
  <c r="N13973" i="39"/>
  <c r="N13972" i="39"/>
  <c r="N13971" i="39"/>
  <c r="N13970" i="39"/>
  <c r="N13969" i="39"/>
  <c r="N13968" i="39"/>
  <c r="N13967" i="39"/>
  <c r="N13966" i="39"/>
  <c r="N13965" i="39"/>
  <c r="N13964" i="39"/>
  <c r="N13963" i="39"/>
  <c r="N13962" i="39"/>
  <c r="N13961" i="39"/>
  <c r="N13960" i="39"/>
  <c r="N13959" i="39"/>
  <c r="N13958" i="39"/>
  <c r="N13957" i="39"/>
  <c r="N13956" i="39"/>
  <c r="N13955" i="39"/>
  <c r="N13954" i="39"/>
  <c r="N13953" i="39"/>
  <c r="N13952" i="39"/>
  <c r="N13951" i="39"/>
  <c r="N13950" i="39"/>
  <c r="N13949" i="39"/>
  <c r="N13948" i="39"/>
  <c r="N13947" i="39"/>
  <c r="N13946" i="39"/>
  <c r="N13945" i="39"/>
  <c r="N13944" i="39"/>
  <c r="N13943" i="39"/>
  <c r="N13942" i="39"/>
  <c r="N13941" i="39"/>
  <c r="N13940" i="39"/>
  <c r="N13939" i="39"/>
  <c r="N13938" i="39"/>
  <c r="N13937" i="39"/>
  <c r="N13936" i="39"/>
  <c r="N13935" i="39"/>
  <c r="N13934" i="39"/>
  <c r="N13933" i="39"/>
  <c r="N13932" i="39"/>
  <c r="N13931" i="39"/>
  <c r="N13930" i="39"/>
  <c r="N13929" i="39"/>
  <c r="N13928" i="39"/>
  <c r="N13927" i="39"/>
  <c r="N13926" i="39"/>
  <c r="N13925" i="39"/>
  <c r="N13924" i="39"/>
  <c r="N13923" i="39"/>
  <c r="N13922" i="39"/>
  <c r="N13921" i="39"/>
  <c r="N13920" i="39"/>
  <c r="N13919" i="39"/>
  <c r="N13918" i="39"/>
  <c r="N13917" i="39"/>
  <c r="N13916" i="39"/>
  <c r="N13915" i="39"/>
  <c r="N13914" i="39"/>
  <c r="N13913" i="39"/>
  <c r="N13912" i="39"/>
  <c r="N13911" i="39"/>
  <c r="N13910" i="39"/>
  <c r="N13909" i="39"/>
  <c r="N13908" i="39"/>
  <c r="N13907" i="39"/>
  <c r="N13906" i="39"/>
  <c r="N13905" i="39"/>
  <c r="N13904" i="39"/>
  <c r="N13903" i="39"/>
  <c r="N13902" i="39"/>
  <c r="N13901" i="39"/>
  <c r="N13900" i="39"/>
  <c r="N13899" i="39"/>
  <c r="N13898" i="39"/>
  <c r="N13897" i="39"/>
  <c r="N13896" i="39"/>
  <c r="N13895" i="39"/>
  <c r="N13894" i="39"/>
  <c r="N13893" i="39"/>
  <c r="N13892" i="39"/>
  <c r="N13891" i="39"/>
  <c r="N13890" i="39"/>
  <c r="N13889" i="39"/>
  <c r="N13888" i="39"/>
  <c r="N13887" i="39"/>
  <c r="N13886" i="39"/>
  <c r="N13885" i="39"/>
  <c r="N13884" i="39"/>
  <c r="N13883" i="39"/>
  <c r="N13882" i="39"/>
  <c r="N13881" i="39"/>
  <c r="N13880" i="39"/>
  <c r="N13879" i="39"/>
  <c r="N13878" i="39"/>
  <c r="N13877" i="39"/>
  <c r="N13876" i="39"/>
  <c r="N13875" i="39"/>
  <c r="N13874" i="39"/>
  <c r="N13873" i="39"/>
  <c r="N13872" i="39"/>
  <c r="N13871" i="39"/>
  <c r="N13870" i="39"/>
  <c r="N13869" i="39"/>
  <c r="N13868" i="39"/>
  <c r="N13867" i="39"/>
  <c r="N13866" i="39"/>
  <c r="N13865" i="39"/>
  <c r="N13864" i="39"/>
  <c r="N13863" i="39"/>
  <c r="N13862" i="39"/>
  <c r="N13861" i="39"/>
  <c r="N13860" i="39"/>
  <c r="N13859" i="39"/>
  <c r="N13858" i="39"/>
  <c r="N13857" i="39"/>
  <c r="N13856" i="39"/>
  <c r="N13855" i="39"/>
  <c r="N13854" i="39"/>
  <c r="N13853" i="39"/>
  <c r="N13852" i="39"/>
  <c r="N13851" i="39"/>
  <c r="N13850" i="39"/>
  <c r="N13849" i="39"/>
  <c r="N13848" i="39"/>
  <c r="N13847" i="39"/>
  <c r="N13846" i="39"/>
  <c r="N13845" i="39"/>
  <c r="N13844" i="39"/>
  <c r="N13843" i="39"/>
  <c r="N13842" i="39"/>
  <c r="N13841" i="39"/>
  <c r="N13840" i="39"/>
  <c r="N13839" i="39"/>
  <c r="N13838" i="39"/>
  <c r="N13837" i="39"/>
  <c r="N13836" i="39"/>
  <c r="N13835" i="39"/>
  <c r="N13834" i="39"/>
  <c r="N13833" i="39"/>
  <c r="N13832" i="39"/>
  <c r="N13831" i="39"/>
  <c r="N13830" i="39"/>
  <c r="N13829" i="39"/>
  <c r="N13828" i="39"/>
  <c r="N13827" i="39"/>
  <c r="N13826" i="39"/>
  <c r="N13825" i="39"/>
  <c r="N13824" i="39"/>
  <c r="N13823" i="39"/>
  <c r="N13822" i="39"/>
  <c r="N13821" i="39"/>
  <c r="N13820" i="39"/>
  <c r="N13819" i="39"/>
  <c r="N13818" i="39"/>
  <c r="N13817" i="39"/>
  <c r="N13816" i="39"/>
  <c r="N13815" i="39"/>
  <c r="N13814" i="39"/>
  <c r="N13813" i="39"/>
  <c r="N13812" i="39"/>
  <c r="N13811" i="39"/>
  <c r="N13810" i="39"/>
  <c r="N13809" i="39"/>
  <c r="N13808" i="39"/>
  <c r="N13807" i="39"/>
  <c r="N13806" i="39"/>
  <c r="N13805" i="39"/>
  <c r="N13804" i="39"/>
  <c r="N13803" i="39"/>
  <c r="N13802" i="39"/>
  <c r="N13801" i="39"/>
  <c r="N13800" i="39"/>
  <c r="N13799" i="39"/>
  <c r="N13798" i="39"/>
  <c r="N13797" i="39"/>
  <c r="N13796" i="39"/>
  <c r="N13795" i="39"/>
  <c r="N13794" i="39"/>
  <c r="N13793" i="39"/>
  <c r="N13792" i="39"/>
  <c r="N13791" i="39"/>
  <c r="N13790" i="39"/>
  <c r="N13789" i="39"/>
  <c r="N13788" i="39"/>
  <c r="N13787" i="39"/>
  <c r="N13786" i="39"/>
  <c r="N13785" i="39"/>
  <c r="N13784" i="39"/>
  <c r="N13783" i="39"/>
  <c r="N13782" i="39"/>
  <c r="N13781" i="39"/>
  <c r="N13780" i="39"/>
  <c r="N13779" i="39"/>
  <c r="N13778" i="39"/>
  <c r="N13777" i="39"/>
  <c r="N13776" i="39"/>
  <c r="N13775" i="39"/>
  <c r="N13774" i="39"/>
  <c r="N13773" i="39"/>
  <c r="N13772" i="39"/>
  <c r="N13771" i="39"/>
  <c r="N13770" i="39"/>
  <c r="N13769" i="39"/>
  <c r="N13768" i="39"/>
  <c r="N13767" i="39"/>
  <c r="N13766" i="39"/>
  <c r="N13765" i="39"/>
  <c r="N13764" i="39"/>
  <c r="N13763" i="39"/>
  <c r="N13762" i="39"/>
  <c r="N13761" i="39"/>
  <c r="N13760" i="39"/>
  <c r="N13759" i="39"/>
  <c r="N13758" i="39"/>
  <c r="N13757" i="39"/>
  <c r="N13756" i="39"/>
  <c r="N13755" i="39"/>
  <c r="N13754" i="39"/>
  <c r="N13753" i="39"/>
  <c r="N13752" i="39"/>
  <c r="N13751" i="39"/>
  <c r="N13750" i="39"/>
  <c r="N13749" i="39"/>
  <c r="N13748" i="39"/>
  <c r="N13747" i="39"/>
  <c r="N13746" i="39"/>
  <c r="N13745" i="39"/>
  <c r="N13744" i="39"/>
  <c r="N13743" i="39"/>
  <c r="N13742" i="39"/>
  <c r="N13741" i="39"/>
  <c r="N13740" i="39"/>
  <c r="N13739" i="39"/>
  <c r="N13738" i="39"/>
  <c r="N13737" i="39"/>
  <c r="N13736" i="39"/>
  <c r="N13735" i="39"/>
  <c r="N13734" i="39"/>
  <c r="N13733" i="39"/>
  <c r="N13732" i="39"/>
  <c r="N13731" i="39"/>
  <c r="N13730" i="39"/>
  <c r="N13729" i="39"/>
  <c r="N13728" i="39"/>
  <c r="N13727" i="39"/>
  <c r="N13726" i="39"/>
  <c r="N13725" i="39"/>
  <c r="N13724" i="39"/>
  <c r="N13723" i="39"/>
  <c r="N13722" i="39"/>
  <c r="N13721" i="39"/>
  <c r="N13720" i="39"/>
  <c r="N13719" i="39"/>
  <c r="N13718" i="39"/>
  <c r="N13717" i="39"/>
  <c r="N13716" i="39"/>
  <c r="N13715" i="39"/>
  <c r="N13714" i="39"/>
  <c r="N13713" i="39"/>
  <c r="N13712" i="39"/>
  <c r="N13711" i="39"/>
  <c r="N13710" i="39"/>
  <c r="N13709" i="39"/>
  <c r="N13708" i="39"/>
  <c r="N13707" i="39"/>
  <c r="N13706" i="39"/>
  <c r="N13705" i="39"/>
  <c r="N13704" i="39"/>
  <c r="N13703" i="39"/>
  <c r="N13702" i="39"/>
  <c r="N13701" i="39"/>
  <c r="N13700" i="39"/>
  <c r="N13699" i="39"/>
  <c r="N13698" i="39"/>
  <c r="N13697" i="39"/>
  <c r="N13696" i="39"/>
  <c r="N13695" i="39"/>
  <c r="N13694" i="39"/>
  <c r="N13693" i="39"/>
  <c r="N13692" i="39"/>
  <c r="N13691" i="39"/>
  <c r="N13690" i="39"/>
  <c r="N13689" i="39"/>
  <c r="N13688" i="39"/>
  <c r="N13687" i="39"/>
  <c r="N13686" i="39"/>
  <c r="N13685" i="39"/>
  <c r="N13684" i="39"/>
  <c r="N13683" i="39"/>
  <c r="N13682" i="39"/>
  <c r="N13681" i="39"/>
  <c r="N13680" i="39"/>
  <c r="N13679" i="39"/>
  <c r="N13678" i="39"/>
  <c r="N13677" i="39"/>
  <c r="N13676" i="39"/>
  <c r="N13675" i="39"/>
  <c r="N13674" i="39"/>
  <c r="N13673" i="39"/>
  <c r="N13672" i="39"/>
  <c r="N13671" i="39"/>
  <c r="N13670" i="39"/>
  <c r="N13669" i="39"/>
  <c r="N13668" i="39"/>
  <c r="N13667" i="39"/>
  <c r="N13666" i="39"/>
  <c r="N13665" i="39"/>
  <c r="N13664" i="39"/>
  <c r="N13663" i="39"/>
  <c r="N13662" i="39"/>
  <c r="N13661" i="39"/>
  <c r="N13660" i="39"/>
  <c r="N13659" i="39"/>
  <c r="N13658" i="39"/>
  <c r="N13657" i="39"/>
  <c r="N13656" i="39"/>
  <c r="N13655" i="39"/>
  <c r="N13654" i="39"/>
  <c r="N13653" i="39"/>
  <c r="N13652" i="39"/>
  <c r="N13651" i="39"/>
  <c r="N13650" i="39"/>
  <c r="N13649" i="39"/>
  <c r="N13648" i="39"/>
  <c r="N13647" i="39"/>
  <c r="N13646" i="39"/>
  <c r="N13645" i="39"/>
  <c r="N13644" i="39"/>
  <c r="N13643" i="39"/>
  <c r="N13642" i="39"/>
  <c r="N13641" i="39"/>
  <c r="N13640" i="39"/>
  <c r="N13639" i="39"/>
  <c r="N13638" i="39"/>
  <c r="N13637" i="39"/>
  <c r="N13636" i="39"/>
  <c r="N13635" i="39"/>
  <c r="N13634" i="39"/>
  <c r="N13633" i="39"/>
  <c r="N13632" i="39"/>
  <c r="N13631" i="39"/>
  <c r="N13630" i="39"/>
  <c r="N13629" i="39"/>
  <c r="N13628" i="39"/>
  <c r="N13627" i="39"/>
  <c r="N13626" i="39"/>
  <c r="N13625" i="39"/>
  <c r="N13624" i="39"/>
  <c r="N13623" i="39"/>
  <c r="N13622" i="39"/>
  <c r="N13621" i="39"/>
  <c r="N13620" i="39"/>
  <c r="N13619" i="39"/>
  <c r="N13618" i="39"/>
  <c r="N13617" i="39"/>
  <c r="N13616" i="39"/>
  <c r="N13615" i="39"/>
  <c r="N13614" i="39"/>
  <c r="N13613" i="39"/>
  <c r="N13612" i="39"/>
  <c r="N13611" i="39"/>
  <c r="N13610" i="39"/>
  <c r="N13609" i="39"/>
  <c r="N13608" i="39"/>
  <c r="N13607" i="39"/>
  <c r="N13606" i="39"/>
  <c r="N13605" i="39"/>
  <c r="N13604" i="39"/>
  <c r="N13603" i="39"/>
  <c r="N13602" i="39"/>
  <c r="N13601" i="39"/>
  <c r="N13600" i="39"/>
  <c r="N13599" i="39"/>
  <c r="N13598" i="39"/>
  <c r="N13597" i="39"/>
  <c r="N13596" i="39"/>
  <c r="N13595" i="39"/>
  <c r="N13594" i="39"/>
  <c r="N13593" i="39"/>
  <c r="N13592" i="39"/>
  <c r="N13591" i="39"/>
  <c r="N13590" i="39"/>
  <c r="N13589" i="39"/>
  <c r="N13588" i="39"/>
  <c r="N13587" i="39"/>
  <c r="N13586" i="39"/>
  <c r="N13585" i="39"/>
  <c r="N13584" i="39"/>
  <c r="N13583" i="39"/>
  <c r="N13582" i="39"/>
  <c r="N13581" i="39"/>
  <c r="N13580" i="39"/>
  <c r="N13579" i="39"/>
  <c r="N13578" i="39"/>
  <c r="N13577" i="39"/>
  <c r="N13576" i="39"/>
  <c r="N13575" i="39"/>
  <c r="N13574" i="39"/>
  <c r="N13573" i="39"/>
  <c r="N13572" i="39"/>
  <c r="N13571" i="39"/>
  <c r="N13570" i="39"/>
  <c r="N13569" i="39"/>
  <c r="N13568" i="39"/>
  <c r="N13567" i="39"/>
  <c r="N13566" i="39"/>
  <c r="N13565" i="39"/>
  <c r="N13564" i="39"/>
  <c r="N13563" i="39"/>
  <c r="N13562" i="39"/>
  <c r="N13561" i="39"/>
  <c r="N13560" i="39"/>
  <c r="N13559" i="39"/>
  <c r="N13558" i="39"/>
  <c r="N13557" i="39"/>
  <c r="N13556" i="39"/>
  <c r="N13555" i="39"/>
  <c r="N13554" i="39"/>
  <c r="N13553" i="39"/>
  <c r="N13552" i="39"/>
  <c r="N13551" i="39"/>
  <c r="N13550" i="39"/>
  <c r="N13549" i="39"/>
  <c r="N13548" i="39"/>
  <c r="N13547" i="39"/>
  <c r="N13546" i="39"/>
  <c r="N13545" i="39"/>
  <c r="N13544" i="39"/>
  <c r="N13543" i="39"/>
  <c r="N13542" i="39"/>
  <c r="N13541" i="39"/>
  <c r="N13540" i="39"/>
  <c r="N13539" i="39"/>
  <c r="N13538" i="39"/>
  <c r="N13537" i="39"/>
  <c r="N13536" i="39"/>
  <c r="N13535" i="39"/>
  <c r="N13534" i="39"/>
  <c r="N13533" i="39"/>
  <c r="N13532" i="39"/>
  <c r="N13531" i="39"/>
  <c r="N13530" i="39"/>
  <c r="N13529" i="39"/>
  <c r="N13528" i="39"/>
  <c r="N13527" i="39"/>
  <c r="N13526" i="39"/>
  <c r="N13525" i="39"/>
  <c r="N13524" i="39"/>
  <c r="N13523" i="39"/>
  <c r="N13522" i="39"/>
  <c r="N13521" i="39"/>
  <c r="N13520" i="39"/>
  <c r="N13519" i="39"/>
  <c r="N13518" i="39"/>
  <c r="N13517" i="39"/>
  <c r="N13516" i="39"/>
  <c r="N13515" i="39"/>
  <c r="N13514" i="39"/>
  <c r="N13513" i="39"/>
  <c r="N13512" i="39"/>
  <c r="N13511" i="39"/>
  <c r="N13510" i="39"/>
  <c r="N13509" i="39"/>
  <c r="N13508" i="39"/>
  <c r="N13507" i="39"/>
  <c r="N13506" i="39"/>
  <c r="N13505" i="39"/>
  <c r="N13504" i="39"/>
  <c r="N13503" i="39"/>
  <c r="N13502" i="39"/>
  <c r="N13501" i="39"/>
  <c r="N13500" i="39"/>
  <c r="N13499" i="39"/>
  <c r="N13498" i="39"/>
  <c r="N13497" i="39"/>
  <c r="N13496" i="39"/>
  <c r="N13495" i="39"/>
  <c r="N13494" i="39"/>
  <c r="N13493" i="39"/>
  <c r="N13492" i="39"/>
  <c r="N13491" i="39"/>
  <c r="N13490" i="39"/>
  <c r="N13489" i="39"/>
  <c r="N13488" i="39"/>
  <c r="N13487" i="39"/>
  <c r="N13486" i="39"/>
  <c r="N13485" i="39"/>
  <c r="N13484" i="39"/>
  <c r="N13483" i="39"/>
  <c r="N13482" i="39"/>
  <c r="N13481" i="39"/>
  <c r="N13480" i="39"/>
  <c r="N13479" i="39"/>
  <c r="N13478" i="39"/>
  <c r="N13477" i="39"/>
  <c r="N13476" i="39"/>
  <c r="N13475" i="39"/>
  <c r="N13474" i="39"/>
  <c r="N13473" i="39"/>
  <c r="N13472" i="39"/>
  <c r="N13471" i="39"/>
  <c r="N13470" i="39"/>
  <c r="N13469" i="39"/>
  <c r="N13468" i="39"/>
  <c r="N13467" i="39"/>
  <c r="N13466" i="39"/>
  <c r="N13465" i="39"/>
  <c r="N13464" i="39"/>
  <c r="N13463" i="39"/>
  <c r="N13462" i="39"/>
  <c r="N13461" i="39"/>
  <c r="N13460" i="39"/>
  <c r="N13459" i="39"/>
  <c r="N13458" i="39"/>
  <c r="N13457" i="39"/>
  <c r="N13456" i="39"/>
  <c r="N13455" i="39"/>
  <c r="N13454" i="39"/>
  <c r="N13453" i="39"/>
  <c r="N13452" i="39"/>
  <c r="N13451" i="39"/>
  <c r="N13450" i="39"/>
  <c r="N13449" i="39"/>
  <c r="N13448" i="39"/>
  <c r="N13447" i="39"/>
  <c r="N13446" i="39"/>
  <c r="N13445" i="39"/>
  <c r="N13444" i="39"/>
  <c r="N13443" i="39"/>
  <c r="N13442" i="39"/>
  <c r="N13441" i="39"/>
  <c r="N13440" i="39"/>
  <c r="N13439" i="39"/>
  <c r="N13438" i="39"/>
  <c r="N13437" i="39"/>
  <c r="N13436" i="39"/>
  <c r="N13435" i="39"/>
  <c r="N13434" i="39"/>
  <c r="N13433" i="39"/>
  <c r="N13432" i="39"/>
  <c r="N13431" i="39"/>
  <c r="N13430" i="39"/>
  <c r="N13429" i="39"/>
  <c r="N13428" i="39"/>
  <c r="N13427" i="39"/>
  <c r="N13426" i="39"/>
  <c r="N13425" i="39"/>
  <c r="N13424" i="39"/>
  <c r="N13423" i="39"/>
  <c r="N13422" i="39"/>
  <c r="N13421" i="39"/>
  <c r="N13420" i="39"/>
  <c r="N13419" i="39"/>
  <c r="N13418" i="39"/>
  <c r="N13417" i="39"/>
  <c r="N13416" i="39"/>
  <c r="N13415" i="39"/>
  <c r="N13414" i="39"/>
  <c r="N13413" i="39"/>
  <c r="N13412" i="39"/>
  <c r="N13411" i="39"/>
  <c r="N13410" i="39"/>
  <c r="N13409" i="39"/>
  <c r="N13408" i="39"/>
  <c r="N13407" i="39"/>
  <c r="N13406" i="39"/>
  <c r="N13405" i="39"/>
  <c r="N13404" i="39"/>
  <c r="N13403" i="39"/>
  <c r="N13402" i="39"/>
  <c r="N13401" i="39"/>
  <c r="N13400" i="39"/>
  <c r="N13399" i="39"/>
  <c r="N13398" i="39"/>
  <c r="N13397" i="39"/>
  <c r="N13396" i="39"/>
  <c r="N13395" i="39"/>
  <c r="N13394" i="39"/>
  <c r="N13393" i="39"/>
  <c r="N13392" i="39"/>
  <c r="N13391" i="39"/>
  <c r="N13390" i="39"/>
  <c r="N13389" i="39"/>
  <c r="N13388" i="39"/>
  <c r="N13387" i="39"/>
  <c r="N13386" i="39"/>
  <c r="N13385" i="39"/>
  <c r="N13384" i="39"/>
  <c r="N13383" i="39"/>
  <c r="N13382" i="39"/>
  <c r="N13381" i="39"/>
  <c r="N13380" i="39"/>
  <c r="N13379" i="39"/>
  <c r="N13378" i="39"/>
  <c r="N13377" i="39"/>
  <c r="N13376" i="39"/>
  <c r="N13375" i="39"/>
  <c r="N13374" i="39"/>
  <c r="N13373" i="39"/>
  <c r="N13372" i="39"/>
  <c r="N13371" i="39"/>
  <c r="N13370" i="39"/>
  <c r="N13369" i="39"/>
  <c r="N13368" i="39"/>
  <c r="N13367" i="39"/>
  <c r="N13366" i="39"/>
  <c r="N13365" i="39"/>
  <c r="N13364" i="39"/>
  <c r="N13363" i="39"/>
  <c r="N13362" i="39"/>
  <c r="N13361" i="39"/>
  <c r="N13360" i="39"/>
  <c r="N13359" i="39"/>
  <c r="N13358" i="39"/>
  <c r="N13357" i="39"/>
  <c r="N13356" i="39"/>
  <c r="N13355" i="39"/>
  <c r="N13354" i="39"/>
  <c r="N13353" i="39"/>
  <c r="N13352" i="39"/>
  <c r="N13351" i="39"/>
  <c r="N13350" i="39"/>
  <c r="N13349" i="39"/>
  <c r="N13348" i="39"/>
  <c r="N13347" i="39"/>
  <c r="N13346" i="39"/>
  <c r="N13345" i="39"/>
  <c r="N13344" i="39"/>
  <c r="N13343" i="39"/>
  <c r="N13342" i="39"/>
  <c r="N13341" i="39"/>
  <c r="N13340" i="39"/>
  <c r="N13339" i="39"/>
  <c r="N13338" i="39"/>
  <c r="N13337" i="39"/>
  <c r="N13336" i="39"/>
  <c r="N13335" i="39"/>
  <c r="N13334" i="39"/>
  <c r="N13333" i="39"/>
  <c r="N13332" i="39"/>
  <c r="N13331" i="39"/>
  <c r="N13330" i="39"/>
  <c r="N13329" i="39"/>
  <c r="N13328" i="39"/>
  <c r="N13327" i="39"/>
  <c r="N13326" i="39"/>
  <c r="N13325" i="39"/>
  <c r="N13324" i="39"/>
  <c r="N13323" i="39"/>
  <c r="N13322" i="39"/>
  <c r="N13321" i="39"/>
  <c r="N13320" i="39"/>
  <c r="N13319" i="39"/>
  <c r="N13318" i="39"/>
  <c r="N13317" i="39"/>
  <c r="N13316" i="39"/>
  <c r="N13315" i="39"/>
  <c r="N13314" i="39"/>
  <c r="N13313" i="39"/>
  <c r="N13312" i="39"/>
  <c r="N13311" i="39"/>
  <c r="N13310" i="39"/>
  <c r="N13309" i="39"/>
  <c r="N13308" i="39"/>
  <c r="N13307" i="39"/>
  <c r="N13306" i="39"/>
  <c r="N13305" i="39"/>
  <c r="N13304" i="39"/>
  <c r="N13303" i="39"/>
  <c r="N13302" i="39"/>
  <c r="N13301" i="39"/>
  <c r="N13300" i="39"/>
  <c r="N13299" i="39"/>
  <c r="N13298" i="39"/>
  <c r="N13297" i="39"/>
  <c r="N13296" i="39"/>
  <c r="N13295" i="39"/>
  <c r="N13294" i="39"/>
  <c r="N13293" i="39"/>
  <c r="N13292" i="39"/>
  <c r="N13291" i="39"/>
  <c r="N13290" i="39"/>
  <c r="N13289" i="39"/>
  <c r="N13288" i="39"/>
  <c r="N13287" i="39"/>
  <c r="N13286" i="39"/>
  <c r="N13285" i="39"/>
  <c r="N13284" i="39"/>
  <c r="N13283" i="39"/>
  <c r="N13282" i="39"/>
  <c r="N13281" i="39"/>
  <c r="N13280" i="39"/>
  <c r="N13279" i="39"/>
  <c r="N13278" i="39"/>
  <c r="N13277" i="39"/>
  <c r="N13276" i="39"/>
  <c r="N13275" i="39"/>
  <c r="N13274" i="39"/>
  <c r="N13273" i="39"/>
  <c r="N13272" i="39"/>
  <c r="N13271" i="39"/>
  <c r="N13270" i="39"/>
  <c r="N13269" i="39"/>
  <c r="N13268" i="39"/>
  <c r="N13267" i="39"/>
  <c r="N13266" i="39"/>
  <c r="N13265" i="39"/>
  <c r="N13264" i="39"/>
  <c r="N13263" i="39"/>
  <c r="N13262" i="39"/>
  <c r="N13261" i="39"/>
  <c r="N13260" i="39"/>
  <c r="N13259" i="39"/>
  <c r="N13258" i="39"/>
  <c r="N13257" i="39"/>
  <c r="N13256" i="39"/>
  <c r="N13255" i="39"/>
  <c r="N13254" i="39"/>
  <c r="N13253" i="39"/>
  <c r="N13252" i="39"/>
  <c r="N13251" i="39"/>
  <c r="N13250" i="39"/>
  <c r="N13249" i="39"/>
  <c r="N13248" i="39"/>
  <c r="N13247" i="39"/>
  <c r="N13246" i="39"/>
  <c r="N13245" i="39"/>
  <c r="N13244" i="39"/>
  <c r="N13243" i="39"/>
  <c r="N13242" i="39"/>
  <c r="N13241" i="39"/>
  <c r="N13240" i="39"/>
  <c r="N13239" i="39"/>
  <c r="N13238" i="39"/>
  <c r="N13237" i="39"/>
  <c r="N13236" i="39"/>
  <c r="N13235" i="39"/>
  <c r="N13234" i="39"/>
  <c r="N13233" i="39"/>
  <c r="N13232" i="39"/>
  <c r="N13231" i="39"/>
  <c r="N13230" i="39"/>
  <c r="N13229" i="39"/>
  <c r="N13228" i="39"/>
  <c r="N13227" i="39"/>
  <c r="N13226" i="39"/>
  <c r="N13225" i="39"/>
  <c r="N13224" i="39"/>
  <c r="N13223" i="39"/>
  <c r="N13222" i="39"/>
  <c r="N13221" i="39"/>
  <c r="N13220" i="39"/>
  <c r="N13219" i="39"/>
  <c r="N13218" i="39"/>
  <c r="N13217" i="39"/>
  <c r="N13216" i="39"/>
  <c r="N13215" i="39"/>
  <c r="N13214" i="39"/>
  <c r="N13213" i="39"/>
  <c r="N13212" i="39"/>
  <c r="N13211" i="39"/>
  <c r="N13210" i="39"/>
  <c r="N13209" i="39"/>
  <c r="N13208" i="39"/>
  <c r="N13207" i="39"/>
  <c r="N13206" i="39"/>
  <c r="N13205" i="39"/>
  <c r="N13204" i="39"/>
  <c r="N13203" i="39"/>
  <c r="N13202" i="39"/>
  <c r="N13201" i="39"/>
  <c r="N13200" i="39"/>
  <c r="N13199" i="39"/>
  <c r="N13198" i="39"/>
  <c r="N13197" i="39"/>
  <c r="N13196" i="39"/>
  <c r="N13195" i="39"/>
  <c r="N13194" i="39"/>
  <c r="N13193" i="39"/>
  <c r="N13192" i="39"/>
  <c r="N13191" i="39"/>
  <c r="N13190" i="39"/>
  <c r="N13189" i="39"/>
  <c r="N13188" i="39"/>
  <c r="N13187" i="39"/>
  <c r="N13186" i="39"/>
  <c r="N13185" i="39"/>
  <c r="N13184" i="39"/>
  <c r="N13183" i="39"/>
  <c r="N13182" i="39"/>
  <c r="N13181" i="39"/>
  <c r="N13180" i="39"/>
  <c r="N13179" i="39"/>
  <c r="N13178" i="39"/>
  <c r="N13177" i="39"/>
  <c r="N13176" i="39"/>
  <c r="N13175" i="39"/>
  <c r="N13174" i="39"/>
  <c r="N13173" i="39"/>
  <c r="N13172" i="39"/>
  <c r="N13171" i="39"/>
  <c r="N13170" i="39"/>
  <c r="N13169" i="39"/>
  <c r="N13168" i="39"/>
  <c r="N13167" i="39"/>
  <c r="N13166" i="39"/>
  <c r="N13165" i="39"/>
  <c r="N13164" i="39"/>
  <c r="N13163" i="39"/>
  <c r="N13162" i="39"/>
  <c r="N13161" i="39"/>
  <c r="N13160" i="39"/>
  <c r="N13159" i="39"/>
  <c r="N13158" i="39"/>
  <c r="N13157" i="39"/>
  <c r="N13156" i="39"/>
  <c r="N13155" i="39"/>
  <c r="N13154" i="39"/>
  <c r="N13153" i="39"/>
  <c r="N13152" i="39"/>
  <c r="N13151" i="39"/>
  <c r="N13150" i="39"/>
  <c r="N13149" i="39"/>
  <c r="N13148" i="39"/>
  <c r="N13147" i="39"/>
  <c r="N13146" i="39"/>
  <c r="N13145" i="39"/>
  <c r="N13144" i="39"/>
  <c r="N13143" i="39"/>
  <c r="N13142" i="39"/>
  <c r="N13141" i="39"/>
  <c r="N13140" i="39"/>
  <c r="N13139" i="39"/>
  <c r="N13138" i="39"/>
  <c r="N13137" i="39"/>
  <c r="N13136" i="39"/>
  <c r="N13135" i="39"/>
  <c r="N13134" i="39"/>
  <c r="N13133" i="39"/>
  <c r="N13132" i="39"/>
  <c r="N13131" i="39"/>
  <c r="N13130" i="39"/>
  <c r="N13129" i="39"/>
  <c r="N13128" i="39"/>
  <c r="N13127" i="39"/>
  <c r="N13126" i="39"/>
  <c r="N13125" i="39"/>
  <c r="N13124" i="39"/>
  <c r="N13123" i="39"/>
  <c r="N13122" i="39"/>
  <c r="N13121" i="39"/>
  <c r="N13120" i="39"/>
  <c r="N13119" i="39"/>
  <c r="N13118" i="39"/>
  <c r="N13117" i="39"/>
  <c r="N13116" i="39"/>
  <c r="N13115" i="39"/>
  <c r="N13114" i="39"/>
  <c r="N13113" i="39"/>
  <c r="N13112" i="39"/>
  <c r="N13111" i="39"/>
  <c r="N13110" i="39"/>
  <c r="N13109" i="39"/>
  <c r="N13108" i="39"/>
  <c r="N13107" i="39"/>
  <c r="N13106" i="39"/>
  <c r="N13105" i="39"/>
  <c r="N13104" i="39"/>
  <c r="N13103" i="39"/>
  <c r="N13102" i="39"/>
  <c r="N13101" i="39"/>
  <c r="N13100" i="39"/>
  <c r="N13099" i="39"/>
  <c r="N13098" i="39"/>
  <c r="N13097" i="39"/>
  <c r="N13096" i="39"/>
  <c r="N13095" i="39"/>
  <c r="N13094" i="39"/>
  <c r="N13093" i="39"/>
  <c r="N13092" i="39"/>
  <c r="N13091" i="39"/>
  <c r="N13090" i="39"/>
  <c r="N13089" i="39"/>
  <c r="N13088" i="39"/>
  <c r="N13087" i="39"/>
  <c r="N13086" i="39"/>
  <c r="N13085" i="39"/>
  <c r="N13084" i="39"/>
  <c r="N13083" i="39"/>
  <c r="N13082" i="39"/>
  <c r="N13081" i="39"/>
  <c r="N13080" i="39"/>
  <c r="N13079" i="39"/>
  <c r="N13078" i="39"/>
  <c r="N13077" i="39"/>
  <c r="N13076" i="39"/>
  <c r="N13075" i="39"/>
  <c r="N13074" i="39"/>
  <c r="N13073" i="39"/>
  <c r="N13072" i="39"/>
  <c r="N13071" i="39"/>
  <c r="N13070" i="39"/>
  <c r="N13069" i="39"/>
  <c r="N13068" i="39"/>
  <c r="N13067" i="39"/>
  <c r="N13066" i="39"/>
  <c r="N13065" i="39"/>
  <c r="N13064" i="39"/>
  <c r="N13063" i="39"/>
  <c r="N13062" i="39"/>
  <c r="N13061" i="39"/>
  <c r="N13060" i="39"/>
  <c r="N13059" i="39"/>
  <c r="N13058" i="39"/>
  <c r="N13057" i="39"/>
  <c r="N13056" i="39"/>
  <c r="N13055" i="39"/>
  <c r="N13054" i="39"/>
  <c r="N13053" i="39"/>
  <c r="N13052" i="39"/>
  <c r="N13051" i="39"/>
  <c r="N13050" i="39"/>
  <c r="N13049" i="39"/>
  <c r="N13048" i="39"/>
  <c r="N13047" i="39"/>
  <c r="N13046" i="39"/>
  <c r="N13045" i="39"/>
  <c r="N13044" i="39"/>
  <c r="N13043" i="39"/>
  <c r="N13042" i="39"/>
  <c r="N13041" i="39"/>
  <c r="N13040" i="39"/>
  <c r="N13039" i="39"/>
  <c r="N13038" i="39"/>
  <c r="N13037" i="39"/>
  <c r="N13036" i="39"/>
  <c r="N13035" i="39"/>
  <c r="N13034" i="39"/>
  <c r="N13033" i="39"/>
  <c r="N13032" i="39"/>
  <c r="N13031" i="39"/>
  <c r="N13030" i="39"/>
  <c r="N13029" i="39"/>
  <c r="N13028" i="39"/>
  <c r="N13027" i="39"/>
  <c r="N13026" i="39"/>
  <c r="N13025" i="39"/>
  <c r="N13024" i="39"/>
  <c r="N13023" i="39"/>
  <c r="N13022" i="39"/>
  <c r="N13021" i="39"/>
  <c r="N13020" i="39"/>
  <c r="N13019" i="39"/>
  <c r="N13018" i="39"/>
  <c r="N13017" i="39"/>
  <c r="N13016" i="39"/>
  <c r="N13015" i="39"/>
  <c r="N13014" i="39"/>
  <c r="N13013" i="39"/>
  <c r="N13012" i="39"/>
  <c r="N13011" i="39"/>
  <c r="N13010" i="39"/>
  <c r="N13009" i="39"/>
  <c r="N13008" i="39"/>
  <c r="N13007" i="39"/>
  <c r="N13006" i="39"/>
  <c r="N13005" i="39"/>
  <c r="N13004" i="39"/>
  <c r="N13003" i="39"/>
  <c r="N13002" i="39"/>
  <c r="N13001" i="39"/>
  <c r="N13000" i="39"/>
  <c r="N12999" i="39"/>
  <c r="N12998" i="39"/>
  <c r="N12997" i="39"/>
  <c r="N12996" i="39"/>
  <c r="N12995" i="39"/>
  <c r="N12994" i="39"/>
  <c r="N12993" i="39"/>
  <c r="N12992" i="39"/>
  <c r="N12991" i="39"/>
  <c r="N12990" i="39"/>
  <c r="N12989" i="39"/>
  <c r="N12988" i="39"/>
  <c r="N12987" i="39"/>
  <c r="N12986" i="39"/>
  <c r="N12985" i="39"/>
  <c r="N12984" i="39"/>
  <c r="N12983" i="39"/>
  <c r="N12982" i="39"/>
  <c r="N12981" i="39"/>
  <c r="N12980" i="39"/>
  <c r="N12979" i="39"/>
  <c r="N12978" i="39"/>
  <c r="N12977" i="39"/>
  <c r="N12976" i="39"/>
  <c r="N12975" i="39"/>
  <c r="N12974" i="39"/>
  <c r="N12973" i="39"/>
  <c r="N12972" i="39"/>
  <c r="N12971" i="39"/>
  <c r="N12970" i="39"/>
  <c r="N12969" i="39"/>
  <c r="N12968" i="39"/>
  <c r="N12967" i="39"/>
  <c r="N12966" i="39"/>
  <c r="N12965" i="39"/>
  <c r="N12964" i="39"/>
  <c r="N12963" i="39"/>
  <c r="N12962" i="39"/>
  <c r="N12961" i="39"/>
  <c r="N12960" i="39"/>
  <c r="N12959" i="39"/>
  <c r="N12958" i="39"/>
  <c r="N12957" i="39"/>
  <c r="N12956" i="39"/>
  <c r="N12955" i="39"/>
  <c r="N12954" i="39"/>
  <c r="N12953" i="39"/>
  <c r="N12952" i="39"/>
  <c r="N12951" i="39"/>
  <c r="N12950" i="39"/>
  <c r="N12949" i="39"/>
  <c r="N12948" i="39"/>
  <c r="N12947" i="39"/>
  <c r="N12946" i="39"/>
  <c r="N12945" i="39"/>
  <c r="N12944" i="39"/>
  <c r="N12943" i="39"/>
  <c r="N12942" i="39"/>
  <c r="N12941" i="39"/>
  <c r="N12940" i="39"/>
  <c r="N12939" i="39"/>
  <c r="N12938" i="39"/>
  <c r="N12937" i="39"/>
  <c r="N12936" i="39"/>
  <c r="N12935" i="39"/>
  <c r="N12934" i="39"/>
  <c r="N12933" i="39"/>
  <c r="N12932" i="39"/>
  <c r="N12931" i="39"/>
  <c r="N12930" i="39"/>
  <c r="N12929" i="39"/>
  <c r="N12928" i="39"/>
  <c r="N12927" i="39"/>
  <c r="N12926" i="39"/>
  <c r="N12925" i="39"/>
  <c r="N12924" i="39"/>
  <c r="N12923" i="39"/>
  <c r="N12922" i="39"/>
  <c r="N12921" i="39"/>
  <c r="N12920" i="39"/>
  <c r="N12919" i="39"/>
  <c r="N12918" i="39"/>
  <c r="N12917" i="39"/>
  <c r="N12916" i="39"/>
  <c r="N12915" i="39"/>
  <c r="N12914" i="39"/>
  <c r="N12913" i="39"/>
  <c r="N12912" i="39"/>
  <c r="N12911" i="39"/>
  <c r="N12910" i="39"/>
  <c r="N12909" i="39"/>
  <c r="N12908" i="39"/>
  <c r="N12907" i="39"/>
  <c r="N12906" i="39"/>
  <c r="N12905" i="39"/>
  <c r="N12904" i="39"/>
  <c r="N12903" i="39"/>
  <c r="N12902" i="39"/>
  <c r="N12901" i="39"/>
  <c r="N12900" i="39"/>
  <c r="N12899" i="39"/>
  <c r="N12898" i="39"/>
  <c r="N12897" i="39"/>
  <c r="N12896" i="39"/>
  <c r="N12895" i="39"/>
  <c r="N12894" i="39"/>
  <c r="N12893" i="39"/>
  <c r="N12892" i="39"/>
  <c r="N12891" i="39"/>
  <c r="N12890" i="39"/>
  <c r="N12889" i="39"/>
  <c r="N12888" i="39"/>
  <c r="N12887" i="39"/>
  <c r="N12886" i="39"/>
  <c r="N12885" i="39"/>
  <c r="N12884" i="39"/>
  <c r="N12883" i="39"/>
  <c r="N12882" i="39"/>
  <c r="N12881" i="39"/>
  <c r="N12880" i="39"/>
  <c r="N12879" i="39"/>
  <c r="N12878" i="39"/>
  <c r="N12877" i="39"/>
  <c r="N12876" i="39"/>
  <c r="N12875" i="39"/>
  <c r="N12874" i="39"/>
  <c r="N12873" i="39"/>
  <c r="N12872" i="39"/>
  <c r="N12871" i="39"/>
  <c r="N12870" i="39"/>
  <c r="N12869" i="39"/>
  <c r="N12868" i="39"/>
  <c r="N12867" i="39"/>
  <c r="N12866" i="39"/>
  <c r="N12865" i="39"/>
  <c r="N12864" i="39"/>
  <c r="N12863" i="39"/>
  <c r="N12862" i="39"/>
  <c r="N12861" i="39"/>
  <c r="N12860" i="39"/>
  <c r="N12859" i="39"/>
  <c r="N12858" i="39"/>
  <c r="N12857" i="39"/>
  <c r="N12856" i="39"/>
  <c r="N12855" i="39"/>
  <c r="N12854" i="39"/>
  <c r="N12853" i="39"/>
  <c r="N12852" i="39"/>
  <c r="N12851" i="39"/>
  <c r="N12850" i="39"/>
  <c r="N12849" i="39"/>
  <c r="N12848" i="39"/>
  <c r="N12847" i="39"/>
  <c r="N12846" i="39"/>
  <c r="N12845" i="39"/>
  <c r="N12844" i="39"/>
  <c r="N12843" i="39"/>
  <c r="N12842" i="39"/>
  <c r="N12841" i="39"/>
  <c r="N12840" i="39"/>
  <c r="N12839" i="39"/>
  <c r="N12838" i="39"/>
  <c r="N12837" i="39"/>
  <c r="N12836" i="39"/>
  <c r="N12835" i="39"/>
  <c r="N12834" i="39"/>
  <c r="N12833" i="39"/>
  <c r="N12832" i="39"/>
  <c r="N12831" i="39"/>
  <c r="N12830" i="39"/>
  <c r="N12829" i="39"/>
  <c r="N12828" i="39"/>
  <c r="N12827" i="39"/>
  <c r="N12826" i="39"/>
  <c r="N12825" i="39"/>
  <c r="N12824" i="39"/>
  <c r="N12823" i="39"/>
  <c r="N12822" i="39"/>
  <c r="N12821" i="39"/>
  <c r="N12820" i="39"/>
  <c r="N12819" i="39"/>
  <c r="N12818" i="39"/>
  <c r="N12817" i="39"/>
  <c r="N12816" i="39"/>
  <c r="N12815" i="39"/>
  <c r="N12814" i="39"/>
  <c r="N12813" i="39"/>
  <c r="N12812" i="39"/>
  <c r="N12811" i="39"/>
  <c r="N12810" i="39"/>
  <c r="N12809" i="39"/>
  <c r="N12808" i="39"/>
  <c r="N12807" i="39"/>
  <c r="N12806" i="39"/>
  <c r="N12805" i="39"/>
  <c r="N12804" i="39"/>
  <c r="N12803" i="39"/>
  <c r="N12802" i="39"/>
  <c r="N12801" i="39"/>
  <c r="N12800" i="39"/>
  <c r="N12799" i="39"/>
  <c r="N12798" i="39"/>
  <c r="N12797" i="39"/>
  <c r="N12796" i="39"/>
  <c r="N12795" i="39"/>
  <c r="N12794" i="39"/>
  <c r="N12793" i="39"/>
  <c r="N12792" i="39"/>
  <c r="N12791" i="39"/>
  <c r="N12790" i="39"/>
  <c r="N12789" i="39"/>
  <c r="N12788" i="39"/>
  <c r="N12787" i="39"/>
  <c r="N12786" i="39"/>
  <c r="N12785" i="39"/>
  <c r="N12784" i="39"/>
  <c r="N12783" i="39"/>
  <c r="N12782" i="39"/>
  <c r="N12781" i="39"/>
  <c r="N12780" i="39"/>
  <c r="N12779" i="39"/>
  <c r="N12778" i="39"/>
  <c r="N12777" i="39"/>
  <c r="N12776" i="39"/>
  <c r="N12775" i="39"/>
  <c r="N12774" i="39"/>
  <c r="N12773" i="39"/>
  <c r="N12772" i="39"/>
  <c r="N12771" i="39"/>
  <c r="N12770" i="39"/>
  <c r="N12769" i="39"/>
  <c r="N12768" i="39"/>
  <c r="N12767" i="39"/>
  <c r="N12766" i="39"/>
  <c r="N12765" i="39"/>
  <c r="N12764" i="39"/>
  <c r="N12763" i="39"/>
  <c r="N12762" i="39"/>
  <c r="N12761" i="39"/>
  <c r="N12760" i="39"/>
  <c r="N12759" i="39"/>
  <c r="N12758" i="39"/>
  <c r="N12757" i="39"/>
  <c r="N12756" i="39"/>
  <c r="N12755" i="39"/>
  <c r="N12754" i="39"/>
  <c r="N12753" i="39"/>
  <c r="N12752" i="39"/>
  <c r="N12751" i="39"/>
  <c r="N12750" i="39"/>
  <c r="N12749" i="39"/>
  <c r="N12748" i="39"/>
  <c r="N12747" i="39"/>
  <c r="N12746" i="39"/>
  <c r="N12745" i="39"/>
  <c r="N12744" i="39"/>
  <c r="N12743" i="39"/>
  <c r="N12742" i="39"/>
  <c r="N12741" i="39"/>
  <c r="N12740" i="39"/>
  <c r="N12739" i="39"/>
  <c r="N12738" i="39"/>
  <c r="N12737" i="39"/>
  <c r="N12736" i="39"/>
  <c r="N12735" i="39"/>
  <c r="N12734" i="39"/>
  <c r="N12733" i="39"/>
  <c r="N12732" i="39"/>
  <c r="N12731" i="39"/>
  <c r="N12730" i="39"/>
  <c r="N12729" i="39"/>
  <c r="N12728" i="39"/>
  <c r="N12727" i="39"/>
  <c r="N12726" i="39"/>
  <c r="N12725" i="39"/>
  <c r="N12724" i="39"/>
  <c r="N12723" i="39"/>
  <c r="N12722" i="39"/>
  <c r="N12721" i="39"/>
  <c r="N12720" i="39"/>
  <c r="N12719" i="39"/>
  <c r="N12718" i="39"/>
  <c r="N12717" i="39"/>
  <c r="N12716" i="39"/>
  <c r="N12715" i="39"/>
  <c r="N12714" i="39"/>
  <c r="N12713" i="39"/>
  <c r="N12712" i="39"/>
  <c r="N12711" i="39"/>
  <c r="N12710" i="39"/>
  <c r="N12709" i="39"/>
  <c r="N12708" i="39"/>
  <c r="N12707" i="39"/>
  <c r="N12706" i="39"/>
  <c r="N12705" i="39"/>
  <c r="N12704" i="39"/>
  <c r="N12703" i="39"/>
  <c r="N12702" i="39"/>
  <c r="N12701" i="39"/>
  <c r="N12700" i="39"/>
  <c r="N12699" i="39"/>
  <c r="N12698" i="39"/>
  <c r="N12697" i="39"/>
  <c r="N12696" i="39"/>
  <c r="N12695" i="39"/>
  <c r="N12694" i="39"/>
  <c r="N12693" i="39"/>
  <c r="N12692" i="39"/>
  <c r="N12691" i="39"/>
  <c r="N12690" i="39"/>
  <c r="N12689" i="39"/>
  <c r="N12688" i="39"/>
  <c r="N12687" i="39"/>
  <c r="N12686" i="39"/>
  <c r="N12685" i="39"/>
  <c r="N12684" i="39"/>
  <c r="N12683" i="39"/>
  <c r="N12682" i="39"/>
  <c r="N12681" i="39"/>
  <c r="N12680" i="39"/>
  <c r="N12679" i="39"/>
  <c r="N12678" i="39"/>
  <c r="N12677" i="39"/>
  <c r="N12676" i="39"/>
  <c r="N12675" i="39"/>
  <c r="N12674" i="39"/>
  <c r="N12673" i="39"/>
  <c r="N12672" i="39"/>
  <c r="N12671" i="39"/>
  <c r="N12670" i="39"/>
  <c r="N12669" i="39"/>
  <c r="N12668" i="39"/>
  <c r="N12667" i="39"/>
  <c r="N12666" i="39"/>
  <c r="N12665" i="39"/>
  <c r="N12664" i="39"/>
  <c r="N12663" i="39"/>
  <c r="N12662" i="39"/>
  <c r="N12661" i="39"/>
  <c r="N12660" i="39"/>
  <c r="N12659" i="39"/>
  <c r="N12658" i="39"/>
  <c r="N12657" i="39"/>
  <c r="N12656" i="39"/>
  <c r="N12655" i="39"/>
  <c r="N12654" i="39"/>
  <c r="N12653" i="39"/>
  <c r="N12652" i="39"/>
  <c r="N12651" i="39"/>
  <c r="N12650" i="39"/>
  <c r="N12649" i="39"/>
  <c r="N12648" i="39"/>
  <c r="N12647" i="39"/>
  <c r="N12646" i="39"/>
  <c r="N12645" i="39"/>
  <c r="N12644" i="39"/>
  <c r="N12643" i="39"/>
  <c r="N12642" i="39"/>
  <c r="N12641" i="39"/>
  <c r="N12640" i="39"/>
  <c r="N12639" i="39"/>
  <c r="N12638" i="39"/>
  <c r="N12637" i="39"/>
  <c r="N12636" i="39"/>
  <c r="N12635" i="39"/>
  <c r="N12634" i="39"/>
  <c r="N12633" i="39"/>
  <c r="N12632" i="39"/>
  <c r="N12631" i="39"/>
  <c r="N12630" i="39"/>
  <c r="N12629" i="39"/>
  <c r="N12628" i="39"/>
  <c r="N12627" i="39"/>
  <c r="N12626" i="39"/>
  <c r="N12625" i="39"/>
  <c r="N12624" i="39"/>
  <c r="N12623" i="39"/>
  <c r="N12622" i="39"/>
  <c r="N12621" i="39"/>
  <c r="N12620" i="39"/>
  <c r="N12619" i="39"/>
  <c r="N12618" i="39"/>
  <c r="N12617" i="39"/>
  <c r="N12616" i="39"/>
  <c r="N12615" i="39"/>
  <c r="N12614" i="39"/>
  <c r="N12613" i="39"/>
  <c r="N12612" i="39"/>
  <c r="N12611" i="39"/>
  <c r="N12610" i="39"/>
  <c r="N12609" i="39"/>
  <c r="N12608" i="39"/>
  <c r="N12607" i="39"/>
  <c r="N12606" i="39"/>
  <c r="N12605" i="39"/>
  <c r="N12604" i="39"/>
  <c r="N12603" i="39"/>
  <c r="N12602" i="39"/>
  <c r="N12601" i="39"/>
  <c r="N12600" i="39"/>
  <c r="N12599" i="39"/>
  <c r="N12598" i="39"/>
  <c r="N12597" i="39"/>
  <c r="N12596" i="39"/>
  <c r="N12595" i="39"/>
  <c r="N12594" i="39"/>
  <c r="N12593" i="39"/>
  <c r="N12592" i="39"/>
  <c r="N12591" i="39"/>
  <c r="N12590" i="39"/>
  <c r="N12589" i="39"/>
  <c r="N12588" i="39"/>
  <c r="N12587" i="39"/>
  <c r="N12586" i="39"/>
  <c r="N12585" i="39"/>
  <c r="N12584" i="39"/>
  <c r="N12583" i="39"/>
  <c r="N12582" i="39"/>
  <c r="N12581" i="39"/>
  <c r="N12580" i="39"/>
  <c r="N12579" i="39"/>
  <c r="N12578" i="39"/>
  <c r="N12577" i="39"/>
  <c r="N12576" i="39"/>
  <c r="N12575" i="39"/>
  <c r="N12574" i="39"/>
  <c r="N12573" i="39"/>
  <c r="N12572" i="39"/>
  <c r="N12571" i="39"/>
  <c r="N12570" i="39"/>
  <c r="N12569" i="39"/>
  <c r="N12568" i="39"/>
  <c r="N12567" i="39"/>
  <c r="N12566" i="39"/>
  <c r="N12565" i="39"/>
  <c r="N12564" i="39"/>
  <c r="N12563" i="39"/>
  <c r="N12562" i="39"/>
  <c r="N12561" i="39"/>
  <c r="N12560" i="39"/>
  <c r="N12559" i="39"/>
  <c r="N12558" i="39"/>
  <c r="N12557" i="39"/>
  <c r="N12556" i="39"/>
  <c r="N12555" i="39"/>
  <c r="N12554" i="39"/>
  <c r="N12553" i="39"/>
  <c r="N12552" i="39"/>
  <c r="N12551" i="39"/>
  <c r="N12550" i="39"/>
  <c r="N12549" i="39"/>
  <c r="N12548" i="39"/>
  <c r="N12547" i="39"/>
  <c r="N12546" i="39"/>
  <c r="N12545" i="39"/>
  <c r="N12544" i="39"/>
  <c r="N12543" i="39"/>
  <c r="N12542" i="39"/>
  <c r="N12541" i="39"/>
  <c r="N12540" i="39"/>
  <c r="N12539" i="39"/>
  <c r="N12538" i="39"/>
  <c r="N12537" i="39"/>
  <c r="N12536" i="39"/>
  <c r="N12535" i="39"/>
  <c r="N12534" i="39"/>
  <c r="N12533" i="39"/>
  <c r="N12532" i="39"/>
  <c r="N12531" i="39"/>
  <c r="N12530" i="39"/>
  <c r="N12529" i="39"/>
  <c r="N12528" i="39"/>
  <c r="N12527" i="39"/>
  <c r="N12526" i="39"/>
  <c r="N12525" i="39"/>
  <c r="N12524" i="39"/>
  <c r="N12523" i="39"/>
  <c r="N12522" i="39"/>
  <c r="N12521" i="39"/>
  <c r="N12520" i="39"/>
  <c r="N12519" i="39"/>
  <c r="N12518" i="39"/>
  <c r="N12517" i="39"/>
  <c r="N12516" i="39"/>
  <c r="N12515" i="39"/>
  <c r="N12514" i="39"/>
  <c r="N12513" i="39"/>
  <c r="N12512" i="39"/>
  <c r="N12511" i="39"/>
  <c r="N12510" i="39"/>
  <c r="N12509" i="39"/>
  <c r="N12508" i="39"/>
  <c r="N12507" i="39"/>
  <c r="N12506" i="39"/>
  <c r="N12505" i="39"/>
  <c r="N12504" i="39"/>
  <c r="N12503" i="39"/>
  <c r="N12502" i="39"/>
  <c r="N12501" i="39"/>
  <c r="N12500" i="39"/>
  <c r="N12499" i="39"/>
  <c r="N12498" i="39"/>
  <c r="N12497" i="39"/>
  <c r="N12496" i="39"/>
  <c r="N12495" i="39"/>
  <c r="N12494" i="39"/>
  <c r="N12493" i="39"/>
  <c r="N12492" i="39"/>
  <c r="N12491" i="39"/>
  <c r="N12490" i="39"/>
  <c r="N12489" i="39"/>
  <c r="N12488" i="39"/>
  <c r="N12487" i="39"/>
  <c r="N12486" i="39"/>
  <c r="N12485" i="39"/>
  <c r="N12484" i="39"/>
  <c r="N12483" i="39"/>
  <c r="N12482" i="39"/>
  <c r="N12481" i="39"/>
  <c r="N12480" i="39"/>
  <c r="N12479" i="39"/>
  <c r="N12478" i="39"/>
  <c r="N12477" i="39"/>
  <c r="N12476" i="39"/>
  <c r="N12475" i="39"/>
  <c r="N12474" i="39"/>
  <c r="N12473" i="39"/>
  <c r="N12472" i="39"/>
  <c r="N12471" i="39"/>
  <c r="N12470" i="39"/>
  <c r="N12469" i="39"/>
  <c r="N12468" i="39"/>
  <c r="N12467" i="39"/>
  <c r="N12466" i="39"/>
  <c r="N12465" i="39"/>
  <c r="N12464" i="39"/>
  <c r="N12463" i="39"/>
  <c r="N12462" i="39"/>
  <c r="N12461" i="39"/>
  <c r="N12460" i="39"/>
  <c r="N12459" i="39"/>
  <c r="N12458" i="39"/>
  <c r="N12457" i="39"/>
  <c r="N12456" i="39"/>
  <c r="N12455" i="39"/>
  <c r="N12454" i="39"/>
  <c r="N12453" i="39"/>
  <c r="N12452" i="39"/>
  <c r="N12451" i="39"/>
  <c r="N12450" i="39"/>
  <c r="N12449" i="39"/>
  <c r="N12448" i="39"/>
  <c r="N12447" i="39"/>
  <c r="N12446" i="39"/>
  <c r="N12445" i="39"/>
  <c r="N12444" i="39"/>
  <c r="N12443" i="39"/>
  <c r="N12442" i="39"/>
  <c r="N12441" i="39"/>
  <c r="N12440" i="39"/>
  <c r="N12439" i="39"/>
  <c r="N12438" i="39"/>
  <c r="N12437" i="39"/>
  <c r="N12436" i="39"/>
  <c r="N12435" i="39"/>
  <c r="N12434" i="39"/>
  <c r="N12433" i="39"/>
  <c r="N12432" i="39"/>
  <c r="N12431" i="39"/>
  <c r="N12430" i="39"/>
  <c r="N12429" i="39"/>
  <c r="N12428" i="39"/>
  <c r="N12427" i="39"/>
  <c r="N12426" i="39"/>
  <c r="N12425" i="39"/>
  <c r="N12424" i="39"/>
  <c r="N12423" i="39"/>
  <c r="N12422" i="39"/>
  <c r="N12421" i="39"/>
  <c r="N12420" i="39"/>
  <c r="N12419" i="39"/>
  <c r="N12418" i="39"/>
  <c r="N12417" i="39"/>
  <c r="N12416" i="39"/>
  <c r="N12415" i="39"/>
  <c r="N12414" i="39"/>
  <c r="N12413" i="39"/>
  <c r="N12412" i="39"/>
  <c r="N12411" i="39"/>
  <c r="N12410" i="39"/>
  <c r="N12409" i="39"/>
  <c r="N12408" i="39"/>
  <c r="N12407" i="39"/>
  <c r="N12406" i="39"/>
  <c r="N12405" i="39"/>
  <c r="N12404" i="39"/>
  <c r="N12403" i="39"/>
  <c r="N12402" i="39"/>
  <c r="N12401" i="39"/>
  <c r="N12400" i="39"/>
  <c r="N12399" i="39"/>
  <c r="N12398" i="39"/>
  <c r="N12397" i="39"/>
  <c r="N12396" i="39"/>
  <c r="N12395" i="39"/>
  <c r="N12394" i="39"/>
  <c r="N12393" i="39"/>
  <c r="N12392" i="39"/>
  <c r="N12391" i="39"/>
  <c r="N12390" i="39"/>
  <c r="N12389" i="39"/>
  <c r="N12388" i="39"/>
  <c r="N12387" i="39"/>
  <c r="N12386" i="39"/>
  <c r="N12385" i="39"/>
  <c r="N12384" i="39"/>
  <c r="N12383" i="39"/>
  <c r="N12382" i="39"/>
  <c r="N12381" i="39"/>
  <c r="N12380" i="39"/>
  <c r="N12379" i="39"/>
  <c r="N12378" i="39"/>
  <c r="N12377" i="39"/>
  <c r="N12376" i="39"/>
  <c r="N12375" i="39"/>
  <c r="N12374" i="39"/>
  <c r="N12373" i="39"/>
  <c r="N12372" i="39"/>
  <c r="N12371" i="39"/>
  <c r="N12370" i="39"/>
  <c r="N12369" i="39"/>
  <c r="N12368" i="39"/>
  <c r="N12367" i="39"/>
  <c r="N12366" i="39"/>
  <c r="N12365" i="39"/>
  <c r="N12364" i="39"/>
  <c r="N12363" i="39"/>
  <c r="N12362" i="39"/>
  <c r="N12361" i="39"/>
  <c r="N12360" i="39"/>
  <c r="N12359" i="39"/>
  <c r="N12358" i="39"/>
  <c r="N12357" i="39"/>
  <c r="N12356" i="39"/>
  <c r="N12355" i="39"/>
  <c r="N12354" i="39"/>
  <c r="N12353" i="39"/>
  <c r="N12352" i="39"/>
  <c r="N12351" i="39"/>
  <c r="N12350" i="39"/>
  <c r="N12349" i="39"/>
  <c r="N12348" i="39"/>
  <c r="N12347" i="39"/>
  <c r="N12346" i="39"/>
  <c r="N12345" i="39"/>
  <c r="N12344" i="39"/>
  <c r="N12343" i="39"/>
  <c r="N12342" i="39"/>
  <c r="N12341" i="39"/>
  <c r="N12340" i="39"/>
  <c r="N12339" i="39"/>
  <c r="N12338" i="39"/>
  <c r="N12337" i="39"/>
  <c r="N12336" i="39"/>
  <c r="N12335" i="39"/>
  <c r="N12334" i="39"/>
  <c r="N12333" i="39"/>
  <c r="N12332" i="39"/>
  <c r="N12331" i="39"/>
  <c r="N12330" i="39"/>
  <c r="N12329" i="39"/>
  <c r="N12328" i="39"/>
  <c r="N12327" i="39"/>
  <c r="N12326" i="39"/>
  <c r="N12325" i="39"/>
  <c r="N12324" i="39"/>
  <c r="N12323" i="39"/>
  <c r="N12322" i="39"/>
  <c r="N12321" i="39"/>
  <c r="N12320" i="39"/>
  <c r="N12319" i="39"/>
  <c r="N12318" i="39"/>
  <c r="N12317" i="39"/>
  <c r="N12316" i="39"/>
  <c r="N12315" i="39"/>
  <c r="N12314" i="39"/>
  <c r="N12313" i="39"/>
  <c r="N12312" i="39"/>
  <c r="N12311" i="39"/>
  <c r="N12310" i="39"/>
  <c r="N12309" i="39"/>
  <c r="N12308" i="39"/>
  <c r="N12307" i="39"/>
  <c r="N12306" i="39"/>
  <c r="N12305" i="39"/>
  <c r="N12304" i="39"/>
  <c r="N12303" i="39"/>
  <c r="N12302" i="39"/>
  <c r="N12301" i="39"/>
  <c r="N12300" i="39"/>
  <c r="N12299" i="39"/>
  <c r="N12298" i="39"/>
  <c r="N12297" i="39"/>
  <c r="N12296" i="39"/>
  <c r="N12295" i="39"/>
  <c r="N12294" i="39"/>
  <c r="N12293" i="39"/>
  <c r="N12292" i="39"/>
  <c r="N12291" i="39"/>
  <c r="N12290" i="39"/>
  <c r="N12289" i="39"/>
  <c r="N12288" i="39"/>
  <c r="N12287" i="39"/>
  <c r="N12286" i="39"/>
  <c r="N12285" i="39"/>
  <c r="N12284" i="39"/>
  <c r="N12283" i="39"/>
  <c r="N12282" i="39"/>
  <c r="N12281" i="39"/>
  <c r="N12280" i="39"/>
  <c r="N12279" i="39"/>
  <c r="N12278" i="39"/>
  <c r="N12277" i="39"/>
  <c r="N12276" i="39"/>
  <c r="N12275" i="39"/>
  <c r="N12274" i="39"/>
  <c r="N12273" i="39"/>
  <c r="N12272" i="39"/>
  <c r="N12271" i="39"/>
  <c r="N12270" i="39"/>
  <c r="N12269" i="39"/>
  <c r="N12268" i="39"/>
  <c r="N12267" i="39"/>
  <c r="N12266" i="39"/>
  <c r="N12265" i="39"/>
  <c r="N12264" i="39"/>
  <c r="N12263" i="39"/>
  <c r="N12262" i="39"/>
  <c r="N12261" i="39"/>
  <c r="N12260" i="39"/>
  <c r="N12259" i="39"/>
  <c r="N12258" i="39"/>
  <c r="N12257" i="39"/>
  <c r="N12256" i="39"/>
  <c r="N12255" i="39"/>
  <c r="N12254" i="39"/>
  <c r="N12253" i="39"/>
  <c r="N12252" i="39"/>
  <c r="N12251" i="39"/>
  <c r="N12250" i="39"/>
  <c r="N12249" i="39"/>
  <c r="N12248" i="39"/>
  <c r="N12247" i="39"/>
  <c r="N12246" i="39"/>
  <c r="N12245" i="39"/>
  <c r="N12244" i="39"/>
  <c r="N12243" i="39"/>
  <c r="N12242" i="39"/>
  <c r="N12241" i="39"/>
  <c r="N12240" i="39"/>
  <c r="N12239" i="39"/>
  <c r="N12238" i="39"/>
  <c r="N12237" i="39"/>
  <c r="N12236" i="39"/>
  <c r="N12235" i="39"/>
  <c r="N12234" i="39"/>
  <c r="N12233" i="39"/>
  <c r="N12232" i="39"/>
  <c r="N12231" i="39"/>
  <c r="N12230" i="39"/>
  <c r="N12229" i="39"/>
  <c r="N12228" i="39"/>
  <c r="N12227" i="39"/>
  <c r="N12226" i="39"/>
  <c r="N12225" i="39"/>
  <c r="N12224" i="39"/>
  <c r="N12223" i="39"/>
  <c r="N12222" i="39"/>
  <c r="N12221" i="39"/>
  <c r="N12220" i="39"/>
  <c r="N12219" i="39"/>
  <c r="N12218" i="39"/>
  <c r="N12217" i="39"/>
  <c r="N12216" i="39"/>
  <c r="N12215" i="39"/>
  <c r="N12214" i="39"/>
  <c r="N12213" i="39"/>
  <c r="N12212" i="39"/>
  <c r="N12211" i="39"/>
  <c r="N12210" i="39"/>
  <c r="N12209" i="39"/>
  <c r="N12208" i="39"/>
  <c r="N12207" i="39"/>
  <c r="N12206" i="39"/>
  <c r="N12205" i="39"/>
  <c r="N12204" i="39"/>
  <c r="N12203" i="39"/>
  <c r="N12202" i="39"/>
  <c r="N12201" i="39"/>
  <c r="N12200" i="39"/>
  <c r="N12199" i="39"/>
  <c r="N12198" i="39"/>
  <c r="N12197" i="39"/>
  <c r="N12196" i="39"/>
  <c r="N12195" i="39"/>
  <c r="N12194" i="39"/>
  <c r="N12193" i="39"/>
  <c r="N12192" i="39"/>
  <c r="N12191" i="39"/>
  <c r="N12190" i="39"/>
  <c r="N12189" i="39"/>
  <c r="N12188" i="39"/>
  <c r="N12187" i="39"/>
  <c r="N12186" i="39"/>
  <c r="N12185" i="39"/>
  <c r="N12184" i="39"/>
  <c r="N12183" i="39"/>
  <c r="N12182" i="39"/>
  <c r="N12181" i="39"/>
  <c r="N12180" i="39"/>
  <c r="N12179" i="39"/>
  <c r="N12178" i="39"/>
  <c r="N12177" i="39"/>
  <c r="N12176" i="39"/>
  <c r="N12175" i="39"/>
  <c r="N12174" i="39"/>
  <c r="N12173" i="39"/>
  <c r="N12172" i="39"/>
  <c r="N12171" i="39"/>
  <c r="N12170" i="39"/>
  <c r="N12169" i="39"/>
  <c r="N12168" i="39"/>
  <c r="N12167" i="39"/>
  <c r="N12166" i="39"/>
  <c r="N12165" i="39"/>
  <c r="N12164" i="39"/>
  <c r="N12163" i="39"/>
  <c r="N12162" i="39"/>
  <c r="N12161" i="39"/>
  <c r="N12160" i="39"/>
  <c r="N12159" i="39"/>
  <c r="N12158" i="39"/>
  <c r="N12157" i="39"/>
  <c r="N12156" i="39"/>
  <c r="N12155" i="39"/>
  <c r="N12154" i="39"/>
  <c r="N12153" i="39"/>
  <c r="N12152" i="39"/>
  <c r="N12151" i="39"/>
  <c r="N12150" i="39"/>
  <c r="N12149" i="39"/>
  <c r="N12148" i="39"/>
  <c r="N12147" i="39"/>
  <c r="N12146" i="39"/>
  <c r="N12145" i="39"/>
  <c r="N12144" i="39"/>
  <c r="N12143" i="39"/>
  <c r="N12142" i="39"/>
  <c r="N12141" i="39"/>
  <c r="N12140" i="39"/>
  <c r="N12139" i="39"/>
  <c r="N12138" i="39"/>
  <c r="N12137" i="39"/>
  <c r="N12136" i="39"/>
  <c r="N12135" i="39"/>
  <c r="N12134" i="39"/>
  <c r="N12133" i="39"/>
  <c r="N12132" i="39"/>
  <c r="N12131" i="39"/>
  <c r="N12130" i="39"/>
  <c r="N12129" i="39"/>
  <c r="N12128" i="39"/>
  <c r="N12127" i="39"/>
  <c r="N12126" i="39"/>
  <c r="N12125" i="39"/>
  <c r="N12124" i="39"/>
  <c r="N12123" i="39"/>
  <c r="N12122" i="39"/>
  <c r="N12121" i="39"/>
  <c r="N12120" i="39"/>
  <c r="N12119" i="39"/>
  <c r="N12118" i="39"/>
  <c r="N12117" i="39"/>
  <c r="N12116" i="39"/>
  <c r="N12115" i="39"/>
  <c r="N12114" i="39"/>
  <c r="N12113" i="39"/>
  <c r="N12112" i="39"/>
  <c r="N12111" i="39"/>
  <c r="N12110" i="39"/>
  <c r="N12109" i="39"/>
  <c r="N12108" i="39"/>
  <c r="N12107" i="39"/>
  <c r="N12106" i="39"/>
  <c r="N12105" i="39"/>
  <c r="N12104" i="39"/>
  <c r="N12103" i="39"/>
  <c r="N12102" i="39"/>
  <c r="N12101" i="39"/>
  <c r="N12100" i="39"/>
  <c r="N12099" i="39"/>
  <c r="N12098" i="39"/>
  <c r="N12097" i="39"/>
  <c r="N12096" i="39"/>
  <c r="N12095" i="39"/>
  <c r="N12094" i="39"/>
  <c r="N12093" i="39"/>
  <c r="N12092" i="39"/>
  <c r="N12091" i="39"/>
  <c r="N12090" i="39"/>
  <c r="N12089" i="39"/>
  <c r="N12088" i="39"/>
  <c r="N12087" i="39"/>
  <c r="N12086" i="39"/>
  <c r="N12085" i="39"/>
  <c r="N12084" i="39"/>
  <c r="N12083" i="39"/>
  <c r="N12082" i="39"/>
  <c r="N12081" i="39"/>
  <c r="N12080" i="39"/>
  <c r="N12079" i="39"/>
  <c r="N12078" i="39"/>
  <c r="N12077" i="39"/>
  <c r="N12076" i="39"/>
  <c r="N12075" i="39"/>
  <c r="N12074" i="39"/>
  <c r="N12073" i="39"/>
  <c r="N12072" i="39"/>
  <c r="N12071" i="39"/>
  <c r="N12070" i="39"/>
  <c r="N12069" i="39"/>
  <c r="N12068" i="39"/>
  <c r="N12067" i="39"/>
  <c r="N12066" i="39"/>
  <c r="N12065" i="39"/>
  <c r="N12064" i="39"/>
  <c r="N12063" i="39"/>
  <c r="N12062" i="39"/>
  <c r="N12061" i="39"/>
  <c r="N12060" i="39"/>
  <c r="N12059" i="39"/>
  <c r="N12058" i="39"/>
  <c r="N12057" i="39"/>
  <c r="N12056" i="39"/>
  <c r="N12055" i="39"/>
  <c r="N12054" i="39"/>
  <c r="N12053" i="39"/>
  <c r="N12052" i="39"/>
  <c r="N12051" i="39"/>
  <c r="N12050" i="39"/>
  <c r="N12049" i="39"/>
  <c r="N12048" i="39"/>
  <c r="N12047" i="39"/>
  <c r="N12046" i="39"/>
  <c r="N12045" i="39"/>
  <c r="N12044" i="39"/>
  <c r="N12043" i="39"/>
  <c r="N12042" i="39"/>
  <c r="N12041" i="39"/>
  <c r="N12040" i="39"/>
  <c r="N12039" i="39"/>
  <c r="N12038" i="39"/>
  <c r="N12037" i="39"/>
  <c r="N12036" i="39"/>
  <c r="N12035" i="39"/>
  <c r="N12034" i="39"/>
  <c r="N12033" i="39"/>
  <c r="N12032" i="39"/>
  <c r="N12031" i="39"/>
  <c r="N12030" i="39"/>
  <c r="N12029" i="39"/>
  <c r="N12028" i="39"/>
  <c r="N12027" i="39"/>
  <c r="N12026" i="39"/>
  <c r="N12025" i="39"/>
  <c r="N12024" i="39"/>
  <c r="N12023" i="39"/>
  <c r="N12022" i="39"/>
  <c r="N12021" i="39"/>
  <c r="N12020" i="39"/>
  <c r="N12019" i="39"/>
  <c r="N12018" i="39"/>
  <c r="N12017" i="39"/>
  <c r="N12016" i="39"/>
  <c r="N12015" i="39"/>
  <c r="N12014" i="39"/>
  <c r="N12013" i="39"/>
  <c r="N12012" i="39"/>
  <c r="N12011" i="39"/>
  <c r="N12010" i="39"/>
  <c r="N12009" i="39"/>
  <c r="N12008" i="39"/>
  <c r="N12007" i="39"/>
  <c r="N12006" i="39"/>
  <c r="N12005" i="39"/>
  <c r="N12004" i="39"/>
  <c r="N12003" i="39"/>
  <c r="N12002" i="39"/>
  <c r="N12001" i="39"/>
  <c r="N12000" i="39"/>
  <c r="N11999" i="39"/>
  <c r="N11998" i="39"/>
  <c r="N11997" i="39"/>
  <c r="N11996" i="39"/>
  <c r="N11995" i="39"/>
  <c r="N11994" i="39"/>
  <c r="N11993" i="39"/>
  <c r="N11992" i="39"/>
  <c r="N11991" i="39"/>
  <c r="N11990" i="39"/>
  <c r="N11989" i="39"/>
  <c r="N11988" i="39"/>
  <c r="N11987" i="39"/>
  <c r="N11986" i="39"/>
  <c r="N11985" i="39"/>
  <c r="N11984" i="39"/>
  <c r="N11983" i="39"/>
  <c r="N11982" i="39"/>
  <c r="N11981" i="39"/>
  <c r="N11980" i="39"/>
  <c r="N11979" i="39"/>
  <c r="N11978" i="39"/>
  <c r="N11977" i="39"/>
  <c r="N11976" i="39"/>
  <c r="N11975" i="39"/>
  <c r="N11974" i="39"/>
  <c r="N11973" i="39"/>
  <c r="N11972" i="39"/>
  <c r="N11971" i="39"/>
  <c r="N11970" i="39"/>
  <c r="N11969" i="39"/>
  <c r="N11968" i="39"/>
  <c r="N11967" i="39"/>
  <c r="N11966" i="39"/>
  <c r="N11965" i="39"/>
  <c r="N11964" i="39"/>
  <c r="N11963" i="39"/>
  <c r="N11962" i="39"/>
  <c r="N11961" i="39"/>
  <c r="N11960" i="39"/>
  <c r="N11959" i="39"/>
  <c r="N11958" i="39"/>
  <c r="N11957" i="39"/>
  <c r="N11956" i="39"/>
  <c r="N11955" i="39"/>
  <c r="N11954" i="39"/>
  <c r="N11953" i="39"/>
  <c r="N11952" i="39"/>
  <c r="N11951" i="39"/>
  <c r="N11950" i="39"/>
  <c r="N11949" i="39"/>
  <c r="N11948" i="39"/>
  <c r="N11947" i="39"/>
  <c r="N11946" i="39"/>
  <c r="N11945" i="39"/>
  <c r="N11944" i="39"/>
  <c r="N11943" i="39"/>
  <c r="N11942" i="39"/>
  <c r="N11941" i="39"/>
  <c r="N11940" i="39"/>
  <c r="N11939" i="39"/>
  <c r="N11938" i="39"/>
  <c r="N11937" i="39"/>
  <c r="N11936" i="39"/>
  <c r="N11935" i="39"/>
  <c r="N11934" i="39"/>
  <c r="N11933" i="39"/>
  <c r="N11932" i="39"/>
  <c r="N11931" i="39"/>
  <c r="N11930" i="39"/>
  <c r="N11929" i="39"/>
  <c r="N11928" i="39"/>
  <c r="N11927" i="39"/>
  <c r="N11926" i="39"/>
  <c r="N11925" i="39"/>
  <c r="N11924" i="39"/>
  <c r="N11923" i="39"/>
  <c r="N11922" i="39"/>
  <c r="N11921" i="39"/>
  <c r="N11920" i="39"/>
  <c r="N11919" i="39"/>
  <c r="N11918" i="39"/>
  <c r="N11917" i="39"/>
  <c r="N11916" i="39"/>
  <c r="N11915" i="39"/>
  <c r="N11914" i="39"/>
  <c r="N11913" i="39"/>
  <c r="N11912" i="39"/>
  <c r="N11911" i="39"/>
  <c r="N11910" i="39"/>
  <c r="N11909" i="39"/>
  <c r="N11908" i="39"/>
  <c r="N11907" i="39"/>
  <c r="N11906" i="39"/>
  <c r="N11905" i="39"/>
  <c r="N11904" i="39"/>
  <c r="N11903" i="39"/>
  <c r="N11902" i="39"/>
  <c r="N11901" i="39"/>
  <c r="N11900" i="39"/>
  <c r="N11899" i="39"/>
  <c r="N11898" i="39"/>
  <c r="N11897" i="39"/>
  <c r="N11896" i="39"/>
  <c r="N11895" i="39"/>
  <c r="N11894" i="39"/>
  <c r="N11893" i="39"/>
  <c r="N11892" i="39"/>
  <c r="N11891" i="39"/>
  <c r="N11890" i="39"/>
  <c r="N11889" i="39"/>
  <c r="N11888" i="39"/>
  <c r="N11887" i="39"/>
  <c r="N11886" i="39"/>
  <c r="N11885" i="39"/>
  <c r="N11884" i="39"/>
  <c r="N11883" i="39"/>
  <c r="N11882" i="39"/>
  <c r="N11881" i="39"/>
  <c r="N11880" i="39"/>
  <c r="N11879" i="39"/>
  <c r="N11878" i="39"/>
  <c r="N11877" i="39"/>
  <c r="N11876" i="39"/>
  <c r="N11875" i="39"/>
  <c r="N11874" i="39"/>
  <c r="N11873" i="39"/>
  <c r="N11872" i="39"/>
  <c r="N11871" i="39"/>
  <c r="N11870" i="39"/>
  <c r="N11869" i="39"/>
  <c r="N11868" i="39"/>
  <c r="N11867" i="39"/>
  <c r="N11866" i="39"/>
  <c r="N11865" i="39"/>
  <c r="N11864" i="39"/>
  <c r="N11863" i="39"/>
  <c r="N11862" i="39"/>
  <c r="N11861" i="39"/>
  <c r="N11860" i="39"/>
  <c r="N11859" i="39"/>
  <c r="N11858" i="39"/>
  <c r="N11857" i="39"/>
  <c r="N11856" i="39"/>
  <c r="N11855" i="39"/>
  <c r="N11854" i="39"/>
  <c r="N11853" i="39"/>
  <c r="N11852" i="39"/>
  <c r="N11851" i="39"/>
  <c r="N11850" i="39"/>
  <c r="N11849" i="39"/>
  <c r="N11848" i="39"/>
  <c r="N11847" i="39"/>
  <c r="N11846" i="39"/>
  <c r="N11845" i="39"/>
  <c r="N11844" i="39"/>
  <c r="N11843" i="39"/>
  <c r="N11842" i="39"/>
  <c r="N11841" i="39"/>
  <c r="N11840" i="39"/>
  <c r="N11839" i="39"/>
  <c r="N11838" i="39"/>
  <c r="N11837" i="39"/>
  <c r="N11836" i="39"/>
  <c r="N11835" i="39"/>
  <c r="N11834" i="39"/>
  <c r="N11833" i="39"/>
  <c r="N11832" i="39"/>
  <c r="N11831" i="39"/>
  <c r="N11830" i="39"/>
  <c r="N11829" i="39"/>
  <c r="N11828" i="39"/>
  <c r="N11827" i="39"/>
  <c r="N11826" i="39"/>
  <c r="N11825" i="39"/>
  <c r="N11824" i="39"/>
  <c r="N11823" i="39"/>
  <c r="N11822" i="39"/>
  <c r="N11821" i="39"/>
  <c r="N11820" i="39"/>
  <c r="N11819" i="39"/>
  <c r="N11818" i="39"/>
  <c r="N11817" i="39"/>
  <c r="N11816" i="39"/>
  <c r="N11815" i="39"/>
  <c r="N11814" i="39"/>
  <c r="N11813" i="39"/>
  <c r="N11812" i="39"/>
  <c r="N11811" i="39"/>
  <c r="N11810" i="39"/>
  <c r="N11809" i="39"/>
  <c r="N11808" i="39"/>
  <c r="N11807" i="39"/>
  <c r="N11806" i="39"/>
  <c r="N11805" i="39"/>
  <c r="N11804" i="39"/>
  <c r="N11803" i="39"/>
  <c r="N11802" i="39"/>
  <c r="N11801" i="39"/>
  <c r="N11800" i="39"/>
  <c r="N11799" i="39"/>
  <c r="N11798" i="39"/>
  <c r="N11797" i="39"/>
  <c r="N11796" i="39"/>
  <c r="N11795" i="39"/>
  <c r="N11794" i="39"/>
  <c r="N11793" i="39"/>
  <c r="N11792" i="39"/>
  <c r="N11791" i="39"/>
  <c r="N11790" i="39"/>
  <c r="N11789" i="39"/>
  <c r="N11788" i="39"/>
  <c r="N11787" i="39"/>
  <c r="N11786" i="39"/>
  <c r="N11785" i="39"/>
  <c r="N11784" i="39"/>
  <c r="N11783" i="39"/>
  <c r="N11782" i="39"/>
  <c r="N11781" i="39"/>
  <c r="N11780" i="39"/>
  <c r="N11779" i="39"/>
  <c r="N11778" i="39"/>
  <c r="N11777" i="39"/>
  <c r="N11776" i="39"/>
  <c r="N11775" i="39"/>
  <c r="N11774" i="39"/>
  <c r="N11773" i="39"/>
  <c r="N11772" i="39"/>
  <c r="N11771" i="39"/>
  <c r="N11770" i="39"/>
  <c r="N11769" i="39"/>
  <c r="N11768" i="39"/>
  <c r="N11767" i="39"/>
  <c r="N11766" i="39"/>
  <c r="N11765" i="39"/>
  <c r="N11764" i="39"/>
  <c r="N11763" i="39"/>
  <c r="N11762" i="39"/>
  <c r="N11761" i="39"/>
  <c r="N11760" i="39"/>
  <c r="N11759" i="39"/>
  <c r="N11758" i="39"/>
  <c r="N11757" i="39"/>
  <c r="N11756" i="39"/>
  <c r="N11755" i="39"/>
  <c r="N11754" i="39"/>
  <c r="N11753" i="39"/>
  <c r="N11752" i="39"/>
  <c r="N11751" i="39"/>
  <c r="N11750" i="39"/>
  <c r="N11749" i="39"/>
  <c r="N11748" i="39"/>
  <c r="N11747" i="39"/>
  <c r="N11746" i="39"/>
  <c r="N11745" i="39"/>
  <c r="N11744" i="39"/>
  <c r="N11743" i="39"/>
  <c r="N11742" i="39"/>
  <c r="N11741" i="39"/>
  <c r="N11740" i="39"/>
  <c r="N11739" i="39"/>
  <c r="N11738" i="39"/>
  <c r="N11737" i="39"/>
  <c r="N11736" i="39"/>
  <c r="N11735" i="39"/>
  <c r="N11734" i="39"/>
  <c r="N11733" i="39"/>
  <c r="N11732" i="39"/>
  <c r="N11731" i="39"/>
  <c r="N11730" i="39"/>
  <c r="N11729" i="39"/>
  <c r="N11728" i="39"/>
  <c r="N11727" i="39"/>
  <c r="N11726" i="39"/>
  <c r="N11725" i="39"/>
  <c r="N11724" i="39"/>
  <c r="N11723" i="39"/>
  <c r="N11722" i="39"/>
  <c r="N11721" i="39"/>
  <c r="N11720" i="39"/>
  <c r="N11719" i="39"/>
  <c r="N11718" i="39"/>
  <c r="N11717" i="39"/>
  <c r="N11716" i="39"/>
  <c r="N11715" i="39"/>
  <c r="N11714" i="39"/>
  <c r="N11713" i="39"/>
  <c r="N11712" i="39"/>
  <c r="N11711" i="39"/>
  <c r="N11710" i="39"/>
  <c r="N11709" i="39"/>
  <c r="N11708" i="39"/>
  <c r="N11707" i="39"/>
  <c r="N11706" i="39"/>
  <c r="N11705" i="39"/>
  <c r="N11704" i="39"/>
  <c r="N11703" i="39"/>
  <c r="N11702" i="39"/>
  <c r="N11701" i="39"/>
  <c r="N11700" i="39"/>
  <c r="N11699" i="39"/>
  <c r="N11698" i="39"/>
  <c r="N11697" i="39"/>
  <c r="N11696" i="39"/>
  <c r="N11695" i="39"/>
  <c r="N11694" i="39"/>
  <c r="N11693" i="39"/>
  <c r="N11692" i="39"/>
  <c r="N11691" i="39"/>
  <c r="N11690" i="39"/>
  <c r="N11689" i="39"/>
  <c r="N11688" i="39"/>
  <c r="N11687" i="39"/>
  <c r="N11686" i="39"/>
  <c r="N11685" i="39"/>
  <c r="N11684" i="39"/>
  <c r="N11683" i="39"/>
  <c r="N11682" i="39"/>
  <c r="N11681" i="39"/>
  <c r="N11680" i="39"/>
  <c r="N11679" i="39"/>
  <c r="N11678" i="39"/>
  <c r="N11677" i="39"/>
  <c r="N11676" i="39"/>
  <c r="N11675" i="39"/>
  <c r="N11674" i="39"/>
  <c r="N11673" i="39"/>
  <c r="N11672" i="39"/>
  <c r="N11671" i="39"/>
  <c r="N11670" i="39"/>
  <c r="N11669" i="39"/>
  <c r="N11668" i="39"/>
  <c r="N11667" i="39"/>
  <c r="N11666" i="39"/>
  <c r="N11665" i="39"/>
  <c r="N11664" i="39"/>
  <c r="N11663" i="39"/>
  <c r="N11662" i="39"/>
  <c r="N11661" i="39"/>
  <c r="N11660" i="39"/>
  <c r="N11659" i="39"/>
  <c r="N11658" i="39"/>
  <c r="N11657" i="39"/>
  <c r="N11656" i="39"/>
  <c r="N11655" i="39"/>
  <c r="N11654" i="39"/>
  <c r="N11653" i="39"/>
  <c r="N11652" i="39"/>
  <c r="N11651" i="39"/>
  <c r="N11650" i="39"/>
  <c r="N11649" i="39"/>
  <c r="N11648" i="39"/>
  <c r="N11647" i="39"/>
  <c r="N11646" i="39"/>
  <c r="N11645" i="39"/>
  <c r="N11644" i="39"/>
  <c r="N11643" i="39"/>
  <c r="N11642" i="39"/>
  <c r="N11641" i="39"/>
  <c r="N11640" i="39"/>
  <c r="N11639" i="39"/>
  <c r="N11638" i="39"/>
  <c r="N11637" i="39"/>
  <c r="N11636" i="39"/>
  <c r="N11635" i="39"/>
  <c r="N11634" i="39"/>
  <c r="N11633" i="39"/>
  <c r="N11632" i="39"/>
  <c r="N11631" i="39"/>
  <c r="N11630" i="39"/>
  <c r="N11629" i="39"/>
  <c r="N11628" i="39"/>
  <c r="N11627" i="39"/>
  <c r="N11626" i="39"/>
  <c r="N11625" i="39"/>
  <c r="N11624" i="39"/>
  <c r="N11623" i="39"/>
  <c r="N11622" i="39"/>
  <c r="N11621" i="39"/>
  <c r="N11620" i="39"/>
  <c r="N11619" i="39"/>
  <c r="N11618" i="39"/>
  <c r="N11617" i="39"/>
  <c r="N11616" i="39"/>
  <c r="N11615" i="39"/>
  <c r="N11614" i="39"/>
  <c r="N11613" i="39"/>
  <c r="N11612" i="39"/>
  <c r="N11611" i="39"/>
  <c r="N11610" i="39"/>
  <c r="N11609" i="39"/>
  <c r="N11608" i="39"/>
  <c r="N11607" i="39"/>
  <c r="N11606" i="39"/>
  <c r="N11605" i="39"/>
  <c r="N11604" i="39"/>
  <c r="N11603" i="39"/>
  <c r="N11602" i="39"/>
  <c r="N11601" i="39"/>
  <c r="N11600" i="39"/>
  <c r="N11599" i="39"/>
  <c r="N11598" i="39"/>
  <c r="N11597" i="39"/>
  <c r="N11596" i="39"/>
  <c r="N11595" i="39"/>
  <c r="N11594" i="39"/>
  <c r="N11593" i="39"/>
  <c r="N11592" i="39"/>
  <c r="N11591" i="39"/>
  <c r="N11590" i="39"/>
  <c r="N11589" i="39"/>
  <c r="N11588" i="39"/>
  <c r="N11587" i="39"/>
  <c r="N11586" i="39"/>
  <c r="N11585" i="39"/>
  <c r="N11584" i="39"/>
  <c r="N11583" i="39"/>
  <c r="N11582" i="39"/>
  <c r="N11581" i="39"/>
  <c r="N11580" i="39"/>
  <c r="N11579" i="39"/>
  <c r="N11578" i="39"/>
  <c r="N11577" i="39"/>
  <c r="N11576" i="39"/>
  <c r="N11575" i="39"/>
  <c r="N11574" i="39"/>
  <c r="N11573" i="39"/>
  <c r="N11572" i="39"/>
  <c r="N11571" i="39"/>
  <c r="N11570" i="39"/>
  <c r="N11569" i="39"/>
  <c r="N11568" i="39"/>
  <c r="N11567" i="39"/>
  <c r="N11566" i="39"/>
  <c r="N11565" i="39"/>
  <c r="N11564" i="39"/>
  <c r="N11563" i="39"/>
  <c r="N11562" i="39"/>
  <c r="N11561" i="39"/>
  <c r="N11560" i="39"/>
  <c r="N11559" i="39"/>
  <c r="N11558" i="39"/>
  <c r="N11557" i="39"/>
  <c r="N11556" i="39"/>
  <c r="N11555" i="39"/>
  <c r="N11554" i="39"/>
  <c r="N11553" i="39"/>
  <c r="N11552" i="39"/>
  <c r="N11551" i="39"/>
  <c r="N11550" i="39"/>
  <c r="N11549" i="39"/>
  <c r="N11548" i="39"/>
  <c r="N11547" i="39"/>
  <c r="N11546" i="39"/>
  <c r="N11545" i="39"/>
  <c r="N11544" i="39"/>
  <c r="N11543" i="39"/>
  <c r="N11542" i="39"/>
  <c r="N11541" i="39"/>
  <c r="N11540" i="39"/>
  <c r="N11539" i="39"/>
  <c r="N11538" i="39"/>
  <c r="N11537" i="39"/>
  <c r="N11536" i="39"/>
  <c r="N11535" i="39"/>
  <c r="N11534" i="39"/>
  <c r="N11533" i="39"/>
  <c r="N11532" i="39"/>
  <c r="N11531" i="39"/>
  <c r="N11530" i="39"/>
  <c r="N11529" i="39"/>
  <c r="N11528" i="39"/>
  <c r="N11527" i="39"/>
  <c r="N11526" i="39"/>
  <c r="N11525" i="39"/>
  <c r="N11524" i="39"/>
  <c r="N11523" i="39"/>
  <c r="N11522" i="39"/>
  <c r="N11521" i="39"/>
  <c r="N11520" i="39"/>
  <c r="N11519" i="39"/>
  <c r="N11518" i="39"/>
  <c r="N11517" i="39"/>
  <c r="N11516" i="39"/>
  <c r="N11515" i="39"/>
  <c r="N11514" i="39"/>
  <c r="N11513" i="39"/>
  <c r="N11512" i="39"/>
  <c r="N11511" i="39"/>
  <c r="N11510" i="39"/>
  <c r="N11509" i="39"/>
  <c r="N11508" i="39"/>
  <c r="N11507" i="39"/>
  <c r="N11506" i="39"/>
  <c r="N11505" i="39"/>
  <c r="N11504" i="39"/>
  <c r="N11503" i="39"/>
  <c r="N11502" i="39"/>
  <c r="N11501" i="39"/>
  <c r="N11500" i="39"/>
  <c r="N11499" i="39"/>
  <c r="N11498" i="39"/>
  <c r="N11497" i="39"/>
  <c r="N11496" i="39"/>
  <c r="N11495" i="39"/>
  <c r="N11494" i="39"/>
  <c r="N11493" i="39"/>
  <c r="N11492" i="39"/>
  <c r="N11491" i="39"/>
  <c r="N11490" i="39"/>
  <c r="N11489" i="39"/>
  <c r="N11488" i="39"/>
  <c r="N11487" i="39"/>
  <c r="N11486" i="39"/>
  <c r="N11485" i="39"/>
  <c r="N11484" i="39"/>
  <c r="N11483" i="39"/>
  <c r="N11482" i="39"/>
  <c r="N11481" i="39"/>
  <c r="N11480" i="39"/>
  <c r="N11479" i="39"/>
  <c r="N11478" i="39"/>
  <c r="N11477" i="39"/>
  <c r="N11476" i="39"/>
  <c r="N11475" i="39"/>
  <c r="N11474" i="39"/>
  <c r="N11473" i="39"/>
  <c r="N11472" i="39"/>
  <c r="N11471" i="39"/>
  <c r="N11470" i="39"/>
  <c r="N11469" i="39"/>
  <c r="N11468" i="39"/>
  <c r="N11467" i="39"/>
  <c r="N11466" i="39"/>
  <c r="N11465" i="39"/>
  <c r="N11464" i="39"/>
  <c r="N11463" i="39"/>
  <c r="N11462" i="39"/>
  <c r="N11461" i="39"/>
  <c r="N11460" i="39"/>
  <c r="N11459" i="39"/>
  <c r="N11458" i="39"/>
  <c r="N11457" i="39"/>
  <c r="N11456" i="39"/>
  <c r="N11455" i="39"/>
  <c r="N11454" i="39"/>
  <c r="N11453" i="39"/>
  <c r="N11452" i="39"/>
  <c r="N11451" i="39"/>
  <c r="N11450" i="39"/>
  <c r="N11449" i="39"/>
  <c r="N11448" i="39"/>
  <c r="N11447" i="39"/>
  <c r="N11446" i="39"/>
  <c r="N11445" i="39"/>
  <c r="N11444" i="39"/>
  <c r="N11443" i="39"/>
  <c r="N11442" i="39"/>
  <c r="N11441" i="39"/>
  <c r="N11440" i="39"/>
  <c r="N11439" i="39"/>
  <c r="N11438" i="39"/>
  <c r="N11437" i="39"/>
  <c r="N11436" i="39"/>
  <c r="N11435" i="39"/>
  <c r="N11434" i="39"/>
  <c r="N11433" i="39"/>
  <c r="N11432" i="39"/>
  <c r="N11431" i="39"/>
  <c r="N11430" i="39"/>
  <c r="N11429" i="39"/>
  <c r="N11428" i="39"/>
  <c r="N11427" i="39"/>
  <c r="N11426" i="39"/>
  <c r="N11425" i="39"/>
  <c r="N11424" i="39"/>
  <c r="N11423" i="39"/>
  <c r="N11422" i="39"/>
  <c r="N11421" i="39"/>
  <c r="N11420" i="39"/>
  <c r="N11419" i="39"/>
  <c r="N11418" i="39"/>
  <c r="N11417" i="39"/>
  <c r="N11416" i="39"/>
  <c r="N11415" i="39"/>
  <c r="N11414" i="39"/>
  <c r="N11413" i="39"/>
  <c r="N11412" i="39"/>
  <c r="N11411" i="39"/>
  <c r="N11410" i="39"/>
  <c r="N11409" i="39"/>
  <c r="N11408" i="39"/>
  <c r="N11407" i="39"/>
  <c r="N11406" i="39"/>
  <c r="N11405" i="39"/>
  <c r="N11404" i="39"/>
  <c r="N11403" i="39"/>
  <c r="N11402" i="39"/>
  <c r="N11401" i="39"/>
  <c r="N11400" i="39"/>
  <c r="N11399" i="39"/>
  <c r="N11398" i="39"/>
  <c r="N11397" i="39"/>
  <c r="N11396" i="39"/>
  <c r="N11395" i="39"/>
  <c r="N11394" i="39"/>
  <c r="N11393" i="39"/>
  <c r="N11392" i="39"/>
  <c r="N11391" i="39"/>
  <c r="N11390" i="39"/>
  <c r="N11389" i="39"/>
  <c r="N11388" i="39"/>
  <c r="N11387" i="39"/>
  <c r="N11386" i="39"/>
  <c r="N11385" i="39"/>
  <c r="N11384" i="39"/>
  <c r="N11383" i="39"/>
  <c r="N11382" i="39"/>
  <c r="N11381" i="39"/>
  <c r="N11380" i="39"/>
  <c r="N11379" i="39"/>
  <c r="N11378" i="39"/>
  <c r="N11377" i="39"/>
  <c r="N11376" i="39"/>
  <c r="N11375" i="39"/>
  <c r="N11374" i="39"/>
  <c r="N11373" i="39"/>
  <c r="N11372" i="39"/>
  <c r="N11371" i="39"/>
  <c r="N11370" i="39"/>
  <c r="N11369" i="39"/>
  <c r="N11368" i="39"/>
  <c r="N11367" i="39"/>
  <c r="N11366" i="39"/>
  <c r="N11365" i="39"/>
  <c r="N11364" i="39"/>
  <c r="N11363" i="39"/>
  <c r="N11362" i="39"/>
  <c r="N11361" i="39"/>
  <c r="N11360" i="39"/>
  <c r="N11359" i="39"/>
  <c r="N11358" i="39"/>
  <c r="N11357" i="39"/>
  <c r="N11356" i="39"/>
  <c r="N11355" i="39"/>
  <c r="N11354" i="39"/>
  <c r="N11353" i="39"/>
  <c r="N11352" i="39"/>
  <c r="N11351" i="39"/>
  <c r="N11350" i="39"/>
  <c r="N11349" i="39"/>
  <c r="N11348" i="39"/>
  <c r="N11347" i="39"/>
  <c r="N11346" i="39"/>
  <c r="N11345" i="39"/>
  <c r="N11344" i="39"/>
  <c r="N11343" i="39"/>
  <c r="N11342" i="39"/>
  <c r="N11341" i="39"/>
  <c r="N11340" i="39"/>
  <c r="N11339" i="39"/>
  <c r="N11338" i="39"/>
  <c r="N11337" i="39"/>
  <c r="N11336" i="39"/>
  <c r="N11335" i="39"/>
  <c r="N11334" i="39"/>
  <c r="N11333" i="39"/>
  <c r="N11332" i="39"/>
  <c r="N11331" i="39"/>
  <c r="N11330" i="39"/>
  <c r="N11329" i="39"/>
  <c r="N11328" i="39"/>
  <c r="N11327" i="39"/>
  <c r="N11326" i="39"/>
  <c r="N11325" i="39"/>
  <c r="N11324" i="39"/>
  <c r="N11323" i="39"/>
  <c r="N11322" i="39"/>
  <c r="N11321" i="39"/>
  <c r="N11320" i="39"/>
  <c r="N11319" i="39"/>
  <c r="N11318" i="39"/>
  <c r="N11317" i="39"/>
  <c r="N11316" i="39"/>
  <c r="N11315" i="39"/>
  <c r="N11314" i="39"/>
  <c r="N11313" i="39"/>
  <c r="N11312" i="39"/>
  <c r="N11311" i="39"/>
  <c r="N11310" i="39"/>
  <c r="N11309" i="39"/>
  <c r="N11308" i="39"/>
  <c r="N11307" i="39"/>
  <c r="N11306" i="39"/>
  <c r="N11305" i="39"/>
  <c r="N11304" i="39"/>
  <c r="N11303" i="39"/>
  <c r="N11302" i="39"/>
  <c r="N11301" i="39"/>
  <c r="N11300" i="39"/>
  <c r="N11299" i="39"/>
  <c r="N11298" i="39"/>
  <c r="N11297" i="39"/>
  <c r="N11296" i="39"/>
  <c r="N11295" i="39"/>
  <c r="N11294" i="39"/>
  <c r="N11293" i="39"/>
  <c r="N11292" i="39"/>
  <c r="N11291" i="39"/>
  <c r="N11290" i="39"/>
  <c r="N11289" i="39"/>
  <c r="N11288" i="39"/>
  <c r="N11287" i="39"/>
  <c r="N11286" i="39"/>
  <c r="N11285" i="39"/>
  <c r="N11284" i="39"/>
  <c r="N11283" i="39"/>
  <c r="N11282" i="39"/>
  <c r="N11281" i="39"/>
  <c r="N11280" i="39"/>
  <c r="N11279" i="39"/>
  <c r="N11278" i="39"/>
  <c r="N11277" i="39"/>
  <c r="N11276" i="39"/>
  <c r="N11275" i="39"/>
  <c r="N11274" i="39"/>
  <c r="N11273" i="39"/>
  <c r="N11272" i="39"/>
  <c r="N11271" i="39"/>
  <c r="N11270" i="39"/>
  <c r="N11269" i="39"/>
  <c r="N11268" i="39"/>
  <c r="N11267" i="39"/>
  <c r="N11266" i="39"/>
  <c r="N11265" i="39"/>
  <c r="N11264" i="39"/>
  <c r="N11263" i="39"/>
  <c r="N11262" i="39"/>
  <c r="N11261" i="39"/>
  <c r="N11260" i="39"/>
  <c r="N11259" i="39"/>
  <c r="N11258" i="39"/>
  <c r="N11257" i="39"/>
  <c r="N11256" i="39"/>
  <c r="N11255" i="39"/>
  <c r="N11254" i="39"/>
  <c r="N11253" i="39"/>
  <c r="N11252" i="39"/>
  <c r="N11251" i="39"/>
  <c r="N11250" i="39"/>
  <c r="N11249" i="39"/>
  <c r="N11248" i="39"/>
  <c r="N11247" i="39"/>
  <c r="N11246" i="39"/>
  <c r="N11245" i="39"/>
  <c r="N11244" i="39"/>
  <c r="N11243" i="39"/>
  <c r="N11242" i="39"/>
  <c r="N11241" i="39"/>
  <c r="N11240" i="39"/>
  <c r="N11239" i="39"/>
  <c r="N11238" i="39"/>
  <c r="N11237" i="39"/>
  <c r="N11236" i="39"/>
  <c r="N11235" i="39"/>
  <c r="N11234" i="39"/>
  <c r="N11233" i="39"/>
  <c r="N11232" i="39"/>
  <c r="N11231" i="39"/>
  <c r="N11230" i="39"/>
  <c r="N11229" i="39"/>
  <c r="N11228" i="39"/>
  <c r="N11227" i="39"/>
  <c r="N11226" i="39"/>
  <c r="N11225" i="39"/>
  <c r="N11224" i="39"/>
  <c r="N11223" i="39"/>
  <c r="N11222" i="39"/>
  <c r="N11221" i="39"/>
  <c r="N11220" i="39"/>
  <c r="N11219" i="39"/>
  <c r="N11218" i="39"/>
  <c r="N11217" i="39"/>
  <c r="N11216" i="39"/>
  <c r="N11215" i="39"/>
  <c r="N11214" i="39"/>
  <c r="N11213" i="39"/>
  <c r="N11212" i="39"/>
  <c r="N11211" i="39"/>
  <c r="N11210" i="39"/>
  <c r="N11209" i="39"/>
  <c r="N11208" i="39"/>
  <c r="N11207" i="39"/>
  <c r="N11206" i="39"/>
  <c r="N11205" i="39"/>
  <c r="N11204" i="39"/>
  <c r="N11203" i="39"/>
  <c r="N11202" i="39"/>
  <c r="N11201" i="39"/>
  <c r="N11200" i="39"/>
  <c r="N11199" i="39"/>
  <c r="N11198" i="39"/>
  <c r="N11197" i="39"/>
  <c r="N11196" i="39"/>
  <c r="N11195" i="39"/>
  <c r="N11194" i="39"/>
  <c r="N11193" i="39"/>
  <c r="N11192" i="39"/>
  <c r="N11191" i="39"/>
  <c r="N11190" i="39"/>
  <c r="N11189" i="39"/>
  <c r="N11188" i="39"/>
  <c r="N11187" i="39"/>
  <c r="N11186" i="39"/>
  <c r="N11185" i="39"/>
  <c r="N11184" i="39"/>
  <c r="N11183" i="39"/>
  <c r="N11182" i="39"/>
  <c r="N11181" i="39"/>
  <c r="N11180" i="39"/>
  <c r="N11179" i="39"/>
  <c r="N11178" i="39"/>
  <c r="N11177" i="39"/>
  <c r="N11176" i="39"/>
  <c r="N11175" i="39"/>
  <c r="N11174" i="39"/>
  <c r="N11173" i="39"/>
  <c r="N11172" i="39"/>
  <c r="N11171" i="39"/>
  <c r="N11170" i="39"/>
  <c r="N11169" i="39"/>
  <c r="N11168" i="39"/>
  <c r="N11167" i="39"/>
  <c r="N11166" i="39"/>
  <c r="N11165" i="39"/>
  <c r="N11164" i="39"/>
  <c r="N11163" i="39"/>
  <c r="N11162" i="39"/>
  <c r="N11161" i="39"/>
  <c r="N11160" i="39"/>
  <c r="N11159" i="39"/>
  <c r="N11158" i="39"/>
  <c r="N11157" i="39"/>
  <c r="N11156" i="39"/>
  <c r="N11155" i="39"/>
  <c r="N11154" i="39"/>
  <c r="N11153" i="39"/>
  <c r="N11152" i="39"/>
  <c r="N11151" i="39"/>
  <c r="N11150" i="39"/>
  <c r="N11149" i="39"/>
  <c r="N11148" i="39"/>
  <c r="N11147" i="39"/>
  <c r="N11146" i="39"/>
  <c r="N11145" i="39"/>
  <c r="N11144" i="39"/>
  <c r="N11143" i="39"/>
  <c r="N11142" i="39"/>
  <c r="N11141" i="39"/>
  <c r="N11140" i="39"/>
  <c r="N11139" i="39"/>
  <c r="N11138" i="39"/>
  <c r="N11137" i="39"/>
  <c r="N11136" i="39"/>
  <c r="N11135" i="39"/>
  <c r="N11134" i="39"/>
  <c r="N11133" i="39"/>
  <c r="N11132" i="39"/>
  <c r="N11131" i="39"/>
  <c r="N11130" i="39"/>
  <c r="N11129" i="39"/>
  <c r="N11128" i="39"/>
  <c r="N11127" i="39"/>
  <c r="N11126" i="39"/>
  <c r="N11125" i="39"/>
  <c r="N11124" i="39"/>
  <c r="N11123" i="39"/>
  <c r="N11122" i="39"/>
  <c r="N11121" i="39"/>
  <c r="N11120" i="39"/>
  <c r="N11119" i="39"/>
  <c r="N11118" i="39"/>
  <c r="N11117" i="39"/>
  <c r="N11116" i="39"/>
  <c r="N11115" i="39"/>
  <c r="N11114" i="39"/>
  <c r="N11113" i="39"/>
  <c r="N11112" i="39"/>
  <c r="N11111" i="39"/>
  <c r="N11110" i="39"/>
  <c r="N11109" i="39"/>
  <c r="N11108" i="39"/>
  <c r="N11107" i="39"/>
  <c r="N11106" i="39"/>
  <c r="N11105" i="39"/>
  <c r="N11104" i="39"/>
  <c r="N11103" i="39"/>
  <c r="N11102" i="39"/>
  <c r="N11101" i="39"/>
  <c r="N11100" i="39"/>
  <c r="N11099" i="39"/>
  <c r="N11098" i="39"/>
  <c r="N11097" i="39"/>
  <c r="N11096" i="39"/>
  <c r="N11095" i="39"/>
  <c r="N11094" i="39"/>
  <c r="N11093" i="39"/>
  <c r="N11092" i="39"/>
  <c r="N11091" i="39"/>
  <c r="N11090" i="39"/>
  <c r="N11089" i="39"/>
  <c r="N11088" i="39"/>
  <c r="N11087" i="39"/>
  <c r="N11086" i="39"/>
  <c r="N11085" i="39"/>
  <c r="N11084" i="39"/>
  <c r="N11083" i="39"/>
  <c r="N11082" i="39"/>
  <c r="N11081" i="39"/>
  <c r="N11080" i="39"/>
  <c r="N11079" i="39"/>
  <c r="N11078" i="39"/>
  <c r="N11077" i="39"/>
  <c r="N11076" i="39"/>
  <c r="N11075" i="39"/>
  <c r="N11074" i="39"/>
  <c r="N11073" i="39"/>
  <c r="N11072" i="39"/>
  <c r="N11071" i="39"/>
  <c r="N11070" i="39"/>
  <c r="N11069" i="39"/>
  <c r="N11068" i="39"/>
  <c r="N11067" i="39"/>
  <c r="N11066" i="39"/>
  <c r="N11065" i="39"/>
  <c r="N11064" i="39"/>
  <c r="N11063" i="39"/>
  <c r="N11062" i="39"/>
  <c r="N11061" i="39"/>
  <c r="N11060" i="39"/>
  <c r="N11059" i="39"/>
  <c r="N11058" i="39"/>
  <c r="N11057" i="39"/>
  <c r="N11056" i="39"/>
  <c r="N11055" i="39"/>
  <c r="N11054" i="39"/>
  <c r="N11053" i="39"/>
  <c r="N11052" i="39"/>
  <c r="N11051" i="39"/>
  <c r="N11050" i="39"/>
  <c r="N11049" i="39"/>
  <c r="N11048" i="39"/>
  <c r="N11047" i="39"/>
  <c r="N11046" i="39"/>
  <c r="N11045" i="39"/>
  <c r="N11044" i="39"/>
  <c r="N11043" i="39"/>
  <c r="N11042" i="39"/>
  <c r="N11041" i="39"/>
  <c r="N11040" i="39"/>
  <c r="N11039" i="39"/>
  <c r="N11038" i="39"/>
  <c r="N11037" i="39"/>
  <c r="N11036" i="39"/>
  <c r="N11035" i="39"/>
  <c r="N11034" i="39"/>
  <c r="N11033" i="39"/>
  <c r="N11032" i="39"/>
  <c r="N11031" i="39"/>
  <c r="N11030" i="39"/>
  <c r="N11029" i="39"/>
  <c r="N11028" i="39"/>
  <c r="N11027" i="39"/>
  <c r="N11026" i="39"/>
  <c r="N11025" i="39"/>
  <c r="N11024" i="39"/>
  <c r="N11023" i="39"/>
  <c r="N11022" i="39"/>
  <c r="N11021" i="39"/>
  <c r="N11020" i="39"/>
  <c r="N11019" i="39"/>
  <c r="N11018" i="39"/>
  <c r="N11017" i="39"/>
  <c r="N11016" i="39"/>
  <c r="N11015" i="39"/>
  <c r="N11014" i="39"/>
  <c r="N11013" i="39"/>
  <c r="N11012" i="39"/>
  <c r="N11011" i="39"/>
  <c r="N11010" i="39"/>
  <c r="N11009" i="39"/>
  <c r="N11008" i="39"/>
  <c r="N11007" i="39"/>
  <c r="N11006" i="39"/>
  <c r="N11005" i="39"/>
  <c r="N11004" i="39"/>
  <c r="N11003" i="39"/>
  <c r="N11002" i="39"/>
  <c r="N11001" i="39"/>
  <c r="N11000" i="39"/>
  <c r="N10999" i="39"/>
  <c r="N10998" i="39"/>
  <c r="N10997" i="39"/>
  <c r="N10996" i="39"/>
  <c r="N10995" i="39"/>
  <c r="N10994" i="39"/>
  <c r="N10993" i="39"/>
  <c r="N10992" i="39"/>
  <c r="N10991" i="39"/>
  <c r="N10990" i="39"/>
  <c r="N10989" i="39"/>
  <c r="N10988" i="39"/>
  <c r="N10987" i="39"/>
  <c r="N10986" i="39"/>
  <c r="N10985" i="39"/>
  <c r="N10984" i="39"/>
  <c r="N10983" i="39"/>
  <c r="N10982" i="39"/>
  <c r="N10981" i="39"/>
  <c r="N10980" i="39"/>
  <c r="N10979" i="39"/>
  <c r="N10978" i="39"/>
  <c r="N10977" i="39"/>
  <c r="N10976" i="39"/>
  <c r="N10975" i="39"/>
  <c r="N10974" i="39"/>
  <c r="N10973" i="39"/>
  <c r="N10972" i="39"/>
  <c r="N10971" i="39"/>
  <c r="N10970" i="39"/>
  <c r="N10969" i="39"/>
  <c r="N10968" i="39"/>
  <c r="N10967" i="39"/>
  <c r="N10966" i="39"/>
  <c r="N10965" i="39"/>
  <c r="N10964" i="39"/>
  <c r="N10963" i="39"/>
  <c r="N10962" i="39"/>
  <c r="N10961" i="39"/>
  <c r="N10960" i="39"/>
  <c r="N10959" i="39"/>
  <c r="N10958" i="39"/>
  <c r="N10957" i="39"/>
  <c r="N10956" i="39"/>
  <c r="N10955" i="39"/>
  <c r="N10954" i="39"/>
  <c r="N10953" i="39"/>
  <c r="N10952" i="39"/>
  <c r="N10951" i="39"/>
  <c r="N10950" i="39"/>
  <c r="N10949" i="39"/>
  <c r="N10948" i="39"/>
  <c r="N10947" i="39"/>
  <c r="N10946" i="39"/>
  <c r="N10945" i="39"/>
  <c r="N10944" i="39"/>
  <c r="N10943" i="39"/>
  <c r="N10942" i="39"/>
  <c r="N10941" i="39"/>
  <c r="N10940" i="39"/>
  <c r="N10939" i="39"/>
  <c r="N10938" i="39"/>
  <c r="N10937" i="39"/>
  <c r="N10936" i="39"/>
  <c r="N10935" i="39"/>
  <c r="N10934" i="39"/>
  <c r="N10933" i="39"/>
  <c r="N10932" i="39"/>
  <c r="N10931" i="39"/>
  <c r="N10930" i="39"/>
  <c r="N10929" i="39"/>
  <c r="N10928" i="39"/>
  <c r="N10927" i="39"/>
  <c r="N10926" i="39"/>
  <c r="N10925" i="39"/>
  <c r="N10924" i="39"/>
  <c r="N10923" i="39"/>
  <c r="N10922" i="39"/>
  <c r="N10921" i="39"/>
  <c r="N10920" i="39"/>
  <c r="N10919" i="39"/>
  <c r="N10918" i="39"/>
  <c r="N10917" i="39"/>
  <c r="N10916" i="39"/>
  <c r="N10915" i="39"/>
  <c r="N10914" i="39"/>
  <c r="N10913" i="39"/>
  <c r="N10912" i="39"/>
  <c r="N10911" i="39"/>
  <c r="N10910" i="39"/>
  <c r="N10909" i="39"/>
  <c r="N10908" i="39"/>
  <c r="N10907" i="39"/>
  <c r="N10906" i="39"/>
  <c r="N10905" i="39"/>
  <c r="N10904" i="39"/>
  <c r="N10903" i="39"/>
  <c r="N10902" i="39"/>
  <c r="N10901" i="39"/>
  <c r="N10900" i="39"/>
  <c r="N10899" i="39"/>
  <c r="N10898" i="39"/>
  <c r="N10897" i="39"/>
  <c r="N10896" i="39"/>
  <c r="N10895" i="39"/>
  <c r="N10894" i="39"/>
  <c r="N10893" i="39"/>
  <c r="N10892" i="39"/>
  <c r="N10891" i="39"/>
  <c r="N10890" i="39"/>
  <c r="N10889" i="39"/>
  <c r="N10888" i="39"/>
  <c r="N10887" i="39"/>
  <c r="N10886" i="39"/>
  <c r="N10885" i="39"/>
  <c r="N10884" i="39"/>
  <c r="N10883" i="39"/>
  <c r="N10882" i="39"/>
  <c r="N10881" i="39"/>
  <c r="N10880" i="39"/>
  <c r="N10879" i="39"/>
  <c r="N10878" i="39"/>
  <c r="N10877" i="39"/>
  <c r="N10876" i="39"/>
  <c r="N10875" i="39"/>
  <c r="N10874" i="39"/>
  <c r="N10873" i="39"/>
  <c r="N10872" i="39"/>
  <c r="N10871" i="39"/>
  <c r="N10870" i="39"/>
  <c r="N10869" i="39"/>
  <c r="N10868" i="39"/>
  <c r="N10867" i="39"/>
  <c r="N10866" i="39"/>
  <c r="N10865" i="39"/>
  <c r="N10864" i="39"/>
  <c r="N10863" i="39"/>
  <c r="N10862" i="39"/>
  <c r="N10861" i="39"/>
  <c r="N10860" i="39"/>
  <c r="N10859" i="39"/>
  <c r="N10858" i="39"/>
  <c r="N10857" i="39"/>
  <c r="N10856" i="39"/>
  <c r="N10855" i="39"/>
  <c r="N10854" i="39"/>
  <c r="N10853" i="39"/>
  <c r="N10852" i="39"/>
  <c r="N10851" i="39"/>
  <c r="N10850" i="39"/>
  <c r="N10849" i="39"/>
  <c r="N10848" i="39"/>
  <c r="N10847" i="39"/>
  <c r="N10846" i="39"/>
  <c r="N10845" i="39"/>
  <c r="N10844" i="39"/>
  <c r="N10843" i="39"/>
  <c r="N10842" i="39"/>
  <c r="N10841" i="39"/>
  <c r="N10840" i="39"/>
  <c r="N10839" i="39"/>
  <c r="N10838" i="39"/>
  <c r="N10837" i="39"/>
  <c r="N10836" i="39"/>
  <c r="N10835" i="39"/>
  <c r="N10834" i="39"/>
  <c r="N10833" i="39"/>
  <c r="N10832" i="39"/>
  <c r="N10831" i="39"/>
  <c r="N10830" i="39"/>
  <c r="N10829" i="39"/>
  <c r="N10828" i="39"/>
  <c r="N10827" i="39"/>
  <c r="N10826" i="39"/>
  <c r="N10825" i="39"/>
  <c r="N10824" i="39"/>
  <c r="N10823" i="39"/>
  <c r="N10822" i="39"/>
  <c r="N10821" i="39"/>
  <c r="N10820" i="39"/>
  <c r="N10819" i="39"/>
  <c r="N10818" i="39"/>
  <c r="N10817" i="39"/>
  <c r="N10816" i="39"/>
  <c r="N10815" i="39"/>
  <c r="N10814" i="39"/>
  <c r="N10813" i="39"/>
  <c r="N10812" i="39"/>
  <c r="N10811" i="39"/>
  <c r="N10810" i="39"/>
  <c r="N10809" i="39"/>
  <c r="N10808" i="39"/>
  <c r="N10807" i="39"/>
  <c r="N10806" i="39"/>
  <c r="N10805" i="39"/>
  <c r="N10804" i="39"/>
  <c r="N10803" i="39"/>
  <c r="N10802" i="39"/>
  <c r="N10801" i="39"/>
  <c r="N10800" i="39"/>
  <c r="N10799" i="39"/>
  <c r="N10798" i="39"/>
  <c r="N10797" i="39"/>
  <c r="N10796" i="39"/>
  <c r="N10795" i="39"/>
  <c r="N10794" i="39"/>
  <c r="N10793" i="39"/>
  <c r="N10792" i="39"/>
  <c r="N10791" i="39"/>
  <c r="N10790" i="39"/>
  <c r="N10789" i="39"/>
  <c r="N10788" i="39"/>
  <c r="N10787" i="39"/>
  <c r="N10786" i="39"/>
  <c r="N10785" i="39"/>
  <c r="N10784" i="39"/>
  <c r="N10783" i="39"/>
  <c r="N10782" i="39"/>
  <c r="N10781" i="39"/>
  <c r="N10780" i="39"/>
  <c r="N10779" i="39"/>
  <c r="N10778" i="39"/>
  <c r="N10777" i="39"/>
  <c r="N10776" i="39"/>
  <c r="N10775" i="39"/>
  <c r="N10774" i="39"/>
  <c r="N10773" i="39"/>
  <c r="N10772" i="39"/>
  <c r="N10771" i="39"/>
  <c r="N10770" i="39"/>
  <c r="N10769" i="39"/>
  <c r="N10768" i="39"/>
  <c r="N10767" i="39"/>
  <c r="N10766" i="39"/>
  <c r="N10765" i="39"/>
  <c r="N10764" i="39"/>
  <c r="N10763" i="39"/>
  <c r="N10762" i="39"/>
  <c r="N10761" i="39"/>
  <c r="N10760" i="39"/>
  <c r="N10759" i="39"/>
  <c r="N10758" i="39"/>
  <c r="N10757" i="39"/>
  <c r="N10756" i="39"/>
  <c r="N10755" i="39"/>
  <c r="N10754" i="39"/>
  <c r="N10753" i="39"/>
  <c r="N10752" i="39"/>
  <c r="N10751" i="39"/>
  <c r="N10750" i="39"/>
  <c r="N10749" i="39"/>
  <c r="N10748" i="39"/>
  <c r="N10747" i="39"/>
  <c r="N10746" i="39"/>
  <c r="N10745" i="39"/>
  <c r="N10744" i="39"/>
  <c r="N10743" i="39"/>
  <c r="N10742" i="39"/>
  <c r="N10741" i="39"/>
  <c r="N10740" i="39"/>
  <c r="N10739" i="39"/>
  <c r="N10738" i="39"/>
  <c r="N10737" i="39"/>
  <c r="N10736" i="39"/>
  <c r="N10735" i="39"/>
  <c r="N10734" i="39"/>
  <c r="N10733" i="39"/>
  <c r="N10732" i="39"/>
  <c r="N10731" i="39"/>
  <c r="N10730" i="39"/>
  <c r="N10729" i="39"/>
  <c r="N10728" i="39"/>
  <c r="N10727" i="39"/>
  <c r="N10726" i="39"/>
  <c r="N10725" i="39"/>
  <c r="N10724" i="39"/>
  <c r="N10723" i="39"/>
  <c r="N10722" i="39"/>
  <c r="N10721" i="39"/>
  <c r="N10720" i="39"/>
  <c r="N10719" i="39"/>
  <c r="N10718" i="39"/>
  <c r="N10717" i="39"/>
  <c r="N10716" i="39"/>
  <c r="N10715" i="39"/>
  <c r="N10714" i="39"/>
  <c r="N10713" i="39"/>
  <c r="N10712" i="39"/>
  <c r="N10711" i="39"/>
  <c r="N10710" i="39"/>
  <c r="N10709" i="39"/>
  <c r="N10708" i="39"/>
  <c r="N10707" i="39"/>
  <c r="N10706" i="39"/>
  <c r="N10705" i="39"/>
  <c r="N10704" i="39"/>
  <c r="N10703" i="39"/>
  <c r="N10702" i="39"/>
  <c r="N10701" i="39"/>
  <c r="N10700" i="39"/>
  <c r="N10699" i="39"/>
  <c r="N10698" i="39"/>
  <c r="N10697" i="39"/>
  <c r="N10696" i="39"/>
  <c r="N10695" i="39"/>
  <c r="N10694" i="39"/>
  <c r="N10693" i="39"/>
  <c r="N10692" i="39"/>
  <c r="N10691" i="39"/>
  <c r="N10690" i="39"/>
  <c r="N10689" i="39"/>
  <c r="N10688" i="39"/>
  <c r="N10687" i="39"/>
  <c r="N10686" i="39"/>
  <c r="N10685" i="39"/>
  <c r="N10684" i="39"/>
  <c r="N10683" i="39"/>
  <c r="N10682" i="39"/>
  <c r="N10681" i="39"/>
  <c r="N10680" i="39"/>
  <c r="N10679" i="39"/>
  <c r="N10678" i="39"/>
  <c r="N10677" i="39"/>
  <c r="N10676" i="39"/>
  <c r="N10675" i="39"/>
  <c r="N10674" i="39"/>
  <c r="N10673" i="39"/>
  <c r="N10672" i="39"/>
  <c r="N10671" i="39"/>
  <c r="N10670" i="39"/>
  <c r="N10669" i="39"/>
  <c r="N10668" i="39"/>
  <c r="N10667" i="39"/>
  <c r="N10666" i="39"/>
  <c r="N10665" i="39"/>
  <c r="N10664" i="39"/>
  <c r="N10663" i="39"/>
  <c r="N10662" i="39"/>
  <c r="N10661" i="39"/>
  <c r="N10660" i="39"/>
  <c r="N10659" i="39"/>
  <c r="N10658" i="39"/>
  <c r="N10657" i="39"/>
  <c r="N10656" i="39"/>
  <c r="N10655" i="39"/>
  <c r="N10654" i="39"/>
  <c r="N10653" i="39"/>
  <c r="N10652" i="39"/>
  <c r="N10651" i="39"/>
  <c r="N10650" i="39"/>
  <c r="N10649" i="39"/>
  <c r="N10648" i="39"/>
  <c r="N10647" i="39"/>
  <c r="N10646" i="39"/>
  <c r="N10645" i="39"/>
  <c r="N10644" i="39"/>
  <c r="N10643" i="39"/>
  <c r="N10642" i="39"/>
  <c r="N10641" i="39"/>
  <c r="N10640" i="39"/>
  <c r="N10639" i="39"/>
  <c r="N10638" i="39"/>
  <c r="N10637" i="39"/>
  <c r="N10636" i="39"/>
  <c r="N10635" i="39"/>
  <c r="N10634" i="39"/>
  <c r="N10633" i="39"/>
  <c r="N10632" i="39"/>
  <c r="N10631" i="39"/>
  <c r="N10630" i="39"/>
  <c r="N10629" i="39"/>
  <c r="N10628" i="39"/>
  <c r="N10627" i="39"/>
  <c r="N10626" i="39"/>
  <c r="N10625" i="39"/>
  <c r="N10624" i="39"/>
  <c r="N10623" i="39"/>
  <c r="N10622" i="39"/>
  <c r="N10621" i="39"/>
  <c r="N10620" i="39"/>
  <c r="N10619" i="39"/>
  <c r="N10618" i="39"/>
  <c r="N10617" i="39"/>
  <c r="N10616" i="39"/>
  <c r="N10615" i="39"/>
  <c r="N10614" i="39"/>
  <c r="N10613" i="39"/>
  <c r="N10612" i="39"/>
  <c r="N10611" i="39"/>
  <c r="N10610" i="39"/>
  <c r="N10609" i="39"/>
  <c r="N10608" i="39"/>
  <c r="N10607" i="39"/>
  <c r="N10606" i="39"/>
  <c r="N10605" i="39"/>
  <c r="N10604" i="39"/>
  <c r="N10603" i="39"/>
  <c r="N10602" i="39"/>
  <c r="N10601" i="39"/>
  <c r="N10600" i="39"/>
  <c r="N10599" i="39"/>
  <c r="N10598" i="39"/>
  <c r="N10597" i="39"/>
  <c r="N10596" i="39"/>
  <c r="N10595" i="39"/>
  <c r="N10594" i="39"/>
  <c r="N10593" i="39"/>
  <c r="N10592" i="39"/>
  <c r="N10591" i="39"/>
  <c r="N10590" i="39"/>
  <c r="N10589" i="39"/>
  <c r="N10588" i="39"/>
  <c r="N10587" i="39"/>
  <c r="N10586" i="39"/>
  <c r="N10585" i="39"/>
  <c r="N10584" i="39"/>
  <c r="N10583" i="39"/>
  <c r="N10582" i="39"/>
  <c r="N10581" i="39"/>
  <c r="N10580" i="39"/>
  <c r="N10579" i="39"/>
  <c r="N10578" i="39"/>
  <c r="N10577" i="39"/>
  <c r="N10576" i="39"/>
  <c r="N10575" i="39"/>
  <c r="N10574" i="39"/>
  <c r="N10573" i="39"/>
  <c r="N10572" i="39"/>
  <c r="N10571" i="39"/>
  <c r="N10570" i="39"/>
  <c r="N10569" i="39"/>
  <c r="N10568" i="39"/>
  <c r="N10567" i="39"/>
  <c r="N10566" i="39"/>
  <c r="N10565" i="39"/>
  <c r="N10564" i="39"/>
  <c r="N10563" i="39"/>
  <c r="N10562" i="39"/>
  <c r="N10561" i="39"/>
  <c r="N10560" i="39"/>
  <c r="N10559" i="39"/>
  <c r="N10558" i="39"/>
  <c r="N10557" i="39"/>
  <c r="N10556" i="39"/>
  <c r="N10555" i="39"/>
  <c r="N10554" i="39"/>
  <c r="N10553" i="39"/>
  <c r="N10552" i="39"/>
  <c r="N10551" i="39"/>
  <c r="N10550" i="39"/>
  <c r="N10549" i="39"/>
  <c r="N10548" i="39"/>
  <c r="N10547" i="39"/>
  <c r="N10546" i="39"/>
  <c r="N10545" i="39"/>
  <c r="N10544" i="39"/>
  <c r="N10543" i="39"/>
  <c r="N10542" i="39"/>
  <c r="N10541" i="39"/>
  <c r="N10540" i="39"/>
  <c r="N10539" i="39"/>
  <c r="N10538" i="39"/>
  <c r="N10537" i="39"/>
  <c r="N10536" i="39"/>
  <c r="N10535" i="39"/>
  <c r="N10534" i="39"/>
  <c r="N10533" i="39"/>
  <c r="N10532" i="39"/>
  <c r="N10531" i="39"/>
  <c r="N10530" i="39"/>
  <c r="N10529" i="39"/>
  <c r="N10528" i="39"/>
  <c r="N10527" i="39"/>
  <c r="N10526" i="39"/>
  <c r="N10525" i="39"/>
  <c r="N10524" i="39"/>
  <c r="N10523" i="39"/>
  <c r="N10522" i="39"/>
  <c r="N10521" i="39"/>
  <c r="N10520" i="39"/>
  <c r="N10519" i="39"/>
  <c r="N10518" i="39"/>
  <c r="N10517" i="39"/>
  <c r="N10516" i="39"/>
  <c r="N10515" i="39"/>
  <c r="N10514" i="39"/>
  <c r="N10513" i="39"/>
  <c r="N10512" i="39"/>
  <c r="N10511" i="39"/>
  <c r="N10510" i="39"/>
  <c r="N10509" i="39"/>
  <c r="N10508" i="39"/>
  <c r="N10507" i="39"/>
  <c r="N10506" i="39"/>
  <c r="N10505" i="39"/>
  <c r="N10504" i="39"/>
  <c r="N10503" i="39"/>
  <c r="N10502" i="39"/>
  <c r="N10501" i="39"/>
  <c r="N10500" i="39"/>
  <c r="N10499" i="39"/>
  <c r="N10498" i="39"/>
  <c r="N10497" i="39"/>
  <c r="N10496" i="39"/>
  <c r="N10495" i="39"/>
  <c r="N10494" i="39"/>
  <c r="N10493" i="39"/>
  <c r="N10492" i="39"/>
  <c r="N10491" i="39"/>
  <c r="N10490" i="39"/>
  <c r="N10489" i="39"/>
  <c r="N10488" i="39"/>
  <c r="N10487" i="39"/>
  <c r="N10486" i="39"/>
  <c r="N10485" i="39"/>
  <c r="N10484" i="39"/>
  <c r="N10483" i="39"/>
  <c r="N10482" i="39"/>
  <c r="N10481" i="39"/>
  <c r="N10480" i="39"/>
  <c r="N10479" i="39"/>
  <c r="N10478" i="39"/>
  <c r="N10477" i="39"/>
  <c r="N10476" i="39"/>
  <c r="N10475" i="39"/>
  <c r="N10474" i="39"/>
  <c r="N10473" i="39"/>
  <c r="N10472" i="39"/>
  <c r="N10471" i="39"/>
  <c r="N10470" i="39"/>
  <c r="N10469" i="39"/>
  <c r="N10468" i="39"/>
  <c r="N10467" i="39"/>
  <c r="N10466" i="39"/>
  <c r="N10465" i="39"/>
  <c r="N10464" i="39"/>
  <c r="N10463" i="39"/>
  <c r="N10462" i="39"/>
  <c r="N10461" i="39"/>
  <c r="N10460" i="39"/>
  <c r="N10459" i="39"/>
  <c r="N10458" i="39"/>
  <c r="N10457" i="39"/>
  <c r="N10456" i="39"/>
  <c r="N10455" i="39"/>
  <c r="N10454" i="39"/>
  <c r="N10453" i="39"/>
  <c r="N10452" i="39"/>
  <c r="N10451" i="39"/>
  <c r="N10450" i="39"/>
  <c r="N10449" i="39"/>
  <c r="N10448" i="39"/>
  <c r="N10447" i="39"/>
  <c r="N10446" i="39"/>
  <c r="N10445" i="39"/>
  <c r="N10444" i="39"/>
  <c r="N10443" i="39"/>
  <c r="N10442" i="39"/>
  <c r="N10441" i="39"/>
  <c r="N10440" i="39"/>
  <c r="N10439" i="39"/>
  <c r="N10438" i="39"/>
  <c r="N10437" i="39"/>
  <c r="N10436" i="39"/>
  <c r="N10435" i="39"/>
  <c r="N10434" i="39"/>
  <c r="N10433" i="39"/>
  <c r="N10432" i="39"/>
  <c r="N10431" i="39"/>
  <c r="N10430" i="39"/>
  <c r="N10429" i="39"/>
  <c r="N10428" i="39"/>
  <c r="N10427" i="39"/>
  <c r="N10426" i="39"/>
  <c r="N10425" i="39"/>
  <c r="N10424" i="39"/>
  <c r="N10423" i="39"/>
  <c r="N10422" i="39"/>
  <c r="N10421" i="39"/>
  <c r="N10420" i="39"/>
  <c r="N10419" i="39"/>
  <c r="N10418" i="39"/>
  <c r="N10417" i="39"/>
  <c r="N10416" i="39"/>
  <c r="N10415" i="39"/>
  <c r="N10414" i="39"/>
  <c r="N10413" i="39"/>
  <c r="N10412" i="39"/>
  <c r="N10411" i="39"/>
  <c r="N10410" i="39"/>
  <c r="N10409" i="39"/>
  <c r="N10408" i="39"/>
  <c r="N10407" i="39"/>
  <c r="N10406" i="39"/>
  <c r="N10405" i="39"/>
  <c r="N10404" i="39"/>
  <c r="N10403" i="39"/>
  <c r="N10402" i="39"/>
  <c r="N10401" i="39"/>
  <c r="N10400" i="39"/>
  <c r="N10399" i="39"/>
  <c r="N10398" i="39"/>
  <c r="N10397" i="39"/>
  <c r="N10396" i="39"/>
  <c r="N10395" i="39"/>
  <c r="N10394" i="39"/>
  <c r="N10393" i="39"/>
  <c r="N10392" i="39"/>
  <c r="N10391" i="39"/>
  <c r="N10390" i="39"/>
  <c r="N10389" i="39"/>
  <c r="N10388" i="39"/>
  <c r="N10387" i="39"/>
  <c r="N10386" i="39"/>
  <c r="N10385" i="39"/>
  <c r="N10384" i="39"/>
  <c r="N10383" i="39"/>
  <c r="N10382" i="39"/>
  <c r="N10381" i="39"/>
  <c r="N10380" i="39"/>
  <c r="N10379" i="39"/>
  <c r="N10378" i="39"/>
  <c r="N10377" i="39"/>
  <c r="N10376" i="39"/>
  <c r="N10375" i="39"/>
  <c r="N10374" i="39"/>
  <c r="N10373" i="39"/>
  <c r="N10372" i="39"/>
  <c r="N10371" i="39"/>
  <c r="N10370" i="39"/>
  <c r="N10369" i="39"/>
  <c r="N10368" i="39"/>
  <c r="N10367" i="39"/>
  <c r="N10366" i="39"/>
  <c r="N10365" i="39"/>
  <c r="N10364" i="39"/>
  <c r="N10363" i="39"/>
  <c r="N10362" i="39"/>
  <c r="N10361" i="39"/>
  <c r="N10360" i="39"/>
  <c r="N10359" i="39"/>
  <c r="N10358" i="39"/>
  <c r="N10357" i="39"/>
  <c r="N10356" i="39"/>
  <c r="N10355" i="39"/>
  <c r="N10354" i="39"/>
  <c r="N10353" i="39"/>
  <c r="N10352" i="39"/>
  <c r="N10351" i="39"/>
  <c r="N10350" i="39"/>
  <c r="N10349" i="39"/>
  <c r="N10348" i="39"/>
  <c r="N10347" i="39"/>
  <c r="N10346" i="39"/>
  <c r="N10345" i="39"/>
  <c r="N10344" i="39"/>
  <c r="N10343" i="39"/>
  <c r="N10342" i="39"/>
  <c r="N10341" i="39"/>
  <c r="N10340" i="39"/>
  <c r="N10339" i="39"/>
  <c r="N10338" i="39"/>
  <c r="N10337" i="39"/>
  <c r="N10336" i="39"/>
  <c r="N10335" i="39"/>
  <c r="N10334" i="39"/>
  <c r="N10333" i="39"/>
  <c r="N10332" i="39"/>
  <c r="N10331" i="39"/>
  <c r="N10330" i="39"/>
  <c r="N10329" i="39"/>
  <c r="N10328" i="39"/>
  <c r="N10327" i="39"/>
  <c r="N10326" i="39"/>
  <c r="N10325" i="39"/>
  <c r="N10324" i="39"/>
  <c r="N10323" i="39"/>
  <c r="N10322" i="39"/>
  <c r="N10321" i="39"/>
  <c r="N10320" i="39"/>
  <c r="N10319" i="39"/>
  <c r="N10318" i="39"/>
  <c r="N10317" i="39"/>
  <c r="N10316" i="39"/>
  <c r="N10315" i="39"/>
  <c r="N10314" i="39"/>
  <c r="N10313" i="39"/>
  <c r="N10312" i="39"/>
  <c r="N10311" i="39"/>
  <c r="N10310" i="39"/>
  <c r="N10309" i="39"/>
  <c r="N10308" i="39"/>
  <c r="N10307" i="39"/>
  <c r="N10306" i="39"/>
  <c r="N10305" i="39"/>
  <c r="N10304" i="39"/>
  <c r="N10303" i="39"/>
  <c r="N10302" i="39"/>
  <c r="N10301" i="39"/>
  <c r="N10300" i="39"/>
  <c r="N10299" i="39"/>
  <c r="N10298" i="39"/>
  <c r="N10297" i="39"/>
  <c r="N10296" i="39"/>
  <c r="N10295" i="39"/>
  <c r="N10294" i="39"/>
  <c r="N10293" i="39"/>
  <c r="N10292" i="39"/>
  <c r="N10291" i="39"/>
  <c r="N10290" i="39"/>
  <c r="N10289" i="39"/>
  <c r="N10288" i="39"/>
  <c r="N10287" i="39"/>
  <c r="N10286" i="39"/>
  <c r="N10285" i="39"/>
  <c r="N10284" i="39"/>
  <c r="N10283" i="39"/>
  <c r="N10282" i="39"/>
  <c r="N10281" i="39"/>
  <c r="N10280" i="39"/>
  <c r="N10279" i="39"/>
  <c r="N10278" i="39"/>
  <c r="N10277" i="39"/>
  <c r="N10276" i="39"/>
  <c r="N10275" i="39"/>
  <c r="N10274" i="39"/>
  <c r="N10273" i="39"/>
  <c r="N10272" i="39"/>
  <c r="N10271" i="39"/>
  <c r="N10270" i="39"/>
  <c r="N10269" i="39"/>
  <c r="N10268" i="39"/>
  <c r="N10267" i="39"/>
  <c r="N10266" i="39"/>
  <c r="N10265" i="39"/>
  <c r="N10264" i="39"/>
  <c r="N10263" i="39"/>
  <c r="N10262" i="39"/>
  <c r="N10261" i="39"/>
  <c r="N10260" i="39"/>
  <c r="N10259" i="39"/>
  <c r="N10258" i="39"/>
  <c r="N10257" i="39"/>
  <c r="N10256" i="39"/>
  <c r="N10255" i="39"/>
  <c r="N10254" i="39"/>
  <c r="N10253" i="39"/>
  <c r="N10252" i="39"/>
  <c r="N10251" i="39"/>
  <c r="N10250" i="39"/>
  <c r="N10249" i="39"/>
  <c r="N10248" i="39"/>
  <c r="N10247" i="39"/>
  <c r="N10246" i="39"/>
  <c r="N10245" i="39"/>
  <c r="N10244" i="39"/>
  <c r="N10243" i="39"/>
  <c r="N10242" i="39"/>
  <c r="N10241" i="39"/>
  <c r="N10240" i="39"/>
  <c r="N10239" i="39"/>
  <c r="N10238" i="39"/>
  <c r="N10237" i="39"/>
  <c r="N10236" i="39"/>
  <c r="N10235" i="39"/>
  <c r="N10234" i="39"/>
  <c r="N10233" i="39"/>
  <c r="N10232" i="39"/>
  <c r="N10231" i="39"/>
  <c r="N10230" i="39"/>
  <c r="N10229" i="39"/>
  <c r="N10228" i="39"/>
  <c r="N10227" i="39"/>
  <c r="N10226" i="39"/>
  <c r="N10225" i="39"/>
  <c r="N10224" i="39"/>
  <c r="N10223" i="39"/>
  <c r="N10222" i="39"/>
  <c r="N10221" i="39"/>
  <c r="N10220" i="39"/>
  <c r="N10219" i="39"/>
  <c r="N10218" i="39"/>
  <c r="N10217" i="39"/>
  <c r="N10216" i="39"/>
  <c r="N10215" i="39"/>
  <c r="N10214" i="39"/>
  <c r="N10213" i="39"/>
  <c r="N10212" i="39"/>
  <c r="N10211" i="39"/>
  <c r="N10210" i="39"/>
  <c r="N10209" i="39"/>
  <c r="N10208" i="39"/>
  <c r="N10207" i="39"/>
  <c r="N10206" i="39"/>
  <c r="N10205" i="39"/>
  <c r="N10204" i="39"/>
  <c r="N10203" i="39"/>
  <c r="N10202" i="39"/>
  <c r="N10201" i="39"/>
  <c r="N10200" i="39"/>
  <c r="N10199" i="39"/>
  <c r="N10198" i="39"/>
  <c r="N10197" i="39"/>
  <c r="N10196" i="39"/>
  <c r="N10195" i="39"/>
  <c r="N10194" i="39"/>
  <c r="N10193" i="39"/>
  <c r="N10192" i="39"/>
  <c r="N10191" i="39"/>
  <c r="N10190" i="39"/>
  <c r="N10189" i="39"/>
  <c r="N10188" i="39"/>
  <c r="N10187" i="39"/>
  <c r="N10186" i="39"/>
  <c r="N10185" i="39"/>
  <c r="N10184" i="39"/>
  <c r="N10183" i="39"/>
  <c r="N10182" i="39"/>
  <c r="N10181" i="39"/>
  <c r="N10180" i="39"/>
  <c r="N10179" i="39"/>
  <c r="N10178" i="39"/>
  <c r="N10177" i="39"/>
  <c r="N10176" i="39"/>
  <c r="N10175" i="39"/>
  <c r="N10174" i="39"/>
  <c r="N10173" i="39"/>
  <c r="N10172" i="39"/>
  <c r="N10171" i="39"/>
  <c r="N10170" i="39"/>
  <c r="N10169" i="39"/>
  <c r="N10168" i="39"/>
  <c r="N10167" i="39"/>
  <c r="N10166" i="39"/>
  <c r="N10165" i="39"/>
  <c r="N10164" i="39"/>
  <c r="N10163" i="39"/>
  <c r="N10162" i="39"/>
  <c r="N10161" i="39"/>
  <c r="N10160" i="39"/>
  <c r="N10159" i="39"/>
  <c r="N10158" i="39"/>
  <c r="N10157" i="39"/>
  <c r="N10156" i="39"/>
  <c r="N10155" i="39"/>
  <c r="N10154" i="39"/>
  <c r="N10153" i="39"/>
  <c r="N10152" i="39"/>
  <c r="N10151" i="39"/>
  <c r="N10150" i="39"/>
  <c r="N10149" i="39"/>
  <c r="N10148" i="39"/>
  <c r="N10147" i="39"/>
  <c r="N10146" i="39"/>
  <c r="N10145" i="39"/>
  <c r="N10144" i="39"/>
  <c r="N10143" i="39"/>
  <c r="N10142" i="39"/>
  <c r="N10141" i="39"/>
  <c r="N10140" i="39"/>
  <c r="N10139" i="39"/>
  <c r="N10138" i="39"/>
  <c r="N10137" i="39"/>
  <c r="N10136" i="39"/>
  <c r="N10135" i="39"/>
  <c r="N10134" i="39"/>
  <c r="N10133" i="39"/>
  <c r="N10132" i="39"/>
  <c r="N10131" i="39"/>
  <c r="N10130" i="39"/>
  <c r="N10129" i="39"/>
  <c r="N10128" i="39"/>
  <c r="N10127" i="39"/>
  <c r="N10126" i="39"/>
  <c r="N10125" i="39"/>
  <c r="N10124" i="39"/>
  <c r="N10123" i="39"/>
  <c r="N10122" i="39"/>
  <c r="N10121" i="39"/>
  <c r="N10120" i="39"/>
  <c r="N10119" i="39"/>
  <c r="N10118" i="39"/>
  <c r="N10117" i="39"/>
  <c r="N10116" i="39"/>
  <c r="N10115" i="39"/>
  <c r="N10114" i="39"/>
  <c r="N10113" i="39"/>
  <c r="N10112" i="39"/>
  <c r="N10111" i="39"/>
  <c r="N10110" i="39"/>
  <c r="N10109" i="39"/>
  <c r="N10108" i="39"/>
  <c r="N10107" i="39"/>
  <c r="N10106" i="39"/>
  <c r="N10105" i="39"/>
  <c r="N10104" i="39"/>
  <c r="N10103" i="39"/>
  <c r="N10102" i="39"/>
  <c r="N10101" i="39"/>
  <c r="N10100" i="39"/>
  <c r="N10099" i="39"/>
  <c r="N10098" i="39"/>
  <c r="N10097" i="39"/>
  <c r="N10096" i="39"/>
  <c r="N10095" i="39"/>
  <c r="N10094" i="39"/>
  <c r="N10093" i="39"/>
  <c r="N10092" i="39"/>
  <c r="N10091" i="39"/>
  <c r="N10090" i="39"/>
  <c r="N10089" i="39"/>
  <c r="N10088" i="39"/>
  <c r="N10087" i="39"/>
  <c r="N10086" i="39"/>
  <c r="N10085" i="39"/>
  <c r="N10084" i="39"/>
  <c r="N10083" i="39"/>
  <c r="N10082" i="39"/>
  <c r="N10081" i="39"/>
  <c r="N10080" i="39"/>
  <c r="N10079" i="39"/>
  <c r="N10078" i="39"/>
  <c r="N10077" i="39"/>
  <c r="N10076" i="39"/>
  <c r="N10075" i="39"/>
  <c r="N10074" i="39"/>
  <c r="N10073" i="39"/>
  <c r="N10072" i="39"/>
  <c r="N10071" i="39"/>
  <c r="N10070" i="39"/>
  <c r="N10069" i="39"/>
  <c r="N10068" i="39"/>
  <c r="N10067" i="39"/>
  <c r="N10066" i="39"/>
  <c r="N10065" i="39"/>
  <c r="N10064" i="39"/>
  <c r="N10063" i="39"/>
  <c r="N10062" i="39"/>
  <c r="N10061" i="39"/>
  <c r="N10060" i="39"/>
  <c r="N10059" i="39"/>
  <c r="N10058" i="39"/>
  <c r="N10057" i="39"/>
  <c r="N10056" i="39"/>
  <c r="N10055" i="39"/>
  <c r="N10054" i="39"/>
  <c r="N10053" i="39"/>
  <c r="N10052" i="39"/>
  <c r="N10051" i="39"/>
  <c r="N10050" i="39"/>
  <c r="N10049" i="39"/>
  <c r="N10048" i="39"/>
  <c r="N10047" i="39"/>
  <c r="N10046" i="39"/>
  <c r="N10045" i="39"/>
  <c r="N10044" i="39"/>
  <c r="N10043" i="39"/>
  <c r="N10042" i="39"/>
  <c r="N10041" i="39"/>
  <c r="N10040" i="39"/>
  <c r="N10039" i="39"/>
  <c r="N10038" i="39"/>
  <c r="N10037" i="39"/>
  <c r="N10036" i="39"/>
  <c r="N10035" i="39"/>
  <c r="N10034" i="39"/>
  <c r="N10033" i="39"/>
  <c r="N10032" i="39"/>
  <c r="N10031" i="39"/>
  <c r="N10030" i="39"/>
  <c r="N10029" i="39"/>
  <c r="N10028" i="39"/>
  <c r="N10027" i="39"/>
  <c r="N10026" i="39"/>
  <c r="N10025" i="39"/>
  <c r="N10024" i="39"/>
  <c r="N10023" i="39"/>
  <c r="N10022" i="39"/>
  <c r="N10021" i="39"/>
  <c r="N10020" i="39"/>
  <c r="N10019" i="39"/>
  <c r="N10018" i="39"/>
  <c r="N10017" i="39"/>
  <c r="N10016" i="39"/>
  <c r="N10015" i="39"/>
  <c r="N10014" i="39"/>
  <c r="N10013" i="39"/>
  <c r="N10012" i="39"/>
  <c r="N10011" i="39"/>
  <c r="N10010" i="39"/>
  <c r="N10009" i="39"/>
  <c r="N10008" i="39"/>
  <c r="N10007" i="39"/>
  <c r="N10006" i="39"/>
  <c r="N10005" i="39"/>
  <c r="N10004" i="39"/>
  <c r="N10003" i="39"/>
  <c r="N10002" i="39"/>
  <c r="N10001" i="39"/>
  <c r="N10000" i="39"/>
  <c r="N9999" i="39"/>
  <c r="N9998" i="39"/>
  <c r="N9997" i="39"/>
  <c r="N9996" i="39"/>
  <c r="N9995" i="39"/>
  <c r="N9994" i="39"/>
  <c r="N9993" i="39"/>
  <c r="N9992" i="39"/>
  <c r="N9991" i="39"/>
  <c r="N9990" i="39"/>
  <c r="N9989" i="39"/>
  <c r="N9988" i="39"/>
  <c r="N9987" i="39"/>
  <c r="N9986" i="39"/>
  <c r="N9985" i="39"/>
  <c r="N9984" i="39"/>
  <c r="N9983" i="39"/>
  <c r="N9982" i="39"/>
  <c r="N9981" i="39"/>
  <c r="N9980" i="39"/>
  <c r="N9979" i="39"/>
  <c r="N9978" i="39"/>
  <c r="N9977" i="39"/>
  <c r="N9976" i="39"/>
  <c r="N9975" i="39"/>
  <c r="N9974" i="39"/>
  <c r="N9973" i="39"/>
  <c r="N9972" i="39"/>
  <c r="N9971" i="39"/>
  <c r="N9970" i="39"/>
  <c r="N9969" i="39"/>
  <c r="N9968" i="39"/>
  <c r="N9967" i="39"/>
  <c r="N9966" i="39"/>
  <c r="N9965" i="39"/>
  <c r="N9964" i="39"/>
  <c r="N9963" i="39"/>
  <c r="N9962" i="39"/>
  <c r="N9961" i="39"/>
  <c r="N9960" i="39"/>
  <c r="N9959" i="39"/>
  <c r="N9958" i="39"/>
  <c r="N9957" i="39"/>
  <c r="N9956" i="39"/>
  <c r="N9955" i="39"/>
  <c r="N9954" i="39"/>
  <c r="N9953" i="39"/>
  <c r="N9952" i="39"/>
  <c r="N9951" i="39"/>
  <c r="N9950" i="39"/>
  <c r="N9949" i="39"/>
  <c r="N9948" i="39"/>
  <c r="N9947" i="39"/>
  <c r="N9946" i="39"/>
  <c r="N9945" i="39"/>
  <c r="N9944" i="39"/>
  <c r="N9943" i="39"/>
  <c r="N9942" i="39"/>
  <c r="N9941" i="39"/>
  <c r="N9940" i="39"/>
  <c r="N9939" i="39"/>
  <c r="N9938" i="39"/>
  <c r="N9937" i="39"/>
  <c r="N9936" i="39"/>
  <c r="N9935" i="39"/>
  <c r="N9934" i="39"/>
  <c r="N9933" i="39"/>
  <c r="N9932" i="39"/>
  <c r="N9931" i="39"/>
  <c r="N9930" i="39"/>
  <c r="N9929" i="39"/>
  <c r="N9928" i="39"/>
  <c r="N9927" i="39"/>
  <c r="N9926" i="39"/>
  <c r="N9925" i="39"/>
  <c r="N9924" i="39"/>
  <c r="N9923" i="39"/>
  <c r="N9922" i="39"/>
  <c r="N9921" i="39"/>
  <c r="N9920" i="39"/>
  <c r="N9919" i="39"/>
  <c r="N9918" i="39"/>
  <c r="N9917" i="39"/>
  <c r="N9916" i="39"/>
  <c r="N9915" i="39"/>
  <c r="N9914" i="39"/>
  <c r="N9913" i="39"/>
  <c r="N9912" i="39"/>
  <c r="N9911" i="39"/>
  <c r="N9910" i="39"/>
  <c r="N9909" i="39"/>
  <c r="N9908" i="39"/>
  <c r="N9907" i="39"/>
  <c r="N9906" i="39"/>
  <c r="N9905" i="39"/>
  <c r="N9904" i="39"/>
  <c r="N9903" i="39"/>
  <c r="N9902" i="39"/>
  <c r="N9901" i="39"/>
  <c r="N9900" i="39"/>
  <c r="N9899" i="39"/>
  <c r="N9898" i="39"/>
  <c r="N9897" i="39"/>
  <c r="N9896" i="39"/>
  <c r="N9895" i="39"/>
  <c r="N9894" i="39"/>
  <c r="N9893" i="39"/>
  <c r="N9892" i="39"/>
  <c r="N9891" i="39"/>
  <c r="N9890" i="39"/>
  <c r="N9889" i="39"/>
  <c r="N9888" i="39"/>
  <c r="N9887" i="39"/>
  <c r="N9886" i="39"/>
  <c r="N9885" i="39"/>
  <c r="N9884" i="39"/>
  <c r="N9883" i="39"/>
  <c r="N9882" i="39"/>
  <c r="N9881" i="39"/>
  <c r="N9880" i="39"/>
  <c r="N9879" i="39"/>
  <c r="N9878" i="39"/>
  <c r="N9877" i="39"/>
  <c r="N9876" i="39"/>
  <c r="N9875" i="39"/>
  <c r="N9874" i="39"/>
  <c r="N9873" i="39"/>
  <c r="N9872" i="39"/>
  <c r="N9871" i="39"/>
  <c r="N9870" i="39"/>
  <c r="N9869" i="39"/>
  <c r="N9868" i="39"/>
  <c r="N9867" i="39"/>
  <c r="N9866" i="39"/>
  <c r="N9865" i="39"/>
  <c r="N9864" i="39"/>
  <c r="N9863" i="39"/>
  <c r="N9862" i="39"/>
  <c r="N9861" i="39"/>
  <c r="N9860" i="39"/>
  <c r="N9859" i="39"/>
  <c r="N9858" i="39"/>
  <c r="N9857" i="39"/>
  <c r="N9856" i="39"/>
  <c r="N9855" i="39"/>
  <c r="N9854" i="39"/>
  <c r="N9853" i="39"/>
  <c r="N9852" i="39"/>
  <c r="N9851" i="39"/>
  <c r="N9850" i="39"/>
  <c r="N9849" i="39"/>
  <c r="N9848" i="39"/>
  <c r="N9847" i="39"/>
  <c r="N9846" i="39"/>
  <c r="N9845" i="39"/>
  <c r="N9844" i="39"/>
  <c r="N9843" i="39"/>
  <c r="N9842" i="39"/>
  <c r="N9841" i="39"/>
  <c r="N9840" i="39"/>
  <c r="N9839" i="39"/>
  <c r="N9838" i="39"/>
  <c r="N9837" i="39"/>
  <c r="N9836" i="39"/>
  <c r="N9835" i="39"/>
  <c r="N9834" i="39"/>
  <c r="N9833" i="39"/>
  <c r="N9832" i="39"/>
  <c r="N9831" i="39"/>
  <c r="N9830" i="39"/>
  <c r="N9829" i="39"/>
  <c r="N9828" i="39"/>
  <c r="N9827" i="39"/>
  <c r="N9826" i="39"/>
  <c r="N9825" i="39"/>
  <c r="N9824" i="39"/>
  <c r="N9823" i="39"/>
  <c r="N9822" i="39"/>
  <c r="N9821" i="39"/>
  <c r="N9820" i="39"/>
  <c r="N9819" i="39"/>
  <c r="N9818" i="39"/>
  <c r="N9817" i="39"/>
  <c r="N9816" i="39"/>
  <c r="N9815" i="39"/>
  <c r="N9814" i="39"/>
  <c r="N9813" i="39"/>
  <c r="N9812" i="39"/>
  <c r="N9811" i="39"/>
  <c r="N9810" i="39"/>
  <c r="N9809" i="39"/>
  <c r="N9808" i="39"/>
  <c r="N9807" i="39"/>
  <c r="N9806" i="39"/>
  <c r="N9805" i="39"/>
  <c r="N9804" i="39"/>
  <c r="N9803" i="39"/>
  <c r="N9802" i="39"/>
  <c r="N9801" i="39"/>
  <c r="N9800" i="39"/>
  <c r="N9799" i="39"/>
  <c r="N9798" i="39"/>
  <c r="N9797" i="39"/>
  <c r="N9796" i="39"/>
  <c r="N9795" i="39"/>
  <c r="N9794" i="39"/>
  <c r="N9793" i="39"/>
  <c r="N9792" i="39"/>
  <c r="N9791" i="39"/>
  <c r="N9790" i="39"/>
  <c r="N9789" i="39"/>
  <c r="N9788" i="39"/>
  <c r="N9787" i="39"/>
  <c r="N9786" i="39"/>
  <c r="N9785" i="39"/>
  <c r="N9784" i="39"/>
  <c r="N9783" i="39"/>
  <c r="N9782" i="39"/>
  <c r="N9781" i="39"/>
  <c r="N9780" i="39"/>
  <c r="N9779" i="39"/>
  <c r="N9778" i="39"/>
  <c r="N9777" i="39"/>
  <c r="N9776" i="39"/>
  <c r="N9775" i="39"/>
  <c r="N9774" i="39"/>
  <c r="N9773" i="39"/>
  <c r="N9772" i="39"/>
  <c r="N9771" i="39"/>
  <c r="N9770" i="39"/>
  <c r="N9769" i="39"/>
  <c r="N9768" i="39"/>
  <c r="N9767" i="39"/>
  <c r="N9766" i="39"/>
  <c r="N9765" i="39"/>
  <c r="N9764" i="39"/>
  <c r="N9763" i="39"/>
  <c r="N9762" i="39"/>
  <c r="N9761" i="39"/>
  <c r="N9760" i="39"/>
  <c r="N9759" i="39"/>
  <c r="N9758" i="39"/>
  <c r="N9757" i="39"/>
  <c r="N9756" i="39"/>
  <c r="N9755" i="39"/>
  <c r="N9754" i="39"/>
  <c r="N9753" i="39"/>
  <c r="N9752" i="39"/>
  <c r="N9751" i="39"/>
  <c r="N9750" i="39"/>
  <c r="N9749" i="39"/>
  <c r="N9748" i="39"/>
  <c r="N9747" i="39"/>
  <c r="N9746" i="39"/>
  <c r="N9745" i="39"/>
  <c r="N9744" i="39"/>
  <c r="N9743" i="39"/>
  <c r="N9742" i="39"/>
  <c r="N9741" i="39"/>
  <c r="N9740" i="39"/>
  <c r="N9739" i="39"/>
  <c r="N9738" i="39"/>
  <c r="N9737" i="39"/>
  <c r="N9736" i="39"/>
  <c r="N9735" i="39"/>
  <c r="N9734" i="39"/>
  <c r="N9733" i="39"/>
  <c r="N9732" i="39"/>
  <c r="N9731" i="39"/>
  <c r="N9730" i="39"/>
  <c r="N9729" i="39"/>
  <c r="N9728" i="39"/>
  <c r="N9727" i="39"/>
  <c r="N9726" i="39"/>
  <c r="N9725" i="39"/>
  <c r="N9724" i="39"/>
  <c r="N9723" i="39"/>
  <c r="N9722" i="39"/>
  <c r="N9721" i="39"/>
  <c r="N9720" i="39"/>
  <c r="N9719" i="39"/>
  <c r="N9718" i="39"/>
  <c r="N9717" i="39"/>
  <c r="N9716" i="39"/>
  <c r="N9715" i="39"/>
  <c r="N9714" i="39"/>
  <c r="N9713" i="39"/>
  <c r="N9712" i="39"/>
  <c r="N9711" i="39"/>
  <c r="N9710" i="39"/>
  <c r="N9709" i="39"/>
  <c r="N9708" i="39"/>
  <c r="N9707" i="39"/>
  <c r="N9706" i="39"/>
  <c r="N9705" i="39"/>
  <c r="N9704" i="39"/>
  <c r="N9703" i="39"/>
  <c r="N9702" i="39"/>
  <c r="N9701" i="39"/>
  <c r="N9700" i="39"/>
  <c r="N9699" i="39"/>
  <c r="N9698" i="39"/>
  <c r="N9697" i="39"/>
  <c r="N9696" i="39"/>
  <c r="N9695" i="39"/>
  <c r="N9694" i="39"/>
  <c r="N9693" i="39"/>
  <c r="N9692" i="39"/>
  <c r="N9691" i="39"/>
  <c r="N9690" i="39"/>
  <c r="N9689" i="39"/>
  <c r="N9688" i="39"/>
  <c r="N9687" i="39"/>
  <c r="N9686" i="39"/>
  <c r="N9685" i="39"/>
  <c r="N9684" i="39"/>
  <c r="N9683" i="39"/>
  <c r="N9682" i="39"/>
  <c r="N9681" i="39"/>
  <c r="N9680" i="39"/>
  <c r="N9679" i="39"/>
  <c r="N9678" i="39"/>
  <c r="N9677" i="39"/>
  <c r="N9676" i="39"/>
  <c r="N9675" i="39"/>
  <c r="N9674" i="39"/>
  <c r="N9673" i="39"/>
  <c r="N9672" i="39"/>
  <c r="N9671" i="39"/>
  <c r="N9670" i="39"/>
  <c r="N9669" i="39"/>
  <c r="N9668" i="39"/>
  <c r="N9667" i="39"/>
  <c r="N9666" i="39"/>
  <c r="N9665" i="39"/>
  <c r="N9664" i="39"/>
  <c r="N9663" i="39"/>
  <c r="N9662" i="39"/>
  <c r="N9661" i="39"/>
  <c r="N9660" i="39"/>
  <c r="N9659" i="39"/>
  <c r="N9658" i="39"/>
  <c r="N9657" i="39"/>
  <c r="N9656" i="39"/>
  <c r="N9655" i="39"/>
  <c r="N9654" i="39"/>
  <c r="N9653" i="39"/>
  <c r="N9652" i="39"/>
  <c r="N9651" i="39"/>
  <c r="N9650" i="39"/>
  <c r="N9649" i="39"/>
  <c r="N9648" i="39"/>
  <c r="N9647" i="39"/>
  <c r="N9646" i="39"/>
  <c r="N9645" i="39"/>
  <c r="N9644" i="39"/>
  <c r="N9643" i="39"/>
  <c r="N9642" i="39"/>
  <c r="N9641" i="39"/>
  <c r="N9640" i="39"/>
  <c r="N9639" i="39"/>
  <c r="N9638" i="39"/>
  <c r="N9637" i="39"/>
  <c r="N9636" i="39"/>
  <c r="N9635" i="39"/>
  <c r="N9634" i="39"/>
  <c r="N9633" i="39"/>
  <c r="N9632" i="39"/>
  <c r="N9631" i="39"/>
  <c r="N9630" i="39"/>
  <c r="N9629" i="39"/>
  <c r="N9628" i="39"/>
  <c r="N9627" i="39"/>
  <c r="N9626" i="39"/>
  <c r="N9625" i="39"/>
  <c r="N9624" i="39"/>
  <c r="N9623" i="39"/>
  <c r="N9622" i="39"/>
  <c r="N9621" i="39"/>
  <c r="N9620" i="39"/>
  <c r="N9619" i="39"/>
  <c r="N9618" i="39"/>
  <c r="N9617" i="39"/>
  <c r="N9616" i="39"/>
  <c r="N9615" i="39"/>
  <c r="N9614" i="39"/>
  <c r="N9613" i="39"/>
  <c r="N9612" i="39"/>
  <c r="N9611" i="39"/>
  <c r="N9610" i="39"/>
  <c r="N9609" i="39"/>
  <c r="N9608" i="39"/>
  <c r="N9607" i="39"/>
  <c r="N9606" i="39"/>
  <c r="N9605" i="39"/>
  <c r="N9604" i="39"/>
  <c r="N9603" i="39"/>
  <c r="N9602" i="39"/>
  <c r="N9601" i="39"/>
  <c r="N9600" i="39"/>
  <c r="N9599" i="39"/>
  <c r="N9598" i="39"/>
  <c r="N9597" i="39"/>
  <c r="N9596" i="39"/>
  <c r="N9595" i="39"/>
  <c r="N9594" i="39"/>
  <c r="N9593" i="39"/>
  <c r="N9592" i="39"/>
  <c r="N9591" i="39"/>
  <c r="N9590" i="39"/>
  <c r="N9589" i="39"/>
  <c r="N9588" i="39"/>
  <c r="N9587" i="39"/>
  <c r="N9586" i="39"/>
  <c r="N9585" i="39"/>
  <c r="N9584" i="39"/>
  <c r="N9583" i="39"/>
  <c r="N9582" i="39"/>
  <c r="N9581" i="39"/>
  <c r="N9580" i="39"/>
  <c r="N9579" i="39"/>
  <c r="N9578" i="39"/>
  <c r="N9577" i="39"/>
  <c r="N9576" i="39"/>
  <c r="N9575" i="39"/>
  <c r="N9574" i="39"/>
  <c r="N9573" i="39"/>
  <c r="N9572" i="39"/>
  <c r="N9571" i="39"/>
  <c r="N9570" i="39"/>
  <c r="N9569" i="39"/>
  <c r="N9568" i="39"/>
  <c r="N9567" i="39"/>
  <c r="N9566" i="39"/>
  <c r="N9565" i="39"/>
  <c r="N9564" i="39"/>
  <c r="N9563" i="39"/>
  <c r="N9562" i="39"/>
  <c r="N9561" i="39"/>
  <c r="N9560" i="39"/>
  <c r="N9559" i="39"/>
  <c r="N9558" i="39"/>
  <c r="N9557" i="39"/>
  <c r="N9556" i="39"/>
  <c r="N9555" i="39"/>
  <c r="N9554" i="39"/>
  <c r="N9553" i="39"/>
  <c r="N9552" i="39"/>
  <c r="N9551" i="39"/>
  <c r="N9550" i="39"/>
  <c r="N9549" i="39"/>
  <c r="N9548" i="39"/>
  <c r="N9547" i="39"/>
  <c r="N9546" i="39"/>
  <c r="N9545" i="39"/>
  <c r="N9544" i="39"/>
  <c r="N9543" i="39"/>
  <c r="N9542" i="39"/>
  <c r="N9541" i="39"/>
  <c r="N9540" i="39"/>
  <c r="N9539" i="39"/>
  <c r="N9538" i="39"/>
  <c r="N9537" i="39"/>
  <c r="N9536" i="39"/>
  <c r="N9535" i="39"/>
  <c r="N9534" i="39"/>
  <c r="N9533" i="39"/>
  <c r="N9532" i="39"/>
  <c r="N9531" i="39"/>
  <c r="N9530" i="39"/>
  <c r="N9529" i="39"/>
  <c r="N9528" i="39"/>
  <c r="N9527" i="39"/>
  <c r="N9526" i="39"/>
  <c r="N9525" i="39"/>
  <c r="N9524" i="39"/>
  <c r="N9523" i="39"/>
  <c r="N9522" i="39"/>
  <c r="N9521" i="39"/>
  <c r="N9520" i="39"/>
  <c r="N9519" i="39"/>
  <c r="N9518" i="39"/>
  <c r="N9517" i="39"/>
  <c r="N9516" i="39"/>
  <c r="N9515" i="39"/>
  <c r="N9514" i="39"/>
  <c r="N9513" i="39"/>
  <c r="N9512" i="39"/>
  <c r="N9511" i="39"/>
  <c r="N9510" i="39"/>
  <c r="N9509" i="39"/>
  <c r="N9508" i="39"/>
  <c r="N9507" i="39"/>
  <c r="N9506" i="39"/>
  <c r="N9505" i="39"/>
  <c r="N9504" i="39"/>
  <c r="N9503" i="39"/>
  <c r="N9502" i="39"/>
  <c r="N9501" i="39"/>
  <c r="N9500" i="39"/>
  <c r="N9499" i="39"/>
  <c r="N9498" i="39"/>
  <c r="N9497" i="39"/>
  <c r="N9496" i="39"/>
  <c r="N9495" i="39"/>
  <c r="N9494" i="39"/>
  <c r="N9493" i="39"/>
  <c r="N9492" i="39"/>
  <c r="N9491" i="39"/>
  <c r="N9490" i="39"/>
  <c r="N9489" i="39"/>
  <c r="N9488" i="39"/>
  <c r="N9487" i="39"/>
  <c r="N9486" i="39"/>
  <c r="N9485" i="39"/>
  <c r="N9484" i="39"/>
  <c r="N9483" i="39"/>
  <c r="N9482" i="39"/>
  <c r="N9481" i="39"/>
  <c r="N9480" i="39"/>
  <c r="N9479" i="39"/>
  <c r="N9478" i="39"/>
  <c r="N9477" i="39"/>
  <c r="N9476" i="39"/>
  <c r="N9475" i="39"/>
  <c r="N9474" i="39"/>
  <c r="N9473" i="39"/>
  <c r="N9472" i="39"/>
  <c r="N9471" i="39"/>
  <c r="N9470" i="39"/>
  <c r="N9469" i="39"/>
  <c r="N9468" i="39"/>
  <c r="N9467" i="39"/>
  <c r="N9466" i="39"/>
  <c r="N9465" i="39"/>
  <c r="N9464" i="39"/>
  <c r="N9463" i="39"/>
  <c r="N9462" i="39"/>
  <c r="N9461" i="39"/>
  <c r="N9460" i="39"/>
  <c r="N9459" i="39"/>
  <c r="N9458" i="39"/>
  <c r="N9457" i="39"/>
  <c r="N9456" i="39"/>
  <c r="N9455" i="39"/>
  <c r="N9454" i="39"/>
  <c r="N9453" i="39"/>
  <c r="N9452" i="39"/>
  <c r="N9451" i="39"/>
  <c r="N9450" i="39"/>
  <c r="N9449" i="39"/>
  <c r="N9448" i="39"/>
  <c r="N9447" i="39"/>
  <c r="N9446" i="39"/>
  <c r="N9445" i="39"/>
  <c r="N9444" i="39"/>
  <c r="N9443" i="39"/>
  <c r="N9442" i="39"/>
  <c r="N9441" i="39"/>
  <c r="N9440" i="39"/>
  <c r="N9439" i="39"/>
  <c r="N9438" i="39"/>
  <c r="N9437" i="39"/>
  <c r="N9436" i="39"/>
  <c r="N9435" i="39"/>
  <c r="N9434" i="39"/>
  <c r="N9433" i="39"/>
  <c r="N9432" i="39"/>
  <c r="N9431" i="39"/>
  <c r="N9430" i="39"/>
  <c r="N9429" i="39"/>
  <c r="N9428" i="39"/>
  <c r="N9427" i="39"/>
  <c r="N9426" i="39"/>
  <c r="N9425" i="39"/>
  <c r="N9424" i="39"/>
  <c r="N9423" i="39"/>
  <c r="N9422" i="39"/>
  <c r="N9421" i="39"/>
  <c r="N9420" i="39"/>
  <c r="N9419" i="39"/>
  <c r="N9418" i="39"/>
  <c r="N9417" i="39"/>
  <c r="N9416" i="39"/>
  <c r="N9415" i="39"/>
  <c r="N9414" i="39"/>
  <c r="N9413" i="39"/>
  <c r="N9412" i="39"/>
  <c r="N9411" i="39"/>
  <c r="N9410" i="39"/>
  <c r="N9409" i="39"/>
  <c r="N9408" i="39"/>
  <c r="N9407" i="39"/>
  <c r="N9406" i="39"/>
  <c r="N9405" i="39"/>
  <c r="N9404" i="39"/>
  <c r="N9403" i="39"/>
  <c r="N9402" i="39"/>
  <c r="N9401" i="39"/>
  <c r="N9400" i="39"/>
  <c r="N9399" i="39"/>
  <c r="N9398" i="39"/>
  <c r="N9397" i="39"/>
  <c r="N9396" i="39"/>
  <c r="N9395" i="39"/>
  <c r="N9394" i="39"/>
  <c r="N9393" i="39"/>
  <c r="N9392" i="39"/>
  <c r="N9391" i="39"/>
  <c r="N9390" i="39"/>
  <c r="N9389" i="39"/>
  <c r="N9388" i="39"/>
  <c r="N9387" i="39"/>
  <c r="N9386" i="39"/>
  <c r="N9385" i="39"/>
  <c r="N9384" i="39"/>
  <c r="N9383" i="39"/>
  <c r="N9382" i="39"/>
  <c r="N9381" i="39"/>
  <c r="N9380" i="39"/>
  <c r="N9379" i="39"/>
  <c r="N9378" i="39"/>
  <c r="N9377" i="39"/>
  <c r="N9376" i="39"/>
  <c r="N9375" i="39"/>
  <c r="N9374" i="39"/>
  <c r="N9373" i="39"/>
  <c r="N9372" i="39"/>
  <c r="N9371" i="39"/>
  <c r="N9370" i="39"/>
  <c r="N9369" i="39"/>
  <c r="N9368" i="39"/>
  <c r="N9367" i="39"/>
  <c r="N9366" i="39"/>
  <c r="N9365" i="39"/>
  <c r="N9364" i="39"/>
  <c r="N9363" i="39"/>
  <c r="N9362" i="39"/>
  <c r="N9361" i="39"/>
  <c r="N9360" i="39"/>
  <c r="N9359" i="39"/>
  <c r="N9358" i="39"/>
  <c r="N9357" i="39"/>
  <c r="N9356" i="39"/>
  <c r="N9355" i="39"/>
  <c r="N9354" i="39"/>
  <c r="N9353" i="39"/>
  <c r="N9352" i="39"/>
  <c r="N9351" i="39"/>
  <c r="N9350" i="39"/>
  <c r="N9349" i="39"/>
  <c r="N9348" i="39"/>
  <c r="N9347" i="39"/>
  <c r="N9346" i="39"/>
  <c r="N9345" i="39"/>
  <c r="N9344" i="39"/>
  <c r="N9343" i="39"/>
  <c r="N9342" i="39"/>
  <c r="N9341" i="39"/>
  <c r="N9340" i="39"/>
  <c r="N9339" i="39"/>
  <c r="N9338" i="39"/>
  <c r="N9337" i="39"/>
  <c r="N9336" i="39"/>
  <c r="N9335" i="39"/>
  <c r="N9334" i="39"/>
  <c r="N9333" i="39"/>
  <c r="N9332" i="39"/>
  <c r="N9331" i="39"/>
  <c r="N9330" i="39"/>
  <c r="N9329" i="39"/>
  <c r="N9328" i="39"/>
  <c r="N9327" i="39"/>
  <c r="N9326" i="39"/>
  <c r="N9325" i="39"/>
  <c r="N9324" i="39"/>
  <c r="N9323" i="39"/>
  <c r="N9322" i="39"/>
  <c r="N9321" i="39"/>
  <c r="N9320" i="39"/>
  <c r="N9319" i="39"/>
  <c r="N9318" i="39"/>
  <c r="N9317" i="39"/>
  <c r="N9316" i="39"/>
  <c r="N9315" i="39"/>
  <c r="N9314" i="39"/>
  <c r="N9313" i="39"/>
  <c r="N9312" i="39"/>
  <c r="N9311" i="39"/>
  <c r="N9310" i="39"/>
  <c r="N9309" i="39"/>
  <c r="N9308" i="39"/>
  <c r="N9307" i="39"/>
  <c r="N9306" i="39"/>
  <c r="N9305" i="39"/>
  <c r="N9304" i="39"/>
  <c r="N9303" i="39"/>
  <c r="N9302" i="39"/>
  <c r="N9301" i="39"/>
  <c r="N9300" i="39"/>
  <c r="N9299" i="39"/>
  <c r="N9298" i="39"/>
  <c r="N9297" i="39"/>
  <c r="N9296" i="39"/>
  <c r="N9295" i="39"/>
  <c r="N9294" i="39"/>
  <c r="N9293" i="39"/>
  <c r="N9292" i="39"/>
  <c r="N9291" i="39"/>
  <c r="N9290" i="39"/>
  <c r="N9289" i="39"/>
  <c r="N9288" i="39"/>
  <c r="N9287" i="39"/>
  <c r="N9286" i="39"/>
  <c r="N9285" i="39"/>
  <c r="N9284" i="39"/>
  <c r="N9283" i="39"/>
  <c r="N9282" i="39"/>
  <c r="N9281" i="39"/>
  <c r="N9280" i="39"/>
  <c r="N9279" i="39"/>
  <c r="N9278" i="39"/>
  <c r="N9277" i="39"/>
  <c r="N9276" i="39"/>
  <c r="N9275" i="39"/>
  <c r="N9274" i="39"/>
  <c r="N9273" i="39"/>
  <c r="N9272" i="39"/>
  <c r="N9271" i="39"/>
  <c r="N9270" i="39"/>
  <c r="N9269" i="39"/>
  <c r="N9268" i="39"/>
  <c r="N9267" i="39"/>
  <c r="N9266" i="39"/>
  <c r="N9265" i="39"/>
  <c r="N9264" i="39"/>
  <c r="N9263" i="39"/>
  <c r="N9262" i="39"/>
  <c r="N9261" i="39"/>
  <c r="N9260" i="39"/>
  <c r="N9259" i="39"/>
  <c r="N9258" i="39"/>
  <c r="N9257" i="39"/>
  <c r="N9256" i="39"/>
  <c r="N9255" i="39"/>
  <c r="N9254" i="39"/>
  <c r="N9253" i="39"/>
  <c r="N9252" i="39"/>
  <c r="N9251" i="39"/>
  <c r="N9250" i="39"/>
  <c r="N9249" i="39"/>
  <c r="N9248" i="39"/>
  <c r="N9247" i="39"/>
  <c r="N9246" i="39"/>
  <c r="N9245" i="39"/>
  <c r="N9244" i="39"/>
  <c r="N9243" i="39"/>
  <c r="N9242" i="39"/>
  <c r="N9241" i="39"/>
  <c r="N9240" i="39"/>
  <c r="N9239" i="39"/>
  <c r="N9238" i="39"/>
  <c r="N9237" i="39"/>
  <c r="N9236" i="39"/>
  <c r="N9235" i="39"/>
  <c r="N9234" i="39"/>
  <c r="N9233" i="39"/>
  <c r="N9232" i="39"/>
  <c r="N9231" i="39"/>
  <c r="N9230" i="39"/>
  <c r="N9229" i="39"/>
  <c r="N9228" i="39"/>
  <c r="N9227" i="39"/>
  <c r="N9226" i="39"/>
  <c r="N9225" i="39"/>
  <c r="N9224" i="39"/>
  <c r="N9223" i="39"/>
  <c r="N9222" i="39"/>
  <c r="N9221" i="39"/>
  <c r="N9220" i="39"/>
  <c r="N9219" i="39"/>
  <c r="N9218" i="39"/>
  <c r="N9217" i="39"/>
  <c r="N9216" i="39"/>
  <c r="N9215" i="39"/>
  <c r="N9214" i="39"/>
  <c r="N9213" i="39"/>
  <c r="N9212" i="39"/>
  <c r="N9211" i="39"/>
  <c r="N9210" i="39"/>
  <c r="N9209" i="39"/>
  <c r="N9208" i="39"/>
  <c r="N9207" i="39"/>
  <c r="N9206" i="39"/>
  <c r="N9205" i="39"/>
  <c r="N9204" i="39"/>
  <c r="N9203" i="39"/>
  <c r="N9202" i="39"/>
  <c r="N9201" i="39"/>
  <c r="N9200" i="39"/>
  <c r="N9199" i="39"/>
  <c r="N9198" i="39"/>
  <c r="N9197" i="39"/>
  <c r="N9196" i="39"/>
  <c r="N9195" i="39"/>
  <c r="N9194" i="39"/>
  <c r="N9193" i="39"/>
  <c r="N9192" i="39"/>
  <c r="N9191" i="39"/>
  <c r="N9190" i="39"/>
  <c r="N9189" i="39"/>
  <c r="N9188" i="39"/>
  <c r="N9187" i="39"/>
  <c r="N9186" i="39"/>
  <c r="N9185" i="39"/>
  <c r="N9184" i="39"/>
  <c r="N9183" i="39"/>
  <c r="N9182" i="39"/>
  <c r="N9181" i="39"/>
  <c r="N9180" i="39"/>
  <c r="N9179" i="39"/>
  <c r="N9178" i="39"/>
  <c r="N9177" i="39"/>
  <c r="N9176" i="39"/>
  <c r="N9175" i="39"/>
  <c r="N9174" i="39"/>
  <c r="N9173" i="39"/>
  <c r="N9172" i="39"/>
  <c r="N9171" i="39"/>
  <c r="N9170" i="39"/>
  <c r="N9169" i="39"/>
  <c r="N9168" i="39"/>
  <c r="N9167" i="39"/>
  <c r="N9166" i="39"/>
  <c r="N9165" i="39"/>
  <c r="N9164" i="39"/>
  <c r="N9163" i="39"/>
  <c r="N9162" i="39"/>
  <c r="N9161" i="39"/>
  <c r="N9160" i="39"/>
  <c r="N9159" i="39"/>
  <c r="N9158" i="39"/>
  <c r="N9157" i="39"/>
  <c r="N9156" i="39"/>
  <c r="N9155" i="39"/>
  <c r="N9154" i="39"/>
  <c r="N9153" i="39"/>
  <c r="N9152" i="39"/>
  <c r="N9151" i="39"/>
  <c r="N9150" i="39"/>
  <c r="N9149" i="39"/>
  <c r="N9148" i="39"/>
  <c r="N9147" i="39"/>
  <c r="N9146" i="39"/>
  <c r="N9145" i="39"/>
  <c r="N9144" i="39"/>
  <c r="N9143" i="39"/>
  <c r="N9142" i="39"/>
  <c r="N9141" i="39"/>
  <c r="N9140" i="39"/>
  <c r="N9139" i="39"/>
  <c r="N9138" i="39"/>
  <c r="N9137" i="39"/>
  <c r="N9136" i="39"/>
  <c r="N9135" i="39"/>
  <c r="N9134" i="39"/>
  <c r="N9133" i="39"/>
  <c r="N9132" i="39"/>
  <c r="N9131" i="39"/>
  <c r="N9130" i="39"/>
  <c r="N9129" i="39"/>
  <c r="N9128" i="39"/>
  <c r="N9127" i="39"/>
  <c r="N9126" i="39"/>
  <c r="N9125" i="39"/>
  <c r="N9124" i="39"/>
  <c r="N9123" i="39"/>
  <c r="N9122" i="39"/>
  <c r="N9121" i="39"/>
  <c r="N9120" i="39"/>
  <c r="N9119" i="39"/>
  <c r="N9118" i="39"/>
  <c r="N9117" i="39"/>
  <c r="N9116" i="39"/>
  <c r="N9115" i="39"/>
  <c r="N9114" i="39"/>
  <c r="N9113" i="39"/>
  <c r="N9112" i="39"/>
  <c r="N9111" i="39"/>
  <c r="N9110" i="39"/>
  <c r="N9109" i="39"/>
  <c r="N9108" i="39"/>
  <c r="N9107" i="39"/>
  <c r="N9106" i="39"/>
  <c r="N9105" i="39"/>
  <c r="N9104" i="39"/>
  <c r="N9103" i="39"/>
  <c r="N9102" i="39"/>
  <c r="N9101" i="39"/>
  <c r="N9100" i="39"/>
  <c r="N9099" i="39"/>
  <c r="N9098" i="39"/>
  <c r="N9097" i="39"/>
  <c r="N9096" i="39"/>
  <c r="N9095" i="39"/>
  <c r="N9094" i="39"/>
  <c r="N9093" i="39"/>
  <c r="N9092" i="39"/>
  <c r="N9091" i="39"/>
  <c r="N9090" i="39"/>
  <c r="N9089" i="39"/>
  <c r="N9088" i="39"/>
  <c r="N9087" i="39"/>
  <c r="N9086" i="39"/>
  <c r="N9085" i="39"/>
  <c r="N9084" i="39"/>
  <c r="N9083" i="39"/>
  <c r="N9082" i="39"/>
  <c r="N9081" i="39"/>
  <c r="N9080" i="39"/>
  <c r="N9079" i="39"/>
  <c r="N9078" i="39"/>
  <c r="N9077" i="39"/>
  <c r="N9076" i="39"/>
  <c r="N9075" i="39"/>
  <c r="N9074" i="39"/>
  <c r="N9073" i="39"/>
  <c r="N9072" i="39"/>
  <c r="N9071" i="39"/>
  <c r="N9070" i="39"/>
  <c r="N9069" i="39"/>
  <c r="N9068" i="39"/>
  <c r="N9067" i="39"/>
  <c r="N9066" i="39"/>
  <c r="N9065" i="39"/>
  <c r="N9064" i="39"/>
  <c r="N9063" i="39"/>
  <c r="N9062" i="39"/>
  <c r="N9061" i="39"/>
  <c r="N9060" i="39"/>
  <c r="N9059" i="39"/>
  <c r="N9058" i="39"/>
  <c r="N9057" i="39"/>
  <c r="N9056" i="39"/>
  <c r="N9055" i="39"/>
  <c r="N9054" i="39"/>
  <c r="N9053" i="39"/>
  <c r="N9052" i="39"/>
  <c r="N9051" i="39"/>
  <c r="N9050" i="39"/>
  <c r="N9049" i="39"/>
  <c r="N9048" i="39"/>
  <c r="N9047" i="39"/>
  <c r="N9046" i="39"/>
  <c r="N9045" i="39"/>
  <c r="N9044" i="39"/>
  <c r="N9043" i="39"/>
  <c r="N9042" i="39"/>
  <c r="N9041" i="39"/>
  <c r="N9040" i="39"/>
  <c r="N9039" i="39"/>
  <c r="N9038" i="39"/>
  <c r="N9037" i="39"/>
  <c r="N9036" i="39"/>
  <c r="N9035" i="39"/>
  <c r="N9034" i="39"/>
  <c r="N9033" i="39"/>
  <c r="N9032" i="39"/>
  <c r="N9031" i="39"/>
  <c r="N9030" i="39"/>
  <c r="N9029" i="39"/>
  <c r="N9028" i="39"/>
  <c r="N9027" i="39"/>
  <c r="N9026" i="39"/>
  <c r="N9025" i="39"/>
  <c r="N9024" i="39"/>
  <c r="N9023" i="39"/>
  <c r="N9022" i="39"/>
  <c r="N9021" i="39"/>
  <c r="N9020" i="39"/>
  <c r="N9019" i="39"/>
  <c r="N9018" i="39"/>
  <c r="N9017" i="39"/>
  <c r="N9016" i="39"/>
  <c r="N9015" i="39"/>
  <c r="N9014" i="39"/>
  <c r="N9013" i="39"/>
  <c r="N9012" i="39"/>
  <c r="N9011" i="39"/>
  <c r="N9010" i="39"/>
  <c r="N9009" i="39"/>
  <c r="N9008" i="39"/>
  <c r="N9007" i="39"/>
  <c r="N9006" i="39"/>
  <c r="N9005" i="39"/>
  <c r="N9004" i="39"/>
  <c r="N9003" i="39"/>
  <c r="N9002" i="39"/>
  <c r="N9001" i="39"/>
  <c r="N9000" i="39"/>
  <c r="N8999" i="39"/>
  <c r="N8998" i="39"/>
  <c r="N8997" i="39"/>
  <c r="N8996" i="39"/>
  <c r="N8995" i="39"/>
  <c r="N8994" i="39"/>
  <c r="N8993" i="39"/>
  <c r="N8992" i="39"/>
  <c r="N8991" i="39"/>
  <c r="N8990" i="39"/>
  <c r="N8989" i="39"/>
  <c r="N8988" i="39"/>
  <c r="N8987" i="39"/>
  <c r="N8986" i="39"/>
  <c r="N8985" i="39"/>
  <c r="N8984" i="39"/>
  <c r="N8983" i="39"/>
  <c r="N8982" i="39"/>
  <c r="N8981" i="39"/>
  <c r="N8980" i="39"/>
  <c r="N8979" i="39"/>
  <c r="N8978" i="39"/>
  <c r="N8977" i="39"/>
  <c r="N8976" i="39"/>
  <c r="N8975" i="39"/>
  <c r="N8974" i="39"/>
  <c r="N8973" i="39"/>
  <c r="N8972" i="39"/>
  <c r="N8971" i="39"/>
  <c r="N8970" i="39"/>
  <c r="N8969" i="39"/>
  <c r="N8968" i="39"/>
  <c r="N8967" i="39"/>
  <c r="N8966" i="39"/>
  <c r="N8965" i="39"/>
  <c r="N8964" i="39"/>
  <c r="N8963" i="39"/>
  <c r="N8962" i="39"/>
  <c r="N8961" i="39"/>
  <c r="N8960" i="39"/>
  <c r="N8959" i="39"/>
  <c r="N8958" i="39"/>
  <c r="N8957" i="39"/>
  <c r="N8956" i="39"/>
  <c r="N8955" i="39"/>
  <c r="N8954" i="39"/>
  <c r="N8953" i="39"/>
  <c r="N8952" i="39"/>
  <c r="N8951" i="39"/>
  <c r="N8950" i="39"/>
  <c r="N8949" i="39"/>
  <c r="N8948" i="39"/>
  <c r="N8947" i="39"/>
  <c r="N8946" i="39"/>
  <c r="N8945" i="39"/>
  <c r="N8944" i="39"/>
  <c r="N8943" i="39"/>
  <c r="N8942" i="39"/>
  <c r="N8941" i="39"/>
  <c r="N8940" i="39"/>
  <c r="N8939" i="39"/>
  <c r="N8938" i="39"/>
  <c r="N8937" i="39"/>
  <c r="N8936" i="39"/>
  <c r="N8935" i="39"/>
  <c r="N8934" i="39"/>
  <c r="N8933" i="39"/>
  <c r="N8932" i="39"/>
  <c r="N8931" i="39"/>
  <c r="N8930" i="39"/>
  <c r="N8929" i="39"/>
  <c r="N8928" i="39"/>
  <c r="N8927" i="39"/>
  <c r="N8926" i="39"/>
  <c r="N8925" i="39"/>
  <c r="N8924" i="39"/>
  <c r="N8923" i="39"/>
  <c r="N8922" i="39"/>
  <c r="N8921" i="39"/>
  <c r="N8920" i="39"/>
  <c r="N8919" i="39"/>
  <c r="N8918" i="39"/>
  <c r="N8917" i="39"/>
  <c r="N8916" i="39"/>
  <c r="N8915" i="39"/>
  <c r="N8914" i="39"/>
  <c r="N8913" i="39"/>
  <c r="N8912" i="39"/>
  <c r="N8911" i="39"/>
  <c r="N8910" i="39"/>
  <c r="N8909" i="39"/>
  <c r="N8908" i="39"/>
  <c r="N8907" i="39"/>
  <c r="N8906" i="39"/>
  <c r="N8905" i="39"/>
  <c r="N8904" i="39"/>
  <c r="N8903" i="39"/>
  <c r="N8902" i="39"/>
  <c r="N8901" i="39"/>
  <c r="N8900" i="39"/>
  <c r="N8899" i="39"/>
  <c r="N8898" i="39"/>
  <c r="N8897" i="39"/>
  <c r="N8896" i="39"/>
  <c r="N8895" i="39"/>
  <c r="N8894" i="39"/>
  <c r="N8893" i="39"/>
  <c r="N8892" i="39"/>
  <c r="N8891" i="39"/>
  <c r="N8890" i="39"/>
  <c r="N8889" i="39"/>
  <c r="N8888" i="39"/>
  <c r="N8887" i="39"/>
  <c r="N8886" i="39"/>
  <c r="N8885" i="39"/>
  <c r="N8884" i="39"/>
  <c r="N8883" i="39"/>
  <c r="N8882" i="39"/>
  <c r="N8881" i="39"/>
  <c r="N8880" i="39"/>
  <c r="N8879" i="39"/>
  <c r="N8878" i="39"/>
  <c r="N8877" i="39"/>
  <c r="N8876" i="39"/>
  <c r="N8875" i="39"/>
  <c r="N8874" i="39"/>
  <c r="N8873" i="39"/>
  <c r="N8872" i="39"/>
  <c r="N8871" i="39"/>
  <c r="N8870" i="39"/>
  <c r="N8869" i="39"/>
  <c r="N8868" i="39"/>
  <c r="N8867" i="39"/>
  <c r="N8866" i="39"/>
  <c r="N8865" i="39"/>
  <c r="N8864" i="39"/>
  <c r="N8863" i="39"/>
  <c r="N8862" i="39"/>
  <c r="N8861" i="39"/>
  <c r="N8860" i="39"/>
  <c r="N8859" i="39"/>
  <c r="N8858" i="39"/>
  <c r="N8857" i="39"/>
  <c r="N8856" i="39"/>
  <c r="N8855" i="39"/>
  <c r="N8854" i="39"/>
  <c r="N8853" i="39"/>
  <c r="N8852" i="39"/>
  <c r="N8851" i="39"/>
  <c r="N8850" i="39"/>
  <c r="N8849" i="39"/>
  <c r="N8848" i="39"/>
  <c r="N8847" i="39"/>
  <c r="N8846" i="39"/>
  <c r="N8845" i="39"/>
  <c r="N8844" i="39"/>
  <c r="N8843" i="39"/>
  <c r="N8842" i="39"/>
  <c r="N8841" i="39"/>
  <c r="N8840" i="39"/>
  <c r="N8839" i="39"/>
  <c r="N8838" i="39"/>
  <c r="N8837" i="39"/>
  <c r="N8836" i="39"/>
  <c r="N8835" i="39"/>
  <c r="N8834" i="39"/>
  <c r="N8833" i="39"/>
  <c r="N8832" i="39"/>
  <c r="N8831" i="39"/>
  <c r="N8830" i="39"/>
  <c r="N8829" i="39"/>
  <c r="N8828" i="39"/>
  <c r="N8827" i="39"/>
  <c r="N8826" i="39"/>
  <c r="N8825" i="39"/>
  <c r="N8824" i="39"/>
  <c r="N8823" i="39"/>
  <c r="N8822" i="39"/>
  <c r="N8821" i="39"/>
  <c r="N8820" i="39"/>
  <c r="N8819" i="39"/>
  <c r="N8818" i="39"/>
  <c r="N8817" i="39"/>
  <c r="N8816" i="39"/>
  <c r="N8815" i="39"/>
  <c r="N8814" i="39"/>
  <c r="N8813" i="39"/>
  <c r="N8812" i="39"/>
  <c r="N8811" i="39"/>
  <c r="N8810" i="39"/>
  <c r="N8809" i="39"/>
  <c r="N8808" i="39"/>
  <c r="N8807" i="39"/>
  <c r="N8806" i="39"/>
  <c r="N8805" i="39"/>
  <c r="N8804" i="39"/>
  <c r="N8803" i="39"/>
  <c r="N8802" i="39"/>
  <c r="N8801" i="39"/>
  <c r="N8800" i="39"/>
  <c r="N8799" i="39"/>
  <c r="N8798" i="39"/>
  <c r="N8797" i="39"/>
  <c r="N8796" i="39"/>
  <c r="N8795" i="39"/>
  <c r="N8794" i="39"/>
  <c r="N8793" i="39"/>
  <c r="N8792" i="39"/>
  <c r="N8791" i="39"/>
  <c r="N8790" i="39"/>
  <c r="N8789" i="39"/>
  <c r="N8788" i="39"/>
  <c r="N8787" i="39"/>
  <c r="N8786" i="39"/>
  <c r="N8785" i="39"/>
  <c r="N8784" i="39"/>
  <c r="N8783" i="39"/>
  <c r="N8782" i="39"/>
  <c r="N8781" i="39"/>
  <c r="N8780" i="39"/>
  <c r="N8779" i="39"/>
  <c r="N8778" i="39"/>
  <c r="N8777" i="39"/>
  <c r="N8776" i="39"/>
  <c r="N8775" i="39"/>
  <c r="N8774" i="39"/>
  <c r="N8773" i="39"/>
  <c r="N8772" i="39"/>
  <c r="N8771" i="39"/>
  <c r="N8770" i="39"/>
  <c r="N8769" i="39"/>
  <c r="N8768" i="39"/>
  <c r="N8767" i="39"/>
  <c r="N8766" i="39"/>
  <c r="N8765" i="39"/>
  <c r="N8764" i="39"/>
  <c r="N8763" i="39"/>
  <c r="N8762" i="39"/>
  <c r="N8761" i="39"/>
  <c r="N8760" i="39"/>
  <c r="N8759" i="39"/>
  <c r="N8758" i="39"/>
  <c r="N8757" i="39"/>
  <c r="N8756" i="39"/>
  <c r="N8755" i="39"/>
  <c r="N8754" i="39"/>
  <c r="N8753" i="39"/>
  <c r="N8752" i="39"/>
  <c r="N8751" i="39"/>
  <c r="N8750" i="39"/>
  <c r="N8749" i="39"/>
  <c r="N8748" i="39"/>
  <c r="N8747" i="39"/>
  <c r="N8746" i="39"/>
  <c r="N8745" i="39"/>
  <c r="N8744" i="39"/>
  <c r="N8743" i="39"/>
  <c r="N8742" i="39"/>
  <c r="N8741" i="39"/>
  <c r="N8740" i="39"/>
  <c r="N8739" i="39"/>
  <c r="N8738" i="39"/>
  <c r="N8737" i="39"/>
  <c r="N8736" i="39"/>
  <c r="N8735" i="39"/>
  <c r="N8734" i="39"/>
  <c r="N8733" i="39"/>
  <c r="N8732" i="39"/>
  <c r="N8731" i="39"/>
  <c r="N8730" i="39"/>
  <c r="N8729" i="39"/>
  <c r="N8728" i="39"/>
  <c r="N8727" i="39"/>
  <c r="N8726" i="39"/>
  <c r="N8725" i="39"/>
  <c r="N8724" i="39"/>
  <c r="N8723" i="39"/>
  <c r="N8722" i="39"/>
  <c r="N8721" i="39"/>
  <c r="N8720" i="39"/>
  <c r="N8719" i="39"/>
  <c r="N8718" i="39"/>
  <c r="N8717" i="39"/>
  <c r="N8716" i="39"/>
  <c r="N8715" i="39"/>
  <c r="N8714" i="39"/>
  <c r="N8713" i="39"/>
  <c r="N8712" i="39"/>
  <c r="N8711" i="39"/>
  <c r="N8710" i="39"/>
  <c r="N8709" i="39"/>
  <c r="N8708" i="39"/>
  <c r="N8707" i="39"/>
  <c r="N8706" i="39"/>
  <c r="N8705" i="39"/>
  <c r="N8704" i="39"/>
  <c r="N8703" i="39"/>
  <c r="N8702" i="39"/>
  <c r="N8701" i="39"/>
  <c r="N8700" i="39"/>
  <c r="N8699" i="39"/>
  <c r="N8698" i="39"/>
  <c r="N8697" i="39"/>
  <c r="N8696" i="39"/>
  <c r="N8695" i="39"/>
  <c r="N8694" i="39"/>
  <c r="N8693" i="39"/>
  <c r="N8692" i="39"/>
  <c r="N8691" i="39"/>
  <c r="N8690" i="39"/>
  <c r="N8689" i="39"/>
  <c r="N8688" i="39"/>
  <c r="N8687" i="39"/>
  <c r="N8686" i="39"/>
  <c r="N8685" i="39"/>
  <c r="N8684" i="39"/>
  <c r="N8683" i="39"/>
  <c r="N8682" i="39"/>
  <c r="N8681" i="39"/>
  <c r="N8680" i="39"/>
  <c r="N8679" i="39"/>
  <c r="N8678" i="39"/>
  <c r="N8677" i="39"/>
  <c r="N8676" i="39"/>
  <c r="N8675" i="39"/>
  <c r="N8674" i="39"/>
  <c r="N8673" i="39"/>
  <c r="N8672" i="39"/>
  <c r="N8671" i="39"/>
  <c r="N8670" i="39"/>
  <c r="N8669" i="39"/>
  <c r="N8668" i="39"/>
  <c r="N8667" i="39"/>
  <c r="N8666" i="39"/>
  <c r="N8665" i="39"/>
  <c r="N8664" i="39"/>
  <c r="N8663" i="39"/>
  <c r="N8662" i="39"/>
  <c r="N8661" i="39"/>
  <c r="N8660" i="39"/>
  <c r="N8659" i="39"/>
  <c r="N8658" i="39"/>
  <c r="N8657" i="39"/>
  <c r="N8656" i="39"/>
  <c r="N8655" i="39"/>
  <c r="N8654" i="39"/>
  <c r="N8653" i="39"/>
  <c r="N8652" i="39"/>
  <c r="N8651" i="39"/>
  <c r="N8650" i="39"/>
  <c r="N8649" i="39"/>
  <c r="N8648" i="39"/>
  <c r="N8647" i="39"/>
  <c r="N8646" i="39"/>
  <c r="N8645" i="39"/>
  <c r="N8644" i="39"/>
  <c r="N8643" i="39"/>
  <c r="N8642" i="39"/>
  <c r="N8641" i="39"/>
  <c r="N8640" i="39"/>
  <c r="N8639" i="39"/>
  <c r="N8638" i="39"/>
  <c r="N8637" i="39"/>
  <c r="N8636" i="39"/>
  <c r="N8635" i="39"/>
  <c r="N8634" i="39"/>
  <c r="N8633" i="39"/>
  <c r="N8632" i="39"/>
  <c r="N8631" i="39"/>
  <c r="N8630" i="39"/>
  <c r="N8629" i="39"/>
  <c r="N8628" i="39"/>
  <c r="N8627" i="39"/>
  <c r="N8626" i="39"/>
  <c r="N8625" i="39"/>
  <c r="N8624" i="39"/>
  <c r="N8623" i="39"/>
  <c r="N8622" i="39"/>
  <c r="N8621" i="39"/>
  <c r="N8620" i="39"/>
  <c r="N8619" i="39"/>
  <c r="N8618" i="39"/>
  <c r="N8617" i="39"/>
  <c r="N8616" i="39"/>
  <c r="N8615" i="39"/>
  <c r="N8614" i="39"/>
  <c r="N8613" i="39"/>
  <c r="N8612" i="39"/>
  <c r="N8611" i="39"/>
  <c r="N8610" i="39"/>
  <c r="N8609" i="39"/>
  <c r="N8608" i="39"/>
  <c r="N8607" i="39"/>
  <c r="N8606" i="39"/>
  <c r="N8605" i="39"/>
  <c r="N8604" i="39"/>
  <c r="N8603" i="39"/>
  <c r="N8602" i="39"/>
  <c r="N8601" i="39"/>
  <c r="N8600" i="39"/>
  <c r="N8599" i="39"/>
  <c r="N8598" i="39"/>
  <c r="N8597" i="39"/>
  <c r="N8596" i="39"/>
  <c r="N8595" i="39"/>
  <c r="N8594" i="39"/>
  <c r="N8593" i="39"/>
  <c r="N8592" i="39"/>
  <c r="N8591" i="39"/>
  <c r="N8590" i="39"/>
  <c r="N8589" i="39"/>
  <c r="N8588" i="39"/>
  <c r="N8587" i="39"/>
  <c r="N8586" i="39"/>
  <c r="N8585" i="39"/>
  <c r="N8584" i="39"/>
  <c r="N8583" i="39"/>
  <c r="N8582" i="39"/>
  <c r="N8581" i="39"/>
  <c r="N8580" i="39"/>
  <c r="N8579" i="39"/>
  <c r="N8578" i="39"/>
  <c r="N8577" i="39"/>
  <c r="N8576" i="39"/>
  <c r="N8575" i="39"/>
  <c r="N8574" i="39"/>
  <c r="N8573" i="39"/>
  <c r="N8572" i="39"/>
  <c r="N8571" i="39"/>
  <c r="N8570" i="39"/>
  <c r="N8569" i="39"/>
  <c r="N8568" i="39"/>
  <c r="N8567" i="39"/>
  <c r="N8566" i="39"/>
  <c r="N8565" i="39"/>
  <c r="N8564" i="39"/>
  <c r="N8563" i="39"/>
  <c r="N8562" i="39"/>
  <c r="N8561" i="39"/>
  <c r="N8560" i="39"/>
  <c r="N8559" i="39"/>
  <c r="N8558" i="39"/>
  <c r="N8557" i="39"/>
  <c r="N8556" i="39"/>
  <c r="N8555" i="39"/>
  <c r="N8554" i="39"/>
  <c r="N8553" i="39"/>
  <c r="N8552" i="39"/>
  <c r="N8551" i="39"/>
  <c r="N8550" i="39"/>
  <c r="N8549" i="39"/>
  <c r="N8548" i="39"/>
  <c r="N8547" i="39"/>
  <c r="N8546" i="39"/>
  <c r="N8545" i="39"/>
  <c r="N8544" i="39"/>
  <c r="N8543" i="39"/>
  <c r="N8542" i="39"/>
  <c r="N8541" i="39"/>
  <c r="N8540" i="39"/>
  <c r="N8539" i="39"/>
  <c r="N8538" i="39"/>
  <c r="N8537" i="39"/>
  <c r="N8536" i="39"/>
  <c r="N8535" i="39"/>
  <c r="N8534" i="39"/>
  <c r="N8533" i="39"/>
  <c r="N8532" i="39"/>
  <c r="N8531" i="39"/>
  <c r="N8530" i="39"/>
  <c r="N8529" i="39"/>
  <c r="N8528" i="39"/>
  <c r="N8527" i="39"/>
  <c r="N8526" i="39"/>
  <c r="N8525" i="39"/>
  <c r="N8524" i="39"/>
  <c r="N8523" i="39"/>
  <c r="N8522" i="39"/>
  <c r="N8521" i="39"/>
  <c r="N8520" i="39"/>
  <c r="N8519" i="39"/>
  <c r="N8518" i="39"/>
  <c r="N8517" i="39"/>
  <c r="N8516" i="39"/>
  <c r="N8515" i="39"/>
  <c r="N8514" i="39"/>
  <c r="N8513" i="39"/>
  <c r="N8512" i="39"/>
  <c r="N8511" i="39"/>
  <c r="N8510" i="39"/>
  <c r="N8509" i="39"/>
  <c r="N8508" i="39"/>
  <c r="N8507" i="39"/>
  <c r="N8506" i="39"/>
  <c r="N8505" i="39"/>
  <c r="N8504" i="39"/>
  <c r="N8503" i="39"/>
  <c r="N8502" i="39"/>
  <c r="N8501" i="39"/>
  <c r="N8500" i="39"/>
  <c r="N8499" i="39"/>
  <c r="N8498" i="39"/>
  <c r="N8497" i="39"/>
  <c r="N8496" i="39"/>
  <c r="N8495" i="39"/>
  <c r="N8494" i="39"/>
  <c r="N8493" i="39"/>
  <c r="N8492" i="39"/>
  <c r="N8491" i="39"/>
  <c r="N8490" i="39"/>
  <c r="N8489" i="39"/>
  <c r="N8488" i="39"/>
  <c r="N8487" i="39"/>
  <c r="N8486" i="39"/>
  <c r="N8485" i="39"/>
  <c r="N8484" i="39"/>
  <c r="N8483" i="39"/>
  <c r="N8482" i="39"/>
  <c r="N8481" i="39"/>
  <c r="N8480" i="39"/>
  <c r="N8479" i="39"/>
  <c r="N8478" i="39"/>
  <c r="N8477" i="39"/>
  <c r="N8476" i="39"/>
  <c r="N8475" i="39"/>
  <c r="N8474" i="39"/>
  <c r="N8473" i="39"/>
  <c r="N8472" i="39"/>
  <c r="N8471" i="39"/>
  <c r="N8470" i="39"/>
  <c r="N8469" i="39"/>
  <c r="N8468" i="39"/>
  <c r="N8467" i="39"/>
  <c r="N8466" i="39"/>
  <c r="N8465" i="39"/>
  <c r="N8464" i="39"/>
  <c r="N8463" i="39"/>
  <c r="N8462" i="39"/>
  <c r="N8461" i="39"/>
  <c r="N8460" i="39"/>
  <c r="N8459" i="39"/>
  <c r="N8458" i="39"/>
  <c r="N8457" i="39"/>
  <c r="N8456" i="39"/>
  <c r="N8455" i="39"/>
  <c r="N8454" i="39"/>
  <c r="N8453" i="39"/>
  <c r="N8452" i="39"/>
  <c r="N8451" i="39"/>
  <c r="N8450" i="39"/>
  <c r="N8449" i="39"/>
  <c r="N8448" i="39"/>
  <c r="N8447" i="39"/>
  <c r="N8446" i="39"/>
  <c r="N8445" i="39"/>
  <c r="N8444" i="39"/>
  <c r="N8443" i="39"/>
  <c r="N8442" i="39"/>
  <c r="N8441" i="39"/>
  <c r="N8440" i="39"/>
  <c r="N8439" i="39"/>
  <c r="N8438" i="39"/>
  <c r="N8437" i="39"/>
  <c r="N8436" i="39"/>
  <c r="N8435" i="39"/>
  <c r="N8434" i="39"/>
  <c r="N8433" i="39"/>
  <c r="N8432" i="39"/>
  <c r="N8431" i="39"/>
  <c r="N8430" i="39"/>
  <c r="N8429" i="39"/>
  <c r="N8428" i="39"/>
  <c r="N8427" i="39"/>
  <c r="N8426" i="39"/>
  <c r="N8425" i="39"/>
  <c r="N8424" i="39"/>
  <c r="N8423" i="39"/>
  <c r="N8422" i="39"/>
  <c r="N8421" i="39"/>
  <c r="N8420" i="39"/>
  <c r="N8419" i="39"/>
  <c r="N8418" i="39"/>
  <c r="N8417" i="39"/>
  <c r="N8416" i="39"/>
  <c r="N8415" i="39"/>
  <c r="N8414" i="39"/>
  <c r="N8413" i="39"/>
  <c r="N8412" i="39"/>
  <c r="N8411" i="39"/>
  <c r="N8410" i="39"/>
  <c r="N8409" i="39"/>
  <c r="N8408" i="39"/>
  <c r="N8407" i="39"/>
  <c r="N8406" i="39"/>
  <c r="N8405" i="39"/>
  <c r="N8404" i="39"/>
  <c r="N8403" i="39"/>
  <c r="N8402" i="39"/>
  <c r="N8401" i="39"/>
  <c r="N8400" i="39"/>
  <c r="N8399" i="39"/>
  <c r="N8398" i="39"/>
  <c r="N8397" i="39"/>
  <c r="N8396" i="39"/>
  <c r="N8395" i="39"/>
  <c r="N8394" i="39"/>
  <c r="N8393" i="39"/>
  <c r="N8392" i="39"/>
  <c r="N8391" i="39"/>
  <c r="N8390" i="39"/>
  <c r="N8389" i="39"/>
  <c r="N8388" i="39"/>
  <c r="N8387" i="39"/>
  <c r="N8386" i="39"/>
  <c r="N8385" i="39"/>
  <c r="N8384" i="39"/>
  <c r="N8383" i="39"/>
  <c r="N8382" i="39"/>
  <c r="N8381" i="39"/>
  <c r="N8380" i="39"/>
  <c r="N8379" i="39"/>
  <c r="N8378" i="39"/>
  <c r="N8377" i="39"/>
  <c r="N8376" i="39"/>
  <c r="N8375" i="39"/>
  <c r="N8374" i="39"/>
  <c r="N8373" i="39"/>
  <c r="N8372" i="39"/>
  <c r="N8371" i="39"/>
  <c r="N8370" i="39"/>
  <c r="N8369" i="39"/>
  <c r="N8368" i="39"/>
  <c r="N8367" i="39"/>
  <c r="N8366" i="39"/>
  <c r="N8365" i="39"/>
  <c r="N8364" i="39"/>
  <c r="N8363" i="39"/>
  <c r="N8362" i="39"/>
  <c r="N8361" i="39"/>
  <c r="N8360" i="39"/>
  <c r="N8359" i="39"/>
  <c r="N8358" i="39"/>
  <c r="N8357" i="39"/>
  <c r="N8356" i="39"/>
  <c r="N8355" i="39"/>
  <c r="N8354" i="39"/>
  <c r="N8353" i="39"/>
  <c r="N8352" i="39"/>
  <c r="N8351" i="39"/>
  <c r="N8350" i="39"/>
  <c r="N8349" i="39"/>
  <c r="N8348" i="39"/>
  <c r="N8347" i="39"/>
  <c r="N8346" i="39"/>
  <c r="N8345" i="39"/>
  <c r="N8344" i="39"/>
  <c r="N8343" i="39"/>
  <c r="N8342" i="39"/>
  <c r="N8341" i="39"/>
  <c r="N8340" i="39"/>
  <c r="N8339" i="39"/>
  <c r="N8338" i="39"/>
  <c r="N8337" i="39"/>
  <c r="N8336" i="39"/>
  <c r="N8335" i="39"/>
  <c r="N8334" i="39"/>
  <c r="N8333" i="39"/>
  <c r="N8332" i="39"/>
  <c r="N8331" i="39"/>
  <c r="N8330" i="39"/>
  <c r="N8329" i="39"/>
  <c r="N8328" i="39"/>
  <c r="N8327" i="39"/>
  <c r="N8326" i="39"/>
  <c r="N8325" i="39"/>
  <c r="N8324" i="39"/>
  <c r="N8323" i="39"/>
  <c r="N8322" i="39"/>
  <c r="N8321" i="39"/>
  <c r="N8320" i="39"/>
  <c r="N8319" i="39"/>
  <c r="N8318" i="39"/>
  <c r="N8317" i="39"/>
  <c r="N8316" i="39"/>
  <c r="N8315" i="39"/>
  <c r="N8314" i="39"/>
  <c r="N8313" i="39"/>
  <c r="N8312" i="39"/>
  <c r="N8311" i="39"/>
  <c r="N8310" i="39"/>
  <c r="N8309" i="39"/>
  <c r="N8308" i="39"/>
  <c r="N8307" i="39"/>
  <c r="N8306" i="39"/>
  <c r="N8305" i="39"/>
  <c r="N8304" i="39"/>
  <c r="N8303" i="39"/>
  <c r="N8302" i="39"/>
  <c r="N8301" i="39"/>
  <c r="N8300" i="39"/>
  <c r="N8299" i="39"/>
  <c r="N8298" i="39"/>
  <c r="N8297" i="39"/>
  <c r="N8296" i="39"/>
  <c r="N8295" i="39"/>
  <c r="N8294" i="39"/>
  <c r="N8293" i="39"/>
  <c r="N8292" i="39"/>
  <c r="N8291" i="39"/>
  <c r="N8290" i="39"/>
  <c r="N8289" i="39"/>
  <c r="N8288" i="39"/>
  <c r="N8287" i="39"/>
  <c r="N8286" i="39"/>
  <c r="N8285" i="39"/>
  <c r="N8284" i="39"/>
  <c r="N8283" i="39"/>
  <c r="N8282" i="39"/>
  <c r="N8281" i="39"/>
  <c r="N8280" i="39"/>
  <c r="N8279" i="39"/>
  <c r="N8278" i="39"/>
  <c r="N8277" i="39"/>
  <c r="N8276" i="39"/>
  <c r="N8275" i="39"/>
  <c r="N8274" i="39"/>
  <c r="N8273" i="39"/>
  <c r="N8272" i="39"/>
  <c r="N8271" i="39"/>
  <c r="N8270" i="39"/>
  <c r="N8269" i="39"/>
  <c r="N8268" i="39"/>
  <c r="N8267" i="39"/>
  <c r="N8266" i="39"/>
  <c r="N8265" i="39"/>
  <c r="N8264" i="39"/>
  <c r="N8263" i="39"/>
  <c r="N8262" i="39"/>
  <c r="N8261" i="39"/>
  <c r="N8260" i="39"/>
  <c r="N8259" i="39"/>
  <c r="N8258" i="39"/>
  <c r="N8257" i="39"/>
  <c r="N8256" i="39"/>
  <c r="N8255" i="39"/>
  <c r="N8254" i="39"/>
  <c r="N8253" i="39"/>
  <c r="N8252" i="39"/>
  <c r="N8251" i="39"/>
  <c r="N8250" i="39"/>
  <c r="N8249" i="39"/>
  <c r="N8248" i="39"/>
  <c r="N8247" i="39"/>
  <c r="N8246" i="39"/>
  <c r="N8245" i="39"/>
  <c r="N8244" i="39"/>
  <c r="N8243" i="39"/>
  <c r="N8242" i="39"/>
  <c r="N8241" i="39"/>
  <c r="N8240" i="39"/>
  <c r="N8239" i="39"/>
  <c r="N8238" i="39"/>
  <c r="N8237" i="39"/>
  <c r="N8236" i="39"/>
  <c r="N8235" i="39"/>
  <c r="N8234" i="39"/>
  <c r="N8233" i="39"/>
  <c r="N8232" i="39"/>
  <c r="N8231" i="39"/>
  <c r="N8230" i="39"/>
  <c r="N8229" i="39"/>
  <c r="N8228" i="39"/>
  <c r="N8227" i="39"/>
  <c r="N8226" i="39"/>
  <c r="N8225" i="39"/>
  <c r="N8224" i="39"/>
  <c r="N8223" i="39"/>
  <c r="N8222" i="39"/>
  <c r="N8221" i="39"/>
  <c r="N8220" i="39"/>
  <c r="N8219" i="39"/>
  <c r="N8218" i="39"/>
  <c r="N8217" i="39"/>
  <c r="N8216" i="39"/>
  <c r="N8215" i="39"/>
  <c r="N8214" i="39"/>
  <c r="N8213" i="39"/>
  <c r="N8212" i="39"/>
  <c r="N8211" i="39"/>
  <c r="N8210" i="39"/>
  <c r="N8209" i="39"/>
  <c r="N8208" i="39"/>
  <c r="N8207" i="39"/>
  <c r="N8206" i="39"/>
  <c r="N8205" i="39"/>
  <c r="N8204" i="39"/>
  <c r="N8203" i="39"/>
  <c r="N8202" i="39"/>
  <c r="N8201" i="39"/>
  <c r="N8200" i="39"/>
  <c r="N8199" i="39"/>
  <c r="N8198" i="39"/>
  <c r="N8197" i="39"/>
  <c r="N8196" i="39"/>
  <c r="N8195" i="39"/>
  <c r="N8194" i="39"/>
  <c r="N8193" i="39"/>
  <c r="N8192" i="39"/>
  <c r="N8191" i="39"/>
  <c r="N8190" i="39"/>
  <c r="N8189" i="39"/>
  <c r="N8188" i="39"/>
  <c r="N8187" i="39"/>
  <c r="N8186" i="39"/>
  <c r="N8185" i="39"/>
  <c r="N8184" i="39"/>
  <c r="N8183" i="39"/>
  <c r="N8182" i="39"/>
  <c r="N8181" i="39"/>
  <c r="N8180" i="39"/>
  <c r="N8179" i="39"/>
  <c r="N8178" i="39"/>
  <c r="N8177" i="39"/>
  <c r="N8176" i="39"/>
  <c r="N8175" i="39"/>
  <c r="N8174" i="39"/>
  <c r="N8173" i="39"/>
  <c r="N8172" i="39"/>
  <c r="N8171" i="39"/>
  <c r="N8170" i="39"/>
  <c r="N8169" i="39"/>
  <c r="N8168" i="39"/>
  <c r="N8167" i="39"/>
  <c r="N8166" i="39"/>
  <c r="N8165" i="39"/>
  <c r="N8164" i="39"/>
  <c r="N8163" i="39"/>
  <c r="N8162" i="39"/>
  <c r="N8161" i="39"/>
  <c r="N8160" i="39"/>
  <c r="N8159" i="39"/>
  <c r="N8158" i="39"/>
  <c r="N8157" i="39"/>
  <c r="N8156" i="39"/>
  <c r="N8155" i="39"/>
  <c r="N8154" i="39"/>
  <c r="N8153" i="39"/>
  <c r="N8152" i="39"/>
  <c r="N8151" i="39"/>
  <c r="N8150" i="39"/>
  <c r="N8149" i="39"/>
  <c r="N8148" i="39"/>
  <c r="N8147" i="39"/>
  <c r="N8146" i="39"/>
  <c r="N8145" i="39"/>
  <c r="N8144" i="39"/>
  <c r="N8143" i="39"/>
  <c r="N8142" i="39"/>
  <c r="N8141" i="39"/>
  <c r="N8140" i="39"/>
  <c r="N8139" i="39"/>
  <c r="N8138" i="39"/>
  <c r="N8137" i="39"/>
  <c r="N8136" i="39"/>
  <c r="N8135" i="39"/>
  <c r="N8134" i="39"/>
  <c r="N8133" i="39"/>
  <c r="N8132" i="39"/>
  <c r="N8131" i="39"/>
  <c r="N8130" i="39"/>
  <c r="N8129" i="39"/>
  <c r="N8128" i="39"/>
  <c r="N8127" i="39"/>
  <c r="N8126" i="39"/>
  <c r="N8125" i="39"/>
  <c r="N8124" i="39"/>
  <c r="N8123" i="39"/>
  <c r="N8122" i="39"/>
  <c r="N8121" i="39"/>
  <c r="N8120" i="39"/>
  <c r="N8119" i="39"/>
  <c r="N8118" i="39"/>
  <c r="N8117" i="39"/>
  <c r="N8116" i="39"/>
  <c r="N8115" i="39"/>
  <c r="N8114" i="39"/>
  <c r="N8113" i="39"/>
  <c r="N8112" i="39"/>
  <c r="N8111" i="39"/>
  <c r="N8110" i="39"/>
  <c r="N8109" i="39"/>
  <c r="N8108" i="39"/>
  <c r="N8107" i="39"/>
  <c r="N8106" i="39"/>
  <c r="N8105" i="39"/>
  <c r="N8104" i="39"/>
  <c r="N8103" i="39"/>
  <c r="N8102" i="39"/>
  <c r="N8101" i="39"/>
  <c r="N8100" i="39"/>
  <c r="N8099" i="39"/>
  <c r="N8098" i="39"/>
  <c r="N8097" i="39"/>
  <c r="N8096" i="39"/>
  <c r="N8095" i="39"/>
  <c r="N8094" i="39"/>
  <c r="N8093" i="39"/>
  <c r="N8092" i="39"/>
  <c r="N8091" i="39"/>
  <c r="N8090" i="39"/>
  <c r="N8089" i="39"/>
  <c r="N8088" i="39"/>
  <c r="N8087" i="39"/>
  <c r="N8086" i="39"/>
  <c r="N8085" i="39"/>
  <c r="N8084" i="39"/>
  <c r="N8083" i="39"/>
  <c r="N8082" i="39"/>
  <c r="N8081" i="39"/>
  <c r="N8080" i="39"/>
  <c r="N8079" i="39"/>
  <c r="N8078" i="39"/>
  <c r="N8077" i="39"/>
  <c r="N8076" i="39"/>
  <c r="N8075" i="39"/>
  <c r="N8074" i="39"/>
  <c r="N8073" i="39"/>
  <c r="N8072" i="39"/>
  <c r="N8071" i="39"/>
  <c r="N8070" i="39"/>
  <c r="N8069" i="39"/>
  <c r="N8068" i="39"/>
  <c r="N8067" i="39"/>
  <c r="N8066" i="39"/>
  <c r="N8065" i="39"/>
  <c r="N8064" i="39"/>
  <c r="N8063" i="39"/>
  <c r="N8062" i="39"/>
  <c r="N8061" i="39"/>
  <c r="N8060" i="39"/>
  <c r="N8059" i="39"/>
  <c r="N8058" i="39"/>
  <c r="N8057" i="39"/>
  <c r="N8056" i="39"/>
  <c r="N8055" i="39"/>
  <c r="N8054" i="39"/>
  <c r="N8053" i="39"/>
  <c r="N8052" i="39"/>
  <c r="N8051" i="39"/>
  <c r="N8050" i="39"/>
  <c r="N8049" i="39"/>
  <c r="N8048" i="39"/>
  <c r="N8047" i="39"/>
  <c r="N8046" i="39"/>
  <c r="N8045" i="39"/>
  <c r="N8044" i="39"/>
  <c r="N8043" i="39"/>
  <c r="N8042" i="39"/>
  <c r="N8041" i="39"/>
  <c r="N8040" i="39"/>
  <c r="N8039" i="39"/>
  <c r="N8038" i="39"/>
  <c r="N8037" i="39"/>
  <c r="N8036" i="39"/>
  <c r="N8035" i="39"/>
  <c r="N8034" i="39"/>
  <c r="N8033" i="39"/>
  <c r="N8032" i="39"/>
  <c r="N8031" i="39"/>
  <c r="N8030" i="39"/>
  <c r="N8029" i="39"/>
  <c r="N8028" i="39"/>
  <c r="N8027" i="39"/>
  <c r="N8026" i="39"/>
  <c r="N8025" i="39"/>
  <c r="N8024" i="39"/>
  <c r="N8023" i="39"/>
  <c r="N8022" i="39"/>
  <c r="N8021" i="39"/>
  <c r="N8020" i="39"/>
  <c r="N8019" i="39"/>
  <c r="N8018" i="39"/>
  <c r="N8017" i="39"/>
  <c r="N8016" i="39"/>
  <c r="N8015" i="39"/>
  <c r="N8014" i="39"/>
  <c r="N8013" i="39"/>
  <c r="N8012" i="39"/>
  <c r="N8011" i="39"/>
  <c r="N8010" i="39"/>
  <c r="N8009" i="39"/>
  <c r="N8008" i="39"/>
  <c r="N8007" i="39"/>
  <c r="N8006" i="39"/>
  <c r="N8005" i="39"/>
  <c r="N8004" i="39"/>
  <c r="N8003" i="39"/>
  <c r="N8002" i="39"/>
  <c r="N8001" i="39"/>
  <c r="N8000" i="39"/>
  <c r="N7999" i="39"/>
  <c r="N7998" i="39"/>
  <c r="N7997" i="39"/>
  <c r="N7996" i="39"/>
  <c r="N7995" i="39"/>
  <c r="N7994" i="39"/>
  <c r="N7993" i="39"/>
  <c r="N7992" i="39"/>
  <c r="N7991" i="39"/>
  <c r="N7990" i="39"/>
  <c r="N7989" i="39"/>
  <c r="N7988" i="39"/>
  <c r="N7987" i="39"/>
  <c r="N7986" i="39"/>
  <c r="N7985" i="39"/>
  <c r="N7984" i="39"/>
  <c r="N7983" i="39"/>
  <c r="N7982" i="39"/>
  <c r="N7981" i="39"/>
  <c r="N7980" i="39"/>
  <c r="N7979" i="39"/>
  <c r="N7978" i="39"/>
  <c r="N7977" i="39"/>
  <c r="N7976" i="39"/>
  <c r="N7975" i="39"/>
  <c r="N7974" i="39"/>
  <c r="N7973" i="39"/>
  <c r="N7972" i="39"/>
  <c r="N7971" i="39"/>
  <c r="N7970" i="39"/>
  <c r="N7969" i="39"/>
  <c r="N7968" i="39"/>
  <c r="N7967" i="39"/>
  <c r="N7966" i="39"/>
  <c r="N7965" i="39"/>
  <c r="N7964" i="39"/>
  <c r="N7963" i="39"/>
  <c r="N7962" i="39"/>
  <c r="N7961" i="39"/>
  <c r="N7960" i="39"/>
  <c r="N7959" i="39"/>
  <c r="N7958" i="39"/>
  <c r="N7957" i="39"/>
  <c r="N7956" i="39"/>
  <c r="N7955" i="39"/>
  <c r="N7954" i="39"/>
  <c r="N7953" i="39"/>
  <c r="N7952" i="39"/>
  <c r="N7951" i="39"/>
  <c r="N7950" i="39"/>
  <c r="N7949" i="39"/>
  <c r="N7948" i="39"/>
  <c r="N7947" i="39"/>
  <c r="N7946" i="39"/>
  <c r="N7945" i="39"/>
  <c r="N7944" i="39"/>
  <c r="N7943" i="39"/>
  <c r="N7942" i="39"/>
  <c r="N7941" i="39"/>
  <c r="N7940" i="39"/>
  <c r="N7939" i="39"/>
  <c r="N7938" i="39"/>
  <c r="N7937" i="39"/>
  <c r="N7936" i="39"/>
  <c r="N7935" i="39"/>
  <c r="N7934" i="39"/>
  <c r="N7933" i="39"/>
  <c r="N7932" i="39"/>
  <c r="N7931" i="39"/>
  <c r="N7930" i="39"/>
  <c r="N7929" i="39"/>
  <c r="N7928" i="39"/>
  <c r="N7927" i="39"/>
  <c r="N7926" i="39"/>
  <c r="N7925" i="39"/>
  <c r="N7924" i="39"/>
  <c r="N7923" i="39"/>
  <c r="N7922" i="39"/>
  <c r="N7921" i="39"/>
  <c r="N7920" i="39"/>
  <c r="N7919" i="39"/>
  <c r="N7918" i="39"/>
  <c r="N7917" i="39"/>
  <c r="N7916" i="39"/>
  <c r="N7915" i="39"/>
  <c r="N7914" i="39"/>
  <c r="N7913" i="39"/>
  <c r="N7912" i="39"/>
  <c r="N7911" i="39"/>
  <c r="N7910" i="39"/>
  <c r="N7909" i="39"/>
  <c r="N7908" i="39"/>
  <c r="N7907" i="39"/>
  <c r="N7906" i="39"/>
  <c r="N7905" i="39"/>
  <c r="N7904" i="39"/>
  <c r="N7903" i="39"/>
  <c r="N7902" i="39"/>
  <c r="N7901" i="39"/>
  <c r="N7900" i="39"/>
  <c r="N7899" i="39"/>
  <c r="N7898" i="39"/>
  <c r="N7897" i="39"/>
  <c r="N7896" i="39"/>
  <c r="N7895" i="39"/>
  <c r="N7894" i="39"/>
  <c r="N7893" i="39"/>
  <c r="N7892" i="39"/>
  <c r="N7891" i="39"/>
  <c r="N7890" i="39"/>
  <c r="N7889" i="39"/>
  <c r="N7888" i="39"/>
  <c r="N7887" i="39"/>
  <c r="N7886" i="39"/>
  <c r="N7885" i="39"/>
  <c r="N7884" i="39"/>
  <c r="N7883" i="39"/>
  <c r="N7882" i="39"/>
  <c r="N7881" i="39"/>
  <c r="N7880" i="39"/>
  <c r="N7879" i="39"/>
  <c r="N7878" i="39"/>
  <c r="N7877" i="39"/>
  <c r="N7876" i="39"/>
  <c r="N7875" i="39"/>
  <c r="N7874" i="39"/>
  <c r="N7873" i="39"/>
  <c r="N7872" i="39"/>
  <c r="N7871" i="39"/>
  <c r="N7870" i="39"/>
  <c r="N7869" i="39"/>
  <c r="N7868" i="39"/>
  <c r="N7867" i="39"/>
  <c r="N7866" i="39"/>
  <c r="N7865" i="39"/>
  <c r="N7864" i="39"/>
  <c r="N7863" i="39"/>
  <c r="N7862" i="39"/>
  <c r="N7861" i="39"/>
  <c r="N7860" i="39"/>
  <c r="N7859" i="39"/>
  <c r="N7858" i="39"/>
  <c r="N7857" i="39"/>
  <c r="N7856" i="39"/>
  <c r="N7855" i="39"/>
  <c r="N7854" i="39"/>
  <c r="N7853" i="39"/>
  <c r="N7852" i="39"/>
  <c r="N7851" i="39"/>
  <c r="N7850" i="39"/>
  <c r="N7849" i="39"/>
  <c r="N7848" i="39"/>
  <c r="N7847" i="39"/>
  <c r="N7846" i="39"/>
  <c r="N7845" i="39"/>
  <c r="N7844" i="39"/>
  <c r="N7843" i="39"/>
  <c r="N7842" i="39"/>
  <c r="N7841" i="39"/>
  <c r="N7840" i="39"/>
  <c r="N7839" i="39"/>
  <c r="N7838" i="39"/>
  <c r="N7837" i="39"/>
  <c r="N7836" i="39"/>
  <c r="N7835" i="39"/>
  <c r="N7834" i="39"/>
  <c r="N7833" i="39"/>
  <c r="N7832" i="39"/>
  <c r="N7831" i="39"/>
  <c r="N7830" i="39"/>
  <c r="N7829" i="39"/>
  <c r="N7828" i="39"/>
  <c r="N7827" i="39"/>
  <c r="N7826" i="39"/>
  <c r="N7825" i="39"/>
  <c r="N7824" i="39"/>
  <c r="N7823" i="39"/>
  <c r="N7822" i="39"/>
  <c r="N7821" i="39"/>
  <c r="N7820" i="39"/>
  <c r="N7819" i="39"/>
  <c r="N7818" i="39"/>
  <c r="N7817" i="39"/>
  <c r="N7816" i="39"/>
  <c r="N7815" i="39"/>
  <c r="N7814" i="39"/>
  <c r="N7813" i="39"/>
  <c r="N7812" i="39"/>
  <c r="N7811" i="39"/>
  <c r="N7810" i="39"/>
  <c r="N7809" i="39"/>
  <c r="N7808" i="39"/>
  <c r="N7807" i="39"/>
  <c r="N7806" i="39"/>
  <c r="N7805" i="39"/>
  <c r="N7804" i="39"/>
  <c r="N7803" i="39"/>
  <c r="N7802" i="39"/>
  <c r="N7801" i="39"/>
  <c r="N7800" i="39"/>
  <c r="N7799" i="39"/>
  <c r="N7798" i="39"/>
  <c r="N7797" i="39"/>
  <c r="N7796" i="39"/>
  <c r="N7795" i="39"/>
  <c r="N7794" i="39"/>
  <c r="N7793" i="39"/>
  <c r="N7792" i="39"/>
  <c r="N7791" i="39"/>
  <c r="N7790" i="39"/>
  <c r="N7789" i="39"/>
  <c r="N7788" i="39"/>
  <c r="N7787" i="39"/>
  <c r="N7786" i="39"/>
  <c r="N7785" i="39"/>
  <c r="N7784" i="39"/>
  <c r="N7783" i="39"/>
  <c r="N7782" i="39"/>
  <c r="N7781" i="39"/>
  <c r="N7780" i="39"/>
  <c r="N7779" i="39"/>
  <c r="N7778" i="39"/>
  <c r="N7777" i="39"/>
  <c r="N7776" i="39"/>
  <c r="N7775" i="39"/>
  <c r="N7774" i="39"/>
  <c r="N7773" i="39"/>
  <c r="N7772" i="39"/>
  <c r="N7771" i="39"/>
  <c r="N7770" i="39"/>
  <c r="N7769" i="39"/>
  <c r="N7768" i="39"/>
  <c r="N7767" i="39"/>
  <c r="N7766" i="39"/>
  <c r="N7765" i="39"/>
  <c r="N7764" i="39"/>
  <c r="N7763" i="39"/>
  <c r="N7762" i="39"/>
  <c r="N7761" i="39"/>
  <c r="N7760" i="39"/>
  <c r="N7759" i="39"/>
  <c r="N7758" i="39"/>
  <c r="N7757" i="39"/>
  <c r="N7756" i="39"/>
  <c r="N7755" i="39"/>
  <c r="N7754" i="39"/>
  <c r="N7753" i="39"/>
  <c r="N7752" i="39"/>
  <c r="N7751" i="39"/>
  <c r="N7750" i="39"/>
  <c r="N7749" i="39"/>
  <c r="N7748" i="39"/>
  <c r="N7747" i="39"/>
  <c r="N7746" i="39"/>
  <c r="N7745" i="39"/>
  <c r="N7744" i="39"/>
  <c r="N7743" i="39"/>
  <c r="N7742" i="39"/>
  <c r="N7741" i="39"/>
  <c r="N7740" i="39"/>
  <c r="N7739" i="39"/>
  <c r="N7738" i="39"/>
  <c r="N7737" i="39"/>
  <c r="N7736" i="39"/>
  <c r="N7735" i="39"/>
  <c r="N7734" i="39"/>
  <c r="N7733" i="39"/>
  <c r="N7732" i="39"/>
  <c r="N7731" i="39"/>
  <c r="N7730" i="39"/>
  <c r="N7729" i="39"/>
  <c r="N7728" i="39"/>
  <c r="N7727" i="39"/>
  <c r="N7726" i="39"/>
  <c r="N7725" i="39"/>
  <c r="N7724" i="39"/>
  <c r="N7723" i="39"/>
  <c r="N7722" i="39"/>
  <c r="N7721" i="39"/>
  <c r="N7720" i="39"/>
  <c r="N7719" i="39"/>
  <c r="N7718" i="39"/>
  <c r="N7717" i="39"/>
  <c r="N7716" i="39"/>
  <c r="N7715" i="39"/>
  <c r="N7714" i="39"/>
  <c r="N7713" i="39"/>
  <c r="N7712" i="39"/>
  <c r="N7711" i="39"/>
  <c r="N7710" i="39"/>
  <c r="N7709" i="39"/>
  <c r="N7708" i="39"/>
  <c r="N7707" i="39"/>
  <c r="N7706" i="39"/>
  <c r="N7705" i="39"/>
  <c r="N7704" i="39"/>
  <c r="N7703" i="39"/>
  <c r="N7702" i="39"/>
  <c r="N7701" i="39"/>
  <c r="N7700" i="39"/>
  <c r="N7699" i="39"/>
  <c r="N7698" i="39"/>
  <c r="N7697" i="39"/>
  <c r="N7696" i="39"/>
  <c r="N7695" i="39"/>
  <c r="N7694" i="39"/>
  <c r="N7693" i="39"/>
  <c r="N7692" i="39"/>
  <c r="N7691" i="39"/>
  <c r="N7690" i="39"/>
  <c r="N7689" i="39"/>
  <c r="N7688" i="39"/>
  <c r="N7687" i="39"/>
  <c r="N7686" i="39"/>
  <c r="N7685" i="39"/>
  <c r="N7684" i="39"/>
  <c r="N7683" i="39"/>
  <c r="N7682" i="39"/>
  <c r="N7681" i="39"/>
  <c r="N7680" i="39"/>
  <c r="N7679" i="39"/>
  <c r="N7678" i="39"/>
  <c r="N7677" i="39"/>
  <c r="N7676" i="39"/>
  <c r="N7675" i="39"/>
  <c r="N7674" i="39"/>
  <c r="N7673" i="39"/>
  <c r="N7672" i="39"/>
  <c r="N7671" i="39"/>
  <c r="N7670" i="39"/>
  <c r="N7669" i="39"/>
  <c r="N7668" i="39"/>
  <c r="N7667" i="39"/>
  <c r="N7666" i="39"/>
  <c r="N7665" i="39"/>
  <c r="N7664" i="39"/>
  <c r="N7663" i="39"/>
  <c r="N7662" i="39"/>
  <c r="N7661" i="39"/>
  <c r="N7660" i="39"/>
  <c r="N7659" i="39"/>
  <c r="N7658" i="39"/>
  <c r="N7657" i="39"/>
  <c r="N7656" i="39"/>
  <c r="N7655" i="39"/>
  <c r="N7654" i="39"/>
  <c r="N7653" i="39"/>
  <c r="N7652" i="39"/>
  <c r="N7651" i="39"/>
  <c r="N7650" i="39"/>
  <c r="N7649" i="39"/>
  <c r="N7648" i="39"/>
  <c r="N7647" i="39"/>
  <c r="N7646" i="39"/>
  <c r="N7645" i="39"/>
  <c r="N7644" i="39"/>
  <c r="N7643" i="39"/>
  <c r="N7642" i="39"/>
  <c r="N7641" i="39"/>
  <c r="N7640" i="39"/>
  <c r="N7639" i="39"/>
  <c r="N7638" i="39"/>
  <c r="N7637" i="39"/>
  <c r="N7636" i="39"/>
  <c r="N7635" i="39"/>
  <c r="N7634" i="39"/>
  <c r="N7633" i="39"/>
  <c r="N7632" i="39"/>
  <c r="N7631" i="39"/>
  <c r="N7630" i="39"/>
  <c r="N7629" i="39"/>
  <c r="N7628" i="39"/>
  <c r="N7627" i="39"/>
  <c r="N7626" i="39"/>
  <c r="N7625" i="39"/>
  <c r="N7624" i="39"/>
  <c r="N7623" i="39"/>
  <c r="N7622" i="39"/>
  <c r="N7621" i="39"/>
  <c r="N7620" i="39"/>
  <c r="N7619" i="39"/>
  <c r="N7618" i="39"/>
  <c r="N7617" i="39"/>
  <c r="N7616" i="39"/>
  <c r="N7615" i="39"/>
  <c r="N7614" i="39"/>
  <c r="N7613" i="39"/>
  <c r="N7612" i="39"/>
  <c r="N7611" i="39"/>
  <c r="N7610" i="39"/>
  <c r="N7609" i="39"/>
  <c r="N7608" i="39"/>
  <c r="N7607" i="39"/>
  <c r="N7606" i="39"/>
  <c r="N7605" i="39"/>
  <c r="N7604" i="39"/>
  <c r="N7603" i="39"/>
  <c r="N7602" i="39"/>
  <c r="N7601" i="39"/>
  <c r="N7600" i="39"/>
  <c r="N7599" i="39"/>
  <c r="N7598" i="39"/>
  <c r="N7597" i="39"/>
  <c r="N7596" i="39"/>
  <c r="N7595" i="39"/>
  <c r="N7594" i="39"/>
  <c r="N7593" i="39"/>
  <c r="N7592" i="39"/>
  <c r="N7591" i="39"/>
  <c r="N7590" i="39"/>
  <c r="N7589" i="39"/>
  <c r="N7588" i="39"/>
  <c r="N7587" i="39"/>
  <c r="N7586" i="39"/>
  <c r="N7585" i="39"/>
  <c r="N7584" i="39"/>
  <c r="N7583" i="39"/>
  <c r="N7582" i="39"/>
  <c r="N7581" i="39"/>
  <c r="N7580" i="39"/>
  <c r="N7579" i="39"/>
  <c r="N7578" i="39"/>
  <c r="N7577" i="39"/>
  <c r="N7576" i="39"/>
  <c r="N7575" i="39"/>
  <c r="N7574" i="39"/>
  <c r="N7573" i="39"/>
  <c r="N7572" i="39"/>
  <c r="N7571" i="39"/>
  <c r="N7570" i="39"/>
  <c r="N7569" i="39"/>
  <c r="N7568" i="39"/>
  <c r="N7567" i="39"/>
  <c r="N7566" i="39"/>
  <c r="N7565" i="39"/>
  <c r="N7564" i="39"/>
  <c r="N7563" i="39"/>
  <c r="N7562" i="39"/>
  <c r="N7561" i="39"/>
  <c r="N7560" i="39"/>
  <c r="N7559" i="39"/>
  <c r="N7558" i="39"/>
  <c r="N7557" i="39"/>
  <c r="N7556" i="39"/>
  <c r="N7555" i="39"/>
  <c r="N7554" i="39"/>
  <c r="N7553" i="39"/>
  <c r="N7552" i="39"/>
  <c r="N7551" i="39"/>
  <c r="N7550" i="39"/>
  <c r="N7549" i="39"/>
  <c r="N7548" i="39"/>
  <c r="N7547" i="39"/>
  <c r="N7546" i="39"/>
  <c r="N7545" i="39"/>
  <c r="N7544" i="39"/>
  <c r="N7543" i="39"/>
  <c r="N7542" i="39"/>
  <c r="N7541" i="39"/>
  <c r="N7540" i="39"/>
  <c r="N7539" i="39"/>
  <c r="N7538" i="39"/>
  <c r="N7537" i="39"/>
  <c r="N7536" i="39"/>
  <c r="N7535" i="39"/>
  <c r="N7534" i="39"/>
  <c r="N7533" i="39"/>
  <c r="N7532" i="39"/>
  <c r="N7531" i="39"/>
  <c r="N7530" i="39"/>
  <c r="N7529" i="39"/>
  <c r="N7528" i="39"/>
  <c r="N7527" i="39"/>
  <c r="N7526" i="39"/>
  <c r="N7525" i="39"/>
  <c r="N7524" i="39"/>
  <c r="N7523" i="39"/>
  <c r="N7522" i="39"/>
  <c r="N7521" i="39"/>
  <c r="N7520" i="39"/>
  <c r="N7519" i="39"/>
  <c r="N7518" i="39"/>
  <c r="N7517" i="39"/>
  <c r="N7516" i="39"/>
  <c r="N7515" i="39"/>
  <c r="N7514" i="39"/>
  <c r="N7513" i="39"/>
  <c r="N7512" i="39"/>
  <c r="N7511" i="39"/>
  <c r="N7510" i="39"/>
  <c r="N7509" i="39"/>
  <c r="N7508" i="39"/>
  <c r="N7507" i="39"/>
  <c r="N7506" i="39"/>
  <c r="N7505" i="39"/>
  <c r="N7504" i="39"/>
  <c r="N7503" i="39"/>
  <c r="N7502" i="39"/>
  <c r="N7501" i="39"/>
  <c r="N7500" i="39"/>
  <c r="N7499" i="39"/>
  <c r="N7498" i="39"/>
  <c r="N7497" i="39"/>
  <c r="N7496" i="39"/>
  <c r="N7495" i="39"/>
  <c r="N7494" i="39"/>
  <c r="N7493" i="39"/>
  <c r="N7492" i="39"/>
  <c r="N7491" i="39"/>
  <c r="N7490" i="39"/>
  <c r="N7489" i="39"/>
  <c r="N7488" i="39"/>
  <c r="N7487" i="39"/>
  <c r="N7486" i="39"/>
  <c r="N7485" i="39"/>
  <c r="N7484" i="39"/>
  <c r="N7483" i="39"/>
  <c r="N7482" i="39"/>
  <c r="N7481" i="39"/>
  <c r="N7480" i="39"/>
  <c r="N7479" i="39"/>
  <c r="N7478" i="39"/>
  <c r="N7477" i="39"/>
  <c r="N7476" i="39"/>
  <c r="N7475" i="39"/>
  <c r="N7474" i="39"/>
  <c r="N7473" i="39"/>
  <c r="N7472" i="39"/>
  <c r="N7471" i="39"/>
  <c r="N7470" i="39"/>
  <c r="N7469" i="39"/>
  <c r="N7468" i="39"/>
  <c r="N7467" i="39"/>
  <c r="N7466" i="39"/>
  <c r="N7465" i="39"/>
  <c r="N7464" i="39"/>
  <c r="N7463" i="39"/>
  <c r="N7462" i="39"/>
  <c r="N7461" i="39"/>
  <c r="N7460" i="39"/>
  <c r="N7459" i="39"/>
  <c r="N7458" i="39"/>
  <c r="N7457" i="39"/>
  <c r="N7456" i="39"/>
  <c r="N7455" i="39"/>
  <c r="N7454" i="39"/>
  <c r="N7453" i="39"/>
  <c r="N7452" i="39"/>
  <c r="N7451" i="39"/>
  <c r="N7450" i="39"/>
  <c r="N7449" i="39"/>
  <c r="N7448" i="39"/>
  <c r="N7447" i="39"/>
  <c r="N7446" i="39"/>
  <c r="N7445" i="39"/>
  <c r="N7444" i="39"/>
  <c r="N7443" i="39"/>
  <c r="N7442" i="39"/>
  <c r="N7441" i="39"/>
  <c r="N7440" i="39"/>
  <c r="N7439" i="39"/>
  <c r="N7438" i="39"/>
  <c r="N7437" i="39"/>
  <c r="N7436" i="39"/>
  <c r="N7435" i="39"/>
  <c r="N7434" i="39"/>
  <c r="N7433" i="39"/>
  <c r="N7432" i="39"/>
  <c r="N7431" i="39"/>
  <c r="N7430" i="39"/>
  <c r="N7429" i="39"/>
  <c r="N7428" i="39"/>
  <c r="N7427" i="39"/>
  <c r="N7426" i="39"/>
  <c r="N7425" i="39"/>
  <c r="N7424" i="39"/>
  <c r="N7423" i="39"/>
  <c r="N7422" i="39"/>
  <c r="N7421" i="39"/>
  <c r="N7420" i="39"/>
  <c r="N7419" i="39"/>
  <c r="N7418" i="39"/>
  <c r="N7417" i="39"/>
  <c r="N7416" i="39"/>
  <c r="N7415" i="39"/>
  <c r="N7414" i="39"/>
  <c r="N7413" i="39"/>
  <c r="N7412" i="39"/>
  <c r="N7411" i="39"/>
  <c r="N7410" i="39"/>
  <c r="N7409" i="39"/>
  <c r="N7408" i="39"/>
  <c r="N7407" i="39"/>
  <c r="N7406" i="39"/>
  <c r="N7405" i="39"/>
  <c r="N7404" i="39"/>
  <c r="N7403" i="39"/>
  <c r="N7402" i="39"/>
  <c r="N7401" i="39"/>
  <c r="N7400" i="39"/>
  <c r="N7399" i="39"/>
  <c r="N7398" i="39"/>
  <c r="N7397" i="39"/>
  <c r="N7396" i="39"/>
  <c r="N7395" i="39"/>
  <c r="N7394" i="39"/>
  <c r="N7393" i="39"/>
  <c r="N7392" i="39"/>
  <c r="N7391" i="39"/>
  <c r="N7390" i="39"/>
  <c r="N7389" i="39"/>
  <c r="N7388" i="39"/>
  <c r="N7387" i="39"/>
  <c r="N7386" i="39"/>
  <c r="N7385" i="39"/>
  <c r="N7384" i="39"/>
  <c r="N7383" i="39"/>
  <c r="N7382" i="39"/>
  <c r="N7381" i="39"/>
  <c r="N7380" i="39"/>
  <c r="N7379" i="39"/>
  <c r="N7378" i="39"/>
  <c r="N7377" i="39"/>
  <c r="N7376" i="39"/>
  <c r="N7375" i="39"/>
  <c r="N7374" i="39"/>
  <c r="N7373" i="39"/>
  <c r="N7372" i="39"/>
  <c r="N7371" i="39"/>
  <c r="N7370" i="39"/>
  <c r="N7369" i="39"/>
  <c r="N7368" i="39"/>
  <c r="N7367" i="39"/>
  <c r="N7366" i="39"/>
  <c r="N7365" i="39"/>
  <c r="N7364" i="39"/>
  <c r="N7363" i="39"/>
  <c r="N7362" i="39"/>
  <c r="N7361" i="39"/>
  <c r="N7360" i="39"/>
  <c r="N7359" i="39"/>
  <c r="N7358" i="39"/>
  <c r="N7357" i="39"/>
  <c r="N7356" i="39"/>
  <c r="N7355" i="39"/>
  <c r="N7354" i="39"/>
  <c r="N7353" i="39"/>
  <c r="N7352" i="39"/>
  <c r="N7351" i="39"/>
  <c r="N7350" i="39"/>
  <c r="N7349" i="39"/>
  <c r="N7348" i="39"/>
  <c r="N7347" i="39"/>
  <c r="N7346" i="39"/>
  <c r="N7345" i="39"/>
  <c r="N7344" i="39"/>
  <c r="N7343" i="39"/>
  <c r="N7342" i="39"/>
  <c r="N7341" i="39"/>
  <c r="N7340" i="39"/>
  <c r="N7339" i="39"/>
  <c r="N7338" i="39"/>
  <c r="N7337" i="39"/>
  <c r="N7336" i="39"/>
  <c r="N7335" i="39"/>
  <c r="N7334" i="39"/>
  <c r="N7333" i="39"/>
  <c r="N7332" i="39"/>
  <c r="N7331" i="39"/>
  <c r="N7330" i="39"/>
  <c r="N7329" i="39"/>
  <c r="N7328" i="39"/>
  <c r="N7327" i="39"/>
  <c r="N7326" i="39"/>
  <c r="N7325" i="39"/>
  <c r="N7324" i="39"/>
  <c r="N7323" i="39"/>
  <c r="N7322" i="39"/>
  <c r="N7321" i="39"/>
  <c r="N7320" i="39"/>
  <c r="N7319" i="39"/>
  <c r="N7318" i="39"/>
  <c r="N7317" i="39"/>
  <c r="N7316" i="39"/>
  <c r="N7315" i="39"/>
  <c r="N7314" i="39"/>
  <c r="N7313" i="39"/>
  <c r="N7312" i="39"/>
  <c r="N7311" i="39"/>
  <c r="N7310" i="39"/>
  <c r="N7309" i="39"/>
  <c r="N7308" i="39"/>
  <c r="N7307" i="39"/>
  <c r="N7306" i="39"/>
  <c r="N7305" i="39"/>
  <c r="N7304" i="39"/>
  <c r="N7303" i="39"/>
  <c r="N7302" i="39"/>
  <c r="N7301" i="39"/>
  <c r="N7300" i="39"/>
  <c r="N7299" i="39"/>
  <c r="N7298" i="39"/>
  <c r="N7297" i="39"/>
  <c r="N7296" i="39"/>
  <c r="N7295" i="39"/>
  <c r="N7294" i="39"/>
  <c r="N7293" i="39"/>
  <c r="N7292" i="39"/>
  <c r="N7291" i="39"/>
  <c r="N7290" i="39"/>
  <c r="N7289" i="39"/>
  <c r="N7288" i="39"/>
  <c r="N7287" i="39"/>
  <c r="N7286" i="39"/>
  <c r="N7285" i="39"/>
  <c r="N7284" i="39"/>
  <c r="N7283" i="39"/>
  <c r="N7282" i="39"/>
  <c r="N7281" i="39"/>
  <c r="N7280" i="39"/>
  <c r="N7279" i="39"/>
  <c r="N7278" i="39"/>
  <c r="N7277" i="39"/>
  <c r="N7276" i="39"/>
  <c r="N7275" i="39"/>
  <c r="N7274" i="39"/>
  <c r="N7273" i="39"/>
  <c r="N7272" i="39"/>
  <c r="N7271" i="39"/>
  <c r="N7270" i="39"/>
  <c r="N7269" i="39"/>
  <c r="N7268" i="39"/>
  <c r="N7267" i="39"/>
  <c r="N7266" i="39"/>
  <c r="N7265" i="39"/>
  <c r="N7264" i="39"/>
  <c r="N7263" i="39"/>
  <c r="N7262" i="39"/>
  <c r="N7261" i="39"/>
  <c r="N7260" i="39"/>
  <c r="N7259" i="39"/>
  <c r="N7258" i="39"/>
  <c r="N7257" i="39"/>
  <c r="N7256" i="39"/>
  <c r="N7255" i="39"/>
  <c r="N7254" i="39"/>
  <c r="N7253" i="39"/>
  <c r="N7252" i="39"/>
  <c r="N7251" i="39"/>
  <c r="N7250" i="39"/>
  <c r="N7249" i="39"/>
  <c r="N7248" i="39"/>
  <c r="N7247" i="39"/>
  <c r="N7246" i="39"/>
  <c r="N7245" i="39"/>
  <c r="N7244" i="39"/>
  <c r="N7243" i="39"/>
  <c r="N7242" i="39"/>
  <c r="N7241" i="39"/>
  <c r="N7240" i="39"/>
  <c r="N7239" i="39"/>
  <c r="N7238" i="39"/>
  <c r="N7237" i="39"/>
  <c r="N7236" i="39"/>
  <c r="N7235" i="39"/>
  <c r="N7234" i="39"/>
  <c r="N7233" i="39"/>
  <c r="N7232" i="39"/>
  <c r="N7231" i="39"/>
  <c r="N7230" i="39"/>
  <c r="N7229" i="39"/>
  <c r="N7228" i="39"/>
  <c r="N7227" i="39"/>
  <c r="N7226" i="39"/>
  <c r="N7225" i="39"/>
  <c r="N7224" i="39"/>
  <c r="N7223" i="39"/>
  <c r="N7222" i="39"/>
  <c r="N7221" i="39"/>
  <c r="N7220" i="39"/>
  <c r="N7219" i="39"/>
  <c r="N7218" i="39"/>
  <c r="N7217" i="39"/>
  <c r="N7216" i="39"/>
  <c r="N7215" i="39"/>
  <c r="N7214" i="39"/>
  <c r="N7213" i="39"/>
  <c r="N7212" i="39"/>
  <c r="N7211" i="39"/>
  <c r="N7210" i="39"/>
  <c r="N7209" i="39"/>
  <c r="N7208" i="39"/>
  <c r="N7207" i="39"/>
  <c r="N7206" i="39"/>
  <c r="N7205" i="39"/>
  <c r="N7204" i="39"/>
  <c r="N7203" i="39"/>
  <c r="N7202" i="39"/>
  <c r="N7201" i="39"/>
  <c r="N7200" i="39"/>
  <c r="N7199" i="39"/>
  <c r="N7198" i="39"/>
  <c r="N7197" i="39"/>
  <c r="N7196" i="39"/>
  <c r="N7195" i="39"/>
  <c r="N7194" i="39"/>
  <c r="N7193" i="39"/>
  <c r="N7192" i="39"/>
  <c r="N7191" i="39"/>
  <c r="N7190" i="39"/>
  <c r="N7189" i="39"/>
  <c r="N7188" i="39"/>
  <c r="N7187" i="39"/>
  <c r="N7186" i="39"/>
  <c r="N7185" i="39"/>
  <c r="N7184" i="39"/>
  <c r="N7183" i="39"/>
  <c r="N7182" i="39"/>
  <c r="N7181" i="39"/>
  <c r="N7180" i="39"/>
  <c r="N7179" i="39"/>
  <c r="N7178" i="39"/>
  <c r="N7177" i="39"/>
  <c r="N7176" i="39"/>
  <c r="N7175" i="39"/>
  <c r="N7174" i="39"/>
  <c r="N7173" i="39"/>
  <c r="N7172" i="39"/>
  <c r="N7171" i="39"/>
  <c r="N7170" i="39"/>
  <c r="N7169" i="39"/>
  <c r="N7168" i="39"/>
  <c r="N7167" i="39"/>
  <c r="N7166" i="39"/>
  <c r="N7165" i="39"/>
  <c r="N7164" i="39"/>
  <c r="N7163" i="39"/>
  <c r="N7162" i="39"/>
  <c r="N7161" i="39"/>
  <c r="N7160" i="39"/>
  <c r="N7159" i="39"/>
  <c r="N7158" i="39"/>
  <c r="N7157" i="39"/>
  <c r="N7156" i="39"/>
  <c r="N7155" i="39"/>
  <c r="N7154" i="39"/>
  <c r="N7153" i="39"/>
  <c r="N7152" i="39"/>
  <c r="N7151" i="39"/>
  <c r="N7150" i="39"/>
  <c r="N7149" i="39"/>
  <c r="N7148" i="39"/>
  <c r="N7147" i="39"/>
  <c r="N7146" i="39"/>
  <c r="N7145" i="39"/>
  <c r="N7144" i="39"/>
  <c r="N7143" i="39"/>
  <c r="N7142" i="39"/>
  <c r="N7141" i="39"/>
  <c r="N7140" i="39"/>
  <c r="N7139" i="39"/>
  <c r="N7138" i="39"/>
  <c r="N7137" i="39"/>
  <c r="N7136" i="39"/>
  <c r="N7135" i="39"/>
  <c r="N7134" i="39"/>
  <c r="N7133" i="39"/>
  <c r="N7132" i="39"/>
  <c r="N7131" i="39"/>
  <c r="N7130" i="39"/>
  <c r="N7129" i="39"/>
  <c r="N7128" i="39"/>
  <c r="N7127" i="39"/>
  <c r="N7126" i="39"/>
  <c r="N7125" i="39"/>
  <c r="N7124" i="39"/>
  <c r="N7123" i="39"/>
  <c r="N7122" i="39"/>
  <c r="N7121" i="39"/>
  <c r="N7120" i="39"/>
  <c r="N7119" i="39"/>
  <c r="N7118" i="39"/>
  <c r="N7117" i="39"/>
  <c r="N7116" i="39"/>
  <c r="N7115" i="39"/>
  <c r="N7114" i="39"/>
  <c r="N7113" i="39"/>
  <c r="N7112" i="39"/>
  <c r="N7111" i="39"/>
  <c r="N7110" i="39"/>
  <c r="N7109" i="39"/>
  <c r="N7108" i="39"/>
  <c r="N7107" i="39"/>
  <c r="N7106" i="39"/>
  <c r="N7105" i="39"/>
  <c r="N7104" i="39"/>
  <c r="N7103" i="39"/>
  <c r="N7102" i="39"/>
  <c r="N7101" i="39"/>
  <c r="N7100" i="39"/>
  <c r="N7099" i="39"/>
  <c r="N7098" i="39"/>
  <c r="N7097" i="39"/>
  <c r="N7096" i="39"/>
  <c r="N7095" i="39"/>
  <c r="N7094" i="39"/>
  <c r="N7093" i="39"/>
  <c r="N7092" i="39"/>
  <c r="N7091" i="39"/>
  <c r="N7090" i="39"/>
  <c r="N7089" i="39"/>
  <c r="N7088" i="39"/>
  <c r="N7087" i="39"/>
  <c r="N7086" i="39"/>
  <c r="N7085" i="39"/>
  <c r="N7084" i="39"/>
  <c r="N7083" i="39"/>
  <c r="N7082" i="39"/>
  <c r="N7081" i="39"/>
  <c r="N7080" i="39"/>
  <c r="N7079" i="39"/>
  <c r="N7078" i="39"/>
  <c r="N7077" i="39"/>
  <c r="N7076" i="39"/>
  <c r="N7075" i="39"/>
  <c r="N7074" i="39"/>
  <c r="N7073" i="39"/>
  <c r="N7072" i="39"/>
  <c r="N7071" i="39"/>
  <c r="N7070" i="39"/>
  <c r="N7069" i="39"/>
  <c r="N7068" i="39"/>
  <c r="N7067" i="39"/>
  <c r="N7066" i="39"/>
  <c r="N7065" i="39"/>
  <c r="N7064" i="39"/>
  <c r="N7063" i="39"/>
  <c r="N7062" i="39"/>
  <c r="N7061" i="39"/>
  <c r="N7060" i="39"/>
  <c r="N7059" i="39"/>
  <c r="N7058" i="39"/>
  <c r="N7057" i="39"/>
  <c r="N7056" i="39"/>
  <c r="N7055" i="39"/>
  <c r="N7054" i="39"/>
  <c r="N7053" i="39"/>
  <c r="N7052" i="39"/>
  <c r="N7051" i="39"/>
  <c r="N7050" i="39"/>
  <c r="N7049" i="39"/>
  <c r="N7048" i="39"/>
  <c r="N7047" i="39"/>
  <c r="N7046" i="39"/>
  <c r="N7045" i="39"/>
  <c r="N7044" i="39"/>
  <c r="N7043" i="39"/>
  <c r="N7042" i="39"/>
  <c r="N7041" i="39"/>
  <c r="N7040" i="39"/>
  <c r="N7039" i="39"/>
  <c r="N7038" i="39"/>
  <c r="N7037" i="39"/>
  <c r="N7036" i="39"/>
  <c r="N7035" i="39"/>
  <c r="N7034" i="39"/>
  <c r="N7033" i="39"/>
  <c r="N7032" i="39"/>
  <c r="N7031" i="39"/>
  <c r="N7030" i="39"/>
  <c r="N7029" i="39"/>
  <c r="N7028" i="39"/>
  <c r="N7027" i="39"/>
  <c r="N7026" i="39"/>
  <c r="N7025" i="39"/>
  <c r="N7024" i="39"/>
  <c r="N7023" i="39"/>
  <c r="N7022" i="39"/>
  <c r="N7021" i="39"/>
  <c r="N7020" i="39"/>
  <c r="N7019" i="39"/>
  <c r="N7018" i="39"/>
  <c r="N7017" i="39"/>
  <c r="N7016" i="39"/>
  <c r="N7015" i="39"/>
  <c r="N7014" i="39"/>
  <c r="N7013" i="39"/>
  <c r="N7012" i="39"/>
  <c r="N7011" i="39"/>
  <c r="N7010" i="39"/>
  <c r="N7009" i="39"/>
  <c r="N7008" i="39"/>
  <c r="N7007" i="39"/>
  <c r="N7006" i="39"/>
  <c r="N7005" i="39"/>
  <c r="N7004" i="39"/>
  <c r="N7003" i="39"/>
  <c r="N7002" i="39"/>
  <c r="N7001" i="39"/>
  <c r="N7000" i="39"/>
  <c r="N6999" i="39"/>
  <c r="N6998" i="39"/>
  <c r="N6997" i="39"/>
  <c r="N6996" i="39"/>
  <c r="N6995" i="39"/>
  <c r="N6994" i="39"/>
  <c r="N6993" i="39"/>
  <c r="N6992" i="39"/>
  <c r="N6991" i="39"/>
  <c r="N6990" i="39"/>
  <c r="N6989" i="39"/>
  <c r="N6988" i="39"/>
  <c r="N6987" i="39"/>
  <c r="N6986" i="39"/>
  <c r="N6985" i="39"/>
  <c r="N6984" i="39"/>
  <c r="N6983" i="39"/>
  <c r="N6982" i="39"/>
  <c r="N6981" i="39"/>
  <c r="N6980" i="39"/>
  <c r="N6979" i="39"/>
  <c r="N6978" i="39"/>
  <c r="N6977" i="39"/>
  <c r="N6976" i="39"/>
  <c r="N6975" i="39"/>
  <c r="N6974" i="39"/>
  <c r="N6973" i="39"/>
  <c r="N6972" i="39"/>
  <c r="N6971" i="39"/>
  <c r="N6970" i="39"/>
  <c r="N6969" i="39"/>
  <c r="N6968" i="39"/>
  <c r="N6967" i="39"/>
  <c r="N6966" i="39"/>
  <c r="N6965" i="39"/>
  <c r="N6964" i="39"/>
  <c r="N6963" i="39"/>
  <c r="N6962" i="39"/>
  <c r="N6961" i="39"/>
  <c r="N6960" i="39"/>
  <c r="N6959" i="39"/>
  <c r="N6958" i="39"/>
  <c r="N6957" i="39"/>
  <c r="N6956" i="39"/>
  <c r="N6955" i="39"/>
  <c r="N6954" i="39"/>
  <c r="N6953" i="39"/>
  <c r="N6952" i="39"/>
  <c r="N6951" i="39"/>
  <c r="N6950" i="39"/>
  <c r="N6949" i="39"/>
  <c r="N6948" i="39"/>
  <c r="N6947" i="39"/>
  <c r="N6946" i="39"/>
  <c r="N6945" i="39"/>
  <c r="N6944" i="39"/>
  <c r="N6943" i="39"/>
  <c r="N6942" i="39"/>
  <c r="N6941" i="39"/>
  <c r="N6940" i="39"/>
  <c r="N6939" i="39"/>
  <c r="N6938" i="39"/>
  <c r="N6937" i="39"/>
  <c r="N6936" i="39"/>
  <c r="N6935" i="39"/>
  <c r="N6934" i="39"/>
  <c r="N6933" i="39"/>
  <c r="N6932" i="39"/>
  <c r="N6931" i="39"/>
  <c r="N6930" i="39"/>
  <c r="N6929" i="39"/>
  <c r="N6928" i="39"/>
  <c r="N6927" i="39"/>
  <c r="N6926" i="39"/>
  <c r="N6925" i="39"/>
  <c r="N6924" i="39"/>
  <c r="N6923" i="39"/>
  <c r="N6922" i="39"/>
  <c r="N6921" i="39"/>
  <c r="N6920" i="39"/>
  <c r="N6919" i="39"/>
  <c r="N6918" i="39"/>
  <c r="N6917" i="39"/>
  <c r="N6916" i="39"/>
  <c r="N6915" i="39"/>
  <c r="N6914" i="39"/>
  <c r="N6913" i="39"/>
  <c r="N6912" i="39"/>
  <c r="N6911" i="39"/>
  <c r="N6910" i="39"/>
  <c r="N6909" i="39"/>
  <c r="N6908" i="39"/>
  <c r="N6907" i="39"/>
  <c r="N6906" i="39"/>
  <c r="N6905" i="39"/>
  <c r="N6904" i="39"/>
  <c r="N6903" i="39"/>
  <c r="N6902" i="39"/>
  <c r="N6901" i="39"/>
  <c r="N6900" i="39"/>
  <c r="N6899" i="39"/>
  <c r="N6898" i="39"/>
  <c r="N6897" i="39"/>
  <c r="N6896" i="39"/>
  <c r="N6895" i="39"/>
  <c r="N6894" i="39"/>
  <c r="N6893" i="39"/>
  <c r="N6892" i="39"/>
  <c r="N6891" i="39"/>
  <c r="N6890" i="39"/>
  <c r="N6889" i="39"/>
  <c r="N6888" i="39"/>
  <c r="N6887" i="39"/>
  <c r="N6886" i="39"/>
  <c r="N6885" i="39"/>
  <c r="N6884" i="39"/>
  <c r="N6883" i="39"/>
  <c r="N6882" i="39"/>
  <c r="N6881" i="39"/>
  <c r="N6880" i="39"/>
  <c r="N6879" i="39"/>
  <c r="N6878" i="39"/>
  <c r="N6877" i="39"/>
  <c r="N6876" i="39"/>
  <c r="N6875" i="39"/>
  <c r="N6874" i="39"/>
  <c r="N6873" i="39"/>
  <c r="N6872" i="39"/>
  <c r="N6871" i="39"/>
  <c r="N6870" i="39"/>
  <c r="N6869" i="39"/>
  <c r="N6868" i="39"/>
  <c r="N6867" i="39"/>
  <c r="N6866" i="39"/>
  <c r="N6865" i="39"/>
  <c r="N6864" i="39"/>
  <c r="N6863" i="39"/>
  <c r="N6862" i="39"/>
  <c r="N6861" i="39"/>
  <c r="N6860" i="39"/>
  <c r="N6859" i="39"/>
  <c r="N6858" i="39"/>
  <c r="N6857" i="39"/>
  <c r="N6856" i="39"/>
  <c r="N6855" i="39"/>
  <c r="N6854" i="39"/>
  <c r="N6853" i="39"/>
  <c r="N6852" i="39"/>
  <c r="N6851" i="39"/>
  <c r="N6850" i="39"/>
  <c r="N6849" i="39"/>
  <c r="N6848" i="39"/>
  <c r="N6847" i="39"/>
  <c r="N6846" i="39"/>
  <c r="N6845" i="39"/>
  <c r="N6844" i="39"/>
  <c r="N6843" i="39"/>
  <c r="N6842" i="39"/>
  <c r="N6841" i="39"/>
  <c r="N6840" i="39"/>
  <c r="N6839" i="39"/>
  <c r="N6838" i="39"/>
  <c r="N6837" i="39"/>
  <c r="N6836" i="39"/>
  <c r="N6835" i="39"/>
  <c r="N6834" i="39"/>
  <c r="N6833" i="39"/>
  <c r="N6832" i="39"/>
  <c r="N6831" i="39"/>
  <c r="N6830" i="39"/>
  <c r="N6829" i="39"/>
  <c r="N6828" i="39"/>
  <c r="N6827" i="39"/>
  <c r="N6826" i="39"/>
  <c r="N6825" i="39"/>
  <c r="N6824" i="39"/>
  <c r="N6823" i="39"/>
  <c r="N6822" i="39"/>
  <c r="N6821" i="39"/>
  <c r="N6820" i="39"/>
  <c r="N6819" i="39"/>
  <c r="N6818" i="39"/>
  <c r="N6817" i="39"/>
  <c r="N6816" i="39"/>
  <c r="N6815" i="39"/>
  <c r="N6814" i="39"/>
  <c r="N6813" i="39"/>
  <c r="N6812" i="39"/>
  <c r="N6811" i="39"/>
  <c r="N6810" i="39"/>
  <c r="N6809" i="39"/>
  <c r="N6808" i="39"/>
  <c r="N6807" i="39"/>
  <c r="N6806" i="39"/>
  <c r="N6805" i="39"/>
  <c r="N6804" i="39"/>
  <c r="N6803" i="39"/>
  <c r="N6802" i="39"/>
  <c r="N6801" i="39"/>
  <c r="N6800" i="39"/>
  <c r="N6799" i="39"/>
  <c r="N6798" i="39"/>
  <c r="N6797" i="39"/>
  <c r="N6796" i="39"/>
  <c r="N6795" i="39"/>
  <c r="N6794" i="39"/>
  <c r="N6793" i="39"/>
  <c r="N6792" i="39"/>
  <c r="N6791" i="39"/>
  <c r="N6790" i="39"/>
  <c r="N6789" i="39"/>
  <c r="N6788" i="39"/>
  <c r="N6787" i="39"/>
  <c r="N6786" i="39"/>
  <c r="N6785" i="39"/>
  <c r="N6784" i="39"/>
  <c r="N6783" i="39"/>
  <c r="N6782" i="39"/>
  <c r="N6781" i="39"/>
  <c r="N6780" i="39"/>
  <c r="N6779" i="39"/>
  <c r="N6778" i="39"/>
  <c r="N6777" i="39"/>
  <c r="N6776" i="39"/>
  <c r="N6775" i="39"/>
  <c r="N6774" i="39"/>
  <c r="N6773" i="39"/>
  <c r="N6772" i="39"/>
  <c r="N6771" i="39"/>
  <c r="N6770" i="39"/>
  <c r="N6769" i="39"/>
  <c r="N6768" i="39"/>
  <c r="N6767" i="39"/>
  <c r="N6766" i="39"/>
  <c r="N6765" i="39"/>
  <c r="N6764" i="39"/>
  <c r="N6763" i="39"/>
  <c r="N6762" i="39"/>
  <c r="N6761" i="39"/>
  <c r="N6760" i="39"/>
  <c r="N6759" i="39"/>
  <c r="N6758" i="39"/>
  <c r="N6757" i="39"/>
  <c r="N6756" i="39"/>
  <c r="N6755" i="39"/>
  <c r="N6754" i="39"/>
  <c r="N6753" i="39"/>
  <c r="N6752" i="39"/>
  <c r="N6751" i="39"/>
  <c r="N6750" i="39"/>
  <c r="N6749" i="39"/>
  <c r="N6748" i="39"/>
  <c r="N6747" i="39"/>
  <c r="N6746" i="39"/>
  <c r="N6745" i="39"/>
  <c r="N6744" i="39"/>
  <c r="N6743" i="39"/>
  <c r="N6742" i="39"/>
  <c r="N6741" i="39"/>
  <c r="N6740" i="39"/>
  <c r="N6739" i="39"/>
  <c r="N6738" i="39"/>
  <c r="N6737" i="39"/>
  <c r="N6736" i="39"/>
  <c r="N6735" i="39"/>
  <c r="N6734" i="39"/>
  <c r="N6733" i="39"/>
  <c r="N6732" i="39"/>
  <c r="N6731" i="39"/>
  <c r="N6730" i="39"/>
  <c r="N6729" i="39"/>
  <c r="N6728" i="39"/>
  <c r="N6727" i="39"/>
  <c r="N6726" i="39"/>
  <c r="N6725" i="39"/>
  <c r="N6724" i="39"/>
  <c r="N6723" i="39"/>
  <c r="N6722" i="39"/>
  <c r="N6721" i="39"/>
  <c r="N6720" i="39"/>
  <c r="N6719" i="39"/>
  <c r="N6718" i="39"/>
  <c r="N6717" i="39"/>
  <c r="N6716" i="39"/>
  <c r="N6715" i="39"/>
  <c r="N6714" i="39"/>
  <c r="N6713" i="39"/>
  <c r="N6712" i="39"/>
  <c r="N6711" i="39"/>
  <c r="N6710" i="39"/>
  <c r="N6709" i="39"/>
  <c r="N6708" i="39"/>
  <c r="N6707" i="39"/>
  <c r="N6706" i="39"/>
  <c r="N6705" i="39"/>
  <c r="N6704" i="39"/>
  <c r="N6703" i="39"/>
  <c r="N6702" i="39"/>
  <c r="N6701" i="39"/>
  <c r="N6700" i="39"/>
  <c r="N6699" i="39"/>
  <c r="N6698" i="39"/>
  <c r="N6697" i="39"/>
  <c r="N6696" i="39"/>
  <c r="N6695" i="39"/>
  <c r="N6694" i="39"/>
  <c r="N6693" i="39"/>
  <c r="N6692" i="39"/>
  <c r="N6691" i="39"/>
  <c r="N6690" i="39"/>
  <c r="N6689" i="39"/>
  <c r="N6688" i="39"/>
  <c r="N6687" i="39"/>
  <c r="N6686" i="39"/>
  <c r="N6685" i="39"/>
  <c r="N6684" i="39"/>
  <c r="N6683" i="39"/>
  <c r="N6682" i="39"/>
  <c r="N6681" i="39"/>
  <c r="N6680" i="39"/>
  <c r="N6679" i="39"/>
  <c r="N6678" i="39"/>
  <c r="N6677" i="39"/>
  <c r="N6676" i="39"/>
  <c r="N6675" i="39"/>
  <c r="N6674" i="39"/>
  <c r="N6673" i="39"/>
  <c r="N6672" i="39"/>
  <c r="N6671" i="39"/>
  <c r="N6670" i="39"/>
  <c r="N6669" i="39"/>
  <c r="N6668" i="39"/>
  <c r="N6667" i="39"/>
  <c r="N6666" i="39"/>
  <c r="N6665" i="39"/>
  <c r="N6664" i="39"/>
  <c r="N6663" i="39"/>
  <c r="N6662" i="39"/>
  <c r="N6661" i="39"/>
  <c r="N6660" i="39"/>
  <c r="N6659" i="39"/>
  <c r="N6658" i="39"/>
  <c r="N6657" i="39"/>
  <c r="N6656" i="39"/>
  <c r="N6655" i="39"/>
  <c r="N6654" i="39"/>
  <c r="N6653" i="39"/>
  <c r="N6652" i="39"/>
  <c r="N6651" i="39"/>
  <c r="N6650" i="39"/>
  <c r="N6649" i="39"/>
  <c r="N6648" i="39"/>
  <c r="N6647" i="39"/>
  <c r="N6646" i="39"/>
  <c r="N6645" i="39"/>
  <c r="N6644" i="39"/>
  <c r="N6643" i="39"/>
  <c r="N6642" i="39"/>
  <c r="N6641" i="39"/>
  <c r="N6640" i="39"/>
  <c r="N6639" i="39"/>
  <c r="N6638" i="39"/>
  <c r="N6637" i="39"/>
  <c r="N6636" i="39"/>
  <c r="N6635" i="39"/>
  <c r="N6634" i="39"/>
  <c r="N6633" i="39"/>
  <c r="N6632" i="39"/>
  <c r="N6631" i="39"/>
  <c r="N6630" i="39"/>
  <c r="N6629" i="39"/>
  <c r="N6628" i="39"/>
  <c r="N6627" i="39"/>
  <c r="N6626" i="39"/>
  <c r="N6625" i="39"/>
  <c r="N6624" i="39"/>
  <c r="N6623" i="39"/>
  <c r="N6622" i="39"/>
  <c r="N6621" i="39"/>
  <c r="N6620" i="39"/>
  <c r="N6619" i="39"/>
  <c r="N6618" i="39"/>
  <c r="N6617" i="39"/>
  <c r="N6616" i="39"/>
  <c r="N6615" i="39"/>
  <c r="N6614" i="39"/>
  <c r="N6613" i="39"/>
  <c r="N6612" i="39"/>
  <c r="N6611" i="39"/>
  <c r="N6610" i="39"/>
  <c r="N6609" i="39"/>
  <c r="N6608" i="39"/>
  <c r="N6607" i="39"/>
  <c r="N6606" i="39"/>
  <c r="N6605" i="39"/>
  <c r="N6604" i="39"/>
  <c r="N6603" i="39"/>
  <c r="N6602" i="39"/>
  <c r="N6601" i="39"/>
  <c r="N6600" i="39"/>
  <c r="N6599" i="39"/>
  <c r="N6598" i="39"/>
  <c r="N6597" i="39"/>
  <c r="N6596" i="39"/>
  <c r="N6595" i="39"/>
  <c r="N6594" i="39"/>
  <c r="N6593" i="39"/>
  <c r="N6592" i="39"/>
  <c r="N6591" i="39"/>
  <c r="N6590" i="39"/>
  <c r="N6589" i="39"/>
  <c r="N6588" i="39"/>
  <c r="N6587" i="39"/>
  <c r="N6586" i="39"/>
  <c r="N6585" i="39"/>
  <c r="N6584" i="39"/>
  <c r="N6583" i="39"/>
  <c r="N6582" i="39"/>
  <c r="N6581" i="39"/>
  <c r="N6580" i="39"/>
  <c r="N6579" i="39"/>
  <c r="N6578" i="39"/>
  <c r="N6577" i="39"/>
  <c r="N6576" i="39"/>
  <c r="N6575" i="39"/>
  <c r="N6574" i="39"/>
  <c r="N6573" i="39"/>
  <c r="N6572" i="39"/>
  <c r="N6571" i="39"/>
  <c r="N6570" i="39"/>
  <c r="N6569" i="39"/>
  <c r="N6568" i="39"/>
  <c r="N6567" i="39"/>
  <c r="N6566" i="39"/>
  <c r="N6565" i="39"/>
  <c r="N6564" i="39"/>
  <c r="N6563" i="39"/>
  <c r="N6562" i="39"/>
  <c r="N6561" i="39"/>
  <c r="N6560" i="39"/>
  <c r="N6559" i="39"/>
  <c r="N6558" i="39"/>
  <c r="N6557" i="39"/>
  <c r="N6556" i="39"/>
  <c r="N6555" i="39"/>
  <c r="N6554" i="39"/>
  <c r="N6553" i="39"/>
  <c r="N6552" i="39"/>
  <c r="N6551" i="39"/>
  <c r="N6550" i="39"/>
  <c r="N6549" i="39"/>
  <c r="N6548" i="39"/>
  <c r="N6547" i="39"/>
  <c r="N6546" i="39"/>
  <c r="N6545" i="39"/>
  <c r="N6544" i="39"/>
  <c r="N6543" i="39"/>
  <c r="N6542" i="39"/>
  <c r="N6541" i="39"/>
  <c r="N6540" i="39"/>
  <c r="N6539" i="39"/>
  <c r="N6538" i="39"/>
  <c r="N6537" i="39"/>
  <c r="N6536" i="39"/>
  <c r="N6535" i="39"/>
  <c r="N6534" i="39"/>
  <c r="N6533" i="39"/>
  <c r="N6532" i="39"/>
  <c r="N6531" i="39"/>
  <c r="N6530" i="39"/>
  <c r="N6529" i="39"/>
  <c r="N6528" i="39"/>
  <c r="N6527" i="39"/>
  <c r="N6526" i="39"/>
  <c r="N6525" i="39"/>
  <c r="N6524" i="39"/>
  <c r="N6523" i="39"/>
  <c r="N6522" i="39"/>
  <c r="N6521" i="39"/>
  <c r="N6520" i="39"/>
  <c r="N6519" i="39"/>
  <c r="N6518" i="39"/>
  <c r="N6517" i="39"/>
  <c r="N6516" i="39"/>
  <c r="N6515" i="39"/>
  <c r="N6514" i="39"/>
  <c r="N6513" i="39"/>
  <c r="N6512" i="39"/>
  <c r="N6511" i="39"/>
  <c r="N6510" i="39"/>
  <c r="N6509" i="39"/>
  <c r="N6508" i="39"/>
  <c r="N6507" i="39"/>
  <c r="N6506" i="39"/>
  <c r="N6505" i="39"/>
  <c r="N6504" i="39"/>
  <c r="N6503" i="39"/>
  <c r="N6502" i="39"/>
  <c r="N6501" i="39"/>
  <c r="N6500" i="39"/>
  <c r="N6499" i="39"/>
  <c r="N6498" i="39"/>
  <c r="N6497" i="39"/>
  <c r="N6496" i="39"/>
  <c r="N6495" i="39"/>
  <c r="N6494" i="39"/>
  <c r="N6493" i="39"/>
  <c r="N6492" i="39"/>
  <c r="N6491" i="39"/>
  <c r="N6490" i="39"/>
  <c r="N6489" i="39"/>
  <c r="N6488" i="39"/>
  <c r="N6487" i="39"/>
  <c r="N6486" i="39"/>
  <c r="N6485" i="39"/>
  <c r="N6484" i="39"/>
  <c r="N6483" i="39"/>
  <c r="N6482" i="39"/>
  <c r="N6481" i="39"/>
  <c r="N6480" i="39"/>
  <c r="N6479" i="39"/>
  <c r="N6478" i="39"/>
  <c r="N6477" i="39"/>
  <c r="N6476" i="39"/>
  <c r="N6475" i="39"/>
  <c r="N6474" i="39"/>
  <c r="N6473" i="39"/>
  <c r="N6472" i="39"/>
  <c r="N6471" i="39"/>
  <c r="N6470" i="39"/>
  <c r="N6469" i="39"/>
  <c r="N6468" i="39"/>
  <c r="N6467" i="39"/>
  <c r="N6466" i="39"/>
  <c r="N6465" i="39"/>
  <c r="N6464" i="39"/>
  <c r="N6463" i="39"/>
  <c r="N6462" i="39"/>
  <c r="N6461" i="39"/>
  <c r="N6460" i="39"/>
  <c r="N6459" i="39"/>
  <c r="N6458" i="39"/>
  <c r="N6457" i="39"/>
  <c r="N6456" i="39"/>
  <c r="N6455" i="39"/>
  <c r="N6454" i="39"/>
  <c r="N6453" i="39"/>
  <c r="N6452" i="39"/>
  <c r="N6451" i="39"/>
  <c r="N6450" i="39"/>
  <c r="N6449" i="39"/>
  <c r="N6448" i="39"/>
  <c r="N6447" i="39"/>
  <c r="N6446" i="39"/>
  <c r="N6445" i="39"/>
  <c r="N6444" i="39"/>
  <c r="N6443" i="39"/>
  <c r="N6442" i="39"/>
  <c r="N6441" i="39"/>
  <c r="N6440" i="39"/>
  <c r="N6439" i="39"/>
  <c r="N6438" i="39"/>
  <c r="N6437" i="39"/>
  <c r="N6436" i="39"/>
  <c r="N6435" i="39"/>
  <c r="N6434" i="39"/>
  <c r="N6433" i="39"/>
  <c r="N6432" i="39"/>
  <c r="N6431" i="39"/>
  <c r="N6430" i="39"/>
  <c r="N6429" i="39"/>
  <c r="N6428" i="39"/>
  <c r="N6427" i="39"/>
  <c r="N6426" i="39"/>
  <c r="N6425" i="39"/>
  <c r="N6424" i="39"/>
  <c r="N6423" i="39"/>
  <c r="N6422" i="39"/>
  <c r="N6421" i="39"/>
  <c r="N6420" i="39"/>
  <c r="N6419" i="39"/>
  <c r="N6418" i="39"/>
  <c r="N6417" i="39"/>
  <c r="N6416" i="39"/>
  <c r="N6415" i="39"/>
  <c r="N6414" i="39"/>
  <c r="N6413" i="39"/>
  <c r="N6412" i="39"/>
  <c r="N6411" i="39"/>
  <c r="N6410" i="39"/>
  <c r="N6409" i="39"/>
  <c r="N6408" i="39"/>
  <c r="N6407" i="39"/>
  <c r="N6406" i="39"/>
  <c r="N6405" i="39"/>
  <c r="N6404" i="39"/>
  <c r="N6403" i="39"/>
  <c r="N6402" i="39"/>
  <c r="N6401" i="39"/>
  <c r="N6400" i="39"/>
  <c r="N6399" i="39"/>
  <c r="N6398" i="39"/>
  <c r="N6397" i="39"/>
  <c r="N6396" i="39"/>
  <c r="N6395" i="39"/>
  <c r="N6394" i="39"/>
  <c r="N6393" i="39"/>
  <c r="N6392" i="39"/>
  <c r="N6391" i="39"/>
  <c r="N6390" i="39"/>
  <c r="N6389" i="39"/>
  <c r="N6388" i="39"/>
  <c r="N6387" i="39"/>
  <c r="N6386" i="39"/>
  <c r="N6385" i="39"/>
  <c r="N6384" i="39"/>
  <c r="N6383" i="39"/>
  <c r="N6382" i="39"/>
  <c r="N6381" i="39"/>
  <c r="N6380" i="39"/>
  <c r="N6379" i="39"/>
  <c r="N6378" i="39"/>
  <c r="N6377" i="39"/>
  <c r="N6376" i="39"/>
  <c r="N6375" i="39"/>
  <c r="N6374" i="39"/>
  <c r="N6373" i="39"/>
  <c r="N6372" i="39"/>
  <c r="N6371" i="39"/>
  <c r="N6370" i="39"/>
  <c r="N6369" i="39"/>
  <c r="N6368" i="39"/>
  <c r="N6367" i="39"/>
  <c r="N6366" i="39"/>
  <c r="N6365" i="39"/>
  <c r="N6364" i="39"/>
  <c r="N6363" i="39"/>
  <c r="N6362" i="39"/>
  <c r="N6361" i="39"/>
  <c r="N6360" i="39"/>
  <c r="N6359" i="39"/>
  <c r="N6358" i="39"/>
  <c r="N6357" i="39"/>
  <c r="N6356" i="39"/>
  <c r="N6355" i="39"/>
  <c r="N6354" i="39"/>
  <c r="N6353" i="39"/>
  <c r="N6352" i="39"/>
  <c r="N6351" i="39"/>
  <c r="N6350" i="39"/>
  <c r="N6349" i="39"/>
  <c r="N6348" i="39"/>
  <c r="N6347" i="39"/>
  <c r="N6346" i="39"/>
  <c r="N6345" i="39"/>
  <c r="N6344" i="39"/>
  <c r="N6343" i="39"/>
  <c r="N6342" i="39"/>
  <c r="N6341" i="39"/>
  <c r="N6340" i="39"/>
  <c r="N6339" i="39"/>
  <c r="N6338" i="39"/>
  <c r="N6337" i="39"/>
  <c r="N6336" i="39"/>
  <c r="N6335" i="39"/>
  <c r="N6334" i="39"/>
  <c r="N6333" i="39"/>
  <c r="N6332" i="39"/>
  <c r="N6331" i="39"/>
  <c r="N6330" i="39"/>
  <c r="N6329" i="39"/>
  <c r="N6328" i="39"/>
  <c r="N6327" i="39"/>
  <c r="N6326" i="39"/>
  <c r="N6325" i="39"/>
  <c r="N6324" i="39"/>
  <c r="N6323" i="39"/>
  <c r="N6322" i="39"/>
  <c r="N6321" i="39"/>
  <c r="N6320" i="39"/>
  <c r="N6319" i="39"/>
  <c r="N6318" i="39"/>
  <c r="N6317" i="39"/>
  <c r="N6316" i="39"/>
  <c r="N6315" i="39"/>
  <c r="N6314" i="39"/>
  <c r="N6313" i="39"/>
  <c r="N6312" i="39"/>
  <c r="N6311" i="39"/>
  <c r="N6310" i="39"/>
  <c r="N6309" i="39"/>
  <c r="N6308" i="39"/>
  <c r="N6307" i="39"/>
  <c r="N6306" i="39"/>
  <c r="N6305" i="39"/>
  <c r="N6304" i="39"/>
  <c r="N6303" i="39"/>
  <c r="N6302" i="39"/>
  <c r="N6301" i="39"/>
  <c r="N6300" i="39"/>
  <c r="N6299" i="39"/>
  <c r="N6298" i="39"/>
  <c r="N6297" i="39"/>
  <c r="N6296" i="39"/>
  <c r="N6295" i="39"/>
  <c r="N6294" i="39"/>
  <c r="N6293" i="39"/>
  <c r="N6292" i="39"/>
  <c r="N6291" i="39"/>
  <c r="N6290" i="39"/>
  <c r="N6289" i="39"/>
  <c r="N6288" i="39"/>
  <c r="N6287" i="39"/>
  <c r="N6286" i="39"/>
  <c r="N6285" i="39"/>
  <c r="N6284" i="39"/>
  <c r="N6283" i="39"/>
  <c r="N6282" i="39"/>
  <c r="N6281" i="39"/>
  <c r="N6280" i="39"/>
  <c r="N6279" i="39"/>
  <c r="N6278" i="39"/>
  <c r="N6277" i="39"/>
  <c r="N6276" i="39"/>
  <c r="N6275" i="39"/>
  <c r="N6274" i="39"/>
  <c r="N6273" i="39"/>
  <c r="N6272" i="39"/>
  <c r="N6271" i="39"/>
  <c r="N6270" i="39"/>
  <c r="N6269" i="39"/>
  <c r="N6268" i="39"/>
  <c r="N6267" i="39"/>
  <c r="N6266" i="39"/>
  <c r="N6265" i="39"/>
  <c r="N6264" i="39"/>
  <c r="N6263" i="39"/>
  <c r="N6262" i="39"/>
  <c r="N6261" i="39"/>
  <c r="N6260" i="39"/>
  <c r="N6259" i="39"/>
  <c r="N6258" i="39"/>
  <c r="N6257" i="39"/>
  <c r="N6256" i="39"/>
  <c r="N6255" i="39"/>
  <c r="N6254" i="39"/>
  <c r="N6253" i="39"/>
  <c r="N6252" i="39"/>
  <c r="N6251" i="39"/>
  <c r="N6250" i="39"/>
  <c r="N6249" i="39"/>
  <c r="N6248" i="39"/>
  <c r="N6247" i="39"/>
  <c r="N6246" i="39"/>
  <c r="N6245" i="39"/>
  <c r="N6244" i="39"/>
  <c r="N6243" i="39"/>
  <c r="N6242" i="39"/>
  <c r="N6241" i="39"/>
  <c r="N6240" i="39"/>
  <c r="N6239" i="39"/>
  <c r="N6238" i="39"/>
  <c r="N6237" i="39"/>
  <c r="N6236" i="39"/>
  <c r="N6235" i="39"/>
  <c r="N6234" i="39"/>
  <c r="N6233" i="39"/>
  <c r="N6232" i="39"/>
  <c r="N6231" i="39"/>
  <c r="N6230" i="39"/>
  <c r="N6229" i="39"/>
  <c r="N6228" i="39"/>
  <c r="N6227" i="39"/>
  <c r="N6226" i="39"/>
  <c r="N6225" i="39"/>
  <c r="N6224" i="39"/>
  <c r="N6223" i="39"/>
  <c r="N6222" i="39"/>
  <c r="N6221" i="39"/>
  <c r="N6220" i="39"/>
  <c r="N6219" i="39"/>
  <c r="N6218" i="39"/>
  <c r="N6217" i="39"/>
  <c r="N6216" i="39"/>
  <c r="N6215" i="39"/>
  <c r="N6214" i="39"/>
  <c r="N6213" i="39"/>
  <c r="N6212" i="39"/>
  <c r="N6211" i="39"/>
  <c r="N6210" i="39"/>
  <c r="N6209" i="39"/>
  <c r="N6208" i="39"/>
  <c r="N6207" i="39"/>
  <c r="N6206" i="39"/>
  <c r="N6205" i="39"/>
  <c r="N6204" i="39"/>
  <c r="N6203" i="39"/>
  <c r="N6202" i="39"/>
  <c r="N6201" i="39"/>
  <c r="N6200" i="39"/>
  <c r="N6199" i="39"/>
  <c r="N6198" i="39"/>
  <c r="N6197" i="39"/>
  <c r="N6196" i="39"/>
  <c r="N6195" i="39"/>
  <c r="N6194" i="39"/>
  <c r="N6193" i="39"/>
  <c r="N6192" i="39"/>
  <c r="N6191" i="39"/>
  <c r="N6190" i="39"/>
  <c r="N6189" i="39"/>
  <c r="N6188" i="39"/>
  <c r="N6187" i="39"/>
  <c r="N6186" i="39"/>
  <c r="N6185" i="39"/>
  <c r="N6184" i="39"/>
  <c r="N6183" i="39"/>
  <c r="N6182" i="39"/>
  <c r="N6181" i="39"/>
  <c r="N6180" i="39"/>
  <c r="N6179" i="39"/>
  <c r="N6178" i="39"/>
  <c r="N6177" i="39"/>
  <c r="N6176" i="39"/>
  <c r="N6175" i="39"/>
  <c r="N6174" i="39"/>
  <c r="N6173" i="39"/>
  <c r="N6172" i="39"/>
  <c r="N6171" i="39"/>
  <c r="N6170" i="39"/>
  <c r="N6169" i="39"/>
  <c r="N6168" i="39"/>
  <c r="N6167" i="39"/>
  <c r="N6166" i="39"/>
  <c r="N6165" i="39"/>
  <c r="N6164" i="39"/>
  <c r="N6163" i="39"/>
  <c r="N6162" i="39"/>
  <c r="N6161" i="39"/>
  <c r="N6160" i="39"/>
  <c r="N6159" i="39"/>
  <c r="N6158" i="39"/>
  <c r="N6157" i="39"/>
  <c r="N6156" i="39"/>
  <c r="N6155" i="39"/>
  <c r="N6154" i="39"/>
  <c r="N6153" i="39"/>
  <c r="N6152" i="39"/>
  <c r="N6151" i="39"/>
  <c r="N6150" i="39"/>
  <c r="N6149" i="39"/>
  <c r="N6148" i="39"/>
  <c r="N6147" i="39"/>
  <c r="N6146" i="39"/>
  <c r="N6145" i="39"/>
  <c r="N6144" i="39"/>
  <c r="N6143" i="39"/>
  <c r="N6142" i="39"/>
  <c r="N6141" i="39"/>
  <c r="N6140" i="39"/>
  <c r="N6139" i="39"/>
  <c r="N6138" i="39"/>
  <c r="N6137" i="39"/>
  <c r="N6136" i="39"/>
  <c r="N6135" i="39"/>
  <c r="N6134" i="39"/>
  <c r="N6133" i="39"/>
  <c r="N6132" i="39"/>
  <c r="N6131" i="39"/>
  <c r="N6130" i="39"/>
  <c r="N6129" i="39"/>
  <c r="N6128" i="39"/>
  <c r="N6127" i="39"/>
  <c r="N6126" i="39"/>
  <c r="N6125" i="39"/>
  <c r="N6124" i="39"/>
  <c r="N6123" i="39"/>
  <c r="N6122" i="39"/>
  <c r="N6121" i="39"/>
  <c r="N6120" i="39"/>
  <c r="N6119" i="39"/>
  <c r="N6118" i="39"/>
  <c r="N6117" i="39"/>
  <c r="N6116" i="39"/>
  <c r="N6115" i="39"/>
  <c r="N6114" i="39"/>
  <c r="N6113" i="39"/>
  <c r="N6112" i="39"/>
  <c r="N6111" i="39"/>
  <c r="N6110" i="39"/>
  <c r="N6109" i="39"/>
  <c r="N6108" i="39"/>
  <c r="N6107" i="39"/>
  <c r="N6106" i="39"/>
  <c r="N6105" i="39"/>
  <c r="N6104" i="39"/>
  <c r="N6103" i="39"/>
  <c r="N6102" i="39"/>
  <c r="N6101" i="39"/>
  <c r="N6100" i="39"/>
  <c r="N6099" i="39"/>
  <c r="N6098" i="39"/>
  <c r="N6097" i="39"/>
  <c r="N6096" i="39"/>
  <c r="N6095" i="39"/>
  <c r="N6094" i="39"/>
  <c r="N6093" i="39"/>
  <c r="N6092" i="39"/>
  <c r="N6091" i="39"/>
  <c r="N6090" i="39"/>
  <c r="N6089" i="39"/>
  <c r="N6088" i="39"/>
  <c r="N6087" i="39"/>
  <c r="N6086" i="39"/>
  <c r="N6085" i="39"/>
  <c r="N6084" i="39"/>
  <c r="N6083" i="39"/>
  <c r="N6082" i="39"/>
  <c r="N6081" i="39"/>
  <c r="N6080" i="39"/>
  <c r="N6079" i="39"/>
  <c r="N6078" i="39"/>
  <c r="N6077" i="39"/>
  <c r="N6076" i="39"/>
  <c r="N6075" i="39"/>
  <c r="N6074" i="39"/>
  <c r="N6073" i="39"/>
  <c r="N6072" i="39"/>
  <c r="N6071" i="39"/>
  <c r="N6070" i="39"/>
  <c r="N6069" i="39"/>
  <c r="N6068" i="39"/>
  <c r="N6067" i="39"/>
  <c r="N6066" i="39"/>
  <c r="N6065" i="39"/>
  <c r="N6064" i="39"/>
  <c r="N6063" i="39"/>
  <c r="N6062" i="39"/>
  <c r="N6061" i="39"/>
  <c r="N6060" i="39"/>
  <c r="N6059" i="39"/>
  <c r="N6058" i="39"/>
  <c r="N6057" i="39"/>
  <c r="N6056" i="39"/>
  <c r="N6055" i="39"/>
  <c r="N6054" i="39"/>
  <c r="N6053" i="39"/>
  <c r="N6052" i="39"/>
  <c r="N6051" i="39"/>
  <c r="N6050" i="39"/>
  <c r="N6049" i="39"/>
  <c r="N6048" i="39"/>
  <c r="N6047" i="39"/>
  <c r="N6046" i="39"/>
  <c r="N6045" i="39"/>
  <c r="N6044" i="39"/>
  <c r="N6043" i="39"/>
  <c r="N6042" i="39"/>
  <c r="N6041" i="39"/>
  <c r="N6040" i="39"/>
  <c r="N6039" i="39"/>
  <c r="N6038" i="39"/>
  <c r="N6037" i="39"/>
  <c r="N6036" i="39"/>
  <c r="N6035" i="39"/>
  <c r="N6034" i="39"/>
  <c r="N6033" i="39"/>
  <c r="N6032" i="39"/>
  <c r="N6031" i="39"/>
  <c r="N6030" i="39"/>
  <c r="N6029" i="39"/>
  <c r="N6028" i="39"/>
  <c r="N6027" i="39"/>
  <c r="N6026" i="39"/>
  <c r="N6025" i="39"/>
  <c r="N6024" i="39"/>
  <c r="N6023" i="39"/>
  <c r="N6022" i="39"/>
  <c r="N6021" i="39"/>
  <c r="N6020" i="39"/>
  <c r="N6019" i="39"/>
  <c r="N6018" i="39"/>
  <c r="N6017" i="39"/>
  <c r="N6016" i="39"/>
  <c r="N6015" i="39"/>
  <c r="N6014" i="39"/>
  <c r="N6013" i="39"/>
  <c r="N6012" i="39"/>
  <c r="N6011" i="39"/>
  <c r="N6010" i="39"/>
  <c r="N6009" i="39"/>
  <c r="N6008" i="39"/>
  <c r="N6007" i="39"/>
  <c r="N6006" i="39"/>
  <c r="N6005" i="39"/>
  <c r="N6004" i="39"/>
  <c r="N6003" i="39"/>
  <c r="N6002" i="39"/>
  <c r="N6001" i="39"/>
  <c r="N6000" i="39"/>
  <c r="N5999" i="39"/>
  <c r="N5998" i="39"/>
  <c r="N5997" i="39"/>
  <c r="N5996" i="39"/>
  <c r="N5995" i="39"/>
  <c r="N5994" i="39"/>
  <c r="N5993" i="39"/>
  <c r="N5992" i="39"/>
  <c r="N5991" i="39"/>
  <c r="N5990" i="39"/>
  <c r="N5989" i="39"/>
  <c r="N5988" i="39"/>
  <c r="N5987" i="39"/>
  <c r="N5986" i="39"/>
  <c r="N5985" i="39"/>
  <c r="N5984" i="39"/>
  <c r="N5983" i="39"/>
  <c r="N5982" i="39"/>
  <c r="N5981" i="39"/>
  <c r="N5980" i="39"/>
  <c r="N5979" i="39"/>
  <c r="N5978" i="39"/>
  <c r="N5977" i="39"/>
  <c r="N5976" i="39"/>
  <c r="N5975" i="39"/>
  <c r="N5974" i="39"/>
  <c r="N5973" i="39"/>
  <c r="N5972" i="39"/>
  <c r="N5971" i="39"/>
  <c r="N5970" i="39"/>
  <c r="N5969" i="39"/>
  <c r="N5968" i="39"/>
  <c r="N5967" i="39"/>
  <c r="N5966" i="39"/>
  <c r="N5965" i="39"/>
  <c r="N5964" i="39"/>
  <c r="N5963" i="39"/>
  <c r="N5962" i="39"/>
  <c r="N5961" i="39"/>
  <c r="N5960" i="39"/>
  <c r="N5959" i="39"/>
  <c r="N5958" i="39"/>
  <c r="N5957" i="39"/>
  <c r="N5956" i="39"/>
  <c r="N5955" i="39"/>
  <c r="N5954" i="39"/>
  <c r="N5953" i="39"/>
  <c r="N5952" i="39"/>
  <c r="N5951" i="39"/>
  <c r="N5950" i="39"/>
  <c r="N5949" i="39"/>
  <c r="N5948" i="39"/>
  <c r="N5947" i="39"/>
  <c r="N5946" i="39"/>
  <c r="N5945" i="39"/>
  <c r="N5944" i="39"/>
  <c r="N5943" i="39"/>
  <c r="N5942" i="39"/>
  <c r="N5941" i="39"/>
  <c r="N5940" i="39"/>
  <c r="N5939" i="39"/>
  <c r="N5938" i="39"/>
  <c r="N5937" i="39"/>
  <c r="N5936" i="39"/>
  <c r="N5935" i="39"/>
  <c r="N5934" i="39"/>
  <c r="N5933" i="39"/>
  <c r="N5932" i="39"/>
  <c r="N5931" i="39"/>
  <c r="N5930" i="39"/>
  <c r="N5929" i="39"/>
  <c r="N5928" i="39"/>
  <c r="N5927" i="39"/>
  <c r="N5926" i="39"/>
  <c r="N5925" i="39"/>
  <c r="N5924" i="39"/>
  <c r="N5923" i="39"/>
  <c r="N5922" i="39"/>
  <c r="N5921" i="39"/>
  <c r="N5920" i="39"/>
  <c r="N5919" i="39"/>
  <c r="N5918" i="39"/>
  <c r="N5917" i="39"/>
  <c r="N5916" i="39"/>
  <c r="N5915" i="39"/>
  <c r="N5914" i="39"/>
  <c r="N5913" i="39"/>
  <c r="N5912" i="39"/>
  <c r="N5911" i="39"/>
  <c r="N5910" i="39"/>
  <c r="N5909" i="39"/>
  <c r="N5908" i="39"/>
  <c r="N5907" i="39"/>
  <c r="N5906" i="39"/>
  <c r="N5905" i="39"/>
  <c r="N5904" i="39"/>
  <c r="N5903" i="39"/>
  <c r="N5902" i="39"/>
  <c r="N5901" i="39"/>
  <c r="N5900" i="39"/>
  <c r="N5899" i="39"/>
  <c r="N5898" i="39"/>
  <c r="N5897" i="39"/>
  <c r="N5896" i="39"/>
  <c r="N5895" i="39"/>
  <c r="N5894" i="39"/>
  <c r="N5893" i="39"/>
  <c r="N5892" i="39"/>
  <c r="N5891" i="39"/>
  <c r="N5890" i="39"/>
  <c r="N5889" i="39"/>
  <c r="N5888" i="39"/>
  <c r="N5887" i="39"/>
  <c r="N5886" i="39"/>
  <c r="N5885" i="39"/>
  <c r="N5884" i="39"/>
  <c r="N5883" i="39"/>
  <c r="N5882" i="39"/>
  <c r="N5881" i="39"/>
  <c r="N5880" i="39"/>
  <c r="N5879" i="39"/>
  <c r="N5878" i="39"/>
  <c r="N5877" i="39"/>
  <c r="N5876" i="39"/>
  <c r="N5875" i="39"/>
  <c r="N5874" i="39"/>
  <c r="N5873" i="39"/>
  <c r="N5872" i="39"/>
  <c r="N5871" i="39"/>
  <c r="N5870" i="39"/>
  <c r="N5869" i="39"/>
  <c r="N5868" i="39"/>
  <c r="N5867" i="39"/>
  <c r="N5866" i="39"/>
  <c r="N5865" i="39"/>
  <c r="N5864" i="39"/>
  <c r="N5863" i="39"/>
  <c r="N5862" i="39"/>
  <c r="N5861" i="39"/>
  <c r="N5860" i="39"/>
  <c r="N5859" i="39"/>
  <c r="N5858" i="39"/>
  <c r="N5857" i="39"/>
  <c r="N5856" i="39"/>
  <c r="N5855" i="39"/>
  <c r="N5854" i="39"/>
  <c r="N5853" i="39"/>
  <c r="N5852" i="39"/>
  <c r="N5851" i="39"/>
  <c r="N5850" i="39"/>
  <c r="N5849" i="39"/>
  <c r="N5848" i="39"/>
  <c r="N5847" i="39"/>
  <c r="N5846" i="39"/>
  <c r="N5845" i="39"/>
  <c r="N5844" i="39"/>
  <c r="N5843" i="39"/>
  <c r="N5842" i="39"/>
  <c r="N5841" i="39"/>
  <c r="N5840" i="39"/>
  <c r="N5839" i="39"/>
  <c r="N5838" i="39"/>
  <c r="N5837" i="39"/>
  <c r="N5836" i="39"/>
  <c r="N5835" i="39"/>
  <c r="N5834" i="39"/>
  <c r="N5833" i="39"/>
  <c r="N5832" i="39"/>
  <c r="N5831" i="39"/>
  <c r="N5830" i="39"/>
  <c r="N5829" i="39"/>
  <c r="N5828" i="39"/>
  <c r="N5827" i="39"/>
  <c r="N5826" i="39"/>
  <c r="N5825" i="39"/>
  <c r="N5824" i="39"/>
  <c r="N5823" i="39"/>
  <c r="N5822" i="39"/>
  <c r="N5821" i="39"/>
  <c r="N5820" i="39"/>
  <c r="N5819" i="39"/>
  <c r="N5818" i="39"/>
  <c r="N5817" i="39"/>
  <c r="N5816" i="39"/>
  <c r="N5815" i="39"/>
  <c r="N5814" i="39"/>
  <c r="N5813" i="39"/>
  <c r="N5812" i="39"/>
  <c r="N5811" i="39"/>
  <c r="N5810" i="39"/>
  <c r="N5809" i="39"/>
  <c r="N5808" i="39"/>
  <c r="N5807" i="39"/>
  <c r="N5806" i="39"/>
  <c r="N5805" i="39"/>
  <c r="N5804" i="39"/>
  <c r="N5803" i="39"/>
  <c r="N5802" i="39"/>
  <c r="N5801" i="39"/>
  <c r="N5800" i="39"/>
  <c r="N5799" i="39"/>
  <c r="N5798" i="39"/>
  <c r="N5797" i="39"/>
  <c r="N5796" i="39"/>
  <c r="N5795" i="39"/>
  <c r="N5794" i="39"/>
  <c r="N5793" i="39"/>
  <c r="N5792" i="39"/>
  <c r="N5791" i="39"/>
  <c r="N5790" i="39"/>
  <c r="N5789" i="39"/>
  <c r="N5788" i="39"/>
  <c r="N5787" i="39"/>
  <c r="N5786" i="39"/>
  <c r="N5785" i="39"/>
  <c r="N5784" i="39"/>
  <c r="N5783" i="39"/>
  <c r="N5782" i="39"/>
  <c r="N5781" i="39"/>
  <c r="N5780" i="39"/>
  <c r="N5779" i="39"/>
  <c r="N5778" i="39"/>
  <c r="N5777" i="39"/>
  <c r="N5776" i="39"/>
  <c r="N5775" i="39"/>
  <c r="N5774" i="39"/>
  <c r="N5773" i="39"/>
  <c r="N5772" i="39"/>
  <c r="N5771" i="39"/>
  <c r="N5770" i="39"/>
  <c r="N5769" i="39"/>
  <c r="N5768" i="39"/>
  <c r="N5767" i="39"/>
  <c r="N5766" i="39"/>
  <c r="N5765" i="39"/>
  <c r="N5764" i="39"/>
  <c r="N5763" i="39"/>
  <c r="N5762" i="39"/>
  <c r="N5761" i="39"/>
  <c r="N5760" i="39"/>
  <c r="N5759" i="39"/>
  <c r="N5758" i="39"/>
  <c r="N5757" i="39"/>
  <c r="N5756" i="39"/>
  <c r="N5755" i="39"/>
  <c r="N5754" i="39"/>
  <c r="N5753" i="39"/>
  <c r="N5752" i="39"/>
  <c r="N5751" i="39"/>
  <c r="N5750" i="39"/>
  <c r="N5749" i="39"/>
  <c r="N5748" i="39"/>
  <c r="N5747" i="39"/>
  <c r="N5746" i="39"/>
  <c r="N5745" i="39"/>
  <c r="N5744" i="39"/>
  <c r="N5743" i="39"/>
  <c r="N5742" i="39"/>
  <c r="N5741" i="39"/>
  <c r="N5740" i="39"/>
  <c r="N5739" i="39"/>
  <c r="N5738" i="39"/>
  <c r="N5737" i="39"/>
  <c r="N5736" i="39"/>
  <c r="N5735" i="39"/>
  <c r="N5734" i="39"/>
  <c r="N5733" i="39"/>
  <c r="N5732" i="39"/>
  <c r="N5731" i="39"/>
  <c r="N5730" i="39"/>
  <c r="N5729" i="39"/>
  <c r="N5728" i="39"/>
  <c r="N5727" i="39"/>
  <c r="N5726" i="39"/>
  <c r="N5725" i="39"/>
  <c r="N5724" i="39"/>
  <c r="N5723" i="39"/>
  <c r="N5722" i="39"/>
  <c r="N5721" i="39"/>
  <c r="N5720" i="39"/>
  <c r="N5719" i="39"/>
  <c r="N5718" i="39"/>
  <c r="N5717" i="39"/>
  <c r="N5716" i="39"/>
  <c r="N5715" i="39"/>
  <c r="N5714" i="39"/>
  <c r="N5713" i="39"/>
  <c r="N5712" i="39"/>
  <c r="N5711" i="39"/>
  <c r="N5710" i="39"/>
  <c r="N5709" i="39"/>
  <c r="N5708" i="39"/>
  <c r="N5707" i="39"/>
  <c r="N5706" i="39"/>
  <c r="N5705" i="39"/>
  <c r="N5704" i="39"/>
  <c r="N5703" i="39"/>
  <c r="N5702" i="39"/>
  <c r="N5701" i="39"/>
  <c r="N5700" i="39"/>
  <c r="N5699" i="39"/>
  <c r="N5698" i="39"/>
  <c r="N5697" i="39"/>
  <c r="N5696" i="39"/>
  <c r="N5695" i="39"/>
  <c r="N5694" i="39"/>
  <c r="N5693" i="39"/>
  <c r="N5692" i="39"/>
  <c r="N5691" i="39"/>
  <c r="N5690" i="39"/>
  <c r="N5689" i="39"/>
  <c r="N5688" i="39"/>
  <c r="N5687" i="39"/>
  <c r="N5686" i="39"/>
  <c r="N5685" i="39"/>
  <c r="N5684" i="39"/>
  <c r="N5683" i="39"/>
  <c r="N5682" i="39"/>
  <c r="N5681" i="39"/>
  <c r="N5680" i="39"/>
  <c r="N5679" i="39"/>
  <c r="N5678" i="39"/>
  <c r="N5677" i="39"/>
  <c r="N5676" i="39"/>
  <c r="N5675" i="39"/>
  <c r="N5674" i="39"/>
  <c r="N5673" i="39"/>
  <c r="N5672" i="39"/>
  <c r="N5671" i="39"/>
  <c r="N5670" i="39"/>
  <c r="N5669" i="39"/>
  <c r="N5668" i="39"/>
  <c r="N5667" i="39"/>
  <c r="N5666" i="39"/>
  <c r="N5665" i="39"/>
  <c r="N5664" i="39"/>
  <c r="N5663" i="39"/>
  <c r="N5662" i="39"/>
  <c r="N5661" i="39"/>
  <c r="N5660" i="39"/>
  <c r="N5659" i="39"/>
  <c r="N5658" i="39"/>
  <c r="N5657" i="39"/>
  <c r="N5656" i="39"/>
  <c r="N5655" i="39"/>
  <c r="N5654" i="39"/>
  <c r="N5653" i="39"/>
  <c r="N5652" i="39"/>
  <c r="N5651" i="39"/>
  <c r="N5650" i="39"/>
  <c r="N5649" i="39"/>
  <c r="N5648" i="39"/>
  <c r="N5647" i="39"/>
  <c r="N5646" i="39"/>
  <c r="N5645" i="39"/>
  <c r="N5644" i="39"/>
  <c r="N5643" i="39"/>
  <c r="N5642" i="39"/>
  <c r="N5641" i="39"/>
  <c r="N5640" i="39"/>
  <c r="N5639" i="39"/>
  <c r="N5638" i="39"/>
  <c r="N5637" i="39"/>
  <c r="N5636" i="39"/>
  <c r="N5635" i="39"/>
  <c r="N5634" i="39"/>
  <c r="N5633" i="39"/>
  <c r="N5632" i="39"/>
  <c r="N5631" i="39"/>
  <c r="N5630" i="39"/>
  <c r="N5629" i="39"/>
  <c r="N5628" i="39"/>
  <c r="N5627" i="39"/>
  <c r="N5626" i="39"/>
  <c r="N5625" i="39"/>
  <c r="N5624" i="39"/>
  <c r="N5623" i="39"/>
  <c r="N5622" i="39"/>
  <c r="N5621" i="39"/>
  <c r="N5620" i="39"/>
  <c r="N5619" i="39"/>
  <c r="N5618" i="39"/>
  <c r="N5617" i="39"/>
  <c r="N5616" i="39"/>
  <c r="N5615" i="39"/>
  <c r="N5614" i="39"/>
  <c r="N5613" i="39"/>
  <c r="N5612" i="39"/>
  <c r="N5611" i="39"/>
  <c r="N5610" i="39"/>
  <c r="N5609" i="39"/>
  <c r="N5608" i="39"/>
  <c r="N5607" i="39"/>
  <c r="N5606" i="39"/>
  <c r="N5605" i="39"/>
  <c r="N5604" i="39"/>
  <c r="N5603" i="39"/>
  <c r="N5602" i="39"/>
  <c r="N5601" i="39"/>
  <c r="N5600" i="39"/>
  <c r="N5599" i="39"/>
  <c r="N5598" i="39"/>
  <c r="N5597" i="39"/>
  <c r="N5596" i="39"/>
  <c r="N5595" i="39"/>
  <c r="N5594" i="39"/>
  <c r="N5593" i="39"/>
  <c r="N5592" i="39"/>
  <c r="N5591" i="39"/>
  <c r="N5590" i="39"/>
  <c r="N5589" i="39"/>
  <c r="N5588" i="39"/>
  <c r="N5587" i="39"/>
  <c r="N5586" i="39"/>
  <c r="N5585" i="39"/>
  <c r="N5584" i="39"/>
  <c r="N5583" i="39"/>
  <c r="N5582" i="39"/>
  <c r="N5581" i="39"/>
  <c r="N5580" i="39"/>
  <c r="N5579" i="39"/>
  <c r="N5578" i="39"/>
  <c r="N5577" i="39"/>
  <c r="N5576" i="39"/>
  <c r="N5575" i="39"/>
  <c r="N5574" i="39"/>
  <c r="N5573" i="39"/>
  <c r="N5572" i="39"/>
  <c r="N5571" i="39"/>
  <c r="N5570" i="39"/>
  <c r="N5569" i="39"/>
  <c r="N5568" i="39"/>
  <c r="N5567" i="39"/>
  <c r="N5566" i="39"/>
  <c r="N5565" i="39"/>
  <c r="N5564" i="39"/>
  <c r="N5563" i="39"/>
  <c r="N5562" i="39"/>
  <c r="N5561" i="39"/>
  <c r="N5560" i="39"/>
  <c r="N5559" i="39"/>
  <c r="N5558" i="39"/>
  <c r="N5557" i="39"/>
  <c r="N5556" i="39"/>
  <c r="N5555" i="39"/>
  <c r="N5554" i="39"/>
  <c r="N5553" i="39"/>
  <c r="N5552" i="39"/>
  <c r="N5551" i="39"/>
  <c r="N5550" i="39"/>
  <c r="N5549" i="39"/>
  <c r="N5548" i="39"/>
  <c r="N5547" i="39"/>
  <c r="N5546" i="39"/>
  <c r="N5545" i="39"/>
  <c r="N5544" i="39"/>
  <c r="N5543" i="39"/>
  <c r="N5542" i="39"/>
  <c r="N5541" i="39"/>
  <c r="N5540" i="39"/>
  <c r="N5539" i="39"/>
  <c r="N5538" i="39"/>
  <c r="N5537" i="39"/>
  <c r="N5536" i="39"/>
  <c r="N5535" i="39"/>
  <c r="N5534" i="39"/>
  <c r="N5533" i="39"/>
  <c r="N5532" i="39"/>
  <c r="N5531" i="39"/>
  <c r="N5530" i="39"/>
  <c r="N5529" i="39"/>
  <c r="N5528" i="39"/>
  <c r="N5527" i="39"/>
  <c r="N5526" i="39"/>
  <c r="N5525" i="39"/>
  <c r="N5524" i="39"/>
  <c r="N5523" i="39"/>
  <c r="N5522" i="39"/>
  <c r="N5521" i="39"/>
  <c r="N5520" i="39"/>
  <c r="N5519" i="39"/>
  <c r="N5518" i="39"/>
  <c r="N5517" i="39"/>
  <c r="N5516" i="39"/>
  <c r="N5515" i="39"/>
  <c r="N5514" i="39"/>
  <c r="N5513" i="39"/>
  <c r="N5512" i="39"/>
  <c r="N5511" i="39"/>
  <c r="N5510" i="39"/>
  <c r="N5509" i="39"/>
  <c r="N5508" i="39"/>
  <c r="N5507" i="39"/>
  <c r="N5506" i="39"/>
  <c r="N5505" i="39"/>
  <c r="N5504" i="39"/>
  <c r="N5503" i="39"/>
  <c r="N5502" i="39"/>
  <c r="N5501" i="39"/>
  <c r="N5500" i="39"/>
  <c r="N5499" i="39"/>
  <c r="N5498" i="39"/>
  <c r="N5497" i="39"/>
  <c r="N5496" i="39"/>
  <c r="N5495" i="39"/>
  <c r="N5494" i="39"/>
  <c r="N5493" i="39"/>
  <c r="N5492" i="39"/>
  <c r="N5491" i="39"/>
  <c r="N5490" i="39"/>
  <c r="N5489" i="39"/>
  <c r="N5488" i="39"/>
  <c r="N5487" i="39"/>
  <c r="N5486" i="39"/>
  <c r="N5485" i="39"/>
  <c r="N5484" i="39"/>
  <c r="N5483" i="39"/>
  <c r="N5482" i="39"/>
  <c r="N5481" i="39"/>
  <c r="N5480" i="39"/>
  <c r="N5479" i="39"/>
  <c r="N5478" i="39"/>
  <c r="N5477" i="39"/>
  <c r="N5476" i="39"/>
  <c r="N5475" i="39"/>
  <c r="N5474" i="39"/>
  <c r="N5473" i="39"/>
  <c r="N5472" i="39"/>
  <c r="N5471" i="39"/>
  <c r="N5470" i="39"/>
  <c r="N5469" i="39"/>
  <c r="N5468" i="39"/>
  <c r="N5467" i="39"/>
  <c r="N5466" i="39"/>
  <c r="N5465" i="39"/>
  <c r="N5464" i="39"/>
  <c r="N5463" i="39"/>
  <c r="N5462" i="39"/>
  <c r="N5461" i="39"/>
  <c r="N5460" i="39"/>
  <c r="N5459" i="39"/>
  <c r="N5458" i="39"/>
  <c r="N5457" i="39"/>
  <c r="N5456" i="39"/>
  <c r="N5455" i="39"/>
  <c r="N5454" i="39"/>
  <c r="N5453" i="39"/>
  <c r="N5452" i="39"/>
  <c r="N5451" i="39"/>
  <c r="N5450" i="39"/>
  <c r="N5449" i="39"/>
  <c r="N5448" i="39"/>
  <c r="N5447" i="39"/>
  <c r="N5446" i="39"/>
  <c r="N5445" i="39"/>
  <c r="N5444" i="39"/>
  <c r="N5443" i="39"/>
  <c r="N5442" i="39"/>
  <c r="N5441" i="39"/>
  <c r="N5440" i="39"/>
  <c r="N5439" i="39"/>
  <c r="N5438" i="39"/>
  <c r="N5437" i="39"/>
  <c r="N5436" i="39"/>
  <c r="N5435" i="39"/>
  <c r="N5434" i="39"/>
  <c r="N5433" i="39"/>
  <c r="N5432" i="39"/>
  <c r="N5431" i="39"/>
  <c r="N5430" i="39"/>
  <c r="N5429" i="39"/>
  <c r="N5428" i="39"/>
  <c r="N5427" i="39"/>
  <c r="N5426" i="39"/>
  <c r="N5425" i="39"/>
  <c r="N5424" i="39"/>
  <c r="N5423" i="39"/>
  <c r="N5422" i="39"/>
  <c r="N5421" i="39"/>
  <c r="N5420" i="39"/>
  <c r="N5419" i="39"/>
  <c r="N5418" i="39"/>
  <c r="N5417" i="39"/>
  <c r="N5416" i="39"/>
  <c r="N5415" i="39"/>
  <c r="N5414" i="39"/>
  <c r="N5413" i="39"/>
  <c r="N5412" i="39"/>
  <c r="N5411" i="39"/>
  <c r="N5410" i="39"/>
  <c r="N5409" i="39"/>
  <c r="N5408" i="39"/>
  <c r="N5407" i="39"/>
  <c r="N5406" i="39"/>
  <c r="N5405" i="39"/>
  <c r="N5404" i="39"/>
  <c r="N5403" i="39"/>
  <c r="N5402" i="39"/>
  <c r="N5401" i="39"/>
  <c r="N5400" i="39"/>
  <c r="N5399" i="39"/>
  <c r="N5398" i="39"/>
  <c r="N5397" i="39"/>
  <c r="N5396" i="39"/>
  <c r="N5395" i="39"/>
  <c r="N5394" i="39"/>
  <c r="N5393" i="39"/>
  <c r="N5392" i="39"/>
  <c r="N5391" i="39"/>
  <c r="N5390" i="39"/>
  <c r="N5389" i="39"/>
  <c r="N5388" i="39"/>
  <c r="N5387" i="39"/>
  <c r="N5386" i="39"/>
  <c r="N5385" i="39"/>
  <c r="N5384" i="39"/>
  <c r="N5383" i="39"/>
  <c r="N5382" i="39"/>
  <c r="N5381" i="39"/>
  <c r="N5380" i="39"/>
  <c r="N5379" i="39"/>
  <c r="N5378" i="39"/>
  <c r="N5377" i="39"/>
  <c r="N5376" i="39"/>
  <c r="N5375" i="39"/>
  <c r="N5374" i="39"/>
  <c r="N5373" i="39"/>
  <c r="N5372" i="39"/>
  <c r="N5371" i="39"/>
  <c r="N5370" i="39"/>
  <c r="N5369" i="39"/>
  <c r="N5368" i="39"/>
  <c r="N5367" i="39"/>
  <c r="N5366" i="39"/>
  <c r="N5365" i="39"/>
  <c r="N5364" i="39"/>
  <c r="N5363" i="39"/>
  <c r="N5362" i="39"/>
  <c r="N5361" i="39"/>
  <c r="N5360" i="39"/>
  <c r="N5359" i="39"/>
  <c r="N5358" i="39"/>
  <c r="N5357" i="39"/>
  <c r="N5356" i="39"/>
  <c r="N5355" i="39"/>
  <c r="N5354" i="39"/>
  <c r="N5353" i="39"/>
  <c r="N5352" i="39"/>
  <c r="N5351" i="39"/>
  <c r="N5350" i="39"/>
  <c r="N5349" i="39"/>
  <c r="N5348" i="39"/>
  <c r="N5347" i="39"/>
  <c r="N5346" i="39"/>
  <c r="N5345" i="39"/>
  <c r="N5344" i="39"/>
  <c r="N5343" i="39"/>
  <c r="N5342" i="39"/>
  <c r="N5341" i="39"/>
  <c r="N5340" i="39"/>
  <c r="N5339" i="39"/>
  <c r="N5338" i="39"/>
  <c r="N5337" i="39"/>
  <c r="N5336" i="39"/>
  <c r="N5335" i="39"/>
  <c r="N5334" i="39"/>
  <c r="N5333" i="39"/>
  <c r="N5332" i="39"/>
  <c r="N5331" i="39"/>
  <c r="N5330" i="39"/>
  <c r="N5329" i="39"/>
  <c r="N5328" i="39"/>
  <c r="N5327" i="39"/>
  <c r="N5326" i="39"/>
  <c r="N5325" i="39"/>
  <c r="N5324" i="39"/>
  <c r="N5323" i="39"/>
  <c r="N5322" i="39"/>
  <c r="N5321" i="39"/>
  <c r="N5320" i="39"/>
  <c r="N5319" i="39"/>
  <c r="N5318" i="39"/>
  <c r="N5317" i="39"/>
  <c r="N5316" i="39"/>
  <c r="N5315" i="39"/>
  <c r="N5314" i="39"/>
  <c r="N5313" i="39"/>
  <c r="N5312" i="39"/>
  <c r="N5311" i="39"/>
  <c r="N5310" i="39"/>
  <c r="N5309" i="39"/>
  <c r="N5308" i="39"/>
  <c r="N5307" i="39"/>
  <c r="N5306" i="39"/>
  <c r="N5305" i="39"/>
  <c r="N5304" i="39"/>
  <c r="N5303" i="39"/>
  <c r="N5302" i="39"/>
  <c r="N5301" i="39"/>
  <c r="N5300" i="39"/>
  <c r="N5299" i="39"/>
  <c r="N5298" i="39"/>
  <c r="N5297" i="39"/>
  <c r="N5296" i="39"/>
  <c r="N5295" i="39"/>
  <c r="N5294" i="39"/>
  <c r="N5293" i="39"/>
  <c r="N5292" i="39"/>
  <c r="N5291" i="39"/>
  <c r="N5290" i="39"/>
  <c r="N5289" i="39"/>
  <c r="N5288" i="39"/>
  <c r="N5287" i="39"/>
  <c r="N5286" i="39"/>
  <c r="N5285" i="39"/>
  <c r="N5284" i="39"/>
  <c r="N5283" i="39"/>
  <c r="N5282" i="39"/>
  <c r="N5281" i="39"/>
  <c r="N5280" i="39"/>
  <c r="N5279" i="39"/>
  <c r="N5278" i="39"/>
  <c r="N5277" i="39"/>
  <c r="N5276" i="39"/>
  <c r="N5275" i="39"/>
  <c r="N5274" i="39"/>
  <c r="N5273" i="39"/>
  <c r="N5272" i="39"/>
  <c r="N5271" i="39"/>
  <c r="N5270" i="39"/>
  <c r="N5269" i="39"/>
  <c r="N5268" i="39"/>
  <c r="N5267" i="39"/>
  <c r="N5266" i="39"/>
  <c r="N5265" i="39"/>
  <c r="N5264" i="39"/>
  <c r="N5263" i="39"/>
  <c r="N5262" i="39"/>
  <c r="N5261" i="39"/>
  <c r="N5260" i="39"/>
  <c r="N5259" i="39"/>
  <c r="N5258" i="39"/>
  <c r="N5257" i="39"/>
  <c r="N5256" i="39"/>
  <c r="N5255" i="39"/>
  <c r="N5254" i="39"/>
  <c r="N5253" i="39"/>
  <c r="N5252" i="39"/>
  <c r="N5251" i="39"/>
  <c r="N5250" i="39"/>
  <c r="N5249" i="39"/>
  <c r="N5248" i="39"/>
  <c r="N5247" i="39"/>
  <c r="N5246" i="39"/>
  <c r="N5245" i="39"/>
  <c r="N5244" i="39"/>
  <c r="N5243" i="39"/>
  <c r="N5242" i="39"/>
  <c r="N5241" i="39"/>
  <c r="N5240" i="39"/>
  <c r="N5239" i="39"/>
  <c r="N5238" i="39"/>
  <c r="N5237" i="39"/>
  <c r="N5236" i="39"/>
  <c r="N5235" i="39"/>
  <c r="N5234" i="39"/>
  <c r="N5233" i="39"/>
  <c r="N5232" i="39"/>
  <c r="N5231" i="39"/>
  <c r="N5230" i="39"/>
  <c r="N5229" i="39"/>
  <c r="N5228" i="39"/>
  <c r="N5227" i="39"/>
  <c r="N5226" i="39"/>
  <c r="N5225" i="39"/>
  <c r="N5224" i="39"/>
  <c r="N5223" i="39"/>
  <c r="N5222" i="39"/>
  <c r="N5221" i="39"/>
  <c r="N5220" i="39"/>
  <c r="N5219" i="39"/>
  <c r="N5218" i="39"/>
  <c r="N5217" i="39"/>
  <c r="N5216" i="39"/>
  <c r="N5215" i="39"/>
  <c r="N5214" i="39"/>
  <c r="N5213" i="39"/>
  <c r="N5212" i="39"/>
  <c r="N5211" i="39"/>
  <c r="N5210" i="39"/>
  <c r="N5209" i="39"/>
  <c r="N5208" i="39"/>
  <c r="N5207" i="39"/>
  <c r="N5206" i="39"/>
  <c r="N5205" i="39"/>
  <c r="N5204" i="39"/>
  <c r="N5203" i="39"/>
  <c r="N5202" i="39"/>
  <c r="N5201" i="39"/>
  <c r="N5200" i="39"/>
  <c r="N5199" i="39"/>
  <c r="N5198" i="39"/>
  <c r="N5197" i="39"/>
  <c r="N5196" i="39"/>
  <c r="N5195" i="39"/>
  <c r="N5194" i="39"/>
  <c r="N5193" i="39"/>
  <c r="N5192" i="39"/>
  <c r="N5191" i="39"/>
  <c r="N5190" i="39"/>
  <c r="N5189" i="39"/>
  <c r="N5188" i="39"/>
  <c r="N5187" i="39"/>
  <c r="N5186" i="39"/>
  <c r="N5185" i="39"/>
  <c r="N5184" i="39"/>
  <c r="N5183" i="39"/>
  <c r="N5182" i="39"/>
  <c r="N5181" i="39"/>
  <c r="N5180" i="39"/>
  <c r="N5179" i="39"/>
  <c r="N5178" i="39"/>
  <c r="N5177" i="39"/>
  <c r="N5176" i="39"/>
  <c r="N5175" i="39"/>
  <c r="N5174" i="39"/>
  <c r="N5173" i="39"/>
  <c r="N5172" i="39"/>
  <c r="N5171" i="39"/>
  <c r="N5170" i="39"/>
  <c r="N5169" i="39"/>
  <c r="N5168" i="39"/>
  <c r="N5167" i="39"/>
  <c r="N5166" i="39"/>
  <c r="N5165" i="39"/>
  <c r="N5164" i="39"/>
  <c r="N5163" i="39"/>
  <c r="N5162" i="39"/>
  <c r="N5161" i="39"/>
  <c r="N5160" i="39"/>
  <c r="N5159" i="39"/>
  <c r="N5158" i="39"/>
  <c r="N5157" i="39"/>
  <c r="N5156" i="39"/>
  <c r="N5155" i="39"/>
  <c r="N5154" i="39"/>
  <c r="N5153" i="39"/>
  <c r="N5152" i="39"/>
  <c r="N5151" i="39"/>
  <c r="N5150" i="39"/>
  <c r="N5149" i="39"/>
  <c r="N5148" i="39"/>
  <c r="N5147" i="39"/>
  <c r="N5146" i="39"/>
  <c r="N5145" i="39"/>
  <c r="N5144" i="39"/>
  <c r="N5143" i="39"/>
  <c r="N5142" i="39"/>
  <c r="N5141" i="39"/>
  <c r="N5140" i="39"/>
  <c r="N5139" i="39"/>
  <c r="N5138" i="39"/>
  <c r="N5137" i="39"/>
  <c r="N5136" i="39"/>
  <c r="N5135" i="39"/>
  <c r="N5134" i="39"/>
  <c r="N5133" i="39"/>
  <c r="N5132" i="39"/>
  <c r="N5131" i="39"/>
  <c r="N5130" i="39"/>
  <c r="N5129" i="39"/>
  <c r="N5128" i="39"/>
  <c r="N5127" i="39"/>
  <c r="N5126" i="39"/>
  <c r="N5125" i="39"/>
  <c r="N5124" i="39"/>
  <c r="N5123" i="39"/>
  <c r="N5122" i="39"/>
  <c r="N5121" i="39"/>
  <c r="N5120" i="39"/>
  <c r="N5119" i="39"/>
  <c r="N5118" i="39"/>
  <c r="N5117" i="39"/>
  <c r="N5116" i="39"/>
  <c r="N5115" i="39"/>
  <c r="N5114" i="39"/>
  <c r="N5113" i="39"/>
  <c r="N5112" i="39"/>
  <c r="N5111" i="39"/>
  <c r="N5110" i="39"/>
  <c r="N5109" i="39"/>
  <c r="N5108" i="39"/>
  <c r="N5107" i="39"/>
  <c r="N5106" i="39"/>
  <c r="N5105" i="39"/>
  <c r="N5104" i="39"/>
  <c r="N5103" i="39"/>
  <c r="N5102" i="39"/>
  <c r="N5101" i="39"/>
  <c r="N5100" i="39"/>
  <c r="N5099" i="39"/>
  <c r="N5098" i="39"/>
  <c r="N5097" i="39"/>
  <c r="N5096" i="39"/>
  <c r="N5095" i="39"/>
  <c r="N5094" i="39"/>
  <c r="N5093" i="39"/>
  <c r="N5092" i="39"/>
  <c r="N5091" i="39"/>
  <c r="N5090" i="39"/>
  <c r="N5089" i="39"/>
  <c r="N5088" i="39"/>
  <c r="N5087" i="39"/>
  <c r="N5086" i="39"/>
  <c r="N5085" i="39"/>
  <c r="N5084" i="39"/>
  <c r="N5083" i="39"/>
  <c r="N5082" i="39"/>
  <c r="N5081" i="39"/>
  <c r="N5080" i="39"/>
  <c r="N5079" i="39"/>
  <c r="N5078" i="39"/>
  <c r="N5077" i="39"/>
  <c r="N5076" i="39"/>
  <c r="N5075" i="39"/>
  <c r="N5074" i="39"/>
  <c r="N5073" i="39"/>
  <c r="N5072" i="39"/>
  <c r="N5071" i="39"/>
  <c r="N5070" i="39"/>
  <c r="N5069" i="39"/>
  <c r="N5068" i="39"/>
  <c r="N5067" i="39"/>
  <c r="N5066" i="39"/>
  <c r="N5065" i="39"/>
  <c r="N5064" i="39"/>
  <c r="N5063" i="39"/>
  <c r="N5062" i="39"/>
  <c r="N5061" i="39"/>
  <c r="N5060" i="39"/>
  <c r="N5059" i="39"/>
  <c r="N5058" i="39"/>
  <c r="N5057" i="39"/>
  <c r="N5056" i="39"/>
  <c r="N5055" i="39"/>
  <c r="N5054" i="39"/>
  <c r="N5053" i="39"/>
  <c r="N5052" i="39"/>
  <c r="N5051" i="39"/>
  <c r="N5050" i="39"/>
  <c r="N5049" i="39"/>
  <c r="N5048" i="39"/>
  <c r="N5047" i="39"/>
  <c r="N5046" i="39"/>
  <c r="N5045" i="39"/>
  <c r="N5044" i="39"/>
  <c r="N5043" i="39"/>
  <c r="N5042" i="39"/>
  <c r="N5041" i="39"/>
  <c r="N5040" i="39"/>
  <c r="N5039" i="39"/>
  <c r="N5038" i="39"/>
  <c r="N5037" i="39"/>
  <c r="N5036" i="39"/>
  <c r="N5035" i="39"/>
  <c r="N5034" i="39"/>
  <c r="N5033" i="39"/>
  <c r="N5032" i="39"/>
  <c r="N5031" i="39"/>
  <c r="N5030" i="39"/>
  <c r="N5029" i="39"/>
  <c r="N5028" i="39"/>
  <c r="N5027" i="39"/>
  <c r="N5026" i="39"/>
  <c r="N5025" i="39"/>
  <c r="N5024" i="39"/>
  <c r="N5023" i="39"/>
  <c r="N5022" i="39"/>
  <c r="N5021" i="39"/>
  <c r="N5020" i="39"/>
  <c r="N5019" i="39"/>
  <c r="N5018" i="39"/>
  <c r="N5017" i="39"/>
  <c r="N5016" i="39"/>
  <c r="N5015" i="39"/>
  <c r="N5014" i="39"/>
  <c r="N5013" i="39"/>
  <c r="N5012" i="39"/>
  <c r="N5011" i="39"/>
  <c r="N5010" i="39"/>
  <c r="N5009" i="39"/>
  <c r="N5008" i="39"/>
  <c r="N5007" i="39"/>
  <c r="N5006" i="39"/>
  <c r="N5005" i="39"/>
  <c r="N5004" i="39"/>
  <c r="N5003" i="39"/>
  <c r="N5002" i="39"/>
  <c r="N5001" i="39"/>
  <c r="N5000" i="39"/>
  <c r="N4999" i="39"/>
  <c r="N4998" i="39"/>
  <c r="N4997" i="39"/>
  <c r="N4996" i="39"/>
  <c r="N4995" i="39"/>
  <c r="N4994" i="39"/>
  <c r="N4993" i="39"/>
  <c r="N4992" i="39"/>
  <c r="N4991" i="39"/>
  <c r="N4990" i="39"/>
  <c r="N4989" i="39"/>
  <c r="N4988" i="39"/>
  <c r="N4987" i="39"/>
  <c r="N4986" i="39"/>
  <c r="N4985" i="39"/>
  <c r="N4984" i="39"/>
  <c r="N4983" i="39"/>
  <c r="N4982" i="39"/>
  <c r="N4981" i="39"/>
  <c r="N4980" i="39"/>
  <c r="N4979" i="39"/>
  <c r="N4978" i="39"/>
  <c r="N4977" i="39"/>
  <c r="N4976" i="39"/>
  <c r="N4975" i="39"/>
  <c r="N4974" i="39"/>
  <c r="N4973" i="39"/>
  <c r="N4972" i="39"/>
  <c r="N4971" i="39"/>
  <c r="N4970" i="39"/>
  <c r="N4969" i="39"/>
  <c r="N4968" i="39"/>
  <c r="N4967" i="39"/>
  <c r="N4966" i="39"/>
  <c r="N4965" i="39"/>
  <c r="N4964" i="39"/>
  <c r="N4963" i="39"/>
  <c r="N4962" i="39"/>
  <c r="N4961" i="39"/>
  <c r="N4960" i="39"/>
  <c r="N4959" i="39"/>
  <c r="N4958" i="39"/>
  <c r="N4957" i="39"/>
  <c r="N4956" i="39"/>
  <c r="N4955" i="39"/>
  <c r="N4954" i="39"/>
  <c r="N4953" i="39"/>
  <c r="N4952" i="39"/>
  <c r="N4951" i="39"/>
  <c r="N4950" i="39"/>
  <c r="N4949" i="39"/>
  <c r="N4948" i="39"/>
  <c r="N4947" i="39"/>
  <c r="N4946" i="39"/>
  <c r="N4945" i="39"/>
  <c r="N4944" i="39"/>
  <c r="N4943" i="39"/>
  <c r="N4942" i="39"/>
  <c r="N4941" i="39"/>
  <c r="N4940" i="39"/>
  <c r="N4939" i="39"/>
  <c r="N4938" i="39"/>
  <c r="N4937" i="39"/>
  <c r="N4936" i="39"/>
  <c r="N4935" i="39"/>
  <c r="N4934" i="39"/>
  <c r="N4933" i="39"/>
  <c r="N4932" i="39"/>
  <c r="N4931" i="39"/>
  <c r="N4930" i="39"/>
  <c r="N4929" i="39"/>
  <c r="N4928" i="39"/>
  <c r="N4927" i="39"/>
  <c r="N4926" i="39"/>
  <c r="N4925" i="39"/>
  <c r="N4924" i="39"/>
  <c r="N4923" i="39"/>
  <c r="N4922" i="39"/>
  <c r="N4921" i="39"/>
  <c r="N4920" i="39"/>
  <c r="N4919" i="39"/>
  <c r="N4918" i="39"/>
  <c r="N4917" i="39"/>
  <c r="N4916" i="39"/>
  <c r="N4915" i="39"/>
  <c r="N4914" i="39"/>
  <c r="N4913" i="39"/>
  <c r="N4912" i="39"/>
  <c r="N4911" i="39"/>
  <c r="N4910" i="39"/>
  <c r="N4909" i="39"/>
  <c r="N4908" i="39"/>
  <c r="N4907" i="39"/>
  <c r="N4906" i="39"/>
  <c r="N4905" i="39"/>
  <c r="N4904" i="39"/>
  <c r="N4903" i="39"/>
  <c r="N4902" i="39"/>
  <c r="N4901" i="39"/>
  <c r="N4900" i="39"/>
  <c r="N4899" i="39"/>
  <c r="N4898" i="39"/>
  <c r="N4897" i="39"/>
  <c r="N4896" i="39"/>
  <c r="N4895" i="39"/>
  <c r="N4894" i="39"/>
  <c r="N4893" i="39"/>
  <c r="N4892" i="39"/>
  <c r="N4891" i="39"/>
  <c r="N4890" i="39"/>
  <c r="N4889" i="39"/>
  <c r="N4888" i="39"/>
  <c r="N4887" i="39"/>
  <c r="N4886" i="39"/>
  <c r="N4885" i="39"/>
  <c r="N4884" i="39"/>
  <c r="N4883" i="39"/>
  <c r="N4882" i="39"/>
  <c r="N4881" i="39"/>
  <c r="N4880" i="39"/>
  <c r="N4879" i="39"/>
  <c r="N4878" i="39"/>
  <c r="N4877" i="39"/>
  <c r="N4876" i="39"/>
  <c r="N4875" i="39"/>
  <c r="N4874" i="39"/>
  <c r="N4873" i="39"/>
  <c r="N4872" i="39"/>
  <c r="N4871" i="39"/>
  <c r="N4870" i="39"/>
  <c r="N4869" i="39"/>
  <c r="N4868" i="39"/>
  <c r="N4867" i="39"/>
  <c r="N4866" i="39"/>
  <c r="N4865" i="39"/>
  <c r="N4864" i="39"/>
  <c r="N4863" i="39"/>
  <c r="N4862" i="39"/>
  <c r="N4861" i="39"/>
  <c r="N4860" i="39"/>
  <c r="N4859" i="39"/>
  <c r="N4858" i="39"/>
  <c r="N4857" i="39"/>
  <c r="N4856" i="39"/>
  <c r="N4855" i="39"/>
  <c r="N4854" i="39"/>
  <c r="N4853" i="39"/>
  <c r="N4852" i="39"/>
  <c r="N4851" i="39"/>
  <c r="N4850" i="39"/>
  <c r="N4849" i="39"/>
  <c r="N4848" i="39"/>
  <c r="N4847" i="39"/>
  <c r="N4846" i="39"/>
  <c r="N4845" i="39"/>
  <c r="N4844" i="39"/>
  <c r="N4843" i="39"/>
  <c r="N4842" i="39"/>
  <c r="N4841" i="39"/>
  <c r="N4840" i="39"/>
  <c r="N4839" i="39"/>
  <c r="N4838" i="39"/>
  <c r="N4837" i="39"/>
  <c r="N4836" i="39"/>
  <c r="N4835" i="39"/>
  <c r="N4834" i="39"/>
  <c r="N4833" i="39"/>
  <c r="N4832" i="39"/>
  <c r="N4831" i="39"/>
  <c r="N4830" i="39"/>
  <c r="N4829" i="39"/>
  <c r="N4828" i="39"/>
  <c r="N4827" i="39"/>
  <c r="N4826" i="39"/>
  <c r="N4825" i="39"/>
  <c r="N4824" i="39"/>
  <c r="N4823" i="39"/>
  <c r="N4822" i="39"/>
  <c r="N4821" i="39"/>
  <c r="N4820" i="39"/>
  <c r="N4819" i="39"/>
  <c r="N4818" i="39"/>
  <c r="N4817" i="39"/>
  <c r="N4816" i="39"/>
  <c r="N4815" i="39"/>
  <c r="N4814" i="39"/>
  <c r="N4813" i="39"/>
  <c r="N4812" i="39"/>
  <c r="N4811" i="39"/>
  <c r="N4810" i="39"/>
  <c r="N4809" i="39"/>
  <c r="N4808" i="39"/>
  <c r="N4807" i="39"/>
  <c r="N4806" i="39"/>
  <c r="N4805" i="39"/>
  <c r="N4804" i="39"/>
  <c r="N4803" i="39"/>
  <c r="N4802" i="39"/>
  <c r="N4801" i="39"/>
  <c r="N4800" i="39"/>
  <c r="N4799" i="39"/>
  <c r="N4798" i="39"/>
  <c r="N4797" i="39"/>
  <c r="N4796" i="39"/>
  <c r="N4795" i="39"/>
  <c r="N4794" i="39"/>
  <c r="N4793" i="39"/>
  <c r="N4792" i="39"/>
  <c r="N4791" i="39"/>
  <c r="N4790" i="39"/>
  <c r="N4789" i="39"/>
  <c r="N4788" i="39"/>
  <c r="N4787" i="39"/>
  <c r="N4786" i="39"/>
  <c r="N4785" i="39"/>
  <c r="N4784" i="39"/>
  <c r="N4783" i="39"/>
  <c r="N4782" i="39"/>
  <c r="N4781" i="39"/>
  <c r="N4780" i="39"/>
  <c r="N4779" i="39"/>
  <c r="N4778" i="39"/>
  <c r="N4777" i="39"/>
  <c r="N4776" i="39"/>
  <c r="N4775" i="39"/>
  <c r="N4774" i="39"/>
  <c r="N4773" i="39"/>
  <c r="N4772" i="39"/>
  <c r="N4771" i="39"/>
  <c r="N4770" i="39"/>
  <c r="N4769" i="39"/>
  <c r="N4768" i="39"/>
  <c r="N4767" i="39"/>
  <c r="N4766" i="39"/>
  <c r="N4765" i="39"/>
  <c r="N4764" i="39"/>
  <c r="N4763" i="39"/>
  <c r="N4762" i="39"/>
  <c r="N4761" i="39"/>
  <c r="N4760" i="39"/>
  <c r="N4759" i="39"/>
  <c r="N4758" i="39"/>
  <c r="N4757" i="39"/>
  <c r="N4756" i="39"/>
  <c r="N4755" i="39"/>
  <c r="N4754" i="39"/>
  <c r="N4753" i="39"/>
  <c r="N4752" i="39"/>
  <c r="N4751" i="39"/>
  <c r="N4750" i="39"/>
  <c r="N4749" i="39"/>
  <c r="N4748" i="39"/>
  <c r="N4747" i="39"/>
  <c r="N4746" i="39"/>
  <c r="N4745" i="39"/>
  <c r="N4744" i="39"/>
  <c r="N4743" i="39"/>
  <c r="N4742" i="39"/>
  <c r="N4741" i="39"/>
  <c r="N4740" i="39"/>
  <c r="N4739" i="39"/>
  <c r="N4738" i="39"/>
  <c r="N4737" i="39"/>
  <c r="N4736" i="39"/>
  <c r="N4735" i="39"/>
  <c r="N4734" i="39"/>
  <c r="N4733" i="39"/>
  <c r="N4732" i="39"/>
  <c r="N4731" i="39"/>
  <c r="N4730" i="39"/>
  <c r="N4729" i="39"/>
  <c r="N4728" i="39"/>
  <c r="N4727" i="39"/>
  <c r="N4726" i="39"/>
  <c r="N4725" i="39"/>
  <c r="N4724" i="39"/>
  <c r="N4723" i="39"/>
  <c r="N4722" i="39"/>
  <c r="N4721" i="39"/>
  <c r="N4720" i="39"/>
  <c r="N4719" i="39"/>
  <c r="N4718" i="39"/>
  <c r="N4717" i="39"/>
  <c r="N4716" i="39"/>
  <c r="N4715" i="39"/>
  <c r="N4714" i="39"/>
  <c r="N4713" i="39"/>
  <c r="N4712" i="39"/>
  <c r="N4711" i="39"/>
  <c r="N4710" i="39"/>
  <c r="N4709" i="39"/>
  <c r="N4708" i="39"/>
  <c r="N4707" i="39"/>
  <c r="N4706" i="39"/>
  <c r="N4705" i="39"/>
  <c r="N4704" i="39"/>
  <c r="N4703" i="39"/>
  <c r="N4702" i="39"/>
  <c r="N4701" i="39"/>
  <c r="N4700" i="39"/>
  <c r="N4699" i="39"/>
  <c r="N4698" i="39"/>
  <c r="N4697" i="39"/>
  <c r="N4696" i="39"/>
  <c r="N4695" i="39"/>
  <c r="N4694" i="39"/>
  <c r="N4693" i="39"/>
  <c r="N4692" i="39"/>
  <c r="N4691" i="39"/>
  <c r="N4690" i="39"/>
  <c r="N4689" i="39"/>
  <c r="N4688" i="39"/>
  <c r="N4687" i="39"/>
  <c r="N4686" i="39"/>
  <c r="N4685" i="39"/>
  <c r="N4684" i="39"/>
  <c r="N4683" i="39"/>
  <c r="N4682" i="39"/>
  <c r="N4681" i="39"/>
  <c r="N4680" i="39"/>
  <c r="N4679" i="39"/>
  <c r="N4678" i="39"/>
  <c r="N4677" i="39"/>
  <c r="N4676" i="39"/>
  <c r="N4675" i="39"/>
  <c r="N4674" i="39"/>
  <c r="N4673" i="39"/>
  <c r="N4672" i="39"/>
  <c r="N4671" i="39"/>
  <c r="N4670" i="39"/>
  <c r="N4669" i="39"/>
  <c r="N4668" i="39"/>
  <c r="N4667" i="39"/>
  <c r="N4666" i="39"/>
  <c r="N4665" i="39"/>
  <c r="N4664" i="39"/>
  <c r="N4663" i="39"/>
  <c r="N4662" i="39"/>
  <c r="N4661" i="39"/>
  <c r="N4660" i="39"/>
  <c r="N4659" i="39"/>
  <c r="N4658" i="39"/>
  <c r="N4657" i="39"/>
  <c r="N4656" i="39"/>
  <c r="N4655" i="39"/>
  <c r="N4654" i="39"/>
  <c r="N4653" i="39"/>
  <c r="N4652" i="39"/>
  <c r="N4651" i="39"/>
  <c r="N4650" i="39"/>
  <c r="N4649" i="39"/>
  <c r="N4648" i="39"/>
  <c r="N4647" i="39"/>
  <c r="N4646" i="39"/>
  <c r="N4645" i="39"/>
  <c r="N4644" i="39"/>
  <c r="N4643" i="39"/>
  <c r="N4642" i="39"/>
  <c r="N4641" i="39"/>
  <c r="N4640" i="39"/>
  <c r="N4639" i="39"/>
  <c r="N4638" i="39"/>
  <c r="N4637" i="39"/>
  <c r="N4636" i="39"/>
  <c r="N4635" i="39"/>
  <c r="N4634" i="39"/>
  <c r="N4633" i="39"/>
  <c r="N4632" i="39"/>
  <c r="N4631" i="39"/>
  <c r="N4630" i="39"/>
  <c r="N4629" i="39"/>
  <c r="N4628" i="39"/>
  <c r="N4627" i="39"/>
  <c r="N4626" i="39"/>
  <c r="N4625" i="39"/>
  <c r="N4624" i="39"/>
  <c r="N4623" i="39"/>
  <c r="N4622" i="39"/>
  <c r="N4621" i="39"/>
  <c r="N4620" i="39"/>
  <c r="N4619" i="39"/>
  <c r="N4618" i="39"/>
  <c r="N4617" i="39"/>
  <c r="N4616" i="39"/>
  <c r="N4615" i="39"/>
  <c r="N4614" i="39"/>
  <c r="N4613" i="39"/>
  <c r="N4612" i="39"/>
  <c r="N4611" i="39"/>
  <c r="N4610" i="39"/>
  <c r="N4609" i="39"/>
  <c r="N4608" i="39"/>
  <c r="N4607" i="39"/>
  <c r="N4606" i="39"/>
  <c r="N4605" i="39"/>
  <c r="N4604" i="39"/>
  <c r="N4603" i="39"/>
  <c r="N4602" i="39"/>
  <c r="N4601" i="39"/>
  <c r="N4600" i="39"/>
  <c r="N4599" i="39"/>
  <c r="N4598" i="39"/>
  <c r="N4597" i="39"/>
  <c r="N4596" i="39"/>
  <c r="N4595" i="39"/>
  <c r="N4594" i="39"/>
  <c r="N4593" i="39"/>
  <c r="N4592" i="39"/>
  <c r="N4591" i="39"/>
  <c r="N4590" i="39"/>
  <c r="N4589" i="39"/>
  <c r="N4588" i="39"/>
  <c r="N4587" i="39"/>
  <c r="N4586" i="39"/>
  <c r="N4585" i="39"/>
  <c r="N4584" i="39"/>
  <c r="N4583" i="39"/>
  <c r="N4582" i="39"/>
  <c r="N4581" i="39"/>
  <c r="N4580" i="39"/>
  <c r="N4579" i="39"/>
  <c r="N4578" i="39"/>
  <c r="N4577" i="39"/>
  <c r="N4576" i="39"/>
  <c r="N4575" i="39"/>
  <c r="N4574" i="39"/>
  <c r="N4573" i="39"/>
  <c r="N4572" i="39"/>
  <c r="N4571" i="39"/>
  <c r="N4570" i="39"/>
  <c r="N4569" i="39"/>
  <c r="N4568" i="39"/>
  <c r="N4567" i="39"/>
  <c r="N4566" i="39"/>
  <c r="N4565" i="39"/>
  <c r="N4564" i="39"/>
  <c r="N4563" i="39"/>
  <c r="N4562" i="39"/>
  <c r="N4561" i="39"/>
  <c r="N4560" i="39"/>
  <c r="N4559" i="39"/>
  <c r="N4558" i="39"/>
  <c r="N4557" i="39"/>
  <c r="N4556" i="39"/>
  <c r="N4555" i="39"/>
  <c r="N4554" i="39"/>
  <c r="N4553" i="39"/>
  <c r="N4552" i="39"/>
  <c r="N4551" i="39"/>
  <c r="N4550" i="39"/>
  <c r="N4549" i="39"/>
  <c r="N4548" i="39"/>
  <c r="N4547" i="39"/>
  <c r="N4546" i="39"/>
  <c r="N4545" i="39"/>
  <c r="N4544" i="39"/>
  <c r="N4543" i="39"/>
  <c r="N4542" i="39"/>
  <c r="N4541" i="39"/>
  <c r="N4540" i="39"/>
  <c r="N4539" i="39"/>
  <c r="N4538" i="39"/>
  <c r="N4537" i="39"/>
  <c r="N4536" i="39"/>
  <c r="N4535" i="39"/>
  <c r="N4534" i="39"/>
  <c r="N4533" i="39"/>
  <c r="N4532" i="39"/>
  <c r="N4531" i="39"/>
  <c r="N4530" i="39"/>
  <c r="N4529" i="39"/>
  <c r="N4528" i="39"/>
  <c r="N4527" i="39"/>
  <c r="N4526" i="39"/>
  <c r="N4525" i="39"/>
  <c r="N4524" i="39"/>
  <c r="N4523" i="39"/>
  <c r="N4522" i="39"/>
  <c r="N4521" i="39"/>
  <c r="N4520" i="39"/>
  <c r="N4519" i="39"/>
  <c r="N4518" i="39"/>
  <c r="N4517" i="39"/>
  <c r="N4516" i="39"/>
  <c r="N4515" i="39"/>
  <c r="N4514" i="39"/>
  <c r="N4513" i="39"/>
  <c r="N4512" i="39"/>
  <c r="N4511" i="39"/>
  <c r="N4510" i="39"/>
  <c r="N4509" i="39"/>
  <c r="N4508" i="39"/>
  <c r="N4507" i="39"/>
  <c r="N4506" i="39"/>
  <c r="N4505" i="39"/>
  <c r="N4504" i="39"/>
  <c r="N4503" i="39"/>
  <c r="N4502" i="39"/>
  <c r="N4501" i="39"/>
  <c r="N4500" i="39"/>
  <c r="N4499" i="39"/>
  <c r="N4498" i="39"/>
  <c r="N4497" i="39"/>
  <c r="N4496" i="39"/>
  <c r="N4495" i="39"/>
  <c r="N4494" i="39"/>
  <c r="N4493" i="39"/>
  <c r="N4492" i="39"/>
  <c r="N4491" i="39"/>
  <c r="N4490" i="39"/>
  <c r="N4489" i="39"/>
  <c r="N4488" i="39"/>
  <c r="N4487" i="39"/>
  <c r="N4486" i="39"/>
  <c r="N4485" i="39"/>
  <c r="N4484" i="39"/>
  <c r="N4483" i="39"/>
  <c r="N4482" i="39"/>
  <c r="N4481" i="39"/>
  <c r="N4480" i="39"/>
  <c r="N4479" i="39"/>
  <c r="N4478" i="39"/>
  <c r="N4477" i="39"/>
  <c r="N4476" i="39"/>
  <c r="N4475" i="39"/>
  <c r="N4474" i="39"/>
  <c r="N4473" i="39"/>
  <c r="N4472" i="39"/>
  <c r="N4471" i="39"/>
  <c r="N4470" i="39"/>
  <c r="N4469" i="39"/>
  <c r="N4468" i="39"/>
  <c r="N4467" i="39"/>
  <c r="N4466" i="39"/>
  <c r="N4465" i="39"/>
  <c r="N4464" i="39"/>
  <c r="N4463" i="39"/>
  <c r="N4462" i="39"/>
  <c r="N4461" i="39"/>
  <c r="N4460" i="39"/>
  <c r="N4459" i="39"/>
  <c r="N4458" i="39"/>
  <c r="N4457" i="39"/>
  <c r="N4456" i="39"/>
  <c r="N4455" i="39"/>
  <c r="N4454" i="39"/>
  <c r="N4453" i="39"/>
  <c r="N4452" i="39"/>
  <c r="N4451" i="39"/>
  <c r="N4450" i="39"/>
  <c r="N4449" i="39"/>
  <c r="N4448" i="39"/>
  <c r="N4447" i="39"/>
  <c r="N4446" i="39"/>
  <c r="N4445" i="39"/>
  <c r="N4444" i="39"/>
  <c r="N4443" i="39"/>
  <c r="N4442" i="39"/>
  <c r="N4441" i="39"/>
  <c r="N4440" i="39"/>
  <c r="N4439" i="39"/>
  <c r="N4438" i="39"/>
  <c r="N4437" i="39"/>
  <c r="N4436" i="39"/>
  <c r="N4435" i="39"/>
  <c r="N4434" i="39"/>
  <c r="N4433" i="39"/>
  <c r="N4432" i="39"/>
  <c r="N4431" i="39"/>
  <c r="N4430" i="39"/>
  <c r="N4429" i="39"/>
  <c r="N4428" i="39"/>
  <c r="N4427" i="39"/>
  <c r="N4426" i="39"/>
  <c r="N4425" i="39"/>
  <c r="N4424" i="39"/>
  <c r="N4423" i="39"/>
  <c r="N4422" i="39"/>
  <c r="N4421" i="39"/>
  <c r="N4420" i="39"/>
  <c r="N4419" i="39"/>
  <c r="N4418" i="39"/>
  <c r="N4417" i="39"/>
  <c r="N4416" i="39"/>
  <c r="N4415" i="39"/>
  <c r="N4414" i="39"/>
  <c r="N4413" i="39"/>
  <c r="N4412" i="39"/>
  <c r="N4411" i="39"/>
  <c r="N4410" i="39"/>
  <c r="N4409" i="39"/>
  <c r="N4408" i="39"/>
  <c r="N4407" i="39"/>
  <c r="N4406" i="39"/>
  <c r="N4405" i="39"/>
  <c r="N4404" i="39"/>
  <c r="N4403" i="39"/>
  <c r="N4402" i="39"/>
  <c r="N4401" i="39"/>
  <c r="N4400" i="39"/>
  <c r="N4399" i="39"/>
  <c r="N4398" i="39"/>
  <c r="N4397" i="39"/>
  <c r="N4396" i="39"/>
  <c r="N4395" i="39"/>
  <c r="N4394" i="39"/>
  <c r="N4393" i="39"/>
  <c r="N4392" i="39"/>
  <c r="N4391" i="39"/>
  <c r="N4390" i="39"/>
  <c r="N4389" i="39"/>
  <c r="N4388" i="39"/>
  <c r="N4387" i="39"/>
  <c r="N4386" i="39"/>
  <c r="N4385" i="39"/>
  <c r="N4384" i="39"/>
  <c r="N4383" i="39"/>
  <c r="N4382" i="39"/>
  <c r="N4381" i="39"/>
  <c r="N4380" i="39"/>
  <c r="N4379" i="39"/>
  <c r="N4378" i="39"/>
  <c r="N4377" i="39"/>
  <c r="N4376" i="39"/>
  <c r="N4375" i="39"/>
  <c r="N4374" i="39"/>
  <c r="N4373" i="39"/>
  <c r="N4372" i="39"/>
  <c r="N4371" i="39"/>
  <c r="N4370" i="39"/>
  <c r="N4369" i="39"/>
  <c r="N4368" i="39"/>
  <c r="N4367" i="39"/>
  <c r="N4366" i="39"/>
  <c r="N4365" i="39"/>
  <c r="N4364" i="39"/>
  <c r="N4363" i="39"/>
  <c r="N4362" i="39"/>
  <c r="N4361" i="39"/>
  <c r="N4360" i="39"/>
  <c r="N4359" i="39"/>
  <c r="N4358" i="39"/>
  <c r="N4357" i="39"/>
  <c r="N4356" i="39"/>
  <c r="N4355" i="39"/>
  <c r="N4354" i="39"/>
  <c r="N4353" i="39"/>
  <c r="N4352" i="39"/>
  <c r="N4351" i="39"/>
  <c r="N4350" i="39"/>
  <c r="N4349" i="39"/>
  <c r="N4348" i="39"/>
  <c r="N4347" i="39"/>
  <c r="N4346" i="39"/>
  <c r="N4345" i="39"/>
  <c r="N4344" i="39"/>
  <c r="N4343" i="39"/>
  <c r="N4342" i="39"/>
  <c r="N4341" i="39"/>
  <c r="N4340" i="39"/>
  <c r="N4339" i="39"/>
  <c r="N4338" i="39"/>
  <c r="N4337" i="39"/>
  <c r="N4336" i="39"/>
  <c r="N4335" i="39"/>
  <c r="N4334" i="39"/>
  <c r="N4333" i="39"/>
  <c r="N4332" i="39"/>
  <c r="N4331" i="39"/>
  <c r="N4330" i="39"/>
  <c r="N4329" i="39"/>
  <c r="N4328" i="39"/>
  <c r="N4327" i="39"/>
  <c r="N4326" i="39"/>
  <c r="N4325" i="39"/>
  <c r="N4324" i="39"/>
  <c r="N4323" i="39"/>
  <c r="N4322" i="39"/>
  <c r="N4321" i="39"/>
  <c r="N4320" i="39"/>
  <c r="N4319" i="39"/>
  <c r="N4318" i="39"/>
  <c r="N4317" i="39"/>
  <c r="N4316" i="39"/>
  <c r="N4315" i="39"/>
  <c r="N4314" i="39"/>
  <c r="N4313" i="39"/>
  <c r="N4312" i="39"/>
  <c r="N4311" i="39"/>
  <c r="N4310" i="39"/>
  <c r="N4309" i="39"/>
  <c r="N4308" i="39"/>
  <c r="N4307" i="39"/>
  <c r="N4306" i="39"/>
  <c r="N4305" i="39"/>
  <c r="N4304" i="39"/>
  <c r="N4303" i="39"/>
  <c r="N4302" i="39"/>
  <c r="N4301" i="39"/>
  <c r="N4300" i="39"/>
  <c r="N4299" i="39"/>
  <c r="N4298" i="39"/>
  <c r="N4297" i="39"/>
  <c r="N4296" i="39"/>
  <c r="N4295" i="39"/>
  <c r="N4294" i="39"/>
  <c r="N4293" i="39"/>
  <c r="N4292" i="39"/>
  <c r="N4291" i="39"/>
  <c r="N4290" i="39"/>
  <c r="N4289" i="39"/>
  <c r="N4288" i="39"/>
  <c r="N4287" i="39"/>
  <c r="N4286" i="39"/>
  <c r="N4285" i="39"/>
  <c r="N4284" i="39"/>
  <c r="N4283" i="39"/>
  <c r="N4282" i="39"/>
  <c r="N4281" i="39"/>
  <c r="N4280" i="39"/>
  <c r="N4279" i="39"/>
  <c r="N4278" i="39"/>
  <c r="N4277" i="39"/>
  <c r="N4276" i="39"/>
  <c r="N4275" i="39"/>
  <c r="N4274" i="39"/>
  <c r="N4273" i="39"/>
  <c r="N4272" i="39"/>
  <c r="N4271" i="39"/>
  <c r="N4270" i="39"/>
  <c r="N4269" i="39"/>
  <c r="N4268" i="39"/>
  <c r="N4267" i="39"/>
  <c r="N4266" i="39"/>
  <c r="N4265" i="39"/>
  <c r="N4264" i="39"/>
  <c r="N4263" i="39"/>
  <c r="N4262" i="39"/>
  <c r="N4261" i="39"/>
  <c r="N4260" i="39"/>
  <c r="N4259" i="39"/>
  <c r="N4258" i="39"/>
  <c r="N4257" i="39"/>
  <c r="N4256" i="39"/>
  <c r="N4255" i="39"/>
  <c r="N4254" i="39"/>
  <c r="N4253" i="39"/>
  <c r="N4252" i="39"/>
  <c r="N4251" i="39"/>
  <c r="N4250" i="39"/>
  <c r="N4249" i="39"/>
  <c r="N4248" i="39"/>
  <c r="N4247" i="39"/>
  <c r="N4246" i="39"/>
  <c r="N4245" i="39"/>
  <c r="N4244" i="39"/>
  <c r="N4243" i="39"/>
  <c r="N4242" i="39"/>
  <c r="N4241" i="39"/>
  <c r="N4240" i="39"/>
  <c r="N4239" i="39"/>
  <c r="N4238" i="39"/>
  <c r="N4237" i="39"/>
  <c r="N4236" i="39"/>
  <c r="N4235" i="39"/>
  <c r="N4234" i="39"/>
  <c r="N4233" i="39"/>
  <c r="N4232" i="39"/>
  <c r="N4231" i="39"/>
  <c r="N4230" i="39"/>
  <c r="N4229" i="39"/>
  <c r="N4228" i="39"/>
  <c r="N4227" i="39"/>
  <c r="N4226" i="39"/>
  <c r="N4225" i="39"/>
  <c r="N4224" i="39"/>
  <c r="N4223" i="39"/>
  <c r="N4222" i="39"/>
  <c r="N4221" i="39"/>
  <c r="N4220" i="39"/>
  <c r="N4219" i="39"/>
  <c r="N4218" i="39"/>
  <c r="N4217" i="39"/>
  <c r="N4216" i="39"/>
  <c r="N4215" i="39"/>
  <c r="N4214" i="39"/>
  <c r="N4213" i="39"/>
  <c r="N4212" i="39"/>
  <c r="N4211" i="39"/>
  <c r="N4210" i="39"/>
  <c r="N4209" i="39"/>
  <c r="N4208" i="39"/>
  <c r="N4207" i="39"/>
  <c r="N4206" i="39"/>
  <c r="N4205" i="39"/>
  <c r="N4204" i="39"/>
  <c r="N4203" i="39"/>
  <c r="N4202" i="39"/>
  <c r="N4201" i="39"/>
  <c r="N4200" i="39"/>
  <c r="N4199" i="39"/>
  <c r="N4198" i="39"/>
  <c r="N4197" i="39"/>
  <c r="N4196" i="39"/>
  <c r="N4195" i="39"/>
  <c r="N4194" i="39"/>
  <c r="N4193" i="39"/>
  <c r="N4192" i="39"/>
  <c r="N4191" i="39"/>
  <c r="N4190" i="39"/>
  <c r="N4189" i="39"/>
  <c r="N4188" i="39"/>
  <c r="N4187" i="39"/>
  <c r="N4186" i="39"/>
  <c r="N4185" i="39"/>
  <c r="N4184" i="39"/>
  <c r="N4183" i="39"/>
  <c r="N4182" i="39"/>
  <c r="N4181" i="39"/>
  <c r="N4180" i="39"/>
  <c r="N4179" i="39"/>
  <c r="N4178" i="39"/>
  <c r="N4177" i="39"/>
  <c r="N4176" i="39"/>
  <c r="N4175" i="39"/>
  <c r="N4174" i="39"/>
  <c r="N4173" i="39"/>
  <c r="N4172" i="39"/>
  <c r="N4171" i="39"/>
  <c r="N4170" i="39"/>
  <c r="N4169" i="39"/>
  <c r="N4168" i="39"/>
  <c r="N4167" i="39"/>
  <c r="N4166" i="39"/>
  <c r="N4165" i="39"/>
  <c r="N4164" i="39"/>
  <c r="N4163" i="39"/>
  <c r="N4162" i="39"/>
  <c r="N4161" i="39"/>
  <c r="N4160" i="39"/>
  <c r="N4159" i="39"/>
  <c r="N4158" i="39"/>
  <c r="N4157" i="39"/>
  <c r="N4156" i="39"/>
  <c r="N4155" i="39"/>
  <c r="N4154" i="39"/>
  <c r="N4153" i="39"/>
  <c r="N4152" i="39"/>
  <c r="N4151" i="39"/>
  <c r="N4150" i="39"/>
  <c r="N4149" i="39"/>
  <c r="N4148" i="39"/>
  <c r="N4147" i="39"/>
  <c r="N4146" i="39"/>
  <c r="N4145" i="39"/>
  <c r="N4144" i="39"/>
  <c r="N4143" i="39"/>
  <c r="N4142" i="39"/>
  <c r="N4141" i="39"/>
  <c r="N4140" i="39"/>
  <c r="N4139" i="39"/>
  <c r="N4138" i="39"/>
  <c r="N4137" i="39"/>
  <c r="N4136" i="39"/>
  <c r="N4135" i="39"/>
  <c r="N4134" i="39"/>
  <c r="N4133" i="39"/>
  <c r="N4132" i="39"/>
  <c r="N4131" i="39"/>
  <c r="N4130" i="39"/>
  <c r="N4129" i="39"/>
  <c r="N4128" i="39"/>
  <c r="N4127" i="39"/>
  <c r="N4126" i="39"/>
  <c r="N4125" i="39"/>
  <c r="N4124" i="39"/>
  <c r="N4123" i="39"/>
  <c r="N4122" i="39"/>
  <c r="N4121" i="39"/>
  <c r="N4120" i="39"/>
  <c r="N4119" i="39"/>
  <c r="N4118" i="39"/>
  <c r="N4117" i="39"/>
  <c r="N4116" i="39"/>
  <c r="N4115" i="39"/>
  <c r="N4114" i="39"/>
  <c r="N4113" i="39"/>
  <c r="N4112" i="39"/>
  <c r="N4111" i="39"/>
  <c r="N4110" i="39"/>
  <c r="N4109" i="39"/>
  <c r="N4108" i="39"/>
  <c r="N4107" i="39"/>
  <c r="N4106" i="39"/>
  <c r="N4105" i="39"/>
  <c r="N4104" i="39"/>
  <c r="N4103" i="39"/>
  <c r="N4102" i="39"/>
  <c r="N4101" i="39"/>
  <c r="N4100" i="39"/>
  <c r="N4099" i="39"/>
  <c r="N4098" i="39"/>
  <c r="N4097" i="39"/>
  <c r="N4096" i="39"/>
  <c r="N4095" i="39"/>
  <c r="N4094" i="39"/>
  <c r="N4093" i="39"/>
  <c r="N4092" i="39"/>
  <c r="N4091" i="39"/>
  <c r="N4090" i="39"/>
  <c r="N4089" i="39"/>
  <c r="N4088" i="39"/>
  <c r="N4087" i="39"/>
  <c r="N4086" i="39"/>
  <c r="N4085" i="39"/>
  <c r="N4084" i="39"/>
  <c r="N4083" i="39"/>
  <c r="N4082" i="39"/>
  <c r="N4081" i="39"/>
  <c r="N4080" i="39"/>
  <c r="N4079" i="39"/>
  <c r="N4078" i="39"/>
  <c r="N4077" i="39"/>
  <c r="N4076" i="39"/>
  <c r="N4075" i="39"/>
  <c r="N4074" i="39"/>
  <c r="N4073" i="39"/>
  <c r="N4072" i="39"/>
  <c r="N4071" i="39"/>
  <c r="N4070" i="39"/>
  <c r="N4069" i="39"/>
  <c r="N4068" i="39"/>
  <c r="N4067" i="39"/>
  <c r="N4066" i="39"/>
  <c r="N4065" i="39"/>
  <c r="N4064" i="39"/>
  <c r="N4063" i="39"/>
  <c r="N4062" i="39"/>
  <c r="N4061" i="39"/>
  <c r="N4060" i="39"/>
  <c r="N4059" i="39"/>
  <c r="N4058" i="39"/>
  <c r="N4057" i="39"/>
  <c r="N4056" i="39"/>
  <c r="N4055" i="39"/>
  <c r="N4054" i="39"/>
  <c r="N4053" i="39"/>
  <c r="N4052" i="39"/>
  <c r="N4051" i="39"/>
  <c r="N4050" i="39"/>
  <c r="N4049" i="39"/>
  <c r="N4048" i="39"/>
  <c r="N4047" i="39"/>
  <c r="N4046" i="39"/>
  <c r="N4045" i="39"/>
  <c r="N4044" i="39"/>
  <c r="N4043" i="39"/>
  <c r="N4042" i="39"/>
  <c r="N4041" i="39"/>
  <c r="N4040" i="39"/>
  <c r="N4039" i="39"/>
  <c r="N4038" i="39"/>
  <c r="N4037" i="39"/>
  <c r="N4036" i="39"/>
  <c r="N4035" i="39"/>
  <c r="N4034" i="39"/>
  <c r="N4033" i="39"/>
  <c r="N4032" i="39"/>
  <c r="N4031" i="39"/>
  <c r="N4030" i="39"/>
  <c r="N4029" i="39"/>
  <c r="N4028" i="39"/>
  <c r="N4027" i="39"/>
  <c r="N4026" i="39"/>
  <c r="N4025" i="39"/>
  <c r="N4024" i="39"/>
  <c r="N4023" i="39"/>
  <c r="N4022" i="39"/>
  <c r="N4021" i="39"/>
  <c r="N4020" i="39"/>
  <c r="N4019" i="39"/>
  <c r="N4018" i="39"/>
  <c r="N4017" i="39"/>
  <c r="N4016" i="39"/>
  <c r="N4015" i="39"/>
  <c r="N4014" i="39"/>
  <c r="N4013" i="39"/>
  <c r="N4012" i="39"/>
  <c r="N4011" i="39"/>
  <c r="N4010" i="39"/>
  <c r="N4009" i="39"/>
  <c r="N4008" i="39"/>
  <c r="N4007" i="39"/>
  <c r="N4006" i="39"/>
  <c r="N4005" i="39"/>
  <c r="N4004" i="39"/>
  <c r="N4003" i="39"/>
  <c r="N4002" i="39"/>
  <c r="N4001" i="39"/>
  <c r="N4000" i="39"/>
  <c r="N3999" i="39"/>
  <c r="N3998" i="39"/>
  <c r="N3997" i="39"/>
  <c r="N3996" i="39"/>
  <c r="N3995" i="39"/>
  <c r="N3994" i="39"/>
  <c r="N3993" i="39"/>
  <c r="N3992" i="39"/>
  <c r="N3991" i="39"/>
  <c r="N3990" i="39"/>
  <c r="N3989" i="39"/>
  <c r="N3988" i="39"/>
  <c r="N3987" i="39"/>
  <c r="N3986" i="39"/>
  <c r="N3985" i="39"/>
  <c r="N3984" i="39"/>
  <c r="N3983" i="39"/>
  <c r="N3982" i="39"/>
  <c r="N3981" i="39"/>
  <c r="N3980" i="39"/>
  <c r="N3979" i="39"/>
  <c r="N3978" i="39"/>
  <c r="N3977" i="39"/>
  <c r="N3976" i="39"/>
  <c r="N3975" i="39"/>
  <c r="N3974" i="39"/>
  <c r="N3973" i="39"/>
  <c r="N3972" i="39"/>
  <c r="N3971" i="39"/>
  <c r="N3970" i="39"/>
  <c r="N3969" i="39"/>
  <c r="N3968" i="39"/>
  <c r="N3967" i="39"/>
  <c r="N3966" i="39"/>
  <c r="N3965" i="39"/>
  <c r="N3964" i="39"/>
  <c r="N3963" i="39"/>
  <c r="N3962" i="39"/>
  <c r="N3961" i="39"/>
  <c r="N3960" i="39"/>
  <c r="N3959" i="39"/>
  <c r="N3958" i="39"/>
  <c r="N3957" i="39"/>
  <c r="N3956" i="39"/>
  <c r="N3955" i="39"/>
  <c r="N3954" i="39"/>
  <c r="N3953" i="39"/>
  <c r="N3952" i="39"/>
  <c r="N3951" i="39"/>
  <c r="N3950" i="39"/>
  <c r="N3949" i="39"/>
  <c r="N3948" i="39"/>
  <c r="N3947" i="39"/>
  <c r="N3946" i="39"/>
  <c r="N3945" i="39"/>
  <c r="N3944" i="39"/>
  <c r="N3943" i="39"/>
  <c r="N3942" i="39"/>
  <c r="N3941" i="39"/>
  <c r="N3940" i="39"/>
  <c r="N3939" i="39"/>
  <c r="N3938" i="39"/>
  <c r="N3937" i="39"/>
  <c r="N3936" i="39"/>
  <c r="N3935" i="39"/>
  <c r="N3934" i="39"/>
  <c r="N3933" i="39"/>
  <c r="N3932" i="39"/>
  <c r="N3931" i="39"/>
  <c r="N3930" i="39"/>
  <c r="N3929" i="39"/>
  <c r="N3928" i="39"/>
  <c r="N3927" i="39"/>
  <c r="N3926" i="39"/>
  <c r="N3925" i="39"/>
  <c r="N3924" i="39"/>
  <c r="N3923" i="39"/>
  <c r="N3922" i="39"/>
  <c r="N3921" i="39"/>
  <c r="N3920" i="39"/>
  <c r="N3919" i="39"/>
  <c r="N3918" i="39"/>
  <c r="N3917" i="39"/>
  <c r="N3916" i="39"/>
  <c r="N3915" i="39"/>
  <c r="N3914" i="39"/>
  <c r="N3913" i="39"/>
  <c r="N3912" i="39"/>
  <c r="N3911" i="39"/>
  <c r="N3910" i="39"/>
  <c r="N3909" i="39"/>
  <c r="N3908" i="39"/>
  <c r="N3907" i="39"/>
  <c r="N3906" i="39"/>
  <c r="N3905" i="39"/>
  <c r="N3904" i="39"/>
  <c r="N3903" i="39"/>
  <c r="N3902" i="39"/>
  <c r="N3901" i="39"/>
  <c r="N3900" i="39"/>
  <c r="N3899" i="39"/>
  <c r="N3898" i="39"/>
  <c r="N3897" i="39"/>
  <c r="N3896" i="39"/>
  <c r="N3895" i="39"/>
  <c r="N3894" i="39"/>
  <c r="N3893" i="39"/>
  <c r="N3892" i="39"/>
  <c r="N3891" i="39"/>
  <c r="N3890" i="39"/>
  <c r="N3889" i="39"/>
  <c r="N3888" i="39"/>
  <c r="N3887" i="39"/>
  <c r="N3886" i="39"/>
  <c r="N3885" i="39"/>
  <c r="N3884" i="39"/>
  <c r="N3883" i="39"/>
  <c r="N3882" i="39"/>
  <c r="N3881" i="39"/>
  <c r="N3880" i="39"/>
  <c r="N3879" i="39"/>
  <c r="N3878" i="39"/>
  <c r="N3877" i="39"/>
  <c r="N3876" i="39"/>
  <c r="N3875" i="39"/>
  <c r="N3874" i="39"/>
  <c r="N3873" i="39"/>
  <c r="N3872" i="39"/>
  <c r="N3871" i="39"/>
  <c r="N3870" i="39"/>
  <c r="N3869" i="39"/>
  <c r="N3868" i="39"/>
  <c r="N3867" i="39"/>
  <c r="N3866" i="39"/>
  <c r="N3865" i="39"/>
  <c r="N3864" i="39"/>
  <c r="N3863" i="39"/>
  <c r="N3862" i="39"/>
  <c r="N3861" i="39"/>
  <c r="N3860" i="39"/>
  <c r="N3859" i="39"/>
  <c r="N3858" i="39"/>
  <c r="N3857" i="39"/>
  <c r="N3856" i="39"/>
  <c r="N3855" i="39"/>
  <c r="N3854" i="39"/>
  <c r="N3853" i="39"/>
  <c r="N3852" i="39"/>
  <c r="N3851" i="39"/>
  <c r="N3850" i="39"/>
  <c r="N3849" i="39"/>
  <c r="N3848" i="39"/>
  <c r="N3847" i="39"/>
  <c r="N3846" i="39"/>
  <c r="N3845" i="39"/>
  <c r="N3844" i="39"/>
  <c r="N3843" i="39"/>
  <c r="N3842" i="39"/>
  <c r="N3841" i="39"/>
  <c r="N3840" i="39"/>
  <c r="N3839" i="39"/>
  <c r="N3838" i="39"/>
  <c r="N3837" i="39"/>
  <c r="N3836" i="39"/>
  <c r="N3835" i="39"/>
  <c r="N3834" i="39"/>
  <c r="N3833" i="39"/>
  <c r="N3832" i="39"/>
  <c r="N3831" i="39"/>
  <c r="N3830" i="39"/>
  <c r="N3829" i="39"/>
  <c r="N3828" i="39"/>
  <c r="N3827" i="39"/>
  <c r="N3826" i="39"/>
  <c r="N3825" i="39"/>
  <c r="N3824" i="39"/>
  <c r="N3823" i="39"/>
  <c r="N3822" i="39"/>
  <c r="N3821" i="39"/>
  <c r="N3820" i="39"/>
  <c r="N3819" i="39"/>
  <c r="N3818" i="39"/>
  <c r="N3817" i="39"/>
  <c r="N3816" i="39"/>
  <c r="N3815" i="39"/>
  <c r="N3814" i="39"/>
  <c r="N3813" i="39"/>
  <c r="N3812" i="39"/>
  <c r="N3811" i="39"/>
  <c r="N3810" i="39"/>
  <c r="N3809" i="39"/>
  <c r="N3808" i="39"/>
  <c r="N3807" i="39"/>
  <c r="N3806" i="39"/>
  <c r="N3805" i="39"/>
  <c r="N3804" i="39"/>
  <c r="N3803" i="39"/>
  <c r="N3802" i="39"/>
  <c r="N3801" i="39"/>
  <c r="N3800" i="39"/>
  <c r="N3799" i="39"/>
  <c r="N3798" i="39"/>
  <c r="N3797" i="39"/>
  <c r="N3796" i="39"/>
  <c r="N3795" i="39"/>
  <c r="N3794" i="39"/>
  <c r="N3793" i="39"/>
  <c r="N3792" i="39"/>
  <c r="N3791" i="39"/>
  <c r="N3790" i="39"/>
  <c r="N3789" i="39"/>
  <c r="N3788" i="39"/>
  <c r="N3787" i="39"/>
  <c r="N3786" i="39"/>
  <c r="N3785" i="39"/>
  <c r="N3784" i="39"/>
  <c r="N3783" i="39"/>
  <c r="N3782" i="39"/>
  <c r="N3781" i="39"/>
  <c r="N3780" i="39"/>
  <c r="N3779" i="39"/>
  <c r="N3778" i="39"/>
  <c r="N3777" i="39"/>
  <c r="N3776" i="39"/>
  <c r="N3775" i="39"/>
  <c r="N3774" i="39"/>
  <c r="N3773" i="39"/>
  <c r="N3772" i="39"/>
  <c r="N3771" i="39"/>
  <c r="N3770" i="39"/>
  <c r="N3769" i="39"/>
  <c r="N3768" i="39"/>
  <c r="N3767" i="39"/>
  <c r="N3766" i="39"/>
  <c r="N3765" i="39"/>
  <c r="N3764" i="39"/>
  <c r="N3763" i="39"/>
  <c r="N3762" i="39"/>
  <c r="N3761" i="39"/>
  <c r="N3760" i="39"/>
  <c r="N3759" i="39"/>
  <c r="N3758" i="39"/>
  <c r="N3757" i="39"/>
  <c r="N3756" i="39"/>
  <c r="N3755" i="39"/>
  <c r="N3754" i="39"/>
  <c r="N3753" i="39"/>
  <c r="N3752" i="39"/>
  <c r="N3751" i="39"/>
  <c r="N3750" i="39"/>
  <c r="N3749" i="39"/>
  <c r="N3748" i="39"/>
  <c r="N3747" i="39"/>
  <c r="N3746" i="39"/>
  <c r="N3745" i="39"/>
  <c r="N3744" i="39"/>
  <c r="N3743" i="39"/>
  <c r="N3742" i="39"/>
  <c r="N3741" i="39"/>
  <c r="N3740" i="39"/>
  <c r="N3739" i="39"/>
  <c r="N3738" i="39"/>
  <c r="N3737" i="39"/>
  <c r="N3736" i="39"/>
  <c r="N3735" i="39"/>
  <c r="N3734" i="39"/>
  <c r="N3733" i="39"/>
  <c r="N3732" i="39"/>
  <c r="N3731" i="39"/>
  <c r="N3730" i="39"/>
  <c r="N3729" i="39"/>
  <c r="N3728" i="39"/>
  <c r="N3727" i="39"/>
  <c r="N3726" i="39"/>
  <c r="N3725" i="39"/>
  <c r="N3724" i="39"/>
  <c r="N3723" i="39"/>
  <c r="N3722" i="39"/>
  <c r="N3721" i="39"/>
  <c r="N3720" i="39"/>
  <c r="N3719" i="39"/>
  <c r="N3718" i="39"/>
  <c r="N3717" i="39"/>
  <c r="N3716" i="39"/>
  <c r="N3715" i="39"/>
  <c r="N3714" i="39"/>
  <c r="N3713" i="39"/>
  <c r="N3712" i="39"/>
  <c r="N3711" i="39"/>
  <c r="N3710" i="39"/>
  <c r="N3709" i="39"/>
  <c r="N3708" i="39"/>
  <c r="N3707" i="39"/>
  <c r="N3706" i="39"/>
  <c r="N3705" i="39"/>
  <c r="N3704" i="39"/>
  <c r="N3703" i="39"/>
  <c r="N3702" i="39"/>
  <c r="N3701" i="39"/>
  <c r="N3700" i="39"/>
  <c r="N3699" i="39"/>
  <c r="N3698" i="39"/>
  <c r="N3697" i="39"/>
  <c r="N3696" i="39"/>
  <c r="N3695" i="39"/>
  <c r="N3694" i="39"/>
  <c r="N3693" i="39"/>
  <c r="N3692" i="39"/>
  <c r="N3691" i="39"/>
  <c r="N3690" i="39"/>
  <c r="N3689" i="39"/>
  <c r="N3688" i="39"/>
  <c r="N3687" i="39"/>
  <c r="N3686" i="39"/>
  <c r="N3685" i="39"/>
  <c r="N3684" i="39"/>
  <c r="N3683" i="39"/>
  <c r="N3682" i="39"/>
  <c r="N3681" i="39"/>
  <c r="N3680" i="39"/>
  <c r="N3679" i="39"/>
  <c r="N3678" i="39"/>
  <c r="N3677" i="39"/>
  <c r="N3676" i="39"/>
  <c r="N3675" i="39"/>
  <c r="N3674" i="39"/>
  <c r="N3673" i="39"/>
  <c r="N3672" i="39"/>
  <c r="N3671" i="39"/>
  <c r="N3670" i="39"/>
  <c r="N3669" i="39"/>
  <c r="N3668" i="39"/>
  <c r="N3667" i="39"/>
  <c r="N3666" i="39"/>
  <c r="N3665" i="39"/>
  <c r="N3664" i="39"/>
  <c r="N3663" i="39"/>
  <c r="N3662" i="39"/>
  <c r="N3661" i="39"/>
  <c r="N3660" i="39"/>
  <c r="N3659" i="39"/>
  <c r="N3658" i="39"/>
  <c r="N3657" i="39"/>
  <c r="N3656" i="39"/>
  <c r="N3655" i="39"/>
  <c r="N3654" i="39"/>
  <c r="N3653" i="39"/>
  <c r="N3652" i="39"/>
  <c r="N3651" i="39"/>
  <c r="N3650" i="39"/>
  <c r="N3649" i="39"/>
  <c r="N3648" i="39"/>
  <c r="N3647" i="39"/>
  <c r="N3646" i="39"/>
  <c r="N3645" i="39"/>
  <c r="N3644" i="39"/>
  <c r="N3643" i="39"/>
  <c r="N3642" i="39"/>
  <c r="N3641" i="39"/>
  <c r="N3640" i="39"/>
  <c r="N3639" i="39"/>
  <c r="N3638" i="39"/>
  <c r="N3637" i="39"/>
  <c r="N3636" i="39"/>
  <c r="N3635" i="39"/>
  <c r="N3634" i="39"/>
  <c r="N3633" i="39"/>
  <c r="N3632" i="39"/>
  <c r="N3631" i="39"/>
  <c r="N3630" i="39"/>
  <c r="N3629" i="39"/>
  <c r="N3628" i="39"/>
  <c r="N3627" i="39"/>
  <c r="N3626" i="39"/>
  <c r="N3625" i="39"/>
  <c r="N3624" i="39"/>
  <c r="N3623" i="39"/>
  <c r="N3622" i="39"/>
  <c r="N3621" i="39"/>
  <c r="N3620" i="39"/>
  <c r="N3619" i="39"/>
  <c r="N3618" i="39"/>
  <c r="N3617" i="39"/>
  <c r="N3616" i="39"/>
  <c r="N3615" i="39"/>
  <c r="N3614" i="39"/>
  <c r="N3613" i="39"/>
  <c r="N3612" i="39"/>
  <c r="N3611" i="39"/>
  <c r="N3610" i="39"/>
  <c r="N3609" i="39"/>
  <c r="N3608" i="39"/>
  <c r="N3607" i="39"/>
  <c r="N3606" i="39"/>
  <c r="N3605" i="39"/>
  <c r="N3604" i="39"/>
  <c r="N3603" i="39"/>
  <c r="N3602" i="39"/>
  <c r="N3601" i="39"/>
  <c r="N3600" i="39"/>
  <c r="N3599" i="39"/>
  <c r="N3598" i="39"/>
  <c r="N3597" i="39"/>
  <c r="N3596" i="39"/>
  <c r="N3595" i="39"/>
  <c r="N3594" i="39"/>
  <c r="N3593" i="39"/>
  <c r="N3592" i="39"/>
  <c r="N3591" i="39"/>
  <c r="N3590" i="39"/>
  <c r="N3589" i="39"/>
  <c r="N3588" i="39"/>
  <c r="N3587" i="39"/>
  <c r="N3586" i="39"/>
  <c r="N3585" i="39"/>
  <c r="N3584" i="39"/>
  <c r="N3583" i="39"/>
  <c r="N3582" i="39"/>
  <c r="N3581" i="39"/>
  <c r="N3580" i="39"/>
  <c r="N3579" i="39"/>
  <c r="N3578" i="39"/>
  <c r="N3577" i="39"/>
  <c r="N3576" i="39"/>
  <c r="N3575" i="39"/>
  <c r="N3574" i="39"/>
  <c r="N3573" i="39"/>
  <c r="N3572" i="39"/>
  <c r="N3571" i="39"/>
  <c r="N3570" i="39"/>
  <c r="N3569" i="39"/>
  <c r="N3568" i="39"/>
  <c r="N3567" i="39"/>
  <c r="N3566" i="39"/>
  <c r="N3565" i="39"/>
  <c r="N3564" i="39"/>
  <c r="N3563" i="39"/>
  <c r="N3562" i="39"/>
  <c r="N3561" i="39"/>
  <c r="N3560" i="39"/>
  <c r="N3559" i="39"/>
  <c r="N3558" i="39"/>
  <c r="N3557" i="39"/>
  <c r="N3556" i="39"/>
  <c r="N3555" i="39"/>
  <c r="N3554" i="39"/>
  <c r="N3553" i="39"/>
  <c r="N3552" i="39"/>
  <c r="N3551" i="39"/>
  <c r="N3550" i="39"/>
  <c r="N3549" i="39"/>
  <c r="N3548" i="39"/>
  <c r="N3547" i="39"/>
  <c r="N3546" i="39"/>
  <c r="N3545" i="39"/>
  <c r="N3544" i="39"/>
  <c r="N3543" i="39"/>
  <c r="N3542" i="39"/>
  <c r="N3541" i="39"/>
  <c r="N3540" i="39"/>
  <c r="N3539" i="39"/>
  <c r="N3538" i="39"/>
  <c r="N3537" i="39"/>
  <c r="N3536" i="39"/>
  <c r="N3535" i="39"/>
  <c r="N3534" i="39"/>
  <c r="N3533" i="39"/>
  <c r="N3532" i="39"/>
  <c r="N3531" i="39"/>
  <c r="N3530" i="39"/>
  <c r="N3529" i="39"/>
  <c r="N3528" i="39"/>
  <c r="N3527" i="39"/>
  <c r="N3526" i="39"/>
  <c r="N3525" i="39"/>
  <c r="N3524" i="39"/>
  <c r="N3523" i="39"/>
  <c r="N3522" i="39"/>
  <c r="N3521" i="39"/>
  <c r="N3520" i="39"/>
  <c r="N3519" i="39"/>
  <c r="N3518" i="39"/>
  <c r="N3517" i="39"/>
  <c r="N3516" i="39"/>
  <c r="N3515" i="39"/>
  <c r="N3514" i="39"/>
  <c r="N3513" i="39"/>
  <c r="N3512" i="39"/>
  <c r="N3511" i="39"/>
  <c r="N3510" i="39"/>
  <c r="N3509" i="39"/>
  <c r="N3508" i="39"/>
  <c r="N3507" i="39"/>
  <c r="N3506" i="39"/>
  <c r="N3505" i="39"/>
  <c r="N3504" i="39"/>
  <c r="N3503" i="39"/>
  <c r="N3502" i="39"/>
  <c r="N3501" i="39"/>
  <c r="N3500" i="39"/>
  <c r="N3499" i="39"/>
  <c r="N3498" i="39"/>
  <c r="N3497" i="39"/>
  <c r="N3496" i="39"/>
  <c r="N3495" i="39"/>
  <c r="N3494" i="39"/>
  <c r="N3493" i="39"/>
  <c r="N3492" i="39"/>
  <c r="N3491" i="39"/>
  <c r="N3490" i="39"/>
  <c r="N3489" i="39"/>
  <c r="N3488" i="39"/>
  <c r="N3487" i="39"/>
  <c r="N3486" i="39"/>
  <c r="N3485" i="39"/>
  <c r="N3484" i="39"/>
  <c r="N3483" i="39"/>
  <c r="N3482" i="39"/>
  <c r="N3481" i="39"/>
  <c r="N3480" i="39"/>
  <c r="N3479" i="39"/>
  <c r="N3478" i="39"/>
  <c r="N3477" i="39"/>
  <c r="N3476" i="39"/>
  <c r="N3475" i="39"/>
  <c r="N3474" i="39"/>
  <c r="N3473" i="39"/>
  <c r="N3472" i="39"/>
  <c r="N3471" i="39"/>
  <c r="N3470" i="39"/>
  <c r="N3469" i="39"/>
  <c r="N3468" i="39"/>
  <c r="N3467" i="39"/>
  <c r="N3466" i="39"/>
  <c r="N3465" i="39"/>
  <c r="N3464" i="39"/>
  <c r="N3463" i="39"/>
  <c r="N3462" i="39"/>
  <c r="N3461" i="39"/>
  <c r="N3460" i="39"/>
  <c r="N3459" i="39"/>
  <c r="N3458" i="39"/>
  <c r="N3457" i="39"/>
  <c r="N3456" i="39"/>
  <c r="N3455" i="39"/>
  <c r="N3454" i="39"/>
  <c r="N3453" i="39"/>
  <c r="N3452" i="39"/>
  <c r="N3451" i="39"/>
  <c r="N3450" i="39"/>
  <c r="N3449" i="39"/>
  <c r="N3448" i="39"/>
  <c r="N3447" i="39"/>
  <c r="N3446" i="39"/>
  <c r="N3445" i="39"/>
  <c r="N3444" i="39"/>
  <c r="N3443" i="39"/>
  <c r="N3442" i="39"/>
  <c r="N3441" i="39"/>
  <c r="N3440" i="39"/>
  <c r="N3439" i="39"/>
  <c r="N3438" i="39"/>
  <c r="N3437" i="39"/>
  <c r="N3436" i="39"/>
  <c r="N3435" i="39"/>
  <c r="N3434" i="39"/>
  <c r="N3433" i="39"/>
  <c r="N3432" i="39"/>
  <c r="N3431" i="39"/>
  <c r="N3430" i="39"/>
  <c r="N3429" i="39"/>
  <c r="N3428" i="39"/>
  <c r="N3427" i="39"/>
  <c r="N3426" i="39"/>
  <c r="N3425" i="39"/>
  <c r="N3424" i="39"/>
  <c r="N3423" i="39"/>
  <c r="N3422" i="39"/>
  <c r="N3421" i="39"/>
  <c r="N3420" i="39"/>
  <c r="N3419" i="39"/>
  <c r="N3418" i="39"/>
  <c r="N3417" i="39"/>
  <c r="N3416" i="39"/>
  <c r="N3415" i="39"/>
  <c r="N3414" i="39"/>
  <c r="N3413" i="39"/>
  <c r="N3412" i="39"/>
  <c r="N3411" i="39"/>
  <c r="N3410" i="39"/>
  <c r="N3409" i="39"/>
  <c r="N3408" i="39"/>
  <c r="N3407" i="39"/>
  <c r="N3406" i="39"/>
  <c r="N3405" i="39"/>
  <c r="N3404" i="39"/>
  <c r="N3403" i="39"/>
  <c r="N3402" i="39"/>
  <c r="N3401" i="39"/>
  <c r="N3400" i="39"/>
  <c r="N3399" i="39"/>
  <c r="N3398" i="39"/>
  <c r="N3397" i="39"/>
  <c r="N3396" i="39"/>
  <c r="N3395" i="39"/>
  <c r="N3394" i="39"/>
  <c r="N3393" i="39"/>
  <c r="N3392" i="39"/>
  <c r="N3391" i="39"/>
  <c r="N3390" i="39"/>
  <c r="N3389" i="39"/>
  <c r="N3388" i="39"/>
  <c r="N3387" i="39"/>
  <c r="N3386" i="39"/>
  <c r="N3385" i="39"/>
  <c r="N3384" i="39"/>
  <c r="N3383" i="39"/>
  <c r="N3382" i="39"/>
  <c r="N3381" i="39"/>
  <c r="N3380" i="39"/>
  <c r="N3379" i="39"/>
  <c r="N3378" i="39"/>
  <c r="N3377" i="39"/>
  <c r="N3376" i="39"/>
  <c r="N3375" i="39"/>
  <c r="N3374" i="39"/>
  <c r="N3373" i="39"/>
  <c r="N3372" i="39"/>
  <c r="N3371" i="39"/>
  <c r="N3370" i="39"/>
  <c r="N3369" i="39"/>
  <c r="N3368" i="39"/>
  <c r="N3367" i="39"/>
  <c r="N3366" i="39"/>
  <c r="N3365" i="39"/>
  <c r="N3364" i="39"/>
  <c r="N3363" i="39"/>
  <c r="N3362" i="39"/>
  <c r="N3361" i="39"/>
  <c r="N3360" i="39"/>
  <c r="N3359" i="39"/>
  <c r="N3358" i="39"/>
  <c r="N3357" i="39"/>
  <c r="N3356" i="39"/>
  <c r="N3355" i="39"/>
  <c r="N3354" i="39"/>
  <c r="N3353" i="39"/>
  <c r="N3352" i="39"/>
  <c r="N3351" i="39"/>
  <c r="N3350" i="39"/>
  <c r="N3349" i="39"/>
  <c r="N3348" i="39"/>
  <c r="N3347" i="39"/>
  <c r="N3346" i="39"/>
  <c r="N3345" i="39"/>
  <c r="N3344" i="39"/>
  <c r="N3343" i="39"/>
  <c r="N3342" i="39"/>
  <c r="N3341" i="39"/>
  <c r="N3340" i="39"/>
  <c r="N3339" i="39"/>
  <c r="N3338" i="39"/>
  <c r="N3337" i="39"/>
  <c r="N3336" i="39"/>
  <c r="N3335" i="39"/>
  <c r="N3334" i="39"/>
  <c r="N3333" i="39"/>
  <c r="N3332" i="39"/>
  <c r="N3331" i="39"/>
  <c r="N3330" i="39"/>
  <c r="N3329" i="39"/>
  <c r="N3328" i="39"/>
  <c r="N3327" i="39"/>
  <c r="N3326" i="39"/>
  <c r="N3325" i="39"/>
  <c r="N3324" i="39"/>
  <c r="N3323" i="39"/>
  <c r="N3322" i="39"/>
  <c r="N3321" i="39"/>
  <c r="N3320" i="39"/>
  <c r="N3319" i="39"/>
  <c r="N3318" i="39"/>
  <c r="N3317" i="39"/>
  <c r="N3316" i="39"/>
  <c r="N3315" i="39"/>
  <c r="N3314" i="39"/>
  <c r="N3313" i="39"/>
  <c r="N3312" i="39"/>
  <c r="N3311" i="39"/>
  <c r="N3310" i="39"/>
  <c r="N3309" i="39"/>
  <c r="N3308" i="39"/>
  <c r="N3307" i="39"/>
  <c r="N3306" i="39"/>
  <c r="N3305" i="39"/>
  <c r="N3304" i="39"/>
  <c r="N3303" i="39"/>
  <c r="N3302" i="39"/>
  <c r="N3301" i="39"/>
  <c r="N3300" i="39"/>
  <c r="N3299" i="39"/>
  <c r="N3298" i="39"/>
  <c r="N3297" i="39"/>
  <c r="N3296" i="39"/>
  <c r="N3295" i="39"/>
  <c r="N3294" i="39"/>
  <c r="N3293" i="39"/>
  <c r="N3292" i="39"/>
  <c r="N3291" i="39"/>
  <c r="N3290" i="39"/>
  <c r="N3289" i="39"/>
  <c r="N3288" i="39"/>
  <c r="N3287" i="39"/>
  <c r="N3286" i="39"/>
  <c r="N3285" i="39"/>
  <c r="N3284" i="39"/>
  <c r="N3283" i="39"/>
  <c r="N3282" i="39"/>
  <c r="N3281" i="39"/>
  <c r="N3280" i="39"/>
  <c r="N3279" i="39"/>
  <c r="N3278" i="39"/>
  <c r="N3277" i="39"/>
  <c r="N3276" i="39"/>
  <c r="N3275" i="39"/>
  <c r="N3274" i="39"/>
  <c r="N3273" i="39"/>
  <c r="N3272" i="39"/>
  <c r="N3271" i="39"/>
  <c r="N3270" i="39"/>
  <c r="N3269" i="39"/>
  <c r="N3268" i="39"/>
  <c r="N3267" i="39"/>
  <c r="N3266" i="39"/>
  <c r="N3265" i="39"/>
  <c r="N3264" i="39"/>
  <c r="N3263" i="39"/>
  <c r="N3262" i="39"/>
  <c r="N3261" i="39"/>
  <c r="N3260" i="39"/>
  <c r="N3259" i="39"/>
  <c r="N3258" i="39"/>
  <c r="N3257" i="39"/>
  <c r="N3256" i="39"/>
  <c r="N3255" i="39"/>
  <c r="N3254" i="39"/>
  <c r="N3253" i="39"/>
  <c r="N3252" i="39"/>
  <c r="N3251" i="39"/>
  <c r="N3250" i="39"/>
  <c r="N3249" i="39"/>
  <c r="N3248" i="39"/>
  <c r="N3247" i="39"/>
  <c r="N3246" i="39"/>
  <c r="N3245" i="39"/>
  <c r="N3244" i="39"/>
  <c r="N3243" i="39"/>
  <c r="N3242" i="39"/>
  <c r="N3241" i="39"/>
  <c r="N3240" i="39"/>
  <c r="N3239" i="39"/>
  <c r="N3238" i="39"/>
  <c r="N3237" i="39"/>
  <c r="N3236" i="39"/>
  <c r="N3235" i="39"/>
  <c r="N3234" i="39"/>
  <c r="N3233" i="39"/>
  <c r="N3232" i="39"/>
  <c r="N3231" i="39"/>
  <c r="N3230" i="39"/>
  <c r="N3229" i="39"/>
  <c r="N3228" i="39"/>
  <c r="N3227" i="39"/>
  <c r="N3226" i="39"/>
  <c r="N3225" i="39"/>
  <c r="N3224" i="39"/>
  <c r="N3223" i="39"/>
  <c r="N3222" i="39"/>
  <c r="N3221" i="39"/>
  <c r="N3220" i="39"/>
  <c r="N3219" i="39"/>
  <c r="N3218" i="39"/>
  <c r="N3217" i="39"/>
  <c r="N3216" i="39"/>
  <c r="N3215" i="39"/>
  <c r="N3214" i="39"/>
  <c r="N3213" i="39"/>
  <c r="N3212" i="39"/>
  <c r="N3211" i="39"/>
  <c r="N3210" i="39"/>
  <c r="N3209" i="39"/>
  <c r="N3208" i="39"/>
  <c r="N3207" i="39"/>
  <c r="N3206" i="39"/>
  <c r="N3205" i="39"/>
  <c r="N3204" i="39"/>
  <c r="N3203" i="39"/>
  <c r="N3202" i="39"/>
  <c r="N3201" i="39"/>
  <c r="N3200" i="39"/>
  <c r="N3199" i="39"/>
  <c r="N3198" i="39"/>
  <c r="N3197" i="39"/>
  <c r="N3196" i="39"/>
  <c r="N3195" i="39"/>
  <c r="N3194" i="39"/>
  <c r="N3193" i="39"/>
  <c r="N3192" i="39"/>
  <c r="N3191" i="39"/>
  <c r="N3190" i="39"/>
  <c r="N3189" i="39"/>
  <c r="N3188" i="39"/>
  <c r="N3187" i="39"/>
  <c r="N3186" i="39"/>
  <c r="N3185" i="39"/>
  <c r="N3184" i="39"/>
  <c r="N3183" i="39"/>
  <c r="N3182" i="39"/>
  <c r="N3181" i="39"/>
  <c r="N3180" i="39"/>
  <c r="N3179" i="39"/>
  <c r="N3178" i="39"/>
  <c r="N3177" i="39"/>
  <c r="N3176" i="39"/>
  <c r="N3175" i="39"/>
  <c r="N3174" i="39"/>
  <c r="N3173" i="39"/>
  <c r="N3172" i="39"/>
  <c r="N3171" i="39"/>
  <c r="N3170" i="39"/>
  <c r="N3169" i="39"/>
  <c r="N3168" i="39"/>
  <c r="N3167" i="39"/>
  <c r="N3166" i="39"/>
  <c r="N3165" i="39"/>
  <c r="N3164" i="39"/>
  <c r="N3163" i="39"/>
  <c r="N3162" i="39"/>
  <c r="N3161" i="39"/>
  <c r="N3160" i="39"/>
  <c r="N3159" i="39"/>
  <c r="N3158" i="39"/>
  <c r="N3157" i="39"/>
  <c r="N3156" i="39"/>
  <c r="N3155" i="39"/>
  <c r="N3154" i="39"/>
  <c r="N3153" i="39"/>
  <c r="N3152" i="39"/>
  <c r="N3151" i="39"/>
  <c r="N3150" i="39"/>
  <c r="N3149" i="39"/>
  <c r="N3148" i="39"/>
  <c r="N3147" i="39"/>
  <c r="N3146" i="39"/>
  <c r="N3145" i="39"/>
  <c r="N3144" i="39"/>
  <c r="N3143" i="39"/>
  <c r="N3142" i="39"/>
  <c r="N3141" i="39"/>
  <c r="N3140" i="39"/>
  <c r="N3139" i="39"/>
  <c r="N3138" i="39"/>
  <c r="N3137" i="39"/>
  <c r="N3136" i="39"/>
  <c r="N3135" i="39"/>
  <c r="N3134" i="39"/>
  <c r="N3133" i="39"/>
  <c r="N3132" i="39"/>
  <c r="N3131" i="39"/>
  <c r="N3130" i="39"/>
  <c r="N3129" i="39"/>
  <c r="N3128" i="39"/>
  <c r="N3127" i="39"/>
  <c r="N3126" i="39"/>
  <c r="N3125" i="39"/>
  <c r="N3124" i="39"/>
  <c r="N3123" i="39"/>
  <c r="N3122" i="39"/>
  <c r="N3121" i="39"/>
  <c r="N3120" i="39"/>
  <c r="N3119" i="39"/>
  <c r="N3118" i="39"/>
  <c r="N3117" i="39"/>
  <c r="N3116" i="39"/>
  <c r="N3115" i="39"/>
  <c r="N3114" i="39"/>
  <c r="N3113" i="39"/>
  <c r="N3112" i="39"/>
  <c r="N3111" i="39"/>
  <c r="N3110" i="39"/>
  <c r="N3109" i="39"/>
  <c r="N3108" i="39"/>
  <c r="N3107" i="39"/>
  <c r="N3106" i="39"/>
  <c r="N3105" i="39"/>
  <c r="N3104" i="39"/>
  <c r="N3103" i="39"/>
  <c r="N3102" i="39"/>
  <c r="N3101" i="39"/>
  <c r="N3100" i="39"/>
  <c r="N3099" i="39"/>
  <c r="N3098" i="39"/>
  <c r="N3097" i="39"/>
  <c r="N3096" i="39"/>
  <c r="N3095" i="39"/>
  <c r="N3094" i="39"/>
  <c r="N3093" i="39"/>
  <c r="N3092" i="39"/>
  <c r="N3091" i="39"/>
  <c r="N3090" i="39"/>
  <c r="N3089" i="39"/>
  <c r="N3088" i="39"/>
  <c r="N3087" i="39"/>
  <c r="N3086" i="39"/>
  <c r="N3085" i="39"/>
  <c r="N3084" i="39"/>
  <c r="N3083" i="39"/>
  <c r="N3082" i="39"/>
  <c r="N3081" i="39"/>
  <c r="N3080" i="39"/>
  <c r="N3079" i="39"/>
  <c r="N3078" i="39"/>
  <c r="N3077" i="39"/>
  <c r="N3076" i="39"/>
  <c r="N3075" i="39"/>
  <c r="N3074" i="39"/>
  <c r="N3073" i="39"/>
  <c r="N3072" i="39"/>
  <c r="N3071" i="39"/>
  <c r="N3070" i="39"/>
  <c r="N3069" i="39"/>
  <c r="N3068" i="39"/>
  <c r="N3067" i="39"/>
  <c r="N3066" i="39"/>
  <c r="N3065" i="39"/>
  <c r="N3064" i="39"/>
  <c r="N3063" i="39"/>
  <c r="N3062" i="39"/>
  <c r="N3061" i="39"/>
  <c r="N3060" i="39"/>
  <c r="N3059" i="39"/>
  <c r="N3058" i="39"/>
  <c r="N3057" i="39"/>
  <c r="N3056" i="39"/>
  <c r="N3055" i="39"/>
  <c r="N3054" i="39"/>
  <c r="N3053" i="39"/>
  <c r="N3052" i="39"/>
  <c r="N3051" i="39"/>
  <c r="N3050" i="39"/>
  <c r="N3049" i="39"/>
  <c r="N3048" i="39"/>
  <c r="N3047" i="39"/>
  <c r="N3046" i="39"/>
  <c r="N3045" i="39"/>
  <c r="N3044" i="39"/>
  <c r="N3043" i="39"/>
  <c r="N3042" i="39"/>
  <c r="N3041" i="39"/>
  <c r="N3040" i="39"/>
  <c r="N3039" i="39"/>
  <c r="N3038" i="39"/>
  <c r="N3037" i="39"/>
  <c r="N3036" i="39"/>
  <c r="N3035" i="39"/>
  <c r="N3034" i="39"/>
  <c r="N3033" i="39"/>
  <c r="N3032" i="39"/>
  <c r="N3031" i="39"/>
  <c r="N3030" i="39"/>
  <c r="N3029" i="39"/>
  <c r="N3028" i="39"/>
  <c r="N3027" i="39"/>
  <c r="N3026" i="39"/>
  <c r="N3025" i="39"/>
  <c r="N3024" i="39"/>
  <c r="N3023" i="39"/>
  <c r="N3022" i="39"/>
  <c r="N3021" i="39"/>
  <c r="N3020" i="39"/>
  <c r="N3019" i="39"/>
  <c r="N3018" i="39"/>
  <c r="N3017" i="39"/>
  <c r="N3016" i="39"/>
  <c r="N3015" i="39"/>
  <c r="N3014" i="39"/>
  <c r="N3013" i="39"/>
  <c r="N3012" i="39"/>
  <c r="N3011" i="39"/>
  <c r="N3010" i="39"/>
  <c r="N3009" i="39"/>
  <c r="N3008" i="39"/>
  <c r="N3007" i="39"/>
  <c r="N3006" i="39"/>
  <c r="N3005" i="39"/>
  <c r="N3004" i="39"/>
  <c r="N3003" i="39"/>
  <c r="N3002" i="39"/>
  <c r="N3001" i="39"/>
  <c r="N3000" i="39"/>
  <c r="N2999" i="39"/>
  <c r="N2998" i="39"/>
  <c r="N2997" i="39"/>
  <c r="N2996" i="39"/>
  <c r="N2995" i="39"/>
  <c r="N2994" i="39"/>
  <c r="N2993" i="39"/>
  <c r="N2992" i="39"/>
  <c r="N2991" i="39"/>
  <c r="N2990" i="39"/>
  <c r="N2989" i="39"/>
  <c r="N2988" i="39"/>
  <c r="N2987" i="39"/>
  <c r="N2986" i="39"/>
  <c r="N2985" i="39"/>
  <c r="N2984" i="39"/>
  <c r="N2983" i="39"/>
  <c r="N2982" i="39"/>
  <c r="N2981" i="39"/>
  <c r="N2980" i="39"/>
  <c r="N2979" i="39"/>
  <c r="N2978" i="39"/>
  <c r="N2977" i="39"/>
  <c r="N2976" i="39"/>
  <c r="N2975" i="39"/>
  <c r="N2974" i="39"/>
  <c r="N2973" i="39"/>
  <c r="N2972" i="39"/>
  <c r="N2971" i="39"/>
  <c r="N2970" i="39"/>
  <c r="N2969" i="39"/>
  <c r="N2968" i="39"/>
  <c r="N2967" i="39"/>
  <c r="N2966" i="39"/>
  <c r="N2965" i="39"/>
  <c r="N2964" i="39"/>
  <c r="N2963" i="39"/>
  <c r="N2962" i="39"/>
  <c r="N2961" i="39"/>
  <c r="N2960" i="39"/>
  <c r="N2959" i="39"/>
  <c r="N2958" i="39"/>
  <c r="N2957" i="39"/>
  <c r="N2956" i="39"/>
  <c r="N2955" i="39"/>
  <c r="N2954" i="39"/>
  <c r="N2953" i="39"/>
  <c r="N2952" i="39"/>
  <c r="N2951" i="39"/>
  <c r="N2950" i="39"/>
  <c r="N2949" i="39"/>
  <c r="N2948" i="39"/>
  <c r="N2947" i="39"/>
  <c r="N2946" i="39"/>
  <c r="N2945" i="39"/>
  <c r="N2944" i="39"/>
  <c r="N2943" i="39"/>
  <c r="N2942" i="39"/>
  <c r="N2941" i="39"/>
  <c r="N2940" i="39"/>
  <c r="N2939" i="39"/>
  <c r="N2938" i="39"/>
  <c r="N2937" i="39"/>
  <c r="N2936" i="39"/>
  <c r="N2935" i="39"/>
  <c r="N2934" i="39"/>
  <c r="N2933" i="39"/>
  <c r="N2932" i="39"/>
  <c r="N2931" i="39"/>
  <c r="N2930" i="39"/>
  <c r="N2929" i="39"/>
  <c r="N2928" i="39"/>
  <c r="N2927" i="39"/>
  <c r="N2926" i="39"/>
  <c r="N2925" i="39"/>
  <c r="N2924" i="39"/>
  <c r="N2923" i="39"/>
  <c r="N2922" i="39"/>
  <c r="N2921" i="39"/>
  <c r="N2920" i="39"/>
  <c r="N2919" i="39"/>
  <c r="N2918" i="39"/>
  <c r="N2917" i="39"/>
  <c r="N2916" i="39"/>
  <c r="N2915" i="39"/>
  <c r="N2914" i="39"/>
  <c r="N2913" i="39"/>
  <c r="N2912" i="39"/>
  <c r="N2911" i="39"/>
  <c r="N2910" i="39"/>
  <c r="N2909" i="39"/>
  <c r="N2908" i="39"/>
  <c r="N2907" i="39"/>
  <c r="N2906" i="39"/>
  <c r="N2905" i="39"/>
  <c r="N2904" i="39"/>
  <c r="N2903" i="39"/>
  <c r="N2902" i="39"/>
  <c r="N2901" i="39"/>
  <c r="N2900" i="39"/>
  <c r="N2899" i="39"/>
  <c r="N2898" i="39"/>
  <c r="N2897" i="39"/>
  <c r="N2896" i="39"/>
  <c r="N2895" i="39"/>
  <c r="N2894" i="39"/>
  <c r="N2893" i="39"/>
  <c r="N2892" i="39"/>
  <c r="N2891" i="39"/>
  <c r="N2890" i="39"/>
  <c r="N2889" i="39"/>
  <c r="N2888" i="39"/>
  <c r="N2887" i="39"/>
  <c r="N2886" i="39"/>
  <c r="N2885" i="39"/>
  <c r="N2884" i="39"/>
  <c r="N2883" i="39"/>
  <c r="N2882" i="39"/>
  <c r="N2881" i="39"/>
  <c r="N2880" i="39"/>
  <c r="N2879" i="39"/>
  <c r="N2878" i="39"/>
  <c r="N2877" i="39"/>
  <c r="N2876" i="39"/>
  <c r="N2875" i="39"/>
  <c r="N2874" i="39"/>
  <c r="N2873" i="39"/>
  <c r="N2872" i="39"/>
  <c r="N2871" i="39"/>
  <c r="N2870" i="39"/>
  <c r="N2869" i="39"/>
  <c r="N2868" i="39"/>
  <c r="N2867" i="39"/>
  <c r="N2866" i="39"/>
  <c r="N2865" i="39"/>
  <c r="N2864" i="39"/>
  <c r="N2863" i="39"/>
  <c r="N2862" i="39"/>
  <c r="N2861" i="39"/>
  <c r="N2860" i="39"/>
  <c r="N2859" i="39"/>
  <c r="N2858" i="39"/>
  <c r="N2857" i="39"/>
  <c r="N2856" i="39"/>
  <c r="N2855" i="39"/>
  <c r="N2854" i="39"/>
  <c r="N2853" i="39"/>
  <c r="N2852" i="39"/>
  <c r="N2851" i="39"/>
  <c r="N2850" i="39"/>
  <c r="N2849" i="39"/>
  <c r="N2848" i="39"/>
  <c r="N2847" i="39"/>
  <c r="N2846" i="39"/>
  <c r="N2845" i="39"/>
  <c r="N2844" i="39"/>
  <c r="N2843" i="39"/>
  <c r="N2842" i="39"/>
  <c r="N2841" i="39"/>
  <c r="N2840" i="39"/>
  <c r="N2839" i="39"/>
  <c r="N2838" i="39"/>
  <c r="N2837" i="39"/>
  <c r="N2836" i="39"/>
  <c r="N2835" i="39"/>
  <c r="N2834" i="39"/>
  <c r="N2833" i="39"/>
  <c r="N2832" i="39"/>
  <c r="N2831" i="39"/>
  <c r="N2830" i="39"/>
  <c r="N2829" i="39"/>
  <c r="N2828" i="39"/>
  <c r="N2827" i="39"/>
  <c r="N2826" i="39"/>
  <c r="N2825" i="39"/>
  <c r="N2824" i="39"/>
  <c r="N2823" i="39"/>
  <c r="N2822" i="39"/>
  <c r="N2821" i="39"/>
  <c r="N2820" i="39"/>
  <c r="N2819" i="39"/>
  <c r="N2818" i="39"/>
  <c r="N2817" i="39"/>
  <c r="N2816" i="39"/>
  <c r="N2815" i="39"/>
  <c r="N2814" i="39"/>
  <c r="N2813" i="39"/>
  <c r="N2812" i="39"/>
  <c r="N2811" i="39"/>
  <c r="N2810" i="39"/>
  <c r="N2809" i="39"/>
  <c r="N2808" i="39"/>
  <c r="N2807" i="39"/>
  <c r="N2806" i="39"/>
  <c r="N2805" i="39"/>
  <c r="N2804" i="39"/>
  <c r="N2803" i="39"/>
  <c r="N2802" i="39"/>
  <c r="N2801" i="39"/>
  <c r="N2800" i="39"/>
  <c r="N2799" i="39"/>
  <c r="N2798" i="39"/>
  <c r="N2797" i="39"/>
  <c r="N2796" i="39"/>
  <c r="N2795" i="39"/>
  <c r="N2794" i="39"/>
  <c r="N2793" i="39"/>
  <c r="N2792" i="39"/>
  <c r="N2791" i="39"/>
  <c r="N2790" i="39"/>
  <c r="N2789" i="39"/>
  <c r="N2788" i="39"/>
  <c r="N2787" i="39"/>
  <c r="N2786" i="39"/>
  <c r="N2785" i="39"/>
  <c r="N2784" i="39"/>
  <c r="N2783" i="39"/>
  <c r="N2782" i="39"/>
  <c r="N2781" i="39"/>
  <c r="N2780" i="39"/>
  <c r="N2779" i="39"/>
  <c r="N2778" i="39"/>
  <c r="N2777" i="39"/>
  <c r="N2776" i="39"/>
  <c r="N2775" i="39"/>
  <c r="N2774" i="39"/>
  <c r="N2773" i="39"/>
  <c r="N2772" i="39"/>
  <c r="N2771" i="39"/>
  <c r="N2770" i="39"/>
  <c r="N2769" i="39"/>
  <c r="N2768" i="39"/>
  <c r="N2767" i="39"/>
  <c r="N2766" i="39"/>
  <c r="N2765" i="39"/>
  <c r="N2764" i="39"/>
  <c r="N2763" i="39"/>
  <c r="N2762" i="39"/>
  <c r="N2761" i="39"/>
  <c r="N2760" i="39"/>
  <c r="N2759" i="39"/>
  <c r="N2758" i="39"/>
  <c r="N2757" i="39"/>
  <c r="N2756" i="39"/>
  <c r="N2755" i="39"/>
  <c r="N2754" i="39"/>
  <c r="N2753" i="39"/>
  <c r="N2752" i="39"/>
  <c r="N2751" i="39"/>
  <c r="N2750" i="39"/>
  <c r="N2749" i="39"/>
  <c r="N2748" i="39"/>
  <c r="N2747" i="39"/>
  <c r="N2746" i="39"/>
  <c r="N2745" i="39"/>
  <c r="N2744" i="39"/>
  <c r="N2743" i="39"/>
  <c r="N2742" i="39"/>
  <c r="N2741" i="39"/>
  <c r="N2740" i="39"/>
  <c r="N2739" i="39"/>
  <c r="N2738" i="39"/>
  <c r="N2737" i="39"/>
  <c r="N2736" i="39"/>
  <c r="N2735" i="39"/>
  <c r="N2734" i="39"/>
  <c r="N2733" i="39"/>
  <c r="N2732" i="39"/>
  <c r="N2731" i="39"/>
  <c r="N2730" i="39"/>
  <c r="N2729" i="39"/>
  <c r="N2728" i="39"/>
  <c r="N2727" i="39"/>
  <c r="N2726" i="39"/>
  <c r="N2725" i="39"/>
  <c r="N2724" i="39"/>
  <c r="N2723" i="39"/>
  <c r="N2722" i="39"/>
  <c r="N2721" i="39"/>
  <c r="N2720" i="39"/>
  <c r="N2719" i="39"/>
  <c r="N2718" i="39"/>
  <c r="N2717" i="39"/>
  <c r="N2716" i="39"/>
  <c r="N2715" i="39"/>
  <c r="N2714" i="39"/>
  <c r="N2713" i="39"/>
  <c r="N2712" i="39"/>
  <c r="N2711" i="39"/>
  <c r="N2710" i="39"/>
  <c r="N2709" i="39"/>
  <c r="N2708" i="39"/>
  <c r="N2707" i="39"/>
  <c r="N2706" i="39"/>
  <c r="N2705" i="39"/>
  <c r="N2704" i="39"/>
  <c r="N2703" i="39"/>
  <c r="N2702" i="39"/>
  <c r="N2701" i="39"/>
  <c r="N2700" i="39"/>
  <c r="N2699" i="39"/>
  <c r="N2698" i="39"/>
  <c r="N2697" i="39"/>
  <c r="N2696" i="39"/>
  <c r="N2695" i="39"/>
  <c r="N2694" i="39"/>
  <c r="N2693" i="39"/>
  <c r="N2692" i="39"/>
  <c r="N2691" i="39"/>
  <c r="N2690" i="39"/>
  <c r="N2689" i="39"/>
  <c r="N2688" i="39"/>
  <c r="N2687" i="39"/>
  <c r="N2686" i="39"/>
  <c r="N2685" i="39"/>
  <c r="N2684" i="39"/>
  <c r="N2683" i="39"/>
  <c r="N2682" i="39"/>
  <c r="N2681" i="39"/>
  <c r="N2680" i="39"/>
  <c r="N2679" i="39"/>
  <c r="N2678" i="39"/>
  <c r="N2677" i="39"/>
  <c r="N2676" i="39"/>
  <c r="N2675" i="39"/>
  <c r="N2674" i="39"/>
  <c r="N2673" i="39"/>
  <c r="N2672" i="39"/>
  <c r="N2671" i="39"/>
  <c r="N2670" i="39"/>
  <c r="N2669" i="39"/>
  <c r="N2668" i="39"/>
  <c r="N2667" i="39"/>
  <c r="N2666" i="39"/>
  <c r="N2665" i="39"/>
  <c r="N2664" i="39"/>
  <c r="N2663" i="39"/>
  <c r="N2662" i="39"/>
  <c r="N2661" i="39"/>
  <c r="N2660" i="39"/>
  <c r="N2659" i="39"/>
  <c r="N2658" i="39"/>
  <c r="N2657" i="39"/>
  <c r="N2656" i="39"/>
  <c r="N2655" i="39"/>
  <c r="N2654" i="39"/>
  <c r="N2653" i="39"/>
  <c r="N2652" i="39"/>
  <c r="N2651" i="39"/>
  <c r="N2650" i="39"/>
  <c r="N2649" i="39"/>
  <c r="N2648" i="39"/>
  <c r="N2647" i="39"/>
  <c r="N2646" i="39"/>
  <c r="N2645" i="39"/>
  <c r="N2644" i="39"/>
  <c r="N2643" i="39"/>
  <c r="N2642" i="39"/>
  <c r="N2641" i="39"/>
  <c r="N2640" i="39"/>
  <c r="N2639" i="39"/>
  <c r="N2638" i="39"/>
  <c r="N2637" i="39"/>
  <c r="N2636" i="39"/>
  <c r="N2635" i="39"/>
  <c r="N2634" i="39"/>
  <c r="N2633" i="39"/>
  <c r="N2632" i="39"/>
  <c r="N2631" i="39"/>
  <c r="N2630" i="39"/>
  <c r="N2629" i="39"/>
  <c r="N2628" i="39"/>
  <c r="N2627" i="39"/>
  <c r="N2626" i="39"/>
  <c r="N2625" i="39"/>
  <c r="N2624" i="39"/>
  <c r="N2623" i="39"/>
  <c r="N2622" i="39"/>
  <c r="N2621" i="39"/>
  <c r="N2620" i="39"/>
  <c r="N2619" i="39"/>
  <c r="N2618" i="39"/>
  <c r="N2617" i="39"/>
  <c r="N2616" i="39"/>
  <c r="N2615" i="39"/>
  <c r="N2614" i="39"/>
  <c r="N2613" i="39"/>
  <c r="N2612" i="39"/>
  <c r="N2611" i="39"/>
  <c r="N2610" i="39"/>
  <c r="N2609" i="39"/>
  <c r="N2608" i="39"/>
  <c r="N2607" i="39"/>
  <c r="N2606" i="39"/>
  <c r="N2605" i="39"/>
  <c r="N2604" i="39"/>
  <c r="N2603" i="39"/>
  <c r="N2602" i="39"/>
  <c r="N2601" i="39"/>
  <c r="N2600" i="39"/>
  <c r="N2599" i="39"/>
  <c r="N2598" i="39"/>
  <c r="N2597" i="39"/>
  <c r="N2596" i="39"/>
  <c r="N2595" i="39"/>
  <c r="N2594" i="39"/>
  <c r="N2593" i="39"/>
  <c r="N2592" i="39"/>
  <c r="N2591" i="39"/>
  <c r="N2590" i="39"/>
  <c r="N2589" i="39"/>
  <c r="N2588" i="39"/>
  <c r="N2587" i="39"/>
  <c r="N2586" i="39"/>
  <c r="N2585" i="39"/>
  <c r="N2584" i="39"/>
  <c r="N2583" i="39"/>
  <c r="N2582" i="39"/>
  <c r="N2581" i="39"/>
  <c r="N2580" i="39"/>
  <c r="N2579" i="39"/>
  <c r="N2578" i="39"/>
  <c r="N2577" i="39"/>
  <c r="N2576" i="39"/>
  <c r="N2575" i="39"/>
  <c r="N2574" i="39"/>
  <c r="N2573" i="39"/>
  <c r="N2572" i="39"/>
  <c r="N2571" i="39"/>
  <c r="N2570" i="39"/>
  <c r="N2569" i="39"/>
  <c r="N2568" i="39"/>
  <c r="N2567" i="39"/>
  <c r="N2566" i="39"/>
  <c r="N2565" i="39"/>
  <c r="N2564" i="39"/>
  <c r="N2563" i="39"/>
  <c r="N2562" i="39"/>
  <c r="N2561" i="39"/>
  <c r="N2560" i="39"/>
  <c r="N2559" i="39"/>
  <c r="N2558" i="39"/>
  <c r="N2557" i="39"/>
  <c r="N2556" i="39"/>
  <c r="N2555" i="39"/>
  <c r="N2554" i="39"/>
  <c r="N2553" i="39"/>
  <c r="N2552" i="39"/>
  <c r="N2551" i="39"/>
  <c r="N2550" i="39"/>
  <c r="N2549" i="39"/>
  <c r="N2548" i="39"/>
  <c r="N2547" i="39"/>
  <c r="N2546" i="39"/>
  <c r="N2545" i="39"/>
  <c r="N2544" i="39"/>
  <c r="N2543" i="39"/>
  <c r="N2542" i="39"/>
  <c r="N2541" i="39"/>
  <c r="N2540" i="39"/>
  <c r="N2539" i="39"/>
  <c r="N2538" i="39"/>
  <c r="N2537" i="39"/>
  <c r="N2536" i="39"/>
  <c r="N2535" i="39"/>
  <c r="N2534" i="39"/>
  <c r="N2533" i="39"/>
  <c r="N2532" i="39"/>
  <c r="N2531" i="39"/>
  <c r="N2530" i="39"/>
  <c r="N2529" i="39"/>
  <c r="N2528" i="39"/>
  <c r="N2527" i="39"/>
  <c r="N2526" i="39"/>
  <c r="N2525" i="39"/>
  <c r="N2524" i="39"/>
  <c r="N2523" i="39"/>
  <c r="N2522" i="39"/>
  <c r="N2521" i="39"/>
  <c r="N2520" i="39"/>
  <c r="N2519" i="39"/>
  <c r="N2518" i="39"/>
  <c r="N2517" i="39"/>
  <c r="N2516" i="39"/>
  <c r="N2515" i="39"/>
  <c r="N2514" i="39"/>
  <c r="N2513" i="39"/>
  <c r="N2512" i="39"/>
  <c r="N2511" i="39"/>
  <c r="N2510" i="39"/>
  <c r="N2509" i="39"/>
  <c r="N2508" i="39"/>
  <c r="N2507" i="39"/>
  <c r="N2506" i="39"/>
  <c r="N2505" i="39"/>
  <c r="N2504" i="39"/>
  <c r="N2503" i="39"/>
  <c r="N2502" i="39"/>
  <c r="N2501" i="39"/>
  <c r="N2500" i="39"/>
  <c r="N2499" i="39"/>
  <c r="N2498" i="39"/>
  <c r="N2497" i="39"/>
  <c r="N2496" i="39"/>
  <c r="N2495" i="39"/>
  <c r="N2494" i="39"/>
  <c r="N2493" i="39"/>
  <c r="N2492" i="39"/>
  <c r="N2491" i="39"/>
  <c r="N2490" i="39"/>
  <c r="N2489" i="39"/>
  <c r="N2488" i="39"/>
  <c r="N2487" i="39"/>
  <c r="N2486" i="39"/>
  <c r="N2485" i="39"/>
  <c r="N2484" i="39"/>
  <c r="N2483" i="39"/>
  <c r="N2482" i="39"/>
  <c r="N2481" i="39"/>
  <c r="N2480" i="39"/>
  <c r="N2479" i="39"/>
  <c r="N2478" i="39"/>
  <c r="N2477" i="39"/>
  <c r="N2476" i="39"/>
  <c r="N2475" i="39"/>
  <c r="N2474" i="39"/>
  <c r="N2473" i="39"/>
  <c r="N2472" i="39"/>
  <c r="N2471" i="39"/>
  <c r="N2470" i="39"/>
  <c r="N2469" i="39"/>
  <c r="N2468" i="39"/>
  <c r="N2467" i="39"/>
  <c r="N2466" i="39"/>
  <c r="N2465" i="39"/>
  <c r="N2464" i="39"/>
  <c r="N2463" i="39"/>
  <c r="N2462" i="39"/>
  <c r="N2461" i="39"/>
  <c r="N2460" i="39"/>
  <c r="N2459" i="39"/>
  <c r="N2458" i="39"/>
  <c r="N2457" i="39"/>
  <c r="N2456" i="39"/>
  <c r="N2455" i="39"/>
  <c r="N2454" i="39"/>
  <c r="N2453" i="39"/>
  <c r="N2452" i="39"/>
  <c r="N2451" i="39"/>
  <c r="N2450" i="39"/>
  <c r="N2449" i="39"/>
  <c r="N2448" i="39"/>
  <c r="N2447" i="39"/>
  <c r="N2446" i="39"/>
  <c r="N2445" i="39"/>
  <c r="N2444" i="39"/>
  <c r="N2443" i="39"/>
  <c r="N2442" i="39"/>
  <c r="N2441" i="39"/>
  <c r="N2440" i="39"/>
  <c r="N2439" i="39"/>
  <c r="N2438" i="39"/>
  <c r="N2437" i="39"/>
  <c r="N2436" i="39"/>
  <c r="N2435" i="39"/>
  <c r="N2434" i="39"/>
  <c r="N2433" i="39"/>
  <c r="N2432" i="39"/>
  <c r="N2431" i="39"/>
  <c r="N2430" i="39"/>
  <c r="N2429" i="39"/>
  <c r="N2428" i="39"/>
  <c r="N2427" i="39"/>
  <c r="N2426" i="39"/>
  <c r="N2425" i="39"/>
  <c r="N2424" i="39"/>
  <c r="N2423" i="39"/>
  <c r="N2422" i="39"/>
  <c r="N2421" i="39"/>
  <c r="N2420" i="39"/>
  <c r="N2419" i="39"/>
  <c r="N2418" i="39"/>
  <c r="N2417" i="39"/>
  <c r="N2416" i="39"/>
  <c r="N2415" i="39"/>
  <c r="N2414" i="39"/>
  <c r="N2413" i="39"/>
  <c r="N2412" i="39"/>
  <c r="N2411" i="39"/>
  <c r="N2410" i="39"/>
  <c r="N2409" i="39"/>
  <c r="N2408" i="39"/>
  <c r="N2407" i="39"/>
  <c r="N2406" i="39"/>
  <c r="N2405" i="39"/>
  <c r="N2404" i="39"/>
  <c r="N2403" i="39"/>
  <c r="N2402" i="39"/>
  <c r="N2401" i="39"/>
  <c r="N2400" i="39"/>
  <c r="N2399" i="39"/>
  <c r="N2398" i="39"/>
  <c r="N2397" i="39"/>
  <c r="N2396" i="39"/>
  <c r="N2395" i="39"/>
  <c r="N2394" i="39"/>
  <c r="N2393" i="39"/>
  <c r="N2392" i="39"/>
  <c r="N2391" i="39"/>
  <c r="N2390" i="39"/>
  <c r="N2389" i="39"/>
  <c r="N2388" i="39"/>
  <c r="N2387" i="39"/>
  <c r="N2386" i="39"/>
  <c r="N2385" i="39"/>
  <c r="N2384" i="39"/>
  <c r="N2383" i="39"/>
  <c r="N2382" i="39"/>
  <c r="N2381" i="39"/>
  <c r="N2380" i="39"/>
  <c r="N2379" i="39"/>
  <c r="N2378" i="39"/>
  <c r="N2377" i="39"/>
  <c r="N2376" i="39"/>
  <c r="N2375" i="39"/>
  <c r="N2374" i="39"/>
  <c r="N2373" i="39"/>
  <c r="N2372" i="39"/>
  <c r="N2371" i="39"/>
  <c r="N2370" i="39"/>
  <c r="N2369" i="39"/>
  <c r="N2368" i="39"/>
  <c r="N2367" i="39"/>
  <c r="N2366" i="39"/>
  <c r="N2365" i="39"/>
  <c r="N2364" i="39"/>
  <c r="N2363" i="39"/>
  <c r="N2362" i="39"/>
  <c r="N2361" i="39"/>
  <c r="N2360" i="39"/>
  <c r="N2359" i="39"/>
  <c r="N2358" i="39"/>
  <c r="N2357" i="39"/>
  <c r="N2356" i="39"/>
  <c r="N2355" i="39"/>
  <c r="N2354" i="39"/>
  <c r="N2353" i="39"/>
  <c r="N2352" i="39"/>
  <c r="N2351" i="39"/>
  <c r="N2350" i="39"/>
  <c r="N2349" i="39"/>
  <c r="N2348" i="39"/>
  <c r="N2347" i="39"/>
  <c r="N2346" i="39"/>
  <c r="N2345" i="39"/>
  <c r="N2344" i="39"/>
  <c r="N2343" i="39"/>
  <c r="N2342" i="39"/>
  <c r="N2341" i="39"/>
  <c r="N2340" i="39"/>
  <c r="N2339" i="39"/>
  <c r="N2338" i="39"/>
  <c r="N2337" i="39"/>
  <c r="N2336" i="39"/>
  <c r="N2335" i="39"/>
  <c r="N2334" i="39"/>
  <c r="N2333" i="39"/>
  <c r="N2332" i="39"/>
  <c r="N2331" i="39"/>
  <c r="N2330" i="39"/>
  <c r="N2329" i="39"/>
  <c r="N2328" i="39"/>
  <c r="N2327" i="39"/>
  <c r="N2326" i="39"/>
  <c r="N2325" i="39"/>
  <c r="N2324" i="39"/>
  <c r="N2323" i="39"/>
  <c r="N2322" i="39"/>
  <c r="N2321" i="39"/>
  <c r="N2320" i="39"/>
  <c r="N2319" i="39"/>
  <c r="N2318" i="39"/>
  <c r="N2317" i="39"/>
  <c r="N2316" i="39"/>
  <c r="N2315" i="39"/>
  <c r="N2314" i="39"/>
  <c r="N2313" i="39"/>
  <c r="N2312" i="39"/>
  <c r="N2311" i="39"/>
  <c r="N2310" i="39"/>
  <c r="N2309" i="39"/>
  <c r="N2308" i="39"/>
  <c r="N2307" i="39"/>
  <c r="N2306" i="39"/>
  <c r="N2305" i="39"/>
  <c r="N2304" i="39"/>
  <c r="N2303" i="39"/>
  <c r="N2302" i="39"/>
  <c r="N2301" i="39"/>
  <c r="N2300" i="39"/>
  <c r="N2299" i="39"/>
  <c r="N2298" i="39"/>
  <c r="N2297" i="39"/>
  <c r="N2296" i="39"/>
  <c r="N2295" i="39"/>
  <c r="N2294" i="39"/>
  <c r="N2293" i="39"/>
  <c r="N2292" i="39"/>
  <c r="N2291" i="39"/>
  <c r="N2290" i="39"/>
  <c r="N2289" i="39"/>
  <c r="N2288" i="39"/>
  <c r="N2287" i="39"/>
  <c r="N2286" i="39"/>
  <c r="N2285" i="39"/>
  <c r="N2284" i="39"/>
  <c r="N2283" i="39"/>
  <c r="N2282" i="39"/>
  <c r="N2281" i="39"/>
  <c r="N2280" i="39"/>
  <c r="N2279" i="39"/>
  <c r="N2278" i="39"/>
  <c r="N2277" i="39"/>
  <c r="N2276" i="39"/>
  <c r="N2275" i="39"/>
  <c r="N2274" i="39"/>
  <c r="N2273" i="39"/>
  <c r="N2272" i="39"/>
  <c r="N2271" i="39"/>
  <c r="N2270" i="39"/>
  <c r="N2269" i="39"/>
  <c r="N2268" i="39"/>
  <c r="N2267" i="39"/>
  <c r="N2266" i="39"/>
  <c r="N2265" i="39"/>
  <c r="N2264" i="39"/>
  <c r="N2263" i="39"/>
  <c r="N2262" i="39"/>
  <c r="N2261" i="39"/>
  <c r="N2260" i="39"/>
  <c r="N2259" i="39"/>
  <c r="N2258" i="39"/>
  <c r="N2257" i="39"/>
  <c r="N2256" i="39"/>
  <c r="N2255" i="39"/>
  <c r="N2254" i="39"/>
  <c r="N2253" i="39"/>
  <c r="N2252" i="39"/>
  <c r="N2251" i="39"/>
  <c r="N2250" i="39"/>
  <c r="N2249" i="39"/>
  <c r="N2248" i="39"/>
  <c r="N2247" i="39"/>
  <c r="N2246" i="39"/>
  <c r="N2245" i="39"/>
  <c r="N2244" i="39"/>
  <c r="N2243" i="39"/>
  <c r="N2242" i="39"/>
  <c r="N2241" i="39"/>
  <c r="N2240" i="39"/>
  <c r="N2239" i="39"/>
  <c r="N2238" i="39"/>
  <c r="N2237" i="39"/>
  <c r="N2236" i="39"/>
  <c r="N2235" i="39"/>
  <c r="N2234" i="39"/>
  <c r="N2233" i="39"/>
  <c r="N2232" i="39"/>
  <c r="N2231" i="39"/>
  <c r="N2230" i="39"/>
  <c r="N2229" i="39"/>
  <c r="N2228" i="39"/>
  <c r="N2227" i="39"/>
  <c r="N2226" i="39"/>
  <c r="N2225" i="39"/>
  <c r="N2224" i="39"/>
  <c r="N2223" i="39"/>
  <c r="N2222" i="39"/>
  <c r="N2221" i="39"/>
  <c r="N2220" i="39"/>
  <c r="N2219" i="39"/>
  <c r="N2218" i="39"/>
  <c r="N2217" i="39"/>
  <c r="N2216" i="39"/>
  <c r="N2215" i="39"/>
  <c r="N2214" i="39"/>
  <c r="N2213" i="39"/>
  <c r="N2212" i="39"/>
  <c r="N2211" i="39"/>
  <c r="N2210" i="39"/>
  <c r="N2209" i="39"/>
  <c r="N2208" i="39"/>
  <c r="N2207" i="39"/>
  <c r="N2206" i="39"/>
  <c r="N2205" i="39"/>
  <c r="N2204" i="39"/>
  <c r="N2203" i="39"/>
  <c r="N2202" i="39"/>
  <c r="N2201" i="39"/>
  <c r="N2200" i="39"/>
  <c r="N2199" i="39"/>
  <c r="N2198" i="39"/>
  <c r="N2197" i="39"/>
  <c r="N2196" i="39"/>
  <c r="N2195" i="39"/>
  <c r="N2194" i="39"/>
  <c r="N2193" i="39"/>
  <c r="N2192" i="39"/>
  <c r="N2191" i="39"/>
  <c r="N2190" i="39"/>
  <c r="N2189" i="39"/>
  <c r="N2188" i="39"/>
  <c r="N2187" i="39"/>
  <c r="N2186" i="39"/>
  <c r="N2185" i="39"/>
  <c r="N2184" i="39"/>
  <c r="N2183" i="39"/>
  <c r="N2182" i="39"/>
  <c r="N2181" i="39"/>
  <c r="N2180" i="39"/>
  <c r="N2179" i="39"/>
  <c r="N2178" i="39"/>
  <c r="N2177" i="39"/>
  <c r="N2176" i="39"/>
  <c r="N2175" i="39"/>
  <c r="N2174" i="39"/>
  <c r="N2173" i="39"/>
  <c r="N2172" i="39"/>
  <c r="N2171" i="39"/>
  <c r="N2170" i="39"/>
  <c r="N2169" i="39"/>
  <c r="N2168" i="39"/>
  <c r="N2167" i="39"/>
  <c r="N2166" i="39"/>
  <c r="N2165" i="39"/>
  <c r="N2164" i="39"/>
  <c r="N2163" i="39"/>
  <c r="N2162" i="39"/>
  <c r="N2161" i="39"/>
  <c r="N2160" i="39"/>
  <c r="N2159" i="39"/>
  <c r="N2158" i="39"/>
  <c r="N2157" i="39"/>
  <c r="N2156" i="39"/>
  <c r="N2155" i="39"/>
  <c r="N2154" i="39"/>
  <c r="N2153" i="39"/>
  <c r="N2152" i="39"/>
  <c r="N2151" i="39"/>
  <c r="N2150" i="39"/>
  <c r="N2149" i="39"/>
  <c r="N2148" i="39"/>
  <c r="N2147" i="39"/>
  <c r="N2146" i="39"/>
  <c r="N2145" i="39"/>
  <c r="N2144" i="39"/>
  <c r="N2143" i="39"/>
  <c r="N2142" i="39"/>
  <c r="N2141" i="39"/>
  <c r="N2140" i="39"/>
  <c r="N2139" i="39"/>
  <c r="N2138" i="39"/>
  <c r="N2137" i="39"/>
  <c r="N2136" i="39"/>
  <c r="N2135" i="39"/>
  <c r="N2134" i="39"/>
  <c r="N2133" i="39"/>
  <c r="N2132" i="39"/>
  <c r="N2131" i="39"/>
  <c r="N2130" i="39"/>
  <c r="N2129" i="39"/>
  <c r="N2128" i="39"/>
  <c r="N2127" i="39"/>
  <c r="N2126" i="39"/>
  <c r="N2125" i="39"/>
  <c r="N2124" i="39"/>
  <c r="N2123" i="39"/>
  <c r="N2122" i="39"/>
  <c r="N2121" i="39"/>
  <c r="N2120" i="39"/>
  <c r="N2119" i="39"/>
  <c r="N2118" i="39"/>
  <c r="N2117" i="39"/>
  <c r="N2116" i="39"/>
  <c r="N2115" i="39"/>
  <c r="N2114" i="39"/>
  <c r="N2113" i="39"/>
  <c r="N2112" i="39"/>
  <c r="N2111" i="39"/>
  <c r="N2110" i="39"/>
  <c r="N2109" i="39"/>
  <c r="N2108" i="39"/>
  <c r="N2107" i="39"/>
  <c r="N2106" i="39"/>
  <c r="N2105" i="39"/>
  <c r="N2104" i="39"/>
  <c r="N2103" i="39"/>
  <c r="N2102" i="39"/>
  <c r="N2101" i="39"/>
  <c r="N2100" i="39"/>
  <c r="N2099" i="39"/>
  <c r="N2098" i="39"/>
  <c r="N2097" i="39"/>
  <c r="N2096" i="39"/>
  <c r="N2095" i="39"/>
  <c r="N2094" i="39"/>
  <c r="N2093" i="39"/>
  <c r="N2092" i="39"/>
  <c r="N2091" i="39"/>
  <c r="N2090" i="39"/>
  <c r="N2089" i="39"/>
  <c r="N2088" i="39"/>
  <c r="N2087" i="39"/>
  <c r="N2086" i="39"/>
  <c r="N2085" i="39"/>
  <c r="N2084" i="39"/>
  <c r="N2083" i="39"/>
  <c r="N2082" i="39"/>
  <c r="N2081" i="39"/>
  <c r="N2080" i="39"/>
  <c r="N2079" i="39"/>
  <c r="N2078" i="39"/>
  <c r="N2077" i="39"/>
  <c r="N2076" i="39"/>
  <c r="N2075" i="39"/>
  <c r="N2074" i="39"/>
  <c r="N2073" i="39"/>
  <c r="N2072" i="39"/>
  <c r="N2071" i="39"/>
  <c r="N2070" i="39"/>
  <c r="N2069" i="39"/>
  <c r="N2068" i="39"/>
  <c r="N2067" i="39"/>
  <c r="N2066" i="39"/>
  <c r="N2065" i="39"/>
  <c r="N2064" i="39"/>
  <c r="N2063" i="39"/>
  <c r="N2062" i="39"/>
  <c r="N2061" i="39"/>
  <c r="N2060" i="39"/>
  <c r="N2059" i="39"/>
  <c r="N2058" i="39"/>
  <c r="N2057" i="39"/>
  <c r="N2056" i="39"/>
  <c r="N2055" i="39"/>
  <c r="N2054" i="39"/>
  <c r="N2053" i="39"/>
  <c r="N2052" i="39"/>
  <c r="N2051" i="39"/>
  <c r="N2050" i="39"/>
  <c r="N2049" i="39"/>
  <c r="N2048" i="39"/>
  <c r="N2047" i="39"/>
  <c r="N2046" i="39"/>
  <c r="N2045" i="39"/>
  <c r="N2044" i="39"/>
  <c r="N2043" i="39"/>
  <c r="N2042" i="39"/>
  <c r="N2041" i="39"/>
  <c r="N2040" i="39"/>
  <c r="N2039" i="39"/>
  <c r="N2038" i="39"/>
  <c r="N2037" i="39"/>
  <c r="N2036" i="39"/>
  <c r="N2035" i="39"/>
  <c r="N2034" i="39"/>
  <c r="N2033" i="39"/>
  <c r="N2032" i="39"/>
  <c r="N2031" i="39"/>
  <c r="N2030" i="39"/>
  <c r="N2029" i="39"/>
  <c r="N2028" i="39"/>
  <c r="N2027" i="39"/>
  <c r="N2026" i="39"/>
  <c r="N2025" i="39"/>
  <c r="N2024" i="39"/>
  <c r="N2023" i="39"/>
  <c r="N2022" i="39"/>
  <c r="N2021" i="39"/>
  <c r="N2020" i="39"/>
  <c r="N2019" i="39"/>
  <c r="N2018" i="39"/>
  <c r="N2017" i="39"/>
  <c r="N2016" i="39"/>
  <c r="N2015" i="39"/>
  <c r="N2014" i="39"/>
  <c r="N2013" i="39"/>
  <c r="N2012" i="39"/>
  <c r="N2011" i="39"/>
  <c r="N2010" i="39"/>
  <c r="N2009" i="39"/>
  <c r="N2008" i="39"/>
  <c r="N2007" i="39"/>
  <c r="N2006" i="39"/>
  <c r="N2005" i="39"/>
  <c r="N2004" i="39"/>
  <c r="N2003" i="39"/>
  <c r="N2002" i="39"/>
  <c r="N2001" i="39"/>
  <c r="N2000" i="39"/>
  <c r="N1999" i="39"/>
  <c r="N1998" i="39"/>
  <c r="N1997" i="39"/>
  <c r="N1996" i="39"/>
  <c r="N1995" i="39"/>
  <c r="N1994" i="39"/>
  <c r="N1993" i="39"/>
  <c r="N1992" i="39"/>
  <c r="N1991" i="39"/>
  <c r="N1990" i="39"/>
  <c r="N1989" i="39"/>
  <c r="N1988" i="39"/>
  <c r="N1987" i="39"/>
  <c r="N1986" i="39"/>
  <c r="N1985" i="39"/>
  <c r="N1984" i="39"/>
  <c r="N1983" i="39"/>
  <c r="N1982" i="39"/>
  <c r="N1981" i="39"/>
  <c r="N1980" i="39"/>
  <c r="N1979" i="39"/>
  <c r="N1978" i="39"/>
  <c r="N1977" i="39"/>
  <c r="N1976" i="39"/>
  <c r="N1975" i="39"/>
  <c r="N1974" i="39"/>
  <c r="N1973" i="39"/>
  <c r="N1972" i="39"/>
  <c r="N1971" i="39"/>
  <c r="N1970" i="39"/>
  <c r="N1969" i="39"/>
  <c r="N1968" i="39"/>
  <c r="N1967" i="39"/>
  <c r="N1966" i="39"/>
  <c r="N1965" i="39"/>
  <c r="N1964" i="39"/>
  <c r="N1963" i="39"/>
  <c r="N1962" i="39"/>
  <c r="N1961" i="39"/>
  <c r="N1960" i="39"/>
  <c r="N1959" i="39"/>
  <c r="N1958" i="39"/>
  <c r="N1957" i="39"/>
  <c r="N1956" i="39"/>
  <c r="N1955" i="39"/>
  <c r="N1954" i="39"/>
  <c r="N1953" i="39"/>
  <c r="N1952" i="39"/>
  <c r="N1951" i="39"/>
  <c r="N1950" i="39"/>
  <c r="N1949" i="39"/>
  <c r="N1948" i="39"/>
  <c r="N1947" i="39"/>
  <c r="N1946" i="39"/>
  <c r="N1945" i="39"/>
  <c r="N1944" i="39"/>
  <c r="N1943" i="39"/>
  <c r="N1942" i="39"/>
  <c r="N1941" i="39"/>
  <c r="N1940" i="39"/>
  <c r="N1939" i="39"/>
  <c r="N1938" i="39"/>
  <c r="N1937" i="39"/>
  <c r="N1936" i="39"/>
  <c r="N1935" i="39"/>
  <c r="N1934" i="39"/>
  <c r="N1933" i="39"/>
  <c r="N1932" i="39"/>
  <c r="N1931" i="39"/>
  <c r="N1930" i="39"/>
  <c r="N1929" i="39"/>
  <c r="N1928" i="39"/>
  <c r="N1927" i="39"/>
  <c r="N1926" i="39"/>
  <c r="N1925" i="39"/>
  <c r="N1924" i="39"/>
  <c r="N1923" i="39"/>
  <c r="N1922" i="39"/>
  <c r="N1921" i="39"/>
  <c r="N1920" i="39"/>
  <c r="N1919" i="39"/>
  <c r="N1918" i="39"/>
  <c r="N1917" i="39"/>
  <c r="N1916" i="39"/>
  <c r="N1915" i="39"/>
  <c r="N1914" i="39"/>
  <c r="N1913" i="39"/>
  <c r="N1912" i="39"/>
  <c r="N1911" i="39"/>
  <c r="N1910" i="39"/>
  <c r="N1909" i="39"/>
  <c r="N1908" i="39"/>
  <c r="N1907" i="39"/>
  <c r="N1906" i="39"/>
  <c r="N1905" i="39"/>
  <c r="N1904" i="39"/>
  <c r="N1903" i="39"/>
  <c r="N1902" i="39"/>
  <c r="N1901" i="39"/>
  <c r="N1900" i="39"/>
  <c r="N1899" i="39"/>
  <c r="N1898" i="39"/>
  <c r="N1897" i="39"/>
  <c r="N1896" i="39"/>
  <c r="N1895" i="39"/>
  <c r="N1894" i="39"/>
  <c r="N1893" i="39"/>
  <c r="N1892" i="39"/>
  <c r="N1891" i="39"/>
  <c r="N1890" i="39"/>
  <c r="N1889" i="39"/>
  <c r="N1888" i="39"/>
  <c r="N1887" i="39"/>
  <c r="N1886" i="39"/>
  <c r="N1885" i="39"/>
  <c r="N1884" i="39"/>
  <c r="N1883" i="39"/>
  <c r="N1882" i="39"/>
  <c r="N1881" i="39"/>
  <c r="N1880" i="39"/>
  <c r="N1879" i="39"/>
  <c r="N1878" i="39"/>
  <c r="N1877" i="39"/>
  <c r="N1876" i="39"/>
  <c r="N1875" i="39"/>
  <c r="N1874" i="39"/>
  <c r="N1873" i="39"/>
  <c r="N1872" i="39"/>
  <c r="N1871" i="39"/>
  <c r="N1870" i="39"/>
  <c r="N1869" i="39"/>
  <c r="N1868" i="39"/>
  <c r="N1867" i="39"/>
  <c r="N1866" i="39"/>
  <c r="N1865" i="39"/>
  <c r="N1864" i="39"/>
  <c r="N1863" i="39"/>
  <c r="N1862" i="39"/>
  <c r="N1861" i="39"/>
  <c r="N1860" i="39"/>
  <c r="N1859" i="39"/>
  <c r="N1858" i="39"/>
  <c r="N1857" i="39"/>
  <c r="N1856" i="39"/>
  <c r="N1855" i="39"/>
  <c r="N1854" i="39"/>
  <c r="N1853" i="39"/>
  <c r="N1852" i="39"/>
  <c r="N1851" i="39"/>
  <c r="N1850" i="39"/>
  <c r="N1849" i="39"/>
  <c r="N1848" i="39"/>
  <c r="N1847" i="39"/>
  <c r="N1846" i="39"/>
  <c r="N1845" i="39"/>
  <c r="N1844" i="39"/>
  <c r="N1843" i="39"/>
  <c r="N1842" i="39"/>
  <c r="N1841" i="39"/>
  <c r="N1840" i="39"/>
  <c r="N1839" i="39"/>
  <c r="N1838" i="39"/>
  <c r="N1837" i="39"/>
  <c r="N1836" i="39"/>
  <c r="N1835" i="39"/>
  <c r="N1834" i="39"/>
  <c r="N1833" i="39"/>
  <c r="N1832" i="39"/>
  <c r="N1831" i="39"/>
  <c r="N1830" i="39"/>
  <c r="N1829" i="39"/>
  <c r="N1828" i="39"/>
  <c r="N1827" i="39"/>
  <c r="N1826" i="39"/>
  <c r="N1825" i="39"/>
  <c r="N1824" i="39"/>
  <c r="N1823" i="39"/>
  <c r="N1822" i="39"/>
  <c r="N1821" i="39"/>
  <c r="N1820" i="39"/>
  <c r="N1819" i="39"/>
  <c r="N1818" i="39"/>
  <c r="N1817" i="39"/>
  <c r="N1816" i="39"/>
  <c r="N1815" i="39"/>
  <c r="N1814" i="39"/>
  <c r="N1813" i="39"/>
  <c r="N1812" i="39"/>
  <c r="N1811" i="39"/>
  <c r="N1810" i="39"/>
  <c r="N1809" i="39"/>
  <c r="N1808" i="39"/>
  <c r="N1807" i="39"/>
  <c r="N1806" i="39"/>
  <c r="N1805" i="39"/>
  <c r="N1804" i="39"/>
  <c r="N1803" i="39"/>
  <c r="N1802" i="39"/>
  <c r="N1801" i="39"/>
  <c r="N1800" i="39"/>
  <c r="N1799" i="39"/>
  <c r="N1798" i="39"/>
  <c r="N1797" i="39"/>
  <c r="N1796" i="39"/>
  <c r="N1795" i="39"/>
  <c r="N1794" i="39"/>
  <c r="N1793" i="39"/>
  <c r="N1792" i="39"/>
  <c r="N1791" i="39"/>
  <c r="N1790" i="39"/>
  <c r="N1789" i="39"/>
  <c r="N1788" i="39"/>
  <c r="N1787" i="39"/>
  <c r="N1786" i="39"/>
  <c r="N1785" i="39"/>
  <c r="N1784" i="39"/>
  <c r="N1783" i="39"/>
  <c r="N1782" i="39"/>
  <c r="N1781" i="39"/>
  <c r="N1780" i="39"/>
  <c r="N1779" i="39"/>
  <c r="N1778" i="39"/>
  <c r="N1777" i="39"/>
  <c r="N1776" i="39"/>
  <c r="N1775" i="39"/>
  <c r="N1774" i="39"/>
  <c r="N1773" i="39"/>
  <c r="N1772" i="39"/>
  <c r="N1771" i="39"/>
  <c r="N1770" i="39"/>
  <c r="N1769" i="39"/>
  <c r="N1768" i="39"/>
  <c r="N1767" i="39"/>
  <c r="N1766" i="39"/>
  <c r="N1765" i="39"/>
  <c r="N1764" i="39"/>
  <c r="N1763" i="39"/>
  <c r="N1762" i="39"/>
  <c r="N1761" i="39"/>
  <c r="N1760" i="39"/>
  <c r="N1759" i="39"/>
  <c r="N1758" i="39"/>
  <c r="N1757" i="39"/>
  <c r="N1756" i="39"/>
  <c r="N1755" i="39"/>
  <c r="N1754" i="39"/>
  <c r="N1753" i="39"/>
  <c r="N1752" i="39"/>
  <c r="N1751" i="39"/>
  <c r="N1750" i="39"/>
  <c r="N1749" i="39"/>
  <c r="N1748" i="39"/>
  <c r="N1747" i="39"/>
  <c r="N1746" i="39"/>
  <c r="N1745" i="39"/>
  <c r="N1744" i="39"/>
  <c r="N1743" i="39"/>
  <c r="N1742" i="39"/>
  <c r="N1741" i="39"/>
  <c r="N1740" i="39"/>
  <c r="N1739" i="39"/>
  <c r="N1738" i="39"/>
  <c r="N1737" i="39"/>
  <c r="N1736" i="39"/>
  <c r="N1735" i="39"/>
  <c r="N1734" i="39"/>
  <c r="N1733" i="39"/>
  <c r="N1732" i="39"/>
  <c r="N1731" i="39"/>
  <c r="N1730" i="39"/>
  <c r="N1729" i="39"/>
  <c r="N1728" i="39"/>
  <c r="N1727" i="39"/>
  <c r="N1726" i="39"/>
  <c r="N1725" i="39"/>
  <c r="N1724" i="39"/>
  <c r="N1723" i="39"/>
  <c r="N1722" i="39"/>
  <c r="N1721" i="39"/>
  <c r="N1720" i="39"/>
  <c r="N1719" i="39"/>
  <c r="N1718" i="39"/>
  <c r="N1717" i="39"/>
  <c r="N1716" i="39"/>
  <c r="N1715" i="39"/>
  <c r="N1714" i="39"/>
  <c r="N1713" i="39"/>
  <c r="N1712" i="39"/>
  <c r="N1711" i="39"/>
  <c r="N1710" i="39"/>
  <c r="N1709" i="39"/>
  <c r="N1708" i="39"/>
  <c r="N1707" i="39"/>
  <c r="N1706" i="39"/>
  <c r="N1705" i="39"/>
  <c r="N1704" i="39"/>
  <c r="N1703" i="39"/>
  <c r="N1702" i="39"/>
  <c r="N1701" i="39"/>
  <c r="N1700" i="39"/>
  <c r="N1699" i="39"/>
  <c r="N1698" i="39"/>
  <c r="N1697" i="39"/>
  <c r="N1696" i="39"/>
  <c r="N1695" i="39"/>
  <c r="N1694" i="39"/>
  <c r="N1693" i="39"/>
  <c r="N1692" i="39"/>
  <c r="N1691" i="39"/>
  <c r="N1690" i="39"/>
  <c r="N1689" i="39"/>
  <c r="N1688" i="39"/>
  <c r="N1687" i="39"/>
  <c r="N1686" i="39"/>
  <c r="N1685" i="39"/>
  <c r="N1684" i="39"/>
  <c r="N1683" i="39"/>
  <c r="N1682" i="39"/>
  <c r="N1681" i="39"/>
  <c r="N1680" i="39"/>
  <c r="N1679" i="39"/>
  <c r="N1678" i="39"/>
  <c r="N1677" i="39"/>
  <c r="N1676" i="39"/>
  <c r="N1675" i="39"/>
  <c r="N1674" i="39"/>
  <c r="N1673" i="39"/>
  <c r="N1672" i="39"/>
  <c r="N1671" i="39"/>
  <c r="N1670" i="39"/>
  <c r="N1669" i="39"/>
  <c r="N1668" i="39"/>
  <c r="N1667" i="39"/>
  <c r="N1666" i="39"/>
  <c r="N1665" i="39"/>
  <c r="N1664" i="39"/>
  <c r="N1663" i="39"/>
  <c r="N1662" i="39"/>
  <c r="N1661" i="39"/>
  <c r="N1660" i="39"/>
  <c r="N1659" i="39"/>
  <c r="N1658" i="39"/>
  <c r="N1657" i="39"/>
  <c r="N1656" i="39"/>
  <c r="N1655" i="39"/>
  <c r="N1654" i="39"/>
  <c r="N1653" i="39"/>
  <c r="N1652" i="39"/>
  <c r="N1651" i="39"/>
  <c r="N1650" i="39"/>
  <c r="N1649" i="39"/>
  <c r="N1648" i="39"/>
  <c r="N1647" i="39"/>
  <c r="N1646" i="39"/>
  <c r="N1645" i="39"/>
  <c r="N1644" i="39"/>
  <c r="N1643" i="39"/>
  <c r="N1642" i="39"/>
  <c r="N1641" i="39"/>
  <c r="N1640" i="39"/>
  <c r="N1639" i="39"/>
  <c r="N1638" i="39"/>
  <c r="N1637" i="39"/>
  <c r="N1636" i="39"/>
  <c r="N1635" i="39"/>
  <c r="N1634" i="39"/>
  <c r="N1633" i="39"/>
  <c r="N1632" i="39"/>
  <c r="N1631" i="39"/>
  <c r="N1630" i="39"/>
  <c r="N1629" i="39"/>
  <c r="N1628" i="39"/>
  <c r="N1627" i="39"/>
  <c r="N1626" i="39"/>
  <c r="N1625" i="39"/>
  <c r="N1624" i="39"/>
  <c r="N1623" i="39"/>
  <c r="N1622" i="39"/>
  <c r="N1621" i="39"/>
  <c r="N1620" i="39"/>
  <c r="N1619" i="39"/>
  <c r="N1618" i="39"/>
  <c r="N1617" i="39"/>
  <c r="N1616" i="39"/>
  <c r="N1615" i="39"/>
  <c r="N1614" i="39"/>
  <c r="N1613" i="39"/>
  <c r="N1612" i="39"/>
  <c r="N1611" i="39"/>
  <c r="N1610" i="39"/>
  <c r="N1609" i="39"/>
  <c r="N1608" i="39"/>
  <c r="N1607" i="39"/>
  <c r="N1606" i="39"/>
  <c r="N1605" i="39"/>
  <c r="N1604" i="39"/>
  <c r="N1603" i="39"/>
  <c r="N1602" i="39"/>
  <c r="N1601" i="39"/>
  <c r="N1600" i="39"/>
  <c r="N1599" i="39"/>
  <c r="N1598" i="39"/>
  <c r="N1597" i="39"/>
  <c r="N1596" i="39"/>
  <c r="N1595" i="39"/>
  <c r="N1594" i="39"/>
  <c r="N1593" i="39"/>
  <c r="N1592" i="39"/>
  <c r="N1591" i="39"/>
  <c r="N1590" i="39"/>
  <c r="N1589" i="39"/>
  <c r="N1588" i="39"/>
  <c r="N1587" i="39"/>
  <c r="N1586" i="39"/>
  <c r="N1585" i="39"/>
  <c r="N1584" i="39"/>
  <c r="N1583" i="39"/>
  <c r="N1582" i="39"/>
  <c r="N1581" i="39"/>
  <c r="N1580" i="39"/>
  <c r="N1579" i="39"/>
  <c r="N1578" i="39"/>
  <c r="N1577" i="39"/>
  <c r="N1576" i="39"/>
  <c r="N1575" i="39"/>
  <c r="N1574" i="39"/>
  <c r="N1573" i="39"/>
  <c r="N1572" i="39"/>
  <c r="N1571" i="39"/>
  <c r="N1570" i="39"/>
  <c r="N1569" i="39"/>
  <c r="N1568" i="39"/>
  <c r="N1567" i="39"/>
  <c r="N1566" i="39"/>
  <c r="N1565" i="39"/>
  <c r="N1564" i="39"/>
  <c r="N1563" i="39"/>
  <c r="N1562" i="39"/>
  <c r="N1561" i="39"/>
  <c r="N1560" i="39"/>
  <c r="N1559" i="39"/>
  <c r="N1558" i="39"/>
  <c r="N1557" i="39"/>
  <c r="N1556" i="39"/>
  <c r="N1555" i="39"/>
  <c r="N1554" i="39"/>
  <c r="N1553" i="39"/>
  <c r="N1552" i="39"/>
  <c r="N1551" i="39"/>
  <c r="N1550" i="39"/>
  <c r="N1549" i="39"/>
  <c r="N1548" i="39"/>
  <c r="N1547" i="39"/>
  <c r="N1546" i="39"/>
  <c r="N1545" i="39"/>
  <c r="N1544" i="39"/>
  <c r="N1543" i="39"/>
  <c r="N1542" i="39"/>
  <c r="N1541" i="39"/>
  <c r="N1540" i="39"/>
  <c r="N1539" i="39"/>
  <c r="N1538" i="39"/>
  <c r="N1537" i="39"/>
  <c r="N1536" i="39"/>
  <c r="N1535" i="39"/>
  <c r="N1534" i="39"/>
  <c r="N1533" i="39"/>
  <c r="N1532" i="39"/>
  <c r="N1531" i="39"/>
  <c r="N1530" i="39"/>
  <c r="N1529" i="39"/>
  <c r="N1528" i="39"/>
  <c r="N1527" i="39"/>
  <c r="N1526" i="39"/>
  <c r="N1525" i="39"/>
  <c r="N1524" i="39"/>
  <c r="N1523" i="39"/>
  <c r="N1522" i="39"/>
  <c r="N1521" i="39"/>
  <c r="N1520" i="39"/>
  <c r="N1519" i="39"/>
  <c r="N1518" i="39"/>
  <c r="N1517" i="39"/>
  <c r="N1516" i="39"/>
  <c r="N1515" i="39"/>
  <c r="N1514" i="39"/>
  <c r="N1513" i="39"/>
  <c r="N1512" i="39"/>
  <c r="N1511" i="39"/>
  <c r="N1510" i="39"/>
  <c r="N1509" i="39"/>
  <c r="N1508" i="39"/>
  <c r="N1507" i="39"/>
  <c r="N1506" i="39"/>
  <c r="N1505" i="39"/>
  <c r="N1504" i="39"/>
  <c r="N1503" i="39"/>
  <c r="N1502" i="39"/>
  <c r="N1501" i="39"/>
  <c r="N1500" i="39"/>
  <c r="N1499" i="39"/>
  <c r="N1498" i="39"/>
  <c r="N1497" i="39"/>
  <c r="N1496" i="39"/>
  <c r="N1495" i="39"/>
  <c r="N1494" i="39"/>
  <c r="N1493" i="39"/>
  <c r="N1492" i="39"/>
  <c r="N1491" i="39"/>
  <c r="N1490" i="39"/>
  <c r="N1489" i="39"/>
  <c r="N1488" i="39"/>
  <c r="N1487" i="39"/>
  <c r="N1486" i="39"/>
  <c r="N1485" i="39"/>
  <c r="N1484" i="39"/>
  <c r="N1483" i="39"/>
  <c r="N1482" i="39"/>
  <c r="N1481" i="39"/>
  <c r="N1480" i="39"/>
  <c r="N1479" i="39"/>
  <c r="N1478" i="39"/>
  <c r="N1477" i="39"/>
  <c r="N1476" i="39"/>
  <c r="N1475" i="39"/>
  <c r="N1474" i="39"/>
  <c r="N1473" i="39"/>
  <c r="N1472" i="39"/>
  <c r="N1471" i="39"/>
  <c r="N1470" i="39"/>
  <c r="N1469" i="39"/>
  <c r="N1468" i="39"/>
  <c r="N1467" i="39"/>
  <c r="N1466" i="39"/>
  <c r="N1465" i="39"/>
  <c r="N1464" i="39"/>
  <c r="N1463" i="39"/>
  <c r="N1462" i="39"/>
  <c r="N1461" i="39"/>
  <c r="N1460" i="39"/>
  <c r="N1459" i="39"/>
  <c r="N1458" i="39"/>
  <c r="N1457" i="39"/>
  <c r="N1456" i="39"/>
  <c r="N1455" i="39"/>
  <c r="N1454" i="39"/>
  <c r="N1453" i="39"/>
  <c r="N1452" i="39"/>
  <c r="N1451" i="39"/>
  <c r="N1450" i="39"/>
  <c r="N1449" i="39"/>
  <c r="N1448" i="39"/>
  <c r="N1447" i="39"/>
  <c r="N1446" i="39"/>
  <c r="N1445" i="39"/>
  <c r="N1444" i="39"/>
  <c r="N1443" i="39"/>
  <c r="N1442" i="39"/>
  <c r="N1441" i="39"/>
  <c r="N1440" i="39"/>
  <c r="N1439" i="39"/>
  <c r="N1438" i="39"/>
  <c r="N1437" i="39"/>
  <c r="N1436" i="39"/>
  <c r="N1435" i="39"/>
  <c r="N1434" i="39"/>
  <c r="N1433" i="39"/>
  <c r="N1432" i="39"/>
  <c r="N1431" i="39"/>
  <c r="N1430" i="39"/>
  <c r="N1429" i="39"/>
  <c r="N1428" i="39"/>
  <c r="N1427" i="39"/>
  <c r="N1426" i="39"/>
  <c r="N1425" i="39"/>
  <c r="N1424" i="39"/>
  <c r="N1423" i="39"/>
  <c r="N1422" i="39"/>
  <c r="N1421" i="39"/>
  <c r="N1420" i="39"/>
  <c r="N1419" i="39"/>
  <c r="N1418" i="39"/>
  <c r="N1417" i="39"/>
  <c r="N1416" i="39"/>
  <c r="N1415" i="39"/>
  <c r="N1414" i="39"/>
  <c r="N1413" i="39"/>
  <c r="N1412" i="39"/>
  <c r="N1411" i="39"/>
  <c r="N1410" i="39"/>
  <c r="N1409" i="39"/>
  <c r="N1408" i="39"/>
  <c r="N1407" i="39"/>
  <c r="N1406" i="39"/>
  <c r="N1405" i="39"/>
  <c r="N1404" i="39"/>
  <c r="N1403" i="39"/>
  <c r="N1402" i="39"/>
  <c r="N1401" i="39"/>
  <c r="N1400" i="39"/>
  <c r="N1399" i="39"/>
  <c r="N1398" i="39"/>
  <c r="N1397" i="39"/>
  <c r="N1396" i="39"/>
  <c r="N1395" i="39"/>
  <c r="N1394" i="39"/>
  <c r="N1393" i="39"/>
  <c r="N1392" i="39"/>
  <c r="N1391" i="39"/>
  <c r="N1390" i="39"/>
  <c r="N1389" i="39"/>
  <c r="N1388" i="39"/>
  <c r="N1387" i="39"/>
  <c r="N1386" i="39"/>
  <c r="N1385" i="39"/>
  <c r="N1384" i="39"/>
  <c r="N1383" i="39"/>
  <c r="N1382" i="39"/>
  <c r="N1381" i="39"/>
  <c r="N1380" i="39"/>
  <c r="N1379" i="39"/>
  <c r="N1378" i="39"/>
  <c r="N1377" i="39"/>
  <c r="N1376" i="39"/>
  <c r="N1375" i="39"/>
  <c r="N1374" i="39"/>
  <c r="N1373" i="39"/>
  <c r="N1372" i="39"/>
  <c r="N1371" i="39"/>
  <c r="N1370" i="39"/>
  <c r="N1369" i="39"/>
  <c r="N1368" i="39"/>
  <c r="N1367" i="39"/>
  <c r="N1366" i="39"/>
  <c r="N1365" i="39"/>
  <c r="N1364" i="39"/>
  <c r="N1363" i="39"/>
  <c r="N1362" i="39"/>
  <c r="N1361" i="39"/>
  <c r="N1360" i="39"/>
  <c r="N1359" i="39"/>
  <c r="N1358" i="39"/>
  <c r="N1357" i="39"/>
  <c r="N1356" i="39"/>
  <c r="N1355" i="39"/>
  <c r="N1354" i="39"/>
  <c r="N1353" i="39"/>
  <c r="N1352" i="39"/>
  <c r="N1351" i="39"/>
  <c r="N1350" i="39"/>
  <c r="N1349" i="39"/>
  <c r="N1348" i="39"/>
  <c r="N1347" i="39"/>
  <c r="N1346" i="39"/>
  <c r="N1345" i="39"/>
  <c r="N1344" i="39"/>
  <c r="N1343" i="39"/>
  <c r="N1342" i="39"/>
  <c r="N1341" i="39"/>
  <c r="N1340" i="39"/>
  <c r="N1339" i="39"/>
  <c r="N1338" i="39"/>
  <c r="N1337" i="39"/>
  <c r="N1336" i="39"/>
  <c r="N1335" i="39"/>
  <c r="N1334" i="39"/>
  <c r="N1333" i="39"/>
  <c r="N1332" i="39"/>
  <c r="N1331" i="39"/>
  <c r="N1330" i="39"/>
  <c r="N1329" i="39"/>
  <c r="N1328" i="39"/>
  <c r="N1327" i="39"/>
  <c r="N1326" i="39"/>
  <c r="N1325" i="39"/>
  <c r="N1324" i="39"/>
  <c r="N1323" i="39"/>
  <c r="N1322" i="39"/>
  <c r="N1321" i="39"/>
  <c r="N1320" i="39"/>
  <c r="N1319" i="39"/>
  <c r="N1318" i="39"/>
  <c r="N1317" i="39"/>
  <c r="N1316" i="39"/>
  <c r="N1315" i="39"/>
  <c r="N1314" i="39"/>
  <c r="N1313" i="39"/>
  <c r="N1312" i="39"/>
  <c r="N1311" i="39"/>
  <c r="N1310" i="39"/>
  <c r="N1309" i="39"/>
  <c r="N1308" i="39"/>
  <c r="N1307" i="39"/>
  <c r="N1306" i="39"/>
  <c r="N1305" i="39"/>
  <c r="N1304" i="39"/>
  <c r="N1303" i="39"/>
  <c r="N1302" i="39"/>
  <c r="N1301" i="39"/>
  <c r="N1300" i="39"/>
  <c r="N1299" i="39"/>
  <c r="N1298" i="39"/>
  <c r="N1297" i="39"/>
  <c r="N1296" i="39"/>
  <c r="N1295" i="39"/>
  <c r="N1294" i="39"/>
  <c r="N1293" i="39"/>
  <c r="N1292" i="39"/>
  <c r="N1291" i="39"/>
  <c r="N1290" i="39"/>
  <c r="N1289" i="39"/>
  <c r="N1288" i="39"/>
  <c r="N1287" i="39"/>
  <c r="N1286" i="39"/>
  <c r="N1285" i="39"/>
  <c r="N1284" i="39"/>
  <c r="N1283" i="39"/>
  <c r="N1282" i="39"/>
  <c r="N1281" i="39"/>
  <c r="N1280" i="39"/>
  <c r="N1279" i="39"/>
  <c r="N1278" i="39"/>
  <c r="N1277" i="39"/>
  <c r="N1276" i="39"/>
  <c r="N1275" i="39"/>
  <c r="N1274" i="39"/>
  <c r="N1273" i="39"/>
  <c r="N1272" i="39"/>
  <c r="N1271" i="39"/>
  <c r="N1270" i="39"/>
  <c r="N1269" i="39"/>
  <c r="N1268" i="39"/>
  <c r="N1267" i="39"/>
  <c r="N1266" i="39"/>
  <c r="N1265" i="39"/>
  <c r="N1264" i="39"/>
  <c r="N1263" i="39"/>
  <c r="N1262" i="39"/>
  <c r="N1261" i="39"/>
  <c r="N1260" i="39"/>
  <c r="N1259" i="39"/>
  <c r="N1258" i="39"/>
  <c r="N1257" i="39"/>
  <c r="N1256" i="39"/>
  <c r="N1255" i="39"/>
  <c r="N1254" i="39"/>
  <c r="N1253" i="39"/>
  <c r="N1252" i="39"/>
  <c r="N1251" i="39"/>
  <c r="N1250" i="39"/>
  <c r="N1249" i="39"/>
  <c r="N1248" i="39"/>
  <c r="N1247" i="39"/>
  <c r="N1246" i="39"/>
  <c r="N1245" i="39"/>
  <c r="N1244" i="39"/>
  <c r="N1243" i="39"/>
  <c r="N1242" i="39"/>
  <c r="N1241" i="39"/>
  <c r="N1240" i="39"/>
  <c r="N1239" i="39"/>
  <c r="N1238" i="39"/>
  <c r="N1237" i="39"/>
  <c r="N1236" i="39"/>
  <c r="N1235" i="39"/>
  <c r="N1234" i="39"/>
  <c r="N1233" i="39"/>
  <c r="N1232" i="39"/>
  <c r="N1231" i="39"/>
  <c r="N1230" i="39"/>
  <c r="N1229" i="39"/>
  <c r="N1228" i="39"/>
  <c r="N1227" i="39"/>
  <c r="N1226" i="39"/>
  <c r="N1225" i="39"/>
  <c r="N1224" i="39"/>
  <c r="N1223" i="39"/>
  <c r="N1222" i="39"/>
  <c r="N1221" i="39"/>
  <c r="N1220" i="39"/>
  <c r="N1219" i="39"/>
  <c r="N1218" i="39"/>
  <c r="N1217" i="39"/>
  <c r="N1216" i="39"/>
  <c r="N1215" i="39"/>
  <c r="N1214" i="39"/>
  <c r="N1213" i="39"/>
  <c r="N1212" i="39"/>
  <c r="N1211" i="39"/>
  <c r="N1210" i="39"/>
  <c r="N1209" i="39"/>
  <c r="N1208" i="39"/>
  <c r="N1207" i="39"/>
  <c r="N1206" i="39"/>
  <c r="N1205" i="39"/>
  <c r="N1204" i="39"/>
  <c r="N1203" i="39"/>
  <c r="N1202" i="39"/>
  <c r="N1201" i="39"/>
  <c r="N1200" i="39"/>
  <c r="N1199" i="39"/>
  <c r="N1198" i="39"/>
  <c r="N1197" i="39"/>
  <c r="N1196" i="39"/>
  <c r="N1195" i="39"/>
  <c r="N1194" i="39"/>
  <c r="N1193" i="39"/>
  <c r="N1192" i="39"/>
  <c r="N1191" i="39"/>
  <c r="N1190" i="39"/>
  <c r="N1189" i="39"/>
  <c r="N1188" i="39"/>
  <c r="N1187" i="39"/>
  <c r="N1186" i="39"/>
  <c r="N1185" i="39"/>
  <c r="N1184" i="39"/>
  <c r="N1183" i="39"/>
  <c r="N1182" i="39"/>
  <c r="N1181" i="39"/>
  <c r="N1180" i="39"/>
  <c r="N1179" i="39"/>
  <c r="N1178" i="39"/>
  <c r="N1177" i="39"/>
  <c r="N1176" i="39"/>
  <c r="N1175" i="39"/>
  <c r="N1174" i="39"/>
  <c r="N1173" i="39"/>
  <c r="N1172" i="39"/>
  <c r="N1171" i="39"/>
  <c r="N1170" i="39"/>
  <c r="N1169" i="39"/>
  <c r="N1168" i="39"/>
  <c r="N1167" i="39"/>
  <c r="N1166" i="39"/>
  <c r="N1165" i="39"/>
  <c r="N1164" i="39"/>
  <c r="N1163" i="39"/>
  <c r="N1162" i="39"/>
  <c r="N1161" i="39"/>
  <c r="N1160" i="39"/>
  <c r="N1159" i="39"/>
  <c r="N1158" i="39"/>
  <c r="N1157" i="39"/>
  <c r="N1156" i="39"/>
  <c r="N1155" i="39"/>
  <c r="N1154" i="39"/>
  <c r="N1153" i="39"/>
  <c r="N1152" i="39"/>
  <c r="N1151" i="39"/>
  <c r="N1150" i="39"/>
  <c r="N1149" i="39"/>
  <c r="N1148" i="39"/>
  <c r="N1147" i="39"/>
  <c r="N1146" i="39"/>
  <c r="N1145" i="39"/>
  <c r="N1144" i="39"/>
  <c r="N1143" i="39"/>
  <c r="N1142" i="39"/>
  <c r="N1141" i="39"/>
  <c r="N1140" i="39"/>
  <c r="N1139" i="39"/>
  <c r="N1138" i="39"/>
  <c r="N1137" i="39"/>
  <c r="N1136" i="39"/>
  <c r="N1135" i="39"/>
  <c r="N1134" i="39"/>
  <c r="N1133" i="39"/>
  <c r="N1132" i="39"/>
  <c r="N1131" i="39"/>
  <c r="N1130" i="39"/>
  <c r="N1129" i="39"/>
  <c r="N1128" i="39"/>
  <c r="N1127" i="39"/>
  <c r="N1126" i="39"/>
  <c r="N1125" i="39"/>
  <c r="N1124" i="39"/>
  <c r="N1123" i="39"/>
  <c r="N1122" i="39"/>
  <c r="N1121" i="39"/>
  <c r="N1120" i="39"/>
  <c r="N1119" i="39"/>
  <c r="N1118" i="39"/>
  <c r="N1117" i="39"/>
  <c r="N1116" i="39"/>
  <c r="N1115" i="39"/>
  <c r="N1114" i="39"/>
  <c r="N1113" i="39"/>
  <c r="N1112" i="39"/>
  <c r="N1111" i="39"/>
  <c r="N1110" i="39"/>
  <c r="N1109" i="39"/>
  <c r="N1108" i="39"/>
  <c r="N1107" i="39"/>
  <c r="N1106" i="39"/>
  <c r="N1105" i="39"/>
  <c r="N1104" i="39"/>
  <c r="N1103" i="39"/>
  <c r="N1102" i="39"/>
  <c r="N1101" i="39"/>
  <c r="N1100" i="39"/>
  <c r="N1099" i="39"/>
  <c r="N1098" i="39"/>
  <c r="N1097" i="39"/>
  <c r="N1096" i="39"/>
  <c r="N1095" i="39"/>
  <c r="N1094" i="39"/>
  <c r="N1093" i="39"/>
  <c r="N1092" i="39"/>
  <c r="N1091" i="39"/>
  <c r="N1090" i="39"/>
  <c r="N1089" i="39"/>
  <c r="N1088" i="39"/>
  <c r="N1087" i="39"/>
  <c r="N1086" i="39"/>
  <c r="N1085" i="39"/>
  <c r="N1084" i="39"/>
  <c r="N1083" i="39"/>
  <c r="N1082" i="39"/>
  <c r="N1081" i="39"/>
  <c r="N1080" i="39"/>
  <c r="N1079" i="39"/>
  <c r="N1078" i="39"/>
  <c r="N1077" i="39"/>
  <c r="N1076" i="39"/>
  <c r="N1075" i="39"/>
  <c r="N1074" i="39"/>
  <c r="N1073" i="39"/>
  <c r="N1072" i="39"/>
  <c r="N1071" i="39"/>
  <c r="N1070" i="39"/>
  <c r="N1069" i="39"/>
  <c r="N1068" i="39"/>
  <c r="N1067" i="39"/>
  <c r="N1066" i="39"/>
  <c r="N1065" i="39"/>
  <c r="N1064" i="39"/>
  <c r="N1063" i="39"/>
  <c r="N1062" i="39"/>
  <c r="N1061" i="39"/>
  <c r="N1060" i="39"/>
  <c r="N1059" i="39"/>
  <c r="N1058" i="39"/>
  <c r="N1057" i="39"/>
  <c r="N1056" i="39"/>
  <c r="N1055" i="39"/>
  <c r="N1054" i="39"/>
  <c r="N1053" i="39"/>
  <c r="N1052" i="39"/>
  <c r="N1051" i="39"/>
  <c r="N1050" i="39"/>
  <c r="N1049" i="39"/>
  <c r="N1048" i="39"/>
  <c r="N1047" i="39"/>
  <c r="N1046" i="39"/>
  <c r="N1045" i="39"/>
  <c r="N1044" i="39"/>
  <c r="N1043" i="39"/>
  <c r="N1042" i="39"/>
  <c r="N1041" i="39"/>
  <c r="N1040" i="39"/>
  <c r="N1039" i="39"/>
  <c r="N1038" i="39"/>
  <c r="N1037" i="39"/>
  <c r="N1036" i="39"/>
  <c r="N1035" i="39"/>
  <c r="N1034" i="39"/>
  <c r="N1033" i="39"/>
  <c r="N1032" i="39"/>
  <c r="N1031" i="39"/>
  <c r="N1030" i="39"/>
  <c r="N1029" i="39"/>
  <c r="N1028" i="39"/>
  <c r="N1027" i="39"/>
  <c r="N1026" i="39"/>
  <c r="N1025" i="39"/>
  <c r="N1024" i="39"/>
  <c r="N1023" i="39"/>
  <c r="N1022" i="39"/>
  <c r="N1021" i="39"/>
  <c r="N1020" i="39"/>
  <c r="N1019" i="39"/>
  <c r="N1018" i="39"/>
  <c r="N1017" i="39"/>
  <c r="N1016" i="39"/>
  <c r="N1015" i="39"/>
  <c r="N1014" i="39"/>
  <c r="N1013" i="39"/>
  <c r="N1012" i="39"/>
  <c r="N1011" i="39"/>
  <c r="N1010" i="39"/>
  <c r="N1009" i="39"/>
  <c r="N1008" i="39"/>
  <c r="N1007" i="39"/>
  <c r="N1006" i="39"/>
  <c r="N1005" i="39"/>
  <c r="N1004" i="39"/>
  <c r="N1003" i="39"/>
  <c r="N1002" i="39"/>
  <c r="N1001" i="39"/>
  <c r="N1000" i="39"/>
  <c r="N999" i="39"/>
  <c r="N998" i="39"/>
  <c r="N997" i="39"/>
  <c r="N996" i="39"/>
  <c r="N995" i="39"/>
  <c r="N994" i="39"/>
  <c r="N993" i="39"/>
  <c r="N992" i="39"/>
  <c r="N991" i="39"/>
  <c r="N990" i="39"/>
  <c r="N989" i="39"/>
  <c r="N988" i="39"/>
  <c r="N987" i="39"/>
  <c r="N986" i="39"/>
  <c r="N985" i="39"/>
  <c r="N984" i="39"/>
  <c r="N983" i="39"/>
  <c r="N982" i="39"/>
  <c r="N981" i="39"/>
  <c r="N980" i="39"/>
  <c r="N979" i="39"/>
  <c r="N978" i="39"/>
  <c r="N977" i="39"/>
  <c r="N976" i="39"/>
  <c r="N975" i="39"/>
  <c r="N974" i="39"/>
  <c r="N973" i="39"/>
  <c r="N972" i="39"/>
  <c r="N971" i="39"/>
  <c r="N970" i="39"/>
  <c r="N969" i="39"/>
  <c r="N968" i="39"/>
  <c r="N967" i="39"/>
  <c r="N966" i="39"/>
  <c r="N965" i="39"/>
  <c r="N964" i="39"/>
  <c r="N963" i="39"/>
  <c r="N962" i="39"/>
  <c r="N961" i="39"/>
  <c r="N960" i="39"/>
  <c r="N959" i="39"/>
  <c r="N958" i="39"/>
  <c r="N957" i="39"/>
  <c r="N956" i="39"/>
  <c r="N955" i="39"/>
  <c r="N954" i="39"/>
  <c r="N953" i="39"/>
  <c r="N952" i="39"/>
  <c r="N951" i="39"/>
  <c r="N950" i="39"/>
  <c r="N949" i="39"/>
  <c r="N948" i="39"/>
  <c r="N947" i="39"/>
  <c r="N946" i="39"/>
  <c r="N945" i="39"/>
  <c r="N944" i="39"/>
  <c r="N943" i="39"/>
  <c r="N942" i="39"/>
  <c r="N941" i="39"/>
  <c r="N940" i="39"/>
  <c r="N939" i="39"/>
  <c r="N938" i="39"/>
  <c r="N937" i="39"/>
  <c r="N936" i="39"/>
  <c r="N935" i="39"/>
  <c r="N934" i="39"/>
  <c r="N933" i="39"/>
  <c r="N932" i="39"/>
  <c r="N931" i="39"/>
  <c r="N930" i="39"/>
  <c r="N929" i="39"/>
  <c r="N928" i="39"/>
  <c r="N927" i="39"/>
  <c r="N926" i="39"/>
  <c r="N925" i="39"/>
  <c r="N924" i="39"/>
  <c r="N923" i="39"/>
  <c r="N922" i="39"/>
  <c r="N921" i="39"/>
  <c r="N920" i="39"/>
  <c r="N919" i="39"/>
  <c r="N918" i="39"/>
  <c r="N917" i="39"/>
  <c r="N916" i="39"/>
  <c r="N915" i="39"/>
  <c r="N914" i="39"/>
  <c r="N913" i="39"/>
  <c r="N912" i="39"/>
  <c r="N911" i="39"/>
  <c r="N910" i="39"/>
  <c r="N909" i="39"/>
  <c r="N908" i="39"/>
  <c r="N907" i="39"/>
  <c r="N906" i="39"/>
  <c r="N905" i="39"/>
  <c r="N904" i="39"/>
  <c r="N903" i="39"/>
  <c r="N902" i="39"/>
  <c r="N901" i="39"/>
  <c r="N900" i="39"/>
  <c r="N899" i="39"/>
  <c r="N898" i="39"/>
  <c r="N897" i="39"/>
  <c r="N896" i="39"/>
  <c r="N895" i="39"/>
  <c r="N894" i="39"/>
  <c r="N893" i="39"/>
  <c r="N892" i="39"/>
  <c r="N891" i="39"/>
  <c r="N890" i="39"/>
  <c r="N889" i="39"/>
  <c r="N888" i="39"/>
  <c r="N887" i="39"/>
  <c r="N886" i="39"/>
  <c r="N885" i="39"/>
  <c r="N884" i="39"/>
  <c r="N883" i="39"/>
  <c r="N882" i="39"/>
  <c r="N881" i="39"/>
  <c r="N880" i="39"/>
  <c r="N879" i="39"/>
  <c r="N878" i="39"/>
  <c r="N877" i="39"/>
  <c r="N876" i="39"/>
  <c r="N875" i="39"/>
  <c r="N874" i="39"/>
  <c r="N873" i="39"/>
  <c r="N872" i="39"/>
  <c r="N871" i="39"/>
  <c r="N870" i="39"/>
  <c r="N869" i="39"/>
  <c r="N868" i="39"/>
  <c r="N867" i="39"/>
  <c r="N866" i="39"/>
  <c r="N865" i="39"/>
  <c r="N864" i="39"/>
  <c r="N863" i="39"/>
  <c r="N862" i="39"/>
  <c r="N861" i="39"/>
  <c r="N860" i="39"/>
  <c r="N859" i="39"/>
  <c r="N858" i="39"/>
  <c r="N857" i="39"/>
  <c r="N856" i="39"/>
  <c r="N855" i="39"/>
  <c r="N854" i="39"/>
  <c r="N853" i="39"/>
  <c r="N852" i="39"/>
  <c r="N851" i="39"/>
  <c r="N850" i="39"/>
  <c r="N849" i="39"/>
  <c r="N848" i="39"/>
  <c r="N847" i="39"/>
  <c r="N846" i="39"/>
  <c r="N845" i="39"/>
  <c r="N844" i="39"/>
  <c r="N843" i="39"/>
  <c r="N842" i="39"/>
  <c r="N841" i="39"/>
  <c r="N840" i="39"/>
  <c r="N839" i="39"/>
  <c r="N838" i="39"/>
  <c r="N837" i="39"/>
  <c r="N836" i="39"/>
  <c r="N835" i="39"/>
  <c r="N834" i="39"/>
  <c r="N833" i="39"/>
  <c r="N832" i="39"/>
  <c r="N831" i="39"/>
  <c r="N830" i="39"/>
  <c r="N829" i="39"/>
  <c r="N828" i="39"/>
  <c r="N827" i="39"/>
  <c r="N826" i="39"/>
  <c r="N825" i="39"/>
  <c r="N824" i="39"/>
  <c r="N823" i="39"/>
  <c r="N822" i="39"/>
  <c r="N821" i="39"/>
  <c r="N820" i="39"/>
  <c r="N819" i="39"/>
  <c r="N818" i="39"/>
  <c r="N817" i="39"/>
  <c r="N816" i="39"/>
  <c r="N815" i="39"/>
  <c r="N814" i="39"/>
  <c r="N813" i="39"/>
  <c r="N812" i="39"/>
  <c r="N811" i="39"/>
  <c r="N810" i="39"/>
  <c r="N809" i="39"/>
  <c r="N808" i="39"/>
  <c r="N807" i="39"/>
  <c r="N806" i="39"/>
  <c r="N805" i="39"/>
  <c r="N804" i="39"/>
  <c r="N803" i="39"/>
  <c r="N802" i="39"/>
  <c r="N801" i="39"/>
  <c r="N800" i="39"/>
  <c r="N799" i="39"/>
  <c r="N798" i="39"/>
  <c r="N797" i="39"/>
  <c r="N796" i="39"/>
  <c r="N795" i="39"/>
  <c r="N794" i="39"/>
  <c r="N793" i="39"/>
  <c r="N792" i="39"/>
  <c r="N791" i="39"/>
  <c r="N790" i="39"/>
  <c r="N789" i="39"/>
  <c r="N788" i="39"/>
  <c r="N787" i="39"/>
  <c r="N786" i="39"/>
  <c r="N785" i="39"/>
  <c r="N784" i="39"/>
  <c r="N783" i="39"/>
  <c r="N782" i="39"/>
  <c r="N781" i="39"/>
  <c r="N780" i="39"/>
  <c r="N779" i="39"/>
  <c r="N778" i="39"/>
  <c r="N777" i="39"/>
  <c r="N776" i="39"/>
  <c r="N775" i="39"/>
  <c r="N774" i="39"/>
  <c r="N773" i="39"/>
  <c r="N772" i="39"/>
  <c r="N771" i="39"/>
  <c r="N770" i="39"/>
  <c r="N769" i="39"/>
  <c r="N768" i="39"/>
  <c r="N767" i="39"/>
  <c r="N766" i="39"/>
  <c r="N765" i="39"/>
  <c r="N764" i="39"/>
  <c r="N763" i="39"/>
  <c r="N762" i="39"/>
  <c r="N761" i="39"/>
  <c r="N760" i="39"/>
  <c r="N759" i="39"/>
  <c r="N758" i="39"/>
  <c r="N757" i="39"/>
  <c r="N756" i="39"/>
  <c r="N755" i="39"/>
  <c r="N754" i="39"/>
  <c r="N753" i="39"/>
  <c r="N752" i="39"/>
  <c r="N751" i="39"/>
  <c r="N750" i="39"/>
  <c r="N749" i="39"/>
  <c r="N748" i="39"/>
  <c r="N747" i="39"/>
  <c r="N746" i="39"/>
  <c r="N745" i="39"/>
  <c r="N744" i="39"/>
  <c r="N743" i="39"/>
  <c r="N742" i="39"/>
  <c r="N741" i="39"/>
  <c r="N740" i="39"/>
  <c r="N739" i="39"/>
  <c r="N738" i="39"/>
  <c r="N737" i="39"/>
  <c r="N736" i="39"/>
  <c r="N735" i="39"/>
  <c r="N734" i="39"/>
  <c r="N733" i="39"/>
  <c r="N732" i="39"/>
  <c r="N731" i="39"/>
  <c r="N730" i="39"/>
  <c r="N729" i="39"/>
  <c r="N728" i="39"/>
  <c r="N727" i="39"/>
  <c r="N726" i="39"/>
  <c r="N725" i="39"/>
  <c r="N724" i="39"/>
  <c r="N723" i="39"/>
  <c r="N722" i="39"/>
  <c r="N721" i="39"/>
  <c r="N720" i="39"/>
  <c r="N719" i="39"/>
  <c r="N718" i="39"/>
  <c r="N717" i="39"/>
  <c r="N716" i="39"/>
  <c r="N715" i="39"/>
  <c r="N714" i="39"/>
  <c r="N713" i="39"/>
  <c r="N712" i="39"/>
  <c r="N711" i="39"/>
  <c r="N710" i="39"/>
  <c r="N709" i="39"/>
  <c r="N708" i="39"/>
  <c r="N707" i="39"/>
  <c r="N706" i="39"/>
  <c r="N705" i="39"/>
  <c r="N704" i="39"/>
  <c r="N703" i="39"/>
  <c r="N702" i="39"/>
  <c r="N701" i="39"/>
  <c r="N700" i="39"/>
  <c r="N699" i="39"/>
  <c r="N698" i="39"/>
  <c r="N697" i="39"/>
  <c r="N696" i="39"/>
  <c r="N695" i="39"/>
  <c r="N694" i="39"/>
  <c r="N693" i="39"/>
  <c r="N692" i="39"/>
  <c r="N691" i="39"/>
  <c r="N690" i="39"/>
  <c r="N689" i="39"/>
  <c r="N688" i="39"/>
  <c r="N687" i="39"/>
  <c r="N686" i="39"/>
  <c r="N685" i="39"/>
  <c r="N684" i="39"/>
  <c r="N683" i="39"/>
  <c r="N682" i="39"/>
  <c r="N681" i="39"/>
  <c r="N680" i="39"/>
  <c r="N679" i="39"/>
  <c r="N678" i="39"/>
  <c r="N677" i="39"/>
  <c r="N676" i="39"/>
  <c r="N675" i="39"/>
  <c r="N674" i="39"/>
  <c r="N673" i="39"/>
  <c r="N672" i="39"/>
  <c r="N671" i="39"/>
  <c r="N670" i="39"/>
  <c r="N669" i="39"/>
  <c r="N668" i="39"/>
  <c r="N667" i="39"/>
  <c r="N666" i="39"/>
  <c r="N665" i="39"/>
  <c r="N664" i="39"/>
  <c r="N663" i="39"/>
  <c r="N662" i="39"/>
  <c r="N661" i="39"/>
  <c r="N660" i="39"/>
  <c r="N659" i="39"/>
  <c r="N658" i="39"/>
  <c r="N657" i="39"/>
  <c r="N656" i="39"/>
  <c r="N655" i="39"/>
  <c r="N654" i="39"/>
  <c r="N653" i="39"/>
  <c r="N652" i="39"/>
  <c r="N651" i="39"/>
  <c r="N650" i="39"/>
  <c r="N649" i="39"/>
  <c r="N648" i="39"/>
  <c r="N647" i="39"/>
  <c r="N646" i="39"/>
  <c r="N645" i="39"/>
  <c r="N644" i="39"/>
  <c r="N643" i="39"/>
  <c r="N642" i="39"/>
  <c r="N641" i="39"/>
  <c r="N640" i="39"/>
  <c r="N639" i="39"/>
  <c r="N638" i="39"/>
  <c r="N637" i="39"/>
  <c r="N636" i="39"/>
  <c r="N635" i="39"/>
  <c r="N634" i="39"/>
  <c r="N633" i="39"/>
  <c r="N632" i="39"/>
  <c r="N631" i="39"/>
  <c r="N630" i="39"/>
  <c r="N629" i="39"/>
  <c r="N628" i="39"/>
  <c r="N627" i="39"/>
  <c r="N626" i="39"/>
  <c r="N625" i="39"/>
  <c r="N624" i="39"/>
  <c r="N623" i="39"/>
  <c r="N622" i="39"/>
  <c r="N621" i="39"/>
  <c r="N620" i="39"/>
  <c r="N619" i="39"/>
  <c r="N618" i="39"/>
  <c r="N617" i="39"/>
  <c r="N616" i="39"/>
  <c r="N615" i="39"/>
  <c r="N614" i="39"/>
  <c r="N613" i="39"/>
  <c r="N612" i="39"/>
  <c r="N611" i="39"/>
  <c r="N610" i="39"/>
  <c r="N609" i="39"/>
  <c r="N608" i="39"/>
  <c r="N607" i="39"/>
  <c r="N606" i="39"/>
  <c r="N605" i="39"/>
  <c r="N604" i="39"/>
  <c r="N603" i="39"/>
  <c r="N602" i="39"/>
  <c r="N601" i="39"/>
  <c r="N600" i="39"/>
  <c r="N599" i="39"/>
  <c r="N598" i="39"/>
  <c r="N597" i="39"/>
  <c r="N596" i="39"/>
  <c r="N595" i="39"/>
  <c r="N594" i="39"/>
  <c r="N593" i="39"/>
  <c r="N592" i="39"/>
  <c r="N591" i="39"/>
  <c r="N590" i="39"/>
  <c r="N589" i="39"/>
  <c r="N588" i="39"/>
  <c r="N587" i="39"/>
  <c r="N586" i="39"/>
  <c r="N585" i="39"/>
  <c r="N584" i="39"/>
  <c r="N583" i="39"/>
  <c r="N582" i="39"/>
  <c r="N581" i="39"/>
  <c r="N580" i="39"/>
  <c r="N579" i="39"/>
  <c r="N578" i="39"/>
  <c r="N577" i="39"/>
  <c r="N576" i="39"/>
  <c r="N575" i="39"/>
  <c r="N574" i="39"/>
  <c r="N573" i="39"/>
  <c r="N572" i="39"/>
  <c r="N571" i="39"/>
  <c r="N570" i="39"/>
  <c r="N569" i="39"/>
  <c r="N568" i="39"/>
  <c r="N567" i="39"/>
  <c r="N566" i="39"/>
  <c r="N565" i="39"/>
  <c r="N564" i="39"/>
  <c r="N563" i="39"/>
  <c r="N562" i="39"/>
  <c r="N561" i="39"/>
  <c r="N560" i="39"/>
  <c r="N559" i="39"/>
  <c r="N558" i="39"/>
  <c r="N557" i="39"/>
  <c r="N556" i="39"/>
  <c r="N555" i="39"/>
  <c r="N554" i="39"/>
  <c r="N553" i="39"/>
  <c r="N552" i="39"/>
  <c r="N551" i="39"/>
  <c r="N550" i="39"/>
  <c r="N549" i="39"/>
  <c r="N548" i="39"/>
  <c r="N547" i="39"/>
  <c r="N546" i="39"/>
  <c r="N545" i="39"/>
  <c r="N544" i="39"/>
  <c r="N543" i="39"/>
  <c r="N542" i="39"/>
  <c r="N541" i="39"/>
  <c r="N540" i="39"/>
  <c r="N539" i="39"/>
  <c r="N538" i="39"/>
  <c r="N537" i="39"/>
  <c r="N536" i="39"/>
  <c r="N535" i="39"/>
  <c r="N534" i="39"/>
  <c r="N533" i="39"/>
  <c r="N532" i="39"/>
  <c r="N531" i="39"/>
  <c r="N530" i="39"/>
  <c r="N529" i="39"/>
  <c r="N528" i="39"/>
  <c r="N527" i="39"/>
  <c r="N526" i="39"/>
  <c r="N525" i="39"/>
  <c r="N524" i="39"/>
  <c r="N523" i="39"/>
  <c r="N522" i="39"/>
  <c r="N521" i="39"/>
  <c r="N520" i="39"/>
  <c r="N519" i="39"/>
  <c r="N518" i="39"/>
  <c r="N517" i="39"/>
  <c r="N516" i="39"/>
  <c r="N515" i="39"/>
  <c r="N514" i="39"/>
  <c r="N513" i="39"/>
  <c r="N512" i="39"/>
  <c r="N511" i="39"/>
  <c r="N510" i="39"/>
  <c r="N509" i="39"/>
  <c r="N508" i="39"/>
  <c r="N507" i="39"/>
  <c r="N506" i="39"/>
  <c r="N505" i="39"/>
  <c r="N504" i="39"/>
  <c r="N503" i="39"/>
  <c r="N502" i="39"/>
  <c r="N501" i="39"/>
  <c r="N500" i="39"/>
  <c r="N499" i="39"/>
  <c r="N498" i="39"/>
  <c r="N497" i="39"/>
  <c r="N496" i="39"/>
  <c r="N495" i="39"/>
  <c r="N494" i="39"/>
  <c r="N493" i="39"/>
  <c r="N492" i="39"/>
  <c r="N491" i="39"/>
  <c r="N490" i="39"/>
  <c r="N489" i="39"/>
  <c r="N488" i="39"/>
  <c r="N487" i="39"/>
  <c r="N486" i="39"/>
  <c r="N485" i="39"/>
  <c r="N484" i="39"/>
  <c r="N483" i="39"/>
  <c r="N482" i="39"/>
  <c r="N481" i="39"/>
  <c r="N480" i="39"/>
  <c r="N479" i="39"/>
  <c r="N478" i="39"/>
  <c r="N477" i="39"/>
  <c r="N476" i="39"/>
  <c r="N475" i="39"/>
  <c r="N474" i="39"/>
  <c r="N473" i="39"/>
  <c r="N472" i="39"/>
  <c r="N471" i="39"/>
  <c r="N470" i="39"/>
  <c r="N469" i="39"/>
  <c r="N468" i="39"/>
  <c r="N467" i="39"/>
  <c r="N466" i="39"/>
  <c r="N465" i="39"/>
  <c r="N464" i="39"/>
  <c r="N463" i="39"/>
  <c r="N462" i="39"/>
  <c r="N461" i="39"/>
  <c r="N460" i="39"/>
  <c r="N459" i="39"/>
  <c r="N458" i="39"/>
  <c r="N457" i="39"/>
  <c r="N456" i="39"/>
  <c r="N455" i="39"/>
  <c r="N454" i="39"/>
  <c r="N453" i="39"/>
  <c r="N452" i="39"/>
  <c r="N451" i="39"/>
  <c r="N450" i="39"/>
  <c r="N449" i="39"/>
  <c r="N448" i="39"/>
  <c r="N447" i="39"/>
  <c r="N446" i="39"/>
  <c r="N445" i="39"/>
  <c r="N444" i="39"/>
  <c r="N443" i="39"/>
  <c r="N442" i="39"/>
  <c r="N441" i="39"/>
  <c r="N440" i="39"/>
  <c r="N439" i="39"/>
  <c r="N438" i="39"/>
  <c r="N437" i="39"/>
  <c r="N436" i="39"/>
  <c r="N435" i="39"/>
  <c r="N434" i="39"/>
  <c r="N433" i="39"/>
  <c r="N432" i="39"/>
  <c r="N431" i="39"/>
  <c r="N430" i="39"/>
  <c r="N429" i="39"/>
  <c r="N428" i="39"/>
  <c r="N427" i="39"/>
  <c r="N426" i="39"/>
  <c r="N425" i="39"/>
  <c r="N424" i="39"/>
  <c r="N423" i="39"/>
  <c r="N422" i="39"/>
  <c r="N421" i="39"/>
  <c r="N420" i="39"/>
  <c r="N419" i="39"/>
  <c r="N418" i="39"/>
  <c r="N417" i="39"/>
  <c r="N416" i="39"/>
  <c r="N415" i="39"/>
  <c r="N414" i="39"/>
  <c r="N413" i="39"/>
  <c r="N412" i="39"/>
  <c r="N411" i="39"/>
  <c r="N410" i="39"/>
  <c r="N409" i="39"/>
  <c r="N408" i="39"/>
  <c r="N407" i="39"/>
  <c r="N406" i="39"/>
  <c r="N405" i="39"/>
  <c r="N404" i="39"/>
  <c r="N403" i="39"/>
  <c r="N402" i="39"/>
  <c r="N401" i="39"/>
  <c r="N400" i="39"/>
  <c r="N399" i="39"/>
  <c r="N398" i="39"/>
  <c r="N397" i="39"/>
  <c r="N396" i="39"/>
  <c r="N395" i="39"/>
  <c r="N394" i="39"/>
  <c r="N393" i="39"/>
  <c r="N392" i="39"/>
  <c r="N391" i="39"/>
  <c r="N390" i="39"/>
  <c r="N389" i="39"/>
  <c r="N388" i="39"/>
  <c r="N387" i="39"/>
  <c r="N386" i="39"/>
  <c r="N385" i="39"/>
  <c r="N384" i="39"/>
  <c r="N383" i="39"/>
  <c r="N382" i="39"/>
  <c r="N381" i="39"/>
  <c r="N380" i="39"/>
  <c r="N379" i="39"/>
  <c r="N378" i="39"/>
  <c r="N377" i="39"/>
  <c r="N376" i="39"/>
  <c r="N375" i="39"/>
  <c r="N374" i="39"/>
  <c r="N373" i="39"/>
  <c r="N372" i="39"/>
  <c r="N371" i="39"/>
  <c r="N370" i="39"/>
  <c r="N369" i="39"/>
  <c r="N368" i="39"/>
  <c r="N367" i="39"/>
  <c r="N366" i="39"/>
  <c r="N365" i="39"/>
  <c r="N364" i="39"/>
  <c r="N363" i="39"/>
  <c r="N362" i="39"/>
  <c r="N361" i="39"/>
  <c r="N360" i="39"/>
  <c r="N359" i="39"/>
  <c r="N358" i="39"/>
  <c r="N357" i="39"/>
  <c r="N356" i="39"/>
  <c r="N355" i="39"/>
  <c r="N354" i="39"/>
  <c r="N353" i="39"/>
  <c r="N352" i="39"/>
  <c r="N351" i="39"/>
  <c r="N350" i="39"/>
  <c r="N349" i="39"/>
  <c r="N348" i="39"/>
  <c r="N347" i="39"/>
  <c r="N346" i="39"/>
  <c r="N345" i="39"/>
  <c r="N344" i="39"/>
  <c r="N343" i="39"/>
  <c r="N342" i="39"/>
  <c r="N341" i="39"/>
  <c r="N340" i="39"/>
  <c r="N339" i="39"/>
  <c r="N338" i="39"/>
  <c r="N337" i="39"/>
  <c r="N336" i="39"/>
  <c r="N335" i="39"/>
  <c r="N334" i="39"/>
  <c r="N333" i="39"/>
  <c r="N332" i="39"/>
  <c r="N331" i="39"/>
  <c r="N330" i="39"/>
  <c r="N329" i="39"/>
  <c r="N328" i="39"/>
  <c r="N327" i="39"/>
  <c r="N326" i="39"/>
  <c r="N325" i="39"/>
  <c r="N324" i="39"/>
  <c r="N323" i="39"/>
  <c r="N322" i="39"/>
  <c r="N321" i="39"/>
  <c r="N320" i="39"/>
  <c r="N319" i="39"/>
  <c r="N318" i="39"/>
  <c r="N317" i="39"/>
  <c r="N316" i="39"/>
  <c r="N315" i="39"/>
  <c r="N314" i="39"/>
  <c r="N313" i="39"/>
  <c r="N312" i="39"/>
  <c r="N311" i="39"/>
  <c r="N310" i="39"/>
  <c r="N309" i="39"/>
  <c r="N308" i="39"/>
  <c r="N307" i="39"/>
  <c r="N306" i="39"/>
  <c r="N305" i="39"/>
  <c r="N304" i="39"/>
  <c r="N303" i="39"/>
  <c r="N302" i="39"/>
  <c r="N301" i="39"/>
  <c r="N300" i="39"/>
  <c r="N299" i="39"/>
  <c r="N298" i="39"/>
  <c r="N297" i="39"/>
  <c r="N296" i="39"/>
  <c r="N295" i="39"/>
  <c r="N294" i="39"/>
  <c r="N293" i="39"/>
  <c r="N292" i="39"/>
  <c r="N291" i="39"/>
  <c r="N290" i="39"/>
  <c r="N289" i="39"/>
  <c r="N288" i="39"/>
  <c r="N287" i="39"/>
  <c r="N286" i="39"/>
  <c r="N285" i="39"/>
  <c r="N284" i="39"/>
  <c r="N283" i="39"/>
  <c r="N282" i="39"/>
  <c r="N281" i="39"/>
  <c r="N280" i="39"/>
  <c r="N279" i="39"/>
  <c r="N278" i="39"/>
  <c r="N277" i="39"/>
  <c r="N276" i="39"/>
  <c r="N275" i="39"/>
  <c r="N274" i="39"/>
  <c r="N273" i="39"/>
  <c r="N272" i="39"/>
  <c r="N271" i="39"/>
  <c r="N270" i="39"/>
  <c r="N269" i="39"/>
  <c r="N268" i="39"/>
  <c r="N267" i="39"/>
  <c r="N266" i="39"/>
  <c r="N265" i="39"/>
  <c r="N264" i="39"/>
  <c r="N263" i="39"/>
  <c r="N262" i="39"/>
  <c r="N261" i="39"/>
  <c r="N260" i="39"/>
  <c r="N259" i="39"/>
  <c r="N258" i="39"/>
  <c r="N257" i="39"/>
  <c r="N256" i="39"/>
  <c r="N255" i="39"/>
  <c r="N254" i="39"/>
  <c r="N253" i="39"/>
  <c r="N252" i="39"/>
  <c r="N251" i="39"/>
  <c r="N250" i="39"/>
  <c r="N249" i="39"/>
  <c r="N248" i="39"/>
  <c r="N247" i="39"/>
  <c r="N246" i="39"/>
  <c r="N245" i="39"/>
  <c r="N244" i="39"/>
  <c r="N243" i="39"/>
  <c r="N242" i="39"/>
  <c r="N241" i="39"/>
  <c r="N240" i="39"/>
  <c r="N239" i="39"/>
  <c r="N238" i="39"/>
  <c r="N237" i="39"/>
  <c r="N236" i="39"/>
  <c r="N235" i="39"/>
  <c r="N234" i="39"/>
  <c r="N233" i="39"/>
  <c r="N232" i="39"/>
  <c r="N231" i="39"/>
  <c r="N230" i="39"/>
  <c r="N229" i="39"/>
  <c r="N228" i="39"/>
  <c r="N227" i="39"/>
  <c r="N226" i="39"/>
  <c r="N225" i="39"/>
  <c r="N224" i="39"/>
  <c r="N223" i="39"/>
  <c r="N222" i="39"/>
  <c r="N221" i="39"/>
  <c r="N220" i="39"/>
  <c r="N219" i="39"/>
  <c r="N218" i="39"/>
  <c r="N217" i="39"/>
  <c r="N216" i="39"/>
  <c r="N215" i="39"/>
  <c r="N214" i="39"/>
  <c r="N213" i="39"/>
  <c r="N212" i="39"/>
  <c r="N211" i="39"/>
  <c r="N210" i="39"/>
  <c r="N209" i="39"/>
  <c r="N208" i="39"/>
  <c r="N207" i="39"/>
  <c r="N206" i="39"/>
  <c r="N205" i="39"/>
  <c r="N204" i="39"/>
  <c r="N203" i="39"/>
  <c r="N202" i="39"/>
  <c r="N201" i="39"/>
  <c r="N200" i="39"/>
  <c r="N199" i="39"/>
  <c r="N198" i="39"/>
  <c r="N197" i="39"/>
  <c r="N196" i="39"/>
  <c r="N195" i="39"/>
  <c r="N194" i="39"/>
  <c r="N193" i="39"/>
  <c r="N192" i="39"/>
  <c r="N191" i="39"/>
  <c r="N190" i="39"/>
  <c r="N189" i="39"/>
  <c r="N188" i="39"/>
  <c r="N187" i="39"/>
  <c r="N186" i="39"/>
  <c r="N185" i="39"/>
  <c r="N184" i="39"/>
  <c r="N183" i="39"/>
  <c r="N182" i="39"/>
  <c r="N181" i="39"/>
  <c r="N180" i="39"/>
  <c r="N179" i="39"/>
  <c r="N178" i="39"/>
  <c r="N177" i="39"/>
  <c r="N176" i="39"/>
  <c r="N175" i="39"/>
  <c r="N174" i="39"/>
  <c r="N173" i="39"/>
  <c r="N172" i="39"/>
  <c r="N171" i="39"/>
  <c r="N170" i="39"/>
  <c r="N169" i="39"/>
  <c r="N168" i="39"/>
  <c r="N167" i="39"/>
  <c r="N166" i="39"/>
  <c r="N165" i="39"/>
  <c r="N164" i="39"/>
  <c r="N163" i="39"/>
  <c r="N162" i="39"/>
  <c r="N161" i="39"/>
  <c r="N160" i="39"/>
  <c r="N159" i="39"/>
  <c r="N158" i="39"/>
  <c r="N157" i="39"/>
  <c r="N156" i="39"/>
  <c r="N155" i="39"/>
  <c r="N154" i="39"/>
  <c r="N153" i="39"/>
  <c r="N152" i="39"/>
  <c r="N151" i="39"/>
  <c r="N150" i="39"/>
  <c r="N149" i="39"/>
  <c r="N148" i="39"/>
  <c r="N147" i="39"/>
  <c r="N146" i="39"/>
  <c r="N145" i="39"/>
  <c r="N144" i="39"/>
  <c r="N143" i="39"/>
  <c r="N142" i="39"/>
  <c r="N141" i="39"/>
  <c r="N140" i="39"/>
  <c r="N139" i="39"/>
  <c r="N138" i="39"/>
  <c r="N137" i="39"/>
  <c r="N136" i="39"/>
  <c r="N135" i="39"/>
  <c r="N134" i="39"/>
  <c r="N133" i="39"/>
  <c r="N132" i="39"/>
  <c r="N131" i="39"/>
  <c r="N130" i="39"/>
  <c r="N129" i="39"/>
  <c r="N128" i="39"/>
  <c r="N127" i="39"/>
  <c r="N126" i="39"/>
  <c r="N125" i="39"/>
  <c r="N124" i="39"/>
  <c r="N123" i="39"/>
  <c r="N122" i="39"/>
  <c r="N121" i="39"/>
  <c r="N120" i="39"/>
  <c r="N119" i="39"/>
  <c r="N118" i="39"/>
  <c r="N117" i="39"/>
  <c r="N116" i="39"/>
  <c r="N115" i="39"/>
  <c r="N114" i="39"/>
  <c r="N113" i="39"/>
  <c r="N112" i="39"/>
  <c r="N111" i="39"/>
  <c r="N110" i="39"/>
  <c r="N109" i="39"/>
  <c r="N108" i="39"/>
  <c r="N107" i="39"/>
  <c r="N106" i="39"/>
  <c r="N105" i="39"/>
  <c r="N104" i="39"/>
  <c r="N103" i="39"/>
  <c r="N102" i="39"/>
  <c r="N101" i="39"/>
  <c r="N100" i="39"/>
  <c r="N99" i="39"/>
  <c r="N98" i="39"/>
  <c r="N97" i="39"/>
  <c r="N96" i="39"/>
  <c r="N95" i="39"/>
  <c r="N94" i="39"/>
  <c r="N93" i="39"/>
  <c r="N92" i="39"/>
  <c r="N91" i="39"/>
  <c r="N90" i="39"/>
  <c r="N89" i="39"/>
  <c r="N88" i="39"/>
  <c r="N87" i="39"/>
  <c r="N86" i="39"/>
  <c r="N85" i="39"/>
  <c r="N84" i="39"/>
  <c r="N83" i="39"/>
  <c r="N82" i="39"/>
  <c r="N81" i="39"/>
  <c r="N80" i="39"/>
  <c r="N79" i="39"/>
  <c r="N78" i="39"/>
  <c r="N77" i="39"/>
  <c r="N76" i="39"/>
  <c r="N75" i="39"/>
  <c r="N74" i="39"/>
  <c r="N73" i="39"/>
  <c r="N72" i="39"/>
  <c r="N71" i="39"/>
  <c r="N70" i="39"/>
  <c r="N69" i="39"/>
  <c r="N68" i="39"/>
  <c r="N67" i="39"/>
  <c r="N66" i="39"/>
  <c r="N65" i="39"/>
  <c r="N64" i="39"/>
  <c r="N63" i="39"/>
  <c r="N62" i="39"/>
  <c r="N61" i="39"/>
  <c r="N60" i="39"/>
  <c r="N59" i="39"/>
  <c r="N58" i="39"/>
  <c r="N57" i="39"/>
  <c r="N56" i="39"/>
  <c r="N55" i="39"/>
  <c r="N54" i="39"/>
  <c r="N53" i="39"/>
  <c r="N52" i="39"/>
  <c r="N51" i="39"/>
  <c r="N50" i="39"/>
  <c r="N49" i="39"/>
  <c r="N48" i="39"/>
  <c r="N47" i="39"/>
  <c r="N46" i="39"/>
  <c r="N45" i="39"/>
  <c r="N44" i="39"/>
  <c r="N43" i="39"/>
  <c r="N42" i="39"/>
  <c r="N41" i="39"/>
  <c r="N40" i="39"/>
  <c r="N39" i="39"/>
  <c r="N38" i="39"/>
  <c r="N37" i="39"/>
  <c r="N36" i="39"/>
  <c r="N35" i="39"/>
  <c r="N34" i="39"/>
  <c r="N33" i="39"/>
  <c r="N32" i="39"/>
  <c r="N31" i="39"/>
  <c r="N30" i="39"/>
  <c r="N29" i="39"/>
  <c r="N28" i="39"/>
  <c r="N27" i="39"/>
  <c r="N26" i="39"/>
  <c r="N25" i="39"/>
  <c r="N24" i="39"/>
  <c r="N23" i="39"/>
  <c r="N22" i="39"/>
  <c r="N21" i="39"/>
  <c r="N20" i="39"/>
  <c r="N19" i="39"/>
  <c r="N18" i="39"/>
  <c r="N17" i="39"/>
  <c r="N16" i="39"/>
  <c r="N15" i="39"/>
  <c r="N14" i="39"/>
  <c r="N13" i="39"/>
  <c r="N12" i="39"/>
  <c r="N11" i="39"/>
  <c r="N10" i="39"/>
  <c r="N9" i="39"/>
  <c r="N8" i="39"/>
  <c r="N7" i="39"/>
  <c r="N6" i="39"/>
  <c r="N5" i="39"/>
  <c r="N4" i="39"/>
  <c r="N3" i="39"/>
  <c r="N2" i="39"/>
  <c r="O721" i="36" l="1" a="1"/>
  <c r="O721" i="36" s="1"/>
  <c r="D721" i="36" s="1" a="1"/>
  <c r="D721" i="36" s="1"/>
  <c r="O661" i="36" a="1"/>
  <c r="O661" i="36" s="1"/>
  <c r="D661" i="36" s="1" a="1"/>
  <c r="D661" i="36" s="1"/>
  <c r="O601" i="36" a="1"/>
  <c r="O601" i="36" s="1"/>
  <c r="D601" i="36" s="1" a="1"/>
  <c r="D601" i="36" s="1"/>
  <c r="O593" i="36" a="1"/>
  <c r="O593" i="36" s="1"/>
  <c r="D593" i="36" s="1" a="1"/>
  <c r="D593" i="36" s="1"/>
  <c r="O549" i="36" a="1"/>
  <c r="O549" i="36" s="1"/>
  <c r="D549" i="36" s="1" a="1"/>
  <c r="D549" i="36" s="1"/>
  <c r="O505" i="36" a="1"/>
  <c r="O505" i="36" s="1"/>
  <c r="D505" i="36" s="1" a="1"/>
  <c r="D505" i="36" s="1"/>
  <c r="O497" i="36" a="1"/>
  <c r="O497" i="36" s="1"/>
  <c r="D497" i="36" s="1" a="1"/>
  <c r="D497" i="36" s="1"/>
  <c r="O493" i="36" a="1"/>
  <c r="O493" i="36" s="1"/>
  <c r="U661" i="36" a="1"/>
  <c r="U661" i="36" s="1"/>
  <c r="U593" i="36" a="1"/>
  <c r="U593" i="36" s="1"/>
  <c r="U601" i="36" a="1"/>
  <c r="U601" i="36" s="1"/>
  <c r="U721" i="36" a="1"/>
  <c r="U721" i="36" s="1"/>
  <c r="O677" i="36" a="1"/>
  <c r="O677" i="36" s="1"/>
  <c r="O617" i="36" a="1"/>
  <c r="O617" i="36" s="1"/>
  <c r="O609" i="36" a="1"/>
  <c r="O609" i="36" s="1"/>
  <c r="O513" i="36" a="1"/>
  <c r="O513" i="36" s="1"/>
  <c r="O713" i="36" a="1"/>
  <c r="O713" i="36" s="1"/>
  <c r="O705" i="36" a="1"/>
  <c r="O705" i="36" s="1"/>
  <c r="O645" i="36" a="1"/>
  <c r="O645" i="36" s="1"/>
  <c r="O585" i="36" a="1"/>
  <c r="O585" i="36" s="1"/>
  <c r="O577" i="36" a="1"/>
  <c r="O577" i="36" s="1"/>
  <c r="O533" i="36" a="1"/>
  <c r="O533" i="36" s="1"/>
  <c r="O697" i="36" a="1"/>
  <c r="O697" i="36" s="1"/>
  <c r="O689" i="36" a="1"/>
  <c r="O689" i="36" s="1"/>
  <c r="O629" i="36" a="1"/>
  <c r="O629" i="36" s="1"/>
  <c r="O569" i="36" a="1"/>
  <c r="O569" i="36" s="1"/>
  <c r="O561" i="36" a="1"/>
  <c r="O561" i="36" s="1"/>
  <c r="O681" i="36" a="1"/>
  <c r="O681" i="36" s="1"/>
  <c r="O673" i="36" a="1"/>
  <c r="O673" i="36" s="1"/>
  <c r="O613" i="36" a="1"/>
  <c r="O613" i="36" s="1"/>
  <c r="O517" i="36" a="1"/>
  <c r="O517" i="36" s="1"/>
  <c r="O665" i="36" a="1"/>
  <c r="O665" i="36" s="1"/>
  <c r="O657" i="36" a="1"/>
  <c r="O657" i="36" s="1"/>
  <c r="O597" i="36" a="1"/>
  <c r="O597" i="36" s="1"/>
  <c r="O545" i="36" a="1"/>
  <c r="O545" i="36" s="1"/>
  <c r="O501" i="36" a="1"/>
  <c r="O501" i="36" s="1"/>
  <c r="O709" i="36" a="1"/>
  <c r="O709" i="36" s="1"/>
  <c r="O649" i="36" a="1"/>
  <c r="O649" i="36" s="1"/>
  <c r="O641" i="36" a="1"/>
  <c r="O641" i="36" s="1"/>
  <c r="O581" i="36" a="1"/>
  <c r="O581" i="36" s="1"/>
  <c r="O537" i="36" a="1"/>
  <c r="O537" i="36" s="1"/>
  <c r="O529" i="36" a="1"/>
  <c r="O529" i="36" s="1"/>
  <c r="O693" i="36" a="1"/>
  <c r="O693" i="36" s="1"/>
  <c r="O633" i="36" a="1"/>
  <c r="O633" i="36" s="1"/>
  <c r="O625" i="36" a="1"/>
  <c r="O625" i="36" s="1"/>
  <c r="O565" i="36" a="1"/>
  <c r="O565" i="36" s="1"/>
  <c r="O714" i="36" a="1"/>
  <c r="O714" i="36" s="1"/>
  <c r="O708" i="36" a="1"/>
  <c r="O708" i="36" s="1"/>
  <c r="O701" i="36" a="1"/>
  <c r="O701" i="36" s="1"/>
  <c r="O695" i="36" a="1"/>
  <c r="O695" i="36" s="1"/>
  <c r="O682" i="36" a="1"/>
  <c r="O682" i="36" s="1"/>
  <c r="O676" i="36" a="1"/>
  <c r="O676" i="36" s="1"/>
  <c r="O669" i="36" a="1"/>
  <c r="O669" i="36" s="1"/>
  <c r="O663" i="36" a="1"/>
  <c r="O663" i="36" s="1"/>
  <c r="O650" i="36" a="1"/>
  <c r="O650" i="36" s="1"/>
  <c r="O644" i="36" a="1"/>
  <c r="O644" i="36" s="1"/>
  <c r="O637" i="36" a="1"/>
  <c r="O637" i="36" s="1"/>
  <c r="O631" i="36" a="1"/>
  <c r="O631" i="36" s="1"/>
  <c r="O618" i="36" a="1"/>
  <c r="O618" i="36" s="1"/>
  <c r="O612" i="36" a="1"/>
  <c r="O612" i="36" s="1"/>
  <c r="O605" i="36" a="1"/>
  <c r="O605" i="36" s="1"/>
  <c r="O599" i="36" a="1"/>
  <c r="O599" i="36" s="1"/>
  <c r="O586" i="36" a="1"/>
  <c r="O586" i="36" s="1"/>
  <c r="O580" i="36" a="1"/>
  <c r="O580" i="36" s="1"/>
  <c r="O573" i="36" a="1"/>
  <c r="O573" i="36" s="1"/>
  <c r="O567" i="36" a="1"/>
  <c r="O567" i="36" s="1"/>
  <c r="O554" i="36" a="1"/>
  <c r="O554" i="36" s="1"/>
  <c r="O548" i="36" a="1"/>
  <c r="O548" i="36" s="1"/>
  <c r="O541" i="36" a="1"/>
  <c r="O541" i="36" s="1"/>
  <c r="O535" i="36" a="1"/>
  <c r="O535" i="36" s="1"/>
  <c r="O522" i="36" a="1"/>
  <c r="O522" i="36" s="1"/>
  <c r="O516" i="36" a="1"/>
  <c r="O516" i="36" s="1"/>
  <c r="O509" i="36" a="1"/>
  <c r="O509" i="36" s="1"/>
  <c r="O503" i="36" a="1"/>
  <c r="O503" i="36" s="1"/>
  <c r="O463" i="36" a="1"/>
  <c r="O463" i="36" s="1"/>
  <c r="O457" i="36" a="1"/>
  <c r="O457" i="36" s="1"/>
  <c r="O433" i="36" a="1"/>
  <c r="O433" i="36" s="1"/>
  <c r="O427" i="36" a="1"/>
  <c r="O427" i="36" s="1"/>
  <c r="O402" i="36" a="1"/>
  <c r="O402" i="36" s="1"/>
  <c r="O365" i="36" a="1"/>
  <c r="O365" i="36" s="1"/>
  <c r="O353" i="36" a="1"/>
  <c r="O353" i="36" s="1"/>
  <c r="O342" i="36" a="1"/>
  <c r="O342" i="36" s="1"/>
  <c r="O330" i="36" a="1"/>
  <c r="O330" i="36" s="1"/>
  <c r="O324" i="36" a="1"/>
  <c r="O324" i="36" s="1"/>
  <c r="O285" i="36" a="1"/>
  <c r="O285" i="36" s="1"/>
  <c r="O273" i="36" a="1"/>
  <c r="O273" i="36" s="1"/>
  <c r="O256" i="36" a="1"/>
  <c r="O256" i="36" s="1"/>
  <c r="O250" i="36" a="1"/>
  <c r="O250" i="36" s="1"/>
  <c r="O233" i="36" a="1"/>
  <c r="O233" i="36" s="1"/>
  <c r="O221" i="36" a="1"/>
  <c r="O221" i="36" s="1"/>
  <c r="O209" i="36" a="1"/>
  <c r="O209" i="36" s="1"/>
  <c r="O192" i="36" a="1"/>
  <c r="O192" i="36" s="1"/>
  <c r="O186" i="36" a="1"/>
  <c r="O186" i="36" s="1"/>
  <c r="O169" i="36" a="1"/>
  <c r="O169" i="36" s="1"/>
  <c r="O157" i="36" a="1"/>
  <c r="O157" i="36" s="1"/>
  <c r="O145" i="36" a="1"/>
  <c r="O145" i="36" s="1"/>
  <c r="O128" i="36" a="1"/>
  <c r="O128" i="36" s="1"/>
  <c r="O122" i="36" a="1"/>
  <c r="O122" i="36" s="1"/>
  <c r="O105" i="36" a="1"/>
  <c r="O105" i="36" s="1"/>
  <c r="O93" i="36" a="1"/>
  <c r="O93" i="36" s="1"/>
  <c r="O81" i="36" a="1"/>
  <c r="O81" i="36" s="1"/>
  <c r="O64" i="36" a="1"/>
  <c r="O64" i="36" s="1"/>
  <c r="O58" i="36" a="1"/>
  <c r="O58" i="36" s="1"/>
  <c r="O41" i="36" a="1"/>
  <c r="O41" i="36" s="1"/>
  <c r="O29" i="36" a="1"/>
  <c r="O29" i="36" s="1"/>
  <c r="O17" i="36" a="1"/>
  <c r="O17" i="36" s="1"/>
  <c r="O5" i="36" a="1"/>
  <c r="O5" i="36" s="1"/>
  <c r="O720" i="36" a="1"/>
  <c r="O720" i="36" s="1"/>
  <c r="O707" i="36" a="1"/>
  <c r="O707" i="36" s="1"/>
  <c r="O694" i="36" a="1"/>
  <c r="O694" i="36" s="1"/>
  <c r="O688" i="36" a="1"/>
  <c r="O688" i="36" s="1"/>
  <c r="O675" i="36" a="1"/>
  <c r="O675" i="36" s="1"/>
  <c r="O662" i="36" a="1"/>
  <c r="O662" i="36" s="1"/>
  <c r="O656" i="36" a="1"/>
  <c r="O656" i="36" s="1"/>
  <c r="O643" i="36" a="1"/>
  <c r="O643" i="36" s="1"/>
  <c r="O630" i="36" a="1"/>
  <c r="O630" i="36" s="1"/>
  <c r="O624" i="36" a="1"/>
  <c r="O624" i="36" s="1"/>
  <c r="O611" i="36" a="1"/>
  <c r="O611" i="36" s="1"/>
  <c r="O598" i="36" a="1"/>
  <c r="O598" i="36" s="1"/>
  <c r="O592" i="36" a="1"/>
  <c r="O592" i="36" s="1"/>
  <c r="O579" i="36" a="1"/>
  <c r="O579" i="36" s="1"/>
  <c r="O566" i="36" a="1"/>
  <c r="O566" i="36" s="1"/>
  <c r="O560" i="36" a="1"/>
  <c r="O560" i="36" s="1"/>
  <c r="O553" i="36" a="1"/>
  <c r="O553" i="36" s="1"/>
  <c r="O547" i="36" a="1"/>
  <c r="O547" i="36" s="1"/>
  <c r="O534" i="36" a="1"/>
  <c r="O534" i="36" s="1"/>
  <c r="O528" i="36" a="1"/>
  <c r="O528" i="36" s="1"/>
  <c r="O521" i="36" a="1"/>
  <c r="O521" i="36" s="1"/>
  <c r="O515" i="36" a="1"/>
  <c r="O515" i="36" s="1"/>
  <c r="O502" i="36" a="1"/>
  <c r="O502" i="36" s="1"/>
  <c r="O479" i="36" a="1"/>
  <c r="O479" i="36" s="1"/>
  <c r="O445" i="36" a="1"/>
  <c r="O445" i="36" s="1"/>
  <c r="O438" i="36" a="1"/>
  <c r="O438" i="36" s="1"/>
  <c r="O426" i="36" a="1"/>
  <c r="O426" i="36" s="1"/>
  <c r="O420" i="36" a="1"/>
  <c r="O420" i="36" s="1"/>
  <c r="O401" i="36" a="1"/>
  <c r="O401" i="36" s="1"/>
  <c r="O395" i="36" a="1"/>
  <c r="O395" i="36" s="1"/>
  <c r="O382" i="36" a="1"/>
  <c r="O382" i="36" s="1"/>
  <c r="O719" i="36" a="1"/>
  <c r="O719" i="36" s="1"/>
  <c r="O706" i="36" a="1"/>
  <c r="O706" i="36" s="1"/>
  <c r="O700" i="36" a="1"/>
  <c r="O700" i="36" s="1"/>
  <c r="O687" i="36" a="1"/>
  <c r="O687" i="36" s="1"/>
  <c r="O674" i="36" a="1"/>
  <c r="O674" i="36" s="1"/>
  <c r="O668" i="36" a="1"/>
  <c r="O668" i="36" s="1"/>
  <c r="O655" i="36" a="1"/>
  <c r="O655" i="36" s="1"/>
  <c r="O642" i="36" a="1"/>
  <c r="O642" i="36" s="1"/>
  <c r="O636" i="36" a="1"/>
  <c r="O636" i="36" s="1"/>
  <c r="O623" i="36" a="1"/>
  <c r="O623" i="36" s="1"/>
  <c r="O610" i="36" a="1"/>
  <c r="O610" i="36" s="1"/>
  <c r="O604" i="36" a="1"/>
  <c r="O604" i="36" s="1"/>
  <c r="O591" i="36" a="1"/>
  <c r="O591" i="36" s="1"/>
  <c r="O578" i="36" a="1"/>
  <c r="O578" i="36" s="1"/>
  <c r="O572" i="36" a="1"/>
  <c r="O572" i="36" s="1"/>
  <c r="O559" i="36" a="1"/>
  <c r="O559" i="36" s="1"/>
  <c r="O546" i="36" a="1"/>
  <c r="O546" i="36" s="1"/>
  <c r="O540" i="36" a="1"/>
  <c r="O540" i="36" s="1"/>
  <c r="O527" i="36" a="1"/>
  <c r="O527" i="36" s="1"/>
  <c r="O514" i="36" a="1"/>
  <c r="O514" i="36" s="1"/>
  <c r="O508" i="36" a="1"/>
  <c r="O508" i="36" s="1"/>
  <c r="O495" i="36" a="1"/>
  <c r="O495" i="36" s="1"/>
  <c r="O490" i="36" a="1"/>
  <c r="O490" i="36" s="1"/>
  <c r="O484" i="36" a="1"/>
  <c r="O484" i="36" s="1"/>
  <c r="O473" i="36" a="1"/>
  <c r="O473" i="36" s="1"/>
  <c r="O450" i="36" a="1"/>
  <c r="O450" i="36" s="1"/>
  <c r="O431" i="36" a="1"/>
  <c r="O431" i="36" s="1"/>
  <c r="O425" i="36" a="1"/>
  <c r="O425" i="36" s="1"/>
  <c r="O419" i="36" a="1"/>
  <c r="O419" i="36" s="1"/>
  <c r="O413" i="36" a="1"/>
  <c r="O413" i="36" s="1"/>
  <c r="O406" i="36" a="1"/>
  <c r="O406" i="36" s="1"/>
  <c r="O394" i="36" a="1"/>
  <c r="O394" i="36" s="1"/>
  <c r="O388" i="36" a="1"/>
  <c r="O388" i="36" s="1"/>
  <c r="O718" i="36" a="1"/>
  <c r="O718" i="36" s="1"/>
  <c r="O712" i="36" a="1"/>
  <c r="O712" i="36" s="1"/>
  <c r="O699" i="36" a="1"/>
  <c r="O699" i="36" s="1"/>
  <c r="O686" i="36" a="1"/>
  <c r="O686" i="36" s="1"/>
  <c r="O680" i="36" a="1"/>
  <c r="O680" i="36" s="1"/>
  <c r="O667" i="36" a="1"/>
  <c r="O667" i="36" s="1"/>
  <c r="O654" i="36" a="1"/>
  <c r="O654" i="36" s="1"/>
  <c r="O648" i="36" a="1"/>
  <c r="O648" i="36" s="1"/>
  <c r="O635" i="36" a="1"/>
  <c r="O635" i="36" s="1"/>
  <c r="O622" i="36" a="1"/>
  <c r="O622" i="36" s="1"/>
  <c r="O616" i="36" a="1"/>
  <c r="O616" i="36" s="1"/>
  <c r="O603" i="36" a="1"/>
  <c r="O603" i="36" s="1"/>
  <c r="O590" i="36" a="1"/>
  <c r="O590" i="36" s="1"/>
  <c r="O584" i="36" a="1"/>
  <c r="O584" i="36" s="1"/>
  <c r="O571" i="36" a="1"/>
  <c r="O571" i="36" s="1"/>
  <c r="O558" i="36" a="1"/>
  <c r="O558" i="36" s="1"/>
  <c r="O552" i="36" a="1"/>
  <c r="O552" i="36" s="1"/>
  <c r="O539" i="36" a="1"/>
  <c r="O539" i="36" s="1"/>
  <c r="O526" i="36" a="1"/>
  <c r="O526" i="36" s="1"/>
  <c r="O520" i="36" a="1"/>
  <c r="O520" i="36" s="1"/>
  <c r="O507" i="36" a="1"/>
  <c r="O507" i="36" s="1"/>
  <c r="O494" i="36" a="1"/>
  <c r="O494" i="36" s="1"/>
  <c r="O489" i="36" a="1"/>
  <c r="O489" i="36" s="1"/>
  <c r="O483" i="36" a="1"/>
  <c r="O483" i="36" s="1"/>
  <c r="O467" i="36" a="1"/>
  <c r="O467" i="36" s="1"/>
  <c r="O461" i="36" a="1"/>
  <c r="O461" i="36" s="1"/>
  <c r="O449" i="36" a="1"/>
  <c r="O449" i="36" s="1"/>
  <c r="O443" i="36" a="1"/>
  <c r="O443" i="36" s="1"/>
  <c r="O418" i="36" a="1"/>
  <c r="O418" i="36" s="1"/>
  <c r="O399" i="36" a="1"/>
  <c r="O399" i="36" s="1"/>
  <c r="O393" i="36" a="1"/>
  <c r="O393" i="36" s="1"/>
  <c r="O717" i="36" a="1"/>
  <c r="O717" i="36" s="1"/>
  <c r="O711" i="36" a="1"/>
  <c r="O711" i="36" s="1"/>
  <c r="O698" i="36" a="1"/>
  <c r="O698" i="36" s="1"/>
  <c r="O692" i="36" a="1"/>
  <c r="O692" i="36" s="1"/>
  <c r="O685" i="36" a="1"/>
  <c r="O685" i="36" s="1"/>
  <c r="O679" i="36" a="1"/>
  <c r="O679" i="36" s="1"/>
  <c r="O666" i="36" a="1"/>
  <c r="O666" i="36" s="1"/>
  <c r="O660" i="36" a="1"/>
  <c r="O660" i="36" s="1"/>
  <c r="O653" i="36" a="1"/>
  <c r="O653" i="36" s="1"/>
  <c r="O647" i="36" a="1"/>
  <c r="O647" i="36" s="1"/>
  <c r="O634" i="36" a="1"/>
  <c r="O634" i="36" s="1"/>
  <c r="O628" i="36" a="1"/>
  <c r="O628" i="36" s="1"/>
  <c r="O621" i="36" a="1"/>
  <c r="O621" i="36" s="1"/>
  <c r="O615" i="36" a="1"/>
  <c r="O615" i="36" s="1"/>
  <c r="O602" i="36" a="1"/>
  <c r="O602" i="36" s="1"/>
  <c r="O596" i="36" a="1"/>
  <c r="O596" i="36" s="1"/>
  <c r="O589" i="36" a="1"/>
  <c r="O589" i="36" s="1"/>
  <c r="O583" i="36" a="1"/>
  <c r="O583" i="36" s="1"/>
  <c r="O570" i="36" a="1"/>
  <c r="O570" i="36" s="1"/>
  <c r="O564" i="36" a="1"/>
  <c r="O564" i="36" s="1"/>
  <c r="O557" i="36" a="1"/>
  <c r="O557" i="36" s="1"/>
  <c r="O551" i="36" a="1"/>
  <c r="O551" i="36" s="1"/>
  <c r="O538" i="36" a="1"/>
  <c r="O538" i="36" s="1"/>
  <c r="O532" i="36" a="1"/>
  <c r="O532" i="36" s="1"/>
  <c r="O525" i="36" a="1"/>
  <c r="O525" i="36" s="1"/>
  <c r="O519" i="36" a="1"/>
  <c r="O519" i="36" s="1"/>
  <c r="O506" i="36" a="1"/>
  <c r="O506" i="36" s="1"/>
  <c r="O500" i="36" a="1"/>
  <c r="O500" i="36" s="1"/>
  <c r="O488" i="36" a="1"/>
  <c r="O488" i="36" s="1"/>
  <c r="O466" i="36" a="1"/>
  <c r="O466" i="36" s="1"/>
  <c r="O454" i="36" a="1"/>
  <c r="O454" i="36" s="1"/>
  <c r="O442" i="36" a="1"/>
  <c r="O442" i="36" s="1"/>
  <c r="O417" i="36" a="1"/>
  <c r="O417" i="36" s="1"/>
  <c r="O411" i="36" a="1"/>
  <c r="O411" i="36" s="1"/>
  <c r="O710" i="36" a="1"/>
  <c r="O710" i="36" s="1"/>
  <c r="O704" i="36" a="1"/>
  <c r="O704" i="36" s="1"/>
  <c r="O691" i="36" a="1"/>
  <c r="O691" i="36" s="1"/>
  <c r="O678" i="36" a="1"/>
  <c r="O678" i="36" s="1"/>
  <c r="O672" i="36" a="1"/>
  <c r="O672" i="36" s="1"/>
  <c r="O659" i="36" a="1"/>
  <c r="O659" i="36" s="1"/>
  <c r="O646" i="36" a="1"/>
  <c r="O646" i="36" s="1"/>
  <c r="O640" i="36" a="1"/>
  <c r="O640" i="36" s="1"/>
  <c r="O627" i="36" a="1"/>
  <c r="O627" i="36" s="1"/>
  <c r="O614" i="36" a="1"/>
  <c r="O614" i="36" s="1"/>
  <c r="O608" i="36" a="1"/>
  <c r="O608" i="36" s="1"/>
  <c r="O595" i="36" a="1"/>
  <c r="O595" i="36" s="1"/>
  <c r="O582" i="36" a="1"/>
  <c r="O582" i="36" s="1"/>
  <c r="O576" i="36" a="1"/>
  <c r="O576" i="36" s="1"/>
  <c r="O563" i="36" a="1"/>
  <c r="O563" i="36" s="1"/>
  <c r="O550" i="36" a="1"/>
  <c r="O550" i="36" s="1"/>
  <c r="O544" i="36" a="1"/>
  <c r="O544" i="36" s="1"/>
  <c r="O531" i="36" a="1"/>
  <c r="O531" i="36" s="1"/>
  <c r="O518" i="36" a="1"/>
  <c r="O518" i="36" s="1"/>
  <c r="O512" i="36" a="1"/>
  <c r="O512" i="36" s="1"/>
  <c r="O499" i="36" a="1"/>
  <c r="O499" i="36" s="1"/>
  <c r="O487" i="36" a="1"/>
  <c r="O487" i="36" s="1"/>
  <c r="O477" i="36" a="1"/>
  <c r="O477" i="36" s="1"/>
  <c r="O447" i="36" a="1"/>
  <c r="O447" i="36" s="1"/>
  <c r="O441" i="36" a="1"/>
  <c r="O441" i="36" s="1"/>
  <c r="O429" i="36" a="1"/>
  <c r="O429" i="36" s="1"/>
  <c r="O410" i="36" a="1"/>
  <c r="O410" i="36" s="1"/>
  <c r="O722" i="36" a="1"/>
  <c r="O722" i="36" s="1"/>
  <c r="O716" i="36" a="1"/>
  <c r="O716" i="36" s="1"/>
  <c r="O703" i="36" a="1"/>
  <c r="O703" i="36" s="1"/>
  <c r="O690" i="36" a="1"/>
  <c r="O690" i="36" s="1"/>
  <c r="O684" i="36" a="1"/>
  <c r="O684" i="36" s="1"/>
  <c r="O671" i="36" a="1"/>
  <c r="O671" i="36" s="1"/>
  <c r="O658" i="36" a="1"/>
  <c r="O658" i="36" s="1"/>
  <c r="O652" i="36" a="1"/>
  <c r="O652" i="36" s="1"/>
  <c r="O639" i="36" a="1"/>
  <c r="O639" i="36" s="1"/>
  <c r="O626" i="36" a="1"/>
  <c r="O626" i="36" s="1"/>
  <c r="O620" i="36" a="1"/>
  <c r="O620" i="36" s="1"/>
  <c r="O607" i="36" a="1"/>
  <c r="O607" i="36" s="1"/>
  <c r="O594" i="36" a="1"/>
  <c r="O594" i="36" s="1"/>
  <c r="O588" i="36" a="1"/>
  <c r="O588" i="36" s="1"/>
  <c r="O575" i="36" a="1"/>
  <c r="O575" i="36" s="1"/>
  <c r="O562" i="36" a="1"/>
  <c r="O562" i="36" s="1"/>
  <c r="O556" i="36" a="1"/>
  <c r="O556" i="36" s="1"/>
  <c r="O543" i="36" a="1"/>
  <c r="O543" i="36" s="1"/>
  <c r="O530" i="36" a="1"/>
  <c r="O530" i="36" s="1"/>
  <c r="O524" i="36" a="1"/>
  <c r="O524" i="36" s="1"/>
  <c r="O511" i="36" a="1"/>
  <c r="O511" i="36" s="1"/>
  <c r="O498" i="36" a="1"/>
  <c r="O498" i="36" s="1"/>
  <c r="O470" i="36" a="1"/>
  <c r="O470" i="36" s="1"/>
  <c r="O459" i="36" a="1"/>
  <c r="O459" i="36" s="1"/>
  <c r="O435" i="36" a="1"/>
  <c r="O435" i="36" s="1"/>
  <c r="O422" i="36" a="1"/>
  <c r="O422" i="36" s="1"/>
  <c r="O415" i="36" a="1"/>
  <c r="O415" i="36" s="1"/>
  <c r="O409" i="36" a="1"/>
  <c r="O409" i="36" s="1"/>
  <c r="O397" i="36" a="1"/>
  <c r="O397" i="36" s="1"/>
  <c r="O385" i="36" a="1"/>
  <c r="O385" i="36" s="1"/>
  <c r="O373" i="36" a="1"/>
  <c r="O373" i="36" s="1"/>
  <c r="O715" i="36" a="1"/>
  <c r="O715" i="36" s="1"/>
  <c r="O702" i="36" a="1"/>
  <c r="O702" i="36" s="1"/>
  <c r="O696" i="36" a="1"/>
  <c r="O696" i="36" s="1"/>
  <c r="O683" i="36" a="1"/>
  <c r="O683" i="36" s="1"/>
  <c r="O670" i="36" a="1"/>
  <c r="O670" i="36" s="1"/>
  <c r="O664" i="36" a="1"/>
  <c r="O664" i="36" s="1"/>
  <c r="O651" i="36" a="1"/>
  <c r="O651" i="36" s="1"/>
  <c r="O638" i="36" a="1"/>
  <c r="O638" i="36" s="1"/>
  <c r="O632" i="36" a="1"/>
  <c r="O632" i="36" s="1"/>
  <c r="O619" i="36" a="1"/>
  <c r="O619" i="36" s="1"/>
  <c r="O606" i="36" a="1"/>
  <c r="O606" i="36" s="1"/>
  <c r="O600" i="36" a="1"/>
  <c r="O600" i="36" s="1"/>
  <c r="O587" i="36" a="1"/>
  <c r="O587" i="36" s="1"/>
  <c r="O574" i="36" a="1"/>
  <c r="O574" i="36" s="1"/>
  <c r="O568" i="36" a="1"/>
  <c r="O568" i="36" s="1"/>
  <c r="O555" i="36" a="1"/>
  <c r="O555" i="36" s="1"/>
  <c r="O542" i="36" a="1"/>
  <c r="O542" i="36" s="1"/>
  <c r="O536" i="36" a="1"/>
  <c r="O536" i="36" s="1"/>
  <c r="O523" i="36" a="1"/>
  <c r="O523" i="36" s="1"/>
  <c r="O510" i="36" a="1"/>
  <c r="O510" i="36" s="1"/>
  <c r="O504" i="36" a="1"/>
  <c r="O504" i="36" s="1"/>
  <c r="O492" i="36" a="1"/>
  <c r="O492" i="36" s="1"/>
  <c r="O486" i="36" a="1"/>
  <c r="O486" i="36" s="1"/>
  <c r="O481" i="36" a="1"/>
  <c r="O481" i="36" s="1"/>
  <c r="O475" i="36" a="1"/>
  <c r="O475" i="36" s="1"/>
  <c r="O458" i="36" a="1"/>
  <c r="O458" i="36" s="1"/>
  <c r="O452" i="36" a="1"/>
  <c r="O452" i="36" s="1"/>
  <c r="O434" i="36" a="1"/>
  <c r="O434" i="36" s="1"/>
  <c r="O403" i="36" a="1"/>
  <c r="O403" i="36" s="1"/>
  <c r="O390" i="36" a="1"/>
  <c r="O390" i="36" s="1"/>
  <c r="O474" i="36" a="1"/>
  <c r="O474" i="36" s="1"/>
  <c r="O465" i="36" a="1"/>
  <c r="O465" i="36" s="1"/>
  <c r="O456" i="36" a="1"/>
  <c r="O456" i="36" s="1"/>
  <c r="O451" i="36" a="1"/>
  <c r="O451" i="36" s="1"/>
  <c r="O424" i="36" a="1"/>
  <c r="O424" i="36" s="1"/>
  <c r="O392" i="36" a="1"/>
  <c r="O392" i="36" s="1"/>
  <c r="O387" i="36" a="1"/>
  <c r="O387" i="36" s="1"/>
  <c r="O376" i="36" a="1"/>
  <c r="O376" i="36" s="1"/>
  <c r="O370" i="36" a="1"/>
  <c r="O370" i="36" s="1"/>
  <c r="O364" i="36" a="1"/>
  <c r="O364" i="36" s="1"/>
  <c r="O358" i="36" a="1"/>
  <c r="O358" i="36" s="1"/>
  <c r="O341" i="36" a="1"/>
  <c r="O341" i="36" s="1"/>
  <c r="O301" i="36" a="1"/>
  <c r="O301" i="36" s="1"/>
  <c r="O296" i="36" a="1"/>
  <c r="O296" i="36" s="1"/>
  <c r="O267" i="36" a="1"/>
  <c r="O267" i="36" s="1"/>
  <c r="O244" i="36" a="1"/>
  <c r="O244" i="36" s="1"/>
  <c r="O232" i="36" a="1"/>
  <c r="O232" i="36" s="1"/>
  <c r="O180" i="36" a="1"/>
  <c r="O180" i="36" s="1"/>
  <c r="O168" i="36" a="1"/>
  <c r="O168" i="36" s="1"/>
  <c r="O116" i="36" a="1"/>
  <c r="O116" i="36" s="1"/>
  <c r="O104" i="36" a="1"/>
  <c r="O104" i="36" s="1"/>
  <c r="O52" i="36" a="1"/>
  <c r="O52" i="36" s="1"/>
  <c r="O40" i="36" a="1"/>
  <c r="O40" i="36" s="1"/>
  <c r="O4" i="36" a="1"/>
  <c r="O4" i="36" s="1"/>
  <c r="O478" i="36" a="1"/>
  <c r="O478" i="36" s="1"/>
  <c r="O469" i="36" a="1"/>
  <c r="O469" i="36" s="1"/>
  <c r="O460" i="36" a="1"/>
  <c r="O460" i="36" s="1"/>
  <c r="O455" i="36" a="1"/>
  <c r="O455" i="36" s="1"/>
  <c r="O446" i="36" a="1"/>
  <c r="O446" i="36" s="1"/>
  <c r="O437" i="36" a="1"/>
  <c r="O437" i="36" s="1"/>
  <c r="O428" i="36" a="1"/>
  <c r="O428" i="36" s="1"/>
  <c r="O423" i="36" a="1"/>
  <c r="O423" i="36" s="1"/>
  <c r="O414" i="36" a="1"/>
  <c r="O414" i="36" s="1"/>
  <c r="O405" i="36" a="1"/>
  <c r="O405" i="36" s="1"/>
  <c r="O396" i="36" a="1"/>
  <c r="O396" i="36" s="1"/>
  <c r="O391" i="36" a="1"/>
  <c r="O391" i="36" s="1"/>
  <c r="O386" i="36" a="1"/>
  <c r="O386" i="36" s="1"/>
  <c r="O381" i="36" a="1"/>
  <c r="O381" i="36" s="1"/>
  <c r="O369" i="36" a="1"/>
  <c r="O369" i="36" s="1"/>
  <c r="O352" i="36" a="1"/>
  <c r="O352" i="36" s="1"/>
  <c r="O346" i="36" a="1"/>
  <c r="O346" i="36" s="1"/>
  <c r="O329" i="36" a="1"/>
  <c r="O329" i="36" s="1"/>
  <c r="O317" i="36" a="1"/>
  <c r="O317" i="36" s="1"/>
  <c r="O278" i="36" a="1"/>
  <c r="O278" i="36" s="1"/>
  <c r="O260" i="36" a="1"/>
  <c r="O260" i="36" s="1"/>
  <c r="O237" i="36" a="1"/>
  <c r="O237" i="36" s="1"/>
  <c r="O214" i="36" a="1"/>
  <c r="O214" i="36" s="1"/>
  <c r="O196" i="36" a="1"/>
  <c r="O196" i="36" s="1"/>
  <c r="O173" i="36" a="1"/>
  <c r="O173" i="36" s="1"/>
  <c r="O167" i="36" a="1"/>
  <c r="O167" i="36" s="1"/>
  <c r="O150" i="36" a="1"/>
  <c r="O150" i="36" s="1"/>
  <c r="O132" i="36" a="1"/>
  <c r="O132" i="36" s="1"/>
  <c r="O109" i="36" a="1"/>
  <c r="O109" i="36" s="1"/>
  <c r="O86" i="36" a="1"/>
  <c r="O86" i="36" s="1"/>
  <c r="O68" i="36" a="1"/>
  <c r="O68" i="36" s="1"/>
  <c r="O45" i="36" a="1"/>
  <c r="O45" i="36" s="1"/>
  <c r="O22" i="36" a="1"/>
  <c r="O22" i="36" s="1"/>
  <c r="O496" i="36" a="1"/>
  <c r="O496" i="36" s="1"/>
  <c r="O491" i="36" a="1"/>
  <c r="O491" i="36" s="1"/>
  <c r="O482" i="36" a="1"/>
  <c r="O482" i="36" s="1"/>
  <c r="O464" i="36" a="1"/>
  <c r="O464" i="36" s="1"/>
  <c r="O432" i="36" a="1"/>
  <c r="O432" i="36" s="1"/>
  <c r="O400" i="36" a="1"/>
  <c r="O400" i="36" s="1"/>
  <c r="O380" i="36" a="1"/>
  <c r="O380" i="36" s="1"/>
  <c r="O368" i="36" a="1"/>
  <c r="O368" i="36" s="1"/>
  <c r="O340" i="36" a="1"/>
  <c r="O340" i="36" s="1"/>
  <c r="O328" i="36" a="1"/>
  <c r="O328" i="36" s="1"/>
  <c r="O305" i="36" a="1"/>
  <c r="O305" i="36" s="1"/>
  <c r="O294" i="36" a="1"/>
  <c r="O294" i="36" s="1"/>
  <c r="O242" i="36" a="1"/>
  <c r="O242" i="36" s="1"/>
  <c r="O230" i="36" a="1"/>
  <c r="O230" i="36" s="1"/>
  <c r="O178" i="36" a="1"/>
  <c r="O178" i="36" s="1"/>
  <c r="O166" i="36" a="1"/>
  <c r="O166" i="36" s="1"/>
  <c r="O114" i="36" a="1"/>
  <c r="O114" i="36" s="1"/>
  <c r="O102" i="36" a="1"/>
  <c r="O102" i="36" s="1"/>
  <c r="O50" i="36" a="1"/>
  <c r="O50" i="36" s="1"/>
  <c r="O38" i="36" a="1"/>
  <c r="O38" i="36" s="1"/>
  <c r="O2" i="36" a="1"/>
  <c r="O2" i="36" s="1"/>
  <c r="O468" i="36" a="1"/>
  <c r="O468" i="36" s="1"/>
  <c r="O436" i="36" a="1"/>
  <c r="O436" i="36" s="1"/>
  <c r="O404" i="36" a="1"/>
  <c r="O404" i="36" s="1"/>
  <c r="O374" i="36" a="1"/>
  <c r="O374" i="36" s="1"/>
  <c r="O362" i="36" a="1"/>
  <c r="O362" i="36" s="1"/>
  <c r="O356" i="36" a="1"/>
  <c r="O356" i="36" s="1"/>
  <c r="O350" i="36" a="1"/>
  <c r="O350" i="36" s="1"/>
  <c r="O333" i="36" a="1"/>
  <c r="O333" i="36" s="1"/>
  <c r="O310" i="36" a="1"/>
  <c r="O310" i="36" s="1"/>
  <c r="O288" i="36" a="1"/>
  <c r="O288" i="36" s="1"/>
  <c r="O282" i="36" a="1"/>
  <c r="O282" i="36" s="1"/>
  <c r="O265" i="36" a="1"/>
  <c r="O265" i="36" s="1"/>
  <c r="O253" i="36" a="1"/>
  <c r="O253" i="36" s="1"/>
  <c r="O241" i="36" a="1"/>
  <c r="O241" i="36" s="1"/>
  <c r="O224" i="36" a="1"/>
  <c r="O224" i="36" s="1"/>
  <c r="O218" i="36" a="1"/>
  <c r="O218" i="36" s="1"/>
  <c r="O201" i="36" a="1"/>
  <c r="O201" i="36" s="1"/>
  <c r="O189" i="36" a="1"/>
  <c r="O189" i="36" s="1"/>
  <c r="O177" i="36" a="1"/>
  <c r="O177" i="36" s="1"/>
  <c r="O160" i="36" a="1"/>
  <c r="O160" i="36" s="1"/>
  <c r="O154" i="36" a="1"/>
  <c r="O154" i="36" s="1"/>
  <c r="O137" i="36" a="1"/>
  <c r="O137" i="36" s="1"/>
  <c r="O125" i="36" a="1"/>
  <c r="O125" i="36" s="1"/>
  <c r="O113" i="36" a="1"/>
  <c r="O113" i="36" s="1"/>
  <c r="O96" i="36" a="1"/>
  <c r="O96" i="36" s="1"/>
  <c r="O90" i="36" a="1"/>
  <c r="O90" i="36" s="1"/>
  <c r="O73" i="36" a="1"/>
  <c r="O73" i="36" s="1"/>
  <c r="O61" i="36" a="1"/>
  <c r="O61" i="36" s="1"/>
  <c r="O49" i="36" a="1"/>
  <c r="O49" i="36" s="1"/>
  <c r="O32" i="36" a="1"/>
  <c r="O32" i="36" s="1"/>
  <c r="O26" i="36" a="1"/>
  <c r="O26" i="36" s="1"/>
  <c r="O9" i="36" a="1"/>
  <c r="O9" i="36" s="1"/>
  <c r="O472" i="36" a="1"/>
  <c r="O472" i="36" s="1"/>
  <c r="O440" i="36" a="1"/>
  <c r="O440" i="36" s="1"/>
  <c r="O408" i="36" a="1"/>
  <c r="O408" i="36" s="1"/>
  <c r="O367" i="36" a="1"/>
  <c r="O367" i="36" s="1"/>
  <c r="O355" i="36" a="1"/>
  <c r="O355" i="36" s="1"/>
  <c r="O338" i="36" a="1"/>
  <c r="O338" i="36" s="1"/>
  <c r="O332" i="36" a="1"/>
  <c r="O332" i="36" s="1"/>
  <c r="O326" i="36" a="1"/>
  <c r="O326" i="36" s="1"/>
  <c r="O276" i="36" a="1"/>
  <c r="O276" i="36" s="1"/>
  <c r="O264" i="36" a="1"/>
  <c r="O264" i="36" s="1"/>
  <c r="O212" i="36" a="1"/>
  <c r="O212" i="36" s="1"/>
  <c r="O200" i="36" a="1"/>
  <c r="O200" i="36" s="1"/>
  <c r="O148" i="36" a="1"/>
  <c r="O148" i="36" s="1"/>
  <c r="O136" i="36" a="1"/>
  <c r="O136" i="36" s="1"/>
  <c r="O84" i="36" a="1"/>
  <c r="O84" i="36" s="1"/>
  <c r="O72" i="36" a="1"/>
  <c r="O72" i="36" s="1"/>
  <c r="O20" i="36" a="1"/>
  <c r="O20" i="36" s="1"/>
  <c r="O8" i="36" a="1"/>
  <c r="O8" i="36" s="1"/>
  <c r="O485" i="36" a="1"/>
  <c r="O485" i="36" s="1"/>
  <c r="O476" i="36" a="1"/>
  <c r="O476" i="36" s="1"/>
  <c r="O471" i="36" a="1"/>
  <c r="O471" i="36" s="1"/>
  <c r="O462" i="36" a="1"/>
  <c r="O462" i="36" s="1"/>
  <c r="O453" i="36" a="1"/>
  <c r="O453" i="36" s="1"/>
  <c r="O444" i="36" a="1"/>
  <c r="O444" i="36" s="1"/>
  <c r="O439" i="36" a="1"/>
  <c r="O439" i="36" s="1"/>
  <c r="O430" i="36" a="1"/>
  <c r="O430" i="36" s="1"/>
  <c r="O421" i="36" a="1"/>
  <c r="O421" i="36" s="1"/>
  <c r="O412" i="36" a="1"/>
  <c r="O412" i="36" s="1"/>
  <c r="O407" i="36" a="1"/>
  <c r="O407" i="36" s="1"/>
  <c r="O398" i="36" a="1"/>
  <c r="O398" i="36" s="1"/>
  <c r="O389" i="36" a="1"/>
  <c r="O389" i="36" s="1"/>
  <c r="O384" i="36" a="1"/>
  <c r="O384" i="36" s="1"/>
  <c r="O378" i="36" a="1"/>
  <c r="O378" i="36" s="1"/>
  <c r="O361" i="36" a="1"/>
  <c r="O361" i="36" s="1"/>
  <c r="O349" i="36" a="1"/>
  <c r="O349" i="36" s="1"/>
  <c r="O337" i="36" a="1"/>
  <c r="O337" i="36" s="1"/>
  <c r="O320" i="36" a="1"/>
  <c r="O320" i="36" s="1"/>
  <c r="O314" i="36" a="1"/>
  <c r="O314" i="36" s="1"/>
  <c r="O292" i="36" a="1"/>
  <c r="O292" i="36" s="1"/>
  <c r="O269" i="36" a="1"/>
  <c r="O269" i="36" s="1"/>
  <c r="O246" i="36" a="1"/>
  <c r="O246" i="36" s="1"/>
  <c r="O228" i="36" a="1"/>
  <c r="O228" i="36" s="1"/>
  <c r="O205" i="36" a="1"/>
  <c r="O205" i="36" s="1"/>
  <c r="O182" i="36" a="1"/>
  <c r="O182" i="36" s="1"/>
  <c r="O164" i="36" a="1"/>
  <c r="O164" i="36" s="1"/>
  <c r="O141" i="36" a="1"/>
  <c r="O141" i="36" s="1"/>
  <c r="O118" i="36" a="1"/>
  <c r="O118" i="36" s="1"/>
  <c r="O100" i="36" a="1"/>
  <c r="O100" i="36" s="1"/>
  <c r="O77" i="36" a="1"/>
  <c r="O77" i="36" s="1"/>
  <c r="O54" i="36" a="1"/>
  <c r="O54" i="36" s="1"/>
  <c r="O36" i="36" a="1"/>
  <c r="O36" i="36" s="1"/>
  <c r="O13" i="36" a="1"/>
  <c r="O13" i="36" s="1"/>
  <c r="O480" i="36" a="1"/>
  <c r="O480" i="36" s="1"/>
  <c r="O448" i="36" a="1"/>
  <c r="O448" i="36" s="1"/>
  <c r="O416" i="36" a="1"/>
  <c r="O416" i="36" s="1"/>
  <c r="O377" i="36" a="1"/>
  <c r="O377" i="36" s="1"/>
  <c r="O372" i="36" a="1"/>
  <c r="O372" i="36" s="1"/>
  <c r="O360" i="36" a="1"/>
  <c r="O360" i="36" s="1"/>
  <c r="O308" i="36" a="1"/>
  <c r="O308" i="36" s="1"/>
  <c r="O274" i="36" a="1"/>
  <c r="O274" i="36" s="1"/>
  <c r="O262" i="36" a="1"/>
  <c r="O262" i="36" s="1"/>
  <c r="O210" i="36" a="1"/>
  <c r="O210" i="36" s="1"/>
  <c r="O198" i="36" a="1"/>
  <c r="O198" i="36" s="1"/>
  <c r="O146" i="36" a="1"/>
  <c r="O146" i="36" s="1"/>
  <c r="O134" i="36" a="1"/>
  <c r="O134" i="36" s="1"/>
  <c r="O82" i="36" a="1"/>
  <c r="O82" i="36" s="1"/>
  <c r="O70" i="36" a="1"/>
  <c r="O70" i="36" s="1"/>
  <c r="O18" i="36" a="1"/>
  <c r="O18" i="36" s="1"/>
  <c r="O6" i="36" a="1"/>
  <c r="O6" i="36" s="1"/>
  <c r="O383" i="36" a="1"/>
  <c r="O383" i="36" s="1"/>
  <c r="O351" i="36" a="1"/>
  <c r="O351" i="36" s="1"/>
  <c r="O319" i="36" a="1"/>
  <c r="O319" i="36" s="1"/>
  <c r="O287" i="36" a="1"/>
  <c r="O287" i="36" s="1"/>
  <c r="O255" i="36" a="1"/>
  <c r="O255" i="36" s="1"/>
  <c r="O223" i="36" a="1"/>
  <c r="O223" i="36" s="1"/>
  <c r="O191" i="36" a="1"/>
  <c r="O191" i="36" s="1"/>
  <c r="O159" i="36" a="1"/>
  <c r="O159" i="36" s="1"/>
  <c r="O127" i="36" a="1"/>
  <c r="O127" i="36" s="1"/>
  <c r="O95" i="36" a="1"/>
  <c r="O95" i="36" s="1"/>
  <c r="O63" i="36" a="1"/>
  <c r="O63" i="36" s="1"/>
  <c r="O31" i="36" a="1"/>
  <c r="O31" i="36" s="1"/>
  <c r="O323" i="36" a="1"/>
  <c r="O323" i="36" s="1"/>
  <c r="O318" i="36" a="1"/>
  <c r="O318" i="36" s="1"/>
  <c r="O309" i="36" a="1"/>
  <c r="O309" i="36" s="1"/>
  <c r="O300" i="36" a="1"/>
  <c r="O300" i="36" s="1"/>
  <c r="O291" i="36" a="1"/>
  <c r="O291" i="36" s="1"/>
  <c r="O286" i="36" a="1"/>
  <c r="O286" i="36" s="1"/>
  <c r="O277" i="36" a="1"/>
  <c r="O277" i="36" s="1"/>
  <c r="O268" i="36" a="1"/>
  <c r="O268" i="36" s="1"/>
  <c r="O259" i="36" a="1"/>
  <c r="O259" i="36" s="1"/>
  <c r="O254" i="36" a="1"/>
  <c r="O254" i="36" s="1"/>
  <c r="O245" i="36" a="1"/>
  <c r="O245" i="36" s="1"/>
  <c r="O236" i="36" a="1"/>
  <c r="O236" i="36" s="1"/>
  <c r="O227" i="36" a="1"/>
  <c r="O227" i="36" s="1"/>
  <c r="O222" i="36" a="1"/>
  <c r="O222" i="36" s="1"/>
  <c r="O213" i="36" a="1"/>
  <c r="O213" i="36" s="1"/>
  <c r="O204" i="36" a="1"/>
  <c r="O204" i="36" s="1"/>
  <c r="O195" i="36" a="1"/>
  <c r="O195" i="36" s="1"/>
  <c r="O190" i="36" a="1"/>
  <c r="O190" i="36" s="1"/>
  <c r="O181" i="36" a="1"/>
  <c r="O181" i="36" s="1"/>
  <c r="O172" i="36" a="1"/>
  <c r="O172" i="36" s="1"/>
  <c r="O163" i="36" a="1"/>
  <c r="O163" i="36" s="1"/>
  <c r="O158" i="36" a="1"/>
  <c r="O158" i="36" s="1"/>
  <c r="O149" i="36" a="1"/>
  <c r="O149" i="36" s="1"/>
  <c r="O140" i="36" a="1"/>
  <c r="O140" i="36" s="1"/>
  <c r="O131" i="36" a="1"/>
  <c r="O131" i="36" s="1"/>
  <c r="O126" i="36" a="1"/>
  <c r="O126" i="36" s="1"/>
  <c r="O117" i="36" a="1"/>
  <c r="O117" i="36" s="1"/>
  <c r="O108" i="36" a="1"/>
  <c r="O108" i="36" s="1"/>
  <c r="O99" i="36" a="1"/>
  <c r="O99" i="36" s="1"/>
  <c r="O94" i="36" a="1"/>
  <c r="O94" i="36" s="1"/>
  <c r="O85" i="36" a="1"/>
  <c r="O85" i="36" s="1"/>
  <c r="O76" i="36" a="1"/>
  <c r="O76" i="36" s="1"/>
  <c r="O67" i="36" a="1"/>
  <c r="O67" i="36" s="1"/>
  <c r="O62" i="36" a="1"/>
  <c r="O62" i="36" s="1"/>
  <c r="O53" i="36" a="1"/>
  <c r="O53" i="36" s="1"/>
  <c r="O44" i="36" a="1"/>
  <c r="O44" i="36" s="1"/>
  <c r="O35" i="36" a="1"/>
  <c r="O35" i="36" s="1"/>
  <c r="O30" i="36" a="1"/>
  <c r="O30" i="36" s="1"/>
  <c r="O21" i="36" a="1"/>
  <c r="O21" i="36" s="1"/>
  <c r="O12" i="36" a="1"/>
  <c r="O12" i="36" s="1"/>
  <c r="O3" i="36" a="1"/>
  <c r="O3" i="36" s="1"/>
  <c r="O359" i="36" a="1"/>
  <c r="O359" i="36" s="1"/>
  <c r="O354" i="36" a="1"/>
  <c r="O354" i="36" s="1"/>
  <c r="O345" i="36" a="1"/>
  <c r="O345" i="36" s="1"/>
  <c r="O336" i="36" a="1"/>
  <c r="O336" i="36" s="1"/>
  <c r="O327" i="36" a="1"/>
  <c r="O327" i="36" s="1"/>
  <c r="O322" i="36" a="1"/>
  <c r="O322" i="36" s="1"/>
  <c r="O313" i="36" a="1"/>
  <c r="O313" i="36" s="1"/>
  <c r="O304" i="36" a="1"/>
  <c r="O304" i="36" s="1"/>
  <c r="O295" i="36" a="1"/>
  <c r="O295" i="36" s="1"/>
  <c r="O290" i="36" a="1"/>
  <c r="O290" i="36" s="1"/>
  <c r="O281" i="36" a="1"/>
  <c r="O281" i="36" s="1"/>
  <c r="O272" i="36" a="1"/>
  <c r="O272" i="36" s="1"/>
  <c r="O263" i="36" a="1"/>
  <c r="O263" i="36" s="1"/>
  <c r="O258" i="36" a="1"/>
  <c r="O258" i="36" s="1"/>
  <c r="O249" i="36" a="1"/>
  <c r="O249" i="36" s="1"/>
  <c r="O240" i="36" a="1"/>
  <c r="O240" i="36" s="1"/>
  <c r="O231" i="36" a="1"/>
  <c r="O231" i="36" s="1"/>
  <c r="O226" i="36" a="1"/>
  <c r="O226" i="36" s="1"/>
  <c r="O217" i="36" a="1"/>
  <c r="O217" i="36" s="1"/>
  <c r="O208" i="36" a="1"/>
  <c r="O208" i="36" s="1"/>
  <c r="O199" i="36" a="1"/>
  <c r="O199" i="36" s="1"/>
  <c r="O194" i="36" a="1"/>
  <c r="O194" i="36" s="1"/>
  <c r="O185" i="36" a="1"/>
  <c r="O185" i="36" s="1"/>
  <c r="O176" i="36" a="1"/>
  <c r="O176" i="36" s="1"/>
  <c r="O162" i="36" a="1"/>
  <c r="O162" i="36" s="1"/>
  <c r="O153" i="36" a="1"/>
  <c r="O153" i="36" s="1"/>
  <c r="O144" i="36" a="1"/>
  <c r="O144" i="36" s="1"/>
  <c r="O135" i="36" a="1"/>
  <c r="O135" i="36" s="1"/>
  <c r="O130" i="36" a="1"/>
  <c r="O130" i="36" s="1"/>
  <c r="O121" i="36" a="1"/>
  <c r="O121" i="36" s="1"/>
  <c r="O112" i="36" a="1"/>
  <c r="O112" i="36" s="1"/>
  <c r="O103" i="36" a="1"/>
  <c r="O103" i="36" s="1"/>
  <c r="O98" i="36" a="1"/>
  <c r="O98" i="36" s="1"/>
  <c r="O89" i="36" a="1"/>
  <c r="O89" i="36" s="1"/>
  <c r="O80" i="36" a="1"/>
  <c r="O80" i="36" s="1"/>
  <c r="O71" i="36" a="1"/>
  <c r="O71" i="36" s="1"/>
  <c r="O66" i="36" a="1"/>
  <c r="O66" i="36" s="1"/>
  <c r="O57" i="36" a="1"/>
  <c r="O57" i="36" s="1"/>
  <c r="O48" i="36" a="1"/>
  <c r="O48" i="36" s="1"/>
  <c r="O39" i="36" a="1"/>
  <c r="O39" i="36" s="1"/>
  <c r="O34" i="36" a="1"/>
  <c r="O34" i="36" s="1"/>
  <c r="O25" i="36" a="1"/>
  <c r="O25" i="36" s="1"/>
  <c r="O16" i="36" a="1"/>
  <c r="O16" i="36" s="1"/>
  <c r="O7" i="36" a="1"/>
  <c r="O7" i="36" s="1"/>
  <c r="O363" i="36" a="1"/>
  <c r="O363" i="36" s="1"/>
  <c r="O331" i="36" a="1"/>
  <c r="O331" i="36" s="1"/>
  <c r="O299" i="36" a="1"/>
  <c r="O299" i="36" s="1"/>
  <c r="O235" i="36" a="1"/>
  <c r="O235" i="36" s="1"/>
  <c r="O203" i="36" a="1"/>
  <c r="O203" i="36" s="1"/>
  <c r="O171" i="36" a="1"/>
  <c r="O171" i="36" s="1"/>
  <c r="O139" i="36" a="1"/>
  <c r="O139" i="36" s="1"/>
  <c r="O107" i="36" a="1"/>
  <c r="O107" i="36" s="1"/>
  <c r="O75" i="36" a="1"/>
  <c r="O75" i="36" s="1"/>
  <c r="O43" i="36" a="1"/>
  <c r="O43" i="36" s="1"/>
  <c r="O11" i="36" a="1"/>
  <c r="O11" i="36" s="1"/>
  <c r="O344" i="36" a="1"/>
  <c r="O344" i="36" s="1"/>
  <c r="O335" i="36" a="1"/>
  <c r="O335" i="36" s="1"/>
  <c r="O321" i="36" a="1"/>
  <c r="O321" i="36" s="1"/>
  <c r="O312" i="36" a="1"/>
  <c r="O312" i="36" s="1"/>
  <c r="O303" i="36" a="1"/>
  <c r="O303" i="36" s="1"/>
  <c r="O298" i="36" a="1"/>
  <c r="O298" i="36" s="1"/>
  <c r="O289" i="36" a="1"/>
  <c r="O289" i="36" s="1"/>
  <c r="O280" i="36" a="1"/>
  <c r="O280" i="36" s="1"/>
  <c r="O271" i="36" a="1"/>
  <c r="O271" i="36" s="1"/>
  <c r="O266" i="36" a="1"/>
  <c r="O266" i="36" s="1"/>
  <c r="O257" i="36" a="1"/>
  <c r="O257" i="36" s="1"/>
  <c r="O248" i="36" a="1"/>
  <c r="O248" i="36" s="1"/>
  <c r="O239" i="36" a="1"/>
  <c r="O239" i="36" s="1"/>
  <c r="O234" i="36" a="1"/>
  <c r="O234" i="36" s="1"/>
  <c r="O225" i="36" a="1"/>
  <c r="O225" i="36" s="1"/>
  <c r="O216" i="36" a="1"/>
  <c r="O216" i="36" s="1"/>
  <c r="O207" i="36" a="1"/>
  <c r="O207" i="36" s="1"/>
  <c r="O202" i="36" a="1"/>
  <c r="O202" i="36" s="1"/>
  <c r="O193" i="36" a="1"/>
  <c r="O193" i="36" s="1"/>
  <c r="O184" i="36" a="1"/>
  <c r="O184" i="36" s="1"/>
  <c r="O175" i="36" a="1"/>
  <c r="O175" i="36" s="1"/>
  <c r="O170" i="36" a="1"/>
  <c r="O170" i="36" s="1"/>
  <c r="O161" i="36" a="1"/>
  <c r="O161" i="36" s="1"/>
  <c r="O152" i="36" a="1"/>
  <c r="O152" i="36" s="1"/>
  <c r="O143" i="36" a="1"/>
  <c r="O143" i="36" s="1"/>
  <c r="O138" i="36" a="1"/>
  <c r="O138" i="36" s="1"/>
  <c r="O129" i="36" a="1"/>
  <c r="O129" i="36" s="1"/>
  <c r="O120" i="36" a="1"/>
  <c r="O120" i="36" s="1"/>
  <c r="O111" i="36" a="1"/>
  <c r="O111" i="36" s="1"/>
  <c r="O106" i="36" a="1"/>
  <c r="O106" i="36" s="1"/>
  <c r="O97" i="36" a="1"/>
  <c r="O97" i="36" s="1"/>
  <c r="O88" i="36" a="1"/>
  <c r="O88" i="36" s="1"/>
  <c r="O79" i="36" a="1"/>
  <c r="O79" i="36" s="1"/>
  <c r="O74" i="36" a="1"/>
  <c r="O74" i="36" s="1"/>
  <c r="O65" i="36" a="1"/>
  <c r="O65" i="36" s="1"/>
  <c r="O56" i="36" a="1"/>
  <c r="O56" i="36" s="1"/>
  <c r="O47" i="36" a="1"/>
  <c r="O47" i="36" s="1"/>
  <c r="O42" i="36" a="1"/>
  <c r="O42" i="36" s="1"/>
  <c r="O33" i="36" a="1"/>
  <c r="O33" i="36" s="1"/>
  <c r="O24" i="36" a="1"/>
  <c r="O24" i="36" s="1"/>
  <c r="O15" i="36" a="1"/>
  <c r="O15" i="36" s="1"/>
  <c r="O10" i="36" a="1"/>
  <c r="O10" i="36" s="1"/>
  <c r="O371" i="36" a="1"/>
  <c r="O371" i="36" s="1"/>
  <c r="O366" i="36" a="1"/>
  <c r="O366" i="36" s="1"/>
  <c r="O357" i="36" a="1"/>
  <c r="O357" i="36" s="1"/>
  <c r="O348" i="36" a="1"/>
  <c r="O348" i="36" s="1"/>
  <c r="O339" i="36" a="1"/>
  <c r="O339" i="36" s="1"/>
  <c r="O334" i="36" a="1"/>
  <c r="O334" i="36" s="1"/>
  <c r="O325" i="36" a="1"/>
  <c r="O325" i="36" s="1"/>
  <c r="O316" i="36" a="1"/>
  <c r="O316" i="36" s="1"/>
  <c r="O307" i="36" a="1"/>
  <c r="O307" i="36" s="1"/>
  <c r="O302" i="36" a="1"/>
  <c r="O302" i="36" s="1"/>
  <c r="O293" i="36" a="1"/>
  <c r="O293" i="36" s="1"/>
  <c r="O284" i="36" a="1"/>
  <c r="O284" i="36" s="1"/>
  <c r="O275" i="36" a="1"/>
  <c r="O275" i="36" s="1"/>
  <c r="O270" i="36" a="1"/>
  <c r="O270" i="36" s="1"/>
  <c r="O261" i="36" a="1"/>
  <c r="O261" i="36" s="1"/>
  <c r="O252" i="36" a="1"/>
  <c r="O252" i="36" s="1"/>
  <c r="O243" i="36" a="1"/>
  <c r="O243" i="36" s="1"/>
  <c r="O238" i="36" a="1"/>
  <c r="O238" i="36" s="1"/>
  <c r="O229" i="36" a="1"/>
  <c r="O229" i="36" s="1"/>
  <c r="O220" i="36" a="1"/>
  <c r="O220" i="36" s="1"/>
  <c r="O211" i="36" a="1"/>
  <c r="O211" i="36" s="1"/>
  <c r="O206" i="36" a="1"/>
  <c r="O206" i="36" s="1"/>
  <c r="O197" i="36" a="1"/>
  <c r="O197" i="36" s="1"/>
  <c r="O188" i="36" a="1"/>
  <c r="O188" i="36" s="1"/>
  <c r="O179" i="36" a="1"/>
  <c r="O179" i="36" s="1"/>
  <c r="O174" i="36" a="1"/>
  <c r="O174" i="36" s="1"/>
  <c r="O165" i="36" a="1"/>
  <c r="O165" i="36" s="1"/>
  <c r="O156" i="36" a="1"/>
  <c r="O156" i="36" s="1"/>
  <c r="O147" i="36" a="1"/>
  <c r="O147" i="36" s="1"/>
  <c r="O142" i="36" a="1"/>
  <c r="O142" i="36" s="1"/>
  <c r="O133" i="36" a="1"/>
  <c r="O133" i="36" s="1"/>
  <c r="O124" i="36" a="1"/>
  <c r="O124" i="36" s="1"/>
  <c r="O115" i="36" a="1"/>
  <c r="O115" i="36" s="1"/>
  <c r="O110" i="36" a="1"/>
  <c r="O110" i="36" s="1"/>
  <c r="O101" i="36" a="1"/>
  <c r="O101" i="36" s="1"/>
  <c r="O92" i="36" a="1"/>
  <c r="O92" i="36" s="1"/>
  <c r="O83" i="36" a="1"/>
  <c r="O83" i="36" s="1"/>
  <c r="O78" i="36" a="1"/>
  <c r="O78" i="36" s="1"/>
  <c r="O69" i="36" a="1"/>
  <c r="O69" i="36" s="1"/>
  <c r="O60" i="36" a="1"/>
  <c r="O60" i="36" s="1"/>
  <c r="O51" i="36" a="1"/>
  <c r="O51" i="36" s="1"/>
  <c r="O46" i="36" a="1"/>
  <c r="O46" i="36" s="1"/>
  <c r="O37" i="36" a="1"/>
  <c r="O37" i="36" s="1"/>
  <c r="O28" i="36" a="1"/>
  <c r="O28" i="36" s="1"/>
  <c r="O19" i="36" a="1"/>
  <c r="O19" i="36" s="1"/>
  <c r="O14" i="36" a="1"/>
  <c r="O14" i="36" s="1"/>
  <c r="O375" i="36" a="1"/>
  <c r="O375" i="36" s="1"/>
  <c r="O343" i="36" a="1"/>
  <c r="O343" i="36" s="1"/>
  <c r="O311" i="36" a="1"/>
  <c r="O311" i="36" s="1"/>
  <c r="O306" i="36" a="1"/>
  <c r="O306" i="36" s="1"/>
  <c r="O297" i="36" a="1"/>
  <c r="O297" i="36" s="1"/>
  <c r="O279" i="36" a="1"/>
  <c r="O279" i="36" s="1"/>
  <c r="O247" i="36" a="1"/>
  <c r="O247" i="36" s="1"/>
  <c r="O215" i="36" a="1"/>
  <c r="O215" i="36" s="1"/>
  <c r="O183" i="36" a="1"/>
  <c r="O183" i="36" s="1"/>
  <c r="O151" i="36" a="1"/>
  <c r="O151" i="36" s="1"/>
  <c r="O119" i="36" a="1"/>
  <c r="O119" i="36" s="1"/>
  <c r="O87" i="36" a="1"/>
  <c r="O87" i="36" s="1"/>
  <c r="O55" i="36" a="1"/>
  <c r="O55" i="36" s="1"/>
  <c r="O23" i="36" a="1"/>
  <c r="O23" i="36" s="1"/>
  <c r="O379" i="36" a="1"/>
  <c r="O379" i="36" s="1"/>
  <c r="O347" i="36" a="1"/>
  <c r="O347" i="36" s="1"/>
  <c r="O315" i="36" a="1"/>
  <c r="O315" i="36" s="1"/>
  <c r="O283" i="36" a="1"/>
  <c r="O283" i="36" s="1"/>
  <c r="O251" i="36" a="1"/>
  <c r="O251" i="36" s="1"/>
  <c r="O219" i="36" a="1"/>
  <c r="O219" i="36" s="1"/>
  <c r="O187" i="36" a="1"/>
  <c r="O187" i="36" s="1"/>
  <c r="O155" i="36" a="1"/>
  <c r="O155" i="36" s="1"/>
  <c r="O123" i="36" a="1"/>
  <c r="O123" i="36" s="1"/>
  <c r="O91" i="36" a="1"/>
  <c r="O91" i="36" s="1"/>
  <c r="O59" i="36" a="1"/>
  <c r="O59" i="36" s="1"/>
  <c r="O27" i="36" a="1"/>
  <c r="O27" i="36" s="1"/>
  <c r="U505" i="36" l="1" a="1"/>
  <c r="U505" i="36" s="1"/>
  <c r="U549" i="36" a="1"/>
  <c r="U549" i="36" s="1"/>
  <c r="U497" i="36" a="1"/>
  <c r="U497" i="36" s="1"/>
  <c r="D493" i="36" a="1"/>
  <c r="D493" i="36" s="1"/>
  <c r="U493" i="36" a="1"/>
  <c r="U493" i="36" s="1"/>
  <c r="D27" i="36" a="1"/>
  <c r="D27" i="36" s="1"/>
  <c r="U27" i="36" a="1"/>
  <c r="U27" i="36" s="1"/>
  <c r="D283" i="36" a="1"/>
  <c r="D283" i="36" s="1"/>
  <c r="U283" i="36" a="1"/>
  <c r="U283" i="36" s="1"/>
  <c r="D151" i="36" a="1"/>
  <c r="D151" i="36" s="1"/>
  <c r="U151" i="36" a="1"/>
  <c r="U151" i="36" s="1"/>
  <c r="D343" i="36" a="1"/>
  <c r="D343" i="36" s="1"/>
  <c r="U343" i="36" a="1"/>
  <c r="U343" i="36" s="1"/>
  <c r="D60" i="36" a="1"/>
  <c r="D60" i="36" s="1"/>
  <c r="U60" i="36" a="1"/>
  <c r="U60" i="36" s="1"/>
  <c r="D124" i="36" a="1"/>
  <c r="D124" i="36" s="1"/>
  <c r="U124" i="36" a="1"/>
  <c r="U124" i="36" s="1"/>
  <c r="D188" i="36" a="1"/>
  <c r="D188" i="36" s="1"/>
  <c r="U188" i="36" a="1"/>
  <c r="U188" i="36" s="1"/>
  <c r="D252" i="36" a="1"/>
  <c r="D252" i="36" s="1"/>
  <c r="U252" i="36" a="1"/>
  <c r="U252" i="36" s="1"/>
  <c r="D316" i="36" a="1"/>
  <c r="D316" i="36" s="1"/>
  <c r="U316" i="36" a="1"/>
  <c r="U316" i="36" s="1"/>
  <c r="D10" i="36" a="1"/>
  <c r="D10" i="36" s="1"/>
  <c r="U10" i="36" a="1"/>
  <c r="U10" i="36" s="1"/>
  <c r="D74" i="36" a="1"/>
  <c r="D74" i="36" s="1"/>
  <c r="U74" i="36" a="1"/>
  <c r="U74" i="36" s="1"/>
  <c r="D138" i="36" a="1"/>
  <c r="D138" i="36" s="1"/>
  <c r="U138" i="36" a="1"/>
  <c r="U138" i="36" s="1"/>
  <c r="D202" i="36" a="1"/>
  <c r="D202" i="36" s="1"/>
  <c r="U202" i="36" a="1"/>
  <c r="U202" i="36" s="1"/>
  <c r="D266" i="36" a="1"/>
  <c r="D266" i="36" s="1"/>
  <c r="U266" i="36" a="1"/>
  <c r="U266" i="36" s="1"/>
  <c r="D335" i="36" a="1"/>
  <c r="D335" i="36" s="1"/>
  <c r="U335" i="36" a="1"/>
  <c r="U335" i="36" s="1"/>
  <c r="D203" i="36" a="1"/>
  <c r="D203" i="36" s="1"/>
  <c r="U203" i="36" a="1"/>
  <c r="U203" i="36" s="1"/>
  <c r="D34" i="36" a="1"/>
  <c r="D34" i="36" s="1"/>
  <c r="U34" i="36" a="1"/>
  <c r="U34" i="36" s="1"/>
  <c r="D98" i="36" a="1"/>
  <c r="D98" i="36" s="1"/>
  <c r="U98" i="36" a="1"/>
  <c r="U98" i="36" s="1"/>
  <c r="D162" i="36" a="1"/>
  <c r="D162" i="36" s="1"/>
  <c r="U162" i="36" a="1"/>
  <c r="U162" i="36" s="1"/>
  <c r="D231" i="36" a="1"/>
  <c r="D231" i="36" s="1"/>
  <c r="U231" i="36" a="1"/>
  <c r="U231" i="36" s="1"/>
  <c r="D295" i="36" a="1"/>
  <c r="D295" i="36" s="1"/>
  <c r="U295" i="36" a="1"/>
  <c r="U295" i="36" s="1"/>
  <c r="D359" i="36" a="1"/>
  <c r="D359" i="36" s="1"/>
  <c r="U359" i="36" a="1"/>
  <c r="U359" i="36" s="1"/>
  <c r="D62" i="36" a="1"/>
  <c r="D62" i="36" s="1"/>
  <c r="U62" i="36" a="1"/>
  <c r="U62" i="36" s="1"/>
  <c r="D126" i="36" a="1"/>
  <c r="D126" i="36" s="1"/>
  <c r="U126" i="36" a="1"/>
  <c r="U126" i="36" s="1"/>
  <c r="D190" i="36" a="1"/>
  <c r="D190" i="36" s="1"/>
  <c r="U190" i="36" a="1"/>
  <c r="U190" i="36" s="1"/>
  <c r="D254" i="36" a="1"/>
  <c r="D254" i="36" s="1"/>
  <c r="U254" i="36" a="1"/>
  <c r="U254" i="36" s="1"/>
  <c r="D318" i="36" a="1"/>
  <c r="D318" i="36" s="1"/>
  <c r="U318" i="36" a="1"/>
  <c r="U318" i="36" s="1"/>
  <c r="D223" i="36" a="1"/>
  <c r="D223" i="36" s="1"/>
  <c r="U223" i="36" a="1"/>
  <c r="U223" i="36" s="1"/>
  <c r="D70" i="36" a="1"/>
  <c r="D70" i="36" s="1"/>
  <c r="U70" i="36" a="1"/>
  <c r="U70" i="36" s="1"/>
  <c r="D308" i="36" a="1"/>
  <c r="D308" i="36" s="1"/>
  <c r="U308" i="36" a="1"/>
  <c r="U308" i="36" s="1"/>
  <c r="D36" i="36" a="1"/>
  <c r="D36" i="36" s="1"/>
  <c r="U36" i="36" a="1"/>
  <c r="U36" i="36" s="1"/>
  <c r="D205" i="36" a="1"/>
  <c r="D205" i="36" s="1"/>
  <c r="U205" i="36" a="1"/>
  <c r="U205" i="36" s="1"/>
  <c r="D349" i="36" a="1"/>
  <c r="D349" i="36" s="1"/>
  <c r="U349" i="36" a="1"/>
  <c r="U349" i="36" s="1"/>
  <c r="D421" i="36" a="1"/>
  <c r="D421" i="36" s="1"/>
  <c r="U421" i="36" a="1"/>
  <c r="U421" i="36" s="1"/>
  <c r="D485" i="36" a="1"/>
  <c r="D485" i="36" s="1"/>
  <c r="U485" i="36" a="1"/>
  <c r="U485" i="36" s="1"/>
  <c r="D212" i="36" a="1"/>
  <c r="D212" i="36" s="1"/>
  <c r="U212" i="36" a="1"/>
  <c r="U212" i="36" s="1"/>
  <c r="D408" i="36" a="1"/>
  <c r="D408" i="36" s="1"/>
  <c r="U408" i="36" a="1"/>
  <c r="U408" i="36" s="1"/>
  <c r="D73" i="36" a="1"/>
  <c r="D73" i="36" s="1"/>
  <c r="U73" i="36" a="1"/>
  <c r="U73" i="36" s="1"/>
  <c r="D177" i="36" a="1"/>
  <c r="D177" i="36" s="1"/>
  <c r="U177" i="36" a="1"/>
  <c r="U177" i="36" s="1"/>
  <c r="D282" i="36" a="1"/>
  <c r="D282" i="36" s="1"/>
  <c r="U282" i="36" a="1"/>
  <c r="U282" i="36" s="1"/>
  <c r="D404" i="36" a="1"/>
  <c r="D404" i="36" s="1"/>
  <c r="U404" i="36" a="1"/>
  <c r="U404" i="36" s="1"/>
  <c r="D166" i="36" a="1"/>
  <c r="D166" i="36" s="1"/>
  <c r="U166" i="36" a="1"/>
  <c r="U166" i="36" s="1"/>
  <c r="D368" i="36" a="1"/>
  <c r="D368" i="36" s="1"/>
  <c r="U368" i="36" a="1"/>
  <c r="U368" i="36" s="1"/>
  <c r="D22" i="36" a="1"/>
  <c r="D22" i="36" s="1"/>
  <c r="U22" i="36" a="1"/>
  <c r="U22" i="36" s="1"/>
  <c r="D173" i="36" a="1"/>
  <c r="D173" i="36" s="1"/>
  <c r="U173" i="36" a="1"/>
  <c r="U173" i="36" s="1"/>
  <c r="D346" i="36" a="1"/>
  <c r="D346" i="36" s="1"/>
  <c r="U346" i="36" a="1"/>
  <c r="U346" i="36" s="1"/>
  <c r="D414" i="36" a="1"/>
  <c r="D414" i="36" s="1"/>
  <c r="U414" i="36" a="1"/>
  <c r="U414" i="36" s="1"/>
  <c r="D478" i="36" a="1"/>
  <c r="D478" i="36" s="1"/>
  <c r="U478" i="36" a="1"/>
  <c r="U478" i="36" s="1"/>
  <c r="D232" i="36" a="1"/>
  <c r="D232" i="36" s="1"/>
  <c r="U232" i="36" a="1"/>
  <c r="U232" i="36" s="1"/>
  <c r="D370" i="36" a="1"/>
  <c r="D370" i="36" s="1"/>
  <c r="U370" i="36" a="1"/>
  <c r="U370" i="36" s="1"/>
  <c r="D474" i="36" a="1"/>
  <c r="D474" i="36" s="1"/>
  <c r="U474" i="36" a="1"/>
  <c r="U474" i="36" s="1"/>
  <c r="D486" i="36" a="1"/>
  <c r="D486" i="36" s="1"/>
  <c r="U486" i="36" a="1"/>
  <c r="U486" i="36" s="1"/>
  <c r="D568" i="36" a="1"/>
  <c r="D568" i="36" s="1"/>
  <c r="U568" i="36" a="1"/>
  <c r="U568" i="36" s="1"/>
  <c r="D651" i="36" a="1"/>
  <c r="D651" i="36" s="1"/>
  <c r="U651" i="36" a="1"/>
  <c r="U651" i="36" s="1"/>
  <c r="D385" i="36" a="1"/>
  <c r="D385" i="36" s="1"/>
  <c r="U385" i="36" a="1"/>
  <c r="U385" i="36" s="1"/>
  <c r="D498" i="36" a="1"/>
  <c r="D498" i="36" s="1"/>
  <c r="U498" i="36" a="1"/>
  <c r="U498" i="36" s="1"/>
  <c r="D588" i="36" a="1"/>
  <c r="D588" i="36" s="1"/>
  <c r="U588" i="36" a="1"/>
  <c r="U588" i="36" s="1"/>
  <c r="D671" i="36" a="1"/>
  <c r="D671" i="36" s="1"/>
  <c r="U671" i="36" a="1"/>
  <c r="U671" i="36" s="1"/>
  <c r="D441" i="36" a="1"/>
  <c r="D441" i="36" s="1"/>
  <c r="U441" i="36" a="1"/>
  <c r="U441" i="36" s="1"/>
  <c r="D544" i="36" a="1"/>
  <c r="D544" i="36" s="1"/>
  <c r="U544" i="36" a="1"/>
  <c r="U544" i="36" s="1"/>
  <c r="D627" i="36" a="1"/>
  <c r="D627" i="36" s="1"/>
  <c r="U627" i="36" a="1"/>
  <c r="U627" i="36" s="1"/>
  <c r="D710" i="36" a="1"/>
  <c r="D710" i="36" s="1"/>
  <c r="U710" i="36" a="1"/>
  <c r="U710" i="36" s="1"/>
  <c r="D506" i="36" a="1"/>
  <c r="D506" i="36" s="1"/>
  <c r="U506" i="36" a="1"/>
  <c r="U506" i="36" s="1"/>
  <c r="D570" i="36" a="1"/>
  <c r="D570" i="36" s="1"/>
  <c r="U570" i="36" a="1"/>
  <c r="U570" i="36" s="1"/>
  <c r="D634" i="36" a="1"/>
  <c r="D634" i="36" s="1"/>
  <c r="U634" i="36" a="1"/>
  <c r="U634" i="36" s="1"/>
  <c r="D698" i="36" a="1"/>
  <c r="D698" i="36" s="1"/>
  <c r="U698" i="36" a="1"/>
  <c r="U698" i="36" s="1"/>
  <c r="D461" i="36" a="1"/>
  <c r="D461" i="36" s="1"/>
  <c r="U461" i="36" a="1"/>
  <c r="U461" i="36" s="1"/>
  <c r="D539" i="36" a="1"/>
  <c r="D539" i="36" s="1"/>
  <c r="U539" i="36" a="1"/>
  <c r="U539" i="36" s="1"/>
  <c r="D622" i="36" a="1"/>
  <c r="D622" i="36" s="1"/>
  <c r="U622" i="36" a="1"/>
  <c r="U622" i="36" s="1"/>
  <c r="D712" i="36" a="1"/>
  <c r="D712" i="36" s="1"/>
  <c r="U712" i="36" a="1"/>
  <c r="U712" i="36" s="1"/>
  <c r="D431" i="36" a="1"/>
  <c r="D431" i="36" s="1"/>
  <c r="U431" i="36" a="1"/>
  <c r="U431" i="36" s="1"/>
  <c r="D527" i="36" a="1"/>
  <c r="D527" i="36" s="1"/>
  <c r="U527" i="36" a="1"/>
  <c r="U527" i="36" s="1"/>
  <c r="D610" i="36" a="1"/>
  <c r="D610" i="36" s="1"/>
  <c r="U610" i="36" a="1"/>
  <c r="U610" i="36" s="1"/>
  <c r="D700" i="36" a="1"/>
  <c r="D700" i="36" s="1"/>
  <c r="U700" i="36" a="1"/>
  <c r="U700" i="36" s="1"/>
  <c r="D438" i="36" a="1"/>
  <c r="D438" i="36" s="1"/>
  <c r="U438" i="36" a="1"/>
  <c r="U438" i="36" s="1"/>
  <c r="D547" i="36" a="1"/>
  <c r="D547" i="36" s="1"/>
  <c r="U547" i="36" a="1"/>
  <c r="U547" i="36" s="1"/>
  <c r="D624" i="36" a="1"/>
  <c r="D624" i="36" s="1"/>
  <c r="U624" i="36" a="1"/>
  <c r="U624" i="36" s="1"/>
  <c r="D707" i="36" a="1"/>
  <c r="D707" i="36" s="1"/>
  <c r="U707" i="36" a="1"/>
  <c r="U707" i="36" s="1"/>
  <c r="D81" i="36" a="1"/>
  <c r="D81" i="36" s="1"/>
  <c r="U81" i="36" a="1"/>
  <c r="U81" i="36" s="1"/>
  <c r="D186" i="36" a="1"/>
  <c r="D186" i="36" s="1"/>
  <c r="U186" i="36" a="1"/>
  <c r="U186" i="36" s="1"/>
  <c r="D285" i="36" a="1"/>
  <c r="D285" i="36" s="1"/>
  <c r="U285" i="36" a="1"/>
  <c r="U285" i="36" s="1"/>
  <c r="D433" i="36" a="1"/>
  <c r="D433" i="36" s="1"/>
  <c r="U433" i="36" a="1"/>
  <c r="U433" i="36" s="1"/>
  <c r="D541" i="36" a="1"/>
  <c r="D541" i="36" s="1"/>
  <c r="U541" i="36" a="1"/>
  <c r="U541" i="36" s="1"/>
  <c r="D605" i="36" a="1"/>
  <c r="D605" i="36" s="1"/>
  <c r="U605" i="36" a="1"/>
  <c r="U605" i="36" s="1"/>
  <c r="D669" i="36" a="1"/>
  <c r="D669" i="36" s="1"/>
  <c r="U669" i="36" a="1"/>
  <c r="U669" i="36" s="1"/>
  <c r="D625" i="36" a="1"/>
  <c r="D625" i="36" s="1"/>
  <c r="U625" i="36" a="1"/>
  <c r="U625" i="36" s="1"/>
  <c r="D709" i="36" a="1"/>
  <c r="D709" i="36" s="1"/>
  <c r="U709" i="36" a="1"/>
  <c r="U709" i="36" s="1"/>
  <c r="D673" i="36" a="1"/>
  <c r="D673" i="36" s="1"/>
  <c r="U673" i="36" a="1"/>
  <c r="U673" i="36" s="1"/>
  <c r="D577" i="36" a="1"/>
  <c r="D577" i="36" s="1"/>
  <c r="U577" i="36" a="1"/>
  <c r="U577" i="36" s="1"/>
  <c r="D677" i="36" a="1"/>
  <c r="D677" i="36" s="1"/>
  <c r="U677" i="36" a="1"/>
  <c r="U677" i="36" s="1"/>
  <c r="D59" i="36" a="1"/>
  <c r="D59" i="36" s="1"/>
  <c r="U59" i="36" a="1"/>
  <c r="U59" i="36" s="1"/>
  <c r="D315" i="36" a="1"/>
  <c r="D315" i="36" s="1"/>
  <c r="U315" i="36" a="1"/>
  <c r="U315" i="36" s="1"/>
  <c r="D183" i="36" a="1"/>
  <c r="D183" i="36" s="1"/>
  <c r="U183" i="36" a="1"/>
  <c r="U183" i="36" s="1"/>
  <c r="D375" i="36" a="1"/>
  <c r="D375" i="36" s="1"/>
  <c r="U375" i="36" a="1"/>
  <c r="U375" i="36" s="1"/>
  <c r="D69" i="36" a="1"/>
  <c r="D69" i="36" s="1"/>
  <c r="U69" i="36" a="1"/>
  <c r="U69" i="36" s="1"/>
  <c r="D133" i="36" a="1"/>
  <c r="D133" i="36" s="1"/>
  <c r="U133" i="36" a="1"/>
  <c r="U133" i="36" s="1"/>
  <c r="D197" i="36" a="1"/>
  <c r="D197" i="36" s="1"/>
  <c r="U197" i="36" a="1"/>
  <c r="U197" i="36" s="1"/>
  <c r="D261" i="36" a="1"/>
  <c r="D261" i="36" s="1"/>
  <c r="U261" i="36" a="1"/>
  <c r="U261" i="36" s="1"/>
  <c r="D325" i="36" a="1"/>
  <c r="D325" i="36" s="1"/>
  <c r="U325" i="36" a="1"/>
  <c r="U325" i="36" s="1"/>
  <c r="D15" i="36" a="1"/>
  <c r="D15" i="36" s="1"/>
  <c r="U15" i="36" a="1"/>
  <c r="U15" i="36" s="1"/>
  <c r="D79" i="36" a="1"/>
  <c r="D79" i="36" s="1"/>
  <c r="U79" i="36" a="1"/>
  <c r="U79" i="36" s="1"/>
  <c r="D143" i="36" a="1"/>
  <c r="D143" i="36" s="1"/>
  <c r="U143" i="36" a="1"/>
  <c r="U143" i="36" s="1"/>
  <c r="D207" i="36" a="1"/>
  <c r="D207" i="36" s="1"/>
  <c r="U207" i="36" a="1"/>
  <c r="U207" i="36" s="1"/>
  <c r="D271" i="36" a="1"/>
  <c r="D271" i="36" s="1"/>
  <c r="U271" i="36" a="1"/>
  <c r="U271" i="36" s="1"/>
  <c r="D344" i="36" a="1"/>
  <c r="D344" i="36" s="1"/>
  <c r="U344" i="36" a="1"/>
  <c r="U344" i="36" s="1"/>
  <c r="D235" i="36" a="1"/>
  <c r="D235" i="36" s="1"/>
  <c r="U235" i="36" a="1"/>
  <c r="U235" i="36" s="1"/>
  <c r="D39" i="36" a="1"/>
  <c r="D39" i="36" s="1"/>
  <c r="U39" i="36" a="1"/>
  <c r="U39" i="36" s="1"/>
  <c r="D103" i="36" a="1"/>
  <c r="D103" i="36" s="1"/>
  <c r="U103" i="36" a="1"/>
  <c r="U103" i="36" s="1"/>
  <c r="D176" i="36" a="1"/>
  <c r="D176" i="36" s="1"/>
  <c r="U176" i="36" a="1"/>
  <c r="U176" i="36" s="1"/>
  <c r="D240" i="36" a="1"/>
  <c r="D240" i="36" s="1"/>
  <c r="U240" i="36" a="1"/>
  <c r="U240" i="36" s="1"/>
  <c r="D304" i="36" a="1"/>
  <c r="D304" i="36" s="1"/>
  <c r="U304" i="36" a="1"/>
  <c r="U304" i="36" s="1"/>
  <c r="D3" i="36" a="1"/>
  <c r="D3" i="36" s="1"/>
  <c r="U3" i="36" a="1"/>
  <c r="U3" i="36" s="1"/>
  <c r="D67" i="36" a="1"/>
  <c r="D67" i="36" s="1"/>
  <c r="U67" i="36" a="1"/>
  <c r="U67" i="36" s="1"/>
  <c r="D131" i="36" a="1"/>
  <c r="D131" i="36" s="1"/>
  <c r="U131" i="36" a="1"/>
  <c r="U131" i="36" s="1"/>
  <c r="D195" i="36" a="1"/>
  <c r="D195" i="36" s="1"/>
  <c r="U195" i="36" a="1"/>
  <c r="U195" i="36" s="1"/>
  <c r="D259" i="36" a="1"/>
  <c r="D259" i="36" s="1"/>
  <c r="U259" i="36" a="1"/>
  <c r="U259" i="36" s="1"/>
  <c r="D323" i="36" a="1"/>
  <c r="D323" i="36" s="1"/>
  <c r="U323" i="36" a="1"/>
  <c r="U323" i="36" s="1"/>
  <c r="D255" i="36" a="1"/>
  <c r="D255" i="36" s="1"/>
  <c r="U255" i="36" a="1"/>
  <c r="U255" i="36" s="1"/>
  <c r="D82" i="36" a="1"/>
  <c r="D82" i="36" s="1"/>
  <c r="U82" i="36" a="1"/>
  <c r="U82" i="36" s="1"/>
  <c r="D360" i="36" a="1"/>
  <c r="D360" i="36" s="1"/>
  <c r="U360" i="36" a="1"/>
  <c r="U360" i="36" s="1"/>
  <c r="D54" i="36" a="1"/>
  <c r="D54" i="36" s="1"/>
  <c r="U54" i="36" a="1"/>
  <c r="U54" i="36" s="1"/>
  <c r="D228" i="36" a="1"/>
  <c r="D228" i="36" s="1"/>
  <c r="U228" i="36" a="1"/>
  <c r="U228" i="36" s="1"/>
  <c r="D361" i="36" a="1"/>
  <c r="D361" i="36" s="1"/>
  <c r="U361" i="36" a="1"/>
  <c r="U361" i="36" s="1"/>
  <c r="D430" i="36" a="1"/>
  <c r="D430" i="36" s="1"/>
  <c r="U430" i="36" a="1"/>
  <c r="U430" i="36" s="1"/>
  <c r="D8" i="36" a="1"/>
  <c r="D8" i="36" s="1"/>
  <c r="U8" i="36" a="1"/>
  <c r="U8" i="36" s="1"/>
  <c r="D264" i="36" a="1"/>
  <c r="D264" i="36" s="1"/>
  <c r="U264" i="36" a="1"/>
  <c r="U264" i="36" s="1"/>
  <c r="D440" i="36" a="1"/>
  <c r="D440" i="36" s="1"/>
  <c r="U440" i="36" a="1"/>
  <c r="U440" i="36" s="1"/>
  <c r="D90" i="36" a="1"/>
  <c r="D90" i="36" s="1"/>
  <c r="U90" i="36" a="1"/>
  <c r="U90" i="36" s="1"/>
  <c r="D189" i="36" a="1"/>
  <c r="D189" i="36" s="1"/>
  <c r="U189" i="36" a="1"/>
  <c r="U189" i="36" s="1"/>
  <c r="D288" i="36" a="1"/>
  <c r="D288" i="36" s="1"/>
  <c r="U288" i="36" a="1"/>
  <c r="U288" i="36" s="1"/>
  <c r="D436" i="36" a="1"/>
  <c r="D436" i="36" s="1"/>
  <c r="U436" i="36" a="1"/>
  <c r="U436" i="36" s="1"/>
  <c r="D178" i="36" a="1"/>
  <c r="D178" i="36" s="1"/>
  <c r="U178" i="36" a="1"/>
  <c r="U178" i="36" s="1"/>
  <c r="D380" i="36" a="1"/>
  <c r="D380" i="36" s="1"/>
  <c r="U380" i="36" a="1"/>
  <c r="U380" i="36" s="1"/>
  <c r="D45" i="36" a="1"/>
  <c r="D45" i="36" s="1"/>
  <c r="U45" i="36" a="1"/>
  <c r="U45" i="36" s="1"/>
  <c r="D196" i="36" a="1"/>
  <c r="D196" i="36" s="1"/>
  <c r="U196" i="36" a="1"/>
  <c r="U196" i="36" s="1"/>
  <c r="D352" i="36" a="1"/>
  <c r="D352" i="36" s="1"/>
  <c r="U352" i="36" a="1"/>
  <c r="U352" i="36" s="1"/>
  <c r="D423" i="36" a="1"/>
  <c r="D423" i="36" s="1"/>
  <c r="U423" i="36" a="1"/>
  <c r="U423" i="36" s="1"/>
  <c r="D4" i="36" a="1"/>
  <c r="D4" i="36" s="1"/>
  <c r="U4" i="36" a="1"/>
  <c r="U4" i="36" s="1"/>
  <c r="D244" i="36" a="1"/>
  <c r="D244" i="36" s="1"/>
  <c r="U244" i="36" a="1"/>
  <c r="U244" i="36" s="1"/>
  <c r="D376" i="36" a="1"/>
  <c r="D376" i="36" s="1"/>
  <c r="U376" i="36" a="1"/>
  <c r="U376" i="36" s="1"/>
  <c r="D390" i="36" a="1"/>
  <c r="D390" i="36" s="1"/>
  <c r="U390" i="36" a="1"/>
  <c r="U390" i="36" s="1"/>
  <c r="D492" i="36" a="1"/>
  <c r="D492" i="36" s="1"/>
  <c r="U492" i="36" a="1"/>
  <c r="U492" i="36" s="1"/>
  <c r="D574" i="36" a="1"/>
  <c r="D574" i="36" s="1"/>
  <c r="U574" i="36" a="1"/>
  <c r="U574" i="36" s="1"/>
  <c r="D664" i="36" a="1"/>
  <c r="D664" i="36" s="1"/>
  <c r="U664" i="36" a="1"/>
  <c r="U664" i="36" s="1"/>
  <c r="D397" i="36" a="1"/>
  <c r="D397" i="36" s="1"/>
  <c r="U397" i="36" a="1"/>
  <c r="U397" i="36" s="1"/>
  <c r="D511" i="36" a="1"/>
  <c r="D511" i="36" s="1"/>
  <c r="U511" i="36" a="1"/>
  <c r="U511" i="36" s="1"/>
  <c r="D594" i="36" a="1"/>
  <c r="D594" i="36" s="1"/>
  <c r="U594" i="36" a="1"/>
  <c r="U594" i="36" s="1"/>
  <c r="D684" i="36" a="1"/>
  <c r="D684" i="36" s="1"/>
  <c r="U684" i="36" a="1"/>
  <c r="U684" i="36" s="1"/>
  <c r="D447" i="36" a="1"/>
  <c r="D447" i="36" s="1"/>
  <c r="U447" i="36" a="1"/>
  <c r="U447" i="36" s="1"/>
  <c r="D550" i="36" a="1"/>
  <c r="D550" i="36" s="1"/>
  <c r="U550" i="36" a="1"/>
  <c r="U550" i="36" s="1"/>
  <c r="D640" i="36" a="1"/>
  <c r="D640" i="36" s="1"/>
  <c r="U640" i="36" a="1"/>
  <c r="U640" i="36" s="1"/>
  <c r="D411" i="36" a="1"/>
  <c r="D411" i="36" s="1"/>
  <c r="U411" i="36" a="1"/>
  <c r="U411" i="36" s="1"/>
  <c r="D519" i="36" a="1"/>
  <c r="D519" i="36" s="1"/>
  <c r="U519" i="36" a="1"/>
  <c r="U519" i="36" s="1"/>
  <c r="D583" i="36" a="1"/>
  <c r="D583" i="36" s="1"/>
  <c r="U583" i="36" a="1"/>
  <c r="U583" i="36" s="1"/>
  <c r="D647" i="36" a="1"/>
  <c r="D647" i="36" s="1"/>
  <c r="U647" i="36" a="1"/>
  <c r="U647" i="36" s="1"/>
  <c r="D711" i="36" a="1"/>
  <c r="D711" i="36" s="1"/>
  <c r="U711" i="36" a="1"/>
  <c r="U711" i="36" s="1"/>
  <c r="D467" i="36" a="1"/>
  <c r="D467" i="36" s="1"/>
  <c r="U467" i="36" a="1"/>
  <c r="U467" i="36" s="1"/>
  <c r="D552" i="36" a="1"/>
  <c r="D552" i="36" s="1"/>
  <c r="U552" i="36" a="1"/>
  <c r="U552" i="36" s="1"/>
  <c r="D635" i="36" a="1"/>
  <c r="D635" i="36" s="1"/>
  <c r="U635" i="36" a="1"/>
  <c r="U635" i="36" s="1"/>
  <c r="D718" i="36" a="1"/>
  <c r="D718" i="36" s="1"/>
  <c r="U718" i="36" a="1"/>
  <c r="U718" i="36" s="1"/>
  <c r="D450" i="36" a="1"/>
  <c r="D450" i="36" s="1"/>
  <c r="U450" i="36" a="1"/>
  <c r="U450" i="36" s="1"/>
  <c r="D540" i="36" a="1"/>
  <c r="D540" i="36" s="1"/>
  <c r="U540" i="36" a="1"/>
  <c r="U540" i="36" s="1"/>
  <c r="D623" i="36" a="1"/>
  <c r="D623" i="36" s="1"/>
  <c r="U623" i="36" a="1"/>
  <c r="U623" i="36" s="1"/>
  <c r="D706" i="36" a="1"/>
  <c r="D706" i="36" s="1"/>
  <c r="U706" i="36" a="1"/>
  <c r="U706" i="36" s="1"/>
  <c r="D445" i="36" a="1"/>
  <c r="D445" i="36" s="1"/>
  <c r="U445" i="36" a="1"/>
  <c r="U445" i="36" s="1"/>
  <c r="D553" i="36" a="1"/>
  <c r="D553" i="36" s="1"/>
  <c r="U553" i="36" a="1"/>
  <c r="U553" i="36" s="1"/>
  <c r="D630" i="36" a="1"/>
  <c r="D630" i="36" s="1"/>
  <c r="U630" i="36" a="1"/>
  <c r="U630" i="36" s="1"/>
  <c r="D720" i="36" a="1"/>
  <c r="D720" i="36" s="1"/>
  <c r="U720" i="36" a="1"/>
  <c r="U720" i="36" s="1"/>
  <c r="D93" i="36" a="1"/>
  <c r="D93" i="36" s="1"/>
  <c r="U93" i="36" a="1"/>
  <c r="U93" i="36" s="1"/>
  <c r="D192" i="36" a="1"/>
  <c r="D192" i="36" s="1"/>
  <c r="U192" i="36" a="1"/>
  <c r="U192" i="36" s="1"/>
  <c r="D324" i="36" a="1"/>
  <c r="D324" i="36" s="1"/>
  <c r="U324" i="36" a="1"/>
  <c r="U324" i="36" s="1"/>
  <c r="D457" i="36" a="1"/>
  <c r="D457" i="36" s="1"/>
  <c r="U457" i="36" a="1"/>
  <c r="U457" i="36" s="1"/>
  <c r="D548" i="36" a="1"/>
  <c r="D548" i="36" s="1"/>
  <c r="U548" i="36" a="1"/>
  <c r="U548" i="36" s="1"/>
  <c r="D612" i="36" a="1"/>
  <c r="D612" i="36" s="1"/>
  <c r="U612" i="36" a="1"/>
  <c r="U612" i="36" s="1"/>
  <c r="D676" i="36" a="1"/>
  <c r="D676" i="36" s="1"/>
  <c r="U676" i="36" a="1"/>
  <c r="U676" i="36" s="1"/>
  <c r="D633" i="36" a="1"/>
  <c r="D633" i="36" s="1"/>
  <c r="U633" i="36" a="1"/>
  <c r="U633" i="36" s="1"/>
  <c r="D501" i="36" a="1"/>
  <c r="D501" i="36" s="1"/>
  <c r="U501" i="36" a="1"/>
  <c r="U501" i="36" s="1"/>
  <c r="D681" i="36" a="1"/>
  <c r="D681" i="36" s="1"/>
  <c r="U681" i="36" a="1"/>
  <c r="U681" i="36" s="1"/>
  <c r="D585" i="36" a="1"/>
  <c r="D585" i="36" s="1"/>
  <c r="U585" i="36" a="1"/>
  <c r="U585" i="36" s="1"/>
  <c r="D91" i="36" a="1"/>
  <c r="D91" i="36" s="1"/>
  <c r="U91" i="36" a="1"/>
  <c r="U91" i="36" s="1"/>
  <c r="D347" i="36" a="1"/>
  <c r="D347" i="36" s="1"/>
  <c r="U347" i="36" a="1"/>
  <c r="U347" i="36" s="1"/>
  <c r="D215" i="36" a="1"/>
  <c r="D215" i="36" s="1"/>
  <c r="U215" i="36" a="1"/>
  <c r="U215" i="36" s="1"/>
  <c r="D14" i="36" a="1"/>
  <c r="D14" i="36" s="1"/>
  <c r="U14" i="36" a="1"/>
  <c r="U14" i="36" s="1"/>
  <c r="D78" i="36" a="1"/>
  <c r="D78" i="36" s="1"/>
  <c r="U78" i="36" a="1"/>
  <c r="U78" i="36" s="1"/>
  <c r="D142" i="36" a="1"/>
  <c r="D142" i="36" s="1"/>
  <c r="U142" i="36" a="1"/>
  <c r="U142" i="36" s="1"/>
  <c r="D206" i="36" a="1"/>
  <c r="D206" i="36" s="1"/>
  <c r="U206" i="36" a="1"/>
  <c r="U206" i="36" s="1"/>
  <c r="D270" i="36" a="1"/>
  <c r="D270" i="36" s="1"/>
  <c r="U270" i="36" a="1"/>
  <c r="U270" i="36" s="1"/>
  <c r="D334" i="36" a="1"/>
  <c r="D334" i="36" s="1"/>
  <c r="U334" i="36" a="1"/>
  <c r="U334" i="36" s="1"/>
  <c r="D24" i="36" a="1"/>
  <c r="D24" i="36" s="1"/>
  <c r="U24" i="36" a="1"/>
  <c r="U24" i="36" s="1"/>
  <c r="D88" i="36" a="1"/>
  <c r="D88" i="36" s="1"/>
  <c r="U88" i="36" a="1"/>
  <c r="U88" i="36" s="1"/>
  <c r="D152" i="36" a="1"/>
  <c r="D152" i="36" s="1"/>
  <c r="U152" i="36" a="1"/>
  <c r="U152" i="36" s="1"/>
  <c r="D216" i="36" a="1"/>
  <c r="D216" i="36" s="1"/>
  <c r="U216" i="36" a="1"/>
  <c r="U216" i="36" s="1"/>
  <c r="D280" i="36" a="1"/>
  <c r="D280" i="36" s="1"/>
  <c r="U280" i="36" a="1"/>
  <c r="U280" i="36" s="1"/>
  <c r="D11" i="36" a="1"/>
  <c r="D11" i="36" s="1"/>
  <c r="U11" i="36" a="1"/>
  <c r="U11" i="36" s="1"/>
  <c r="D299" i="36" a="1"/>
  <c r="D299" i="36" s="1"/>
  <c r="U299" i="36" a="1"/>
  <c r="U299" i="36" s="1"/>
  <c r="D48" i="36" a="1"/>
  <c r="D48" i="36" s="1"/>
  <c r="U48" i="36" a="1"/>
  <c r="U48" i="36" s="1"/>
  <c r="D112" i="36" a="1"/>
  <c r="D112" i="36" s="1"/>
  <c r="U112" i="36" a="1"/>
  <c r="U112" i="36" s="1"/>
  <c r="D185" i="36" a="1"/>
  <c r="D185" i="36" s="1"/>
  <c r="U185" i="36" a="1"/>
  <c r="U185" i="36" s="1"/>
  <c r="D249" i="36" a="1"/>
  <c r="D249" i="36" s="1"/>
  <c r="U249" i="36" a="1"/>
  <c r="U249" i="36" s="1"/>
  <c r="D313" i="36" a="1"/>
  <c r="D313" i="36" s="1"/>
  <c r="U313" i="36" a="1"/>
  <c r="U313" i="36" s="1"/>
  <c r="D12" i="36" a="1"/>
  <c r="D12" i="36" s="1"/>
  <c r="U12" i="36" a="1"/>
  <c r="U12" i="36" s="1"/>
  <c r="D76" i="36" a="1"/>
  <c r="D76" i="36" s="1"/>
  <c r="U76" i="36" a="1"/>
  <c r="U76" i="36" s="1"/>
  <c r="D140" i="36" a="1"/>
  <c r="D140" i="36" s="1"/>
  <c r="U140" i="36" a="1"/>
  <c r="U140" i="36" s="1"/>
  <c r="D204" i="36" a="1"/>
  <c r="D204" i="36" s="1"/>
  <c r="U204" i="36" a="1"/>
  <c r="U204" i="36" s="1"/>
  <c r="D268" i="36" a="1"/>
  <c r="D268" i="36" s="1"/>
  <c r="U268" i="36" a="1"/>
  <c r="U268" i="36" s="1"/>
  <c r="D31" i="36" a="1"/>
  <c r="D31" i="36" s="1"/>
  <c r="U31" i="36" a="1"/>
  <c r="U31" i="36" s="1"/>
  <c r="D287" i="36" a="1"/>
  <c r="D287" i="36" s="1"/>
  <c r="U287" i="36" a="1"/>
  <c r="U287" i="36" s="1"/>
  <c r="D134" i="36" a="1"/>
  <c r="D134" i="36" s="1"/>
  <c r="U134" i="36" a="1"/>
  <c r="U134" i="36" s="1"/>
  <c r="D372" i="36" a="1"/>
  <c r="D372" i="36" s="1"/>
  <c r="U372" i="36" a="1"/>
  <c r="U372" i="36" s="1"/>
  <c r="D77" i="36" a="1"/>
  <c r="D77" i="36" s="1"/>
  <c r="U77" i="36" a="1"/>
  <c r="U77" i="36" s="1"/>
  <c r="D246" i="36" a="1"/>
  <c r="D246" i="36" s="1"/>
  <c r="U246" i="36" a="1"/>
  <c r="U246" i="36" s="1"/>
  <c r="D378" i="36" a="1"/>
  <c r="D378" i="36" s="1"/>
  <c r="U378" i="36" a="1"/>
  <c r="U378" i="36" s="1"/>
  <c r="D439" i="36" a="1"/>
  <c r="D439" i="36" s="1"/>
  <c r="U439" i="36" a="1"/>
  <c r="U439" i="36" s="1"/>
  <c r="D20" i="36" a="1"/>
  <c r="D20" i="36" s="1"/>
  <c r="U20" i="36" a="1"/>
  <c r="U20" i="36" s="1"/>
  <c r="D276" i="36" a="1"/>
  <c r="D276" i="36" s="1"/>
  <c r="U276" i="36" a="1"/>
  <c r="U276" i="36" s="1"/>
  <c r="D472" i="36" a="1"/>
  <c r="D472" i="36" s="1"/>
  <c r="U472" i="36" a="1"/>
  <c r="U472" i="36" s="1"/>
  <c r="D96" i="36" a="1"/>
  <c r="D96" i="36" s="1"/>
  <c r="U96" i="36" a="1"/>
  <c r="U96" i="36" s="1"/>
  <c r="D201" i="36" a="1"/>
  <c r="D201" i="36" s="1"/>
  <c r="U201" i="36" a="1"/>
  <c r="U201" i="36" s="1"/>
  <c r="D310" i="36" a="1"/>
  <c r="D310" i="36" s="1"/>
  <c r="U310" i="36" a="1"/>
  <c r="U310" i="36" s="1"/>
  <c r="D468" i="36" a="1"/>
  <c r="D468" i="36" s="1"/>
  <c r="U468" i="36" a="1"/>
  <c r="U468" i="36" s="1"/>
  <c r="D230" i="36" a="1"/>
  <c r="D230" i="36" s="1"/>
  <c r="U230" i="36" a="1"/>
  <c r="U230" i="36" s="1"/>
  <c r="D400" i="36" a="1"/>
  <c r="D400" i="36" s="1"/>
  <c r="U400" i="36" a="1"/>
  <c r="U400" i="36" s="1"/>
  <c r="D68" i="36" a="1"/>
  <c r="D68" i="36" s="1"/>
  <c r="U68" i="36" a="1"/>
  <c r="U68" i="36" s="1"/>
  <c r="D214" i="36" a="1"/>
  <c r="D214" i="36" s="1"/>
  <c r="U214" i="36" a="1"/>
  <c r="U214" i="36" s="1"/>
  <c r="D369" i="36" a="1"/>
  <c r="D369" i="36" s="1"/>
  <c r="U369" i="36" a="1"/>
  <c r="U369" i="36" s="1"/>
  <c r="D428" i="36" a="1"/>
  <c r="D428" i="36" s="1"/>
  <c r="U428" i="36" a="1"/>
  <c r="U428" i="36" s="1"/>
  <c r="D40" i="36" a="1"/>
  <c r="D40" i="36" s="1"/>
  <c r="U40" i="36" a="1"/>
  <c r="U40" i="36" s="1"/>
  <c r="D267" i="36" a="1"/>
  <c r="D267" i="36" s="1"/>
  <c r="U267" i="36" a="1"/>
  <c r="U267" i="36" s="1"/>
  <c r="D387" i="36" a="1"/>
  <c r="D387" i="36" s="1"/>
  <c r="U387" i="36" a="1"/>
  <c r="U387" i="36" s="1"/>
  <c r="D403" i="36" a="1"/>
  <c r="D403" i="36" s="1"/>
  <c r="U403" i="36" a="1"/>
  <c r="U403" i="36" s="1"/>
  <c r="D504" i="36" a="1"/>
  <c r="D504" i="36" s="1"/>
  <c r="U504" i="36" a="1"/>
  <c r="U504" i="36" s="1"/>
  <c r="D587" i="36" a="1"/>
  <c r="D587" i="36" s="1"/>
  <c r="U587" i="36" a="1"/>
  <c r="U587" i="36" s="1"/>
  <c r="D670" i="36" a="1"/>
  <c r="D670" i="36" s="1"/>
  <c r="U670" i="36" a="1"/>
  <c r="U670" i="36" s="1"/>
  <c r="D409" i="36" a="1"/>
  <c r="D409" i="36" s="1"/>
  <c r="U409" i="36" a="1"/>
  <c r="U409" i="36" s="1"/>
  <c r="D524" i="36" a="1"/>
  <c r="D524" i="36" s="1"/>
  <c r="U524" i="36" a="1"/>
  <c r="U524" i="36" s="1"/>
  <c r="D607" i="36" a="1"/>
  <c r="D607" i="36" s="1"/>
  <c r="U607" i="36" a="1"/>
  <c r="U607" i="36" s="1"/>
  <c r="D690" i="36" a="1"/>
  <c r="D690" i="36" s="1"/>
  <c r="U690" i="36" a="1"/>
  <c r="U690" i="36" s="1"/>
  <c r="D477" i="36" a="1"/>
  <c r="D477" i="36" s="1"/>
  <c r="U477" i="36" a="1"/>
  <c r="U477" i="36" s="1"/>
  <c r="D563" i="36" a="1"/>
  <c r="D563" i="36" s="1"/>
  <c r="U563" i="36" a="1"/>
  <c r="U563" i="36" s="1"/>
  <c r="D646" i="36" a="1"/>
  <c r="D646" i="36" s="1"/>
  <c r="U646" i="36" a="1"/>
  <c r="U646" i="36" s="1"/>
  <c r="D417" i="36" a="1"/>
  <c r="D417" i="36" s="1"/>
  <c r="U417" i="36" a="1"/>
  <c r="U417" i="36" s="1"/>
  <c r="D525" i="36" a="1"/>
  <c r="D525" i="36" s="1"/>
  <c r="U525" i="36" a="1"/>
  <c r="U525" i="36" s="1"/>
  <c r="D589" i="36" a="1"/>
  <c r="D589" i="36" s="1"/>
  <c r="U589" i="36" a="1"/>
  <c r="U589" i="36" s="1"/>
  <c r="D653" i="36" a="1"/>
  <c r="D653" i="36" s="1"/>
  <c r="U653" i="36" a="1"/>
  <c r="U653" i="36" s="1"/>
  <c r="D717" i="36" a="1"/>
  <c r="D717" i="36" s="1"/>
  <c r="U717" i="36" a="1"/>
  <c r="U717" i="36" s="1"/>
  <c r="D483" i="36" a="1"/>
  <c r="D483" i="36" s="1"/>
  <c r="U483" i="36" a="1"/>
  <c r="U483" i="36" s="1"/>
  <c r="D558" i="36" a="1"/>
  <c r="D558" i="36" s="1"/>
  <c r="U558" i="36" a="1"/>
  <c r="U558" i="36" s="1"/>
  <c r="D648" i="36" a="1"/>
  <c r="D648" i="36" s="1"/>
  <c r="U648" i="36" a="1"/>
  <c r="U648" i="36" s="1"/>
  <c r="D388" i="36" a="1"/>
  <c r="D388" i="36" s="1"/>
  <c r="U388" i="36" a="1"/>
  <c r="U388" i="36" s="1"/>
  <c r="D473" i="36" a="1"/>
  <c r="D473" i="36" s="1"/>
  <c r="U473" i="36" a="1"/>
  <c r="U473" i="36" s="1"/>
  <c r="D546" i="36" a="1"/>
  <c r="D546" i="36" s="1"/>
  <c r="U546" i="36" a="1"/>
  <c r="U546" i="36" s="1"/>
  <c r="D636" i="36" a="1"/>
  <c r="D636" i="36" s="1"/>
  <c r="U636" i="36" a="1"/>
  <c r="U636" i="36" s="1"/>
  <c r="D719" i="36" a="1"/>
  <c r="D719" i="36" s="1"/>
  <c r="U719" i="36" a="1"/>
  <c r="U719" i="36" s="1"/>
  <c r="D479" i="36" a="1"/>
  <c r="D479" i="36" s="1"/>
  <c r="U479" i="36" a="1"/>
  <c r="U479" i="36" s="1"/>
  <c r="D560" i="36" a="1"/>
  <c r="D560" i="36" s="1"/>
  <c r="U560" i="36" a="1"/>
  <c r="U560" i="36" s="1"/>
  <c r="D643" i="36" a="1"/>
  <c r="D643" i="36" s="1"/>
  <c r="U643" i="36" a="1"/>
  <c r="U643" i="36" s="1"/>
  <c r="D5" i="36" a="1"/>
  <c r="D5" i="36" s="1"/>
  <c r="U5" i="36" a="1"/>
  <c r="U5" i="36" s="1"/>
  <c r="D105" i="36" a="1"/>
  <c r="D105" i="36" s="1"/>
  <c r="U105" i="36" a="1"/>
  <c r="U105" i="36" s="1"/>
  <c r="D209" i="36" a="1"/>
  <c r="D209" i="36" s="1"/>
  <c r="U209" i="36" a="1"/>
  <c r="U209" i="36" s="1"/>
  <c r="D330" i="36" a="1"/>
  <c r="D330" i="36" s="1"/>
  <c r="U330" i="36" a="1"/>
  <c r="U330" i="36" s="1"/>
  <c r="D463" i="36" a="1"/>
  <c r="D463" i="36" s="1"/>
  <c r="U463" i="36" a="1"/>
  <c r="U463" i="36" s="1"/>
  <c r="D554" i="36" a="1"/>
  <c r="D554" i="36" s="1"/>
  <c r="U554" i="36" a="1"/>
  <c r="U554" i="36" s="1"/>
  <c r="D618" i="36" a="1"/>
  <c r="D618" i="36" s="1"/>
  <c r="U618" i="36" a="1"/>
  <c r="U618" i="36" s="1"/>
  <c r="D682" i="36" a="1"/>
  <c r="D682" i="36" s="1"/>
  <c r="U682" i="36" a="1"/>
  <c r="U682" i="36" s="1"/>
  <c r="D693" i="36" a="1"/>
  <c r="D693" i="36" s="1"/>
  <c r="U693" i="36" a="1"/>
  <c r="U693" i="36" s="1"/>
  <c r="D545" i="36" a="1"/>
  <c r="D545" i="36" s="1"/>
  <c r="U545" i="36" a="1"/>
  <c r="U545" i="36" s="1"/>
  <c r="D561" i="36" a="1"/>
  <c r="D561" i="36" s="1"/>
  <c r="U561" i="36" a="1"/>
  <c r="U561" i="36" s="1"/>
  <c r="D645" i="36" a="1"/>
  <c r="D645" i="36" s="1"/>
  <c r="U645" i="36" a="1"/>
  <c r="U645" i="36" s="1"/>
  <c r="D123" i="36" a="1"/>
  <c r="D123" i="36" s="1"/>
  <c r="U123" i="36" a="1"/>
  <c r="U123" i="36" s="1"/>
  <c r="D379" i="36" a="1"/>
  <c r="D379" i="36" s="1"/>
  <c r="U379" i="36" a="1"/>
  <c r="U379" i="36" s="1"/>
  <c r="D247" i="36" a="1"/>
  <c r="D247" i="36" s="1"/>
  <c r="U247" i="36" a="1"/>
  <c r="U247" i="36" s="1"/>
  <c r="D19" i="36" a="1"/>
  <c r="D19" i="36" s="1"/>
  <c r="U19" i="36" a="1"/>
  <c r="U19" i="36" s="1"/>
  <c r="D83" i="36" a="1"/>
  <c r="D83" i="36" s="1"/>
  <c r="U83" i="36" a="1"/>
  <c r="U83" i="36" s="1"/>
  <c r="D147" i="36" a="1"/>
  <c r="D147" i="36" s="1"/>
  <c r="U147" i="36" a="1"/>
  <c r="U147" i="36" s="1"/>
  <c r="D211" i="36" a="1"/>
  <c r="D211" i="36" s="1"/>
  <c r="U211" i="36" a="1"/>
  <c r="U211" i="36" s="1"/>
  <c r="D275" i="36" a="1"/>
  <c r="D275" i="36" s="1"/>
  <c r="U275" i="36" a="1"/>
  <c r="U275" i="36" s="1"/>
  <c r="D339" i="36" a="1"/>
  <c r="D339" i="36" s="1"/>
  <c r="U339" i="36" a="1"/>
  <c r="U339" i="36" s="1"/>
  <c r="D33" i="36" a="1"/>
  <c r="D33" i="36" s="1"/>
  <c r="U33" i="36" a="1"/>
  <c r="U33" i="36" s="1"/>
  <c r="D97" i="36" a="1"/>
  <c r="D97" i="36" s="1"/>
  <c r="U97" i="36" a="1"/>
  <c r="U97" i="36" s="1"/>
  <c r="D161" i="36" a="1"/>
  <c r="D161" i="36" s="1"/>
  <c r="U161" i="36" a="1"/>
  <c r="U161" i="36" s="1"/>
  <c r="D225" i="36" a="1"/>
  <c r="D225" i="36" s="1"/>
  <c r="U225" i="36" a="1"/>
  <c r="U225" i="36" s="1"/>
  <c r="D289" i="36" a="1"/>
  <c r="D289" i="36" s="1"/>
  <c r="U289" i="36" a="1"/>
  <c r="U289" i="36" s="1"/>
  <c r="D43" i="36" a="1"/>
  <c r="D43" i="36" s="1"/>
  <c r="U43" i="36" a="1"/>
  <c r="U43" i="36" s="1"/>
  <c r="D331" i="36" a="1"/>
  <c r="D331" i="36" s="1"/>
  <c r="U331" i="36" a="1"/>
  <c r="U331" i="36" s="1"/>
  <c r="D57" i="36" a="1"/>
  <c r="D57" i="36" s="1"/>
  <c r="U57" i="36" a="1"/>
  <c r="U57" i="36" s="1"/>
  <c r="D121" i="36" a="1"/>
  <c r="D121" i="36" s="1"/>
  <c r="U121" i="36" a="1"/>
  <c r="U121" i="36" s="1"/>
  <c r="D194" i="36" a="1"/>
  <c r="D194" i="36" s="1"/>
  <c r="U194" i="36" a="1"/>
  <c r="U194" i="36" s="1"/>
  <c r="D258" i="36" a="1"/>
  <c r="D258" i="36" s="1"/>
  <c r="U258" i="36" a="1"/>
  <c r="U258" i="36" s="1"/>
  <c r="D322" i="36" a="1"/>
  <c r="D322" i="36" s="1"/>
  <c r="U322" i="36" a="1"/>
  <c r="U322" i="36" s="1"/>
  <c r="D21" i="36" a="1"/>
  <c r="D21" i="36" s="1"/>
  <c r="U21" i="36" a="1"/>
  <c r="U21" i="36" s="1"/>
  <c r="D85" i="36" a="1"/>
  <c r="D85" i="36" s="1"/>
  <c r="U85" i="36" a="1"/>
  <c r="U85" i="36" s="1"/>
  <c r="D149" i="36" a="1"/>
  <c r="D149" i="36" s="1"/>
  <c r="U149" i="36" a="1"/>
  <c r="U149" i="36" s="1"/>
  <c r="D213" i="36" a="1"/>
  <c r="D213" i="36" s="1"/>
  <c r="U213" i="36" a="1"/>
  <c r="U213" i="36" s="1"/>
  <c r="D277" i="36" a="1"/>
  <c r="D277" i="36" s="1"/>
  <c r="U277" i="36" a="1"/>
  <c r="U277" i="36" s="1"/>
  <c r="D63" i="36" a="1"/>
  <c r="D63" i="36" s="1"/>
  <c r="U63" i="36" a="1"/>
  <c r="U63" i="36" s="1"/>
  <c r="D319" i="36" a="1"/>
  <c r="D319" i="36" s="1"/>
  <c r="U319" i="36" a="1"/>
  <c r="U319" i="36" s="1"/>
  <c r="D146" i="36" a="1"/>
  <c r="D146" i="36" s="1"/>
  <c r="U146" i="36" a="1"/>
  <c r="U146" i="36" s="1"/>
  <c r="D377" i="36" a="1"/>
  <c r="D377" i="36" s="1"/>
  <c r="U377" i="36" a="1"/>
  <c r="U377" i="36" s="1"/>
  <c r="D100" i="36" a="1"/>
  <c r="D100" i="36" s="1"/>
  <c r="U100" i="36" a="1"/>
  <c r="U100" i="36" s="1"/>
  <c r="D269" i="36" a="1"/>
  <c r="D269" i="36" s="1"/>
  <c r="U269" i="36" a="1"/>
  <c r="U269" i="36" s="1"/>
  <c r="D384" i="36" a="1"/>
  <c r="D384" i="36" s="1"/>
  <c r="U384" i="36" a="1"/>
  <c r="U384" i="36" s="1"/>
  <c r="D444" i="36" a="1"/>
  <c r="D444" i="36" s="1"/>
  <c r="U444" i="36" a="1"/>
  <c r="U444" i="36" s="1"/>
  <c r="D72" i="36" a="1"/>
  <c r="D72" i="36" s="1"/>
  <c r="U72" i="36" a="1"/>
  <c r="U72" i="36" s="1"/>
  <c r="D326" i="36" a="1"/>
  <c r="D326" i="36" s="1"/>
  <c r="U326" i="36" a="1"/>
  <c r="U326" i="36" s="1"/>
  <c r="D9" i="36" a="1"/>
  <c r="D9" i="36" s="1"/>
  <c r="U9" i="36" a="1"/>
  <c r="U9" i="36" s="1"/>
  <c r="D113" i="36" a="1"/>
  <c r="D113" i="36" s="1"/>
  <c r="U113" i="36" a="1"/>
  <c r="U113" i="36" s="1"/>
  <c r="D218" i="36" a="1"/>
  <c r="D218" i="36" s="1"/>
  <c r="U218" i="36" a="1"/>
  <c r="U218" i="36" s="1"/>
  <c r="D333" i="36" a="1"/>
  <c r="D333" i="36" s="1"/>
  <c r="U333" i="36" a="1"/>
  <c r="U333" i="36" s="1"/>
  <c r="D2" i="36" a="1"/>
  <c r="D2" i="36" s="1"/>
  <c r="U2" i="36" a="1"/>
  <c r="U2" i="36" s="1"/>
  <c r="D242" i="36" a="1"/>
  <c r="D242" i="36" s="1"/>
  <c r="U242" i="36" a="1"/>
  <c r="U242" i="36" s="1"/>
  <c r="D432" i="36" a="1"/>
  <c r="D432" i="36" s="1"/>
  <c r="U432" i="36" a="1"/>
  <c r="U432" i="36" s="1"/>
  <c r="D86" i="36" a="1"/>
  <c r="D86" i="36" s="1"/>
  <c r="U86" i="36" a="1"/>
  <c r="U86" i="36" s="1"/>
  <c r="D237" i="36" a="1"/>
  <c r="D237" i="36" s="1"/>
  <c r="U237" i="36" a="1"/>
  <c r="U237" i="36" s="1"/>
  <c r="D381" i="36" a="1"/>
  <c r="D381" i="36" s="1"/>
  <c r="U381" i="36" a="1"/>
  <c r="U381" i="36" s="1"/>
  <c r="D437" i="36" a="1"/>
  <c r="D437" i="36" s="1"/>
  <c r="U437" i="36" a="1"/>
  <c r="U437" i="36" s="1"/>
  <c r="D52" i="36" a="1"/>
  <c r="D52" i="36" s="1"/>
  <c r="U52" i="36" a="1"/>
  <c r="U52" i="36" s="1"/>
  <c r="D296" i="36" a="1"/>
  <c r="D296" i="36" s="1"/>
  <c r="U296" i="36" a="1"/>
  <c r="U296" i="36" s="1"/>
  <c r="D392" i="36" a="1"/>
  <c r="D392" i="36" s="1"/>
  <c r="U392" i="36" a="1"/>
  <c r="U392" i="36" s="1"/>
  <c r="D434" i="36" a="1"/>
  <c r="D434" i="36" s="1"/>
  <c r="U434" i="36" a="1"/>
  <c r="U434" i="36" s="1"/>
  <c r="D510" i="36" a="1"/>
  <c r="D510" i="36" s="1"/>
  <c r="U510" i="36" a="1"/>
  <c r="U510" i="36" s="1"/>
  <c r="D600" i="36" a="1"/>
  <c r="D600" i="36" s="1"/>
  <c r="U600" i="36" a="1"/>
  <c r="U600" i="36" s="1"/>
  <c r="D683" i="36" a="1"/>
  <c r="D683" i="36" s="1"/>
  <c r="U683" i="36" a="1"/>
  <c r="U683" i="36" s="1"/>
  <c r="D415" i="36" a="1"/>
  <c r="D415" i="36" s="1"/>
  <c r="U415" i="36" a="1"/>
  <c r="U415" i="36" s="1"/>
  <c r="D530" i="36" a="1"/>
  <c r="D530" i="36" s="1"/>
  <c r="U530" i="36" a="1"/>
  <c r="U530" i="36" s="1"/>
  <c r="D620" i="36" a="1"/>
  <c r="D620" i="36" s="1"/>
  <c r="U620" i="36" a="1"/>
  <c r="U620" i="36" s="1"/>
  <c r="D703" i="36" a="1"/>
  <c r="D703" i="36" s="1"/>
  <c r="U703" i="36" a="1"/>
  <c r="U703" i="36" s="1"/>
  <c r="D487" i="36" a="1"/>
  <c r="D487" i="36" s="1"/>
  <c r="U487" i="36" a="1"/>
  <c r="U487" i="36" s="1"/>
  <c r="D576" i="36" a="1"/>
  <c r="D576" i="36" s="1"/>
  <c r="U576" i="36" a="1"/>
  <c r="U576" i="36" s="1"/>
  <c r="D659" i="36" a="1"/>
  <c r="D659" i="36" s="1"/>
  <c r="U659" i="36" a="1"/>
  <c r="U659" i="36" s="1"/>
  <c r="D442" i="36" a="1"/>
  <c r="D442" i="36" s="1"/>
  <c r="U442" i="36" a="1"/>
  <c r="U442" i="36" s="1"/>
  <c r="D532" i="36" a="1"/>
  <c r="D532" i="36" s="1"/>
  <c r="U532" i="36" a="1"/>
  <c r="U532" i="36" s="1"/>
  <c r="D596" i="36" a="1"/>
  <c r="D596" i="36" s="1"/>
  <c r="U596" i="36" a="1"/>
  <c r="U596" i="36" s="1"/>
  <c r="D660" i="36" a="1"/>
  <c r="D660" i="36" s="1"/>
  <c r="U660" i="36" a="1"/>
  <c r="U660" i="36" s="1"/>
  <c r="D393" i="36" a="1"/>
  <c r="D393" i="36" s="1"/>
  <c r="U393" i="36" a="1"/>
  <c r="U393" i="36" s="1"/>
  <c r="D489" i="36" a="1"/>
  <c r="D489" i="36" s="1"/>
  <c r="U489" i="36" a="1"/>
  <c r="U489" i="36" s="1"/>
  <c r="D571" i="36" a="1"/>
  <c r="D571" i="36" s="1"/>
  <c r="U571" i="36" a="1"/>
  <c r="U571" i="36" s="1"/>
  <c r="D654" i="36" a="1"/>
  <c r="D654" i="36" s="1"/>
  <c r="U654" i="36" a="1"/>
  <c r="U654" i="36" s="1"/>
  <c r="D394" i="36" a="1"/>
  <c r="D394" i="36" s="1"/>
  <c r="U394" i="36" a="1"/>
  <c r="U394" i="36" s="1"/>
  <c r="D484" i="36" a="1"/>
  <c r="D484" i="36" s="1"/>
  <c r="U484" i="36" a="1"/>
  <c r="U484" i="36" s="1"/>
  <c r="D559" i="36" a="1"/>
  <c r="D559" i="36" s="1"/>
  <c r="U559" i="36" a="1"/>
  <c r="U559" i="36" s="1"/>
  <c r="D642" i="36" a="1"/>
  <c r="D642" i="36" s="1"/>
  <c r="U642" i="36" a="1"/>
  <c r="U642" i="36" s="1"/>
  <c r="D382" i="36" a="1"/>
  <c r="D382" i="36" s="1"/>
  <c r="U382" i="36" a="1"/>
  <c r="U382" i="36" s="1"/>
  <c r="D502" i="36" a="1"/>
  <c r="D502" i="36" s="1"/>
  <c r="U502" i="36" a="1"/>
  <c r="U502" i="36" s="1"/>
  <c r="D566" i="36" a="1"/>
  <c r="D566" i="36" s="1"/>
  <c r="U566" i="36" a="1"/>
  <c r="U566" i="36" s="1"/>
  <c r="D656" i="36" a="1"/>
  <c r="D656" i="36" s="1"/>
  <c r="U656" i="36" a="1"/>
  <c r="U656" i="36" s="1"/>
  <c r="D17" i="36" a="1"/>
  <c r="D17" i="36" s="1"/>
  <c r="U17" i="36" a="1"/>
  <c r="U17" i="36" s="1"/>
  <c r="D122" i="36" a="1"/>
  <c r="D122" i="36" s="1"/>
  <c r="U122" i="36" a="1"/>
  <c r="U122" i="36" s="1"/>
  <c r="D221" i="36" a="1"/>
  <c r="D221" i="36" s="1"/>
  <c r="U221" i="36" a="1"/>
  <c r="U221" i="36" s="1"/>
  <c r="D342" i="36" a="1"/>
  <c r="D342" i="36" s="1"/>
  <c r="U342" i="36" a="1"/>
  <c r="U342" i="36" s="1"/>
  <c r="D503" i="36" a="1"/>
  <c r="D503" i="36" s="1"/>
  <c r="U503" i="36" a="1"/>
  <c r="U503" i="36" s="1"/>
  <c r="D567" i="36" a="1"/>
  <c r="D567" i="36" s="1"/>
  <c r="U567" i="36" a="1"/>
  <c r="U567" i="36" s="1"/>
  <c r="D631" i="36" a="1"/>
  <c r="D631" i="36" s="1"/>
  <c r="U631" i="36" a="1"/>
  <c r="U631" i="36" s="1"/>
  <c r="D695" i="36" a="1"/>
  <c r="D695" i="36" s="1"/>
  <c r="U695" i="36" a="1"/>
  <c r="U695" i="36" s="1"/>
  <c r="D529" i="36" a="1"/>
  <c r="D529" i="36" s="1"/>
  <c r="U529" i="36" a="1"/>
  <c r="U529" i="36" s="1"/>
  <c r="D597" i="36" a="1"/>
  <c r="D597" i="36" s="1"/>
  <c r="U597" i="36" a="1"/>
  <c r="U597" i="36" s="1"/>
  <c r="D569" i="36" a="1"/>
  <c r="D569" i="36" s="1"/>
  <c r="U569" i="36" a="1"/>
  <c r="U569" i="36" s="1"/>
  <c r="D705" i="36" a="1"/>
  <c r="D705" i="36" s="1"/>
  <c r="U705" i="36" a="1"/>
  <c r="U705" i="36" s="1"/>
  <c r="D155" i="36" a="1"/>
  <c r="D155" i="36" s="1"/>
  <c r="U155" i="36" a="1"/>
  <c r="U155" i="36" s="1"/>
  <c r="D23" i="36" a="1"/>
  <c r="D23" i="36" s="1"/>
  <c r="U23" i="36" a="1"/>
  <c r="U23" i="36" s="1"/>
  <c r="D279" i="36" a="1"/>
  <c r="D279" i="36" s="1"/>
  <c r="U279" i="36" a="1"/>
  <c r="U279" i="36" s="1"/>
  <c r="D28" i="36" a="1"/>
  <c r="D28" i="36" s="1"/>
  <c r="U28" i="36" a="1"/>
  <c r="U28" i="36" s="1"/>
  <c r="D92" i="36" a="1"/>
  <c r="D92" i="36" s="1"/>
  <c r="U92" i="36" a="1"/>
  <c r="U92" i="36" s="1"/>
  <c r="D156" i="36" a="1"/>
  <c r="D156" i="36" s="1"/>
  <c r="U156" i="36" a="1"/>
  <c r="U156" i="36" s="1"/>
  <c r="D220" i="36" a="1"/>
  <c r="D220" i="36" s="1"/>
  <c r="U220" i="36" a="1"/>
  <c r="U220" i="36" s="1"/>
  <c r="D284" i="36" a="1"/>
  <c r="D284" i="36" s="1"/>
  <c r="U284" i="36" a="1"/>
  <c r="U284" i="36" s="1"/>
  <c r="D348" i="36" a="1"/>
  <c r="D348" i="36" s="1"/>
  <c r="U348" i="36" a="1"/>
  <c r="U348" i="36" s="1"/>
  <c r="D42" i="36" a="1"/>
  <c r="D42" i="36" s="1"/>
  <c r="U42" i="36" a="1"/>
  <c r="U42" i="36" s="1"/>
  <c r="D106" i="36" a="1"/>
  <c r="D106" i="36" s="1"/>
  <c r="U106" i="36" a="1"/>
  <c r="U106" i="36" s="1"/>
  <c r="D170" i="36" a="1"/>
  <c r="D170" i="36" s="1"/>
  <c r="U170" i="36" a="1"/>
  <c r="U170" i="36" s="1"/>
  <c r="D234" i="36" a="1"/>
  <c r="D234" i="36" s="1"/>
  <c r="U234" i="36" a="1"/>
  <c r="U234" i="36" s="1"/>
  <c r="D298" i="36" a="1"/>
  <c r="D298" i="36" s="1"/>
  <c r="U298" i="36" a="1"/>
  <c r="U298" i="36" s="1"/>
  <c r="D75" i="36" a="1"/>
  <c r="D75" i="36" s="1"/>
  <c r="U75" i="36" a="1"/>
  <c r="U75" i="36" s="1"/>
  <c r="D363" i="36" a="1"/>
  <c r="D363" i="36" s="1"/>
  <c r="U363" i="36" a="1"/>
  <c r="U363" i="36" s="1"/>
  <c r="D66" i="36" a="1"/>
  <c r="D66" i="36" s="1"/>
  <c r="U66" i="36" a="1"/>
  <c r="U66" i="36" s="1"/>
  <c r="D130" i="36" a="1"/>
  <c r="D130" i="36" s="1"/>
  <c r="U130" i="36" a="1"/>
  <c r="U130" i="36" s="1"/>
  <c r="D199" i="36" a="1"/>
  <c r="D199" i="36" s="1"/>
  <c r="U199" i="36" a="1"/>
  <c r="U199" i="36" s="1"/>
  <c r="D263" i="36" a="1"/>
  <c r="D263" i="36" s="1"/>
  <c r="U263" i="36" a="1"/>
  <c r="U263" i="36" s="1"/>
  <c r="D327" i="36" a="1"/>
  <c r="D327" i="36" s="1"/>
  <c r="U327" i="36" a="1"/>
  <c r="U327" i="36" s="1"/>
  <c r="D30" i="36" a="1"/>
  <c r="D30" i="36" s="1"/>
  <c r="U30" i="36" a="1"/>
  <c r="U30" i="36" s="1"/>
  <c r="D94" i="36" a="1"/>
  <c r="D94" i="36" s="1"/>
  <c r="U94" i="36" a="1"/>
  <c r="U94" i="36" s="1"/>
  <c r="D158" i="36" a="1"/>
  <c r="D158" i="36" s="1"/>
  <c r="U158" i="36" a="1"/>
  <c r="U158" i="36" s="1"/>
  <c r="D222" i="36" a="1"/>
  <c r="D222" i="36" s="1"/>
  <c r="U222" i="36" a="1"/>
  <c r="U222" i="36" s="1"/>
  <c r="D286" i="36" a="1"/>
  <c r="D286" i="36" s="1"/>
  <c r="U286" i="36" a="1"/>
  <c r="U286" i="36" s="1"/>
  <c r="D95" i="36" a="1"/>
  <c r="D95" i="36" s="1"/>
  <c r="U95" i="36" a="1"/>
  <c r="U95" i="36" s="1"/>
  <c r="D351" i="36" a="1"/>
  <c r="D351" i="36" s="1"/>
  <c r="U351" i="36" a="1"/>
  <c r="U351" i="36" s="1"/>
  <c r="D198" i="36" a="1"/>
  <c r="D198" i="36" s="1"/>
  <c r="U198" i="36" a="1"/>
  <c r="U198" i="36" s="1"/>
  <c r="D416" i="36" a="1"/>
  <c r="D416" i="36" s="1"/>
  <c r="U416" i="36" a="1"/>
  <c r="U416" i="36" s="1"/>
  <c r="D118" i="36" a="1"/>
  <c r="D118" i="36" s="1"/>
  <c r="U118" i="36" a="1"/>
  <c r="U118" i="36" s="1"/>
  <c r="D292" i="36" a="1"/>
  <c r="D292" i="36" s="1"/>
  <c r="U292" i="36" a="1"/>
  <c r="U292" i="36" s="1"/>
  <c r="D389" i="36" a="1"/>
  <c r="D389" i="36" s="1"/>
  <c r="U389" i="36" a="1"/>
  <c r="U389" i="36" s="1"/>
  <c r="D453" i="36" a="1"/>
  <c r="D453" i="36" s="1"/>
  <c r="U453" i="36" a="1"/>
  <c r="U453" i="36" s="1"/>
  <c r="D84" i="36" a="1"/>
  <c r="D84" i="36" s="1"/>
  <c r="U84" i="36" a="1"/>
  <c r="U84" i="36" s="1"/>
  <c r="D332" i="36" a="1"/>
  <c r="D332" i="36" s="1"/>
  <c r="U332" i="36" a="1"/>
  <c r="U332" i="36" s="1"/>
  <c r="D26" i="36" a="1"/>
  <c r="D26" i="36" s="1"/>
  <c r="U26" i="36" a="1"/>
  <c r="U26" i="36" s="1"/>
  <c r="D125" i="36" a="1"/>
  <c r="D125" i="36" s="1"/>
  <c r="U125" i="36" a="1"/>
  <c r="U125" i="36" s="1"/>
  <c r="D224" i="36" a="1"/>
  <c r="D224" i="36" s="1"/>
  <c r="U224" i="36" a="1"/>
  <c r="U224" i="36" s="1"/>
  <c r="D350" i="36" a="1"/>
  <c r="D350" i="36" s="1"/>
  <c r="U350" i="36" a="1"/>
  <c r="U350" i="36" s="1"/>
  <c r="D38" i="36" a="1"/>
  <c r="D38" i="36" s="1"/>
  <c r="U38" i="36" a="1"/>
  <c r="U38" i="36" s="1"/>
  <c r="D294" i="36" a="1"/>
  <c r="D294" i="36" s="1"/>
  <c r="U294" i="36" a="1"/>
  <c r="U294" i="36" s="1"/>
  <c r="D464" i="36" a="1"/>
  <c r="D464" i="36" s="1"/>
  <c r="U464" i="36" a="1"/>
  <c r="U464" i="36" s="1"/>
  <c r="D109" i="36" a="1"/>
  <c r="D109" i="36" s="1"/>
  <c r="U109" i="36" a="1"/>
  <c r="U109" i="36" s="1"/>
  <c r="D260" i="36" a="1"/>
  <c r="D260" i="36" s="1"/>
  <c r="U260" i="36" a="1"/>
  <c r="U260" i="36" s="1"/>
  <c r="D386" i="36" a="1"/>
  <c r="D386" i="36" s="1"/>
  <c r="U386" i="36" a="1"/>
  <c r="U386" i="36" s="1"/>
  <c r="D446" i="36" a="1"/>
  <c r="D446" i="36" s="1"/>
  <c r="U446" i="36" a="1"/>
  <c r="U446" i="36" s="1"/>
  <c r="D104" i="36" a="1"/>
  <c r="D104" i="36" s="1"/>
  <c r="U104" i="36" a="1"/>
  <c r="U104" i="36" s="1"/>
  <c r="D301" i="36" a="1"/>
  <c r="D301" i="36" s="1"/>
  <c r="U301" i="36" a="1"/>
  <c r="U301" i="36" s="1"/>
  <c r="D424" i="36" a="1"/>
  <c r="D424" i="36" s="1"/>
  <c r="U424" i="36" a="1"/>
  <c r="U424" i="36" s="1"/>
  <c r="D452" i="36" a="1"/>
  <c r="D452" i="36" s="1"/>
  <c r="U452" i="36" a="1"/>
  <c r="U452" i="36" s="1"/>
  <c r="D523" i="36" a="1"/>
  <c r="D523" i="36" s="1"/>
  <c r="U523" i="36" a="1"/>
  <c r="U523" i="36" s="1"/>
  <c r="D606" i="36" a="1"/>
  <c r="D606" i="36" s="1"/>
  <c r="U606" i="36" a="1"/>
  <c r="U606" i="36" s="1"/>
  <c r="D696" i="36" a="1"/>
  <c r="D696" i="36" s="1"/>
  <c r="U696" i="36" a="1"/>
  <c r="U696" i="36" s="1"/>
  <c r="D422" i="36" a="1"/>
  <c r="D422" i="36" s="1"/>
  <c r="U422" i="36" a="1"/>
  <c r="U422" i="36" s="1"/>
  <c r="D543" i="36" a="1"/>
  <c r="D543" i="36" s="1"/>
  <c r="U543" i="36" a="1"/>
  <c r="U543" i="36" s="1"/>
  <c r="D626" i="36" a="1"/>
  <c r="D626" i="36" s="1"/>
  <c r="U626" i="36" a="1"/>
  <c r="U626" i="36" s="1"/>
  <c r="D716" i="36" a="1"/>
  <c r="D716" i="36" s="1"/>
  <c r="U716" i="36" a="1"/>
  <c r="U716" i="36" s="1"/>
  <c r="D499" i="36" a="1"/>
  <c r="D499" i="36" s="1"/>
  <c r="U499" i="36" a="1"/>
  <c r="U499" i="36" s="1"/>
  <c r="D582" i="36" a="1"/>
  <c r="D582" i="36" s="1"/>
  <c r="U582" i="36" a="1"/>
  <c r="U582" i="36" s="1"/>
  <c r="D672" i="36" a="1"/>
  <c r="D672" i="36" s="1"/>
  <c r="U672" i="36" a="1"/>
  <c r="U672" i="36" s="1"/>
  <c r="D454" i="36" a="1"/>
  <c r="D454" i="36" s="1"/>
  <c r="U454" i="36" a="1"/>
  <c r="U454" i="36" s="1"/>
  <c r="D538" i="36" a="1"/>
  <c r="D538" i="36" s="1"/>
  <c r="U538" i="36" a="1"/>
  <c r="U538" i="36" s="1"/>
  <c r="D602" i="36" a="1"/>
  <c r="D602" i="36" s="1"/>
  <c r="U602" i="36" a="1"/>
  <c r="U602" i="36" s="1"/>
  <c r="D666" i="36" a="1"/>
  <c r="D666" i="36" s="1"/>
  <c r="U666" i="36" a="1"/>
  <c r="U666" i="36" s="1"/>
  <c r="D399" i="36" a="1"/>
  <c r="D399" i="36" s="1"/>
  <c r="U399" i="36" a="1"/>
  <c r="U399" i="36" s="1"/>
  <c r="D494" i="36" a="1"/>
  <c r="D494" i="36" s="1"/>
  <c r="U494" i="36" a="1"/>
  <c r="U494" i="36" s="1"/>
  <c r="D584" i="36" a="1"/>
  <c r="D584" i="36" s="1"/>
  <c r="U584" i="36" a="1"/>
  <c r="U584" i="36" s="1"/>
  <c r="D667" i="36" a="1"/>
  <c r="D667" i="36" s="1"/>
  <c r="U667" i="36" a="1"/>
  <c r="U667" i="36" s="1"/>
  <c r="D406" i="36" a="1"/>
  <c r="D406" i="36" s="1"/>
  <c r="U406" i="36" a="1"/>
  <c r="U406" i="36" s="1"/>
  <c r="D490" i="36" a="1"/>
  <c r="D490" i="36" s="1"/>
  <c r="U490" i="36" a="1"/>
  <c r="U490" i="36" s="1"/>
  <c r="D572" i="36" a="1"/>
  <c r="D572" i="36" s="1"/>
  <c r="U572" i="36" a="1"/>
  <c r="U572" i="36" s="1"/>
  <c r="D655" i="36" a="1"/>
  <c r="D655" i="36" s="1"/>
  <c r="U655" i="36" a="1"/>
  <c r="U655" i="36" s="1"/>
  <c r="D395" i="36" a="1"/>
  <c r="D395" i="36" s="1"/>
  <c r="U395" i="36" a="1"/>
  <c r="U395" i="36" s="1"/>
  <c r="D515" i="36" a="1"/>
  <c r="D515" i="36" s="1"/>
  <c r="U515" i="36" a="1"/>
  <c r="U515" i="36" s="1"/>
  <c r="D579" i="36" a="1"/>
  <c r="D579" i="36" s="1"/>
  <c r="U579" i="36" a="1"/>
  <c r="U579" i="36" s="1"/>
  <c r="D662" i="36" a="1"/>
  <c r="D662" i="36" s="1"/>
  <c r="U662" i="36" a="1"/>
  <c r="U662" i="36" s="1"/>
  <c r="D29" i="36" a="1"/>
  <c r="D29" i="36" s="1"/>
  <c r="U29" i="36" a="1"/>
  <c r="U29" i="36" s="1"/>
  <c r="D128" i="36" a="1"/>
  <c r="D128" i="36" s="1"/>
  <c r="U128" i="36" a="1"/>
  <c r="U128" i="36" s="1"/>
  <c r="D233" i="36" a="1"/>
  <c r="D233" i="36" s="1"/>
  <c r="U233" i="36" a="1"/>
  <c r="U233" i="36" s="1"/>
  <c r="D353" i="36" a="1"/>
  <c r="D353" i="36" s="1"/>
  <c r="U353" i="36" a="1"/>
  <c r="U353" i="36" s="1"/>
  <c r="D509" i="36" a="1"/>
  <c r="D509" i="36" s="1"/>
  <c r="U509" i="36" a="1"/>
  <c r="U509" i="36" s="1"/>
  <c r="D573" i="36" a="1"/>
  <c r="D573" i="36" s="1"/>
  <c r="U573" i="36" a="1"/>
  <c r="U573" i="36" s="1"/>
  <c r="D637" i="36" a="1"/>
  <c r="D637" i="36" s="1"/>
  <c r="U637" i="36" a="1"/>
  <c r="U637" i="36" s="1"/>
  <c r="D701" i="36" a="1"/>
  <c r="D701" i="36" s="1"/>
  <c r="U701" i="36" a="1"/>
  <c r="U701" i="36" s="1"/>
  <c r="D537" i="36" a="1"/>
  <c r="D537" i="36" s="1"/>
  <c r="U537" i="36" a="1"/>
  <c r="U537" i="36" s="1"/>
  <c r="D657" i="36" a="1"/>
  <c r="D657" i="36" s="1"/>
  <c r="U657" i="36" a="1"/>
  <c r="U657" i="36" s="1"/>
  <c r="D629" i="36" a="1"/>
  <c r="D629" i="36" s="1"/>
  <c r="U629" i="36" a="1"/>
  <c r="U629" i="36" s="1"/>
  <c r="D713" i="36" a="1"/>
  <c r="D713" i="36" s="1"/>
  <c r="U713" i="36" a="1"/>
  <c r="U713" i="36" s="1"/>
  <c r="D187" i="36" a="1"/>
  <c r="D187" i="36" s="1"/>
  <c r="U187" i="36" a="1"/>
  <c r="U187" i="36" s="1"/>
  <c r="D55" i="36" a="1"/>
  <c r="D55" i="36" s="1"/>
  <c r="U55" i="36" a="1"/>
  <c r="U55" i="36" s="1"/>
  <c r="D297" i="36" a="1"/>
  <c r="D297" i="36" s="1"/>
  <c r="U297" i="36" a="1"/>
  <c r="U297" i="36" s="1"/>
  <c r="D37" i="36" a="1"/>
  <c r="D37" i="36" s="1"/>
  <c r="U37" i="36" a="1"/>
  <c r="U37" i="36" s="1"/>
  <c r="D101" i="36" a="1"/>
  <c r="D101" i="36" s="1"/>
  <c r="U101" i="36" a="1"/>
  <c r="U101" i="36" s="1"/>
  <c r="D165" i="36" a="1"/>
  <c r="D165" i="36" s="1"/>
  <c r="U165" i="36" a="1"/>
  <c r="U165" i="36" s="1"/>
  <c r="D229" i="36" a="1"/>
  <c r="D229" i="36" s="1"/>
  <c r="U229" i="36" a="1"/>
  <c r="U229" i="36" s="1"/>
  <c r="D293" i="36" a="1"/>
  <c r="D293" i="36" s="1"/>
  <c r="U293" i="36" a="1"/>
  <c r="U293" i="36" s="1"/>
  <c r="D357" i="36" a="1"/>
  <c r="D357" i="36" s="1"/>
  <c r="U357" i="36" a="1"/>
  <c r="U357" i="36" s="1"/>
  <c r="D47" i="36" a="1"/>
  <c r="D47" i="36" s="1"/>
  <c r="U47" i="36" a="1"/>
  <c r="U47" i="36" s="1"/>
  <c r="D111" i="36" a="1"/>
  <c r="D111" i="36" s="1"/>
  <c r="U111" i="36" a="1"/>
  <c r="U111" i="36" s="1"/>
  <c r="D175" i="36" a="1"/>
  <c r="D175" i="36" s="1"/>
  <c r="U175" i="36" a="1"/>
  <c r="U175" i="36" s="1"/>
  <c r="D239" i="36" a="1"/>
  <c r="D239" i="36" s="1"/>
  <c r="U239" i="36" a="1"/>
  <c r="U239" i="36" s="1"/>
  <c r="D303" i="36" a="1"/>
  <c r="D303" i="36" s="1"/>
  <c r="U303" i="36" a="1"/>
  <c r="U303" i="36" s="1"/>
  <c r="D107" i="36" a="1"/>
  <c r="D107" i="36" s="1"/>
  <c r="U107" i="36" a="1"/>
  <c r="U107" i="36" s="1"/>
  <c r="D7" i="36" a="1"/>
  <c r="D7" i="36" s="1"/>
  <c r="U7" i="36" a="1"/>
  <c r="U7" i="36" s="1"/>
  <c r="D71" i="36" a="1"/>
  <c r="D71" i="36" s="1"/>
  <c r="U71" i="36" a="1"/>
  <c r="U71" i="36" s="1"/>
  <c r="D135" i="36" a="1"/>
  <c r="D135" i="36" s="1"/>
  <c r="U135" i="36" a="1"/>
  <c r="U135" i="36" s="1"/>
  <c r="D208" i="36" a="1"/>
  <c r="D208" i="36" s="1"/>
  <c r="U208" i="36" a="1"/>
  <c r="U208" i="36" s="1"/>
  <c r="D272" i="36" a="1"/>
  <c r="D272" i="36" s="1"/>
  <c r="U272" i="36" a="1"/>
  <c r="U272" i="36" s="1"/>
  <c r="D336" i="36" a="1"/>
  <c r="D336" i="36" s="1"/>
  <c r="U336" i="36" a="1"/>
  <c r="U336" i="36" s="1"/>
  <c r="D35" i="36" a="1"/>
  <c r="D35" i="36" s="1"/>
  <c r="U35" i="36" a="1"/>
  <c r="U35" i="36" s="1"/>
  <c r="D99" i="36" a="1"/>
  <c r="D99" i="36" s="1"/>
  <c r="U99" i="36" a="1"/>
  <c r="U99" i="36" s="1"/>
  <c r="D163" i="36" a="1"/>
  <c r="D163" i="36" s="1"/>
  <c r="U163" i="36" a="1"/>
  <c r="U163" i="36" s="1"/>
  <c r="D227" i="36" a="1"/>
  <c r="D227" i="36" s="1"/>
  <c r="U227" i="36" a="1"/>
  <c r="U227" i="36" s="1"/>
  <c r="D291" i="36" a="1"/>
  <c r="D291" i="36" s="1"/>
  <c r="U291" i="36" a="1"/>
  <c r="U291" i="36" s="1"/>
  <c r="D127" i="36" a="1"/>
  <c r="D127" i="36" s="1"/>
  <c r="U127" i="36" a="1"/>
  <c r="U127" i="36" s="1"/>
  <c r="D383" i="36" a="1"/>
  <c r="D383" i="36" s="1"/>
  <c r="U383" i="36" a="1"/>
  <c r="U383" i="36" s="1"/>
  <c r="D210" i="36" a="1"/>
  <c r="D210" i="36" s="1"/>
  <c r="U210" i="36" a="1"/>
  <c r="U210" i="36" s="1"/>
  <c r="D448" i="36" a="1"/>
  <c r="D448" i="36" s="1"/>
  <c r="U448" i="36" a="1"/>
  <c r="U448" i="36" s="1"/>
  <c r="D141" i="36" a="1"/>
  <c r="D141" i="36" s="1"/>
  <c r="U141" i="36" a="1"/>
  <c r="U141" i="36" s="1"/>
  <c r="D314" i="36" a="1"/>
  <c r="D314" i="36" s="1"/>
  <c r="U314" i="36" a="1"/>
  <c r="U314" i="36" s="1"/>
  <c r="D398" i="36" a="1"/>
  <c r="D398" i="36" s="1"/>
  <c r="U398" i="36" a="1"/>
  <c r="U398" i="36" s="1"/>
  <c r="D462" i="36" a="1"/>
  <c r="D462" i="36" s="1"/>
  <c r="U462" i="36" a="1"/>
  <c r="U462" i="36" s="1"/>
  <c r="D136" i="36" a="1"/>
  <c r="D136" i="36" s="1"/>
  <c r="U136" i="36" a="1"/>
  <c r="U136" i="36" s="1"/>
  <c r="D338" i="36" a="1"/>
  <c r="D338" i="36" s="1"/>
  <c r="U338" i="36" a="1"/>
  <c r="U338" i="36" s="1"/>
  <c r="D32" i="36" a="1"/>
  <c r="D32" i="36" s="1"/>
  <c r="U32" i="36" a="1"/>
  <c r="U32" i="36" s="1"/>
  <c r="D137" i="36" a="1"/>
  <c r="D137" i="36" s="1"/>
  <c r="U137" i="36" a="1"/>
  <c r="U137" i="36" s="1"/>
  <c r="D241" i="36" a="1"/>
  <c r="D241" i="36" s="1"/>
  <c r="U241" i="36" a="1"/>
  <c r="U241" i="36" s="1"/>
  <c r="D356" i="36" a="1"/>
  <c r="D356" i="36" s="1"/>
  <c r="U356" i="36" a="1"/>
  <c r="U356" i="36" s="1"/>
  <c r="D50" i="36" a="1"/>
  <c r="D50" i="36" s="1"/>
  <c r="U50" i="36" a="1"/>
  <c r="U50" i="36" s="1"/>
  <c r="D305" i="36" a="1"/>
  <c r="D305" i="36" s="1"/>
  <c r="U305" i="36" a="1"/>
  <c r="U305" i="36" s="1"/>
  <c r="D482" i="36" a="1"/>
  <c r="D482" i="36" s="1"/>
  <c r="U482" i="36" a="1"/>
  <c r="U482" i="36" s="1"/>
  <c r="D132" i="36" a="1"/>
  <c r="D132" i="36" s="1"/>
  <c r="U132" i="36" a="1"/>
  <c r="U132" i="36" s="1"/>
  <c r="D278" i="36" a="1"/>
  <c r="D278" i="36" s="1"/>
  <c r="U278" i="36" a="1"/>
  <c r="U278" i="36" s="1"/>
  <c r="D391" i="36" a="1"/>
  <c r="D391" i="36" s="1"/>
  <c r="U391" i="36" a="1"/>
  <c r="U391" i="36" s="1"/>
  <c r="D455" i="36" a="1"/>
  <c r="D455" i="36" s="1"/>
  <c r="U455" i="36" a="1"/>
  <c r="U455" i="36" s="1"/>
  <c r="D116" i="36" a="1"/>
  <c r="D116" i="36" s="1"/>
  <c r="U116" i="36" a="1"/>
  <c r="U116" i="36" s="1"/>
  <c r="D341" i="36" a="1"/>
  <c r="D341" i="36" s="1"/>
  <c r="U341" i="36" a="1"/>
  <c r="U341" i="36" s="1"/>
  <c r="D451" i="36" a="1"/>
  <c r="D451" i="36" s="1"/>
  <c r="U451" i="36" a="1"/>
  <c r="U451" i="36" s="1"/>
  <c r="D458" i="36" a="1"/>
  <c r="D458" i="36" s="1"/>
  <c r="U458" i="36" a="1"/>
  <c r="U458" i="36" s="1"/>
  <c r="D536" i="36" a="1"/>
  <c r="D536" i="36" s="1"/>
  <c r="U536" i="36" a="1"/>
  <c r="U536" i="36" s="1"/>
  <c r="D619" i="36" a="1"/>
  <c r="D619" i="36" s="1"/>
  <c r="U619" i="36" a="1"/>
  <c r="U619" i="36" s="1"/>
  <c r="D702" i="36" a="1"/>
  <c r="D702" i="36" s="1"/>
  <c r="U702" i="36" a="1"/>
  <c r="U702" i="36" s="1"/>
  <c r="D435" i="36" a="1"/>
  <c r="D435" i="36" s="1"/>
  <c r="U435" i="36" a="1"/>
  <c r="U435" i="36" s="1"/>
  <c r="D556" i="36" a="1"/>
  <c r="D556" i="36" s="1"/>
  <c r="U556" i="36" a="1"/>
  <c r="U556" i="36" s="1"/>
  <c r="D639" i="36" a="1"/>
  <c r="D639" i="36" s="1"/>
  <c r="U639" i="36" a="1"/>
  <c r="U639" i="36" s="1"/>
  <c r="D722" i="36" a="1"/>
  <c r="D722" i="36" s="1"/>
  <c r="U722" i="36" a="1"/>
  <c r="U722" i="36" s="1"/>
  <c r="D512" i="36" a="1"/>
  <c r="D512" i="36" s="1"/>
  <c r="U512" i="36" a="1"/>
  <c r="U512" i="36" s="1"/>
  <c r="D595" i="36" a="1"/>
  <c r="D595" i="36" s="1"/>
  <c r="U595" i="36" a="1"/>
  <c r="U595" i="36" s="1"/>
  <c r="D678" i="36" a="1"/>
  <c r="D678" i="36" s="1"/>
  <c r="U678" i="36" a="1"/>
  <c r="U678" i="36" s="1"/>
  <c r="D466" i="36" a="1"/>
  <c r="D466" i="36" s="1"/>
  <c r="U466" i="36" a="1"/>
  <c r="U466" i="36" s="1"/>
  <c r="D551" i="36" a="1"/>
  <c r="D551" i="36" s="1"/>
  <c r="U551" i="36" a="1"/>
  <c r="U551" i="36" s="1"/>
  <c r="D615" i="36" a="1"/>
  <c r="D615" i="36" s="1"/>
  <c r="U615" i="36" a="1"/>
  <c r="U615" i="36" s="1"/>
  <c r="D679" i="36" a="1"/>
  <c r="D679" i="36" s="1"/>
  <c r="U679" i="36" a="1"/>
  <c r="U679" i="36" s="1"/>
  <c r="D418" i="36" a="1"/>
  <c r="D418" i="36" s="1"/>
  <c r="U418" i="36" a="1"/>
  <c r="U418" i="36" s="1"/>
  <c r="D507" i="36" a="1"/>
  <c r="D507" i="36" s="1"/>
  <c r="U507" i="36" a="1"/>
  <c r="U507" i="36" s="1"/>
  <c r="D590" i="36" a="1"/>
  <c r="D590" i="36" s="1"/>
  <c r="U590" i="36" a="1"/>
  <c r="U590" i="36" s="1"/>
  <c r="D680" i="36" a="1"/>
  <c r="D680" i="36" s="1"/>
  <c r="U680" i="36" a="1"/>
  <c r="U680" i="36" s="1"/>
  <c r="D413" i="36" a="1"/>
  <c r="D413" i="36" s="1"/>
  <c r="U413" i="36" a="1"/>
  <c r="U413" i="36" s="1"/>
  <c r="D495" i="36" a="1"/>
  <c r="D495" i="36" s="1"/>
  <c r="U495" i="36" a="1"/>
  <c r="U495" i="36" s="1"/>
  <c r="D578" i="36" a="1"/>
  <c r="D578" i="36" s="1"/>
  <c r="U578" i="36" a="1"/>
  <c r="U578" i="36" s="1"/>
  <c r="D668" i="36" a="1"/>
  <c r="D668" i="36" s="1"/>
  <c r="U668" i="36" a="1"/>
  <c r="U668" i="36" s="1"/>
  <c r="D401" i="36" a="1"/>
  <c r="D401" i="36" s="1"/>
  <c r="U401" i="36" a="1"/>
  <c r="U401" i="36" s="1"/>
  <c r="D521" i="36" a="1"/>
  <c r="D521" i="36" s="1"/>
  <c r="U521" i="36" a="1"/>
  <c r="U521" i="36" s="1"/>
  <c r="D592" i="36" a="1"/>
  <c r="D592" i="36" s="1"/>
  <c r="U592" i="36" a="1"/>
  <c r="U592" i="36" s="1"/>
  <c r="D675" i="36" a="1"/>
  <c r="D675" i="36" s="1"/>
  <c r="U675" i="36" a="1"/>
  <c r="U675" i="36" s="1"/>
  <c r="D41" i="36" a="1"/>
  <c r="D41" i="36" s="1"/>
  <c r="U41" i="36" a="1"/>
  <c r="U41" i="36" s="1"/>
  <c r="D145" i="36" a="1"/>
  <c r="D145" i="36" s="1"/>
  <c r="U145" i="36" a="1"/>
  <c r="U145" i="36" s="1"/>
  <c r="D250" i="36" a="1"/>
  <c r="D250" i="36" s="1"/>
  <c r="U250" i="36" a="1"/>
  <c r="U250" i="36" s="1"/>
  <c r="D365" i="36" a="1"/>
  <c r="D365" i="36" s="1"/>
  <c r="U365" i="36" a="1"/>
  <c r="U365" i="36" s="1"/>
  <c r="D516" i="36" a="1"/>
  <c r="D516" i="36" s="1"/>
  <c r="U516" i="36" a="1"/>
  <c r="U516" i="36" s="1"/>
  <c r="D580" i="36" a="1"/>
  <c r="D580" i="36" s="1"/>
  <c r="U580" i="36" a="1"/>
  <c r="U580" i="36" s="1"/>
  <c r="D644" i="36" a="1"/>
  <c r="D644" i="36" s="1"/>
  <c r="U644" i="36" a="1"/>
  <c r="U644" i="36" s="1"/>
  <c r="D708" i="36" a="1"/>
  <c r="D708" i="36" s="1"/>
  <c r="U708" i="36" a="1"/>
  <c r="U708" i="36" s="1"/>
  <c r="D581" i="36" a="1"/>
  <c r="D581" i="36" s="1"/>
  <c r="U581" i="36" a="1"/>
  <c r="U581" i="36" s="1"/>
  <c r="D665" i="36" a="1"/>
  <c r="D665" i="36" s="1"/>
  <c r="U665" i="36" a="1"/>
  <c r="U665" i="36" s="1"/>
  <c r="D689" i="36" a="1"/>
  <c r="D689" i="36" s="1"/>
  <c r="U689" i="36" a="1"/>
  <c r="U689" i="36" s="1"/>
  <c r="D513" i="36" a="1"/>
  <c r="D513" i="36" s="1"/>
  <c r="U513" i="36" a="1"/>
  <c r="U513" i="36" s="1"/>
  <c r="D219" i="36" a="1"/>
  <c r="D219" i="36" s="1"/>
  <c r="U219" i="36" a="1"/>
  <c r="U219" i="36" s="1"/>
  <c r="D87" i="36" a="1"/>
  <c r="D87" i="36" s="1"/>
  <c r="U87" i="36" a="1"/>
  <c r="U87" i="36" s="1"/>
  <c r="D306" i="36" a="1"/>
  <c r="D306" i="36" s="1"/>
  <c r="U306" i="36" a="1"/>
  <c r="U306" i="36" s="1"/>
  <c r="D46" i="36" a="1"/>
  <c r="D46" i="36" s="1"/>
  <c r="U46" i="36" a="1"/>
  <c r="U46" i="36" s="1"/>
  <c r="D110" i="36" a="1"/>
  <c r="D110" i="36" s="1"/>
  <c r="U110" i="36" a="1"/>
  <c r="U110" i="36" s="1"/>
  <c r="D174" i="36" a="1"/>
  <c r="D174" i="36" s="1"/>
  <c r="U174" i="36" a="1"/>
  <c r="U174" i="36" s="1"/>
  <c r="D238" i="36" a="1"/>
  <c r="D238" i="36" s="1"/>
  <c r="U238" i="36" a="1"/>
  <c r="U238" i="36" s="1"/>
  <c r="D302" i="36" a="1"/>
  <c r="D302" i="36" s="1"/>
  <c r="U302" i="36" a="1"/>
  <c r="U302" i="36" s="1"/>
  <c r="D366" i="36" a="1"/>
  <c r="D366" i="36" s="1"/>
  <c r="U366" i="36" a="1"/>
  <c r="U366" i="36" s="1"/>
  <c r="D56" i="36" a="1"/>
  <c r="D56" i="36" s="1"/>
  <c r="U56" i="36" a="1"/>
  <c r="U56" i="36" s="1"/>
  <c r="D120" i="36" a="1"/>
  <c r="D120" i="36" s="1"/>
  <c r="U120" i="36" a="1"/>
  <c r="U120" i="36" s="1"/>
  <c r="D184" i="36" a="1"/>
  <c r="D184" i="36" s="1"/>
  <c r="U184" i="36" a="1"/>
  <c r="U184" i="36" s="1"/>
  <c r="D248" i="36" a="1"/>
  <c r="D248" i="36" s="1"/>
  <c r="U248" i="36" a="1"/>
  <c r="U248" i="36" s="1"/>
  <c r="D312" i="36" a="1"/>
  <c r="D312" i="36" s="1"/>
  <c r="U312" i="36" a="1"/>
  <c r="U312" i="36" s="1"/>
  <c r="D139" i="36" a="1"/>
  <c r="D139" i="36" s="1"/>
  <c r="U139" i="36" a="1"/>
  <c r="U139" i="36" s="1"/>
  <c r="D16" i="36" a="1"/>
  <c r="D16" i="36" s="1"/>
  <c r="U16" i="36" a="1"/>
  <c r="U16" i="36" s="1"/>
  <c r="D80" i="36" a="1"/>
  <c r="D80" i="36" s="1"/>
  <c r="U80" i="36" a="1"/>
  <c r="U80" i="36" s="1"/>
  <c r="D144" i="36" a="1"/>
  <c r="D144" i="36" s="1"/>
  <c r="U144" i="36" a="1"/>
  <c r="U144" i="36" s="1"/>
  <c r="D217" i="36" a="1"/>
  <c r="D217" i="36" s="1"/>
  <c r="U217" i="36" a="1"/>
  <c r="U217" i="36" s="1"/>
  <c r="D281" i="36" a="1"/>
  <c r="D281" i="36" s="1"/>
  <c r="U281" i="36" a="1"/>
  <c r="U281" i="36" s="1"/>
  <c r="D345" i="36" a="1"/>
  <c r="D345" i="36" s="1"/>
  <c r="U345" i="36" a="1"/>
  <c r="U345" i="36" s="1"/>
  <c r="D44" i="36" a="1"/>
  <c r="D44" i="36" s="1"/>
  <c r="U44" i="36" a="1"/>
  <c r="U44" i="36" s="1"/>
  <c r="D108" i="36" a="1"/>
  <c r="D108" i="36" s="1"/>
  <c r="U108" i="36" a="1"/>
  <c r="U108" i="36" s="1"/>
  <c r="D172" i="36" a="1"/>
  <c r="D172" i="36" s="1"/>
  <c r="U172" i="36" a="1"/>
  <c r="U172" i="36" s="1"/>
  <c r="D236" i="36" a="1"/>
  <c r="D236" i="36" s="1"/>
  <c r="U236" i="36" a="1"/>
  <c r="U236" i="36" s="1"/>
  <c r="D300" i="36" a="1"/>
  <c r="D300" i="36" s="1"/>
  <c r="U300" i="36" a="1"/>
  <c r="U300" i="36" s="1"/>
  <c r="D159" i="36" a="1"/>
  <c r="D159" i="36" s="1"/>
  <c r="U159" i="36" a="1"/>
  <c r="U159" i="36" s="1"/>
  <c r="D6" i="36" a="1"/>
  <c r="D6" i="36" s="1"/>
  <c r="U6" i="36" a="1"/>
  <c r="U6" i="36" s="1"/>
  <c r="D262" i="36" a="1"/>
  <c r="D262" i="36" s="1"/>
  <c r="U262" i="36" a="1"/>
  <c r="U262" i="36" s="1"/>
  <c r="D480" i="36" a="1"/>
  <c r="D480" i="36" s="1"/>
  <c r="U480" i="36" a="1"/>
  <c r="U480" i="36" s="1"/>
  <c r="D164" i="36" a="1"/>
  <c r="D164" i="36" s="1"/>
  <c r="U164" i="36" a="1"/>
  <c r="U164" i="36" s="1"/>
  <c r="D320" i="36" a="1"/>
  <c r="D320" i="36" s="1"/>
  <c r="U320" i="36" a="1"/>
  <c r="U320" i="36" s="1"/>
  <c r="D407" i="36" a="1"/>
  <c r="D407" i="36" s="1"/>
  <c r="U407" i="36" a="1"/>
  <c r="U407" i="36" s="1"/>
  <c r="D471" i="36" a="1"/>
  <c r="D471" i="36" s="1"/>
  <c r="U471" i="36" a="1"/>
  <c r="U471" i="36" s="1"/>
  <c r="D148" i="36" a="1"/>
  <c r="D148" i="36" s="1"/>
  <c r="U148" i="36" a="1"/>
  <c r="U148" i="36" s="1"/>
  <c r="D355" i="36" a="1"/>
  <c r="D355" i="36" s="1"/>
  <c r="U355" i="36" a="1"/>
  <c r="U355" i="36" s="1"/>
  <c r="D49" i="36" a="1"/>
  <c r="D49" i="36" s="1"/>
  <c r="U49" i="36" a="1"/>
  <c r="U49" i="36" s="1"/>
  <c r="D154" i="36" a="1"/>
  <c r="D154" i="36" s="1"/>
  <c r="U154" i="36" a="1"/>
  <c r="U154" i="36" s="1"/>
  <c r="D253" i="36" a="1"/>
  <c r="D253" i="36" s="1"/>
  <c r="U253" i="36" a="1"/>
  <c r="U253" i="36" s="1"/>
  <c r="D362" i="36" a="1"/>
  <c r="D362" i="36" s="1"/>
  <c r="U362" i="36" a="1"/>
  <c r="U362" i="36" s="1"/>
  <c r="D102" i="36" a="1"/>
  <c r="D102" i="36" s="1"/>
  <c r="U102" i="36" a="1"/>
  <c r="U102" i="36" s="1"/>
  <c r="D328" i="36" a="1"/>
  <c r="D328" i="36" s="1"/>
  <c r="U328" i="36" a="1"/>
  <c r="U328" i="36" s="1"/>
  <c r="D491" i="36" a="1"/>
  <c r="D491" i="36" s="1"/>
  <c r="U491" i="36" a="1"/>
  <c r="U491" i="36" s="1"/>
  <c r="D150" i="36" a="1"/>
  <c r="D150" i="36" s="1"/>
  <c r="U150" i="36" a="1"/>
  <c r="U150" i="36" s="1"/>
  <c r="D317" i="36" a="1"/>
  <c r="D317" i="36" s="1"/>
  <c r="U317" i="36" a="1"/>
  <c r="U317" i="36" s="1"/>
  <c r="D396" i="36" a="1"/>
  <c r="D396" i="36" s="1"/>
  <c r="U396" i="36" a="1"/>
  <c r="U396" i="36" s="1"/>
  <c r="D460" i="36" a="1"/>
  <c r="D460" i="36" s="1"/>
  <c r="U460" i="36" a="1"/>
  <c r="U460" i="36" s="1"/>
  <c r="D168" i="36" a="1"/>
  <c r="D168" i="36" s="1"/>
  <c r="U168" i="36" a="1"/>
  <c r="U168" i="36" s="1"/>
  <c r="D358" i="36" a="1"/>
  <c r="D358" i="36" s="1"/>
  <c r="U358" i="36" a="1"/>
  <c r="U358" i="36" s="1"/>
  <c r="D456" i="36" a="1"/>
  <c r="D456" i="36" s="1"/>
  <c r="U456" i="36" a="1"/>
  <c r="U456" i="36" s="1"/>
  <c r="D475" i="36" a="1"/>
  <c r="D475" i="36" s="1"/>
  <c r="U475" i="36" a="1"/>
  <c r="U475" i="36" s="1"/>
  <c r="D542" i="36" a="1"/>
  <c r="D542" i="36" s="1"/>
  <c r="U542" i="36" a="1"/>
  <c r="U542" i="36" s="1"/>
  <c r="D632" i="36" a="1"/>
  <c r="D632" i="36" s="1"/>
  <c r="U632" i="36" a="1"/>
  <c r="U632" i="36" s="1"/>
  <c r="D715" i="36" a="1"/>
  <c r="D715" i="36" s="1"/>
  <c r="U715" i="36" a="1"/>
  <c r="U715" i="36" s="1"/>
  <c r="D459" i="36" a="1"/>
  <c r="D459" i="36" s="1"/>
  <c r="U459" i="36" a="1"/>
  <c r="U459" i="36" s="1"/>
  <c r="D562" i="36" a="1"/>
  <c r="D562" i="36" s="1"/>
  <c r="U562" i="36" a="1"/>
  <c r="U562" i="36" s="1"/>
  <c r="D652" i="36" a="1"/>
  <c r="D652" i="36" s="1"/>
  <c r="U652" i="36" a="1"/>
  <c r="U652" i="36" s="1"/>
  <c r="D410" i="36" a="1"/>
  <c r="D410" i="36" s="1"/>
  <c r="U410" i="36" a="1"/>
  <c r="U410" i="36" s="1"/>
  <c r="D518" i="36" a="1"/>
  <c r="D518" i="36" s="1"/>
  <c r="U518" i="36" a="1"/>
  <c r="U518" i="36" s="1"/>
  <c r="D608" i="36" a="1"/>
  <c r="D608" i="36" s="1"/>
  <c r="U608" i="36" a="1"/>
  <c r="U608" i="36" s="1"/>
  <c r="D691" i="36" a="1"/>
  <c r="D691" i="36" s="1"/>
  <c r="U691" i="36" a="1"/>
  <c r="U691" i="36" s="1"/>
  <c r="D488" i="36" a="1"/>
  <c r="D488" i="36" s="1"/>
  <c r="U488" i="36" a="1"/>
  <c r="U488" i="36" s="1"/>
  <c r="D557" i="36" a="1"/>
  <c r="D557" i="36" s="1"/>
  <c r="U557" i="36" a="1"/>
  <c r="U557" i="36" s="1"/>
  <c r="D621" i="36" a="1"/>
  <c r="D621" i="36" s="1"/>
  <c r="U621" i="36" a="1"/>
  <c r="U621" i="36" s="1"/>
  <c r="D685" i="36" a="1"/>
  <c r="D685" i="36" s="1"/>
  <c r="U685" i="36" a="1"/>
  <c r="U685" i="36" s="1"/>
  <c r="D443" i="36" a="1"/>
  <c r="D443" i="36" s="1"/>
  <c r="U443" i="36" a="1"/>
  <c r="U443" i="36" s="1"/>
  <c r="D520" i="36" a="1"/>
  <c r="D520" i="36" s="1"/>
  <c r="U520" i="36" a="1"/>
  <c r="U520" i="36" s="1"/>
  <c r="D603" i="36" a="1"/>
  <c r="D603" i="36" s="1"/>
  <c r="U603" i="36" a="1"/>
  <c r="U603" i="36" s="1"/>
  <c r="D686" i="36" a="1"/>
  <c r="D686" i="36" s="1"/>
  <c r="U686" i="36" a="1"/>
  <c r="U686" i="36" s="1"/>
  <c r="D419" i="36" a="1"/>
  <c r="D419" i="36" s="1"/>
  <c r="U419" i="36" a="1"/>
  <c r="U419" i="36" s="1"/>
  <c r="D508" i="36" a="1"/>
  <c r="D508" i="36" s="1"/>
  <c r="U508" i="36" a="1"/>
  <c r="U508" i="36" s="1"/>
  <c r="D591" i="36" a="1"/>
  <c r="D591" i="36" s="1"/>
  <c r="U591" i="36" a="1"/>
  <c r="U591" i="36" s="1"/>
  <c r="D674" i="36" a="1"/>
  <c r="D674" i="36" s="1"/>
  <c r="U674" i="36" a="1"/>
  <c r="U674" i="36" s="1"/>
  <c r="D420" i="36" a="1"/>
  <c r="D420" i="36" s="1"/>
  <c r="U420" i="36" a="1"/>
  <c r="U420" i="36" s="1"/>
  <c r="D528" i="36" a="1"/>
  <c r="D528" i="36" s="1"/>
  <c r="U528" i="36" a="1"/>
  <c r="U528" i="36" s="1"/>
  <c r="D598" i="36" a="1"/>
  <c r="D598" i="36" s="1"/>
  <c r="U598" i="36" a="1"/>
  <c r="U598" i="36" s="1"/>
  <c r="D688" i="36" a="1"/>
  <c r="D688" i="36" s="1"/>
  <c r="U688" i="36" a="1"/>
  <c r="U688" i="36" s="1"/>
  <c r="D58" i="36" a="1"/>
  <c r="D58" i="36" s="1"/>
  <c r="U58" i="36" a="1"/>
  <c r="U58" i="36" s="1"/>
  <c r="D157" i="36" a="1"/>
  <c r="D157" i="36" s="1"/>
  <c r="U157" i="36" a="1"/>
  <c r="U157" i="36" s="1"/>
  <c r="D256" i="36" a="1"/>
  <c r="D256" i="36" s="1"/>
  <c r="U256" i="36" a="1"/>
  <c r="U256" i="36" s="1"/>
  <c r="D402" i="36" a="1"/>
  <c r="D402" i="36" s="1"/>
  <c r="U402" i="36" a="1"/>
  <c r="U402" i="36" s="1"/>
  <c r="D522" i="36" a="1"/>
  <c r="D522" i="36" s="1"/>
  <c r="U522" i="36" a="1"/>
  <c r="U522" i="36" s="1"/>
  <c r="D586" i="36" a="1"/>
  <c r="D586" i="36" s="1"/>
  <c r="U586" i="36" a="1"/>
  <c r="U586" i="36" s="1"/>
  <c r="D650" i="36" a="1"/>
  <c r="D650" i="36" s="1"/>
  <c r="U650" i="36" a="1"/>
  <c r="U650" i="36" s="1"/>
  <c r="D714" i="36" a="1"/>
  <c r="D714" i="36" s="1"/>
  <c r="U714" i="36" a="1"/>
  <c r="U714" i="36" s="1"/>
  <c r="D641" i="36" a="1"/>
  <c r="D641" i="36" s="1"/>
  <c r="U641" i="36" a="1"/>
  <c r="U641" i="36" s="1"/>
  <c r="D517" i="36" a="1"/>
  <c r="D517" i="36" s="1"/>
  <c r="U517" i="36" a="1"/>
  <c r="U517" i="36" s="1"/>
  <c r="D697" i="36" a="1"/>
  <c r="D697" i="36" s="1"/>
  <c r="U697" i="36" a="1"/>
  <c r="U697" i="36" s="1"/>
  <c r="D609" i="36" a="1"/>
  <c r="D609" i="36" s="1"/>
  <c r="U609" i="36" a="1"/>
  <c r="U609" i="36" s="1"/>
  <c r="D251" i="36" a="1"/>
  <c r="D251" i="36" s="1"/>
  <c r="U251" i="36" a="1"/>
  <c r="U251" i="36" s="1"/>
  <c r="D119" i="36" a="1"/>
  <c r="D119" i="36" s="1"/>
  <c r="U119" i="36" a="1"/>
  <c r="U119" i="36" s="1"/>
  <c r="D311" i="36" a="1"/>
  <c r="D311" i="36" s="1"/>
  <c r="U311" i="36" a="1"/>
  <c r="U311" i="36" s="1"/>
  <c r="D51" i="36" a="1"/>
  <c r="D51" i="36" s="1"/>
  <c r="U51" i="36" a="1"/>
  <c r="U51" i="36" s="1"/>
  <c r="D115" i="36" a="1"/>
  <c r="D115" i="36" s="1"/>
  <c r="U115" i="36" a="1"/>
  <c r="U115" i="36" s="1"/>
  <c r="D179" i="36" a="1"/>
  <c r="D179" i="36" s="1"/>
  <c r="U179" i="36" a="1"/>
  <c r="U179" i="36" s="1"/>
  <c r="D243" i="36" a="1"/>
  <c r="D243" i="36" s="1"/>
  <c r="U243" i="36" a="1"/>
  <c r="U243" i="36" s="1"/>
  <c r="D307" i="36" a="1"/>
  <c r="D307" i="36" s="1"/>
  <c r="U307" i="36" a="1"/>
  <c r="U307" i="36" s="1"/>
  <c r="D371" i="36" a="1"/>
  <c r="D371" i="36" s="1"/>
  <c r="U371" i="36" a="1"/>
  <c r="U371" i="36" s="1"/>
  <c r="D65" i="36" a="1"/>
  <c r="D65" i="36" s="1"/>
  <c r="U65" i="36" a="1"/>
  <c r="U65" i="36" s="1"/>
  <c r="D129" i="36" a="1"/>
  <c r="D129" i="36" s="1"/>
  <c r="U129" i="36" a="1"/>
  <c r="U129" i="36" s="1"/>
  <c r="D193" i="36" a="1"/>
  <c r="D193" i="36" s="1"/>
  <c r="U193" i="36" a="1"/>
  <c r="U193" i="36" s="1"/>
  <c r="D257" i="36" a="1"/>
  <c r="D257" i="36" s="1"/>
  <c r="U257" i="36" a="1"/>
  <c r="U257" i="36" s="1"/>
  <c r="D321" i="36" a="1"/>
  <c r="D321" i="36" s="1"/>
  <c r="U321" i="36" a="1"/>
  <c r="U321" i="36" s="1"/>
  <c r="D171" i="36" a="1"/>
  <c r="D171" i="36" s="1"/>
  <c r="U171" i="36" a="1"/>
  <c r="U171" i="36" s="1"/>
  <c r="D25" i="36" a="1"/>
  <c r="D25" i="36" s="1"/>
  <c r="U25" i="36" a="1"/>
  <c r="U25" i="36" s="1"/>
  <c r="D89" i="36" a="1"/>
  <c r="D89" i="36" s="1"/>
  <c r="U89" i="36" a="1"/>
  <c r="U89" i="36" s="1"/>
  <c r="D153" i="36" a="1"/>
  <c r="D153" i="36" s="1"/>
  <c r="U153" i="36" a="1"/>
  <c r="U153" i="36" s="1"/>
  <c r="D226" i="36" a="1"/>
  <c r="D226" i="36" s="1"/>
  <c r="U226" i="36" a="1"/>
  <c r="U226" i="36" s="1"/>
  <c r="D290" i="36" a="1"/>
  <c r="D290" i="36" s="1"/>
  <c r="U290" i="36" a="1"/>
  <c r="U290" i="36" s="1"/>
  <c r="D354" i="36" a="1"/>
  <c r="D354" i="36" s="1"/>
  <c r="U354" i="36" a="1"/>
  <c r="U354" i="36" s="1"/>
  <c r="D53" i="36" a="1"/>
  <c r="D53" i="36" s="1"/>
  <c r="U53" i="36" a="1"/>
  <c r="U53" i="36" s="1"/>
  <c r="D117" i="36" a="1"/>
  <c r="D117" i="36" s="1"/>
  <c r="U117" i="36" a="1"/>
  <c r="U117" i="36" s="1"/>
  <c r="D181" i="36" a="1"/>
  <c r="D181" i="36" s="1"/>
  <c r="U181" i="36" a="1"/>
  <c r="U181" i="36" s="1"/>
  <c r="D245" i="36" a="1"/>
  <c r="D245" i="36" s="1"/>
  <c r="U245" i="36" a="1"/>
  <c r="U245" i="36" s="1"/>
  <c r="D309" i="36" a="1"/>
  <c r="D309" i="36" s="1"/>
  <c r="U309" i="36" a="1"/>
  <c r="U309" i="36" s="1"/>
  <c r="D191" i="36" a="1"/>
  <c r="D191" i="36" s="1"/>
  <c r="U191" i="36" a="1"/>
  <c r="U191" i="36" s="1"/>
  <c r="D18" i="36" a="1"/>
  <c r="D18" i="36" s="1"/>
  <c r="U18" i="36" a="1"/>
  <c r="U18" i="36" s="1"/>
  <c r="D274" i="36" a="1"/>
  <c r="D274" i="36" s="1"/>
  <c r="U274" i="36" a="1"/>
  <c r="U274" i="36" s="1"/>
  <c r="D13" i="36" a="1"/>
  <c r="D13" i="36" s="1"/>
  <c r="U13" i="36" a="1"/>
  <c r="U13" i="36" s="1"/>
  <c r="D182" i="36" a="1"/>
  <c r="D182" i="36" s="1"/>
  <c r="U182" i="36" a="1"/>
  <c r="U182" i="36" s="1"/>
  <c r="D337" i="36" a="1"/>
  <c r="D337" i="36" s="1"/>
  <c r="U337" i="36" a="1"/>
  <c r="U337" i="36" s="1"/>
  <c r="D412" i="36" a="1"/>
  <c r="D412" i="36" s="1"/>
  <c r="U412" i="36" a="1"/>
  <c r="U412" i="36" s="1"/>
  <c r="D476" i="36" a="1"/>
  <c r="D476" i="36" s="1"/>
  <c r="U476" i="36" a="1"/>
  <c r="U476" i="36" s="1"/>
  <c r="D200" i="36" a="1"/>
  <c r="D200" i="36" s="1"/>
  <c r="U200" i="36" a="1"/>
  <c r="U200" i="36" s="1"/>
  <c r="D367" i="36" a="1"/>
  <c r="D367" i="36" s="1"/>
  <c r="U367" i="36" a="1"/>
  <c r="U367" i="36" s="1"/>
  <c r="D61" i="36" a="1"/>
  <c r="D61" i="36" s="1"/>
  <c r="U61" i="36" a="1"/>
  <c r="U61" i="36" s="1"/>
  <c r="D160" i="36" a="1"/>
  <c r="D160" i="36" s="1"/>
  <c r="U160" i="36" a="1"/>
  <c r="U160" i="36" s="1"/>
  <c r="D265" i="36" a="1"/>
  <c r="D265" i="36" s="1"/>
  <c r="U265" i="36" a="1"/>
  <c r="U265" i="36" s="1"/>
  <c r="D374" i="36" a="1"/>
  <c r="D374" i="36" s="1"/>
  <c r="U374" i="36" a="1"/>
  <c r="U374" i="36" s="1"/>
  <c r="D114" i="36" a="1"/>
  <c r="D114" i="36" s="1"/>
  <c r="U114" i="36" a="1"/>
  <c r="U114" i="36" s="1"/>
  <c r="D340" i="36" a="1"/>
  <c r="D340" i="36" s="1"/>
  <c r="U340" i="36" a="1"/>
  <c r="U340" i="36" s="1"/>
  <c r="D496" i="36" a="1"/>
  <c r="D496" i="36" s="1"/>
  <c r="U496" i="36" a="1"/>
  <c r="U496" i="36" s="1"/>
  <c r="D167" i="36" a="1"/>
  <c r="D167" i="36" s="1"/>
  <c r="U167" i="36" a="1"/>
  <c r="U167" i="36" s="1"/>
  <c r="D329" i="36" a="1"/>
  <c r="D329" i="36" s="1"/>
  <c r="U329" i="36" a="1"/>
  <c r="U329" i="36" s="1"/>
  <c r="D405" i="36" a="1"/>
  <c r="D405" i="36" s="1"/>
  <c r="U405" i="36" a="1"/>
  <c r="U405" i="36" s="1"/>
  <c r="D469" i="36" a="1"/>
  <c r="D469" i="36" s="1"/>
  <c r="U469" i="36" a="1"/>
  <c r="U469" i="36" s="1"/>
  <c r="D180" i="36" a="1"/>
  <c r="D180" i="36" s="1"/>
  <c r="U180" i="36" a="1"/>
  <c r="U180" i="36" s="1"/>
  <c r="D364" i="36" a="1"/>
  <c r="D364" i="36" s="1"/>
  <c r="U364" i="36" a="1"/>
  <c r="U364" i="36" s="1"/>
  <c r="D465" i="36" a="1"/>
  <c r="D465" i="36" s="1"/>
  <c r="U465" i="36" a="1"/>
  <c r="U465" i="36" s="1"/>
  <c r="D481" i="36" a="1"/>
  <c r="D481" i="36" s="1"/>
  <c r="U481" i="36" a="1"/>
  <c r="U481" i="36" s="1"/>
  <c r="D555" i="36" a="1"/>
  <c r="D555" i="36" s="1"/>
  <c r="U555" i="36" a="1"/>
  <c r="U555" i="36" s="1"/>
  <c r="D638" i="36" a="1"/>
  <c r="D638" i="36" s="1"/>
  <c r="U638" i="36" a="1"/>
  <c r="U638" i="36" s="1"/>
  <c r="D373" i="36" a="1"/>
  <c r="D373" i="36" s="1"/>
  <c r="U373" i="36" a="1"/>
  <c r="U373" i="36" s="1"/>
  <c r="D470" i="36" a="1"/>
  <c r="D470" i="36" s="1"/>
  <c r="U470" i="36" a="1"/>
  <c r="U470" i="36" s="1"/>
  <c r="D575" i="36" a="1"/>
  <c r="D575" i="36" s="1"/>
  <c r="U575" i="36" a="1"/>
  <c r="U575" i="36" s="1"/>
  <c r="D658" i="36" a="1"/>
  <c r="D658" i="36" s="1"/>
  <c r="U658" i="36" a="1"/>
  <c r="U658" i="36" s="1"/>
  <c r="D429" i="36" a="1"/>
  <c r="D429" i="36" s="1"/>
  <c r="U429" i="36" a="1"/>
  <c r="U429" i="36" s="1"/>
  <c r="D531" i="36" a="1"/>
  <c r="D531" i="36" s="1"/>
  <c r="U531" i="36" a="1"/>
  <c r="U531" i="36" s="1"/>
  <c r="D614" i="36" a="1"/>
  <c r="D614" i="36" s="1"/>
  <c r="U614" i="36" a="1"/>
  <c r="U614" i="36" s="1"/>
  <c r="D704" i="36" a="1"/>
  <c r="D704" i="36" s="1"/>
  <c r="U704" i="36" a="1"/>
  <c r="U704" i="36" s="1"/>
  <c r="D500" i="36" a="1"/>
  <c r="D500" i="36" s="1"/>
  <c r="U500" i="36" a="1"/>
  <c r="U500" i="36" s="1"/>
  <c r="D564" i="36" a="1"/>
  <c r="D564" i="36" s="1"/>
  <c r="U564" i="36" a="1"/>
  <c r="U564" i="36" s="1"/>
  <c r="D628" i="36" a="1"/>
  <c r="D628" i="36" s="1"/>
  <c r="U628" i="36" a="1"/>
  <c r="U628" i="36" s="1"/>
  <c r="D692" i="36" a="1"/>
  <c r="D692" i="36" s="1"/>
  <c r="U692" i="36" a="1"/>
  <c r="U692" i="36" s="1"/>
  <c r="D449" i="36" a="1"/>
  <c r="D449" i="36" s="1"/>
  <c r="U449" i="36" a="1"/>
  <c r="U449" i="36" s="1"/>
  <c r="D526" i="36" a="1"/>
  <c r="D526" i="36" s="1"/>
  <c r="U526" i="36" a="1"/>
  <c r="U526" i="36" s="1"/>
  <c r="D616" i="36" a="1"/>
  <c r="D616" i="36" s="1"/>
  <c r="U616" i="36" a="1"/>
  <c r="U616" i="36" s="1"/>
  <c r="D699" i="36" a="1"/>
  <c r="D699" i="36" s="1"/>
  <c r="U699" i="36" a="1"/>
  <c r="U699" i="36" s="1"/>
  <c r="D425" i="36" a="1"/>
  <c r="D425" i="36" s="1"/>
  <c r="U425" i="36" a="1"/>
  <c r="U425" i="36" s="1"/>
  <c r="D514" i="36" a="1"/>
  <c r="D514" i="36" s="1"/>
  <c r="U514" i="36" a="1"/>
  <c r="U514" i="36" s="1"/>
  <c r="D604" i="36" a="1"/>
  <c r="D604" i="36" s="1"/>
  <c r="U604" i="36" a="1"/>
  <c r="U604" i="36" s="1"/>
  <c r="D687" i="36" a="1"/>
  <c r="D687" i="36" s="1"/>
  <c r="U687" i="36" a="1"/>
  <c r="U687" i="36" s="1"/>
  <c r="D426" i="36" a="1"/>
  <c r="D426" i="36" s="1"/>
  <c r="U426" i="36" a="1"/>
  <c r="U426" i="36" s="1"/>
  <c r="D534" i="36" a="1"/>
  <c r="D534" i="36" s="1"/>
  <c r="U534" i="36" a="1"/>
  <c r="U534" i="36" s="1"/>
  <c r="D611" i="36" a="1"/>
  <c r="D611" i="36" s="1"/>
  <c r="U611" i="36" a="1"/>
  <c r="U611" i="36" s="1"/>
  <c r="D694" i="36" a="1"/>
  <c r="D694" i="36" s="1"/>
  <c r="U694" i="36" a="1"/>
  <c r="U694" i="36" s="1"/>
  <c r="D64" i="36" a="1"/>
  <c r="D64" i="36" s="1"/>
  <c r="U64" i="36" a="1"/>
  <c r="U64" i="36" s="1"/>
  <c r="D169" i="36" a="1"/>
  <c r="D169" i="36" s="1"/>
  <c r="U169" i="36" a="1"/>
  <c r="U169" i="36" s="1"/>
  <c r="D273" i="36" a="1"/>
  <c r="D273" i="36" s="1"/>
  <c r="U273" i="36" a="1"/>
  <c r="U273" i="36" s="1"/>
  <c r="D427" i="36" a="1"/>
  <c r="D427" i="36" s="1"/>
  <c r="U427" i="36" a="1"/>
  <c r="U427" i="36" s="1"/>
  <c r="D535" i="36" a="1"/>
  <c r="D535" i="36" s="1"/>
  <c r="U535" i="36" a="1"/>
  <c r="U535" i="36" s="1"/>
  <c r="D599" i="36" a="1"/>
  <c r="D599" i="36" s="1"/>
  <c r="U599" i="36" a="1"/>
  <c r="U599" i="36" s="1"/>
  <c r="D663" i="36" a="1"/>
  <c r="D663" i="36" s="1"/>
  <c r="U663" i="36" a="1"/>
  <c r="U663" i="36" s="1"/>
  <c r="D565" i="36" a="1"/>
  <c r="D565" i="36" s="1"/>
  <c r="U565" i="36" a="1"/>
  <c r="U565" i="36" s="1"/>
  <c r="D649" i="36" a="1"/>
  <c r="D649" i="36" s="1"/>
  <c r="U649" i="36" a="1"/>
  <c r="U649" i="36" s="1"/>
  <c r="D613" i="36" a="1"/>
  <c r="D613" i="36" s="1"/>
  <c r="U613" i="36" a="1"/>
  <c r="U613" i="36" s="1"/>
  <c r="D533" i="36" a="1"/>
  <c r="D533" i="36" s="1"/>
  <c r="U533" i="36" a="1"/>
  <c r="U533" i="36" s="1"/>
  <c r="D617" i="36" a="1"/>
  <c r="D617" i="36" s="1"/>
  <c r="U617" i="36" a="1"/>
  <c r="U617" i="36" s="1"/>
  <c r="AB2" i="21" l="1"/>
  <c r="AB3" i="21"/>
  <c r="AB4" i="21"/>
  <c r="AB5" i="21"/>
  <c r="AB6" i="21"/>
  <c r="AB7" i="21"/>
  <c r="AB8" i="21"/>
  <c r="AB9" i="21"/>
  <c r="AB10" i="21"/>
  <c r="AB11" i="21"/>
  <c r="AB12" i="21"/>
  <c r="AB13" i="21"/>
  <c r="AB14" i="21"/>
  <c r="AB15" i="21"/>
  <c r="AB16" i="21"/>
  <c r="AB17" i="21"/>
  <c r="AB18" i="21"/>
  <c r="AB19" i="21"/>
  <c r="AB20" i="21"/>
  <c r="AB21" i="21"/>
  <c r="AB22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B54" i="21"/>
  <c r="AB55" i="21"/>
  <c r="AB56" i="21"/>
  <c r="AB57" i="21"/>
  <c r="AB58" i="21"/>
  <c r="AB59" i="21"/>
  <c r="AB60" i="21"/>
  <c r="AB61" i="21"/>
  <c r="AB62" i="21"/>
  <c r="AB63" i="21"/>
  <c r="AB64" i="21"/>
  <c r="AB65" i="21"/>
  <c r="AB66" i="21"/>
  <c r="AB67" i="21"/>
  <c r="AB68" i="2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137" i="21"/>
  <c r="AB138" i="21"/>
  <c r="AB139" i="21"/>
  <c r="AB140" i="21"/>
  <c r="AB141" i="21"/>
  <c r="AB142" i="21"/>
  <c r="AB143" i="21"/>
  <c r="AB144" i="21"/>
  <c r="AB145" i="21"/>
  <c r="AB146" i="21"/>
  <c r="AB147" i="21"/>
  <c r="AB148" i="21"/>
  <c r="AB149" i="21"/>
  <c r="AB150" i="21"/>
  <c r="AB151" i="21"/>
  <c r="AB152" i="21"/>
  <c r="AB153" i="21"/>
  <c r="AB154" i="21"/>
  <c r="AB155" i="21"/>
  <c r="AB156" i="21"/>
  <c r="AB157" i="21"/>
  <c r="AB158" i="21"/>
  <c r="AB159" i="21"/>
  <c r="AB160" i="21"/>
  <c r="AB161" i="21"/>
  <c r="AB162" i="21"/>
  <c r="AB163" i="21"/>
  <c r="AB164" i="21"/>
  <c r="AB165" i="21"/>
  <c r="AB166" i="21"/>
  <c r="AB167" i="21"/>
  <c r="AB168" i="21"/>
  <c r="AB169" i="21"/>
  <c r="AB170" i="21"/>
  <c r="AB171" i="21"/>
  <c r="AB172" i="21"/>
  <c r="AB173" i="21"/>
  <c r="AB174" i="21"/>
  <c r="AB175" i="21"/>
  <c r="AB176" i="21"/>
  <c r="AB177" i="21"/>
  <c r="AB178" i="21"/>
  <c r="AB179" i="21"/>
  <c r="AB180" i="21"/>
  <c r="AB181" i="21"/>
  <c r="AB182" i="21"/>
  <c r="AB183" i="21"/>
  <c r="AB184" i="21"/>
  <c r="AB185" i="21"/>
  <c r="AB186" i="21"/>
  <c r="AB187" i="21"/>
  <c r="AB188" i="21"/>
  <c r="AB189" i="21"/>
  <c r="AB190" i="21"/>
  <c r="AB191" i="21"/>
  <c r="AB192" i="21"/>
  <c r="AB193" i="21"/>
  <c r="AB194" i="21"/>
  <c r="AB195" i="21"/>
  <c r="AB196" i="21"/>
  <c r="AB197" i="21"/>
  <c r="AB198" i="21"/>
  <c r="AB199" i="21"/>
  <c r="AB200" i="21"/>
  <c r="AB201" i="21"/>
  <c r="AB202" i="21"/>
  <c r="AB203" i="21"/>
  <c r="AB204" i="21"/>
  <c r="AB205" i="21"/>
  <c r="AB206" i="21"/>
  <c r="AB207" i="21"/>
  <c r="AB208" i="21"/>
  <c r="AB209" i="21"/>
  <c r="AB210" i="21"/>
  <c r="AB211" i="21"/>
  <c r="AB212" i="21"/>
  <c r="AB213" i="21"/>
  <c r="AB214" i="21"/>
  <c r="AB215" i="21"/>
  <c r="AB216" i="21"/>
  <c r="AB217" i="21"/>
  <c r="AB218" i="21"/>
  <c r="AB219" i="21"/>
  <c r="AB220" i="21"/>
  <c r="AB221" i="21"/>
  <c r="AB222" i="21"/>
  <c r="AB223" i="21"/>
  <c r="AB224" i="21"/>
  <c r="AB225" i="21"/>
  <c r="AB226" i="21"/>
  <c r="AB227" i="21"/>
  <c r="AB228" i="21"/>
  <c r="AB229" i="21"/>
  <c r="AB230" i="21"/>
  <c r="AB231" i="21"/>
  <c r="AB232" i="21"/>
  <c r="AB233" i="21"/>
  <c r="AB234" i="21"/>
  <c r="AB235" i="21"/>
  <c r="AB236" i="21"/>
  <c r="AB237" i="21"/>
  <c r="AB238" i="21"/>
  <c r="AB239" i="21"/>
  <c r="AB240" i="21"/>
  <c r="AB241" i="21"/>
  <c r="AB242" i="21"/>
  <c r="AB243" i="21"/>
  <c r="AB244" i="21"/>
  <c r="AB245" i="21"/>
  <c r="AB246" i="21"/>
  <c r="AB247" i="21"/>
  <c r="AB248" i="21"/>
  <c r="AB249" i="21"/>
  <c r="AB250" i="21"/>
  <c r="AB251" i="21"/>
  <c r="AB252" i="21"/>
  <c r="AB253" i="21"/>
  <c r="AB254" i="21"/>
  <c r="AB255" i="21"/>
  <c r="AB256" i="21"/>
  <c r="AB257" i="21"/>
  <c r="AB258" i="21"/>
  <c r="AB259" i="21"/>
  <c r="AB260" i="21"/>
  <c r="AB261" i="21"/>
  <c r="AB262" i="21"/>
  <c r="AB263" i="21"/>
  <c r="AB264" i="21"/>
  <c r="AB265" i="21"/>
  <c r="AB266" i="21"/>
  <c r="AB267" i="21"/>
  <c r="AB268" i="21"/>
  <c r="AB269" i="21"/>
  <c r="AB270" i="21"/>
  <c r="AB271" i="21"/>
  <c r="AB272" i="21"/>
  <c r="AB273" i="21"/>
  <c r="AB274" i="21"/>
  <c r="AB275" i="21"/>
  <c r="AB276" i="21"/>
  <c r="AB277" i="21"/>
  <c r="AB278" i="21"/>
  <c r="AB279" i="21"/>
  <c r="AB280" i="21"/>
  <c r="AB281" i="21"/>
  <c r="AB282" i="21"/>
  <c r="AB283" i="21"/>
  <c r="AB284" i="21"/>
  <c r="AB285" i="21"/>
  <c r="AB286" i="21"/>
  <c r="AB287" i="21"/>
  <c r="AB288" i="21"/>
  <c r="AB289" i="21"/>
  <c r="AB290" i="21"/>
  <c r="AB291" i="21"/>
  <c r="AB292" i="21"/>
  <c r="AB293" i="21"/>
  <c r="AB294" i="21"/>
  <c r="AB295" i="21"/>
  <c r="AB296" i="21"/>
  <c r="AB297" i="21"/>
  <c r="AB298" i="21"/>
  <c r="AB299" i="21"/>
  <c r="AB300" i="21"/>
  <c r="AB301" i="21"/>
  <c r="AB302" i="21"/>
  <c r="AB303" i="21"/>
  <c r="AB304" i="21"/>
  <c r="AB305" i="21"/>
  <c r="AB306" i="21"/>
  <c r="AB307" i="21"/>
  <c r="AB308" i="21"/>
  <c r="AB309" i="21"/>
  <c r="AB310" i="21"/>
  <c r="AB311" i="21"/>
  <c r="AB312" i="21"/>
  <c r="AB313" i="21"/>
  <c r="AB314" i="21"/>
  <c r="AB315" i="21"/>
  <c r="AB316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104" i="21" l="1"/>
  <c r="AE104" i="21" s="1"/>
  <c r="L104" i="21"/>
  <c r="AA104" i="21" s="1"/>
  <c r="AC104" i="21" s="1"/>
  <c r="L434" i="21"/>
  <c r="AA434" i="21" s="1"/>
  <c r="AC434" i="21" s="1"/>
  <c r="L433" i="21"/>
  <c r="AA433" i="21" s="1"/>
  <c r="AC433" i="21" s="1"/>
  <c r="L432" i="21"/>
  <c r="AA432" i="21" s="1"/>
  <c r="AC432" i="21" s="1"/>
  <c r="L431" i="21"/>
  <c r="AA431" i="21" s="1"/>
  <c r="AC431" i="21" s="1"/>
  <c r="L430" i="21"/>
  <c r="AA430" i="21" s="1"/>
  <c r="AC430" i="21" s="1"/>
  <c r="L429" i="21"/>
  <c r="AA429" i="21" s="1"/>
  <c r="AC429" i="21" s="1"/>
  <c r="L428" i="21"/>
  <c r="AA428" i="21" s="1"/>
  <c r="AC428" i="21" s="1"/>
  <c r="L427" i="21"/>
  <c r="AA427" i="21" s="1"/>
  <c r="AC427" i="21" s="1"/>
  <c r="L426" i="21"/>
  <c r="AA426" i="21" s="1"/>
  <c r="AC426" i="21" s="1"/>
  <c r="L425" i="21"/>
  <c r="AA425" i="21" s="1"/>
  <c r="AC425" i="21" s="1"/>
  <c r="L424" i="21"/>
  <c r="AA424" i="21" s="1"/>
  <c r="AC424" i="21" s="1"/>
  <c r="L423" i="21"/>
  <c r="AA423" i="21" s="1"/>
  <c r="AC423" i="21" s="1"/>
  <c r="L422" i="21"/>
  <c r="AA422" i="21" s="1"/>
  <c r="AC422" i="21" s="1"/>
  <c r="L421" i="21"/>
  <c r="AA421" i="21" s="1"/>
  <c r="AC421" i="21" s="1"/>
  <c r="L420" i="21"/>
  <c r="AA420" i="21" s="1"/>
  <c r="AC420" i="21" s="1"/>
  <c r="L419" i="21"/>
  <c r="AA419" i="21" s="1"/>
  <c r="AC419" i="21" s="1"/>
  <c r="L418" i="21"/>
  <c r="AA418" i="21" s="1"/>
  <c r="AC418" i="21" s="1"/>
  <c r="L417" i="21"/>
  <c r="AA417" i="21" s="1"/>
  <c r="AC417" i="21" s="1"/>
  <c r="L416" i="21"/>
  <c r="AA416" i="21" s="1"/>
  <c r="AC416" i="21" s="1"/>
  <c r="L415" i="21"/>
  <c r="AA415" i="21" s="1"/>
  <c r="AC415" i="21" s="1"/>
  <c r="L414" i="21"/>
  <c r="AA414" i="21" s="1"/>
  <c r="AC414" i="21" s="1"/>
  <c r="L413" i="21"/>
  <c r="AA413" i="21" s="1"/>
  <c r="AC413" i="21" s="1"/>
  <c r="L412" i="21"/>
  <c r="AA412" i="21" s="1"/>
  <c r="AC412" i="21" s="1"/>
  <c r="L411" i="21"/>
  <c r="AA411" i="21" s="1"/>
  <c r="AC411" i="21" s="1"/>
  <c r="L410" i="21"/>
  <c r="AA410" i="21" s="1"/>
  <c r="AC410" i="21" s="1"/>
  <c r="L409" i="21"/>
  <c r="AA409" i="21" s="1"/>
  <c r="AC409" i="21" s="1"/>
  <c r="L408" i="21"/>
  <c r="AA408" i="21" s="1"/>
  <c r="AC408" i="21" s="1"/>
  <c r="L407" i="21"/>
  <c r="AA407" i="21" s="1"/>
  <c r="AC407" i="21" s="1"/>
  <c r="L406" i="21"/>
  <c r="AA406" i="21" s="1"/>
  <c r="AC406" i="21" s="1"/>
  <c r="L405" i="21"/>
  <c r="AA405" i="21" s="1"/>
  <c r="AC405" i="21" s="1"/>
  <c r="L404" i="21"/>
  <c r="AA404" i="21" s="1"/>
  <c r="AC404" i="21" s="1"/>
  <c r="L403" i="21"/>
  <c r="AA403" i="21" s="1"/>
  <c r="AC403" i="21" s="1"/>
  <c r="L402" i="21"/>
  <c r="AA402" i="21" s="1"/>
  <c r="AC402" i="21" s="1"/>
  <c r="L401" i="21"/>
  <c r="AA401" i="21" s="1"/>
  <c r="AC401" i="21" s="1"/>
  <c r="L400" i="21"/>
  <c r="AA400" i="21" s="1"/>
  <c r="AC400" i="21" s="1"/>
  <c r="L399" i="21"/>
  <c r="AA399" i="21" s="1"/>
  <c r="AC399" i="21" s="1"/>
  <c r="L398" i="21"/>
  <c r="AA398" i="21" s="1"/>
  <c r="AC398" i="21" s="1"/>
  <c r="L397" i="21"/>
  <c r="AA397" i="21" s="1"/>
  <c r="AC397" i="21" s="1"/>
  <c r="L396" i="21"/>
  <c r="AA396" i="21" s="1"/>
  <c r="AC396" i="21" s="1"/>
  <c r="L395" i="21"/>
  <c r="AA395" i="21" s="1"/>
  <c r="AC395" i="21" s="1"/>
  <c r="L394" i="21"/>
  <c r="AA394" i="21" s="1"/>
  <c r="AC394" i="21" s="1"/>
  <c r="L393" i="21"/>
  <c r="AA393" i="21" s="1"/>
  <c r="AC393" i="21" s="1"/>
  <c r="L392" i="21"/>
  <c r="AA392" i="21" s="1"/>
  <c r="AC392" i="21" s="1"/>
  <c r="L391" i="21"/>
  <c r="AA391" i="21" s="1"/>
  <c r="AC391" i="21" s="1"/>
  <c r="L390" i="21"/>
  <c r="AA390" i="21" s="1"/>
  <c r="AC390" i="21" s="1"/>
  <c r="L389" i="21"/>
  <c r="AA389" i="21" s="1"/>
  <c r="AC389" i="21" s="1"/>
  <c r="L388" i="21"/>
  <c r="AA388" i="21" s="1"/>
  <c r="AC388" i="21" s="1"/>
  <c r="L387" i="21"/>
  <c r="AA387" i="21" s="1"/>
  <c r="AC387" i="21" s="1"/>
  <c r="L386" i="21"/>
  <c r="AA386" i="21" s="1"/>
  <c r="AC386" i="21" s="1"/>
  <c r="L385" i="21"/>
  <c r="AA385" i="21" s="1"/>
  <c r="AC385" i="21" s="1"/>
  <c r="L384" i="21"/>
  <c r="AA384" i="21" s="1"/>
  <c r="AC384" i="21" s="1"/>
  <c r="L383" i="21"/>
  <c r="AA383" i="21" s="1"/>
  <c r="AC383" i="21" s="1"/>
  <c r="L382" i="21"/>
  <c r="AA382" i="21" s="1"/>
  <c r="AC382" i="21" s="1"/>
  <c r="L381" i="21"/>
  <c r="AA381" i="21" s="1"/>
  <c r="AC381" i="21" s="1"/>
  <c r="L380" i="21"/>
  <c r="AA380" i="21" s="1"/>
  <c r="AC380" i="21" s="1"/>
  <c r="L379" i="21"/>
  <c r="AA379" i="21" s="1"/>
  <c r="AC379" i="21" s="1"/>
  <c r="L378" i="21"/>
  <c r="AA378" i="21" s="1"/>
  <c r="AC378" i="21" s="1"/>
  <c r="L377" i="21"/>
  <c r="AA377" i="21" s="1"/>
  <c r="AC377" i="21" s="1"/>
  <c r="L376" i="21"/>
  <c r="AA376" i="21" s="1"/>
  <c r="AC376" i="21" s="1"/>
  <c r="L375" i="21"/>
  <c r="AA375" i="21" s="1"/>
  <c r="AC375" i="21" s="1"/>
  <c r="L374" i="21"/>
  <c r="AA374" i="21" s="1"/>
  <c r="AC374" i="21" s="1"/>
  <c r="L373" i="21"/>
  <c r="AA373" i="21" s="1"/>
  <c r="AC373" i="21" s="1"/>
  <c r="L372" i="21"/>
  <c r="AA372" i="21" s="1"/>
  <c r="AC372" i="21" s="1"/>
  <c r="L371" i="21"/>
  <c r="AA371" i="21" s="1"/>
  <c r="AC371" i="21" s="1"/>
  <c r="L370" i="21"/>
  <c r="AA370" i="21" s="1"/>
  <c r="AC370" i="21" s="1"/>
  <c r="L369" i="21"/>
  <c r="AA369" i="21" s="1"/>
  <c r="AC369" i="21" s="1"/>
  <c r="L368" i="21"/>
  <c r="AA368" i="21" s="1"/>
  <c r="AC368" i="21" s="1"/>
  <c r="L367" i="21"/>
  <c r="AA367" i="21" s="1"/>
  <c r="AC367" i="21" s="1"/>
  <c r="L366" i="21"/>
  <c r="AA366" i="21" s="1"/>
  <c r="AC366" i="21" s="1"/>
  <c r="L365" i="21"/>
  <c r="AA365" i="21" s="1"/>
  <c r="AC365" i="21" s="1"/>
  <c r="L364" i="21"/>
  <c r="AA364" i="21" s="1"/>
  <c r="AC364" i="21" s="1"/>
  <c r="L363" i="21"/>
  <c r="AA363" i="21" s="1"/>
  <c r="AC363" i="21" s="1"/>
  <c r="L362" i="21"/>
  <c r="AA362" i="21" s="1"/>
  <c r="AC362" i="21" s="1"/>
  <c r="L361" i="21"/>
  <c r="AA361" i="21" s="1"/>
  <c r="AC361" i="21" s="1"/>
  <c r="L360" i="21"/>
  <c r="AA360" i="21" s="1"/>
  <c r="AC360" i="21" s="1"/>
  <c r="L359" i="21"/>
  <c r="AA359" i="21" s="1"/>
  <c r="AC359" i="21" s="1"/>
  <c r="L358" i="21"/>
  <c r="AA358" i="21" s="1"/>
  <c r="AC358" i="21" s="1"/>
  <c r="L357" i="21"/>
  <c r="AA357" i="21" s="1"/>
  <c r="AC357" i="21" s="1"/>
  <c r="L356" i="21"/>
  <c r="AA356" i="21" s="1"/>
  <c r="AC356" i="21" s="1"/>
  <c r="L355" i="21"/>
  <c r="AA355" i="21" s="1"/>
  <c r="AC355" i="21" s="1"/>
  <c r="L354" i="21"/>
  <c r="AA354" i="21" s="1"/>
  <c r="AC354" i="21" s="1"/>
  <c r="L353" i="21"/>
  <c r="AA353" i="21" s="1"/>
  <c r="AC353" i="21" s="1"/>
  <c r="L352" i="21"/>
  <c r="AA352" i="21" s="1"/>
  <c r="AC352" i="21" s="1"/>
  <c r="L351" i="21"/>
  <c r="AA351" i="21" s="1"/>
  <c r="AC351" i="21" s="1"/>
  <c r="L350" i="21"/>
  <c r="AA350" i="21" s="1"/>
  <c r="AC350" i="21" s="1"/>
  <c r="L349" i="21"/>
  <c r="AA349" i="21" s="1"/>
  <c r="AC349" i="21" s="1"/>
  <c r="L348" i="21"/>
  <c r="AA348" i="21" s="1"/>
  <c r="AC348" i="21" s="1"/>
  <c r="L347" i="21"/>
  <c r="AA347" i="21" s="1"/>
  <c r="AC347" i="21" s="1"/>
  <c r="L346" i="21"/>
  <c r="AA346" i="21" s="1"/>
  <c r="AC346" i="21" s="1"/>
  <c r="L345" i="21"/>
  <c r="AA345" i="21" s="1"/>
  <c r="AC345" i="21" s="1"/>
  <c r="L344" i="21"/>
  <c r="AA344" i="21" s="1"/>
  <c r="AC344" i="21" s="1"/>
  <c r="L343" i="21"/>
  <c r="AA343" i="21" s="1"/>
  <c r="AC343" i="21" s="1"/>
  <c r="L342" i="21"/>
  <c r="AA342" i="21" s="1"/>
  <c r="AC342" i="21" s="1"/>
  <c r="L341" i="21"/>
  <c r="AA341" i="21" s="1"/>
  <c r="AC341" i="21" s="1"/>
  <c r="L340" i="21"/>
  <c r="AA340" i="21" s="1"/>
  <c r="AC340" i="21" s="1"/>
  <c r="L339" i="21"/>
  <c r="AA339" i="21" s="1"/>
  <c r="AC339" i="21" s="1"/>
  <c r="L338" i="21"/>
  <c r="AA338" i="21" s="1"/>
  <c r="AC338" i="21" s="1"/>
  <c r="L337" i="21"/>
  <c r="AA337" i="21" s="1"/>
  <c r="AC337" i="21" s="1"/>
  <c r="L336" i="21"/>
  <c r="AA336" i="21" s="1"/>
  <c r="AC336" i="21" s="1"/>
  <c r="L335" i="21"/>
  <c r="AA335" i="21" s="1"/>
  <c r="AC335" i="21" s="1"/>
  <c r="L334" i="21"/>
  <c r="AA334" i="21" s="1"/>
  <c r="AC334" i="21" s="1"/>
  <c r="L333" i="21"/>
  <c r="AA333" i="21" s="1"/>
  <c r="AC333" i="21" s="1"/>
  <c r="L332" i="21"/>
  <c r="AA332" i="21" s="1"/>
  <c r="AC332" i="21" s="1"/>
  <c r="L331" i="21"/>
  <c r="AA331" i="21" s="1"/>
  <c r="AC331" i="21" s="1"/>
  <c r="L330" i="21"/>
  <c r="AA330" i="21" s="1"/>
  <c r="AC330" i="21" s="1"/>
  <c r="L329" i="21"/>
  <c r="AA329" i="21" s="1"/>
  <c r="AC329" i="21" s="1"/>
  <c r="L328" i="21"/>
  <c r="AA328" i="21" s="1"/>
  <c r="AC328" i="21" s="1"/>
  <c r="L327" i="21"/>
  <c r="AA327" i="21" s="1"/>
  <c r="AC327" i="21" s="1"/>
  <c r="L326" i="21"/>
  <c r="AA326" i="21" s="1"/>
  <c r="AC326" i="21" s="1"/>
  <c r="L325" i="21"/>
  <c r="AA325" i="21" s="1"/>
  <c r="AC325" i="21" s="1"/>
  <c r="L324" i="21"/>
  <c r="AA324" i="21" s="1"/>
  <c r="AC324" i="21" s="1"/>
  <c r="L323" i="21"/>
  <c r="AA323" i="21" s="1"/>
  <c r="AC323" i="21" s="1"/>
  <c r="L322" i="21"/>
  <c r="AA322" i="21" s="1"/>
  <c r="AC322" i="21" s="1"/>
  <c r="L321" i="21"/>
  <c r="AA321" i="21" s="1"/>
  <c r="AC321" i="21" s="1"/>
  <c r="L320" i="21"/>
  <c r="AA320" i="21" s="1"/>
  <c r="AC320" i="21" s="1"/>
  <c r="L319" i="21"/>
  <c r="AA319" i="21" s="1"/>
  <c r="AC319" i="21" s="1"/>
  <c r="L318" i="21"/>
  <c r="AA318" i="21" s="1"/>
  <c r="AC318" i="21" s="1"/>
  <c r="L317" i="21"/>
  <c r="AA317" i="21" s="1"/>
  <c r="AC317" i="21" s="1"/>
  <c r="L316" i="21"/>
  <c r="AA316" i="21" s="1"/>
  <c r="AC316" i="21" s="1"/>
  <c r="L315" i="21"/>
  <c r="AA315" i="21" s="1"/>
  <c r="AC315" i="21" s="1"/>
  <c r="L314" i="21"/>
  <c r="AA314" i="21" s="1"/>
  <c r="AC314" i="21" s="1"/>
  <c r="L313" i="21"/>
  <c r="AA313" i="21" s="1"/>
  <c r="AC313" i="21" s="1"/>
  <c r="L312" i="21"/>
  <c r="AA312" i="21" s="1"/>
  <c r="AC312" i="21" s="1"/>
  <c r="L311" i="21"/>
  <c r="AA311" i="21" s="1"/>
  <c r="AC311" i="21" s="1"/>
  <c r="L310" i="21"/>
  <c r="AA310" i="21" s="1"/>
  <c r="AC310" i="21" s="1"/>
  <c r="L309" i="21"/>
  <c r="AA309" i="21" s="1"/>
  <c r="AC309" i="21" s="1"/>
  <c r="L308" i="21"/>
  <c r="AA308" i="21" s="1"/>
  <c r="AC308" i="21" s="1"/>
  <c r="L307" i="21"/>
  <c r="AA307" i="21" s="1"/>
  <c r="AC307" i="21" s="1"/>
  <c r="L306" i="21"/>
  <c r="AA306" i="21" s="1"/>
  <c r="AC306" i="21" s="1"/>
  <c r="L305" i="21"/>
  <c r="AA305" i="21" s="1"/>
  <c r="AC305" i="21" s="1"/>
  <c r="L304" i="21"/>
  <c r="AA304" i="21" s="1"/>
  <c r="AC304" i="21" s="1"/>
  <c r="L303" i="21"/>
  <c r="AA303" i="21" s="1"/>
  <c r="AC303" i="21" s="1"/>
  <c r="L302" i="21"/>
  <c r="AA302" i="21" s="1"/>
  <c r="AC302" i="21" s="1"/>
  <c r="L301" i="21"/>
  <c r="AA301" i="21" s="1"/>
  <c r="AC301" i="21" s="1"/>
  <c r="L300" i="21"/>
  <c r="AA300" i="21" s="1"/>
  <c r="AC300" i="21" s="1"/>
  <c r="L299" i="21"/>
  <c r="AA299" i="21" s="1"/>
  <c r="AC299" i="21" s="1"/>
  <c r="L298" i="21"/>
  <c r="AA298" i="21" s="1"/>
  <c r="AC298" i="21" s="1"/>
  <c r="L297" i="21"/>
  <c r="AA297" i="21" s="1"/>
  <c r="AC297" i="21" s="1"/>
  <c r="L296" i="21"/>
  <c r="AA296" i="21" s="1"/>
  <c r="AC296" i="21" s="1"/>
  <c r="L295" i="21"/>
  <c r="AA295" i="21" s="1"/>
  <c r="AC295" i="21" s="1"/>
  <c r="L294" i="21"/>
  <c r="AA294" i="21" s="1"/>
  <c r="AC294" i="21" s="1"/>
  <c r="L293" i="21"/>
  <c r="AA293" i="21" s="1"/>
  <c r="AC293" i="21" s="1"/>
  <c r="L292" i="21"/>
  <c r="AA292" i="21" s="1"/>
  <c r="AC292" i="21" s="1"/>
  <c r="L291" i="21"/>
  <c r="AA291" i="21" s="1"/>
  <c r="AC291" i="21" s="1"/>
  <c r="L290" i="21"/>
  <c r="AA290" i="21" s="1"/>
  <c r="AC290" i="21" s="1"/>
  <c r="L289" i="21"/>
  <c r="AA289" i="21" s="1"/>
  <c r="AC289" i="21" s="1"/>
  <c r="L288" i="21"/>
  <c r="AA288" i="21" s="1"/>
  <c r="AC288" i="21" s="1"/>
  <c r="L287" i="21"/>
  <c r="AA287" i="21" s="1"/>
  <c r="AC287" i="21" s="1"/>
  <c r="L286" i="21"/>
  <c r="AA286" i="21" s="1"/>
  <c r="AC286" i="21" s="1"/>
  <c r="L285" i="21"/>
  <c r="AA285" i="21" s="1"/>
  <c r="AC285" i="21" s="1"/>
  <c r="L284" i="21"/>
  <c r="AA284" i="21" s="1"/>
  <c r="AC284" i="21" s="1"/>
  <c r="L283" i="21"/>
  <c r="AA283" i="21" s="1"/>
  <c r="AC283" i="21" s="1"/>
  <c r="L282" i="21"/>
  <c r="AA282" i="21" s="1"/>
  <c r="AC282" i="21" s="1"/>
  <c r="L281" i="21"/>
  <c r="AA281" i="21" s="1"/>
  <c r="AC281" i="21" s="1"/>
  <c r="L280" i="21"/>
  <c r="AA280" i="21" s="1"/>
  <c r="AC280" i="21" s="1"/>
  <c r="L279" i="21"/>
  <c r="AA279" i="21" s="1"/>
  <c r="AC279" i="21" s="1"/>
  <c r="L278" i="21"/>
  <c r="AA278" i="21" s="1"/>
  <c r="AC278" i="21" s="1"/>
  <c r="L277" i="21"/>
  <c r="AA277" i="21" s="1"/>
  <c r="AC277" i="21" s="1"/>
  <c r="L276" i="21"/>
  <c r="AA276" i="21" s="1"/>
  <c r="AC276" i="21" s="1"/>
  <c r="L275" i="21"/>
  <c r="AA275" i="21" s="1"/>
  <c r="AC275" i="21" s="1"/>
  <c r="L274" i="21"/>
  <c r="AA274" i="21" s="1"/>
  <c r="AC274" i="21" s="1"/>
  <c r="L273" i="21"/>
  <c r="AA273" i="21" s="1"/>
  <c r="AC273" i="21" s="1"/>
  <c r="L272" i="21"/>
  <c r="AA272" i="21" s="1"/>
  <c r="AC272" i="21" s="1"/>
  <c r="L271" i="21"/>
  <c r="AA271" i="21" s="1"/>
  <c r="AC271" i="21" s="1"/>
  <c r="L270" i="21"/>
  <c r="AA270" i="21" s="1"/>
  <c r="AC270" i="21" s="1"/>
  <c r="L269" i="21"/>
  <c r="AA269" i="21" s="1"/>
  <c r="AC269" i="21" s="1"/>
  <c r="L268" i="21"/>
  <c r="AA268" i="21" s="1"/>
  <c r="AC268" i="21" s="1"/>
  <c r="L267" i="21"/>
  <c r="AA267" i="21" s="1"/>
  <c r="AC267" i="21" s="1"/>
  <c r="L266" i="21"/>
  <c r="AA266" i="21" s="1"/>
  <c r="AC266" i="21" s="1"/>
  <c r="L265" i="21"/>
  <c r="AA265" i="21" s="1"/>
  <c r="AC265" i="21" s="1"/>
  <c r="L264" i="21"/>
  <c r="AA264" i="21" s="1"/>
  <c r="AC264" i="21" s="1"/>
  <c r="L263" i="21"/>
  <c r="AA263" i="21" s="1"/>
  <c r="AC263" i="21" s="1"/>
  <c r="L262" i="21"/>
  <c r="AA262" i="21" s="1"/>
  <c r="AC262" i="21" s="1"/>
  <c r="L261" i="21"/>
  <c r="AA261" i="21" s="1"/>
  <c r="AC261" i="21" s="1"/>
  <c r="L260" i="21"/>
  <c r="AA260" i="21" s="1"/>
  <c r="AC260" i="21" s="1"/>
  <c r="L259" i="21"/>
  <c r="AA259" i="21" s="1"/>
  <c r="AC259" i="21" s="1"/>
  <c r="L258" i="21"/>
  <c r="AA258" i="21" s="1"/>
  <c r="AC258" i="21" s="1"/>
  <c r="L257" i="21"/>
  <c r="AA257" i="21" s="1"/>
  <c r="AC257" i="21" s="1"/>
  <c r="L256" i="21"/>
  <c r="AA256" i="21" s="1"/>
  <c r="AC256" i="21" s="1"/>
  <c r="L255" i="21"/>
  <c r="AA255" i="21" s="1"/>
  <c r="AC255" i="21" s="1"/>
  <c r="L254" i="21"/>
  <c r="AA254" i="21" s="1"/>
  <c r="AC254" i="21" s="1"/>
  <c r="L253" i="21"/>
  <c r="AA253" i="21" s="1"/>
  <c r="AC253" i="21" s="1"/>
  <c r="L252" i="21"/>
  <c r="AA252" i="21" s="1"/>
  <c r="AC252" i="21" s="1"/>
  <c r="L251" i="21"/>
  <c r="AA251" i="21" s="1"/>
  <c r="AC251" i="21" s="1"/>
  <c r="L250" i="21"/>
  <c r="AA250" i="21" s="1"/>
  <c r="AC250" i="21" s="1"/>
  <c r="L249" i="21"/>
  <c r="AA249" i="21" s="1"/>
  <c r="AC249" i="21" s="1"/>
  <c r="L248" i="21"/>
  <c r="AA248" i="21" s="1"/>
  <c r="AC248" i="21" s="1"/>
  <c r="L247" i="21"/>
  <c r="AA247" i="21" s="1"/>
  <c r="AC247" i="21" s="1"/>
  <c r="L246" i="21"/>
  <c r="AA246" i="21" s="1"/>
  <c r="AC246" i="21" s="1"/>
  <c r="L245" i="21"/>
  <c r="AA245" i="21" s="1"/>
  <c r="AC245" i="21" s="1"/>
  <c r="L244" i="21"/>
  <c r="AA244" i="21" s="1"/>
  <c r="AC244" i="21" s="1"/>
  <c r="L243" i="21"/>
  <c r="AA243" i="21" s="1"/>
  <c r="AC243" i="21" s="1"/>
  <c r="L242" i="21"/>
  <c r="AA242" i="21" s="1"/>
  <c r="AC242" i="21" s="1"/>
  <c r="L241" i="21"/>
  <c r="AA241" i="21" s="1"/>
  <c r="AC241" i="21" s="1"/>
  <c r="L240" i="21"/>
  <c r="AA240" i="21" s="1"/>
  <c r="AC240" i="21" s="1"/>
  <c r="L239" i="21"/>
  <c r="AA239" i="21" s="1"/>
  <c r="AC239" i="21" s="1"/>
  <c r="L238" i="21"/>
  <c r="AA238" i="21" s="1"/>
  <c r="AC238" i="21" s="1"/>
  <c r="L237" i="21"/>
  <c r="AA237" i="21" s="1"/>
  <c r="AC237" i="21" s="1"/>
  <c r="L236" i="21"/>
  <c r="AA236" i="21" s="1"/>
  <c r="AC236" i="21" s="1"/>
  <c r="L235" i="21"/>
  <c r="AA235" i="21" s="1"/>
  <c r="AC235" i="21" s="1"/>
  <c r="L234" i="21"/>
  <c r="AA234" i="21" s="1"/>
  <c r="AC234" i="21" s="1"/>
  <c r="L233" i="21"/>
  <c r="AA233" i="21" s="1"/>
  <c r="AC233" i="21" s="1"/>
  <c r="L232" i="21"/>
  <c r="AA232" i="21" s="1"/>
  <c r="AC232" i="21" s="1"/>
  <c r="L231" i="21"/>
  <c r="AA231" i="21" s="1"/>
  <c r="AC231" i="21" s="1"/>
  <c r="L230" i="21"/>
  <c r="AA230" i="21" s="1"/>
  <c r="AC230" i="21" s="1"/>
  <c r="L229" i="21"/>
  <c r="AA229" i="21" s="1"/>
  <c r="AC229" i="21" s="1"/>
  <c r="L228" i="21"/>
  <c r="AA228" i="21" s="1"/>
  <c r="AC228" i="21" s="1"/>
  <c r="L227" i="21"/>
  <c r="AA227" i="21" s="1"/>
  <c r="AC227" i="21" s="1"/>
  <c r="L226" i="21"/>
  <c r="AA226" i="21" s="1"/>
  <c r="AC226" i="21" s="1"/>
  <c r="L225" i="21"/>
  <c r="AA225" i="21" s="1"/>
  <c r="AC225" i="21" s="1"/>
  <c r="L224" i="21"/>
  <c r="AA224" i="21" s="1"/>
  <c r="AC224" i="21" s="1"/>
  <c r="L223" i="21"/>
  <c r="AA223" i="21" s="1"/>
  <c r="AC223" i="21" s="1"/>
  <c r="L222" i="21"/>
  <c r="AA222" i="21" s="1"/>
  <c r="AC222" i="21" s="1"/>
  <c r="L221" i="21"/>
  <c r="AA221" i="21" s="1"/>
  <c r="AC221" i="21" s="1"/>
  <c r="L220" i="21"/>
  <c r="AA220" i="21" s="1"/>
  <c r="AC220" i="21" s="1"/>
  <c r="L219" i="21"/>
  <c r="AA219" i="21" s="1"/>
  <c r="AC219" i="21" s="1"/>
  <c r="L218" i="21"/>
  <c r="AA218" i="21" s="1"/>
  <c r="AC218" i="21" s="1"/>
  <c r="L217" i="21"/>
  <c r="AA217" i="21" s="1"/>
  <c r="AC217" i="21" s="1"/>
  <c r="L216" i="21"/>
  <c r="AA216" i="21" s="1"/>
  <c r="AC216" i="21" s="1"/>
  <c r="L215" i="21"/>
  <c r="AA215" i="21" s="1"/>
  <c r="AC215" i="21" s="1"/>
  <c r="L214" i="21"/>
  <c r="AA214" i="21" s="1"/>
  <c r="AC214" i="21" s="1"/>
  <c r="L213" i="21"/>
  <c r="AA213" i="21" s="1"/>
  <c r="AC213" i="21" s="1"/>
  <c r="L212" i="21"/>
  <c r="AA212" i="21" s="1"/>
  <c r="AC212" i="21" s="1"/>
  <c r="L211" i="21"/>
  <c r="AA211" i="21" s="1"/>
  <c r="AC211" i="21" s="1"/>
  <c r="L210" i="21"/>
  <c r="AA210" i="21" s="1"/>
  <c r="AC210" i="21" s="1"/>
  <c r="L209" i="21"/>
  <c r="AA209" i="21" s="1"/>
  <c r="AC209" i="21" s="1"/>
  <c r="L208" i="21"/>
  <c r="AA208" i="21" s="1"/>
  <c r="AC208" i="21" s="1"/>
  <c r="L207" i="21"/>
  <c r="AA207" i="21" s="1"/>
  <c r="AC207" i="21" s="1"/>
  <c r="L206" i="21"/>
  <c r="AA206" i="21" s="1"/>
  <c r="AC206" i="21" s="1"/>
  <c r="L205" i="21"/>
  <c r="AA205" i="21" s="1"/>
  <c r="AC205" i="21" s="1"/>
  <c r="L204" i="21"/>
  <c r="AA204" i="21" s="1"/>
  <c r="AC204" i="21" s="1"/>
  <c r="L203" i="21"/>
  <c r="AA203" i="21" s="1"/>
  <c r="AC203" i="21" s="1"/>
  <c r="L202" i="21"/>
  <c r="AA202" i="21" s="1"/>
  <c r="AC202" i="21" s="1"/>
  <c r="L201" i="21"/>
  <c r="AA201" i="21" s="1"/>
  <c r="AC201" i="21" s="1"/>
  <c r="L200" i="21"/>
  <c r="AA200" i="21" s="1"/>
  <c r="AC200" i="21" s="1"/>
  <c r="L199" i="21"/>
  <c r="AA199" i="21" s="1"/>
  <c r="AC199" i="21" s="1"/>
  <c r="L198" i="21"/>
  <c r="AA198" i="21" s="1"/>
  <c r="AC198" i="21" s="1"/>
  <c r="L197" i="21"/>
  <c r="AA197" i="21" s="1"/>
  <c r="AC197" i="21" s="1"/>
  <c r="L196" i="21"/>
  <c r="AA196" i="21" s="1"/>
  <c r="AC196" i="21" s="1"/>
  <c r="L195" i="21"/>
  <c r="AA195" i="21" s="1"/>
  <c r="AC195" i="21" s="1"/>
  <c r="L194" i="21"/>
  <c r="AA194" i="21" s="1"/>
  <c r="AC194" i="21" s="1"/>
  <c r="L193" i="21"/>
  <c r="AA193" i="21" s="1"/>
  <c r="AC193" i="21" s="1"/>
  <c r="L192" i="21"/>
  <c r="AA192" i="21" s="1"/>
  <c r="AC192" i="21" s="1"/>
  <c r="L191" i="21"/>
  <c r="AA191" i="21" s="1"/>
  <c r="AC191" i="21" s="1"/>
  <c r="L190" i="21"/>
  <c r="AA190" i="21" s="1"/>
  <c r="AC190" i="21" s="1"/>
  <c r="L189" i="21"/>
  <c r="AA189" i="21" s="1"/>
  <c r="AC189" i="21" s="1"/>
  <c r="L188" i="21"/>
  <c r="AA188" i="21" s="1"/>
  <c r="AC188" i="21" s="1"/>
  <c r="L187" i="21"/>
  <c r="AA187" i="21" s="1"/>
  <c r="AC187" i="21" s="1"/>
  <c r="L186" i="21"/>
  <c r="AA186" i="21" s="1"/>
  <c r="AC186" i="21" s="1"/>
  <c r="L185" i="21"/>
  <c r="AA185" i="21" s="1"/>
  <c r="AC185" i="21" s="1"/>
  <c r="L184" i="21"/>
  <c r="AA184" i="21" s="1"/>
  <c r="AC184" i="21" s="1"/>
  <c r="L183" i="21"/>
  <c r="AA183" i="21" s="1"/>
  <c r="AC183" i="21" s="1"/>
  <c r="L182" i="21"/>
  <c r="AA182" i="21" s="1"/>
  <c r="AC182" i="21" s="1"/>
  <c r="L181" i="21"/>
  <c r="AA181" i="21" s="1"/>
  <c r="AC181" i="21" s="1"/>
  <c r="L180" i="21"/>
  <c r="AA180" i="21" s="1"/>
  <c r="AC180" i="21" s="1"/>
  <c r="L179" i="21"/>
  <c r="AA179" i="21" s="1"/>
  <c r="AC179" i="21" s="1"/>
  <c r="L178" i="21"/>
  <c r="AA178" i="21" s="1"/>
  <c r="AC178" i="21" s="1"/>
  <c r="L177" i="21"/>
  <c r="AA177" i="21" s="1"/>
  <c r="AC177" i="21" s="1"/>
  <c r="L176" i="21"/>
  <c r="AA176" i="21" s="1"/>
  <c r="AC176" i="21" s="1"/>
  <c r="L175" i="21"/>
  <c r="AA175" i="21" s="1"/>
  <c r="AC175" i="21" s="1"/>
  <c r="L174" i="21"/>
  <c r="AA174" i="21" s="1"/>
  <c r="AC174" i="21" s="1"/>
  <c r="L173" i="21"/>
  <c r="AA173" i="21" s="1"/>
  <c r="AC173" i="21" s="1"/>
  <c r="L172" i="21"/>
  <c r="AA172" i="21" s="1"/>
  <c r="AC172" i="21" s="1"/>
  <c r="L171" i="21"/>
  <c r="AA171" i="21" s="1"/>
  <c r="AC171" i="21" s="1"/>
  <c r="L170" i="21"/>
  <c r="AA170" i="21" s="1"/>
  <c r="AC170" i="21" s="1"/>
  <c r="L169" i="21"/>
  <c r="AA169" i="21" s="1"/>
  <c r="AC169" i="21" s="1"/>
  <c r="L168" i="21"/>
  <c r="AA168" i="21" s="1"/>
  <c r="AC168" i="21" s="1"/>
  <c r="L167" i="21"/>
  <c r="AA167" i="21" s="1"/>
  <c r="AC167" i="21" s="1"/>
  <c r="L166" i="21"/>
  <c r="AA166" i="21" s="1"/>
  <c r="AC166" i="21" s="1"/>
  <c r="L165" i="21"/>
  <c r="AA165" i="21" s="1"/>
  <c r="AC165" i="21" s="1"/>
  <c r="L164" i="21"/>
  <c r="AA164" i="21" s="1"/>
  <c r="AC164" i="21" s="1"/>
  <c r="L163" i="21"/>
  <c r="AA163" i="21" s="1"/>
  <c r="AC163" i="21" s="1"/>
  <c r="L162" i="21"/>
  <c r="AA162" i="21" s="1"/>
  <c r="AC162" i="21" s="1"/>
  <c r="L161" i="21"/>
  <c r="AA161" i="21" s="1"/>
  <c r="AC161" i="21" s="1"/>
  <c r="L160" i="21"/>
  <c r="AA160" i="21" s="1"/>
  <c r="AC160" i="21" s="1"/>
  <c r="L159" i="21"/>
  <c r="AA159" i="21" s="1"/>
  <c r="AC159" i="21" s="1"/>
  <c r="L158" i="21"/>
  <c r="AA158" i="21" s="1"/>
  <c r="AC158" i="21" s="1"/>
  <c r="L157" i="21"/>
  <c r="AA157" i="21" s="1"/>
  <c r="AC157" i="21" s="1"/>
  <c r="L156" i="21"/>
  <c r="AA156" i="21" s="1"/>
  <c r="AC156" i="21" s="1"/>
  <c r="L155" i="21"/>
  <c r="AA155" i="21" s="1"/>
  <c r="AC155" i="21" s="1"/>
  <c r="L154" i="21"/>
  <c r="AA154" i="21" s="1"/>
  <c r="AC154" i="21" s="1"/>
  <c r="L153" i="21"/>
  <c r="AA153" i="21" s="1"/>
  <c r="AC153" i="21" s="1"/>
  <c r="L152" i="21"/>
  <c r="AA152" i="21" s="1"/>
  <c r="AC152" i="21" s="1"/>
  <c r="L151" i="21"/>
  <c r="AA151" i="21" s="1"/>
  <c r="AC151" i="21" s="1"/>
  <c r="L150" i="21"/>
  <c r="AA150" i="21" s="1"/>
  <c r="AC150" i="21" s="1"/>
  <c r="L149" i="21"/>
  <c r="AA149" i="21" s="1"/>
  <c r="AC149" i="21" s="1"/>
  <c r="L148" i="21"/>
  <c r="AA148" i="21" s="1"/>
  <c r="AC148" i="21" s="1"/>
  <c r="L147" i="21"/>
  <c r="AA147" i="21" s="1"/>
  <c r="AC147" i="21" s="1"/>
  <c r="L146" i="21"/>
  <c r="AA146" i="21" s="1"/>
  <c r="AC146" i="21" s="1"/>
  <c r="L145" i="21"/>
  <c r="AA145" i="21" s="1"/>
  <c r="AC145" i="21" s="1"/>
  <c r="L144" i="21"/>
  <c r="AA144" i="21" s="1"/>
  <c r="AC144" i="21" s="1"/>
  <c r="L143" i="21"/>
  <c r="AA143" i="21" s="1"/>
  <c r="AC143" i="21" s="1"/>
  <c r="L142" i="21"/>
  <c r="AA142" i="21" s="1"/>
  <c r="AC142" i="21" s="1"/>
  <c r="L141" i="21"/>
  <c r="AA141" i="21" s="1"/>
  <c r="AC141" i="21" s="1"/>
  <c r="L140" i="21"/>
  <c r="AA140" i="21" s="1"/>
  <c r="AC140" i="21" s="1"/>
  <c r="L139" i="21"/>
  <c r="AA139" i="21" s="1"/>
  <c r="AC139" i="21" s="1"/>
  <c r="L138" i="21"/>
  <c r="AA138" i="21" s="1"/>
  <c r="AC138" i="21" s="1"/>
  <c r="L137" i="21"/>
  <c r="AA137" i="21" s="1"/>
  <c r="AC137" i="21" s="1"/>
  <c r="L136" i="21"/>
  <c r="AA136" i="21" s="1"/>
  <c r="AC136" i="21" s="1"/>
  <c r="L135" i="21"/>
  <c r="AA135" i="21" s="1"/>
  <c r="AC135" i="21" s="1"/>
  <c r="L134" i="21"/>
  <c r="AA134" i="21" s="1"/>
  <c r="AC134" i="21" s="1"/>
  <c r="L133" i="21"/>
  <c r="AA133" i="21" s="1"/>
  <c r="AC133" i="21" s="1"/>
  <c r="L132" i="21"/>
  <c r="AA132" i="21" s="1"/>
  <c r="AC132" i="21" s="1"/>
  <c r="L131" i="21"/>
  <c r="AA131" i="21" s="1"/>
  <c r="AC131" i="21" s="1"/>
  <c r="L130" i="21"/>
  <c r="AA130" i="21" s="1"/>
  <c r="AC130" i="21" s="1"/>
  <c r="L129" i="21"/>
  <c r="AA129" i="21" s="1"/>
  <c r="AC129" i="21" s="1"/>
  <c r="L128" i="21"/>
  <c r="AA128" i="21" s="1"/>
  <c r="AC128" i="21" s="1"/>
  <c r="L127" i="21"/>
  <c r="AA127" i="21" s="1"/>
  <c r="AC127" i="21" s="1"/>
  <c r="L126" i="21"/>
  <c r="AA126" i="21" s="1"/>
  <c r="AC126" i="21" s="1"/>
  <c r="L125" i="21"/>
  <c r="AA125" i="21" s="1"/>
  <c r="AC125" i="21" s="1"/>
  <c r="L124" i="21"/>
  <c r="AA124" i="21" s="1"/>
  <c r="AC124" i="21" s="1"/>
  <c r="L123" i="21"/>
  <c r="AA123" i="21" s="1"/>
  <c r="AC123" i="21" s="1"/>
  <c r="L122" i="21"/>
  <c r="AA122" i="21" s="1"/>
  <c r="AC122" i="21" s="1"/>
  <c r="L121" i="21"/>
  <c r="AA121" i="21" s="1"/>
  <c r="AC121" i="21" s="1"/>
  <c r="L120" i="21"/>
  <c r="AA120" i="21" s="1"/>
  <c r="AC120" i="21" s="1"/>
  <c r="L119" i="21"/>
  <c r="AA119" i="21" s="1"/>
  <c r="AC119" i="21" s="1"/>
  <c r="L118" i="21"/>
  <c r="AA118" i="21" s="1"/>
  <c r="AC118" i="21" s="1"/>
  <c r="L117" i="21"/>
  <c r="AA117" i="21" s="1"/>
  <c r="AC117" i="21" s="1"/>
  <c r="L116" i="21"/>
  <c r="AA116" i="21" s="1"/>
  <c r="AC116" i="21" s="1"/>
  <c r="L115" i="21"/>
  <c r="AA115" i="21" s="1"/>
  <c r="AC115" i="21" s="1"/>
  <c r="L114" i="21"/>
  <c r="AA114" i="21" s="1"/>
  <c r="AC114" i="21" s="1"/>
  <c r="L113" i="21"/>
  <c r="AA113" i="21" s="1"/>
  <c r="AC113" i="21" s="1"/>
  <c r="L112" i="21"/>
  <c r="AA112" i="21" s="1"/>
  <c r="AC112" i="21" s="1"/>
  <c r="L111" i="21"/>
  <c r="AA111" i="21" s="1"/>
  <c r="AC111" i="21" s="1"/>
  <c r="L110" i="21"/>
  <c r="AA110" i="21" s="1"/>
  <c r="AC110" i="21" s="1"/>
  <c r="L109" i="21"/>
  <c r="AA109" i="21" s="1"/>
  <c r="AC109" i="21" s="1"/>
  <c r="L108" i="21"/>
  <c r="AA108" i="21" s="1"/>
  <c r="AC108" i="21" s="1"/>
  <c r="L107" i="21"/>
  <c r="AA107" i="21" s="1"/>
  <c r="AC107" i="21" s="1"/>
  <c r="L106" i="21"/>
  <c r="AA106" i="21" s="1"/>
  <c r="AC106" i="21" s="1"/>
  <c r="L105" i="21"/>
  <c r="AA105" i="21" s="1"/>
  <c r="AC105" i="21" s="1"/>
  <c r="L103" i="21"/>
  <c r="AA103" i="21" s="1"/>
  <c r="AC103" i="21" s="1"/>
  <c r="L102" i="21"/>
  <c r="AA102" i="21" s="1"/>
  <c r="AC102" i="21" s="1"/>
  <c r="L101" i="21"/>
  <c r="AA101" i="21" s="1"/>
  <c r="AC101" i="21" s="1"/>
  <c r="L100" i="21"/>
  <c r="AA100" i="21" s="1"/>
  <c r="AC100" i="21" s="1"/>
  <c r="L99" i="21"/>
  <c r="AA99" i="21" s="1"/>
  <c r="AC99" i="21" s="1"/>
  <c r="L98" i="21"/>
  <c r="AA98" i="21" s="1"/>
  <c r="AC98" i="21" s="1"/>
  <c r="L97" i="21"/>
  <c r="AA97" i="21" s="1"/>
  <c r="AC97" i="21" s="1"/>
  <c r="L96" i="21"/>
  <c r="AA96" i="21" s="1"/>
  <c r="AC96" i="21" s="1"/>
  <c r="L95" i="21"/>
  <c r="AA95" i="21" s="1"/>
  <c r="AC95" i="21" s="1"/>
  <c r="L94" i="21"/>
  <c r="AA94" i="21" s="1"/>
  <c r="AC94" i="21" s="1"/>
  <c r="L93" i="21"/>
  <c r="AA93" i="21" s="1"/>
  <c r="AC93" i="21" s="1"/>
  <c r="L92" i="21"/>
  <c r="AA92" i="21" s="1"/>
  <c r="AC92" i="21" s="1"/>
  <c r="L91" i="21"/>
  <c r="AA91" i="21" s="1"/>
  <c r="AC91" i="21" s="1"/>
  <c r="L90" i="21"/>
  <c r="AA90" i="21" s="1"/>
  <c r="AC90" i="21" s="1"/>
  <c r="L89" i="21"/>
  <c r="AA89" i="21" s="1"/>
  <c r="AC89" i="21" s="1"/>
  <c r="L88" i="21"/>
  <c r="AA88" i="21" s="1"/>
  <c r="AC88" i="21" s="1"/>
  <c r="L87" i="21"/>
  <c r="AA87" i="21" s="1"/>
  <c r="AC87" i="21" s="1"/>
  <c r="L86" i="21"/>
  <c r="AA86" i="21" s="1"/>
  <c r="AC86" i="21" s="1"/>
  <c r="L85" i="21"/>
  <c r="AA85" i="21" s="1"/>
  <c r="AC85" i="21" s="1"/>
  <c r="L84" i="21"/>
  <c r="AA84" i="21" s="1"/>
  <c r="AC84" i="21" s="1"/>
  <c r="L83" i="21"/>
  <c r="AA83" i="21" s="1"/>
  <c r="AC83" i="21" s="1"/>
  <c r="L82" i="21"/>
  <c r="AA82" i="21" s="1"/>
  <c r="AC82" i="21" s="1"/>
  <c r="L81" i="21"/>
  <c r="AA81" i="21" s="1"/>
  <c r="AC81" i="21" s="1"/>
  <c r="L80" i="21"/>
  <c r="AA80" i="21" s="1"/>
  <c r="AC80" i="21" s="1"/>
  <c r="L79" i="21"/>
  <c r="AA79" i="21" s="1"/>
  <c r="AC79" i="21" s="1"/>
  <c r="L78" i="21"/>
  <c r="AA78" i="21" s="1"/>
  <c r="AC78" i="21" s="1"/>
  <c r="L77" i="21"/>
  <c r="AA77" i="21" s="1"/>
  <c r="AC77" i="21" s="1"/>
  <c r="L76" i="21"/>
  <c r="AA76" i="21" s="1"/>
  <c r="AC76" i="21" s="1"/>
  <c r="L75" i="21"/>
  <c r="AA75" i="21" s="1"/>
  <c r="AC75" i="21" s="1"/>
  <c r="L74" i="21"/>
  <c r="AA74" i="21" s="1"/>
  <c r="AC74" i="21" s="1"/>
  <c r="L73" i="21"/>
  <c r="AA73" i="21" s="1"/>
  <c r="AC73" i="21" s="1"/>
  <c r="L72" i="21"/>
  <c r="AA72" i="21" s="1"/>
  <c r="AC72" i="21" s="1"/>
  <c r="L71" i="21"/>
  <c r="AA71" i="21" s="1"/>
  <c r="AC71" i="21" s="1"/>
  <c r="L70" i="21"/>
  <c r="AA70" i="21" s="1"/>
  <c r="AC70" i="21" s="1"/>
  <c r="L69" i="21"/>
  <c r="AA69" i="21" s="1"/>
  <c r="AC69" i="21" s="1"/>
  <c r="L68" i="21"/>
  <c r="AA68" i="21" s="1"/>
  <c r="AC68" i="21" s="1"/>
  <c r="L67" i="21"/>
  <c r="AA67" i="21" s="1"/>
  <c r="AC67" i="21" s="1"/>
  <c r="L66" i="21"/>
  <c r="AA66" i="21" s="1"/>
  <c r="AC66" i="21" s="1"/>
  <c r="L65" i="21"/>
  <c r="AA65" i="21" s="1"/>
  <c r="AC65" i="21" s="1"/>
  <c r="L64" i="21"/>
  <c r="AA64" i="21" s="1"/>
  <c r="AC64" i="21" s="1"/>
  <c r="L63" i="21"/>
  <c r="AA63" i="21" s="1"/>
  <c r="AC63" i="21" s="1"/>
  <c r="L62" i="21"/>
  <c r="AA62" i="21" s="1"/>
  <c r="AC62" i="21" s="1"/>
  <c r="L61" i="21"/>
  <c r="AA61" i="21" s="1"/>
  <c r="AC61" i="21" s="1"/>
  <c r="L60" i="21"/>
  <c r="AA60" i="21" s="1"/>
  <c r="AC60" i="21" s="1"/>
  <c r="L59" i="21"/>
  <c r="AA59" i="21" s="1"/>
  <c r="AC59" i="21" s="1"/>
  <c r="L58" i="21"/>
  <c r="AA58" i="21" s="1"/>
  <c r="AC58" i="21" s="1"/>
  <c r="L57" i="21"/>
  <c r="AA57" i="21" s="1"/>
  <c r="AC57" i="21" s="1"/>
  <c r="L56" i="21"/>
  <c r="AA56" i="21" s="1"/>
  <c r="AC56" i="21" s="1"/>
  <c r="L55" i="21"/>
  <c r="AA55" i="21" s="1"/>
  <c r="AC55" i="21" s="1"/>
  <c r="L54" i="21"/>
  <c r="AA54" i="21" s="1"/>
  <c r="AC54" i="21" s="1"/>
  <c r="L53" i="21"/>
  <c r="AA53" i="21" s="1"/>
  <c r="AC53" i="21" s="1"/>
  <c r="L52" i="21"/>
  <c r="AA52" i="21" s="1"/>
  <c r="AC52" i="21" s="1"/>
  <c r="L51" i="21"/>
  <c r="AA51" i="21" s="1"/>
  <c r="AC51" i="21" s="1"/>
  <c r="L50" i="21"/>
  <c r="AA50" i="21" s="1"/>
  <c r="AC50" i="21" s="1"/>
  <c r="L49" i="21"/>
  <c r="AA49" i="21" s="1"/>
  <c r="AC49" i="21" s="1"/>
  <c r="L48" i="21"/>
  <c r="AA48" i="21" s="1"/>
  <c r="AC48" i="21" s="1"/>
  <c r="L47" i="21"/>
  <c r="AA47" i="21" s="1"/>
  <c r="AC47" i="21" s="1"/>
  <c r="L46" i="21"/>
  <c r="AA46" i="21" s="1"/>
  <c r="AC46" i="21" s="1"/>
  <c r="L45" i="21"/>
  <c r="AA45" i="21" s="1"/>
  <c r="AC45" i="21" s="1"/>
  <c r="L44" i="21"/>
  <c r="AA44" i="21" s="1"/>
  <c r="AC44" i="21" s="1"/>
  <c r="L43" i="21"/>
  <c r="AA43" i="21" s="1"/>
  <c r="AC43" i="21" s="1"/>
  <c r="L42" i="21"/>
  <c r="AA42" i="21" s="1"/>
  <c r="AC42" i="21" s="1"/>
  <c r="L41" i="21"/>
  <c r="AA41" i="21" s="1"/>
  <c r="AC41" i="21" s="1"/>
  <c r="L40" i="21"/>
  <c r="AA40" i="21" s="1"/>
  <c r="AC40" i="21" s="1"/>
  <c r="L39" i="21"/>
  <c r="AA39" i="21" s="1"/>
  <c r="AC39" i="21" s="1"/>
  <c r="L38" i="21"/>
  <c r="AA38" i="21" s="1"/>
  <c r="AC38" i="21" s="1"/>
  <c r="L37" i="21"/>
  <c r="AA37" i="21" s="1"/>
  <c r="AC37" i="21" s="1"/>
  <c r="L36" i="21"/>
  <c r="AA36" i="21" s="1"/>
  <c r="AC36" i="21" s="1"/>
  <c r="L35" i="21"/>
  <c r="AA35" i="21" s="1"/>
  <c r="AC35" i="21" s="1"/>
  <c r="L34" i="21"/>
  <c r="AA34" i="21" s="1"/>
  <c r="AC34" i="21" s="1"/>
  <c r="L33" i="21"/>
  <c r="AA33" i="21" s="1"/>
  <c r="AC33" i="21" s="1"/>
  <c r="L32" i="21"/>
  <c r="AA32" i="21" s="1"/>
  <c r="AC32" i="21" s="1"/>
  <c r="L31" i="21"/>
  <c r="AA31" i="21" s="1"/>
  <c r="AC31" i="21" s="1"/>
  <c r="L30" i="21"/>
  <c r="AA30" i="21" s="1"/>
  <c r="AC30" i="21" s="1"/>
  <c r="L29" i="21"/>
  <c r="AA29" i="21" s="1"/>
  <c r="AC29" i="21" s="1"/>
  <c r="L28" i="21"/>
  <c r="AA28" i="21" s="1"/>
  <c r="AC28" i="21" s="1"/>
  <c r="L27" i="21"/>
  <c r="AA27" i="21" s="1"/>
  <c r="AC27" i="21" s="1"/>
  <c r="L26" i="21"/>
  <c r="AA26" i="21" s="1"/>
  <c r="AC26" i="21" s="1"/>
  <c r="L25" i="21"/>
  <c r="AA25" i="21" s="1"/>
  <c r="AC25" i="21" s="1"/>
  <c r="L24" i="21"/>
  <c r="AA24" i="21" s="1"/>
  <c r="AC24" i="21" s="1"/>
  <c r="L23" i="21"/>
  <c r="AA23" i="21" s="1"/>
  <c r="AC23" i="21" s="1"/>
  <c r="L22" i="21"/>
  <c r="AA22" i="21" s="1"/>
  <c r="AC22" i="21" s="1"/>
  <c r="L21" i="21"/>
  <c r="AA21" i="21" s="1"/>
  <c r="AC21" i="21" s="1"/>
  <c r="L20" i="21"/>
  <c r="AA20" i="21" s="1"/>
  <c r="AC20" i="21" s="1"/>
  <c r="L19" i="21"/>
  <c r="AA19" i="21" s="1"/>
  <c r="AC19" i="21" s="1"/>
  <c r="L18" i="21"/>
  <c r="AA18" i="21" s="1"/>
  <c r="AC18" i="21" s="1"/>
  <c r="L17" i="21"/>
  <c r="AA17" i="21" s="1"/>
  <c r="AC17" i="21" s="1"/>
  <c r="L16" i="21"/>
  <c r="AA16" i="21" s="1"/>
  <c r="AC16" i="21" s="1"/>
  <c r="L15" i="21"/>
  <c r="AA15" i="21" s="1"/>
  <c r="AC15" i="21" s="1"/>
  <c r="L14" i="21"/>
  <c r="AA14" i="21" s="1"/>
  <c r="AC14" i="21" s="1"/>
  <c r="L13" i="21"/>
  <c r="AA13" i="21" s="1"/>
  <c r="AC13" i="21" s="1"/>
  <c r="L12" i="21"/>
  <c r="AA12" i="21" s="1"/>
  <c r="AC12" i="21" s="1"/>
  <c r="L11" i="21"/>
  <c r="AA11" i="21" s="1"/>
  <c r="AC11" i="21" s="1"/>
  <c r="L10" i="21"/>
  <c r="AA10" i="21" s="1"/>
  <c r="AC10" i="21" s="1"/>
  <c r="L9" i="21"/>
  <c r="AA9" i="21" s="1"/>
  <c r="AC9" i="21" s="1"/>
  <c r="L8" i="21"/>
  <c r="AA8" i="21" s="1"/>
  <c r="AC8" i="21" s="1"/>
  <c r="L7" i="21"/>
  <c r="AA7" i="21" s="1"/>
  <c r="AC7" i="21" s="1"/>
  <c r="L6" i="21"/>
  <c r="AA6" i="21" s="1"/>
  <c r="AC6" i="21" s="1"/>
  <c r="L5" i="21"/>
  <c r="AA5" i="21" s="1"/>
  <c r="AC5" i="21" s="1"/>
  <c r="L4" i="21"/>
  <c r="AA4" i="21" s="1"/>
  <c r="AC4" i="21" s="1"/>
  <c r="L3" i="21"/>
  <c r="AA3" i="21" s="1"/>
  <c r="AC3" i="21" s="1"/>
  <c r="L2" i="21"/>
  <c r="AA2" i="21" s="1"/>
  <c r="AC2" i="21" s="1"/>
  <c r="AD104" i="21" l="1"/>
  <c r="AH104" i="21"/>
  <c r="AF104" i="21" s="1" a="1"/>
  <c r="AF104" i="21" s="1"/>
  <c r="I2" i="34"/>
  <c r="I3" i="34"/>
  <c r="I4" i="34"/>
  <c r="Y425" i="21" a="1"/>
  <c r="Y425" i="21" s="1"/>
  <c r="Y426" i="21" s="1" a="1"/>
  <c r="Y426" i="21" s="1"/>
  <c r="Y427" i="21" s="1" a="1"/>
  <c r="Y427" i="21" s="1"/>
  <c r="Y428" i="21" s="1" a="1"/>
  <c r="Y428" i="21" s="1"/>
  <c r="Y429" i="21" s="1" a="1"/>
  <c r="Y429" i="21" s="1"/>
  <c r="Y430" i="21" s="1" a="1"/>
  <c r="Y430" i="21" s="1"/>
  <c r="Y431" i="21" s="1" a="1"/>
  <c r="Y431" i="21" s="1"/>
  <c r="Y432" i="21" s="1" a="1"/>
  <c r="Y432" i="21" s="1"/>
  <c r="Y433" i="21" s="1" a="1"/>
  <c r="Y433" i="21" s="1"/>
  <c r="Y434" i="21" s="1" a="1"/>
  <c r="Y434" i="21" s="1"/>
  <c r="Z425" i="21" a="1"/>
  <c r="Z425" i="21" s="1"/>
  <c r="AI104" i="21" l="1"/>
  <c r="Z426" i="21" a="1"/>
  <c r="Z426" i="21" s="1"/>
  <c r="W425" i="21" s="1"/>
  <c r="Z427" i="21" l="1" a="1"/>
  <c r="Z427" i="21" s="1"/>
  <c r="W426" i="21" s="1"/>
  <c r="Z428" i="21" l="1" a="1"/>
  <c r="Z428" i="21" s="1"/>
  <c r="W427" i="21" s="1"/>
  <c r="Z429" i="21" l="1" a="1"/>
  <c r="Z429" i="21" s="1"/>
  <c r="W428" i="21" s="1"/>
  <c r="Z430" i="21" l="1" a="1"/>
  <c r="Z430" i="21" s="1"/>
  <c r="W429" i="21" s="1"/>
  <c r="Z431" i="21" l="1" a="1"/>
  <c r="Z431" i="21" s="1"/>
  <c r="W430" i="21" s="1"/>
  <c r="Z432" i="21" l="1" a="1"/>
  <c r="Z432" i="21" s="1"/>
  <c r="W431" i="21" s="1"/>
  <c r="Z433" i="21" l="1" a="1"/>
  <c r="Z433" i="21" s="1"/>
  <c r="W432" i="21" s="1"/>
  <c r="Z434" i="21" l="1" a="1"/>
  <c r="Z434" i="21" s="1"/>
  <c r="W434" i="21" l="1"/>
  <c r="W433" i="21"/>
  <c r="A434" i="21" l="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E10" i="21" l="1"/>
  <c r="AH10" i="21" s="1"/>
  <c r="AF10" i="21" s="1" a="1"/>
  <c r="AF10" i="21" s="1"/>
  <c r="AD10" i="21"/>
  <c r="AE26" i="21"/>
  <c r="AH26" i="21" s="1"/>
  <c r="AD26" i="21"/>
  <c r="AE42" i="21"/>
  <c r="AH42" i="21" s="1"/>
  <c r="AD42" i="21"/>
  <c r="AE58" i="21"/>
  <c r="AD58" i="21"/>
  <c r="AE74" i="21"/>
  <c r="AH74" i="21" s="1"/>
  <c r="AF74" i="21" s="1" a="1"/>
  <c r="AF74" i="21" s="1"/>
  <c r="AD74" i="21"/>
  <c r="AE90" i="21"/>
  <c r="AD90" i="21"/>
  <c r="AE107" i="21"/>
  <c r="AD107" i="21"/>
  <c r="AE123" i="21"/>
  <c r="AD123" i="21"/>
  <c r="AE139" i="21"/>
  <c r="AH139" i="21" s="1"/>
  <c r="AF139" i="21" s="1" a="1"/>
  <c r="AF139" i="21" s="1"/>
  <c r="AD139" i="21"/>
  <c r="AE155" i="21"/>
  <c r="AH155" i="21" s="1"/>
  <c r="AD155" i="21"/>
  <c r="AE171" i="21"/>
  <c r="AH171" i="21" s="1"/>
  <c r="AD171" i="21"/>
  <c r="AE179" i="21"/>
  <c r="AH179" i="21" s="1"/>
  <c r="AD179" i="21"/>
  <c r="AE195" i="21"/>
  <c r="AH195" i="21" s="1"/>
  <c r="AF195" i="21" s="1" a="1"/>
  <c r="AF195" i="21" s="1"/>
  <c r="AD195" i="21"/>
  <c r="AE203" i="21"/>
  <c r="AH203" i="21" s="1"/>
  <c r="AD203" i="21"/>
  <c r="AE219" i="21"/>
  <c r="AD219" i="21"/>
  <c r="AE235" i="21"/>
  <c r="AH235" i="21" s="1"/>
  <c r="AD235" i="21"/>
  <c r="AE243" i="21"/>
  <c r="AH243" i="21" s="1"/>
  <c r="AF243" i="21" s="1" a="1"/>
  <c r="AF243" i="21" s="1"/>
  <c r="AD243" i="21"/>
  <c r="AE259" i="21"/>
  <c r="AH259" i="21" s="1"/>
  <c r="AD259" i="21"/>
  <c r="AE275" i="21"/>
  <c r="AD275" i="21"/>
  <c r="AE291" i="21"/>
  <c r="AD291" i="21"/>
  <c r="AE299" i="21"/>
  <c r="AH299" i="21" s="1"/>
  <c r="AF299" i="21" s="1" a="1"/>
  <c r="AF299" i="21" s="1"/>
  <c r="AD299" i="21"/>
  <c r="AE315" i="21"/>
  <c r="AD315" i="21"/>
  <c r="AE323" i="21"/>
  <c r="AH323" i="21" s="1"/>
  <c r="AD323" i="21"/>
  <c r="AE339" i="21"/>
  <c r="AD339" i="21"/>
  <c r="AE347" i="21"/>
  <c r="AH347" i="21" s="1"/>
  <c r="AF347" i="21" s="1" a="1"/>
  <c r="AF347" i="21" s="1"/>
  <c r="AD347" i="21"/>
  <c r="AE363" i="21"/>
  <c r="AD363" i="21"/>
  <c r="AE371" i="21"/>
  <c r="AD371" i="21"/>
  <c r="AE379" i="21"/>
  <c r="AD379" i="21"/>
  <c r="AE387" i="21"/>
  <c r="AH387" i="21" s="1"/>
  <c r="AF387" i="21" s="1" a="1"/>
  <c r="AF387" i="21" s="1"/>
  <c r="AD387" i="21"/>
  <c r="AE403" i="21"/>
  <c r="AD403" i="21"/>
  <c r="AE411" i="21"/>
  <c r="AD411" i="21"/>
  <c r="AE419" i="21"/>
  <c r="AD419" i="21"/>
  <c r="AE427" i="21"/>
  <c r="AH427" i="21" s="1"/>
  <c r="AF427" i="21" s="1" a="1"/>
  <c r="AF427" i="21" s="1"/>
  <c r="AD427" i="21"/>
  <c r="AE434" i="21"/>
  <c r="AD434" i="21"/>
  <c r="AE3" i="21"/>
  <c r="AD3" i="21"/>
  <c r="AE11" i="21"/>
  <c r="AD11" i="21"/>
  <c r="AE19" i="21"/>
  <c r="AH19" i="21" s="1"/>
  <c r="AF19" i="21" s="1" a="1"/>
  <c r="AF19" i="21" s="1"/>
  <c r="AD19" i="21"/>
  <c r="AE27" i="21"/>
  <c r="AD27" i="21"/>
  <c r="AE35" i="21"/>
  <c r="AH35" i="21" s="1"/>
  <c r="AD35" i="21"/>
  <c r="AE43" i="21"/>
  <c r="AD43" i="21"/>
  <c r="AE51" i="21"/>
  <c r="AH51" i="21" s="1"/>
  <c r="AF51" i="21" s="1" a="1"/>
  <c r="AF51" i="21" s="1"/>
  <c r="AD51" i="21"/>
  <c r="AE59" i="21"/>
  <c r="AD59" i="21"/>
  <c r="AE67" i="21"/>
  <c r="AD67" i="21"/>
  <c r="AE75" i="21"/>
  <c r="AH75" i="21" s="1"/>
  <c r="AD75" i="21"/>
  <c r="AE83" i="21"/>
  <c r="AH83" i="21" s="1"/>
  <c r="AF83" i="21" s="1" a="1"/>
  <c r="AF83" i="21" s="1"/>
  <c r="AD83" i="21"/>
  <c r="AE91" i="21"/>
  <c r="AH91" i="21" s="1"/>
  <c r="AD91" i="21"/>
  <c r="AE99" i="21"/>
  <c r="AD99" i="21"/>
  <c r="AE108" i="21"/>
  <c r="AD108" i="21"/>
  <c r="AE116" i="21"/>
  <c r="AH116" i="21" s="1"/>
  <c r="AF116" i="21" s="1" a="1"/>
  <c r="AF116" i="21" s="1"/>
  <c r="AD116" i="21"/>
  <c r="AE124" i="21"/>
  <c r="AH124" i="21" s="1"/>
  <c r="AD124" i="21"/>
  <c r="AE132" i="21"/>
  <c r="AD132" i="21"/>
  <c r="AE140" i="21"/>
  <c r="AD140" i="21"/>
  <c r="AE148" i="21"/>
  <c r="AH148" i="21" s="1"/>
  <c r="AF148" i="21" s="1" a="1"/>
  <c r="AF148" i="21" s="1"/>
  <c r="AD148" i="21"/>
  <c r="AE156" i="21"/>
  <c r="AD156" i="21"/>
  <c r="AE164" i="21"/>
  <c r="AH164" i="21" s="1"/>
  <c r="AD164" i="21"/>
  <c r="AE172" i="21"/>
  <c r="AD172" i="21"/>
  <c r="AE180" i="21"/>
  <c r="AH180" i="21" s="1"/>
  <c r="AF180" i="21" s="1" a="1"/>
  <c r="AF180" i="21" s="1"/>
  <c r="AD180" i="21"/>
  <c r="AE188" i="21"/>
  <c r="AH188" i="21" s="1"/>
  <c r="AD188" i="21"/>
  <c r="AE196" i="21"/>
  <c r="AD196" i="21"/>
  <c r="AE204" i="21"/>
  <c r="AD204" i="21"/>
  <c r="AE212" i="21"/>
  <c r="AH212" i="21" s="1"/>
  <c r="AF212" i="21" s="1" a="1"/>
  <c r="AF212" i="21" s="1"/>
  <c r="AD212" i="21"/>
  <c r="AE220" i="21"/>
  <c r="AD220" i="21"/>
  <c r="AE228" i="21"/>
  <c r="AD228" i="21"/>
  <c r="AE236" i="21"/>
  <c r="AD236" i="21"/>
  <c r="AE244" i="21"/>
  <c r="AH244" i="21" s="1"/>
  <c r="AF244" i="21" s="1" a="1"/>
  <c r="AF244" i="21" s="1"/>
  <c r="AD244" i="21"/>
  <c r="AE252" i="21"/>
  <c r="AD252" i="21"/>
  <c r="AE260" i="21"/>
  <c r="AD260" i="21"/>
  <c r="AE268" i="21"/>
  <c r="AD268" i="21"/>
  <c r="AE276" i="21"/>
  <c r="AH276" i="21" s="1"/>
  <c r="AD276" i="21"/>
  <c r="AE284" i="21"/>
  <c r="AD284" i="21"/>
  <c r="AE292" i="21"/>
  <c r="AH292" i="21" s="1"/>
  <c r="AD292" i="21"/>
  <c r="AE300" i="21"/>
  <c r="AD300" i="21"/>
  <c r="AE308" i="21"/>
  <c r="AD308" i="21"/>
  <c r="AE316" i="21"/>
  <c r="AD316" i="21"/>
  <c r="AE324" i="21"/>
  <c r="AD324" i="21"/>
  <c r="AE332" i="21"/>
  <c r="AH332" i="21" s="1"/>
  <c r="AD332" i="21"/>
  <c r="AE340" i="21"/>
  <c r="AH340" i="21" s="1"/>
  <c r="AD340" i="21"/>
  <c r="AE348" i="21"/>
  <c r="AH348" i="21" s="1"/>
  <c r="AD348" i="21"/>
  <c r="AE356" i="21"/>
  <c r="AD356" i="21"/>
  <c r="AE364" i="21"/>
  <c r="AD364" i="21"/>
  <c r="AE372" i="21"/>
  <c r="AD372" i="21"/>
  <c r="AE380" i="21"/>
  <c r="AD380" i="21"/>
  <c r="AE388" i="21"/>
  <c r="AD388" i="21"/>
  <c r="AE396" i="21"/>
  <c r="AD396" i="21"/>
  <c r="AE404" i="21"/>
  <c r="AD404" i="21"/>
  <c r="AE412" i="21"/>
  <c r="AD412" i="21"/>
  <c r="AE420" i="21"/>
  <c r="AH420" i="21" s="1"/>
  <c r="AD420" i="21"/>
  <c r="AE428" i="21"/>
  <c r="AD428" i="21"/>
  <c r="AE430" i="21"/>
  <c r="AD430" i="21"/>
  <c r="AE432" i="21"/>
  <c r="AD432" i="21"/>
  <c r="AD33" i="21"/>
  <c r="AE33" i="21"/>
  <c r="AE12" i="21"/>
  <c r="AD12" i="21"/>
  <c r="AE28" i="21"/>
  <c r="AD28" i="21"/>
  <c r="AE44" i="21"/>
  <c r="AH44" i="21" s="1"/>
  <c r="AD44" i="21"/>
  <c r="AE60" i="21"/>
  <c r="AH60" i="21" s="1"/>
  <c r="AD60" i="21"/>
  <c r="AE76" i="21"/>
  <c r="AD76" i="21"/>
  <c r="AE92" i="21"/>
  <c r="AH92" i="21" s="1"/>
  <c r="AD92" i="21"/>
  <c r="AD109" i="21"/>
  <c r="AE109" i="21"/>
  <c r="AH109" i="21" s="1"/>
  <c r="AD117" i="21"/>
  <c r="AE117" i="21"/>
  <c r="AD133" i="21"/>
  <c r="AE133" i="21"/>
  <c r="AH133" i="21" s="1"/>
  <c r="AD149" i="21"/>
  <c r="AE149" i="21"/>
  <c r="AH149" i="21" s="1"/>
  <c r="AD165" i="21"/>
  <c r="AE165" i="21"/>
  <c r="AD181" i="21"/>
  <c r="AE181" i="21"/>
  <c r="AD197" i="21"/>
  <c r="AE197" i="21"/>
  <c r="AH197" i="21" s="1"/>
  <c r="AD213" i="21"/>
  <c r="AE213" i="21"/>
  <c r="AD229" i="21"/>
  <c r="AE229" i="21"/>
  <c r="AH229" i="21" s="1"/>
  <c r="AD245" i="21"/>
  <c r="AE245" i="21"/>
  <c r="AD261" i="21"/>
  <c r="AE261" i="21"/>
  <c r="AH261" i="21" s="1"/>
  <c r="AD277" i="21"/>
  <c r="AE277" i="21"/>
  <c r="AD285" i="21"/>
  <c r="AE285" i="21"/>
  <c r="AH285" i="21" s="1"/>
  <c r="AD301" i="21"/>
  <c r="AE301" i="21"/>
  <c r="AH301" i="21" s="1"/>
  <c r="AD309" i="21"/>
  <c r="AE309" i="21"/>
  <c r="AH309" i="21" s="1"/>
  <c r="AD317" i="21"/>
  <c r="AE317" i="21"/>
  <c r="AH317" i="21" s="1"/>
  <c r="AD325" i="21"/>
  <c r="AE325" i="21"/>
  <c r="AH325" i="21" s="1"/>
  <c r="AD341" i="21"/>
  <c r="AE341" i="21"/>
  <c r="AD357" i="21"/>
  <c r="AE357" i="21"/>
  <c r="AH357" i="21" s="1"/>
  <c r="AD373" i="21"/>
  <c r="AE373" i="21"/>
  <c r="AH373" i="21" s="1"/>
  <c r="AD389" i="21"/>
  <c r="AE389" i="21"/>
  <c r="AD405" i="21"/>
  <c r="AE405" i="21"/>
  <c r="AD413" i="21"/>
  <c r="AE413" i="21"/>
  <c r="AD37" i="21"/>
  <c r="AE37" i="21"/>
  <c r="AD77" i="21"/>
  <c r="AE77" i="21"/>
  <c r="AH77" i="21" s="1"/>
  <c r="AD101" i="21"/>
  <c r="AE101" i="21"/>
  <c r="AD110" i="21"/>
  <c r="AE110" i="21"/>
  <c r="AD134" i="21"/>
  <c r="AE134" i="21"/>
  <c r="AD158" i="21"/>
  <c r="AE158" i="21"/>
  <c r="AD166" i="21"/>
  <c r="AE166" i="21"/>
  <c r="AD174" i="21"/>
  <c r="AE174" i="21"/>
  <c r="AH174" i="21" s="1"/>
  <c r="AD198" i="21"/>
  <c r="AE198" i="21"/>
  <c r="AD206" i="21"/>
  <c r="AE206" i="21"/>
  <c r="AD214" i="21"/>
  <c r="AE214" i="21"/>
  <c r="AD222" i="21"/>
  <c r="AE222" i="21"/>
  <c r="AD230" i="21"/>
  <c r="AE230" i="21"/>
  <c r="AD238" i="21"/>
  <c r="AE238" i="21"/>
  <c r="AD246" i="21"/>
  <c r="AE246" i="21"/>
  <c r="AH246" i="21" s="1"/>
  <c r="AD254" i="21"/>
  <c r="AE254" i="21"/>
  <c r="AD262" i="21"/>
  <c r="AE262" i="21"/>
  <c r="AD270" i="21"/>
  <c r="AE270" i="21"/>
  <c r="AH270" i="21" s="1"/>
  <c r="AD278" i="21"/>
  <c r="AE278" i="21"/>
  <c r="AD286" i="21"/>
  <c r="AE286" i="21"/>
  <c r="AD294" i="21"/>
  <c r="AE294" i="21"/>
  <c r="AD302" i="21"/>
  <c r="AE302" i="21"/>
  <c r="AD310" i="21"/>
  <c r="AE310" i="21"/>
  <c r="AD318" i="21"/>
  <c r="AE318" i="21"/>
  <c r="AD326" i="21"/>
  <c r="AE326" i="21"/>
  <c r="AD334" i="21"/>
  <c r="AE334" i="21"/>
  <c r="AD342" i="21"/>
  <c r="AE342" i="21"/>
  <c r="AH342" i="21" s="1"/>
  <c r="AD350" i="21"/>
  <c r="AE350" i="21"/>
  <c r="AE358" i="21"/>
  <c r="AD358" i="21"/>
  <c r="AE366" i="21"/>
  <c r="AH366" i="21" s="1"/>
  <c r="AD366" i="21"/>
  <c r="AE374" i="21"/>
  <c r="AD374" i="21"/>
  <c r="AE382" i="21"/>
  <c r="AD382" i="21"/>
  <c r="AE390" i="21"/>
  <c r="AD390" i="21"/>
  <c r="AE398" i="21"/>
  <c r="AD398" i="21"/>
  <c r="AE406" i="21"/>
  <c r="AH406" i="21" s="1"/>
  <c r="AD406" i="21"/>
  <c r="AE414" i="21"/>
  <c r="AH414" i="21" s="1"/>
  <c r="AD414" i="21"/>
  <c r="AE422" i="21"/>
  <c r="AH422" i="21" s="1"/>
  <c r="AD422" i="21"/>
  <c r="AD5" i="21"/>
  <c r="AE5" i="21"/>
  <c r="AH5" i="21" s="1"/>
  <c r="AD21" i="21"/>
  <c r="AE21" i="21"/>
  <c r="AD45" i="21"/>
  <c r="AE45" i="21"/>
  <c r="AD69" i="21"/>
  <c r="AE69" i="21"/>
  <c r="AD85" i="21"/>
  <c r="AE85" i="21"/>
  <c r="AH85" i="21" s="1"/>
  <c r="AD126" i="21"/>
  <c r="AE126" i="21"/>
  <c r="AD150" i="21"/>
  <c r="AE150" i="21"/>
  <c r="AD182" i="21"/>
  <c r="AE182" i="21"/>
  <c r="AE6" i="21"/>
  <c r="AD6" i="21"/>
  <c r="AE30" i="21"/>
  <c r="AD30" i="21"/>
  <c r="AE54" i="21"/>
  <c r="AD54" i="21"/>
  <c r="AE78" i="21"/>
  <c r="AD78" i="21"/>
  <c r="AE94" i="21"/>
  <c r="AH94" i="21" s="1"/>
  <c r="AD94" i="21"/>
  <c r="AE111" i="21"/>
  <c r="AH111" i="21" s="1"/>
  <c r="AD111" i="21"/>
  <c r="AE135" i="21"/>
  <c r="AH135" i="21" s="1"/>
  <c r="AD135" i="21"/>
  <c r="AE151" i="21"/>
  <c r="AH151" i="21" s="1"/>
  <c r="AD151" i="21"/>
  <c r="AE167" i="21"/>
  <c r="AH167" i="21" s="1"/>
  <c r="AD167" i="21"/>
  <c r="AE183" i="21"/>
  <c r="AD183" i="21"/>
  <c r="AE199" i="21"/>
  <c r="AD199" i="21"/>
  <c r="AE215" i="21"/>
  <c r="AH215" i="21" s="1"/>
  <c r="AD215" i="21"/>
  <c r="AE231" i="21"/>
  <c r="AH231" i="21" s="1"/>
  <c r="AD231" i="21"/>
  <c r="AE247" i="21"/>
  <c r="AD247" i="21"/>
  <c r="AE263" i="21"/>
  <c r="AD263" i="21"/>
  <c r="AE279" i="21"/>
  <c r="AH279" i="21" s="1"/>
  <c r="AD279" i="21"/>
  <c r="AE295" i="21"/>
  <c r="AD295" i="21"/>
  <c r="AE311" i="21"/>
  <c r="AH311" i="21" s="1"/>
  <c r="AD311" i="21"/>
  <c r="AE327" i="21"/>
  <c r="AD327" i="21"/>
  <c r="AE343" i="21"/>
  <c r="AD343" i="21"/>
  <c r="AE367" i="21"/>
  <c r="AD367" i="21"/>
  <c r="AE383" i="21"/>
  <c r="AH383" i="21" s="1"/>
  <c r="AD383" i="21"/>
  <c r="AE399" i="21"/>
  <c r="AH399" i="21" s="1"/>
  <c r="AD399" i="21"/>
  <c r="AE407" i="21"/>
  <c r="AD407" i="21"/>
  <c r="AE415" i="21"/>
  <c r="AD415" i="21"/>
  <c r="AE7" i="21"/>
  <c r="AH7" i="21" s="1"/>
  <c r="AD7" i="21"/>
  <c r="AE15" i="21"/>
  <c r="AD15" i="21"/>
  <c r="AE23" i="21"/>
  <c r="AD23" i="21"/>
  <c r="AE31" i="21"/>
  <c r="AD31" i="21"/>
  <c r="AE39" i="21"/>
  <c r="AH39" i="21" s="1"/>
  <c r="AD39" i="21"/>
  <c r="AE47" i="21"/>
  <c r="AH47" i="21" s="1"/>
  <c r="AD47" i="21"/>
  <c r="AE55" i="21"/>
  <c r="AH55" i="21" s="1"/>
  <c r="AD55" i="21"/>
  <c r="AE63" i="21"/>
  <c r="AD63" i="21"/>
  <c r="AE71" i="21"/>
  <c r="AH71" i="21" s="1"/>
  <c r="AD71" i="21"/>
  <c r="AE79" i="21"/>
  <c r="AD79" i="21"/>
  <c r="AE87" i="21"/>
  <c r="AD87" i="21"/>
  <c r="AE95" i="21"/>
  <c r="AD95" i="21"/>
  <c r="AE103" i="21"/>
  <c r="AD103" i="21"/>
  <c r="AE112" i="21"/>
  <c r="AD112" i="21"/>
  <c r="AE120" i="21"/>
  <c r="AD120" i="21"/>
  <c r="AE128" i="21"/>
  <c r="AD128" i="21"/>
  <c r="AE136" i="21"/>
  <c r="AH136" i="21" s="1"/>
  <c r="AD136" i="21"/>
  <c r="AE144" i="21"/>
  <c r="AD144" i="21"/>
  <c r="AE152" i="21"/>
  <c r="AH152" i="21" s="1"/>
  <c r="AD152" i="21"/>
  <c r="AE160" i="21"/>
  <c r="AD160" i="21"/>
  <c r="AE168" i="21"/>
  <c r="AD168" i="21"/>
  <c r="AE176" i="21"/>
  <c r="AD176" i="21"/>
  <c r="AE184" i="21"/>
  <c r="AD184" i="21"/>
  <c r="AE192" i="21"/>
  <c r="AD192" i="21"/>
  <c r="AE200" i="21"/>
  <c r="AD200" i="21"/>
  <c r="AE208" i="21"/>
  <c r="AH208" i="21" s="1"/>
  <c r="AD208" i="21"/>
  <c r="AE216" i="21"/>
  <c r="AD216" i="21"/>
  <c r="AE224" i="21"/>
  <c r="AD224" i="21"/>
  <c r="AE232" i="21"/>
  <c r="AD232" i="21"/>
  <c r="AE240" i="21"/>
  <c r="AD240" i="21"/>
  <c r="AE248" i="21"/>
  <c r="AH248" i="21" s="1"/>
  <c r="AD248" i="21"/>
  <c r="AE256" i="21"/>
  <c r="AD256" i="21"/>
  <c r="AE264" i="21"/>
  <c r="AD264" i="21"/>
  <c r="AE272" i="21"/>
  <c r="AH272" i="21" s="1"/>
  <c r="AD272" i="21"/>
  <c r="AE280" i="21"/>
  <c r="AD280" i="21"/>
  <c r="AE288" i="21"/>
  <c r="AD288" i="21"/>
  <c r="AE296" i="21"/>
  <c r="AD296" i="21"/>
  <c r="AE304" i="21"/>
  <c r="AD304" i="21"/>
  <c r="AE312" i="21"/>
  <c r="AD312" i="21"/>
  <c r="AE320" i="21"/>
  <c r="AH320" i="21" s="1"/>
  <c r="AD320" i="21"/>
  <c r="AE328" i="21"/>
  <c r="AD328" i="21"/>
  <c r="AE336" i="21"/>
  <c r="AD336" i="21"/>
  <c r="AE344" i="21"/>
  <c r="AD344" i="21"/>
  <c r="AE352" i="21"/>
  <c r="AH352" i="21" s="1"/>
  <c r="AD352" i="21"/>
  <c r="AE360" i="21"/>
  <c r="AD360" i="21"/>
  <c r="AE368" i="21"/>
  <c r="AD368" i="21"/>
  <c r="AE376" i="21"/>
  <c r="AD376" i="21"/>
  <c r="AE384" i="21"/>
  <c r="AD384" i="21"/>
  <c r="AE392" i="21"/>
  <c r="AD392" i="21"/>
  <c r="AE400" i="21"/>
  <c r="AD400" i="21"/>
  <c r="AE408" i="21"/>
  <c r="AD408" i="21"/>
  <c r="AE416" i="21"/>
  <c r="AH416" i="21" s="1"/>
  <c r="AD416" i="21"/>
  <c r="AE424" i="21"/>
  <c r="AH424" i="21" s="1"/>
  <c r="AD424" i="21"/>
  <c r="AD429" i="21"/>
  <c r="AE429" i="21"/>
  <c r="AH429" i="21" s="1"/>
  <c r="AE431" i="21"/>
  <c r="AH431" i="21" s="1"/>
  <c r="AD431" i="21"/>
  <c r="AD433" i="21"/>
  <c r="AE433" i="21"/>
  <c r="AH433" i="21" s="1"/>
  <c r="AD17" i="21"/>
  <c r="AE17" i="21"/>
  <c r="AD25" i="21"/>
  <c r="AE25" i="21"/>
  <c r="AE4" i="21"/>
  <c r="AD4" i="21"/>
  <c r="AE20" i="21"/>
  <c r="AH20" i="21" s="1"/>
  <c r="AD20" i="21"/>
  <c r="AE36" i="21"/>
  <c r="AD36" i="21"/>
  <c r="AE52" i="21"/>
  <c r="AD52" i="21"/>
  <c r="AE68" i="21"/>
  <c r="AH68" i="21" s="1"/>
  <c r="AD68" i="21"/>
  <c r="AE84" i="21"/>
  <c r="AD84" i="21"/>
  <c r="AD100" i="21"/>
  <c r="AE100" i="21"/>
  <c r="AH100" i="21" s="1"/>
  <c r="AD125" i="21"/>
  <c r="AE125" i="21"/>
  <c r="AD141" i="21"/>
  <c r="AE141" i="21"/>
  <c r="AD157" i="21"/>
  <c r="AE157" i="21"/>
  <c r="AH157" i="21" s="1"/>
  <c r="AD173" i="21"/>
  <c r="AE173" i="21"/>
  <c r="AD189" i="21"/>
  <c r="AE189" i="21"/>
  <c r="AD205" i="21"/>
  <c r="AE205" i="21"/>
  <c r="AD221" i="21"/>
  <c r="AE221" i="21"/>
  <c r="AH221" i="21" s="1"/>
  <c r="AD237" i="21"/>
  <c r="AE237" i="21"/>
  <c r="AH237" i="21" s="1"/>
  <c r="AD253" i="21"/>
  <c r="AE253" i="21"/>
  <c r="AD269" i="21"/>
  <c r="AE269" i="21"/>
  <c r="AD293" i="21"/>
  <c r="AE293" i="21"/>
  <c r="AD333" i="21"/>
  <c r="AE333" i="21"/>
  <c r="AD349" i="21"/>
  <c r="AE349" i="21"/>
  <c r="AD365" i="21"/>
  <c r="AE365" i="21"/>
  <c r="AH365" i="21" s="1"/>
  <c r="AD381" i="21"/>
  <c r="AE381" i="21"/>
  <c r="AH381" i="21" s="1"/>
  <c r="AD397" i="21"/>
  <c r="AE397" i="21"/>
  <c r="AD421" i="21"/>
  <c r="AE421" i="21"/>
  <c r="AD13" i="21"/>
  <c r="AE13" i="21"/>
  <c r="AD29" i="21"/>
  <c r="AE29" i="21"/>
  <c r="AH29" i="21" s="1"/>
  <c r="AD53" i="21"/>
  <c r="AE53" i="21"/>
  <c r="AH53" i="21" s="1"/>
  <c r="AD61" i="21"/>
  <c r="AE61" i="21"/>
  <c r="AD93" i="21"/>
  <c r="AE93" i="21"/>
  <c r="AD118" i="21"/>
  <c r="AE118" i="21"/>
  <c r="AD142" i="21"/>
  <c r="AE142" i="21"/>
  <c r="AD190" i="21"/>
  <c r="AE190" i="21"/>
  <c r="AE14" i="21"/>
  <c r="AH14" i="21" s="1"/>
  <c r="AD14" i="21"/>
  <c r="AE22" i="21"/>
  <c r="AH22" i="21" s="1"/>
  <c r="AD22" i="21"/>
  <c r="AE38" i="21"/>
  <c r="AH38" i="21" s="1"/>
  <c r="AD38" i="21"/>
  <c r="AE46" i="21"/>
  <c r="AD46" i="21"/>
  <c r="AE62" i="21"/>
  <c r="AH62" i="21" s="1"/>
  <c r="AD62" i="21"/>
  <c r="AE70" i="21"/>
  <c r="AH70" i="21" s="1"/>
  <c r="AD70" i="21"/>
  <c r="AE86" i="21"/>
  <c r="AD86" i="21"/>
  <c r="AE102" i="21"/>
  <c r="AH102" i="21" s="1"/>
  <c r="AD102" i="21"/>
  <c r="AE119" i="21"/>
  <c r="AH119" i="21" s="1"/>
  <c r="AD119" i="21"/>
  <c r="AE127" i="21"/>
  <c r="AH127" i="21" s="1"/>
  <c r="AD127" i="21"/>
  <c r="AE143" i="21"/>
  <c r="AH143" i="21" s="1"/>
  <c r="AD143" i="21"/>
  <c r="AE159" i="21"/>
  <c r="AH159" i="21" s="1"/>
  <c r="AD159" i="21"/>
  <c r="AE175" i="21"/>
  <c r="AD175" i="21"/>
  <c r="AE191" i="21"/>
  <c r="AD191" i="21"/>
  <c r="AE207" i="21"/>
  <c r="AD207" i="21"/>
  <c r="AE223" i="21"/>
  <c r="AH223" i="21" s="1"/>
  <c r="AD223" i="21"/>
  <c r="AE239" i="21"/>
  <c r="AH239" i="21" s="1"/>
  <c r="AD239" i="21"/>
  <c r="AE255" i="21"/>
  <c r="AD255" i="21"/>
  <c r="AE271" i="21"/>
  <c r="AD271" i="21"/>
  <c r="AE287" i="21"/>
  <c r="AD287" i="21"/>
  <c r="AE303" i="21"/>
  <c r="AD303" i="21"/>
  <c r="AE319" i="21"/>
  <c r="AH319" i="21" s="1"/>
  <c r="AD319" i="21"/>
  <c r="AE335" i="21"/>
  <c r="AD335" i="21"/>
  <c r="AE351" i="21"/>
  <c r="AD351" i="21"/>
  <c r="AE359" i="21"/>
  <c r="AH359" i="21" s="1"/>
  <c r="AD359" i="21"/>
  <c r="AE375" i="21"/>
  <c r="AD375" i="21"/>
  <c r="AE391" i="21"/>
  <c r="AD391" i="21"/>
  <c r="AE423" i="21"/>
  <c r="AD423" i="21"/>
  <c r="AE8" i="21"/>
  <c r="AD8" i="21"/>
  <c r="AE16" i="21"/>
  <c r="AD16" i="21"/>
  <c r="AE24" i="21"/>
  <c r="AH24" i="21" s="1"/>
  <c r="AD24" i="21"/>
  <c r="AE32" i="21"/>
  <c r="AH32" i="21" s="1"/>
  <c r="AD32" i="21"/>
  <c r="AE40" i="21"/>
  <c r="AD40" i="21"/>
  <c r="AE48" i="21"/>
  <c r="AD48" i="21"/>
  <c r="AE56" i="21"/>
  <c r="AD56" i="21"/>
  <c r="AE64" i="21"/>
  <c r="AD64" i="21"/>
  <c r="AE72" i="21"/>
  <c r="AD72" i="21"/>
  <c r="AE80" i="21"/>
  <c r="AH80" i="21" s="1"/>
  <c r="AD80" i="21"/>
  <c r="AE88" i="21"/>
  <c r="AD88" i="21"/>
  <c r="AD96" i="21"/>
  <c r="AE96" i="21"/>
  <c r="AH96" i="21" s="1"/>
  <c r="AD105" i="21"/>
  <c r="AE105" i="21"/>
  <c r="AD113" i="21"/>
  <c r="AE113" i="21"/>
  <c r="AH113" i="21" s="1"/>
  <c r="AD121" i="21"/>
  <c r="AE121" i="21"/>
  <c r="AH121" i="21" s="1"/>
  <c r="AD129" i="21"/>
  <c r="AE129" i="21"/>
  <c r="AH129" i="21" s="1"/>
  <c r="AD137" i="21"/>
  <c r="AE137" i="21"/>
  <c r="AD145" i="21"/>
  <c r="AE145" i="21"/>
  <c r="AH145" i="21" s="1"/>
  <c r="AD153" i="21"/>
  <c r="AE153" i="21"/>
  <c r="AD161" i="21"/>
  <c r="AE161" i="21"/>
  <c r="AH161" i="21" s="1"/>
  <c r="AD169" i="21"/>
  <c r="AE169" i="21"/>
  <c r="AH169" i="21" s="1"/>
  <c r="AD177" i="21"/>
  <c r="AE177" i="21"/>
  <c r="AD185" i="21"/>
  <c r="AE185" i="21"/>
  <c r="AD193" i="21"/>
  <c r="AE193" i="21"/>
  <c r="AD201" i="21"/>
  <c r="AE201" i="21"/>
  <c r="AH201" i="21" s="1"/>
  <c r="AD209" i="21"/>
  <c r="AE209" i="21"/>
  <c r="AD217" i="21"/>
  <c r="AE217" i="21"/>
  <c r="AD225" i="21"/>
  <c r="AE225" i="21"/>
  <c r="AD233" i="21"/>
  <c r="AE233" i="21"/>
  <c r="AD241" i="21"/>
  <c r="AE241" i="21"/>
  <c r="AH241" i="21" s="1"/>
  <c r="AD249" i="21"/>
  <c r="AE249" i="21"/>
  <c r="AD257" i="21"/>
  <c r="AE257" i="21"/>
  <c r="AH257" i="21" s="1"/>
  <c r="AD265" i="21"/>
  <c r="AE265" i="21"/>
  <c r="AH265" i="21" s="1"/>
  <c r="AD273" i="21"/>
  <c r="AE273" i="21"/>
  <c r="AD281" i="21"/>
  <c r="AE281" i="21"/>
  <c r="AD289" i="21"/>
  <c r="AE289" i="21"/>
  <c r="AH289" i="21" s="1"/>
  <c r="AD297" i="21"/>
  <c r="AE297" i="21"/>
  <c r="AD305" i="21"/>
  <c r="AE305" i="21"/>
  <c r="AH305" i="21" s="1"/>
  <c r="AD313" i="21"/>
  <c r="AE313" i="21"/>
  <c r="AD321" i="21"/>
  <c r="AE321" i="21"/>
  <c r="AD329" i="21"/>
  <c r="AE329" i="21"/>
  <c r="AD337" i="21"/>
  <c r="AE337" i="21"/>
  <c r="AD345" i="21"/>
  <c r="AE345" i="21"/>
  <c r="AD353" i="21"/>
  <c r="AE353" i="21"/>
  <c r="AD361" i="21"/>
  <c r="AE361" i="21"/>
  <c r="AD369" i="21"/>
  <c r="AE369" i="21"/>
  <c r="AH369" i="21" s="1"/>
  <c r="AD377" i="21"/>
  <c r="AE377" i="21"/>
  <c r="AH377" i="21" s="1"/>
  <c r="AD385" i="21"/>
  <c r="AE385" i="21"/>
  <c r="AD393" i="21"/>
  <c r="AE393" i="21"/>
  <c r="AD401" i="21"/>
  <c r="AE401" i="21"/>
  <c r="AD409" i="21"/>
  <c r="AE409" i="21"/>
  <c r="AH409" i="21" s="1"/>
  <c r="AD417" i="21"/>
  <c r="AE417" i="21"/>
  <c r="AD425" i="21"/>
  <c r="AE425" i="21"/>
  <c r="AH425" i="21" s="1"/>
  <c r="AD9" i="21"/>
  <c r="AE9" i="21"/>
  <c r="AH9" i="21" s="1"/>
  <c r="AD41" i="21"/>
  <c r="AE41" i="21"/>
  <c r="AD49" i="21"/>
  <c r="AE49" i="21"/>
  <c r="AH49" i="21" s="1"/>
  <c r="AD57" i="21"/>
  <c r="AE57" i="21"/>
  <c r="AH57" i="21" s="1"/>
  <c r="AD65" i="21"/>
  <c r="AE65" i="21"/>
  <c r="AD73" i="21"/>
  <c r="AE73" i="21"/>
  <c r="AD81" i="21"/>
  <c r="AE81" i="21"/>
  <c r="AD89" i="21"/>
  <c r="AE89" i="21"/>
  <c r="AE97" i="21"/>
  <c r="AD97" i="21"/>
  <c r="AE106" i="21"/>
  <c r="AH106" i="21" s="1"/>
  <c r="AD106" i="21"/>
  <c r="AE114" i="21"/>
  <c r="AD114" i="21"/>
  <c r="AE122" i="21"/>
  <c r="AD122" i="21"/>
  <c r="AE130" i="21"/>
  <c r="AH130" i="21" s="1"/>
  <c r="AD130" i="21"/>
  <c r="AE138" i="21"/>
  <c r="AH138" i="21" s="1"/>
  <c r="AD138" i="21"/>
  <c r="AE146" i="21"/>
  <c r="AH146" i="21" s="1"/>
  <c r="AD146" i="21"/>
  <c r="AE154" i="21"/>
  <c r="AD154" i="21"/>
  <c r="AE162" i="21"/>
  <c r="AH162" i="21" s="1"/>
  <c r="AD162" i="21"/>
  <c r="AE170" i="21"/>
  <c r="AD170" i="21"/>
  <c r="AE178" i="21"/>
  <c r="AD178" i="21"/>
  <c r="AE186" i="21"/>
  <c r="AD186" i="21"/>
  <c r="AE194" i="21"/>
  <c r="AD194" i="21"/>
  <c r="AE202" i="21"/>
  <c r="AD202" i="21"/>
  <c r="AE210" i="21"/>
  <c r="AH210" i="21" s="1"/>
  <c r="AD210" i="21"/>
  <c r="AE218" i="21"/>
  <c r="AD218" i="21"/>
  <c r="AE226" i="21"/>
  <c r="AD226" i="21"/>
  <c r="AE234" i="21"/>
  <c r="AD234" i="21"/>
  <c r="AE242" i="21"/>
  <c r="AD242" i="21"/>
  <c r="AE250" i="21"/>
  <c r="AD250" i="21"/>
  <c r="AE258" i="21"/>
  <c r="AD258" i="21"/>
  <c r="AE266" i="21"/>
  <c r="AD266" i="21"/>
  <c r="AE274" i="21"/>
  <c r="AH274" i="21" s="1"/>
  <c r="AD274" i="21"/>
  <c r="AE282" i="21"/>
  <c r="AD282" i="21"/>
  <c r="AE290" i="21"/>
  <c r="AD290" i="21"/>
  <c r="AE298" i="21"/>
  <c r="AH298" i="21" s="1"/>
  <c r="AD298" i="21"/>
  <c r="AE306" i="21"/>
  <c r="AD306" i="21"/>
  <c r="AE314" i="21"/>
  <c r="AH314" i="21" s="1"/>
  <c r="AD314" i="21"/>
  <c r="AE322" i="21"/>
  <c r="AD322" i="21"/>
  <c r="AE330" i="21"/>
  <c r="AH330" i="21" s="1"/>
  <c r="AD330" i="21"/>
  <c r="AE338" i="21"/>
  <c r="AH338" i="21" s="1"/>
  <c r="AD338" i="21"/>
  <c r="AE346" i="21"/>
  <c r="AD346" i="21"/>
  <c r="AE354" i="21"/>
  <c r="AH354" i="21" s="1"/>
  <c r="AD354" i="21"/>
  <c r="AE362" i="21"/>
  <c r="AH362" i="21" s="1"/>
  <c r="AD362" i="21"/>
  <c r="AE370" i="21"/>
  <c r="AD370" i="21"/>
  <c r="AE378" i="21"/>
  <c r="AD378" i="21"/>
  <c r="AE386" i="21"/>
  <c r="AD386" i="21"/>
  <c r="AE394" i="21"/>
  <c r="AH394" i="21" s="1"/>
  <c r="AD394" i="21"/>
  <c r="AE402" i="21"/>
  <c r="AH402" i="21" s="1"/>
  <c r="AD402" i="21"/>
  <c r="AE410" i="21"/>
  <c r="AD410" i="21"/>
  <c r="AE418" i="21"/>
  <c r="AH418" i="21" s="1"/>
  <c r="AD418" i="21"/>
  <c r="AE426" i="21"/>
  <c r="AD426" i="21"/>
  <c r="AE2" i="21"/>
  <c r="AH2" i="21" s="1"/>
  <c r="AD2" i="21"/>
  <c r="AE18" i="21"/>
  <c r="AH18" i="21" s="1"/>
  <c r="AD18" i="21"/>
  <c r="AE34" i="21"/>
  <c r="AD34" i="21"/>
  <c r="AE50" i="21"/>
  <c r="AD50" i="21"/>
  <c r="AE66" i="21"/>
  <c r="AH66" i="21" s="1"/>
  <c r="AD66" i="21"/>
  <c r="AE82" i="21"/>
  <c r="AD82" i="21"/>
  <c r="AE98" i="21"/>
  <c r="AH98" i="21" s="1"/>
  <c r="AD98" i="21"/>
  <c r="AE115" i="21"/>
  <c r="AH115" i="21" s="1"/>
  <c r="AD115" i="21"/>
  <c r="AE131" i="21"/>
  <c r="AD131" i="21"/>
  <c r="AE147" i="21"/>
  <c r="AD147" i="21"/>
  <c r="AE163" i="21"/>
  <c r="AD163" i="21"/>
  <c r="AE187" i="21"/>
  <c r="AD187" i="21"/>
  <c r="AE211" i="21"/>
  <c r="AD211" i="21"/>
  <c r="AE227" i="21"/>
  <c r="AH227" i="21" s="1"/>
  <c r="AD227" i="21"/>
  <c r="AE251" i="21"/>
  <c r="AD251" i="21"/>
  <c r="AE267" i="21"/>
  <c r="AH267" i="21" s="1"/>
  <c r="AD267" i="21"/>
  <c r="AE283" i="21"/>
  <c r="AH283" i="21" s="1"/>
  <c r="AD283" i="21"/>
  <c r="AE307" i="21"/>
  <c r="AD307" i="21"/>
  <c r="AE331" i="21"/>
  <c r="AD331" i="21"/>
  <c r="AE355" i="21"/>
  <c r="AD355" i="21"/>
  <c r="AE395" i="21"/>
  <c r="AD395" i="21"/>
  <c r="Y178" i="21" a="1"/>
  <c r="Y178" i="21" s="1"/>
  <c r="Y179" i="21" s="1" a="1"/>
  <c r="Y179" i="21" s="1"/>
  <c r="Y180" i="21" s="1" a="1"/>
  <c r="Y180" i="21" s="1"/>
  <c r="Y181" i="21" s="1" a="1"/>
  <c r="Y181" i="21" s="1"/>
  <c r="Y182" i="21" s="1" a="1"/>
  <c r="Y182" i="21" s="1"/>
  <c r="Y183" i="21" s="1" a="1"/>
  <c r="Y183" i="21" s="1"/>
  <c r="Y184" i="21" s="1" a="1"/>
  <c r="Y184" i="21" s="1"/>
  <c r="Y185" i="21" a="1"/>
  <c r="Y185" i="21" s="1"/>
  <c r="Y186" i="21" a="1"/>
  <c r="Y186" i="21" s="1"/>
  <c r="Y187" i="21" s="1" a="1"/>
  <c r="Y187" i="21" s="1"/>
  <c r="Y188" i="21" s="1" a="1"/>
  <c r="Y188" i="21" s="1"/>
  <c r="Y189" i="21" s="1" a="1"/>
  <c r="Y189" i="21" s="1"/>
  <c r="Y190" i="21" a="1"/>
  <c r="Y190" i="21" s="1"/>
  <c r="Y191" i="21" s="1" a="1"/>
  <c r="Y191" i="21" s="1"/>
  <c r="Y192" i="21" s="1" a="1"/>
  <c r="Y192" i="21" s="1"/>
  <c r="Y193" i="21" s="1" a="1"/>
  <c r="Y193" i="21" s="1"/>
  <c r="Y194" i="21" s="1" a="1"/>
  <c r="Y194" i="21" s="1"/>
  <c r="Y195" i="21" s="1" a="1"/>
  <c r="Y195" i="21" s="1"/>
  <c r="Y196" i="21" s="1" a="1"/>
  <c r="Y196" i="21" s="1"/>
  <c r="Y197" i="21" s="1" a="1"/>
  <c r="Y197" i="21" s="1"/>
  <c r="Y198" i="21" s="1" a="1"/>
  <c r="Y198" i="21" s="1"/>
  <c r="Y199" i="21" s="1" a="1"/>
  <c r="Y199" i="21" s="1"/>
  <c r="Y200" i="21" s="1" a="1"/>
  <c r="Y200" i="21" s="1"/>
  <c r="Y201" i="21" s="1" a="1"/>
  <c r="Y201" i="21" s="1"/>
  <c r="Y202" i="21" s="1" a="1"/>
  <c r="Y202" i="21" s="1"/>
  <c r="Y203" i="21" s="1" a="1"/>
  <c r="Y203" i="21" s="1"/>
  <c r="Y204" i="21" s="1" a="1"/>
  <c r="Y204" i="21" s="1"/>
  <c r="Y205" i="21" s="1" a="1"/>
  <c r="Y205" i="21" s="1"/>
  <c r="Y206" i="21" a="1"/>
  <c r="Y206" i="21" s="1"/>
  <c r="Y207" i="21" s="1" a="1"/>
  <c r="Y207" i="21" s="1"/>
  <c r="Y208" i="21" s="1" a="1"/>
  <c r="Y208" i="21" s="1"/>
  <c r="Y209" i="21" s="1" a="1"/>
  <c r="Y209" i="21" s="1"/>
  <c r="Y210" i="21" s="1" a="1"/>
  <c r="Y210" i="21" s="1"/>
  <c r="Y211" i="21" s="1" a="1"/>
  <c r="Y211" i="21" s="1"/>
  <c r="Y212" i="21" s="1" a="1"/>
  <c r="Y212" i="21" s="1"/>
  <c r="Y213" i="21" s="1" a="1"/>
  <c r="Y213" i="21" s="1"/>
  <c r="Y214" i="21" s="1" a="1"/>
  <c r="Y214" i="21" s="1"/>
  <c r="Y215" i="21" s="1" a="1"/>
  <c r="Y215" i="21" s="1"/>
  <c r="Y216" i="21" s="1" a="1"/>
  <c r="Y216" i="21" s="1"/>
  <c r="Y217" i="21" a="1"/>
  <c r="Y217" i="21" s="1"/>
  <c r="Y218" i="21" s="1" a="1"/>
  <c r="Y218" i="21" s="1"/>
  <c r="Y219" i="21" s="1" a="1"/>
  <c r="Y219" i="21" s="1"/>
  <c r="Y220" i="21" s="1" a="1"/>
  <c r="Y220" i="21" s="1"/>
  <c r="Y221" i="21" s="1" a="1"/>
  <c r="Y221" i="21" s="1"/>
  <c r="Y222" i="21" s="1" a="1"/>
  <c r="Y222" i="21" s="1"/>
  <c r="Y223" i="21" s="1" a="1"/>
  <c r="Y223" i="21" s="1"/>
  <c r="Y224" i="21" s="1" a="1"/>
  <c r="Y224" i="21" s="1"/>
  <c r="Y225" i="21" s="1" a="1"/>
  <c r="Y225" i="21" s="1"/>
  <c r="Y226" i="21" a="1"/>
  <c r="Y226" i="21" s="1"/>
  <c r="Y227" i="21" s="1" a="1"/>
  <c r="Y227" i="21" s="1"/>
  <c r="Y228" i="21" s="1" a="1"/>
  <c r="Y228" i="21" s="1"/>
  <c r="Y229" i="21" s="1" a="1"/>
  <c r="Y229" i="21" s="1"/>
  <c r="Y230" i="21" s="1" a="1"/>
  <c r="Y230" i="21" s="1"/>
  <c r="Y231" i="21" s="1" a="1"/>
  <c r="Y231" i="21" s="1"/>
  <c r="Y232" i="21" s="1" a="1"/>
  <c r="Y232" i="21" s="1"/>
  <c r="Y233" i="21" s="1" a="1"/>
  <c r="Y233" i="21" s="1"/>
  <c r="Y234" i="21" a="1"/>
  <c r="Y234" i="21" s="1"/>
  <c r="Y235" i="21" s="1" a="1"/>
  <c r="Y235" i="21" s="1"/>
  <c r="Y236" i="21" s="1" a="1"/>
  <c r="Y236" i="21" s="1"/>
  <c r="Y237" i="21" s="1" a="1"/>
  <c r="Y237" i="21" s="1"/>
  <c r="Y238" i="21" s="1" a="1"/>
  <c r="Y238" i="21" s="1"/>
  <c r="Y239" i="21" s="1" a="1"/>
  <c r="Y239" i="21" s="1"/>
  <c r="Y240" i="21" a="1"/>
  <c r="Y240" i="21" s="1"/>
  <c r="Y241" i="21" s="1" a="1"/>
  <c r="Y241" i="21" s="1"/>
  <c r="Y242" i="21" s="1" a="1"/>
  <c r="Y242" i="21" s="1"/>
  <c r="Y243" i="21" s="1" a="1"/>
  <c r="Y243" i="21" s="1"/>
  <c r="Y244" i="21" s="1" a="1"/>
  <c r="Y244" i="21" s="1"/>
  <c r="Y245" i="21" s="1" a="1"/>
  <c r="Y245" i="21" s="1"/>
  <c r="Y246" i="21" s="1" a="1"/>
  <c r="Y246" i="21" s="1"/>
  <c r="Y247" i="21" s="1" a="1"/>
  <c r="Y247" i="21" s="1"/>
  <c r="Y248" i="21" s="1" a="1"/>
  <c r="Y248" i="21" s="1"/>
  <c r="Y249" i="21" a="1"/>
  <c r="Y249" i="21" s="1"/>
  <c r="Y250" i="21" s="1" a="1"/>
  <c r="Y250" i="21" s="1"/>
  <c r="Y251" i="21" s="1" a="1"/>
  <c r="Y251" i="21" s="1"/>
  <c r="Y252" i="21" s="1" a="1"/>
  <c r="Y252" i="21" s="1"/>
  <c r="Y253" i="21" s="1" a="1"/>
  <c r="Y253" i="21" s="1"/>
  <c r="Y254" i="21" s="1" a="1"/>
  <c r="Y254" i="21" s="1"/>
  <c r="Y255" i="21" s="1" a="1"/>
  <c r="Y255" i="21" s="1"/>
  <c r="Y256" i="21" s="1" a="1"/>
  <c r="Y256" i="21" s="1"/>
  <c r="Y257" i="21" s="1" a="1"/>
  <c r="Y257" i="21" s="1"/>
  <c r="Y258" i="21" a="1"/>
  <c r="Y258" i="21" s="1"/>
  <c r="Y259" i="21" a="1"/>
  <c r="Y259" i="21" s="1"/>
  <c r="Y260" i="21" s="1" a="1"/>
  <c r="Y260" i="21" s="1"/>
  <c r="Y261" i="21" s="1" a="1"/>
  <c r="Y261" i="21" s="1"/>
  <c r="Y262" i="21" s="1" a="1"/>
  <c r="Y262" i="21" s="1"/>
  <c r="Y263" i="21" s="1" a="1"/>
  <c r="Y263" i="21" s="1"/>
  <c r="Y264" i="21" s="1" a="1"/>
  <c r="Y264" i="21" s="1"/>
  <c r="Y265" i="21" s="1" a="1"/>
  <c r="Y265" i="21" s="1"/>
  <c r="Y266" i="21" s="1" a="1"/>
  <c r="Y266" i="21" s="1"/>
  <c r="Y267" i="21" s="1" a="1"/>
  <c r="Y267" i="21" s="1"/>
  <c r="Y268" i="21" s="1" a="1"/>
  <c r="Y268" i="21" s="1"/>
  <c r="Y269" i="21" a="1"/>
  <c r="Y269" i="21" s="1"/>
  <c r="Y270" i="21" s="1" a="1"/>
  <c r="Y270" i="21" s="1"/>
  <c r="Y271" i="21" s="1" a="1"/>
  <c r="Y271" i="21" s="1"/>
  <c r="Y272" i="21" s="1" a="1"/>
  <c r="Y272" i="21" s="1"/>
  <c r="Y273" i="21" s="1" a="1"/>
  <c r="Y273" i="21" s="1"/>
  <c r="Y274" i="21" s="1" a="1"/>
  <c r="Y274" i="21" s="1"/>
  <c r="Y275" i="21" s="1" a="1"/>
  <c r="Y275" i="21" s="1"/>
  <c r="Y276" i="21" s="1" a="1"/>
  <c r="Y276" i="21" s="1"/>
  <c r="Y277" i="21" s="1" a="1"/>
  <c r="Y277" i="21" s="1"/>
  <c r="Y278" i="21" s="1" a="1"/>
  <c r="Y278" i="21" s="1"/>
  <c r="Y279" i="21" a="1"/>
  <c r="Y279" i="21" s="1"/>
  <c r="Y280" i="21" s="1" a="1"/>
  <c r="Y280" i="21" s="1"/>
  <c r="Y281" i="21" s="1" a="1"/>
  <c r="Y281" i="21" s="1"/>
  <c r="Y282" i="21" s="1" a="1"/>
  <c r="Y282" i="21" s="1"/>
  <c r="Y283" i="21" s="1" a="1"/>
  <c r="Y283" i="21" s="1"/>
  <c r="Y284" i="21" s="1" a="1"/>
  <c r="Y284" i="21" s="1"/>
  <c r="Y285" i="21" s="1" a="1"/>
  <c r="Y285" i="21" s="1"/>
  <c r="Y286" i="21" s="1" a="1"/>
  <c r="Y286" i="21" s="1"/>
  <c r="Y287" i="21" a="1"/>
  <c r="Y287" i="21" s="1"/>
  <c r="Y288" i="21" s="1" a="1"/>
  <c r="Y288" i="21" s="1"/>
  <c r="Y289" i="21" s="1" a="1"/>
  <c r="Y289" i="21" s="1"/>
  <c r="Y290" i="21" s="1" a="1"/>
  <c r="Y290" i="21" s="1"/>
  <c r="Y291" i="21" s="1" a="1"/>
  <c r="Y291" i="21" s="1"/>
  <c r="Y292" i="21" s="1" a="1"/>
  <c r="Y292" i="21" s="1"/>
  <c r="Y293" i="21" a="1"/>
  <c r="Y293" i="21" s="1"/>
  <c r="Y294" i="21" s="1" a="1"/>
  <c r="Y294" i="21" s="1"/>
  <c r="Y295" i="21" s="1" a="1"/>
  <c r="Y295" i="21" s="1"/>
  <c r="Y296" i="21" s="1" a="1"/>
  <c r="Y296" i="21" s="1"/>
  <c r="Y297" i="21" s="1" a="1"/>
  <c r="Y297" i="21" s="1"/>
  <c r="Y298" i="21" s="1" a="1"/>
  <c r="Y298" i="21" s="1"/>
  <c r="Y299" i="21" s="1" a="1"/>
  <c r="Y299" i="21" s="1"/>
  <c r="Y300" i="21" a="1"/>
  <c r="Y300" i="21" s="1"/>
  <c r="Y301" i="21" s="1" a="1"/>
  <c r="Y301" i="21" s="1"/>
  <c r="Y302" i="21" s="1" a="1"/>
  <c r="Y302" i="21" s="1"/>
  <c r="Y303" i="21" s="1" a="1"/>
  <c r="Y303" i="21" s="1"/>
  <c r="Y304" i="21" s="1" a="1"/>
  <c r="Y304" i="21" s="1"/>
  <c r="Y305" i="21" s="1" a="1"/>
  <c r="Y305" i="21" s="1"/>
  <c r="Y306" i="21" s="1" a="1"/>
  <c r="Y306" i="21" s="1"/>
  <c r="Y307" i="21" s="1" a="1"/>
  <c r="Y307" i="21" s="1"/>
  <c r="Y308" i="21" a="1"/>
  <c r="Y308" i="21" s="1"/>
  <c r="Y309" i="21" s="1" a="1"/>
  <c r="Y309" i="21" s="1"/>
  <c r="Y310" i="21" s="1" a="1"/>
  <c r="Y310" i="21" s="1"/>
  <c r="Y311" i="21" s="1" a="1"/>
  <c r="Y311" i="21" s="1"/>
  <c r="Y312" i="21" s="1" a="1"/>
  <c r="Y312" i="21" s="1"/>
  <c r="Y313" i="21" s="1" a="1"/>
  <c r="Y313" i="21" s="1"/>
  <c r="Y314" i="21" s="1" a="1"/>
  <c r="Y314" i="21" s="1"/>
  <c r="Y315" i="21" a="1"/>
  <c r="Y315" i="21" s="1"/>
  <c r="Y316" i="21" s="1" a="1"/>
  <c r="Y316" i="21" s="1"/>
  <c r="Y317" i="21" s="1" a="1"/>
  <c r="Y317" i="21" s="1"/>
  <c r="Y318" i="21" s="1" a="1"/>
  <c r="Y318" i="21" s="1"/>
  <c r="Y319" i="21" s="1" a="1"/>
  <c r="Y319" i="21" s="1"/>
  <c r="Y320" i="21" s="1" a="1"/>
  <c r="Y320" i="21" s="1"/>
  <c r="Y321" i="21" s="1" a="1"/>
  <c r="Y321" i="21" s="1"/>
  <c r="Y322" i="21" s="1" a="1"/>
  <c r="Y322" i="21" s="1"/>
  <c r="Y323" i="21" s="1" a="1"/>
  <c r="Y323" i="21" s="1"/>
  <c r="Y324" i="21" a="1"/>
  <c r="Y324" i="21" s="1"/>
  <c r="Y325" i="21" s="1" a="1"/>
  <c r="Y325" i="21" s="1"/>
  <c r="Y326" i="21" s="1" a="1"/>
  <c r="Y326" i="21" s="1"/>
  <c r="Y327" i="21" s="1" a="1"/>
  <c r="Y327" i="21" s="1"/>
  <c r="Y328" i="21" s="1" a="1"/>
  <c r="Y328" i="21" s="1"/>
  <c r="Y329" i="21" a="1"/>
  <c r="Y329" i="21" s="1"/>
  <c r="Y330" i="21" s="1" a="1"/>
  <c r="Y330" i="21" s="1"/>
  <c r="Y331" i="21" s="1" a="1"/>
  <c r="Y331" i="21" s="1"/>
  <c r="Y332" i="21" s="1" a="1"/>
  <c r="Y332" i="21" s="1"/>
  <c r="Y333" i="21" s="1" a="1"/>
  <c r="Y333" i="21" s="1"/>
  <c r="Y334" i="21" s="1" a="1"/>
  <c r="Y334" i="21" s="1"/>
  <c r="Y335" i="21" a="1"/>
  <c r="Y335" i="21" s="1"/>
  <c r="Y336" i="21" s="1" a="1"/>
  <c r="Y336" i="21" s="1"/>
  <c r="Y337" i="21" s="1" a="1"/>
  <c r="Y337" i="21" s="1"/>
  <c r="Y338" i="21" s="1" a="1"/>
  <c r="Y338" i="21" s="1"/>
  <c r="Y339" i="21" s="1" a="1"/>
  <c r="Y339" i="21" s="1"/>
  <c r="Y340" i="21" s="1" a="1"/>
  <c r="Y340" i="21" s="1"/>
  <c r="Y341" i="21" s="1" a="1"/>
  <c r="Y341" i="21" s="1"/>
  <c r="Y342" i="21" s="1" a="1"/>
  <c r="Y342" i="21" s="1"/>
  <c r="Y343" i="21" s="1" a="1"/>
  <c r="Y343" i="21" s="1"/>
  <c r="Y344" i="21" s="1" a="1"/>
  <c r="Y344" i="21" s="1"/>
  <c r="Y345" i="21" a="1"/>
  <c r="Y345" i="21" s="1"/>
  <c r="Y346" i="21" s="1" a="1"/>
  <c r="Y346" i="21" s="1"/>
  <c r="Y347" i="21" s="1" a="1"/>
  <c r="Y347" i="21" s="1"/>
  <c r="Y348" i="21" s="1" a="1"/>
  <c r="Y348" i="21" s="1"/>
  <c r="Y349" i="21" s="1" a="1"/>
  <c r="Y349" i="21" s="1"/>
  <c r="Y350" i="21" s="1" a="1"/>
  <c r="Y350" i="21" s="1"/>
  <c r="Y351" i="21" s="1" a="1"/>
  <c r="Y351" i="21" s="1"/>
  <c r="Y352" i="21" s="1" a="1"/>
  <c r="Y352" i="21" s="1"/>
  <c r="Y353" i="21" a="1"/>
  <c r="Y353" i="21" s="1"/>
  <c r="Y354" i="21" s="1" a="1"/>
  <c r="Y354" i="21" s="1"/>
  <c r="Y355" i="21" s="1" a="1"/>
  <c r="Y355" i="21" s="1"/>
  <c r="Y356" i="21" s="1" a="1"/>
  <c r="Y356" i="21" s="1"/>
  <c r="Y357" i="21" s="1" a="1"/>
  <c r="Y357" i="21" s="1"/>
  <c r="Y358" i="21" s="1" a="1"/>
  <c r="Y358" i="21" s="1"/>
  <c r="Y359" i="21" s="1" a="1"/>
  <c r="Y359" i="21" s="1"/>
  <c r="Y360" i="21" s="1" a="1"/>
  <c r="Y360" i="21" s="1"/>
  <c r="Y361" i="21" s="1" a="1"/>
  <c r="Y361" i="21" s="1"/>
  <c r="Y362" i="21" s="1" a="1"/>
  <c r="Y362" i="21" s="1"/>
  <c r="Y363" i="21" a="1"/>
  <c r="Y363" i="21" s="1"/>
  <c r="Y364" i="21" s="1" a="1"/>
  <c r="Y364" i="21" s="1"/>
  <c r="Y365" i="21" s="1" a="1"/>
  <c r="Y365" i="21" s="1"/>
  <c r="Y366" i="21" s="1" a="1"/>
  <c r="Y366" i="21" s="1"/>
  <c r="Y367" i="21" s="1" a="1"/>
  <c r="Y367" i="21" s="1"/>
  <c r="Y368" i="21" s="1" a="1"/>
  <c r="Y368" i="21" s="1"/>
  <c r="Y369" i="21" s="1" a="1"/>
  <c r="Y369" i="21" s="1"/>
  <c r="Y370" i="21" s="1" a="1"/>
  <c r="Y370" i="21" s="1"/>
  <c r="Y371" i="21" s="1" a="1"/>
  <c r="Y371" i="21" s="1"/>
  <c r="Y372" i="21" s="1" a="1"/>
  <c r="Y372" i="21" s="1"/>
  <c r="Y373" i="21" a="1"/>
  <c r="Y373" i="21" s="1"/>
  <c r="Y374" i="21" s="1" a="1"/>
  <c r="Y374" i="21" s="1"/>
  <c r="Y375" i="21" s="1" a="1"/>
  <c r="Y375" i="21" s="1"/>
  <c r="Y376" i="21" s="1" a="1"/>
  <c r="Y376" i="21" s="1"/>
  <c r="Y377" i="21" s="1" a="1"/>
  <c r="Y377" i="21" s="1"/>
  <c r="Y378" i="21" s="1" a="1"/>
  <c r="Y378" i="21" s="1"/>
  <c r="Y379" i="21" s="1" a="1"/>
  <c r="Y379" i="21" s="1"/>
  <c r="Y380" i="21" s="1" a="1"/>
  <c r="Y380" i="21" s="1"/>
  <c r="Y381" i="21" s="1" a="1"/>
  <c r="Y381" i="21" s="1"/>
  <c r="Y382" i="21" s="1" a="1"/>
  <c r="Y382" i="21" s="1"/>
  <c r="Y383" i="21" s="1" a="1"/>
  <c r="Y383" i="21" s="1"/>
  <c r="Y384" i="21" s="1" a="1"/>
  <c r="Y384" i="21" s="1"/>
  <c r="Y385" i="21" s="1" a="1"/>
  <c r="Y385" i="21" s="1"/>
  <c r="Y386" i="21" s="1" a="1"/>
  <c r="Y386" i="21" s="1"/>
  <c r="Y387" i="21" s="1" a="1"/>
  <c r="Y387" i="21" s="1"/>
  <c r="Y388" i="21" a="1"/>
  <c r="Y388" i="21" s="1"/>
  <c r="Y389" i="21" s="1" a="1"/>
  <c r="Y389" i="21" s="1"/>
  <c r="Y390" i="21" s="1" a="1"/>
  <c r="Y390" i="21" s="1"/>
  <c r="Y391" i="21" s="1" a="1"/>
  <c r="Y391" i="21" s="1"/>
  <c r="Y392" i="21" a="1"/>
  <c r="Y392" i="21" s="1"/>
  <c r="Y393" i="21" s="1" a="1"/>
  <c r="Y393" i="21" s="1"/>
  <c r="Y394" i="21" s="1" a="1"/>
  <c r="Y394" i="21" s="1"/>
  <c r="Y395" i="21" s="1" a="1"/>
  <c r="Y395" i="21" s="1"/>
  <c r="Y396" i="21" s="1" a="1"/>
  <c r="Y396" i="21" s="1"/>
  <c r="Y397" i="21" s="1" a="1"/>
  <c r="Y397" i="21" s="1"/>
  <c r="Y398" i="21" s="1" a="1"/>
  <c r="Y398" i="21" s="1"/>
  <c r="Y399" i="21" s="1" a="1"/>
  <c r="Y399" i="21" s="1"/>
  <c r="Y400" i="21" s="1" a="1"/>
  <c r="Y400" i="21" s="1"/>
  <c r="Y401" i="21" s="1" a="1"/>
  <c r="Y401" i="21" s="1"/>
  <c r="Y402" i="21" s="1" a="1"/>
  <c r="Y402" i="21" s="1"/>
  <c r="Y403" i="21" a="1"/>
  <c r="Y403" i="21" s="1"/>
  <c r="Y404" i="21" s="1" a="1"/>
  <c r="Y404" i="21" s="1"/>
  <c r="Y405" i="21" s="1" a="1"/>
  <c r="Y405" i="21" s="1"/>
  <c r="Y406" i="21" s="1" a="1"/>
  <c r="Y406" i="21" s="1"/>
  <c r="Y407" i="21" s="1" a="1"/>
  <c r="Y407" i="21" s="1"/>
  <c r="Y408" i="21" s="1" a="1"/>
  <c r="Y408" i="21" s="1"/>
  <c r="Y409" i="21" s="1" a="1"/>
  <c r="Y409" i="21" s="1"/>
  <c r="Y410" i="21" s="1" a="1"/>
  <c r="Y410" i="21" s="1"/>
  <c r="Y411" i="21" s="1" a="1"/>
  <c r="Y411" i="21" s="1"/>
  <c r="Y412" i="21" s="1" a="1"/>
  <c r="Y412" i="21" s="1"/>
  <c r="Y413" i="21" a="1"/>
  <c r="Y413" i="21" s="1"/>
  <c r="Y414" i="21" s="1" a="1"/>
  <c r="Y414" i="21" s="1"/>
  <c r="Y415" i="21" s="1" a="1"/>
  <c r="Y415" i="21" s="1"/>
  <c r="Y416" i="21" s="1" a="1"/>
  <c r="Y416" i="21" s="1"/>
  <c r="Y417" i="21" s="1" a="1"/>
  <c r="Y417" i="21" s="1"/>
  <c r="Y418" i="21" s="1" a="1"/>
  <c r="Y418" i="21" s="1"/>
  <c r="Y421" i="21" a="1"/>
  <c r="Y421" i="21" s="1"/>
  <c r="Y422" i="21" s="1" a="1"/>
  <c r="Y422" i="21" s="1"/>
  <c r="Z178" i="21" a="1"/>
  <c r="Z178" i="21" s="1"/>
  <c r="Z185" i="21" a="1"/>
  <c r="Z185" i="21" s="1"/>
  <c r="Z190" i="21" a="1"/>
  <c r="Z190" i="21" s="1"/>
  <c r="Z206" i="21" a="1"/>
  <c r="Z206" i="21" s="1"/>
  <c r="Z217" i="21" a="1"/>
  <c r="Z217" i="21" s="1"/>
  <c r="Z226" i="21" a="1"/>
  <c r="Z226" i="21" s="1"/>
  <c r="Z234" i="21" a="1"/>
  <c r="Z234" i="21" s="1"/>
  <c r="Z240" i="21" a="1"/>
  <c r="Z240" i="21" s="1"/>
  <c r="Z249" i="21" a="1"/>
  <c r="Z249" i="21" s="1"/>
  <c r="Z258" i="21" a="1"/>
  <c r="Z258" i="21" s="1"/>
  <c r="Z269" i="21" a="1"/>
  <c r="Z269" i="21" s="1"/>
  <c r="Z279" i="21" a="1"/>
  <c r="Z279" i="21" s="1"/>
  <c r="Z287" i="21" a="1"/>
  <c r="Z287" i="21" s="1"/>
  <c r="Z293" i="21" a="1"/>
  <c r="Z293" i="21" s="1"/>
  <c r="Z300" i="21" a="1"/>
  <c r="Z300" i="21" s="1"/>
  <c r="Z308" i="21" a="1"/>
  <c r="Z308" i="21" s="1"/>
  <c r="Z315" i="21" a="1"/>
  <c r="Z315" i="21" s="1"/>
  <c r="Z324" i="21" a="1"/>
  <c r="Z324" i="21" s="1"/>
  <c r="Z327" i="21" a="1"/>
  <c r="Z327" i="21" s="1"/>
  <c r="Z329" i="21" a="1"/>
  <c r="Z329" i="21" s="1"/>
  <c r="Z335" i="21" a="1"/>
  <c r="Z335" i="21" s="1"/>
  <c r="Z345" i="21" a="1"/>
  <c r="Z345" i="21" s="1"/>
  <c r="Z353" i="21" a="1"/>
  <c r="Z353" i="21" s="1"/>
  <c r="Z363" i="21" a="1"/>
  <c r="Z363" i="21" s="1"/>
  <c r="Z373" i="21" a="1"/>
  <c r="Z373" i="21" s="1"/>
  <c r="Z388" i="21" a="1"/>
  <c r="Z388" i="21" s="1"/>
  <c r="Z392" i="21" a="1"/>
  <c r="Z392" i="21" s="1"/>
  <c r="Z403" i="21" a="1"/>
  <c r="Z403" i="21" s="1"/>
  <c r="Z413" i="21" a="1"/>
  <c r="Z413" i="21" s="1"/>
  <c r="Z421" i="21" a="1"/>
  <c r="Z421" i="21" s="1"/>
  <c r="Y162" i="21" a="1"/>
  <c r="Y162" i="21" s="1"/>
  <c r="Y163" i="21" s="1" a="1"/>
  <c r="Y163" i="21" s="1"/>
  <c r="Y164" i="21" s="1" a="1"/>
  <c r="Y164" i="21" s="1"/>
  <c r="Y165" i="21" s="1" a="1"/>
  <c r="Y165" i="21" s="1"/>
  <c r="Y166" i="21" a="1"/>
  <c r="Y166" i="21" s="1"/>
  <c r="Y167" i="21" s="1" a="1"/>
  <c r="Y167" i="21" s="1"/>
  <c r="Y168" i="21" s="1" a="1"/>
  <c r="Y168" i="21" s="1"/>
  <c r="Y169" i="21" s="1" a="1"/>
  <c r="Y169" i="21" s="1"/>
  <c r="Y170" i="21" s="1" a="1"/>
  <c r="Y170" i="21" s="1"/>
  <c r="Y171" i="21" s="1" a="1"/>
  <c r="Y171" i="21" s="1"/>
  <c r="Y172" i="21" a="1"/>
  <c r="Y172" i="21" s="1"/>
  <c r="Y173" i="21" s="1" a="1"/>
  <c r="Y173" i="21" s="1"/>
  <c r="Y174" i="21" s="1" a="1"/>
  <c r="Y174" i="21" s="1"/>
  <c r="Y175" i="21" s="1" a="1"/>
  <c r="Y175" i="21" s="1"/>
  <c r="Y176" i="21" s="1" a="1"/>
  <c r="Y176" i="21" s="1"/>
  <c r="Y177" i="21" s="1" a="1"/>
  <c r="Y177" i="21" s="1"/>
  <c r="Z162" i="21" a="1"/>
  <c r="Z162" i="21" s="1"/>
  <c r="Z166" i="21" a="1"/>
  <c r="Z166" i="21" s="1"/>
  <c r="Z172" i="21" a="1"/>
  <c r="Z172" i="21" s="1"/>
  <c r="AF340" i="21" l="1" a="1"/>
  <c r="AF340" i="21" s="1"/>
  <c r="AF92" i="21" a="1"/>
  <c r="AF92" i="21" s="1"/>
  <c r="AH308" i="21"/>
  <c r="AF308" i="21" s="1" a="1"/>
  <c r="AF308" i="21" s="1"/>
  <c r="AH28" i="21"/>
  <c r="AF28" i="21" s="1" a="1"/>
  <c r="AF28" i="21" s="1"/>
  <c r="AH372" i="21"/>
  <c r="AF372" i="21" s="1" a="1"/>
  <c r="AF372" i="21" s="1"/>
  <c r="AH430" i="21"/>
  <c r="AF430" i="21" s="1" a="1"/>
  <c r="AF430" i="21" s="1"/>
  <c r="AF276" i="21" a="1"/>
  <c r="AF276" i="21" s="1"/>
  <c r="AH404" i="21"/>
  <c r="AF404" i="21" s="1" a="1"/>
  <c r="AF404" i="21" s="1"/>
  <c r="AF314" i="21" a="1"/>
  <c r="AF314" i="21" s="1"/>
  <c r="AF115" i="21" a="1"/>
  <c r="AF115" i="21" s="1"/>
  <c r="AF394" i="21" a="1"/>
  <c r="AF394" i="21" s="1"/>
  <c r="AF330" i="21" a="1"/>
  <c r="AF330" i="21" s="1"/>
  <c r="AF138" i="21" a="1"/>
  <c r="AF138" i="21" s="1"/>
  <c r="AF24" i="21" a="1"/>
  <c r="AF24" i="21" s="1"/>
  <c r="AF38" i="21" a="1"/>
  <c r="AF38" i="21" s="1"/>
  <c r="AF136" i="21" a="1"/>
  <c r="AF136" i="21" s="1"/>
  <c r="AF39" i="21" a="1"/>
  <c r="AF39" i="21" s="1"/>
  <c r="AF7" i="21" a="1"/>
  <c r="AF7" i="21" s="1"/>
  <c r="AF311" i="21" a="1"/>
  <c r="AF311" i="21" s="1"/>
  <c r="AF406" i="21" a="1"/>
  <c r="AF406" i="21" s="1"/>
  <c r="AF420" i="21" a="1"/>
  <c r="AF420" i="21" s="1"/>
  <c r="AF292" i="21" a="1"/>
  <c r="AF292" i="21" s="1"/>
  <c r="AH251" i="21"/>
  <c r="AF251" i="21" s="1" a="1"/>
  <c r="AF251" i="21" s="1"/>
  <c r="AF98" i="21" a="1"/>
  <c r="AF98" i="21" s="1"/>
  <c r="AH34" i="21"/>
  <c r="AF34" i="21" s="1" a="1"/>
  <c r="AF34" i="21" s="1"/>
  <c r="AH386" i="21"/>
  <c r="AF386" i="21" s="1" a="1"/>
  <c r="AF386" i="21" s="1"/>
  <c r="AF354" i="21" a="1"/>
  <c r="AF354" i="21" s="1"/>
  <c r="AH322" i="21"/>
  <c r="AF322" i="21" s="1" a="1"/>
  <c r="AF322" i="21" s="1"/>
  <c r="AH290" i="21"/>
  <c r="AF290" i="21" s="1" a="1"/>
  <c r="AF290" i="21" s="1"/>
  <c r="AH258" i="21"/>
  <c r="AF258" i="21" s="1" a="1"/>
  <c r="AF258" i="21" s="1"/>
  <c r="AH226" i="21"/>
  <c r="AF226" i="21" s="1" a="1"/>
  <c r="AF226" i="21" s="1"/>
  <c r="AH194" i="21"/>
  <c r="AF194" i="21" s="1" a="1"/>
  <c r="AF194" i="21" s="1"/>
  <c r="AF162" i="21" a="1"/>
  <c r="AF162" i="21" s="1"/>
  <c r="AF130" i="21" a="1"/>
  <c r="AF130" i="21" s="1"/>
  <c r="AH97" i="21"/>
  <c r="AF97" i="21" s="1" a="1"/>
  <c r="AF97" i="21" s="1"/>
  <c r="AF80" i="21" a="1"/>
  <c r="AF80" i="21" s="1"/>
  <c r="AH48" i="21"/>
  <c r="AF48" i="21" s="1" a="1"/>
  <c r="AF48" i="21" s="1"/>
  <c r="AH16" i="21"/>
  <c r="AF16" i="21" s="1" a="1"/>
  <c r="AF16" i="21" s="1"/>
  <c r="AH375" i="21"/>
  <c r="AF375" i="21" s="1" a="1"/>
  <c r="AF375" i="21" s="1"/>
  <c r="AF319" i="21" a="1"/>
  <c r="AF319" i="21" s="1"/>
  <c r="AH255" i="21"/>
  <c r="AH191" i="21"/>
  <c r="AF191" i="21" s="1" a="1"/>
  <c r="AF191" i="21" s="1"/>
  <c r="AF127" i="21" a="1"/>
  <c r="AF127" i="21" s="1"/>
  <c r="AF70" i="21" a="1"/>
  <c r="AF70" i="21" s="1"/>
  <c r="AF22" i="21" a="1"/>
  <c r="AF22" i="21" s="1"/>
  <c r="AH84" i="21"/>
  <c r="AF84" i="21" s="1" a="1"/>
  <c r="AF84" i="21" s="1"/>
  <c r="AF20" i="21" a="1"/>
  <c r="AF20" i="21" s="1"/>
  <c r="AF416" i="21" a="1"/>
  <c r="AF416" i="21" s="1"/>
  <c r="AH384" i="21"/>
  <c r="AF384" i="21" s="1" a="1"/>
  <c r="AF384" i="21" s="1"/>
  <c r="AF352" i="21" a="1"/>
  <c r="AF352" i="21" s="1"/>
  <c r="AF320" i="21" a="1"/>
  <c r="AF320" i="21" s="1"/>
  <c r="AH288" i="21"/>
  <c r="AF288" i="21" s="1" a="1"/>
  <c r="AF288" i="21" s="1"/>
  <c r="AH256" i="21"/>
  <c r="AF256" i="21" s="1" a="1"/>
  <c r="AF256" i="21" s="1"/>
  <c r="AH224" i="21"/>
  <c r="AF224" i="21" s="1" a="1"/>
  <c r="AF224" i="21" s="1"/>
  <c r="AH192" i="21"/>
  <c r="AF192" i="21" s="1" a="1"/>
  <c r="AF192" i="21" s="1"/>
  <c r="AH160" i="21"/>
  <c r="AF160" i="21" s="1" a="1"/>
  <c r="AF160" i="21" s="1"/>
  <c r="AH128" i="21"/>
  <c r="AF128" i="21" s="1" a="1"/>
  <c r="AF128" i="21" s="1"/>
  <c r="AH95" i="21"/>
  <c r="AF95" i="21" s="1" a="1"/>
  <c r="AF95" i="21" s="1"/>
  <c r="AH63" i="21"/>
  <c r="AF63" i="21" s="1" a="1"/>
  <c r="AF63" i="21" s="1"/>
  <c r="AH31" i="21"/>
  <c r="AF31" i="21" s="1" a="1"/>
  <c r="AF31" i="21" s="1"/>
  <c r="AH415" i="21"/>
  <c r="AF415" i="21" s="1" a="1"/>
  <c r="AF415" i="21" s="1"/>
  <c r="AH367" i="21"/>
  <c r="AF367" i="21" s="1" a="1"/>
  <c r="AF367" i="21" s="1"/>
  <c r="AH295" i="21"/>
  <c r="AF295" i="21" s="1" a="1"/>
  <c r="AF295" i="21" s="1"/>
  <c r="AF231" i="21" a="1"/>
  <c r="AF231" i="21" s="1"/>
  <c r="AF167" i="21" a="1"/>
  <c r="AF167" i="21" s="1"/>
  <c r="AF94" i="21" a="1"/>
  <c r="AF94" i="21" s="1"/>
  <c r="AH6" i="21"/>
  <c r="AF6" i="21" s="1" a="1"/>
  <c r="AF6" i="21" s="1"/>
  <c r="AH398" i="21"/>
  <c r="AF398" i="21" s="1" a="1"/>
  <c r="AF398" i="21" s="1"/>
  <c r="AF366" i="21" a="1"/>
  <c r="AF366" i="21" s="1"/>
  <c r="AF44" i="21" a="1"/>
  <c r="AF44" i="21" s="1"/>
  <c r="AH432" i="21"/>
  <c r="AF432" i="21" s="1" a="1"/>
  <c r="AF432" i="21" s="1"/>
  <c r="AH412" i="21"/>
  <c r="AF412" i="21" s="1" a="1"/>
  <c r="AF412" i="21" s="1"/>
  <c r="AH380" i="21"/>
  <c r="AF380" i="21" s="1" a="1"/>
  <c r="AF380" i="21" s="1"/>
  <c r="AF348" i="21" a="1"/>
  <c r="AF348" i="21" s="1"/>
  <c r="AH316" i="21"/>
  <c r="AF316" i="21" s="1" a="1"/>
  <c r="AF316" i="21" s="1"/>
  <c r="AH284" i="21"/>
  <c r="AF284" i="21" s="1" a="1"/>
  <c r="AF284" i="21" s="1"/>
  <c r="AH252" i="21"/>
  <c r="AF252" i="21" s="1" a="1"/>
  <c r="AF252" i="21" s="1"/>
  <c r="AH220" i="21"/>
  <c r="AF220" i="21" s="1" a="1"/>
  <c r="AF220" i="21" s="1"/>
  <c r="AF188" i="21" a="1"/>
  <c r="AF188" i="21" s="1"/>
  <c r="AH156" i="21"/>
  <c r="AF156" i="21" s="1" a="1"/>
  <c r="AF156" i="21" s="1"/>
  <c r="AF124" i="21" a="1"/>
  <c r="AF124" i="21" s="1"/>
  <c r="AF91" i="21" a="1"/>
  <c r="AF91" i="21" s="1"/>
  <c r="AH59" i="21"/>
  <c r="AF59" i="21" s="1" a="1"/>
  <c r="AF59" i="21" s="1"/>
  <c r="AH27" i="21"/>
  <c r="AF27" i="21" s="1" a="1"/>
  <c r="AF27" i="21" s="1"/>
  <c r="AH434" i="21"/>
  <c r="AF434" i="21" s="1" a="1"/>
  <c r="AF434" i="21" s="1"/>
  <c r="AH403" i="21"/>
  <c r="AF403" i="21" s="1" a="1"/>
  <c r="AF403" i="21" s="1"/>
  <c r="AH363" i="21"/>
  <c r="AF363" i="21" s="1" a="1"/>
  <c r="AF363" i="21" s="1"/>
  <c r="AH315" i="21"/>
  <c r="AF315" i="21" s="1" a="1"/>
  <c r="AF315" i="21" s="1"/>
  <c r="AF267" i="21" a="1"/>
  <c r="AF267" i="21" s="1"/>
  <c r="AF362" i="21" a="1"/>
  <c r="AF362" i="21" s="1"/>
  <c r="AF298" i="21" a="1"/>
  <c r="AF298" i="21" s="1"/>
  <c r="AF106" i="21" a="1"/>
  <c r="AF106" i="21" s="1"/>
  <c r="AF143" i="21" a="1"/>
  <c r="AF143" i="21" s="1"/>
  <c r="AF424" i="21" a="1"/>
  <c r="AF424" i="21" s="1"/>
  <c r="AF71" i="21" a="1"/>
  <c r="AF71" i="21" s="1"/>
  <c r="AF383" i="21" a="1"/>
  <c r="AF383" i="21" s="1"/>
  <c r="AF111" i="21" a="1"/>
  <c r="AF111" i="21" s="1"/>
  <c r="AF60" i="21" a="1"/>
  <c r="AF60" i="21" s="1"/>
  <c r="AF164" i="21" a="1"/>
  <c r="AF164" i="21" s="1"/>
  <c r="AH331" i="21"/>
  <c r="AF331" i="21" s="1" a="1"/>
  <c r="AF331" i="21" s="1"/>
  <c r="AH163" i="21"/>
  <c r="AF163" i="21" s="1" a="1"/>
  <c r="AF163" i="21" s="1"/>
  <c r="AF418" i="21" a="1"/>
  <c r="AF418" i="21" s="1"/>
  <c r="AF227" i="21" a="1"/>
  <c r="AF227" i="21" s="1"/>
  <c r="AF18" i="21" a="1"/>
  <c r="AF18" i="21" s="1"/>
  <c r="AF119" i="21" a="1"/>
  <c r="AF119" i="21" s="1"/>
  <c r="AF68" i="21" a="1"/>
  <c r="AF68" i="21" s="1"/>
  <c r="AF152" i="21" a="1"/>
  <c r="AF152" i="21" s="1"/>
  <c r="AF422" i="21" a="1"/>
  <c r="AF422" i="21" s="1"/>
  <c r="AF62" i="21" a="1"/>
  <c r="AF62" i="21" s="1"/>
  <c r="AF431" i="21" a="1"/>
  <c r="AF431" i="21" s="1"/>
  <c r="AF55" i="21" a="1"/>
  <c r="AF55" i="21" s="1"/>
  <c r="AF215" i="21" a="1"/>
  <c r="AF215" i="21" s="1"/>
  <c r="AF151" i="21" a="1"/>
  <c r="AF151" i="21" s="1"/>
  <c r="AF359" i="21" a="1"/>
  <c r="AF359" i="21" s="1"/>
  <c r="AF239" i="21" a="1"/>
  <c r="AF239" i="21" s="1"/>
  <c r="AF14" i="21" a="1"/>
  <c r="AF14" i="21" s="1"/>
  <c r="AF279" i="21" a="1"/>
  <c r="AF279" i="21" s="1"/>
  <c r="AF248" i="21" a="1"/>
  <c r="AF248" i="21" s="1"/>
  <c r="AH81" i="21"/>
  <c r="AF81" i="21" s="1" a="1"/>
  <c r="AF81" i="21" s="1"/>
  <c r="AF49" i="21" a="1"/>
  <c r="AF49" i="21" s="1"/>
  <c r="AH417" i="21"/>
  <c r="AF417" i="21" s="1" a="1"/>
  <c r="AF417" i="21" s="1"/>
  <c r="AH385" i="21"/>
  <c r="AF385" i="21" s="1" a="1"/>
  <c r="AF385" i="21" s="1"/>
  <c r="AH353" i="21"/>
  <c r="AF353" i="21" s="1" a="1"/>
  <c r="AF353" i="21" s="1"/>
  <c r="AH321" i="21"/>
  <c r="AF321" i="21" s="1" a="1"/>
  <c r="AF321" i="21" s="1"/>
  <c r="AF289" i="21" a="1"/>
  <c r="AF289" i="21" s="1"/>
  <c r="AF257" i="21" a="1"/>
  <c r="AF257" i="21" s="1"/>
  <c r="AH225" i="21"/>
  <c r="AF225" i="21" s="1" a="1"/>
  <c r="AF225" i="21" s="1"/>
  <c r="AH193" i="21"/>
  <c r="AF193" i="21" s="1" a="1"/>
  <c r="AF193" i="21" s="1"/>
  <c r="AF161" i="21" a="1"/>
  <c r="AF161" i="21" s="1"/>
  <c r="AF129" i="21" a="1"/>
  <c r="AF129" i="21" s="1"/>
  <c r="AF96" i="21" a="1"/>
  <c r="AF96" i="21" s="1"/>
  <c r="AH190" i="21"/>
  <c r="AF190" i="21" s="1" a="1"/>
  <c r="AF190" i="21" s="1"/>
  <c r="AH61" i="21"/>
  <c r="AF61" i="21" s="1" a="1"/>
  <c r="AF61" i="21" s="1"/>
  <c r="AF429" i="21" a="1"/>
  <c r="AF429" i="21" s="1"/>
  <c r="AF174" i="21" a="1"/>
  <c r="AF174" i="21" s="1"/>
  <c r="AF357" i="21" a="1"/>
  <c r="AF357" i="21" s="1"/>
  <c r="AF309" i="21" a="1"/>
  <c r="AF309" i="21" s="1"/>
  <c r="AF261" i="21" a="1"/>
  <c r="AF261" i="21" s="1"/>
  <c r="AF197" i="21" a="1"/>
  <c r="AF197" i="21" s="1"/>
  <c r="AI133" i="21"/>
  <c r="AF133" i="21" a="1"/>
  <c r="AF133" i="21" s="1"/>
  <c r="AI283" i="21"/>
  <c r="AF283" i="21" a="1"/>
  <c r="AF283" i="21" s="1"/>
  <c r="AI66" i="21"/>
  <c r="AF66" i="21" a="1"/>
  <c r="AF66" i="21" s="1"/>
  <c r="AI2" i="21"/>
  <c r="AF2" i="21" a="1"/>
  <c r="AF2" i="21" s="1"/>
  <c r="AI402" i="21"/>
  <c r="AF402" i="21" a="1"/>
  <c r="AF402" i="21" s="1"/>
  <c r="AI338" i="21"/>
  <c r="AF338" i="21" a="1"/>
  <c r="AF338" i="21" s="1"/>
  <c r="AI274" i="21"/>
  <c r="AF274" i="21" a="1"/>
  <c r="AF274" i="21" s="1"/>
  <c r="AI210" i="21"/>
  <c r="AF210" i="21" a="1"/>
  <c r="AF210" i="21" s="1"/>
  <c r="AI146" i="21"/>
  <c r="AF146" i="21" a="1"/>
  <c r="AF146" i="21" s="1"/>
  <c r="AI32" i="21"/>
  <c r="AF32" i="21" a="1"/>
  <c r="AF32" i="21" s="1"/>
  <c r="AI223" i="21"/>
  <c r="AF223" i="21" a="1"/>
  <c r="AF223" i="21" s="1"/>
  <c r="AI159" i="21"/>
  <c r="AF159" i="21" a="1"/>
  <c r="AF159" i="21" s="1"/>
  <c r="AI102" i="21"/>
  <c r="AF102" i="21" a="1"/>
  <c r="AF102" i="21" s="1"/>
  <c r="AI272" i="21"/>
  <c r="AF272" i="21" a="1"/>
  <c r="AF272" i="21" s="1"/>
  <c r="AI208" i="21"/>
  <c r="AF208" i="21" a="1"/>
  <c r="AF208" i="21" s="1"/>
  <c r="AI47" i="21"/>
  <c r="AF47" i="21" a="1"/>
  <c r="AF47" i="21" s="1"/>
  <c r="AI399" i="21"/>
  <c r="AF399" i="21" a="1"/>
  <c r="AF399" i="21" s="1"/>
  <c r="AI135" i="21"/>
  <c r="AF135" i="21" a="1"/>
  <c r="AF135" i="21" s="1"/>
  <c r="AI414" i="21"/>
  <c r="AF414" i="21" a="1"/>
  <c r="AF414" i="21" s="1"/>
  <c r="AI332" i="21"/>
  <c r="AF332" i="21" a="1"/>
  <c r="AF332" i="21" s="1"/>
  <c r="AI75" i="21"/>
  <c r="AF75" i="21" a="1"/>
  <c r="AF75" i="21" s="1"/>
  <c r="AI235" i="21"/>
  <c r="AF235" i="21" a="1"/>
  <c r="AF235" i="21" s="1"/>
  <c r="AI179" i="21"/>
  <c r="AF179" i="21" a="1"/>
  <c r="AF179" i="21" s="1"/>
  <c r="AI409" i="21"/>
  <c r="AF409" i="21" a="1"/>
  <c r="AF409" i="21" s="1"/>
  <c r="AI377" i="21"/>
  <c r="AF377" i="21" a="1"/>
  <c r="AF377" i="21" s="1"/>
  <c r="AI121" i="21"/>
  <c r="AF121" i="21" a="1"/>
  <c r="AF121" i="21" s="1"/>
  <c r="AI53" i="21"/>
  <c r="AF53" i="21" a="1"/>
  <c r="AF53" i="21" s="1"/>
  <c r="AI237" i="21"/>
  <c r="AF237" i="21" a="1"/>
  <c r="AF237" i="21" s="1"/>
  <c r="AI100" i="21"/>
  <c r="AF100" i="21" a="1"/>
  <c r="AF100" i="21" s="1"/>
  <c r="AI342" i="21"/>
  <c r="AF342" i="21" a="1"/>
  <c r="AF342" i="21" s="1"/>
  <c r="AI246" i="21"/>
  <c r="AF246" i="21" a="1"/>
  <c r="AF246" i="21" s="1"/>
  <c r="AI301" i="21"/>
  <c r="AF301" i="21" a="1"/>
  <c r="AF301" i="21" s="1"/>
  <c r="AF35" i="21" a="1"/>
  <c r="AF35" i="21" s="1"/>
  <c r="AH411" i="21"/>
  <c r="AF411" i="21" s="1" a="1"/>
  <c r="AF411" i="21" s="1"/>
  <c r="AF323" i="21" a="1"/>
  <c r="AF323" i="21" s="1"/>
  <c r="AF171" i="21" a="1"/>
  <c r="AF171" i="21" s="1"/>
  <c r="AF42" i="21" a="1"/>
  <c r="AF42" i="21" s="1"/>
  <c r="AI9" i="21"/>
  <c r="AF9" i="21" a="1"/>
  <c r="AF9" i="21" s="1"/>
  <c r="AI369" i="21"/>
  <c r="AF369" i="21" a="1"/>
  <c r="AF369" i="21" s="1"/>
  <c r="AI305" i="21"/>
  <c r="AF305" i="21" a="1"/>
  <c r="AF305" i="21" s="1"/>
  <c r="AI241" i="21"/>
  <c r="AF241" i="21" a="1"/>
  <c r="AF241" i="21" s="1"/>
  <c r="AI145" i="21"/>
  <c r="AF145" i="21" a="1"/>
  <c r="AF145" i="21" s="1"/>
  <c r="AI113" i="21"/>
  <c r="AF113" i="21" a="1"/>
  <c r="AF113" i="21" s="1"/>
  <c r="AI29" i="21"/>
  <c r="AF29" i="21" a="1"/>
  <c r="AF29" i="21" s="1"/>
  <c r="AI381" i="21"/>
  <c r="AF381" i="21" a="1"/>
  <c r="AF381" i="21" s="1"/>
  <c r="AI221" i="21"/>
  <c r="AF221" i="21" a="1"/>
  <c r="AF221" i="21" s="1"/>
  <c r="AI157" i="21"/>
  <c r="AF157" i="21" a="1"/>
  <c r="AF157" i="21" s="1"/>
  <c r="AI433" i="21"/>
  <c r="AF433" i="21" a="1"/>
  <c r="AF433" i="21" s="1"/>
  <c r="AI85" i="21"/>
  <c r="AF85" i="21" a="1"/>
  <c r="AF85" i="21" s="1"/>
  <c r="AI5" i="21"/>
  <c r="AF5" i="21" a="1"/>
  <c r="AF5" i="21" s="1"/>
  <c r="AI270" i="21"/>
  <c r="AF270" i="21" a="1"/>
  <c r="AF270" i="21" s="1"/>
  <c r="AI77" i="21"/>
  <c r="AF77" i="21" a="1"/>
  <c r="AF77" i="21" s="1"/>
  <c r="AI325" i="21"/>
  <c r="AF325" i="21" a="1"/>
  <c r="AF325" i="21" s="1"/>
  <c r="AI285" i="21"/>
  <c r="AF285" i="21" a="1"/>
  <c r="AF285" i="21" s="1"/>
  <c r="AI229" i="21"/>
  <c r="AF229" i="21" a="1"/>
  <c r="AF229" i="21" s="1"/>
  <c r="AI109" i="21"/>
  <c r="AF109" i="21" a="1"/>
  <c r="AF109" i="21" s="1"/>
  <c r="AI259" i="21"/>
  <c r="AF259" i="21" a="1"/>
  <c r="AF259" i="21" s="1"/>
  <c r="AI203" i="21"/>
  <c r="AF203" i="21" a="1"/>
  <c r="AF203" i="21" s="1"/>
  <c r="AI155" i="21"/>
  <c r="AF155" i="21" a="1"/>
  <c r="AF155" i="21" s="1"/>
  <c r="AI26" i="21"/>
  <c r="AF26" i="21" a="1"/>
  <c r="AF26" i="21" s="1"/>
  <c r="AI255" i="21"/>
  <c r="AF255" i="21" a="1"/>
  <c r="AF255" i="21" s="1"/>
  <c r="AI57" i="21"/>
  <c r="AF57" i="21" a="1"/>
  <c r="AF57" i="21" s="1"/>
  <c r="AI425" i="21"/>
  <c r="AF425" i="21" a="1"/>
  <c r="AF425" i="21" s="1"/>
  <c r="AI265" i="21"/>
  <c r="AF265" i="21" a="1"/>
  <c r="AF265" i="21" s="1"/>
  <c r="AI201" i="21"/>
  <c r="AF201" i="21" a="1"/>
  <c r="AF201" i="21" s="1"/>
  <c r="AI169" i="21"/>
  <c r="AF169" i="21" a="1"/>
  <c r="AF169" i="21" s="1"/>
  <c r="AI365" i="21"/>
  <c r="AF365" i="21" a="1"/>
  <c r="AF365" i="21" s="1"/>
  <c r="AI373" i="21"/>
  <c r="AF373" i="21" a="1"/>
  <c r="AF373" i="21" s="1"/>
  <c r="AI317" i="21"/>
  <c r="AF317" i="21" a="1"/>
  <c r="AF317" i="21" s="1"/>
  <c r="AI149" i="21"/>
  <c r="AF149" i="21" a="1"/>
  <c r="AF149" i="21" s="1"/>
  <c r="AH250" i="21"/>
  <c r="AF250" i="21" s="1" a="1"/>
  <c r="AF250" i="21" s="1"/>
  <c r="AH8" i="21"/>
  <c r="AF8" i="21" s="1" a="1"/>
  <c r="AF8" i="21" s="1"/>
  <c r="AH4" i="21"/>
  <c r="AF4" i="21" s="1" a="1"/>
  <c r="AF4" i="21" s="1"/>
  <c r="AH280" i="21"/>
  <c r="AF280" i="21" s="1" a="1"/>
  <c r="AF280" i="21" s="1"/>
  <c r="AH343" i="21"/>
  <c r="AF343" i="21" s="1" a="1"/>
  <c r="AF343" i="21" s="1"/>
  <c r="AH410" i="21"/>
  <c r="AF410" i="21" s="1" a="1"/>
  <c r="AF410" i="21" s="1"/>
  <c r="AH282" i="21"/>
  <c r="AH303" i="21"/>
  <c r="AF303" i="21" s="1" a="1"/>
  <c r="AF303" i="21" s="1"/>
  <c r="AH312" i="21"/>
  <c r="AF312" i="21" s="1" a="1"/>
  <c r="AF312" i="21" s="1"/>
  <c r="AH120" i="21"/>
  <c r="AF120" i="21" s="1" a="1"/>
  <c r="AF120" i="21" s="1"/>
  <c r="AH78" i="21"/>
  <c r="AF78" i="21" s="1" a="1"/>
  <c r="AF78" i="21" s="1"/>
  <c r="AH82" i="21"/>
  <c r="AF82" i="21" s="1" a="1"/>
  <c r="AF82" i="21" s="1"/>
  <c r="AH346" i="21"/>
  <c r="AF346" i="21" s="1" a="1"/>
  <c r="AF346" i="21" s="1"/>
  <c r="AH154" i="21"/>
  <c r="AF154" i="21" s="1" a="1"/>
  <c r="AF154" i="21" s="1"/>
  <c r="AH376" i="21"/>
  <c r="AF376" i="21" s="1" a="1"/>
  <c r="AF376" i="21" s="1"/>
  <c r="AH184" i="21"/>
  <c r="AF184" i="21" s="1" a="1"/>
  <c r="AF184" i="21" s="1"/>
  <c r="AH407" i="21"/>
  <c r="AF407" i="21" s="1" a="1"/>
  <c r="AF407" i="21" s="1"/>
  <c r="AH147" i="21"/>
  <c r="AF147" i="21" s="1" a="1"/>
  <c r="AF147" i="21" s="1"/>
  <c r="AH122" i="21"/>
  <c r="AF122" i="21" s="1" a="1"/>
  <c r="AF122" i="21" s="1"/>
  <c r="AH175" i="21"/>
  <c r="AF175" i="21" s="1" a="1"/>
  <c r="AF175" i="21" s="1"/>
  <c r="AH408" i="21"/>
  <c r="AF408" i="21" s="1" a="1"/>
  <c r="AF408" i="21" s="1"/>
  <c r="AH216" i="21"/>
  <c r="AF216" i="21" s="1" a="1"/>
  <c r="AF216" i="21" s="1"/>
  <c r="AH358" i="21"/>
  <c r="AH378" i="21"/>
  <c r="AF378" i="21" s="1" a="1"/>
  <c r="AF378" i="21" s="1"/>
  <c r="AH186" i="21"/>
  <c r="AF186" i="21" s="1" a="1"/>
  <c r="AF186" i="21" s="1"/>
  <c r="AH40" i="21"/>
  <c r="AF40" i="21" s="1" a="1"/>
  <c r="AF40" i="21" s="1"/>
  <c r="AH344" i="21"/>
  <c r="AF344" i="21" s="1" a="1"/>
  <c r="AF344" i="21" s="1"/>
  <c r="AH87" i="21"/>
  <c r="AF87" i="21" s="1" a="1"/>
  <c r="AF87" i="21" s="1"/>
  <c r="AH307" i="21"/>
  <c r="AF307" i="21" s="1" a="1"/>
  <c r="AF307" i="21" s="1"/>
  <c r="AH218" i="21"/>
  <c r="AF218" i="21" s="1" a="1"/>
  <c r="AF218" i="21" s="1"/>
  <c r="AH72" i="21"/>
  <c r="AH23" i="21"/>
  <c r="AF23" i="21" s="1" a="1"/>
  <c r="AF23" i="21" s="1"/>
  <c r="AH390" i="21"/>
  <c r="AF390" i="21" s="1" a="1"/>
  <c r="AF390" i="21" s="1"/>
  <c r="AH421" i="21"/>
  <c r="AF421" i="21" s="1" a="1"/>
  <c r="AF421" i="21" s="1"/>
  <c r="AH349" i="21"/>
  <c r="AH253" i="21"/>
  <c r="AF253" i="21" s="1" a="1"/>
  <c r="AF253" i="21" s="1"/>
  <c r="AH189" i="21"/>
  <c r="AF189" i="21" s="1" a="1"/>
  <c r="AF189" i="21" s="1"/>
  <c r="AH125" i="21"/>
  <c r="AF125" i="21" s="1" a="1"/>
  <c r="AF125" i="21" s="1"/>
  <c r="AH25" i="21"/>
  <c r="AF25" i="21" s="1" a="1"/>
  <c r="AF25" i="21" s="1"/>
  <c r="AH150" i="21"/>
  <c r="AF150" i="21" s="1" a="1"/>
  <c r="AF150" i="21" s="1"/>
  <c r="AH45" i="21"/>
  <c r="AF45" i="21" s="1" a="1"/>
  <c r="AF45" i="21" s="1"/>
  <c r="AH350" i="21"/>
  <c r="AF350" i="21" s="1" a="1"/>
  <c r="AF350" i="21" s="1"/>
  <c r="AH318" i="21"/>
  <c r="AF318" i="21" s="1" a="1"/>
  <c r="AF318" i="21" s="1"/>
  <c r="AH286" i="21"/>
  <c r="AF286" i="21" s="1" a="1"/>
  <c r="AF286" i="21" s="1"/>
  <c r="AH254" i="21"/>
  <c r="AF254" i="21" s="1" a="1"/>
  <c r="AF254" i="21" s="1"/>
  <c r="AH222" i="21"/>
  <c r="AF222" i="21" s="1" a="1"/>
  <c r="AF222" i="21" s="1"/>
  <c r="AH110" i="21"/>
  <c r="AF110" i="21" s="1" a="1"/>
  <c r="AF110" i="21" s="1"/>
  <c r="AH413" i="21"/>
  <c r="AF413" i="21" s="1" a="1"/>
  <c r="AF413" i="21" s="1"/>
  <c r="AH371" i="21"/>
  <c r="AF371" i="21" s="1" a="1"/>
  <c r="AF371" i="21" s="1"/>
  <c r="AH275" i="21"/>
  <c r="AF275" i="21" s="1" a="1"/>
  <c r="AF275" i="21" s="1"/>
  <c r="AH219" i="21"/>
  <c r="AF219" i="21" s="1" a="1"/>
  <c r="AF219" i="21" s="1"/>
  <c r="AH107" i="21"/>
  <c r="AF107" i="21" s="1" a="1"/>
  <c r="AF107" i="21" s="1"/>
  <c r="AH426" i="21"/>
  <c r="AF426" i="21" s="1" a="1"/>
  <c r="AF426" i="21" s="1"/>
  <c r="AH234" i="21"/>
  <c r="AF234" i="21" s="1" a="1"/>
  <c r="AF234" i="21" s="1"/>
  <c r="AH170" i="21"/>
  <c r="AH56" i="21"/>
  <c r="AF56" i="21" s="1" a="1"/>
  <c r="AF56" i="21" s="1"/>
  <c r="AH391" i="21"/>
  <c r="AF391" i="21" s="1" a="1"/>
  <c r="AF391" i="21" s="1"/>
  <c r="AH271" i="21"/>
  <c r="AF271" i="21" s="1" a="1"/>
  <c r="AF271" i="21" s="1"/>
  <c r="AH36" i="21"/>
  <c r="AF36" i="21" s="1" a="1"/>
  <c r="AF36" i="21" s="1"/>
  <c r="AH392" i="21"/>
  <c r="AF392" i="21" s="1" a="1"/>
  <c r="AF392" i="21" s="1"/>
  <c r="AH328" i="21"/>
  <c r="AF328" i="21" s="1" a="1"/>
  <c r="AF328" i="21" s="1"/>
  <c r="AH264" i="21"/>
  <c r="AF264" i="21" s="1" a="1"/>
  <c r="AF264" i="21" s="1"/>
  <c r="AH200" i="21"/>
  <c r="AF200" i="21" s="1" a="1"/>
  <c r="AF200" i="21" s="1"/>
  <c r="AH103" i="21"/>
  <c r="AF103" i="21" s="1" a="1"/>
  <c r="AF103" i="21" s="1"/>
  <c r="AH183" i="21"/>
  <c r="AF183" i="21" s="1" a="1"/>
  <c r="AF183" i="21" s="1"/>
  <c r="AH30" i="21"/>
  <c r="AF30" i="21" s="1" a="1"/>
  <c r="AF30" i="21" s="1"/>
  <c r="AH356" i="21"/>
  <c r="AF356" i="21" s="1" a="1"/>
  <c r="AF356" i="21" s="1"/>
  <c r="AH228" i="21"/>
  <c r="AF228" i="21" s="1" a="1"/>
  <c r="AF228" i="21" s="1"/>
  <c r="AH132" i="21"/>
  <c r="AF132" i="21" s="1" a="1"/>
  <c r="AF132" i="21" s="1"/>
  <c r="AH99" i="21"/>
  <c r="AF99" i="21" s="1" a="1"/>
  <c r="AF99" i="21" s="1"/>
  <c r="AH67" i="21"/>
  <c r="AH3" i="21"/>
  <c r="AF3" i="21" s="1" a="1"/>
  <c r="AF3" i="21" s="1"/>
  <c r="AH355" i="21"/>
  <c r="AF355" i="21" s="1" a="1"/>
  <c r="AF355" i="21" s="1"/>
  <c r="AH187" i="21"/>
  <c r="AF187" i="21" s="1" a="1"/>
  <c r="AF187" i="21" s="1"/>
  <c r="AH50" i="21"/>
  <c r="AH266" i="21"/>
  <c r="AF266" i="21" s="1" a="1"/>
  <c r="AF266" i="21" s="1"/>
  <c r="AH202" i="21"/>
  <c r="AF202" i="21" s="1" a="1"/>
  <c r="AF202" i="21" s="1"/>
  <c r="AH88" i="21"/>
  <c r="AF88" i="21" s="1" a="1"/>
  <c r="AF88" i="21" s="1"/>
  <c r="AH335" i="21"/>
  <c r="AH207" i="21"/>
  <c r="AF207" i="21" s="1" a="1"/>
  <c r="AF207" i="21" s="1"/>
  <c r="AH86" i="21"/>
  <c r="AF86" i="21" s="1" a="1"/>
  <c r="AF86" i="21" s="1"/>
  <c r="AH360" i="21"/>
  <c r="AH296" i="21"/>
  <c r="AH232" i="21"/>
  <c r="AF232" i="21" s="1" a="1"/>
  <c r="AF232" i="21" s="1"/>
  <c r="AH168" i="21"/>
  <c r="AF168" i="21" s="1" a="1"/>
  <c r="AF168" i="21" s="1"/>
  <c r="AH247" i="21"/>
  <c r="AF247" i="21" s="1" a="1"/>
  <c r="AF247" i="21" s="1"/>
  <c r="AH374" i="21"/>
  <c r="AH388" i="21"/>
  <c r="AF388" i="21" s="1" a="1"/>
  <c r="AF388" i="21" s="1"/>
  <c r="AH324" i="21"/>
  <c r="AF324" i="21" s="1" a="1"/>
  <c r="AF324" i="21" s="1"/>
  <c r="AH260" i="21"/>
  <c r="AH196" i="21"/>
  <c r="AF196" i="21" s="1" a="1"/>
  <c r="AF196" i="21" s="1"/>
  <c r="AI8" i="21"/>
  <c r="AI14" i="21"/>
  <c r="AI314" i="21"/>
  <c r="AI359" i="21"/>
  <c r="AI119" i="21"/>
  <c r="AI68" i="21"/>
  <c r="AI431" i="21"/>
  <c r="AI49" i="21"/>
  <c r="AI385" i="21"/>
  <c r="AI289" i="21"/>
  <c r="AI429" i="21"/>
  <c r="AI110" i="21"/>
  <c r="AI357" i="21"/>
  <c r="AI261" i="21"/>
  <c r="AI161" i="21"/>
  <c r="AI129" i="21"/>
  <c r="AI96" i="21"/>
  <c r="AI174" i="21"/>
  <c r="AI309" i="21"/>
  <c r="AI197" i="21"/>
  <c r="AI227" i="21"/>
  <c r="AI362" i="21"/>
  <c r="AI298" i="21"/>
  <c r="AI106" i="21"/>
  <c r="AI24" i="21"/>
  <c r="AI143" i="21"/>
  <c r="AI424" i="21"/>
  <c r="AI136" i="21"/>
  <c r="AI71" i="21"/>
  <c r="AI383" i="21"/>
  <c r="AI111" i="21"/>
  <c r="AI60" i="21"/>
  <c r="AI420" i="21"/>
  <c r="AI164" i="21"/>
  <c r="AI35" i="21"/>
  <c r="AI323" i="21"/>
  <c r="AI171" i="21"/>
  <c r="AI42" i="21"/>
  <c r="AI18" i="21"/>
  <c r="AI394" i="21"/>
  <c r="AI330" i="21"/>
  <c r="AI138" i="21"/>
  <c r="AI38" i="21"/>
  <c r="AI39" i="21"/>
  <c r="AI7" i="21"/>
  <c r="AI311" i="21"/>
  <c r="AI406" i="21"/>
  <c r="AI292" i="21"/>
  <c r="AI331" i="21"/>
  <c r="AI386" i="21"/>
  <c r="AI322" i="21"/>
  <c r="AI162" i="21"/>
  <c r="AI48" i="21"/>
  <c r="AI319" i="21"/>
  <c r="AI191" i="21"/>
  <c r="AI70" i="21"/>
  <c r="AI20" i="21"/>
  <c r="AI416" i="21"/>
  <c r="AI352" i="21"/>
  <c r="AI320" i="21"/>
  <c r="AI288" i="21"/>
  <c r="AI128" i="21"/>
  <c r="AI31" i="21"/>
  <c r="AI231" i="21"/>
  <c r="AI6" i="21"/>
  <c r="AI366" i="21"/>
  <c r="AI380" i="21"/>
  <c r="AI348" i="21"/>
  <c r="AI284" i="21"/>
  <c r="AI188" i="21"/>
  <c r="AI124" i="21"/>
  <c r="AI91" i="21"/>
  <c r="AI27" i="21"/>
  <c r="AI434" i="21"/>
  <c r="AI267" i="21"/>
  <c r="AI115" i="21"/>
  <c r="AI163" i="21"/>
  <c r="AI98" i="21"/>
  <c r="AI418" i="21"/>
  <c r="AI354" i="21"/>
  <c r="AI290" i="21"/>
  <c r="AI130" i="21"/>
  <c r="AI80" i="21"/>
  <c r="AI127" i="21"/>
  <c r="AI22" i="21"/>
  <c r="AI384" i="21"/>
  <c r="AI95" i="21"/>
  <c r="AI415" i="21"/>
  <c r="AI167" i="21"/>
  <c r="AI94" i="21"/>
  <c r="AI398" i="21"/>
  <c r="AI44" i="21"/>
  <c r="AI252" i="21"/>
  <c r="AI239" i="21"/>
  <c r="AI62" i="21"/>
  <c r="AI312" i="21"/>
  <c r="AI248" i="21"/>
  <c r="AI152" i="21"/>
  <c r="AI120" i="21"/>
  <c r="AI55" i="21"/>
  <c r="AI279" i="21"/>
  <c r="AI215" i="21"/>
  <c r="AI151" i="21"/>
  <c r="AI422" i="21"/>
  <c r="AI92" i="21"/>
  <c r="AI28" i="21"/>
  <c r="AI404" i="21"/>
  <c r="AI372" i="21"/>
  <c r="AI340" i="21"/>
  <c r="AI308" i="21"/>
  <c r="AI276" i="21"/>
  <c r="AI244" i="21"/>
  <c r="AI212" i="21"/>
  <c r="AI180" i="21"/>
  <c r="AI148" i="21"/>
  <c r="AI116" i="21"/>
  <c r="AI83" i="21"/>
  <c r="AI51" i="21"/>
  <c r="AI19" i="21"/>
  <c r="AI427" i="21"/>
  <c r="AI387" i="21"/>
  <c r="AI347" i="21"/>
  <c r="AI299" i="21"/>
  <c r="AI243" i="21"/>
  <c r="AI195" i="21"/>
  <c r="AI139" i="21"/>
  <c r="AI74" i="21"/>
  <c r="AI10" i="21"/>
  <c r="AI257" i="21"/>
  <c r="AI256" i="21"/>
  <c r="AH90" i="21"/>
  <c r="AF90" i="21" s="1" a="1"/>
  <c r="AF90" i="21" s="1"/>
  <c r="AH89" i="21"/>
  <c r="AH131" i="21"/>
  <c r="AF131" i="21" s="1" a="1"/>
  <c r="AF131" i="21" s="1"/>
  <c r="AH306" i="21"/>
  <c r="AF306" i="21" s="1" a="1"/>
  <c r="AF306" i="21" s="1"/>
  <c r="AH64" i="21"/>
  <c r="AF64" i="21" s="1" a="1"/>
  <c r="AF64" i="21" s="1"/>
  <c r="AH423" i="21"/>
  <c r="AF423" i="21" s="1" a="1"/>
  <c r="AF423" i="21" s="1"/>
  <c r="AH287" i="21"/>
  <c r="AF287" i="21" s="1" a="1"/>
  <c r="AF287" i="21" s="1"/>
  <c r="AH46" i="21"/>
  <c r="AF46" i="21" s="1" a="1"/>
  <c r="AF46" i="21" s="1"/>
  <c r="AH400" i="21"/>
  <c r="AF400" i="21" s="1" a="1"/>
  <c r="AF400" i="21" s="1"/>
  <c r="AH336" i="21"/>
  <c r="AF336" i="21" s="1" a="1"/>
  <c r="AF336" i="21" s="1"/>
  <c r="AH304" i="21"/>
  <c r="AF304" i="21" s="1" a="1"/>
  <c r="AF304" i="21" s="1"/>
  <c r="AH240" i="21"/>
  <c r="AF240" i="21" s="1" a="1"/>
  <c r="AF240" i="21" s="1"/>
  <c r="AH176" i="21"/>
  <c r="AF176" i="21" s="1" a="1"/>
  <c r="AF176" i="21" s="1"/>
  <c r="AH144" i="21"/>
  <c r="AF144" i="21" s="1" a="1"/>
  <c r="AF144" i="21" s="1"/>
  <c r="AH112" i="21"/>
  <c r="AF112" i="21" s="1" a="1"/>
  <c r="AF112" i="21" s="1"/>
  <c r="AH79" i="21"/>
  <c r="AF79" i="21" s="1" a="1"/>
  <c r="AF79" i="21" s="1"/>
  <c r="AH15" i="21"/>
  <c r="AF15" i="21" s="1" a="1"/>
  <c r="AF15" i="21" s="1"/>
  <c r="AH327" i="21"/>
  <c r="AF327" i="21" s="1" a="1"/>
  <c r="AF327" i="21" s="1"/>
  <c r="AH263" i="21"/>
  <c r="AF263" i="21" s="1" a="1"/>
  <c r="AF263" i="21" s="1"/>
  <c r="AH199" i="21"/>
  <c r="AF199" i="21" s="1" a="1"/>
  <c r="AF199" i="21" s="1"/>
  <c r="AH54" i="21"/>
  <c r="AF54" i="21" s="1" a="1"/>
  <c r="AF54" i="21" s="1"/>
  <c r="AH382" i="21"/>
  <c r="AF382" i="21" s="1" a="1"/>
  <c r="AF382" i="21" s="1"/>
  <c r="AH76" i="21"/>
  <c r="AF76" i="21" s="1" a="1"/>
  <c r="AF76" i="21" s="1"/>
  <c r="AH12" i="21"/>
  <c r="AF12" i="21" s="1" a="1"/>
  <c r="AF12" i="21" s="1"/>
  <c r="AH428" i="21"/>
  <c r="AF428" i="21" s="1" a="1"/>
  <c r="AF428" i="21" s="1"/>
  <c r="AH396" i="21"/>
  <c r="AF396" i="21" s="1" a="1"/>
  <c r="AF396" i="21" s="1"/>
  <c r="AH364" i="21"/>
  <c r="AF364" i="21" s="1" a="1"/>
  <c r="AF364" i="21" s="1"/>
  <c r="AH300" i="21"/>
  <c r="AF300" i="21" s="1" a="1"/>
  <c r="AF300" i="21" s="1"/>
  <c r="AH268" i="21"/>
  <c r="AF268" i="21" s="1" a="1"/>
  <c r="AF268" i="21" s="1"/>
  <c r="AH236" i="21"/>
  <c r="AF236" i="21" s="1" a="1"/>
  <c r="AF236" i="21" s="1"/>
  <c r="AH204" i="21"/>
  <c r="AF204" i="21" s="1" a="1"/>
  <c r="AF204" i="21" s="1"/>
  <c r="AH172" i="21"/>
  <c r="AF172" i="21" s="1" a="1"/>
  <c r="AF172" i="21" s="1"/>
  <c r="AH140" i="21"/>
  <c r="AF140" i="21" s="1" a="1"/>
  <c r="AF140" i="21" s="1"/>
  <c r="AH108" i="21"/>
  <c r="AF108" i="21" s="1" a="1"/>
  <c r="AF108" i="21" s="1"/>
  <c r="AH43" i="21"/>
  <c r="AF43" i="21" s="1" a="1"/>
  <c r="AF43" i="21" s="1"/>
  <c r="AH11" i="21"/>
  <c r="AF11" i="21" s="1" a="1"/>
  <c r="AF11" i="21" s="1"/>
  <c r="AH419" i="21"/>
  <c r="AF419" i="21" s="1" a="1"/>
  <c r="AF419" i="21" s="1"/>
  <c r="AH379" i="21"/>
  <c r="AF379" i="21" s="1" a="1"/>
  <c r="AF379" i="21" s="1"/>
  <c r="AH339" i="21"/>
  <c r="AF339" i="21" s="1" a="1"/>
  <c r="AF339" i="21" s="1"/>
  <c r="AH291" i="21"/>
  <c r="AF291" i="21" s="1" a="1"/>
  <c r="AF291" i="21" s="1"/>
  <c r="AH123" i="21"/>
  <c r="AF123" i="21" s="1" a="1"/>
  <c r="AF123" i="21" s="1"/>
  <c r="AH58" i="21"/>
  <c r="AF58" i="21" s="1" a="1"/>
  <c r="AF58" i="21" s="1"/>
  <c r="AH395" i="21"/>
  <c r="AF395" i="21" s="1" a="1"/>
  <c r="AF395" i="21" s="1"/>
  <c r="AH211" i="21"/>
  <c r="AF211" i="21" s="1" a="1"/>
  <c r="AF211" i="21" s="1"/>
  <c r="AH370" i="21"/>
  <c r="AF370" i="21" s="1" a="1"/>
  <c r="AF370" i="21" s="1"/>
  <c r="AH242" i="21"/>
  <c r="AF242" i="21" s="1" a="1"/>
  <c r="AF242" i="21" s="1"/>
  <c r="AH178" i="21"/>
  <c r="AF178" i="21" s="1" a="1"/>
  <c r="AF178" i="21" s="1"/>
  <c r="AH114" i="21"/>
  <c r="AF114" i="21" s="1" a="1"/>
  <c r="AF114" i="21" s="1"/>
  <c r="AH351" i="21"/>
  <c r="AF351" i="21" s="1" a="1"/>
  <c r="AF351" i="21" s="1"/>
  <c r="AH52" i="21"/>
  <c r="AF52" i="21" s="1" a="1"/>
  <c r="AF52" i="21" s="1"/>
  <c r="AH368" i="21"/>
  <c r="AF368" i="21" s="1" a="1"/>
  <c r="AF368" i="21" s="1"/>
  <c r="AH73" i="21"/>
  <c r="AF73" i="21" s="1" a="1"/>
  <c r="AF73" i="21" s="1"/>
  <c r="AH41" i="21"/>
  <c r="AF41" i="21" s="1" a="1"/>
  <c r="AF41" i="21" s="1"/>
  <c r="AH345" i="21"/>
  <c r="AF345" i="21" s="1" a="1"/>
  <c r="AF345" i="21" s="1"/>
  <c r="AH313" i="21"/>
  <c r="AF313" i="21" s="1" a="1"/>
  <c r="AF313" i="21" s="1"/>
  <c r="AH281" i="21"/>
  <c r="AF281" i="21" s="1" a="1"/>
  <c r="AF281" i="21" s="1"/>
  <c r="AH249" i="21"/>
  <c r="AF249" i="21" s="1" a="1"/>
  <c r="AF249" i="21" s="1"/>
  <c r="AH217" i="21"/>
  <c r="AF217" i="21" s="1" a="1"/>
  <c r="AF217" i="21" s="1"/>
  <c r="AH185" i="21"/>
  <c r="AF185" i="21" s="1" a="1"/>
  <c r="AF185" i="21" s="1"/>
  <c r="AH153" i="21"/>
  <c r="AF153" i="21" s="1" a="1"/>
  <c r="AF153" i="21" s="1"/>
  <c r="AH142" i="21"/>
  <c r="AF142" i="21" s="1" a="1"/>
  <c r="AF142" i="21" s="1"/>
  <c r="AH397" i="21"/>
  <c r="AF397" i="21" s="1" a="1"/>
  <c r="AF397" i="21" s="1"/>
  <c r="AH333" i="21"/>
  <c r="AF333" i="21" s="1" a="1"/>
  <c r="AF333" i="21" s="1"/>
  <c r="AH173" i="21"/>
  <c r="AF173" i="21" s="1" a="1"/>
  <c r="AF173" i="21" s="1"/>
  <c r="AH17" i="21"/>
  <c r="AF17" i="21" s="1" a="1"/>
  <c r="AF17" i="21" s="1"/>
  <c r="AH126" i="21"/>
  <c r="AF126" i="21" s="1" a="1"/>
  <c r="AF126" i="21" s="1"/>
  <c r="AH21" i="21"/>
  <c r="AF21" i="21" s="1" a="1"/>
  <c r="AF21" i="21" s="1"/>
  <c r="AH310" i="21"/>
  <c r="AF310" i="21" s="1" a="1"/>
  <c r="AF310" i="21" s="1"/>
  <c r="AH278" i="21"/>
  <c r="AF278" i="21" s="1" a="1"/>
  <c r="AF278" i="21" s="1"/>
  <c r="AH214" i="21"/>
  <c r="AF214" i="21" s="1" a="1"/>
  <c r="AF214" i="21" s="1"/>
  <c r="AH166" i="21"/>
  <c r="AF166" i="21" s="1" a="1"/>
  <c r="AF166" i="21" s="1"/>
  <c r="AH101" i="21"/>
  <c r="AF101" i="21" s="1" a="1"/>
  <c r="AF101" i="21" s="1"/>
  <c r="AH405" i="21"/>
  <c r="AF405" i="21" s="1" a="1"/>
  <c r="AF405" i="21" s="1"/>
  <c r="AH341" i="21"/>
  <c r="AF341" i="21" s="1" a="1"/>
  <c r="AF341" i="21" s="1"/>
  <c r="AH245" i="21"/>
  <c r="AF245" i="21" s="1" a="1"/>
  <c r="AF245" i="21" s="1"/>
  <c r="AH181" i="21"/>
  <c r="AF181" i="21" s="1" a="1"/>
  <c r="AF181" i="21" s="1"/>
  <c r="AH117" i="21"/>
  <c r="AF117" i="21" s="1" a="1"/>
  <c r="AF117" i="21" s="1"/>
  <c r="AH33" i="21"/>
  <c r="AF33" i="21" s="1" a="1"/>
  <c r="AF33" i="21" s="1"/>
  <c r="AH65" i="21"/>
  <c r="AF65" i="21" s="1" a="1"/>
  <c r="AF65" i="21" s="1"/>
  <c r="AH401" i="21"/>
  <c r="AF401" i="21" s="1" a="1"/>
  <c r="AF401" i="21" s="1"/>
  <c r="AH337" i="21"/>
  <c r="AF337" i="21" s="1" a="1"/>
  <c r="AF337" i="21" s="1"/>
  <c r="AH273" i="21"/>
  <c r="AF273" i="21" s="1" a="1"/>
  <c r="AF273" i="21" s="1"/>
  <c r="AH209" i="21"/>
  <c r="AF209" i="21" s="1" a="1"/>
  <c r="AF209" i="21" s="1"/>
  <c r="AH177" i="21"/>
  <c r="AF177" i="21" s="1" a="1"/>
  <c r="AF177" i="21" s="1"/>
  <c r="AH118" i="21"/>
  <c r="AF118" i="21" s="1" a="1"/>
  <c r="AF118" i="21" s="1"/>
  <c r="AH293" i="21"/>
  <c r="AF293" i="21" s="1" a="1"/>
  <c r="AF293" i="21" s="1"/>
  <c r="AH334" i="21"/>
  <c r="AF334" i="21" s="1" a="1"/>
  <c r="AF334" i="21" s="1"/>
  <c r="AH302" i="21"/>
  <c r="AF302" i="21" s="1" a="1"/>
  <c r="AF302" i="21" s="1"/>
  <c r="AH238" i="21"/>
  <c r="AF238" i="21" s="1" a="1"/>
  <c r="AF238" i="21" s="1"/>
  <c r="AH206" i="21"/>
  <c r="AF206" i="21" s="1" a="1"/>
  <c r="AF206" i="21" s="1"/>
  <c r="AH158" i="21"/>
  <c r="AF158" i="21" s="1" a="1"/>
  <c r="AF158" i="21" s="1"/>
  <c r="AH389" i="21"/>
  <c r="AF389" i="21" s="1" a="1"/>
  <c r="AF389" i="21" s="1"/>
  <c r="AH165" i="21"/>
  <c r="AF165" i="21" s="1" a="1"/>
  <c r="AF165" i="21" s="1"/>
  <c r="AH393" i="21"/>
  <c r="AF393" i="21" s="1" a="1"/>
  <c r="AF393" i="21" s="1"/>
  <c r="AH361" i="21"/>
  <c r="AF361" i="21" s="1" a="1"/>
  <c r="AF361" i="21" s="1"/>
  <c r="AH329" i="21"/>
  <c r="AF329" i="21" s="1" a="1"/>
  <c r="AF329" i="21" s="1"/>
  <c r="AH297" i="21"/>
  <c r="AF297" i="21" s="1" a="1"/>
  <c r="AF297" i="21" s="1"/>
  <c r="AH233" i="21"/>
  <c r="AF233" i="21" s="1" a="1"/>
  <c r="AF233" i="21" s="1"/>
  <c r="AH137" i="21"/>
  <c r="AF137" i="21" s="1" a="1"/>
  <c r="AF137" i="21" s="1"/>
  <c r="AH105" i="21"/>
  <c r="AF105" i="21" s="1" a="1"/>
  <c r="AF105" i="21" s="1"/>
  <c r="AH93" i="21"/>
  <c r="AF93" i="21" s="1" a="1"/>
  <c r="AF93" i="21" s="1"/>
  <c r="AH13" i="21"/>
  <c r="AF13" i="21" s="1" a="1"/>
  <c r="AF13" i="21" s="1"/>
  <c r="AH269" i="21"/>
  <c r="AF269" i="21" s="1" a="1"/>
  <c r="AF269" i="21" s="1"/>
  <c r="AH205" i="21"/>
  <c r="AF205" i="21" s="1" a="1"/>
  <c r="AF205" i="21" s="1"/>
  <c r="AH141" i="21"/>
  <c r="AF141" i="21" s="1" a="1"/>
  <c r="AF141" i="21" s="1"/>
  <c r="AH182" i="21"/>
  <c r="AF182" i="21" s="1" a="1"/>
  <c r="AF182" i="21" s="1"/>
  <c r="AH69" i="21"/>
  <c r="AF69" i="21" s="1" a="1"/>
  <c r="AF69" i="21" s="1"/>
  <c r="AH326" i="21"/>
  <c r="AF326" i="21" s="1" a="1"/>
  <c r="AF326" i="21" s="1"/>
  <c r="AH294" i="21"/>
  <c r="AF294" i="21" s="1" a="1"/>
  <c r="AF294" i="21" s="1"/>
  <c r="AH262" i="21"/>
  <c r="AF262" i="21" s="1" a="1"/>
  <c r="AF262" i="21" s="1"/>
  <c r="AH230" i="21"/>
  <c r="AF230" i="21" s="1" a="1"/>
  <c r="AF230" i="21" s="1"/>
  <c r="AH198" i="21"/>
  <c r="AF198" i="21" s="1" a="1"/>
  <c r="AF198" i="21" s="1"/>
  <c r="AH134" i="21"/>
  <c r="AF134" i="21" s="1" a="1"/>
  <c r="AF134" i="21" s="1"/>
  <c r="AH37" i="21"/>
  <c r="AF37" i="21" s="1" a="1"/>
  <c r="AF37" i="21" s="1"/>
  <c r="AH277" i="21"/>
  <c r="AF277" i="21" s="1" a="1"/>
  <c r="AF277" i="21" s="1"/>
  <c r="AH213" i="21"/>
  <c r="AF213" i="21" s="1" a="1"/>
  <c r="AF213" i="21" s="1"/>
  <c r="Z227" i="21" a="1"/>
  <c r="Z227" i="21" s="1"/>
  <c r="W226" i="21" s="1"/>
  <c r="Z167" i="21" a="1"/>
  <c r="Z167" i="21" s="1"/>
  <c r="W166" i="21" s="1"/>
  <c r="Z374" i="21" a="1"/>
  <c r="Z374" i="21" s="1"/>
  <c r="W373" i="21" s="1"/>
  <c r="Z316" i="21" a="1"/>
  <c r="Z316" i="21" s="1"/>
  <c r="W315" i="21" s="1"/>
  <c r="Z250" i="21" a="1"/>
  <c r="Z250" i="21" s="1"/>
  <c r="W249" i="21" s="1"/>
  <c r="Z179" i="21" a="1"/>
  <c r="Z179" i="21" s="1"/>
  <c r="W178" i="21" s="1"/>
  <c r="Z422" i="21" a="1"/>
  <c r="Z422" i="21" s="1"/>
  <c r="W421" i="21" s="1"/>
  <c r="Z364" i="21" a="1"/>
  <c r="Z364" i="21" s="1"/>
  <c r="W363" i="21" s="1"/>
  <c r="Z241" i="21" a="1"/>
  <c r="Z241" i="21" s="1"/>
  <c r="W240" i="21" s="1"/>
  <c r="Z163" i="21" a="1"/>
  <c r="Z163" i="21" s="1"/>
  <c r="W162" i="21" s="1"/>
  <c r="Z309" i="21" a="1"/>
  <c r="Z309" i="21" s="1"/>
  <c r="W308" i="21" s="1"/>
  <c r="Y423" i="21" a="1"/>
  <c r="Y423" i="21" s="1"/>
  <c r="Y424" i="21" s="1" a="1"/>
  <c r="Y424" i="21" s="1"/>
  <c r="Z354" i="21" a="1"/>
  <c r="Z354" i="21" s="1"/>
  <c r="W353" i="21" s="1"/>
  <c r="Z301" i="21" a="1"/>
  <c r="Z301" i="21" s="1"/>
  <c r="W300" i="21" s="1"/>
  <c r="Z235" i="21" a="1"/>
  <c r="Z235" i="21" s="1"/>
  <c r="W234" i="21" s="1"/>
  <c r="Y419" i="21" a="1"/>
  <c r="Y419" i="21" s="1"/>
  <c r="Y420" i="21" s="1" a="1"/>
  <c r="Y420" i="21" s="1"/>
  <c r="Z346" i="21" a="1"/>
  <c r="Z346" i="21" s="1"/>
  <c r="W345" i="21" s="1"/>
  <c r="Z414" i="21" a="1"/>
  <c r="Z414" i="21" s="1"/>
  <c r="W413" i="21" s="1"/>
  <c r="Z336" i="21" a="1"/>
  <c r="Z336" i="21" s="1"/>
  <c r="W335" i="21" s="1"/>
  <c r="Z288" i="21" a="1"/>
  <c r="Z288" i="21" s="1"/>
  <c r="W287" i="21" s="1"/>
  <c r="Z218" i="21" a="1"/>
  <c r="Z218" i="21" s="1"/>
  <c r="W217" i="21" s="1"/>
  <c r="Z294" i="21" a="1"/>
  <c r="Z294" i="21" s="1"/>
  <c r="W293" i="21" s="1"/>
  <c r="Z404" i="21" a="1"/>
  <c r="Z404" i="21" s="1"/>
  <c r="W403" i="21" s="1"/>
  <c r="Z330" i="21" a="1"/>
  <c r="Z330" i="21" s="1"/>
  <c r="W329" i="21" s="1"/>
  <c r="Z280" i="21" a="1"/>
  <c r="Z280" i="21" s="1"/>
  <c r="W279" i="21" s="1"/>
  <c r="Z207" i="21" a="1"/>
  <c r="Z207" i="21" s="1"/>
  <c r="W206" i="21" s="1"/>
  <c r="Z393" i="21" a="1"/>
  <c r="Z393" i="21" s="1"/>
  <c r="W392" i="21" s="1"/>
  <c r="Z328" i="21" a="1"/>
  <c r="Z328" i="21" s="1"/>
  <c r="W327" i="21" s="1"/>
  <c r="W326" i="21"/>
  <c r="Z270" i="21" a="1"/>
  <c r="Z270" i="21" s="1"/>
  <c r="W269" i="21" s="1"/>
  <c r="Z191" i="21" a="1"/>
  <c r="Z191" i="21" s="1"/>
  <c r="W190" i="21" s="1"/>
  <c r="Z173" i="21" a="1"/>
  <c r="Z173" i="21" s="1"/>
  <c r="W172" i="21" s="1"/>
  <c r="Z389" i="21" a="1"/>
  <c r="Z389" i="21" s="1"/>
  <c r="W388" i="21" s="1"/>
  <c r="Z325" i="21" a="1"/>
  <c r="Z325" i="21" s="1"/>
  <c r="W324" i="21" s="1"/>
  <c r="Z259" i="21" a="1"/>
  <c r="Z259" i="21" s="1"/>
  <c r="W258" i="21" s="1"/>
  <c r="Z186" i="21" a="1"/>
  <c r="Z186" i="21" s="1"/>
  <c r="W185" i="21" s="1"/>
  <c r="AI321" i="21" l="1"/>
  <c r="AI175" i="21"/>
  <c r="AI421" i="21"/>
  <c r="AI190" i="21"/>
  <c r="AI403" i="21"/>
  <c r="AI258" i="21"/>
  <c r="AI367" i="21"/>
  <c r="AI430" i="21"/>
  <c r="AI16" i="21"/>
  <c r="AI84" i="21"/>
  <c r="AI82" i="21"/>
  <c r="AI286" i="21"/>
  <c r="AI226" i="21"/>
  <c r="AI147" i="21"/>
  <c r="AI40" i="21"/>
  <c r="AI107" i="21"/>
  <c r="AI186" i="21"/>
  <c r="AI353" i="21"/>
  <c r="AI407" i="21"/>
  <c r="AI59" i="21"/>
  <c r="AI97" i="21"/>
  <c r="AI316" i="21"/>
  <c r="AI250" i="21"/>
  <c r="AI390" i="21"/>
  <c r="AI63" i="21"/>
  <c r="AI207" i="21"/>
  <c r="AI87" i="21"/>
  <c r="AI271" i="21"/>
  <c r="AI363" i="21"/>
  <c r="AI156" i="21"/>
  <c r="AI432" i="21"/>
  <c r="AI192" i="21"/>
  <c r="AI234" i="21"/>
  <c r="AI218" i="21"/>
  <c r="AI253" i="21"/>
  <c r="AI375" i="21"/>
  <c r="AI34" i="21"/>
  <c r="AI355" i="21"/>
  <c r="AI225" i="21"/>
  <c r="AI280" i="21"/>
  <c r="AI412" i="21"/>
  <c r="AI160" i="21"/>
  <c r="AI194" i="21"/>
  <c r="AI251" i="21"/>
  <c r="AI224" i="21"/>
  <c r="AI315" i="21"/>
  <c r="AI220" i="21"/>
  <c r="AI295" i="21"/>
  <c r="AI392" i="21"/>
  <c r="AI417" i="21"/>
  <c r="AI391" i="21"/>
  <c r="AI183" i="21"/>
  <c r="AI45" i="21"/>
  <c r="AI275" i="21"/>
  <c r="AI350" i="21"/>
  <c r="AI81" i="21"/>
  <c r="AI328" i="21"/>
  <c r="AI371" i="21"/>
  <c r="AI30" i="21"/>
  <c r="AI86" i="21"/>
  <c r="AI254" i="21"/>
  <c r="AI184" i="21"/>
  <c r="AI378" i="21"/>
  <c r="AI150" i="21"/>
  <c r="AI23" i="21"/>
  <c r="AI202" i="21"/>
  <c r="AI303" i="21"/>
  <c r="AI56" i="21"/>
  <c r="AI413" i="21"/>
  <c r="AI154" i="21"/>
  <c r="AI247" i="21"/>
  <c r="AI193" i="21"/>
  <c r="AI187" i="21"/>
  <c r="AI88" i="21"/>
  <c r="AI99" i="21"/>
  <c r="AI222" i="21"/>
  <c r="AI410" i="21"/>
  <c r="AI216" i="21"/>
  <c r="AI264" i="21"/>
  <c r="AI232" i="21"/>
  <c r="AI125" i="21"/>
  <c r="AI168" i="21"/>
  <c r="AI132" i="21"/>
  <c r="AI426" i="21"/>
  <c r="AI260" i="21"/>
  <c r="AF260" i="21" a="1"/>
  <c r="AF260" i="21" s="1"/>
  <c r="AI360" i="21"/>
  <c r="AF360" i="21" a="1"/>
  <c r="AF360" i="21" s="1"/>
  <c r="AI296" i="21"/>
  <c r="AF296" i="21" a="1"/>
  <c r="AF296" i="21" s="1"/>
  <c r="AI228" i="21"/>
  <c r="AI349" i="21"/>
  <c r="AF349" i="21" a="1"/>
  <c r="AF349" i="21" s="1"/>
  <c r="AI89" i="21"/>
  <c r="AF89" i="21" a="1"/>
  <c r="AF89" i="21" s="1"/>
  <c r="AI307" i="21"/>
  <c r="AI411" i="21"/>
  <c r="AI346" i="21"/>
  <c r="AI324" i="21"/>
  <c r="AI103" i="21"/>
  <c r="AI3" i="21"/>
  <c r="AI189" i="21"/>
  <c r="AI408" i="21"/>
  <c r="AI374" i="21"/>
  <c r="AF374" i="21" a="1"/>
  <c r="AF374" i="21" s="1"/>
  <c r="AI335" i="21"/>
  <c r="AF335" i="21" a="1"/>
  <c r="AF335" i="21" s="1"/>
  <c r="AI67" i="21"/>
  <c r="AF67" i="21" a="1"/>
  <c r="AF67" i="21" s="1"/>
  <c r="AI170" i="21"/>
  <c r="AF170" i="21" a="1"/>
  <c r="AF170" i="21" s="1"/>
  <c r="AI72" i="21"/>
  <c r="AF72" i="21" a="1"/>
  <c r="AF72" i="21" s="1"/>
  <c r="AI358" i="21"/>
  <c r="AF358" i="21" a="1"/>
  <c r="AF358" i="21" s="1"/>
  <c r="AI282" i="21"/>
  <c r="AF282" i="21" a="1"/>
  <c r="AF282" i="21" s="1"/>
  <c r="AI50" i="21"/>
  <c r="AF50" i="21" a="1"/>
  <c r="AF50" i="21" s="1"/>
  <c r="AI343" i="21"/>
  <c r="AI266" i="21"/>
  <c r="AI388" i="21"/>
  <c r="AI61" i="21"/>
  <c r="AI4" i="21"/>
  <c r="AI318" i="21"/>
  <c r="AI344" i="21"/>
  <c r="AI122" i="21"/>
  <c r="AI356" i="21"/>
  <c r="AI25" i="21"/>
  <c r="AI78" i="21"/>
  <c r="AI376" i="21"/>
  <c r="AI200" i="21"/>
  <c r="AI219" i="21"/>
  <c r="AI196" i="21"/>
  <c r="AI36" i="21"/>
  <c r="AI93" i="21"/>
  <c r="AI293" i="21"/>
  <c r="AI33" i="21"/>
  <c r="AI17" i="21"/>
  <c r="AI140" i="21"/>
  <c r="AI199" i="21"/>
  <c r="AI69" i="21"/>
  <c r="AI105" i="21"/>
  <c r="AI361" i="21"/>
  <c r="AI302" i="21"/>
  <c r="AI273" i="21"/>
  <c r="AI117" i="21"/>
  <c r="AI214" i="21"/>
  <c r="AI153" i="21"/>
  <c r="AI351" i="21"/>
  <c r="AI339" i="21"/>
  <c r="AI172" i="21"/>
  <c r="AI428" i="21"/>
  <c r="AI263" i="21"/>
  <c r="AI176" i="21"/>
  <c r="AI287" i="21"/>
  <c r="AI131" i="21"/>
  <c r="AI181" i="21"/>
  <c r="AI185" i="21"/>
  <c r="AI211" i="21"/>
  <c r="AI204" i="21"/>
  <c r="AI327" i="21"/>
  <c r="AI182" i="21"/>
  <c r="AI173" i="21"/>
  <c r="AI41" i="21"/>
  <c r="AI379" i="21"/>
  <c r="AI12" i="21"/>
  <c r="AI423" i="21"/>
  <c r="AI134" i="21"/>
  <c r="AI141" i="21"/>
  <c r="AI389" i="21"/>
  <c r="AI118" i="21"/>
  <c r="AI337" i="21"/>
  <c r="AI245" i="21"/>
  <c r="AI278" i="21"/>
  <c r="AI217" i="21"/>
  <c r="AI73" i="21"/>
  <c r="AI114" i="21"/>
  <c r="AI395" i="21"/>
  <c r="AI419" i="21"/>
  <c r="AI236" i="21"/>
  <c r="AI76" i="21"/>
  <c r="AI240" i="21"/>
  <c r="AI64" i="21"/>
  <c r="AI137" i="21"/>
  <c r="AI198" i="21"/>
  <c r="AI249" i="21"/>
  <c r="AI178" i="21"/>
  <c r="AI11" i="21"/>
  <c r="AI382" i="21"/>
  <c r="AI304" i="21"/>
  <c r="AI37" i="21"/>
  <c r="AI334" i="21"/>
  <c r="AI58" i="21"/>
  <c r="AI268" i="21"/>
  <c r="AI15" i="21"/>
  <c r="AI230" i="21"/>
  <c r="AI269" i="21"/>
  <c r="AI233" i="21"/>
  <c r="AI158" i="21"/>
  <c r="AI401" i="21"/>
  <c r="AI341" i="21"/>
  <c r="AI397" i="21"/>
  <c r="AI281" i="21"/>
  <c r="AI368" i="21"/>
  <c r="AI242" i="21"/>
  <c r="AI123" i="21"/>
  <c r="AI43" i="21"/>
  <c r="AI300" i="21"/>
  <c r="AI336" i="21"/>
  <c r="AI393" i="21"/>
  <c r="AI205" i="21"/>
  <c r="AI310" i="21"/>
  <c r="AI213" i="21"/>
  <c r="AI177" i="21"/>
  <c r="AI21" i="21"/>
  <c r="AI52" i="21"/>
  <c r="AI54" i="21"/>
  <c r="AI400" i="21"/>
  <c r="AI90" i="21"/>
  <c r="AI333" i="21"/>
  <c r="AI262" i="21"/>
  <c r="AI206" i="21"/>
  <c r="AI405" i="21"/>
  <c r="AI313" i="21"/>
  <c r="AI79" i="21"/>
  <c r="AI306" i="21"/>
  <c r="AI277" i="21"/>
  <c r="AI294" i="21"/>
  <c r="AI13" i="21"/>
  <c r="AI297" i="21"/>
  <c r="AI165" i="21"/>
  <c r="AI238" i="21"/>
  <c r="AI209" i="21"/>
  <c r="AI65" i="21"/>
  <c r="AI101" i="21"/>
  <c r="AI126" i="21"/>
  <c r="AI142" i="21"/>
  <c r="AI345" i="21"/>
  <c r="AI370" i="21"/>
  <c r="AI108" i="21"/>
  <c r="AI364" i="21"/>
  <c r="AI112" i="21"/>
  <c r="AI46" i="21"/>
  <c r="AI326" i="21"/>
  <c r="AI329" i="21"/>
  <c r="AI166" i="21"/>
  <c r="AI291" i="21"/>
  <c r="AI396" i="21"/>
  <c r="AI144" i="21"/>
  <c r="Z390" i="21" a="1"/>
  <c r="Z390" i="21" s="1"/>
  <c r="W389" i="21" s="1"/>
  <c r="Z331" i="21" a="1"/>
  <c r="Z331" i="21" s="1"/>
  <c r="W330" i="21" s="1"/>
  <c r="Z289" i="21" a="1"/>
  <c r="Z289" i="21" s="1"/>
  <c r="W288" i="21" s="1"/>
  <c r="Z365" i="21" a="1"/>
  <c r="Z365" i="21" s="1"/>
  <c r="W364" i="21" s="1"/>
  <c r="Z317" i="21" a="1"/>
  <c r="Z317" i="21" s="1"/>
  <c r="W316" i="21" s="1"/>
  <c r="Z187" i="21" a="1"/>
  <c r="Z187" i="21" s="1"/>
  <c r="W186" i="21" s="1"/>
  <c r="Z174" i="21" a="1"/>
  <c r="Z174" i="21" s="1"/>
  <c r="W173" i="21" s="1"/>
  <c r="Z394" i="21" a="1"/>
  <c r="Z394" i="21" s="1"/>
  <c r="W393" i="21" s="1"/>
  <c r="Z405" i="21" a="1"/>
  <c r="Z405" i="21" s="1"/>
  <c r="W404" i="21" s="1"/>
  <c r="Z337" i="21" a="1"/>
  <c r="Z337" i="21" s="1"/>
  <c r="W336" i="21" s="1"/>
  <c r="Z236" i="21" a="1"/>
  <c r="Z236" i="21" s="1"/>
  <c r="W235" i="21" s="1"/>
  <c r="Z310" i="21" a="1"/>
  <c r="Z310" i="21" s="1"/>
  <c r="W309" i="21" s="1"/>
  <c r="Z423" i="21" a="1"/>
  <c r="Z423" i="21" s="1"/>
  <c r="W422" i="21" s="1"/>
  <c r="Z375" i="21" a="1"/>
  <c r="Z375" i="21" s="1"/>
  <c r="W374" i="21" s="1"/>
  <c r="Z260" i="21" a="1"/>
  <c r="Z260" i="21" s="1"/>
  <c r="W259" i="21" s="1"/>
  <c r="Z192" i="21" a="1"/>
  <c r="Z192" i="21" s="1"/>
  <c r="W191" i="21" s="1"/>
  <c r="Z208" i="21" a="1"/>
  <c r="Z208" i="21" s="1"/>
  <c r="W207" i="21" s="1"/>
  <c r="Z295" i="21" a="1"/>
  <c r="Z295" i="21" s="1"/>
  <c r="W294" i="21" s="1"/>
  <c r="Z415" i="21" a="1"/>
  <c r="Z415" i="21" s="1"/>
  <c r="W414" i="21" s="1"/>
  <c r="Z302" i="21" a="1"/>
  <c r="Z302" i="21" s="1"/>
  <c r="W301" i="21" s="1"/>
  <c r="Z164" i="21" a="1"/>
  <c r="Z164" i="21" s="1"/>
  <c r="W163" i="21" s="1"/>
  <c r="Z180" i="21" a="1"/>
  <c r="Z180" i="21" s="1"/>
  <c r="W179" i="21" s="1"/>
  <c r="Z168" i="21" a="1"/>
  <c r="Z168" i="21" s="1"/>
  <c r="W167" i="21" s="1"/>
  <c r="Z271" i="21" a="1"/>
  <c r="Z271" i="21" s="1"/>
  <c r="W270" i="21" s="1"/>
  <c r="Z281" i="21" a="1"/>
  <c r="Z281" i="21" s="1"/>
  <c r="W280" i="21" s="1"/>
  <c r="Z219" i="21" a="1"/>
  <c r="Z219" i="21" s="1"/>
  <c r="W218" i="21" s="1"/>
  <c r="Z347" i="21" a="1"/>
  <c r="Z347" i="21" s="1"/>
  <c r="W346" i="21" s="1"/>
  <c r="Z355" i="21" a="1"/>
  <c r="Z355" i="21" s="1"/>
  <c r="W354" i="21" s="1"/>
  <c r="Z242" i="21" a="1"/>
  <c r="Z242" i="21" s="1"/>
  <c r="W241" i="21" s="1"/>
  <c r="Z251" i="21" a="1"/>
  <c r="Z251" i="21" s="1"/>
  <c r="W250" i="21" s="1"/>
  <c r="Z228" i="21" a="1"/>
  <c r="Z228" i="21" s="1"/>
  <c r="W227" i="21" s="1"/>
  <c r="Z2" i="21" a="1"/>
  <c r="Z2" i="21" s="1"/>
  <c r="Z10" i="21" a="1"/>
  <c r="Z10" i="21" s="1"/>
  <c r="Z17" i="21" a="1"/>
  <c r="Z17" i="21" s="1"/>
  <c r="Z27" i="21" a="1"/>
  <c r="Z27" i="21" s="1"/>
  <c r="Z36" i="21" a="1"/>
  <c r="Z36" i="21" s="1"/>
  <c r="Z43" i="21" a="1"/>
  <c r="Z43" i="21" s="1"/>
  <c r="Z50" i="21" a="1"/>
  <c r="Z50" i="21" s="1"/>
  <c r="Z56" i="21" a="1"/>
  <c r="Z56" i="21" s="1"/>
  <c r="Z64" i="21" a="1"/>
  <c r="Z64" i="21" s="1"/>
  <c r="Z69" i="21" a="1"/>
  <c r="Z69" i="21" s="1"/>
  <c r="Z78" i="21" a="1"/>
  <c r="Z78" i="21" s="1"/>
  <c r="Z88" i="21" a="1"/>
  <c r="Z88" i="21" s="1"/>
  <c r="Z95" i="21" a="1"/>
  <c r="Z95" i="21" s="1"/>
  <c r="Z108" i="21" a="1"/>
  <c r="Z108" i="21" s="1"/>
  <c r="Z116" i="21" a="1"/>
  <c r="Z116" i="21" s="1"/>
  <c r="Z122" i="21" a="1"/>
  <c r="Z122" i="21" s="1"/>
  <c r="Z134" i="21" a="1"/>
  <c r="Z134" i="21" s="1"/>
  <c r="Z142" i="21" a="1"/>
  <c r="Z142" i="21" s="1"/>
  <c r="Z147" i="21" a="1"/>
  <c r="Z147" i="21" s="1"/>
  <c r="Z156" i="21" a="1"/>
  <c r="Z156" i="21" s="1"/>
  <c r="Y2" i="21" a="1"/>
  <c r="Y2" i="21" s="1"/>
  <c r="Y3" i="21" s="1" a="1"/>
  <c r="Y3" i="21" s="1"/>
  <c r="Y4" i="21" s="1" a="1"/>
  <c r="Y4" i="21" s="1"/>
  <c r="Y5" i="21" s="1" a="1"/>
  <c r="Y5" i="21" s="1"/>
  <c r="Y6" i="21" s="1" a="1"/>
  <c r="Y6" i="21" s="1"/>
  <c r="Y7" i="21" s="1" a="1"/>
  <c r="Y7" i="21" s="1"/>
  <c r="Y8" i="21" s="1" a="1"/>
  <c r="Y8" i="21" s="1"/>
  <c r="Y9" i="21" s="1" a="1"/>
  <c r="Y9" i="21" s="1"/>
  <c r="Y10" i="21" a="1"/>
  <c r="Y10" i="21" s="1"/>
  <c r="Y11" i="21" s="1" a="1"/>
  <c r="Y11" i="21" s="1"/>
  <c r="Y12" i="21" s="1" a="1"/>
  <c r="Y12" i="21" s="1"/>
  <c r="Y13" i="21" s="1" a="1"/>
  <c r="Y13" i="21" s="1"/>
  <c r="Y14" i="21" s="1" a="1"/>
  <c r="Y14" i="21" s="1"/>
  <c r="Y15" i="21" s="1" a="1"/>
  <c r="Y15" i="21" s="1"/>
  <c r="Y16" i="21" s="1" a="1"/>
  <c r="Y16" i="21" s="1"/>
  <c r="Y17" i="21" a="1"/>
  <c r="Y17" i="21" s="1"/>
  <c r="Y18" i="21" s="1" a="1"/>
  <c r="Y18" i="21" s="1"/>
  <c r="Y19" i="21" s="1" a="1"/>
  <c r="Y19" i="21" s="1"/>
  <c r="Y20" i="21" s="1" a="1"/>
  <c r="Y20" i="21" s="1"/>
  <c r="Y21" i="21" s="1" a="1"/>
  <c r="Y21" i="21" s="1"/>
  <c r="Y22" i="21" s="1" a="1"/>
  <c r="Y22" i="21" s="1"/>
  <c r="Y23" i="21" s="1" a="1"/>
  <c r="Y23" i="21" s="1"/>
  <c r="Y24" i="21" s="1" a="1"/>
  <c r="Y24" i="21" s="1"/>
  <c r="Y25" i="21" s="1" a="1"/>
  <c r="Y25" i="21" s="1"/>
  <c r="Y26" i="21" s="1" a="1"/>
  <c r="Y26" i="21" s="1"/>
  <c r="Y27" i="21" a="1"/>
  <c r="Y27" i="21" s="1"/>
  <c r="Y28" i="21" s="1" a="1"/>
  <c r="Y28" i="21" s="1"/>
  <c r="Y29" i="21" s="1" a="1"/>
  <c r="Y29" i="21" s="1"/>
  <c r="Y30" i="21" s="1" a="1"/>
  <c r="Y30" i="21" s="1"/>
  <c r="Y31" i="21" s="1" a="1"/>
  <c r="Y31" i="21" s="1"/>
  <c r="Y32" i="21" s="1" a="1"/>
  <c r="Y32" i="21" s="1"/>
  <c r="Y33" i="21" s="1" a="1"/>
  <c r="Y33" i="21" s="1"/>
  <c r="Y34" i="21" s="1" a="1"/>
  <c r="Y34" i="21" s="1"/>
  <c r="Y35" i="21" s="1" a="1"/>
  <c r="Y35" i="21" s="1"/>
  <c r="Y36" i="21" a="1"/>
  <c r="Y36" i="21" s="1"/>
  <c r="Y37" i="21" s="1" a="1"/>
  <c r="Y37" i="21" s="1"/>
  <c r="Y38" i="21" s="1" a="1"/>
  <c r="Y38" i="21" s="1"/>
  <c r="Y39" i="21" s="1" a="1"/>
  <c r="Y39" i="21" s="1"/>
  <c r="Y40" i="21" s="1" a="1"/>
  <c r="Y40" i="21" s="1"/>
  <c r="Y41" i="21" s="1" a="1"/>
  <c r="Y41" i="21" s="1"/>
  <c r="Y42" i="21" s="1" a="1"/>
  <c r="Y42" i="21" s="1"/>
  <c r="Y43" i="21" a="1"/>
  <c r="Y43" i="21" s="1"/>
  <c r="Y44" i="21" s="1" a="1"/>
  <c r="Y44" i="21" s="1"/>
  <c r="Y45" i="21" s="1" a="1"/>
  <c r="Y45" i="21" s="1"/>
  <c r="Y46" i="21" s="1" a="1"/>
  <c r="Y46" i="21" s="1"/>
  <c r="Y47" i="21" s="1" a="1"/>
  <c r="Y47" i="21" s="1"/>
  <c r="Y48" i="21" s="1" a="1"/>
  <c r="Y48" i="21" s="1"/>
  <c r="Y49" i="21" s="1" a="1"/>
  <c r="Y49" i="21" s="1"/>
  <c r="Y50" i="21" a="1"/>
  <c r="Y50" i="21" s="1"/>
  <c r="Y51" i="21" s="1" a="1"/>
  <c r="Y51" i="21" s="1"/>
  <c r="Y52" i="21" s="1" a="1"/>
  <c r="Y52" i="21" s="1"/>
  <c r="Y53" i="21" s="1" a="1"/>
  <c r="Y53" i="21" s="1"/>
  <c r="Y54" i="21" s="1" a="1"/>
  <c r="Y54" i="21" s="1"/>
  <c r="Y55" i="21" s="1" a="1"/>
  <c r="Y55" i="21" s="1"/>
  <c r="Y56" i="21" a="1"/>
  <c r="Y56" i="21" s="1"/>
  <c r="Y57" i="21" s="1" a="1"/>
  <c r="Y57" i="21" s="1"/>
  <c r="Y58" i="21" s="1" a="1"/>
  <c r="Y58" i="21" s="1"/>
  <c r="Y59" i="21" s="1" a="1"/>
  <c r="Y59" i="21" s="1"/>
  <c r="Y60" i="21" s="1" a="1"/>
  <c r="Y60" i="21" s="1"/>
  <c r="Y61" i="21" s="1" a="1"/>
  <c r="Y61" i="21" s="1"/>
  <c r="Y62" i="21" s="1" a="1"/>
  <c r="Y62" i="21" s="1"/>
  <c r="Y63" i="21" s="1" a="1"/>
  <c r="Y63" i="21" s="1"/>
  <c r="Y64" i="21" a="1"/>
  <c r="Y64" i="21" s="1"/>
  <c r="Y65" i="21" s="1" a="1"/>
  <c r="Y65" i="21" s="1"/>
  <c r="Y66" i="21" s="1" a="1"/>
  <c r="Y66" i="21" s="1"/>
  <c r="Y67" i="21" s="1" a="1"/>
  <c r="Y67" i="21" s="1"/>
  <c r="Y68" i="21" s="1" a="1"/>
  <c r="Y68" i="21" s="1"/>
  <c r="Y69" i="21" a="1"/>
  <c r="Y69" i="21" s="1"/>
  <c r="Y70" i="21" s="1" a="1"/>
  <c r="Y70" i="21" s="1"/>
  <c r="Y71" i="21" s="1" a="1"/>
  <c r="Y71" i="21" s="1"/>
  <c r="Y72" i="21" s="1" a="1"/>
  <c r="Y72" i="21" s="1"/>
  <c r="Y73" i="21" s="1" a="1"/>
  <c r="Y73" i="21" s="1"/>
  <c r="Y74" i="21" s="1" a="1"/>
  <c r="Y74" i="21" s="1"/>
  <c r="Y75" i="21" s="1" a="1"/>
  <c r="Y75" i="21" s="1"/>
  <c r="Y76" i="21" s="1" a="1"/>
  <c r="Y76" i="21" s="1"/>
  <c r="Y77" i="21" s="1" a="1"/>
  <c r="Y77" i="21" s="1"/>
  <c r="Y78" i="21" a="1"/>
  <c r="Y78" i="21" s="1"/>
  <c r="Y79" i="21" s="1" a="1"/>
  <c r="Y79" i="21" s="1"/>
  <c r="Y80" i="21" s="1" a="1"/>
  <c r="Y80" i="21" s="1"/>
  <c r="Y81" i="21" s="1" a="1"/>
  <c r="Y81" i="21" s="1"/>
  <c r="Y82" i="21" s="1" a="1"/>
  <c r="Y82" i="21" s="1"/>
  <c r="Y83" i="21" s="1" a="1"/>
  <c r="Y83" i="21" s="1"/>
  <c r="Y84" i="21" s="1" a="1"/>
  <c r="Y84" i="21" s="1"/>
  <c r="Y85" i="21" s="1" a="1"/>
  <c r="Y85" i="21" s="1"/>
  <c r="Y86" i="21" s="1" a="1"/>
  <c r="Y86" i="21" s="1"/>
  <c r="Y87" i="21" s="1" a="1"/>
  <c r="Y87" i="21" s="1"/>
  <c r="Y88" i="21" a="1"/>
  <c r="Y88" i="21" s="1"/>
  <c r="Y89" i="21" s="1" a="1"/>
  <c r="Y89" i="21" s="1"/>
  <c r="Y90" i="21" s="1" a="1"/>
  <c r="Y90" i="21" s="1"/>
  <c r="Y91" i="21" s="1" a="1"/>
  <c r="Y91" i="21" s="1"/>
  <c r="Y92" i="21" s="1" a="1"/>
  <c r="Y92" i="21" s="1"/>
  <c r="Y93" i="21" s="1" a="1"/>
  <c r="Y93" i="21" s="1"/>
  <c r="Y94" i="21" s="1" a="1"/>
  <c r="Y94" i="21" s="1"/>
  <c r="Y95" i="21" a="1"/>
  <c r="Y95" i="21" s="1"/>
  <c r="Y96" i="21" s="1" a="1"/>
  <c r="Y96" i="21" s="1"/>
  <c r="Y97" i="21" s="1" a="1"/>
  <c r="Y97" i="21" s="1"/>
  <c r="Y98" i="21" s="1" a="1"/>
  <c r="Y98" i="21" s="1"/>
  <c r="Y99" i="21" s="1" a="1"/>
  <c r="Y99" i="21" s="1"/>
  <c r="Y100" i="21" s="1" a="1"/>
  <c r="Y100" i="21" s="1"/>
  <c r="Y101" i="21" s="1" a="1"/>
  <c r="Y101" i="21" s="1"/>
  <c r="Y102" i="21" s="1" a="1"/>
  <c r="Y102" i="21" s="1"/>
  <c r="Y103" i="21" s="1" a="1"/>
  <c r="Y103" i="21" s="1"/>
  <c r="Y108" i="21" a="1"/>
  <c r="Y108" i="21" s="1"/>
  <c r="Y109" i="21" s="1" a="1"/>
  <c r="Y109" i="21" s="1"/>
  <c r="Y110" i="21" s="1" a="1"/>
  <c r="Y110" i="21" s="1"/>
  <c r="Y111" i="21" s="1" a="1"/>
  <c r="Y111" i="21" s="1"/>
  <c r="Y112" i="21" s="1" a="1"/>
  <c r="Y112" i="21" s="1"/>
  <c r="Y113" i="21" s="1" a="1"/>
  <c r="Y113" i="21" s="1"/>
  <c r="Y114" i="21" s="1" a="1"/>
  <c r="Y114" i="21" s="1"/>
  <c r="Y115" i="21" s="1" a="1"/>
  <c r="Y115" i="21" s="1"/>
  <c r="Y116" i="21" a="1"/>
  <c r="Y116" i="21" s="1"/>
  <c r="Y117" i="21" s="1" a="1"/>
  <c r="Y117" i="21" s="1"/>
  <c r="Y118" i="21" s="1" a="1"/>
  <c r="Y118" i="21" s="1"/>
  <c r="Y119" i="21" s="1" a="1"/>
  <c r="Y119" i="21" s="1"/>
  <c r="Y120" i="21" s="1" a="1"/>
  <c r="Y120" i="21" s="1"/>
  <c r="Y121" i="21" s="1" a="1"/>
  <c r="Y121" i="21" s="1"/>
  <c r="Y122" i="21" a="1"/>
  <c r="Y122" i="21" s="1"/>
  <c r="Y123" i="21" s="1" a="1"/>
  <c r="Y123" i="21" s="1"/>
  <c r="Y124" i="21" s="1" a="1"/>
  <c r="Y124" i="21" s="1"/>
  <c r="Y125" i="21" s="1" a="1"/>
  <c r="Y125" i="21" s="1"/>
  <c r="Y126" i="21" s="1" a="1"/>
  <c r="Y126" i="21" s="1"/>
  <c r="Y127" i="21" s="1" a="1"/>
  <c r="Y127" i="21" s="1"/>
  <c r="Y128" i="21" s="1" a="1"/>
  <c r="Y128" i="21" s="1"/>
  <c r="Y129" i="21" s="1" a="1"/>
  <c r="Y129" i="21" s="1"/>
  <c r="Y130" i="21" s="1" a="1"/>
  <c r="Y130" i="21" s="1"/>
  <c r="Y131" i="21" s="1" a="1"/>
  <c r="Y131" i="21" s="1"/>
  <c r="Y132" i="21" s="1" a="1"/>
  <c r="Y132" i="21" s="1"/>
  <c r="Y133" i="21" s="1" a="1"/>
  <c r="Y133" i="21" s="1"/>
  <c r="Y134" i="21" a="1"/>
  <c r="Y134" i="21" s="1"/>
  <c r="Y135" i="21" s="1" a="1"/>
  <c r="Y135" i="21" s="1"/>
  <c r="Y136" i="21" s="1" a="1"/>
  <c r="Y136" i="21" s="1"/>
  <c r="Y137" i="21" s="1" a="1"/>
  <c r="Y137" i="21" s="1"/>
  <c r="Y138" i="21" s="1" a="1"/>
  <c r="Y138" i="21" s="1"/>
  <c r="Y139" i="21" s="1" a="1"/>
  <c r="Y139" i="21" s="1"/>
  <c r="Y140" i="21" s="1" a="1"/>
  <c r="Y140" i="21" s="1"/>
  <c r="Y141" i="21" s="1" a="1"/>
  <c r="Y141" i="21" s="1"/>
  <c r="Y142" i="21" a="1"/>
  <c r="Y142" i="21" s="1"/>
  <c r="Y143" i="21" s="1" a="1"/>
  <c r="Y143" i="21" s="1"/>
  <c r="Y144" i="21" s="1" a="1"/>
  <c r="Y144" i="21" s="1"/>
  <c r="Y145" i="21" s="1" a="1"/>
  <c r="Y145" i="21" s="1"/>
  <c r="Y146" i="21" s="1" a="1"/>
  <c r="Y146" i="21" s="1"/>
  <c r="Y147" i="21" a="1"/>
  <c r="Y147" i="21" s="1"/>
  <c r="Y148" i="21" s="1" a="1"/>
  <c r="Y148" i="21" s="1"/>
  <c r="Y149" i="21" s="1" a="1"/>
  <c r="Y149" i="21" s="1"/>
  <c r="Y150" i="21" s="1" a="1"/>
  <c r="Y150" i="21" s="1"/>
  <c r="Y151" i="21" s="1" a="1"/>
  <c r="Y151" i="21" s="1"/>
  <c r="Y152" i="21" s="1" a="1"/>
  <c r="Y152" i="21" s="1"/>
  <c r="Y153" i="21" s="1" a="1"/>
  <c r="Y153" i="21" s="1"/>
  <c r="Y154" i="21" s="1" a="1"/>
  <c r="Y154" i="21" s="1"/>
  <c r="Y155" i="21" s="1" a="1"/>
  <c r="Y155" i="21" s="1"/>
  <c r="Y156" i="21" a="1"/>
  <c r="Y156" i="21" s="1"/>
  <c r="Y157" i="21" s="1" a="1"/>
  <c r="Y157" i="21" s="1"/>
  <c r="Y158" i="21" s="1" a="1"/>
  <c r="Y158" i="21" s="1"/>
  <c r="Y159" i="21" s="1" a="1"/>
  <c r="Y159" i="21" s="1"/>
  <c r="Y160" i="21" s="1" a="1"/>
  <c r="Y160" i="21" s="1"/>
  <c r="Y161" i="21" s="1" a="1"/>
  <c r="Y161" i="21" s="1"/>
  <c r="Y105" i="21" l="1" a="1"/>
  <c r="Y105" i="21" s="1"/>
  <c r="Y106" i="21" s="1" a="1"/>
  <c r="Y106" i="21" s="1"/>
  <c r="Y107" i="21" s="1" a="1"/>
  <c r="Y107" i="21" s="1"/>
  <c r="Y104" i="21" a="1"/>
  <c r="Y104" i="21" s="1"/>
  <c r="Z143" i="21" a="1"/>
  <c r="Z143" i="21" s="1"/>
  <c r="W142" i="21" s="1"/>
  <c r="Z123" i="21" a="1"/>
  <c r="Z123" i="21" s="1"/>
  <c r="W122" i="21" s="1"/>
  <c r="Z57" i="21" a="1"/>
  <c r="Z57" i="21" s="1"/>
  <c r="W56" i="21" s="1"/>
  <c r="Z169" i="21" a="1"/>
  <c r="Z169" i="21" s="1"/>
  <c r="Z416" i="21" a="1"/>
  <c r="Z416" i="21" s="1"/>
  <c r="W415" i="21" s="1"/>
  <c r="Z261" i="21" a="1"/>
  <c r="Z261" i="21" s="1"/>
  <c r="W260" i="21" s="1"/>
  <c r="Z237" i="21" a="1"/>
  <c r="Z237" i="21" s="1"/>
  <c r="W236" i="21" s="1"/>
  <c r="Z117" i="21" a="1"/>
  <c r="Z117" i="21" s="1"/>
  <c r="Z51" i="21" a="1"/>
  <c r="Z51" i="21" s="1"/>
  <c r="W50" i="21" s="1"/>
  <c r="Z252" i="21" a="1"/>
  <c r="Z252" i="21" s="1"/>
  <c r="W251" i="21" s="1"/>
  <c r="Z220" i="21" a="1"/>
  <c r="Z220" i="21" s="1"/>
  <c r="W219" i="21" s="1"/>
  <c r="Z175" i="21" a="1"/>
  <c r="Z175" i="21" s="1"/>
  <c r="Z290" i="21" a="1"/>
  <c r="Z290" i="21" s="1"/>
  <c r="W289" i="21" s="1"/>
  <c r="Z181" i="21" a="1"/>
  <c r="Z181" i="21" s="1"/>
  <c r="W180" i="21" s="1"/>
  <c r="Z296" i="21" a="1"/>
  <c r="Z296" i="21" s="1"/>
  <c r="W295" i="21" s="1"/>
  <c r="Z376" i="21" a="1"/>
  <c r="Z376" i="21" s="1"/>
  <c r="Z338" i="21" a="1"/>
  <c r="Z338" i="21" s="1"/>
  <c r="W337" i="21" s="1"/>
  <c r="Z96" i="21" a="1"/>
  <c r="Z96" i="21" s="1"/>
  <c r="W95" i="21" s="1"/>
  <c r="Z37" i="21" a="1"/>
  <c r="Z37" i="21" s="1"/>
  <c r="W36" i="21" s="1"/>
  <c r="Z243" i="21" a="1"/>
  <c r="Z243" i="21" s="1"/>
  <c r="Z282" i="21" a="1"/>
  <c r="Z282" i="21" s="1"/>
  <c r="W281" i="21" s="1"/>
  <c r="Z188" i="21" a="1"/>
  <c r="Z188" i="21" s="1"/>
  <c r="W187" i="21" s="1"/>
  <c r="Z332" i="21" a="1"/>
  <c r="Z332" i="21" s="1"/>
  <c r="W331" i="21" s="1"/>
  <c r="Z157" i="21" a="1"/>
  <c r="Z157" i="21" s="1"/>
  <c r="Z89" i="21" a="1"/>
  <c r="Z89" i="21" s="1"/>
  <c r="W88" i="21" s="1"/>
  <c r="Z28" i="21" a="1"/>
  <c r="Z28" i="21" s="1"/>
  <c r="W27" i="21" s="1"/>
  <c r="Z165" i="21" a="1"/>
  <c r="Z165" i="21" s="1"/>
  <c r="W164" i="21" s="1"/>
  <c r="Z209" i="21" a="1"/>
  <c r="Z209" i="21" s="1"/>
  <c r="Z424" i="21" a="1"/>
  <c r="Z424" i="21" s="1"/>
  <c r="W424" i="21" s="1"/>
  <c r="Z406" i="21" a="1"/>
  <c r="Z406" i="21" s="1"/>
  <c r="W405" i="21" s="1"/>
  <c r="Z44" i="21" a="1"/>
  <c r="Z44" i="21" s="1"/>
  <c r="W43" i="21" s="1"/>
  <c r="Z148" i="21" a="1"/>
  <c r="Z148" i="21" s="1"/>
  <c r="W147" i="21" s="1"/>
  <c r="Z79" i="21" a="1"/>
  <c r="Z79" i="21" s="1"/>
  <c r="W78" i="21" s="1"/>
  <c r="Z18" i="21" a="1"/>
  <c r="Z18" i="21" s="1"/>
  <c r="W17" i="21" s="1"/>
  <c r="Z356" i="21" a="1"/>
  <c r="Z356" i="21" s="1"/>
  <c r="W355" i="21" s="1"/>
  <c r="Z272" i="21" a="1"/>
  <c r="Z272" i="21" s="1"/>
  <c r="W271" i="21" s="1"/>
  <c r="Z318" i="21" a="1"/>
  <c r="Z318" i="21" s="1"/>
  <c r="W317" i="21" s="1"/>
  <c r="Z303" i="21" a="1"/>
  <c r="Z303" i="21" s="1"/>
  <c r="W302" i="21" s="1"/>
  <c r="Z193" i="21" a="1"/>
  <c r="Z193" i="21" s="1"/>
  <c r="W192" i="21" s="1"/>
  <c r="Z311" i="21" a="1"/>
  <c r="Z311" i="21" s="1"/>
  <c r="W310" i="21" s="1"/>
  <c r="Z395" i="21" a="1"/>
  <c r="Z395" i="21" s="1"/>
  <c r="W394" i="21" s="1"/>
  <c r="Z109" i="21" a="1"/>
  <c r="Z109" i="21" s="1"/>
  <c r="W108" i="21" s="1"/>
  <c r="Z70" i="21" a="1"/>
  <c r="Z70" i="21" s="1"/>
  <c r="W69" i="21" s="1"/>
  <c r="Z11" i="21" a="1"/>
  <c r="Z11" i="21" s="1"/>
  <c r="W10" i="21" s="1"/>
  <c r="Z135" i="21" a="1"/>
  <c r="Z135" i="21" s="1"/>
  <c r="W134" i="21" s="1"/>
  <c r="Z65" i="21" a="1"/>
  <c r="Z65" i="21" s="1"/>
  <c r="W64" i="21" s="1"/>
  <c r="Z3" i="21" a="1"/>
  <c r="Z3" i="21" s="1"/>
  <c r="W2" i="21" s="1"/>
  <c r="Z229" i="21" a="1"/>
  <c r="Z229" i="21" s="1"/>
  <c r="W228" i="21" s="1"/>
  <c r="Z348" i="21" a="1"/>
  <c r="Z348" i="21" s="1"/>
  <c r="W347" i="21" s="1"/>
  <c r="Z366" i="21" a="1"/>
  <c r="Z366" i="21" s="1"/>
  <c r="W365" i="21" s="1"/>
  <c r="Z391" i="21" a="1"/>
  <c r="Z391" i="21" s="1"/>
  <c r="W390" i="21" s="1"/>
  <c r="Z210" i="21" l="1" a="1"/>
  <c r="Z210" i="21" s="1"/>
  <c r="W209" i="21" s="1"/>
  <c r="Z158" i="21" a="1"/>
  <c r="Z158" i="21" s="1"/>
  <c r="W157" i="21" s="1"/>
  <c r="Z244" i="21" a="1"/>
  <c r="Z244" i="21" s="1"/>
  <c r="W243" i="21" s="1"/>
  <c r="Z377" i="21" a="1"/>
  <c r="Z377" i="21" s="1"/>
  <c r="W376" i="21" s="1"/>
  <c r="Z176" i="21" a="1"/>
  <c r="Z176" i="21" s="1"/>
  <c r="W175" i="21" s="1"/>
  <c r="Z118" i="21" a="1"/>
  <c r="Z118" i="21" s="1"/>
  <c r="W117" i="21" s="1"/>
  <c r="Z170" i="21" a="1"/>
  <c r="Z170" i="21" s="1"/>
  <c r="W169" i="21" s="1"/>
  <c r="Z4" i="21" a="1"/>
  <c r="Z4" i="21" s="1"/>
  <c r="Z71" i="21" a="1"/>
  <c r="Z71" i="21" s="1"/>
  <c r="W70" i="21" s="1"/>
  <c r="Z194" i="21" a="1"/>
  <c r="Z194" i="21" s="1"/>
  <c r="W193" i="21" s="1"/>
  <c r="Z357" i="21" a="1"/>
  <c r="Z357" i="21" s="1"/>
  <c r="W356" i="21" s="1"/>
  <c r="Z45" i="21" a="1"/>
  <c r="Z45" i="21" s="1"/>
  <c r="Z333" i="21" a="1"/>
  <c r="Z333" i="21" s="1"/>
  <c r="W332" i="21" s="1"/>
  <c r="Z38" i="21" a="1"/>
  <c r="Z38" i="21" s="1"/>
  <c r="W37" i="21" s="1"/>
  <c r="Z297" i="21" a="1"/>
  <c r="Z297" i="21" s="1"/>
  <c r="W296" i="21" s="1"/>
  <c r="Z221" i="21" a="1"/>
  <c r="Z221" i="21" s="1"/>
  <c r="W220" i="21" s="1"/>
  <c r="Z238" i="21" a="1"/>
  <c r="Z238" i="21" s="1"/>
  <c r="W237" i="21" s="1"/>
  <c r="Z58" i="21" a="1"/>
  <c r="Z58" i="21" s="1"/>
  <c r="W57" i="21" s="1"/>
  <c r="Z367" i="21" a="1"/>
  <c r="Z367" i="21" s="1"/>
  <c r="W366" i="21" s="1"/>
  <c r="Z66" i="21" a="1"/>
  <c r="Z66" i="21" s="1"/>
  <c r="W65" i="21" s="1"/>
  <c r="Z110" i="21" a="1"/>
  <c r="Z110" i="21" s="1"/>
  <c r="W109" i="21" s="1"/>
  <c r="Z304" i="21" a="1"/>
  <c r="Z304" i="21" s="1"/>
  <c r="W303" i="21" s="1"/>
  <c r="Z19" i="21" a="1"/>
  <c r="Z19" i="21" s="1"/>
  <c r="W18" i="21" s="1"/>
  <c r="Z407" i="21" a="1"/>
  <c r="Z407" i="21" s="1"/>
  <c r="W406" i="21" s="1"/>
  <c r="Z29" i="21" a="1"/>
  <c r="Z29" i="21" s="1"/>
  <c r="W28" i="21" s="1"/>
  <c r="Z189" i="21" a="1"/>
  <c r="Z189" i="21" s="1"/>
  <c r="W188" i="21" s="1"/>
  <c r="Z97" i="21" a="1"/>
  <c r="Z97" i="21" s="1"/>
  <c r="W96" i="21" s="1"/>
  <c r="Z182" i="21" a="1"/>
  <c r="Z182" i="21" s="1"/>
  <c r="W181" i="21" s="1"/>
  <c r="Z253" i="21" a="1"/>
  <c r="Z253" i="21" s="1"/>
  <c r="W252" i="21" s="1"/>
  <c r="Z262" i="21" a="1"/>
  <c r="Z262" i="21" s="1"/>
  <c r="W261" i="21" s="1"/>
  <c r="Z124" i="21" a="1"/>
  <c r="Z124" i="21" s="1"/>
  <c r="W123" i="21" s="1"/>
  <c r="Z349" i="21" a="1"/>
  <c r="Z349" i="21" s="1"/>
  <c r="W348" i="21" s="1"/>
  <c r="Z136" i="21" a="1"/>
  <c r="Z136" i="21" s="1"/>
  <c r="W135" i="21" s="1"/>
  <c r="Z396" i="21" a="1"/>
  <c r="Z396" i="21" s="1"/>
  <c r="W395" i="21" s="1"/>
  <c r="Z319" i="21" a="1"/>
  <c r="Z319" i="21" s="1"/>
  <c r="W318" i="21" s="1"/>
  <c r="Z80" i="21" a="1"/>
  <c r="Z80" i="21" s="1"/>
  <c r="W79" i="21" s="1"/>
  <c r="W423" i="21"/>
  <c r="Z90" i="21" a="1"/>
  <c r="Z90" i="21" s="1"/>
  <c r="W89" i="21" s="1"/>
  <c r="Z283" i="21" a="1"/>
  <c r="Z283" i="21" s="1"/>
  <c r="W282" i="21" s="1"/>
  <c r="Z339" i="21" a="1"/>
  <c r="Z339" i="21" s="1"/>
  <c r="Z291" i="21" a="1"/>
  <c r="Z291" i="21" s="1"/>
  <c r="W290" i="21" s="1"/>
  <c r="Z52" i="21" a="1"/>
  <c r="Z52" i="21" s="1"/>
  <c r="W51" i="21" s="1"/>
  <c r="Z417" i="21" a="1"/>
  <c r="Z417" i="21" s="1"/>
  <c r="W416" i="21" s="1"/>
  <c r="Z144" i="21" a="1"/>
  <c r="Z144" i="21" s="1"/>
  <c r="Z230" i="21" a="1"/>
  <c r="Z230" i="21" s="1"/>
  <c r="W229" i="21" s="1"/>
  <c r="Z12" i="21" a="1"/>
  <c r="Z12" i="21" s="1"/>
  <c r="W11" i="21" s="1"/>
  <c r="Z312" i="21" a="1"/>
  <c r="Z312" i="21" s="1"/>
  <c r="W311" i="21" s="1"/>
  <c r="Z273" i="21" a="1"/>
  <c r="Z273" i="21" s="1"/>
  <c r="Z149" i="21" a="1"/>
  <c r="Z149" i="21" s="1"/>
  <c r="W148" i="21" s="1"/>
  <c r="W208" i="21"/>
  <c r="W156" i="21"/>
  <c r="W242" i="21"/>
  <c r="W375" i="21"/>
  <c r="W174" i="21"/>
  <c r="W116" i="21"/>
  <c r="W168" i="21"/>
  <c r="Z274" i="21" l="1" a="1"/>
  <c r="Z274" i="21" s="1"/>
  <c r="W273" i="21" s="1"/>
  <c r="Z145" i="21" a="1"/>
  <c r="Z145" i="21" s="1"/>
  <c r="W144" i="21" s="1"/>
  <c r="Z340" i="21" a="1"/>
  <c r="Z340" i="21" s="1"/>
  <c r="W339" i="21" s="1"/>
  <c r="Z46" i="21" a="1"/>
  <c r="Z46" i="21" s="1"/>
  <c r="W45" i="21" s="1"/>
  <c r="Z5" i="21" a="1"/>
  <c r="Z5" i="21" s="1"/>
  <c r="W4" i="21" s="1"/>
  <c r="Z320" i="21" a="1"/>
  <c r="Z320" i="21" s="1"/>
  <c r="W319" i="21" s="1"/>
  <c r="Z125" i="21" a="1"/>
  <c r="Z125" i="21" s="1"/>
  <c r="W124" i="21" s="1"/>
  <c r="Z98" i="21" a="1"/>
  <c r="Z98" i="21" s="1"/>
  <c r="W97" i="21" s="1"/>
  <c r="Z20" i="21" a="1"/>
  <c r="Z20" i="21" s="1"/>
  <c r="W19" i="21" s="1"/>
  <c r="Z368" i="21" a="1"/>
  <c r="Z368" i="21" s="1"/>
  <c r="W367" i="21" s="1"/>
  <c r="Z298" i="21" a="1"/>
  <c r="Z298" i="21" s="1"/>
  <c r="W297" i="21" s="1"/>
  <c r="Z378" i="21" a="1"/>
  <c r="Z378" i="21" s="1"/>
  <c r="W377" i="21" s="1"/>
  <c r="Z313" i="21" a="1"/>
  <c r="Z313" i="21" s="1"/>
  <c r="W312" i="21" s="1"/>
  <c r="Z418" i="21" a="1"/>
  <c r="Z418" i="21" s="1"/>
  <c r="W417" i="21" s="1"/>
  <c r="Z284" i="21" a="1"/>
  <c r="Z284" i="21" s="1"/>
  <c r="W283" i="21" s="1"/>
  <c r="Z358" i="21" a="1"/>
  <c r="Z358" i="21" s="1"/>
  <c r="W357" i="21" s="1"/>
  <c r="Z397" i="21" a="1"/>
  <c r="Z397" i="21" s="1"/>
  <c r="W396" i="21" s="1"/>
  <c r="Z263" i="21" a="1"/>
  <c r="Z263" i="21" s="1"/>
  <c r="W262" i="21" s="1"/>
  <c r="Z305" i="21" a="1"/>
  <c r="Z305" i="21" s="1"/>
  <c r="W304" i="21" s="1"/>
  <c r="Z59" i="21" a="1"/>
  <c r="Z59" i="21" s="1"/>
  <c r="W58" i="21" s="1"/>
  <c r="Z39" i="21" a="1"/>
  <c r="Z39" i="21" s="1"/>
  <c r="W38" i="21" s="1"/>
  <c r="Z171" i="21" a="1"/>
  <c r="Z171" i="21" s="1"/>
  <c r="W170" i="21" s="1"/>
  <c r="Z245" i="21" a="1"/>
  <c r="Z245" i="21" s="1"/>
  <c r="W244" i="21" s="1"/>
  <c r="Z13" i="21" a="1"/>
  <c r="Z13" i="21" s="1"/>
  <c r="W12" i="21" s="1"/>
  <c r="Z53" i="21" a="1"/>
  <c r="Z53" i="21" s="1"/>
  <c r="W52" i="21" s="1"/>
  <c r="Z91" i="21" a="1"/>
  <c r="Z91" i="21" s="1"/>
  <c r="W90" i="21" s="1"/>
  <c r="Z195" i="21" a="1"/>
  <c r="Z195" i="21" s="1"/>
  <c r="W194" i="21" s="1"/>
  <c r="Z137" i="21" a="1"/>
  <c r="Z137" i="21" s="1"/>
  <c r="W136" i="21" s="1"/>
  <c r="Z254" i="21" a="1"/>
  <c r="Z254" i="21" s="1"/>
  <c r="W253" i="21" s="1"/>
  <c r="Z30" i="21" a="1"/>
  <c r="Z30" i="21" s="1"/>
  <c r="W29" i="21" s="1"/>
  <c r="Z111" i="21" a="1"/>
  <c r="Z111" i="21" s="1"/>
  <c r="W110" i="21" s="1"/>
  <c r="Z239" i="21" a="1"/>
  <c r="Z239" i="21" s="1"/>
  <c r="W238" i="21" s="1"/>
  <c r="Z334" i="21" a="1"/>
  <c r="Z334" i="21" s="1"/>
  <c r="W333" i="21" s="1"/>
  <c r="Z119" i="21" a="1"/>
  <c r="Z119" i="21" s="1"/>
  <c r="W118" i="21" s="1"/>
  <c r="Z159" i="21" a="1"/>
  <c r="Z159" i="21" s="1"/>
  <c r="W158" i="21" s="1"/>
  <c r="Z150" i="21" a="1"/>
  <c r="Z150" i="21" s="1"/>
  <c r="W149" i="21" s="1"/>
  <c r="Z231" i="21" a="1"/>
  <c r="Z231" i="21" s="1"/>
  <c r="W230" i="21" s="1"/>
  <c r="Z292" i="21" a="1"/>
  <c r="Z292" i="21" s="1"/>
  <c r="W291" i="21" s="1"/>
  <c r="Z72" i="21" a="1"/>
  <c r="Z72" i="21" s="1"/>
  <c r="W71" i="21" s="1"/>
  <c r="W272" i="21"/>
  <c r="W143" i="21"/>
  <c r="W338" i="21"/>
  <c r="Z81" i="21" a="1"/>
  <c r="Z81" i="21" s="1"/>
  <c r="W80" i="21" s="1"/>
  <c r="Z350" i="21" a="1"/>
  <c r="Z350" i="21" s="1"/>
  <c r="W349" i="21" s="1"/>
  <c r="Z183" i="21" a="1"/>
  <c r="Z183" i="21" s="1"/>
  <c r="W182" i="21" s="1"/>
  <c r="Z408" i="21" a="1"/>
  <c r="Z408" i="21" s="1"/>
  <c r="W407" i="21" s="1"/>
  <c r="Z67" i="21" a="1"/>
  <c r="Z67" i="21" s="1"/>
  <c r="W66" i="21" s="1"/>
  <c r="Z222" i="21" a="1"/>
  <c r="Z222" i="21" s="1"/>
  <c r="W221" i="21" s="1"/>
  <c r="W44" i="21"/>
  <c r="W3" i="21"/>
  <c r="Z177" i="21" a="1"/>
  <c r="Z177" i="21" s="1"/>
  <c r="W176" i="21" s="1"/>
  <c r="Z211" i="21" a="1"/>
  <c r="Z211" i="21" s="1"/>
  <c r="W210" i="21" s="1"/>
  <c r="G504" i="20"/>
  <c r="G496" i="20"/>
  <c r="G486" i="20"/>
  <c r="G469" i="20"/>
  <c r="G440" i="20"/>
  <c r="G424" i="20"/>
  <c r="G412" i="20"/>
  <c r="G402" i="20"/>
  <c r="G394" i="20"/>
  <c r="G384" i="20"/>
  <c r="G378" i="20"/>
  <c r="G373" i="20"/>
  <c r="G364" i="20"/>
  <c r="G348" i="20"/>
  <c r="G340" i="20"/>
  <c r="G333" i="20"/>
  <c r="G327" i="20"/>
  <c r="G319" i="20"/>
  <c r="G309" i="20"/>
  <c r="G291" i="20"/>
  <c r="G282" i="20"/>
  <c r="G273" i="20"/>
  <c r="G267" i="20"/>
  <c r="G259" i="20"/>
  <c r="G250" i="20"/>
  <c r="G232" i="20"/>
  <c r="G216" i="20"/>
  <c r="G211" i="20"/>
  <c r="G204" i="20"/>
  <c r="G198" i="20"/>
  <c r="G192" i="20"/>
  <c r="G186" i="20"/>
  <c r="G171" i="20"/>
  <c r="G162" i="20"/>
  <c r="G157" i="20"/>
  <c r="G149" i="20"/>
  <c r="G136" i="20"/>
  <c r="G130" i="20"/>
  <c r="G117" i="20"/>
  <c r="G105" i="20"/>
  <c r="G98" i="20"/>
  <c r="G88" i="20"/>
  <c r="G79" i="20"/>
  <c r="G74" i="20"/>
  <c r="G66" i="20"/>
  <c r="G56" i="20"/>
  <c r="G49" i="20"/>
  <c r="G42" i="20"/>
  <c r="G33" i="20"/>
  <c r="G23" i="20"/>
  <c r="G16" i="20"/>
  <c r="N841" i="18"/>
  <c r="N824" i="18"/>
  <c r="N811" i="18"/>
  <c r="N758" i="18"/>
  <c r="N782" i="18"/>
  <c r="N744" i="18"/>
  <c r="N724" i="18"/>
  <c r="N712" i="18"/>
  <c r="N684" i="18"/>
  <c r="N674" i="18"/>
  <c r="N656" i="18"/>
  <c r="N643" i="18"/>
  <c r="N621" i="18"/>
  <c r="N609" i="18"/>
  <c r="N588" i="18"/>
  <c r="N578" i="18"/>
  <c r="N560" i="18"/>
  <c r="N547" i="18"/>
  <c r="N525" i="18"/>
  <c r="N512" i="18"/>
  <c r="N489" i="18"/>
  <c r="N479" i="18"/>
  <c r="N461" i="18"/>
  <c r="N448" i="18"/>
  <c r="N428" i="18"/>
  <c r="N408" i="18"/>
  <c r="N389" i="18"/>
  <c r="N378" i="18"/>
  <c r="N355" i="18"/>
  <c r="N345" i="18"/>
  <c r="N325" i="18"/>
  <c r="N315" i="18"/>
  <c r="N291" i="18"/>
  <c r="N282" i="18"/>
  <c r="N263" i="18"/>
  <c r="N247" i="18"/>
  <c r="N230" i="18"/>
  <c r="N220" i="18"/>
  <c r="N197" i="18"/>
  <c r="N186" i="18"/>
  <c r="N160" i="18"/>
  <c r="N147" i="18"/>
  <c r="N129" i="18"/>
  <c r="N117" i="18"/>
  <c r="N95" i="18"/>
  <c r="N84" i="18"/>
  <c r="N65" i="18"/>
  <c r="N52" i="18"/>
  <c r="N27" i="18"/>
  <c r="N16" i="18"/>
  <c r="Z160" i="21" l="1" a="1"/>
  <c r="Z160" i="21" s="1"/>
  <c r="W159" i="21" s="1"/>
  <c r="Z112" i="21" a="1"/>
  <c r="Z112" i="21" s="1"/>
  <c r="W111" i="21" s="1"/>
  <c r="Z196" i="21" a="1"/>
  <c r="Z196" i="21" s="1"/>
  <c r="W195" i="21" s="1"/>
  <c r="Z246" i="21" a="1"/>
  <c r="Z246" i="21" s="1"/>
  <c r="W245" i="21" s="1"/>
  <c r="Z306" i="21" a="1"/>
  <c r="Z306" i="21" s="1"/>
  <c r="W305" i="21" s="1"/>
  <c r="Z99" i="21" a="1"/>
  <c r="Z99" i="21" s="1"/>
  <c r="W98" i="21" s="1"/>
  <c r="Z223" i="21" a="1"/>
  <c r="Z223" i="21" s="1"/>
  <c r="W222" i="21" s="1"/>
  <c r="Z351" i="21" a="1"/>
  <c r="Z351" i="21" s="1"/>
  <c r="Z285" i="21" a="1"/>
  <c r="Z285" i="21" s="1"/>
  <c r="W284" i="21" s="1"/>
  <c r="Z47" i="21" a="1"/>
  <c r="Z47" i="21" s="1"/>
  <c r="W46" i="21" s="1"/>
  <c r="Z212" i="21" a="1"/>
  <c r="Z212" i="21" s="1"/>
  <c r="W211" i="21" s="1"/>
  <c r="Z68" i="21" a="1"/>
  <c r="Z68" i="21" s="1"/>
  <c r="W67" i="21" s="1"/>
  <c r="Z82" i="21" a="1"/>
  <c r="Z82" i="21" s="1"/>
  <c r="W81" i="21" s="1"/>
  <c r="Z120" i="21" a="1"/>
  <c r="Z120" i="21" s="1"/>
  <c r="W119" i="21" s="1"/>
  <c r="Z31" i="21" a="1"/>
  <c r="Z31" i="21" s="1"/>
  <c r="Z92" i="21" a="1"/>
  <c r="Z92" i="21" s="1"/>
  <c r="W91" i="21" s="1"/>
  <c r="Z299" i="21" a="1"/>
  <c r="Z299" i="21" s="1"/>
  <c r="W298" i="21" s="1"/>
  <c r="Z126" i="21" a="1"/>
  <c r="Z126" i="21" s="1"/>
  <c r="W125" i="21" s="1"/>
  <c r="Z264" i="21" a="1"/>
  <c r="Z264" i="21" s="1"/>
  <c r="W263" i="21" s="1"/>
  <c r="Z419" i="21" a="1"/>
  <c r="Z419" i="21" s="1"/>
  <c r="W418" i="21" s="1"/>
  <c r="Z341" i="21" a="1"/>
  <c r="Z341" i="21" s="1"/>
  <c r="W340" i="21" s="1"/>
  <c r="Z409" i="21" a="1"/>
  <c r="Z409" i="21" s="1"/>
  <c r="Z232" i="21" a="1"/>
  <c r="Z232" i="21" s="1"/>
  <c r="W231" i="21" s="1"/>
  <c r="Z255" i="21" a="1"/>
  <c r="Z255" i="21" s="1"/>
  <c r="W254" i="21" s="1"/>
  <c r="Z54" i="21" a="1"/>
  <c r="Z54" i="21" s="1"/>
  <c r="W53" i="21" s="1"/>
  <c r="Z40" i="21" a="1"/>
  <c r="Z40" i="21" s="1"/>
  <c r="W39" i="21" s="1"/>
  <c r="Z369" i="21" a="1"/>
  <c r="Z369" i="21" s="1"/>
  <c r="W368" i="21" s="1"/>
  <c r="Z321" i="21" a="1"/>
  <c r="Z321" i="21" s="1"/>
  <c r="W320" i="21" s="1"/>
  <c r="Z398" i="21" a="1"/>
  <c r="Z398" i="21" s="1"/>
  <c r="W397" i="21" s="1"/>
  <c r="Z314" i="21" a="1"/>
  <c r="Z314" i="21" s="1"/>
  <c r="W313" i="21" s="1"/>
  <c r="Z146" i="21" a="1"/>
  <c r="Z146" i="21" s="1"/>
  <c r="W145" i="21" s="1"/>
  <c r="Z184" i="21" a="1"/>
  <c r="Z184" i="21" s="1"/>
  <c r="W183" i="21" s="1"/>
  <c r="Z151" i="21" a="1"/>
  <c r="Z151" i="21" s="1"/>
  <c r="W150" i="21" s="1"/>
  <c r="Z138" i="21" a="1"/>
  <c r="Z138" i="21" s="1"/>
  <c r="W137" i="21" s="1"/>
  <c r="Z14" i="21" a="1"/>
  <c r="Z14" i="21" s="1"/>
  <c r="W13" i="21" s="1"/>
  <c r="Z60" i="21" a="1"/>
  <c r="Z60" i="21" s="1"/>
  <c r="W59" i="21" s="1"/>
  <c r="Z21" i="21" a="1"/>
  <c r="Z21" i="21" s="1"/>
  <c r="Z73" i="21" a="1"/>
  <c r="Z73" i="21" s="1"/>
  <c r="W72" i="21" s="1"/>
  <c r="Z359" i="21" a="1"/>
  <c r="Z359" i="21" s="1"/>
  <c r="Z379" i="21" a="1"/>
  <c r="Z379" i="21" s="1"/>
  <c r="W378" i="21" s="1"/>
  <c r="Z6" i="21" a="1"/>
  <c r="Z6" i="21" s="1"/>
  <c r="Z275" i="21" a="1"/>
  <c r="Z275" i="21" s="1"/>
  <c r="Z360" i="21" l="1" a="1"/>
  <c r="Z360" i="21" s="1"/>
  <c r="W359" i="21" s="1"/>
  <c r="Z7" i="21" a="1"/>
  <c r="Z7" i="21" s="1"/>
  <c r="W6" i="21" s="1"/>
  <c r="Z32" i="21" a="1"/>
  <c r="Z32" i="21" s="1"/>
  <c r="W31" i="21" s="1"/>
  <c r="Z352" i="21" a="1"/>
  <c r="Z352" i="21" s="1"/>
  <c r="Z380" i="21" a="1"/>
  <c r="Z380" i="21" s="1"/>
  <c r="W379" i="21" s="1"/>
  <c r="Z61" i="21" a="1"/>
  <c r="Z61" i="21" s="1"/>
  <c r="W60" i="21" s="1"/>
  <c r="Z399" i="21" a="1"/>
  <c r="Z399" i="21" s="1"/>
  <c r="W398" i="21" s="1"/>
  <c r="Z55" i="21" a="1"/>
  <c r="Z55" i="21" s="1"/>
  <c r="Z127" i="21" a="1"/>
  <c r="Z127" i="21" s="1"/>
  <c r="W126" i="21" s="1"/>
  <c r="Z213" i="21" a="1"/>
  <c r="Z213" i="21" s="1"/>
  <c r="W212" i="21" s="1"/>
  <c r="Z247" i="21" a="1"/>
  <c r="Z247" i="21" s="1"/>
  <c r="W246" i="21" s="1"/>
  <c r="Z276" i="21" a="1"/>
  <c r="Z276" i="21" s="1"/>
  <c r="W275" i="21" s="1"/>
  <c r="Z22" i="21" a="1"/>
  <c r="Z22" i="21" s="1"/>
  <c r="W21" i="21" s="1"/>
  <c r="Z152" i="21" a="1"/>
  <c r="Z152" i="21" s="1"/>
  <c r="W151" i="21" s="1"/>
  <c r="Z410" i="21" a="1"/>
  <c r="Z410" i="21" s="1"/>
  <c r="W409" i="21" s="1"/>
  <c r="W358" i="21"/>
  <c r="Z121" i="21" a="1"/>
  <c r="Z121" i="21" s="1"/>
  <c r="W120" i="21" s="1"/>
  <c r="Z224" i="21" a="1"/>
  <c r="Z224" i="21" s="1"/>
  <c r="W223" i="21" s="1"/>
  <c r="Z256" i="21" a="1"/>
  <c r="Z256" i="21" s="1"/>
  <c r="W255" i="21" s="1"/>
  <c r="Z48" i="21" a="1"/>
  <c r="Z48" i="21" s="1"/>
  <c r="W47" i="21" s="1"/>
  <c r="Z197" i="21" a="1"/>
  <c r="Z197" i="21" s="1"/>
  <c r="W196" i="21" s="1"/>
  <c r="Z15" i="21" a="1"/>
  <c r="Z15" i="21" s="1"/>
  <c r="W14" i="21" s="1"/>
  <c r="Z322" i="21" a="1"/>
  <c r="Z322" i="21" s="1"/>
  <c r="W321" i="21" s="1"/>
  <c r="Z342" i="21" a="1"/>
  <c r="Z342" i="21" s="1"/>
  <c r="W341" i="21" s="1"/>
  <c r="W274" i="21"/>
  <c r="Z100" i="21" a="1"/>
  <c r="Z100" i="21" s="1"/>
  <c r="W99" i="21" s="1"/>
  <c r="Z74" i="21" a="1"/>
  <c r="Z74" i="21" s="1"/>
  <c r="W73" i="21" s="1"/>
  <c r="Z139" i="21" a="1"/>
  <c r="Z139" i="21" s="1"/>
  <c r="W138" i="21" s="1"/>
  <c r="Z113" i="21" a="1"/>
  <c r="Z113" i="21" s="1"/>
  <c r="Z370" i="21" a="1"/>
  <c r="Z370" i="21" s="1"/>
  <c r="W369" i="21" s="1"/>
  <c r="Z420" i="21" a="1"/>
  <c r="Z420" i="21" s="1"/>
  <c r="W419" i="21" s="1"/>
  <c r="Z83" i="21" a="1"/>
  <c r="Z83" i="21" s="1"/>
  <c r="W82" i="21" s="1"/>
  <c r="Z286" i="21" a="1"/>
  <c r="Z286" i="21" s="1"/>
  <c r="W5" i="21"/>
  <c r="W20" i="21"/>
  <c r="Z233" i="21" a="1"/>
  <c r="Z233" i="21" s="1"/>
  <c r="W232" i="21" s="1"/>
  <c r="Z93" i="21" a="1"/>
  <c r="Z93" i="21" s="1"/>
  <c r="W92" i="21" s="1"/>
  <c r="Z41" i="21" a="1"/>
  <c r="Z41" i="21" s="1"/>
  <c r="W40" i="21" s="1"/>
  <c r="W408" i="21"/>
  <c r="Z265" i="21" a="1"/>
  <c r="Z265" i="21" s="1"/>
  <c r="W264" i="21" s="1"/>
  <c r="W30" i="21"/>
  <c r="W350" i="21"/>
  <c r="Z307" i="21" a="1"/>
  <c r="Z307" i="21" s="1"/>
  <c r="W306" i="21" s="1"/>
  <c r="Z161" i="21" a="1"/>
  <c r="Z161" i="21" s="1"/>
  <c r="W160" i="21" s="1"/>
  <c r="Z114" i="21" l="1" a="1"/>
  <c r="Z114" i="21" s="1"/>
  <c r="W113" i="21" s="1"/>
  <c r="Z16" i="21" a="1"/>
  <c r="Z16" i="21" s="1"/>
  <c r="W15" i="21" s="1"/>
  <c r="Z257" i="21" a="1"/>
  <c r="Z257" i="21" s="1"/>
  <c r="W256" i="21" s="1"/>
  <c r="Z411" i="21" a="1"/>
  <c r="Z411" i="21" s="1"/>
  <c r="W410" i="21" s="1"/>
  <c r="Z248" i="21" a="1"/>
  <c r="Z248" i="21" s="1"/>
  <c r="Z266" i="21" a="1"/>
  <c r="Z266" i="21" s="1"/>
  <c r="W265" i="21" s="1"/>
  <c r="Z84" i="21" a="1"/>
  <c r="Z84" i="21" s="1"/>
  <c r="W83" i="21" s="1"/>
  <c r="Z400" i="21" a="1"/>
  <c r="Z400" i="21" s="1"/>
  <c r="W399" i="21" s="1"/>
  <c r="Z33" i="21" a="1"/>
  <c r="Z33" i="21" s="1"/>
  <c r="Z198" i="21" a="1"/>
  <c r="Z198" i="21" s="1"/>
  <c r="W197" i="21" s="1"/>
  <c r="Z225" i="21" a="1"/>
  <c r="Z225" i="21" s="1"/>
  <c r="W224" i="21" s="1"/>
  <c r="Z153" i="21" a="1"/>
  <c r="Z153" i="21" s="1"/>
  <c r="W152" i="21" s="1"/>
  <c r="Z214" i="21" a="1"/>
  <c r="Z214" i="21" s="1"/>
  <c r="Z62" i="21" a="1"/>
  <c r="Z62" i="21" s="1"/>
  <c r="W61" i="21" s="1"/>
  <c r="Z94" i="21" a="1"/>
  <c r="Z94" i="21" s="1"/>
  <c r="Z140" i="21" a="1"/>
  <c r="Z140" i="21" s="1"/>
  <c r="W139" i="21" s="1"/>
  <c r="Z42" i="21" a="1"/>
  <c r="Z42" i="21" s="1"/>
  <c r="W41" i="21" s="1"/>
  <c r="Z343" i="21" a="1"/>
  <c r="Z343" i="21" s="1"/>
  <c r="W342" i="21" s="1"/>
  <c r="Z49" i="21" a="1"/>
  <c r="Z49" i="21" s="1"/>
  <c r="W48" i="21" s="1"/>
  <c r="Z23" i="21" a="1"/>
  <c r="Z23" i="21" s="1"/>
  <c r="W22" i="21" s="1"/>
  <c r="Z128" i="21" a="1"/>
  <c r="Z128" i="21" s="1"/>
  <c r="W127" i="21" s="1"/>
  <c r="Z8" i="21" a="1"/>
  <c r="Z8" i="21" s="1"/>
  <c r="W7" i="21" s="1"/>
  <c r="Z75" i="21" a="1"/>
  <c r="Z75" i="21" s="1"/>
  <c r="W74" i="21" s="1"/>
  <c r="Z381" i="21" a="1"/>
  <c r="Z381" i="21" s="1"/>
  <c r="W380" i="21" s="1"/>
  <c r="Z371" i="21" a="1"/>
  <c r="Z371" i="21" s="1"/>
  <c r="W285" i="21"/>
  <c r="W112" i="21"/>
  <c r="Z101" i="21" a="1"/>
  <c r="Z101" i="21" s="1"/>
  <c r="W100" i="21" s="1"/>
  <c r="Z323" i="21" a="1"/>
  <c r="Z323" i="21" s="1"/>
  <c r="W322" i="21" s="1"/>
  <c r="Z277" i="21" a="1"/>
  <c r="Z277" i="21" s="1"/>
  <c r="W54" i="21"/>
  <c r="W351" i="21"/>
  <c r="Z361" i="21" a="1"/>
  <c r="Z361" i="21" s="1"/>
  <c r="W360" i="21" s="1"/>
  <c r="Z372" i="21" l="1" a="1"/>
  <c r="Z372" i="21" s="1"/>
  <c r="W371" i="21" s="1"/>
  <c r="Z215" i="21" a="1"/>
  <c r="Z215" i="21" s="1"/>
  <c r="Z9" i="21" a="1"/>
  <c r="Z9" i="21" s="1"/>
  <c r="W8" i="21" s="1"/>
  <c r="Z129" i="21" a="1"/>
  <c r="Z129" i="21" s="1"/>
  <c r="W128" i="21" s="1"/>
  <c r="Z278" i="21" a="1"/>
  <c r="Z278" i="21" s="1"/>
  <c r="W277" i="21" s="1"/>
  <c r="Z362" i="21" a="1"/>
  <c r="Z362" i="21" s="1"/>
  <c r="W361" i="21" s="1"/>
  <c r="Z85" i="21" a="1"/>
  <c r="Z85" i="21" s="1"/>
  <c r="W84" i="21" s="1"/>
  <c r="Z34" i="21" a="1"/>
  <c r="Z34" i="21" s="1"/>
  <c r="W33" i="21" s="1"/>
  <c r="Z102" i="21" a="1"/>
  <c r="Z102" i="21" s="1"/>
  <c r="W101" i="21" s="1"/>
  <c r="Z382" i="21" a="1"/>
  <c r="Z382" i="21" s="1"/>
  <c r="W381" i="21" s="1"/>
  <c r="Z24" i="21" a="1"/>
  <c r="Z24" i="21" s="1"/>
  <c r="W23" i="21" s="1"/>
  <c r="Z76" i="21" a="1"/>
  <c r="Z76" i="21" s="1"/>
  <c r="W75" i="21" s="1"/>
  <c r="Z141" i="21" a="1"/>
  <c r="Z141" i="21" s="1"/>
  <c r="W140" i="21" s="1"/>
  <c r="Z199" i="21" a="1"/>
  <c r="Z199" i="21" s="1"/>
  <c r="W198" i="21" s="1"/>
  <c r="Z267" i="21" a="1"/>
  <c r="Z267" i="21" s="1"/>
  <c r="W266" i="21" s="1"/>
  <c r="W276" i="21"/>
  <c r="W370" i="21"/>
  <c r="W93" i="21"/>
  <c r="W213" i="21"/>
  <c r="W32" i="21"/>
  <c r="W247" i="21"/>
  <c r="Z344" i="21" a="1"/>
  <c r="Z344" i="21" s="1"/>
  <c r="W343" i="21" s="1"/>
  <c r="Z63" i="21" a="1"/>
  <c r="Z63" i="21" s="1"/>
  <c r="W62" i="21" s="1"/>
  <c r="Z154" i="21" a="1"/>
  <c r="Z154" i="21" s="1"/>
  <c r="W153" i="21" s="1"/>
  <c r="Z401" i="21" a="1"/>
  <c r="Z401" i="21" s="1"/>
  <c r="W400" i="21" s="1"/>
  <c r="Z412" i="21" a="1"/>
  <c r="Z412" i="21" s="1"/>
  <c r="W411" i="21" s="1"/>
  <c r="Z115" i="21" a="1"/>
  <c r="Z115" i="21" s="1"/>
  <c r="W114" i="21" s="1"/>
  <c r="Z200" i="21" l="1" a="1"/>
  <c r="Z200" i="21" s="1"/>
  <c r="W199" i="21" s="1"/>
  <c r="Z35" i="21" a="1"/>
  <c r="Z35" i="21" s="1"/>
  <c r="W34" i="21" s="1"/>
  <c r="Z383" i="21" a="1"/>
  <c r="Z383" i="21" s="1"/>
  <c r="Z86" i="21" a="1"/>
  <c r="Z86" i="21" s="1"/>
  <c r="W85" i="21" s="1"/>
  <c r="Z216" i="21" a="1"/>
  <c r="Z216" i="21" s="1"/>
  <c r="W215" i="21" s="1"/>
  <c r="Z402" i="21" a="1"/>
  <c r="Z402" i="21" s="1"/>
  <c r="Z77" i="21" a="1"/>
  <c r="Z77" i="21" s="1"/>
  <c r="W76" i="21" s="1"/>
  <c r="Z155" i="21" a="1"/>
  <c r="Z155" i="21" s="1"/>
  <c r="W154" i="21" s="1"/>
  <c r="Z268" i="21" a="1"/>
  <c r="Z268" i="21" s="1"/>
  <c r="W267" i="21" s="1"/>
  <c r="Z103" i="21" a="1"/>
  <c r="Z103" i="21" s="1"/>
  <c r="Z130" i="21" a="1"/>
  <c r="Z130" i="21" s="1"/>
  <c r="W129" i="21" s="1"/>
  <c r="W214" i="21"/>
  <c r="Z25" i="21" a="1"/>
  <c r="Z25" i="21" s="1"/>
  <c r="W24" i="21" s="1"/>
  <c r="W102" i="21" l="1"/>
  <c r="Z104" i="21" a="1"/>
  <c r="Z104" i="21" s="1"/>
  <c r="Z384" i="21" a="1"/>
  <c r="Z384" i="21" s="1"/>
  <c r="W383" i="21" s="1"/>
  <c r="Z26" i="21" a="1"/>
  <c r="Z26" i="21" s="1"/>
  <c r="Z201" i="21" a="1"/>
  <c r="Z201" i="21" s="1"/>
  <c r="W200" i="21" s="1"/>
  <c r="Z131" i="21" a="1"/>
  <c r="Z131" i="21" s="1"/>
  <c r="W130" i="21" s="1"/>
  <c r="Z105" i="21" a="1"/>
  <c r="Z105" i="21" s="1"/>
  <c r="W103" i="21" s="1"/>
  <c r="Z87" i="21" a="1"/>
  <c r="Z87" i="21" s="1"/>
  <c r="W86" i="21" s="1"/>
  <c r="W401" i="21"/>
  <c r="W382" i="21"/>
  <c r="Z202" i="21" l="1" a="1"/>
  <c r="Z202" i="21" s="1"/>
  <c r="W201" i="21" s="1"/>
  <c r="Z106" i="21" a="1"/>
  <c r="Z106" i="21" s="1"/>
  <c r="Z132" i="21" a="1"/>
  <c r="Z132" i="21" s="1"/>
  <c r="W131" i="21" s="1"/>
  <c r="Z385" i="21" a="1"/>
  <c r="Z385" i="21" s="1"/>
  <c r="W384" i="21" s="1"/>
  <c r="W25" i="21"/>
  <c r="Z107" i="21" l="1" a="1"/>
  <c r="Z107" i="21" s="1"/>
  <c r="W106" i="21" s="1"/>
  <c r="Z203" i="21" a="1"/>
  <c r="Z203" i="21" s="1"/>
  <c r="W105" i="21"/>
  <c r="Z133" i="21" a="1"/>
  <c r="Z133" i="21" s="1"/>
  <c r="Z386" i="21" a="1"/>
  <c r="Z386" i="21" s="1"/>
  <c r="W385" i="21" s="1"/>
  <c r="Z204" i="21" l="1" a="1"/>
  <c r="Z204" i="21" s="1"/>
  <c r="W203" i="21" s="1"/>
  <c r="Z387" i="21" a="1"/>
  <c r="Z387" i="21" s="1"/>
  <c r="W386" i="21" s="1"/>
  <c r="W132" i="21"/>
  <c r="W202" i="21"/>
  <c r="W328" i="21" l="1"/>
  <c r="Z205" i="21" a="1"/>
  <c r="Z205" i="21" s="1"/>
  <c r="W334" i="21" s="1"/>
  <c r="W68" i="21" l="1"/>
  <c r="W165" i="21"/>
  <c r="W278" i="21"/>
  <c r="W248" i="21"/>
  <c r="W225" i="21"/>
  <c r="W155" i="21"/>
  <c r="W121" i="21"/>
  <c r="W420" i="21"/>
  <c r="W16" i="21"/>
  <c r="W352" i="21"/>
  <c r="W49" i="21"/>
  <c r="W177" i="21"/>
  <c r="W344" i="21"/>
  <c r="W257" i="21"/>
  <c r="W286" i="21"/>
  <c r="W299" i="21"/>
  <c r="W307" i="21"/>
  <c r="W115" i="21"/>
  <c r="W314" i="21"/>
  <c r="W292" i="21"/>
  <c r="W372" i="21"/>
  <c r="W94" i="21"/>
  <c r="W323" i="21"/>
  <c r="W239" i="21"/>
  <c r="W204" i="21"/>
  <c r="W42" i="21"/>
  <c r="W233" i="21"/>
  <c r="W161" i="21"/>
  <c r="W205" i="21"/>
  <c r="W133" i="21"/>
  <c r="W402" i="21"/>
  <c r="W26" i="21"/>
  <c r="W87" i="21"/>
  <c r="W77" i="21"/>
  <c r="W107" i="21"/>
  <c r="W189" i="21"/>
  <c r="W35" i="21"/>
  <c r="W9" i="21"/>
  <c r="W216" i="21"/>
  <c r="W141" i="21"/>
  <c r="W412" i="21"/>
  <c r="W325" i="21"/>
  <c r="W63" i="21"/>
  <c r="W391" i="21"/>
  <c r="W268" i="21"/>
  <c r="W362" i="21"/>
  <c r="W184" i="21"/>
  <c r="W146" i="21"/>
  <c r="W55" i="21"/>
  <c r="W171" i="21"/>
  <c r="W387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tc={4F146383-96FB-4DF8-B362-D1D74C0545BE}</author>
    <author>tc={C3EB082E-0D28-470F-9965-3F8BC684103A}</author>
  </authors>
  <commentList>
    <comment ref="S1" authorId="0" shapeId="0" xr:uid="{4F146383-96FB-4DF8-B362-D1D74C0545BE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U1" authorId="1" shapeId="0" xr:uid="{C3EB082E-0D28-470F-9965-3F8BC684103A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tc={44E5E7F4-4819-4F77-9CB9-92C3FBE0D0EC}</author>
    <author>tc={549CD7D6-98D1-46F3-A4CF-3FCAAC33F072}</author>
    <author>tc={0A51D10E-C112-4B80-BACE-90B4FA254CCD}</author>
    <author>tc={B2DD9BCF-26FB-4E2D-BA81-61FFEBEA58DD}</author>
    <author>tc={984969B2-C392-4632-958C-6DB04F229FEB}</author>
    <author>tc={8F65C9DF-FFEA-43F2-92A7-DC08DBD7F076}</author>
    <author>tc={088FD110-983D-429B-A155-FEF8840E5EC4}</author>
    <author>tc={4C4BB3FD-7D03-4D9C-BD3A-B37FE0FF23CB}</author>
    <author>tc={16158B77-4F91-455B-BBF9-C6DB01BB855A}</author>
    <author>tc={106C68B4-06D2-4237-AD25-932242FC4CD2}</author>
    <author>tc={5075E901-342D-48AF-A480-2064C288AEA2}</author>
    <author>tc={BD285034-0294-4DB1-A340-646265AAEE0F}</author>
    <author>tc={E7B03E61-3CB0-4743-B2EB-C58B7849CCCA}</author>
    <author>tc={105D7C66-E3D6-4C01-8BAE-A2FCA8E66B7E}</author>
    <author>tc={0655C035-8EEF-43AB-BB23-D99DFFCF4D66}</author>
    <author>tc={38BBB09F-4C51-4FE8-97E4-3FB1A029AA12}</author>
    <author>tc={4A2ABEB1-DBCC-4FDF-ABD1-0F5AB69CDCFD}</author>
    <author>tc={F7CD638F-6F82-45B5-885D-304DBF92ECA5}</author>
    <author>tc={E538F970-0D9F-4C78-B12E-60CE038C8CB4}</author>
    <author>tc={AC94E09C-598A-45EC-B896-844F7D9B9B87}</author>
    <author>tc={21CD192E-BB2C-4923-B3D7-34AFD6C5E15B}</author>
    <author>tc={6AF9D76F-2749-4716-AC1A-C5AB2C5F722E}</author>
    <author>tc={229E198D-B10B-4CD9-BD4A-138B18DF9B08}</author>
  </authors>
  <commentList>
    <comment ref="AH1" authorId="0" shapeId="0" xr:uid="{44E5E7F4-4819-4F77-9CB9-92C3FBE0D0EC}">
      <text>
        <t>[Threaded comment]
Your version of Excel allows you to read this threaded comment; however, any edits to it will get removed if the file is opened in a newer version of Excel. Learn more: https://go.microsoft.com/fwlink/?linkid=870924
Comment:
    =[@[Issuing Depot]] &amp; IFNA(VLOOKUP([@ow], ETMRoutes, 3, FALSE),VLOOKUP([@re], ETMRoutes, 3, FALSE))</t>
      </text>
    </comment>
    <comment ref="AI1" authorId="1" shapeId="0" xr:uid="{549CD7D6-98D1-46F3-A4CF-3FCAAC33F072}">
      <text>
        <t>[Threaded comment]
Your version of Excel allows you to read this threaded comment; however, any edits to it will get removed if the file is opened in a newer version of Excel. Learn more: https://go.microsoft.com/fwlink/?linkid=870924
Comment:
    =VLOOKUP([@[Full ETM Route No]],'KTCL-master-data-latest.xlsx'!ETMRoutes[[Full ETM Route No]:[StageCodes]],9,FALSE)</t>
      </text>
    </comment>
    <comment ref="L15" authorId="2" shapeId="0" xr:uid="{0A51D10E-C112-4B80-BACE-90B4FA254CCD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this route</t>
      </text>
    </comment>
    <comment ref="X15" authorId="3" shapeId="0" xr:uid="{B2DD9BCF-26FB-4E2D-BA81-61FFEBEA58DD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Chiplem destination</t>
      </text>
    </comment>
    <comment ref="X17" authorId="4" shapeId="0" xr:uid="{984969B2-C392-4632-958C-6DB04F229FEB}">
      <text>
        <t>[Threaded comment]
Your version of Excel allows you to read this threaded comment; however, any edits to it will get removed if the file is opened in a newer version of Excel. Learn more: https://go.microsoft.com/fwlink/?linkid=870924
Comment:
    Wherever there is Via should we include in Via code?</t>
      </text>
    </comment>
    <comment ref="L45" authorId="5" shapeId="0" xr:uid="{8F65C9DF-FFEA-43F2-92A7-DC08DBD7F076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whether this shuld be split as 2 Trips</t>
      </text>
    </comment>
    <comment ref="L103" authorId="6" shapeId="0" xr:uid="{088FD110-983D-429B-A155-FEF8840E5EC4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this trip</t>
      </text>
    </comment>
    <comment ref="L107" authorId="7" shapeId="0" xr:uid="{4C4BB3FD-7D03-4D9C-BD3A-B37FE0FF23CB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</t>
      </text>
    </comment>
    <comment ref="L110" authorId="8" shapeId="0" xr:uid="{16158B77-4F91-455B-BBF9-C6DB01BB855A}">
      <text>
        <t>[Threaded comment]
Your version of Excel allows you to read this threaded comment; however, any edits to it will get removed if the file is opened in a newer version of Excel. Learn more: https://go.microsoft.com/fwlink/?linkid=870924
Comment:
    MRG345 is up to INW. Should a route be made to GAO?</t>
      </text>
    </comment>
    <comment ref="L116" authorId="9" shapeId="0" xr:uid="{106C68B4-06D2-4237-AD25-932242FC4CD2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if this should be split as KHOLA to CNC and CNC to PLM</t>
      </text>
    </comment>
    <comment ref="L117" authorId="10" shapeId="0" xr:uid="{5075E901-342D-48AF-A480-2064C288AEA2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as PLM to CNC and CNC to CURCHOREM via Balli and Quepem</t>
      </text>
    </comment>
    <comment ref="L118" authorId="11" shapeId="0" xr:uid="{BD285034-0294-4DB1-A340-646265AAEE0F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SAVERDEM to be replaced by CURchorem</t>
      </text>
    </comment>
    <comment ref="L139" authorId="12" shapeId="0" xr:uid="{E7B03E61-3CB0-4743-B2EB-C58B7849CCCA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41" authorId="13" shapeId="0" xr:uid="{105D7C66-E3D6-4C01-8BAE-A2FCA8E66B7E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60" authorId="14" shapeId="0" xr:uid="{0655C035-8EEF-43AB-BB23-D99DFFCF4D66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route</t>
      </text>
    </comment>
    <comment ref="L181" authorId="15" shapeId="0" xr:uid="{38BBB09F-4C51-4FE8-97E4-3FB1A029AA12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90" authorId="16" shapeId="0" xr:uid="{4A2ABEB1-DBCC-4FDF-ABD1-0F5AB69CDCFD}">
      <text>
        <t>[Threaded comment]
Your version of Excel allows you to read this threaded comment; however, any edits to it will get removed if the file is opened in a newer version of Excel. Learn more: https://go.microsoft.com/fwlink/?linkid=870924
Comment:
    Route to be added</t>
      </text>
    </comment>
    <comment ref="L191" authorId="17" shapeId="0" xr:uid="{F7CD638F-6F82-45B5-885D-304DBF92ECA5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if the trip goes to YDA. If so, change to YDA</t>
      </text>
    </comment>
    <comment ref="L233" authorId="18" shapeId="0" xr:uid="{E538F970-0D9F-4C78-B12E-60CE038C8CB4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244" authorId="19" shapeId="0" xr:uid="{AC94E09C-598A-45EC-B896-844F7D9B9B87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249" authorId="20" shapeId="0" xr:uid="{21CD192E-BB2C-4923-B3D7-34AFD6C5E15B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 this trip</t>
      </text>
    </comment>
    <comment ref="L268" authorId="21" shapeId="0" xr:uid="{6AF9D76F-2749-4716-AC1A-C5AB2C5F722E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412" authorId="22" shapeId="0" xr:uid="{229E198D-B10B-4CD9-BD4A-138B18DF9B08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MRG to CUR and CUR to UGV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tc={DDE72DD2-C7E3-4FD9-837A-6BD1F615F5F9}</author>
  </authors>
  <commentList>
    <comment ref="E3" authorId="0" shapeId="0" xr:uid="{DDE72DD2-C7E3-4FD9-837A-6BD1F615F5F9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even number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98B580-4A82-4B0D-9AD2-F13BD247B4AD}" keepAlive="1" name="ModelConnection_ExternalData_2" description="Data Model" type="5" refreshedVersion="8" minRefreshableVersion="5" saveData="1">
    <dbPr connection="Data Model Connection" command="ETMRouteStag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BBF5330-DA88-4368-AAB4-0D454855FC61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3" xr16:uid="{A87E9EBD-44D8-4903-978C-E1B6E5C5787C}" keepAlive="1" name="Query - ETMRoutes (2)" description="Connection to the 'ETMRoutes (2)' query in the workbook." type="5" refreshedVersion="8" background="1" saveData="1">
    <dbPr connection="Provider=Microsoft.Mashup.OleDb.1;Data Source=$Workbook$;Location=&quot;ETMRoutes (2)&quot;;Extended Properties=&quot;&quot;" command="SELECT * FROM [ETMRoutes (2)]"/>
  </connection>
  <connection id="4" xr16:uid="{3947F575-DDEC-43AC-855C-CF2DE7CC24C3}" name="Query - ETMRouteStages" description="Connection to the 'ETMRouteStages' query in the workbook." type="100" refreshedVersion="8" minRefreshableVersion="5">
    <extLst>
      <ext xmlns:x15="http://schemas.microsoft.com/office/spreadsheetml/2010/11/main" uri="{DE250136-89BD-433C-8126-D09CA5730AF9}">
        <x15:connection id="a0fc8fd2-cc1f-4845-ab43-496886095cfc">
          <x15:oledbPr connection="Provider=Microsoft.Mashup.OleDb.1;Data Source=$Workbook$;Location=ETMRouteStages;Extended Properties=&quot;&quot;">
            <x15:dbTables>
              <x15:dbTable name="ETMRouteStages"/>
            </x15:dbTables>
          </x15:oledbPr>
        </x15:connection>
      </ext>
    </extLst>
  </connection>
  <connection id="5" xr16:uid="{06203D00-8F92-4B5E-89F4-4A4AE00B21F5}" keepAlive="1" name="Query - getVeh" description="Connection to the 'getVeh' query in the workbook." type="5" refreshedVersion="0" background="1">
    <dbPr connection="Provider=Microsoft.Mashup.OleDb.1;Data Source=$Workbook$;Location=getVeh;Extended Properties=&quot;&quot;" command="SELECT * FROM [getVeh]"/>
  </connection>
  <connection id="6" xr16:uid="{7C6FB29F-CE12-4CA5-B18A-FA77D36E0D2D}" keepAlive="1" name="Query - Invoked Function" description="Connection to the 'Invoked Function' query in the workbook." type="5" refreshedVersion="8" background="1" saveData="1">
    <dbPr connection="Provider=Microsoft.Mashup.OleDb.1;Data Source=$Workbook$;Location=&quot;Invoked Function&quot;;Extended Properties=&quot;&quot;" command="SELECT * FROM [Invoked Function]"/>
  </connection>
  <connection id="7" xr16:uid="{CA2661A5-D73C-4652-83CA-FC7B07E03709}" keepAlive="1" name="Query - MARGAO" description="Connection to the 'MARGAO' query in the workbook." type="5" refreshedVersion="0" background="1">
    <dbPr connection="Provider=Microsoft.Mashup.OleDb.1;Data Source=$Workbook$;Location=MARGAO;Extended Properties=&quot;&quot;" command="SELECT * FROM [MARGAO]"/>
  </connection>
  <connection id="8" xr16:uid="{79C22C4F-8095-4663-AF0C-4C5FF89EADBA}" keepAlive="1" name="Query - PANAJI" description="Connection to the 'PANAJI' query in the workbook." type="5" refreshedVersion="0" background="1">
    <dbPr connection="Provider=Microsoft.Mashup.OleDb.1;Data Source=$Workbook$;Location=PANAJI;Extended Properties=&quot;&quot;" command="SELECT * FROM [PANAJI]"/>
  </connection>
  <connection id="9" xr16:uid="{F6EE517F-C9E5-4921-A86E-D959AD363869}" keepAlive="1" name="Query - PORVORIM" description="Connection to the 'PORVORIM' query in the workbook." type="5" refreshedVersion="0" background="1">
    <dbPr connection="Provider=Microsoft.Mashup.OleDb.1;Data Source=$Workbook$;Location=PORVORIM;Extended Properties=&quot;&quot;" command="SELECT * FROM [PORVORIM]"/>
  </connection>
  <connection id="10" xr16:uid="{9C8E0D98-0E32-479D-8549-15CE6B50DD91}" keepAlive="1" name="Query - ShortCodesNew" description="Connection to the 'ShortCodesNew' query in the workbook." type="5" refreshedVersion="8" background="1" saveData="1">
    <dbPr connection="Provider=Microsoft.Mashup.OleDb.1;Data Source=$Workbook$;Location=ShortCodesNew;Extended Properties=&quot;&quot;" command="SELECT * FROM [ShortCodesNew]"/>
  </connection>
  <connection id="11" xr16:uid="{055D14A0-9713-46D2-B905-386FAA05CFFF}" keepAlive="1" name="Query - VASCO" description="Connection to the 'VASCO' query in the workbook." type="5" refreshedVersion="0" background="1">
    <dbPr connection="Provider=Microsoft.Mashup.OleDb.1;Data Source=$Workbook$;Location=VASCO;Extended Properties=&quot;&quot;" command="SELECT * FROM [VASCO]"/>
  </connection>
  <connection id="12" xr16:uid="{D282F9A1-D9B1-490D-AB60-A219BD9301B3}" keepAlive="1" name="Query - Veh" description="Connection to the 'Veh' query in the workbook." type="5" refreshedVersion="8" background="1" saveData="1">
    <dbPr connection="Provider=Microsoft.Mashup.OleDb.1;Data Source=$Workbook$;Location=Veh;Extended Properties=&quot;&quot;" command="SELECT * FROM [Veh]"/>
  </connection>
  <connection id="13" xr16:uid="{DE2D5699-D936-4EF6-A969-4DA29D9E4876}" keepAlive="1" name="Query - Vehicles" description="Connection to the 'Vehicles' query in the workbook." type="5" refreshedVersion="8" background="1" saveData="1">
    <dbPr connection="Provider=Microsoft.Mashup.OleDb.1;Data Source=$Workbook$;Location=Vehicles;Extended Properties=&quot;&quot;" command="SELECT * FROM [Vehicles]"/>
  </connection>
  <connection id="14" xr16:uid="{E8B226DC-3DF6-43C5-9FCD-A703D5155994}" keepAlive="1" name="Query - VehicleSchedule" description="Connection to the 'VehicleSchedule' query in the workbook." type="5" refreshedVersion="8" background="1" saveData="1">
    <dbPr connection="Provider=Microsoft.Mashup.OleDb.1;Data Source=$Workbook$;Location=VehicleSchedule;Extended Properties=&quot;&quot;" command="SELECT * FROM [VehicleSchedule]"/>
  </connection>
  <connection id="15" xr16:uid="{D14EA30C-7E0F-4BE9-AAE6-960581C9B77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6" xr16:uid="{7B38ABBA-F256-458D-89DC-CDBCEFA73482}" name="WorksheetConnection_Sch._of_Pvt._buses_final_3.xlsx!MBSchedule" type="102" refreshedVersion="8" minRefreshableVersion="5">
    <extLst>
      <ext xmlns:x15="http://schemas.microsoft.com/office/spreadsheetml/2010/11/main" uri="{DE250136-89BD-433C-8126-D09CA5730AF9}">
        <x15:connection id="MBSchedule">
          <x15:rangePr sourceName="_xlcn.WorksheetConnection_Sch._of_Pvt._buses_final_3.xlsxMBSchedu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MBSchedule].[Issuing Depot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<sst xmlns="http://schemas.openxmlformats.org/spreadsheetml/2006/main" count="174520" uniqueCount="7666">
  <si>
    <t xml:space="preserve"> "MAZI BUS " KADAMBA TRANSPORT CORPORATION LIMITED</t>
  </si>
  <si>
    <t>LOCATION - MARGAO</t>
  </si>
  <si>
    <t>VEHICLE DUTY SCHEDULE  FORM NO.IV</t>
  </si>
  <si>
    <t>LOCATION : MARGAO</t>
  </si>
  <si>
    <t>Vehicle No.</t>
  </si>
  <si>
    <t>Sch. No</t>
  </si>
  <si>
    <t>Route</t>
  </si>
  <si>
    <t>Kms.</t>
  </si>
  <si>
    <t>Timings</t>
  </si>
  <si>
    <t>No. of Crew</t>
  </si>
  <si>
    <t>Sp. Hrs.</t>
  </si>
  <si>
    <t>Work Hrs.</t>
  </si>
  <si>
    <t>Total</t>
  </si>
  <si>
    <t>Remarks</t>
  </si>
  <si>
    <t>From</t>
  </si>
  <si>
    <t>To</t>
  </si>
  <si>
    <t>Dept.</t>
  </si>
  <si>
    <t>Arrv.</t>
  </si>
  <si>
    <t xml:space="preserve">Drv. </t>
  </si>
  <si>
    <t>Cond.</t>
  </si>
  <si>
    <t>Kms</t>
  </si>
  <si>
    <t>GA02T4749</t>
  </si>
  <si>
    <t>MB 1A</t>
  </si>
  <si>
    <t>Canacona</t>
  </si>
  <si>
    <t>Khola</t>
  </si>
  <si>
    <t>Cuncolim</t>
  </si>
  <si>
    <t>Margao</t>
  </si>
  <si>
    <t>N/O Canacona</t>
  </si>
  <si>
    <t>Cash deposite</t>
  </si>
  <si>
    <t>GA01Z6364</t>
  </si>
  <si>
    <t>MB 2A</t>
  </si>
  <si>
    <t>Chiplem</t>
  </si>
  <si>
    <t>Lolyem</t>
  </si>
  <si>
    <t>Pollem</t>
  </si>
  <si>
    <t>Upto Chiplem</t>
  </si>
  <si>
    <t>DEPOT - MARGAO</t>
  </si>
  <si>
    <t>Date: 11/08/2023</t>
  </si>
  <si>
    <t>Cnd.</t>
  </si>
  <si>
    <t>GA02U4004</t>
  </si>
  <si>
    <t>MB 3A</t>
  </si>
  <si>
    <t>Poiguinim</t>
  </si>
  <si>
    <t>Single Schedule</t>
  </si>
  <si>
    <t>Cab-de-ram</t>
  </si>
  <si>
    <t>Poiguin</t>
  </si>
  <si>
    <t xml:space="preserve"> </t>
  </si>
  <si>
    <t xml:space="preserve">Cash deposite </t>
  </si>
  <si>
    <t>N/O Poinguini</t>
  </si>
  <si>
    <t>GA100116</t>
  </si>
  <si>
    <t>MB 4A</t>
  </si>
  <si>
    <t>Poinguini</t>
  </si>
  <si>
    <t>Shrishaval</t>
  </si>
  <si>
    <t xml:space="preserve"> via Amona</t>
  </si>
  <si>
    <t>via Amona</t>
  </si>
  <si>
    <t>GA10T0351</t>
  </si>
  <si>
    <t>MB 5A</t>
  </si>
  <si>
    <t>Poinginim</t>
  </si>
  <si>
    <t>GA08T4073</t>
  </si>
  <si>
    <t>MB 6A</t>
  </si>
  <si>
    <t>Pallolem</t>
  </si>
  <si>
    <t>Sristhal</t>
  </si>
  <si>
    <t>N/O Pollem</t>
  </si>
  <si>
    <t>GA02U4068</t>
  </si>
  <si>
    <t>MB 7A</t>
  </si>
  <si>
    <t>GA09U4448</t>
  </si>
  <si>
    <t>MB 8A</t>
  </si>
  <si>
    <t>Shristhal</t>
  </si>
  <si>
    <t>GA09T4006</t>
  </si>
  <si>
    <t>MB 9A</t>
  </si>
  <si>
    <t>GA10T3636</t>
  </si>
  <si>
    <t>MB 10A</t>
  </si>
  <si>
    <t>GA01U3337</t>
  </si>
  <si>
    <t>MB 11A</t>
  </si>
  <si>
    <t>Palolem</t>
  </si>
  <si>
    <t>N/O Pallolem</t>
  </si>
  <si>
    <t>GA09U6126</t>
  </si>
  <si>
    <t>MB 12A</t>
  </si>
  <si>
    <t>Gaodongri</t>
  </si>
  <si>
    <t>Indrawado</t>
  </si>
  <si>
    <t>GA03K0423</t>
  </si>
  <si>
    <t>MB 13A</t>
  </si>
  <si>
    <t>Tudal</t>
  </si>
  <si>
    <t>GA04T4294</t>
  </si>
  <si>
    <t>MB 14A</t>
  </si>
  <si>
    <t>Gaondongri</t>
  </si>
  <si>
    <t>GA09U0375</t>
  </si>
  <si>
    <t>MB 15A</t>
  </si>
  <si>
    <t>Sanvordem</t>
  </si>
  <si>
    <t>via</t>
  </si>
  <si>
    <t>N/O Khola</t>
  </si>
  <si>
    <t>GA09U3385</t>
  </si>
  <si>
    <t>MB 16A</t>
  </si>
  <si>
    <t>Parve</t>
  </si>
  <si>
    <t>Sanguem</t>
  </si>
  <si>
    <t>N/O Khola (Matve)</t>
  </si>
  <si>
    <t>GA09U5185</t>
  </si>
  <si>
    <t>MB 17A</t>
  </si>
  <si>
    <t>Curchorem</t>
  </si>
  <si>
    <t>at Canacona</t>
  </si>
  <si>
    <t>GA09U1272</t>
  </si>
  <si>
    <t>MB 18A</t>
  </si>
  <si>
    <t>GA08T4761</t>
  </si>
  <si>
    <t>MB 19A</t>
  </si>
  <si>
    <t>Carmona</t>
  </si>
  <si>
    <t>GA08T4035</t>
  </si>
  <si>
    <t>MB 20A</t>
  </si>
  <si>
    <t>Avali</t>
  </si>
  <si>
    <t>Kuske</t>
  </si>
  <si>
    <t>Gokulde</t>
  </si>
  <si>
    <t>N/O Avali</t>
  </si>
  <si>
    <t>GA08U0009</t>
  </si>
  <si>
    <t>MB 21A</t>
  </si>
  <si>
    <t>Asali</t>
  </si>
  <si>
    <t>N/O Asali</t>
  </si>
  <si>
    <t>GA09U1367</t>
  </si>
  <si>
    <t>MB 22A</t>
  </si>
  <si>
    <t>GA10T0394</t>
  </si>
  <si>
    <t>MB 23A</t>
  </si>
  <si>
    <t>GA05T1872</t>
  </si>
  <si>
    <t>MB 24A</t>
  </si>
  <si>
    <t>GA10T0262</t>
  </si>
  <si>
    <t>MB 25A</t>
  </si>
  <si>
    <t>Lolye Rly</t>
  </si>
  <si>
    <t>GA08T4040</t>
  </si>
  <si>
    <t>MB 26A</t>
  </si>
  <si>
    <t>Khotigao</t>
  </si>
  <si>
    <t>Indrawada</t>
  </si>
  <si>
    <t>Indwada</t>
  </si>
  <si>
    <t>N/O Khotigao</t>
  </si>
  <si>
    <t>GA09U5448</t>
  </si>
  <si>
    <t>MB 27A</t>
  </si>
  <si>
    <t>GA09U1566</t>
  </si>
  <si>
    <t>MB 28A</t>
  </si>
  <si>
    <t>GA10T1777</t>
  </si>
  <si>
    <t>MB 29A</t>
  </si>
  <si>
    <t>N/O Cuncolim</t>
  </si>
  <si>
    <t>GA02T4889</t>
  </si>
  <si>
    <t>MB 30A</t>
  </si>
  <si>
    <t>GA09T4017</t>
  </si>
  <si>
    <t>MB 31A</t>
  </si>
  <si>
    <t>Kiscon</t>
  </si>
  <si>
    <t>Vaizwada</t>
  </si>
  <si>
    <t>GA10T0150</t>
  </si>
  <si>
    <t>MB 32A</t>
  </si>
  <si>
    <t>Barcem</t>
  </si>
  <si>
    <t>Awali</t>
  </si>
  <si>
    <t>N/O Barcem</t>
  </si>
  <si>
    <t>GA02T4861</t>
  </si>
  <si>
    <t>MB 33A</t>
  </si>
  <si>
    <t>Mudkud</t>
  </si>
  <si>
    <t>Sadolxe</t>
  </si>
  <si>
    <t>N/O Mudkud</t>
  </si>
  <si>
    <t>GA08T4485</t>
  </si>
  <si>
    <t>MB 34A</t>
  </si>
  <si>
    <t>Matimol</t>
  </si>
  <si>
    <t>GA09U0595</t>
  </si>
  <si>
    <t>MB 35A</t>
  </si>
  <si>
    <t>Balli</t>
  </si>
  <si>
    <t>Sristal</t>
  </si>
  <si>
    <t>N/O Balli</t>
  </si>
  <si>
    <t>GA10T7777</t>
  </si>
  <si>
    <t>MB 36A</t>
  </si>
  <si>
    <t>N/O Chiplem</t>
  </si>
  <si>
    <t>GA09U3615</t>
  </si>
  <si>
    <t>MB 37A</t>
  </si>
  <si>
    <t>Peddem</t>
  </si>
  <si>
    <t>N/O Peddem</t>
  </si>
  <si>
    <t>GA02Z5416</t>
  </si>
  <si>
    <t>MB 38A</t>
  </si>
  <si>
    <t>Vontem</t>
  </si>
  <si>
    <t>Votnem</t>
  </si>
  <si>
    <t>N/O Votnem</t>
  </si>
  <si>
    <t>GA04T8898</t>
  </si>
  <si>
    <t>MB 39A</t>
  </si>
  <si>
    <t>N/O Vaizwada</t>
  </si>
  <si>
    <t>GA08V1499</t>
  </si>
  <si>
    <t>MB 40A</t>
  </si>
  <si>
    <t>N/O Shristhal</t>
  </si>
  <si>
    <t>GA02T4661</t>
  </si>
  <si>
    <t>MB 41A</t>
  </si>
  <si>
    <t>Gokuldem</t>
  </si>
  <si>
    <t>N/O Gokuldem</t>
  </si>
  <si>
    <t>GA01U1887</t>
  </si>
  <si>
    <t>MB 42A</t>
  </si>
  <si>
    <t>Khaddem</t>
  </si>
  <si>
    <t>Canacona Clg</t>
  </si>
  <si>
    <t>N/O Khaddem</t>
  </si>
  <si>
    <t>GA09U5225</t>
  </si>
  <si>
    <t>MB 43A</t>
  </si>
  <si>
    <t>Vagon</t>
  </si>
  <si>
    <t>N/O Vagon</t>
  </si>
  <si>
    <t>GA09U4786</t>
  </si>
  <si>
    <t>MB 44A</t>
  </si>
  <si>
    <t>Lolye-Peddem</t>
  </si>
  <si>
    <t>GA02Z5303</t>
  </si>
  <si>
    <t>MB 45A</t>
  </si>
  <si>
    <t>Pirla</t>
  </si>
  <si>
    <t>N/O Pirla</t>
  </si>
  <si>
    <t>GA02Z5033</t>
  </si>
  <si>
    <t>MB 46A</t>
  </si>
  <si>
    <t>Kalay</t>
  </si>
  <si>
    <t>Mollem</t>
  </si>
  <si>
    <t>N/O Curchorem</t>
  </si>
  <si>
    <t>GA08U9092</t>
  </si>
  <si>
    <t>MB 47A</t>
  </si>
  <si>
    <t>MB 48A</t>
  </si>
  <si>
    <t>Ponda</t>
  </si>
  <si>
    <t>MB 49A</t>
  </si>
  <si>
    <t>GA09U5675</t>
  </si>
  <si>
    <t>MB 50A</t>
  </si>
  <si>
    <t>Solye</t>
  </si>
  <si>
    <t>N/O Solye</t>
  </si>
  <si>
    <t>GA09U5674</t>
  </si>
  <si>
    <t>MB 51A</t>
  </si>
  <si>
    <t>Vaddem</t>
  </si>
  <si>
    <t>Vadem</t>
  </si>
  <si>
    <t>N/O Sanguem</t>
  </si>
  <si>
    <t>GA09U6657</t>
  </si>
  <si>
    <t>MB 52A</t>
  </si>
  <si>
    <t>Ugem</t>
  </si>
  <si>
    <t>N/O Ugem</t>
  </si>
  <si>
    <t>GA09U0173</t>
  </si>
  <si>
    <t>MB 53A</t>
  </si>
  <si>
    <t>Kelvona</t>
  </si>
  <si>
    <t>Neturlim</t>
  </si>
  <si>
    <t>THE DETAILS OF SCHEDULES &amp; KILOMETERS OF PRIVATE BUSES.</t>
  </si>
  <si>
    <t>Sr.</t>
  </si>
  <si>
    <t xml:space="preserve">Bus No. </t>
  </si>
  <si>
    <t>Sch.No.</t>
  </si>
  <si>
    <t>Sch.Kms</t>
  </si>
  <si>
    <t>Night out</t>
  </si>
  <si>
    <t>GA 02 T 4749</t>
  </si>
  <si>
    <t>Margao- -Canacona &amp; back</t>
  </si>
  <si>
    <t>Canacona Khola &amp; back</t>
  </si>
  <si>
    <t>GA 01 Z 6364</t>
  </si>
  <si>
    <t>Margao- Canacona-Pollem</t>
  </si>
  <si>
    <t>Margao- Canacona-Lolye &amp; back</t>
  </si>
  <si>
    <t xml:space="preserve">Canacona -Chiple &amp; back </t>
  </si>
  <si>
    <t>Pollem-Lolye-Canacona</t>
  </si>
  <si>
    <t>GA 02 U 4004</t>
  </si>
  <si>
    <t>Canacona- Poiguin &amp; back</t>
  </si>
  <si>
    <t>Canacona - Cab-de-ram &amp; back</t>
  </si>
  <si>
    <t>Canacona - Khola &amp; back</t>
  </si>
  <si>
    <t>Poiguini</t>
  </si>
  <si>
    <t>GA 10 T 0116</t>
  </si>
  <si>
    <t>Canacona Margao &amp; back</t>
  </si>
  <si>
    <t xml:space="preserve">Margao-Amona-Shrishaval &amp; back </t>
  </si>
  <si>
    <t>Shrishaval-Canacona</t>
  </si>
  <si>
    <t>Margao- Canacona- Poiguin</t>
  </si>
  <si>
    <t>GA 10 T 0351</t>
  </si>
  <si>
    <t>Poiguini -Canacona</t>
  </si>
  <si>
    <t>Margao-Canacona &amp; back</t>
  </si>
  <si>
    <t>Canacona - Pollem &amp; back</t>
  </si>
  <si>
    <t>Margao-Canacona-Poiguini</t>
  </si>
  <si>
    <t>GA 08 T 4073</t>
  </si>
  <si>
    <t>Pallolem -Canacona-Margao &amp; back</t>
  </si>
  <si>
    <t>Margao to Shristal</t>
  </si>
  <si>
    <t xml:space="preserve">Shristal-Pallolem </t>
  </si>
  <si>
    <t>GA 02 U 4068</t>
  </si>
  <si>
    <t xml:space="preserve">Pollem - Canacona-Margao &amp; back </t>
  </si>
  <si>
    <t xml:space="preserve">Margao to Poiguini &amp; back </t>
  </si>
  <si>
    <t>GA 09 U 4448</t>
  </si>
  <si>
    <t>Pollem -Canacona-Margao &amp; back</t>
  </si>
  <si>
    <t>Margao-Canacona-Shristal</t>
  </si>
  <si>
    <t xml:space="preserve">Shristal-Pollem &amp; back </t>
  </si>
  <si>
    <t>GA 09 T 4006</t>
  </si>
  <si>
    <t>Pollem -Canacona-Lolye</t>
  </si>
  <si>
    <t xml:space="preserve">Lolye-Canacona-Margao </t>
  </si>
  <si>
    <t>Margao-Canacona-Pollem&amp; back</t>
  </si>
  <si>
    <t>GA 10 T 3636</t>
  </si>
  <si>
    <t>Pollem -Canacona- Margao</t>
  </si>
  <si>
    <t xml:space="preserve">Margao-Canacona &amp; back </t>
  </si>
  <si>
    <t>Canacona - Poiguini</t>
  </si>
  <si>
    <t xml:space="preserve">Poiguini-Canacona-Margao </t>
  </si>
  <si>
    <t>GA 01 U 3337</t>
  </si>
  <si>
    <t>Pallolem-Shristal &amp; back</t>
  </si>
  <si>
    <t>Shristal-Canacona-Margao</t>
  </si>
  <si>
    <t>Margao-Canacona- Pallolem &amp; back</t>
  </si>
  <si>
    <t>Shristal-Canacona</t>
  </si>
  <si>
    <t>Canocona-Pallolem</t>
  </si>
  <si>
    <t>GA 0 9U 6126</t>
  </si>
  <si>
    <t>Pallolem-Canacona</t>
  </si>
  <si>
    <t>Canacona-Gaodongri-Indrawada</t>
  </si>
  <si>
    <t>Indrawada-Canacona-Margao</t>
  </si>
  <si>
    <t>Margao-Pallolem</t>
  </si>
  <si>
    <t>GA 03 K 0423</t>
  </si>
  <si>
    <t xml:space="preserve">Canacona-Tudal &amp; back </t>
  </si>
  <si>
    <t>Canacona-Khola</t>
  </si>
  <si>
    <t xml:space="preserve">Khola-Cancona-Gaodongri </t>
  </si>
  <si>
    <t>Gaodongri-Canacona</t>
  </si>
  <si>
    <t>Gaodongri-Canacona-Pallolem</t>
  </si>
  <si>
    <t>GA 04 T 4294</t>
  </si>
  <si>
    <t>Canacona-Gaodongri</t>
  </si>
  <si>
    <t>Gaodongri-Canacona-Margao</t>
  </si>
  <si>
    <t>Margao-Canacona-Pallolem</t>
  </si>
  <si>
    <t xml:space="preserve"> Canacona</t>
  </si>
  <si>
    <t xml:space="preserve"> Poinguini</t>
  </si>
  <si>
    <t xml:space="preserve"> Pollem</t>
  </si>
  <si>
    <t xml:space="preserve"> Pallolem</t>
  </si>
  <si>
    <t xml:space="preserve"> Khola</t>
  </si>
  <si>
    <t xml:space="preserve"> Khola (Matve)</t>
  </si>
  <si>
    <t xml:space="preserve"> Avali</t>
  </si>
  <si>
    <t xml:space="preserve"> Asali</t>
  </si>
  <si>
    <t xml:space="preserve"> Lolye</t>
  </si>
  <si>
    <t xml:space="preserve"> Khotigao</t>
  </si>
  <si>
    <t xml:space="preserve"> Cuncolim</t>
  </si>
  <si>
    <t xml:space="preserve"> Kiscon</t>
  </si>
  <si>
    <t xml:space="preserve"> Barcem</t>
  </si>
  <si>
    <t xml:space="preserve"> Mudkud</t>
  </si>
  <si>
    <t xml:space="preserve"> Matimol</t>
  </si>
  <si>
    <t xml:space="preserve"> Peddem</t>
  </si>
  <si>
    <t xml:space="preserve"> Votnem</t>
  </si>
  <si>
    <t xml:space="preserve"> Shristhal</t>
  </si>
  <si>
    <t xml:space="preserve"> Gokuldem</t>
  </si>
  <si>
    <t xml:space="preserve"> Khaddem</t>
  </si>
  <si>
    <t xml:space="preserve"> Vagon</t>
  </si>
  <si>
    <t xml:space="preserve"> Pirla</t>
  </si>
  <si>
    <t xml:space="preserve"> Curchorem</t>
  </si>
  <si>
    <t xml:space="preserve"> Solye</t>
  </si>
  <si>
    <t xml:space="preserve"> Sanguem</t>
  </si>
  <si>
    <t xml:space="preserve"> Ugem</t>
  </si>
  <si>
    <t xml:space="preserve"> Kelvona</t>
  </si>
  <si>
    <t xml:space="preserve"> Total No. of Buses: Canacona -</t>
  </si>
  <si>
    <t xml:space="preserve">                                 : Curchorem - </t>
  </si>
  <si>
    <t xml:space="preserve">                                                 Total:</t>
  </si>
  <si>
    <t xml:space="preserve">                                       Total KMS:</t>
  </si>
  <si>
    <t>GA02Z5388</t>
  </si>
  <si>
    <t>GA08U5147</t>
  </si>
  <si>
    <t>Panaji</t>
  </si>
  <si>
    <t>Date: 17/08/2023</t>
  </si>
  <si>
    <t>via Sadolxe</t>
  </si>
  <si>
    <t xml:space="preserve"> "MHAJI BUS " KADAMBA TRANSPORT CORPORATION LIMITED</t>
  </si>
  <si>
    <t>Loliem</t>
  </si>
  <si>
    <t>via patne</t>
  </si>
  <si>
    <t>via Patne</t>
  </si>
  <si>
    <t>via Balli</t>
  </si>
  <si>
    <t>Via Balli</t>
  </si>
  <si>
    <t>Via Patne</t>
  </si>
  <si>
    <t>N/O Loliem</t>
  </si>
  <si>
    <t>GA09U5812</t>
  </si>
  <si>
    <t>Loliem Rly</t>
  </si>
  <si>
    <t>via Partagal</t>
  </si>
  <si>
    <t>via Gaondongri</t>
  </si>
  <si>
    <t>Nune</t>
  </si>
  <si>
    <t>Via Gaondongri</t>
  </si>
  <si>
    <t>Tiscon</t>
  </si>
  <si>
    <t>N/O Tiscon</t>
  </si>
  <si>
    <t>GA08U4485</t>
  </si>
  <si>
    <t>vai Val</t>
  </si>
  <si>
    <t>via Val</t>
  </si>
  <si>
    <t>Loliem-Peddem</t>
  </si>
  <si>
    <t>GA09U5902</t>
  </si>
  <si>
    <t>Spare vehicle</t>
  </si>
  <si>
    <t>GA02Z5667</t>
  </si>
  <si>
    <t>Matvemol</t>
  </si>
  <si>
    <t>Shristal</t>
  </si>
  <si>
    <t>via Sulkarna</t>
  </si>
  <si>
    <t>N/O Matvemol</t>
  </si>
  <si>
    <t>xxxxxxxx</t>
  </si>
  <si>
    <t>Total Kms</t>
  </si>
  <si>
    <t>Full Schedule No.</t>
  </si>
  <si>
    <t>From Code</t>
  </si>
  <si>
    <t>Destination Code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</si>
  <si>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</si>
  <si>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</si>
  <si>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</si>
  <si>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</si>
  <si>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</si>
  <si>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</si>
  <si>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</si>
  <si>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</si>
  <si>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</si>
  <si>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</si>
  <si>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</si>
  <si>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</si>
  <si>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</si>
  <si>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</si>
  <si>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</si>
  <si>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</si>
  <si>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</si>
  <si>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</si>
  <si>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</si>
  <si>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</si>
  <si>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</si>
  <si>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</si>
  <si>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</si>
  <si>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</si>
  <si>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</si>
  <si>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</si>
  <si>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A.I. RADIO</t>
  </si>
  <si>
    <t>RDO</t>
  </si>
  <si>
    <t>A.MADLAWADA</t>
  </si>
  <si>
    <t>AMW</t>
  </si>
  <si>
    <t>A.PWER HUSE</t>
  </si>
  <si>
    <t>APH</t>
  </si>
  <si>
    <t>ACGL/SALELI</t>
  </si>
  <si>
    <t>SLI</t>
  </si>
  <si>
    <t>ADHALI</t>
  </si>
  <si>
    <t>ADL</t>
  </si>
  <si>
    <t>ADHAR HSPTL</t>
  </si>
  <si>
    <t>AHP</t>
  </si>
  <si>
    <t>ADNEM</t>
  </si>
  <si>
    <t>AND</t>
  </si>
  <si>
    <t>ADNEM SCHOL</t>
  </si>
  <si>
    <t>ADS</t>
  </si>
  <si>
    <t>ADPAI</t>
  </si>
  <si>
    <t>API</t>
  </si>
  <si>
    <t>ADUSHEM</t>
  </si>
  <si>
    <t>ADU</t>
  </si>
  <si>
    <t>ADVALPAL</t>
  </si>
  <si>
    <t>ADP</t>
  </si>
  <si>
    <t>ADVOI</t>
  </si>
  <si>
    <t>ADV</t>
  </si>
  <si>
    <t>AFZALPUR</t>
  </si>
  <si>
    <t>AFZ</t>
  </si>
  <si>
    <t>AGAPUR</t>
  </si>
  <si>
    <t>AGP</t>
  </si>
  <si>
    <t>AGAPUR SHMR</t>
  </si>
  <si>
    <t>ASM</t>
  </si>
  <si>
    <t>AGAR</t>
  </si>
  <si>
    <t>AGR</t>
  </si>
  <si>
    <t>AGARWADA</t>
  </si>
  <si>
    <t>AGW</t>
  </si>
  <si>
    <t>AGARWADA DP</t>
  </si>
  <si>
    <t>AGA</t>
  </si>
  <si>
    <t>AGASSAIM</t>
  </si>
  <si>
    <t>AGS</t>
  </si>
  <si>
    <t>AGLOTI</t>
  </si>
  <si>
    <t>AGL</t>
  </si>
  <si>
    <t>AGNEL ASHRM</t>
  </si>
  <si>
    <t>ANL</t>
  </si>
  <si>
    <t>AGONDA CHRC</t>
  </si>
  <si>
    <t>AGD</t>
  </si>
  <si>
    <t>AIRPORT</t>
  </si>
  <si>
    <t>AIR</t>
  </si>
  <si>
    <t>AITD Assagao</t>
  </si>
  <si>
    <t>AIT</t>
  </si>
  <si>
    <t>College</t>
  </si>
  <si>
    <t>AJGAO/TIROD</t>
  </si>
  <si>
    <t>AJG</t>
  </si>
  <si>
    <t>AJOBA TMP</t>
  </si>
  <si>
    <t>AJT</t>
  </si>
  <si>
    <t>AJRA FATA</t>
  </si>
  <si>
    <t>AJF</t>
  </si>
  <si>
    <t>AKAMOL</t>
  </si>
  <si>
    <t>AKM</t>
  </si>
  <si>
    <t>AKASWANI</t>
  </si>
  <si>
    <t>AKW</t>
  </si>
  <si>
    <t>AKERI</t>
  </si>
  <si>
    <t>AKR</t>
  </si>
  <si>
    <t>AKHADA</t>
  </si>
  <si>
    <t>AKD</t>
  </si>
  <si>
    <t>AKOI</t>
  </si>
  <si>
    <t>AKI</t>
  </si>
  <si>
    <t>AKOI CLUB</t>
  </si>
  <si>
    <t>AKC</t>
  </si>
  <si>
    <t>AKSHEM</t>
  </si>
  <si>
    <t>ASH</t>
  </si>
  <si>
    <t>ALDONA</t>
  </si>
  <si>
    <t>ALD</t>
  </si>
  <si>
    <t>ALMEL</t>
  </si>
  <si>
    <t>AML</t>
  </si>
  <si>
    <t>ALNAVAR</t>
  </si>
  <si>
    <t>ALN</t>
  </si>
  <si>
    <t>ALORNA FORT</t>
  </si>
  <si>
    <t>AFT</t>
  </si>
  <si>
    <t>ALTINHO</t>
  </si>
  <si>
    <t>ALT</t>
  </si>
  <si>
    <t>AMADI</t>
  </si>
  <si>
    <t>AMD</t>
  </si>
  <si>
    <t>AMADI/CALVI</t>
  </si>
  <si>
    <t>AMC</t>
  </si>
  <si>
    <t>AMBAULIM</t>
  </si>
  <si>
    <t>ABL</t>
  </si>
  <si>
    <t>AMBDKR CRCL</t>
  </si>
  <si>
    <t>ACR</t>
  </si>
  <si>
    <t>AMBEDEM</t>
  </si>
  <si>
    <t>ABD</t>
  </si>
  <si>
    <t>AMBEDGAO</t>
  </si>
  <si>
    <t>AGO</t>
  </si>
  <si>
    <t>AMBELI</t>
  </si>
  <si>
    <t>AMB</t>
  </si>
  <si>
    <t>AMBESHI BDG</t>
  </si>
  <si>
    <t>ABS</t>
  </si>
  <si>
    <t>AMBEUDAK</t>
  </si>
  <si>
    <t>AUD</t>
  </si>
  <si>
    <t>AMBOLI</t>
  </si>
  <si>
    <t>ABO</t>
  </si>
  <si>
    <t>AMINGAD</t>
  </si>
  <si>
    <t>AMG</t>
  </si>
  <si>
    <t>AMINIA HS</t>
  </si>
  <si>
    <t>AHS</t>
  </si>
  <si>
    <t>Y</t>
  </si>
  <si>
    <t>AMLI</t>
  </si>
  <si>
    <t>AMI</t>
  </si>
  <si>
    <t>AMOLEM</t>
  </si>
  <si>
    <t>AMO</t>
  </si>
  <si>
    <t>AMONA</t>
  </si>
  <si>
    <t>AMN</t>
  </si>
  <si>
    <t>AMONA PNCHY</t>
  </si>
  <si>
    <t>AMP</t>
  </si>
  <si>
    <t>AMORA</t>
  </si>
  <si>
    <t>AMR</t>
  </si>
  <si>
    <t>AMTA</t>
  </si>
  <si>
    <t>AMT</t>
  </si>
  <si>
    <t>AMTHANE</t>
  </si>
  <si>
    <t>ATN</t>
  </si>
  <si>
    <t>AMULI</t>
  </si>
  <si>
    <t>AMU</t>
  </si>
  <si>
    <t>ANAND/G.DKN</t>
  </si>
  <si>
    <t>AKN</t>
  </si>
  <si>
    <t>ANANDWADI</t>
  </si>
  <si>
    <t>ANW</t>
  </si>
  <si>
    <t>ANGDI</t>
  </si>
  <si>
    <t>ANG</t>
  </si>
  <si>
    <t>ANJUNA</t>
  </si>
  <si>
    <t>ANJ</t>
  </si>
  <si>
    <t>ANJUNE DAM</t>
  </si>
  <si>
    <t>ADM</t>
  </si>
  <si>
    <t>ANKOLA</t>
  </si>
  <si>
    <t>ANK</t>
  </si>
  <si>
    <t>ANMOD</t>
  </si>
  <si>
    <t>ANM</t>
  </si>
  <si>
    <t>ANNIGERI</t>
  </si>
  <si>
    <t>ANI</t>
  </si>
  <si>
    <t>ANSOLEM</t>
  </si>
  <si>
    <t>ANS</t>
  </si>
  <si>
    <t>ANTHNY CPEL</t>
  </si>
  <si>
    <t>ANT</t>
  </si>
  <si>
    <t>APEWAL</t>
  </si>
  <si>
    <t>APE</t>
  </si>
  <si>
    <t>AQUEM ST. JOSEPH</t>
  </si>
  <si>
    <t>ASJ</t>
  </si>
  <si>
    <t>ARABO</t>
  </si>
  <si>
    <t>ARB</t>
  </si>
  <si>
    <t>ARADI</t>
  </si>
  <si>
    <t>ARD</t>
  </si>
  <si>
    <t>Aradi Bandh</t>
  </si>
  <si>
    <t>ABH</t>
  </si>
  <si>
    <t>ARAVLI</t>
  </si>
  <si>
    <t>AVL</t>
  </si>
  <si>
    <t>ARDOFOND</t>
  </si>
  <si>
    <t>AFD</t>
  </si>
  <si>
    <t>ARLA</t>
  </si>
  <si>
    <t>ARL</t>
  </si>
  <si>
    <t>ARLEM</t>
  </si>
  <si>
    <t>ALE</t>
  </si>
  <si>
    <t>ARONDA CROS</t>
  </si>
  <si>
    <t>ARX</t>
  </si>
  <si>
    <t>AROS TITA</t>
  </si>
  <si>
    <t>AST</t>
  </si>
  <si>
    <t>AROSSIM</t>
  </si>
  <si>
    <t>ARO</t>
  </si>
  <si>
    <t>ARPORA</t>
  </si>
  <si>
    <t>ARP</t>
  </si>
  <si>
    <t>ARSIKERE</t>
  </si>
  <si>
    <t>ARS</t>
  </si>
  <si>
    <t>ARVALEM</t>
  </si>
  <si>
    <t>ARV</t>
  </si>
  <si>
    <t>ASHVE</t>
  </si>
  <si>
    <t>ASV</t>
  </si>
  <si>
    <t>ASKAWADA</t>
  </si>
  <si>
    <t>ASK</t>
  </si>
  <si>
    <t>ASN MANSHER</t>
  </si>
  <si>
    <t>AMS</t>
  </si>
  <si>
    <t>ASODEM</t>
  </si>
  <si>
    <t>ASO</t>
  </si>
  <si>
    <t>ASSAGAO</t>
  </si>
  <si>
    <t>ASG</t>
  </si>
  <si>
    <t>ASSNODA</t>
  </si>
  <si>
    <t>ASN</t>
  </si>
  <si>
    <t>Yes</t>
  </si>
  <si>
    <t>Bus Stand</t>
  </si>
  <si>
    <t>ASSOLDA</t>
  </si>
  <si>
    <t>ASD</t>
  </si>
  <si>
    <t>ASSOLEM JNC</t>
  </si>
  <si>
    <t>ALM</t>
  </si>
  <si>
    <t>ASSOLNA</t>
  </si>
  <si>
    <t>ASL</t>
  </si>
  <si>
    <t>ATNUR</t>
  </si>
  <si>
    <t>ATU</t>
  </si>
  <si>
    <t>AVEM</t>
  </si>
  <si>
    <t>AVM</t>
  </si>
  <si>
    <t>AWADA</t>
  </si>
  <si>
    <t>AWD</t>
  </si>
  <si>
    <t>AWARSA</t>
  </si>
  <si>
    <t>AWS</t>
  </si>
  <si>
    <t>AWERA PULL</t>
  </si>
  <si>
    <t>AVP</t>
  </si>
  <si>
    <t>AYEE C.POST</t>
  </si>
  <si>
    <t>ACP</t>
  </si>
  <si>
    <t>AZAD MAIDAN</t>
  </si>
  <si>
    <t>AZM</t>
  </si>
  <si>
    <t>AZGAONKAR</t>
  </si>
  <si>
    <t>AZG</t>
  </si>
  <si>
    <t>AZOSHI</t>
  </si>
  <si>
    <t>AZS</t>
  </si>
  <si>
    <t>B.WADA/NX</t>
  </si>
  <si>
    <t>BTW</t>
  </si>
  <si>
    <t>BABLESHWAR</t>
  </si>
  <si>
    <t>BSW</t>
  </si>
  <si>
    <t>BADAMI</t>
  </si>
  <si>
    <t>BDA</t>
  </si>
  <si>
    <t>BADEM</t>
  </si>
  <si>
    <t>BDM</t>
  </si>
  <si>
    <t>BAGA</t>
  </si>
  <si>
    <t>BGA</t>
  </si>
  <si>
    <t>BAGALKOT</t>
  </si>
  <si>
    <t>BGK</t>
  </si>
  <si>
    <t>BAGEWADI</t>
  </si>
  <si>
    <t>BGW</t>
  </si>
  <si>
    <t>BAIKADE</t>
  </si>
  <si>
    <t>BKD</t>
  </si>
  <si>
    <t>BAILPAR</t>
  </si>
  <si>
    <t>BLP</t>
  </si>
  <si>
    <t>BAILUNGAL</t>
  </si>
  <si>
    <t>BGL</t>
  </si>
  <si>
    <t>BAINA</t>
  </si>
  <si>
    <t>BNA</t>
  </si>
  <si>
    <t>BAINGINI</t>
  </si>
  <si>
    <t>BGN</t>
  </si>
  <si>
    <t>BALLI</t>
  </si>
  <si>
    <t>BLI</t>
  </si>
  <si>
    <t>BAMADO</t>
  </si>
  <si>
    <t>BMD</t>
  </si>
  <si>
    <t>BAMBER</t>
  </si>
  <si>
    <t>BBR</t>
  </si>
  <si>
    <t>BAMBOLI GMC</t>
  </si>
  <si>
    <t>GMC</t>
  </si>
  <si>
    <t>BAMBOLI W/S</t>
  </si>
  <si>
    <t>BWS</t>
  </si>
  <si>
    <t>BANAPUR</t>
  </si>
  <si>
    <t>BNP</t>
  </si>
  <si>
    <t>BANASTARI</t>
  </si>
  <si>
    <t>BNS</t>
  </si>
  <si>
    <t>BANDA</t>
  </si>
  <si>
    <t>BND</t>
  </si>
  <si>
    <t>BANDOL SCHL</t>
  </si>
  <si>
    <t>BOS</t>
  </si>
  <si>
    <t>BANDOLI</t>
  </si>
  <si>
    <t>BDL</t>
  </si>
  <si>
    <t>BANDOLI PMP</t>
  </si>
  <si>
    <t>BDP</t>
  </si>
  <si>
    <t>BANE CHAPLE</t>
  </si>
  <si>
    <t>BNC</t>
  </si>
  <si>
    <t>BANNIKOPPA</t>
  </si>
  <si>
    <t>BNK</t>
  </si>
  <si>
    <t>BANSAI</t>
  </si>
  <si>
    <t>BSI</t>
  </si>
  <si>
    <t>BAPARDE</t>
  </si>
  <si>
    <t>BPD</t>
  </si>
  <si>
    <t>BARADI</t>
  </si>
  <si>
    <t>BRD</t>
  </si>
  <si>
    <t>BARAZAN</t>
  </si>
  <si>
    <t>BZN</t>
  </si>
  <si>
    <t>BARAZAN TIT</t>
  </si>
  <si>
    <t>BRT</t>
  </si>
  <si>
    <t>BARAZAN TSK</t>
  </si>
  <si>
    <t>BAR</t>
  </si>
  <si>
    <t>BARAZANWADA</t>
  </si>
  <si>
    <t>BRZ</t>
  </si>
  <si>
    <t>BARROS WADO</t>
  </si>
  <si>
    <t>BRO</t>
  </si>
  <si>
    <t>BASTODA</t>
  </si>
  <si>
    <t>BST</t>
  </si>
  <si>
    <t>BATIM</t>
  </si>
  <si>
    <t>BAT</t>
  </si>
  <si>
    <t>BEILWADI</t>
  </si>
  <si>
    <t>BEL</t>
  </si>
  <si>
    <t>BELABHT/PMB</t>
  </si>
  <si>
    <t>BLB</t>
  </si>
  <si>
    <t>BELGAO</t>
  </si>
  <si>
    <t>BGM</t>
  </si>
  <si>
    <t>BELGAVI CBT</t>
  </si>
  <si>
    <t>CBT</t>
  </si>
  <si>
    <t>BELGAVI RLY</t>
  </si>
  <si>
    <t>BGR</t>
  </si>
  <si>
    <t>BENGALURU</t>
  </si>
  <si>
    <t>BNG</t>
  </si>
  <si>
    <t>BENNE</t>
  </si>
  <si>
    <t>BNE</t>
  </si>
  <si>
    <t>BENODE</t>
  </si>
  <si>
    <t>BNO</t>
  </si>
  <si>
    <t>Bethoda</t>
  </si>
  <si>
    <t>BET</t>
  </si>
  <si>
    <t>BETIM</t>
  </si>
  <si>
    <t>BTM</t>
  </si>
  <si>
    <t>BETIM FERRY</t>
  </si>
  <si>
    <t>BFR</t>
  </si>
  <si>
    <t>BETKI</t>
  </si>
  <si>
    <t>BTK</t>
  </si>
  <si>
    <t>BETKI HSPTL</t>
  </si>
  <si>
    <t>BTH</t>
  </si>
  <si>
    <t>BETNE</t>
  </si>
  <si>
    <t>BTN</t>
  </si>
  <si>
    <t>BETODA</t>
  </si>
  <si>
    <t>BTD</t>
  </si>
  <si>
    <t>BETODA IDC</t>
  </si>
  <si>
    <t>BTI</t>
  </si>
  <si>
    <t>BETODA VP.</t>
  </si>
  <si>
    <t>BVP</t>
  </si>
  <si>
    <t>BETORA IND</t>
  </si>
  <si>
    <t>BIE</t>
  </si>
  <si>
    <t>BETORA JUNC</t>
  </si>
  <si>
    <t>BTJ</t>
  </si>
  <si>
    <t>BETUL</t>
  </si>
  <si>
    <t>BTL</t>
  </si>
  <si>
    <t>BETUL X</t>
  </si>
  <si>
    <t>BTX</t>
  </si>
  <si>
    <t>BGWTI TMP K</t>
  </si>
  <si>
    <t>BWT</t>
  </si>
  <si>
    <t>BHADRAVATI</t>
  </si>
  <si>
    <t>BDV</t>
  </si>
  <si>
    <t>BHAIDWADA</t>
  </si>
  <si>
    <t>BDW</t>
  </si>
  <si>
    <t>BHAMAI</t>
  </si>
  <si>
    <t>BMI</t>
  </si>
  <si>
    <t>BHARADE</t>
  </si>
  <si>
    <t>BHD</t>
  </si>
  <si>
    <t>BHATI</t>
  </si>
  <si>
    <t>BHT</t>
  </si>
  <si>
    <t>BHATPAL</t>
  </si>
  <si>
    <t>BPL</t>
  </si>
  <si>
    <t>BHATPAONI</t>
  </si>
  <si>
    <t>BTP</t>
  </si>
  <si>
    <t>BHATPL GATE</t>
  </si>
  <si>
    <t>BTG</t>
  </si>
  <si>
    <t>BHATWADI</t>
  </si>
  <si>
    <t>BWD</t>
  </si>
  <si>
    <t>BHATWADI TK</t>
  </si>
  <si>
    <t>BHA</t>
  </si>
  <si>
    <t>BHAVKAI</t>
  </si>
  <si>
    <t>BVK</t>
  </si>
  <si>
    <t>BHEDSHI</t>
  </si>
  <si>
    <t>BDS</t>
  </si>
  <si>
    <t>BHGWATI TMP</t>
  </si>
  <si>
    <t>BHG</t>
  </si>
  <si>
    <t>BHIRONDA</t>
  </si>
  <si>
    <t>BIR</t>
  </si>
  <si>
    <t>BHOGAWATI</t>
  </si>
  <si>
    <t>BOG</t>
  </si>
  <si>
    <t>BHOMA</t>
  </si>
  <si>
    <t>BHM</t>
  </si>
  <si>
    <t>BHUIPAL</t>
  </si>
  <si>
    <t>BUI</t>
  </si>
  <si>
    <t>BHUTWADI</t>
  </si>
  <si>
    <t>BUT</t>
  </si>
  <si>
    <t>BHUWAN HS</t>
  </si>
  <si>
    <t>BHS</t>
  </si>
  <si>
    <t>BIBAL</t>
  </si>
  <si>
    <t>BIB</t>
  </si>
  <si>
    <t>BICHOLIM</t>
  </si>
  <si>
    <t>BCH</t>
  </si>
  <si>
    <t>BIDI</t>
  </si>
  <si>
    <t>BDI</t>
  </si>
  <si>
    <t>BIJAPUR</t>
  </si>
  <si>
    <t>BPR</t>
  </si>
  <si>
    <t>BIMBAL</t>
  </si>
  <si>
    <t>BML</t>
  </si>
  <si>
    <t>BINANI</t>
  </si>
  <si>
    <t>BNN</t>
  </si>
  <si>
    <t>BIRLA</t>
  </si>
  <si>
    <t>BRL</t>
  </si>
  <si>
    <t>BIRUR</t>
  </si>
  <si>
    <t>BRR</t>
  </si>
  <si>
    <t>BIVSA</t>
  </si>
  <si>
    <t>BVS</t>
  </si>
  <si>
    <t>BMBOLI IPHB</t>
  </si>
  <si>
    <t>PHB</t>
  </si>
  <si>
    <t>BNDI/GIRYE</t>
  </si>
  <si>
    <t>GIR</t>
  </si>
  <si>
    <t>BOBBY STORE</t>
  </si>
  <si>
    <t>BOB</t>
  </si>
  <si>
    <t>BOGMALO</t>
  </si>
  <si>
    <t>BMO</t>
  </si>
  <si>
    <t>BOLKARNE</t>
  </si>
  <si>
    <t>BKR</t>
  </si>
  <si>
    <t>BORALWADA</t>
  </si>
  <si>
    <t>BRW</t>
  </si>
  <si>
    <t>BORAVNE</t>
  </si>
  <si>
    <t>BRV</t>
  </si>
  <si>
    <t>BORDA</t>
  </si>
  <si>
    <t>BOR</t>
  </si>
  <si>
    <t>BORI BRDG</t>
  </si>
  <si>
    <t>BRB</t>
  </si>
  <si>
    <t>BORI SKVR</t>
  </si>
  <si>
    <t>BSK</t>
  </si>
  <si>
    <t>BORIM</t>
  </si>
  <si>
    <t>BRI</t>
  </si>
  <si>
    <t>BORIVLI</t>
  </si>
  <si>
    <t>BVL</t>
  </si>
  <si>
    <t>BOSCH</t>
  </si>
  <si>
    <t>BSH</t>
  </si>
  <si>
    <t>BOURS</t>
  </si>
  <si>
    <t>BUR</t>
  </si>
  <si>
    <t>BRAMKARMALI</t>
  </si>
  <si>
    <t>BMK</t>
  </si>
  <si>
    <t>BRANCOS X</t>
  </si>
  <si>
    <t>BRN</t>
  </si>
  <si>
    <t>BRIDI KANUR</t>
  </si>
  <si>
    <t>BDK</t>
  </si>
  <si>
    <t>BRITTONA</t>
  </si>
  <si>
    <t>BTO</t>
  </si>
  <si>
    <t>BURWAWADE</t>
  </si>
  <si>
    <t>BWA</t>
  </si>
  <si>
    <t>C HUSIG BRD</t>
  </si>
  <si>
    <t>CHB</t>
  </si>
  <si>
    <t>C WADYAR</t>
  </si>
  <si>
    <t>CWD</t>
  </si>
  <si>
    <t>C.AMONA</t>
  </si>
  <si>
    <t>CAM</t>
  </si>
  <si>
    <t>C.D.R.BEACH</t>
  </si>
  <si>
    <t>CBC</t>
  </si>
  <si>
    <t>C.K.T.</t>
  </si>
  <si>
    <t>CKT</t>
  </si>
  <si>
    <t>CAB-DE-RAM</t>
  </si>
  <si>
    <t>CAB</t>
  </si>
  <si>
    <t>CACORA</t>
  </si>
  <si>
    <t>CCP</t>
  </si>
  <si>
    <t>CALANGUTE</t>
  </si>
  <si>
    <t>CLG</t>
  </si>
  <si>
    <t>CALVI TAR</t>
  </si>
  <si>
    <t>CLV</t>
  </si>
  <si>
    <t>CAMPAL</t>
  </si>
  <si>
    <t>CMP</t>
  </si>
  <si>
    <t>CAMURLI FRY</t>
  </si>
  <si>
    <t>CFR</t>
  </si>
  <si>
    <t>CAMURLI PCH</t>
  </si>
  <si>
    <t>CPH</t>
  </si>
  <si>
    <t>CAMURLI TAR</t>
  </si>
  <si>
    <t>CTR</t>
  </si>
  <si>
    <t>CANACONA</t>
  </si>
  <si>
    <t>CNC</t>
  </si>
  <si>
    <t>CANCA X</t>
  </si>
  <si>
    <t>CAN</t>
  </si>
  <si>
    <t>CANDOLIM</t>
  </si>
  <si>
    <t>CDO</t>
  </si>
  <si>
    <t>CANSA BRD</t>
  </si>
  <si>
    <t>CNB</t>
  </si>
  <si>
    <t>CANSAULIM</t>
  </si>
  <si>
    <t>CNS</t>
  </si>
  <si>
    <t>CAPXEM</t>
  </si>
  <si>
    <t>CAP</t>
  </si>
  <si>
    <t>Caranzalem</t>
  </si>
  <si>
    <t>CZL</t>
  </si>
  <si>
    <t>CARMALI</t>
  </si>
  <si>
    <t>CRM</t>
  </si>
  <si>
    <t>CARME CHAPL</t>
  </si>
  <si>
    <t>CRC</t>
  </si>
  <si>
    <t>CAROL</t>
  </si>
  <si>
    <t>CRO</t>
  </si>
  <si>
    <t>CARONA</t>
  </si>
  <si>
    <t>CAR</t>
  </si>
  <si>
    <t>CARXCT</t>
  </si>
  <si>
    <t>CXT</t>
  </si>
  <si>
    <t>CASARVARNE</t>
  </si>
  <si>
    <t>CVN</t>
  </si>
  <si>
    <t>CAVREM</t>
  </si>
  <si>
    <t>CVR</t>
  </si>
  <si>
    <t>CAVREM TISK</t>
  </si>
  <si>
    <t>CVT</t>
  </si>
  <si>
    <t>CAZUR</t>
  </si>
  <si>
    <t>CZR</t>
  </si>
  <si>
    <t>CCLO/ST.INZ</t>
  </si>
  <si>
    <t>CNZ</t>
  </si>
  <si>
    <t>CEMENT FACT</t>
  </si>
  <si>
    <t>CMT</t>
  </si>
  <si>
    <t>CHAD.TMP AG</t>
  </si>
  <si>
    <t>CTA</t>
  </si>
  <si>
    <t>CHAFEGAL</t>
  </si>
  <si>
    <t>CHF</t>
  </si>
  <si>
    <t>CHAIEWADA</t>
  </si>
  <si>
    <t>CHW</t>
  </si>
  <si>
    <t>CHANDEL</t>
  </si>
  <si>
    <t>CDL</t>
  </si>
  <si>
    <t>CHANDOR</t>
  </si>
  <si>
    <t>CDR</t>
  </si>
  <si>
    <t>CHANDRAPTNA</t>
  </si>
  <si>
    <t>CPT</t>
  </si>
  <si>
    <t>CHANGAD X</t>
  </si>
  <si>
    <t>CHX</t>
  </si>
  <si>
    <t>CHAPEL X</t>
  </si>
  <si>
    <t>CPE</t>
  </si>
  <si>
    <t>CHAR RASTA</t>
  </si>
  <si>
    <t>CST</t>
  </si>
  <si>
    <t>CHARAVNE X</t>
  </si>
  <si>
    <t>CRV</t>
  </si>
  <si>
    <t>CHAUDAPUR</t>
  </si>
  <si>
    <t>CPU</t>
  </si>
  <si>
    <t>CHAUKE</t>
  </si>
  <si>
    <t>CKE</t>
  </si>
  <si>
    <t>CHAUKI</t>
  </si>
  <si>
    <t>CKI</t>
  </si>
  <si>
    <t>CHECK POST</t>
  </si>
  <si>
    <t>CHK</t>
  </si>
  <si>
    <t>CHEMRAN</t>
  </si>
  <si>
    <t>CMR</t>
  </si>
  <si>
    <t>CHICALIM</t>
  </si>
  <si>
    <t>CHC</t>
  </si>
  <si>
    <t>CHICOLNA</t>
  </si>
  <si>
    <t>CHA</t>
  </si>
  <si>
    <t>CHIKNEM</t>
  </si>
  <si>
    <t>CHI</t>
  </si>
  <si>
    <t>Chimbel</t>
  </si>
  <si>
    <t>CHM</t>
  </si>
  <si>
    <t>CHINCHANI</t>
  </si>
  <si>
    <t>CNN</t>
  </si>
  <si>
    <t>CHINCHINI X</t>
  </si>
  <si>
    <t>CNX</t>
  </si>
  <si>
    <t>CHINCHMALA</t>
  </si>
  <si>
    <t>CCM</t>
  </si>
  <si>
    <t>CHIPLEM</t>
  </si>
  <si>
    <t>CHP</t>
  </si>
  <si>
    <t>CHIRWAL</t>
  </si>
  <si>
    <t>CRW</t>
  </si>
  <si>
    <t>CHOPDE</t>
  </si>
  <si>
    <t>CDM</t>
  </si>
  <si>
    <t>Chopdekar HS</t>
  </si>
  <si>
    <t>CHS</t>
  </si>
  <si>
    <t>CHORLA</t>
  </si>
  <si>
    <t>CRL</t>
  </si>
  <si>
    <t>CHORLA BDR</t>
  </si>
  <si>
    <t>BDR</t>
  </si>
  <si>
    <t>CHORLA BOAR</t>
  </si>
  <si>
    <t>CBD</t>
  </si>
  <si>
    <t>CHURCH</t>
  </si>
  <si>
    <t>CHR</t>
  </si>
  <si>
    <t>CHURNG TMP</t>
  </si>
  <si>
    <t>CNG</t>
  </si>
  <si>
    <t>CHWGUL W/S</t>
  </si>
  <si>
    <t>CWS</t>
  </si>
  <si>
    <t>CHWGULE CLG</t>
  </si>
  <si>
    <t>CLC</t>
  </si>
  <si>
    <t>CHWGULE DOK</t>
  </si>
  <si>
    <t>CDK</t>
  </si>
  <si>
    <t>CIFC</t>
  </si>
  <si>
    <t>CIF</t>
  </si>
  <si>
    <t>CIPLA</t>
  </si>
  <si>
    <t>CPL</t>
  </si>
  <si>
    <t>CLERRA SCOL</t>
  </si>
  <si>
    <t>CLS</t>
  </si>
  <si>
    <t>CLNGT CIRCL</t>
  </si>
  <si>
    <t>CLX</t>
  </si>
  <si>
    <t>CNDOLI BECH</t>
  </si>
  <si>
    <t>CND</t>
  </si>
  <si>
    <t>CNDOLI CHUR</t>
  </si>
  <si>
    <t>CCH</t>
  </si>
  <si>
    <t>CODLI TISK</t>
  </si>
  <si>
    <t>CDT</t>
  </si>
  <si>
    <t>COLLEM</t>
  </si>
  <si>
    <t>CLM</t>
  </si>
  <si>
    <t>COLOUMBA</t>
  </si>
  <si>
    <t>CLO</t>
  </si>
  <si>
    <t>COLVA</t>
  </si>
  <si>
    <t>CVA</t>
  </si>
  <si>
    <t>COLVALE</t>
  </si>
  <si>
    <t>CVL</t>
  </si>
  <si>
    <t>COLVALE TAR</t>
  </si>
  <si>
    <t>COT</t>
  </si>
  <si>
    <t>COMMSCOPE</t>
  </si>
  <si>
    <t>CMS</t>
  </si>
  <si>
    <t>COMSCOPE</t>
  </si>
  <si>
    <t>CSC</t>
  </si>
  <si>
    <t>CONVENT</t>
  </si>
  <si>
    <t>CNT</t>
  </si>
  <si>
    <t>COPARDE</t>
  </si>
  <si>
    <t>CPR</t>
  </si>
  <si>
    <t>COPARDE X</t>
  </si>
  <si>
    <t>CRX</t>
  </si>
  <si>
    <t>CORLI PUMP</t>
  </si>
  <si>
    <t>PMP</t>
  </si>
  <si>
    <t>CORLIM</t>
  </si>
  <si>
    <t>COR</t>
  </si>
  <si>
    <t>CORPAWADA</t>
  </si>
  <si>
    <t>CPW</t>
  </si>
  <si>
    <t>CORTALI FRY</t>
  </si>
  <si>
    <t>CFY</t>
  </si>
  <si>
    <t>CORTALIM</t>
  </si>
  <si>
    <t>CRT</t>
  </si>
  <si>
    <t>CORTALIM X</t>
  </si>
  <si>
    <t>CTX</t>
  </si>
  <si>
    <t>COTTA</t>
  </si>
  <si>
    <t>CTT</t>
  </si>
  <si>
    <t>CRNZALE BCH</t>
  </si>
  <si>
    <t>CRZ</t>
  </si>
  <si>
    <t>CUDSEM</t>
  </si>
  <si>
    <t>CDC</t>
  </si>
  <si>
    <t>CUDSEM JNC</t>
  </si>
  <si>
    <t>CDJ</t>
  </si>
  <si>
    <t>CUJIRA</t>
  </si>
  <si>
    <t>CJT</t>
  </si>
  <si>
    <t>Aided School</t>
  </si>
  <si>
    <t>CUJIRA - Dhempe</t>
  </si>
  <si>
    <t>CUJ</t>
  </si>
  <si>
    <t>CUNCOLIEM</t>
  </si>
  <si>
    <t>CCO</t>
  </si>
  <si>
    <t>CUNCOLIM</t>
  </si>
  <si>
    <t>CUN</t>
  </si>
  <si>
    <t>CUPA</t>
  </si>
  <si>
    <t>CPA</t>
  </si>
  <si>
    <t>CURCH GPC</t>
  </si>
  <si>
    <t>GPC</t>
  </si>
  <si>
    <t>CURCHOREM</t>
  </si>
  <si>
    <t>CUR</t>
  </si>
  <si>
    <t>CURPEM</t>
  </si>
  <si>
    <t>CRP</t>
  </si>
  <si>
    <t>CURTI</t>
  </si>
  <si>
    <t>CUT</t>
  </si>
  <si>
    <t>CURTORIM</t>
  </si>
  <si>
    <t>CTM</t>
  </si>
  <si>
    <t>CUTBONA</t>
  </si>
  <si>
    <t>CTN</t>
  </si>
  <si>
    <t>D. HIPPARGI</t>
  </si>
  <si>
    <t>HPG</t>
  </si>
  <si>
    <t>DABAL</t>
  </si>
  <si>
    <t>DAB</t>
  </si>
  <si>
    <t>DABAL PNCHY</t>
  </si>
  <si>
    <t>DBP</t>
  </si>
  <si>
    <t>DABEM</t>
  </si>
  <si>
    <t>DBE</t>
  </si>
  <si>
    <t>DABEM X</t>
  </si>
  <si>
    <t>DBX</t>
  </si>
  <si>
    <t>DABOLI</t>
  </si>
  <si>
    <t>DBL</t>
  </si>
  <si>
    <t>DABOLIM</t>
  </si>
  <si>
    <t>DBM</t>
  </si>
  <si>
    <t>DADACHI XOR</t>
  </si>
  <si>
    <t>DDX</t>
  </si>
  <si>
    <t>DADACHIWADI</t>
  </si>
  <si>
    <t>DDW</t>
  </si>
  <si>
    <t>DAJIPUR</t>
  </si>
  <si>
    <t>DJP</t>
  </si>
  <si>
    <t>DALVI School (Ponda)</t>
  </si>
  <si>
    <t>DSP</t>
  </si>
  <si>
    <t>DAM ROAD</t>
  </si>
  <si>
    <t>DAM</t>
  </si>
  <si>
    <t>DANDEWADI</t>
  </si>
  <si>
    <t>DDI</t>
  </si>
  <si>
    <t>DANDO</t>
  </si>
  <si>
    <t>DDO</t>
  </si>
  <si>
    <t>DANDOLI</t>
  </si>
  <si>
    <t>DNL</t>
  </si>
  <si>
    <t>DANDOSWADA</t>
  </si>
  <si>
    <t>DND</t>
  </si>
  <si>
    <t>DANGRWADA</t>
  </si>
  <si>
    <t>DGW</t>
  </si>
  <si>
    <t>DAPOT</t>
  </si>
  <si>
    <t>DPT</t>
  </si>
  <si>
    <t>DATTAMANDIR</t>
  </si>
  <si>
    <t>DAT</t>
  </si>
  <si>
    <t>DAWKUND</t>
  </si>
  <si>
    <t>DWK</t>
  </si>
  <si>
    <t>DEEPVIHAR</t>
  </si>
  <si>
    <t>DPV</t>
  </si>
  <si>
    <t>DEGVE</t>
  </si>
  <si>
    <t>DGV</t>
  </si>
  <si>
    <t>DEMANI</t>
  </si>
  <si>
    <t>DMN</t>
  </si>
  <si>
    <t>DESSAIWADA</t>
  </si>
  <si>
    <t>DSW</t>
  </si>
  <si>
    <t>DEULWADA</t>
  </si>
  <si>
    <t>DWD</t>
  </si>
  <si>
    <t>DEUNAMOL</t>
  </si>
  <si>
    <t>DNM</t>
  </si>
  <si>
    <t>DEVANGAO</t>
  </si>
  <si>
    <t>DGO</t>
  </si>
  <si>
    <t>DEVBAG</t>
  </si>
  <si>
    <t>DBG</t>
  </si>
  <si>
    <t>DEVGIN</t>
  </si>
  <si>
    <t>DGN</t>
  </si>
  <si>
    <t>DEVJIN</t>
  </si>
  <si>
    <t>DVJ</t>
  </si>
  <si>
    <t>DEVNA</t>
  </si>
  <si>
    <t>DVN</t>
  </si>
  <si>
    <t>DEVRE</t>
  </si>
  <si>
    <t>DVR</t>
  </si>
  <si>
    <t>DEVSU</t>
  </si>
  <si>
    <t>DEV</t>
  </si>
  <si>
    <t>DFNS COLONY</t>
  </si>
  <si>
    <t>DFC</t>
  </si>
  <si>
    <t>DHABA</t>
  </si>
  <si>
    <t>DHA</t>
  </si>
  <si>
    <t>DHABDHABA</t>
  </si>
  <si>
    <t>DBD</t>
  </si>
  <si>
    <t>DHADA</t>
  </si>
  <si>
    <t>DDA</t>
  </si>
  <si>
    <t>DHADE</t>
  </si>
  <si>
    <t>DDE</t>
  </si>
  <si>
    <t>DHAMAPUR</t>
  </si>
  <si>
    <t>DMP</t>
  </si>
  <si>
    <t>DHAMSHE</t>
  </si>
  <si>
    <t>DMH</t>
  </si>
  <si>
    <t>DHAMSIRE</t>
  </si>
  <si>
    <t>DSR</t>
  </si>
  <si>
    <t>DHARBANDORA</t>
  </si>
  <si>
    <t>DHB</t>
  </si>
  <si>
    <t>DHARGAL</t>
  </si>
  <si>
    <t>DHG</t>
  </si>
  <si>
    <t>DHARGAL DK</t>
  </si>
  <si>
    <t>DDK</t>
  </si>
  <si>
    <t>DHARGAL TMP</t>
  </si>
  <si>
    <t>DTP</t>
  </si>
  <si>
    <t>DHARGE</t>
  </si>
  <si>
    <t>DRG</t>
  </si>
  <si>
    <t>DHARMAPUR</t>
  </si>
  <si>
    <t>DRM</t>
  </si>
  <si>
    <t>Dharmapur HS</t>
  </si>
  <si>
    <t>DHS</t>
  </si>
  <si>
    <t>DHARWAD</t>
  </si>
  <si>
    <t>DHW</t>
  </si>
  <si>
    <t>DHATFARM</t>
  </si>
  <si>
    <t>DTR</t>
  </si>
  <si>
    <t>DHAVE</t>
  </si>
  <si>
    <t>DHV</t>
  </si>
  <si>
    <t>DHAVLI</t>
  </si>
  <si>
    <t>DVL</t>
  </si>
  <si>
    <t>DHULAPI</t>
  </si>
  <si>
    <t>DLP</t>
  </si>
  <si>
    <t>DHUMASHE</t>
  </si>
  <si>
    <t>DMS</t>
  </si>
  <si>
    <t>DHURIWADI</t>
  </si>
  <si>
    <t>DHU</t>
  </si>
  <si>
    <t>DHUSKI</t>
  </si>
  <si>
    <t>DSK</t>
  </si>
  <si>
    <t>DIGNE</t>
  </si>
  <si>
    <t>DIG</t>
  </si>
  <si>
    <t>DIKARPAL</t>
  </si>
  <si>
    <t>DKP</t>
  </si>
  <si>
    <t>Directorate of Education</t>
  </si>
  <si>
    <t>DED</t>
  </si>
  <si>
    <t>Govt Office</t>
  </si>
  <si>
    <t>DIST. HSPTL</t>
  </si>
  <si>
    <t>DHM</t>
  </si>
  <si>
    <t>DIVAR SCHOL</t>
  </si>
  <si>
    <t>DVS</t>
  </si>
  <si>
    <t>DIWAR CENTR</t>
  </si>
  <si>
    <t>DWR</t>
  </si>
  <si>
    <t>Diwar Ferry</t>
  </si>
  <si>
    <t>DWF</t>
  </si>
  <si>
    <t>DMC COLLAGE</t>
  </si>
  <si>
    <t>DMC</t>
  </si>
  <si>
    <t>DMC HS</t>
  </si>
  <si>
    <t>DSH</t>
  </si>
  <si>
    <t>DMDR TMP/MR</t>
  </si>
  <si>
    <t>DTM</t>
  </si>
  <si>
    <t>DODAMARG</t>
  </si>
  <si>
    <t>DDM</t>
  </si>
  <si>
    <t>DOLFIN CIRC</t>
  </si>
  <si>
    <t>DFX</t>
  </si>
  <si>
    <t>DON BOSCO</t>
  </si>
  <si>
    <t>DON</t>
  </si>
  <si>
    <t>Don Bosco(Panjim)</t>
  </si>
  <si>
    <t>DBC</t>
  </si>
  <si>
    <t>DON KHAMB</t>
  </si>
  <si>
    <t>DKM</t>
  </si>
  <si>
    <t>DON KHURIS</t>
  </si>
  <si>
    <t>DNK</t>
  </si>
  <si>
    <t>DONAPAULA</t>
  </si>
  <si>
    <t>DNP</t>
  </si>
  <si>
    <t>DONGURLIM</t>
  </si>
  <si>
    <t>DGU</t>
  </si>
  <si>
    <t>DONWADO</t>
  </si>
  <si>
    <t>DWA</t>
  </si>
  <si>
    <t>DRMAPUR SCH</t>
  </si>
  <si>
    <t>DSC</t>
  </si>
  <si>
    <t>DUDSAGR HTL</t>
  </si>
  <si>
    <t>DUD</t>
  </si>
  <si>
    <t>DUKEN</t>
  </si>
  <si>
    <t>DKN</t>
  </si>
  <si>
    <t>DUKN/MOCHMD</t>
  </si>
  <si>
    <t>MCM</t>
  </si>
  <si>
    <t>DULER</t>
  </si>
  <si>
    <t>DLR</t>
  </si>
  <si>
    <t>DUMANE</t>
  </si>
  <si>
    <t>DUM</t>
  </si>
  <si>
    <t>DURBHAT</t>
  </si>
  <si>
    <t>DBT</t>
  </si>
  <si>
    <t>DUSRO WADO</t>
  </si>
  <si>
    <t>DUS</t>
  </si>
  <si>
    <t>DVE X JMBKD</t>
  </si>
  <si>
    <t>DVX</t>
  </si>
  <si>
    <t>ECOXIM</t>
  </si>
  <si>
    <t>EXM</t>
  </si>
  <si>
    <t>FAKIRFATA</t>
  </si>
  <si>
    <t>FKP</t>
  </si>
  <si>
    <t>FAL</t>
  </si>
  <si>
    <t>FANASWADI</t>
  </si>
  <si>
    <t>FAN</t>
  </si>
  <si>
    <t>FARMAGUDI</t>
  </si>
  <si>
    <t>FMD</t>
  </si>
  <si>
    <t>FATORDA</t>
  </si>
  <si>
    <t>FTD</t>
  </si>
  <si>
    <t>FATORPA</t>
  </si>
  <si>
    <t>FTR</t>
  </si>
  <si>
    <t>FATORPA TMP</t>
  </si>
  <si>
    <t>FAT</t>
  </si>
  <si>
    <t>FERRY BOAT</t>
  </si>
  <si>
    <t>FBT</t>
  </si>
  <si>
    <t>FMD CIRCLE</t>
  </si>
  <si>
    <t>FCL</t>
  </si>
  <si>
    <t>FMD ENG CLG</t>
  </si>
  <si>
    <t>ENG</t>
  </si>
  <si>
    <t>FONDAGHAT</t>
  </si>
  <si>
    <t>FDG</t>
  </si>
  <si>
    <t>FOREST CHUK</t>
  </si>
  <si>
    <t>FRC</t>
  </si>
  <si>
    <t>G.HEALTH CT</t>
  </si>
  <si>
    <t>HLT</t>
  </si>
  <si>
    <t>GA DDMRG</t>
  </si>
  <si>
    <t>GDD</t>
  </si>
  <si>
    <t>GADAG</t>
  </si>
  <si>
    <t>GDG</t>
  </si>
  <si>
    <t>GADANGIRI X</t>
  </si>
  <si>
    <t>GDR</t>
  </si>
  <si>
    <t>GAGANBAWDA</t>
  </si>
  <si>
    <t>GGB</t>
  </si>
  <si>
    <t>GALGIBAG</t>
  </si>
  <si>
    <t>GTP</t>
  </si>
  <si>
    <t>GALLIM</t>
  </si>
  <si>
    <t>GAL</t>
  </si>
  <si>
    <t>GALVAR</t>
  </si>
  <si>
    <t>GLV</t>
  </si>
  <si>
    <t>GANDHINAGAR</t>
  </si>
  <si>
    <t>GDN</t>
  </si>
  <si>
    <t>GANESH TMP</t>
  </si>
  <si>
    <t>GTM</t>
  </si>
  <si>
    <t>GANGA TILES</t>
  </si>
  <si>
    <t>GGT</t>
  </si>
  <si>
    <t>GANGAPUR</t>
  </si>
  <si>
    <t>GPR</t>
  </si>
  <si>
    <t>GANGOR</t>
  </si>
  <si>
    <t>GGO</t>
  </si>
  <si>
    <t>GANJE</t>
  </si>
  <si>
    <t>GAN</t>
  </si>
  <si>
    <t>GANPATI TMP</t>
  </si>
  <si>
    <t>GNP</t>
  </si>
  <si>
    <t>GAODONGARI</t>
  </si>
  <si>
    <t>GAO</t>
  </si>
  <si>
    <t>GAONKAR WDO</t>
  </si>
  <si>
    <t>GBB</t>
  </si>
  <si>
    <t>GAONKARWADA</t>
  </si>
  <si>
    <t>GKW</t>
  </si>
  <si>
    <t>GARAGE</t>
  </si>
  <si>
    <t>GRG</t>
  </si>
  <si>
    <t>GATE/TBHUMI</t>
  </si>
  <si>
    <t>GTB</t>
  </si>
  <si>
    <t>GAULAR</t>
  </si>
  <si>
    <t>GUR</t>
  </si>
  <si>
    <t>GAVALDEV</t>
  </si>
  <si>
    <t>GDV</t>
  </si>
  <si>
    <t>GAVNE</t>
  </si>
  <si>
    <t>GVN</t>
  </si>
  <si>
    <t>GAVNE TISK</t>
  </si>
  <si>
    <t>GVT</t>
  </si>
  <si>
    <t>GAWANDALI</t>
  </si>
  <si>
    <t>GND</t>
  </si>
  <si>
    <t>GAWANE</t>
  </si>
  <si>
    <t>GWN</t>
  </si>
  <si>
    <t>GAWRAI</t>
  </si>
  <si>
    <t>GWR</t>
  </si>
  <si>
    <t>GAWTHAN</t>
  </si>
  <si>
    <t>GTN</t>
  </si>
  <si>
    <t>GERUSOPPA</t>
  </si>
  <si>
    <t>GSP</t>
  </si>
  <si>
    <t>GHADIWADA</t>
  </si>
  <si>
    <t>GHD</t>
  </si>
  <si>
    <t>GHANO</t>
  </si>
  <si>
    <t>GHN</t>
  </si>
  <si>
    <t>GHANSI</t>
  </si>
  <si>
    <t>GHS</t>
  </si>
  <si>
    <t>GHODEMUKH</t>
  </si>
  <si>
    <t>GDE</t>
  </si>
  <si>
    <t>GHOTELI</t>
  </si>
  <si>
    <t>GTL</t>
  </si>
  <si>
    <t>GHOTGEWADI</t>
  </si>
  <si>
    <t>GTW</t>
  </si>
  <si>
    <t>GIMONE</t>
  </si>
  <si>
    <t>GMN</t>
  </si>
  <si>
    <t>GINGERA</t>
  </si>
  <si>
    <t>GGR</t>
  </si>
  <si>
    <t>GIRI CHAPEL</t>
  </si>
  <si>
    <t>GOC</t>
  </si>
  <si>
    <t>GIRI CROSS</t>
  </si>
  <si>
    <t>GRO</t>
  </si>
  <si>
    <t>GIRI PARK</t>
  </si>
  <si>
    <t>GCP</t>
  </si>
  <si>
    <t>GOA BORDER</t>
  </si>
  <si>
    <t>GBR</t>
  </si>
  <si>
    <t>GOA INTERNA</t>
  </si>
  <si>
    <t>GIN</t>
  </si>
  <si>
    <t>GOA UNVRSTY</t>
  </si>
  <si>
    <t>GUN</t>
  </si>
  <si>
    <t>GOA VELHA</t>
  </si>
  <si>
    <t>GVL</t>
  </si>
  <si>
    <t>GODEWAL</t>
  </si>
  <si>
    <t>GOD</t>
  </si>
  <si>
    <t>GODHALI</t>
  </si>
  <si>
    <t>GDL</t>
  </si>
  <si>
    <t>GODHANWADI</t>
  </si>
  <si>
    <t>GDW</t>
  </si>
  <si>
    <t>GODKUMAL</t>
  </si>
  <si>
    <t>GKM</t>
  </si>
  <si>
    <t>GOKARNA</t>
  </si>
  <si>
    <t>GKN</t>
  </si>
  <si>
    <t>GOLAWALI</t>
  </si>
  <si>
    <t>GOL</t>
  </si>
  <si>
    <t>GOLIBA TMP</t>
  </si>
  <si>
    <t>GOT</t>
  </si>
  <si>
    <t>GOLJUVEM</t>
  </si>
  <si>
    <t>GJM</t>
  </si>
  <si>
    <t>GOVLAR</t>
  </si>
  <si>
    <t>GOV</t>
  </si>
  <si>
    <t>GOVOL</t>
  </si>
  <si>
    <t>GOO</t>
  </si>
  <si>
    <t>GOVT QTRS</t>
  </si>
  <si>
    <t>GVQ</t>
  </si>
  <si>
    <t>GOYNA</t>
  </si>
  <si>
    <t>GYN</t>
  </si>
  <si>
    <t>GPSCB</t>
  </si>
  <si>
    <t>GPS</t>
  </si>
  <si>
    <t>GREEN PARK</t>
  </si>
  <si>
    <t>GPK</t>
  </si>
  <si>
    <t>Green Rosary(Dona Paula)</t>
  </si>
  <si>
    <t>GRP</t>
  </si>
  <si>
    <t>GSPCB</t>
  </si>
  <si>
    <t>GSB</t>
  </si>
  <si>
    <t>GUDDEM</t>
  </si>
  <si>
    <t>KGD</t>
  </si>
  <si>
    <t>GUDDEMOL</t>
  </si>
  <si>
    <t>GDM</t>
  </si>
  <si>
    <t>GUDI</t>
  </si>
  <si>
    <t>GDI</t>
  </si>
  <si>
    <t>GUIRDOLIM</t>
  </si>
  <si>
    <t>GRD</t>
  </si>
  <si>
    <t>GUIRIM</t>
  </si>
  <si>
    <t>GRI</t>
  </si>
  <si>
    <t>GULBARGA</t>
  </si>
  <si>
    <t>KLB</t>
  </si>
  <si>
    <t>GULELGUD</t>
  </si>
  <si>
    <t>GGD</t>
  </si>
  <si>
    <t>GULELI</t>
  </si>
  <si>
    <t>GLL</t>
  </si>
  <si>
    <t>GULEM</t>
  </si>
  <si>
    <t>GLM</t>
  </si>
  <si>
    <t>GULYAKADE</t>
  </si>
  <si>
    <t>GUL</t>
  </si>
  <si>
    <t>GUNJI</t>
  </si>
  <si>
    <t>GNJ</t>
  </si>
  <si>
    <t>HALARNA</t>
  </si>
  <si>
    <t>HLR</t>
  </si>
  <si>
    <t>HALDANWADI</t>
  </si>
  <si>
    <t>HDW</t>
  </si>
  <si>
    <t>HALI</t>
  </si>
  <si>
    <t>HLI</t>
  </si>
  <si>
    <t>HALKARNE</t>
  </si>
  <si>
    <t>HLK</t>
  </si>
  <si>
    <t>HALLULI</t>
  </si>
  <si>
    <t>HLL</t>
  </si>
  <si>
    <t>HANKHANE</t>
  </si>
  <si>
    <t>HAN</t>
  </si>
  <si>
    <t>HANNEKERI</t>
  </si>
  <si>
    <t>HNK</t>
  </si>
  <si>
    <t>HANUMAN TMP</t>
  </si>
  <si>
    <t>HNT</t>
  </si>
  <si>
    <t>HARBOUR</t>
  </si>
  <si>
    <t>HRB</t>
  </si>
  <si>
    <t>HARMAL</t>
  </si>
  <si>
    <t>HML</t>
  </si>
  <si>
    <t>HARVALE</t>
  </si>
  <si>
    <t>HRV</t>
  </si>
  <si>
    <t>HARVALE PCH</t>
  </si>
  <si>
    <t>HVP</t>
  </si>
  <si>
    <t>HASAPR FARM</t>
  </si>
  <si>
    <t>HSF</t>
  </si>
  <si>
    <t>HASAPUR</t>
  </si>
  <si>
    <t>HSP</t>
  </si>
  <si>
    <t>HATHKALAGNE</t>
  </si>
  <si>
    <t>HTK</t>
  </si>
  <si>
    <t>HATTARGI</t>
  </si>
  <si>
    <t>HTG</t>
  </si>
  <si>
    <t>HATURLI</t>
  </si>
  <si>
    <t>HTL</t>
  </si>
  <si>
    <t>HATURLI MTH</t>
  </si>
  <si>
    <t>HTM</t>
  </si>
  <si>
    <t>Hedgewar(Cujira)</t>
  </si>
  <si>
    <t>HED</t>
  </si>
  <si>
    <t>HEDODE</t>
  </si>
  <si>
    <t>HDO</t>
  </si>
  <si>
    <t>HEDUS</t>
  </si>
  <si>
    <t>HDS</t>
  </si>
  <si>
    <t>HEDUSWADI</t>
  </si>
  <si>
    <t>HDU</t>
  </si>
  <si>
    <t>HIVRE</t>
  </si>
  <si>
    <t>HVR</t>
  </si>
  <si>
    <t>HLDNWDI TSK</t>
  </si>
  <si>
    <t>HLW</t>
  </si>
  <si>
    <t>HOLY CROSS</t>
  </si>
  <si>
    <t>HLX</t>
  </si>
  <si>
    <t>Homeopathy(Shiroda)</t>
  </si>
  <si>
    <t>HOM</t>
  </si>
  <si>
    <t>HONDA</t>
  </si>
  <si>
    <t>HND</t>
  </si>
  <si>
    <t>HONDA VADAK</t>
  </si>
  <si>
    <t>HVD</t>
  </si>
  <si>
    <t>HONNAWAR</t>
  </si>
  <si>
    <t>HNW</t>
  </si>
  <si>
    <t>HOSPET</t>
  </si>
  <si>
    <t>HPT</t>
  </si>
  <si>
    <t>HOUSIN BRD</t>
  </si>
  <si>
    <t>SHB</t>
  </si>
  <si>
    <t>HR FRM/BENL</t>
  </si>
  <si>
    <t>HRA</t>
  </si>
  <si>
    <t>HRVL SIYA G</t>
  </si>
  <si>
    <t>SIA</t>
  </si>
  <si>
    <t>HUBALI</t>
  </si>
  <si>
    <t>HBL</t>
  </si>
  <si>
    <t>HUMARMALA</t>
  </si>
  <si>
    <t>UML</t>
  </si>
  <si>
    <t>HUMRAT</t>
  </si>
  <si>
    <t>HUM</t>
  </si>
  <si>
    <t>HUNGUN</t>
  </si>
  <si>
    <t>HUN</t>
  </si>
  <si>
    <t>HYDERABAD</t>
  </si>
  <si>
    <t>HYD</t>
  </si>
  <si>
    <t>IBRAMPUR</t>
  </si>
  <si>
    <t>IBP</t>
  </si>
  <si>
    <t>IBRAMPUR X</t>
  </si>
  <si>
    <t>IBX</t>
  </si>
  <si>
    <t>ICE FACTORY</t>
  </si>
  <si>
    <t>ICE</t>
  </si>
  <si>
    <t>IDDAR</t>
  </si>
  <si>
    <t>IDD</t>
  </si>
  <si>
    <t>IFB</t>
  </si>
  <si>
    <t>IGRAMOLL</t>
  </si>
  <si>
    <t>IGM</t>
  </si>
  <si>
    <t>ILKAL</t>
  </si>
  <si>
    <t>IKL</t>
  </si>
  <si>
    <t>INDRAWADO</t>
  </si>
  <si>
    <t>INW</t>
  </si>
  <si>
    <t>INS(VEREM)</t>
  </si>
  <si>
    <t>INV</t>
  </si>
  <si>
    <t>INTERSTATE</t>
  </si>
  <si>
    <t>INS</t>
  </si>
  <si>
    <t>JAISINGPUR</t>
  </si>
  <si>
    <t>JSP</t>
  </si>
  <si>
    <t>JAITPKR COL</t>
  </si>
  <si>
    <t>CNY</t>
  </si>
  <si>
    <t>JAKAT NAKA</t>
  </si>
  <si>
    <t>JKT</t>
  </si>
  <si>
    <t>JAKEM</t>
  </si>
  <si>
    <t>JKM</t>
  </si>
  <si>
    <t>JAMBLESHWAR</t>
  </si>
  <si>
    <t>JBS</t>
  </si>
  <si>
    <t>JAMBLIKADE</t>
  </si>
  <si>
    <t>JMD</t>
  </si>
  <si>
    <t>JAMBOTI</t>
  </si>
  <si>
    <t>JBT</t>
  </si>
  <si>
    <t>JAMKHANDI</t>
  </si>
  <si>
    <t>JMK</t>
  </si>
  <si>
    <t>JUNUSWADA</t>
  </si>
  <si>
    <t>JNW</t>
  </si>
  <si>
    <t>JUNUSWADA X</t>
  </si>
  <si>
    <t>JNX</t>
  </si>
  <si>
    <t>K R PETE</t>
  </si>
  <si>
    <t>KPE</t>
  </si>
  <si>
    <t>K. RAILWAY</t>
  </si>
  <si>
    <t>KRL</t>
  </si>
  <si>
    <t>KADIMACHIN</t>
  </si>
  <si>
    <t>KMN</t>
  </si>
  <si>
    <t>KADPAKADE</t>
  </si>
  <si>
    <t>KDK</t>
  </si>
  <si>
    <t>KADSHI</t>
  </si>
  <si>
    <t>KSI</t>
  </si>
  <si>
    <t>KADUR</t>
  </si>
  <si>
    <t>KDU</t>
  </si>
  <si>
    <t>KAGAL</t>
  </si>
  <si>
    <t>KGL</t>
  </si>
  <si>
    <t>KAIRAT</t>
  </si>
  <si>
    <t>KRT</t>
  </si>
  <si>
    <t>KAJULWADI</t>
  </si>
  <si>
    <t>KAJ</t>
  </si>
  <si>
    <t>KAJUMOL</t>
  </si>
  <si>
    <t>KMO</t>
  </si>
  <si>
    <t>KAKODA</t>
  </si>
  <si>
    <t>KKD</t>
  </si>
  <si>
    <t>KAKUMADDI</t>
  </si>
  <si>
    <t>KAK</t>
  </si>
  <si>
    <t>KALATGI</t>
  </si>
  <si>
    <t>KLT</t>
  </si>
  <si>
    <t>KALAY</t>
  </si>
  <si>
    <t>KLY</t>
  </si>
  <si>
    <t>KALE</t>
  </si>
  <si>
    <t>KLE</t>
  </si>
  <si>
    <t>KALMAMOL</t>
  </si>
  <si>
    <t>KLM</t>
  </si>
  <si>
    <t>KALNE</t>
  </si>
  <si>
    <t>KAL</t>
  </si>
  <si>
    <t>KALOBA TMP</t>
  </si>
  <si>
    <t>KAT</t>
  </si>
  <si>
    <t>KALSHE</t>
  </si>
  <si>
    <t>KLS</t>
  </si>
  <si>
    <t>KALVI TITA</t>
  </si>
  <si>
    <t>KLV</t>
  </si>
  <si>
    <t>KAMI/PNCHYT</t>
  </si>
  <si>
    <t>KPT</t>
  </si>
  <si>
    <t>KAMORCOND</t>
  </si>
  <si>
    <t>KMC</t>
  </si>
  <si>
    <t>KANDOL TMP</t>
  </si>
  <si>
    <t>KDL</t>
  </si>
  <si>
    <t>KANGWADA</t>
  </si>
  <si>
    <t>KGW</t>
  </si>
  <si>
    <t>KANIBAG</t>
  </si>
  <si>
    <t>KNB</t>
  </si>
  <si>
    <t>KANKAVLI</t>
  </si>
  <si>
    <t>KNV</t>
  </si>
  <si>
    <t>KANKERI</t>
  </si>
  <si>
    <t>KKR</t>
  </si>
  <si>
    <t>KANKUMBI</t>
  </si>
  <si>
    <t>KKB</t>
  </si>
  <si>
    <t>KANUR</t>
  </si>
  <si>
    <t>KNR</t>
  </si>
  <si>
    <t>KAPILESHWAR</t>
  </si>
  <si>
    <t>KPL</t>
  </si>
  <si>
    <t>KARABHAT</t>
  </si>
  <si>
    <t>KBT</t>
  </si>
  <si>
    <t>KARANZOL</t>
  </si>
  <si>
    <t>KZL</t>
  </si>
  <si>
    <t>KARAPUR</t>
  </si>
  <si>
    <t>KRA</t>
  </si>
  <si>
    <t>KARAPUR PHC</t>
  </si>
  <si>
    <t>KPH</t>
  </si>
  <si>
    <t>KARAPUR TSK</t>
  </si>
  <si>
    <t>KTK</t>
  </si>
  <si>
    <t>KARASWADA</t>
  </si>
  <si>
    <t>KWD</t>
  </si>
  <si>
    <t>KARAY</t>
  </si>
  <si>
    <t>KRY</t>
  </si>
  <si>
    <t>KAREKHAJAN</t>
  </si>
  <si>
    <t>KRZ</t>
  </si>
  <si>
    <t>KARLI</t>
  </si>
  <si>
    <t>KLI</t>
  </si>
  <si>
    <t>KARMALI</t>
  </si>
  <si>
    <t>KMI</t>
  </si>
  <si>
    <t>KARMANE</t>
  </si>
  <si>
    <t>KAR</t>
  </si>
  <si>
    <t>KARNALE</t>
  </si>
  <si>
    <t>KNL</t>
  </si>
  <si>
    <t>KARSHIMOL</t>
  </si>
  <si>
    <t>KRS</t>
  </si>
  <si>
    <t>KARULWADA</t>
  </si>
  <si>
    <t>KRU</t>
  </si>
  <si>
    <t>KARVE</t>
  </si>
  <si>
    <t>KRV</t>
  </si>
  <si>
    <t>KARWAR</t>
  </si>
  <si>
    <t>KRW</t>
  </si>
  <si>
    <t>KASAL</t>
  </si>
  <si>
    <t>KSL</t>
  </si>
  <si>
    <t>KASARPAL</t>
  </si>
  <si>
    <t>KSP</t>
  </si>
  <si>
    <t>Kasturba HS</t>
  </si>
  <si>
    <t>KAS</t>
  </si>
  <si>
    <t>KATEBAG</t>
  </si>
  <si>
    <t>BAG</t>
  </si>
  <si>
    <t>KATTA</t>
  </si>
  <si>
    <t>KTT</t>
  </si>
  <si>
    <t>KAVLE TEMPL</t>
  </si>
  <si>
    <t>KVL</t>
  </si>
  <si>
    <t>KAWEKUTTI</t>
  </si>
  <si>
    <t>KWE</t>
  </si>
  <si>
    <t>KAWTAL</t>
  </si>
  <si>
    <t>KWT</t>
  </si>
  <si>
    <t>KDPR S. TMP</t>
  </si>
  <si>
    <t>KST</t>
  </si>
  <si>
    <t>KEL JUNCTIN</t>
  </si>
  <si>
    <t>KLJ</t>
  </si>
  <si>
    <t>KELINI</t>
  </si>
  <si>
    <t>KEL</t>
  </si>
  <si>
    <t>KELOSI</t>
  </si>
  <si>
    <t>KOS</t>
  </si>
  <si>
    <t>KELUS</t>
  </si>
  <si>
    <t>KUS</t>
  </si>
  <si>
    <t>KELVONA</t>
  </si>
  <si>
    <t>KVN</t>
  </si>
  <si>
    <t>KENDRIYA VIDYALAY 1</t>
  </si>
  <si>
    <t>KV1</t>
  </si>
  <si>
    <t>KENDRIYA VIDYALAY 2</t>
  </si>
  <si>
    <t>KV2</t>
  </si>
  <si>
    <t>KEPKARWADA</t>
  </si>
  <si>
    <t>KPD</t>
  </si>
  <si>
    <t>KER</t>
  </si>
  <si>
    <t>KERE DVKD</t>
  </si>
  <si>
    <t>KRM</t>
  </si>
  <si>
    <t>KERI</t>
  </si>
  <si>
    <t>KRI</t>
  </si>
  <si>
    <t>KERI CHURCH</t>
  </si>
  <si>
    <t>KRX</t>
  </si>
  <si>
    <t>KERI TEMPLE</t>
  </si>
  <si>
    <t>KTE</t>
  </si>
  <si>
    <t>KERI TOLL N</t>
  </si>
  <si>
    <t>TOL</t>
  </si>
  <si>
    <t>Kevnem</t>
  </si>
  <si>
    <t>KVM</t>
  </si>
  <si>
    <t>KHADKI</t>
  </si>
  <si>
    <t>KHD</t>
  </si>
  <si>
    <t>KHAJNE</t>
  </si>
  <si>
    <t>KHJ</t>
  </si>
  <si>
    <t>KHANAPUR</t>
  </si>
  <si>
    <t>KNP</t>
  </si>
  <si>
    <t>KHANDEPAR</t>
  </si>
  <si>
    <t>KND</t>
  </si>
  <si>
    <t>KHANDIR</t>
  </si>
  <si>
    <t>KNI</t>
  </si>
  <si>
    <t>Khandola</t>
  </si>
  <si>
    <t>KHL</t>
  </si>
  <si>
    <t>Khandola Ferry</t>
  </si>
  <si>
    <t>KHF</t>
  </si>
  <si>
    <t>Khandola Govt. College</t>
  </si>
  <si>
    <t>KGC</t>
  </si>
  <si>
    <t>KHANGUINIM</t>
  </si>
  <si>
    <t>KNG</t>
  </si>
  <si>
    <t>KHARGAL</t>
  </si>
  <si>
    <t>KHG</t>
  </si>
  <si>
    <t>KHARWADE</t>
  </si>
  <si>
    <t>KHA</t>
  </si>
  <si>
    <t>KHIREE</t>
  </si>
  <si>
    <t>KHR</t>
  </si>
  <si>
    <t>KHODGINI</t>
  </si>
  <si>
    <t>KDG</t>
  </si>
  <si>
    <t>KHODYE</t>
  </si>
  <si>
    <t>KDY</t>
  </si>
  <si>
    <t>KHOKRL TITA</t>
  </si>
  <si>
    <t>KHK</t>
  </si>
  <si>
    <t>KHORJUVEM</t>
  </si>
  <si>
    <t>KJM</t>
  </si>
  <si>
    <t>KHORJVE BDG</t>
  </si>
  <si>
    <t>KJB</t>
  </si>
  <si>
    <t>KHORJVE CLB</t>
  </si>
  <si>
    <t>KJC</t>
  </si>
  <si>
    <t>KHORLIM</t>
  </si>
  <si>
    <t>KHO</t>
  </si>
  <si>
    <t>KHOTODE</t>
  </si>
  <si>
    <t>KTD</t>
  </si>
  <si>
    <t>KHUTWAL</t>
  </si>
  <si>
    <t>KHT</t>
  </si>
  <si>
    <t>KIKKERI</t>
  </si>
  <si>
    <t>KIK</t>
  </si>
  <si>
    <t>KIRANPANI</t>
  </si>
  <si>
    <t>KIR</t>
  </si>
  <si>
    <t>KIRLPAL</t>
  </si>
  <si>
    <t>KRP</t>
  </si>
  <si>
    <t>KNDRI VIDYA</t>
  </si>
  <si>
    <t>KVP</t>
  </si>
  <si>
    <t>KODAL</t>
  </si>
  <si>
    <t>KOD</t>
  </si>
  <si>
    <t>KOLHAPUR</t>
  </si>
  <si>
    <t>KLP</t>
  </si>
  <si>
    <t>KONADI</t>
  </si>
  <si>
    <t>KON</t>
  </si>
  <si>
    <t>KONAL KATTA</t>
  </si>
  <si>
    <t>KNT</t>
  </si>
  <si>
    <t>KONDURA TIT</t>
  </si>
  <si>
    <t>KDR</t>
  </si>
  <si>
    <t>KONDWADA</t>
  </si>
  <si>
    <t>KDW</t>
  </si>
  <si>
    <t>KONSHEM</t>
  </si>
  <si>
    <t>KNX</t>
  </si>
  <si>
    <t>KOPPAL</t>
  </si>
  <si>
    <t>KOP</t>
  </si>
  <si>
    <t>KORGAO</t>
  </si>
  <si>
    <t>KGO</t>
  </si>
  <si>
    <t>KORJAI</t>
  </si>
  <si>
    <t>KRJ</t>
  </si>
  <si>
    <t>KOTHAMBI</t>
  </si>
  <si>
    <t>KTM</t>
  </si>
  <si>
    <t>KOTHAMBI X</t>
  </si>
  <si>
    <t>KTX</t>
  </si>
  <si>
    <t>KOTMBI/SURL</t>
  </si>
  <si>
    <t>KTB</t>
  </si>
  <si>
    <t>KRI PANCHYT</t>
  </si>
  <si>
    <t>KPY</t>
  </si>
  <si>
    <t>KSRL/BRLA X</t>
  </si>
  <si>
    <t>BRX</t>
  </si>
  <si>
    <t>KUCHELI</t>
  </si>
  <si>
    <t>KCL</t>
  </si>
  <si>
    <t>KUDAL</t>
  </si>
  <si>
    <t>KUD</t>
  </si>
  <si>
    <t>KUDAS TITA</t>
  </si>
  <si>
    <t>KDS</t>
  </si>
  <si>
    <t>KUDCHIRE</t>
  </si>
  <si>
    <t>KDC</t>
  </si>
  <si>
    <t>KUDCHRE JNC</t>
  </si>
  <si>
    <t>KJN</t>
  </si>
  <si>
    <t>KUDCHRE TMP</t>
  </si>
  <si>
    <t>KDT</t>
  </si>
  <si>
    <t>KUDNE</t>
  </si>
  <si>
    <t>KDN</t>
  </si>
  <si>
    <t>KUDNE TMP</t>
  </si>
  <si>
    <t>KTP</t>
  </si>
  <si>
    <t>KULAN</t>
  </si>
  <si>
    <t>KLN</t>
  </si>
  <si>
    <t>KUMARKHAN</t>
  </si>
  <si>
    <t>KHN</t>
  </si>
  <si>
    <t>KUMARWADA</t>
  </si>
  <si>
    <t>KUM</t>
  </si>
  <si>
    <t>KUMBARDA</t>
  </si>
  <si>
    <t>KBR</t>
  </si>
  <si>
    <t>KUMBHARJUA</t>
  </si>
  <si>
    <t>KMJ</t>
  </si>
  <si>
    <t>Kumbharjua Gawant</t>
  </si>
  <si>
    <t>KMG</t>
  </si>
  <si>
    <t>KUMBHARMATH</t>
  </si>
  <si>
    <t>KMB</t>
  </si>
  <si>
    <t>KUMTA</t>
  </si>
  <si>
    <t>KTA</t>
  </si>
  <si>
    <t>KUMTHAL</t>
  </si>
  <si>
    <t>KML</t>
  </si>
  <si>
    <t>KUMYACHOWAL</t>
  </si>
  <si>
    <t>KYW</t>
  </si>
  <si>
    <t>KUMYAGAL</t>
  </si>
  <si>
    <t>KMY</t>
  </si>
  <si>
    <t>KUMYAKADE</t>
  </si>
  <si>
    <t>KYK</t>
  </si>
  <si>
    <t>KUMYAMAL</t>
  </si>
  <si>
    <t>KMM</t>
  </si>
  <si>
    <t>KUNDAI</t>
  </si>
  <si>
    <t>KDM</t>
  </si>
  <si>
    <t>Kundai Dharjewado</t>
  </si>
  <si>
    <t>KDH</t>
  </si>
  <si>
    <t>Kundai Industrial Estate</t>
  </si>
  <si>
    <t>KDI</t>
  </si>
  <si>
    <t>KUNKAVLI</t>
  </si>
  <si>
    <t>KKV</t>
  </si>
  <si>
    <t>KUPAR</t>
  </si>
  <si>
    <t>KPR</t>
  </si>
  <si>
    <t>KUSKEM</t>
  </si>
  <si>
    <t>KSK</t>
  </si>
  <si>
    <t>L.D. SMNT</t>
  </si>
  <si>
    <t>LDS</t>
  </si>
  <si>
    <t>LADFE</t>
  </si>
  <si>
    <t>LDF</t>
  </si>
  <si>
    <t>LAKAKI/PALI</t>
  </si>
  <si>
    <t>LPI</t>
  </si>
  <si>
    <t>LAKERE</t>
  </si>
  <si>
    <t>LKR</t>
  </si>
  <si>
    <t>LAKERI</t>
  </si>
  <si>
    <t>LAK</t>
  </si>
  <si>
    <t>LAXIMI TMP</t>
  </si>
  <si>
    <t>LXT</t>
  </si>
  <si>
    <t>LENNY HOUSE</t>
  </si>
  <si>
    <t>LNH</t>
  </si>
  <si>
    <t>LINGSURU</t>
  </si>
  <si>
    <t>LGS</t>
  </si>
  <si>
    <t>LOKAPUR</t>
  </si>
  <si>
    <t>LPR</t>
  </si>
  <si>
    <t>LOLYE</t>
  </si>
  <si>
    <t>LOL</t>
  </si>
  <si>
    <t>LONDA</t>
  </si>
  <si>
    <t>LND</t>
  </si>
  <si>
    <t>LOTULIM</t>
  </si>
  <si>
    <t>LTM</t>
  </si>
  <si>
    <t>M.BEACH CRO</t>
  </si>
  <si>
    <t>BCX</t>
  </si>
  <si>
    <t>MACAZAN</t>
  </si>
  <si>
    <t>MCZ</t>
  </si>
  <si>
    <t>MADANGIRI</t>
  </si>
  <si>
    <t>MND</t>
  </si>
  <si>
    <t>MADDER</t>
  </si>
  <si>
    <t>MDD</t>
  </si>
  <si>
    <t>MADEL</t>
  </si>
  <si>
    <t>MDL</t>
  </si>
  <si>
    <t>MADEL FERRY</t>
  </si>
  <si>
    <t>MDF</t>
  </si>
  <si>
    <t>MADHUBAN</t>
  </si>
  <si>
    <t>MDB</t>
  </si>
  <si>
    <t>MADKAI</t>
  </si>
  <si>
    <t>MDK</t>
  </si>
  <si>
    <t>MADKAI/B.P</t>
  </si>
  <si>
    <t>MBP</t>
  </si>
  <si>
    <t>MADLAMAZ</t>
  </si>
  <si>
    <t>MMZ</t>
  </si>
  <si>
    <t>MADURA DEVL</t>
  </si>
  <si>
    <t>MDV</t>
  </si>
  <si>
    <t>MAHAKHAJAN</t>
  </si>
  <si>
    <t>MKJ</t>
  </si>
  <si>
    <t>MAHOL</t>
  </si>
  <si>
    <t>MHO</t>
  </si>
  <si>
    <t>MAINA</t>
  </si>
  <si>
    <t>MAN</t>
  </si>
  <si>
    <t>MAINA SEZA</t>
  </si>
  <si>
    <t>MSZ</t>
  </si>
  <si>
    <t>MAINGINE</t>
  </si>
  <si>
    <t>MGN</t>
  </si>
  <si>
    <t>MAJORDA</t>
  </si>
  <si>
    <t>MJD</t>
  </si>
  <si>
    <t>MALAR</t>
  </si>
  <si>
    <t>MLR</t>
  </si>
  <si>
    <t>MALEWAD</t>
  </si>
  <si>
    <t>MWD</t>
  </si>
  <si>
    <t>MALGAO BZR</t>
  </si>
  <si>
    <t>MBZ</t>
  </si>
  <si>
    <t>MALGAO RLY</t>
  </si>
  <si>
    <t>MGR</t>
  </si>
  <si>
    <t>MALIM</t>
  </si>
  <si>
    <t>MLI</t>
  </si>
  <si>
    <t>MALLIKARJUN</t>
  </si>
  <si>
    <t>MLK</t>
  </si>
  <si>
    <t>MALOLI</t>
  </si>
  <si>
    <t>MLL</t>
  </si>
  <si>
    <t>MALPAN</t>
  </si>
  <si>
    <t>MPL</t>
  </si>
  <si>
    <t>MALPE</t>
  </si>
  <si>
    <t>MLP</t>
  </si>
  <si>
    <t>MALVAN</t>
  </si>
  <si>
    <t>MLV</t>
  </si>
  <si>
    <t>MANDOPA CROSS</t>
  </si>
  <si>
    <t>MNC</t>
  </si>
  <si>
    <t>MANDRE MDMZ</t>
  </si>
  <si>
    <t>MDM</t>
  </si>
  <si>
    <t>MANDTITA</t>
  </si>
  <si>
    <t>MDT</t>
  </si>
  <si>
    <t>MANDUR TITO</t>
  </si>
  <si>
    <t>MTO</t>
  </si>
  <si>
    <t>MANERI</t>
  </si>
  <si>
    <t>MNR</t>
  </si>
  <si>
    <t>MANGAL</t>
  </si>
  <si>
    <t>MLN</t>
  </si>
  <si>
    <t>MANGAL FO G</t>
  </si>
  <si>
    <t>MFG</t>
  </si>
  <si>
    <t>MANGESHI</t>
  </si>
  <si>
    <t>MGS</t>
  </si>
  <si>
    <t>MANKE</t>
  </si>
  <si>
    <t>MNK</t>
  </si>
  <si>
    <t>MANSHER</t>
  </si>
  <si>
    <t>MSR</t>
  </si>
  <si>
    <t>MAPA</t>
  </si>
  <si>
    <t>MAP</t>
  </si>
  <si>
    <t>MAPUSA</t>
  </si>
  <si>
    <t>MPS</t>
  </si>
  <si>
    <t>MARATHWADA</t>
  </si>
  <si>
    <t>MTW</t>
  </si>
  <si>
    <t>MARCEL</t>
  </si>
  <si>
    <t>MRC</t>
  </si>
  <si>
    <t>MARDOL</t>
  </si>
  <si>
    <t>MDO</t>
  </si>
  <si>
    <t>MARGAO</t>
  </si>
  <si>
    <t>MRG</t>
  </si>
  <si>
    <t>MARGAO MKT</t>
  </si>
  <si>
    <t>MRK</t>
  </si>
  <si>
    <t>MARGAO PWD</t>
  </si>
  <si>
    <t>PWD</t>
  </si>
  <si>
    <t>MARICO</t>
  </si>
  <si>
    <t>MCO</t>
  </si>
  <si>
    <t>MARITA BAKR</t>
  </si>
  <si>
    <t>MBR</t>
  </si>
  <si>
    <t>MARNA</t>
  </si>
  <si>
    <t>MRN</t>
  </si>
  <si>
    <t>MARUTI TMP</t>
  </si>
  <si>
    <t>MRT</t>
  </si>
  <si>
    <t>MARWADA</t>
  </si>
  <si>
    <t>MRW</t>
  </si>
  <si>
    <t>Masan De Amorio(Panjim)</t>
  </si>
  <si>
    <t>MSD</t>
  </si>
  <si>
    <t>MASHEM</t>
  </si>
  <si>
    <t>MSM</t>
  </si>
  <si>
    <t>MASJID/BEND</t>
  </si>
  <si>
    <t>MAS</t>
  </si>
  <si>
    <t>MATIMOL</t>
  </si>
  <si>
    <t>MTM</t>
  </si>
  <si>
    <t>MATNE</t>
  </si>
  <si>
    <t>MTN</t>
  </si>
  <si>
    <t>MATVE</t>
  </si>
  <si>
    <t>MTV</t>
  </si>
  <si>
    <t>MAULINGE</t>
  </si>
  <si>
    <t>MGD</t>
  </si>
  <si>
    <t>MUL</t>
  </si>
  <si>
    <t>MAXEM</t>
  </si>
  <si>
    <t>MXN</t>
  </si>
  <si>
    <t>MAYARGAL</t>
  </si>
  <si>
    <t>MAY</t>
  </si>
  <si>
    <t>MAYE PNCHYT</t>
  </si>
  <si>
    <t>MPC</t>
  </si>
  <si>
    <t>MAYE TISK</t>
  </si>
  <si>
    <t>MTK</t>
  </si>
  <si>
    <t>MAYEM JUNC</t>
  </si>
  <si>
    <t>MYJ</t>
  </si>
  <si>
    <t>MAYEM LAKE</t>
  </si>
  <si>
    <t>MYM</t>
  </si>
  <si>
    <t>MAZALI</t>
  </si>
  <si>
    <t>MZL</t>
  </si>
  <si>
    <t>MAZGAO/NALA</t>
  </si>
  <si>
    <t>MNN</t>
  </si>
  <si>
    <t>MDNI/VP.PLR</t>
  </si>
  <si>
    <t>VPP</t>
  </si>
  <si>
    <t>MENKURE</t>
  </si>
  <si>
    <t>MEN</t>
  </si>
  <si>
    <t>MERCES</t>
  </si>
  <si>
    <t>MER</t>
  </si>
  <si>
    <t>Merces School</t>
  </si>
  <si>
    <t>MSL</t>
  </si>
  <si>
    <t>MES COLLEGE</t>
  </si>
  <si>
    <t>MEL</t>
  </si>
  <si>
    <t>METASTRIP</t>
  </si>
  <si>
    <t>MTS</t>
  </si>
  <si>
    <t>MHADAI</t>
  </si>
  <si>
    <t>MHA</t>
  </si>
  <si>
    <t>MHALSA SCHOOL</t>
  </si>
  <si>
    <t>MHS</t>
  </si>
  <si>
    <t>MHALWADA</t>
  </si>
  <si>
    <t>MHW</t>
  </si>
  <si>
    <t>MHAPAN</t>
  </si>
  <si>
    <t>MPN</t>
  </si>
  <si>
    <t>MHAUSHI</t>
  </si>
  <si>
    <t>MSH</t>
  </si>
  <si>
    <t>MIDC JUNCTN</t>
  </si>
  <si>
    <t>IDC</t>
  </si>
  <si>
    <t>MIRAJ</t>
  </si>
  <si>
    <t>MRJ</t>
  </si>
  <si>
    <t>MIRAMAR BCH</t>
  </si>
  <si>
    <t>MRM</t>
  </si>
  <si>
    <t>MIRJAN</t>
  </si>
  <si>
    <t>MJN</t>
  </si>
  <si>
    <t>MLGAO G.WAD</t>
  </si>
  <si>
    <t>MGW</t>
  </si>
  <si>
    <t>MLPE/MNCHE</t>
  </si>
  <si>
    <t>MCH</t>
  </si>
  <si>
    <t>MNSH/ZARI</t>
  </si>
  <si>
    <t>MNS</t>
  </si>
  <si>
    <t>MOIRA BRDG</t>
  </si>
  <si>
    <t>MBG</t>
  </si>
  <si>
    <t>MOIRA CLUB</t>
  </si>
  <si>
    <t>MCL</t>
  </si>
  <si>
    <t>MOITEM</t>
  </si>
  <si>
    <t>MOI</t>
  </si>
  <si>
    <t>MOKHARD</t>
  </si>
  <si>
    <t>MKD</t>
  </si>
  <si>
    <t>MOLKOPON</t>
  </si>
  <si>
    <t>MKP</t>
  </si>
  <si>
    <t>MOLKORNEM</t>
  </si>
  <si>
    <t>MKR</t>
  </si>
  <si>
    <t>MOLLAR</t>
  </si>
  <si>
    <t>MLA</t>
  </si>
  <si>
    <t>MOLLEM</t>
  </si>
  <si>
    <t>MLM</t>
  </si>
  <si>
    <t>MOLLOREM</t>
  </si>
  <si>
    <t>MLO</t>
  </si>
  <si>
    <t>MONICA VADO</t>
  </si>
  <si>
    <t>MCV</t>
  </si>
  <si>
    <t>MOP. P.WADA</t>
  </si>
  <si>
    <t>MPW</t>
  </si>
  <si>
    <t>MOPA</t>
  </si>
  <si>
    <t>MOP</t>
  </si>
  <si>
    <t>MORGAO</t>
  </si>
  <si>
    <t>MOG</t>
  </si>
  <si>
    <t>MORJI DEULW</t>
  </si>
  <si>
    <t>MDU</t>
  </si>
  <si>
    <t>MORJI SCHOL</t>
  </si>
  <si>
    <t>MSC</t>
  </si>
  <si>
    <t>MORJI TMPLE</t>
  </si>
  <si>
    <t>MJI</t>
  </si>
  <si>
    <t>MORLE</t>
  </si>
  <si>
    <t>MRL</t>
  </si>
  <si>
    <t>MORLE COLNY</t>
  </si>
  <si>
    <t>MOC</t>
  </si>
  <si>
    <t>MORLLEM</t>
  </si>
  <si>
    <t>MLE</t>
  </si>
  <si>
    <t>MORLLEM GAO</t>
  </si>
  <si>
    <t>MOR</t>
  </si>
  <si>
    <t>MORPIRLA</t>
  </si>
  <si>
    <t>MPR</t>
  </si>
  <si>
    <t>Moula</t>
  </si>
  <si>
    <t>MOU</t>
  </si>
  <si>
    <t>MPS COURT</t>
  </si>
  <si>
    <t>MCT</t>
  </si>
  <si>
    <t>MPT HOSPTL</t>
  </si>
  <si>
    <t>MPT</t>
  </si>
  <si>
    <t>MRF</t>
  </si>
  <si>
    <t>MRG RLY STN</t>
  </si>
  <si>
    <t>MRS</t>
  </si>
  <si>
    <t>MUDDEBEHAL</t>
  </si>
  <si>
    <t>MDE</t>
  </si>
  <si>
    <t>MUDDER/PDWD</t>
  </si>
  <si>
    <t>PDD</t>
  </si>
  <si>
    <t>MUDDR/PDWDA</t>
  </si>
  <si>
    <t>MDR</t>
  </si>
  <si>
    <t>MUDGAL</t>
  </si>
  <si>
    <t>MDG</t>
  </si>
  <si>
    <t>MUDHOL</t>
  </si>
  <si>
    <t>MDH</t>
  </si>
  <si>
    <t>MULGAO</t>
  </si>
  <si>
    <t>MGO</t>
  </si>
  <si>
    <t>MULGAO B/S</t>
  </si>
  <si>
    <t>MLG</t>
  </si>
  <si>
    <t>MULGAO TMP</t>
  </si>
  <si>
    <t>MTP</t>
  </si>
  <si>
    <t>MUMBAI</t>
  </si>
  <si>
    <t>MUM</t>
  </si>
  <si>
    <t>MUNANG</t>
  </si>
  <si>
    <t>MNG</t>
  </si>
  <si>
    <t>MUNGUL</t>
  </si>
  <si>
    <t>MUN</t>
  </si>
  <si>
    <t>MURDI</t>
  </si>
  <si>
    <t>MUD</t>
  </si>
  <si>
    <t>MURGE</t>
  </si>
  <si>
    <t>MGE</t>
  </si>
  <si>
    <t>MURIDA</t>
  </si>
  <si>
    <t>MRD</t>
  </si>
  <si>
    <t>MURIDA/CLTA</t>
  </si>
  <si>
    <t>MJC</t>
  </si>
  <si>
    <t>MURMUNE</t>
  </si>
  <si>
    <t>MMN</t>
  </si>
  <si>
    <t>Mushtifund(Cujira)</t>
  </si>
  <si>
    <t>MUS</t>
  </si>
  <si>
    <t>MUTAL</t>
  </si>
  <si>
    <t>MTH</t>
  </si>
  <si>
    <t>MUXER B/S</t>
  </si>
  <si>
    <t>MXB</t>
  </si>
  <si>
    <t>MYSURU</t>
  </si>
  <si>
    <t>MSU</t>
  </si>
  <si>
    <t>NACHNL PNCH</t>
  </si>
  <si>
    <t>NPH</t>
  </si>
  <si>
    <t>NACHNOLA</t>
  </si>
  <si>
    <t>NHN</t>
  </si>
  <si>
    <t>NADORA</t>
  </si>
  <si>
    <t>NDO</t>
  </si>
  <si>
    <t>Nagali</t>
  </si>
  <si>
    <t>NAG</t>
  </si>
  <si>
    <t>NAGANWADI</t>
  </si>
  <si>
    <t>NGN</t>
  </si>
  <si>
    <t>NAGARGALI</t>
  </si>
  <si>
    <t>NGL</t>
  </si>
  <si>
    <t>NAGARGAO</t>
  </si>
  <si>
    <t>NGO</t>
  </si>
  <si>
    <t>NAGZAR</t>
  </si>
  <si>
    <t>NZR</t>
  </si>
  <si>
    <t>NAIBAG</t>
  </si>
  <si>
    <t>NBG</t>
  </si>
  <si>
    <t>NAICHIAD</t>
  </si>
  <si>
    <t>NCD</t>
  </si>
  <si>
    <t>NAIKWADA</t>
  </si>
  <si>
    <t>NIK</t>
  </si>
  <si>
    <t>NANACHIPANI</t>
  </si>
  <si>
    <t>NNP</t>
  </si>
  <si>
    <t>NANDGAON</t>
  </si>
  <si>
    <t>NNG</t>
  </si>
  <si>
    <t>NANDIGUNDI</t>
  </si>
  <si>
    <t>NDG</t>
  </si>
  <si>
    <t>NANELI</t>
  </si>
  <si>
    <t>NNL</t>
  </si>
  <si>
    <t>NANGAO</t>
  </si>
  <si>
    <t>NAN</t>
  </si>
  <si>
    <t>NANGARBHAT</t>
  </si>
  <si>
    <t>NGB</t>
  </si>
  <si>
    <t>NANODA</t>
  </si>
  <si>
    <t>NND</t>
  </si>
  <si>
    <t>NANORA</t>
  </si>
  <si>
    <t>NNR</t>
  </si>
  <si>
    <t>NANUS</t>
  </si>
  <si>
    <t>NNS</t>
  </si>
  <si>
    <t>NAQUERIM</t>
  </si>
  <si>
    <t>NQR</t>
  </si>
  <si>
    <t>NARVA</t>
  </si>
  <si>
    <t>NAR</t>
  </si>
  <si>
    <t>NARVA FERRY</t>
  </si>
  <si>
    <t>NRV</t>
  </si>
  <si>
    <t>NARVA SCHOL</t>
  </si>
  <si>
    <t>NSC</t>
  </si>
  <si>
    <t>NATINL CLUB</t>
  </si>
  <si>
    <t>NCB</t>
  </si>
  <si>
    <t>NAVA WADA</t>
  </si>
  <si>
    <t>NVW</t>
  </si>
  <si>
    <t>NAVE</t>
  </si>
  <si>
    <t>NVE</t>
  </si>
  <si>
    <t>NAVELI</t>
  </si>
  <si>
    <t>NVI</t>
  </si>
  <si>
    <t>NAVELIM</t>
  </si>
  <si>
    <t>NVY</t>
  </si>
  <si>
    <t>NAVLI P.HOS</t>
  </si>
  <si>
    <t>NHO</t>
  </si>
  <si>
    <t>NAVNAGAR</t>
  </si>
  <si>
    <t>NAV</t>
  </si>
  <si>
    <t>NAVSHI</t>
  </si>
  <si>
    <t>NVS</t>
  </si>
  <si>
    <t>NDA MADANI</t>
  </si>
  <si>
    <t>NMD</t>
  </si>
  <si>
    <t>NDA WADI</t>
  </si>
  <si>
    <t>WDI</t>
  </si>
  <si>
    <t>NERURPAR</t>
  </si>
  <si>
    <t>NPR</t>
  </si>
  <si>
    <t>NESSARGI</t>
  </si>
  <si>
    <t>NSG</t>
  </si>
  <si>
    <t>NESTLE</t>
  </si>
  <si>
    <t>NST</t>
  </si>
  <si>
    <t>NETARDE</t>
  </si>
  <si>
    <t>NTD</t>
  </si>
  <si>
    <t>NETURLIM</t>
  </si>
  <si>
    <t>NTL</t>
  </si>
  <si>
    <t>NEURA</t>
  </si>
  <si>
    <t>NUR</t>
  </si>
  <si>
    <t>NEW VADDEM</t>
  </si>
  <si>
    <t>NVD</t>
  </si>
  <si>
    <t>NEW VADDEM SCHOOL</t>
  </si>
  <si>
    <t>NMS</t>
  </si>
  <si>
    <t>NEW WADA</t>
  </si>
  <si>
    <t>NEW</t>
  </si>
  <si>
    <t>NGSI/M.LXMI</t>
  </si>
  <si>
    <t>NML</t>
  </si>
  <si>
    <t>NGVE/N.CROS</t>
  </si>
  <si>
    <t>NGV</t>
  </si>
  <si>
    <t>NHAVELI</t>
  </si>
  <si>
    <t>NHV</t>
  </si>
  <si>
    <t>NHAVELI TMP</t>
  </si>
  <si>
    <t>NVT</t>
  </si>
  <si>
    <t>NIGAL JUNC</t>
  </si>
  <si>
    <t>NGJ</t>
  </si>
  <si>
    <t>NIPPANI</t>
  </si>
  <si>
    <t>NPN</t>
  </si>
  <si>
    <t>NIRANKAL</t>
  </si>
  <si>
    <t>NRK</t>
  </si>
  <si>
    <t>NIRWADE</t>
  </si>
  <si>
    <t>NWD</t>
  </si>
  <si>
    <t>NKL PST OFF</t>
  </si>
  <si>
    <t>NRO</t>
  </si>
  <si>
    <t>NOWNAGAR</t>
  </si>
  <si>
    <t>NGR</t>
  </si>
  <si>
    <t>NUEM</t>
  </si>
  <si>
    <t>NUE</t>
  </si>
  <si>
    <t>NUSI ACADMY</t>
  </si>
  <si>
    <t>NSI</t>
  </si>
  <si>
    <t>NUVEM</t>
  </si>
  <si>
    <t>NUV</t>
  </si>
  <si>
    <t>NUVEM AC V</t>
  </si>
  <si>
    <t>NUM</t>
  </si>
  <si>
    <t>O GOA XVR A</t>
  </si>
  <si>
    <t>OGX</t>
  </si>
  <si>
    <t>ODAR</t>
  </si>
  <si>
    <t>ODR</t>
  </si>
  <si>
    <t>OLAULIM</t>
  </si>
  <si>
    <t>OLM</t>
  </si>
  <si>
    <t>OLD BAMBOLI</t>
  </si>
  <si>
    <t>OBL</t>
  </si>
  <si>
    <t>OLD GOA</t>
  </si>
  <si>
    <t>OLD</t>
  </si>
  <si>
    <t>OLD GOA FRY</t>
  </si>
  <si>
    <t>OLF</t>
  </si>
  <si>
    <t>OLD SECRET</t>
  </si>
  <si>
    <t>OSC</t>
  </si>
  <si>
    <t>ORAS</t>
  </si>
  <si>
    <t>ORS</t>
  </si>
  <si>
    <t>ORDA VADDO</t>
  </si>
  <si>
    <t>OPA</t>
  </si>
  <si>
    <t>OSARGAO</t>
  </si>
  <si>
    <t>OSR</t>
  </si>
  <si>
    <t>OSHELBAG</t>
  </si>
  <si>
    <t>OBG</t>
  </si>
  <si>
    <t>OZARIM</t>
  </si>
  <si>
    <t>OZM</t>
  </si>
  <si>
    <t>OZRIM</t>
  </si>
  <si>
    <t>OZR</t>
  </si>
  <si>
    <t>OZRIM BRDGE</t>
  </si>
  <si>
    <t>OZB</t>
  </si>
  <si>
    <t>P. CHONSAI</t>
  </si>
  <si>
    <t>PCH</t>
  </si>
  <si>
    <t>P.HUSIG BRD</t>
  </si>
  <si>
    <t>PHU</t>
  </si>
  <si>
    <t>P.TEMPLE</t>
  </si>
  <si>
    <t>PTM</t>
  </si>
  <si>
    <t>PADDI</t>
  </si>
  <si>
    <t>PDI</t>
  </si>
  <si>
    <t>PADEL CANTN</t>
  </si>
  <si>
    <t>PCN</t>
  </si>
  <si>
    <t>PADELI</t>
  </si>
  <si>
    <t>PDL</t>
  </si>
  <si>
    <t>PADRIBHAT</t>
  </si>
  <si>
    <t>PBT</t>
  </si>
  <si>
    <t>PADVE</t>
  </si>
  <si>
    <t>PDE</t>
  </si>
  <si>
    <t>PAIKUL</t>
  </si>
  <si>
    <t>PKL</t>
  </si>
  <si>
    <t>PAITHAN</t>
  </si>
  <si>
    <t>PTN</t>
  </si>
  <si>
    <t>PAITHWADO</t>
  </si>
  <si>
    <t>PTH</t>
  </si>
  <si>
    <t>PAJENTAR</t>
  </si>
  <si>
    <t>FZT</t>
  </si>
  <si>
    <t>PAJIFOND</t>
  </si>
  <si>
    <t>PJF</t>
  </si>
  <si>
    <t>PAJIMOL</t>
  </si>
  <si>
    <t>PGM</t>
  </si>
  <si>
    <t>PALE</t>
  </si>
  <si>
    <t>PLE</t>
  </si>
  <si>
    <t>PALI</t>
  </si>
  <si>
    <t>PLI</t>
  </si>
  <si>
    <t>PALOTI/SHAL</t>
  </si>
  <si>
    <t>PSH</t>
  </si>
  <si>
    <t>PALSARE</t>
  </si>
  <si>
    <t>PLS</t>
  </si>
  <si>
    <t>PALYA</t>
  </si>
  <si>
    <t>PLA</t>
  </si>
  <si>
    <t>PALYA X</t>
  </si>
  <si>
    <t>PLX</t>
  </si>
  <si>
    <t>PALYE</t>
  </si>
  <si>
    <t>PLY</t>
  </si>
  <si>
    <t>PANAJI</t>
  </si>
  <si>
    <t>PNJ</t>
  </si>
  <si>
    <t>PANAJI ART AND CULTURE</t>
  </si>
  <si>
    <t>PAC</t>
  </si>
  <si>
    <t>PANAJI MKT</t>
  </si>
  <si>
    <t>MKT</t>
  </si>
  <si>
    <t>Panaji PWD</t>
  </si>
  <si>
    <t>APD</t>
  </si>
  <si>
    <t>PANARI</t>
  </si>
  <si>
    <t>PNI</t>
  </si>
  <si>
    <t>PANAS MALA</t>
  </si>
  <si>
    <t>PNM</t>
  </si>
  <si>
    <t>PANCHAYAT</t>
  </si>
  <si>
    <t>PCY</t>
  </si>
  <si>
    <t>PANCHWADI</t>
  </si>
  <si>
    <t>PAW</t>
  </si>
  <si>
    <t>PANDHARPUR</t>
  </si>
  <si>
    <t>PDP</t>
  </si>
  <si>
    <t>PANDUR</t>
  </si>
  <si>
    <t>PDR</t>
  </si>
  <si>
    <t>PANDVPURA</t>
  </si>
  <si>
    <t>PDV</t>
  </si>
  <si>
    <t>PANNA</t>
  </si>
  <si>
    <t>PNN</t>
  </si>
  <si>
    <t>PANNER</t>
  </si>
  <si>
    <t>PNR</t>
  </si>
  <si>
    <t>PANSULEM</t>
  </si>
  <si>
    <t>PSL</t>
  </si>
  <si>
    <t>PANVAL</t>
  </si>
  <si>
    <t>PVL</t>
  </si>
  <si>
    <t>PARASHTE</t>
  </si>
  <si>
    <t>PTE</t>
  </si>
  <si>
    <t>PARODA</t>
  </si>
  <si>
    <t>PRD</t>
  </si>
  <si>
    <t>PARRA</t>
  </si>
  <si>
    <t>PRR</t>
  </si>
  <si>
    <t>PARRA TINTO</t>
  </si>
  <si>
    <t>TTO</t>
  </si>
  <si>
    <t>PARSEM</t>
  </si>
  <si>
    <t>PRE</t>
  </si>
  <si>
    <t>PARTGAL</t>
  </si>
  <si>
    <t>PTG</t>
  </si>
  <si>
    <t>PARULA</t>
  </si>
  <si>
    <t>PRL</t>
  </si>
  <si>
    <t>PARVE</t>
  </si>
  <si>
    <t>PRM</t>
  </si>
  <si>
    <t>PARYE</t>
  </si>
  <si>
    <t>PRY</t>
  </si>
  <si>
    <t>PATNE FATA</t>
  </si>
  <si>
    <t>PTF</t>
  </si>
  <si>
    <t>PATRADEVI</t>
  </si>
  <si>
    <t>PTR</t>
  </si>
  <si>
    <t>PATTO</t>
  </si>
  <si>
    <t>PTO</t>
  </si>
  <si>
    <t>PATYEKADE</t>
  </si>
  <si>
    <t>PTK</t>
  </si>
  <si>
    <t>PAVSHI</t>
  </si>
  <si>
    <t>PVS</t>
  </si>
  <si>
    <t>PAZ</t>
  </si>
  <si>
    <t>PAZARKHAN</t>
  </si>
  <si>
    <t>PZK</t>
  </si>
  <si>
    <t>PDEM/KRWDA</t>
  </si>
  <si>
    <t>PDM</t>
  </si>
  <si>
    <t>PEDDEM</t>
  </si>
  <si>
    <t>PED</t>
  </si>
  <si>
    <t>PEDNE</t>
  </si>
  <si>
    <t>PDN</t>
  </si>
  <si>
    <t>PENDRI</t>
  </si>
  <si>
    <t>PRI</t>
  </si>
  <si>
    <t>People's HS</t>
  </si>
  <si>
    <t>PHS</t>
  </si>
  <si>
    <t>PERIUDAK</t>
  </si>
  <si>
    <t>PRU</t>
  </si>
  <si>
    <t>PES COLLEGE</t>
  </si>
  <si>
    <t>PES</t>
  </si>
  <si>
    <t>PETECHAWADA</t>
  </si>
  <si>
    <t>PTW</t>
  </si>
  <si>
    <t>PETTER</t>
  </si>
  <si>
    <t>PET</t>
  </si>
  <si>
    <t>PIKULE TITA</t>
  </si>
  <si>
    <t>PIK</t>
  </si>
  <si>
    <t>PILERNE IDC</t>
  </si>
  <si>
    <t>PIE</t>
  </si>
  <si>
    <t>PILGAO</t>
  </si>
  <si>
    <t>PLG</t>
  </si>
  <si>
    <t>PILLAR</t>
  </si>
  <si>
    <t>PLR</t>
  </si>
  <si>
    <t>PIRANWADI</t>
  </si>
  <si>
    <t>PRW</t>
  </si>
  <si>
    <t>PIRLA</t>
  </si>
  <si>
    <t>PIR</t>
  </si>
  <si>
    <t>PIRNA</t>
  </si>
  <si>
    <t>PNA</t>
  </si>
  <si>
    <t>PIRNI</t>
  </si>
  <si>
    <t>PRN</t>
  </si>
  <si>
    <t>PISSURLEM</t>
  </si>
  <si>
    <t>PSS</t>
  </si>
  <si>
    <t>PISURNEM</t>
  </si>
  <si>
    <t>PSM</t>
  </si>
  <si>
    <t>PMBRPA FERY</t>
  </si>
  <si>
    <t>PFR</t>
  </si>
  <si>
    <t>PNJ K.AKDMI</t>
  </si>
  <si>
    <t>KLA</t>
  </si>
  <si>
    <t>PODWAL</t>
  </si>
  <si>
    <t>POD</t>
  </si>
  <si>
    <t>POIGUINIM</t>
  </si>
  <si>
    <t>PGN</t>
  </si>
  <si>
    <t>POILO WADO</t>
  </si>
  <si>
    <t>POI</t>
  </si>
  <si>
    <t>POIRA</t>
  </si>
  <si>
    <t>PRA</t>
  </si>
  <si>
    <t>POKARBAO</t>
  </si>
  <si>
    <t>POK</t>
  </si>
  <si>
    <t>POLAKADE</t>
  </si>
  <si>
    <t>PLK</t>
  </si>
  <si>
    <t>POLAKODE</t>
  </si>
  <si>
    <t>PKO</t>
  </si>
  <si>
    <t>POLLEM</t>
  </si>
  <si>
    <t>PLL</t>
  </si>
  <si>
    <t>POLLEM BDR</t>
  </si>
  <si>
    <t>PBR</t>
  </si>
  <si>
    <t>POLYTECNIC</t>
  </si>
  <si>
    <t>POL</t>
  </si>
  <si>
    <t>POMBURPA</t>
  </si>
  <si>
    <t>PMB</t>
  </si>
  <si>
    <t>Pomporpa Ferry</t>
  </si>
  <si>
    <t>PBF</t>
  </si>
  <si>
    <t>PONDA</t>
  </si>
  <si>
    <t>PND</t>
  </si>
  <si>
    <t>PONDA TISK</t>
  </si>
  <si>
    <t>PTS</t>
  </si>
  <si>
    <t>PONDA YARD</t>
  </si>
  <si>
    <t>YRD</t>
  </si>
  <si>
    <t>POPAIDANDO</t>
  </si>
  <si>
    <t>PPD</t>
  </si>
  <si>
    <t>POPULAR HS (Margao)</t>
  </si>
  <si>
    <t>POP</t>
  </si>
  <si>
    <t>PORASKADE</t>
  </si>
  <si>
    <t>PKD</t>
  </si>
  <si>
    <t>PORTEM</t>
  </si>
  <si>
    <t>PRT</t>
  </si>
  <si>
    <t>PORVORIM</t>
  </si>
  <si>
    <t>POR</t>
  </si>
  <si>
    <t>POST OFFICE</t>
  </si>
  <si>
    <t>POS</t>
  </si>
  <si>
    <t>POSTAR</t>
  </si>
  <si>
    <t>PST</t>
  </si>
  <si>
    <t>POWERHOUSE</t>
  </si>
  <si>
    <t>PWH</t>
  </si>
  <si>
    <t>PRATAP NAGR</t>
  </si>
  <si>
    <t>PNG</t>
  </si>
  <si>
    <t>PRC MADLA</t>
  </si>
  <si>
    <t>PMD</t>
  </si>
  <si>
    <t xml:space="preserve">PRESENTATION SCHOOL </t>
  </si>
  <si>
    <t>PSC</t>
  </si>
  <si>
    <t>PRIOL</t>
  </si>
  <si>
    <t>PIO</t>
  </si>
  <si>
    <t>PRSHURM TMP</t>
  </si>
  <si>
    <t>PMT</t>
  </si>
  <si>
    <t>PRV BAZAR</t>
  </si>
  <si>
    <t>PRV</t>
  </si>
  <si>
    <t>PRV COPEL</t>
  </si>
  <si>
    <t>COP</t>
  </si>
  <si>
    <t>PRV WADAKAD</t>
  </si>
  <si>
    <t>PWK</t>
  </si>
  <si>
    <t>PRVDPT</t>
  </si>
  <si>
    <t>PDT</t>
  </si>
  <si>
    <t>PUNE</t>
  </si>
  <si>
    <t>PUN</t>
  </si>
  <si>
    <t>PURVA</t>
  </si>
  <si>
    <t>PUR</t>
  </si>
  <si>
    <t>PURVA HSPTL</t>
  </si>
  <si>
    <t>PHP</t>
  </si>
  <si>
    <t>Q. AMONA</t>
  </si>
  <si>
    <t>QAM</t>
  </si>
  <si>
    <t>QPM COURT</t>
  </si>
  <si>
    <t>QCT</t>
  </si>
  <si>
    <t>QUEPEM</t>
  </si>
  <si>
    <t>QPM</t>
  </si>
  <si>
    <t>QUITLA</t>
  </si>
  <si>
    <t>QTL</t>
  </si>
  <si>
    <t>QUITLA U</t>
  </si>
  <si>
    <t>QUU</t>
  </si>
  <si>
    <t>QUITOL</t>
  </si>
  <si>
    <t>QTO</t>
  </si>
  <si>
    <t>R TAKA/MUTA</t>
  </si>
  <si>
    <t>RKT</t>
  </si>
  <si>
    <t>R. PATTO</t>
  </si>
  <si>
    <t>RPT</t>
  </si>
  <si>
    <t>RADHANAGRI</t>
  </si>
  <si>
    <t>RDN</t>
  </si>
  <si>
    <t>RAI</t>
  </si>
  <si>
    <t>RAI AMYAKDE</t>
  </si>
  <si>
    <t>RAK</t>
  </si>
  <si>
    <t>RAICHUR</t>
  </si>
  <si>
    <t>RCH</t>
  </si>
  <si>
    <t>RAILWAY STN</t>
  </si>
  <si>
    <t>RLY</t>
  </si>
  <si>
    <t>RAILWAY X</t>
  </si>
  <si>
    <t>RLX</t>
  </si>
  <si>
    <t>RAJ BHAVAN</t>
  </si>
  <si>
    <t>RAJ</t>
  </si>
  <si>
    <t>RAJBAG</t>
  </si>
  <si>
    <t>RJB</t>
  </si>
  <si>
    <t>RAMESHWAR</t>
  </si>
  <si>
    <t>RAM</t>
  </si>
  <si>
    <t>RAMNAGAR</t>
  </si>
  <si>
    <t>RMN</t>
  </si>
  <si>
    <t>RAMNATHI</t>
  </si>
  <si>
    <t>RMT</t>
  </si>
  <si>
    <t>RAMPUR</t>
  </si>
  <si>
    <t>RMP</t>
  </si>
  <si>
    <t>RANBAMBOLI</t>
  </si>
  <si>
    <t>RBB</t>
  </si>
  <si>
    <t>RANKALA</t>
  </si>
  <si>
    <t>RNK</t>
  </si>
  <si>
    <t>RASSAIM DOK</t>
  </si>
  <si>
    <t>RDK</t>
  </si>
  <si>
    <t>RASSAIM FRY</t>
  </si>
  <si>
    <t>RAS</t>
  </si>
  <si>
    <t>RAVAN FATA</t>
  </si>
  <si>
    <t>RAV</t>
  </si>
  <si>
    <t>RAVONFOND</t>
  </si>
  <si>
    <t>RVD</t>
  </si>
  <si>
    <t>RAWANFOND</t>
  </si>
  <si>
    <t>RVF</t>
  </si>
  <si>
    <t>RBDR FERRY</t>
  </si>
  <si>
    <t>FRY</t>
  </si>
  <si>
    <t>RBDR SCHOOL</t>
  </si>
  <si>
    <t>RSC</t>
  </si>
  <si>
    <t>REDEB/HURSH</t>
  </si>
  <si>
    <t>RDB</t>
  </si>
  <si>
    <t>REDI CROSS</t>
  </si>
  <si>
    <t>RDX</t>
  </si>
  <si>
    <t>REDI S. TMP</t>
  </si>
  <si>
    <t>RDI</t>
  </si>
  <si>
    <t>REDIGHAT</t>
  </si>
  <si>
    <t>RGT</t>
  </si>
  <si>
    <t>REGINA MUNDI</t>
  </si>
  <si>
    <t>RMS</t>
  </si>
  <si>
    <t>REKWADI</t>
  </si>
  <si>
    <t>RWD</t>
  </si>
  <si>
    <t>REVDA CHRCH</t>
  </si>
  <si>
    <t>RCR</t>
  </si>
  <si>
    <t>REVODA BANK</t>
  </si>
  <si>
    <t>RVB</t>
  </si>
  <si>
    <t>RIBANDAR</t>
  </si>
  <si>
    <t>RBD</t>
  </si>
  <si>
    <t>RITE COLAGE</t>
  </si>
  <si>
    <t>RIT</t>
  </si>
  <si>
    <t>RIVE</t>
  </si>
  <si>
    <t>RVE</t>
  </si>
  <si>
    <t>RIVONA</t>
  </si>
  <si>
    <t>RVN</t>
  </si>
  <si>
    <t>RIVONA CHRC</t>
  </si>
  <si>
    <t>RVC</t>
  </si>
  <si>
    <t>RLY O/BRIDG</t>
  </si>
  <si>
    <t>RBG</t>
  </si>
  <si>
    <t>ROHINI BHAT</t>
  </si>
  <si>
    <t>RNB</t>
  </si>
  <si>
    <t>Rosary(Cujira)</t>
  </si>
  <si>
    <t>ROS</t>
  </si>
  <si>
    <t>RUMDER</t>
  </si>
  <si>
    <t>RMD</t>
  </si>
  <si>
    <t>S CONVENT</t>
  </si>
  <si>
    <t>SCV</t>
  </si>
  <si>
    <t>S S ANGLE</t>
  </si>
  <si>
    <t>SSA</t>
  </si>
  <si>
    <t>S. THEATER</t>
  </si>
  <si>
    <t>STH</t>
  </si>
  <si>
    <t>S.GANESH TM</t>
  </si>
  <si>
    <t>SGT</t>
  </si>
  <si>
    <t>SACCHE BHAT</t>
  </si>
  <si>
    <t>SCB</t>
  </si>
  <si>
    <t>SACORDA</t>
  </si>
  <si>
    <t>SCD</t>
  </si>
  <si>
    <t>SACVAR</t>
  </si>
  <si>
    <t>SAR</t>
  </si>
  <si>
    <t>SADA</t>
  </si>
  <si>
    <t>SDA</t>
  </si>
  <si>
    <t>SADASHIVGAD</t>
  </si>
  <si>
    <t>SDG</t>
  </si>
  <si>
    <t>SADETIR</t>
  </si>
  <si>
    <t>SDT</t>
  </si>
  <si>
    <t>SADEVAGOTAN</t>
  </si>
  <si>
    <t>STN</t>
  </si>
  <si>
    <t>SADGAL</t>
  </si>
  <si>
    <t>SUD</t>
  </si>
  <si>
    <t>SADOLXEM</t>
  </si>
  <si>
    <t>SDX</t>
  </si>
  <si>
    <t>SADYAR HALI</t>
  </si>
  <si>
    <t>SDH</t>
  </si>
  <si>
    <t>SADYE CNVEN</t>
  </si>
  <si>
    <t>SDC</t>
  </si>
  <si>
    <t>SADYE PANCH</t>
  </si>
  <si>
    <t>SDP</t>
  </si>
  <si>
    <t>SAGAR</t>
  </si>
  <si>
    <t>SGR</t>
  </si>
  <si>
    <t>SAI DDW/XRO</t>
  </si>
  <si>
    <t>SDD</t>
  </si>
  <si>
    <t>SAI SERVICE</t>
  </si>
  <si>
    <t>SAI</t>
  </si>
  <si>
    <t>SAI TMPLE</t>
  </si>
  <si>
    <t>SBT</t>
  </si>
  <si>
    <t>SAIPE CLUB</t>
  </si>
  <si>
    <t>SSC</t>
  </si>
  <si>
    <t>SAIPEM</t>
  </si>
  <si>
    <t>SPM</t>
  </si>
  <si>
    <t>SAKHARWAL</t>
  </si>
  <si>
    <t>SHK</t>
  </si>
  <si>
    <t>SAKRAL</t>
  </si>
  <si>
    <t>SKR</t>
  </si>
  <si>
    <t>SAL</t>
  </si>
  <si>
    <t>SALALI</t>
  </si>
  <si>
    <t>SLL</t>
  </si>
  <si>
    <t>SALERI</t>
  </si>
  <si>
    <t>SLR</t>
  </si>
  <si>
    <t>SALGAOKR MI</t>
  </si>
  <si>
    <t>SMN</t>
  </si>
  <si>
    <t>SALIGAO</t>
  </si>
  <si>
    <t>SLG</t>
  </si>
  <si>
    <t>SALIGAO TMP</t>
  </si>
  <si>
    <t>SGP</t>
  </si>
  <si>
    <t>SALJINI</t>
  </si>
  <si>
    <t>SJN</t>
  </si>
  <si>
    <t>SALVADOR</t>
  </si>
  <si>
    <t>SLV</t>
  </si>
  <si>
    <t>SALVON</t>
  </si>
  <si>
    <t>SVN</t>
  </si>
  <si>
    <t>SAMPGAO</t>
  </si>
  <si>
    <t>SPG</t>
  </si>
  <si>
    <t>SANCOALE</t>
  </si>
  <si>
    <t>SCL</t>
  </si>
  <si>
    <t>SANGLI</t>
  </si>
  <si>
    <t>SNG</t>
  </si>
  <si>
    <t>SANGOLA</t>
  </si>
  <si>
    <t>SGO</t>
  </si>
  <si>
    <t>SANGOLDA</t>
  </si>
  <si>
    <t>SGA</t>
  </si>
  <si>
    <t>SANGUEM</t>
  </si>
  <si>
    <t>SGM</t>
  </si>
  <si>
    <t>SANGWADA</t>
  </si>
  <si>
    <t>SGW</t>
  </si>
  <si>
    <t>SANJAY SCHOOL VASCO</t>
  </si>
  <si>
    <t>SSV</t>
  </si>
  <si>
    <t>Sanjay School(Porvorim)</t>
  </si>
  <si>
    <t>SSP</t>
  </si>
  <si>
    <t>SANKESHWAR</t>
  </si>
  <si>
    <t>SKN</t>
  </si>
  <si>
    <t>SANKHALI</t>
  </si>
  <si>
    <t>SKL</t>
  </si>
  <si>
    <t>SAPT. NARVA</t>
  </si>
  <si>
    <t>SPT</t>
  </si>
  <si>
    <t>SARMNS TITA</t>
  </si>
  <si>
    <t>STA</t>
  </si>
  <si>
    <t>SARVAN</t>
  </si>
  <si>
    <t>SRV</t>
  </si>
  <si>
    <t>SARVAN X</t>
  </si>
  <si>
    <t>SRX</t>
  </si>
  <si>
    <t>SASOLI</t>
  </si>
  <si>
    <t>SSL</t>
  </si>
  <si>
    <t>SATARDA</t>
  </si>
  <si>
    <t>STD</t>
  </si>
  <si>
    <t>SATAYAKADE</t>
  </si>
  <si>
    <t>STY</t>
  </si>
  <si>
    <t>SATELI</t>
  </si>
  <si>
    <t>STL</t>
  </si>
  <si>
    <t>SATERI BHAT</t>
  </si>
  <si>
    <t>STB</t>
  </si>
  <si>
    <t>SATERI MOL</t>
  </si>
  <si>
    <t>STM</t>
  </si>
  <si>
    <t>SATERI TMP</t>
  </si>
  <si>
    <t>STP</t>
  </si>
  <si>
    <t>SATI TMPL</t>
  </si>
  <si>
    <t>STI</t>
  </si>
  <si>
    <t>SATOSE</t>
  </si>
  <si>
    <t>STS</t>
  </si>
  <si>
    <t>SATPAL</t>
  </si>
  <si>
    <t>SAT</t>
  </si>
  <si>
    <t>SATRE</t>
  </si>
  <si>
    <t>SRE</t>
  </si>
  <si>
    <t>SAUD</t>
  </si>
  <si>
    <t>SAU</t>
  </si>
  <si>
    <t>SAUD CHURCH</t>
  </si>
  <si>
    <t>SCH</t>
  </si>
  <si>
    <t>SAUD SCHOOL</t>
  </si>
  <si>
    <t>SUS</t>
  </si>
  <si>
    <t>SAUNDATTI</t>
  </si>
  <si>
    <t>STT</t>
  </si>
  <si>
    <t>SAVAI</t>
  </si>
  <si>
    <t>SVI</t>
  </si>
  <si>
    <t>SANVORCOTTO</t>
  </si>
  <si>
    <t>SVC</t>
  </si>
  <si>
    <t>SAVARGAL</t>
  </si>
  <si>
    <t>SVG</t>
  </si>
  <si>
    <t>SAVARSHE</t>
  </si>
  <si>
    <t>SVR</t>
  </si>
  <si>
    <t>SAVERDEM</t>
  </si>
  <si>
    <t>SVE</t>
  </si>
  <si>
    <t>SAVORDE TSK</t>
  </si>
  <si>
    <t>SVD</t>
  </si>
  <si>
    <t>SAW MILL</t>
  </si>
  <si>
    <t>SML</t>
  </si>
  <si>
    <t>SAWANTWADA</t>
  </si>
  <si>
    <t>SWT</t>
  </si>
  <si>
    <t>SAWANTWADI</t>
  </si>
  <si>
    <t>SWD</t>
  </si>
  <si>
    <t>SAWARKATTA</t>
  </si>
  <si>
    <t>SWK</t>
  </si>
  <si>
    <t>SAWARWAD</t>
  </si>
  <si>
    <t>SWR</t>
  </si>
  <si>
    <t>SBI COLONY</t>
  </si>
  <si>
    <t>SBC</t>
  </si>
  <si>
    <t>SCHOOL</t>
  </si>
  <si>
    <t>SOO</t>
  </si>
  <si>
    <t>SCIENCE CTR</t>
  </si>
  <si>
    <t>GSC</t>
  </si>
  <si>
    <t>SECRETARIAT</t>
  </si>
  <si>
    <t>SCT</t>
  </si>
  <si>
    <t>SECRETERIAT</t>
  </si>
  <si>
    <t>SET</t>
  </si>
  <si>
    <t>SEZA GATE</t>
  </si>
  <si>
    <t>SEZ</t>
  </si>
  <si>
    <t>SEZA GOA</t>
  </si>
  <si>
    <t>SSG</t>
  </si>
  <si>
    <t>SFX SCHOOL</t>
  </si>
  <si>
    <t>SFX</t>
  </si>
  <si>
    <t>SHALA NO. 3</t>
  </si>
  <si>
    <t>SNO</t>
  </si>
  <si>
    <t>SHEL</t>
  </si>
  <si>
    <t>SEL</t>
  </si>
  <si>
    <t>SHELIN</t>
  </si>
  <si>
    <t>SIN</t>
  </si>
  <si>
    <t>SHEMECHADVN</t>
  </si>
  <si>
    <t>SMC</t>
  </si>
  <si>
    <t>SHERLA</t>
  </si>
  <si>
    <t>SHR</t>
  </si>
  <si>
    <t>SHIGAO</t>
  </si>
  <si>
    <t>SHG</t>
  </si>
  <si>
    <t>SHIGNE</t>
  </si>
  <si>
    <t>SGN</t>
  </si>
  <si>
    <t>SHINOLI</t>
  </si>
  <si>
    <t>SHN</t>
  </si>
  <si>
    <t>SHIPYARD</t>
  </si>
  <si>
    <t>SPY</t>
  </si>
  <si>
    <t>SHIRDI</t>
  </si>
  <si>
    <t>SHI</t>
  </si>
  <si>
    <t>SHIRGAL</t>
  </si>
  <si>
    <t>SGL</t>
  </si>
  <si>
    <t>SHIRODA-MH</t>
  </si>
  <si>
    <t>SHA</t>
  </si>
  <si>
    <t>MH</t>
  </si>
  <si>
    <t>SHIRODA</t>
  </si>
  <si>
    <t>SRA</t>
  </si>
  <si>
    <t>SHIROTTI</t>
  </si>
  <si>
    <t>SRT</t>
  </si>
  <si>
    <t>SHIRSAT</t>
  </si>
  <si>
    <t>SHT</t>
  </si>
  <si>
    <t>SHIRSHIRE</t>
  </si>
  <si>
    <t>SRS</t>
  </si>
  <si>
    <t>SHIRWAL</t>
  </si>
  <si>
    <t>SRW</t>
  </si>
  <si>
    <t>SHISHEVAL</t>
  </si>
  <si>
    <t>SHV</t>
  </si>
  <si>
    <t>SHIVAJI CWK</t>
  </si>
  <si>
    <t>SJL</t>
  </si>
  <si>
    <t>SHIVAMOGGA</t>
  </si>
  <si>
    <t>SMG</t>
  </si>
  <si>
    <t>SHLEP</t>
  </si>
  <si>
    <t>SLP</t>
  </si>
  <si>
    <t>SHRIRANGPTN</t>
  </si>
  <si>
    <t>SRP</t>
  </si>
  <si>
    <t>SHRISTHAL</t>
  </si>
  <si>
    <t>SRI</t>
  </si>
  <si>
    <t>SINDHAGI</t>
  </si>
  <si>
    <t>SGI</t>
  </si>
  <si>
    <t>SINQUERIM</t>
  </si>
  <si>
    <t>SNQ</t>
  </si>
  <si>
    <t>SINQUIREM</t>
  </si>
  <si>
    <t>SQM</t>
  </si>
  <si>
    <t>Sinquti(Margao)</t>
  </si>
  <si>
    <t>SIQ</t>
  </si>
  <si>
    <t>SIOLIM</t>
  </si>
  <si>
    <t>SIO</t>
  </si>
  <si>
    <t>SIOLIM CPL</t>
  </si>
  <si>
    <t>SIC</t>
  </si>
  <si>
    <t>SIOLIM CRCH</t>
  </si>
  <si>
    <t>SCR</t>
  </si>
  <si>
    <t>SIOLIM TAR</t>
  </si>
  <si>
    <t>STR</t>
  </si>
  <si>
    <t>SIOLIM TMP</t>
  </si>
  <si>
    <t>SLT</t>
  </si>
  <si>
    <t>SIRDON/ZUAR</t>
  </si>
  <si>
    <t>SRD</t>
  </si>
  <si>
    <t>SIRSAI COPL</t>
  </si>
  <si>
    <t>SCP</t>
  </si>
  <si>
    <t>SIRSAI RLY</t>
  </si>
  <si>
    <t>SRL</t>
  </si>
  <si>
    <t>SIRSODE</t>
  </si>
  <si>
    <t>SIS</t>
  </si>
  <si>
    <t>SIRUR</t>
  </si>
  <si>
    <t>SRR</t>
  </si>
  <si>
    <t>SIRVOI</t>
  </si>
  <si>
    <t>SVO</t>
  </si>
  <si>
    <t>SNC BANK</t>
  </si>
  <si>
    <t>SBI</t>
  </si>
  <si>
    <t>SNC TMP/JNC</t>
  </si>
  <si>
    <t>STJ</t>
  </si>
  <si>
    <t>SNG COURT</t>
  </si>
  <si>
    <t>SGC</t>
  </si>
  <si>
    <t>SNG DANDO</t>
  </si>
  <si>
    <t>SGD</t>
  </si>
  <si>
    <t>SOARES WDO</t>
  </si>
  <si>
    <t>SWO</t>
  </si>
  <si>
    <t>SOLAPUR</t>
  </si>
  <si>
    <t>SPR</t>
  </si>
  <si>
    <t>SOLIEM</t>
  </si>
  <si>
    <t>SOL</t>
  </si>
  <si>
    <t>SOMSWR TMP</t>
  </si>
  <si>
    <t>SOM</t>
  </si>
  <si>
    <t>SONAL</t>
  </si>
  <si>
    <t>SNA</t>
  </si>
  <si>
    <t>SONAL CROSS</t>
  </si>
  <si>
    <t>SNC</t>
  </si>
  <si>
    <t>SONAL TISK</t>
  </si>
  <si>
    <t>SNT</t>
  </si>
  <si>
    <t>SONAULIM</t>
  </si>
  <si>
    <t>SNL</t>
  </si>
  <si>
    <t>SONSHI</t>
  </si>
  <si>
    <t>SNS</t>
  </si>
  <si>
    <t>SONSHI TISK</t>
  </si>
  <si>
    <t>STK</t>
  </si>
  <si>
    <t>SONSODO</t>
  </si>
  <si>
    <t>SON</t>
  </si>
  <si>
    <t>SRI DEVSTHN</t>
  </si>
  <si>
    <t>SDV</t>
  </si>
  <si>
    <t>SRM COLLAGE</t>
  </si>
  <si>
    <t>SRM</t>
  </si>
  <si>
    <t>ST. CRUZ X</t>
  </si>
  <si>
    <t>STX</t>
  </si>
  <si>
    <t>ST. ESTEVE</t>
  </si>
  <si>
    <t>STE</t>
  </si>
  <si>
    <t>ST. THERESA VASCO</t>
  </si>
  <si>
    <t>THB</t>
  </si>
  <si>
    <t>ST.CRUZ</t>
  </si>
  <si>
    <t>STC</t>
  </si>
  <si>
    <t>ST.CRUZ MKT</t>
  </si>
  <si>
    <t>SCM</t>
  </si>
  <si>
    <t>ST.MARRY</t>
  </si>
  <si>
    <t>SMR</t>
  </si>
  <si>
    <t>ST.PEDRO</t>
  </si>
  <si>
    <t>SPD</t>
  </si>
  <si>
    <t>STD. BRIDGE</t>
  </si>
  <si>
    <t>SBG</t>
  </si>
  <si>
    <t>StInez</t>
  </si>
  <si>
    <t>STZ</t>
  </si>
  <si>
    <t>SUBDALE X</t>
  </si>
  <si>
    <t>SBJ</t>
  </si>
  <si>
    <t>SUBDALEM</t>
  </si>
  <si>
    <t>SBL</t>
  </si>
  <si>
    <t>SUCALDEM</t>
  </si>
  <si>
    <t>SDM</t>
  </si>
  <si>
    <t>SUCCURRO</t>
  </si>
  <si>
    <t>SRO</t>
  </si>
  <si>
    <t>SUGAR FCTRY</t>
  </si>
  <si>
    <t>SUG</t>
  </si>
  <si>
    <t>SUKALWAD</t>
  </si>
  <si>
    <t>SKW</t>
  </si>
  <si>
    <t>SUKTALEM</t>
  </si>
  <si>
    <t>SKT</t>
  </si>
  <si>
    <t>SULCORNA</t>
  </si>
  <si>
    <t>SLC</t>
  </si>
  <si>
    <t>SUPACHI PUD</t>
  </si>
  <si>
    <t>PUD</t>
  </si>
  <si>
    <t>SURLA</t>
  </si>
  <si>
    <t>SUL</t>
  </si>
  <si>
    <t>SWASTIK VDL</t>
  </si>
  <si>
    <t>SWV</t>
  </si>
  <si>
    <t>T B.HSP/DMR</t>
  </si>
  <si>
    <t>TBM</t>
  </si>
  <si>
    <t>T.B.DAM</t>
  </si>
  <si>
    <t>TDM</t>
  </si>
  <si>
    <t>T.BGWTI TMP</t>
  </si>
  <si>
    <t>TBT</t>
  </si>
  <si>
    <t>TAKAR</t>
  </si>
  <si>
    <t>TKR</t>
  </si>
  <si>
    <t>TALAGUPPA</t>
  </si>
  <si>
    <t>TGP</t>
  </si>
  <si>
    <t>TALARA</t>
  </si>
  <si>
    <t>TRL</t>
  </si>
  <si>
    <t>TALARNA</t>
  </si>
  <si>
    <t>TLR</t>
  </si>
  <si>
    <t>TALAULIM</t>
  </si>
  <si>
    <t>TLM</t>
  </si>
  <si>
    <t>TALEIGAO</t>
  </si>
  <si>
    <t>TLG</t>
  </si>
  <si>
    <t>TALEKHOL</t>
  </si>
  <si>
    <t>TAL</t>
  </si>
  <si>
    <t>TALPAN</t>
  </si>
  <si>
    <t>TLP</t>
  </si>
  <si>
    <t>TALRNA/TRMS</t>
  </si>
  <si>
    <t>TTM</t>
  </si>
  <si>
    <t>TALSAI</t>
  </si>
  <si>
    <t>TSI</t>
  </si>
  <si>
    <t>TALWADO</t>
  </si>
  <si>
    <t>TLV</t>
  </si>
  <si>
    <t>TALYAKADE</t>
  </si>
  <si>
    <t>TDE</t>
  </si>
  <si>
    <t>TAMBOSHE</t>
  </si>
  <si>
    <t>TBS</t>
  </si>
  <si>
    <t>TAMDI SURLA</t>
  </si>
  <si>
    <t>TMD</t>
  </si>
  <si>
    <t>TAMEDGWADI</t>
  </si>
  <si>
    <t>TME</t>
  </si>
  <si>
    <t>TAMSHER</t>
  </si>
  <si>
    <t>TAM</t>
  </si>
  <si>
    <t>TAMSULI</t>
  </si>
  <si>
    <t>TSL</t>
  </si>
  <si>
    <t>TANKI</t>
  </si>
  <si>
    <t>TNK</t>
  </si>
  <si>
    <t>Tapobhumi</t>
  </si>
  <si>
    <t>TAP</t>
  </si>
  <si>
    <t>TAR</t>
  </si>
  <si>
    <t>TARIKERI</t>
  </si>
  <si>
    <t>TRR</t>
  </si>
  <si>
    <t>TARKAL</t>
  </si>
  <si>
    <t>TKA</t>
  </si>
  <si>
    <t>TARMAS</t>
  </si>
  <si>
    <t>TMS</t>
  </si>
  <si>
    <t>TARVALEM</t>
  </si>
  <si>
    <t>TVL</t>
  </si>
  <si>
    <t>TATA METAL</t>
  </si>
  <si>
    <t>TMT</t>
  </si>
  <si>
    <t>TATODI</t>
  </si>
  <si>
    <t>TTD</t>
  </si>
  <si>
    <t>TAVARGATTI</t>
  </si>
  <si>
    <t>TVG</t>
  </si>
  <si>
    <t>TAVARKATTI</t>
  </si>
  <si>
    <t>TKT</t>
  </si>
  <si>
    <t>TAYDE</t>
  </si>
  <si>
    <t>TAY</t>
  </si>
  <si>
    <t>TEMBER</t>
  </si>
  <si>
    <t>TBR</t>
  </si>
  <si>
    <t>TEMBI</t>
  </si>
  <si>
    <t>TMB</t>
  </si>
  <si>
    <t>TEREKHOL</t>
  </si>
  <si>
    <t>TRE</t>
  </si>
  <si>
    <t>THAKURWADI</t>
  </si>
  <si>
    <t>TKW</t>
  </si>
  <si>
    <t>THANA</t>
  </si>
  <si>
    <t>THN</t>
  </si>
  <si>
    <t>THANE</t>
  </si>
  <si>
    <t>TNE</t>
  </si>
  <si>
    <t>TIKHAJAN</t>
  </si>
  <si>
    <t>TKJ</t>
  </si>
  <si>
    <t>TIKHANE</t>
  </si>
  <si>
    <t>TKN</t>
  </si>
  <si>
    <t>TILAMOL</t>
  </si>
  <si>
    <t>TMO</t>
  </si>
  <si>
    <t>TILARI</t>
  </si>
  <si>
    <t>TRI</t>
  </si>
  <si>
    <t>TIN BLD/COL</t>
  </si>
  <si>
    <t>TBD</t>
  </si>
  <si>
    <t>TIN MAAD</t>
  </si>
  <si>
    <t>TMA</t>
  </si>
  <si>
    <t>TIN MAD/GRJ</t>
  </si>
  <si>
    <t>TMG</t>
  </si>
  <si>
    <t>TINAI GHAT</t>
  </si>
  <si>
    <t>TNG</t>
  </si>
  <si>
    <t>TIRVAL</t>
  </si>
  <si>
    <t>TIR</t>
  </si>
  <si>
    <t>TIRVAN</t>
  </si>
  <si>
    <t>TRN</t>
  </si>
  <si>
    <t>TITAN</t>
  </si>
  <si>
    <t>TTN</t>
  </si>
  <si>
    <t>TITHA</t>
  </si>
  <si>
    <t>TTH</t>
  </si>
  <si>
    <t>TIVI GROUND</t>
  </si>
  <si>
    <t>TGD</t>
  </si>
  <si>
    <t>TIVIM</t>
  </si>
  <si>
    <t>TVI</t>
  </si>
  <si>
    <t>TIVRE BUILD</t>
  </si>
  <si>
    <t>TBG</t>
  </si>
  <si>
    <t>TIVREM</t>
  </si>
  <si>
    <t>TVR</t>
  </si>
  <si>
    <t>TOLULE</t>
  </si>
  <si>
    <t>TLU</t>
  </si>
  <si>
    <t>TONCA</t>
  </si>
  <si>
    <t>TNC</t>
  </si>
  <si>
    <t>TOP COLA</t>
  </si>
  <si>
    <t>TPC</t>
  </si>
  <si>
    <t>TORDA</t>
  </si>
  <si>
    <t>TRD</t>
  </si>
  <si>
    <t>TORLA</t>
  </si>
  <si>
    <t>TOR</t>
  </si>
  <si>
    <t>TORSHE</t>
  </si>
  <si>
    <t>TRS</t>
  </si>
  <si>
    <t>TUDAL</t>
  </si>
  <si>
    <t>TDL</t>
  </si>
  <si>
    <t>TUDAV</t>
  </si>
  <si>
    <t>TDV</t>
  </si>
  <si>
    <t>TUE MANSHI</t>
  </si>
  <si>
    <t>TUM</t>
  </si>
  <si>
    <t>TUEM</t>
  </si>
  <si>
    <t>TUE</t>
  </si>
  <si>
    <t>TUEM CROSS</t>
  </si>
  <si>
    <t>TUX</t>
  </si>
  <si>
    <t>TUEM HSPTL</t>
  </si>
  <si>
    <t>TUH</t>
  </si>
  <si>
    <t>TUEM IDC</t>
  </si>
  <si>
    <t>TID</t>
  </si>
  <si>
    <t>TUEM V.TMP</t>
  </si>
  <si>
    <t>TVT</t>
  </si>
  <si>
    <t>TULARKRWADI</t>
  </si>
  <si>
    <t>TLK</t>
  </si>
  <si>
    <t>TULSIMALA</t>
  </si>
  <si>
    <t>TML</t>
  </si>
  <si>
    <t>TURKIWADI</t>
  </si>
  <si>
    <t>TRW</t>
  </si>
  <si>
    <t>U TITA/HSND</t>
  </si>
  <si>
    <t>UTT</t>
  </si>
  <si>
    <t>U.TISK</t>
  </si>
  <si>
    <t>UTK</t>
  </si>
  <si>
    <t>UCASSAIM</t>
  </si>
  <si>
    <t>UCA</t>
  </si>
  <si>
    <t>UDALSHE</t>
  </si>
  <si>
    <t>UDS</t>
  </si>
  <si>
    <t>UDYAM NAGAR</t>
  </si>
  <si>
    <t>UDN</t>
  </si>
  <si>
    <t>UGUEM</t>
  </si>
  <si>
    <t>UGE</t>
  </si>
  <si>
    <t>UGVE</t>
  </si>
  <si>
    <t>UGV</t>
  </si>
  <si>
    <t>UNDIR</t>
  </si>
  <si>
    <t>UND</t>
  </si>
  <si>
    <t>UNDIR TEMPL</t>
  </si>
  <si>
    <t>UNT</t>
  </si>
  <si>
    <t>UPAS NAGAR</t>
  </si>
  <si>
    <t>UPN</t>
  </si>
  <si>
    <t>UPPER BAZAR</t>
  </si>
  <si>
    <t>UBZ</t>
  </si>
  <si>
    <t>USAP</t>
  </si>
  <si>
    <t>USP</t>
  </si>
  <si>
    <t>USAP TITA</t>
  </si>
  <si>
    <t>UPT</t>
  </si>
  <si>
    <t>USGALMAL</t>
  </si>
  <si>
    <t>UGK</t>
  </si>
  <si>
    <t>USGALMAL X</t>
  </si>
  <si>
    <t>UGX</t>
  </si>
  <si>
    <t>USGAO</t>
  </si>
  <si>
    <t>UGO</t>
  </si>
  <si>
    <t>USGAO TISK</t>
  </si>
  <si>
    <t>USG</t>
  </si>
  <si>
    <t>USTE</t>
  </si>
  <si>
    <t>UST</t>
  </si>
  <si>
    <t>UTTORDA</t>
  </si>
  <si>
    <t>UTD</t>
  </si>
  <si>
    <t>V KERI</t>
  </si>
  <si>
    <t>VKR</t>
  </si>
  <si>
    <t>V. MAN SCOL</t>
  </si>
  <si>
    <t>VMD</t>
  </si>
  <si>
    <t>VADAKADE</t>
  </si>
  <si>
    <t>VDK</t>
  </si>
  <si>
    <t>VADAVAL</t>
  </si>
  <si>
    <t>VVL</t>
  </si>
  <si>
    <t>VADE COLONY</t>
  </si>
  <si>
    <t>VDC</t>
  </si>
  <si>
    <t>VADEM</t>
  </si>
  <si>
    <t>VDM</t>
  </si>
  <si>
    <t>VADEM COLON</t>
  </si>
  <si>
    <t>VDL</t>
  </si>
  <si>
    <t>VAGALI</t>
  </si>
  <si>
    <t>VGL</t>
  </si>
  <si>
    <t>VAGON</t>
  </si>
  <si>
    <t>VAG</t>
  </si>
  <si>
    <t>VAGOTAN</t>
  </si>
  <si>
    <t>VGO</t>
  </si>
  <si>
    <t>VAGURE</t>
  </si>
  <si>
    <t>VGR</t>
  </si>
  <si>
    <t>VAGURME</t>
  </si>
  <si>
    <t>VGM</t>
  </si>
  <si>
    <t>VAIBHAVWADI</t>
  </si>
  <si>
    <t>VBW</t>
  </si>
  <si>
    <t>VAIGANTAT</t>
  </si>
  <si>
    <t>VGT</t>
  </si>
  <si>
    <t>VAINGINE</t>
  </si>
  <si>
    <t>VAI</t>
  </si>
  <si>
    <t>VAL</t>
  </si>
  <si>
    <t>VALKINI</t>
  </si>
  <si>
    <t>VLK</t>
  </si>
  <si>
    <t>VALPOI</t>
  </si>
  <si>
    <t>VLP</t>
  </si>
  <si>
    <t>VALSHI</t>
  </si>
  <si>
    <t>VLS</t>
  </si>
  <si>
    <t>VAN</t>
  </si>
  <si>
    <t>VANTEM</t>
  </si>
  <si>
    <t>VNT</t>
  </si>
  <si>
    <t>VANXIM FERY</t>
  </si>
  <si>
    <t>VXF</t>
  </si>
  <si>
    <t>VARPAL</t>
  </si>
  <si>
    <t>VRP</t>
  </si>
  <si>
    <t>VASCO</t>
  </si>
  <si>
    <t>VSD</t>
  </si>
  <si>
    <t>VASHINAKA</t>
  </si>
  <si>
    <t>VSN</t>
  </si>
  <si>
    <t>VATHADEV</t>
  </si>
  <si>
    <t>VTD</t>
  </si>
  <si>
    <t>VATULWADI</t>
  </si>
  <si>
    <t>VAT</t>
  </si>
  <si>
    <t>VAVTI</t>
  </si>
  <si>
    <t>VTI</t>
  </si>
  <si>
    <t>VAZANGAL</t>
  </si>
  <si>
    <t>VZL</t>
  </si>
  <si>
    <t>VAZEM</t>
  </si>
  <si>
    <t>VAZ</t>
  </si>
  <si>
    <t>VAZRE TMP</t>
  </si>
  <si>
    <t>VZT</t>
  </si>
  <si>
    <t>VELGUEM</t>
  </si>
  <si>
    <t>ULG</t>
  </si>
  <si>
    <t>VELIM</t>
  </si>
  <si>
    <t>VLM</t>
  </si>
  <si>
    <t>VELIM MKT</t>
  </si>
  <si>
    <t>VMK</t>
  </si>
  <si>
    <t>VELKASI</t>
  </si>
  <si>
    <t>VKH</t>
  </si>
  <si>
    <t>VELSAO</t>
  </si>
  <si>
    <t>VEL</t>
  </si>
  <si>
    <t>VELSAO B/S</t>
  </si>
  <si>
    <t>VLB</t>
  </si>
  <si>
    <t>VELUS</t>
  </si>
  <si>
    <t>VLU</t>
  </si>
  <si>
    <t>VENGURLA</t>
  </si>
  <si>
    <t>VNG</t>
  </si>
  <si>
    <t>VEREM</t>
  </si>
  <si>
    <t>VRM</t>
  </si>
  <si>
    <t>VEREM BANK</t>
  </si>
  <si>
    <t>VBK</t>
  </si>
  <si>
    <t>VERLE</t>
  </si>
  <si>
    <t>VRL</t>
  </si>
  <si>
    <t>VERNA</t>
  </si>
  <si>
    <t>VRN</t>
  </si>
  <si>
    <t>VERNA IND</t>
  </si>
  <si>
    <t>VRI</t>
  </si>
  <si>
    <t>VERODA</t>
  </si>
  <si>
    <t>VRO</t>
  </si>
  <si>
    <t>VETAL BAMBR</t>
  </si>
  <si>
    <t>VBB</t>
  </si>
  <si>
    <t>VETOBA TMP</t>
  </si>
  <si>
    <t>VTB</t>
  </si>
  <si>
    <t>VICHUNDRE</t>
  </si>
  <si>
    <t>VCR</t>
  </si>
  <si>
    <t>VICHUNDRE X</t>
  </si>
  <si>
    <t>VCX</t>
  </si>
  <si>
    <t>Vidya Probodhini</t>
  </si>
  <si>
    <t>VIP</t>
  </si>
  <si>
    <t>VIDYA/RIGIN</t>
  </si>
  <si>
    <t>VDY</t>
  </si>
  <si>
    <t>VIDYAGIRI</t>
  </si>
  <si>
    <t>VYG</t>
  </si>
  <si>
    <t>VIJAY NAGAR</t>
  </si>
  <si>
    <t>VJN</t>
  </si>
  <si>
    <t>VIJAYDURG T</t>
  </si>
  <si>
    <t>VDT</t>
  </si>
  <si>
    <t>VIJAYDURGA</t>
  </si>
  <si>
    <t>VJD</t>
  </si>
  <si>
    <t>VILI KARMAL</t>
  </si>
  <si>
    <t>VKM</t>
  </si>
  <si>
    <t>VILLIAN</t>
  </si>
  <si>
    <t>VLN</t>
  </si>
  <si>
    <t>VIRDI</t>
  </si>
  <si>
    <t>VRD</t>
  </si>
  <si>
    <t>VIRLOSA</t>
  </si>
  <si>
    <t>VIR</t>
  </si>
  <si>
    <t>VIRNODA</t>
  </si>
  <si>
    <t>VND</t>
  </si>
  <si>
    <t>VIRNODA TMP</t>
  </si>
  <si>
    <t>VRT</t>
  </si>
  <si>
    <t>VITALA DEVI</t>
  </si>
  <si>
    <t>VTL</t>
  </si>
  <si>
    <t>VITHAL TMPL</t>
  </si>
  <si>
    <t>VTM</t>
  </si>
  <si>
    <t>VITHOBA TMP</t>
  </si>
  <si>
    <t>VTO</t>
  </si>
  <si>
    <t>VODLE MOL</t>
  </si>
  <si>
    <t>VML</t>
  </si>
  <si>
    <t>VODLE NEURA</t>
  </si>
  <si>
    <t>VNR</t>
  </si>
  <si>
    <t>VOILE DHAVE</t>
  </si>
  <si>
    <t>VDH</t>
  </si>
  <si>
    <t>VOLDEON</t>
  </si>
  <si>
    <t>VDN</t>
  </si>
  <si>
    <t>VOLVOI</t>
  </si>
  <si>
    <t>VLV</t>
  </si>
  <si>
    <t>VORRA</t>
  </si>
  <si>
    <t>VRA</t>
  </si>
  <si>
    <t>W.MALEWAD</t>
  </si>
  <si>
    <t>WMD</t>
  </si>
  <si>
    <t>WADDI</t>
  </si>
  <si>
    <t>WDD</t>
  </si>
  <si>
    <t>Wadwad</t>
  </si>
  <si>
    <t>WAD</t>
  </si>
  <si>
    <t>WADYAR</t>
  </si>
  <si>
    <t>WDY</t>
  </si>
  <si>
    <t>WALPE</t>
  </si>
  <si>
    <t>WLP</t>
  </si>
  <si>
    <t>WALPE COLGE</t>
  </si>
  <si>
    <t>WCL</t>
  </si>
  <si>
    <t>WARKHAND</t>
  </si>
  <si>
    <t>WKH</t>
  </si>
  <si>
    <t>WILD LIFE C</t>
  </si>
  <si>
    <t>WLC</t>
  </si>
  <si>
    <t>XEL WADAKAD</t>
  </si>
  <si>
    <t>XWD</t>
  </si>
  <si>
    <t>XELAP</t>
  </si>
  <si>
    <t>XEL</t>
  </si>
  <si>
    <t>XELDEM</t>
  </si>
  <si>
    <t>XDM</t>
  </si>
  <si>
    <t>XELIM</t>
  </si>
  <si>
    <t>XLM</t>
  </si>
  <si>
    <t>XELPE/HSPTL</t>
  </si>
  <si>
    <t>XLP</t>
  </si>
  <si>
    <t>XELVONA</t>
  </si>
  <si>
    <t>XLN</t>
  </si>
  <si>
    <t>XETRAFAL</t>
  </si>
  <si>
    <t>XFL</t>
  </si>
  <si>
    <t>YARGATTI</t>
  </si>
  <si>
    <t>YGT</t>
  </si>
  <si>
    <t>YEDA</t>
  </si>
  <si>
    <t>YDA</t>
  </si>
  <si>
    <t>ZALAREM</t>
  </si>
  <si>
    <t>ZLA</t>
  </si>
  <si>
    <t>ZAMBAULIM</t>
  </si>
  <si>
    <t>ZMB</t>
  </si>
  <si>
    <t>ZARAP</t>
  </si>
  <si>
    <t>ZRP</t>
  </si>
  <si>
    <t>ZAREBAMBER</t>
  </si>
  <si>
    <t>ZBR</t>
  </si>
  <si>
    <t>ZAREER</t>
  </si>
  <si>
    <t>ZRE</t>
  </si>
  <si>
    <t>ZARME</t>
  </si>
  <si>
    <t>ZRM</t>
  </si>
  <si>
    <t>ZATYE COLGE</t>
  </si>
  <si>
    <t>ZCL</t>
  </si>
  <si>
    <t>ZHARI</t>
  </si>
  <si>
    <t>ZAR</t>
  </si>
  <si>
    <t>ZITLEM</t>
  </si>
  <si>
    <t>ZIT</t>
  </si>
  <si>
    <t>ZUARINAGAR</t>
  </si>
  <si>
    <t>ZAN</t>
  </si>
  <si>
    <t>ZUYAR</t>
  </si>
  <si>
    <t>ZUY</t>
  </si>
  <si>
    <t>BAKIA PARKING</t>
  </si>
  <si>
    <t>BKP</t>
  </si>
  <si>
    <t>ELA FARM</t>
  </si>
  <si>
    <t>ELF</t>
  </si>
  <si>
    <t>GIRODE</t>
  </si>
  <si>
    <t>GRE</t>
  </si>
  <si>
    <t>KONAL</t>
  </si>
  <si>
    <t>KOL</t>
  </si>
  <si>
    <t>METWADA</t>
  </si>
  <si>
    <t>MTD</t>
  </si>
  <si>
    <t>PINTO GARAGE</t>
  </si>
  <si>
    <t>PIN</t>
  </si>
  <si>
    <t>TALKAT</t>
  </si>
  <si>
    <t>ALK</t>
  </si>
  <si>
    <t>UGADE</t>
  </si>
  <si>
    <t>UGD</t>
  </si>
  <si>
    <t>ZOLAMBE</t>
  </si>
  <si>
    <t>ZLB</t>
  </si>
  <si>
    <t>ZOLAMBE PANCHAYAT</t>
  </si>
  <si>
    <t>ZLP</t>
  </si>
  <si>
    <t>KALNE CROSS</t>
  </si>
  <si>
    <t>KLX</t>
  </si>
  <si>
    <t>KHARPAL</t>
  </si>
  <si>
    <t>PAL</t>
  </si>
  <si>
    <t>MANGAL PANCHAYAT</t>
  </si>
  <si>
    <t>MNP</t>
  </si>
  <si>
    <t>BANK OF BARODA</t>
  </si>
  <si>
    <t>BBD</t>
  </si>
  <si>
    <t>MANDOPA GROUND</t>
  </si>
  <si>
    <t>MGU</t>
  </si>
  <si>
    <t>K.G.BRIDGE</t>
  </si>
  <si>
    <t>KGB</t>
  </si>
  <si>
    <t>KA MH BORDER</t>
  </si>
  <si>
    <t>KMH</t>
  </si>
  <si>
    <t>KADTARI</t>
  </si>
  <si>
    <t>KTR</t>
  </si>
  <si>
    <t>KARMALWADI</t>
  </si>
  <si>
    <t>KMW</t>
  </si>
  <si>
    <t>MANDIR</t>
  </si>
  <si>
    <t>MDI</t>
  </si>
  <si>
    <t>MODDEVADDO</t>
  </si>
  <si>
    <t>MDW</t>
  </si>
  <si>
    <t>NAGARE</t>
  </si>
  <si>
    <t>NRE</t>
  </si>
  <si>
    <t>OPEN HALL</t>
  </si>
  <si>
    <t>OPH</t>
  </si>
  <si>
    <t>PODAYE</t>
  </si>
  <si>
    <t>PDY</t>
  </si>
  <si>
    <t>TAMERO</t>
  </si>
  <si>
    <t>TMR</t>
  </si>
  <si>
    <t>VAGELY</t>
  </si>
  <si>
    <t>VGY</t>
  </si>
  <si>
    <t>CHICHULA</t>
  </si>
  <si>
    <t>CCA</t>
  </si>
  <si>
    <t>MOPA AIRPORT</t>
  </si>
  <si>
    <t>GOX</t>
  </si>
  <si>
    <t>KULAN/AIIA</t>
  </si>
  <si>
    <t>KAI</t>
  </si>
  <si>
    <t>MAVINGUNDI</t>
  </si>
  <si>
    <t>MGI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</si>
  <si>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</si>
  <si>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</si>
  <si>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</si>
  <si>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</si>
  <si>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</si>
  <si>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</si>
  <si>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</si>
  <si>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</si>
  <si>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</si>
  <si>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</si>
  <si>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MORJIM</t>
  </si>
  <si>
    <t>MJM</t>
  </si>
  <si>
    <t>CHANDEL X</t>
  </si>
  <si>
    <t>CCX</t>
  </si>
  <si>
    <t>GAVLAR</t>
  </si>
  <si>
    <t>GAR</t>
  </si>
  <si>
    <t>KHOTIGAO</t>
  </si>
  <si>
    <t>KTG</t>
  </si>
  <si>
    <t>POLICE STATION</t>
  </si>
  <si>
    <t>PSN</t>
  </si>
  <si>
    <t>SATNARUK</t>
  </si>
  <si>
    <t>SNR</t>
  </si>
  <si>
    <t>KHOLA</t>
  </si>
  <si>
    <t>KOA</t>
  </si>
  <si>
    <t>BARCE</t>
  </si>
  <si>
    <t>BCE</t>
  </si>
  <si>
    <t>SHIRLI</t>
  </si>
  <si>
    <t>SHL</t>
  </si>
  <si>
    <t>GOKULDE</t>
  </si>
  <si>
    <t>GOK</t>
  </si>
  <si>
    <t>TISCON</t>
  </si>
  <si>
    <t>TSC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</si>
  <si>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</si>
  <si>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</si>
  <si>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</si>
  <si>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</si>
  <si>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</si>
  <si>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</si>
  <si>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</si>
  <si>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</si>
  <si>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ASALI</t>
  </si>
  <si>
    <t>ASI</t>
  </si>
  <si>
    <t>DHUMANE</t>
  </si>
  <si>
    <t>DHN</t>
  </si>
  <si>
    <t>VAILE AGOND</t>
  </si>
  <si>
    <t>VAD</t>
  </si>
  <si>
    <t>MUDKUD</t>
  </si>
  <si>
    <t>MKU</t>
  </si>
  <si>
    <t>VAIZWADA</t>
  </si>
  <si>
    <t>VZW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</si>
  <si>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</si>
  <si>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</si>
  <si>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</si>
  <si>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</si>
  <si>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</si>
  <si>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</si>
  <si>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</si>
  <si>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</si>
  <si>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</si>
  <si>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</si>
  <si>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</si>
  <si>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</si>
  <si>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</si>
  <si>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</si>
  <si>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</si>
  <si>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</si>
  <si>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PATNE</t>
  </si>
  <si>
    <t>PAT</t>
  </si>
  <si>
    <t>PALOLEM</t>
  </si>
  <si>
    <t>PLM</t>
  </si>
  <si>
    <t>ASAIDA GARAGE</t>
  </si>
  <si>
    <t>ASR</t>
  </si>
  <si>
    <t>SHIVNAGAR</t>
  </si>
  <si>
    <t>SIV</t>
  </si>
  <si>
    <t>MESTA VADA</t>
  </si>
  <si>
    <t>MST</t>
  </si>
  <si>
    <t>CHAWDI</t>
  </si>
  <si>
    <t>CWI</t>
  </si>
  <si>
    <t>POSULE</t>
  </si>
  <si>
    <t>PSE</t>
  </si>
  <si>
    <t>NAGESH RESORT</t>
  </si>
  <si>
    <t>NGS</t>
  </si>
  <si>
    <t>DAYANAND HS</t>
  </si>
  <si>
    <t>DAY</t>
  </si>
  <si>
    <t>MATVEMOL</t>
  </si>
  <si>
    <t>MTL</t>
  </si>
  <si>
    <t>GULLE</t>
  </si>
  <si>
    <t>GLE</t>
  </si>
  <si>
    <t>MANE</t>
  </si>
  <si>
    <t>MAE</t>
  </si>
  <si>
    <t>AVAM</t>
  </si>
  <si>
    <t>AVA</t>
  </si>
  <si>
    <t>PEDDE</t>
  </si>
  <si>
    <t>PEE</t>
  </si>
  <si>
    <t>HEALTH CENTER</t>
  </si>
  <si>
    <t>HLC</t>
  </si>
  <si>
    <t>0</t>
  </si>
  <si>
    <t>Via1</t>
  </si>
  <si>
    <t>re</t>
  </si>
  <si>
    <t>ow</t>
  </si>
  <si>
    <t>Direction</t>
  </si>
  <si>
    <t>Full ETM Route No</t>
  </si>
  <si>
    <t>Issuing Depot</t>
  </si>
  <si>
    <t>Veh No</t>
  </si>
  <si>
    <t>Dep</t>
  </si>
  <si>
    <t>Dep Via1</t>
  </si>
  <si>
    <t>Arr</t>
  </si>
  <si>
    <t>Row Labels</t>
  </si>
  <si>
    <t>-CANACONA-MARGAO</t>
  </si>
  <si>
    <t>MARGAO-CANACONA-SHRISTHAL</t>
  </si>
  <si>
    <t>MARGAO-CANACONA-POLLEM</t>
  </si>
  <si>
    <t>CANACONA-CUNCOLIM-MARGAO</t>
  </si>
  <si>
    <t>KHOLA-CANACONA-MARGAO</t>
  </si>
  <si>
    <t>CURCHOREM-CANACONA-POLLEM</t>
  </si>
  <si>
    <t>KHOLA-CANACONA-SHRISTHAL</t>
  </si>
  <si>
    <t>GA01U3337 Total</t>
  </si>
  <si>
    <t>GA01Z6364 Total</t>
  </si>
  <si>
    <t>GA02T4749 Total</t>
  </si>
  <si>
    <t>GA02U4004 Total</t>
  </si>
  <si>
    <t>GA02U4068 Total</t>
  </si>
  <si>
    <t>GA03K0423 Total</t>
  </si>
  <si>
    <t>GA04T4294 Total</t>
  </si>
  <si>
    <t>GA08T4035 Total</t>
  </si>
  <si>
    <t>GA08T4073 Total</t>
  </si>
  <si>
    <t>GA08T4761 Total</t>
  </si>
  <si>
    <t>GA09T4006 Total</t>
  </si>
  <si>
    <t>GA09U0375 Total</t>
  </si>
  <si>
    <t>GA09U1272 Total</t>
  </si>
  <si>
    <t>GA09U3385 Total</t>
  </si>
  <si>
    <t>GA09U4448 Total</t>
  </si>
  <si>
    <t>GA09U5185 Total</t>
  </si>
  <si>
    <t>GA09U6126 Total</t>
  </si>
  <si>
    <t>GA100116 Total</t>
  </si>
  <si>
    <t>GA10T0351 Total</t>
  </si>
  <si>
    <t>GA10T3636 Total</t>
  </si>
  <si>
    <t>Trips</t>
  </si>
  <si>
    <t>MARGAO-CANACONA-PALOLEM</t>
  </si>
  <si>
    <t>LOLYE-CANACONA-MARGAO</t>
  </si>
  <si>
    <t>MARGAO-CANACONA-POIGUINIM</t>
  </si>
  <si>
    <t>GAODONGARI-CANACONA-PALOLEM</t>
  </si>
  <si>
    <t>KUSKEM-CANACONA-MARGAO</t>
  </si>
  <si>
    <t>PALOLEM-CANACONA-SAVERDEM</t>
  </si>
  <si>
    <t>PALOLEM-CANACONA-SHRISTHAL</t>
  </si>
  <si>
    <t>MARGAO-CUNCOLIM-PALOLEM</t>
  </si>
  <si>
    <t>Schedule</t>
  </si>
  <si>
    <t>Night Out</t>
  </si>
  <si>
    <t>Khola (Matve)</t>
  </si>
  <si>
    <t>GA09U6657/5902</t>
  </si>
  <si>
    <t>#N/A</t>
  </si>
  <si>
    <t>#N/A Total</t>
  </si>
  <si>
    <t>GA01U1887 Total</t>
  </si>
  <si>
    <t>GA02T4661 Total</t>
  </si>
  <si>
    <t>GA02T4861 Total</t>
  </si>
  <si>
    <t>GA02T4889 Total</t>
  </si>
  <si>
    <t>CANACONA-CANACONA-PALOLEM</t>
  </si>
  <si>
    <t>GA02Z5303 Total</t>
  </si>
  <si>
    <t>GA02Z5416 Total</t>
  </si>
  <si>
    <t>MARGAO-CANACONA-VAIZWADA</t>
  </si>
  <si>
    <t>GA04T8898 Total</t>
  </si>
  <si>
    <t>GA05T1872 Total</t>
  </si>
  <si>
    <t>GA08T4040 Total</t>
  </si>
  <si>
    <t>GA08T4485 Total</t>
  </si>
  <si>
    <t>ASALI-CANACONA-MARGAO</t>
  </si>
  <si>
    <t>GA08U0009 Total</t>
  </si>
  <si>
    <t>GA08U4485 Total</t>
  </si>
  <si>
    <t>GA08U5147 Total</t>
  </si>
  <si>
    <t>GA08U9092 Total</t>
  </si>
  <si>
    <t>GA08V1499 Total</t>
  </si>
  <si>
    <t>KHOTIGAO-CANACONA-TISCON</t>
  </si>
  <si>
    <t>GA09T4017 Total</t>
  </si>
  <si>
    <t>GA09U0173 Total</t>
  </si>
  <si>
    <t>GA09U0595 Total</t>
  </si>
  <si>
    <t>GA09U1367 Total</t>
  </si>
  <si>
    <t>KHOTIGAO-CANACONA-MARGAO</t>
  </si>
  <si>
    <t>GA09U1566 Total</t>
  </si>
  <si>
    <t>GA09U3615 Total</t>
  </si>
  <si>
    <t>GA09U4786 Total</t>
  </si>
  <si>
    <t>GA09U5225 Total</t>
  </si>
  <si>
    <t>GA09U5448 Total</t>
  </si>
  <si>
    <t>GA09U5674 Total</t>
  </si>
  <si>
    <t>GA09U5675 Total</t>
  </si>
  <si>
    <t>GA09U5812 Total</t>
  </si>
  <si>
    <t>GA09U6657/5902 Total</t>
  </si>
  <si>
    <t>GA10T0150 Total</t>
  </si>
  <si>
    <t>GA10T0262 Total</t>
  </si>
  <si>
    <t>GA10T0394 Total</t>
  </si>
  <si>
    <t>CUNCOLIM-CANACONA-MARGAO</t>
  </si>
  <si>
    <t>GA10T1777 Total</t>
  </si>
  <si>
    <t>CHIPLEM-CANACONA-MARGAO</t>
  </si>
  <si>
    <t>GA10T7777 Total</t>
  </si>
  <si>
    <t>Vehicle</t>
  </si>
  <si>
    <t xml:space="preserve">GA02U4004 </t>
  </si>
  <si>
    <t/>
  </si>
  <si>
    <t>121</t>
  </si>
  <si>
    <t>All</t>
  </si>
  <si>
    <t>Grand Total</t>
  </si>
  <si>
    <t>R</t>
  </si>
  <si>
    <t>O</t>
  </si>
  <si>
    <t>Sector</t>
  </si>
  <si>
    <t>Status</t>
  </si>
  <si>
    <t>GA10T0425</t>
  </si>
  <si>
    <t>MB53A</t>
  </si>
  <si>
    <t>VONTEM</t>
  </si>
  <si>
    <t>VOM</t>
  </si>
  <si>
    <t>GKD</t>
  </si>
  <si>
    <t>KHADDE</t>
  </si>
  <si>
    <t>KDD</t>
  </si>
  <si>
    <t>Khadde</t>
  </si>
  <si>
    <t>Soliem</t>
  </si>
  <si>
    <t>SOLIEM SCHOOL</t>
  </si>
  <si>
    <t>SOLIEM TEM</t>
  </si>
  <si>
    <t>SOS</t>
  </si>
  <si>
    <t>SOT</t>
  </si>
  <si>
    <t>N/O Khadde</t>
  </si>
  <si>
    <t>N/O Gokulde</t>
  </si>
  <si>
    <t>N/O Soliem</t>
  </si>
  <si>
    <t>CANACONA-BALLI-CURCHOREM</t>
  </si>
  <si>
    <t>CANACONA-GAODONGARI-INDRAWADO</t>
  </si>
  <si>
    <t>CANACONA-GAODONGARI-TUDAL</t>
  </si>
  <si>
    <t>CANACONA-INDRAWADO-KHOTIGAO</t>
  </si>
  <si>
    <t>CANACONA-LOLYE-PEDDEM</t>
  </si>
  <si>
    <t>CANACONA-PEDDEM-LOLYE</t>
  </si>
  <si>
    <t>CANACONA-SADOLXEM-POIGUINIM</t>
  </si>
  <si>
    <t>CURCHOREM-CANACONA-SHRISTHAL</t>
  </si>
  <si>
    <t>GOKULDE-CANACONA-MARGAO</t>
  </si>
  <si>
    <t>INDRAWADO-GAODONGARI-MARGAO</t>
  </si>
  <si>
    <t>MUDKUD-CANACONA-POIGUINIM</t>
  </si>
  <si>
    <t>PALOLEM-PALOLEM-VAIZWADA</t>
  </si>
  <si>
    <t>PANAJI-PONDA-SAVERDEM</t>
  </si>
  <si>
    <t>GA10T0425 Total</t>
  </si>
  <si>
    <t>StageCodes</t>
  </si>
  <si>
    <t>Date</t>
  </si>
  <si>
    <t>CNDR</t>
  </si>
  <si>
    <t>Trip Amount</t>
  </si>
  <si>
    <t>N/O</t>
  </si>
  <si>
    <t>Cash Deposit</t>
  </si>
  <si>
    <t>MB1A</t>
  </si>
  <si>
    <t>Waybill No</t>
  </si>
  <si>
    <t>Trip Km</t>
  </si>
  <si>
    <t>Trip ID</t>
  </si>
  <si>
    <t>EPKM</t>
  </si>
  <si>
    <t>Trip Start Time</t>
  </si>
  <si>
    <t>Via 1 Code</t>
  </si>
  <si>
    <t>Via 2 Code</t>
  </si>
  <si>
    <t>Via 3 Code</t>
  </si>
  <si>
    <t>Via 4 Code</t>
  </si>
  <si>
    <t>CNC-CST-DBG-DUM-PNN-PRM-SLR-VAG-KOA</t>
  </si>
  <si>
    <t>MRG-MRK-NVY-DRM-CNX-DDI-PZK-CUN-DMN-BLI-BNO-GOD-PDI-PSM-PKO-GLM-CST-CNC</t>
  </si>
  <si>
    <t>CNC-PSN-VDK-BPL-AFD-PTG-PGN-GAL-CHP</t>
  </si>
  <si>
    <t>MRG-MRK-NVY-DRM-CNX-DDI-PZK-CUN-DMN-BLI-BNO-GOD-PDI-PSM-PKO-GLM-CST-CNC-SRI-MKD-BPL-AFD-GKM-SDX-MTH-TLP-GTP-BAG-MHW-PGN-CHP</t>
  </si>
  <si>
    <t>MRG-MRK-NVY-DRM-CNX-DDI-PZK-CUN-DMN-BLI-BNO-GOD-PDI-PSM-PLK-GLM-CST-CNC-SRI-MKD-BPL-AFD-PTG-PMT-PGN-KRY-MXN-DPT-LOL-XLM-PLL</t>
  </si>
  <si>
    <t>CNC-SRI-MKD-BPL-AFD-GKM-SDX-MTH-TLP-GTP-BAG-MHW-PGN</t>
  </si>
  <si>
    <t>CNC-CST-DBG-DUM-AGD-PNN-KRS-PRM-SLR-KMO-VAG-SRT-MTM-GNP-MLO-GOO-CBC-CAB</t>
  </si>
  <si>
    <t>CNC-PSN-SMT-BPL-AFD-PTG-SRI</t>
  </si>
  <si>
    <t>MRG-MRK-NVY-DRM-CNX-DDI-PZK-CUN-DMN-BLI-BNO-GOD-PDI-PSM-PKO-GLM-CST-CNC-SRI-MKD-BPL-AFD-PTG-PMT-PGN</t>
  </si>
  <si>
    <t>CNC-PSN-SMT-BPL-AFD-GHO-NTN-SDX-MTH-TLP-KLR-GTP-KTY-MHD-VTT-DTT-PGN-KAU-MSM-DPT-LOL-SIN-PLL</t>
  </si>
  <si>
    <t>MRG-MRK-NVY-DRM-CNX-DDI-PZK-CUN-DMN-BLI-BNO-GOD-PDI-PSM-PKO-GLM-CST-CNC-PSL-PAT-PLM</t>
  </si>
  <si>
    <t>CNC-PSL-PAT-PLM</t>
  </si>
  <si>
    <t>CNC-SRI-MKD-BPL-BTG-NEW-KRV-GAO-INW</t>
  </si>
  <si>
    <t>MRG-MRK-NVY-DRM-CNX-DDI-PZK-CUN-DMN-BLI-BNO-GOD-PDI-PSM-PKO-GLM-CST-CNC-SRI-MKD-BPL-BTG-NEW-KRV-GAO-INW</t>
  </si>
  <si>
    <t>CNC-SRI-MKD-BPL-BTG-NEW-KRV-GAO-INW-BUI-TDL</t>
  </si>
  <si>
    <t>CNC-PSN-SMT-BPL-NVD-SNR-KRV-GAO</t>
  </si>
  <si>
    <t>MRG-MRK-NVY-DRM-CNX-DDI-PZK-CUN-DMN-BLI-BNO-GOD-PDI-PSM-PKO-GLM-CST-CNC-CST-DBG-DUM-PNN-PRM-SLR-VAG-KOA</t>
  </si>
  <si>
    <t>CNC-CST-GLE-PKO-BCE-PDI-GOD-BNO-BLI-AND-ASR-AMO-QPM-QCT-TMO-SIV-MST-TNK-KAK-BSI-CUR</t>
  </si>
  <si>
    <t>CNC-SRI-MKD-BPL-AFD-PTG-KMY-SHV-CAM-TIR-DAB-AVM-YDA-KSK</t>
  </si>
  <si>
    <t>MRG-MRK-NVY-DRM-CNX-DDI-PZK-CUN-DMN-BLI-BNO-GOD-PDI-PSM-PKO-GLM-CST-CNC-SRI-MKD-BPL-AFD-PTG-PMT-PGN-KRY-MSM-DPT-MSM-KRY-PGN-WLC-SHV-CAM-TIR-DAB-AVM-YDA-KSK</t>
  </si>
  <si>
    <t>MRG-MRK-NVY-DRM-CNX-DDI-PZK-CUN-DMN-BLI-BNO-GOD-PDI-PSM-PKO-GLM-CST-CNC-PSN-SMT-SRI-ASI</t>
  </si>
  <si>
    <t>CNC-PSN-SMT-SRI-ASI</t>
  </si>
  <si>
    <t>MRG-MRK-NVY-DRM-CNX-DDI-PZK-CUN-DMN-BLI-BNO-GOD-PDI-PSM-PKO-GLM-CST-CNC-SRI-MKD-BPL-BTG-NEW-KRV-GAO-ZIL-STO-MAE-KTG</t>
  </si>
  <si>
    <t>MRG-MRK-NVY-DRM-CNX-DDI-PZK-PTH-VRO-MDW-GGO-TLV-TMR-VRO-SVC-CUN</t>
  </si>
  <si>
    <t>CNC-GLM-PLK-PSM-BCE-SHL-GOK-TSC</t>
  </si>
  <si>
    <t>CNC-PSN-SMT-SRI-VZW</t>
  </si>
  <si>
    <t>CNC-CST-DBG-DHN-VAD-PNN-HLC-MKU</t>
  </si>
  <si>
    <t>MRG-MRK-NVY-DRM-CNX-DDI-PZK-CUN-DMN-BLI-BNO-GOD-PDI-PSM-PKO-GLM-CST-CNC-PSN-SMT-SRI-VZW</t>
  </si>
  <si>
    <t>MRG-MRK-PJF-APH-RVF-MEL-GNP-LPI-DNK-PBT-GDI-CTA-PRD-QPM-IGM-ABL-TKR-KPR-CVR-ZLA-MAN-VTO-PIR</t>
  </si>
  <si>
    <t>MRG-MRK-PJF-APH-RVF-MEL-GNP-LPI-DNK-PBT-GDI-CTA-PRD-QPM-QCT-TMO-TNK-KAK-BSI-CUR</t>
  </si>
  <si>
    <t>CUR-SVD-DDE-GDN-GDM-PRU-AUD-DNM-KLY</t>
  </si>
  <si>
    <t>MRG-MRK-PJF-APH-RVF-MEL-GNP-LPI-DNK-PBT-GDI-CTA-PRD-QPM-QCT-TMO-TNK-KAK-BSI-CUR-SJL-CCP-GPC-SGC-SGD-MAS-SGM</t>
  </si>
  <si>
    <t>CUR-SJL-CCP-GPC-SGC-SGD-MAS-SGM</t>
  </si>
  <si>
    <t>MRG-MRK-PJF-APH-RVF-MEL-GNP-LPI-DNK-PBT-GDI-CTA-PRD-QPM-QCT-TMO-TNK-KAK-BSI-CUR-SVD-DDE-GDN-GDM-PRU-AUD-DNM-KLY</t>
  </si>
  <si>
    <t>MRG-MRK-PJF-APH-RVF-MEL-GNP-LPI-DNK-PBT-GDI-CTA-PRD-QPM-QCT-TMO-SOM-SVO-ZMB-RVC-RVN-CLO-KVN</t>
  </si>
  <si>
    <t>MRG-MRK-PJF-APH-RVF-MEL-GNP-LPI-DNK-PBT-GDI-CTA-PRD-QPM-QCT-TMO-TNK-KAK-BSI-CUR-SJL-CCP-GPC-SGC-SGD-MAS-SGM-PGM-UGE-DSW-VLK-BAR-BHT-MLK-VLN-VLS-VDC-PRT-HNT-VCX-NTL</t>
  </si>
  <si>
    <t>CUR-SJL-CCP-GPC-SGC-SGD-MAS-SGM-PGM-UGE-DSW-VLK-BAR-BHT-MLK-VLN-VLS-VDC-PRT-HNT-VCX-NTL</t>
  </si>
  <si>
    <t>Depot</t>
  </si>
  <si>
    <t>RouteNo</t>
  </si>
  <si>
    <t>Rep</t>
  </si>
  <si>
    <t>RouteName</t>
  </si>
  <si>
    <t>ReverseRouteName</t>
  </si>
  <si>
    <t>Via</t>
  </si>
  <si>
    <t>RouteType</t>
  </si>
  <si>
    <t>StageNames</t>
  </si>
  <si>
    <t>ReverseStageCodes</t>
  </si>
  <si>
    <t>FirstStageCode</t>
  </si>
  <si>
    <t>LastStageCode</t>
  </si>
  <si>
    <t>BaseStageCodes</t>
  </si>
  <si>
    <t>Full Stage Codes</t>
  </si>
  <si>
    <t>Full Reverse Stage Codes</t>
  </si>
  <si>
    <t>ETM Route No</t>
  </si>
  <si>
    <t>Count of similar routes by Stage Codes</t>
  </si>
  <si>
    <t>Count of Similar Routes by Rev Stage Codes</t>
  </si>
  <si>
    <t>IsRep</t>
  </si>
  <si>
    <t>Column1</t>
  </si>
  <si>
    <t>MARGAO-PANAJI</t>
  </si>
  <si>
    <t>LOCAL INTRASTATE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</si>
  <si>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</si>
  <si>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</si>
  <si>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</si>
  <si>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</si>
  <si>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</si>
  <si>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</si>
  <si>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</si>
  <si>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</si>
  <si>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</si>
  <si>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</si>
  <si>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</si>
  <si>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</si>
  <si>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</si>
  <si>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</si>
  <si>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</si>
  <si>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MARGAO-VASCO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</si>
  <si>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</si>
  <si>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</si>
  <si>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</si>
  <si>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</si>
  <si>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</si>
  <si>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</si>
  <si>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</si>
  <si>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</si>
  <si>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</si>
  <si>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MARGAO-HARBOUR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</si>
  <si>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</si>
  <si>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</si>
  <si>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</si>
  <si>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</si>
  <si>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</si>
  <si>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</si>
  <si>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PANAJI-VASCO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</si>
  <si>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</si>
  <si>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</si>
  <si>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</si>
  <si>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PANAJI-PONDA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</si>
  <si>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</si>
  <si>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</si>
  <si>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</si>
  <si>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PANAJI-SHIRODA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</si>
  <si>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</si>
  <si>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</si>
  <si>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</si>
  <si>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</si>
  <si>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</si>
  <si>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</si>
  <si>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</si>
  <si>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</si>
  <si>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</si>
  <si>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</si>
  <si>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PONDA-CURCHOREM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</si>
  <si>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</si>
  <si>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</si>
  <si>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</si>
  <si>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</si>
  <si>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</si>
  <si>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</si>
  <si>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MARGAO-PONDA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</si>
  <si>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</si>
  <si>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</si>
  <si>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</si>
  <si>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</si>
  <si>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</si>
  <si>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</si>
  <si>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MARGAO-SHIRODA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</si>
  <si>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</si>
  <si>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</si>
  <si>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</si>
  <si>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MARGAO-CURCHOREM</t>
  </si>
  <si>
    <t>MARGAO-MARGAO MKT-PAJIFOND-A.PWER HUSE-RAWANFOND-MES COLLEGE-GANPATI TMP-LAKAKI/PALI-DON KHURIS-PADRIBHAT-GUDI-CHAD.TMP AG-PARODA-QUEPEM-QPM COURT-TILAMOL-TANKI-KAKUMADDI-BANSAI-CURCHOREM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</si>
  <si>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</si>
  <si>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</si>
  <si>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</si>
  <si>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</si>
  <si>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</si>
  <si>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</si>
  <si>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</si>
  <si>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MARGAO-BICHOLIM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</si>
  <si>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</si>
  <si>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</si>
  <si>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</si>
  <si>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MARGAO-VALPOI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</si>
  <si>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</si>
  <si>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</si>
  <si>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</si>
  <si>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MARGAO-CANACONA</t>
  </si>
  <si>
    <t>MARGAO-MARGAO MKT-NAVELIM-DHARMAPUR-CHINCHINI X-DANDEWADI-PAZARKHAN-CUNCOLIM-DEMANI-BALLI-BENODE-GODEWAL-PADDI-PISURNEM-POLAKODE-GULEM-CHAR RASTA-CANACONA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</si>
  <si>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</si>
  <si>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</si>
  <si>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</si>
  <si>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</si>
  <si>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</si>
  <si>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</si>
  <si>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</si>
  <si>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MARGAO-KUSKEM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</si>
  <si>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</si>
  <si>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</si>
  <si>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</si>
  <si>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</si>
  <si>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</si>
  <si>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MARGAO-KHARGAL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</si>
  <si>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</si>
  <si>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</si>
  <si>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</si>
  <si>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</si>
  <si>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</si>
  <si>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</si>
  <si>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MARGAO-TUDAL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</si>
  <si>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</si>
  <si>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</si>
  <si>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</si>
  <si>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MARGAO-TIRVAN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</si>
  <si>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</si>
  <si>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</si>
  <si>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</si>
  <si>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MARGAO-RAJBAG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</si>
  <si>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</si>
  <si>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</si>
  <si>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</si>
  <si>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MARGAO-POPAIDANDO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</si>
  <si>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</si>
  <si>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</si>
  <si>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</si>
  <si>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MARGAO-VAL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</si>
  <si>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</si>
  <si>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</si>
  <si>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</si>
  <si>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</si>
  <si>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</si>
  <si>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</si>
  <si>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MARGAO-CAB-DE-RAM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</si>
  <si>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</si>
  <si>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</si>
  <si>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</si>
  <si>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PANAJI-TIRVAN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</si>
  <si>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</si>
  <si>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</si>
  <si>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</si>
  <si>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PANAJI-TUDAL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</si>
  <si>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</si>
  <si>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</si>
  <si>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</si>
  <si>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PANAJI-VAL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</si>
  <si>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</si>
  <si>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</si>
  <si>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</si>
  <si>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PANAJI-POPAIDANDO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</si>
  <si>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</si>
  <si>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</si>
  <si>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</si>
  <si>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CANACONA-VAL</t>
  </si>
  <si>
    <t>CANACONA-CHAR RASTA-DEVBAG-DUMANE-AGONDA CHRC-VAL</t>
  </si>
  <si>
    <t>CNC-CST-DBG-DUM-AGD-VAL</t>
  </si>
  <si>
    <t>VAL-AGD-DUM-DBG-CST-CNC</t>
  </si>
  <si>
    <t>CANACONA-KAJUMOL</t>
  </si>
  <si>
    <t>CANACONA-CHAR RASTA-DEVBAG-DUMANE-AGONDA CHRC-PANNA-KARSHIMOL-PARVE-SALERI-KAJUMOL</t>
  </si>
  <si>
    <t>CNC-CST-DBG-DUM-AGD-PNN-KRS-PRM-SLR-KMO</t>
  </si>
  <si>
    <t>KMO-SLR-PRM-KRS-PNN-AGD-DUM-DBG-CST-CNC</t>
  </si>
  <si>
    <t>CANACONA-POPAIDANDO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</si>
  <si>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</si>
  <si>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</si>
  <si>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</si>
  <si>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CANACONA-CAB-DE-RAM</t>
  </si>
  <si>
    <t>CANACONA-CHAR RASTA-DEVBAG-DUMANE-AGONDA CHRC-PANNA-KARSHIMOL-PARVE-SALERI-KAJUMOL-VAGON-SHIROTTI-MATIMOL-GANPATI TMP-MOLLOREM-GOVOL-C.D.R.BEACH-CAB.DE.RAM</t>
  </si>
  <si>
    <t>CAB-CBC-GOO-MLO-GNP-MTM-SRT-VAG-KMO-SLR-PRM-KRS-PNN-AGD-DUM-DBG-CST-CNC</t>
  </si>
  <si>
    <t>CANACONA-KUSKEM</t>
  </si>
  <si>
    <t>CANACONA-SHRISTHAL-MOKHARD-BHATPAL-ARDOFOND-PARTGAL-KUMYAGAL-SHISHEVAL-C.AMONA-TIRVAL-DABAL-AVEM-YEDA-KUSKEM</t>
  </si>
  <si>
    <t>KSK-YDA-AVM-DAB-TIR-CAM-SHV-KMY-PTG-AFD-BPL-MKD-SRI-CNC</t>
  </si>
  <si>
    <t>CANACONA-TUDAL</t>
  </si>
  <si>
    <t>CANACONA-SHRISTHAL-MOKHARD-BHATPAL-BHATPL GATE-NEW WADA-KARVE-GAODONGARI-INDRAWADO-BHUIPAL-TUDAL</t>
  </si>
  <si>
    <t>TDL-BUI-INW-GAO-KRV-NEW-BTG-BPL-MKD-SRI-CNC</t>
  </si>
  <si>
    <t>CANACONA-MATIMOL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</si>
  <si>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</si>
  <si>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</si>
  <si>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</si>
  <si>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CAB-DE-RAM-AGONDA CHRC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</si>
  <si>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</si>
  <si>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</si>
  <si>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</si>
  <si>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PANAJI-DABEM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</si>
  <si>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</si>
  <si>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</si>
  <si>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</si>
  <si>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MARGAO-BETUL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</si>
  <si>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</si>
  <si>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</si>
  <si>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</si>
  <si>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MARGAO-VELIM MKT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</si>
  <si>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</si>
  <si>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</si>
  <si>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</si>
  <si>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MARGAO-CUTBONA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</si>
  <si>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</si>
  <si>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</si>
  <si>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</si>
  <si>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</si>
  <si>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</si>
  <si>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</si>
  <si>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CUNCOLIM-VELIM MKT</t>
  </si>
  <si>
    <t>CUNCOLIM-BIVSA-MURIDA-BAGA-VELIM MKT</t>
  </si>
  <si>
    <t>CUN-BVS-MRD-BGA-VMK</t>
  </si>
  <si>
    <t>VMK-BGA-MRD-BVS-CUN</t>
  </si>
  <si>
    <t>CUNCOLIM-BETUL</t>
  </si>
  <si>
    <t>CUNCOLIM-BIVSA-MURIDA-BAGA-VELIM MKT-VELIM-BARADI-MUXER B/S-BETUL X-BETUL</t>
  </si>
  <si>
    <t>CUN-BVS-MRD-BGA-VMK-VLM-BRD-ZAR-BTX-BTL</t>
  </si>
  <si>
    <t>BTL-BTX-ZAR-BRD-VLM-VMK-BGA-MRD-BVS-CUN</t>
  </si>
  <si>
    <t>MARGAO-MOLLEM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</si>
  <si>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</si>
  <si>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</si>
  <si>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</si>
  <si>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MARGAO-NETURLIM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</si>
  <si>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</si>
  <si>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NTL-VCX-HNT-PRT-VDC-VLS-VLN-MLK-BHT-BAR-VLK-DSW-UGE-PGM-SGM-MAS-SGD-SGC-GPC-CCP-SJL-CUR-BSI-KAK-TNK-TMO-QCT-QPM-PRD-CTA-GDI-PBT-DNK-LPI-GNP-MEL-RVF-APH-PJF-MRK-MRG</t>
  </si>
  <si>
    <t>MARGAO-SALJINI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</si>
  <si>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</si>
  <si>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</si>
  <si>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</si>
  <si>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MARGAO-VADE COLONY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</si>
  <si>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</si>
  <si>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</si>
  <si>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</si>
  <si>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MARGAO-SULCORNA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</si>
  <si>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</si>
  <si>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</si>
  <si>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</si>
  <si>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MARGAO-MOLKOPON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</si>
  <si>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</si>
  <si>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</si>
  <si>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</si>
  <si>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MARGAO-KALAY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</si>
  <si>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</si>
  <si>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</si>
  <si>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</si>
  <si>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</si>
  <si>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</si>
  <si>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MARGAO-PIRLA</t>
  </si>
  <si>
    <t>MARGAO-MARGAO MKT-PAJIFOND-A.PWER HUSE-RAWANFOND-MES COLLEGE-GANPATI TMP-LAKAKI/PALI-DON KHURIS-PADRIBHAT-GUDI-CHAD.TMP AG-PARODA-QUEPEM-IGRAMOLL-AMBAULIM-TAKAR-KUPAR-CAVREM-ZALAREM-MAINA-VITHOBA TMP-PIRLA</t>
  </si>
  <si>
    <t>PIR-VTO-MAN-ZLA-CVR-KPR-TKR-ABL-IGM-QPM-PRD-CTA-GDI-PBT-DNK-LPI-GNP-MEL-RVF-APH-PJF-MRK-MRG</t>
  </si>
  <si>
    <t>MARGAO-GUIRDOLIM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</si>
  <si>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</si>
  <si>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</si>
  <si>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</si>
  <si>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</si>
  <si>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</si>
  <si>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</si>
  <si>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MOLKOPON-DON BOSCO</t>
  </si>
  <si>
    <t>MOLKOPON-BENNE-MOLKORNEM-RIVONA-COLOUMBA-KELVONA-USGALMAL X-DON BOSCO</t>
  </si>
  <si>
    <t>MKP-BNE-MKR-RVN-CLO-KVN-UGX-DON</t>
  </si>
  <si>
    <t>DON-UGX-KVN-CLO-RVN-MKR-BNE-MKP</t>
  </si>
  <si>
    <t>PANAJI-NETURLIM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</si>
  <si>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</si>
  <si>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</si>
  <si>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</si>
  <si>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PANAJI-VADE COLONY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</si>
  <si>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</si>
  <si>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</si>
  <si>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</si>
  <si>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PANAJI-COLLEM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</si>
  <si>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</si>
  <si>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</si>
  <si>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</si>
  <si>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PANAJI-PIRLA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</si>
  <si>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</si>
  <si>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</si>
  <si>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</si>
  <si>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PANAJI-MOLKOPON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</si>
  <si>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</si>
  <si>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</si>
  <si>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</si>
  <si>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PANAJI-COTTA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</si>
  <si>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</si>
  <si>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</si>
  <si>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</si>
  <si>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</si>
  <si>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</si>
  <si>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</si>
  <si>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CURCHOREM-SALJINI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</si>
  <si>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</si>
  <si>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</si>
  <si>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</si>
  <si>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CURCHOREM-VADE COLONY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</si>
  <si>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</si>
  <si>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</si>
  <si>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</si>
  <si>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CURCHOREM-MOLLEM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</si>
  <si>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</si>
  <si>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</si>
  <si>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</si>
  <si>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CURCHOREM-USGAO TISK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</si>
  <si>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</si>
  <si>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</si>
  <si>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</si>
  <si>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</si>
  <si>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</si>
  <si>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</si>
  <si>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MARGAO-SAVAI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</si>
  <si>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</si>
  <si>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</si>
  <si>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</si>
  <si>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MARGAO-KAMORCOND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</si>
  <si>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</si>
  <si>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</si>
  <si>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</si>
  <si>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PONDA-KAMORCOND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</si>
  <si>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</si>
  <si>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</si>
  <si>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</si>
  <si>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</si>
  <si>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</si>
  <si>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</si>
  <si>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MARGAO-CORTALIM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</si>
  <si>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</si>
  <si>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</si>
  <si>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</si>
  <si>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MARGAO-GOA UNVRSTY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</si>
  <si>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</si>
  <si>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</si>
  <si>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</si>
  <si>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MARGAO-C.K.T.</t>
  </si>
  <si>
    <t>MARGAO-MARGAO MKT-NAVELIM-C.K.T.</t>
  </si>
  <si>
    <t>MRG-MRK-NVY-CKT</t>
  </si>
  <si>
    <t>CKT-NVY-MRK-MRG</t>
  </si>
  <si>
    <t>MARGAO-DIKARPAL</t>
  </si>
  <si>
    <t>MARGAO-MARGAO MKT-NAVELIM-DIKARPAL</t>
  </si>
  <si>
    <t>MRG-MRK-NVY-DKP</t>
  </si>
  <si>
    <t>DKP-NVY-MRK-MRG</t>
  </si>
  <si>
    <t>MARGAO-DRMAPUR SCH</t>
  </si>
  <si>
    <t>MARGAO-MARGAO MKT-NAVELIM-DHARMAPUR-DRMAPUR SCH</t>
  </si>
  <si>
    <t>MRG-MRK-NVY-DRM-DSC</t>
  </si>
  <si>
    <t>DSC-DRM-NVY-MRK-MRG</t>
  </si>
  <si>
    <t>MARGAO-DON KHURIS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</si>
  <si>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</si>
  <si>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</si>
  <si>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</si>
  <si>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MARGAO-VELSAO B/S</t>
  </si>
  <si>
    <t>MARGAO-NUVEM-MURIDA/CLTA-RAILWAY X-MAJORDA-UTTORDA-AROSSIM-CANSAULIM-VELSAO-VELSAO B/S</t>
  </si>
  <si>
    <t>MRG-NUV-MJC-RLX-MJD-UTD-ARO-CNS-VEL-VLB</t>
  </si>
  <si>
    <t>VLB-VEL-CNS-ARO-UTD-MJD-RLX-MJC-NUV-MRG</t>
  </si>
  <si>
    <t>MARGAO-MPT HOSPTL</t>
  </si>
  <si>
    <t>MRG-MPT</t>
  </si>
  <si>
    <t>MPT-MRG</t>
  </si>
  <si>
    <t>PANAJI-ZARME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</si>
  <si>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</si>
  <si>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</si>
  <si>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</si>
  <si>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MARGAO-VOILE DHAVE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</si>
  <si>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</si>
  <si>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</si>
  <si>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</si>
  <si>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MARGAO-SAL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</si>
  <si>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</si>
  <si>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</si>
  <si>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</si>
  <si>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PANAJI-GOA UNVRSTY</t>
  </si>
  <si>
    <t>PANAJI-ST. CRUZ X-BAMBOLI GMC-GOA UNVRSTY</t>
  </si>
  <si>
    <t>PNJ-STX-GMC-GUN</t>
  </si>
  <si>
    <t>GUN-GMC-STX-PNJ</t>
  </si>
  <si>
    <t>PANAJI-CIPLA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</si>
  <si>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</si>
  <si>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</si>
  <si>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</si>
  <si>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MARGAO-CIPLA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</si>
  <si>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</si>
  <si>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</si>
  <si>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</si>
  <si>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</si>
  <si>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</si>
  <si>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</si>
  <si>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CIPLA-CUNCOLIEM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</si>
  <si>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</si>
  <si>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</si>
  <si>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</si>
  <si>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CIPLA-SHIRODA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</si>
  <si>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</si>
  <si>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</si>
  <si>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</si>
  <si>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MARGAO-FMD ENG CLG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</si>
  <si>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</si>
  <si>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</si>
  <si>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</si>
  <si>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CURCHOREM-FMD ENG CLG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</si>
  <si>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</si>
  <si>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</si>
  <si>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</si>
  <si>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VASCO-MRG RLY STN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</si>
  <si>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</si>
  <si>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</si>
  <si>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</si>
  <si>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SHUTTLE</t>
  </si>
  <si>
    <t>MRG-PNJ</t>
  </si>
  <si>
    <t>PNJ-MRG</t>
  </si>
  <si>
    <t>MRG-VSD</t>
  </si>
  <si>
    <t>VSD-MRG</t>
  </si>
  <si>
    <t>MRG-CUR</t>
  </si>
  <si>
    <t>CUR-MRG</t>
  </si>
  <si>
    <t>CURCHOREM-PANAJI</t>
  </si>
  <si>
    <t>CURCHOREM-MARGAO-PANAJI-PANAJI MKT</t>
  </si>
  <si>
    <t>CUR-MRG-PNJ-MKT</t>
  </si>
  <si>
    <t>MKT-PNJ-MRG-CUR</t>
  </si>
  <si>
    <t>MARGAO-CUNCOLIM</t>
  </si>
  <si>
    <t>MARGAO-MARGAO MKT-NAVELIM-DHARMAPUR-CHINCHINI X-DANDEWADI-PAZORKHAN-PAITHWADO-VERODA-MODDEVADDO-GANGOR-TALWADO-TAMERO-VERODA-SAVARCOTTO-CUNCOLIM</t>
  </si>
  <si>
    <t>CUN-SVC-VRO-TMR-TLV-GGO-MDW-VRO-PTH-PZK-DDI-CNX-DRM-NVY-MRK-MRG</t>
  </si>
  <si>
    <t>MARGAO-TALEWADE</t>
  </si>
  <si>
    <t>MRG-MRK-NVY-DRM-CNX-DDI-PZK-CUN-SVC-VRO-TLV</t>
  </si>
  <si>
    <t>TLV-VRO-SVC-CUN-PZK-DDI-CNX-DRM-NVY-MRK-MRG</t>
  </si>
  <si>
    <t>EV PANAJI-EV VALPOI</t>
  </si>
  <si>
    <t>EV MARCEL</t>
  </si>
  <si>
    <t>EV INTRASTATE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</si>
  <si>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</si>
  <si>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</si>
  <si>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</si>
  <si>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PANAJI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</si>
  <si>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</si>
  <si>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</si>
  <si>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</si>
  <si>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CURCHOREM-VAGON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</si>
  <si>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</si>
  <si>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</si>
  <si>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</si>
  <si>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PANAJI-EV BAMB GMC</t>
  </si>
  <si>
    <t>EV PANAJI-ST.CRUZ-EV BAMB GMC</t>
  </si>
  <si>
    <t>PNJ-STC-GMC</t>
  </si>
  <si>
    <t>GMC-STC-PNJ</t>
  </si>
  <si>
    <t>EV PANAJI-EVPATRADEVI</t>
  </si>
  <si>
    <t>EV PEDNE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</si>
  <si>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</si>
  <si>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</si>
  <si>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</si>
  <si>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PANAJI-KARWAR</t>
  </si>
  <si>
    <t>LOCAL INTERSTATE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</si>
  <si>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</si>
  <si>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</si>
  <si>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</si>
  <si>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MARGAO-KARWAR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</si>
  <si>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</si>
  <si>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</si>
  <si>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</si>
  <si>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CURCHOREM-KARWAR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</si>
  <si>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</si>
  <si>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</si>
  <si>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</si>
  <si>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MARGAO-GOKARNA</t>
  </si>
  <si>
    <t>MANUAL LOCAL INTERSTATE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</si>
  <si>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</si>
  <si>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</si>
  <si>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</si>
  <si>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MARGAO-BELGAVI CBT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</si>
  <si>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</si>
  <si>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</si>
  <si>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</si>
  <si>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</si>
  <si>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</si>
  <si>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</si>
  <si>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MARGAO-HUBALI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</si>
  <si>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</si>
  <si>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</si>
  <si>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</si>
  <si>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MARGAO-KOLHAPUR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</si>
  <si>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</si>
  <si>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</si>
  <si>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</si>
  <si>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</si>
  <si>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</si>
  <si>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</si>
  <si>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MARGAO-MIRAJ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</si>
  <si>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</si>
  <si>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</si>
  <si>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</si>
  <si>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MARGAO-SAWANTWADI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</si>
  <si>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</si>
  <si>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</si>
  <si>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</si>
  <si>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MARGAO-MALVAN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</si>
  <si>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</si>
  <si>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</si>
  <si>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</si>
  <si>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</si>
  <si>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</si>
  <si>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</si>
  <si>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</si>
  <si>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</si>
  <si>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</si>
  <si>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</si>
  <si>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</si>
  <si>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</si>
  <si>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</si>
  <si>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</si>
  <si>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</si>
  <si>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MARGAO-MACAZAN</t>
  </si>
  <si>
    <t>MARGAO-BORDA-CHWGULE CLG-SONSODO-MAINA-CURTORIM-CARME CHAPL-TEMBI-MACAZAN</t>
  </si>
  <si>
    <t>MRG-BOR-CLC-SON-MAN-CTM-CRC-TMB-MCZ</t>
  </si>
  <si>
    <t>MCZ-TMB-CRC-CTM-MAN-SON-CLC-BOR-MRG</t>
  </si>
  <si>
    <t>PONDA-SECRETARIAT</t>
  </si>
  <si>
    <t>PONDA-PANAJI-SECRETARIAT</t>
  </si>
  <si>
    <t>PND-PNJ-SCT</t>
  </si>
  <si>
    <t>SCT-PNJ-PND</t>
  </si>
  <si>
    <t>MARGAO-GSPCB</t>
  </si>
  <si>
    <t>MARGAO-VERNA-CORTALIM-PANAJI-GSPCB</t>
  </si>
  <si>
    <t>MRG-VRN-CRT-PNJ-GSB</t>
  </si>
  <si>
    <t>GSB-PNJ-CRT-VRN-MRG</t>
  </si>
  <si>
    <t>PANAJI-SUBDALEM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</si>
  <si>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</si>
  <si>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</si>
  <si>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</si>
  <si>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MARGAO-POLLEM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</si>
  <si>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</si>
  <si>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PLL-XLM-LOL-DPT-MXN-KRY-PGN-PMT-PTG-AFD-BPL-MKD-SRI-CNC-CST-GLM-PLK-PSM-PDI-GOD-BNO-BLI-DMN-CUN-PZK-DDI-CNX-DRM-NVY-MRK-MRG</t>
  </si>
  <si>
    <t>MARGAO-SECRETERIAT</t>
  </si>
  <si>
    <t>MRG-SET</t>
  </si>
  <si>
    <t>SET-MRG</t>
  </si>
  <si>
    <t>MARGAO-COLLEM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</si>
  <si>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</si>
  <si>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</si>
  <si>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</si>
  <si>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MARGAO-BELGAO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</si>
  <si>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</si>
  <si>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</si>
  <si>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</si>
  <si>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</si>
  <si>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</si>
  <si>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</si>
  <si>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</si>
  <si>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</si>
  <si>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</si>
  <si>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MARGAO-GADAG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</si>
  <si>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</si>
  <si>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</si>
  <si>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</si>
  <si>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MARGAO-HUBLI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</si>
  <si>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</si>
  <si>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</si>
  <si>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</si>
  <si>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</si>
  <si>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</si>
  <si>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</si>
  <si>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</si>
  <si>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</si>
  <si>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</si>
  <si>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</si>
  <si>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</si>
  <si>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</si>
  <si>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</si>
  <si>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</si>
  <si>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</si>
  <si>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MARGAO-GOAUNVERSIT</t>
  </si>
  <si>
    <t>MRG-GUN</t>
  </si>
  <si>
    <t>GUN-MRG</t>
  </si>
  <si>
    <t>MARGAO-MATIMOL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</si>
  <si>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</si>
  <si>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</si>
  <si>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</si>
  <si>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MARGAO-MANGAL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</si>
  <si>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</si>
  <si>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</si>
  <si>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</si>
  <si>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CURCHOREM-MANGAL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</si>
  <si>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</si>
  <si>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</si>
  <si>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</si>
  <si>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</si>
  <si>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</si>
  <si>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</si>
  <si>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</si>
  <si>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</si>
  <si>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</si>
  <si>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</si>
  <si>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</si>
  <si>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</si>
  <si>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CORTALIM</t>
  </si>
  <si>
    <t>EV MARGAO-EV NUVEM-EV RUMDER-EV AGNEL AS-EV SONAULIM-EV VERNA-EV PIRNI-EV TITAN-EV BIRLA KE-EV FANZENTA-EV CORTALIM-EV AGASSAIM-EV PILLAR-EV GOAVELHA-EV SHIRDONA-EV BAMB W/S-EV BAMB GMC-EV ST CRUZ-EV PANAJI</t>
  </si>
  <si>
    <t>EV MARGAO-EV KARWAR</t>
  </si>
  <si>
    <t>MANUAL EV INTERSTATE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</si>
  <si>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</si>
  <si>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</si>
  <si>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</si>
  <si>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MARGAO-PANAJI EV</t>
  </si>
  <si>
    <t>EV SHUTTLE</t>
  </si>
  <si>
    <t>EV PANAJI-EV SAWANTWADI</t>
  </si>
  <si>
    <t>EV INTERSTATE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</si>
  <si>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</si>
  <si>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</si>
  <si>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</si>
  <si>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PANAJI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</si>
  <si>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</si>
  <si>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</si>
  <si>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</si>
  <si>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HARBOUR</t>
  </si>
  <si>
    <t>EV BIRLA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</si>
  <si>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</si>
  <si>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VASCO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</si>
  <si>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</si>
  <si>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</si>
  <si>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</si>
  <si>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MARGAO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</si>
  <si>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</si>
  <si>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</si>
  <si>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</si>
  <si>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VASCO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</si>
  <si>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</si>
  <si>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</si>
  <si>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</si>
  <si>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BAMB GMC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</si>
  <si>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</si>
  <si>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</si>
  <si>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</si>
  <si>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SHIRODA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</si>
  <si>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</si>
  <si>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</si>
  <si>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</si>
  <si>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MARGAO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</si>
  <si>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</si>
  <si>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</si>
  <si>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</si>
  <si>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EV MARGAO-EV NETURLIM</t>
  </si>
  <si>
    <t>EV MARGAO-EV MOLLEM</t>
  </si>
  <si>
    <t>EV MARGAO-EV CIPLA</t>
  </si>
  <si>
    <t>MARGAO-MANDOPA CROSS</t>
  </si>
  <si>
    <t>MARGAO-BANK OF BARODA-PAJIFOND-RAWANFOND-MANDOPA GROUND-OPEN HALL-MANDIR-MANDOPA CROSS</t>
  </si>
  <si>
    <t>MRG-BBD-PJF-RVF-MGU-OPH-MDI-MNC</t>
  </si>
  <si>
    <t>MNC-MDI-OPH-MGU-RVF-PJF-BBD-MRG</t>
  </si>
  <si>
    <t>EV CURCHOREM-EV PANAJI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</si>
  <si>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</si>
  <si>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</si>
  <si>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</si>
  <si>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</si>
  <si>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</si>
  <si>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</si>
  <si>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EV MARGAO-EV PATRADEVI EV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</si>
  <si>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</si>
  <si>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</si>
  <si>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</si>
  <si>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</si>
  <si>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</si>
  <si>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PANAJI-VALPOI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</si>
  <si>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</si>
  <si>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</si>
  <si>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</si>
  <si>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VASCO-SHIRODA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</si>
  <si>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</si>
  <si>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MARGAO-OLD GOA</t>
  </si>
  <si>
    <t>MRG-OLD</t>
  </si>
  <si>
    <t>OLD-MRG</t>
  </si>
  <si>
    <t>COLVA-MOPA AIRPORT</t>
  </si>
  <si>
    <t>MANUAL EV INTRASTATE</t>
  </si>
  <si>
    <t>COLVA-MARGAO-PANAJI-MAPUSA-MOPA AIRPORT</t>
  </si>
  <si>
    <t>CVA-MRG-PNJ-MPS-GOX</t>
  </si>
  <si>
    <t>GOX-MPS-PNJ-MRG-CVA</t>
  </si>
  <si>
    <t>SINQUERIM-MOPA AIRPORT</t>
  </si>
  <si>
    <t>SINQUERIM-CANDOLIM-CALANGUTE-MAPUSA-MOPA AIRPORT</t>
  </si>
  <si>
    <t>SNQ-CDO-CLG-MPS-GOX</t>
  </si>
  <si>
    <t>GOX-MPS-CLG-CDO-SNQ</t>
  </si>
  <si>
    <t>RAJBAG-KARWAR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</si>
  <si>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</si>
  <si>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</si>
  <si>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</si>
  <si>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</si>
  <si>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</si>
  <si>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</si>
  <si>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</si>
  <si>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</si>
  <si>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</si>
  <si>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PANAJI-KALAY</t>
  </si>
  <si>
    <t>KAMORCOND-MARGAO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</si>
  <si>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</si>
  <si>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</si>
  <si>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</si>
  <si>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BOSCO-MARGAO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</si>
  <si>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</si>
  <si>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</si>
  <si>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</si>
  <si>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</si>
  <si>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</si>
  <si>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</si>
  <si>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MARGAO-CHIPLEM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</si>
  <si>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</si>
  <si>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CHP-PGN-MHW-BAG-GTP-TLP-MTH-SDX-GKM-AFD-BPL-MKD-SRI-CNC-CST-GLM-PKO-PSM-PDI-GOD-BNO-BLI-DMN-CUN-PZK-DDI-CNX-DRM-NVY-MRK-MRG</t>
  </si>
  <si>
    <t>MARGAO-POIGUINI</t>
  </si>
  <si>
    <t>MARGAO-MARGAO MKT-NAVELIM-DHARMAPUR-CHINCHINI X-DANDEWADI-PAZARKHAN-CUNCOLIM-DEMANI-BALLI-BENODE-GODEWAL-PADDI-PISURNEM-POLAKODE-GULEM-CHAR RASTA-CANACONA-SHRISTHAL-MOKHARD-BHATPAL-ARDOFOND-PARTGAL-PRSHURM TMP-POIGUINIM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</si>
  <si>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</si>
  <si>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</si>
  <si>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</si>
  <si>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</si>
  <si>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</si>
  <si>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</si>
  <si>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</si>
  <si>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CANACONA-GAODONGRI</t>
  </si>
  <si>
    <t>CANACONA-POLICE STATION-VADAKODE-BHATPAL-NEW VADDO-SATNARUK-KARVE-GAODONGRI</t>
  </si>
  <si>
    <t>GAO-KRV-SNR-NVD-BPL-SMT-PSN-CNC</t>
  </si>
  <si>
    <t>CANACONA-KHOLA</t>
  </si>
  <si>
    <t>CANACONA-CHAR RASTA-DEVBAG-DHUMANE-PANNA-PARVE-SALERI-VAGON-KHOLA</t>
  </si>
  <si>
    <t>KOA-VAG-SLR-PRM-PNN-DUM-DBG-CST-CNC</t>
  </si>
  <si>
    <t>CANACONA- CHIPALE</t>
  </si>
  <si>
    <t>CANACONA-POLICE STATION-VADAKADE-BHATPAL-ARDHAFOND-PARTAGAL-POIGUINIM-GAALI-CHIPLE</t>
  </si>
  <si>
    <t>CHP-GAL-PGN-PTG-AFD-BPL-VDK-PSN-CNC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</si>
  <si>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</si>
  <si>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</si>
  <si>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</si>
  <si>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CANACONA-TISCON</t>
  </si>
  <si>
    <t>TSC-GOK-SHL-BCE-PSM-PLK-GLM-CNC</t>
  </si>
  <si>
    <t>CANACONA- AVALI -YEDA</t>
  </si>
  <si>
    <t>CNC-PSN-SMT-BPL-NVD-GAO-KRV-GAO-ZIL-STO-MNE-AVM-AVI-YDA</t>
  </si>
  <si>
    <t>YDA-AVI-AVM-MNE-STO-ZIL-GAO-KRV-GAO-NVD-BPL-SMT-PSN-CNC</t>
  </si>
  <si>
    <t>CANACONA-SHRISTAL-ASALI</t>
  </si>
  <si>
    <t>CANACONA-POLICE STATION-VADAKODE-SHRISTAL-ASALI</t>
  </si>
  <si>
    <t>ASI-SRI-SMT-PSN-CNC</t>
  </si>
  <si>
    <t>CANACONA-MUDKUD</t>
  </si>
  <si>
    <t>CANACONA-CHAR RASTA-DEVBAG-DHUMANE-VAILE AGOND-PANNA-HEALTH CENTER-MUDKUD</t>
  </si>
  <si>
    <t>MKU-HLC-PNN-VAD-DHN-DBG-CST-CNC</t>
  </si>
  <si>
    <t>CANACONA-VAIZWADA</t>
  </si>
  <si>
    <t>CANACONA-POLICE STATION-VADAKODE-SHRISTAL-VAIZWADA</t>
  </si>
  <si>
    <t>VZW-SRI-SMT-PSN-CNC</t>
  </si>
  <si>
    <t>CANACONA-SHRISTAL</t>
  </si>
  <si>
    <t>CANACONA-POLICE STATION-VADAKODE-BHATPAL-ARDHAFOND-PARTAGAL-SHRISTAL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</si>
  <si>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</si>
  <si>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</si>
  <si>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</si>
  <si>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</si>
  <si>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CANACONA-SHISEVAL</t>
  </si>
  <si>
    <t>CANACONA-POLICE STATION-VADAKADE-BHATPAL-ARDHAFOND-PARTAGAL-SHISEVAL</t>
  </si>
  <si>
    <t>CNC-PSN-VDK-BPL-AFD-PTG-SHV</t>
  </si>
  <si>
    <t>SHV-PTG-AFD-BPL-VDK-PSN-CNC</t>
  </si>
  <si>
    <t>CANACONA-POLLEM</t>
  </si>
  <si>
    <t>CANACONA-POLICE STATION-VADAKODE-BHATPAL-ARDHAFOND-GHOTKAMOL-NATANGINI-SADOLXEM-MUTAL-TALPAN-KALSAR-GALGIBAG-KHATYEBAG-MAHALWADA-VETAL TEMPLE-DEVKI TEMPLE-POIGUINIM-KAUAI-MASHE-DAPAT-LOLYE-SELIEN-POLLEM</t>
  </si>
  <si>
    <t>PLL-SIN-LOL-DPT-MSM-KAU-PGN-DTT-VTT-MHD-KTY-GTP-KLR-TLP-MTH-SDX-NTN-GHO-AFD-BPL-SMT-PSN-CNC</t>
  </si>
  <si>
    <t>CURCHOREM-NETURLIM</t>
  </si>
  <si>
    <t>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</si>
  <si>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</t>
  </si>
  <si>
    <t>CURCHOREM -KALAY</t>
  </si>
  <si>
    <t>CURCHOREM-SAVORDE TSK-DHADE-GANDHINAGAR-GUDDEMOL-PERIUDAK-AMBEUDAK-DEUNAMOL-KALAY</t>
  </si>
  <si>
    <t>KLY-DNM-AUD-PRU-GDM-GDN-DDE-SVD-CUR</t>
  </si>
  <si>
    <t>CANACONA-PALOLEM</t>
  </si>
  <si>
    <t>CANACONA-PANSULIM-PATNE-PALOLEM</t>
  </si>
  <si>
    <t>PLM-PAT-PSL-CNC</t>
  </si>
  <si>
    <t>MARGAO-PALOLEM BEACH</t>
  </si>
  <si>
    <t>MARGAO-MARGAO MKT-NAVELIM-DHARMAPUR-CHINCHINI X-DANDEWADI-PAZARKHAN-CUNCOLIM-DEMANI-BALLI-BENODE-GODEWAL-PADDI-PISURNEM-POLAKODE-GULEM-CHAR RASTA-CANACONA-PANSULIM-PATNE-PALOLEM BEACH</t>
  </si>
  <si>
    <t>PLM-PAT-PSL-CNC-CST-GLM-PKO-PSM-PDI-GOD-BNO-BLI-DMN-CUN-PZK-DDI-CNX-DRM-NVY-MRK-MRG</t>
  </si>
  <si>
    <t>MARGAO-KELVONA</t>
  </si>
  <si>
    <t>MARGAO-MARGAO MKT-PAJIFOND-A.PWER HUSE-RAWANFOND-MES COLLEGE-GANPATI TMP-LAKAKI/PALI-DON KHURIS-PADRIBHAT-GUDI-CHAD.TMP AG-PARODA-QUEPEM-QPM COURT-TILAMOL-SOMSWR TMP-SIRVOI-ZAMBAULIM-RIVONA CHRC-RIVONA-COLOUMBA-KELVONA</t>
  </si>
  <si>
    <t>KVN-CLO-RVN-RVC-ZMB-SVO-SOM-TMO-QCT-QPM-PRD-CTA-GDI-PBT-DNK-LPI-GNP-MEL-RVF-APH-PJF-MRK-MRG</t>
  </si>
  <si>
    <t>CANACONA - CURCHOREM</t>
  </si>
  <si>
    <t>CANACONA-CHAR RASTA-GULE-POLAKODE-BARCEM-PADDI-GHODEVAL-BENDODA-BALLI-ADNEM-ASAIDA GARAGE-AMOLE-QUPEM-QUPEM COURT-TILAMOL-SHIVNAGAR-MESTA VADA-TANKI-KAKUMADDI-BANSAI-CURCHOREM</t>
  </si>
  <si>
    <t>CUR-BSI-KAK-TNK-MST-SIV-TMO-QCT-QPM-AMO-ASR-AND-BLI-BNO-GOD-PDI-BCE-PKO-GLE-CST-CNC</t>
  </si>
  <si>
    <t>MARGAO- DABE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</si>
  <si>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</si>
  <si>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</si>
  <si>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</si>
  <si>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MARGAO-PALLOLEM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</si>
  <si>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</si>
  <si>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</si>
  <si>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</si>
  <si>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CANACONA-SDL-POIGINI</t>
  </si>
  <si>
    <t>CANACONA-SHRISTHAL-MOKHARD-BHATPAL-ARDOFOND-GODKUMAL-SADOLXEM-MUTAL-TALPAN-GALGIBAG-KATEBAG-MHALWADA-POIGUINIM</t>
  </si>
  <si>
    <t>PGN-MHW-BAG-GTP-TLP-MTH-SDX-GKM-AFD-BPL-MKD-SRI-CNC</t>
  </si>
  <si>
    <t>CANACONA - PALLOLEM</t>
  </si>
  <si>
    <t>CANACONA-CHAWDI-POSULE-PATNE-PALLOLEM</t>
  </si>
  <si>
    <t>CNC-CWI-PSE-PAT-PLM</t>
  </si>
  <si>
    <t>PLM-PAT-PSE-CWI-CNC</t>
  </si>
  <si>
    <t>MARGAO-GOKULDE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</si>
  <si>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</si>
  <si>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</si>
  <si>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</si>
  <si>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MARGAO-INDRAWADO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</si>
  <si>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</si>
  <si>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INW-GAO-KRV-NEW-BTG-BPL-MKD-SRI-CNC-CST-GLM-PKO-PSM-PDI-GOD-BNO-BLI-DMN-CUN-PZK-DDI-CNX-DRM-NVY-MRK-MRG</t>
  </si>
  <si>
    <t>CANACONA-INDRAWADA</t>
  </si>
  <si>
    <t>CANACONA-SHRISTHAL-MOKHARD-BHATPAL-BHATPL GATE-NEW WADA-KARVE-GAODONGARI-INDRAWADO</t>
  </si>
  <si>
    <t>INW-GAO-KRV-NEW-BTG-BPL-MKD-SRI-CNC</t>
  </si>
  <si>
    <t>PONDA-MOLLEM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</si>
  <si>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</si>
  <si>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</si>
  <si>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</si>
  <si>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MARGAO-ASALI</t>
  </si>
  <si>
    <t>MARGAO-MARGAO MKT-NAVELIM-DHARMAPUR-CHINCHINI X-DANDEWADI-PAZARKHAN-CUNCOLIM-DEMANI-BALLI-BENODE-GODEWAL-PADDI-PISURNEM-POLAKODE-GULEM-CHAR RASTA-CANACONA-POLICE STATION-VADAKODE-SHRISTAL-ASALI</t>
  </si>
  <si>
    <t>ASI-SRI-SMT-PSN-CNC-CST-GLM-PKO-PSM-PDI-GOD-BNO-BLI-DMN-CUN-PZK-DDI-CNX-DRM-NVY-MRK-MRG</t>
  </si>
  <si>
    <t>MARGAO-LOLIEM- PEDDE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</si>
  <si>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</si>
  <si>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</si>
  <si>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</si>
  <si>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MARGAO-MATVEMOL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</si>
  <si>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</si>
  <si>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</si>
  <si>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</si>
  <si>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MARGAO-KHOLA</t>
  </si>
  <si>
    <t>MARGAO-MARGAO MKT-NAVELIM-DHARMAPUR-CHINCHINI X-DANDEWADI-PAZARKHAN-CUNCOLIM-DEMANI-BALLI-BENODE-GODEWAL-PADDI-PISURNEM-POLAKODE-GULEM-CHAR RASTA-CANACONA-CHAR RASTA-DEVBAG-DHUMANE-PANNA-PARVE-SALERI-VAGON-KHOLA</t>
  </si>
  <si>
    <t>KOA-VAG-SLR-PRM-PNN-DUM-DBG-CST-CNC-CST-GLM-PKO-PSM-PDI-GOD-BNO-BLI-DMN-CUN-PZK-DDI-CNX-DRM-NVY-MRK-MRG</t>
  </si>
  <si>
    <t>PANAJI -CURCHOREM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</si>
  <si>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</si>
  <si>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</si>
  <si>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</si>
  <si>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MARGAO-VAIZAWADA</t>
  </si>
  <si>
    <t>VZW-SRI-SMT-PSN-CNC-CST-GLM-PKO-PSM-PDI-GOD-BNO-BLI-DMN-CUN-PZK-DDI-CNX-DRM-NVY-MRK-MRG</t>
  </si>
  <si>
    <t>CURCHOREM-SANGUEM</t>
  </si>
  <si>
    <t>CURCHOREM-SHIVAJI CWK-CACORA-CURCH GPC-SNG COURT-SNG DANDO-MASJID/BEND-SANGUEM</t>
  </si>
  <si>
    <t>SGM-MAS-SGD-SGC-GPC-CCP-SJL-CUR</t>
  </si>
  <si>
    <t>MARGAO-SHRISTAL</t>
  </si>
  <si>
    <t>MARGAO-INDRAWADA</t>
  </si>
  <si>
    <t>MARGAO-MUDKUD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</si>
  <si>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</si>
  <si>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</si>
  <si>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MARGAO-TISCON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</si>
  <si>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</si>
  <si>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</si>
  <si>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MARGAO- AVALI -YEDA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</si>
  <si>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</si>
  <si>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</si>
  <si>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MARGAO-SDXL-POIGINI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</si>
  <si>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</si>
  <si>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</si>
  <si>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</si>
  <si>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MARGAO-UGUEM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</si>
  <si>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</si>
  <si>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</si>
  <si>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</si>
  <si>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MARGAO-SANGUEM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</si>
  <si>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</si>
  <si>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SGM-MAS-SGD-SGC-GPC-CCP-SJL-CUR-BSI-KAK-TNK-TMO-QCT-QPM-PRD-CTA-GDI-PBT-DNK-LPI-GNP-MEL-RVF-APH-PJF-MRK-MRG</t>
  </si>
  <si>
    <t>MARGAO-KHOTIGAO</t>
  </si>
  <si>
    <t>KTG-MAE-STO-ZIL-GAO-KRV-NEW-BTG-BPL-MKD-SRI-CNC-CST-GLM-PKO-PSM-PDI-GOD-BNO-BLI-DMN-CUN-PZK-DDI-CNX-DRM-NVY-MRK-MRG</t>
  </si>
  <si>
    <t>MARGAO-PARTGAL-KUSKEM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</si>
  <si>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</si>
  <si>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</si>
  <si>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</si>
  <si>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MARGAO-KHADDE</t>
  </si>
  <si>
    <t>MARGAO-MARGAO MKT-NAVELIM-DHARMAPUR-CHINCHINI X-DANDEWADI-PAZARKHAN-CUNCOLIM-DEMANI-BALLI-BENODE-KHADDE</t>
  </si>
  <si>
    <t>SHRISTHAL-POLLEM</t>
  </si>
  <si>
    <t>SHRISTHAL-MOKHARD-BHATPAL-ARDOFOND-PARTGAL-PRSHURM TMP-POIGUINIM-KARAY-MAXEM-DAPOT-LOLIEM-XELIM-POLLEM</t>
  </si>
  <si>
    <t>BALLI - CURCHOREM</t>
  </si>
  <si>
    <t>BALLI-ADNEM-ASAIDA GARAGE-AMOLE-QUPEM-QUPEM COURT-TILAMOL-SHIVNAGAR-MESTA VADA-TANKI-KAKUMADDI-BANSAI-CURCHOREM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</si>
  <si>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</si>
  <si>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PONDAI-BICHOLIM</t>
  </si>
  <si>
    <t>PONDA-CURTI-KHANDEPAR-NESTLE-MRF-U.TISK-PALWADA-USGAO-BHAMAI-PALI-VELGUEM-SURLA-DIGNEM-HONDA-HARVALE-SAKHALI-KARAPUR TISK-SARVAN CROSS-BICHOLIM</t>
  </si>
  <si>
    <t>PONDA-SURLA</t>
  </si>
  <si>
    <t>PONDA-CURTI-KHANDEPAR-NESTLE-MRF-U.TISK-PALWADA-USGAO-BHAMAI-PALI-VELGUEM-SURLA</t>
  </si>
  <si>
    <t>PANAJI-MARGAO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</si>
  <si>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</si>
  <si>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</si>
  <si>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</si>
  <si>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</si>
  <si>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PANAJI-HARBOUR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</si>
  <si>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</si>
  <si>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</si>
  <si>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</si>
  <si>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</si>
  <si>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</si>
  <si>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</si>
  <si>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</si>
  <si>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</si>
  <si>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</si>
  <si>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PANAJI-MAPUSA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</si>
  <si>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</si>
  <si>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</si>
  <si>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</si>
  <si>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PANAJI-SANKHALI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</si>
  <si>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</si>
  <si>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</si>
  <si>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</si>
  <si>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</si>
  <si>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</si>
  <si>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</si>
  <si>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</si>
  <si>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</si>
  <si>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</si>
  <si>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</si>
  <si>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</si>
  <si>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</si>
  <si>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</si>
  <si>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</si>
  <si>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</si>
  <si>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</si>
  <si>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</si>
  <si>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</si>
  <si>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MKT-CURCHOREM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</si>
  <si>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</si>
  <si>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</si>
  <si>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</si>
  <si>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PONDA-BICHOLIM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</si>
  <si>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</si>
  <si>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</si>
  <si>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</si>
  <si>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PONDA-SANKHALI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</si>
  <si>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</si>
  <si>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</si>
  <si>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</si>
  <si>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PONDA-MARGAO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</si>
  <si>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</si>
  <si>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</si>
  <si>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</si>
  <si>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PONDA-HARBOUR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</si>
  <si>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</si>
  <si>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</si>
  <si>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</si>
  <si>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BICHOLIM-MARGAO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</si>
  <si>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</si>
  <si>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</si>
  <si>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</si>
  <si>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BICHOLIM-PANAJI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</si>
  <si>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</si>
  <si>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</si>
  <si>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</si>
  <si>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PANAJI-PEDNE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</si>
  <si>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</si>
  <si>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</si>
  <si>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</si>
  <si>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PANAJI-SATRE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</si>
  <si>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</si>
  <si>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</si>
  <si>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</si>
  <si>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</si>
  <si>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</si>
  <si>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</si>
  <si>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PANAJI-COPARDE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</si>
  <si>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</si>
  <si>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</si>
  <si>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</si>
  <si>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PANAJI-DONGURLIM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</si>
  <si>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</si>
  <si>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</si>
  <si>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</si>
  <si>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</si>
  <si>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</si>
  <si>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</si>
  <si>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GMC-SHIGNE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</si>
  <si>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</si>
  <si>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</si>
  <si>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</si>
  <si>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BLD/COL-VALPOI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</si>
  <si>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</si>
  <si>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</si>
  <si>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</si>
  <si>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TONCA-VALPOI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</si>
  <si>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</si>
  <si>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</si>
  <si>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</si>
  <si>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MKT-VIRDI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</si>
  <si>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</si>
  <si>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</si>
  <si>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</si>
  <si>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PANAJI-VIRDI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</si>
  <si>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</si>
  <si>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</si>
  <si>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</si>
  <si>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PANAJI-SONSHI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</si>
  <si>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</si>
  <si>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</si>
  <si>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</si>
  <si>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PANAJI-SURLA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</si>
  <si>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</si>
  <si>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</si>
  <si>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</si>
  <si>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MKT-AKHADA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</si>
  <si>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</si>
  <si>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</si>
  <si>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</si>
  <si>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MKT-CUPA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</si>
  <si>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</si>
  <si>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</si>
  <si>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</si>
  <si>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PANAJI-VEREM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</si>
  <si>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</si>
  <si>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</si>
  <si>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</si>
  <si>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MARCEL-VOLVOI</t>
  </si>
  <si>
    <t>MARCEL-TAMSULI-BETKI HSPTL-BETKI-GHANO-SAVAI-SATERI BHAT-VOLVOI</t>
  </si>
  <si>
    <t>MRC-TSL-BTH-BTK-GHN-SVI-STB-VLV</t>
  </si>
  <si>
    <t>VLV-STB-SVI-GHN-BTK-BTH-TSL-MRC</t>
  </si>
  <si>
    <t>SANKHALI-GHADIWADA</t>
  </si>
  <si>
    <t>SANKHALI-GAWTHAN-KUDNE-NHAVELI-CEMENT FACT-MAINA-SURLA-BARAZAN-VELGUEM-GHADIWADA</t>
  </si>
  <si>
    <t>SKL-GTN-KDN-NHV-CMT-MAN-SUL-BZN-ULG-GHD</t>
  </si>
  <si>
    <t>GHD-ULG-BZN-SUL-MAN-CMT-NHV-KDN-GTN-SKL</t>
  </si>
  <si>
    <t>SANKHALI-ADVOI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</si>
  <si>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</si>
  <si>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</si>
  <si>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</si>
  <si>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SANKHALI-TONCA</t>
  </si>
  <si>
    <t>SANKHALI-GAWTHAN-KUDNE-NHAVELI-NHAVELI TMP-SEZA GATE-AMONA-KANDOL TMP-MARCEL-TONCA</t>
  </si>
  <si>
    <t>SKL-GTN-KDN-NHV-NVT-SEZ-AMN-KDL-MRC-TNC</t>
  </si>
  <si>
    <t>TNC-MRC-KDL-AMN-SEZ-NVT-NHV-KDN-GTN-SKL</t>
  </si>
  <si>
    <t>SANKHALI-CIPLA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</si>
  <si>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</si>
  <si>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</si>
  <si>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</si>
  <si>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BICHOLIM-DHARBANDORA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</si>
  <si>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</si>
  <si>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</si>
  <si>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</si>
  <si>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PANAJI-KUDCHRE TMP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</si>
  <si>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</si>
  <si>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</si>
  <si>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</si>
  <si>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MKT-AMTHANE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</si>
  <si>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</si>
  <si>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</si>
  <si>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</si>
  <si>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PANAJI-AMTHANE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</si>
  <si>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</si>
  <si>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</si>
  <si>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</si>
  <si>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PANAJI-SHEMECHADVN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</si>
  <si>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</si>
  <si>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</si>
  <si>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</si>
  <si>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PANAJI-MOPA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</si>
  <si>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</si>
  <si>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</si>
  <si>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</si>
  <si>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PANAJI-PETECHAWADA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</si>
  <si>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</si>
  <si>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</si>
  <si>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</si>
  <si>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PANAJI-AGARWADA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</si>
  <si>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</si>
  <si>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</si>
  <si>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</si>
  <si>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PANAJI-CALANGUTE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</si>
  <si>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</si>
  <si>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</si>
  <si>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</si>
  <si>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</si>
  <si>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</si>
  <si>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</si>
  <si>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MKT-BADEM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</si>
  <si>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</si>
  <si>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</si>
  <si>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</si>
  <si>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PANAJI-HARMAL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</si>
  <si>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</si>
  <si>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</si>
  <si>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</si>
  <si>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MAPUSA-HARMAL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</si>
  <si>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</si>
  <si>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</si>
  <si>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</si>
  <si>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MAPUSA-SIOLIM TAR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</si>
  <si>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</si>
  <si>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</si>
  <si>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</si>
  <si>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MAPUSA-BADEM</t>
  </si>
  <si>
    <t>MAPUSA-KHORLIM-DMC COLLAGE-GANGA TILES-PALOTI/SHAL-KAMI/PNCHYT-BOBBY STORE-CHAR RASTA-BADEM</t>
  </si>
  <si>
    <t>MPS-KHO-DMC-GGT-PSH-KPT-BOB-CST-BDM</t>
  </si>
  <si>
    <t>BDM-CST-BOB-KPT-PSH-GGT-DMC-KHO-MPS</t>
  </si>
  <si>
    <t>MAPUSA-CALANGUTE</t>
  </si>
  <si>
    <t>MAPUSA-CANCA X-PARRA-PARRA TINTO-SALIGAO-ARADI-DOLFIN CIRC-CLNGT CIRCL-CALANGUTE</t>
  </si>
  <si>
    <t>MPS-CAN-PRR-TTO-SLG-ARD-DFX-CLX-CLG</t>
  </si>
  <si>
    <t>CLG-CLX-DFX-ARD-SLG-TTO-PRR-CAN-MPS</t>
  </si>
  <si>
    <t>PANAJI-MARCEL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</si>
  <si>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</si>
  <si>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</si>
  <si>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</si>
  <si>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MKT-SHIRSHIRE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</si>
  <si>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</si>
  <si>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</si>
  <si>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</si>
  <si>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PANAJI-GAVNE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</si>
  <si>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</si>
  <si>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</si>
  <si>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</si>
  <si>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MKT-CODLI TISK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</si>
  <si>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</si>
  <si>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</si>
  <si>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</si>
  <si>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PANAJI-VAGURME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</si>
  <si>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</si>
  <si>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</si>
  <si>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</si>
  <si>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PANAJI-MAINGINE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</si>
  <si>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</si>
  <si>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</si>
  <si>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</si>
  <si>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PANAJI-MALPAN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</si>
  <si>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</si>
  <si>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</si>
  <si>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</si>
  <si>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PANAJI-TAMDI SURLA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</si>
  <si>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</si>
  <si>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</si>
  <si>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</si>
  <si>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MKT-TAMDI SURLA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</si>
  <si>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</si>
  <si>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</si>
  <si>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</si>
  <si>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BHAVAN-MALPAN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</si>
  <si>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</si>
  <si>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</si>
  <si>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</si>
  <si>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</si>
  <si>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</si>
  <si>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</si>
  <si>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MKT-PONDA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</si>
  <si>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</si>
  <si>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</si>
  <si>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</si>
  <si>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FARMAGUDI-MAINGINE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</si>
  <si>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</si>
  <si>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</si>
  <si>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</si>
  <si>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PONDA-SAVAI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</si>
  <si>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</si>
  <si>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</si>
  <si>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</si>
  <si>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PONDA-VAGURME</t>
  </si>
  <si>
    <t>PONDA-UPPER BAZAR-CURTI-KHANDEPAR-KDPR S. TMP-MARICO-MURDI-VAGURME</t>
  </si>
  <si>
    <t>PND-UBZ-CUT-KND-KST-MCO-MUD-VGM</t>
  </si>
  <si>
    <t>VGM-MUD-MCO-KST-KND-CUT-UBZ-PND</t>
  </si>
  <si>
    <t>PONDA-CODLI TISK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</si>
  <si>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</si>
  <si>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</si>
  <si>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</si>
  <si>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PONDA-SHIRSHIRE</t>
  </si>
  <si>
    <t>PONDA-DHAVLI-TOP COLA-KALMAMOL-SHIRSHIRE</t>
  </si>
  <si>
    <t>PND-DVL-TPC-KLM-SRS</t>
  </si>
  <si>
    <t>SRS-KLM-TPC-DVL-PND</t>
  </si>
  <si>
    <t>PONDA-GAVNE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</si>
  <si>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</si>
  <si>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</si>
  <si>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</si>
  <si>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PONDA-AGAPUR SHMR</t>
  </si>
  <si>
    <t>PONDA-PONDA TISK-KAPILESHWAR-DON KHAMB-TALAULIM-DURBHAT-ADPAI-AGAPUR-AGAPUR SHMR</t>
  </si>
  <si>
    <t>PND-PTS-KPL-DKM-TLM-DBT-API-AGP-ASM</t>
  </si>
  <si>
    <t>ASM-AGP-API-DBT-TLM-DKM-KPL-PTS-PND</t>
  </si>
  <si>
    <t>PONDA-UNDIR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</si>
  <si>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</si>
  <si>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</si>
  <si>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</si>
  <si>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PONDA-KNDRI VIDYA</t>
  </si>
  <si>
    <t>PONDA-UPPER BAZAR-CURTI-KNDRI VIDYA</t>
  </si>
  <si>
    <t>PND-UBZ-CUT-KVP</t>
  </si>
  <si>
    <t>KVP-CUT-UBZ-PND</t>
  </si>
  <si>
    <t>PONDA-BAMBOLI GMC</t>
  </si>
  <si>
    <t>PONDA-PANAJI-BAMBOLI GMC</t>
  </si>
  <si>
    <t>PND-PNJ-GMC</t>
  </si>
  <si>
    <t>GMC-PNJ-PND</t>
  </si>
  <si>
    <t>PONDA-ALTINHO</t>
  </si>
  <si>
    <t>PONDA-PANAJI-ALTINHO</t>
  </si>
  <si>
    <t>PND-PNJ-ALT</t>
  </si>
  <si>
    <t>ALT-PNJ-PND</t>
  </si>
  <si>
    <t>PANAJI-NARVA FERRY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</si>
  <si>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</si>
  <si>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</si>
  <si>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</si>
  <si>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PANAJI-VANXIM FERY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</si>
  <si>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</si>
  <si>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</si>
  <si>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</si>
  <si>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FRY-NARVA FERRY</t>
  </si>
  <si>
    <t>OLD GOA FRY-MADDER-DIWAR CENTR-MALAR-NARVA SCHOL-NARVA FERRY</t>
  </si>
  <si>
    <t>OLF-MDD-DWR-MLR-NSC-NRV</t>
  </si>
  <si>
    <t>NRV-NSC-MLR-DWR-MDD-OLF</t>
  </si>
  <si>
    <t>ST.PEDRO-VANXIM FERY</t>
  </si>
  <si>
    <t>ST.PEDRO-CONVENT-DIVAR SCHOL-DIWAR CENTR-MARITA BAKR-VANXIM FERY</t>
  </si>
  <si>
    <t>SPD-CNT-DVS-DWR-MBR-VXF</t>
  </si>
  <si>
    <t>VXF-MBR-DWR-DVS-CNT-SPD</t>
  </si>
  <si>
    <t>MAPUSA-FATORPA TMP</t>
  </si>
  <si>
    <t>MAPUSA-PANAJI-MARGAO-CUNCOLIM-BALLI-FATORPA TMP</t>
  </si>
  <si>
    <t>MPS-PNJ-MRG-CUN-BLI-FAT</t>
  </si>
  <si>
    <t>FAT-BLI-CUN-MRG-PNJ-MPS</t>
  </si>
  <si>
    <t>BICHOLIM-HIVRE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</si>
  <si>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</si>
  <si>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</si>
  <si>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</si>
  <si>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SANKHALI-VALPOI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</si>
  <si>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</si>
  <si>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</si>
  <si>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</si>
  <si>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PANAJI-PANAJI MKT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</si>
  <si>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</si>
  <si>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</si>
  <si>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</si>
  <si>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PANAJI-SECRETARIAT</t>
  </si>
  <si>
    <t>PANAJI-SAI SERVICE-SECRETARIAT</t>
  </si>
  <si>
    <t>PNJ-SAI-SCT</t>
  </si>
  <si>
    <t>SCT-SAI-PNJ</t>
  </si>
  <si>
    <t>PANAJI-TIN BLD/COL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</si>
  <si>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</si>
  <si>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</si>
  <si>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</si>
  <si>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</si>
  <si>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</si>
  <si>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</si>
  <si>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CURCHOREM-SOLIEM</t>
  </si>
  <si>
    <t>CURCHOREM-KAKODA-VODLE MOL-SOLIEM</t>
  </si>
  <si>
    <t>CUR-KKD-VML-SOL</t>
  </si>
  <si>
    <t>SOL-VML-KKD-CUR</t>
  </si>
  <si>
    <t>PANAJI-FMD ENG CLG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</si>
  <si>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</si>
  <si>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</si>
  <si>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</si>
  <si>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PANAJI-RITE COLAGE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</si>
  <si>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</si>
  <si>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</si>
  <si>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</si>
  <si>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MARGAO-RITE COLAGE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</si>
  <si>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</si>
  <si>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</si>
  <si>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</si>
  <si>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MAPUSA-RITE COLAGE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</si>
  <si>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</si>
  <si>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</si>
  <si>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</si>
  <si>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AKHADA-RITE COLAGE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</si>
  <si>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</si>
  <si>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</si>
  <si>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</si>
  <si>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</si>
  <si>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</si>
  <si>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</si>
  <si>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</si>
  <si>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</si>
  <si>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</si>
  <si>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</si>
  <si>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</si>
  <si>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</si>
  <si>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</si>
  <si>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</si>
  <si>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BOSCO-GAWANDALI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</si>
  <si>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</si>
  <si>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</si>
  <si>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</si>
  <si>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PANAJI-PANAJI</t>
  </si>
  <si>
    <t>PANAJI-CHURCH-A.I. RADIO-ALTINHO-CAMPAL-PANAJI MKT-PANAJI</t>
  </si>
  <si>
    <t>PNJ-CHR-RDO-ALT-CMP-MKT-PNJ</t>
  </si>
  <si>
    <t>PNJ-MKT-CMP-ALT-RDO-CHR-PNJ</t>
  </si>
  <si>
    <t>PANAJI-AMONA PNCHY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</si>
  <si>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</si>
  <si>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</si>
  <si>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</si>
  <si>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PANAJI-BICHOLIM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</si>
  <si>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</si>
  <si>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</si>
  <si>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</si>
  <si>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MKT-MARGAO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</si>
  <si>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</si>
  <si>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</si>
  <si>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</si>
  <si>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PANAJI-DODAMARG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</si>
  <si>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</si>
  <si>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</si>
  <si>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</si>
  <si>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PANAJI-TEREKHOL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</si>
  <si>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</si>
  <si>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</si>
  <si>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</si>
  <si>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PANAJI-VENGURLA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</si>
  <si>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</si>
  <si>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</si>
  <si>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</si>
  <si>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PANAJI-MALVAN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</si>
  <si>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</si>
  <si>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</si>
  <si>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</si>
  <si>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PANAJI-SAWANTWADI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</si>
  <si>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</si>
  <si>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</si>
  <si>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</si>
  <si>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PANAJI-MORLE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</si>
  <si>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</si>
  <si>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</si>
  <si>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</si>
  <si>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PANAJI-BELGAVI CBT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</si>
  <si>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</si>
  <si>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</si>
  <si>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</si>
  <si>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</si>
  <si>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</si>
  <si>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</si>
  <si>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PANAJI-BADAMI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</si>
  <si>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</si>
  <si>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</si>
  <si>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</si>
  <si>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</si>
  <si>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</si>
  <si>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</si>
  <si>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</si>
  <si>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</si>
  <si>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</si>
  <si>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PANAJI-HUBALI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</si>
  <si>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</si>
  <si>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</si>
  <si>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</si>
  <si>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PANAJI-HOSPET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</si>
  <si>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</si>
  <si>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</si>
  <si>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</si>
  <si>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</si>
  <si>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</si>
  <si>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</si>
  <si>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</si>
  <si>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MKT-MENKURE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</si>
  <si>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</si>
  <si>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</si>
  <si>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</si>
  <si>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PONDA-O GOA XVR A</t>
  </si>
  <si>
    <t>PND-OGX</t>
  </si>
  <si>
    <t>OGX-PND</t>
  </si>
  <si>
    <t>SANKHALI-BETORA IND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</si>
  <si>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</si>
  <si>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</si>
  <si>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</si>
  <si>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VALPOI-THANE</t>
  </si>
  <si>
    <t>VALPOI-VELUS-COPARDE X-HEDODE-PALE-THANE</t>
  </si>
  <si>
    <t>VLP-VLU-CRX-HDO-PLE-TNE</t>
  </si>
  <si>
    <t>TNE-PLE-HDO-CRX-VLU-VLP</t>
  </si>
  <si>
    <t>VALPOI-KARANZOL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</si>
  <si>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</si>
  <si>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</si>
  <si>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</si>
  <si>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</si>
  <si>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</si>
  <si>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</si>
  <si>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MKT-NEURA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</si>
  <si>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</si>
  <si>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</si>
  <si>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</si>
  <si>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PANAJI-AZOSHI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</si>
  <si>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</si>
  <si>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</si>
  <si>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</si>
  <si>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</si>
  <si>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</si>
  <si>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</si>
  <si>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TMP-HRVL SIYA G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</si>
  <si>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</si>
  <si>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</si>
  <si>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</si>
  <si>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PANAJI-HRVL SIYA G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</si>
  <si>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</si>
  <si>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</si>
  <si>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</si>
  <si>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</si>
  <si>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</si>
  <si>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</si>
  <si>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</si>
  <si>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</si>
  <si>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</si>
  <si>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EV PANAJI-EV HARBOUR</t>
  </si>
  <si>
    <t>EV PONDA-EV IPHB BAMBOLI</t>
  </si>
  <si>
    <t>PONDA-PANAJI-BAMBOLI GMC-IPHB BAMBOLI</t>
  </si>
  <si>
    <t>PND-PNJ-GMC-PHB</t>
  </si>
  <si>
    <t>PHB-GMC-PNJ-PND</t>
  </si>
  <si>
    <t>EV PONDA-EV BAMBOLI GMC</t>
  </si>
  <si>
    <t>PANAJI-OLD GOA</t>
  </si>
  <si>
    <t>PNJ-OLD</t>
  </si>
  <si>
    <t>OLD-PNJ</t>
  </si>
  <si>
    <t>OLD GOA CHURCH-ELA FARM</t>
  </si>
  <si>
    <t>OLD-ELF</t>
  </si>
  <si>
    <t>ELF-OLD</t>
  </si>
  <si>
    <t>OLD GOA CHURCH-PINTO GARAGE</t>
  </si>
  <si>
    <t>OLD-PIN</t>
  </si>
  <si>
    <t>PIN-OLD</t>
  </si>
  <si>
    <t>BAKIA PARKING-OLD GOA CHURCH</t>
  </si>
  <si>
    <t>BKP-OLD</t>
  </si>
  <si>
    <t>OLD-BKP</t>
  </si>
  <si>
    <t>PANAJI-QUITLA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</si>
  <si>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</si>
  <si>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</si>
  <si>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</si>
  <si>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</si>
  <si>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</si>
  <si>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</si>
  <si>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PANAJI-BANDA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</si>
  <si>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</si>
  <si>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</si>
  <si>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</si>
  <si>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DHARBANDORA-SANKHALI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</si>
  <si>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</si>
  <si>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</si>
  <si>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</si>
  <si>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MARCEL-SAVAI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</si>
  <si>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</si>
  <si>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</si>
  <si>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</si>
  <si>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</si>
  <si>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</si>
  <si>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</si>
  <si>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</si>
  <si>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</si>
  <si>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</si>
  <si>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</si>
  <si>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</si>
  <si>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</si>
  <si>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</si>
  <si>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</si>
  <si>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</si>
  <si>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</si>
  <si>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MKT-VALPOI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</si>
  <si>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</si>
  <si>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</si>
  <si>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</si>
  <si>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</si>
  <si>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</si>
  <si>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</si>
  <si>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MAPUSA-VALPOI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</si>
  <si>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</si>
  <si>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</si>
  <si>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</si>
  <si>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BICHOLIM-PONDA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</si>
  <si>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</si>
  <si>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MAPUSA-BICHOLIM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</si>
  <si>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</si>
  <si>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</si>
  <si>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</si>
  <si>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MKT-USTE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</si>
  <si>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</si>
  <si>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</si>
  <si>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</si>
  <si>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</si>
  <si>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</si>
  <si>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</si>
  <si>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PANAJI-VELGUEM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</si>
  <si>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</si>
  <si>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</si>
  <si>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</si>
  <si>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PANAJI-SHIGNE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</si>
  <si>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</si>
  <si>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</si>
  <si>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</si>
  <si>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PANAJI-KARANZOL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</si>
  <si>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</si>
  <si>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</si>
  <si>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</si>
  <si>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K.AKDMI-NANODA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</si>
  <si>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</si>
  <si>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</si>
  <si>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</si>
  <si>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PANAJI-HIVRE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</si>
  <si>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</si>
  <si>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</si>
  <si>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</si>
  <si>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</si>
  <si>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</si>
  <si>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</si>
  <si>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</si>
  <si>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</si>
  <si>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</si>
  <si>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PANAJI-NANODA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</si>
  <si>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</si>
  <si>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</si>
  <si>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</si>
  <si>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MKT-NANELI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</si>
  <si>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</si>
  <si>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</si>
  <si>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</si>
  <si>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</si>
  <si>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</si>
  <si>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</si>
  <si>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PANAJI-ADVOI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</si>
  <si>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</si>
  <si>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</si>
  <si>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</si>
  <si>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PANAJI-BHIRONDA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</si>
  <si>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</si>
  <si>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</si>
  <si>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</si>
  <si>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PANAJI-KUMARWADA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</si>
  <si>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</si>
  <si>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</si>
  <si>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</si>
  <si>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VALPOI-VELGUEM</t>
  </si>
  <si>
    <t>VALPOI-NANUS-SAVARSHE-KHADKI-VELGUEM</t>
  </si>
  <si>
    <t>VLP-NNS-SVR-KHD-ULG</t>
  </si>
  <si>
    <t>ULG-KHD-SVR-NNS-VLP</t>
  </si>
  <si>
    <t>VALPOI-ADVOI</t>
  </si>
  <si>
    <t>VALPOI-B.WADA/NX-NANUS-ASSOLEM JNC-SAVARSHE-BHIRONDA-PADELI-MHADAI-ADVOI</t>
  </si>
  <si>
    <t>VLP-BTW-NNS-ALM-SVR-BIR-PDL-MHA-ADV</t>
  </si>
  <si>
    <t>ADV-MHA-PDL-BIR-SVR-ALM-NNS-BTW-VLP</t>
  </si>
  <si>
    <t>VALPOI-SATRE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</si>
  <si>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</si>
  <si>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</si>
  <si>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</si>
  <si>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VALPOI-USTE</t>
  </si>
  <si>
    <t>VALPOI-SONAL CROSS-NAGARGAO-DHAVE-VOILE DHAVE-USTE</t>
  </si>
  <si>
    <t>VLP-SNC-NGO-DHV-VDH-UST</t>
  </si>
  <si>
    <t>UST-VDH-DHV-NGO-SNC-VLP</t>
  </si>
  <si>
    <t>VALPOI-HIVRE</t>
  </si>
  <si>
    <t>VALPOI-COPARDE X-HEDODE-PALI-THANE-CHARAVNE X-HIVRE</t>
  </si>
  <si>
    <t>VLP-CRX-HDO-PLI-TNE-CRV-HVR</t>
  </si>
  <si>
    <t>HVR-CRV-TNE-PLI-HDO-CRX-VLP</t>
  </si>
  <si>
    <t>VALPOI-KUMARKHAN</t>
  </si>
  <si>
    <t>VALPOI-NGVE/N.CROS-REDIGHAT-KHODYE-KUMARKHAN</t>
  </si>
  <si>
    <t>VLP-NGV-RGT-KDY-KHN</t>
  </si>
  <si>
    <t>KHN-KDY-RGT-NGV-VLP</t>
  </si>
  <si>
    <t>VALPOI-ZARME</t>
  </si>
  <si>
    <t>VALPOI-CHINCHMALA-MHAUSHI-DABEM-ZARME</t>
  </si>
  <si>
    <t>VLP-CCM-MSH-DBE-ZRM</t>
  </si>
  <si>
    <t>ZRM-DBE-MSH-CCM-VLP</t>
  </si>
  <si>
    <t>PANAJI-MORLLEM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</si>
  <si>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</si>
  <si>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</si>
  <si>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</si>
  <si>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K.AKDMI-SURLA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</si>
  <si>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</si>
  <si>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</si>
  <si>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</si>
  <si>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</si>
  <si>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</si>
  <si>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</si>
  <si>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PANAJI-BHATWADI TK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</si>
  <si>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</si>
  <si>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</si>
  <si>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</si>
  <si>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PANAJI-SAL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</si>
  <si>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</si>
  <si>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</si>
  <si>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</si>
  <si>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PANAJI-DHUMASHE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</si>
  <si>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</si>
  <si>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</si>
  <si>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</si>
  <si>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PANAJI-USAP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</si>
  <si>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</si>
  <si>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</si>
  <si>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</si>
  <si>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SANKHALI-SURLA</t>
  </si>
  <si>
    <t>SANKHALI-GAWTHAN-KUDNE-FAL-CHIKNEM-KHODGINI-SURLA</t>
  </si>
  <si>
    <t>SKL-GTN-KDN-FAL-CHI-KDG-SUL</t>
  </si>
  <si>
    <t>SUL-KDG-CHI-FAL-KDN-GTN-SKL</t>
  </si>
  <si>
    <t>PANAJI MKT-MAPUSA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</si>
  <si>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</si>
  <si>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</si>
  <si>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</si>
  <si>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</si>
  <si>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</si>
  <si>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</si>
  <si>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</si>
  <si>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</si>
  <si>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</si>
  <si>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</si>
  <si>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MKT-GOLJUVEM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</si>
  <si>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</si>
  <si>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</si>
  <si>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</si>
  <si>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</si>
  <si>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</si>
  <si>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</si>
  <si>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</si>
  <si>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</si>
  <si>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</si>
  <si>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PANAJI-CALVI TAR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</si>
  <si>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</si>
  <si>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</si>
  <si>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</si>
  <si>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PANAJI-AMADI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</si>
  <si>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</si>
  <si>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</si>
  <si>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</si>
  <si>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</si>
  <si>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</si>
  <si>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</si>
  <si>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MAPUSA-AMADI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</si>
  <si>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</si>
  <si>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</si>
  <si>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</si>
  <si>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MAPUSA-AMADI/CALVI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</si>
  <si>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</si>
  <si>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</si>
  <si>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</si>
  <si>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MAPUSA-CALVI TAR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</si>
  <si>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</si>
  <si>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</si>
  <si>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</si>
  <si>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MAPUSA-GOLJUVEM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</si>
  <si>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</si>
  <si>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</si>
  <si>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</si>
  <si>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MAPUSA-VARPAL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</si>
  <si>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</si>
  <si>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</si>
  <si>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</si>
  <si>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MAPUSA-MADEL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</si>
  <si>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</si>
  <si>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</si>
  <si>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</si>
  <si>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PANAJI-SINQUIREM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</si>
  <si>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</si>
  <si>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</si>
  <si>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</si>
  <si>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PANAJI-MADEL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</si>
  <si>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</si>
  <si>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</si>
  <si>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</si>
  <si>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PONDA-NARVA FERRY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</si>
  <si>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</si>
  <si>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</si>
  <si>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</si>
  <si>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MADEL-NARVA</t>
  </si>
  <si>
    <t>MADEL-CHEMRAN-DEVGIN-SAUD CHURCH-SADETIR-TIKHAJAN-HATURLI-NARVA</t>
  </si>
  <si>
    <t>MDL-CMR-DGN-SCH-SDT-TKJ-HTL-NAR</t>
  </si>
  <si>
    <t>NAR-HTL-TKJ-SDT-SCH-DGN-CMR-MDL</t>
  </si>
  <si>
    <t>MADEL-MADEL FERRY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</si>
  <si>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</si>
  <si>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</si>
  <si>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</si>
  <si>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MADEL-SAUD SCHOOL</t>
  </si>
  <si>
    <t>MADEL-SHIRSAT-KERE DVKD-KARABHAT-BELABHT/PMB-MUDDER/PDWD-SAUD SCHOOL</t>
  </si>
  <si>
    <t>MDL-SHT-KRM-KBT-BLB-PDD-SUS</t>
  </si>
  <si>
    <t>SUS-PDD-BLB-KBT-KRM-SHT-MDL</t>
  </si>
  <si>
    <t>BICHOLIM-BICHOLIM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</si>
  <si>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</si>
  <si>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</si>
  <si>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</si>
  <si>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BICHOLIM-NARVA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</si>
  <si>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</si>
  <si>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</si>
  <si>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</si>
  <si>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</si>
  <si>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</si>
  <si>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</si>
  <si>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</si>
  <si>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</si>
  <si>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BICHOLIM-MADEL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</si>
  <si>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</si>
  <si>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</si>
  <si>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</si>
  <si>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</si>
  <si>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</si>
  <si>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</si>
  <si>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BICHOLIM-MURDI</t>
  </si>
  <si>
    <t>BICHOLIM-PAZ-DHABDHABA-PILGAO-SAPT. NARVA-PANCHAYAT-NARVA-MURDI</t>
  </si>
  <si>
    <t>BCH-PAZ-DBD-PLG-SPT-PCY-NAR-MUD</t>
  </si>
  <si>
    <t>MUD-NAR-PCY-SPT-PLG-DBD-PAZ-BCH</t>
  </si>
  <si>
    <t>IBRAMPUR-VALPOI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</si>
  <si>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</si>
  <si>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</si>
  <si>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</si>
  <si>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</si>
  <si>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</si>
  <si>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</si>
  <si>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PANAJI-IBRAMPUR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</si>
  <si>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</si>
  <si>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</si>
  <si>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</si>
  <si>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</si>
  <si>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</si>
  <si>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</si>
  <si>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MKT-HANKHANE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</si>
  <si>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</si>
  <si>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</si>
  <si>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</si>
  <si>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MKT-HALARNA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</si>
  <si>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</si>
  <si>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</si>
  <si>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</si>
  <si>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PANAJI-HALARNA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</si>
  <si>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</si>
  <si>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</si>
  <si>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</si>
  <si>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PANAJI-PORASKADE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</si>
  <si>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</si>
  <si>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</si>
  <si>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</si>
  <si>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MAPUSA-MADKAI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</si>
  <si>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</si>
  <si>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</si>
  <si>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</si>
  <si>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MAPUSA-MOP. P.WADA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</si>
  <si>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</si>
  <si>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</si>
  <si>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</si>
  <si>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MAPUSA-BHUTWADI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</si>
  <si>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</si>
  <si>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</si>
  <si>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</si>
  <si>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PANAJI-KORGAO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</si>
  <si>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</si>
  <si>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</si>
  <si>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</si>
  <si>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</si>
  <si>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</si>
  <si>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</si>
  <si>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PANAJI-MORJIM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</si>
  <si>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</si>
  <si>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</si>
  <si>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</si>
  <si>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PANAJI-ASHVE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</si>
  <si>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</si>
  <si>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</si>
  <si>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</si>
  <si>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</si>
  <si>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</si>
  <si>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</si>
  <si>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</si>
  <si>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</si>
  <si>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</si>
  <si>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PANAJI-MANDRE MDMZ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</si>
  <si>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</si>
  <si>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</si>
  <si>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</si>
  <si>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MAPUSA-MANDRE MDMZ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</si>
  <si>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</si>
  <si>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</si>
  <si>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</si>
  <si>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</si>
  <si>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</si>
  <si>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</si>
  <si>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</si>
  <si>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</si>
  <si>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</si>
  <si>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PANAJI-KERI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</si>
  <si>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</si>
  <si>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</si>
  <si>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</si>
  <si>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</si>
  <si>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</si>
  <si>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</si>
  <si>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MKT-KERI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</si>
  <si>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</si>
  <si>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</si>
  <si>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</si>
  <si>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</si>
  <si>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</si>
  <si>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</si>
  <si>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</si>
  <si>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</si>
  <si>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</si>
  <si>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MORJIM-HARMAL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</si>
  <si>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</si>
  <si>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</si>
  <si>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</si>
  <si>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PANAJI-SIOLIM TAR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</si>
  <si>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</si>
  <si>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</si>
  <si>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</si>
  <si>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MAPUSA-GUDDEM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</si>
  <si>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</si>
  <si>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</si>
  <si>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</si>
  <si>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MAPUSA-DIST. HSPTL</t>
  </si>
  <si>
    <t>MAPUSA-MPS COURT-DIST. HSPTL</t>
  </si>
  <si>
    <t>MPS-MCT-DHM</t>
  </si>
  <si>
    <t>DHM-MCT-MPS</t>
  </si>
  <si>
    <t>MAPUSA-BASTODA</t>
  </si>
  <si>
    <t>MAPUSA-GIRI CHAPEL-GREEN PARK-SHELIN-BASTODA</t>
  </si>
  <si>
    <t>MPS-GOC-GPK-SIN-BST</t>
  </si>
  <si>
    <t>BST-SIN-GPK-GOC-MPS</t>
  </si>
  <si>
    <t>MAPUSA-KAIRAT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</si>
  <si>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</si>
  <si>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</si>
  <si>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</si>
  <si>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MKT-KAIRAT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</si>
  <si>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</si>
  <si>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</si>
  <si>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</si>
  <si>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MKT-BASTODA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</si>
  <si>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</si>
  <si>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</si>
  <si>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</si>
  <si>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PANAJI-BADEM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</si>
  <si>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</si>
  <si>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</si>
  <si>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</si>
  <si>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</si>
  <si>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</si>
  <si>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</si>
  <si>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PANAJI-VIJAYDURGA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</si>
  <si>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</si>
  <si>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</si>
  <si>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</si>
  <si>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MKT-VIJAYDURGA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</si>
  <si>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</si>
  <si>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</si>
  <si>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</si>
  <si>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</si>
  <si>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</si>
  <si>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</si>
  <si>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PONDA-VOLVOI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</si>
  <si>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</si>
  <si>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</si>
  <si>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</si>
  <si>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</si>
  <si>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PONDA-CIPLA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</si>
  <si>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</si>
  <si>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</si>
  <si>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</si>
  <si>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PANAJI-BAMBOLI W/S</t>
  </si>
  <si>
    <t>PANAJI-ST. CRUZ X-BAMBOLI GMC-BAMBOLI W/S</t>
  </si>
  <si>
    <t>PNJ-STX-GMC-BWS</t>
  </si>
  <si>
    <t>BWS-GMC-STX-PNJ</t>
  </si>
  <si>
    <t>SECRETARIAT-KALAY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</si>
  <si>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</si>
  <si>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</si>
  <si>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</si>
  <si>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PANAJI-BETUL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</si>
  <si>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</si>
  <si>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</si>
  <si>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</si>
  <si>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PANAJI-GOA INTERNA</t>
  </si>
  <si>
    <t>PANAJI-ST. CRUZ X-BAMBOLI GMC-GOA UNVRSTY-GOA INTERNA</t>
  </si>
  <si>
    <t>PNJ-STX-GMC-GUN-GIN</t>
  </si>
  <si>
    <t>GIN-GUN-GMC-STX-PNJ</t>
  </si>
  <si>
    <t>PORVORIM-PANAJI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</si>
  <si>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</si>
  <si>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</si>
  <si>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</si>
  <si>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SANKHALI-V KERI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</si>
  <si>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</si>
  <si>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</si>
  <si>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</si>
  <si>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 MKT</t>
  </si>
  <si>
    <t>MAPUSA-PANAJI-PANAJI MKT</t>
  </si>
  <si>
    <t>MPS-PNJ-MKT</t>
  </si>
  <si>
    <t>MKT-PNJ-MPS</t>
  </si>
  <si>
    <t>SANKHALI-PANAJI MKT</t>
  </si>
  <si>
    <t>SANKHALI-PANAJI-PANAJI MKT</t>
  </si>
  <si>
    <t>SKL-PNJ-MKT</t>
  </si>
  <si>
    <t>MKT-PNJ-SKL</t>
  </si>
  <si>
    <t>CALANGUTE-AIRPORT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</si>
  <si>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</si>
  <si>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</si>
  <si>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</si>
  <si>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</si>
  <si>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</si>
  <si>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</si>
  <si>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</si>
  <si>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</si>
  <si>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</si>
  <si>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PANAJI-DFNS COLONY</t>
  </si>
  <si>
    <t>PANAJI-SAI SERVICE-TIN BLD/COL-DFNS COLONY</t>
  </si>
  <si>
    <t>PNJ-SAI-TBD-DFC</t>
  </si>
  <si>
    <t>DFC-TBD-SAI-PNJ</t>
  </si>
  <si>
    <t>MAPUSA-FATORDA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</si>
  <si>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</si>
  <si>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</si>
  <si>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</si>
  <si>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</si>
  <si>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</si>
  <si>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</si>
  <si>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</si>
  <si>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</si>
  <si>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</si>
  <si>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MHADAI-MORLLEM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</si>
  <si>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</si>
  <si>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</si>
  <si>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</si>
  <si>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SANKHALI-MORLLEM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</si>
  <si>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</si>
  <si>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</si>
  <si>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</si>
  <si>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MAPUSA-TEREKHOL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</si>
  <si>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</si>
  <si>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</si>
  <si>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</si>
  <si>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PANAJI-KADSHI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</si>
  <si>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</si>
  <si>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</si>
  <si>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</si>
  <si>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</si>
  <si>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</si>
  <si>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</si>
  <si>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PANAJI-KOLHAPUR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</si>
  <si>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</si>
  <si>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</si>
  <si>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</si>
  <si>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</si>
  <si>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</si>
  <si>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</si>
  <si>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PANAJI-KER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</si>
  <si>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</si>
  <si>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</si>
  <si>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</si>
  <si>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</si>
  <si>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</si>
  <si>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</si>
  <si>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PANAJI-SAUNDATTI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</si>
  <si>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</si>
  <si>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</si>
  <si>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</si>
  <si>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PANAJI-MYSURU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</si>
  <si>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</si>
  <si>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</si>
  <si>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</si>
  <si>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</si>
  <si>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</si>
  <si>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</si>
  <si>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</si>
  <si>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</si>
  <si>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</si>
  <si>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PANAJI-GULBARGA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</si>
  <si>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</si>
  <si>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</si>
  <si>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</si>
  <si>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MKT-PEDNE</t>
  </si>
  <si>
    <t>PANAJI MKT-PANAJI-PEDNE</t>
  </si>
  <si>
    <t>MKT-PNJ-PDN</t>
  </si>
  <si>
    <t>PDN-PNJ-MKT</t>
  </si>
  <si>
    <t>PANAJI-ST. ESTEVE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</si>
  <si>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</si>
  <si>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</si>
  <si>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</si>
  <si>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PANAJI-VOLVOI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</si>
  <si>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</si>
  <si>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</si>
  <si>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</si>
  <si>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SANKHALI-BHIRONDA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</si>
  <si>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</si>
  <si>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</si>
  <si>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</si>
  <si>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VALPOI-SHIGNE</t>
  </si>
  <si>
    <t>VALPOI-SONAL CROSS-NAGARGAO-KARMALI-SHLEP-SHIGNE</t>
  </si>
  <si>
    <t>VLP-SNC-NGO-KMI-SLP-SGN</t>
  </si>
  <si>
    <t>SGN-SLP-KMI-NGO-SNC-VLP</t>
  </si>
  <si>
    <t>ASSNODA-VERNA IND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</si>
  <si>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</si>
  <si>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</si>
  <si>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</si>
  <si>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QUITLA-GALVAR PHC</t>
  </si>
  <si>
    <t>QUITLA-KHORJVE BDG-ALDONA-BHGWATI TMP-CARONA-GALVAR PHC</t>
  </si>
  <si>
    <t>QTL-KJB-ALD-BHG-CAR-GLV</t>
  </si>
  <si>
    <t>GLV-CAR-BHG-ALD-KJB-QTL</t>
  </si>
  <si>
    <t>PANAJI MKT-TORSHE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</si>
  <si>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</si>
  <si>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</si>
  <si>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</si>
  <si>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MAPUSA-QUITLA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</si>
  <si>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</si>
  <si>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</si>
  <si>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</si>
  <si>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</si>
  <si>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</si>
  <si>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</si>
  <si>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MAPUSA-DMC COLLAGE</t>
  </si>
  <si>
    <t>MAPUSA-KHORLIM-DMC COLLAGE</t>
  </si>
  <si>
    <t>MPS-KHO-DMC</t>
  </si>
  <si>
    <t>DMC-KHO-MPS</t>
  </si>
  <si>
    <t>MAPUSA-SALVADOR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</si>
  <si>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</si>
  <si>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</si>
  <si>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</si>
  <si>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</si>
  <si>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</si>
  <si>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</si>
  <si>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</si>
  <si>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</si>
  <si>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</si>
  <si>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MAPUSA-CHANDEL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</si>
  <si>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</si>
  <si>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</si>
  <si>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</si>
  <si>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PANAJI-MOP. P.WADA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</si>
  <si>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</si>
  <si>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</si>
  <si>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</si>
  <si>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</si>
  <si>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</si>
  <si>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</si>
  <si>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MAPUSA-PATRADEVI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</si>
  <si>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</si>
  <si>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</si>
  <si>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</si>
  <si>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MAPUSA-NETARDE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</si>
  <si>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</si>
  <si>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</si>
  <si>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</si>
  <si>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MAPUSA-KHARPAL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</si>
  <si>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</si>
  <si>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</si>
  <si>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</si>
  <si>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EV PANAJI-EV DHAVE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</si>
  <si>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</si>
  <si>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</si>
  <si>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</si>
  <si>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EV MAPUSA-EV PANAJI</t>
  </si>
  <si>
    <t>MAPUSA-PANAJI</t>
  </si>
  <si>
    <t>HARMAL-MORJI-PEDNE-PATRADEVI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</si>
  <si>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</si>
  <si>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</si>
  <si>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</si>
  <si>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MAPUSA-ZOLAMBE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</si>
  <si>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</si>
  <si>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</si>
  <si>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</si>
  <si>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PANAJI-HONDA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</si>
  <si>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</si>
  <si>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</si>
  <si>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</si>
  <si>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</si>
  <si>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</si>
  <si>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</si>
  <si>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MAPUSA-FARMAGUDI</t>
  </si>
  <si>
    <t>MAPUSA-PANAJI-FARMAGUDI</t>
  </si>
  <si>
    <t>MPS-PNJ-FMD</t>
  </si>
  <si>
    <t>FMD-PNJ-MPS</t>
  </si>
  <si>
    <t>PATRADEVI-MORJIM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</si>
  <si>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</si>
  <si>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</si>
  <si>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</si>
  <si>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</si>
  <si>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</si>
  <si>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</si>
  <si>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</si>
  <si>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</si>
  <si>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</si>
  <si>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</si>
  <si>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</si>
  <si>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</si>
  <si>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</si>
  <si>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</si>
  <si>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</si>
  <si>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MARGAO-VOLVOI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</si>
  <si>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</si>
  <si>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</si>
  <si>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</si>
  <si>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MKT-VASCO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</si>
  <si>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</si>
  <si>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</si>
  <si>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</si>
  <si>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</si>
  <si>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</si>
  <si>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VASCO-PANAJI</t>
  </si>
  <si>
    <t>VASCO-SHIPYARD-VADEM-CHICALIM-DABOLI-ZUYAR-ZAREER-S CONVENT-SANCOALE-CORTALIM-AGASSAIM-PILLAR-GOA VELHA-SIRDON/ZUAR-BAMBOLI W/S-BAMBOLI GMC-ST. CRUZ X-PANAJI</t>
  </si>
  <si>
    <t>VASCO-MARGAO</t>
  </si>
  <si>
    <t>VASCO-SHIPYARD-VADEM-CHICALIM-DABOLI-ZUYAR-ZAREER-S CONVENT-SANCOALE-CORTALIM-THANA-KSRL/BRLA X-TITAN-PIRNI-VERNA-SONAULIM-AGNEL ASHRM-RUMDER-NUVEM-MARGAO</t>
  </si>
  <si>
    <t>VASCO-MARGAO MKT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</si>
  <si>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</si>
  <si>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</si>
  <si>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</si>
  <si>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VASCO-PONDA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</si>
  <si>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</si>
  <si>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</si>
  <si>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</si>
  <si>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</si>
  <si>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HARBOUR-MARGAO</t>
  </si>
  <si>
    <t>HARBOUR-SADA-VASCO-SHIPYARD-VADEM-CHICALIM-DABOLI-ZUYAR-ZAREER-S CONVENT-SANCOALE-CORTALIM-THANA-KSRL/BRLA X-TITAN-PIRNI-VERNA-SONAULIM-AGNEL ASHRM-RUMDER-NUVEM-MARGAO</t>
  </si>
  <si>
    <t>HARBOUR-PONDA</t>
  </si>
  <si>
    <t>HARBOUR-SADA-VASCO-SHIPYARD-VADEM-CHICALIM-DABOLI-ZUYAR-ZAREER-S CONVENT-SANCOALE-CORTALIM-THANA-CORPAWADA-KELOSI-RASSAIM DOK-RASSAIM FRY-ANGDI-LOTULIM-CHWGULE DOK-BORI BRDG-SAI TMPLE-BORI SKVR-TOP COLA-DHAVLI-PONDA</t>
  </si>
  <si>
    <t>HARBOUR-PANAJI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</si>
  <si>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</si>
  <si>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</si>
  <si>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</si>
  <si>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</si>
  <si>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</si>
  <si>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PONDA-SHIRODA</t>
  </si>
  <si>
    <t>PONDA-DHAVLI-TOP COLA-BORI SKVR-SAI TMPLE-BORI BRDG-TARVALEM-VAZEM-SHIRODA</t>
  </si>
  <si>
    <t>PND-DVL-TPC-BSK-SBT-BRB-TVL-VAZ-SRA</t>
  </si>
  <si>
    <t>SRA-VAZ-TVL-BRB-SBT-BSK-TPC-DVL-PND</t>
  </si>
  <si>
    <t>VASCO-HEDODE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</si>
  <si>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</si>
  <si>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</si>
  <si>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</si>
  <si>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</si>
  <si>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</si>
  <si>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</si>
  <si>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VASCO-SONAL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</si>
  <si>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</si>
  <si>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</si>
  <si>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</si>
  <si>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PANAJI-KADTARI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</si>
  <si>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</si>
  <si>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</si>
  <si>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</si>
  <si>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PANAJI-ANSOLEM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</si>
  <si>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</si>
  <si>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</si>
  <si>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</si>
  <si>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PONDA-KUDCHRE TMP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</si>
  <si>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</si>
  <si>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</si>
  <si>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</si>
  <si>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MARGAO-KUDCHRE TMP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</si>
  <si>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</si>
  <si>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</si>
  <si>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</si>
  <si>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HARBOUR-AKHADA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</si>
  <si>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</si>
  <si>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</si>
  <si>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</si>
  <si>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PANAJI-KAMORCOND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</si>
  <si>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</si>
  <si>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</si>
  <si>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</si>
  <si>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</si>
  <si>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</si>
  <si>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</si>
  <si>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</si>
  <si>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</si>
  <si>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</si>
  <si>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PANAJI-BHUTWADI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</si>
  <si>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</si>
  <si>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</si>
  <si>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</si>
  <si>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HARBOUR-DEVSU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</si>
  <si>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</si>
  <si>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</si>
  <si>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</si>
  <si>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HARBOUR-ASSOLDA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</si>
  <si>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</si>
  <si>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</si>
  <si>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</si>
  <si>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VASCO-POLLEM BDR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</si>
  <si>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</si>
  <si>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</si>
  <si>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</si>
  <si>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VASCO-HARBOUR</t>
  </si>
  <si>
    <t>VASCO-SADA-HARBOUR</t>
  </si>
  <si>
    <t>VSD-SDA-HRB</t>
  </si>
  <si>
    <t>HRB-SDA-VSD</t>
  </si>
  <si>
    <t>VASCO-CIPLA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</si>
  <si>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</si>
  <si>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</si>
  <si>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</si>
  <si>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HARBOUR-GOA UNVRSTY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</si>
  <si>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</si>
  <si>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</si>
  <si>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</si>
  <si>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SADA-FMD ENG CLG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</si>
  <si>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</si>
  <si>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</si>
  <si>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</si>
  <si>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SADA-RITE COLAGE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</si>
  <si>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</si>
  <si>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</si>
  <si>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</si>
  <si>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</si>
  <si>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</si>
  <si>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</si>
  <si>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VASCO-MOLLEM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</si>
  <si>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</si>
  <si>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</si>
  <si>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</si>
  <si>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AIRPORT-CALANGUTE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</si>
  <si>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</si>
  <si>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</si>
  <si>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</si>
  <si>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</si>
  <si>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SADA-HONNAWAR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</si>
  <si>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</si>
  <si>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</si>
  <si>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</si>
  <si>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VASCO-KARWAR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</si>
  <si>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</si>
  <si>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</si>
  <si>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</si>
  <si>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VASCO-RAICHUR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</si>
  <si>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</si>
  <si>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</si>
  <si>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</si>
  <si>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</si>
  <si>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</si>
  <si>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</si>
  <si>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VASCO-HUBALI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</si>
  <si>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</si>
  <si>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</si>
  <si>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</si>
  <si>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</si>
  <si>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</si>
  <si>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</si>
  <si>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VASCO-BELGAVI CBT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</si>
  <si>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</si>
  <si>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</si>
  <si>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</si>
  <si>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VASCO-MUDDEBEHAL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</si>
  <si>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</si>
  <si>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</si>
  <si>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</si>
  <si>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</si>
  <si>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</si>
  <si>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</si>
  <si>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VASCO-SOLAPUR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</si>
  <si>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</si>
  <si>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</si>
  <si>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</si>
  <si>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VASCO-MIRAJ</t>
  </si>
  <si>
    <t>VASCO-SAWANTWADI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</si>
  <si>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</si>
  <si>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</si>
  <si>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</si>
  <si>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SADA-MALVAN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</si>
  <si>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</si>
  <si>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</si>
  <si>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</si>
  <si>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SADA-KARLI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</si>
  <si>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</si>
  <si>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</si>
  <si>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</si>
  <si>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SADA-VENGURLA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</si>
  <si>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</si>
  <si>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</si>
  <si>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</si>
  <si>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</si>
  <si>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</si>
  <si>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</si>
  <si>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</si>
  <si>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</si>
  <si>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</si>
  <si>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EV VASCO-EV PANAJI</t>
  </si>
  <si>
    <t>VASCO-KALABURAGI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</si>
  <si>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</si>
  <si>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</si>
  <si>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</si>
  <si>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</si>
  <si>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</si>
  <si>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</si>
  <si>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</si>
  <si>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VASCO-OLD GOA</t>
  </si>
  <si>
    <t>VSD-OLD</t>
  </si>
  <si>
    <t>OLD-VSD</t>
  </si>
  <si>
    <t>AGAPUR-VASCO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</si>
  <si>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</si>
  <si>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</si>
  <si>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</si>
  <si>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AGAPUR-PANAJI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</si>
  <si>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</si>
  <si>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</si>
  <si>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</si>
  <si>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ASSOLDA-VASCO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</si>
  <si>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</si>
  <si>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</si>
  <si>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</si>
  <si>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CIPLA-KARWAR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</si>
  <si>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</si>
  <si>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</si>
  <si>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</si>
  <si>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</si>
  <si>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</si>
  <si>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</si>
  <si>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TMPLE-MANDRE MDMZ</t>
  </si>
  <si>
    <t>MORJI DEULW-MORJI SCHOL-MORJIM-NEW WADA-ASHVE-MANDRE MDMZ</t>
  </si>
  <si>
    <t>MJI-MSC-MJM-NEW-ASV-MDM</t>
  </si>
  <si>
    <t>MDM-ASV-NEW-MJM-MSC-MJI</t>
  </si>
  <si>
    <t>VASCO-KARLI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</si>
  <si>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</si>
  <si>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</si>
  <si>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</si>
  <si>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</si>
  <si>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</si>
  <si>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ASALI-CANACONA</t>
  </si>
  <si>
    <t>AVALI-CANACONA</t>
  </si>
  <si>
    <t>BALLI-CURCHOREM</t>
  </si>
  <si>
    <t>BARCE-TISCON</t>
  </si>
  <si>
    <t>CAB-DE-RAM-CANACONA</t>
  </si>
  <si>
    <t>CANACONA-CHIPLEM</t>
  </si>
  <si>
    <t>CANACONA-CURCHOREM</t>
  </si>
  <si>
    <t>CANACONA-GAODONGARI</t>
  </si>
  <si>
    <t>CANACONA-GOKULDE</t>
  </si>
  <si>
    <t>CANACONA-INDRAWADO</t>
  </si>
  <si>
    <t>CANACONA-KHOTIGAO</t>
  </si>
  <si>
    <t>CANACONA-MARGAO</t>
  </si>
  <si>
    <t>CANACONA-MATVEMOL</t>
  </si>
  <si>
    <t>CANACONA-PEDDEM</t>
  </si>
  <si>
    <t>CANACONA-POIGUINIM</t>
  </si>
  <si>
    <t>CANACONA-SHRISTHAL</t>
  </si>
  <si>
    <t>CANACONA-VAGON</t>
  </si>
  <si>
    <t>CANACONA-YEDA</t>
  </si>
  <si>
    <t>CHIPLEM-MARGAO</t>
  </si>
  <si>
    <t>CUNCOLIM-MARGAO</t>
  </si>
  <si>
    <t>CURCHOREM-KALAY</t>
  </si>
  <si>
    <t>CURCHOREM-MARGAO</t>
  </si>
  <si>
    <t>CURCHOREM-VADEM</t>
  </si>
  <si>
    <t>INDRAWADO-CANACONA-MARGAO</t>
  </si>
  <si>
    <t>INDRAWADO-GAODONGARI-CANACONA-MARGAO</t>
  </si>
  <si>
    <t>KALAY-SANGUEM</t>
  </si>
  <si>
    <t>KELVONA-MARGAO</t>
  </si>
  <si>
    <t>KHADDE-MARGAO</t>
  </si>
  <si>
    <t>KHOLA-PALOLEM</t>
  </si>
  <si>
    <t>MARGAO-SOLIEM</t>
  </si>
  <si>
    <t>MARGAO-UGVE</t>
  </si>
  <si>
    <t>MARGAO-VONTEM</t>
  </si>
  <si>
    <t>NETURLIM-SAVERDEM</t>
  </si>
  <si>
    <t>PALOLEM-SHRISTHAL</t>
  </si>
  <si>
    <t>PANAJI-SAVERDEM</t>
  </si>
  <si>
    <t>POLLEM-SHRISTHAL</t>
  </si>
  <si>
    <t>Direction Overrirde</t>
  </si>
  <si>
    <t>rb-straight</t>
  </si>
  <si>
    <t>rb-reverse</t>
  </si>
  <si>
    <t>Base Route</t>
  </si>
  <si>
    <t>ASALI-PALOLEM</t>
  </si>
  <si>
    <t>CANACONA-AVALI-YEDA</t>
  </si>
  <si>
    <t>CANACONA-BARCE-TISCON</t>
  </si>
  <si>
    <t>CANACONA-LOLYE</t>
  </si>
  <si>
    <t>GOKULDE-MARGAO</t>
  </si>
  <si>
    <t>KALAY-MARGAO</t>
  </si>
  <si>
    <t>LOLYE-POLLEM</t>
  </si>
  <si>
    <t>PALOLEM-VAGON</t>
  </si>
  <si>
    <t>SANGUEM-VADEM</t>
  </si>
  <si>
    <t>Departure</t>
  </si>
  <si>
    <t>14:10</t>
  </si>
  <si>
    <t>17:50</t>
  </si>
  <si>
    <t>06:40</t>
  </si>
  <si>
    <t>12:35</t>
  </si>
  <si>
    <t>07:00</t>
  </si>
  <si>
    <t>19:00</t>
  </si>
  <si>
    <t>07:30</t>
  </si>
  <si>
    <t>08:00</t>
  </si>
  <si>
    <t>08:45</t>
  </si>
  <si>
    <t>07:50,15:00</t>
  </si>
  <si>
    <t>09:20,16:20</t>
  </si>
  <si>
    <t>08:10</t>
  </si>
  <si>
    <t>09:30</t>
  </si>
  <si>
    <t>15:30</t>
  </si>
  <si>
    <t>07:45,13:45</t>
  </si>
  <si>
    <t>12:15</t>
  </si>
  <si>
    <t>13:05</t>
  </si>
  <si>
    <t>06:45</t>
  </si>
  <si>
    <t>08:15</t>
  </si>
  <si>
    <t>06:30</t>
  </si>
  <si>
    <t>17:40</t>
  </si>
  <si>
    <t>10:35,14:05</t>
  </si>
  <si>
    <t>12:20</t>
  </si>
  <si>
    <t>07:10,15:00</t>
  </si>
  <si>
    <t>12:00,12:15,15:00</t>
  </si>
  <si>
    <t>17:05</t>
  </si>
  <si>
    <t>12:00,16:00</t>
  </si>
  <si>
    <t>06:45,13:30</t>
  </si>
  <si>
    <t>06:50</t>
  </si>
  <si>
    <t>10:00,11:20,14:45</t>
  </si>
  <si>
    <t>08:30,10:40,12:00,16:00</t>
  </si>
  <si>
    <t>17:15</t>
  </si>
  <si>
    <t>18:10</t>
  </si>
  <si>
    <t>07:40</t>
  </si>
  <si>
    <t>20:35</t>
  </si>
  <si>
    <t>19:40</t>
  </si>
  <si>
    <t>05:30,06:00</t>
  </si>
  <si>
    <t>08:00,09:30</t>
  </si>
  <si>
    <t>10:15,17:30</t>
  </si>
  <si>
    <t>10:55</t>
  </si>
  <si>
    <t>11:25,15:00</t>
  </si>
  <si>
    <t>09:00,13:20</t>
  </si>
  <si>
    <t>09:45,15:45</t>
  </si>
  <si>
    <t>07:20</t>
  </si>
  <si>
    <t>09:00</t>
  </si>
  <si>
    <t>17:45</t>
  </si>
  <si>
    <t>07:00,14:15</t>
  </si>
  <si>
    <t>11:45</t>
  </si>
  <si>
    <t>08:35</t>
  </si>
  <si>
    <t>07:25,13:45</t>
  </si>
  <si>
    <t>14:30</t>
  </si>
  <si>
    <t>06:35,10:45</t>
  </si>
  <si>
    <t>08:30,13:10,18:20</t>
  </si>
  <si>
    <t>18:30</t>
  </si>
  <si>
    <t>05:30</t>
  </si>
  <si>
    <t>18:50</t>
  </si>
  <si>
    <t>18:45</t>
  </si>
  <si>
    <t>10:50</t>
  </si>
  <si>
    <t>09:10</t>
  </si>
  <si>
    <t>10:40,16:25</t>
  </si>
  <si>
    <t>12:20,18:05</t>
  </si>
  <si>
    <t>17:35</t>
  </si>
  <si>
    <t>06:35</t>
  </si>
  <si>
    <t>16:30</t>
  </si>
  <si>
    <t>19:15</t>
  </si>
  <si>
    <t>06:15</t>
  </si>
  <si>
    <t>09:45,17:15</t>
  </si>
  <si>
    <t>07:15,12:05</t>
  </si>
  <si>
    <t>17:25</t>
  </si>
  <si>
    <t>18:15</t>
  </si>
  <si>
    <t>16:55</t>
  </si>
  <si>
    <t>08:00,17:35</t>
  </si>
  <si>
    <t>08:30</t>
  </si>
  <si>
    <t>09:35,18:30</t>
  </si>
  <si>
    <t>09:50</t>
  </si>
  <si>
    <t>15:35</t>
  </si>
  <si>
    <t>17:20</t>
  </si>
  <si>
    <t>10:20</t>
  </si>
  <si>
    <t>09:55</t>
  </si>
  <si>
    <t>07:35,14:20</t>
  </si>
  <si>
    <t>08:40,15:05</t>
  </si>
  <si>
    <t>07:05</t>
  </si>
  <si>
    <t>07:10</t>
  </si>
  <si>
    <t>18:05</t>
  </si>
  <si>
    <t>08:05,09:15,14:15</t>
  </si>
  <si>
    <t>08:35,10:50,15:15</t>
  </si>
  <si>
    <t>08:10,08:15,08:50,08:55,09:30,09:35,10:45,11:20,11:35,11:45,12:15,12:45,13:05,14:15,14:45,15:30,15:40,17:00,17:10,17:55</t>
  </si>
  <si>
    <t>06:40,07:25,07:30,08:10,08:35,08:55,09:05,09:25,09:40,09:40,09:55,10:00,10:35,11:15,12:15,13:05,13:15,13:15,14:10,14:40,14:45,15:00,15:30,15:30,16:05,16:20,16:40,17:00,17:15</t>
  </si>
  <si>
    <t>08:25,13:20,14:15,15:45,17:30</t>
  </si>
  <si>
    <t>10:40,11:30,12:00,16:50,17:30</t>
  </si>
  <si>
    <t>09:50,14:55</t>
  </si>
  <si>
    <t>07:30,08:30,09:30,10:30,10:50,11:15,12:10,12:40,13:30,14:45,15:10,15:40,16:40,17:10,18:20,19:10</t>
  </si>
  <si>
    <t>07:00,08:20,08:40,09:30,10:10,11:30,12:15,12:40,13:20,14:05,15:05,16:15,16:30,16:45,17:30</t>
  </si>
  <si>
    <t>07:15,10:30,15:30,17:45,18:25,18:35</t>
  </si>
  <si>
    <t>06:20,07:15,08:15,11:40,13:00,13:40,13:45,14:30,16:15</t>
  </si>
  <si>
    <t>08:25,13:25,17:00</t>
  </si>
  <si>
    <t>07:40,09:00,12:25,17:25</t>
  </si>
  <si>
    <t>08:00,10:50,18:20</t>
  </si>
  <si>
    <t>06:40,07:25,07:35,07:45,12:05,12:30,15:10,15:45,16:40</t>
  </si>
  <si>
    <t>07:10,08:30,11:00,13:00,16:00,16:50,18:00</t>
  </si>
  <si>
    <t>06:00,06:35,08:30,09:30,12:25,14:30,16:10,17:45</t>
  </si>
  <si>
    <t>10:25,13:40</t>
  </si>
  <si>
    <t>11:15,13:40,14:45,15:45</t>
  </si>
  <si>
    <t>10:15,12:20,13:45,16:15,17:05</t>
  </si>
  <si>
    <t>07:10,09:50,10:40,11:15,12:50,15:00,16:40,18:05</t>
  </si>
  <si>
    <t>11:00,18:00,18:35</t>
  </si>
  <si>
    <t>07:40,08:05,15:35,16:30</t>
  </si>
  <si>
    <t>08:10,08:45,16:40,17:00</t>
  </si>
  <si>
    <t>07:35,09:05,20:15</t>
  </si>
  <si>
    <t>06:35,07:40,08:10,09:10,11:30,11:55,13:20,14:05,15:55,17:50,18:25,19:15</t>
  </si>
  <si>
    <t>06:10,07:45,08:55,10:10,11:05,12:55,13:40,15:35,16:10,16:50,17:10,18:05,18:50</t>
  </si>
  <si>
    <t>07:10,07:30</t>
  </si>
  <si>
    <t>05:45,08:00,09:15,10:40,12:30</t>
  </si>
  <si>
    <t>07:10,16:15,18:00</t>
  </si>
  <si>
    <t>07:35,08:25,08:35,09:15,09:50,10:05,10:10,11:05,11:55,12:10,13:10,13:20,14:15,15:15,15:50,16:50,16:55</t>
  </si>
  <si>
    <t>06:30,06:55,10:15,10:25,10:35,10:45,12:00,12:20,14:10,14:10,14:30,14:55,16:00,16:10</t>
  </si>
  <si>
    <t>08:45,12:35,18:25,18:35</t>
  </si>
  <si>
    <t>05:50,06:30,10:10,10:30,11:15,11:40,12:05,12:25,14:25,14:55,15:55,16:10,16:40,17:05,18:20</t>
  </si>
  <si>
    <t>06:05,06:10,07:40,09:15,12:55,14:25,14:40,16:45,17:15,18:00</t>
  </si>
  <si>
    <t>07:50,08:05,08:30,16:25,17:25</t>
  </si>
  <si>
    <t>10:20,14:00,14:25,15:25,16:20,19:55</t>
  </si>
  <si>
    <t>07:20,10:10,10:45,17:30</t>
  </si>
  <si>
    <t>06:50,12:55,14:45,16:30</t>
  </si>
  <si>
    <t>09:25,12:30</t>
  </si>
  <si>
    <t>07:40,09:25,11:25,16:20,17:45</t>
  </si>
  <si>
    <t>SANGUEM-UGVE</t>
  </si>
  <si>
    <t>RID</t>
  </si>
  <si>
    <t>StageName</t>
  </si>
  <si>
    <t>StageSequence</t>
  </si>
  <si>
    <t>Include in Headsign</t>
  </si>
  <si>
    <t>Border</t>
  </si>
  <si>
    <t>StageCode</t>
  </si>
  <si>
    <t>StageNameVerification</t>
  </si>
  <si>
    <t>Include in Headsign2</t>
  </si>
  <si>
    <t>MRG1</t>
  </si>
  <si>
    <t>MRG10</t>
  </si>
  <si>
    <t>MRG100</t>
  </si>
  <si>
    <t>MRG101</t>
  </si>
  <si>
    <t>MRG102</t>
  </si>
  <si>
    <t>MRG103</t>
  </si>
  <si>
    <t>MRG104</t>
  </si>
  <si>
    <t>MRG105</t>
  </si>
  <si>
    <t>MRG106</t>
  </si>
  <si>
    <t>MRG107</t>
  </si>
  <si>
    <t>MRG108</t>
  </si>
  <si>
    <t>MRG109</t>
  </si>
  <si>
    <t>MRG11</t>
  </si>
  <si>
    <t>MRG110</t>
  </si>
  <si>
    <t>MRG111</t>
  </si>
  <si>
    <t>MRG112</t>
  </si>
  <si>
    <t>MRG113</t>
  </si>
  <si>
    <t>MRG114</t>
  </si>
  <si>
    <t>EV PANAJI</t>
  </si>
  <si>
    <t>EV R.PATTO</t>
  </si>
  <si>
    <t>EVRBDR FERR</t>
  </si>
  <si>
    <t>EV RIBANDAR</t>
  </si>
  <si>
    <t>EV RBDRSCHO</t>
  </si>
  <si>
    <t>EV STPEDRU</t>
  </si>
  <si>
    <t>EV BAIGINI</t>
  </si>
  <si>
    <t>EV OLD GOA</t>
  </si>
  <si>
    <t>EV CORL/PUM</t>
  </si>
  <si>
    <t>EV CORLIM</t>
  </si>
  <si>
    <t>EVDHULAPI</t>
  </si>
  <si>
    <t>EV BANASTAR</t>
  </si>
  <si>
    <t>EV TIVRE/BU</t>
  </si>
  <si>
    <t>EV TIVREM</t>
  </si>
  <si>
    <t>EV KAND/TEM</t>
  </si>
  <si>
    <t>EV AMONA</t>
  </si>
  <si>
    <t>EV SEZA GAT</t>
  </si>
  <si>
    <t>EV NAV/TEMP</t>
  </si>
  <si>
    <t>EV NAVELIM</t>
  </si>
  <si>
    <t>EV KUDNEM</t>
  </si>
  <si>
    <t>EV GAWTHAN</t>
  </si>
  <si>
    <t>EV SAKHALIM</t>
  </si>
  <si>
    <t>EV HOUSIN B</t>
  </si>
  <si>
    <t>EV HARVALE</t>
  </si>
  <si>
    <t>EV PRATAP N</t>
  </si>
  <si>
    <t>EV SUPA/PUD</t>
  </si>
  <si>
    <t>EV HONDA</t>
  </si>
  <si>
    <t>EV H/WADAKA</t>
  </si>
  <si>
    <t>EV ACGL/SAL</t>
  </si>
  <si>
    <t>EV BHUIPAL</t>
  </si>
  <si>
    <t>EV KUMARKHA</t>
  </si>
  <si>
    <t>EV REDIGHAT</t>
  </si>
  <si>
    <t>EV NGVE/N C</t>
  </si>
  <si>
    <t>EV VALPOI</t>
  </si>
  <si>
    <t>MRG115</t>
  </si>
  <si>
    <t>EV MARGAO</t>
  </si>
  <si>
    <t>EV FATORDA</t>
  </si>
  <si>
    <t>EV M/PWD</t>
  </si>
  <si>
    <t>EV ARLEM</t>
  </si>
  <si>
    <t>EV R/AMYAKA</t>
  </si>
  <si>
    <t>EV RAI</t>
  </si>
  <si>
    <t>EV TEMBER</t>
  </si>
  <si>
    <t>EV ANBORA</t>
  </si>
  <si>
    <t>EV CH/DOCK</t>
  </si>
  <si>
    <t>EV B/BRIDGE</t>
  </si>
  <si>
    <t>EV SAI/TEMP</t>
  </si>
  <si>
    <t>EV BORIM/SA</t>
  </si>
  <si>
    <t>EV TOPCOLA</t>
  </si>
  <si>
    <t>EV DHAVLI</t>
  </si>
  <si>
    <t>EV PONDA</t>
  </si>
  <si>
    <t>EV U/BAZAR</t>
  </si>
  <si>
    <t>EV CURTI</t>
  </si>
  <si>
    <t>EV KHNNDEPA</t>
  </si>
  <si>
    <t>EV CH/W/SHO</t>
  </si>
  <si>
    <t>EV HOLLY CR</t>
  </si>
  <si>
    <t>EV NESTLE</t>
  </si>
  <si>
    <t>EV MRF</t>
  </si>
  <si>
    <t>EV U/TISK</t>
  </si>
  <si>
    <t>EV KELINI</t>
  </si>
  <si>
    <t>EV KUMYAKAD</t>
  </si>
  <si>
    <t>EV USGAO</t>
  </si>
  <si>
    <t>EV BHAMAI</t>
  </si>
  <si>
    <t>EV PALE</t>
  </si>
  <si>
    <t>EV BAIKADE</t>
  </si>
  <si>
    <t>EV VELGE</t>
  </si>
  <si>
    <t>EV SURLA</t>
  </si>
  <si>
    <t>EV DIGNE</t>
  </si>
  <si>
    <t>EV SONSHI</t>
  </si>
  <si>
    <t>EV SONSHI T</t>
  </si>
  <si>
    <t>EV AJOBA TE</t>
  </si>
  <si>
    <t>EV SOL/TEMP</t>
  </si>
  <si>
    <t>SLY</t>
  </si>
  <si>
    <t>SOLYE TMP</t>
  </si>
  <si>
    <t>EV CHIRVAL</t>
  </si>
  <si>
    <t>EV SUPACHI/</t>
  </si>
  <si>
    <t>EV PRATAPNA</t>
  </si>
  <si>
    <t>EV H/BRD</t>
  </si>
  <si>
    <t>EV SANKHALI</t>
  </si>
  <si>
    <t>EV KAR/TISK</t>
  </si>
  <si>
    <t>EV VIJAYNAG</t>
  </si>
  <si>
    <t>EVADHAR HOS</t>
  </si>
  <si>
    <t>EV SARVAN X</t>
  </si>
  <si>
    <t>EV ZANTE/CO</t>
  </si>
  <si>
    <t>EV BICHOLIM</t>
  </si>
  <si>
    <t>EV VALSHI</t>
  </si>
  <si>
    <t>EV MUL TEMP</t>
  </si>
  <si>
    <t>EV MULGAO</t>
  </si>
  <si>
    <t>EV ASSNODA</t>
  </si>
  <si>
    <t>EV CLERRA S</t>
  </si>
  <si>
    <t>EV SIRSAI C</t>
  </si>
  <si>
    <t>EV SIR/RLY</t>
  </si>
  <si>
    <t>EV CANSA/BR</t>
  </si>
  <si>
    <t>EV TIVIMGRO</t>
  </si>
  <si>
    <t>EV TIVIN</t>
  </si>
  <si>
    <t>EV MADEL</t>
  </si>
  <si>
    <t>EV KARASAWA</t>
  </si>
  <si>
    <t>EV PEDEN/KW</t>
  </si>
  <si>
    <t>EV DULER</t>
  </si>
  <si>
    <t>EV M/COURT</t>
  </si>
  <si>
    <t>EV MAPUSA</t>
  </si>
  <si>
    <t>EV G/CHAPPL</t>
  </si>
  <si>
    <t>EV G/PARK</t>
  </si>
  <si>
    <t>EV G/CROSS</t>
  </si>
  <si>
    <t>EV PRV BAZA</t>
  </si>
  <si>
    <t>EV P/WADAKA</t>
  </si>
  <si>
    <t>EV P/CHAPPL</t>
  </si>
  <si>
    <t>EV GULYAKAD</t>
  </si>
  <si>
    <t>EV T/BUILDI</t>
  </si>
  <si>
    <t>EV SAINAGAR</t>
  </si>
  <si>
    <t>MRG116</t>
  </si>
  <si>
    <t>MRG117</t>
  </si>
  <si>
    <t>EV BAMB GMC</t>
  </si>
  <si>
    <t>MRG118</t>
  </si>
  <si>
    <t>EV SAI SERV</t>
  </si>
  <si>
    <t>EV T BUILDI</t>
  </si>
  <si>
    <t>EV PRV CHAP</t>
  </si>
  <si>
    <t>EV PRV WADA</t>
  </si>
  <si>
    <t>EV PRVBAZAR</t>
  </si>
  <si>
    <t>EV GIRIX</t>
  </si>
  <si>
    <t>EV G PARK</t>
  </si>
  <si>
    <t>EV GIRICHAP</t>
  </si>
  <si>
    <t>EV MAP CRT</t>
  </si>
  <si>
    <t>EV PEDE KRN</t>
  </si>
  <si>
    <t>EV KARASWAD</t>
  </si>
  <si>
    <t>EV H BOARD</t>
  </si>
  <si>
    <t>EV BINANI</t>
  </si>
  <si>
    <t>EV COLVALE</t>
  </si>
  <si>
    <t>EV MAHAKHAZ</t>
  </si>
  <si>
    <t>EV DHARGAL</t>
  </si>
  <si>
    <t>EV KULAN</t>
  </si>
  <si>
    <t>EV OSHELBAG</t>
  </si>
  <si>
    <t>EV WALPE</t>
  </si>
  <si>
    <t>EV WALPE CO</t>
  </si>
  <si>
    <t>EV MALPE</t>
  </si>
  <si>
    <t>EV NAIBAG</t>
  </si>
  <si>
    <t>EVSAT BRIDG</t>
  </si>
  <si>
    <t>EV PORASKAD</t>
  </si>
  <si>
    <t>EV RLYBRIDG</t>
  </si>
  <si>
    <t>EV UGVE</t>
  </si>
  <si>
    <t>EV TAMBOSHE</t>
  </si>
  <si>
    <t>EV TORSHE</t>
  </si>
  <si>
    <t>EV DHUSKI</t>
  </si>
  <si>
    <t>EVPATRADEVI</t>
  </si>
  <si>
    <t>MRG12</t>
  </si>
  <si>
    <t>MRG120</t>
  </si>
  <si>
    <t>PAZORKHAN</t>
  </si>
  <si>
    <t>1</t>
  </si>
  <si>
    <t>3</t>
  </si>
  <si>
    <t>MRG121</t>
  </si>
  <si>
    <t>MRG122</t>
  </si>
  <si>
    <t>MRG123</t>
  </si>
  <si>
    <t>MRG124</t>
  </si>
  <si>
    <t>MRG125</t>
  </si>
  <si>
    <t>MRG126</t>
  </si>
  <si>
    <t>MRG128</t>
  </si>
  <si>
    <t>KA.MH BORDER</t>
  </si>
  <si>
    <t>2</t>
  </si>
  <si>
    <t>MRG129</t>
  </si>
  <si>
    <t>MRG13</t>
  </si>
  <si>
    <t>MRG130</t>
  </si>
  <si>
    <t>MRG131</t>
  </si>
  <si>
    <t>MRG132</t>
  </si>
  <si>
    <t>MRG134</t>
  </si>
  <si>
    <t>MRG135</t>
  </si>
  <si>
    <t>MRG136</t>
  </si>
  <si>
    <t>MRG137</t>
  </si>
  <si>
    <t>MRG138</t>
  </si>
  <si>
    <t>MRG139</t>
  </si>
  <si>
    <t>MRG14</t>
  </si>
  <si>
    <t>MRG140</t>
  </si>
  <si>
    <t>MRG141</t>
  </si>
  <si>
    <t>MRG142</t>
  </si>
  <si>
    <t>MRG147</t>
  </si>
  <si>
    <t>MRG148</t>
  </si>
  <si>
    <t>MRG15</t>
  </si>
  <si>
    <t>MRG151</t>
  </si>
  <si>
    <t>SAKHALIM</t>
  </si>
  <si>
    <t>MRG152</t>
  </si>
  <si>
    <t>MRG153</t>
  </si>
  <si>
    <t>MRG155</t>
  </si>
  <si>
    <t>USGAOTISK</t>
  </si>
  <si>
    <t>ALNAWAR</t>
  </si>
  <si>
    <t>HUBLI</t>
  </si>
  <si>
    <t>MRG156</t>
  </si>
  <si>
    <t>GOABORDER</t>
  </si>
  <si>
    <t>MRG157</t>
  </si>
  <si>
    <t>FATOEDA</t>
  </si>
  <si>
    <t>BELGAO RLY</t>
  </si>
  <si>
    <t>MRG158</t>
  </si>
  <si>
    <t>BLEGAORLY</t>
  </si>
  <si>
    <t>NIPANI</t>
  </si>
  <si>
    <t>MIDC JUNCTI</t>
  </si>
  <si>
    <t>MRG159</t>
  </si>
  <si>
    <t>MARGAO/MARK</t>
  </si>
  <si>
    <t>DONKHURIS</t>
  </si>
  <si>
    <t>BANDOLIM</t>
  </si>
  <si>
    <t>GOABOARDER</t>
  </si>
  <si>
    <t>BELBAUM RLY</t>
  </si>
  <si>
    <t>MRG16</t>
  </si>
  <si>
    <t>MRG161</t>
  </si>
  <si>
    <t>MARGAO AC V</t>
  </si>
  <si>
    <t>RUMDER AC V</t>
  </si>
  <si>
    <t>AG/ASHRA/AC</t>
  </si>
  <si>
    <t>SONAULIM AC</t>
  </si>
  <si>
    <t>VERNA AC EV</t>
  </si>
  <si>
    <t>PIRNI AC EV</t>
  </si>
  <si>
    <t>TITAN AC V</t>
  </si>
  <si>
    <t>KSRL AC EV</t>
  </si>
  <si>
    <t>FAJENTAR AC</t>
  </si>
  <si>
    <t>CORTALIM AC</t>
  </si>
  <si>
    <t>AGASSAIMACV</t>
  </si>
  <si>
    <t>PLLAR AC V</t>
  </si>
  <si>
    <t>G/VELHA AC</t>
  </si>
  <si>
    <t>SHIRDONA AC</t>
  </si>
  <si>
    <t>B/W/SHOP AC</t>
  </si>
  <si>
    <t>B/GMC AC V</t>
  </si>
  <si>
    <t>ST.CRUZX AC</t>
  </si>
  <si>
    <t>PANAJI AC V</t>
  </si>
  <si>
    <t>MRG162</t>
  </si>
  <si>
    <t>GOAUNVERSIT</t>
  </si>
  <si>
    <t>MRG163</t>
  </si>
  <si>
    <t>AGONA CHRC</t>
  </si>
  <si>
    <t>MRG164</t>
  </si>
  <si>
    <t>MARGAO MMK</t>
  </si>
  <si>
    <t>A PAWAR HOU</t>
  </si>
  <si>
    <t>GANAPATI TE</t>
  </si>
  <si>
    <t>CHAND.TMP A</t>
  </si>
  <si>
    <t>SOMSWR TEMP</t>
  </si>
  <si>
    <t>RIVONA CHUR</t>
  </si>
  <si>
    <t>COLOMBA</t>
  </si>
  <si>
    <t>DONBOSCO</t>
  </si>
  <si>
    <t>MAN FO GATE</t>
  </si>
  <si>
    <t>MAN PRI SCH</t>
  </si>
  <si>
    <t>MRG165</t>
  </si>
  <si>
    <t>CURPE</t>
  </si>
  <si>
    <t>MAN P SCH</t>
  </si>
  <si>
    <t>MRG166</t>
  </si>
  <si>
    <t>SOMSWR TEM</t>
  </si>
  <si>
    <t>NETURLEM</t>
  </si>
  <si>
    <t>MRG167</t>
  </si>
  <si>
    <t>CHURCH GPC</t>
  </si>
  <si>
    <t>SANGUIM</t>
  </si>
  <si>
    <t>UGUIM</t>
  </si>
  <si>
    <t>BARAZANX</t>
  </si>
  <si>
    <t>HANUMAN TEM</t>
  </si>
  <si>
    <t>MANGAL P SC</t>
  </si>
  <si>
    <t>MRG168</t>
  </si>
  <si>
    <t>CHAND TRP A</t>
  </si>
  <si>
    <t>TIMOL</t>
  </si>
  <si>
    <t>SOMWER TEMP</t>
  </si>
  <si>
    <t>MRG169</t>
  </si>
  <si>
    <t>EV NUVEM</t>
  </si>
  <si>
    <t>EV RUMDER</t>
  </si>
  <si>
    <t>EV AGNEL AS</t>
  </si>
  <si>
    <t>EV SONAULIM</t>
  </si>
  <si>
    <t>EV VERNA</t>
  </si>
  <si>
    <t>EV PIRNI</t>
  </si>
  <si>
    <t>EV TITAN</t>
  </si>
  <si>
    <t>EV BIRLA KE</t>
  </si>
  <si>
    <t>EV FANZENTA</t>
  </si>
  <si>
    <t>EV AGASSAIM</t>
  </si>
  <si>
    <t>EV PILLAR</t>
  </si>
  <si>
    <t>EV GOAVELHA</t>
  </si>
  <si>
    <t>EV SHIRDONA</t>
  </si>
  <si>
    <t>EV BAMB W/S</t>
  </si>
  <si>
    <t>EV ST CRUZ</t>
  </si>
  <si>
    <t>MRG17</t>
  </si>
  <si>
    <t>MRG170</t>
  </si>
  <si>
    <t>EVMARGAO MA</t>
  </si>
  <si>
    <t>EV DHARMAPU</t>
  </si>
  <si>
    <t>EV CHINCHIN</t>
  </si>
  <si>
    <t>EV DANDEWAD</t>
  </si>
  <si>
    <t>EV PAZORKHA</t>
  </si>
  <si>
    <t>EV CUNCOLIM</t>
  </si>
  <si>
    <t>EV DEMANI</t>
  </si>
  <si>
    <t>EV BALLI</t>
  </si>
  <si>
    <t>EV BENODE</t>
  </si>
  <si>
    <t>EV GODEWAL</t>
  </si>
  <si>
    <t>EV PADDI</t>
  </si>
  <si>
    <t>EV PISORNEM</t>
  </si>
  <si>
    <t>EV POLAKODE</t>
  </si>
  <si>
    <t>EV GULLEM</t>
  </si>
  <si>
    <t>EV CHAR RAS</t>
  </si>
  <si>
    <t>EV CANACONA</t>
  </si>
  <si>
    <t>EV SHRISTHA</t>
  </si>
  <si>
    <t>EV MOKORD</t>
  </si>
  <si>
    <t>EV BHATPAL</t>
  </si>
  <si>
    <t>EV ARDFOND</t>
  </si>
  <si>
    <t>EV PARTGAL</t>
  </si>
  <si>
    <t>EV PARSHU T</t>
  </si>
  <si>
    <t>EV POUIGINI</t>
  </si>
  <si>
    <t>EV KARAY</t>
  </si>
  <si>
    <t>EV MAXEM</t>
  </si>
  <si>
    <t>EV DAPOT</t>
  </si>
  <si>
    <t>EV LOLYE</t>
  </si>
  <si>
    <t>EV XELIM</t>
  </si>
  <si>
    <t>EV POLLEM B</t>
  </si>
  <si>
    <t>EV MAZALI</t>
  </si>
  <si>
    <t>EV SADASHIV</t>
  </si>
  <si>
    <t>EV KARWAR</t>
  </si>
  <si>
    <t>MRG171</t>
  </si>
  <si>
    <t>MRG172</t>
  </si>
  <si>
    <t>EVTIN BULD/</t>
  </si>
  <si>
    <t>EVGULYKADE</t>
  </si>
  <si>
    <t>EVPRV WADAK</t>
  </si>
  <si>
    <t>EVPRV BAZAR</t>
  </si>
  <si>
    <t>EV GIRI X</t>
  </si>
  <si>
    <t>EV GREEN PA</t>
  </si>
  <si>
    <t>EVGIRI CHAP</t>
  </si>
  <si>
    <t>EVMAPUSA CO</t>
  </si>
  <si>
    <t>EVDULER</t>
  </si>
  <si>
    <t>EVPEDEM/KRW</t>
  </si>
  <si>
    <t>EVKARASWADA</t>
  </si>
  <si>
    <t>EV H BOURD</t>
  </si>
  <si>
    <t>EV PEDNEM</t>
  </si>
  <si>
    <t>EV STD BRID</t>
  </si>
  <si>
    <t>EV RLY BRID</t>
  </si>
  <si>
    <t>EV PATRADEV</t>
  </si>
  <si>
    <t>EV BANDA</t>
  </si>
  <si>
    <t>EV KONDWADA</t>
  </si>
  <si>
    <t>EV XETRAFAL</t>
  </si>
  <si>
    <t>EV MAZ NALA</t>
  </si>
  <si>
    <t>EV SAWANTWA</t>
  </si>
  <si>
    <t>MRG173</t>
  </si>
  <si>
    <t>EV HURBOUR</t>
  </si>
  <si>
    <t>EV SADA</t>
  </si>
  <si>
    <t>EV VASCO</t>
  </si>
  <si>
    <t>EV SHIPYARD</t>
  </si>
  <si>
    <t>EV VADEM</t>
  </si>
  <si>
    <t>EV CHICALIM</t>
  </si>
  <si>
    <t>EV DABOLIM</t>
  </si>
  <si>
    <t>EV ZUYAR</t>
  </si>
  <si>
    <t>EV ZAREER</t>
  </si>
  <si>
    <t>EV S.CONVEN</t>
  </si>
  <si>
    <t>EV SANCOVAL</t>
  </si>
  <si>
    <t>EV SIRDON/Z</t>
  </si>
  <si>
    <t>EV ST CRUZX</t>
  </si>
  <si>
    <t>MRG174</t>
  </si>
  <si>
    <t>EV AG ASHRA</t>
  </si>
  <si>
    <t>EV K MACHIN</t>
  </si>
  <si>
    <t>EV METASTRI</t>
  </si>
  <si>
    <t>EV UPSNAGAR</t>
  </si>
  <si>
    <t>EV ZUARINAG</t>
  </si>
  <si>
    <t>EV ZHARI</t>
  </si>
  <si>
    <t>EV MESCOLLE</t>
  </si>
  <si>
    <t>EV AIRPORT</t>
  </si>
  <si>
    <t>EV VID/RAGI</t>
  </si>
  <si>
    <t>EV HARBOUR</t>
  </si>
  <si>
    <t>MRG175</t>
  </si>
  <si>
    <t>EVBAMB W/S</t>
  </si>
  <si>
    <t>EV SIRIDON</t>
  </si>
  <si>
    <t>EV GOA VELH</t>
  </si>
  <si>
    <t>EVSANCOVAL</t>
  </si>
  <si>
    <t>EVZAREER</t>
  </si>
  <si>
    <t>MRG176</t>
  </si>
  <si>
    <t>EV VIDYA/RA</t>
  </si>
  <si>
    <t>EV MES COLLE</t>
  </si>
  <si>
    <t>EV UPASNAGA</t>
  </si>
  <si>
    <t>EV KHADI MA</t>
  </si>
  <si>
    <t>EV AGNELASH</t>
  </si>
  <si>
    <t>EV RUMDI</t>
  </si>
  <si>
    <t>MRG177</t>
  </si>
  <si>
    <t>EV AG/ASHRA</t>
  </si>
  <si>
    <t>EV KESAR/BX</t>
  </si>
  <si>
    <t>EV FAJENTAR</t>
  </si>
  <si>
    <t>EV SANCOALE</t>
  </si>
  <si>
    <t>EV S CONVEN</t>
  </si>
  <si>
    <t>EV G SHIPYA</t>
  </si>
  <si>
    <t>MRG178</t>
  </si>
  <si>
    <t>EV MRG PWD</t>
  </si>
  <si>
    <t>EV RAI AMYA</t>
  </si>
  <si>
    <t>EV AMORA</t>
  </si>
  <si>
    <t>EV CHOUG/D</t>
  </si>
  <si>
    <t>EV BORIM BR</t>
  </si>
  <si>
    <t>EV SAI TEMP</t>
  </si>
  <si>
    <t>EV BORIM SA</t>
  </si>
  <si>
    <t>EV FMD CIRC</t>
  </si>
  <si>
    <t>EV FARMAGUD</t>
  </si>
  <si>
    <t>EV PATYEKAD</t>
  </si>
  <si>
    <t>EV MARDOL</t>
  </si>
  <si>
    <t>EV MANGESHI</t>
  </si>
  <si>
    <t>EV KUNDAI</t>
  </si>
  <si>
    <t>EV BHOMA</t>
  </si>
  <si>
    <t>EV DHULAPI</t>
  </si>
  <si>
    <t>EV OLDGOA</t>
  </si>
  <si>
    <t>EV BAIGINIM</t>
  </si>
  <si>
    <t>EV ST P/CHU</t>
  </si>
  <si>
    <t>EV RBDR/SCH</t>
  </si>
  <si>
    <t>EV R/FERRY</t>
  </si>
  <si>
    <t>EV R/PATTO</t>
  </si>
  <si>
    <t>EV BAMB/GMC</t>
  </si>
  <si>
    <t>MRG179</t>
  </si>
  <si>
    <t>EV VIDYA/RE</t>
  </si>
  <si>
    <t>EV MES COII</t>
  </si>
  <si>
    <t>EV ZARIM</t>
  </si>
  <si>
    <t>EV METASRIP</t>
  </si>
  <si>
    <t>EV KHADIMAC</t>
  </si>
  <si>
    <t>EV LOTULIM</t>
  </si>
  <si>
    <t>EV CHOUG DO</t>
  </si>
  <si>
    <t>EV BORI BRI</t>
  </si>
  <si>
    <t>EVSAI TEMPL</t>
  </si>
  <si>
    <t>EV BORI SKV</t>
  </si>
  <si>
    <t>EV TOP COLA</t>
  </si>
  <si>
    <t>EV SKVR</t>
  </si>
  <si>
    <t>EV BORI BRD</t>
  </si>
  <si>
    <t>EV TARVALEM</t>
  </si>
  <si>
    <t>EV VAZEM</t>
  </si>
  <si>
    <t>EV SHIRODA</t>
  </si>
  <si>
    <t>MRG18</t>
  </si>
  <si>
    <t>MRG180</t>
  </si>
  <si>
    <t>EV R PATTO</t>
  </si>
  <si>
    <t>EV RBDR FER</t>
  </si>
  <si>
    <t>EV RAIBANDA</t>
  </si>
  <si>
    <t>EV R SCHOOL</t>
  </si>
  <si>
    <t>EV ST PEDRU</t>
  </si>
  <si>
    <t>EV CORLIM P</t>
  </si>
  <si>
    <t>EV PAYEKADE</t>
  </si>
  <si>
    <t>EV B SAKVAR</t>
  </si>
  <si>
    <t>EV S TEMPLE</t>
  </si>
  <si>
    <t>EV B BRIDGE</t>
  </si>
  <si>
    <t>EV CHOULE D</t>
  </si>
  <si>
    <t>EV LUTULIM</t>
  </si>
  <si>
    <t>EV ANGDI</t>
  </si>
  <si>
    <t>EV R FERRY</t>
  </si>
  <si>
    <t>EV R DOCK</t>
  </si>
  <si>
    <t>EV KELOSHI</t>
  </si>
  <si>
    <t>EV C WADA</t>
  </si>
  <si>
    <t>EV THANA</t>
  </si>
  <si>
    <t>EV KSRL B X</t>
  </si>
  <si>
    <t>EV CIPLA</t>
  </si>
  <si>
    <t>EV A.ASHRA</t>
  </si>
  <si>
    <t>MRG182</t>
  </si>
  <si>
    <t>MRG183</t>
  </si>
  <si>
    <t>MRG184</t>
  </si>
  <si>
    <t>NAVAWADA</t>
  </si>
  <si>
    <t>MRG185</t>
  </si>
  <si>
    <t>MRG186</t>
  </si>
  <si>
    <t>MRG187</t>
  </si>
  <si>
    <t>MRG188</t>
  </si>
  <si>
    <t>MRG189</t>
  </si>
  <si>
    <t>KSRL BRLA X</t>
  </si>
  <si>
    <t>SIRDON ZUAR</t>
  </si>
  <si>
    <t>BAMBOLI WORKSHOP</t>
  </si>
  <si>
    <t>ST CRUZ X</t>
  </si>
  <si>
    <t>SAI SERV</t>
  </si>
  <si>
    <t>TEEN BUILDING</t>
  </si>
  <si>
    <t>GULYAKAD</t>
  </si>
  <si>
    <t>PRV CHAP</t>
  </si>
  <si>
    <t>PRV WADAKODE</t>
  </si>
  <si>
    <t>GIRIX</t>
  </si>
  <si>
    <t>GIRICHAP</t>
  </si>
  <si>
    <t>MAPUSA COURT</t>
  </si>
  <si>
    <t>PEDE KRN</t>
  </si>
  <si>
    <t>HOUSING BOARD</t>
  </si>
  <si>
    <t>MAHAKHAZ</t>
  </si>
  <si>
    <t>WALPE CO</t>
  </si>
  <si>
    <t>SAT BRIDG</t>
  </si>
  <si>
    <t>PORASKAD</t>
  </si>
  <si>
    <t>RLYBRIDG</t>
  </si>
  <si>
    <t>MRG19</t>
  </si>
  <si>
    <t>MRG190</t>
  </si>
  <si>
    <t>MRG191</t>
  </si>
  <si>
    <t>R.PATTO</t>
  </si>
  <si>
    <t>RBDR FERR</t>
  </si>
  <si>
    <t>RBDRSCHO</t>
  </si>
  <si>
    <t>STPEDRU</t>
  </si>
  <si>
    <t>BAIGINI</t>
  </si>
  <si>
    <t>CORL/PUM</t>
  </si>
  <si>
    <t>BANASTAR</t>
  </si>
  <si>
    <t>TIVRE/BU</t>
  </si>
  <si>
    <t>KAND/TEM</t>
  </si>
  <si>
    <t>SEZA GAT</t>
  </si>
  <si>
    <t>NAV/TEMP</t>
  </si>
  <si>
    <t>KUDNEM</t>
  </si>
  <si>
    <t>HOUSIN B</t>
  </si>
  <si>
    <t>PRATAP N</t>
  </si>
  <si>
    <t>SUPA/PUD</t>
  </si>
  <si>
    <t>H/WADAKA</t>
  </si>
  <si>
    <t>ACGL/SAL</t>
  </si>
  <si>
    <t>KUMARKHA</t>
  </si>
  <si>
    <t>NGVE/N C</t>
  </si>
  <si>
    <t>MRG192</t>
  </si>
  <si>
    <t>VIDYA/RE</t>
  </si>
  <si>
    <t>MES COII</t>
  </si>
  <si>
    <t>ZARIM</t>
  </si>
  <si>
    <t>ZUARINAG</t>
  </si>
  <si>
    <t>UPASNAGA</t>
  </si>
  <si>
    <t>METASRIP</t>
  </si>
  <si>
    <t>KHADIMAC</t>
  </si>
  <si>
    <t>CHOUG DO</t>
  </si>
  <si>
    <t>BORI BRI</t>
  </si>
  <si>
    <t>SAI TEMPL</t>
  </si>
  <si>
    <t>BORI SKV</t>
  </si>
  <si>
    <t>SKVR</t>
  </si>
  <si>
    <t>SAI TEMP</t>
  </si>
  <si>
    <t>BORI BRD</t>
  </si>
  <si>
    <t>MRG193</t>
  </si>
  <si>
    <t>MRG194</t>
  </si>
  <si>
    <t>MRG195</t>
  </si>
  <si>
    <t>MRG196</t>
  </si>
  <si>
    <t>MRG197</t>
  </si>
  <si>
    <t>HATKALAGNE</t>
  </si>
  <si>
    <t>MRG198</t>
  </si>
  <si>
    <t>AMDAI</t>
  </si>
  <si>
    <t>MRG199</t>
  </si>
  <si>
    <t>MRG2</t>
  </si>
  <si>
    <t>MRG20</t>
  </si>
  <si>
    <t>MRG200</t>
  </si>
  <si>
    <t>MRG203</t>
  </si>
  <si>
    <t>MRG204</t>
  </si>
  <si>
    <t>MRG21</t>
  </si>
  <si>
    <t>MRG22</t>
  </si>
  <si>
    <t>MRG23</t>
  </si>
  <si>
    <t>MRG24</t>
  </si>
  <si>
    <t>MRG25</t>
  </si>
  <si>
    <t>MRG26</t>
  </si>
  <si>
    <t>MRG27</t>
  </si>
  <si>
    <t>MRG28</t>
  </si>
  <si>
    <t>MRG29</t>
  </si>
  <si>
    <t>MRG3</t>
  </si>
  <si>
    <t>MRG30</t>
  </si>
  <si>
    <t>MRG301</t>
  </si>
  <si>
    <t>MRG302</t>
  </si>
  <si>
    <t>DABE</t>
  </si>
  <si>
    <t>MRG303</t>
  </si>
  <si>
    <t>MRG304</t>
  </si>
  <si>
    <t>MRG305</t>
  </si>
  <si>
    <t>MRG306</t>
  </si>
  <si>
    <t>MOLORE</t>
  </si>
  <si>
    <t>MRG307</t>
  </si>
  <si>
    <t>MRG308</t>
  </si>
  <si>
    <t>SAVARCOTTO</t>
  </si>
  <si>
    <t>MRG309</t>
  </si>
  <si>
    <t>MRG31</t>
  </si>
  <si>
    <t>MRG310</t>
  </si>
  <si>
    <t>MRG311</t>
  </si>
  <si>
    <t>MRG312</t>
  </si>
  <si>
    <t>CAB.DE.RAM</t>
  </si>
  <si>
    <t>MRG313</t>
  </si>
  <si>
    <t>MRG314</t>
  </si>
  <si>
    <t>MRG315</t>
  </si>
  <si>
    <t>MRG316</t>
  </si>
  <si>
    <t>VADAKODE</t>
  </si>
  <si>
    <t>SMT</t>
  </si>
  <si>
    <t>SHRI MALLIKARJUN TEMPLE</t>
  </si>
  <si>
    <t>NEW VADDO</t>
  </si>
  <si>
    <t>GAODONGRI</t>
  </si>
  <si>
    <t>MRG317</t>
  </si>
  <si>
    <t>MRG318</t>
  </si>
  <si>
    <t>ARDHAFOND</t>
  </si>
  <si>
    <t>PARTAGAL</t>
  </si>
  <si>
    <t>GAALI</t>
  </si>
  <si>
    <t>CHIPLE</t>
  </si>
  <si>
    <t>MRG319</t>
  </si>
  <si>
    <t>CANACONA-PEDDE</t>
  </si>
  <si>
    <t>MASHE</t>
  </si>
  <si>
    <t>DAPAT</t>
  </si>
  <si>
    <t>MRG32</t>
  </si>
  <si>
    <t>MRG320</t>
  </si>
  <si>
    <t>PISSONE</t>
  </si>
  <si>
    <t>MRG321</t>
  </si>
  <si>
    <t>BADDEM</t>
  </si>
  <si>
    <t>MRG322</t>
  </si>
  <si>
    <t>SHRISTAL</t>
  </si>
  <si>
    <t>MRG323</t>
  </si>
  <si>
    <t>MRG324</t>
  </si>
  <si>
    <t>MRG325</t>
  </si>
  <si>
    <t>MRG326</t>
  </si>
  <si>
    <t>MATTIMOL</t>
  </si>
  <si>
    <t>MRG327</t>
  </si>
  <si>
    <t>SHISEVAL</t>
  </si>
  <si>
    <t>MRG328</t>
  </si>
  <si>
    <t>SELIEN</t>
  </si>
  <si>
    <t>MRG329</t>
  </si>
  <si>
    <t>MRG33</t>
  </si>
  <si>
    <t>MRG330</t>
  </si>
  <si>
    <t>MRG331</t>
  </si>
  <si>
    <t>MRG332</t>
  </si>
  <si>
    <t>MRG333</t>
  </si>
  <si>
    <t>MRG334</t>
  </si>
  <si>
    <t>MRG335</t>
  </si>
  <si>
    <t>MRG336</t>
  </si>
  <si>
    <t>PANSULIM</t>
  </si>
  <si>
    <t>MRG337</t>
  </si>
  <si>
    <t>PALOLEM BEACH</t>
  </si>
  <si>
    <t>MRG338</t>
  </si>
  <si>
    <t>MRG339</t>
  </si>
  <si>
    <t>GULE</t>
  </si>
  <si>
    <t>BARCEM</t>
  </si>
  <si>
    <t>GHODEVAL</t>
  </si>
  <si>
    <t>BENDODA</t>
  </si>
  <si>
    <t>AMOLE</t>
  </si>
  <si>
    <t>QUPEM</t>
  </si>
  <si>
    <t>QUPEM COURT</t>
  </si>
  <si>
    <t>MRG34</t>
  </si>
  <si>
    <t>MRG340</t>
  </si>
  <si>
    <t>FATORPHA</t>
  </si>
  <si>
    <t>VANTE</t>
  </si>
  <si>
    <t>MRG341</t>
  </si>
  <si>
    <t>PALLOLEM</t>
  </si>
  <si>
    <t>MRG342</t>
  </si>
  <si>
    <t>MRG343</t>
  </si>
  <si>
    <t>MRG344</t>
  </si>
  <si>
    <t>SHIRLE</t>
  </si>
  <si>
    <t>MRG345</t>
  </si>
  <si>
    <t>MRG346</t>
  </si>
  <si>
    <t>MRG347</t>
  </si>
  <si>
    <t>MRG348</t>
  </si>
  <si>
    <t>MRG349</t>
  </si>
  <si>
    <t>LOLIEM</t>
  </si>
  <si>
    <t>MRG35</t>
  </si>
  <si>
    <t>MRG350</t>
  </si>
  <si>
    <t>MRG351</t>
  </si>
  <si>
    <t>MRG352</t>
  </si>
  <si>
    <t>MRG353</t>
  </si>
  <si>
    <t>MRG354</t>
  </si>
  <si>
    <t>MRG355</t>
  </si>
  <si>
    <t>MRG356</t>
  </si>
  <si>
    <t>MRG357</t>
  </si>
  <si>
    <t>MRG358</t>
  </si>
  <si>
    <t>MRG359</t>
  </si>
  <si>
    <t>MRG36</t>
  </si>
  <si>
    <t>MRG360</t>
  </si>
  <si>
    <t>MRG361</t>
  </si>
  <si>
    <t>MRG362</t>
  </si>
  <si>
    <t>MRG363</t>
  </si>
  <si>
    <t>MRG364</t>
  </si>
  <si>
    <t>MRG365</t>
  </si>
  <si>
    <t>DABEL</t>
  </si>
  <si>
    <t>DAE</t>
  </si>
  <si>
    <t>MRG366</t>
  </si>
  <si>
    <t>KDE</t>
  </si>
  <si>
    <t>MRG367</t>
  </si>
  <si>
    <t>MRG368</t>
  </si>
  <si>
    <t>AOE</t>
  </si>
  <si>
    <t>MRG369</t>
  </si>
  <si>
    <t>MRG37</t>
  </si>
  <si>
    <t>MRG370</t>
  </si>
  <si>
    <t>PALWADA</t>
  </si>
  <si>
    <t>PWA</t>
  </si>
  <si>
    <t>DIGNEM</t>
  </si>
  <si>
    <t>DGM</t>
  </si>
  <si>
    <t>SAKHALI</t>
  </si>
  <si>
    <t>KARAPUR TISK</t>
  </si>
  <si>
    <t>SARVAN CROSS</t>
  </si>
  <si>
    <t>MRG371</t>
  </si>
  <si>
    <t>MRG372</t>
  </si>
  <si>
    <t>PONDA-SAKHALI</t>
  </si>
  <si>
    <t>MRG373</t>
  </si>
  <si>
    <t>PONDA- NAVELI</t>
  </si>
  <si>
    <t>GAVTHAN</t>
  </si>
  <si>
    <t>MRG374</t>
  </si>
  <si>
    <t>RLY GT. XELVONA</t>
  </si>
  <si>
    <t>RXL</t>
  </si>
  <si>
    <t>COPRIMODDI</t>
  </si>
  <si>
    <t>CRD</t>
  </si>
  <si>
    <t>POCLEM MOLL</t>
  </si>
  <si>
    <t>PMO</t>
  </si>
  <si>
    <t>MARMAGOA STEEL</t>
  </si>
  <si>
    <t>MMS</t>
  </si>
  <si>
    <t>RAITOLEM</t>
  </si>
  <si>
    <t>RTO</t>
  </si>
  <si>
    <t>GADEABHATTI</t>
  </si>
  <si>
    <t>GBH</t>
  </si>
  <si>
    <t>BHAGWATI TILES</t>
  </si>
  <si>
    <t>BGT</t>
  </si>
  <si>
    <t>DAVORLIM CHAPEL</t>
  </si>
  <si>
    <t>DCH</t>
  </si>
  <si>
    <t>DARVORLIM</t>
  </si>
  <si>
    <t>DAR</t>
  </si>
  <si>
    <t>AQUEM P. HOUSE</t>
  </si>
  <si>
    <t>AQH</t>
  </si>
  <si>
    <t>MARKET SBI</t>
  </si>
  <si>
    <t>MSB</t>
  </si>
  <si>
    <t>MRG375</t>
  </si>
  <si>
    <t>CURCHOREM-ASSOLDA</t>
  </si>
  <si>
    <t>MRG376</t>
  </si>
  <si>
    <t>COPROMODDI-MARGAO</t>
  </si>
  <si>
    <t>MRG38</t>
  </si>
  <si>
    <t>MRG39</t>
  </si>
  <si>
    <t>MRG4</t>
  </si>
  <si>
    <t>MRG40</t>
  </si>
  <si>
    <t>MRG41</t>
  </si>
  <si>
    <t>MRG42</t>
  </si>
  <si>
    <t>MRG43</t>
  </si>
  <si>
    <t>MRG44</t>
  </si>
  <si>
    <t>MRG45</t>
  </si>
  <si>
    <t>MRG46</t>
  </si>
  <si>
    <t>MRG47</t>
  </si>
  <si>
    <t>MRG48</t>
  </si>
  <si>
    <t>MRG49</t>
  </si>
  <si>
    <t>MRG5</t>
  </si>
  <si>
    <t>MRG50</t>
  </si>
  <si>
    <t>MRG51</t>
  </si>
  <si>
    <t>MRG52</t>
  </si>
  <si>
    <t>MRG53</t>
  </si>
  <si>
    <t>MRG54</t>
  </si>
  <si>
    <t>MRG55</t>
  </si>
  <si>
    <t>MRG56</t>
  </si>
  <si>
    <t>MRG57</t>
  </si>
  <si>
    <t>MRG58</t>
  </si>
  <si>
    <t>MRG59</t>
  </si>
  <si>
    <t>MRG6</t>
  </si>
  <si>
    <t>MRG60</t>
  </si>
  <si>
    <t>MRG61</t>
  </si>
  <si>
    <t>MRG62</t>
  </si>
  <si>
    <t>MRG63</t>
  </si>
  <si>
    <t>MRG64</t>
  </si>
  <si>
    <t>MRG65</t>
  </si>
  <si>
    <t>MRG66</t>
  </si>
  <si>
    <t>MRG67</t>
  </si>
  <si>
    <t>MRG68</t>
  </si>
  <si>
    <t>MRG69</t>
  </si>
  <si>
    <t>MRG7</t>
  </si>
  <si>
    <t>MRG70</t>
  </si>
  <si>
    <t>MRG71</t>
  </si>
  <si>
    <t>MRG72</t>
  </si>
  <si>
    <t>MRG73</t>
  </si>
  <si>
    <t>MRG74</t>
  </si>
  <si>
    <t>MRG75</t>
  </si>
  <si>
    <t>MRG76</t>
  </si>
  <si>
    <t>MRG77</t>
  </si>
  <si>
    <t>MRG78</t>
  </si>
  <si>
    <t>MRG79</t>
  </si>
  <si>
    <t>MRG8</t>
  </si>
  <si>
    <t>MRG80</t>
  </si>
  <si>
    <t>MRG81</t>
  </si>
  <si>
    <t>MRG82</t>
  </si>
  <si>
    <t>MRG83</t>
  </si>
  <si>
    <t>MRG84</t>
  </si>
  <si>
    <t>MRG85</t>
  </si>
  <si>
    <t>MRG86</t>
  </si>
  <si>
    <t>MRG87</t>
  </si>
  <si>
    <t>MRG88</t>
  </si>
  <si>
    <t>MRG89</t>
  </si>
  <si>
    <t>MRG9</t>
  </si>
  <si>
    <t>MRG90</t>
  </si>
  <si>
    <t>MRG91</t>
  </si>
  <si>
    <t>MRG92</t>
  </si>
  <si>
    <t>MRG93</t>
  </si>
  <si>
    <t>MRG94</t>
  </si>
  <si>
    <t>MRG95</t>
  </si>
  <si>
    <t>MRG96</t>
  </si>
  <si>
    <t>MRG97</t>
  </si>
  <si>
    <t>MRG98</t>
  </si>
  <si>
    <t>MRG99</t>
  </si>
  <si>
    <t>PNJ1</t>
  </si>
  <si>
    <t>PNJ10</t>
  </si>
  <si>
    <t>PNJ100</t>
  </si>
  <si>
    <t>PNJ101</t>
  </si>
  <si>
    <t>PNJ102</t>
  </si>
  <si>
    <t>PNJ103</t>
  </si>
  <si>
    <t>PNJ104</t>
  </si>
  <si>
    <t>PNJ105</t>
  </si>
  <si>
    <t>PNJ106</t>
  </si>
  <si>
    <t>PNJ107</t>
  </si>
  <si>
    <t>PNJ108</t>
  </si>
  <si>
    <t>PNJ109</t>
  </si>
  <si>
    <t>PNJ11</t>
  </si>
  <si>
    <t>PNJ110</t>
  </si>
  <si>
    <t>PNJ111</t>
  </si>
  <si>
    <t>PNJ112</t>
  </si>
  <si>
    <t>PNJ113</t>
  </si>
  <si>
    <t>PNJ114</t>
  </si>
  <si>
    <t>PNJ115</t>
  </si>
  <si>
    <t>ARONDA X HUDA</t>
  </si>
  <si>
    <t>PNJ116</t>
  </si>
  <si>
    <t>PNJ117</t>
  </si>
  <si>
    <t>PNJ118</t>
  </si>
  <si>
    <t>PNJ119</t>
  </si>
  <si>
    <t>PNJ12</t>
  </si>
  <si>
    <t>PNJ120</t>
  </si>
  <si>
    <t>PNJ121</t>
  </si>
  <si>
    <t>PNJ123</t>
  </si>
  <si>
    <t>PNJ124</t>
  </si>
  <si>
    <t>PNJ125</t>
  </si>
  <si>
    <t>PNJ126</t>
  </si>
  <si>
    <t>PNJ127</t>
  </si>
  <si>
    <t>PNJ128</t>
  </si>
  <si>
    <t>PNJ129</t>
  </si>
  <si>
    <t>PNJ13</t>
  </si>
  <si>
    <t>PNJ130</t>
  </si>
  <si>
    <t>PNJ131</t>
  </si>
  <si>
    <t>PNJ14</t>
  </si>
  <si>
    <t>PNJ15</t>
  </si>
  <si>
    <t>PNJ155</t>
  </si>
  <si>
    <t>PNJ16</t>
  </si>
  <si>
    <t>PNJ162</t>
  </si>
  <si>
    <t>PNJ164</t>
  </si>
  <si>
    <t>PNJ17</t>
  </si>
  <si>
    <t>PNJ170</t>
  </si>
  <si>
    <t>HOUSING BRD</t>
  </si>
  <si>
    <t>AJOBATMP</t>
  </si>
  <si>
    <t>CHWGULE W/S</t>
  </si>
  <si>
    <t>PNJ171</t>
  </si>
  <si>
    <t>PNJ172</t>
  </si>
  <si>
    <t>PNJ173</t>
  </si>
  <si>
    <t>PNJ174</t>
  </si>
  <si>
    <t>ST. PEDRO</t>
  </si>
  <si>
    <t>PNJ175</t>
  </si>
  <si>
    <t>PNJ176</t>
  </si>
  <si>
    <t>ST. CRUZ</t>
  </si>
  <si>
    <t>PNJ177</t>
  </si>
  <si>
    <t>PNJ178</t>
  </si>
  <si>
    <t>PNJ179</t>
  </si>
  <si>
    <t>DEVANAR</t>
  </si>
  <si>
    <t>PNJ18</t>
  </si>
  <si>
    <t>PNJ180</t>
  </si>
  <si>
    <t>PNJ181</t>
  </si>
  <si>
    <t>KUDCHREJNC</t>
  </si>
  <si>
    <t>PNJ182</t>
  </si>
  <si>
    <t>PNJ183</t>
  </si>
  <si>
    <t>PNJ184</t>
  </si>
  <si>
    <t>PNJ185</t>
  </si>
  <si>
    <t>PNJ186</t>
  </si>
  <si>
    <t>IPHB BAMBOLI</t>
  </si>
  <si>
    <t>PNJ187</t>
  </si>
  <si>
    <t>PNJ188</t>
  </si>
  <si>
    <t>PNJ189</t>
  </si>
  <si>
    <t>PNJ19</t>
  </si>
  <si>
    <t>PNJ190</t>
  </si>
  <si>
    <t>OLD GOA CHURCH</t>
  </si>
  <si>
    <t>PNJ191</t>
  </si>
  <si>
    <t>PNJ192</t>
  </si>
  <si>
    <t>PNJ193</t>
  </si>
  <si>
    <t>PNJ194</t>
  </si>
  <si>
    <t>PNJ195</t>
  </si>
  <si>
    <t>PNJ196</t>
  </si>
  <si>
    <t>PNJ197</t>
  </si>
  <si>
    <t>PNJ198</t>
  </si>
  <si>
    <t>PNJ199</t>
  </si>
  <si>
    <t>PNJ2</t>
  </si>
  <si>
    <t>PNJ20</t>
  </si>
  <si>
    <t>PNJ200</t>
  </si>
  <si>
    <t>PNJ21</t>
  </si>
  <si>
    <t>PNJ22</t>
  </si>
  <si>
    <t>PNJ23</t>
  </si>
  <si>
    <t>PNJ24</t>
  </si>
  <si>
    <t>PNJ25</t>
  </si>
  <si>
    <t>PNJ26</t>
  </si>
  <si>
    <t>PNJ27</t>
  </si>
  <si>
    <t>PNJ28</t>
  </si>
  <si>
    <t>PNJ29</t>
  </si>
  <si>
    <t>PNJ3</t>
  </si>
  <si>
    <t>PNJ30</t>
  </si>
  <si>
    <t>PNJ31</t>
  </si>
  <si>
    <t>PNJ32</t>
  </si>
  <si>
    <t>PNJ33</t>
  </si>
  <si>
    <t>PNJ34</t>
  </si>
  <si>
    <t>PNJ35</t>
  </si>
  <si>
    <t>PNJ36</t>
  </si>
  <si>
    <t>PNJ37</t>
  </si>
  <si>
    <t>PNJ38</t>
  </si>
  <si>
    <t>PNJ39</t>
  </si>
  <si>
    <t>PNJ4</t>
  </si>
  <si>
    <t>PNJ40</t>
  </si>
  <si>
    <t>PNJ41</t>
  </si>
  <si>
    <t>PNJ42</t>
  </si>
  <si>
    <t>PNJ43</t>
  </si>
  <si>
    <t>PNJ44</t>
  </si>
  <si>
    <t>PNJ45</t>
  </si>
  <si>
    <t>PNJ46</t>
  </si>
  <si>
    <t>PNJ47</t>
  </si>
  <si>
    <t>PNJ48</t>
  </si>
  <si>
    <t>PNJ49</t>
  </si>
  <si>
    <t>PNJ5</t>
  </si>
  <si>
    <t>PNJ50</t>
  </si>
  <si>
    <t>PNJ51</t>
  </si>
  <si>
    <t>PNJ52</t>
  </si>
  <si>
    <t>PNJ53</t>
  </si>
  <si>
    <t>PNJ54</t>
  </si>
  <si>
    <t>PNJ55</t>
  </si>
  <si>
    <t>PNJ56</t>
  </si>
  <si>
    <t>PNJ57</t>
  </si>
  <si>
    <t>PNJ58</t>
  </si>
  <si>
    <t>PNJ59</t>
  </si>
  <si>
    <t>PNJ6</t>
  </si>
  <si>
    <t>PNJ60</t>
  </si>
  <si>
    <t>PNJ61</t>
  </si>
  <si>
    <t>PNJ62</t>
  </si>
  <si>
    <t>PNJ63</t>
  </si>
  <si>
    <t>PNJ64</t>
  </si>
  <si>
    <t>PNJ65</t>
  </si>
  <si>
    <t>PNJ66</t>
  </si>
  <si>
    <t>PNJ67</t>
  </si>
  <si>
    <t>PNJ68</t>
  </si>
  <si>
    <t>PNJ69</t>
  </si>
  <si>
    <t>PNJ7</t>
  </si>
  <si>
    <t>PNJ70</t>
  </si>
  <si>
    <t>PNJ71</t>
  </si>
  <si>
    <t>PNJ72</t>
  </si>
  <si>
    <t>PNJ73</t>
  </si>
  <si>
    <t>PNJ74</t>
  </si>
  <si>
    <t>PNJ75</t>
  </si>
  <si>
    <t>PNJ76</t>
  </si>
  <si>
    <t>PNJ77</t>
  </si>
  <si>
    <t>PNJ78</t>
  </si>
  <si>
    <t>PNJ79</t>
  </si>
  <si>
    <t>PNJ8</t>
  </si>
  <si>
    <t>PNJ80</t>
  </si>
  <si>
    <t>PNJ81</t>
  </si>
  <si>
    <t>PNJ82</t>
  </si>
  <si>
    <t>PNJ83</t>
  </si>
  <si>
    <t>PNJ84</t>
  </si>
  <si>
    <t>PNJ85</t>
  </si>
  <si>
    <t>PNJ86</t>
  </si>
  <si>
    <t>PNJ87</t>
  </si>
  <si>
    <t>PNJ88</t>
  </si>
  <si>
    <t>PNJ89</t>
  </si>
  <si>
    <t>PNJ9</t>
  </si>
  <si>
    <t>PNJ91</t>
  </si>
  <si>
    <t>PNJ92</t>
  </si>
  <si>
    <t>B. WADA/NX</t>
  </si>
  <si>
    <t>PNJ93</t>
  </si>
  <si>
    <t>PNJ94</t>
  </si>
  <si>
    <t>PNJ95</t>
  </si>
  <si>
    <t>PNJ96</t>
  </si>
  <si>
    <t>PNJ97</t>
  </si>
  <si>
    <t>PNJ98</t>
  </si>
  <si>
    <t>PNJ99</t>
  </si>
  <si>
    <t>PRV1</t>
  </si>
  <si>
    <t>PRV10</t>
  </si>
  <si>
    <t>PRV100</t>
  </si>
  <si>
    <t>PRV101</t>
  </si>
  <si>
    <t>PRV102</t>
  </si>
  <si>
    <t>PRV103</t>
  </si>
  <si>
    <t>PRV104</t>
  </si>
  <si>
    <t>PRV105</t>
  </si>
  <si>
    <t>PRV106</t>
  </si>
  <si>
    <t>PRV107</t>
  </si>
  <si>
    <t>PRV108</t>
  </si>
  <si>
    <t>PRV109</t>
  </si>
  <si>
    <t>PRV11</t>
  </si>
  <si>
    <t>PRV110</t>
  </si>
  <si>
    <t>PRV111</t>
  </si>
  <si>
    <t>PRV112</t>
  </si>
  <si>
    <t>PRV113</t>
  </si>
  <si>
    <t>PRV114</t>
  </si>
  <si>
    <t>PRV115</t>
  </si>
  <si>
    <t>PRV116</t>
  </si>
  <si>
    <t>PRV117</t>
  </si>
  <si>
    <t>PRV118</t>
  </si>
  <si>
    <t>PRV119</t>
  </si>
  <si>
    <t>PRV12</t>
  </si>
  <si>
    <t>PRV120</t>
  </si>
  <si>
    <t>PRV121</t>
  </si>
  <si>
    <t>PRV122</t>
  </si>
  <si>
    <t>PRV123</t>
  </si>
  <si>
    <t>PRV124</t>
  </si>
  <si>
    <t>PRV125</t>
  </si>
  <si>
    <t>PRV126</t>
  </si>
  <si>
    <t>PRV127</t>
  </si>
  <si>
    <t>PRV128</t>
  </si>
  <si>
    <t>SAVORDE</t>
  </si>
  <si>
    <t>PRV129</t>
  </si>
  <si>
    <t>PRV13</t>
  </si>
  <si>
    <t>PRV130</t>
  </si>
  <si>
    <t>PRV131</t>
  </si>
  <si>
    <t>PRV132</t>
  </si>
  <si>
    <t>PRV133</t>
  </si>
  <si>
    <t>PRV134</t>
  </si>
  <si>
    <t>PRV135</t>
  </si>
  <si>
    <t>PRV136</t>
  </si>
  <si>
    <t>PRV137</t>
  </si>
  <si>
    <t>PRV138</t>
  </si>
  <si>
    <t>PRV139</t>
  </si>
  <si>
    <t>PRV14</t>
  </si>
  <si>
    <t>PRV140</t>
  </si>
  <si>
    <t>PRV141</t>
  </si>
  <si>
    <t>PRV142</t>
  </si>
  <si>
    <t>PRV143</t>
  </si>
  <si>
    <t>PRV144</t>
  </si>
  <si>
    <t>PRV145</t>
  </si>
  <si>
    <t>ARONDA BRIDGE</t>
  </si>
  <si>
    <t>PRV146</t>
  </si>
  <si>
    <t>PRV147</t>
  </si>
  <si>
    <t>PRV148</t>
  </si>
  <si>
    <t>PRV149</t>
  </si>
  <si>
    <t>PRV15</t>
  </si>
  <si>
    <t>PRV150</t>
  </si>
  <si>
    <t>PRV151</t>
  </si>
  <si>
    <t>KUBALWADI</t>
  </si>
  <si>
    <t>PRV152</t>
  </si>
  <si>
    <t>PRV153</t>
  </si>
  <si>
    <t>PRV154</t>
  </si>
  <si>
    <t>PRV155</t>
  </si>
  <si>
    <t>PRV156</t>
  </si>
  <si>
    <t>PRV157</t>
  </si>
  <si>
    <t>PRV16</t>
  </si>
  <si>
    <t>PRV160</t>
  </si>
  <si>
    <t>PRV161</t>
  </si>
  <si>
    <t>PRV162</t>
  </si>
  <si>
    <t>PRV163</t>
  </si>
  <si>
    <t>PRV164</t>
  </si>
  <si>
    <t>PRV166</t>
  </si>
  <si>
    <t>PRV167</t>
  </si>
  <si>
    <t>PRV168</t>
  </si>
  <si>
    <t>PRV169</t>
  </si>
  <si>
    <t>PRV17</t>
  </si>
  <si>
    <t>PRV174</t>
  </si>
  <si>
    <t>PRV175</t>
  </si>
  <si>
    <t>PRV WADAKD</t>
  </si>
  <si>
    <t>GULYADAKE</t>
  </si>
  <si>
    <t>PRV176</t>
  </si>
  <si>
    <t>GALVAR PHC</t>
  </si>
  <si>
    <t>PRV177</t>
  </si>
  <si>
    <t>PRV WADAK</t>
  </si>
  <si>
    <t>PDEM/KRWD</t>
  </si>
  <si>
    <t>C.HUSIG BRD</t>
  </si>
  <si>
    <t>STD BRIDGE</t>
  </si>
  <si>
    <t>KHAJNEM</t>
  </si>
  <si>
    <t>RAIL.O.BRID</t>
  </si>
  <si>
    <t>PRV178</t>
  </si>
  <si>
    <t>GIRI CHAPLE</t>
  </si>
  <si>
    <t>PRV179</t>
  </si>
  <si>
    <t>PRV18</t>
  </si>
  <si>
    <t>PRV180</t>
  </si>
  <si>
    <t>PRV183</t>
  </si>
  <si>
    <t>PRV184</t>
  </si>
  <si>
    <t>BASTORA</t>
  </si>
  <si>
    <t>PALYE X</t>
  </si>
  <si>
    <t>SOCCURRO</t>
  </si>
  <si>
    <t>PRV185</t>
  </si>
  <si>
    <t>TUEM V. TMP</t>
  </si>
  <si>
    <t>PRV186</t>
  </si>
  <si>
    <t>PRV187</t>
  </si>
  <si>
    <t>PRV188</t>
  </si>
  <si>
    <t>PRV189</t>
  </si>
  <si>
    <t>PRV19</t>
  </si>
  <si>
    <t>PRV190</t>
  </si>
  <si>
    <t>GAUTHANWADI</t>
  </si>
  <si>
    <t>PRV191</t>
  </si>
  <si>
    <t>PRV192</t>
  </si>
  <si>
    <t xml:space="preserve"> MAPUSA</t>
  </si>
  <si>
    <t>ASSONODA</t>
  </si>
  <si>
    <t>PRV193</t>
  </si>
  <si>
    <t>PRV197</t>
  </si>
  <si>
    <t>PRV2</t>
  </si>
  <si>
    <t>PRV20</t>
  </si>
  <si>
    <t>PRV200</t>
  </si>
  <si>
    <t>PRV203</t>
  </si>
  <si>
    <t>EV PANAJI-EV PATRADEVI</t>
  </si>
  <si>
    <t>PRV204</t>
  </si>
  <si>
    <t>PRV205</t>
  </si>
  <si>
    <t>PRV206</t>
  </si>
  <si>
    <t>PRV207</t>
  </si>
  <si>
    <t>AMBELI CROSS</t>
  </si>
  <si>
    <t>PRV208</t>
  </si>
  <si>
    <t>PRV209</t>
  </si>
  <si>
    <t>PRV21</t>
  </si>
  <si>
    <t>PRV210</t>
  </si>
  <si>
    <t>PRV211</t>
  </si>
  <si>
    <t>PRV212</t>
  </si>
  <si>
    <t>PRV213</t>
  </si>
  <si>
    <t>PRV214</t>
  </si>
  <si>
    <t>PRV215</t>
  </si>
  <si>
    <t>PRV216</t>
  </si>
  <si>
    <t>PRV217</t>
  </si>
  <si>
    <t>PRV218</t>
  </si>
  <si>
    <t>PRV219</t>
  </si>
  <si>
    <t>PRV22</t>
  </si>
  <si>
    <t>PRV220</t>
  </si>
  <si>
    <t>PRV221</t>
  </si>
  <si>
    <t>PRV222</t>
  </si>
  <si>
    <t>PRV223</t>
  </si>
  <si>
    <t>PRV224</t>
  </si>
  <si>
    <t>PRV225</t>
  </si>
  <si>
    <t>PRV226</t>
  </si>
  <si>
    <t>PRV227</t>
  </si>
  <si>
    <t>PANAJI-TINBLDCOL</t>
  </si>
  <si>
    <t>PRV23</t>
  </si>
  <si>
    <t>PRV24</t>
  </si>
  <si>
    <t>PRV25</t>
  </si>
  <si>
    <t>PRV26</t>
  </si>
  <si>
    <t>PRV27</t>
  </si>
  <si>
    <t>PRV28</t>
  </si>
  <si>
    <t>PRV29</t>
  </si>
  <si>
    <t>PRV3</t>
  </si>
  <si>
    <t>PRV30</t>
  </si>
  <si>
    <t>PRV31</t>
  </si>
  <si>
    <t>PRV32</t>
  </si>
  <si>
    <t>PRV33</t>
  </si>
  <si>
    <t>PRV34</t>
  </si>
  <si>
    <t>PRV35</t>
  </si>
  <si>
    <t>PRV36</t>
  </si>
  <si>
    <t>PRV37</t>
  </si>
  <si>
    <t>PRV38</t>
  </si>
  <si>
    <t>PRV39</t>
  </si>
  <si>
    <t>PRV4</t>
  </si>
  <si>
    <t>PRV40</t>
  </si>
  <si>
    <t>PRV41</t>
  </si>
  <si>
    <t>PRV42</t>
  </si>
  <si>
    <t>PRV43</t>
  </si>
  <si>
    <t>PRV44</t>
  </si>
  <si>
    <t>PRV45</t>
  </si>
  <si>
    <t>PRV46</t>
  </si>
  <si>
    <t>PRV47</t>
  </si>
  <si>
    <t>PRV48</t>
  </si>
  <si>
    <t>PRV49</t>
  </si>
  <si>
    <t>PRV5</t>
  </si>
  <si>
    <t>PRV50</t>
  </si>
  <si>
    <t>PRV51</t>
  </si>
  <si>
    <t>PRV52</t>
  </si>
  <si>
    <t>PRV53</t>
  </si>
  <si>
    <t>PRV54</t>
  </si>
  <si>
    <t>PRV55</t>
  </si>
  <si>
    <t>PRV56</t>
  </si>
  <si>
    <t>PRV57</t>
  </si>
  <si>
    <t>PRV58</t>
  </si>
  <si>
    <t>PRV59</t>
  </si>
  <si>
    <t>PRV6</t>
  </si>
  <si>
    <t>PRV60</t>
  </si>
  <si>
    <t>PRV61</t>
  </si>
  <si>
    <t>PRV62</t>
  </si>
  <si>
    <t>PRV63</t>
  </si>
  <si>
    <t>PRV64</t>
  </si>
  <si>
    <t>PRV65</t>
  </si>
  <si>
    <t>PRV66</t>
  </si>
  <si>
    <t>PRV67</t>
  </si>
  <si>
    <t>PRV68</t>
  </si>
  <si>
    <t>PRV69</t>
  </si>
  <si>
    <t>PRV7</t>
  </si>
  <si>
    <t>PRV70</t>
  </si>
  <si>
    <t>PRV71</t>
  </si>
  <si>
    <t>PRV72</t>
  </si>
  <si>
    <t>PRV73</t>
  </si>
  <si>
    <t>PRV74</t>
  </si>
  <si>
    <t>PRV75</t>
  </si>
  <si>
    <t>PRV76</t>
  </si>
  <si>
    <t>PRV77</t>
  </si>
  <si>
    <t>PRV78</t>
  </si>
  <si>
    <t>PRV79</t>
  </si>
  <si>
    <t>PRV8</t>
  </si>
  <si>
    <t>PRV80</t>
  </si>
  <si>
    <t>PRV81</t>
  </si>
  <si>
    <t>PRV82</t>
  </si>
  <si>
    <t>PRV83</t>
  </si>
  <si>
    <t>PRV84</t>
  </si>
  <si>
    <t>PRV85</t>
  </si>
  <si>
    <t>PRV86</t>
  </si>
  <si>
    <t>PRV87</t>
  </si>
  <si>
    <t>PRV88</t>
  </si>
  <si>
    <t>TALRNA</t>
  </si>
  <si>
    <t>PRV89</t>
  </si>
  <si>
    <t>PRV9</t>
  </si>
  <si>
    <t>PRV90</t>
  </si>
  <si>
    <t>PRV91</t>
  </si>
  <si>
    <t>PRV92</t>
  </si>
  <si>
    <t>PRV93</t>
  </si>
  <si>
    <t>PRV94</t>
  </si>
  <si>
    <t>PRV95</t>
  </si>
  <si>
    <t>PRV96</t>
  </si>
  <si>
    <t>PRV97</t>
  </si>
  <si>
    <t>PRV98</t>
  </si>
  <si>
    <t>PRV99</t>
  </si>
  <si>
    <t>VSD1</t>
  </si>
  <si>
    <t>VSD10</t>
  </si>
  <si>
    <t>VSD11</t>
  </si>
  <si>
    <t>VSD12</t>
  </si>
  <si>
    <t>VSD13</t>
  </si>
  <si>
    <t>VSD14</t>
  </si>
  <si>
    <t>VSD15</t>
  </si>
  <si>
    <t>VSD16</t>
  </si>
  <si>
    <t>VSD17</t>
  </si>
  <si>
    <t>VSD18</t>
  </si>
  <si>
    <t>VSD19</t>
  </si>
  <si>
    <t>VSD2</t>
  </si>
  <si>
    <t>VSD20</t>
  </si>
  <si>
    <t>VSD21</t>
  </si>
  <si>
    <t>VSD22</t>
  </si>
  <si>
    <t>VSD23</t>
  </si>
  <si>
    <t>VSD24</t>
  </si>
  <si>
    <t>VSD25</t>
  </si>
  <si>
    <t>VSD26</t>
  </si>
  <si>
    <t>VSD27</t>
  </si>
  <si>
    <t>VSD28</t>
  </si>
  <si>
    <t>VSD29</t>
  </si>
  <si>
    <t>VSD3</t>
  </si>
  <si>
    <t>VSD30</t>
  </si>
  <si>
    <t>VSD31</t>
  </si>
  <si>
    <t>VSD32</t>
  </si>
  <si>
    <t>VSD33</t>
  </si>
  <si>
    <t>VSD34</t>
  </si>
  <si>
    <t>VSD35</t>
  </si>
  <si>
    <t>VSD36</t>
  </si>
  <si>
    <t>VSD37</t>
  </si>
  <si>
    <t>VSD38</t>
  </si>
  <si>
    <t>VSD39</t>
  </si>
  <si>
    <t>VSD4</t>
  </si>
  <si>
    <t>VSD40</t>
  </si>
  <si>
    <t>VSD41</t>
  </si>
  <si>
    <t>VSD42</t>
  </si>
  <si>
    <t>VSD43</t>
  </si>
  <si>
    <t>VSD46</t>
  </si>
  <si>
    <t>VSD5</t>
  </si>
  <si>
    <t>VSD50</t>
  </si>
  <si>
    <t>VSD51</t>
  </si>
  <si>
    <t>VSD52</t>
  </si>
  <si>
    <t>ZUARINAGR</t>
  </si>
  <si>
    <t>VSD53</t>
  </si>
  <si>
    <t>VSD54</t>
  </si>
  <si>
    <t>VSD55</t>
  </si>
  <si>
    <t>VSD56</t>
  </si>
  <si>
    <t>VSD57</t>
  </si>
  <si>
    <t>VSD58</t>
  </si>
  <si>
    <t>VSD59</t>
  </si>
  <si>
    <t>VSD6</t>
  </si>
  <si>
    <t>VSD60</t>
  </si>
  <si>
    <t>VSD62</t>
  </si>
  <si>
    <t>NANAGAO</t>
  </si>
  <si>
    <t>VAIVHAVWADI</t>
  </si>
  <si>
    <t>GANANBAWDA</t>
  </si>
  <si>
    <t>SNAGALI</t>
  </si>
  <si>
    <t>SNAGOLA</t>
  </si>
  <si>
    <t>PANDARPUR</t>
  </si>
  <si>
    <t>VSD63</t>
  </si>
  <si>
    <t>VSD64</t>
  </si>
  <si>
    <t>VSD65</t>
  </si>
  <si>
    <t>MALGAO  RLY</t>
  </si>
  <si>
    <t>VSD66</t>
  </si>
  <si>
    <t>VSD67</t>
  </si>
  <si>
    <t>VSD68</t>
  </si>
  <si>
    <t>VSD69</t>
  </si>
  <si>
    <t>VSD7</t>
  </si>
  <si>
    <t>VSD70</t>
  </si>
  <si>
    <t>VSD71</t>
  </si>
  <si>
    <t>VSD72</t>
  </si>
  <si>
    <t>USGAON</t>
  </si>
  <si>
    <t>BELGAVI STN</t>
  </si>
  <si>
    <t>KALABURAGI</t>
  </si>
  <si>
    <t>VSD73</t>
  </si>
  <si>
    <t>BABLESWAR</t>
  </si>
  <si>
    <t>VSD74</t>
  </si>
  <si>
    <t>AIRPORT EV</t>
  </si>
  <si>
    <t>PANAJI EV</t>
  </si>
  <si>
    <t>CALANGUTE EV</t>
  </si>
  <si>
    <t>VSD75</t>
  </si>
  <si>
    <t>VSD76</t>
  </si>
  <si>
    <t>VSD77</t>
  </si>
  <si>
    <t>VSD78</t>
  </si>
  <si>
    <t>VSD79</t>
  </si>
  <si>
    <t>VSD8</t>
  </si>
  <si>
    <t>VSD80</t>
  </si>
  <si>
    <t>VSD81</t>
  </si>
  <si>
    <t>VSD82</t>
  </si>
  <si>
    <t>VSD83</t>
  </si>
  <si>
    <t>VSD84</t>
  </si>
  <si>
    <t>VSD85</t>
  </si>
  <si>
    <t>VSD86</t>
  </si>
  <si>
    <t>VSD87</t>
  </si>
  <si>
    <t>VSD9</t>
  </si>
  <si>
    <t>Route Type</t>
  </si>
  <si>
    <t>Prefix</t>
  </si>
  <si>
    <t>AC LUXURY</t>
  </si>
  <si>
    <t>EV:</t>
  </si>
  <si>
    <t>EVS:</t>
  </si>
  <si>
    <t>EXPRESS INTERSTATE</t>
  </si>
  <si>
    <t>LOCAL</t>
  </si>
  <si>
    <t>MANUAL EXPRESS INTERSTATE</t>
  </si>
  <si>
    <t>S:</t>
  </si>
  <si>
    <t>MANUAL SPECIAL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</si>
  <si>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 WADA-MOLLEM</t>
  </si>
  <si>
    <t>MARGAO-MARGAO MKT-NAVELIM-DHARMAPUR-CHINCHINI X-DANDEWADI-PAZARKHAN-PAITHWADO-VERODA-MODDEVADDO-GANGOR-TALWADO-TAMERO-VERODA-SANVORCOTTO-CUNCOLIM</t>
  </si>
  <si>
    <t>MARGAO-MARGAO MKT-NAVELIM-DHARMAPUR-CHINCHINI X-DANDEWADI-PAZARKHAN-CUNCOLIM-SANVORCOTTO-VERODA-TALWADO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</si>
  <si>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</si>
  <si>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PNJ-RPT-FRY-RBD-RSC-SPD-BGN-OLD-PMP-COR-DLP-BNS-BHM-KDM-MGS-MDO-PTK-FMD-FCL-PND-DVL-TPC-BSK-SBT-BRB-TVL-VAZ-SRA-DBL-MNK-VZL-AMI-PAW-PTM-DAM-MAP-CAP-SVD-CUR-SJL-CCP-GPC-SGC-SGD-MAS-SGM-AMD-CNM-APR-COS-DUI-KUT-KLY</t>
  </si>
  <si>
    <t>KLY-KUT-DUI-COS-APR-CNM-AMD-SGM-MAS-SGD-SGC-GPC-CCP-SJL-CUR-SVD-CAP-MAP-DAM-PTM-PAW-AMI-VZL-MNK-DBL-SRA-VAZ-TVL-BRB-SBT-BSK-TPC-DVL-PND-FCL-FMD-PTK-MDO-MGS-KDM-BHM-BNS-DLP-COR-PMP-OLD-BGN-SPD-RSC-RBD-FRY-RPT-PNJ</t>
  </si>
  <si>
    <t>CANACONA-CHAR RASTA-GULLE-POLAKADE-PISSONE-BARCE-SHIRLI-GOKULDE-TISCON</t>
  </si>
  <si>
    <t>CANACONA-POLICE STATION-VADAKODE-MOKHARD-BHATPAL-NEW VADDO-SATNARUK-KARVE-GAODONGRI-ZILTOWADA-SATOLEM-BADDEM-MONNE-AVEM-AVALI-YEDA</t>
  </si>
  <si>
    <t>MARGAO-MARGAO MKT-NAVELIM-DHARMAPUR-CHINCHINI X-DANDEWADI-PAZARKHAN-CUNCOLIM-DEMANI-BALLI-BENODE-GODEWAL-PADDI-PISURNEM-POLAKODE-GULEM-CHAR RASTA-CANACONA-POLICE STATION-SHRI MALLIKARJUN TEMPLE-SHRISTHAL-VAIZWADA</t>
  </si>
  <si>
    <t>MARGAO-MARGAO MKT-NAVELIM-DHARMAPUR-CHINCHINI X-DANDEWADI-PAZARKHAN-CUNCOLIM-DEMANI-BALLI-BENODE-GODEWAL-PADDI-PISURNEM-POLAKODE-GULEM-CHAR RASTA-CANACONA-POLICE STATION-SHRI MALLIKARJUN TEMPLE-BHATPAL-ARDOFOND-PARTGAL-SHRISTHAL</t>
  </si>
  <si>
    <t>MRG-MRK-NVY-DRM-CNX-DDI-PZK-CUN-DMN-BLI-BNO-GOD-PDI-PSM-PKO-GLM-CST-CNC-PSN-SMT-BPL-AFD-PTG-SRI</t>
  </si>
  <si>
    <t>SRI-PTG-AFD-BPL-SMT-PSN-CNC-CST-GLM-PKO-PSM-PDI-GOD-BNO-BLI-DMN-CUN-PZK-DDI-CNX-DRM-NVY-MRK-MRG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</si>
  <si>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RASTA-DEVBAG-DUMANE-VAILE AGOND-PANNA-HEALTH CENTER-MUDKUD</t>
  </si>
  <si>
    <t>MARGAO-MARGAO MKT-NAVELIM-DHARMAPUR-CHINCHINI X-DANDEWADI-PAZARKHAN-CUNCOLIM-DEMANI-BALLI-BENODE-GODEWAL-PADDI-PISURNEM-POLAKODE-GULEM-CHAR RASTA-CANACONA-GULLE-POLAKADE-PISURNEM-BARCE-SHIRLI-GOKULDE-TISCON</t>
  </si>
  <si>
    <t>MARGAO-MARGAO MKT-NAVELIM-DHARMAPUR-CHINCHINI X-DANDEWADI-PAZARKHAN-CUNCOLIM-DEMANI-BALLI-BENODE-GODEWAL-PADDI-PISURNEM-POLAKODE-GULEM-CHAR RASTA-CANACONA-POLICE STATION-SHRI MALLIKARJUN TEMPLE-BHATPAL-NEW VADDEM-SATNARUK-KARVE-GAODONGARI-ZILTOWADA-SATOLEM-MONNE-AVEM-AVALI-YEDA</t>
  </si>
  <si>
    <t>MARGAO-MARGAO MKT-NAVELIM-DHARMAPUR-CHINCHINI X-DANDEWADI-PAZARKHAN-CUNCOLIM-DEMANI-BALLI-BENODE-GODEWAL-PADDI-PISURNEM-POLAKODE-GULEM-CHAR RASTA-CANACONA-SHRISTHAL-MOKHARD-BHATPAL-BHATPL GATE-NEW WADA-KARVE-GAODONGARI-ZILTOWADA-SATOLEM-MANE-KHOTIGAO</t>
  </si>
  <si>
    <t>MRG-MRK-NVY-DRM-CNX-DDI-PZK-CUN-DMN-BLI-BNO-KDE</t>
  </si>
  <si>
    <t>KDE-BNO-BLI-DMN-CUN-PZK-DDI-CNX-DRM-NVY-MRK-MRG</t>
  </si>
  <si>
    <t>SRI-MKD-BPL-AFD-PTG-PMT-PGN-KRY-MXN-DPT-LOL-XLM-PLL</t>
  </si>
  <si>
    <t>PLL-XLM-LOL-DPT-MXN-KRY-PGN-PMT-PTG-AFD-BPL-MKD-SRI</t>
  </si>
  <si>
    <t>BLI-AND-ASR-AOE-QPM-QCT-TMO-SIV-MST-TNK-KAK-BSI-CUR</t>
  </si>
  <si>
    <t>CUR-BSI-KAK-TNK-MST-SIV-TMO-QCT-QPM-AOE-ASR-AND-BLI</t>
  </si>
  <si>
    <t>PND-CUT-KND-NST-MRF-UTK-PWA-UGO-BMI-PLI-ULG-SUL-DGM-HND-HRV-SKL-KTK-SRX-BCH</t>
  </si>
  <si>
    <t>BCH-SRX-KTK-SKL-HRV-HND-DGM-SUL-ULG-PLI-BMI-UGO-PWA-UTK-MRF-NST-KND-CUT-PND</t>
  </si>
  <si>
    <t>PND-CUT-KND-NST-MRF-UTK-PWA-UGO-BMI-PLI-ULG-SUL</t>
  </si>
  <si>
    <t>SUL-ULG-PLI-BMI-UGO-PWA-UTK-MRF-NST-KND-CUT-PND</t>
  </si>
  <si>
    <t>PONDA-CURTI-KHANDEPAR-NESTLE-MRF-U.TISK-PALWADA-USGAO-BHAMAI-PALI-VELGUEM-SURLA-DIGNEM-HONDA-HARVALE-SAKHALI</t>
  </si>
  <si>
    <t>PND-CUT-KND-NST-MRF-UTK-PWA-UGO-BMI-PLI-ULG-SUL-DGM-HND-HRV-SKL</t>
  </si>
  <si>
    <t>SKL-HRV-HND-DGM-SUL-ULG-PLI-BMI-UGO-PWA-UTK-MRF-NST-KND-CUT-PND</t>
  </si>
  <si>
    <t>PONDA-CURTI-KHANDEPAR-NESTLE-MRF-U.TISK-PALWADA-USGAO-BHAMAI-PALI-VELGUEM-SURLA-DIGNEM-HONDA-HARVALE-SAKHALI-GAVTHAN-KUDNE-NAVELIM</t>
  </si>
  <si>
    <t>PND-CUT-KND-NST-MRF-UTK-PWA-UGO-BMI-PLI-ULG-SUL-DGM-HND-HRV-SKL-GTN-KDN-NVY</t>
  </si>
  <si>
    <t>NVY-KDN-GTN-SKL-HRV-HND-DGM-SUL-ULG-PLI-BMI-UGO-PWA-UTK-MRF-NST-KND-CUT-PND</t>
  </si>
  <si>
    <t>CURCHOREM-RLY GT. XELVONA-XELVONA-COPRIMODDI-ASSOLDA-COTTA-CHANDOR-POCLEM MOLL-MARMAGOA STEEL-RAITOLEM-GADEABHATTI-BHAGWATI TILES-DAVORLIM CHAPEL-DARVORLIM-AQUEM P. HOUSE-PAJIFOND-MARKET SBI-MARGAO</t>
  </si>
  <si>
    <t>CUR-RXL-XLN-CRD-ASD-CTT-CDR-PMO-MMS-RTO-GBH-BGT-DCH-DAR-AQH-PJF-MSB-MRG</t>
  </si>
  <si>
    <t>MRG-MSB-PJF-AQH-DAR-DCH-BGT-GBH-RTO-MMS-PMO-CDR-CTT-ASD-CRD-XLN-RXL-CUR</t>
  </si>
  <si>
    <t>CURCHOREM-RLY GT. XELVONA-XELVONA-COPRIMODDI-ASSOLDA</t>
  </si>
  <si>
    <t>CUR-RXL-XLN-CRD-ASD</t>
  </si>
  <si>
    <t>ASD-CRD-XLN-RXL-CUR</t>
  </si>
  <si>
    <t>COPRIMODDI-ASSOLDA-COTTA-CHANDOR-POCLEM MOLL-MARMAGOA STEEL-RAITOLEM-GADEABHATTI-BHAGWATI TILES-DAVORLIM CHAPEL-DARVORLIM-AQUEM P. HOUSE-PAJIFOND-MARKET SBI-MARGAO</t>
  </si>
  <si>
    <t>CRD-ASD-CTT-CDR-PMO-MMS-RTO-GBH-BGT-DCH-DAR-AQH-PJF-MSB-MRG</t>
  </si>
  <si>
    <t>MRG-MSB-PJF-AQH-DAR-DCH-BGT-GBH-RTO-MMS-PMO-CDR-CTT-ASD-CRD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</si>
  <si>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</t>
  </si>
  <si>
    <t>PNJ-SAI-TBD-GUL-COP-PWK-PRV-GRO-GPK-GOC-MPS-MCT-DLR-PDM-KWD-CHB-BNN-CVL-MKJ-DHG-KLN-OBG-WLP-WCL-MLP-PDN-NBG-SBG-PKD-RBG-UGV-TBS-TRS-DSK-PTR</t>
  </si>
  <si>
    <t>PTR-DSK-TRS-TBS-UGV-RBG-PKD-SBG-NBG-PDN-MLP-WCL-WLP-OBG-KLN-DHG-MKJ-CVL-BNN-CHB-KWD-PDM-DLR-MCT-MPS-GOC-GPK-GRO-PRV-PWK-COP-GUL-TBD-SAI-PNJ</t>
  </si>
  <si>
    <t>PANAJI MKT-FERRY BOAT-PANAJI-SAI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</si>
  <si>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PNJ-SAI-TBD-GUL-COP-PWK-PRV-GRO-GPK-GOC-MPS-MCT-DLR-XLP-KCL-SWO-MRN-SIC-SCR-SFX-SIO-CDM-KNI-BCX-MDU-MSC-MJM-NEW-MJM-NEW-ASV-MDM</t>
  </si>
  <si>
    <t>MDM-ASV-NEW-MJM-NEW-MJM-MSC-MDU-BCX-KNI-CDM-SIO-SFX-SCR-SIC-MRN-SWO-KCL-XLP-DLR-MCT-MPS-GOC-GPK-GRO-PRV-PWK-COP-GUL-TBD-SAI-PNJ</t>
  </si>
  <si>
    <t>VASCO-CHICALIM-CORTALIM-PILLAR-BAMBOLI GMC-PANAJI-TIN BLD/COL-GULYAKADE-PRV BAZAR-GUIRIM-MAPUSA-COLVALE-DHARGAL-KARASWADA-PEDNE-STD.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</si>
  <si>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VSD-CHC-CRT-PLR-GMC-PNJ-TBD-GUL-PRV-GRI-MPS-CVL-DHG-KWD-PDN-SBG-PKD-UGV-TRS-PTR-BND-SWD-AKR-ZRP-KUD-PDR-ORS-KSL-OSR-KNV-HUM-NAN-TRL-VBW-GGB-SVN-KLE-RNK-KLP-HTK-JSP-MRJ</t>
  </si>
  <si>
    <t>MRJ-JSP-HTK-KLP-RNK-KLE-SVN-GGB-VBW-TRL-NAN-HUM-KNV-OSR-KSL-ORS-PDR-KUD-ZRP-AKR-SWD-BND-PTR-TRS-UGV-PKD-SBG-PDN-KWD-DHG-CVL-MPS-GRI-PRV-GUL-TBD-PNJ-GMC-PLR-CRT-CHC-VSD</t>
  </si>
  <si>
    <t>PONDA-PANAJI</t>
  </si>
  <si>
    <t>SHIRODA-PANAJI</t>
  </si>
  <si>
    <t>CURCHOREM-PONDA</t>
  </si>
  <si>
    <t>SHIRODA-MARGAO</t>
  </si>
  <si>
    <t>VALPOI-MARGAO</t>
  </si>
  <si>
    <t>KUSKEM-MARGAO</t>
  </si>
  <si>
    <t>KHARGAL-MARGAO</t>
  </si>
  <si>
    <t>TUDAL-MARGAO</t>
  </si>
  <si>
    <t>TIRVAN-MARGAO</t>
  </si>
  <si>
    <t>RAJBAG-MARGAO</t>
  </si>
  <si>
    <t>POPAIDANDO-MARGAO</t>
  </si>
  <si>
    <t>VAL-MARGAO</t>
  </si>
  <si>
    <t>CAB-DE-RAM-MARGAO</t>
  </si>
  <si>
    <t>TIRVAN-PANAJI</t>
  </si>
  <si>
    <t>TUDAL-PANAJI</t>
  </si>
  <si>
    <t>VAL-PANAJI</t>
  </si>
  <si>
    <t>POPAIDANDO-PANAJI</t>
  </si>
  <si>
    <t>VAL-CANACONA</t>
  </si>
  <si>
    <t>KAJUMOL-CANACONA</t>
  </si>
  <si>
    <t>POPAIDANDO-CANACONA</t>
  </si>
  <si>
    <t>KUSKEM-CANACONA</t>
  </si>
  <si>
    <t>TUDAL-CANACONA</t>
  </si>
  <si>
    <t>MATIMOL-CANACONA</t>
  </si>
  <si>
    <t>AGONDA CHRC-CAB-DE-RAM</t>
  </si>
  <si>
    <t>DABEM-PANAJI</t>
  </si>
  <si>
    <t>BETUL-MARGAO</t>
  </si>
  <si>
    <t>VELIM MKT-MARGAO</t>
  </si>
  <si>
    <t>CUTBONA-MARGAO</t>
  </si>
  <si>
    <t>VELIM MKT-CUNCOLIM</t>
  </si>
  <si>
    <t>BETUL-CUNCOLIM</t>
  </si>
  <si>
    <t>MOLLEM-MARGAO</t>
  </si>
  <si>
    <t>NETURLIM-MARGAO</t>
  </si>
  <si>
    <t>SALJINI-MARGAO</t>
  </si>
  <si>
    <t>VADE COLONY-MARGAO</t>
  </si>
  <si>
    <t>SULCORNA-MARGAO</t>
  </si>
  <si>
    <t>MOLKOPON-MARGAO</t>
  </si>
  <si>
    <t>PIRLA-MARGAO</t>
  </si>
  <si>
    <t>GUIRDOLIM-MARGAO</t>
  </si>
  <si>
    <t>DON BOSCO-MOLKOPON</t>
  </si>
  <si>
    <t>NETURLIM-PANAJI</t>
  </si>
  <si>
    <t>VADE COLONY-PANAJI</t>
  </si>
  <si>
    <t>COLLEM-PANAJI</t>
  </si>
  <si>
    <t>PIRLA-PANAJI</t>
  </si>
  <si>
    <t>MOLKOPON-PANAJI</t>
  </si>
  <si>
    <t>COTTA-PANAJI</t>
  </si>
  <si>
    <t>SALJINI-CURCHOREM</t>
  </si>
  <si>
    <t>VADE COLONY-CURCHOREM</t>
  </si>
  <si>
    <t>MOLLEM-CURCHOREM</t>
  </si>
  <si>
    <t>USGAO TISK-CURCHOREM</t>
  </si>
  <si>
    <t>SAVAI-MARGAO</t>
  </si>
  <si>
    <t>KAMORCOND-PONDA</t>
  </si>
  <si>
    <t>CORTALIM-MARGAO</t>
  </si>
  <si>
    <t>GOA UNVRSTY-MARGAO</t>
  </si>
  <si>
    <t>C.K.T.-MARGAO</t>
  </si>
  <si>
    <t>DIKARPAL-MARGAO</t>
  </si>
  <si>
    <t>DRMAPUR SCH-MARGAO</t>
  </si>
  <si>
    <t>DON KHURIS-MARGAO</t>
  </si>
  <si>
    <t>VELSAO B/S-MARGAO</t>
  </si>
  <si>
    <t>MPT HOSPTL-MARGAO</t>
  </si>
  <si>
    <t>ZARME-PANAJI</t>
  </si>
  <si>
    <t>VOILE DHAVE-MARGAO</t>
  </si>
  <si>
    <t>SAL-MARGAO</t>
  </si>
  <si>
    <t>GOA UNVRSTY-PANAJI</t>
  </si>
  <si>
    <t>CIPLA-PANAJI</t>
  </si>
  <si>
    <t>CIPLA-MARGAO</t>
  </si>
  <si>
    <t>CUNCOLIEM-CIPLA</t>
  </si>
  <si>
    <t>SHIRODA-CIPLA</t>
  </si>
  <si>
    <t>FMD ENG CLG-MARGAO</t>
  </si>
  <si>
    <t>FMD ENG CLG-CURCHOREM</t>
  </si>
  <si>
    <t>MRG RLY STN-VASCO</t>
  </si>
  <si>
    <t>TALWADO-MARGAO</t>
  </si>
  <si>
    <t>VALPOI-PANAJI</t>
  </si>
  <si>
    <t>VAGON-CURCHOREM</t>
  </si>
  <si>
    <t>BAMBOLI GMC-PANAJI</t>
  </si>
  <si>
    <t>PATRADEVI-PANAJI</t>
  </si>
  <si>
    <t>KARWAR-PANAJI</t>
  </si>
  <si>
    <t>KARWAR-MARGAO</t>
  </si>
  <si>
    <t>KARWAR-CURCHOREM</t>
  </si>
  <si>
    <t>GOKARNA-MARGAO</t>
  </si>
  <si>
    <t>BELGAVI CBT-MARGAO</t>
  </si>
  <si>
    <t>HUBALI-MARGAO</t>
  </si>
  <si>
    <t>KOLHAPUR-MARGAO</t>
  </si>
  <si>
    <t>MIRAJ-MARGAO</t>
  </si>
  <si>
    <t>SAWANTWADI-MARGAO</t>
  </si>
  <si>
    <t>MALVAN-MARGAO</t>
  </si>
  <si>
    <t>MACAZAN-MARGAO</t>
  </si>
  <si>
    <t>SECRETARIAT-PONDA</t>
  </si>
  <si>
    <t>GSPCB-MARGAO</t>
  </si>
  <si>
    <t>SUBDALEM-PANAJI</t>
  </si>
  <si>
    <t>POLLEM-MARGAO</t>
  </si>
  <si>
    <t>SECRETERIAT-MARGAO</t>
  </si>
  <si>
    <t>COLLEM-MARGAO</t>
  </si>
  <si>
    <t>BELGAO-MARGAO</t>
  </si>
  <si>
    <t>GADAG-MARGAO</t>
  </si>
  <si>
    <t>MATIMOL-MARGAO</t>
  </si>
  <si>
    <t>MANGAL-MARGAO</t>
  </si>
  <si>
    <t>MANGAL-CURCHOREM</t>
  </si>
  <si>
    <t>SAWANTWADI-PANAJI</t>
  </si>
  <si>
    <t>BAMBOLI GMC-MARGAO</t>
  </si>
  <si>
    <t>SHIRODA-VASCO</t>
  </si>
  <si>
    <t>MANDOPA CROSS-MARGAO</t>
  </si>
  <si>
    <t>PATRADEVI-MARGAO</t>
  </si>
  <si>
    <t>OLD GOA-MARGAO</t>
  </si>
  <si>
    <t>MOPA AIRPORT-COLVA</t>
  </si>
  <si>
    <t>MOPA AIRPORT-SINQUERIM</t>
  </si>
  <si>
    <t>KARWAR-RAJBAG</t>
  </si>
  <si>
    <t>KALAY-PANAJI</t>
  </si>
  <si>
    <t>MARGAO-DON BOSCO</t>
  </si>
  <si>
    <t>POIGUINIM-MARGAO</t>
  </si>
  <si>
    <t>GAODONGARI-CANACONA</t>
  </si>
  <si>
    <t>KHOLA-CANACONA</t>
  </si>
  <si>
    <t>CHIPLEM-CANACONA</t>
  </si>
  <si>
    <t>PEDDE-CANACONA</t>
  </si>
  <si>
    <t>TISCON-CANACONA</t>
  </si>
  <si>
    <t>YEDA-CANACONA</t>
  </si>
  <si>
    <t>MUDKUD-CANACONA</t>
  </si>
  <si>
    <t>VAIZWADA-CANACONA</t>
  </si>
  <si>
    <t>SHRISTHAL-CANACONA</t>
  </si>
  <si>
    <t>SHISHEVAL-CANACONA</t>
  </si>
  <si>
    <t>POLLEM-CANACONA</t>
  </si>
  <si>
    <t>NETURLIM-CURCHOREM</t>
  </si>
  <si>
    <t>KALAY-CURCHOREM</t>
  </si>
  <si>
    <t>PALOLEM-CANACONA</t>
  </si>
  <si>
    <t>PALOLEM-MARGAO</t>
  </si>
  <si>
    <t>CURCHOREM-CANACONA</t>
  </si>
  <si>
    <t>DABEM-MARGAO</t>
  </si>
  <si>
    <t>POIGUINIM-CANACONA</t>
  </si>
  <si>
    <t>INDRAWADO-MARGAO</t>
  </si>
  <si>
    <t>INDRAWADO-CANACONA</t>
  </si>
  <si>
    <t>MOLLEM-PONDA</t>
  </si>
  <si>
    <t>ASALI-MARGAO</t>
  </si>
  <si>
    <t>PEDDE-MARGAO</t>
  </si>
  <si>
    <t>MATVEMOL-MARGAO</t>
  </si>
  <si>
    <t>KHOLA-MARGAO</t>
  </si>
  <si>
    <t>VAIZWADA-MARGAO</t>
  </si>
  <si>
    <t>SANGUEM-CURCHOREM</t>
  </si>
  <si>
    <t>SHRISTHAL-MARGAO</t>
  </si>
  <si>
    <t>MUDKUD-MARGAO</t>
  </si>
  <si>
    <t>TISCON-MARGAO</t>
  </si>
  <si>
    <t>YEDA-MARGAO</t>
  </si>
  <si>
    <t>UGUEM-MARGAO</t>
  </si>
  <si>
    <t>SANGUEM-MARGAO</t>
  </si>
  <si>
    <t>KHOTIGAO-MARGAO</t>
  </si>
  <si>
    <t>CURCHOREM-BALLI</t>
  </si>
  <si>
    <t>SURLA-PONDA</t>
  </si>
  <si>
    <t>SANKHALI-PONDA</t>
  </si>
  <si>
    <t>NAVELIM-PONDA</t>
  </si>
  <si>
    <t>ASSOLDA-CURCHOREM</t>
  </si>
  <si>
    <t>SANKHALI-PANAJI</t>
  </si>
  <si>
    <t>CURCHOREM-PANAJI MKT</t>
  </si>
  <si>
    <t>PEDNE-PANAJI</t>
  </si>
  <si>
    <t>SATRE-PANAJI</t>
  </si>
  <si>
    <t>COPARDE-PANAJI</t>
  </si>
  <si>
    <t>DONGURLIM-PANAJI</t>
  </si>
  <si>
    <t>SHIGNE-BAMBOLI GMC</t>
  </si>
  <si>
    <t>VALPOI-TIN BLD/COL</t>
  </si>
  <si>
    <t>VALPOI-TONCA</t>
  </si>
  <si>
    <t>VIRDI-PANAJI MKT</t>
  </si>
  <si>
    <t>VIRDI-PANAJI</t>
  </si>
  <si>
    <t>SONSHI-PANAJI</t>
  </si>
  <si>
    <t>SURLA-PANAJI</t>
  </si>
  <si>
    <t>AKHADA-PANAJI MKT</t>
  </si>
  <si>
    <t>CUPA-PANAJI MKT</t>
  </si>
  <si>
    <t>VEREM-PANAJI</t>
  </si>
  <si>
    <t>VOLVOI-MARCEL</t>
  </si>
  <si>
    <t>GHADIWADA-SANKHALI</t>
  </si>
  <si>
    <t>ADVOI-SANKHALI</t>
  </si>
  <si>
    <t>TONCA-SANKHALI</t>
  </si>
  <si>
    <t>CIPLA-SANKHALI</t>
  </si>
  <si>
    <t>DHARBANDORA-BICHOLIM</t>
  </si>
  <si>
    <t>KUDCHRE TMP-PANAJI</t>
  </si>
  <si>
    <t>AMTHANE-PANAJI MKT</t>
  </si>
  <si>
    <t>AMTHANE-PANAJI</t>
  </si>
  <si>
    <t>SHEMECHADVN-PANAJI</t>
  </si>
  <si>
    <t>MOPA-PANAJI</t>
  </si>
  <si>
    <t>PETECHAWADA-PANAJI</t>
  </si>
  <si>
    <t>AGARWADA-PANAJI</t>
  </si>
  <si>
    <t>CALANGUTE-PANAJI</t>
  </si>
  <si>
    <t>BADEM-PANAJI MKT</t>
  </si>
  <si>
    <t>HARMAL-PANAJI</t>
  </si>
  <si>
    <t>HARMAL-MAPUSA</t>
  </si>
  <si>
    <t>SIOLIM TAR-MAPUSA</t>
  </si>
  <si>
    <t>BADEM-MAPUSA</t>
  </si>
  <si>
    <t>CALANGUTE-MAPUSA</t>
  </si>
  <si>
    <t>MARCEL-PANAJI</t>
  </si>
  <si>
    <t>SHIRSHIRE-PANAJI MKT</t>
  </si>
  <si>
    <t>GAVNE-PANAJI</t>
  </si>
  <si>
    <t>CODLI TISK-PANAJI MKT</t>
  </si>
  <si>
    <t>VAGURME-PANAJI</t>
  </si>
  <si>
    <t>MAINGINE-PANAJI</t>
  </si>
  <si>
    <t>MALPAN-PANAJI</t>
  </si>
  <si>
    <t>TAMDI SURLA-PANAJI</t>
  </si>
  <si>
    <t>TAMDI SURLA-PANAJI MKT</t>
  </si>
  <si>
    <t>MALPAN-RAJ BHAVAN</t>
  </si>
  <si>
    <t>PONDA-PANAJI MKT</t>
  </si>
  <si>
    <t>MAINGINE-FARMAGUDI</t>
  </si>
  <si>
    <t>SAVAI-PONDA</t>
  </si>
  <si>
    <t>VAGURME-PONDA</t>
  </si>
  <si>
    <t>CODLI TISK-PONDA</t>
  </si>
  <si>
    <t>SHIRSHIRE-PONDA</t>
  </si>
  <si>
    <t>GAVNE-PONDA</t>
  </si>
  <si>
    <t>AGAPUR SHMR-PONDA</t>
  </si>
  <si>
    <t>UNDIR-PONDA</t>
  </si>
  <si>
    <t>KNDRI VIDYA-PONDA</t>
  </si>
  <si>
    <t>BAMBOLI GMC-PONDA</t>
  </si>
  <si>
    <t>ALTINHO-PONDA</t>
  </si>
  <si>
    <t>NARVA FERRY-PANAJI</t>
  </si>
  <si>
    <t>VANXIM FERY-PANAJI</t>
  </si>
  <si>
    <t>NARVA FERRY-OLD GOA FRY</t>
  </si>
  <si>
    <t>VANXIM FERY-ST.PEDRO</t>
  </si>
  <si>
    <t>FATORPA TMP-MAPUSA</t>
  </si>
  <si>
    <t>HIVRE-BICHOLIM</t>
  </si>
  <si>
    <t>VALPOI-SANKHALI</t>
  </si>
  <si>
    <t>PANAJI MKT-PANAJI</t>
  </si>
  <si>
    <t>SECRETARIAT-PANAJI</t>
  </si>
  <si>
    <t>TIN BLD/COL-PANAJI</t>
  </si>
  <si>
    <t>NATINL CLUB-PANAJI</t>
  </si>
  <si>
    <t>SOLIEM-CURCHOREM</t>
  </si>
  <si>
    <t>FMD ENG CLG-PANAJI</t>
  </si>
  <si>
    <t>RITE COLAGE-PANAJI</t>
  </si>
  <si>
    <t>RITE COLAGE-MARGAO</t>
  </si>
  <si>
    <t>RITE COLAGE-MAPUSA</t>
  </si>
  <si>
    <t>RITE COLAGE-AKHADA</t>
  </si>
  <si>
    <t>GAWANDALI-DON BOSCO</t>
  </si>
  <si>
    <t>AMONA PNCHY-PANAJI</t>
  </si>
  <si>
    <t>MARGAO-PANAJI MKT</t>
  </si>
  <si>
    <t>DODAMARG-PANAJI</t>
  </si>
  <si>
    <t>TEREKHOL-PANAJI</t>
  </si>
  <si>
    <t>VENGURLA-PANAJI</t>
  </si>
  <si>
    <t>MALVAN-PANAJI</t>
  </si>
  <si>
    <t>MORLE-PANAJI</t>
  </si>
  <si>
    <t>BELGAVI CBT-PANAJI</t>
  </si>
  <si>
    <t>BADAMI-PANAJI</t>
  </si>
  <si>
    <t>HUBALI-PANAJI</t>
  </si>
  <si>
    <t>HOSPET-PANAJI</t>
  </si>
  <si>
    <t>MENKURE-PANAJI MKT</t>
  </si>
  <si>
    <t>O GOA XVR A-PONDA</t>
  </si>
  <si>
    <t>BETORA IND-SANKHALI</t>
  </si>
  <si>
    <t>THANE-VALPOI</t>
  </si>
  <si>
    <t>KARANZOL-VALPOI</t>
  </si>
  <si>
    <t>NEURA-PANAJI MKT</t>
  </si>
  <si>
    <t>AZOSHI-PANAJI</t>
  </si>
  <si>
    <t>PATTO-PANAJI</t>
  </si>
  <si>
    <t>HRVL SIYA G-KUDCHRE TMP</t>
  </si>
  <si>
    <t>HRVL SIYA G-PANAJI</t>
  </si>
  <si>
    <t>BMBOLI IPHB-PONDA</t>
  </si>
  <si>
    <t>OLD GOA-PANAJI</t>
  </si>
  <si>
    <t>ELA FARM-OLD GOA</t>
  </si>
  <si>
    <t>PINTO GARAGE-OLD GOA</t>
  </si>
  <si>
    <t>OLD GOA-BAKIA PARKING</t>
  </si>
  <si>
    <t>QUITLA-PANAJI</t>
  </si>
  <si>
    <t>BANDA-PANAJI</t>
  </si>
  <si>
    <t>SANKHALI-DHARBANDORA</t>
  </si>
  <si>
    <t>SAVAI-MARCEL</t>
  </si>
  <si>
    <t>VALPOI-PANAJI MKT</t>
  </si>
  <si>
    <t>VALPOI-MAPUSA</t>
  </si>
  <si>
    <t>BICHOLIM-MAPUSA</t>
  </si>
  <si>
    <t>USTE-PANAJI MKT</t>
  </si>
  <si>
    <t>VELGUEM-PANAJI</t>
  </si>
  <si>
    <t>SHIGNE-PANAJI</t>
  </si>
  <si>
    <t>KARANZOL-PANAJI</t>
  </si>
  <si>
    <t>NANODA-PNJ K.AKDMI</t>
  </si>
  <si>
    <t>HIVRE-PANAJI</t>
  </si>
  <si>
    <t>NANODA-PANAJI</t>
  </si>
  <si>
    <t>NANELI-PANAJI MKT</t>
  </si>
  <si>
    <t>ADVOI-PANAJI</t>
  </si>
  <si>
    <t>BHIRONDA-PANAJI</t>
  </si>
  <si>
    <t>KUMARWADA-PANAJI</t>
  </si>
  <si>
    <t>VELGUEM-VALPOI</t>
  </si>
  <si>
    <t>ADVOI-VALPOI</t>
  </si>
  <si>
    <t>SATRE-VALPOI</t>
  </si>
  <si>
    <t>USTE-VALPOI</t>
  </si>
  <si>
    <t>HIVRE-VALPOI</t>
  </si>
  <si>
    <t>KUMARKHAN-VALPOI</t>
  </si>
  <si>
    <t>ZARME-VALPOI</t>
  </si>
  <si>
    <t>MORLLEM-PANAJI</t>
  </si>
  <si>
    <t>SURLA-PNJ K.AKDMI</t>
  </si>
  <si>
    <t>BHATWADI TK-PANAJI</t>
  </si>
  <si>
    <t>SAL-PANAJI</t>
  </si>
  <si>
    <t>DHUMASHE-PANAJI</t>
  </si>
  <si>
    <t>USAP-PANAJI</t>
  </si>
  <si>
    <t>SURLA-SANKHALI</t>
  </si>
  <si>
    <t>GOLJUVEM-PANAJI MKT</t>
  </si>
  <si>
    <t>CALVI TAR-PANAJI</t>
  </si>
  <si>
    <t>AMADI-PANAJI</t>
  </si>
  <si>
    <t>AMADI-MAPUSA</t>
  </si>
  <si>
    <t>AMADI/CALVI-MAPUSA</t>
  </si>
  <si>
    <t>CALVI TAR-MAPUSA</t>
  </si>
  <si>
    <t>GOLJUVEM-MAPUSA</t>
  </si>
  <si>
    <t>VARPAL-MAPUSA</t>
  </si>
  <si>
    <t>MADEL-MAPUSA</t>
  </si>
  <si>
    <t>SINQUIREM-PANAJI</t>
  </si>
  <si>
    <t>MADEL-PANAJI</t>
  </si>
  <si>
    <t>NARVA FERRY-PONDA</t>
  </si>
  <si>
    <t>NARVA-MADEL</t>
  </si>
  <si>
    <t>MADEL FERRY-MADEL</t>
  </si>
  <si>
    <t>SAUD SCHOOL-MADEL</t>
  </si>
  <si>
    <t>MAYEM JUNC-BICHOLIM</t>
  </si>
  <si>
    <t>NARVA-BICHOLIM</t>
  </si>
  <si>
    <t>MADEL-BICHOLIM</t>
  </si>
  <si>
    <t>MURDI-BICHOLIM</t>
  </si>
  <si>
    <t>VALPOI-IBRAMPUR</t>
  </si>
  <si>
    <t>IBRAMPUR-PANAJI</t>
  </si>
  <si>
    <t>HANKHANE-PANAJI MKT</t>
  </si>
  <si>
    <t>HALARNA-PANAJI MKT</t>
  </si>
  <si>
    <t>HALARNA-PANAJI</t>
  </si>
  <si>
    <t>PORASKADE-PANAJI</t>
  </si>
  <si>
    <t>MADKAI-MAPUSA</t>
  </si>
  <si>
    <t>MOP. P.WADA-MAPUSA</t>
  </si>
  <si>
    <t>BHUTWADI-MAPUSA</t>
  </si>
  <si>
    <t>KORGAO-PANAJI</t>
  </si>
  <si>
    <t>MORJIM-PANAJI</t>
  </si>
  <si>
    <t>ASHVE-PANAJI</t>
  </si>
  <si>
    <t>MANDRE MDMZ-PANAJI</t>
  </si>
  <si>
    <t>MANDRE MDMZ-MAPUSA</t>
  </si>
  <si>
    <t>KERI-PANAJI</t>
  </si>
  <si>
    <t>KERI-PANAJI MKT</t>
  </si>
  <si>
    <t>HARMAL-MORJIM</t>
  </si>
  <si>
    <t>SIOLIM TAR-PANAJI</t>
  </si>
  <si>
    <t>GUDDEM-MAPUSA</t>
  </si>
  <si>
    <t>DIST. HSPTL-MAPUSA</t>
  </si>
  <si>
    <t>BASTODA-MAPUSA</t>
  </si>
  <si>
    <t>KAIRAT-MAPUSA</t>
  </si>
  <si>
    <t>KAIRAT-PANAJI MKT</t>
  </si>
  <si>
    <t>BASTODA-PANAJI MKT</t>
  </si>
  <si>
    <t>BADEM-PANAJI</t>
  </si>
  <si>
    <t>VIJAYDURGA-PANAJI</t>
  </si>
  <si>
    <t>VIJAYDURGA-PANAJI MKT</t>
  </si>
  <si>
    <t>VOLVOI-PONDA</t>
  </si>
  <si>
    <t>CIPLA-PONDA</t>
  </si>
  <si>
    <t>BAMBOLI W/S-PANAJI</t>
  </si>
  <si>
    <t>KALAY-SECRETARIAT</t>
  </si>
  <si>
    <t>BETUL-PANAJI</t>
  </si>
  <si>
    <t>GOA INTERNA-PANAJI</t>
  </si>
  <si>
    <t>PANAJI MKT-PORVORIM</t>
  </si>
  <si>
    <t>V KERI-SANKHALI</t>
  </si>
  <si>
    <t>PANAJI MKT-SANKHALI</t>
  </si>
  <si>
    <t>DFNS COLONY-PANAJI</t>
  </si>
  <si>
    <t>FATORDA-MAPUSA</t>
  </si>
  <si>
    <t>PARYE-MHADAI</t>
  </si>
  <si>
    <t>MORLLEM-SANKHALI</t>
  </si>
  <si>
    <t>TEREKHOL-MAPUSA</t>
  </si>
  <si>
    <t>KADSHI-PANAJI</t>
  </si>
  <si>
    <t>KOLHAPUR-PANAJI</t>
  </si>
  <si>
    <t>KER-PANAJI</t>
  </si>
  <si>
    <t>SAUNDATTI-PANAJI</t>
  </si>
  <si>
    <t>MYSURU-PANAJI</t>
  </si>
  <si>
    <t>GULBARGA-PANAJI</t>
  </si>
  <si>
    <t>PEDNE-PANAJI MKT</t>
  </si>
  <si>
    <t>ST. ESTEVE-PANAJI</t>
  </si>
  <si>
    <t>VOLVOI-PANAJI</t>
  </si>
  <si>
    <t>BHIRONDA-SANKHALI</t>
  </si>
  <si>
    <t>SHIGNE-VALPOI</t>
  </si>
  <si>
    <t>VERNA IND-ASSNODA</t>
  </si>
  <si>
    <t>GALVAR-QUITLA</t>
  </si>
  <si>
    <t>TORSHE-PANAJI MKT</t>
  </si>
  <si>
    <t>QUITLA-MAPUSA</t>
  </si>
  <si>
    <t>DMC COLLAGE-MAPUSA</t>
  </si>
  <si>
    <t>SALVADOR-MAPUSA</t>
  </si>
  <si>
    <t>CHANDEL-MAPUSA</t>
  </si>
  <si>
    <t>MOP. P.WADA-PANAJI</t>
  </si>
  <si>
    <t>PATRADEVI-MAPUSA</t>
  </si>
  <si>
    <t>NETARDE-MAPUSA</t>
  </si>
  <si>
    <t>KHARPAL-MAPUSA</t>
  </si>
  <si>
    <t>DHAVE-PANAJI</t>
  </si>
  <si>
    <t>PATRADEVI-HARMAL</t>
  </si>
  <si>
    <t>ZOLAMBE-MAPUSA</t>
  </si>
  <si>
    <t>HONDA-PANAJI</t>
  </si>
  <si>
    <t>FARMAGUDI-MAPUSA</t>
  </si>
  <si>
    <t>MORJIM-PATRADEVI</t>
  </si>
  <si>
    <t>VOLVOI-MARGAO</t>
  </si>
  <si>
    <t>VASCO-PANAJI MKT</t>
  </si>
  <si>
    <t>MARGAO MKT-VASCO</t>
  </si>
  <si>
    <t>PONDA-VASCO</t>
  </si>
  <si>
    <t>SHIRODA-PONDA</t>
  </si>
  <si>
    <t>HEDODE-VASCO</t>
  </si>
  <si>
    <t>SONAL-VASCO</t>
  </si>
  <si>
    <t>KADTARI-PANAJI</t>
  </si>
  <si>
    <t>ANSOLEM-PANAJI</t>
  </si>
  <si>
    <t>KUDCHRE TMP-PONDA</t>
  </si>
  <si>
    <t>KUDCHRE TMP-MARGAO</t>
  </si>
  <si>
    <t>AKHADA-HARBOUR</t>
  </si>
  <si>
    <t>KAMORCOND-PANAJI</t>
  </si>
  <si>
    <t>BHUTWADI-PANAJI</t>
  </si>
  <si>
    <t>DEVSU-HARBOUR</t>
  </si>
  <si>
    <t>ASSOLDA-HARBOUR</t>
  </si>
  <si>
    <t>POLLEM BDR-VASCO</t>
  </si>
  <si>
    <t>HARBOUR-VASCO</t>
  </si>
  <si>
    <t>CIPLA-VASCO</t>
  </si>
  <si>
    <t>GOA UNVRSTY-HARBOUR</t>
  </si>
  <si>
    <t>FMD ENG CLG-SADA</t>
  </si>
  <si>
    <t>RITE COLAGE-SADA</t>
  </si>
  <si>
    <t>MOLLEM-VASCO</t>
  </si>
  <si>
    <t>HONNAWAR-SADA</t>
  </si>
  <si>
    <t>KARWAR-VASCO</t>
  </si>
  <si>
    <t>RAICHUR-VASCO</t>
  </si>
  <si>
    <t>HUBALI-VASCO</t>
  </si>
  <si>
    <t>BELGAVI CBT-VASCO</t>
  </si>
  <si>
    <t>MUDDEBEHAL-VASCO</t>
  </si>
  <si>
    <t>SOLAPUR-VASCO</t>
  </si>
  <si>
    <t>MIRAJ-VASCO</t>
  </si>
  <si>
    <t>SAWANTWADI-VASCO</t>
  </si>
  <si>
    <t>MALVAN-SADA</t>
  </si>
  <si>
    <t>KARLI-SADA</t>
  </si>
  <si>
    <t>VENGURLA-SADA</t>
  </si>
  <si>
    <t>GULBARGA-VASCO</t>
  </si>
  <si>
    <t>OLD GOA-VASCO</t>
  </si>
  <si>
    <t>VASCO-AGAPUR</t>
  </si>
  <si>
    <t>PANAJI-AGAPUR</t>
  </si>
  <si>
    <t>VASCO-ASSOLDA</t>
  </si>
  <si>
    <t>KARWAR-CIPLA</t>
  </si>
  <si>
    <t>MANDRE MDMZ-MORJI TMPLE</t>
  </si>
  <si>
    <t>KARLI-VASCO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</si>
</sst>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u/>
      <sz val="12"/>
      <color indexed="8"/>
      <name val="Times New Roman"/>
      <charset val="134"/>
    </font>
    <font>
      <u/>
      <sz val="12"/>
      <color indexed="8"/>
      <name val="Times New Roman"/>
      <charset val="134"/>
    </font>
    <font>
      <b/>
      <sz val="12"/>
      <color indexed="8"/>
      <name val="Times New Roman"/>
      <charset val="134"/>
    </font>
    <font>
      <sz val="12"/>
      <color indexed="8"/>
      <name val="Times New Roman"/>
      <charset val="134"/>
    </font>
    <font>
      <sz val="10"/>
      <color indexed="8"/>
      <name val="Times New Roman"/>
      <charset val="134"/>
    </font>
    <font>
      <b/>
      <sz val="14"/>
      <color theme="1"/>
      <name val="Times New Roman"/>
      <charset val="134"/>
    </font>
    <font>
      <b/>
      <sz val="13"/>
      <color theme="1"/>
      <name val="Times New Roman"/>
      <charset val="134"/>
    </font>
    <font>
      <sz val="12"/>
      <color theme="1"/>
      <name val="Times New Roman"/>
      <charset val="134"/>
    </font>
    <font>
      <sz val="11"/>
      <color theme="1"/>
      <name val="Times New Roman"/>
      <charset val="134"/>
    </font>
    <font>
      <b/>
      <sz val="12"/>
      <color theme="1"/>
      <name val="Times New Roman"/>
      <family val="1"/>
    </font>
    <font>
      <sz val="12"/>
      <color indexed="8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indexed="8"/>
      <name val="Times New Roman"/>
      <family val="1"/>
    </font>
    <font>
      <b/>
      <u/>
      <sz val="12"/>
      <color indexed="8"/>
      <name val="Times New Roman"/>
      <family val="1"/>
    </font>
    <font>
      <sz val="11"/>
      <color indexed="8"/>
      <name val="Times New Roman"/>
      <family val="1"/>
    </font>
    <font>
      <sz val="12"/>
      <color indexed="8"/>
      <name val="Calibri"/>
      <family val="2"/>
    </font>
    <font>
      <sz val="10"/>
      <color indexed="8"/>
      <name val="Times New Roman"/>
      <family val="1"/>
    </font>
    <font>
      <sz val="12"/>
      <color indexed="8"/>
      <name val="Times New Roman"/>
      <family val="1"/>
      <charset val="134"/>
    </font>
    <font>
      <sz val="8"/>
      <name val="Calibri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98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2" fillId="0" borderId="0" xfId="0" applyFont="1"/>
    <xf numFmtId="0" fontId="3" fillId="0" borderId="2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8" xfId="0" applyFont="1" applyBorder="1" applyAlignment="1">
      <alignment horizontal="right"/>
    </xf>
    <xf numFmtId="0" fontId="7" fillId="0" borderId="9" xfId="0" applyFont="1" applyBorder="1" applyAlignment="1">
      <alignment horizontal="center"/>
    </xf>
    <xf numFmtId="0" fontId="7" fillId="0" borderId="10" xfId="0" applyFont="1" applyBorder="1" applyAlignment="1">
      <alignment horizontal="left"/>
    </xf>
    <xf numFmtId="0" fontId="7" fillId="0" borderId="10" xfId="0" applyFont="1" applyBorder="1" applyAlignment="1">
      <alignment horizontal="center"/>
    </xf>
    <xf numFmtId="0" fontId="6" fillId="0" borderId="13" xfId="0" applyFont="1" applyBorder="1" applyAlignment="1">
      <alignment horizontal="left"/>
    </xf>
    <xf numFmtId="0" fontId="2" fillId="0" borderId="13" xfId="0" applyFont="1" applyBorder="1"/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13" xfId="0" applyFont="1" applyBorder="1" applyAlignment="1">
      <alignment wrapText="1"/>
    </xf>
    <xf numFmtId="0" fontId="7" fillId="0" borderId="15" xfId="0" applyFont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6" xfId="0" applyFont="1" applyBorder="1" applyAlignment="1">
      <alignment horizontal="left"/>
    </xf>
    <xf numFmtId="0" fontId="7" fillId="0" borderId="18" xfId="0" applyFont="1" applyBorder="1" applyAlignment="1">
      <alignment horizontal="center"/>
    </xf>
    <xf numFmtId="0" fontId="7" fillId="0" borderId="13" xfId="0" applyFont="1" applyBorder="1"/>
    <xf numFmtId="0" fontId="7" fillId="0" borderId="19" xfId="0" applyFont="1" applyBorder="1" applyAlignment="1">
      <alignment horizontal="right"/>
    </xf>
    <xf numFmtId="0" fontId="7" fillId="0" borderId="20" xfId="0" applyFont="1" applyBorder="1" applyAlignment="1">
      <alignment horizontal="center"/>
    </xf>
    <xf numFmtId="0" fontId="7" fillId="0" borderId="18" xfId="0" applyFont="1" applyBorder="1" applyAlignment="1">
      <alignment horizontal="left"/>
    </xf>
    <xf numFmtId="0" fontId="6" fillId="0" borderId="15" xfId="0" applyFont="1" applyBorder="1" applyAlignment="1">
      <alignment horizontal="center"/>
    </xf>
    <xf numFmtId="0" fontId="2" fillId="0" borderId="14" xfId="0" applyFont="1" applyBorder="1"/>
    <xf numFmtId="0" fontId="7" fillId="0" borderId="14" xfId="0" applyFont="1" applyBorder="1" applyAlignment="1">
      <alignment horizontal="left"/>
    </xf>
    <xf numFmtId="0" fontId="7" fillId="0" borderId="8" xfId="0" applyFont="1" applyBorder="1"/>
    <xf numFmtId="0" fontId="7" fillId="0" borderId="21" xfId="0" applyFont="1" applyBorder="1" applyAlignment="1">
      <alignment horizontal="right"/>
    </xf>
    <xf numFmtId="0" fontId="7" fillId="0" borderId="0" xfId="0" applyFont="1" applyAlignment="1">
      <alignment horizontal="center"/>
    </xf>
    <xf numFmtId="0" fontId="7" fillId="0" borderId="22" xfId="0" applyFont="1" applyBorder="1" applyAlignment="1">
      <alignment horizontal="left"/>
    </xf>
    <xf numFmtId="0" fontId="7" fillId="0" borderId="10" xfId="0" applyFont="1" applyBorder="1" applyAlignment="1">
      <alignment horizontal="left" wrapText="1"/>
    </xf>
    <xf numFmtId="0" fontId="7" fillId="0" borderId="21" xfId="0" applyFont="1" applyBorder="1" applyAlignment="1">
      <alignment horizontal="right" wrapText="1"/>
    </xf>
    <xf numFmtId="0" fontId="6" fillId="0" borderId="19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7" fillId="0" borderId="22" xfId="0" applyFont="1" applyBorder="1" applyAlignment="1">
      <alignment horizontal="left" wrapText="1"/>
    </xf>
    <xf numFmtId="0" fontId="7" fillId="0" borderId="13" xfId="0" applyFont="1" applyBorder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13" xfId="0" applyFont="1" applyBorder="1" applyAlignment="1">
      <alignment horizontal="left"/>
    </xf>
    <xf numFmtId="0" fontId="6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left" wrapText="1"/>
    </xf>
    <xf numFmtId="0" fontId="7" fillId="0" borderId="23" xfId="0" applyFont="1" applyBorder="1" applyAlignment="1">
      <alignment horizontal="center"/>
    </xf>
    <xf numFmtId="0" fontId="7" fillId="0" borderId="19" xfId="0" applyFont="1" applyBorder="1"/>
    <xf numFmtId="0" fontId="6" fillId="0" borderId="0" xfId="0" applyFont="1" applyAlignment="1">
      <alignment horizontal="left"/>
    </xf>
    <xf numFmtId="0" fontId="7" fillId="0" borderId="14" xfId="0" applyFont="1" applyBorder="1" applyAlignment="1">
      <alignment horizontal="right"/>
    </xf>
    <xf numFmtId="0" fontId="7" fillId="0" borderId="0" xfId="0" applyFont="1" applyAlignment="1">
      <alignment wrapText="1"/>
    </xf>
    <xf numFmtId="0" fontId="0" fillId="0" borderId="13" xfId="0" applyBorder="1"/>
    <xf numFmtId="0" fontId="0" fillId="0" borderId="13" xfId="0" applyBorder="1" applyAlignment="1">
      <alignment horizontal="right"/>
    </xf>
    <xf numFmtId="3" fontId="0" fillId="0" borderId="13" xfId="0" applyNumberFormat="1" applyBorder="1"/>
    <xf numFmtId="0" fontId="9" fillId="0" borderId="0" xfId="0" applyFont="1"/>
    <xf numFmtId="0" fontId="10" fillId="0" borderId="13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11" fillId="0" borderId="13" xfId="0" applyFont="1" applyBorder="1"/>
    <xf numFmtId="0" fontId="12" fillId="0" borderId="13" xfId="0" applyFont="1" applyBorder="1" applyAlignment="1">
      <alignment horizontal="center"/>
    </xf>
    <xf numFmtId="0" fontId="12" fillId="0" borderId="13" xfId="0" applyFont="1" applyBorder="1"/>
    <xf numFmtId="0" fontId="0" fillId="0" borderId="8" xfId="0" applyBorder="1" applyAlignment="1">
      <alignment horizontal="center"/>
    </xf>
    <xf numFmtId="0" fontId="0" fillId="0" borderId="24" xfId="0" applyBorder="1"/>
    <xf numFmtId="0" fontId="6" fillId="0" borderId="0" xfId="0" applyFont="1"/>
    <xf numFmtId="0" fontId="7" fillId="0" borderId="0" xfId="0" applyFont="1"/>
    <xf numFmtId="0" fontId="6" fillId="0" borderId="27" xfId="0" applyFont="1" applyBorder="1" applyAlignment="1">
      <alignment horizontal="center"/>
    </xf>
    <xf numFmtId="2" fontId="7" fillId="0" borderId="13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2" fontId="7" fillId="0" borderId="14" xfId="0" applyNumberFormat="1" applyFont="1" applyBorder="1" applyAlignment="1">
      <alignment horizontal="center"/>
    </xf>
    <xf numFmtId="0" fontId="2" fillId="0" borderId="8" xfId="0" applyFont="1" applyBorder="1"/>
    <xf numFmtId="0" fontId="3" fillId="0" borderId="9" xfId="0" applyFont="1" applyBorder="1"/>
    <xf numFmtId="0" fontId="2" fillId="0" borderId="9" xfId="0" applyFont="1" applyBorder="1"/>
    <xf numFmtId="0" fontId="6" fillId="0" borderId="13" xfId="0" applyFont="1" applyBorder="1"/>
    <xf numFmtId="0" fontId="7" fillId="0" borderId="13" xfId="0" applyFont="1" applyBorder="1" applyAlignment="1">
      <alignment horizontal="center" wrapText="1"/>
    </xf>
    <xf numFmtId="2" fontId="7" fillId="0" borderId="0" xfId="0" applyNumberFormat="1" applyFont="1"/>
    <xf numFmtId="2" fontId="6" fillId="0" borderId="27" xfId="0" applyNumberFormat="1" applyFont="1" applyBorder="1" applyAlignment="1">
      <alignment horizontal="center"/>
    </xf>
    <xf numFmtId="164" fontId="7" fillId="0" borderId="14" xfId="0" applyNumberFormat="1" applyFont="1" applyBorder="1" applyAlignment="1">
      <alignment horizontal="center"/>
    </xf>
    <xf numFmtId="164" fontId="7" fillId="0" borderId="13" xfId="0" applyNumberFormat="1" applyFont="1" applyBorder="1" applyAlignment="1">
      <alignment horizontal="center"/>
    </xf>
    <xf numFmtId="164" fontId="7" fillId="0" borderId="23" xfId="0" applyNumberFormat="1" applyFont="1" applyBorder="1" applyAlignment="1">
      <alignment horizontal="center"/>
    </xf>
    <xf numFmtId="0" fontId="2" fillId="0" borderId="10" xfId="0" applyFont="1" applyBorder="1"/>
    <xf numFmtId="2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right"/>
    </xf>
    <xf numFmtId="0" fontId="6" fillId="0" borderId="23" xfId="0" applyFont="1" applyBorder="1"/>
    <xf numFmtId="2" fontId="7" fillId="0" borderId="23" xfId="0" applyNumberFormat="1" applyFont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2" fillId="0" borderId="13" xfId="0" applyFont="1" applyBorder="1" applyAlignment="1">
      <alignment horizontal="center"/>
    </xf>
    <xf numFmtId="0" fontId="13" fillId="0" borderId="0" xfId="0" applyFont="1"/>
    <xf numFmtId="0" fontId="14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 wrapText="1"/>
    </xf>
    <xf numFmtId="0" fontId="15" fillId="0" borderId="13" xfId="0" applyFont="1" applyBorder="1"/>
    <xf numFmtId="0" fontId="7" fillId="0" borderId="0" xfId="0" applyFont="1" applyAlignment="1">
      <alignment horizontal="center" wrapText="1"/>
    </xf>
    <xf numFmtId="0" fontId="16" fillId="0" borderId="13" xfId="0" applyFont="1" applyBorder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wrapText="1"/>
    </xf>
    <xf numFmtId="0" fontId="17" fillId="0" borderId="13" xfId="0" applyFont="1" applyBorder="1" applyAlignment="1">
      <alignment horizontal="left"/>
    </xf>
    <xf numFmtId="0" fontId="14" fillId="0" borderId="13" xfId="0" applyFont="1" applyBorder="1" applyAlignment="1">
      <alignment horizontal="left"/>
    </xf>
    <xf numFmtId="0" fontId="18" fillId="0" borderId="0" xfId="0" applyFont="1"/>
    <xf numFmtId="0" fontId="3" fillId="0" borderId="13" xfId="0" applyFont="1" applyBorder="1"/>
    <xf numFmtId="0" fontId="14" fillId="0" borderId="13" xfId="0" applyFont="1" applyBorder="1" applyAlignment="1">
      <alignment wrapText="1"/>
    </xf>
    <xf numFmtId="0" fontId="18" fillId="0" borderId="13" xfId="0" applyFont="1" applyBorder="1" applyAlignment="1">
      <alignment horizontal="center"/>
    </xf>
    <xf numFmtId="0" fontId="15" fillId="0" borderId="0" xfId="0" applyFont="1"/>
    <xf numFmtId="0" fontId="14" fillId="0" borderId="14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15" fillId="0" borderId="0" xfId="0" applyFont="1" applyAlignment="1">
      <alignment horizontal="right"/>
    </xf>
    <xf numFmtId="0" fontId="21" fillId="0" borderId="13" xfId="0" applyFont="1" applyBorder="1" applyAlignment="1">
      <alignment horizontal="left"/>
    </xf>
    <xf numFmtId="0" fontId="14" fillId="0" borderId="23" xfId="0" applyFont="1" applyBorder="1" applyAlignment="1">
      <alignment horizontal="center"/>
    </xf>
    <xf numFmtId="0" fontId="14" fillId="0" borderId="22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  <xf numFmtId="0" fontId="15" fillId="0" borderId="21" xfId="0" applyFont="1" applyBorder="1" applyAlignment="1">
      <alignment horizontal="center" vertical="center"/>
    </xf>
    <xf numFmtId="0" fontId="15" fillId="2" borderId="21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 vertical="center" wrapText="1"/>
    </xf>
    <xf numFmtId="0" fontId="15" fillId="2" borderId="0" xfId="0" applyFont="1" applyFill="1"/>
    <xf numFmtId="20" fontId="14" fillId="0" borderId="13" xfId="0" applyNumberFormat="1" applyFont="1" applyBorder="1" applyAlignment="1">
      <alignment horizontal="center"/>
    </xf>
    <xf numFmtId="0" fontId="14" fillId="0" borderId="14" xfId="0" applyFont="1" applyBorder="1" applyAlignment="1">
      <alignment horizontal="left"/>
    </xf>
    <xf numFmtId="20" fontId="14" fillId="0" borderId="14" xfId="0" applyNumberFormat="1" applyFont="1" applyBorder="1" applyAlignment="1">
      <alignment horizontal="center"/>
    </xf>
    <xf numFmtId="0" fontId="14" fillId="0" borderId="13" xfId="0" applyFont="1" applyBorder="1"/>
    <xf numFmtId="0" fontId="22" fillId="0" borderId="13" xfId="0" applyFont="1" applyBorder="1" applyAlignment="1">
      <alignment horizontal="left"/>
    </xf>
    <xf numFmtId="20" fontId="14" fillId="0" borderId="23" xfId="0" applyNumberFormat="1" applyFont="1" applyBorder="1" applyAlignment="1">
      <alignment horizontal="center"/>
    </xf>
    <xf numFmtId="0" fontId="14" fillId="0" borderId="23" xfId="0" applyFont="1" applyBorder="1" applyAlignment="1">
      <alignment wrapText="1"/>
    </xf>
    <xf numFmtId="0" fontId="14" fillId="0" borderId="13" xfId="0" applyFont="1" applyBorder="1" applyAlignment="1">
      <alignment horizontal="left" wrapText="1"/>
    </xf>
    <xf numFmtId="0" fontId="14" fillId="0" borderId="16" xfId="0" applyFont="1" applyBorder="1" applyAlignment="1">
      <alignment horizontal="left"/>
    </xf>
    <xf numFmtId="0" fontId="0" fillId="0" borderId="0" xfId="0" pivotButton="1"/>
    <xf numFmtId="0" fontId="14" fillId="0" borderId="0" xfId="0" applyFont="1" applyAlignment="1">
      <alignment horizontal="left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14" fillId="0" borderId="0" xfId="0" applyFont="1"/>
    <xf numFmtId="0" fontId="17" fillId="0" borderId="0" xfId="0" applyFont="1" applyAlignment="1">
      <alignment horizontal="left"/>
    </xf>
    <xf numFmtId="0" fontId="16" fillId="0" borderId="0" xfId="0" applyFont="1"/>
    <xf numFmtId="0" fontId="21" fillId="0" borderId="0" xfId="0" applyFont="1" applyAlignment="1">
      <alignment horizontal="left"/>
    </xf>
    <xf numFmtId="0" fontId="15" fillId="0" borderId="23" xfId="0" applyFont="1" applyBorder="1"/>
    <xf numFmtId="1" fontId="14" fillId="0" borderId="22" xfId="0" applyNumberFormat="1" applyFont="1" applyBorder="1" applyAlignment="1">
      <alignment horizontal="center" vertical="center"/>
    </xf>
    <xf numFmtId="1" fontId="14" fillId="0" borderId="13" xfId="0" applyNumberFormat="1" applyFont="1" applyBorder="1" applyAlignment="1">
      <alignment horizontal="center"/>
    </xf>
    <xf numFmtId="1" fontId="14" fillId="0" borderId="14" xfId="0" applyNumberFormat="1" applyFont="1" applyBorder="1" applyAlignment="1">
      <alignment horizontal="center"/>
    </xf>
    <xf numFmtId="1" fontId="14" fillId="0" borderId="23" xfId="0" applyNumberFormat="1" applyFont="1" applyBorder="1" applyAlignment="1">
      <alignment horizontal="center"/>
    </xf>
    <xf numFmtId="1" fontId="15" fillId="0" borderId="0" xfId="0" applyNumberFormat="1" applyFont="1"/>
    <xf numFmtId="1" fontId="14" fillId="0" borderId="27" xfId="0" applyNumberFormat="1" applyFont="1" applyBorder="1" applyAlignment="1">
      <alignment horizontal="center"/>
    </xf>
    <xf numFmtId="1" fontId="14" fillId="0" borderId="24" xfId="0" applyNumberFormat="1" applyFont="1" applyBorder="1" applyAlignment="1">
      <alignment horizontal="center" vertical="center" wrapText="1"/>
    </xf>
    <xf numFmtId="1" fontId="15" fillId="0" borderId="13" xfId="0" applyNumberFormat="1" applyFont="1" applyBorder="1"/>
    <xf numFmtId="1" fontId="15" fillId="0" borderId="23" xfId="0" applyNumberFormat="1" applyFont="1" applyBorder="1"/>
    <xf numFmtId="20" fontId="7" fillId="0" borderId="0" xfId="0" applyNumberFormat="1" applyFont="1"/>
    <xf numFmtId="20" fontId="2" fillId="0" borderId="0" xfId="0" applyNumberFormat="1" applyFont="1"/>
    <xf numFmtId="20" fontId="0" fillId="0" borderId="0" xfId="0" applyNumberFormat="1"/>
    <xf numFmtId="0" fontId="0" fillId="0" borderId="0" xfId="0" applyAlignment="1">
      <alignment horizontal="left"/>
    </xf>
    <xf numFmtId="0" fontId="14" fillId="0" borderId="24" xfId="0" applyFont="1" applyBorder="1" applyAlignment="1">
      <alignment horizontal="center"/>
    </xf>
    <xf numFmtId="20" fontId="15" fillId="0" borderId="13" xfId="0" applyNumberFormat="1" applyFont="1" applyBorder="1" applyAlignment="1">
      <alignment horizontal="center"/>
    </xf>
    <xf numFmtId="20" fontId="7" fillId="0" borderId="23" xfId="0" applyNumberFormat="1" applyFont="1" applyBorder="1" applyAlignment="1">
      <alignment horizontal="center"/>
    </xf>
    <xf numFmtId="1" fontId="7" fillId="0" borderId="23" xfId="0" applyNumberFormat="1" applyFont="1" applyBorder="1" applyAlignment="1">
      <alignment horizontal="center"/>
    </xf>
    <xf numFmtId="0" fontId="15" fillId="2" borderId="21" xfId="0" applyFont="1" applyFill="1" applyBorder="1" applyAlignment="1">
      <alignment horizontal="center"/>
    </xf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14" fontId="0" fillId="0" borderId="0" xfId="0" applyNumberFormat="1"/>
    <xf numFmtId="1" fontId="0" fillId="0" borderId="0" xfId="0" applyNumberFormat="1"/>
    <xf numFmtId="1" fontId="14" fillId="0" borderId="21" xfId="0" applyNumberFormat="1" applyFont="1" applyBorder="1" applyAlignment="1">
      <alignment horizontal="center" vertical="center" wrapText="1"/>
    </xf>
    <xf numFmtId="14" fontId="0" fillId="3" borderId="31" xfId="0" applyNumberFormat="1" applyFill="1" applyBorder="1"/>
    <xf numFmtId="0" fontId="14" fillId="0" borderId="8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4" fillId="0" borderId="8" xfId="0" applyFont="1" applyBorder="1"/>
    <xf numFmtId="0" fontId="14" fillId="0" borderId="19" xfId="0" applyFont="1" applyBorder="1" applyAlignment="1">
      <alignment horizontal="center"/>
    </xf>
    <xf numFmtId="0" fontId="15" fillId="0" borderId="8" xfId="0" applyFont="1" applyBorder="1"/>
    <xf numFmtId="0" fontId="14" fillId="0" borderId="32" xfId="0" applyFont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4" fillId="0" borderId="33" xfId="0" applyFont="1" applyBorder="1" applyAlignment="1">
      <alignment horizontal="center"/>
    </xf>
    <xf numFmtId="0" fontId="14" fillId="0" borderId="34" xfId="0" applyFont="1" applyBorder="1" applyAlignment="1">
      <alignment horizontal="center"/>
    </xf>
    <xf numFmtId="0" fontId="14" fillId="0" borderId="35" xfId="0" applyFont="1" applyBorder="1" applyAlignment="1">
      <alignment horizontal="center"/>
    </xf>
    <xf numFmtId="0" fontId="14" fillId="0" borderId="36" xfId="0" applyFont="1" applyBorder="1" applyAlignment="1">
      <alignment horizontal="center"/>
    </xf>
    <xf numFmtId="0" fontId="14" fillId="0" borderId="37" xfId="0" applyFont="1" applyBorder="1" applyAlignment="1">
      <alignment horizontal="center"/>
    </xf>
    <xf numFmtId="0" fontId="14" fillId="0" borderId="38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15" fillId="0" borderId="33" xfId="0" applyFont="1" applyBorder="1"/>
    <xf numFmtId="0" fontId="15" fillId="0" borderId="34" xfId="0" applyFont="1" applyBorder="1"/>
    <xf numFmtId="0" fontId="15" fillId="0" borderId="39" xfId="0" applyFont="1" applyBorder="1"/>
    <xf numFmtId="0" fontId="15" fillId="0" borderId="40" xfId="0" applyFont="1" applyBorder="1"/>
    <xf numFmtId="0" fontId="14" fillId="2" borderId="0" xfId="0" applyFont="1" applyFill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/>
    </xf>
    <xf numFmtId="0" fontId="15" fillId="0" borderId="9" xfId="0" applyFont="1" applyBorder="1"/>
    <xf numFmtId="1" fontId="14" fillId="0" borderId="10" xfId="0" applyNumberFormat="1" applyFont="1" applyBorder="1" applyAlignment="1">
      <alignment horizontal="center"/>
    </xf>
    <xf numFmtId="1" fontId="14" fillId="0" borderId="16" xfId="0" applyNumberFormat="1" applyFont="1" applyBorder="1" applyAlignment="1">
      <alignment horizontal="center"/>
    </xf>
    <xf numFmtId="1" fontId="14" fillId="0" borderId="18" xfId="0" applyNumberFormat="1" applyFont="1" applyBorder="1" applyAlignment="1">
      <alignment horizontal="center"/>
    </xf>
    <xf numFmtId="1" fontId="7" fillId="0" borderId="18" xfId="0" applyNumberFormat="1" applyFont="1" applyBorder="1" applyAlignment="1">
      <alignment horizontal="center"/>
    </xf>
    <xf numFmtId="1" fontId="15" fillId="0" borderId="10" xfId="0" applyNumberFormat="1" applyFont="1" applyBorder="1"/>
    <xf numFmtId="20" fontId="23" fillId="0" borderId="32" xfId="0" applyNumberFormat="1" applyFont="1" applyBorder="1" applyAlignment="1">
      <alignment horizontal="center" wrapText="1"/>
    </xf>
    <xf numFmtId="20" fontId="23" fillId="0" borderId="2" xfId="0" applyNumberFormat="1" applyFont="1" applyBorder="1" applyAlignment="1">
      <alignment horizontal="center" wrapText="1"/>
    </xf>
    <xf numFmtId="20" fontId="23" fillId="0" borderId="5" xfId="0" applyNumberFormat="1" applyFont="1" applyBorder="1" applyAlignment="1">
      <alignment horizontal="center" wrapText="1"/>
    </xf>
    <xf numFmtId="20" fontId="14" fillId="0" borderId="33" xfId="0" applyNumberFormat="1" applyFont="1" applyBorder="1" applyAlignment="1">
      <alignment horizontal="center"/>
    </xf>
    <xf numFmtId="20" fontId="14" fillId="0" borderId="34" xfId="0" applyNumberFormat="1" applyFont="1" applyBorder="1" applyAlignment="1">
      <alignment horizontal="center"/>
    </xf>
    <xf numFmtId="20" fontId="14" fillId="0" borderId="35" xfId="0" applyNumberFormat="1" applyFont="1" applyBorder="1" applyAlignment="1">
      <alignment horizontal="center"/>
    </xf>
    <xf numFmtId="20" fontId="14" fillId="0" borderId="36" xfId="0" applyNumberFormat="1" applyFont="1" applyBorder="1" applyAlignment="1">
      <alignment horizontal="center"/>
    </xf>
    <xf numFmtId="20" fontId="14" fillId="0" borderId="37" xfId="0" applyNumberFormat="1" applyFont="1" applyBorder="1" applyAlignment="1">
      <alignment horizontal="center"/>
    </xf>
    <xf numFmtId="20" fontId="14" fillId="0" borderId="38" xfId="0" applyNumberFormat="1" applyFont="1" applyBorder="1" applyAlignment="1">
      <alignment horizontal="center"/>
    </xf>
    <xf numFmtId="20" fontId="7" fillId="0" borderId="37" xfId="0" applyNumberFormat="1" applyFont="1" applyBorder="1" applyAlignment="1">
      <alignment horizontal="center"/>
    </xf>
    <xf numFmtId="20" fontId="7" fillId="0" borderId="38" xfId="0" applyNumberFormat="1" applyFont="1" applyBorder="1" applyAlignment="1">
      <alignment horizontal="center"/>
    </xf>
    <xf numFmtId="20" fontId="15" fillId="0" borderId="33" xfId="0" applyNumberFormat="1" applyFont="1" applyBorder="1" applyAlignment="1">
      <alignment horizontal="center"/>
    </xf>
    <xf numFmtId="20" fontId="15" fillId="0" borderId="34" xfId="0" applyNumberFormat="1" applyFont="1" applyBorder="1" applyAlignment="1">
      <alignment horizontal="center"/>
    </xf>
    <xf numFmtId="20" fontId="15" fillId="0" borderId="39" xfId="0" applyNumberFormat="1" applyFont="1" applyBorder="1" applyAlignment="1">
      <alignment horizontal="center"/>
    </xf>
    <xf numFmtId="20" fontId="15" fillId="0" borderId="0" xfId="0" applyNumberFormat="1" applyFont="1" applyAlignment="1">
      <alignment horizontal="center"/>
    </xf>
    <xf numFmtId="20" fontId="15" fillId="0" borderId="40" xfId="0" applyNumberFormat="1" applyFont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14" fillId="0" borderId="41" xfId="0" applyFont="1" applyBorder="1" applyAlignment="1">
      <alignment horizontal="center"/>
    </xf>
    <xf numFmtId="0" fontId="14" fillId="0" borderId="42" xfId="0" applyFont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43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20" fontId="14" fillId="0" borderId="41" xfId="0" applyNumberFormat="1" applyFont="1" applyBorder="1" applyAlignment="1">
      <alignment horizontal="center"/>
    </xf>
    <xf numFmtId="20" fontId="14" fillId="0" borderId="42" xfId="0" applyNumberFormat="1" applyFont="1" applyBorder="1" applyAlignment="1">
      <alignment horizontal="center"/>
    </xf>
    <xf numFmtId="20" fontId="14" fillId="0" borderId="43" xfId="0" applyNumberFormat="1" applyFont="1" applyBorder="1" applyAlignment="1">
      <alignment horizontal="center"/>
    </xf>
    <xf numFmtId="1" fontId="14" fillId="0" borderId="28" xfId="0" applyNumberFormat="1" applyFont="1" applyBorder="1" applyAlignment="1">
      <alignment horizontal="center"/>
    </xf>
    <xf numFmtId="1" fontId="14" fillId="0" borderId="42" xfId="0" applyNumberFormat="1" applyFont="1" applyBorder="1" applyAlignment="1">
      <alignment horizontal="center"/>
    </xf>
    <xf numFmtId="0" fontId="14" fillId="0" borderId="42" xfId="0" applyFont="1" applyBorder="1" applyAlignment="1">
      <alignment horizontal="left"/>
    </xf>
    <xf numFmtId="0" fontId="7" fillId="0" borderId="42" xfId="0" applyFont="1" applyBorder="1" applyAlignment="1">
      <alignment horizontal="left" wrapText="1"/>
    </xf>
    <xf numFmtId="0" fontId="2" fillId="0" borderId="3" xfId="0" applyFont="1" applyBorder="1"/>
    <xf numFmtId="0" fontId="14" fillId="0" borderId="6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14" fillId="0" borderId="27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4" fillId="0" borderId="46" xfId="0" applyFont="1" applyBorder="1" applyAlignment="1">
      <alignment horizontal="center"/>
    </xf>
    <xf numFmtId="0" fontId="14" fillId="0" borderId="47" xfId="0" applyFont="1" applyBorder="1" applyAlignment="1">
      <alignment horizontal="center"/>
    </xf>
    <xf numFmtId="20" fontId="14" fillId="0" borderId="45" xfId="0" applyNumberFormat="1" applyFont="1" applyBorder="1" applyAlignment="1">
      <alignment horizontal="center"/>
    </xf>
    <xf numFmtId="20" fontId="14" fillId="0" borderId="27" xfId="0" applyNumberFormat="1" applyFont="1" applyBorder="1" applyAlignment="1">
      <alignment horizontal="center"/>
    </xf>
    <xf numFmtId="20" fontId="14" fillId="0" borderId="46" xfId="0" applyNumberFormat="1" applyFont="1" applyBorder="1" applyAlignment="1">
      <alignment horizontal="center"/>
    </xf>
    <xf numFmtId="1" fontId="14" fillId="0" borderId="48" xfId="0" applyNumberFormat="1" applyFont="1" applyBorder="1" applyAlignment="1">
      <alignment horizontal="center"/>
    </xf>
    <xf numFmtId="0" fontId="14" fillId="0" borderId="27" xfId="0" applyFont="1" applyBorder="1"/>
    <xf numFmtId="0" fontId="2" fillId="0" borderId="49" xfId="0" applyFont="1" applyBorder="1"/>
    <xf numFmtId="0" fontId="14" fillId="0" borderId="27" xfId="0" applyFont="1" applyBorder="1" applyAlignment="1">
      <alignment wrapText="1"/>
    </xf>
    <xf numFmtId="0" fontId="14" fillId="0" borderId="44" xfId="0" applyFont="1" applyBorder="1"/>
    <xf numFmtId="0" fontId="0" fillId="0" borderId="13" xfId="0" applyBorder="1" applyAlignment="1">
      <alignment horizontal="left" vertical="top"/>
    </xf>
    <xf numFmtId="1" fontId="0" fillId="0" borderId="13" xfId="0" applyNumberFormat="1" applyBorder="1" applyAlignment="1">
      <alignment horizontal="left" vertical="top"/>
    </xf>
    <xf numFmtId="0" fontId="0" fillId="0" borderId="13" xfId="0" applyBorder="1" applyAlignment="1">
      <alignment horizontal="left" vertical="top" wrapText="1"/>
    </xf>
    <xf numFmtId="49" fontId="0" fillId="0" borderId="13" xfId="0" applyNumberFormat="1" applyBorder="1" applyAlignment="1">
      <alignment horizontal="left" vertical="top" wrapText="1"/>
    </xf>
    <xf numFmtId="0" fontId="25" fillId="5" borderId="0" xfId="0" applyFont="1" applyFill="1"/>
    <xf numFmtId="0" fontId="0" fillId="5" borderId="13" xfId="0" applyFill="1" applyBorder="1" applyAlignment="1">
      <alignment horizontal="left" vertical="top" wrapText="1"/>
    </xf>
    <xf numFmtId="0" fontId="25" fillId="5" borderId="13" xfId="0" applyFont="1" applyFill="1" applyBorder="1" applyAlignment="1">
      <alignment horizontal="left" vertical="top" wrapText="1"/>
    </xf>
    <xf numFmtId="0" fontId="0" fillId="5" borderId="13" xfId="0" applyFill="1" applyBorder="1" applyAlignment="1">
      <alignment horizontal="left" vertical="top"/>
    </xf>
    <xf numFmtId="0" fontId="25" fillId="5" borderId="13" xfId="0" applyFont="1" applyFill="1" applyBorder="1" applyAlignment="1">
      <alignment horizontal="left" vertical="top"/>
    </xf>
    <xf numFmtId="0" fontId="0" fillId="5" borderId="14" xfId="0" applyFill="1" applyBorder="1" applyAlignment="1">
      <alignment horizontal="left" vertical="top"/>
    </xf>
    <xf numFmtId="1" fontId="0" fillId="0" borderId="14" xfId="0" applyNumberFormat="1" applyBorder="1" applyProtection="1">
      <protection locked="0"/>
    </xf>
    <xf numFmtId="0" fontId="0" fillId="0" borderId="14" xfId="0" applyBorder="1" applyProtection="1">
      <protection locked="0"/>
    </xf>
    <xf numFmtId="1" fontId="0" fillId="0" borderId="13" xfId="0" applyNumberFormat="1" applyBorder="1" applyProtection="1">
      <protection locked="0"/>
    </xf>
    <xf numFmtId="0" fontId="0" fillId="0" borderId="13" xfId="0" applyBorder="1" applyProtection="1">
      <protection locked="0"/>
    </xf>
    <xf numFmtId="1" fontId="0" fillId="0" borderId="13" xfId="0" applyNumberFormat="1" applyBorder="1" applyAlignment="1" applyProtection="1">
      <alignment horizontal="left" vertical="top"/>
      <protection locked="0"/>
    </xf>
    <xf numFmtId="0" fontId="0" fillId="0" borderId="13" xfId="0" applyBorder="1" applyAlignment="1" applyProtection="1">
      <alignment horizontal="left" vertical="top"/>
      <protection locked="0"/>
    </xf>
    <xf numFmtId="1" fontId="0" fillId="0" borderId="23" xfId="0" applyNumberFormat="1" applyBorder="1" applyProtection="1">
      <protection locked="0"/>
    </xf>
    <xf numFmtId="0" fontId="0" fillId="0" borderId="23" xfId="0" applyBorder="1" applyProtection="1">
      <protection locked="0"/>
    </xf>
    <xf numFmtId="0" fontId="0" fillId="5" borderId="0" xfId="0" applyFill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5" borderId="14" xfId="0" applyFont="1" applyFill="1" applyBorder="1" applyAlignment="1">
      <alignment horizontal="left" vertical="top"/>
    </xf>
    <xf numFmtId="0" fontId="7" fillId="0" borderId="33" xfId="0" applyFont="1" applyBorder="1" applyAlignment="1">
      <alignment horizontal="center"/>
    </xf>
    <xf numFmtId="20" fontId="7" fillId="0" borderId="33" xfId="0" applyNumberFormat="1" applyFont="1" applyBorder="1" applyAlignment="1">
      <alignment horizontal="center"/>
    </xf>
    <xf numFmtId="20" fontId="7" fillId="0" borderId="13" xfId="0" applyNumberFormat="1" applyFont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1" fontId="15" fillId="0" borderId="23" xfId="0" applyNumberFormat="1" applyFont="1" applyBorder="1" applyAlignment="1">
      <alignment horizontal="center"/>
    </xf>
    <xf numFmtId="0" fontId="26" fillId="6" borderId="0" xfId="0" applyFont="1" applyFill="1"/>
    <xf numFmtId="20" fontId="0" fillId="0" borderId="0" xfId="0" applyNumberFormat="1" applyAlignment="1">
      <alignment wrapText="1"/>
    </xf>
    <xf numFmtId="0" fontId="0" fillId="0" borderId="0" xfId="0" applyAlignment="1">
      <alignment wrapText="1"/>
    </xf>
    <xf numFmtId="20" fontId="0" fillId="0" borderId="0" xfId="0" pivotButton="1" applyNumberFormat="1"/>
    <xf numFmtId="0" fontId="0" fillId="0" borderId="10" xfId="0" applyBorder="1" applyProtection="1">
      <protection locked="0"/>
    </xf>
    <xf numFmtId="0" fontId="0" fillId="0" borderId="10" xfId="0" applyBorder="1" applyAlignment="1" applyProtection="1">
      <alignment horizontal="left" vertical="top"/>
      <protection locked="0"/>
    </xf>
    <xf numFmtId="0" fontId="0" fillId="0" borderId="16" xfId="0" applyBorder="1" applyProtection="1">
      <protection locked="0"/>
    </xf>
    <xf numFmtId="0" fontId="0" fillId="0" borderId="18" xfId="0" applyBorder="1" applyProtection="1">
      <protection locked="0"/>
    </xf>
    <xf numFmtId="0" fontId="0" fillId="0" borderId="8" xfId="0" applyBorder="1" applyProtection="1">
      <protection locked="0"/>
    </xf>
    <xf numFmtId="0" fontId="0" fillId="0" borderId="8" xfId="0" applyBorder="1" applyAlignment="1" applyProtection="1">
      <alignment horizontal="left" vertical="top"/>
      <protection locked="0"/>
    </xf>
    <xf numFmtId="0" fontId="0" fillId="0" borderId="15" xfId="0" applyBorder="1" applyProtection="1">
      <protection locked="0"/>
    </xf>
    <xf numFmtId="0" fontId="0" fillId="0" borderId="19" xfId="0" applyBorder="1" applyProtection="1">
      <protection locked="0"/>
    </xf>
    <xf numFmtId="0" fontId="25" fillId="0" borderId="13" xfId="0" applyFont="1" applyBorder="1" applyProtection="1">
      <protection locked="0"/>
    </xf>
    <xf numFmtId="0" fontId="0" fillId="0" borderId="13" xfId="0" applyBorder="1" applyAlignment="1" applyProtection="1">
      <alignment wrapText="1"/>
      <protection locked="0"/>
    </xf>
    <xf numFmtId="0" fontId="0" fillId="0" borderId="14" xfId="0" applyBorder="1" applyAlignment="1" applyProtection="1">
      <alignment wrapText="1"/>
      <protection locked="0"/>
    </xf>
    <xf numFmtId="0" fontId="0" fillId="0" borderId="23" xfId="0" applyBorder="1" applyAlignment="1" applyProtection="1">
      <alignment wrapText="1"/>
      <protection locked="0"/>
    </xf>
    <xf numFmtId="0" fontId="25" fillId="0" borderId="13" xfId="0" applyFont="1" applyBorder="1" applyAlignment="1" applyProtection="1">
      <alignment wrapText="1"/>
      <protection locked="0"/>
    </xf>
    <xf numFmtId="0" fontId="0" fillId="0" borderId="0" xfId="0" applyProtection="1">
      <protection locked="0"/>
    </xf>
    <xf numFmtId="0" fontId="19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textRotation="45"/>
    </xf>
    <xf numFmtId="0" fontId="6" fillId="0" borderId="11" xfId="0" applyFont="1" applyBorder="1" applyAlignment="1">
      <alignment horizontal="center" vertical="center" textRotation="45"/>
    </xf>
    <xf numFmtId="0" fontId="6" fillId="0" borderId="29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 textRotation="45"/>
    </xf>
    <xf numFmtId="0" fontId="6" fillId="0" borderId="30" xfId="0" applyFont="1" applyBorder="1" applyAlignment="1">
      <alignment horizontal="center" vertical="center" textRotation="45"/>
    </xf>
  </cellXfs>
  <cellStyles count="1">
    <cellStyle name="Normal" xfId="0" builtinId="0"/>
  </cellStyles>
  <dxfs count="284">
    <dxf>
      <fill>
        <patternFill>
          <bgColor theme="9" tint="0.3999450666829432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alignment wrapText="1"/>
    </dxf>
    <dxf>
      <alignment wrapText="1"/>
    </dxf>
    <dxf>
      <numFmt numFmtId="25" formatCode="h:mm"/>
    </dxf>
    <dxf>
      <numFmt numFmtId="25" formatCode="h:mm"/>
    </dxf>
    <dxf>
      <numFmt numFmtId="0" formatCode="General"/>
    </dxf>
    <dxf>
      <numFmt numFmtId="25" formatCode="h:mm"/>
    </dxf>
    <dxf>
      <numFmt numFmtId="25" formatCode="h:mm"/>
    </dxf>
    <dxf>
      <numFmt numFmtId="25" formatCode="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66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</font>
      <numFmt numFmtId="0" formatCode="General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</dxf>
    <dxf>
      <font>
        <b val="0"/>
      </font>
    </dxf>
    <dxf>
      <numFmt numFmtId="0" formatCode="General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calcChain" Target="calcChain.xml"/><Relationship Id="rId39" Type="http://schemas.openxmlformats.org/officeDocument/2006/relationships/customXml" Target="../customXml/item13.xml"/><Relationship Id="rId21" Type="http://schemas.openxmlformats.org/officeDocument/2006/relationships/styles" Target="styles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microsoft.com/office/2017/10/relationships/person" Target="persons/person.xml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20" Type="http://schemas.openxmlformats.org/officeDocument/2006/relationships/connections" Target="connections.xml"/><Relationship Id="rId41" Type="http://schemas.openxmlformats.org/officeDocument/2006/relationships/customXml" Target="../customXml/item1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57150</xdr:rowOff>
    </xdr:from>
    <xdr:to>
      <xdr:col>1</xdr:col>
      <xdr:colOff>310515</xdr:colOff>
      <xdr:row>4</xdr:row>
      <xdr:rowOff>60960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912C87F6-23C0-4AD2-B3F3-0D753BC53084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35</xdr:row>
      <xdr:rowOff>57150</xdr:rowOff>
    </xdr:from>
    <xdr:to>
      <xdr:col>0</xdr:col>
      <xdr:colOff>982981</xdr:colOff>
      <xdr:row>38</xdr:row>
      <xdr:rowOff>171450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096125"/>
          <a:ext cx="70485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314324</xdr:colOff>
      <xdr:row>529</xdr:row>
      <xdr:rowOff>66676</xdr:rowOff>
    </xdr:from>
    <xdr:to>
      <xdr:col>1</xdr:col>
      <xdr:colOff>72390</xdr:colOff>
      <xdr:row>533</xdr:row>
      <xdr:rowOff>0</xdr:rowOff>
    </xdr:to>
    <xdr:pic>
      <xdr:nvPicPr>
        <xdr:cNvPr id="4" name="Picture 3" descr="KTC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13690" y="109708950"/>
          <a:ext cx="78168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142875</xdr:colOff>
      <xdr:row>234</xdr:row>
      <xdr:rowOff>0</xdr:rowOff>
    </xdr:from>
    <xdr:to>
      <xdr:col>0</xdr:col>
      <xdr:colOff>954405</xdr:colOff>
      <xdr:row>237</xdr:row>
      <xdr:rowOff>114300</xdr:rowOff>
    </xdr:to>
    <xdr:pic>
      <xdr:nvPicPr>
        <xdr:cNvPr id="6" name="Picture 5" descr="KTC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42875" y="47977425"/>
          <a:ext cx="79057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0</xdr:row>
      <xdr:rowOff>161925</xdr:rowOff>
    </xdr:from>
    <xdr:to>
      <xdr:col>0</xdr:col>
      <xdr:colOff>1021080</xdr:colOff>
      <xdr:row>4</xdr:row>
      <xdr:rowOff>76201</xdr:rowOff>
    </xdr:to>
    <xdr:pic>
      <xdr:nvPicPr>
        <xdr:cNvPr id="8" name="Picture 7" descr="KTC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61925"/>
          <a:ext cx="74358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594</xdr:row>
      <xdr:rowOff>161925</xdr:rowOff>
    </xdr:from>
    <xdr:to>
      <xdr:col>0</xdr:col>
      <xdr:colOff>1030606</xdr:colOff>
      <xdr:row>598</xdr:row>
      <xdr:rowOff>114301</xdr:rowOff>
    </xdr:to>
    <xdr:pic>
      <xdr:nvPicPr>
        <xdr:cNvPr id="9" name="Picture 8" descr="KTC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23282075"/>
          <a:ext cx="75247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267</xdr:row>
      <xdr:rowOff>1</xdr:rowOff>
    </xdr:from>
    <xdr:to>
      <xdr:col>0</xdr:col>
      <xdr:colOff>1030606</xdr:colOff>
      <xdr:row>270</xdr:row>
      <xdr:rowOff>142876</xdr:rowOff>
    </xdr:to>
    <xdr:pic>
      <xdr:nvPicPr>
        <xdr:cNvPr id="16" name="Picture 15" descr="KTC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55016400"/>
          <a:ext cx="75247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332</xdr:row>
      <xdr:rowOff>114300</xdr:rowOff>
    </xdr:from>
    <xdr:to>
      <xdr:col>1</xdr:col>
      <xdr:colOff>91440</xdr:colOff>
      <xdr:row>336</xdr:row>
      <xdr:rowOff>85724</xdr:rowOff>
    </xdr:to>
    <xdr:pic>
      <xdr:nvPicPr>
        <xdr:cNvPr id="17" name="Picture 16" descr="KTC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68589525"/>
          <a:ext cx="857885" cy="7708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333375</xdr:colOff>
      <xdr:row>463</xdr:row>
      <xdr:rowOff>95250</xdr:rowOff>
    </xdr:from>
    <xdr:to>
      <xdr:col>1</xdr:col>
      <xdr:colOff>81915</xdr:colOff>
      <xdr:row>467</xdr:row>
      <xdr:rowOff>28576</xdr:rowOff>
    </xdr:to>
    <xdr:pic>
      <xdr:nvPicPr>
        <xdr:cNvPr id="19" name="Picture 18" descr="KTC3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33375" y="95878650"/>
          <a:ext cx="77152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466726</xdr:colOff>
      <xdr:row>726</xdr:row>
      <xdr:rowOff>66675</xdr:rowOff>
    </xdr:from>
    <xdr:to>
      <xdr:col>1</xdr:col>
      <xdr:colOff>186691</xdr:colOff>
      <xdr:row>730</xdr:row>
      <xdr:rowOff>57151</xdr:rowOff>
    </xdr:to>
    <xdr:pic>
      <xdr:nvPicPr>
        <xdr:cNvPr id="21" name="Picture 20" descr="KTC3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66725" y="150304500"/>
          <a:ext cx="742950" cy="790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364</xdr:row>
      <xdr:rowOff>161924</xdr:rowOff>
    </xdr:from>
    <xdr:to>
      <xdr:col>1</xdr:col>
      <xdr:colOff>34290</xdr:colOff>
      <xdr:row>368</xdr:row>
      <xdr:rowOff>47625</xdr:rowOff>
    </xdr:to>
    <xdr:pic>
      <xdr:nvPicPr>
        <xdr:cNvPr id="22" name="Picture 21" descr="KTC3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5475465"/>
          <a:ext cx="800100" cy="68643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302895</xdr:colOff>
      <xdr:row>759</xdr:row>
      <xdr:rowOff>137160</xdr:rowOff>
    </xdr:from>
    <xdr:to>
      <xdr:col>1</xdr:col>
      <xdr:colOff>60960</xdr:colOff>
      <xdr:row>763</xdr:row>
      <xdr:rowOff>72390</xdr:rowOff>
    </xdr:to>
    <xdr:pic>
      <xdr:nvPicPr>
        <xdr:cNvPr id="25" name="Picture 24" descr="KTC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02895" y="150312120"/>
          <a:ext cx="802005" cy="7277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793</xdr:row>
      <xdr:rowOff>0</xdr:rowOff>
    </xdr:from>
    <xdr:to>
      <xdr:col>1</xdr:col>
      <xdr:colOff>5716</xdr:colOff>
      <xdr:row>796</xdr:row>
      <xdr:rowOff>142875</xdr:rowOff>
    </xdr:to>
    <xdr:pic>
      <xdr:nvPicPr>
        <xdr:cNvPr id="26" name="Picture 25" descr="KTC3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71126150"/>
          <a:ext cx="77152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70</xdr:row>
      <xdr:rowOff>133350</xdr:rowOff>
    </xdr:from>
    <xdr:to>
      <xdr:col>0</xdr:col>
      <xdr:colOff>1040130</xdr:colOff>
      <xdr:row>74</xdr:row>
      <xdr:rowOff>31750</xdr:rowOff>
    </xdr:to>
    <xdr:pic>
      <xdr:nvPicPr>
        <xdr:cNvPr id="29" name="Picture 28" descr="KTC3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4201775"/>
          <a:ext cx="762000" cy="698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238125</xdr:colOff>
      <xdr:row>104</xdr:row>
      <xdr:rowOff>57150</xdr:rowOff>
    </xdr:from>
    <xdr:to>
      <xdr:col>0</xdr:col>
      <xdr:colOff>973455</xdr:colOff>
      <xdr:row>108</xdr:row>
      <xdr:rowOff>0</xdr:rowOff>
    </xdr:to>
    <xdr:pic>
      <xdr:nvPicPr>
        <xdr:cNvPr id="30" name="Picture 29" descr="KTC3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135</xdr:row>
      <xdr:rowOff>123825</xdr:rowOff>
    </xdr:from>
    <xdr:to>
      <xdr:col>1</xdr:col>
      <xdr:colOff>53340</xdr:colOff>
      <xdr:row>139</xdr:row>
      <xdr:rowOff>117475</xdr:rowOff>
    </xdr:to>
    <xdr:pic>
      <xdr:nvPicPr>
        <xdr:cNvPr id="31" name="Picture 30" descr="KTC3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27851100"/>
          <a:ext cx="819150" cy="7937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257176</xdr:colOff>
      <xdr:row>168</xdr:row>
      <xdr:rowOff>161925</xdr:rowOff>
    </xdr:from>
    <xdr:to>
      <xdr:col>1</xdr:col>
      <xdr:colOff>15241</xdr:colOff>
      <xdr:row>172</xdr:row>
      <xdr:rowOff>95250</xdr:rowOff>
    </xdr:to>
    <xdr:pic>
      <xdr:nvPicPr>
        <xdr:cNvPr id="32" name="Picture 31" descr="KTC3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34509075"/>
          <a:ext cx="781050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200</xdr:row>
      <xdr:rowOff>161926</xdr:rowOff>
    </xdr:from>
    <xdr:to>
      <xdr:col>1</xdr:col>
      <xdr:colOff>43815</xdr:colOff>
      <xdr:row>204</xdr:row>
      <xdr:rowOff>142876</xdr:rowOff>
    </xdr:to>
    <xdr:pic>
      <xdr:nvPicPr>
        <xdr:cNvPr id="33" name="Picture 32" descr="KTC3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41328975"/>
          <a:ext cx="809625" cy="781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299</xdr:row>
      <xdr:rowOff>190500</xdr:rowOff>
    </xdr:from>
    <xdr:to>
      <xdr:col>1</xdr:col>
      <xdr:colOff>62866</xdr:colOff>
      <xdr:row>303</xdr:row>
      <xdr:rowOff>66675</xdr:rowOff>
    </xdr:to>
    <xdr:pic>
      <xdr:nvPicPr>
        <xdr:cNvPr id="34" name="Picture 33" descr="KTC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62036325"/>
          <a:ext cx="828675" cy="6762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396</xdr:row>
      <xdr:rowOff>0</xdr:rowOff>
    </xdr:from>
    <xdr:to>
      <xdr:col>0</xdr:col>
      <xdr:colOff>1021080</xdr:colOff>
      <xdr:row>399</xdr:row>
      <xdr:rowOff>152400</xdr:rowOff>
    </xdr:to>
    <xdr:pic>
      <xdr:nvPicPr>
        <xdr:cNvPr id="35" name="Picture 34" descr="KTC3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82143600"/>
          <a:ext cx="742950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430</xdr:row>
      <xdr:rowOff>66674</xdr:rowOff>
    </xdr:from>
    <xdr:to>
      <xdr:col>1</xdr:col>
      <xdr:colOff>24764</xdr:colOff>
      <xdr:row>434</xdr:row>
      <xdr:rowOff>1904</xdr:rowOff>
    </xdr:to>
    <xdr:pic>
      <xdr:nvPicPr>
        <xdr:cNvPr id="36" name="Picture 35" descr="KTC3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89029540"/>
          <a:ext cx="79057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496</xdr:row>
      <xdr:rowOff>66675</xdr:rowOff>
    </xdr:from>
    <xdr:to>
      <xdr:col>0</xdr:col>
      <xdr:colOff>1040130</xdr:colOff>
      <xdr:row>500</xdr:row>
      <xdr:rowOff>47624</xdr:rowOff>
    </xdr:to>
    <xdr:pic>
      <xdr:nvPicPr>
        <xdr:cNvPr id="37" name="Picture 36" descr="KTC3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02679500"/>
          <a:ext cx="762000" cy="78041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295275</xdr:colOff>
      <xdr:row>563</xdr:row>
      <xdr:rowOff>0</xdr:rowOff>
    </xdr:from>
    <xdr:to>
      <xdr:col>1</xdr:col>
      <xdr:colOff>62864</xdr:colOff>
      <xdr:row>566</xdr:row>
      <xdr:rowOff>114300</xdr:rowOff>
    </xdr:to>
    <xdr:pic>
      <xdr:nvPicPr>
        <xdr:cNvPr id="38" name="Picture 37" descr="KTC3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95275" y="116481225"/>
          <a:ext cx="78994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628</xdr:row>
      <xdr:rowOff>161924</xdr:rowOff>
    </xdr:from>
    <xdr:to>
      <xdr:col>1</xdr:col>
      <xdr:colOff>62864</xdr:colOff>
      <xdr:row>632</xdr:row>
      <xdr:rowOff>104775</xdr:rowOff>
    </xdr:to>
    <xdr:pic>
      <xdr:nvPicPr>
        <xdr:cNvPr id="39" name="Picture 38" descr="KTC3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0110865"/>
          <a:ext cx="828675" cy="7435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661</xdr:row>
      <xdr:rowOff>161925</xdr:rowOff>
    </xdr:from>
    <xdr:to>
      <xdr:col>0</xdr:col>
      <xdr:colOff>1040130</xdr:colOff>
      <xdr:row>665</xdr:row>
      <xdr:rowOff>114301</xdr:rowOff>
    </xdr:to>
    <xdr:pic>
      <xdr:nvPicPr>
        <xdr:cNvPr id="40" name="Picture 39" descr="KTC3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6940925"/>
          <a:ext cx="76263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276224</xdr:colOff>
      <xdr:row>694</xdr:row>
      <xdr:rowOff>142874</xdr:rowOff>
    </xdr:from>
    <xdr:to>
      <xdr:col>1</xdr:col>
      <xdr:colOff>53340</xdr:colOff>
      <xdr:row>698</xdr:row>
      <xdr:rowOff>47625</xdr:rowOff>
    </xdr:to>
    <xdr:pic>
      <xdr:nvPicPr>
        <xdr:cNvPr id="41" name="Picture 40" descr="KTC3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75590" y="143750665"/>
          <a:ext cx="800735" cy="7054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826</xdr:row>
      <xdr:rowOff>0</xdr:rowOff>
    </xdr:from>
    <xdr:to>
      <xdr:col>0</xdr:col>
      <xdr:colOff>1002030</xdr:colOff>
      <xdr:row>829</xdr:row>
      <xdr:rowOff>152400</xdr:rowOff>
    </xdr:to>
    <xdr:pic>
      <xdr:nvPicPr>
        <xdr:cNvPr id="42" name="Picture 41" descr="KTC3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77955575"/>
          <a:ext cx="724535" cy="75247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257173</xdr:colOff>
      <xdr:row>1</xdr:row>
      <xdr:rowOff>161925</xdr:rowOff>
    </xdr:from>
    <xdr:to>
      <xdr:col>0</xdr:col>
      <xdr:colOff>866774</xdr:colOff>
      <xdr:row>5</xdr:row>
      <xdr:rowOff>38101</xdr:rowOff>
    </xdr:to>
    <xdr:pic>
      <xdr:nvPicPr>
        <xdr:cNvPr id="5" name="Picture 4" descr="KTC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352425"/>
          <a:ext cx="609600" cy="676275"/>
        </a:xfrm>
        <a:prstGeom prst="rect">
          <a:avLst/>
        </a:prstGeom>
        <a:noFill/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87026715-37FF-4964-9220-29B2C5FFB82E}" userId="9780cf2dc8b50255" providerId="Windows Live"/>
  <person displayName="Yash Ganthe" id="{11136940-1E76-4B1A-8671-03FF019C8C62}" userId="S::yash_ganthe@persistent.com::07d85bcd-f1f3-4774-b0b1-547837f5af21" providerId="AD"/>
  <person displayName="Yash Ganthe" id="{8ACC7028-2DC9-4389-82F4-C81D7A71E028}" userId="S::yash_ganthe@peoplesschool.edu.in::c743e131-30b4-4d1a-b4f6-cbc83b1b341f" providerId="AD"/>
</personList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71.41527060185" backgroundQuery="1" createdVersion="8" refreshedVersion="8" minRefreshableVersion="3" recordCount="0" supportSubquery="1" supportAdvancedDrill="1" xr:uid="{EE759D16-4B1A-459C-9A82-DF7546F2F989}">
  <cacheSource type="external" connectionId="15"/>
  <cacheFields count="3">
    <cacheField name="[MBSchedule].[Base Route].[Base Route]" caption="Base Route" numFmtId="0" hierarchy="40" level="1">
      <sharedItems count="97">
        <s v=""/>
        <s v="ASALI-CANACONA"/>
        <s v="ASALI-CANACONA-MARGAO"/>
        <s v="ASALI-PALOLEM"/>
        <s v="AVALI-CANACONA"/>
        <s v="BALLI-CURCHOREM"/>
        <s v="BARCE-TISCON"/>
        <s v="CAB-DE-RAM-CANACONA"/>
        <s v="CANACONA-AVALI-YEDA"/>
        <s v="CANACONA-BALLI-CURCHOREM"/>
        <s v="CANACONA-BARCE-TISCON"/>
        <s v="CANACONA-CANACONA-PALOLEM"/>
        <s v="CANACONA-CHIPLEM"/>
        <s v="CANACONA-CUNCOLIM-MARGAO"/>
        <s v="CANACONA-CURCHOREM"/>
        <s v="CANACONA-GAODONGARI"/>
        <s v="CANACONA-GAODONGARI-INDRAWADO"/>
        <s v="CANACONA-GAODONGARI-TUDAL"/>
        <s v="CANACONA-GOKULDE"/>
        <s v="CANACONA-INDRAWADO"/>
        <s v="CANACONA-INDRAWADO-KHOTIGAO"/>
        <s v="CANACONA-KHOLA"/>
        <s v="CANACONA-KHOTIGAO"/>
        <s v="CANACONA-KUSKEM"/>
        <s v="CANACONA-LOLYE"/>
        <s v="CANACONA-LOLYE-PEDDEM"/>
        <s v="-CANACONA-MARGAO"/>
        <s v="CANACONA-MARGAO"/>
        <s v="CANACONA-MATVEMOL"/>
        <s v="CANACONA-MUDKUD"/>
        <s v="CANACONA-PALOLEM"/>
        <s v="CANACONA-PEDDEM"/>
        <s v="CANACONA-PEDDEM-LOLYE"/>
        <s v="CANACONA-POIGUINIM"/>
        <s v="CANACONA-POLLEM"/>
        <s v="CANACONA-SADOLXEM-POIGUINIM"/>
        <s v="CANACONA-SHRISTHAL"/>
        <s v="CANACONA-TISCON"/>
        <s v="CANACONA-TUDAL"/>
        <s v="CANACONA-VAGON"/>
        <s v="CANACONA-VAIZWADA"/>
        <s v="CANACONA-YEDA"/>
        <s v="CHIPLEM-CANACONA-MARGAO"/>
        <s v="CHIPLEM-MARGAO"/>
        <s v="CUNCOLIM-CANACONA-MARGAO"/>
        <s v="CUNCOLIM-MARGAO"/>
        <s v="CURCHOREM-CANACONA-POLLEM"/>
        <s v="CURCHOREM-CANACONA-SHRISTHAL"/>
        <s v="CURCHOREM-KALAY"/>
        <s v="CURCHOREM-MARGAO"/>
        <s v="CURCHOREM-NETURLIM"/>
        <s v="CURCHOREM-SANGUEM"/>
        <s v="CURCHOREM-SOLIEM"/>
        <s v="CURCHOREM-VADEM"/>
        <s v="GAODONGARI-CANACONA-PALOLEM"/>
        <s v="GOKULDE-CANACONA-MARGAO"/>
        <s v="GOKULDE-MARGAO"/>
        <s v="INDRAWADO-CANACONA-MARGAO"/>
        <s v="INDRAWADO-GAODONGARI-CANACONA-MARGAO"/>
        <s v="INDRAWADO-GAODONGARI-MARGAO"/>
        <s v="KALAY-MARGAO"/>
        <s v="KALAY-SANGUEM"/>
        <s v="KELVONA-MARGAO"/>
        <s v="KHADDE-MARGAO"/>
        <s v="KHOLA-CANACONA-MARGAO"/>
        <s v="KHOLA-CANACONA-SHRISTHAL"/>
        <s v="KHOLA-PALOLEM"/>
        <s v="KHOTIGAO-CANACONA-MARGAO"/>
        <s v="KHOTIGAO-CANACONA-TISCON"/>
        <s v="KUSKEM-CANACONA-MARGAO"/>
        <s v="LOLYE-CANACONA-MARGAO"/>
        <s v="LOLYE-POLLEM"/>
        <s v="MARGAO-CANACONA-PALOLEM"/>
        <s v="MARGAO-CANACONA-POIGUINIM"/>
        <s v="MARGAO-CANACONA-POLLEM"/>
        <s v="MARGAO-CANACONA-SHRISTHAL"/>
        <s v="MARGAO-CANACONA-VAIZWADA"/>
        <s v="MARGAO-CUNCOLIM-PALOLEM"/>
        <s v="MARGAO-NETURLIM"/>
        <s v="MARGAO-PIRLA"/>
        <s v="MARGAO-POLLEM"/>
        <s v="MARGAO-SANGUEM"/>
        <s v="MARGAO-SOLIEM"/>
        <s v="MARGAO-UGVE"/>
        <s v="MARGAO-VONTEM"/>
        <s v="MUDKUD-CANACONA-POIGUINIM"/>
        <s v="NETURLIM-SAVERDEM"/>
        <s v="PALOLEM-CANACONA-SAVERDEM"/>
        <s v="PALOLEM-CANACONA-SHRISTHAL"/>
        <s v="PALOLEM-PALOLEM-VAIZWADA"/>
        <s v="PALOLEM-SHRISTHAL"/>
        <s v="PALOLEM-VAGON"/>
        <s v="PANAJI-PONDA-SAVERDEM"/>
        <s v="PANAJI-SAVERDEM"/>
        <s v="POLLEM-SHRISTHAL"/>
        <s v="SANGUEM-UGVE"/>
        <s v="SANGUEM-VADEM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]"/>
            <x15:cachedUniqueName index="1" name="[MBSchedule].[Base Route].&amp;[ASALI-CANACONA]"/>
            <x15:cachedUniqueName index="2" name="[MBSchedule].[Base Route].&amp;[ASALI-CANACONA-MARGAO]"/>
            <x15:cachedUniqueName index="3" name="[MBSchedule].[Base Route].&amp;[ASALI-PALOLEM]"/>
            <x15:cachedUniqueName index="4" name="[MBSchedule].[Base Route].&amp;[AVALI-CANACONA]"/>
            <x15:cachedUniqueName index="5" name="[MBSchedule].[Base Route].&amp;[BALLI-CURCHOREM]"/>
            <x15:cachedUniqueName index="6" name="[MBSchedule].[Base Route].&amp;[BARCE-TISCON]"/>
            <x15:cachedUniqueName index="7" name="[MBSchedule].[Base Route].&amp;[CAB-DE-RAM-CANACONA]"/>
            <x15:cachedUniqueName index="8" name="[MBSchedule].[Base Route].&amp;[CANACONA-AVALI-YEDA]"/>
            <x15:cachedUniqueName index="9" name="[MBSchedule].[Base Route].&amp;[CANACONA-BALLI-CURCHOREM]"/>
            <x15:cachedUniqueName index="10" name="[MBSchedule].[Base Route].&amp;[CANACONA-BARCE-TISCON]"/>
            <x15:cachedUniqueName index="11" name="[MBSchedule].[Base Route].&amp;[CANACONA-CANACONA-PALOLEM]"/>
            <x15:cachedUniqueName index="12" name="[MBSchedule].[Base Route].&amp;[CANACONA-CHIPLEM]"/>
            <x15:cachedUniqueName index="13" name="[MBSchedule].[Base Route].&amp;[CANACONA-CUNCOLIM-MARGAO]"/>
            <x15:cachedUniqueName index="14" name="[MBSchedule].[Base Route].&amp;[CANACONA-CURCHOREM]"/>
            <x15:cachedUniqueName index="15" name="[MBSchedule].[Base Route].&amp;[CANACONA-GAODONGARI]"/>
            <x15:cachedUniqueName index="16" name="[MBSchedule].[Base Route].&amp;[CANACONA-GAODONGARI-INDRAWADO]"/>
            <x15:cachedUniqueName index="17" name="[MBSchedule].[Base Route].&amp;[CANACONA-GAODONGARI-TUDAL]"/>
            <x15:cachedUniqueName index="18" name="[MBSchedule].[Base Route].&amp;[CANACONA-GOKULDE]"/>
            <x15:cachedUniqueName index="19" name="[MBSchedule].[Base Route].&amp;[CANACONA-INDRAWADO]"/>
            <x15:cachedUniqueName index="20" name="[MBSchedule].[Base Route].&amp;[CANACONA-INDRAWADO-KHOTIGAO]"/>
            <x15:cachedUniqueName index="21" name="[MBSchedule].[Base Route].&amp;[CANACONA-KHOLA]"/>
            <x15:cachedUniqueName index="22" name="[MBSchedule].[Base Route].&amp;[CANACONA-KHOTIGAO]"/>
            <x15:cachedUniqueName index="23" name="[MBSchedule].[Base Route].&amp;[CANACONA-KUSKEM]"/>
            <x15:cachedUniqueName index="24" name="[MBSchedule].[Base Route].&amp;[CANACONA-LOLYE]"/>
            <x15:cachedUniqueName index="25" name="[MBSchedule].[Base Route].&amp;[CANACONA-LOLYE-PEDDEM]"/>
            <x15:cachedUniqueName index="26" name="[MBSchedule].[Base Route].&amp;[-CANACONA-MARGAO]"/>
            <x15:cachedUniqueName index="27" name="[MBSchedule].[Base Route].&amp;[CANACONA-MARGAO]"/>
            <x15:cachedUniqueName index="28" name="[MBSchedule].[Base Route].&amp;[CANACONA-MATVEMOL]"/>
            <x15:cachedUniqueName index="29" name="[MBSchedule].[Base Route].&amp;[CANACONA-MUDKUD]"/>
            <x15:cachedUniqueName index="30" name="[MBSchedule].[Base Route].&amp;[CANACONA-PALOLEM]"/>
            <x15:cachedUniqueName index="31" name="[MBSchedule].[Base Route].&amp;[CANACONA-PEDDEM]"/>
            <x15:cachedUniqueName index="32" name="[MBSchedule].[Base Route].&amp;[CANACONA-PEDDEM-LOLYE]"/>
            <x15:cachedUniqueName index="33" name="[MBSchedule].[Base Route].&amp;[CANACONA-POIGUINIM]"/>
            <x15:cachedUniqueName index="34" name="[MBSchedule].[Base Route].&amp;[CANACONA-POLLEM]"/>
            <x15:cachedUniqueName index="35" name="[MBSchedule].[Base Route].&amp;[CANACONA-SADOLXEM-POIGUINIM]"/>
            <x15:cachedUniqueName index="36" name="[MBSchedule].[Base Route].&amp;[CANACONA-SHRISTHAL]"/>
            <x15:cachedUniqueName index="37" name="[MBSchedule].[Base Route].&amp;[CANACONA-TISCON]"/>
            <x15:cachedUniqueName index="38" name="[MBSchedule].[Base Route].&amp;[CANACONA-TUDAL]"/>
            <x15:cachedUniqueName index="39" name="[MBSchedule].[Base Route].&amp;[CANACONA-VAGON]"/>
            <x15:cachedUniqueName index="40" name="[MBSchedule].[Base Route].&amp;[CANACONA-VAIZWADA]"/>
            <x15:cachedUniqueName index="41" name="[MBSchedule].[Base Route].&amp;[CANACONA-YEDA]"/>
            <x15:cachedUniqueName index="42" name="[MBSchedule].[Base Route].&amp;[CHIPLEM-CANACONA-MARGAO]"/>
            <x15:cachedUniqueName index="43" name="[MBSchedule].[Base Route].&amp;[CHIPLEM-MARGAO]"/>
            <x15:cachedUniqueName index="44" name="[MBSchedule].[Base Route].&amp;[CUNCOLIM-CANACONA-MARGAO]"/>
            <x15:cachedUniqueName index="45" name="[MBSchedule].[Base Route].&amp;[CUNCOLIM-MARGAO]"/>
            <x15:cachedUniqueName index="46" name="[MBSchedule].[Base Route].&amp;[CURCHOREM-CANACONA-POLLEM]"/>
            <x15:cachedUniqueName index="47" name="[MBSchedule].[Base Route].&amp;[CURCHOREM-CANACONA-SHRISTHAL]"/>
            <x15:cachedUniqueName index="48" name="[MBSchedule].[Base Route].&amp;[CURCHOREM-KALAY]"/>
            <x15:cachedUniqueName index="49" name="[MBSchedule].[Base Route].&amp;[CURCHOREM-MARGAO]"/>
            <x15:cachedUniqueName index="50" name="[MBSchedule].[Base Route].&amp;[CURCHOREM-NETURLIM]"/>
            <x15:cachedUniqueName index="51" name="[MBSchedule].[Base Route].&amp;[CURCHOREM-SANGUEM]"/>
            <x15:cachedUniqueName index="52" name="[MBSchedule].[Base Route].&amp;[CURCHOREM-SOLIEM]"/>
            <x15:cachedUniqueName index="53" name="[MBSchedule].[Base Route].&amp;[CURCHOREM-VADEM]"/>
            <x15:cachedUniqueName index="54" name="[MBSchedule].[Base Route].&amp;[GAODONGARI-CANACONA-PALOLEM]"/>
            <x15:cachedUniqueName index="55" name="[MBSchedule].[Base Route].&amp;[GOKULDE-CANACONA-MARGAO]"/>
            <x15:cachedUniqueName index="56" name="[MBSchedule].[Base Route].&amp;[GOKULDE-MARGAO]"/>
            <x15:cachedUniqueName index="57" name="[MBSchedule].[Base Route].&amp;[INDRAWADO-CANACONA-MARGAO]"/>
            <x15:cachedUniqueName index="58" name="[MBSchedule].[Base Route].&amp;[INDRAWADO-GAODONGARI-CANACONA-MARGAO]"/>
            <x15:cachedUniqueName index="59" name="[MBSchedule].[Base Route].&amp;[INDRAWADO-GAODONGARI-MARGAO]"/>
            <x15:cachedUniqueName index="60" name="[MBSchedule].[Base Route].&amp;[KALAY-MARGAO]"/>
            <x15:cachedUniqueName index="61" name="[MBSchedule].[Base Route].&amp;[KALAY-SANGUEM]"/>
            <x15:cachedUniqueName index="62" name="[MBSchedule].[Base Route].&amp;[KELVONA-MARGAO]"/>
            <x15:cachedUniqueName index="63" name="[MBSchedule].[Base Route].&amp;[KHADDE-MARGAO]"/>
            <x15:cachedUniqueName index="64" name="[MBSchedule].[Base Route].&amp;[KHOLA-CANACONA-MARGAO]"/>
            <x15:cachedUniqueName index="65" name="[MBSchedule].[Base Route].&amp;[KHOLA-CANACONA-SHRISTHAL]"/>
            <x15:cachedUniqueName index="66" name="[MBSchedule].[Base Route].&amp;[KHOLA-PALOLEM]"/>
            <x15:cachedUniqueName index="67" name="[MBSchedule].[Base Route].&amp;[KHOTIGAO-CANACONA-MARGAO]"/>
            <x15:cachedUniqueName index="68" name="[MBSchedule].[Base Route].&amp;[KHOTIGAO-CANACONA-TISCON]"/>
            <x15:cachedUniqueName index="69" name="[MBSchedule].[Base Route].&amp;[KUSKEM-CANACONA-MARGAO]"/>
            <x15:cachedUniqueName index="70" name="[MBSchedule].[Base Route].&amp;[LOLYE-CANACONA-MARGAO]"/>
            <x15:cachedUniqueName index="71" name="[MBSchedule].[Base Route].&amp;[LOLYE-POLLEM]"/>
            <x15:cachedUniqueName index="72" name="[MBSchedule].[Base Route].&amp;[MARGAO-CANACONA-PALOLEM]"/>
            <x15:cachedUniqueName index="73" name="[MBSchedule].[Base Route].&amp;[MARGAO-CANACONA-POIGUINIM]"/>
            <x15:cachedUniqueName index="74" name="[MBSchedule].[Base Route].&amp;[MARGAO-CANACONA-POLLEM]"/>
            <x15:cachedUniqueName index="75" name="[MBSchedule].[Base Route].&amp;[MARGAO-CANACONA-SHRISTHAL]"/>
            <x15:cachedUniqueName index="76" name="[MBSchedule].[Base Route].&amp;[MARGAO-CANACONA-VAIZWADA]"/>
            <x15:cachedUniqueName index="77" name="[MBSchedule].[Base Route].&amp;[MARGAO-CUNCOLIM-PALOLEM]"/>
            <x15:cachedUniqueName index="78" name="[MBSchedule].[Base Route].&amp;[MARGAO-NETURLIM]"/>
            <x15:cachedUniqueName index="79" name="[MBSchedule].[Base Route].&amp;[MARGAO-PIRLA]"/>
            <x15:cachedUniqueName index="80" name="[MBSchedule].[Base Route].&amp;[MARGAO-POLLEM]"/>
            <x15:cachedUniqueName index="81" name="[MBSchedule].[Base Route].&amp;[MARGAO-SANGUEM]"/>
            <x15:cachedUniqueName index="82" name="[MBSchedule].[Base Route].&amp;[MARGAO-SOLIEM]"/>
            <x15:cachedUniqueName index="83" name="[MBSchedule].[Base Route].&amp;[MARGAO-UGVE]"/>
            <x15:cachedUniqueName index="84" name="[MBSchedule].[Base Route].&amp;[MARGAO-VONTEM]"/>
            <x15:cachedUniqueName index="85" name="[MBSchedule].[Base Route].&amp;[MUDKUD-CANACONA-POIGUINIM]"/>
            <x15:cachedUniqueName index="86" name="[MBSchedule].[Base Route].&amp;[NETURLIM-SAVERDEM]"/>
            <x15:cachedUniqueName index="87" name="[MBSchedule].[Base Route].&amp;[PALOLEM-CANACONA-SAVERDEM]"/>
            <x15:cachedUniqueName index="88" name="[MBSchedule].[Base Route].&amp;[PALOLEM-CANACONA-SHRISTHAL]"/>
            <x15:cachedUniqueName index="89" name="[MBSchedule].[Base Route].&amp;[PALOLEM-PALOLEM-VAIZWADA]"/>
            <x15:cachedUniqueName index="90" name="[MBSchedule].[Base Route].&amp;[PALOLEM-SHRISTHAL]"/>
            <x15:cachedUniqueName index="91" name="[MBSchedule].[Base Route].&amp;[PALOLEM-VAGON]"/>
            <x15:cachedUniqueName index="92" name="[MBSchedule].[Base Route].&amp;[PANAJI-PONDA-SAVERDEM]"/>
            <x15:cachedUniqueName index="93" name="[MBSchedule].[Base Route].&amp;[PANAJI-SAVERDEM]"/>
            <x15:cachedUniqueName index="94" name="[MBSchedule].[Base Route].&amp;[POLLEM-SHRISTHAL]"/>
            <x15:cachedUniqueName index="95" name="[MBSchedule].[Base Route].&amp;[SANGUEM-UGVE]"/>
            <x15:cachedUniqueName index="96" name="[MBSchedule].[Base Route].&amp;[SANGUEM-VADEM]"/>
          </x15:cachedUniqueNames>
        </ext>
      </extLst>
    </cacheField>
    <cacheField name="[MBSchedule].[Direction].[Direction]" caption="Direction" numFmtId="0" hierarchy="43" level="1">
      <sharedItems count="2">
        <s v="O"/>
        <s v="R"/>
      </sharedItems>
      <extLst>
        <ext xmlns:x15="http://schemas.microsoft.com/office/spreadsheetml/2010/11/main" uri="{4F2E5C28-24EA-4eb8-9CBF-B6C8F9C3D259}">
          <x15:cachedUniqueNames>
            <x15:cachedUniqueName index="0" name="[MBSchedule].[Direction].&amp;[O]"/>
            <x15:cachedUniqueName index="1" name="[MBSchedule].[Direction].&amp;[R]"/>
          </x15:cachedUniqueNames>
        </ext>
      </extLst>
    </cacheField>
    <cacheField name="[MBSchedule].[Dep].[Dep]" caption="Dep" numFmtId="0" hierarchy="24" level="1">
      <sharedItems containsNonDate="0" containsDate="1" containsString="0" containsBlank="1" minDate="1899-12-30T05:30:00" maxDate="1899-12-30T20:35:00" count="154">
        <m/>
        <d v="1899-12-30T17:50:00"/>
        <d v="1899-12-30T12:35:00"/>
        <d v="1899-12-30T08:05:00"/>
        <d v="1899-12-30T09:15:00"/>
        <d v="1899-12-30T14:15:00"/>
        <d v="1899-12-30T07:00:00"/>
        <d v="1899-12-30T07:30:00"/>
        <d v="1899-12-30T08:00:00"/>
        <d v="1899-12-30T07:50:00"/>
        <d v="1899-12-30T15:00:00"/>
        <d v="1899-12-30T08:10:00"/>
        <d v="1899-12-30T08:15:00"/>
        <d v="1899-12-30T08:50:00"/>
        <d v="1899-12-30T08:55:00"/>
        <d v="1899-12-30T09:30:00"/>
        <d v="1899-12-30T09:35:00"/>
        <d v="1899-12-30T10:45:00"/>
        <d v="1899-12-30T11:20:00"/>
        <d v="1899-12-30T11:35:00"/>
        <d v="1899-12-30T11:45:00"/>
        <d v="1899-12-30T12:15:00"/>
        <d v="1899-12-30T12:45:00"/>
        <d v="1899-12-30T13:05:00"/>
        <d v="1899-12-30T14:45:00"/>
        <d v="1899-12-30T15:30:00"/>
        <d v="1899-12-30T15:40:00"/>
        <d v="1899-12-30T17:00:00"/>
        <d v="1899-12-30T17:10:00"/>
        <d v="1899-12-30T17:55:00"/>
        <d v="1899-12-30T08:25:00"/>
        <d v="1899-12-30T13:20:00"/>
        <d v="1899-12-30T15:45:00"/>
        <d v="1899-12-30T17:30:00"/>
        <d v="1899-12-30T06:50:00"/>
        <d v="1899-12-30T12:55:00"/>
        <d v="1899-12-30T16:30:00"/>
        <d v="1899-12-30T07:45:00"/>
        <d v="1899-12-30T13:45:00"/>
        <d v="1899-12-30T09:25:00"/>
        <d v="1899-12-30T12:30:00"/>
        <d v="1899-12-30T08:30:00"/>
        <d v="1899-12-30T10:30:00"/>
        <d v="1899-12-30T10:50:00"/>
        <d v="1899-12-30T11:15:00"/>
        <d v="1899-12-30T12:10:00"/>
        <d v="1899-12-30T12:40:00"/>
        <d v="1899-12-30T13:30:00"/>
        <d v="1899-12-30T15:10:00"/>
        <d v="1899-12-30T16:40:00"/>
        <d v="1899-12-30T18:20:00"/>
        <d v="1899-12-30T19:10:00"/>
        <d v="1899-12-30T07:15:00"/>
        <d v="1899-12-30T17:45:00"/>
        <d v="1899-12-30T18:25:00"/>
        <d v="1899-12-30T18:35:00"/>
        <d v="1899-12-30T17:40:00"/>
        <d v="1899-12-30T10:35:00"/>
        <d v="1899-12-30T14:05:00"/>
        <d v="1899-12-30T09:55:00"/>
        <d v="1899-12-30T12:20:00"/>
        <d v="1899-12-30T12:00:00"/>
        <d v="1899-12-30T17:05:00"/>
        <d v="1899-12-30T07:35:00"/>
        <d v="1899-12-30T14:20:00"/>
        <d v="1899-12-30T07:10:00"/>
        <d v="1899-12-30T11:00:00"/>
        <d v="1899-12-30T13:00:00"/>
        <d v="1899-12-30T16:00:00"/>
        <d v="1899-12-30T16:50:00"/>
        <d v="1899-12-30T18:00:00"/>
        <d v="1899-12-30T10:25:00"/>
        <d v="1899-12-30T13:40:00"/>
        <d v="1899-12-30T10:15:00"/>
        <d v="1899-12-30T16:15:00"/>
        <d v="1899-12-30T10:00:00"/>
        <d v="1899-12-30T07:40:00"/>
        <d v="1899-12-30T15:35:00"/>
        <d v="1899-12-30T17:15:00"/>
        <d v="1899-12-30T18:10:00"/>
        <d v="1899-12-30T20:35:00"/>
        <d v="1899-12-30T19:40:00"/>
        <d v="1899-12-30T09:05:00"/>
        <d v="1899-12-30T20:15:00"/>
        <d v="1899-12-30T11:25:00"/>
        <d v="1899-12-30T09:45:00"/>
        <d v="1899-12-30T09:00:00"/>
        <d v="1899-12-30T06:35:00"/>
        <d v="1899-12-30T18:30:00"/>
        <d v="1899-12-30T17:20:00"/>
        <d v="1899-12-30T18:50:00"/>
        <d v="1899-12-30T18:45:00"/>
        <d v="1899-12-30T16:20:00"/>
        <d v="1899-12-30T08:35:00"/>
        <d v="1899-12-30T09:50:00"/>
        <d v="1899-12-30T10:05:00"/>
        <d v="1899-12-30T10:10:00"/>
        <d v="1899-12-30T11:05:00"/>
        <d v="1899-12-30T11:55:00"/>
        <d v="1899-12-30T13:10:00"/>
        <d v="1899-12-30T15:15:00"/>
        <d v="1899-12-30T15:50:00"/>
        <d v="1899-12-30T16:55:00"/>
        <d v="1899-12-30T08:45:00"/>
        <d v="1899-12-30T05:50:00"/>
        <d v="1899-12-30T06:30:00"/>
        <d v="1899-12-30T11:40:00"/>
        <d v="1899-12-30T12:05:00"/>
        <d v="1899-12-30T12:25:00"/>
        <d v="1899-12-30T14:25:00"/>
        <d v="1899-12-30T14:55:00"/>
        <d v="1899-12-30T15:55:00"/>
        <d v="1899-12-30T16:10:00"/>
        <d v="1899-12-30T16:25:00"/>
        <d v="1899-12-30T17:25:00"/>
        <d v="1899-12-30T18:05:00"/>
        <d v="1899-12-30T17:35:00"/>
        <d v="1899-12-30T19:15:00"/>
        <d v="1899-12-30T10:20:00"/>
        <d v="1899-12-30T14:00:00"/>
        <d v="1899-12-30T15:25:00"/>
        <d v="1899-12-30T19:55:00"/>
        <d v="1899-12-30T18:15:00"/>
        <d v="1899-12-30T14:10:00" u="1"/>
        <d v="1899-12-30T06:40:00" u="1"/>
        <d v="1899-12-30T19:00:00" u="1"/>
        <d v="1899-12-30T09:20:00" u="1"/>
        <d v="1899-12-30T07:25:00" u="1"/>
        <d v="1899-12-30T09:40:00" u="1"/>
        <d v="1899-12-30T13:15:00" u="1"/>
        <d v="1899-12-30T14:40:00" u="1"/>
        <d v="1899-12-30T16:05:00" u="1"/>
        <d v="1899-12-30T10:40:00" u="1"/>
        <d v="1899-12-30T11:30:00" u="1"/>
        <d v="1899-12-30T06:45:00" u="1"/>
        <d v="1899-12-30T08:20:00" u="1"/>
        <d v="1899-12-30T08:40:00" u="1"/>
        <d v="1899-12-30T15:05:00" u="1"/>
        <d v="1899-12-30T16:45:00" u="1"/>
        <d v="1899-12-30T06:20:00" u="1"/>
        <d v="1899-12-30T14:30:00" u="1"/>
        <d v="1899-12-30T13:25:00" u="1"/>
        <d v="1899-12-30T06:00:00" u="1"/>
        <d v="1899-12-30T12:50:00" u="1"/>
        <d v="1899-12-30T05:30:00" u="1"/>
        <d v="1899-12-30T10:55:00" u="1"/>
        <d v="1899-12-30T09:10:00" u="1"/>
        <d v="1899-12-30T06:10:00" u="1"/>
        <d v="1899-12-30T07:20:00" u="1"/>
        <d v="1899-12-30T07:05:00" u="1"/>
        <d v="1899-12-30T05:45:00" u="1"/>
        <d v="1899-12-30T06:55:00" u="1"/>
        <d v="1899-12-30T06:05:00" u="1"/>
        <d v="1899-12-30T06:15:00" u="1"/>
      </sharedItems>
      <extLst>
        <ext xmlns:x15="http://schemas.microsoft.com/office/spreadsheetml/2010/11/main" uri="{4F2E5C28-24EA-4eb8-9CBF-B6C8F9C3D259}">
          <x15:cachedUniqueNames>
            <x15:cachedUniqueName index="0" name="[MBSchedule].[Dep].&amp;"/>
            <x15:cachedUniqueName index="1" name="[MBSchedule].[Dep].&amp;[1899-12-30T17:50:00]"/>
            <x15:cachedUniqueName index="2" name="[MBSchedule].[Dep].&amp;[1899-12-30T12:35:00]"/>
            <x15:cachedUniqueName index="3" name="[MBSchedule].[Dep].&amp;[1899-12-30T08:05:00]"/>
            <x15:cachedUniqueName index="4" name="[MBSchedule].[Dep].&amp;[1899-12-30T09:15:00]"/>
            <x15:cachedUniqueName index="5" name="[MBSchedule].[Dep].&amp;[1899-12-30T14:15:00]"/>
            <x15:cachedUniqueName index="6" name="[MBSchedule].[Dep].&amp;[1899-12-30T07:00:00]"/>
            <x15:cachedUniqueName index="7" name="[MBSchedule].[Dep].&amp;[1899-12-30T07:30:00]"/>
            <x15:cachedUniqueName index="8" name="[MBSchedule].[Dep].&amp;[1899-12-30T08:00:00]"/>
            <x15:cachedUniqueName index="9" name="[MBSchedule].[Dep].&amp;[1899-12-30T07:50:00]"/>
            <x15:cachedUniqueName index="10" name="[MBSchedule].[Dep].&amp;[1899-12-30T15:00:00]"/>
            <x15:cachedUniqueName index="11" name="[MBSchedule].[Dep].&amp;[1899-12-30T08:10:00]"/>
            <x15:cachedUniqueName index="12" name="[MBSchedule].[Dep].&amp;[1899-12-30T08:15:00]"/>
            <x15:cachedUniqueName index="13" name="[MBSchedule].[Dep].&amp;[1899-12-30T08:50:00]"/>
            <x15:cachedUniqueName index="14" name="[MBSchedule].[Dep].&amp;[1899-12-30T08:55:00]"/>
            <x15:cachedUniqueName index="15" name="[MBSchedule].[Dep].&amp;[1899-12-30T09:30:00]"/>
            <x15:cachedUniqueName index="16" name="[MBSchedule].[Dep].&amp;[1899-12-30T09:35:00]"/>
            <x15:cachedUniqueName index="17" name="[MBSchedule].[Dep].&amp;[1899-12-30T10:45:00]"/>
            <x15:cachedUniqueName index="18" name="[MBSchedule].[Dep].&amp;[1899-12-30T11:20:00]"/>
            <x15:cachedUniqueName index="19" name="[MBSchedule].[Dep].&amp;[1899-12-30T11:35:00]"/>
            <x15:cachedUniqueName index="20" name="[MBSchedule].[Dep].&amp;[1899-12-30T11:45:00]"/>
            <x15:cachedUniqueName index="21" name="[MBSchedule].[Dep].&amp;[1899-12-30T12:15:00]"/>
            <x15:cachedUniqueName index="22" name="[MBSchedule].[Dep].&amp;[1899-12-30T12:45:00]"/>
            <x15:cachedUniqueName index="23" name="[MBSchedule].[Dep].&amp;[1899-12-30T13:05:00]"/>
            <x15:cachedUniqueName index="24" name="[MBSchedule].[Dep].&amp;[1899-12-30T14:45:00]"/>
            <x15:cachedUniqueName index="25" name="[MBSchedule].[Dep].&amp;[1899-12-30T15:30:00]"/>
            <x15:cachedUniqueName index="26" name="[MBSchedule].[Dep].&amp;[1899-12-30T15:40:00]"/>
            <x15:cachedUniqueName index="27" name="[MBSchedule].[Dep].&amp;[1899-12-30T17:00:00]"/>
            <x15:cachedUniqueName index="28" name="[MBSchedule].[Dep].&amp;[1899-12-30T17:10:00]"/>
            <x15:cachedUniqueName index="29" name="[MBSchedule].[Dep].&amp;[1899-12-30T17:55:00]"/>
            <x15:cachedUniqueName index="30" name="[MBSchedule].[Dep].&amp;[1899-12-30T08:25:00]"/>
            <x15:cachedUniqueName index="31" name="[MBSchedule].[Dep].&amp;[1899-12-30T13:20:00]"/>
            <x15:cachedUniqueName index="32" name="[MBSchedule].[Dep].&amp;[1899-12-30T15:45:00]"/>
            <x15:cachedUniqueName index="33" name="[MBSchedule].[Dep].&amp;[1899-12-30T17:30:00]"/>
            <x15:cachedUniqueName index="34" name="[MBSchedule].[Dep].&amp;[1899-12-30T06:50:00]"/>
            <x15:cachedUniqueName index="35" name="[MBSchedule].[Dep].&amp;[1899-12-30T12:55:00]"/>
            <x15:cachedUniqueName index="36" name="[MBSchedule].[Dep].&amp;[1899-12-30T16:30:00]"/>
            <x15:cachedUniqueName index="37" name="[MBSchedule].[Dep].&amp;[1899-12-30T07:45:00]"/>
            <x15:cachedUniqueName index="38" name="[MBSchedule].[Dep].&amp;[1899-12-30T13:45:00]"/>
            <x15:cachedUniqueName index="39" name="[MBSchedule].[Dep].&amp;[1899-12-30T09:25:00]"/>
            <x15:cachedUniqueName index="40" name="[MBSchedule].[Dep].&amp;[1899-12-30T12:30:00]"/>
            <x15:cachedUniqueName index="41" name="[MBSchedule].[Dep].&amp;[1899-12-30T08:30:00]"/>
            <x15:cachedUniqueName index="42" name="[MBSchedule].[Dep].&amp;[1899-12-30T10:30:00]"/>
            <x15:cachedUniqueName index="43" name="[MBSchedule].[Dep].&amp;[1899-12-30T10:50:00]"/>
            <x15:cachedUniqueName index="44" name="[MBSchedule].[Dep].&amp;[1899-12-30T11:15:00]"/>
            <x15:cachedUniqueName index="45" name="[MBSchedule].[Dep].&amp;[1899-12-30T12:10:00]"/>
            <x15:cachedUniqueName index="46" name="[MBSchedule].[Dep].&amp;[1899-12-30T12:40:00]"/>
            <x15:cachedUniqueName index="47" name="[MBSchedule].[Dep].&amp;[1899-12-30T13:30:00]"/>
            <x15:cachedUniqueName index="48" name="[MBSchedule].[Dep].&amp;[1899-12-30T15:10:00]"/>
            <x15:cachedUniqueName index="49" name="[MBSchedule].[Dep].&amp;[1899-12-30T16:40:00]"/>
            <x15:cachedUniqueName index="50" name="[MBSchedule].[Dep].&amp;[1899-12-30T18:20:00]"/>
            <x15:cachedUniqueName index="51" name="[MBSchedule].[Dep].&amp;[1899-12-30T19:10:00]"/>
            <x15:cachedUniqueName index="52" name="[MBSchedule].[Dep].&amp;[1899-12-30T07:15:00]"/>
            <x15:cachedUniqueName index="53" name="[MBSchedule].[Dep].&amp;[1899-12-30T17:45:00]"/>
            <x15:cachedUniqueName index="54" name="[MBSchedule].[Dep].&amp;[1899-12-30T18:25:00]"/>
            <x15:cachedUniqueName index="55" name="[MBSchedule].[Dep].&amp;[1899-12-30T18:35:00]"/>
            <x15:cachedUniqueName index="56" name="[MBSchedule].[Dep].&amp;[1899-12-30T17:40:00]"/>
            <x15:cachedUniqueName index="57" name="[MBSchedule].[Dep].&amp;[1899-12-30T10:35:00]"/>
            <x15:cachedUniqueName index="58" name="[MBSchedule].[Dep].&amp;[1899-12-30T14:05:00]"/>
            <x15:cachedUniqueName index="59" name="[MBSchedule].[Dep].&amp;[1899-12-30T09:55:00]"/>
            <x15:cachedUniqueName index="60" name="[MBSchedule].[Dep].&amp;[1899-12-30T12:20:00]"/>
            <x15:cachedUniqueName index="61" name="[MBSchedule].[Dep].&amp;[1899-12-30T12:00:00]"/>
            <x15:cachedUniqueName index="62" name="[MBSchedule].[Dep].&amp;[1899-12-30T17:05:00]"/>
            <x15:cachedUniqueName index="63" name="[MBSchedule].[Dep].&amp;[1899-12-30T07:35:00]"/>
            <x15:cachedUniqueName index="64" name="[MBSchedule].[Dep].&amp;[1899-12-30T14:20:00]"/>
            <x15:cachedUniqueName index="65" name="[MBSchedule].[Dep].&amp;[1899-12-30T07:10:00]"/>
            <x15:cachedUniqueName index="66" name="[MBSchedule].[Dep].&amp;[1899-12-30T11:00:00]"/>
            <x15:cachedUniqueName index="67" name="[MBSchedule].[Dep].&amp;[1899-12-30T13:00:00]"/>
            <x15:cachedUniqueName index="68" name="[MBSchedule].[Dep].&amp;[1899-12-30T16:00:00]"/>
            <x15:cachedUniqueName index="69" name="[MBSchedule].[Dep].&amp;[1899-12-30T16:50:00]"/>
            <x15:cachedUniqueName index="70" name="[MBSchedule].[Dep].&amp;[1899-12-30T18:00:00]"/>
            <x15:cachedUniqueName index="71" name="[MBSchedule].[Dep].&amp;[1899-12-30T10:25:00]"/>
            <x15:cachedUniqueName index="72" name="[MBSchedule].[Dep].&amp;[1899-12-30T13:40:00]"/>
            <x15:cachedUniqueName index="73" name="[MBSchedule].[Dep].&amp;[1899-12-30T10:15:00]"/>
            <x15:cachedUniqueName index="74" name="[MBSchedule].[Dep].&amp;[1899-12-30T16:15:00]"/>
            <x15:cachedUniqueName index="75" name="[MBSchedule].[Dep].&amp;[1899-12-30T10:00:00]"/>
            <x15:cachedUniqueName index="76" name="[MBSchedule].[Dep].&amp;[1899-12-30T07:40:00]"/>
            <x15:cachedUniqueName index="77" name="[MBSchedule].[Dep].&amp;[1899-12-30T15:35:00]"/>
            <x15:cachedUniqueName index="78" name="[MBSchedule].[Dep].&amp;[1899-12-30T17:15:00]"/>
            <x15:cachedUniqueName index="79" name="[MBSchedule].[Dep].&amp;[1899-12-30T18:10:00]"/>
            <x15:cachedUniqueName index="80" name="[MBSchedule].[Dep].&amp;[1899-12-30T20:35:00]"/>
            <x15:cachedUniqueName index="81" name="[MBSchedule].[Dep].&amp;[1899-12-30T19:40:00]"/>
            <x15:cachedUniqueName index="82" name="[MBSchedule].[Dep].&amp;[1899-12-30T09:05:00]"/>
            <x15:cachedUniqueName index="83" name="[MBSchedule].[Dep].&amp;[1899-12-30T20:15:00]"/>
            <x15:cachedUniqueName index="84" name="[MBSchedule].[Dep].&amp;[1899-12-30T11:25:00]"/>
            <x15:cachedUniqueName index="85" name="[MBSchedule].[Dep].&amp;[1899-12-30T09:45:00]"/>
            <x15:cachedUniqueName index="86" name="[MBSchedule].[Dep].&amp;[1899-12-30T09:00:00]"/>
            <x15:cachedUniqueName index="87" name="[MBSchedule].[Dep].&amp;[1899-12-30T06:35:00]"/>
            <x15:cachedUniqueName index="88" name="[MBSchedule].[Dep].&amp;[1899-12-30T18:30:00]"/>
            <x15:cachedUniqueName index="89" name="[MBSchedule].[Dep].&amp;[1899-12-30T17:20:00]"/>
            <x15:cachedUniqueName index="90" name="[MBSchedule].[Dep].&amp;[1899-12-30T18:50:00]"/>
            <x15:cachedUniqueName index="91" name="[MBSchedule].[Dep].&amp;[1899-12-30T18:45:00]"/>
            <x15:cachedUniqueName index="92" name="[MBSchedule].[Dep].&amp;[1899-12-30T16:20:00]"/>
            <x15:cachedUniqueName index="93" name="[MBSchedule].[Dep].&amp;[1899-12-30T08:35:00]"/>
            <x15:cachedUniqueName index="94" name="[MBSchedule].[Dep].&amp;[1899-12-30T09:50:00]"/>
            <x15:cachedUniqueName index="95" name="[MBSchedule].[Dep].&amp;[1899-12-30T10:05:00]"/>
            <x15:cachedUniqueName index="96" name="[MBSchedule].[Dep].&amp;[1899-12-30T10:10:00]"/>
            <x15:cachedUniqueName index="97" name="[MBSchedule].[Dep].&amp;[1899-12-30T11:05:00]"/>
            <x15:cachedUniqueName index="98" name="[MBSchedule].[Dep].&amp;[1899-12-30T11:55:00]"/>
            <x15:cachedUniqueName index="99" name="[MBSchedule].[Dep].&amp;[1899-12-30T13:10:00]"/>
            <x15:cachedUniqueName index="100" name="[MBSchedule].[Dep].&amp;[1899-12-30T15:15:00]"/>
            <x15:cachedUniqueName index="101" name="[MBSchedule].[Dep].&amp;[1899-12-30T15:50:00]"/>
            <x15:cachedUniqueName index="102" name="[MBSchedule].[Dep].&amp;[1899-12-30T16:55:00]"/>
            <x15:cachedUniqueName index="103" name="[MBSchedule].[Dep].&amp;[1899-12-30T08:45:00]"/>
            <x15:cachedUniqueName index="104" name="[MBSchedule].[Dep].&amp;[1899-12-30T05:50:00]"/>
            <x15:cachedUniqueName index="105" name="[MBSchedule].[Dep].&amp;[1899-12-30T06:30:00]"/>
            <x15:cachedUniqueName index="106" name="[MBSchedule].[Dep].&amp;[1899-12-30T11:40:00]"/>
            <x15:cachedUniqueName index="107" name="[MBSchedule].[Dep].&amp;[1899-12-30T12:05:00]"/>
            <x15:cachedUniqueName index="108" name="[MBSchedule].[Dep].&amp;[1899-12-30T12:25:00]"/>
            <x15:cachedUniqueName index="109" name="[MBSchedule].[Dep].&amp;[1899-12-30T14:25:00]"/>
            <x15:cachedUniqueName index="110" name="[MBSchedule].[Dep].&amp;[1899-12-30T14:55:00]"/>
            <x15:cachedUniqueName index="111" name="[MBSchedule].[Dep].&amp;[1899-12-30T15:55:00]"/>
            <x15:cachedUniqueName index="112" name="[MBSchedule].[Dep].&amp;[1899-12-30T16:10:00]"/>
            <x15:cachedUniqueName index="113" name="[MBSchedule].[Dep].&amp;[1899-12-30T16:25:00]"/>
            <x15:cachedUniqueName index="114" name="[MBSchedule].[Dep].&amp;[1899-12-30T17:25:00]"/>
            <x15:cachedUniqueName index="115" name="[MBSchedule].[Dep].&amp;[1899-12-30T18:05:00]"/>
            <x15:cachedUniqueName index="116" name="[MBSchedule].[Dep].&amp;[1899-12-30T17:35:00]"/>
            <x15:cachedUniqueName index="117" name="[MBSchedule].[Dep].&amp;[1899-12-30T19:15:00]"/>
            <x15:cachedUniqueName index="118" name="[MBSchedule].[Dep].&amp;[1899-12-30T10:20:00]"/>
            <x15:cachedUniqueName index="119" name="[MBSchedule].[Dep].&amp;[1899-12-30T14:00:00]"/>
            <x15:cachedUniqueName index="120" name="[MBSchedule].[Dep].&amp;[1899-12-30T15:25:00]"/>
            <x15:cachedUniqueName index="121" name="[MBSchedule].[Dep].&amp;[1899-12-30T19:55:00]"/>
            <x15:cachedUniqueName index="122" name="[MBSchedule].[Dep].&amp;[1899-12-30T18:15:00]"/>
            <x15:cachedUniqueName index="123" name="[MBSchedule].[Dep].&amp;[1899-12-30T14:10:00]"/>
            <x15:cachedUniqueName index="124" name="[MBSchedule].[Dep].&amp;[1899-12-30T06:40:00]"/>
            <x15:cachedUniqueName index="125" name="[MBSchedule].[Dep].&amp;[1899-12-30T19:00:00]"/>
            <x15:cachedUniqueName index="126" name="[MBSchedule].[Dep].&amp;[1899-12-30T09:20:00]"/>
            <x15:cachedUniqueName index="127" name="[MBSchedule].[Dep].&amp;[1899-12-30T07:25:00]"/>
            <x15:cachedUniqueName index="128" name="[MBSchedule].[Dep].&amp;[1899-12-30T09:40:00]"/>
            <x15:cachedUniqueName index="129" name="[MBSchedule].[Dep].&amp;[1899-12-30T13:15:00]"/>
            <x15:cachedUniqueName index="130" name="[MBSchedule].[Dep].&amp;[1899-12-30T14:40:00]"/>
            <x15:cachedUniqueName index="131" name="[MBSchedule].[Dep].&amp;[1899-12-30T16:05:00]"/>
            <x15:cachedUniqueName index="132" name="[MBSchedule].[Dep].&amp;[1899-12-30T10:40:00]"/>
            <x15:cachedUniqueName index="133" name="[MBSchedule].[Dep].&amp;[1899-12-30T11:30:00]"/>
            <x15:cachedUniqueName index="134" name="[MBSchedule].[Dep].&amp;[1899-12-30T06:45:00]"/>
            <x15:cachedUniqueName index="135" name="[MBSchedule].[Dep].&amp;[1899-12-30T08:20:00]"/>
            <x15:cachedUniqueName index="136" name="[MBSchedule].[Dep].&amp;[1899-12-30T08:40:00]"/>
            <x15:cachedUniqueName index="137" name="[MBSchedule].[Dep].&amp;[1899-12-30T15:05:00]"/>
            <x15:cachedUniqueName index="138" name="[MBSchedule].[Dep].&amp;[1899-12-30T16:45:00]"/>
            <x15:cachedUniqueName index="139" name="[MBSchedule].[Dep].&amp;[1899-12-30T06:20:00]"/>
            <x15:cachedUniqueName index="140" name="[MBSchedule].[Dep].&amp;[1899-12-30T14:30:00]"/>
            <x15:cachedUniqueName index="141" name="[MBSchedule].[Dep].&amp;[1899-12-30T13:25:00]"/>
            <x15:cachedUniqueName index="142" name="[MBSchedule].[Dep].&amp;[1899-12-30T06:00:00]"/>
            <x15:cachedUniqueName index="143" name="[MBSchedule].[Dep].&amp;[1899-12-30T12:50:00]"/>
            <x15:cachedUniqueName index="144" name="[MBSchedule].[Dep].&amp;[1899-12-30T05:30:00]"/>
            <x15:cachedUniqueName index="145" name="[MBSchedule].[Dep].&amp;[1899-12-30T10:55:00]"/>
            <x15:cachedUniqueName index="146" name="[MBSchedule].[Dep].&amp;[1899-12-30T09:10:00]"/>
            <x15:cachedUniqueName index="147" name="[MBSchedule].[Dep].&amp;[1899-12-30T06:10:00]"/>
            <x15:cachedUniqueName index="148" name="[MBSchedule].[Dep].&amp;[1899-12-30T07:20:00]"/>
            <x15:cachedUniqueName index="149" name="[MBSchedule].[Dep].&amp;[1899-12-30T07:05:00]"/>
            <x15:cachedUniqueName index="150" name="[MBSchedule].[Dep].&amp;[1899-12-30T05:45:00]"/>
            <x15:cachedUniqueName index="151" name="[MBSchedule].[Dep].&amp;[1899-12-30T06:55:00]"/>
            <x15:cachedUniqueName index="152" name="[MBSchedule].[Dep].&amp;[1899-12-30T06:05:00]"/>
            <x15:cachedUniqueName index="153" name="[MBSchedule].[Dep].&amp;[1899-12-30T06:15:00]"/>
          </x15:cachedUniqueNames>
        </ext>
      </extLst>
    </cacheField>
  </cacheFields>
  <cacheHierarchies count="57">
    <cacheHierarchy uniqueName="[ETMRouteStages].[RID]" caption="RID" attribute="1" defaultMemberUniqueName="[ETMRouteStages].[RID].[All]" allUniqueName="[ETMRouteStages].[RID].[All]" dimensionUniqueName="[ETMRouteStages]" displayFolder="" count="0" memberValueDatatype="130" unbalanced="0"/>
    <cacheHierarchy uniqueName="[ETMRouteStages].[Depot]" caption="Depot" attribute="1" defaultMemberUniqueName="[ETMRouteStages].[Depot].[All]" allUniqueName="[ETMRouteStages].[Depot].[All]" dimensionUniqueName="[ETMRouteStages]" displayFolder="" count="0" memberValueDatatype="130" unbalanced="0"/>
    <cacheHierarchy uniqueName="[ETMRouteStages].[RouteName]" caption="RouteName" attribute="1" defaultMemberUniqueName="[ETMRouteStages].[RouteName].[All]" allUniqueName="[ETMRouteStages].[RouteName].[All]" dimensionUniqueName="[ETMRouteStages]" displayFolder="" count="0" memberValueDatatype="130" unbalanced="0"/>
    <cacheHierarchy uniqueName="[ETMRouteStages].[RouteNo]" caption="RouteNo" attribute="1" defaultMemberUniqueName="[ETMRouteStages].[RouteNo].[All]" allUniqueName="[ETMRouteStages].[RouteNo].[All]" dimensionUniqueName="[ETMRouteStages]" displayFolder="" count="0" memberValueDatatype="20" unbalanced="0"/>
    <cacheHierarchy uniqueName="[ETMRouteStages].[StageName]" caption="StageName" attribute="1" defaultMemberUniqueName="[ETMRouteStages].[StageName].[All]" allUniqueName="[ETMRouteStages].[StageName].[All]" dimensionUniqueName="[ETMRouteStages]" displayFolder="" count="0" memberValueDatatype="130" unbalanced="0"/>
    <cacheHierarchy uniqueName="[ETMRouteStages].[StageSequence]" caption="StageSequence" attribute="1" defaultMemberUniqueName="[ETMRouteStages].[StageSequence].[All]" allUniqueName="[ETMRouteStages].[StageSequence].[All]" dimensionUniqueName="[ETMRouteStages]" displayFolder="" count="0" memberValueDatatype="20" unbalanced="0"/>
    <cacheHierarchy uniqueName="[ETMRouteStages].[Kms]" caption="Kms" attribute="1" defaultMemberUniqueName="[ETMRouteStages].[Kms].[All]" allUniqueName="[ETMRouteStages].[Kms].[All]" dimensionUniqueName="[ETMRouteStages]" displayFolder="" count="0" memberValueDatatype="20" unbalanced="0"/>
    <cacheHierarchy uniqueName="[ETMRouteStages].[Include in Headsign]" caption="Include in Headsign" attribute="1" defaultMemberUniqueName="[ETMRouteStages].[Include in Headsign].[All]" allUniqueName="[ETMRouteStages].[Include in Headsign].[All]" dimensionUniqueName="[ETMRouteStages]" displayFolder="" count="0" memberValueDatatype="130" unbalanced="0"/>
    <cacheHierarchy uniqueName="[ETMRouteStages].[RouteType]" caption="RouteType" attribute="1" defaultMemberUniqueName="[ETMRouteStages].[RouteType].[All]" allUniqueName="[ETMRouteStages].[RouteType].[All]" dimensionUniqueName="[ETMRouteStages]" displayFolder="" count="0" memberValueDatatype="130" unbalanced="0"/>
    <cacheHierarchy uniqueName="[ETMRouteStages].[Border]" caption="Border" attribute="1" defaultMemberUniqueName="[ETMRouteStages].[Border].[All]" allUniqueName="[ETMRouteStages].[Border].[All]" dimensionUniqueName="[ETMRouteStages]" displayFolder="" count="0" memberValueDatatype="130" unbalanced="0"/>
    <cacheHierarchy uniqueName="[ETMRouteStages].[StageCode]" caption="StageCode" attribute="1" defaultMemberUniqueName="[ETMRouteStages].[StageCode].[All]" allUniqueName="[ETMRouteStages].[StageCode].[All]" dimensionUniqueName="[ETMRouteStages]" displayFolder="" count="0" memberValueDatatype="130" unbalanced="0"/>
    <cacheHierarchy uniqueName="[ETMRouteStages].[StageNameVerification]" caption="StageNameVerification" attribute="1" defaultMemberUniqueName="[ETMRouteStages].[StageNameVerification].[All]" allUniqueName="[ETMRouteStages].[StageNameVerification].[All]" dimensionUniqueName="[ETMRouteStages]" displayFolder="" count="0" memberValueDatatype="130" unbalanced="0"/>
    <cacheHierarchy uniqueName="[MBSchedule].[Issuing Depot]" caption="Issuing Depot" attribute="1" defaultMemberUniqueName="[MBSchedule].[Issuing Depot].[All]" allUniqueName="[MBSchedule].[Issuing Depot].[All]" dimensionUniqueName="[MBSchedule]" displayFolder="" count="0" memberValueDatatype="130" unbalanced="0"/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2" memberValueDatatype="7" unbalanced="0">
      <fieldsUsage count="2">
        <fieldUsage x="-1"/>
        <fieldUsage x="2"/>
      </fieldsUsage>
    </cacheHierarchy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0" memberValueDatatype="130" unbalanced="0"/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ep]" caption="Count of Dep" measure="1" displayFolder="" measureGroup="MBSchedule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ight Out]" caption="Night Out" measure="1" displayFolder="" measureGroup="MBSchedule" count="0"/>
    <cacheHierarchy uniqueName="[Measures].[Departure]" caption="Departure" measure="1" displayFolder="" measureGroup="MBSchedule" count="0"/>
    <cacheHierarchy uniqueName="[Measures].[__XL_Count MBSchedule]" caption="__XL_Count MBSchedule" measure="1" displayFolder="" measureGroup="MBSchedule" count="0" hidden="1"/>
    <cacheHierarchy uniqueName="[Measures].[__XL_Count ETMRouteStages]" caption="__XL_Count ETMRouteStages" measure="1" displayFolder="" measureGroup="ETMRouteStages" count="0" hidden="1"/>
    <cacheHierarchy uniqueName="[Measures].[__No measures defined]" caption="__No measures defined" measure="1" displayFolder="" count="0" hidden="1"/>
  </cacheHierarchies>
  <kpis count="0"/>
  <dimensions count="3">
    <dimension name="ETMRouteStages" uniqueName="[ETMRouteStages]" caption="ETMRouteStages"/>
    <dimension name="MBSchedule" uniqueName="[MBSchedule]" caption="MBSchedule"/>
    <dimension measure="1" name="Measures" uniqueName="[Measures]" caption="Measures"/>
  </dimensions>
  <measureGroups count="2">
    <measureGroup name="ETMRouteStages" caption="ETMRouteStages"/>
    <measureGroup name="MBSchedule" caption="MBSchedule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71.415272453705" backgroundQuery="1" createdVersion="8" refreshedVersion="8" minRefreshableVersion="3" recordCount="0" supportSubquery="1" supportAdvancedDrill="1" xr:uid="{D21341ED-A6CA-4A2A-827D-79F748636EE8}">
  <cacheSource type="external" connectionId="15"/>
  <cacheFields count="5">
    <cacheField name="[MBSchedule].[Veh No].[Veh No]" caption="Veh No" numFmtId="0" hierarchy="36" level="1">
      <sharedItems count="55">
        <s v="#N/A"/>
        <s v="GA01U1887"/>
        <s v="GA01U3337"/>
        <s v="GA01Z6364"/>
        <s v="GA02T4661"/>
        <s v="GA02T4749"/>
        <s v="GA02T4861"/>
        <s v="GA02T4889"/>
        <s v="GA02U4004"/>
        <s v="GA02U4068"/>
        <s v="GA02Z5303"/>
        <s v="GA02Z5416"/>
        <s v="GA03K0423"/>
        <s v="GA04T4294"/>
        <s v="GA04T8898"/>
        <s v="GA05T1872"/>
        <s v="GA08T4035"/>
        <s v="GA08T4040"/>
        <s v="GA08T4073"/>
        <s v="GA08T4485"/>
        <s v="GA08T4761"/>
        <s v="GA08U0009"/>
        <s v="GA08U4485"/>
        <s v="GA08U5147"/>
        <s v="GA08U9092"/>
        <s v="GA08V1499"/>
        <s v="GA09T4006"/>
        <s v="GA09T4017"/>
        <s v="GA09U0173"/>
        <s v="GA09U0375"/>
        <s v="GA09U0595"/>
        <s v="GA09U1272"/>
        <s v="GA09U1367"/>
        <s v="GA09U1566"/>
        <s v="GA09U3385"/>
        <s v="GA09U3615"/>
        <s v="GA09U4448"/>
        <s v="GA09U4786"/>
        <s v="GA09U5185"/>
        <s v="GA09U5225"/>
        <s v="GA09U5448"/>
        <s v="GA09U5674"/>
        <s v="GA09U5675"/>
        <s v="GA09U5812"/>
        <s v="GA09U6126"/>
        <s v="GA09U6657/5902"/>
        <s v="GA100116"/>
        <s v="GA10T0150"/>
        <s v="GA10T0262"/>
        <s v="GA10T0351"/>
        <s v="GA10T0394"/>
        <s v="GA10T0425"/>
        <s v="GA10T1777"/>
        <s v="GA10T3636"/>
        <s v="GA10T7777"/>
      </sharedItems>
      <extLst>
        <ext xmlns:x15="http://schemas.microsoft.com/office/spreadsheetml/2010/11/main" uri="{4F2E5C28-24EA-4eb8-9CBF-B6C8F9C3D259}">
          <x15:cachedUniqueNames>
            <x15:cachedUniqueName index="0" name="[MBSchedule].[Veh No].&amp;[#N/A]"/>
            <x15:cachedUniqueName index="1" name="[MBSchedule].[Veh No].&amp;[GA01U1887]"/>
            <x15:cachedUniqueName index="2" name="[MBSchedule].[Veh No].&amp;[GA01U3337]"/>
            <x15:cachedUniqueName index="3" name="[MBSchedule].[Veh No].&amp;[GA01Z6364]"/>
            <x15:cachedUniqueName index="4" name="[MBSchedule].[Veh No].&amp;[GA02T4661]"/>
            <x15:cachedUniqueName index="5" name="[MBSchedule].[Veh No].&amp;[GA02T4749]"/>
            <x15:cachedUniqueName index="6" name="[MBSchedule].[Veh No].&amp;[GA02T4861]"/>
            <x15:cachedUniqueName index="7" name="[MBSchedule].[Veh No].&amp;[GA02T4889]"/>
            <x15:cachedUniqueName index="8" name="[MBSchedule].[Veh No].&amp;[GA02U4004]"/>
            <x15:cachedUniqueName index="9" name="[MBSchedule].[Veh No].&amp;[GA02U4068]"/>
            <x15:cachedUniqueName index="10" name="[MBSchedule].[Veh No].&amp;[GA02Z5303]"/>
            <x15:cachedUniqueName index="11" name="[MBSchedule].[Veh No].&amp;[GA02Z5416]"/>
            <x15:cachedUniqueName index="12" name="[MBSchedule].[Veh No].&amp;[GA03K0423]"/>
            <x15:cachedUniqueName index="13" name="[MBSchedule].[Veh No].&amp;[GA04T4294]"/>
            <x15:cachedUniqueName index="14" name="[MBSchedule].[Veh No].&amp;[GA04T8898]"/>
            <x15:cachedUniqueName index="15" name="[MBSchedule].[Veh No].&amp;[GA05T1872]"/>
            <x15:cachedUniqueName index="16" name="[MBSchedule].[Veh No].&amp;[GA08T4035]"/>
            <x15:cachedUniqueName index="17" name="[MBSchedule].[Veh No].&amp;[GA08T4040]"/>
            <x15:cachedUniqueName index="18" name="[MBSchedule].[Veh No].&amp;[GA08T4073]"/>
            <x15:cachedUniqueName index="19" name="[MBSchedule].[Veh No].&amp;[GA08T4485]"/>
            <x15:cachedUniqueName index="20" name="[MBSchedule].[Veh No].&amp;[GA08T4761]"/>
            <x15:cachedUniqueName index="21" name="[MBSchedule].[Veh No].&amp;[GA08U0009]"/>
            <x15:cachedUniqueName index="22" name="[MBSchedule].[Veh No].&amp;[GA08U4485]"/>
            <x15:cachedUniqueName index="23" name="[MBSchedule].[Veh No].&amp;[GA08U5147]"/>
            <x15:cachedUniqueName index="24" name="[MBSchedule].[Veh No].&amp;[GA08U9092]"/>
            <x15:cachedUniqueName index="25" name="[MBSchedule].[Veh No].&amp;[GA08V1499]"/>
            <x15:cachedUniqueName index="26" name="[MBSchedule].[Veh No].&amp;[GA09T4006]"/>
            <x15:cachedUniqueName index="27" name="[MBSchedule].[Veh No].&amp;[GA09T4017]"/>
            <x15:cachedUniqueName index="28" name="[MBSchedule].[Veh No].&amp;[GA09U0173]"/>
            <x15:cachedUniqueName index="29" name="[MBSchedule].[Veh No].&amp;[GA09U0375]"/>
            <x15:cachedUniqueName index="30" name="[MBSchedule].[Veh No].&amp;[GA09U0595]"/>
            <x15:cachedUniqueName index="31" name="[MBSchedule].[Veh No].&amp;[GA09U1272]"/>
            <x15:cachedUniqueName index="32" name="[MBSchedule].[Veh No].&amp;[GA09U1367]"/>
            <x15:cachedUniqueName index="33" name="[MBSchedule].[Veh No].&amp;[GA09U1566]"/>
            <x15:cachedUniqueName index="34" name="[MBSchedule].[Veh No].&amp;[GA09U3385]"/>
            <x15:cachedUniqueName index="35" name="[MBSchedule].[Veh No].&amp;[GA09U3615]"/>
            <x15:cachedUniqueName index="36" name="[MBSchedule].[Veh No].&amp;[GA09U4448]"/>
            <x15:cachedUniqueName index="37" name="[MBSchedule].[Veh No].&amp;[GA09U4786]"/>
            <x15:cachedUniqueName index="38" name="[MBSchedule].[Veh No].&amp;[GA09U5185]"/>
            <x15:cachedUniqueName index="39" name="[MBSchedule].[Veh No].&amp;[GA09U5225]"/>
            <x15:cachedUniqueName index="40" name="[MBSchedule].[Veh No].&amp;[GA09U5448]"/>
            <x15:cachedUniqueName index="41" name="[MBSchedule].[Veh No].&amp;[GA09U5674]"/>
            <x15:cachedUniqueName index="42" name="[MBSchedule].[Veh No].&amp;[GA09U5675]"/>
            <x15:cachedUniqueName index="43" name="[MBSchedule].[Veh No].&amp;[GA09U5812]"/>
            <x15:cachedUniqueName index="44" name="[MBSchedule].[Veh No].&amp;[GA09U6126]"/>
            <x15:cachedUniqueName index="45" name="[MBSchedule].[Veh No].&amp;[GA09U6657/5902]"/>
            <x15:cachedUniqueName index="46" name="[MBSchedule].[Veh No].&amp;[GA100116]"/>
            <x15:cachedUniqueName index="47" name="[MBSchedule].[Veh No].&amp;[GA10T0150]"/>
            <x15:cachedUniqueName index="48" name="[MBSchedule].[Veh No].&amp;[GA10T0262]"/>
            <x15:cachedUniqueName index="49" name="[MBSchedule].[Veh No].&amp;[GA10T0351]"/>
            <x15:cachedUniqueName index="50" name="[MBSchedule].[Veh No].&amp;[GA10T0394]"/>
            <x15:cachedUniqueName index="51" name="[MBSchedule].[Veh No].&amp;[GA10T0425]"/>
            <x15:cachedUniqueName index="52" name="[MBSchedule].[Veh No].&amp;[GA10T1777]"/>
            <x15:cachedUniqueName index="53" name="[MBSchedule].[Veh No].&amp;[GA10T3636]"/>
            <x15:cachedUniqueName index="54" name="[MBSchedule].[Veh No].&amp;[GA10T7777]"/>
          </x15:cachedUniqueNames>
        </ext>
      </extLst>
    </cacheField>
    <cacheField name="[MBSchedule].[Full Schedule No.].[Full Schedule No.]" caption="Full Schedule No." numFmtId="0" hierarchy="37" level="1">
      <sharedItems count="54">
        <s v="#N/A"/>
        <s v="MB 42A"/>
        <s v="MB 11A"/>
        <s v="MB 2A"/>
        <s v="0"/>
        <s v="MB 41A"/>
        <s v="MB 1A"/>
        <s v="MB 33A"/>
        <s v="MB 30A"/>
        <s v="MB 3A"/>
        <s v="MB 7A"/>
        <s v="MB 45A"/>
        <s v="MB 38A"/>
        <s v="MB 13A"/>
        <s v="MB 14A"/>
        <s v="MB 39A"/>
        <s v="MB 24A"/>
        <s v="MB 20A"/>
        <s v="MB 26A"/>
        <s v="MB 6A"/>
        <s v="MB 34A"/>
        <s v="MB 19A"/>
        <s v="MB 21A"/>
        <s v="MB 48A"/>
        <s v="MB 47A"/>
        <s v="MB 40A"/>
        <s v="MB 9A"/>
        <s v="MB 31A"/>
        <s v="MB 51A"/>
        <s v="MB 15A"/>
        <s v="MB 35A"/>
        <s v="MB 18A"/>
        <s v="MB 22A"/>
        <s v="MB 28A"/>
        <s v="MB 16A"/>
        <s v="MB 37A"/>
        <s v="MB 8A"/>
        <s v="MB 44A"/>
        <s v="MB 17A"/>
        <s v="MB 43A"/>
        <s v="MB 27A"/>
        <s v="MB 49A"/>
        <s v="MB 46A"/>
        <s v="MB 25A"/>
        <s v="MB 12A"/>
        <s v="MB 50A"/>
        <s v="MB 4A"/>
        <s v="MB 32A"/>
        <s v="MB 5A"/>
        <s v="MB 23A"/>
        <s v="MB 52A"/>
        <s v="MB 29A"/>
        <s v="MB 10A"/>
        <s v="MB 36A"/>
      </sharedItems>
      <extLst>
        <ext xmlns:x15="http://schemas.microsoft.com/office/spreadsheetml/2010/11/main" uri="{4F2E5C28-24EA-4eb8-9CBF-B6C8F9C3D259}">
          <x15:cachedUniqueNames>
            <x15:cachedUniqueName index="0" name="[MBSchedule].[Full Schedule No.].&amp;[#N/A]"/>
            <x15:cachedUniqueName index="1" name="[MBSchedule].[Full Schedule No.].&amp;[MB 42A]"/>
            <x15:cachedUniqueName index="2" name="[MBSchedule].[Full Schedule No.].&amp;[MB 11A]"/>
            <x15:cachedUniqueName index="3" name="[MBSchedule].[Full Schedule No.].&amp;[MB 2A]"/>
            <x15:cachedUniqueName index="4" name="[MBSchedule].[Full Schedule No.].&amp;[0]"/>
            <x15:cachedUniqueName index="5" name="[MBSchedule].[Full Schedule No.].&amp;[MB 41A]"/>
            <x15:cachedUniqueName index="6" name="[MBSchedule].[Full Schedule No.].&amp;[MB 1A]"/>
            <x15:cachedUniqueName index="7" name="[MBSchedule].[Full Schedule No.].&amp;[MB 33A]"/>
            <x15:cachedUniqueName index="8" name="[MBSchedule].[Full Schedule No.].&amp;[MB 30A]"/>
            <x15:cachedUniqueName index="9" name="[MBSchedule].[Full Schedule No.].&amp;[MB 3A]"/>
            <x15:cachedUniqueName index="10" name="[MBSchedule].[Full Schedule No.].&amp;[MB 7A]"/>
            <x15:cachedUniqueName index="11" name="[MBSchedule].[Full Schedule No.].&amp;[MB 45A]"/>
            <x15:cachedUniqueName index="12" name="[MBSchedule].[Full Schedule No.].&amp;[MB 38A]"/>
            <x15:cachedUniqueName index="13" name="[MBSchedule].[Full Schedule No.].&amp;[MB 13A]"/>
            <x15:cachedUniqueName index="14" name="[MBSchedule].[Full Schedule No.].&amp;[MB 14A]"/>
            <x15:cachedUniqueName index="15" name="[MBSchedule].[Full Schedule No.].&amp;[MB 39A]"/>
            <x15:cachedUniqueName index="16" name="[MBSchedule].[Full Schedule No.].&amp;[MB 24A]"/>
            <x15:cachedUniqueName index="17" name="[MBSchedule].[Full Schedule No.].&amp;[MB 20A]"/>
            <x15:cachedUniqueName index="18" name="[MBSchedule].[Full Schedule No.].&amp;[MB 26A]"/>
            <x15:cachedUniqueName index="19" name="[MBSchedule].[Full Schedule No.].&amp;[MB 6A]"/>
            <x15:cachedUniqueName index="20" name="[MBSchedule].[Full Schedule No.].&amp;[MB 34A]"/>
            <x15:cachedUniqueName index="21" name="[MBSchedule].[Full Schedule No.].&amp;[MB 19A]"/>
            <x15:cachedUniqueName index="22" name="[MBSchedule].[Full Schedule No.].&amp;[MB 21A]"/>
            <x15:cachedUniqueName index="23" name="[MBSchedule].[Full Schedule No.].&amp;[MB 48A]"/>
            <x15:cachedUniqueName index="24" name="[MBSchedule].[Full Schedule No.].&amp;[MB 47A]"/>
            <x15:cachedUniqueName index="25" name="[MBSchedule].[Full Schedule No.].&amp;[MB 40A]"/>
            <x15:cachedUniqueName index="26" name="[MBSchedule].[Full Schedule No.].&amp;[MB 9A]"/>
            <x15:cachedUniqueName index="27" name="[MBSchedule].[Full Schedule No.].&amp;[MB 31A]"/>
            <x15:cachedUniqueName index="28" name="[MBSchedule].[Full Schedule No.].&amp;[MB 51A]"/>
            <x15:cachedUniqueName index="29" name="[MBSchedule].[Full Schedule No.].&amp;[MB 15A]"/>
            <x15:cachedUniqueName index="30" name="[MBSchedule].[Full Schedule No.].&amp;[MB 35A]"/>
            <x15:cachedUniqueName index="31" name="[MBSchedule].[Full Schedule No.].&amp;[MB 18A]"/>
            <x15:cachedUniqueName index="32" name="[MBSchedule].[Full Schedule No.].&amp;[MB 22A]"/>
            <x15:cachedUniqueName index="33" name="[MBSchedule].[Full Schedule No.].&amp;[MB 28A]"/>
            <x15:cachedUniqueName index="34" name="[MBSchedule].[Full Schedule No.].&amp;[MB 16A]"/>
            <x15:cachedUniqueName index="35" name="[MBSchedule].[Full Schedule No.].&amp;[MB 37A]"/>
            <x15:cachedUniqueName index="36" name="[MBSchedule].[Full Schedule No.].&amp;[MB 8A]"/>
            <x15:cachedUniqueName index="37" name="[MBSchedule].[Full Schedule No.].&amp;[MB 44A]"/>
            <x15:cachedUniqueName index="38" name="[MBSchedule].[Full Schedule No.].&amp;[MB 17A]"/>
            <x15:cachedUniqueName index="39" name="[MBSchedule].[Full Schedule No.].&amp;[MB 43A]"/>
            <x15:cachedUniqueName index="40" name="[MBSchedule].[Full Schedule No.].&amp;[MB 27A]"/>
            <x15:cachedUniqueName index="41" name="[MBSchedule].[Full Schedule No.].&amp;[MB 49A]"/>
            <x15:cachedUniqueName index="42" name="[MBSchedule].[Full Schedule No.].&amp;[MB 46A]"/>
            <x15:cachedUniqueName index="43" name="[MBSchedule].[Full Schedule No.].&amp;[MB 25A]"/>
            <x15:cachedUniqueName index="44" name="[MBSchedule].[Full Schedule No.].&amp;[MB 12A]"/>
            <x15:cachedUniqueName index="45" name="[MBSchedule].[Full Schedule No.].&amp;[MB 50A]"/>
            <x15:cachedUniqueName index="46" name="[MBSchedule].[Full Schedule No.].&amp;[MB 4A]"/>
            <x15:cachedUniqueName index="47" name="[MBSchedule].[Full Schedule No.].&amp;[MB 32A]"/>
            <x15:cachedUniqueName index="48" name="[MBSchedule].[Full Schedule No.].&amp;[MB 5A]"/>
            <x15:cachedUniqueName index="49" name="[MBSchedule].[Full Schedule No.].&amp;[MB 23A]"/>
            <x15:cachedUniqueName index="50" name="[MBSchedule].[Full Schedule No.].&amp;[MB 52A]"/>
            <x15:cachedUniqueName index="51" name="[MBSchedule].[Full Schedule No.].&amp;[MB 29A]"/>
            <x15:cachedUniqueName index="52" name="[MBSchedule].[Full Schedule No.].&amp;[MB 10A]"/>
            <x15:cachedUniqueName index="53" name="[MBSchedule].[Full Schedule No.].&amp;[MB 36A]"/>
          </x15:cachedUniqueNames>
        </ext>
      </extLst>
    </cacheField>
    <cacheField name="[Measures].[Sum of Kms.]" caption="Sum of Kms." numFmtId="0" hierarchy="50" level="32767"/>
    <cacheField name="[Measures].[Count of Dep]" caption="Count of Dep" numFmtId="0" hierarchy="51" level="32767"/>
    <cacheField name="[Measures].[Night Out]" caption="Night Out" numFmtId="0" hierarchy="52" level="32767"/>
  </cacheFields>
  <cacheHierarchies count="57">
    <cacheHierarchy uniqueName="[ETMRouteStages].[RID]" caption="RID" attribute="1" defaultMemberUniqueName="[ETMRouteStages].[RID].[All]" allUniqueName="[ETMRouteStages].[RID].[All]" dimensionUniqueName="[ETMRouteStages]" displayFolder="" count="0" memberValueDatatype="130" unbalanced="0"/>
    <cacheHierarchy uniqueName="[ETMRouteStages].[Depot]" caption="Depot" attribute="1" defaultMemberUniqueName="[ETMRouteStages].[Depot].[All]" allUniqueName="[ETMRouteStages].[Depot].[All]" dimensionUniqueName="[ETMRouteStages]" displayFolder="" count="0" memberValueDatatype="130" unbalanced="0"/>
    <cacheHierarchy uniqueName="[ETMRouteStages].[RouteName]" caption="RouteName" attribute="1" defaultMemberUniqueName="[ETMRouteStages].[RouteName].[All]" allUniqueName="[ETMRouteStages].[RouteName].[All]" dimensionUniqueName="[ETMRouteStages]" displayFolder="" count="0" memberValueDatatype="130" unbalanced="0"/>
    <cacheHierarchy uniqueName="[ETMRouteStages].[RouteNo]" caption="RouteNo" attribute="1" defaultMemberUniqueName="[ETMRouteStages].[RouteNo].[All]" allUniqueName="[ETMRouteStages].[RouteNo].[All]" dimensionUniqueName="[ETMRouteStages]" displayFolder="" count="0" memberValueDatatype="20" unbalanced="0"/>
    <cacheHierarchy uniqueName="[ETMRouteStages].[StageName]" caption="StageName" attribute="1" defaultMemberUniqueName="[ETMRouteStages].[StageName].[All]" allUniqueName="[ETMRouteStages].[StageName].[All]" dimensionUniqueName="[ETMRouteStages]" displayFolder="" count="0" memberValueDatatype="130" unbalanced="0"/>
    <cacheHierarchy uniqueName="[ETMRouteStages].[StageSequence]" caption="StageSequence" attribute="1" defaultMemberUniqueName="[ETMRouteStages].[StageSequence].[All]" allUniqueName="[ETMRouteStages].[StageSequence].[All]" dimensionUniqueName="[ETMRouteStages]" displayFolder="" count="0" memberValueDatatype="20" unbalanced="0"/>
    <cacheHierarchy uniqueName="[ETMRouteStages].[Kms]" caption="Kms" attribute="1" defaultMemberUniqueName="[ETMRouteStages].[Kms].[All]" allUniqueName="[ETMRouteStages].[Kms].[All]" dimensionUniqueName="[ETMRouteStages]" displayFolder="" count="0" memberValueDatatype="20" unbalanced="0"/>
    <cacheHierarchy uniqueName="[ETMRouteStages].[Include in Headsign]" caption="Include in Headsign" attribute="1" defaultMemberUniqueName="[ETMRouteStages].[Include in Headsign].[All]" allUniqueName="[ETMRouteStages].[Include in Headsign].[All]" dimensionUniqueName="[ETMRouteStages]" displayFolder="" count="0" memberValueDatatype="130" unbalanced="0"/>
    <cacheHierarchy uniqueName="[ETMRouteStages].[RouteType]" caption="RouteType" attribute="1" defaultMemberUniqueName="[ETMRouteStages].[RouteType].[All]" allUniqueName="[ETMRouteStages].[RouteType].[All]" dimensionUniqueName="[ETMRouteStages]" displayFolder="" count="0" memberValueDatatype="130" unbalanced="0"/>
    <cacheHierarchy uniqueName="[ETMRouteStages].[Border]" caption="Border" attribute="1" defaultMemberUniqueName="[ETMRouteStages].[Border].[All]" allUniqueName="[ETMRouteStages].[Border].[All]" dimensionUniqueName="[ETMRouteStages]" displayFolder="" count="0" memberValueDatatype="130" unbalanced="0"/>
    <cacheHierarchy uniqueName="[ETMRouteStages].[StageCode]" caption="StageCode" attribute="1" defaultMemberUniqueName="[ETMRouteStages].[StageCode].[All]" allUniqueName="[ETMRouteStages].[StageCode].[All]" dimensionUniqueName="[ETMRouteStages]" displayFolder="" count="0" memberValueDatatype="130" unbalanced="0"/>
    <cacheHierarchy uniqueName="[ETMRouteStages].[StageNameVerification]" caption="StageNameVerification" attribute="1" defaultMemberUniqueName="[ETMRouteStages].[StageNameVerification].[All]" allUniqueName="[ETMRouteStages].[StageNameVerification].[All]" dimensionUniqueName="[ETMRouteStages]" displayFolder="" count="0" memberValueDatatype="130" unbalanced="0"/>
    <cacheHierarchy uniqueName="[MBSchedule].[Issuing Depot]" caption="Issuing Depot" attribute="1" defaultMemberUniqueName="[MBSchedule].[Issuing Depot].[All]" allUniqueName="[MBSchedule].[Issuing Depot].[All]" dimensionUniqueName="[MBSchedule]" displayFolder="" count="0" memberValueDatatype="130" unbalanced="0"/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0" memberValueDatatype="7" unbalanced="0"/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0" memberValueDatatype="130" unbalanced="0"/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0" memberValueDatatype="130" unbalanced="0"/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ep]" caption="Count of Dep" measure="1" displayFolder="" measureGroup="MBSchedul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ight Out]" caption="Night Out" measure="1" displayFolder="" measureGroup="MBSchedule" count="0" oneField="1">
      <fieldsUsage count="1">
        <fieldUsage x="4"/>
      </fieldsUsage>
    </cacheHierarchy>
    <cacheHierarchy uniqueName="[Measures].[Departure]" caption="Departure" measure="1" displayFolder="" measureGroup="MBSchedule" count="0"/>
    <cacheHierarchy uniqueName="[Measures].[__XL_Count MBSchedule]" caption="__XL_Count MBSchedule" measure="1" displayFolder="" measureGroup="MBSchedule" count="0" hidden="1"/>
    <cacheHierarchy uniqueName="[Measures].[__XL_Count ETMRouteStages]" caption="__XL_Count ETMRouteStages" measure="1" displayFolder="" measureGroup="ETMRouteStages" count="0" hidden="1"/>
    <cacheHierarchy uniqueName="[Measures].[__No measures defined]" caption="__No measures defined" measure="1" displayFolder="" count="0" hidden="1"/>
  </cacheHierarchies>
  <kpis count="0"/>
  <dimensions count="3">
    <dimension name="ETMRouteStages" uniqueName="[ETMRouteStages]" caption="ETMRouteStages"/>
    <dimension name="MBSchedule" uniqueName="[MBSchedule]" caption="MBSchedule"/>
    <dimension measure="1" name="Measures" uniqueName="[Measures]" caption="Measures"/>
  </dimensions>
  <measureGroups count="2">
    <measureGroup name="ETMRouteStages" caption="ETMRouteStages"/>
    <measureGroup name="MBSchedule" caption="MBSchedule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71.415274074076" backgroundQuery="1" createdVersion="8" refreshedVersion="8" minRefreshableVersion="3" recordCount="0" supportSubquery="1" supportAdvancedDrill="1" xr:uid="{F5DB8E9C-6B23-4E33-815D-CD81174C5EDD}">
  <cacheSource type="external" connectionId="15"/>
  <cacheFields count="5">
    <cacheField name="[MBSchedule].[Issuing Depot].[Issuing Depot]" caption="Issuing Depot" numFmtId="0" hierarchy="12" level="1">
      <sharedItems containsSemiMixedTypes="0" containsNonDate="0" containsString="0"/>
    </cacheField>
    <cacheField name="[MBSchedule].[Dep].[Dep]" caption="Dep" numFmtId="0" hierarchy="24" level="1">
      <sharedItems containsNonDate="0" containsDate="1" containsString="0" containsBlank="1" minDate="1899-12-30T05:30:00" maxDate="1899-12-30T20:35:00" count="154">
        <d v="1899-12-30T14:10:00"/>
        <d v="1899-12-30T06:40:00"/>
        <d v="1899-12-30T08:35:00"/>
        <d v="1899-12-30T10:50:00"/>
        <d v="1899-12-30T15:15:00"/>
        <d v="1899-12-30T07:00:00"/>
        <d v="1899-12-30T07:30:00"/>
        <d v="1899-12-30T08:45:00"/>
        <d v="1899-12-30T12:30:00"/>
        <d v="1899-12-30T08:05:00"/>
        <d v="1899-12-30T09:15:00"/>
        <d v="1899-12-30T14:15:00"/>
        <d v="1899-12-30T07:50:00"/>
        <d v="1899-12-30T15:00:00"/>
        <d v="1899-12-30T08:00:00"/>
        <d v="1899-12-30T07:25:00"/>
        <d v="1899-12-30T08:10:00"/>
        <d v="1899-12-30T08:55:00"/>
        <d v="1899-12-30T09:05:00"/>
        <d v="1899-12-30T09:25:00"/>
        <d v="1899-12-30T09:40:00"/>
        <d v="1899-12-30T09:55:00"/>
        <d v="1899-12-30T10:00:00"/>
        <d v="1899-12-30T10:35:00"/>
        <d v="1899-12-30T11:15:00"/>
        <d v="1899-12-30T12:15:00"/>
        <d v="1899-12-30T13:05:00"/>
        <d v="1899-12-30T13:15:00"/>
        <d v="1899-12-30T14:40:00"/>
        <d v="1899-12-30T14:45:00"/>
        <d v="1899-12-30T15:30:00"/>
        <d v="1899-12-30T16:05:00"/>
        <d v="1899-12-30T16:20:00"/>
        <d v="1899-12-30T16:40:00"/>
        <d v="1899-12-30T17:00:00"/>
        <d v="1899-12-30T17:15:00"/>
        <d v="1899-12-30T08:25:00"/>
        <d v="1899-12-30T13:20:00"/>
        <d v="1899-12-30T15:45:00"/>
        <d v="1899-12-30T17:30:00"/>
        <m/>
        <d v="1899-12-30T06:50:00"/>
        <d v="1899-12-30T12:55:00"/>
        <d v="1899-12-30T16:30:00"/>
        <d v="1899-12-30T07:45:00"/>
        <d v="1899-12-30T13:45:00"/>
        <d v="1899-12-30T08:30:00"/>
        <d v="1899-12-30T09:30:00"/>
        <d v="1899-12-30T10:30:00"/>
        <d v="1899-12-30T12:10:00"/>
        <d v="1899-12-30T12:40:00"/>
        <d v="1899-12-30T13:30:00"/>
        <d v="1899-12-30T15:10:00"/>
        <d v="1899-12-30T15:40:00"/>
        <d v="1899-12-30T17:10:00"/>
        <d v="1899-12-30T18:20:00"/>
        <d v="1899-12-30T19:10:00"/>
        <d v="1899-12-30T07:15:00"/>
        <d v="1899-12-30T13:00:00"/>
        <d v="1899-12-30T17:45:00"/>
        <d v="1899-12-30T18:25:00"/>
        <d v="1899-12-30T18:35:00"/>
        <d v="1899-12-30T08:15:00"/>
        <d v="1899-12-30T07:40:00"/>
        <d v="1899-12-30T09:00:00"/>
        <d v="1899-12-30T12:25:00"/>
        <d v="1899-12-30T17:25:00"/>
        <d v="1899-12-30T12:20:00"/>
        <d v="1899-12-30T12:00:00"/>
        <d v="1899-12-30T17:05:00"/>
        <d v="1899-12-30T07:35:00"/>
        <d v="1899-12-30T14:20:00"/>
        <d v="1899-12-30T07:10:00"/>
        <d v="1899-12-30T11:00:00"/>
        <d v="1899-12-30T16:00:00"/>
        <d v="1899-12-30T16:50:00"/>
        <d v="1899-12-30T18:00:00"/>
        <d v="1899-12-30T10:25:00"/>
        <d v="1899-12-30T13:40:00"/>
        <d v="1899-12-30T10:15:00"/>
        <d v="1899-12-30T16:15:00"/>
        <d v="1899-12-30T11:20:00"/>
        <d v="1899-12-30T17:40:00"/>
        <d v="1899-12-30T15:35:00"/>
        <d v="1899-12-30T05:30:00"/>
        <d v="1899-12-30T06:00:00"/>
        <d v="1899-12-30T19:00:00"/>
        <d v="1899-12-30T09:20:00"/>
        <d v="1899-12-30T10:40:00"/>
        <d v="1899-12-30T11:30:00"/>
        <d v="1899-12-30T06:35:00"/>
        <d v="1899-12-30T09:10:00"/>
        <d v="1899-12-30T11:55:00"/>
        <d v="1899-12-30T14:05:00"/>
        <d v="1899-12-30T15:55:00"/>
        <d v="1899-12-30T17:50:00"/>
        <d v="1899-12-30T19:15:00"/>
        <d v="1899-12-30T11:25:00"/>
        <d v="1899-12-30T09:45:00"/>
        <d v="1899-12-30T09:50:00"/>
        <d v="1899-12-30T14:55:00"/>
        <d v="1899-12-30T14:30:00"/>
        <d v="1899-12-30T10:55:00"/>
        <d v="1899-12-30T13:10:00"/>
        <d v="1899-12-30T07:05:00"/>
        <d v="1899-12-30T08:20:00"/>
        <d v="1899-12-30T08:40:00"/>
        <d v="1899-12-30T10:10:00"/>
        <d v="1899-12-30T15:05:00"/>
        <d v="1899-12-30T16:45:00"/>
        <d v="1899-12-30T06:30:00"/>
        <d v="1899-12-30T06:20:00"/>
        <d v="1899-12-30T11:40:00"/>
        <d v="1899-12-30T06:45:00"/>
        <d v="1899-12-30T13:25:00"/>
        <d v="1899-12-30T05:45:00"/>
        <d v="1899-12-30T18:10:00"/>
        <d v="1899-12-30T20:35:00"/>
        <d v="1899-12-30T18:50:00"/>
        <d v="1899-12-30T10:05:00"/>
        <d v="1899-12-30T11:05:00"/>
        <d v="1899-12-30T15:50:00"/>
        <d v="1899-12-30T16:55:00"/>
        <d v="1899-12-30T12:35:00"/>
        <d v="1899-12-30T05:50:00"/>
        <d v="1899-12-30T12:05:00"/>
        <d v="1899-12-30T14:25:00"/>
        <d v="1899-12-30T16:10:00"/>
        <d v="1899-12-30T16:25:00"/>
        <d v="1899-12-30T18:05:00"/>
        <d v="1899-12-30T19:40:00"/>
        <d v="1899-12-30T08:50:00"/>
        <d v="1899-12-30T09:35:00"/>
        <d v="1899-12-30T10:45:00"/>
        <d v="1899-12-30T11:35:00"/>
        <d v="1899-12-30T11:45:00"/>
        <d v="1899-12-30T12:45:00"/>
        <d v="1899-12-30T17:55:00"/>
        <d v="1899-12-30T17:35:00"/>
        <d v="1899-12-30T20:15:00"/>
        <d v="1899-12-30T18:30:00"/>
        <d v="1899-12-30T17:20:00"/>
        <d v="1899-12-30T10:20:00"/>
        <d v="1899-12-30T14:00:00"/>
        <d v="1899-12-30T15:25:00"/>
        <d v="1899-12-30T19:55:00"/>
        <d v="1899-12-30T18:15:00"/>
        <d v="1899-12-30T06:55:00"/>
        <d v="1899-12-30T07:20:00"/>
        <d v="1899-12-30T06:15:00"/>
        <d v="1899-12-30T06:05:00"/>
        <d v="1899-12-30T06:10:00"/>
        <d v="1899-12-30T12:50:00"/>
        <d v="1899-12-30T18:45:00"/>
      </sharedItems>
      <extLst>
        <ext xmlns:x15="http://schemas.microsoft.com/office/spreadsheetml/2010/11/main" uri="{4F2E5C28-24EA-4eb8-9CBF-B6C8F9C3D259}">
          <x15:cachedUniqueNames>
            <x15:cachedUniqueName index="0" name="[MBSchedule].[Dep].&amp;[1899-12-30T14:10:00]"/>
            <x15:cachedUniqueName index="1" name="[MBSchedule].[Dep].&amp;[1899-12-30T06:40:00]"/>
            <x15:cachedUniqueName index="2" name="[MBSchedule].[Dep].&amp;[1899-12-30T08:35:00]"/>
            <x15:cachedUniqueName index="3" name="[MBSchedule].[Dep].&amp;[1899-12-30T10:50:00]"/>
            <x15:cachedUniqueName index="4" name="[MBSchedule].[Dep].&amp;[1899-12-30T15:15:00]"/>
            <x15:cachedUniqueName index="5" name="[MBSchedule].[Dep].&amp;[1899-12-30T07:00:00]"/>
            <x15:cachedUniqueName index="6" name="[MBSchedule].[Dep].&amp;[1899-12-30T07:30:00]"/>
            <x15:cachedUniqueName index="7" name="[MBSchedule].[Dep].&amp;[1899-12-30T08:45:00]"/>
            <x15:cachedUniqueName index="8" name="[MBSchedule].[Dep].&amp;[1899-12-30T12:30:00]"/>
            <x15:cachedUniqueName index="9" name="[MBSchedule].[Dep].&amp;[1899-12-30T08:05:00]"/>
            <x15:cachedUniqueName index="10" name="[MBSchedule].[Dep].&amp;[1899-12-30T09:15:00]"/>
            <x15:cachedUniqueName index="11" name="[MBSchedule].[Dep].&amp;[1899-12-30T14:15:00]"/>
            <x15:cachedUniqueName index="12" name="[MBSchedule].[Dep].&amp;[1899-12-30T07:50:00]"/>
            <x15:cachedUniqueName index="13" name="[MBSchedule].[Dep].&amp;[1899-12-30T15:00:00]"/>
            <x15:cachedUniqueName index="14" name="[MBSchedule].[Dep].&amp;[1899-12-30T08:00:00]"/>
            <x15:cachedUniqueName index="15" name="[MBSchedule].[Dep].&amp;[1899-12-30T07:25:00]"/>
            <x15:cachedUniqueName index="16" name="[MBSchedule].[Dep].&amp;[1899-12-30T08:10:00]"/>
            <x15:cachedUniqueName index="17" name="[MBSchedule].[Dep].&amp;[1899-12-30T08:55:00]"/>
            <x15:cachedUniqueName index="18" name="[MBSchedule].[Dep].&amp;[1899-12-30T09:05:00]"/>
            <x15:cachedUniqueName index="19" name="[MBSchedule].[Dep].&amp;[1899-12-30T09:25:00]"/>
            <x15:cachedUniqueName index="20" name="[MBSchedule].[Dep].&amp;[1899-12-30T09:40:00]"/>
            <x15:cachedUniqueName index="21" name="[MBSchedule].[Dep].&amp;[1899-12-30T09:55:00]"/>
            <x15:cachedUniqueName index="22" name="[MBSchedule].[Dep].&amp;[1899-12-30T10:00:00]"/>
            <x15:cachedUniqueName index="23" name="[MBSchedule].[Dep].&amp;[1899-12-30T10:35:00]"/>
            <x15:cachedUniqueName index="24" name="[MBSchedule].[Dep].&amp;[1899-12-30T11:15:00]"/>
            <x15:cachedUniqueName index="25" name="[MBSchedule].[Dep].&amp;[1899-12-30T12:15:00]"/>
            <x15:cachedUniqueName index="26" name="[MBSchedule].[Dep].&amp;[1899-12-30T13:05:00]"/>
            <x15:cachedUniqueName index="27" name="[MBSchedule].[Dep].&amp;[1899-12-30T13:15:00]"/>
            <x15:cachedUniqueName index="28" name="[MBSchedule].[Dep].&amp;[1899-12-30T14:40:00]"/>
            <x15:cachedUniqueName index="29" name="[MBSchedule].[Dep].&amp;[1899-12-30T14:45:00]"/>
            <x15:cachedUniqueName index="30" name="[MBSchedule].[Dep].&amp;[1899-12-30T15:30:00]"/>
            <x15:cachedUniqueName index="31" name="[MBSchedule].[Dep].&amp;[1899-12-30T16:05:00]"/>
            <x15:cachedUniqueName index="32" name="[MBSchedule].[Dep].&amp;[1899-12-30T16:20:00]"/>
            <x15:cachedUniqueName index="33" name="[MBSchedule].[Dep].&amp;[1899-12-30T16:40:00]"/>
            <x15:cachedUniqueName index="34" name="[MBSchedule].[Dep].&amp;[1899-12-30T17:00:00]"/>
            <x15:cachedUniqueName index="35" name="[MBSchedule].[Dep].&amp;[1899-12-30T17:15:00]"/>
            <x15:cachedUniqueName index="36" name="[MBSchedule].[Dep].&amp;[1899-12-30T08:25:00]"/>
            <x15:cachedUniqueName index="37" name="[MBSchedule].[Dep].&amp;[1899-12-30T13:20:00]"/>
            <x15:cachedUniqueName index="38" name="[MBSchedule].[Dep].&amp;[1899-12-30T15:45:00]"/>
            <x15:cachedUniqueName index="39" name="[MBSchedule].[Dep].&amp;[1899-12-30T17:30:00]"/>
            <x15:cachedUniqueName index="40" name="[MBSchedule].[Dep].&amp;"/>
            <x15:cachedUniqueName index="41" name="[MBSchedule].[Dep].&amp;[1899-12-30T06:50:00]"/>
            <x15:cachedUniqueName index="42" name="[MBSchedule].[Dep].&amp;[1899-12-30T12:55:00]"/>
            <x15:cachedUniqueName index="43" name="[MBSchedule].[Dep].&amp;[1899-12-30T16:30:00]"/>
            <x15:cachedUniqueName index="44" name="[MBSchedule].[Dep].&amp;[1899-12-30T07:45:00]"/>
            <x15:cachedUniqueName index="45" name="[MBSchedule].[Dep].&amp;[1899-12-30T13:45:00]"/>
            <x15:cachedUniqueName index="46" name="[MBSchedule].[Dep].&amp;[1899-12-30T08:30:00]"/>
            <x15:cachedUniqueName index="47" name="[MBSchedule].[Dep].&amp;[1899-12-30T09:30:00]"/>
            <x15:cachedUniqueName index="48" name="[MBSchedule].[Dep].&amp;[1899-12-30T10:30:00]"/>
            <x15:cachedUniqueName index="49" name="[MBSchedule].[Dep].&amp;[1899-12-30T12:10:00]"/>
            <x15:cachedUniqueName index="50" name="[MBSchedule].[Dep].&amp;[1899-12-30T12:40:00]"/>
            <x15:cachedUniqueName index="51" name="[MBSchedule].[Dep].&amp;[1899-12-30T13:30:00]"/>
            <x15:cachedUniqueName index="52" name="[MBSchedule].[Dep].&amp;[1899-12-30T15:10:00]"/>
            <x15:cachedUniqueName index="53" name="[MBSchedule].[Dep].&amp;[1899-12-30T15:40:00]"/>
            <x15:cachedUniqueName index="54" name="[MBSchedule].[Dep].&amp;[1899-12-30T17:10:00]"/>
            <x15:cachedUniqueName index="55" name="[MBSchedule].[Dep].&amp;[1899-12-30T18:20:00]"/>
            <x15:cachedUniqueName index="56" name="[MBSchedule].[Dep].&amp;[1899-12-30T19:10:00]"/>
            <x15:cachedUniqueName index="57" name="[MBSchedule].[Dep].&amp;[1899-12-30T07:15:00]"/>
            <x15:cachedUniqueName index="58" name="[MBSchedule].[Dep].&amp;[1899-12-30T13:00:00]"/>
            <x15:cachedUniqueName index="59" name="[MBSchedule].[Dep].&amp;[1899-12-30T17:45:00]"/>
            <x15:cachedUniqueName index="60" name="[MBSchedule].[Dep].&amp;[1899-12-30T18:25:00]"/>
            <x15:cachedUniqueName index="61" name="[MBSchedule].[Dep].&amp;[1899-12-30T18:35:00]"/>
            <x15:cachedUniqueName index="62" name="[MBSchedule].[Dep].&amp;[1899-12-30T08:15:00]"/>
            <x15:cachedUniqueName index="63" name="[MBSchedule].[Dep].&amp;[1899-12-30T07:40:00]"/>
            <x15:cachedUniqueName index="64" name="[MBSchedule].[Dep].&amp;[1899-12-30T09:00:00]"/>
            <x15:cachedUniqueName index="65" name="[MBSchedule].[Dep].&amp;[1899-12-30T12:25:00]"/>
            <x15:cachedUniqueName index="66" name="[MBSchedule].[Dep].&amp;[1899-12-30T17:25:00]"/>
            <x15:cachedUniqueName index="67" name="[MBSchedule].[Dep].&amp;[1899-12-30T12:20:00]"/>
            <x15:cachedUniqueName index="68" name="[MBSchedule].[Dep].&amp;[1899-12-30T12:00:00]"/>
            <x15:cachedUniqueName index="69" name="[MBSchedule].[Dep].&amp;[1899-12-30T17:05:00]"/>
            <x15:cachedUniqueName index="70" name="[MBSchedule].[Dep].&amp;[1899-12-30T07:35:00]"/>
            <x15:cachedUniqueName index="71" name="[MBSchedule].[Dep].&amp;[1899-12-30T14:20:00]"/>
            <x15:cachedUniqueName index="72" name="[MBSchedule].[Dep].&amp;[1899-12-30T07:10:00]"/>
            <x15:cachedUniqueName index="73" name="[MBSchedule].[Dep].&amp;[1899-12-30T11:00:00]"/>
            <x15:cachedUniqueName index="74" name="[MBSchedule].[Dep].&amp;[1899-12-30T16:00:00]"/>
            <x15:cachedUniqueName index="75" name="[MBSchedule].[Dep].&amp;[1899-12-30T16:50:00]"/>
            <x15:cachedUniqueName index="76" name="[MBSchedule].[Dep].&amp;[1899-12-30T18:00:00]"/>
            <x15:cachedUniqueName index="77" name="[MBSchedule].[Dep].&amp;[1899-12-30T10:25:00]"/>
            <x15:cachedUniqueName index="78" name="[MBSchedule].[Dep].&amp;[1899-12-30T13:40:00]"/>
            <x15:cachedUniqueName index="79" name="[MBSchedule].[Dep].&amp;[1899-12-30T10:15:00]"/>
            <x15:cachedUniqueName index="80" name="[MBSchedule].[Dep].&amp;[1899-12-30T16:15:00]"/>
            <x15:cachedUniqueName index="81" name="[MBSchedule].[Dep].&amp;[1899-12-30T11:20:00]"/>
            <x15:cachedUniqueName index="82" name="[MBSchedule].[Dep].&amp;[1899-12-30T17:40:00]"/>
            <x15:cachedUniqueName index="83" name="[MBSchedule].[Dep].&amp;[1899-12-30T15:35:00]"/>
            <x15:cachedUniqueName index="84" name="[MBSchedule].[Dep].&amp;[1899-12-30T05:30:00]"/>
            <x15:cachedUniqueName index="85" name="[MBSchedule].[Dep].&amp;[1899-12-30T06:00:00]"/>
            <x15:cachedUniqueName index="86" name="[MBSchedule].[Dep].&amp;[1899-12-30T19:00:00]"/>
            <x15:cachedUniqueName index="87" name="[MBSchedule].[Dep].&amp;[1899-12-30T09:20:00]"/>
            <x15:cachedUniqueName index="88" name="[MBSchedule].[Dep].&amp;[1899-12-30T10:40:00]"/>
            <x15:cachedUniqueName index="89" name="[MBSchedule].[Dep].&amp;[1899-12-30T11:30:00]"/>
            <x15:cachedUniqueName index="90" name="[MBSchedule].[Dep].&amp;[1899-12-30T06:35:00]"/>
            <x15:cachedUniqueName index="91" name="[MBSchedule].[Dep].&amp;[1899-12-30T09:10:00]"/>
            <x15:cachedUniqueName index="92" name="[MBSchedule].[Dep].&amp;[1899-12-30T11:55:00]"/>
            <x15:cachedUniqueName index="93" name="[MBSchedule].[Dep].&amp;[1899-12-30T14:05:00]"/>
            <x15:cachedUniqueName index="94" name="[MBSchedule].[Dep].&amp;[1899-12-30T15:55:00]"/>
            <x15:cachedUniqueName index="95" name="[MBSchedule].[Dep].&amp;[1899-12-30T17:50:00]"/>
            <x15:cachedUniqueName index="96" name="[MBSchedule].[Dep].&amp;[1899-12-30T19:15:00]"/>
            <x15:cachedUniqueName index="97" name="[MBSchedule].[Dep].&amp;[1899-12-30T11:25:00]"/>
            <x15:cachedUniqueName index="98" name="[MBSchedule].[Dep].&amp;[1899-12-30T09:45:00]"/>
            <x15:cachedUniqueName index="99" name="[MBSchedule].[Dep].&amp;[1899-12-30T09:50:00]"/>
            <x15:cachedUniqueName index="100" name="[MBSchedule].[Dep].&amp;[1899-12-30T14:55:00]"/>
            <x15:cachedUniqueName index="101" name="[MBSchedule].[Dep].&amp;[1899-12-30T14:30:00]"/>
            <x15:cachedUniqueName index="102" name="[MBSchedule].[Dep].&amp;[1899-12-30T10:55:00]"/>
            <x15:cachedUniqueName index="103" name="[MBSchedule].[Dep].&amp;[1899-12-30T13:10:00]"/>
            <x15:cachedUniqueName index="104" name="[MBSchedule].[Dep].&amp;[1899-12-30T07:05:00]"/>
            <x15:cachedUniqueName index="105" name="[MBSchedule].[Dep].&amp;[1899-12-30T08:20:00]"/>
            <x15:cachedUniqueName index="106" name="[MBSchedule].[Dep].&amp;[1899-12-30T08:40:00]"/>
            <x15:cachedUniqueName index="107" name="[MBSchedule].[Dep].&amp;[1899-12-30T10:10:00]"/>
            <x15:cachedUniqueName index="108" name="[MBSchedule].[Dep].&amp;[1899-12-30T15:05:00]"/>
            <x15:cachedUniqueName index="109" name="[MBSchedule].[Dep].&amp;[1899-12-30T16:45:00]"/>
            <x15:cachedUniqueName index="110" name="[MBSchedule].[Dep].&amp;[1899-12-30T06:30:00]"/>
            <x15:cachedUniqueName index="111" name="[MBSchedule].[Dep].&amp;[1899-12-30T06:20:00]"/>
            <x15:cachedUniqueName index="112" name="[MBSchedule].[Dep].&amp;[1899-12-30T11:40:00]"/>
            <x15:cachedUniqueName index="113" name="[MBSchedule].[Dep].&amp;[1899-12-30T06:45:00]"/>
            <x15:cachedUniqueName index="114" name="[MBSchedule].[Dep].&amp;[1899-12-30T13:25:00]"/>
            <x15:cachedUniqueName index="115" name="[MBSchedule].[Dep].&amp;[1899-12-30T05:45:00]"/>
            <x15:cachedUniqueName index="116" name="[MBSchedule].[Dep].&amp;[1899-12-30T18:10:00]"/>
            <x15:cachedUniqueName index="117" name="[MBSchedule].[Dep].&amp;[1899-12-30T20:35:00]"/>
            <x15:cachedUniqueName index="118" name="[MBSchedule].[Dep].&amp;[1899-12-30T18:50:00]"/>
            <x15:cachedUniqueName index="119" name="[MBSchedule].[Dep].&amp;[1899-12-30T10:05:00]"/>
            <x15:cachedUniqueName index="120" name="[MBSchedule].[Dep].&amp;[1899-12-30T11:05:00]"/>
            <x15:cachedUniqueName index="121" name="[MBSchedule].[Dep].&amp;[1899-12-30T15:50:00]"/>
            <x15:cachedUniqueName index="122" name="[MBSchedule].[Dep].&amp;[1899-12-30T16:55:00]"/>
            <x15:cachedUniqueName index="123" name="[MBSchedule].[Dep].&amp;[1899-12-30T12:35:00]"/>
            <x15:cachedUniqueName index="124" name="[MBSchedule].[Dep].&amp;[1899-12-30T05:50:00]"/>
            <x15:cachedUniqueName index="125" name="[MBSchedule].[Dep].&amp;[1899-12-30T12:05:00]"/>
            <x15:cachedUniqueName index="126" name="[MBSchedule].[Dep].&amp;[1899-12-30T14:25:00]"/>
            <x15:cachedUniqueName index="127" name="[MBSchedule].[Dep].&amp;[1899-12-30T16:10:00]"/>
            <x15:cachedUniqueName index="128" name="[MBSchedule].[Dep].&amp;[1899-12-30T16:25:00]"/>
            <x15:cachedUniqueName index="129" name="[MBSchedule].[Dep].&amp;[1899-12-30T18:05:00]"/>
            <x15:cachedUniqueName index="130" name="[MBSchedule].[Dep].&amp;[1899-12-30T19:40:00]"/>
            <x15:cachedUniqueName index="131" name="[MBSchedule].[Dep].&amp;[1899-12-30T08:50:00]"/>
            <x15:cachedUniqueName index="132" name="[MBSchedule].[Dep].&amp;[1899-12-30T09:35:00]"/>
            <x15:cachedUniqueName index="133" name="[MBSchedule].[Dep].&amp;[1899-12-30T10:45:00]"/>
            <x15:cachedUniqueName index="134" name="[MBSchedule].[Dep].&amp;[1899-12-30T11:35:00]"/>
            <x15:cachedUniqueName index="135" name="[MBSchedule].[Dep].&amp;[1899-12-30T11:45:00]"/>
            <x15:cachedUniqueName index="136" name="[MBSchedule].[Dep].&amp;[1899-12-30T12:45:00]"/>
            <x15:cachedUniqueName index="137" name="[MBSchedule].[Dep].&amp;[1899-12-30T17:55:00]"/>
            <x15:cachedUniqueName index="138" name="[MBSchedule].[Dep].&amp;[1899-12-30T17:35:00]"/>
            <x15:cachedUniqueName index="139" name="[MBSchedule].[Dep].&amp;[1899-12-30T20:15:00]"/>
            <x15:cachedUniqueName index="140" name="[MBSchedule].[Dep].&amp;[1899-12-30T18:30:00]"/>
            <x15:cachedUniqueName index="141" name="[MBSchedule].[Dep].&amp;[1899-12-30T17:20:00]"/>
            <x15:cachedUniqueName index="142" name="[MBSchedule].[Dep].&amp;[1899-12-30T10:20:00]"/>
            <x15:cachedUniqueName index="143" name="[MBSchedule].[Dep].&amp;[1899-12-30T14:00:00]"/>
            <x15:cachedUniqueName index="144" name="[MBSchedule].[Dep].&amp;[1899-12-30T15:25:00]"/>
            <x15:cachedUniqueName index="145" name="[MBSchedule].[Dep].&amp;[1899-12-30T19:55:00]"/>
            <x15:cachedUniqueName index="146" name="[MBSchedule].[Dep].&amp;[1899-12-30T18:15:00]"/>
            <x15:cachedUniqueName index="147" name="[MBSchedule].[Dep].&amp;[1899-12-30T06:55:00]"/>
            <x15:cachedUniqueName index="148" name="[MBSchedule].[Dep].&amp;[1899-12-30T07:20:00]"/>
            <x15:cachedUniqueName index="149" name="[MBSchedule].[Dep].&amp;[1899-12-30T06:15:00]"/>
            <x15:cachedUniqueName index="150" name="[MBSchedule].[Dep].&amp;[1899-12-30T06:05:00]"/>
            <x15:cachedUniqueName index="151" name="[MBSchedule].[Dep].&amp;[1899-12-30T06:10:00]"/>
            <x15:cachedUniqueName index="152" name="[MBSchedule].[Dep].&amp;[1899-12-30T12:50:00]"/>
            <x15:cachedUniqueName index="153" name="[MBSchedule].[Dep].&amp;[1899-12-30T18:45:00]"/>
          </x15:cachedUniqueNames>
        </ext>
      </extLst>
    </cacheField>
    <cacheField name="[MBSchedule].[Base Route].[Base Route]" caption="Base Route" numFmtId="0" hierarchy="40" level="1">
      <sharedItems count="97">
        <s v=""/>
        <s v="ASALI-CANACONA"/>
        <s v="ASALI-CANACONA-MARGAO"/>
        <s v="ASALI-PALOLEM"/>
        <s v="AVALI-CANACONA"/>
        <s v="BALLI-CURCHOREM"/>
        <s v="BARCE-TISCON"/>
        <s v="CAB-DE-RAM-CANACONA"/>
        <s v="CANACONA-AVALI-YEDA"/>
        <s v="CANACONA-BALLI-CURCHOREM"/>
        <s v="CANACONA-BARCE-TISCON"/>
        <s v="CANACONA-CANACONA-PALOLEM"/>
        <s v="CANACONA-CHIPLEM"/>
        <s v="CANACONA-CUNCOLIM-MARGAO"/>
        <s v="CANACONA-CURCHOREM"/>
        <s v="CANACONA-GAODONGARI"/>
        <s v="CANACONA-GAODONGARI-INDRAWADO"/>
        <s v="CANACONA-GAODONGARI-TUDAL"/>
        <s v="CANACONA-GOKULDE"/>
        <s v="CANACONA-INDRAWADO"/>
        <s v="CANACONA-INDRAWADO-KHOTIGAO"/>
        <s v="CANACONA-KHOLA"/>
        <s v="CANACONA-KHOTIGAO"/>
        <s v="CANACONA-KUSKEM"/>
        <s v="CANACONA-LOLYE"/>
        <s v="CANACONA-LOLYE-PEDDEM"/>
        <s v="-CANACONA-MARGAO"/>
        <s v="CANACONA-MARGAO"/>
        <s v="CANACONA-MATVEMOL"/>
        <s v="CANACONA-MUDKUD"/>
        <s v="CANACONA-PALOLEM"/>
        <s v="CANACONA-PEDDEM"/>
        <s v="CANACONA-PEDDEM-LOLYE"/>
        <s v="CANACONA-POIGUINIM"/>
        <s v="CANACONA-POLLEM"/>
        <s v="CANACONA-SADOLXEM-POIGUINIM"/>
        <s v="CANACONA-SHRISTHAL"/>
        <s v="CANACONA-TISCON"/>
        <s v="CANACONA-TUDAL"/>
        <s v="CANACONA-VAGON"/>
        <s v="CANACONA-VAIZWADA"/>
        <s v="CANACONA-YEDA"/>
        <s v="CHIPLEM-CANACONA-MARGAO"/>
        <s v="CHIPLEM-MARGAO"/>
        <s v="CUNCOLIM-CANACONA-MARGAO"/>
        <s v="CUNCOLIM-MARGAO"/>
        <s v="CURCHOREM-CANACONA-POLLEM"/>
        <s v="CURCHOREM-CANACONA-SHRISTHAL"/>
        <s v="CURCHOREM-KALAY"/>
        <s v="CURCHOREM-MARGAO"/>
        <s v="CURCHOREM-NETURLIM"/>
        <s v="CURCHOREM-SANGUEM"/>
        <s v="CURCHOREM-SOLIEM"/>
        <s v="CURCHOREM-VADEM"/>
        <s v="GAODONGARI-CANACONA-PALOLEM"/>
        <s v="GOKULDE-CANACONA-MARGAO"/>
        <s v="GOKULDE-MARGAO"/>
        <s v="INDRAWADO-CANACONA-MARGAO"/>
        <s v="INDRAWADO-GAODONGARI-CANACONA-MARGAO"/>
        <s v="INDRAWADO-GAODONGARI-MARGAO"/>
        <s v="KALAY-MARGAO"/>
        <s v="KALAY-SANGUEM"/>
        <s v="KELVONA-MARGAO"/>
        <s v="KHADDE-MARGAO"/>
        <s v="KHOLA-CANACONA-MARGAO"/>
        <s v="KHOLA-CANACONA-SHRISTHAL"/>
        <s v="KHOLA-PALOLEM"/>
        <s v="KHOTIGAO-CANACONA-MARGAO"/>
        <s v="KHOTIGAO-CANACONA-TISCON"/>
        <s v="KUSKEM-CANACONA-MARGAO"/>
        <s v="LOLYE-CANACONA-MARGAO"/>
        <s v="LOLYE-POLLEM"/>
        <s v="MARGAO-CANACONA-PALOLEM"/>
        <s v="MARGAO-CANACONA-POIGUINIM"/>
        <s v="MARGAO-CANACONA-POLLEM"/>
        <s v="MARGAO-CANACONA-SHRISTHAL"/>
        <s v="MARGAO-CANACONA-VAIZWADA"/>
        <s v="MARGAO-CUNCOLIM-PALOLEM"/>
        <s v="MARGAO-NETURLIM"/>
        <s v="MARGAO-PIRLA"/>
        <s v="MARGAO-POLLEM"/>
        <s v="MARGAO-SANGUEM"/>
        <s v="MARGAO-SOLIEM"/>
        <s v="MARGAO-UGVE"/>
        <s v="MARGAO-VONTEM"/>
        <s v="MUDKUD-CANACONA-POIGUINIM"/>
        <s v="NETURLIM-SAVERDEM"/>
        <s v="PALOLEM-CANACONA-SAVERDEM"/>
        <s v="PALOLEM-CANACONA-SHRISTHAL"/>
        <s v="PALOLEM-PALOLEM-VAIZWADA"/>
        <s v="PALOLEM-SHRISTHAL"/>
        <s v="PALOLEM-VAGON"/>
        <s v="PANAJI-PONDA-SAVERDEM"/>
        <s v="PANAJI-SAVERDEM"/>
        <s v="POLLEM-SHRISTHAL"/>
        <s v="SANGUEM-UGVE"/>
        <s v="SANGUEM-VADEM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]"/>
            <x15:cachedUniqueName index="1" name="[MBSchedule].[Base Route].&amp;[ASALI-CANACONA]"/>
            <x15:cachedUniqueName index="2" name="[MBSchedule].[Base Route].&amp;[ASALI-CANACONA-MARGAO]"/>
            <x15:cachedUniqueName index="3" name="[MBSchedule].[Base Route].&amp;[ASALI-PALOLEM]"/>
            <x15:cachedUniqueName index="4" name="[MBSchedule].[Base Route].&amp;[AVALI-CANACONA]"/>
            <x15:cachedUniqueName index="5" name="[MBSchedule].[Base Route].&amp;[BALLI-CURCHOREM]"/>
            <x15:cachedUniqueName index="6" name="[MBSchedule].[Base Route].&amp;[BARCE-TISCON]"/>
            <x15:cachedUniqueName index="7" name="[MBSchedule].[Base Route].&amp;[CAB-DE-RAM-CANACONA]"/>
            <x15:cachedUniqueName index="8" name="[MBSchedule].[Base Route].&amp;[CANACONA-AVALI-YEDA]"/>
            <x15:cachedUniqueName index="9" name="[MBSchedule].[Base Route].&amp;[CANACONA-BALLI-CURCHOREM]"/>
            <x15:cachedUniqueName index="10" name="[MBSchedule].[Base Route].&amp;[CANACONA-BARCE-TISCON]"/>
            <x15:cachedUniqueName index="11" name="[MBSchedule].[Base Route].&amp;[CANACONA-CANACONA-PALOLEM]"/>
            <x15:cachedUniqueName index="12" name="[MBSchedule].[Base Route].&amp;[CANACONA-CHIPLEM]"/>
            <x15:cachedUniqueName index="13" name="[MBSchedule].[Base Route].&amp;[CANACONA-CUNCOLIM-MARGAO]"/>
            <x15:cachedUniqueName index="14" name="[MBSchedule].[Base Route].&amp;[CANACONA-CURCHOREM]"/>
            <x15:cachedUniqueName index="15" name="[MBSchedule].[Base Route].&amp;[CANACONA-GAODONGARI]"/>
            <x15:cachedUniqueName index="16" name="[MBSchedule].[Base Route].&amp;[CANACONA-GAODONGARI-INDRAWADO]"/>
            <x15:cachedUniqueName index="17" name="[MBSchedule].[Base Route].&amp;[CANACONA-GAODONGARI-TUDAL]"/>
            <x15:cachedUniqueName index="18" name="[MBSchedule].[Base Route].&amp;[CANACONA-GOKULDE]"/>
            <x15:cachedUniqueName index="19" name="[MBSchedule].[Base Route].&amp;[CANACONA-INDRAWADO]"/>
            <x15:cachedUniqueName index="20" name="[MBSchedule].[Base Route].&amp;[CANACONA-INDRAWADO-KHOTIGAO]"/>
            <x15:cachedUniqueName index="21" name="[MBSchedule].[Base Route].&amp;[CANACONA-KHOLA]"/>
            <x15:cachedUniqueName index="22" name="[MBSchedule].[Base Route].&amp;[CANACONA-KHOTIGAO]"/>
            <x15:cachedUniqueName index="23" name="[MBSchedule].[Base Route].&amp;[CANACONA-KUSKEM]"/>
            <x15:cachedUniqueName index="24" name="[MBSchedule].[Base Route].&amp;[CANACONA-LOLYE]"/>
            <x15:cachedUniqueName index="25" name="[MBSchedule].[Base Route].&amp;[CANACONA-LOLYE-PEDDEM]"/>
            <x15:cachedUniqueName index="26" name="[MBSchedule].[Base Route].&amp;[-CANACONA-MARGAO]"/>
            <x15:cachedUniqueName index="27" name="[MBSchedule].[Base Route].&amp;[CANACONA-MARGAO]"/>
            <x15:cachedUniqueName index="28" name="[MBSchedule].[Base Route].&amp;[CANACONA-MATVEMOL]"/>
            <x15:cachedUniqueName index="29" name="[MBSchedule].[Base Route].&amp;[CANACONA-MUDKUD]"/>
            <x15:cachedUniqueName index="30" name="[MBSchedule].[Base Route].&amp;[CANACONA-PALOLEM]"/>
            <x15:cachedUniqueName index="31" name="[MBSchedule].[Base Route].&amp;[CANACONA-PEDDEM]"/>
            <x15:cachedUniqueName index="32" name="[MBSchedule].[Base Route].&amp;[CANACONA-PEDDEM-LOLYE]"/>
            <x15:cachedUniqueName index="33" name="[MBSchedule].[Base Route].&amp;[CANACONA-POIGUINIM]"/>
            <x15:cachedUniqueName index="34" name="[MBSchedule].[Base Route].&amp;[CANACONA-POLLEM]"/>
            <x15:cachedUniqueName index="35" name="[MBSchedule].[Base Route].&amp;[CANACONA-SADOLXEM-POIGUINIM]"/>
            <x15:cachedUniqueName index="36" name="[MBSchedule].[Base Route].&amp;[CANACONA-SHRISTHAL]"/>
            <x15:cachedUniqueName index="37" name="[MBSchedule].[Base Route].&amp;[CANACONA-TISCON]"/>
            <x15:cachedUniqueName index="38" name="[MBSchedule].[Base Route].&amp;[CANACONA-TUDAL]"/>
            <x15:cachedUniqueName index="39" name="[MBSchedule].[Base Route].&amp;[CANACONA-VAGON]"/>
            <x15:cachedUniqueName index="40" name="[MBSchedule].[Base Route].&amp;[CANACONA-VAIZWADA]"/>
            <x15:cachedUniqueName index="41" name="[MBSchedule].[Base Route].&amp;[CANACONA-YEDA]"/>
            <x15:cachedUniqueName index="42" name="[MBSchedule].[Base Route].&amp;[CHIPLEM-CANACONA-MARGAO]"/>
            <x15:cachedUniqueName index="43" name="[MBSchedule].[Base Route].&amp;[CHIPLEM-MARGAO]"/>
            <x15:cachedUniqueName index="44" name="[MBSchedule].[Base Route].&amp;[CUNCOLIM-CANACONA-MARGAO]"/>
            <x15:cachedUniqueName index="45" name="[MBSchedule].[Base Route].&amp;[CUNCOLIM-MARGAO]"/>
            <x15:cachedUniqueName index="46" name="[MBSchedule].[Base Route].&amp;[CURCHOREM-CANACONA-POLLEM]"/>
            <x15:cachedUniqueName index="47" name="[MBSchedule].[Base Route].&amp;[CURCHOREM-CANACONA-SHRISTHAL]"/>
            <x15:cachedUniqueName index="48" name="[MBSchedule].[Base Route].&amp;[CURCHOREM-KALAY]"/>
            <x15:cachedUniqueName index="49" name="[MBSchedule].[Base Route].&amp;[CURCHOREM-MARGAO]"/>
            <x15:cachedUniqueName index="50" name="[MBSchedule].[Base Route].&amp;[CURCHOREM-NETURLIM]"/>
            <x15:cachedUniqueName index="51" name="[MBSchedule].[Base Route].&amp;[CURCHOREM-SANGUEM]"/>
            <x15:cachedUniqueName index="52" name="[MBSchedule].[Base Route].&amp;[CURCHOREM-SOLIEM]"/>
            <x15:cachedUniqueName index="53" name="[MBSchedule].[Base Route].&amp;[CURCHOREM-VADEM]"/>
            <x15:cachedUniqueName index="54" name="[MBSchedule].[Base Route].&amp;[GAODONGARI-CANACONA-PALOLEM]"/>
            <x15:cachedUniqueName index="55" name="[MBSchedule].[Base Route].&amp;[GOKULDE-CANACONA-MARGAO]"/>
            <x15:cachedUniqueName index="56" name="[MBSchedule].[Base Route].&amp;[GOKULDE-MARGAO]"/>
            <x15:cachedUniqueName index="57" name="[MBSchedule].[Base Route].&amp;[INDRAWADO-CANACONA-MARGAO]"/>
            <x15:cachedUniqueName index="58" name="[MBSchedule].[Base Route].&amp;[INDRAWADO-GAODONGARI-CANACONA-MARGAO]"/>
            <x15:cachedUniqueName index="59" name="[MBSchedule].[Base Route].&amp;[INDRAWADO-GAODONGARI-MARGAO]"/>
            <x15:cachedUniqueName index="60" name="[MBSchedule].[Base Route].&amp;[KALAY-MARGAO]"/>
            <x15:cachedUniqueName index="61" name="[MBSchedule].[Base Route].&amp;[KALAY-SANGUEM]"/>
            <x15:cachedUniqueName index="62" name="[MBSchedule].[Base Route].&amp;[KELVONA-MARGAO]"/>
            <x15:cachedUniqueName index="63" name="[MBSchedule].[Base Route].&amp;[KHADDE-MARGAO]"/>
            <x15:cachedUniqueName index="64" name="[MBSchedule].[Base Route].&amp;[KHOLA-CANACONA-MARGAO]"/>
            <x15:cachedUniqueName index="65" name="[MBSchedule].[Base Route].&amp;[KHOLA-CANACONA-SHRISTHAL]"/>
            <x15:cachedUniqueName index="66" name="[MBSchedule].[Base Route].&amp;[KHOLA-PALOLEM]"/>
            <x15:cachedUniqueName index="67" name="[MBSchedule].[Base Route].&amp;[KHOTIGAO-CANACONA-MARGAO]"/>
            <x15:cachedUniqueName index="68" name="[MBSchedule].[Base Route].&amp;[KHOTIGAO-CANACONA-TISCON]"/>
            <x15:cachedUniqueName index="69" name="[MBSchedule].[Base Route].&amp;[KUSKEM-CANACONA-MARGAO]"/>
            <x15:cachedUniqueName index="70" name="[MBSchedule].[Base Route].&amp;[LOLYE-CANACONA-MARGAO]"/>
            <x15:cachedUniqueName index="71" name="[MBSchedule].[Base Route].&amp;[LOLYE-POLLEM]"/>
            <x15:cachedUniqueName index="72" name="[MBSchedule].[Base Route].&amp;[MARGAO-CANACONA-PALOLEM]"/>
            <x15:cachedUniqueName index="73" name="[MBSchedule].[Base Route].&amp;[MARGAO-CANACONA-POIGUINIM]"/>
            <x15:cachedUniqueName index="74" name="[MBSchedule].[Base Route].&amp;[MARGAO-CANACONA-POLLEM]"/>
            <x15:cachedUniqueName index="75" name="[MBSchedule].[Base Route].&amp;[MARGAO-CANACONA-SHRISTHAL]"/>
            <x15:cachedUniqueName index="76" name="[MBSchedule].[Base Route].&amp;[MARGAO-CANACONA-VAIZWADA]"/>
            <x15:cachedUniqueName index="77" name="[MBSchedule].[Base Route].&amp;[MARGAO-CUNCOLIM-PALOLEM]"/>
            <x15:cachedUniqueName index="78" name="[MBSchedule].[Base Route].&amp;[MARGAO-NETURLIM]"/>
            <x15:cachedUniqueName index="79" name="[MBSchedule].[Base Route].&amp;[MARGAO-PIRLA]"/>
            <x15:cachedUniqueName index="80" name="[MBSchedule].[Base Route].&amp;[MARGAO-POLLEM]"/>
            <x15:cachedUniqueName index="81" name="[MBSchedule].[Base Route].&amp;[MARGAO-SANGUEM]"/>
            <x15:cachedUniqueName index="82" name="[MBSchedule].[Base Route].&amp;[MARGAO-SOLIEM]"/>
            <x15:cachedUniqueName index="83" name="[MBSchedule].[Base Route].&amp;[MARGAO-UGVE]"/>
            <x15:cachedUniqueName index="84" name="[MBSchedule].[Base Route].&amp;[MARGAO-VONTEM]"/>
            <x15:cachedUniqueName index="85" name="[MBSchedule].[Base Route].&amp;[MUDKUD-CANACONA-POIGUINIM]"/>
            <x15:cachedUniqueName index="86" name="[MBSchedule].[Base Route].&amp;[NETURLIM-SAVERDEM]"/>
            <x15:cachedUniqueName index="87" name="[MBSchedule].[Base Route].&amp;[PALOLEM-CANACONA-SAVERDEM]"/>
            <x15:cachedUniqueName index="88" name="[MBSchedule].[Base Route].&amp;[PALOLEM-CANACONA-SHRISTHAL]"/>
            <x15:cachedUniqueName index="89" name="[MBSchedule].[Base Route].&amp;[PALOLEM-PALOLEM-VAIZWADA]"/>
            <x15:cachedUniqueName index="90" name="[MBSchedule].[Base Route].&amp;[PALOLEM-SHRISTHAL]"/>
            <x15:cachedUniqueName index="91" name="[MBSchedule].[Base Route].&amp;[PALOLEM-VAGON]"/>
            <x15:cachedUniqueName index="92" name="[MBSchedule].[Base Route].&amp;[PANAJI-PONDA-SAVERDEM]"/>
            <x15:cachedUniqueName index="93" name="[MBSchedule].[Base Route].&amp;[PANAJI-SAVERDEM]"/>
            <x15:cachedUniqueName index="94" name="[MBSchedule].[Base Route].&amp;[POLLEM-SHRISTHAL]"/>
            <x15:cachedUniqueName index="95" name="[MBSchedule].[Base Route].&amp;[SANGUEM-UGVE]"/>
            <x15:cachedUniqueName index="96" name="[MBSchedule].[Base Route].&amp;[SANGUEM-VADEM]"/>
          </x15:cachedUniqueNames>
        </ext>
      </extLst>
    </cacheField>
    <cacheField name="[MBSchedule].[Direction].[Direction]" caption="Direction" numFmtId="0" hierarchy="43" level="1">
      <sharedItems count="2">
        <s v="O"/>
        <s v="R"/>
      </sharedItems>
      <extLst>
        <ext xmlns:x15="http://schemas.microsoft.com/office/spreadsheetml/2010/11/main" uri="{4F2E5C28-24EA-4eb8-9CBF-B6C8F9C3D259}">
          <x15:cachedUniqueNames>
            <x15:cachedUniqueName index="0" name="[MBSchedule].[Direction].&amp;[O]"/>
            <x15:cachedUniqueName index="1" name="[MBSchedule].[Direction].&amp;[R]"/>
          </x15:cachedUniqueNames>
        </ext>
      </extLst>
    </cacheField>
    <cacheField name="[Measures].[Departure]" caption="Departure" numFmtId="0" hierarchy="53" level="32767"/>
  </cacheFields>
  <cacheHierarchies count="57">
    <cacheHierarchy uniqueName="[ETMRouteStages].[RID]" caption="RID" attribute="1" defaultMemberUniqueName="[ETMRouteStages].[RID].[All]" allUniqueName="[ETMRouteStages].[RID].[All]" dimensionUniqueName="[ETMRouteStages]" displayFolder="" count="0" memberValueDatatype="130" unbalanced="0"/>
    <cacheHierarchy uniqueName="[ETMRouteStages].[Depot]" caption="Depot" attribute="1" defaultMemberUniqueName="[ETMRouteStages].[Depot].[All]" allUniqueName="[ETMRouteStages].[Depot].[All]" dimensionUniqueName="[ETMRouteStages]" displayFolder="" count="0" memberValueDatatype="130" unbalanced="0"/>
    <cacheHierarchy uniqueName="[ETMRouteStages].[RouteName]" caption="RouteName" attribute="1" defaultMemberUniqueName="[ETMRouteStages].[RouteName].[All]" allUniqueName="[ETMRouteStages].[RouteName].[All]" dimensionUniqueName="[ETMRouteStages]" displayFolder="" count="0" memberValueDatatype="130" unbalanced="0"/>
    <cacheHierarchy uniqueName="[ETMRouteStages].[RouteNo]" caption="RouteNo" attribute="1" defaultMemberUniqueName="[ETMRouteStages].[RouteNo].[All]" allUniqueName="[ETMRouteStages].[RouteNo].[All]" dimensionUniqueName="[ETMRouteStages]" displayFolder="" count="0" memberValueDatatype="20" unbalanced="0"/>
    <cacheHierarchy uniqueName="[ETMRouteStages].[StageName]" caption="StageName" attribute="1" defaultMemberUniqueName="[ETMRouteStages].[StageName].[All]" allUniqueName="[ETMRouteStages].[StageName].[All]" dimensionUniqueName="[ETMRouteStages]" displayFolder="" count="0" memberValueDatatype="130" unbalanced="0"/>
    <cacheHierarchy uniqueName="[ETMRouteStages].[StageSequence]" caption="StageSequence" attribute="1" defaultMemberUniqueName="[ETMRouteStages].[StageSequence].[All]" allUniqueName="[ETMRouteStages].[StageSequence].[All]" dimensionUniqueName="[ETMRouteStages]" displayFolder="" count="0" memberValueDatatype="20" unbalanced="0"/>
    <cacheHierarchy uniqueName="[ETMRouteStages].[Kms]" caption="Kms" attribute="1" defaultMemberUniqueName="[ETMRouteStages].[Kms].[All]" allUniqueName="[ETMRouteStages].[Kms].[All]" dimensionUniqueName="[ETMRouteStages]" displayFolder="" count="0" memberValueDatatype="20" unbalanced="0"/>
    <cacheHierarchy uniqueName="[ETMRouteStages].[Include in Headsign]" caption="Include in Headsign" attribute="1" defaultMemberUniqueName="[ETMRouteStages].[Include in Headsign].[All]" allUniqueName="[ETMRouteStages].[Include in Headsign].[All]" dimensionUniqueName="[ETMRouteStages]" displayFolder="" count="0" memberValueDatatype="130" unbalanced="0"/>
    <cacheHierarchy uniqueName="[ETMRouteStages].[RouteType]" caption="RouteType" attribute="1" defaultMemberUniqueName="[ETMRouteStages].[RouteType].[All]" allUniqueName="[ETMRouteStages].[RouteType].[All]" dimensionUniqueName="[ETMRouteStages]" displayFolder="" count="0" memberValueDatatype="130" unbalanced="0"/>
    <cacheHierarchy uniqueName="[ETMRouteStages].[Border]" caption="Border" attribute="1" defaultMemberUniqueName="[ETMRouteStages].[Border].[All]" allUniqueName="[ETMRouteStages].[Border].[All]" dimensionUniqueName="[ETMRouteStages]" displayFolder="" count="0" memberValueDatatype="130" unbalanced="0"/>
    <cacheHierarchy uniqueName="[ETMRouteStages].[StageCode]" caption="StageCode" attribute="1" defaultMemberUniqueName="[ETMRouteStages].[StageCode].[All]" allUniqueName="[ETMRouteStages].[StageCode].[All]" dimensionUniqueName="[ETMRouteStages]" displayFolder="" count="0" memberValueDatatype="130" unbalanced="0"/>
    <cacheHierarchy uniqueName="[ETMRouteStages].[StageNameVerification]" caption="StageNameVerification" attribute="1" defaultMemberUniqueName="[ETMRouteStages].[StageNameVerification].[All]" allUniqueName="[ETMRouteStages].[StageNameVerification].[All]" dimensionUniqueName="[ETMRouteStages]" displayFolder="" count="0" memberValueDatatype="130" unbalanced="0"/>
    <cacheHierarchy uniqueName="[MBSchedule].[Issuing Depot]" caption="Issuing Depot" attribute="1" defaultMemberUniqueName="[MBSchedule].[Issuing Depot].[All]" allUniqueName="[MBSchedule].[Issuing Depot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2" memberValueDatatype="7" unbalanced="0">
      <fieldsUsage count="2">
        <fieldUsage x="-1"/>
        <fieldUsage x="1"/>
      </fieldsUsage>
    </cacheHierarchy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0" memberValueDatatype="130" unbalanced="0"/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130" unbalanced="0">
      <fieldsUsage count="2">
        <fieldUsage x="-1"/>
        <fieldUsage x="2"/>
      </fieldsUsage>
    </cacheHierarchy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2" memberValueDatatype="130" unbalanced="0">
      <fieldsUsage count="2">
        <fieldUsage x="-1"/>
        <fieldUsage x="3"/>
      </fieldsUsage>
    </cacheHierarchy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ep]" caption="Count of Dep" measure="1" displayFolder="" measureGroup="MBSchedule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ight Out]" caption="Night Out" measure="1" displayFolder="" measureGroup="MBSchedule" count="0"/>
    <cacheHierarchy uniqueName="[Measures].[Departure]" caption="Departure" measure="1" displayFolder="" measureGroup="MBSchedule" count="0" oneField="1">
      <fieldsUsage count="1">
        <fieldUsage x="4"/>
      </fieldsUsage>
    </cacheHierarchy>
    <cacheHierarchy uniqueName="[Measures].[__XL_Count MBSchedule]" caption="__XL_Count MBSchedule" measure="1" displayFolder="" measureGroup="MBSchedule" count="0" hidden="1"/>
    <cacheHierarchy uniqueName="[Measures].[__XL_Count ETMRouteStages]" caption="__XL_Count ETMRouteStages" measure="1" displayFolder="" measureGroup="ETMRouteStages" count="0" hidden="1"/>
    <cacheHierarchy uniqueName="[Measures].[__No measures defined]" caption="__No measures defined" measure="1" displayFolder="" count="0" hidden="1"/>
  </cacheHierarchies>
  <kpis count="0"/>
  <dimensions count="3">
    <dimension name="ETMRouteStages" uniqueName="[ETMRouteStages]" caption="ETMRouteStages"/>
    <dimension name="MBSchedule" uniqueName="[MBSchedule]" caption="MBSchedule"/>
    <dimension measure="1" name="Measures" uniqueName="[Measures]" caption="Measures"/>
  </dimensions>
  <measureGroups count="2">
    <measureGroup name="ETMRouteStages" caption="ETMRouteStages"/>
    <measureGroup name="MBSchedule" caption="MBSchedule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14F6E-4578-4F06-A5C3-EDBE8DBB77B2}" name="PivotTable1" cacheId="3" applyNumberFormats="0" applyBorderFormats="0" applyFontFormats="0" applyPatternFormats="0" applyAlignmentFormats="0" applyWidthHeightFormats="1" dataCaption="Values" tag="e1fae25e-1dc2-4e74-9686-1a31a4880b19" updatedVersion="8" minRefreshableVersion="3" useAutoFormatting="1" rowGrandTotals="0" itemPrintTitles="1" createdVersion="8" indent="0" outline="1" outlineData="1" multipleFieldFilters="0">
  <location ref="A3:E114" firstHeaderRow="0" firstDataRow="1" firstDataCol="2"/>
  <pivotFields count="5">
    <pivotField name="Vehicle" axis="axisRow" allDrilled="1" outline="0" subtotalTop="0" showAll="0" dataSourceSort="1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Schedule" axis="axisRow" allDrilled="1" outline="0" subtotalTop="0" showAll="0" dataSourceSort="1" defaultSubtotal="0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111">
    <i>
      <x/>
      <x/>
    </i>
    <i t="default">
      <x/>
    </i>
    <i>
      <x v="1"/>
      <x v="1"/>
    </i>
    <i t="default">
      <x v="1"/>
    </i>
    <i>
      <x v="2"/>
      <x v="2"/>
    </i>
    <i t="default">
      <x v="2"/>
    </i>
    <i>
      <x v="3"/>
      <x v="3"/>
    </i>
    <i t="default">
      <x v="3"/>
    </i>
    <i>
      <x v="4"/>
      <x v="4"/>
    </i>
    <i r="1">
      <x v="5"/>
    </i>
    <i t="default">
      <x v="4"/>
    </i>
    <i>
      <x v="5"/>
      <x v="6"/>
    </i>
    <i t="default">
      <x v="5"/>
    </i>
    <i>
      <x v="6"/>
      <x v="7"/>
    </i>
    <i t="default">
      <x v="6"/>
    </i>
    <i>
      <x v="7"/>
      <x v="8"/>
    </i>
    <i t="default">
      <x v="7"/>
    </i>
    <i>
      <x v="8"/>
      <x v="9"/>
    </i>
    <i t="default">
      <x v="8"/>
    </i>
    <i>
      <x v="9"/>
      <x v="10"/>
    </i>
    <i t="default">
      <x v="9"/>
    </i>
    <i>
      <x v="10"/>
      <x v="11"/>
    </i>
    <i t="default">
      <x v="10"/>
    </i>
    <i>
      <x v="11"/>
      <x v="12"/>
    </i>
    <i t="default">
      <x v="11"/>
    </i>
    <i>
      <x v="12"/>
      <x v="13"/>
    </i>
    <i t="default">
      <x v="12"/>
    </i>
    <i>
      <x v="13"/>
      <x v="14"/>
    </i>
    <i t="default">
      <x v="13"/>
    </i>
    <i>
      <x v="14"/>
      <x v="15"/>
    </i>
    <i t="default">
      <x v="14"/>
    </i>
    <i>
      <x v="15"/>
      <x v="16"/>
    </i>
    <i t="default">
      <x v="15"/>
    </i>
    <i>
      <x v="16"/>
      <x v="17"/>
    </i>
    <i t="default">
      <x v="16"/>
    </i>
    <i>
      <x v="17"/>
      <x v="18"/>
    </i>
    <i t="default">
      <x v="17"/>
    </i>
    <i>
      <x v="18"/>
      <x v="19"/>
    </i>
    <i t="default">
      <x v="18"/>
    </i>
    <i>
      <x v="19"/>
      <x v="20"/>
    </i>
    <i t="default">
      <x v="19"/>
    </i>
    <i>
      <x v="20"/>
      <x v="21"/>
    </i>
    <i t="default">
      <x v="20"/>
    </i>
    <i>
      <x v="21"/>
      <x v="22"/>
    </i>
    <i t="default">
      <x v="21"/>
    </i>
    <i>
      <x v="22"/>
      <x v="7"/>
    </i>
    <i t="default">
      <x v="22"/>
    </i>
    <i>
      <x v="23"/>
      <x v="23"/>
    </i>
    <i t="default">
      <x v="23"/>
    </i>
    <i>
      <x v="24"/>
      <x v="24"/>
    </i>
    <i t="default">
      <x v="24"/>
    </i>
    <i>
      <x v="25"/>
      <x v="25"/>
    </i>
    <i t="default">
      <x v="25"/>
    </i>
    <i>
      <x v="26"/>
      <x v="26"/>
    </i>
    <i t="default">
      <x v="26"/>
    </i>
    <i>
      <x v="27"/>
      <x v="27"/>
    </i>
    <i t="default">
      <x v="27"/>
    </i>
    <i>
      <x v="28"/>
      <x v="28"/>
    </i>
    <i t="default">
      <x v="28"/>
    </i>
    <i>
      <x v="29"/>
      <x v="29"/>
    </i>
    <i t="default">
      <x v="29"/>
    </i>
    <i>
      <x v="30"/>
      <x v="30"/>
    </i>
    <i t="default">
      <x v="30"/>
    </i>
    <i>
      <x v="31"/>
      <x v="31"/>
    </i>
    <i t="default">
      <x v="31"/>
    </i>
    <i>
      <x v="32"/>
      <x v="32"/>
    </i>
    <i t="default">
      <x v="32"/>
    </i>
    <i>
      <x v="33"/>
      <x v="33"/>
    </i>
    <i t="default">
      <x v="33"/>
    </i>
    <i>
      <x v="34"/>
      <x v="34"/>
    </i>
    <i t="default">
      <x v="34"/>
    </i>
    <i>
      <x v="35"/>
      <x v="35"/>
    </i>
    <i t="default">
      <x v="35"/>
    </i>
    <i>
      <x v="36"/>
      <x v="36"/>
    </i>
    <i t="default">
      <x v="36"/>
    </i>
    <i>
      <x v="37"/>
      <x v="37"/>
    </i>
    <i t="default">
      <x v="37"/>
    </i>
    <i>
      <x v="38"/>
      <x v="38"/>
    </i>
    <i t="default">
      <x v="38"/>
    </i>
    <i>
      <x v="39"/>
      <x v="39"/>
    </i>
    <i t="default">
      <x v="39"/>
    </i>
    <i>
      <x v="40"/>
      <x v="40"/>
    </i>
    <i t="default">
      <x v="40"/>
    </i>
    <i>
      <x v="41"/>
      <x v="41"/>
    </i>
    <i t="default">
      <x v="41"/>
    </i>
    <i>
      <x v="42"/>
      <x v="42"/>
    </i>
    <i t="default">
      <x v="42"/>
    </i>
    <i>
      <x v="43"/>
      <x v="43"/>
    </i>
    <i t="default">
      <x v="43"/>
    </i>
    <i>
      <x v="44"/>
      <x v="44"/>
    </i>
    <i t="default">
      <x v="44"/>
    </i>
    <i>
      <x v="45"/>
      <x v="45"/>
    </i>
    <i t="default">
      <x v="45"/>
    </i>
    <i>
      <x v="46"/>
      <x v="46"/>
    </i>
    <i t="default">
      <x v="46"/>
    </i>
    <i>
      <x v="47"/>
      <x v="47"/>
    </i>
    <i t="default">
      <x v="47"/>
    </i>
    <i>
      <x v="48"/>
      <x v="43"/>
    </i>
    <i t="default">
      <x v="48"/>
    </i>
    <i>
      <x v="49"/>
      <x v="48"/>
    </i>
    <i t="default">
      <x v="49"/>
    </i>
    <i>
      <x v="50"/>
      <x v="49"/>
    </i>
    <i t="default">
      <x v="50"/>
    </i>
    <i>
      <x v="51"/>
      <x v="50"/>
    </i>
    <i t="default">
      <x v="51"/>
    </i>
    <i>
      <x v="52"/>
      <x v="51"/>
    </i>
    <i t="default">
      <x v="52"/>
    </i>
    <i>
      <x v="53"/>
      <x v="52"/>
    </i>
    <i t="default">
      <x v="53"/>
    </i>
    <i>
      <x v="54"/>
      <x v="53"/>
    </i>
    <i t="default">
      <x v="54"/>
    </i>
  </rowItems>
  <colFields count="1">
    <field x="-2"/>
  </colFields>
  <colItems count="3">
    <i>
      <x/>
    </i>
    <i i="1">
      <x v="1"/>
    </i>
    <i i="2">
      <x v="2"/>
    </i>
  </colItems>
  <dataFields count="3">
    <dataField name="Kms" fld="2" baseField="0" baseItem="0"/>
    <dataField name="Trips" fld="3" subtotal="count" baseField="0" baseItem="0"/>
    <dataField fld="4" subtotal="count" baseField="0" baseItem="0"/>
  </dataField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Kms"/>
    <pivotHierarchy dragToData="1" caption="Trip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36"/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14CAE-A1D2-4D80-8FC0-61E78A198422}" name="PivotTable1" cacheId="4" applyNumberFormats="0" applyBorderFormats="0" applyFontFormats="0" applyPatternFormats="0" applyAlignmentFormats="0" applyWidthHeightFormats="1" dataCaption="Values" tag="b31c899a-06a6-4266-98b6-accf1d983366" updatedVersion="8" minRefreshableVersion="3" rowGrandTotals="0" itemPrintTitles="1" createdVersion="8" indent="0" outline="1" outlineData="1" multipleFieldFilters="0">
  <location ref="A3:C144" firstHeaderRow="1" firstDataRow="1" firstDataCol="2" rowPageCount="1" colPageCount="1"/>
  <pivotFields count="5">
    <pivotField axis="axisPage" allDrilled="1" subtotalTop="0" showAll="0" dataSourceSort="1" defaultSubtotal="0" defaultAttributeDrillState="1"/>
    <pivotField allDrilled="1" subtotalTop="0" showAll="0" sortType="ascending" defaultSubtotal="0" defaultAttributeDrillState="1">
      <items count="154">
        <item x="84"/>
        <item x="115"/>
        <item x="124"/>
        <item x="85"/>
        <item x="150"/>
        <item x="151"/>
        <item x="149"/>
        <item x="111"/>
        <item x="110"/>
        <item x="90"/>
        <item x="1"/>
        <item x="113"/>
        <item x="41"/>
        <item x="147"/>
        <item x="5"/>
        <item x="104"/>
        <item x="72"/>
        <item x="57"/>
        <item x="148"/>
        <item x="15"/>
        <item x="6"/>
        <item x="70"/>
        <item x="63"/>
        <item x="44"/>
        <item x="12"/>
        <item x="14"/>
        <item x="9"/>
        <item x="16"/>
        <item x="62"/>
        <item x="105"/>
        <item x="36"/>
        <item x="46"/>
        <item x="2"/>
        <item x="106"/>
        <item x="7"/>
        <item x="131"/>
        <item x="17"/>
        <item x="64"/>
        <item x="18"/>
        <item x="91"/>
        <item x="10"/>
        <item x="87"/>
        <item x="19"/>
        <item x="47"/>
        <item x="132"/>
        <item x="20"/>
        <item x="98"/>
        <item x="99"/>
        <item x="21"/>
        <item x="22"/>
        <item x="119"/>
        <item x="107"/>
        <item x="79"/>
        <item x="142"/>
        <item x="77"/>
        <item x="48"/>
        <item x="23"/>
        <item x="88"/>
        <item x="133"/>
        <item x="3"/>
        <item x="102"/>
        <item x="73"/>
        <item x="120"/>
        <item x="24"/>
        <item x="81"/>
        <item x="97"/>
        <item x="89"/>
        <item x="134"/>
        <item x="112"/>
        <item x="135"/>
        <item x="92"/>
        <item x="68"/>
        <item x="125"/>
        <item x="49"/>
        <item x="25"/>
        <item x="67"/>
        <item x="65"/>
        <item x="8"/>
        <item x="123"/>
        <item x="50"/>
        <item x="136"/>
        <item x="152"/>
        <item x="42"/>
        <item x="58"/>
        <item x="26"/>
        <item x="103"/>
        <item x="27"/>
        <item x="37"/>
        <item x="114"/>
        <item x="51"/>
        <item x="78"/>
        <item x="45"/>
        <item x="143"/>
        <item x="93"/>
        <item x="0"/>
        <item x="11"/>
        <item x="71"/>
        <item x="126"/>
        <item x="101"/>
        <item x="28"/>
        <item x="29"/>
        <item x="100"/>
        <item x="13"/>
        <item x="108"/>
        <item x="52"/>
        <item x="4"/>
        <item x="144"/>
        <item x="30"/>
        <item x="83"/>
        <item x="53"/>
        <item x="38"/>
        <item x="121"/>
        <item x="94"/>
        <item x="74"/>
        <item x="31"/>
        <item x="127"/>
        <item x="80"/>
        <item x="32"/>
        <item x="128"/>
        <item x="43"/>
        <item x="33"/>
        <item x="109"/>
        <item x="75"/>
        <item x="122"/>
        <item x="34"/>
        <item x="69"/>
        <item x="54"/>
        <item x="35"/>
        <item x="141"/>
        <item x="66"/>
        <item x="39"/>
        <item x="138"/>
        <item x="82"/>
        <item x="59"/>
        <item x="95"/>
        <item x="137"/>
        <item x="76"/>
        <item x="129"/>
        <item x="116"/>
        <item x="146"/>
        <item x="55"/>
        <item x="60"/>
        <item x="140"/>
        <item x="61"/>
        <item x="153"/>
        <item x="118"/>
        <item x="86"/>
        <item x="56"/>
        <item x="96"/>
        <item x="130"/>
        <item x="145"/>
        <item x="139"/>
        <item x="117"/>
        <item x="40"/>
      </items>
    </pivotField>
    <pivotField axis="axisRow" allDrilled="1" outline="0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2">
    <field x="2"/>
    <field x="3"/>
  </rowFields>
  <rowItems count="141">
    <i>
      <x/>
      <x/>
    </i>
    <i>
      <x v="1"/>
      <x v="1"/>
    </i>
    <i>
      <x v="2"/>
      <x/>
    </i>
    <i r="1">
      <x v="1"/>
    </i>
    <i>
      <x v="3"/>
      <x/>
    </i>
    <i>
      <x v="4"/>
      <x/>
    </i>
    <i r="1">
      <x v="1"/>
    </i>
    <i>
      <x v="5"/>
      <x/>
    </i>
    <i r="1">
      <x v="1"/>
    </i>
    <i>
      <x v="6"/>
      <x/>
    </i>
    <i>
      <x v="7"/>
      <x/>
    </i>
    <i r="1">
      <x v="1"/>
    </i>
    <i>
      <x v="8"/>
      <x v="1"/>
    </i>
    <i>
      <x v="9"/>
      <x/>
    </i>
    <i r="1">
      <x v="1"/>
    </i>
    <i>
      <x v="10"/>
      <x v="1"/>
    </i>
    <i>
      <x v="11"/>
      <x v="1"/>
    </i>
    <i>
      <x v="12"/>
      <x/>
    </i>
    <i r="1">
      <x v="1"/>
    </i>
    <i>
      <x v="13"/>
      <x/>
    </i>
    <i r="1">
      <x v="1"/>
    </i>
    <i>
      <x v="14"/>
      <x/>
    </i>
    <i r="1">
      <x v="1"/>
    </i>
    <i>
      <x v="15"/>
      <x/>
    </i>
    <i r="1">
      <x v="1"/>
    </i>
    <i>
      <x v="16"/>
      <x/>
    </i>
    <i>
      <x v="17"/>
      <x/>
    </i>
    <i>
      <x v="18"/>
      <x/>
    </i>
    <i r="1">
      <x v="1"/>
    </i>
    <i>
      <x v="19"/>
      <x/>
    </i>
    <i r="1">
      <x v="1"/>
    </i>
    <i>
      <x v="20"/>
      <x v="1"/>
    </i>
    <i>
      <x v="21"/>
      <x/>
    </i>
    <i r="1">
      <x v="1"/>
    </i>
    <i>
      <x v="22"/>
      <x/>
    </i>
    <i r="1">
      <x v="1"/>
    </i>
    <i>
      <x v="23"/>
      <x/>
    </i>
    <i>
      <x v="24"/>
      <x v="1"/>
    </i>
    <i>
      <x v="25"/>
      <x v="1"/>
    </i>
    <i>
      <x v="26"/>
      <x/>
    </i>
    <i>
      <x v="27"/>
      <x/>
    </i>
    <i r="1">
      <x v="1"/>
    </i>
    <i>
      <x v="28"/>
      <x/>
    </i>
    <i r="1">
      <x v="1"/>
    </i>
    <i>
      <x v="29"/>
      <x/>
    </i>
    <i r="1">
      <x v="1"/>
    </i>
    <i>
      <x v="30"/>
      <x/>
    </i>
    <i r="1">
      <x v="1"/>
    </i>
    <i>
      <x v="31"/>
      <x/>
    </i>
    <i>
      <x v="32"/>
      <x/>
    </i>
    <i r="1">
      <x v="1"/>
    </i>
    <i>
      <x v="33"/>
      <x/>
    </i>
    <i r="1">
      <x v="1"/>
    </i>
    <i>
      <x v="34"/>
      <x/>
    </i>
    <i r="1">
      <x v="1"/>
    </i>
    <i>
      <x v="35"/>
      <x/>
    </i>
    <i r="1">
      <x v="1"/>
    </i>
    <i>
      <x v="36"/>
      <x/>
    </i>
    <i r="1">
      <x v="1"/>
    </i>
    <i>
      <x v="37"/>
      <x/>
    </i>
    <i r="1">
      <x v="1"/>
    </i>
    <i>
      <x v="38"/>
      <x/>
    </i>
    <i r="1">
      <x v="1"/>
    </i>
    <i>
      <x v="39"/>
      <x/>
    </i>
    <i>
      <x v="40"/>
      <x/>
    </i>
    <i r="1">
      <x v="1"/>
    </i>
    <i>
      <x v="41"/>
      <x/>
    </i>
    <i>
      <x v="42"/>
      <x/>
    </i>
    <i>
      <x v="43"/>
      <x v="1"/>
    </i>
    <i>
      <x v="44"/>
      <x/>
    </i>
    <i>
      <x v="45"/>
      <x/>
    </i>
    <i r="1">
      <x v="1"/>
    </i>
    <i>
      <x v="46"/>
      <x v="1"/>
    </i>
    <i>
      <x v="47"/>
      <x v="1"/>
    </i>
    <i>
      <x v="48"/>
      <x/>
    </i>
    <i r="1">
      <x v="1"/>
    </i>
    <i>
      <x v="49"/>
      <x/>
    </i>
    <i r="1">
      <x v="1"/>
    </i>
    <i>
      <x v="50"/>
      <x/>
    </i>
    <i r="1">
      <x v="1"/>
    </i>
    <i>
      <x v="51"/>
      <x/>
    </i>
    <i r="1">
      <x v="1"/>
    </i>
    <i>
      <x v="52"/>
      <x v="1"/>
    </i>
    <i>
      <x v="53"/>
      <x/>
    </i>
    <i>
      <x v="54"/>
      <x/>
    </i>
    <i>
      <x v="55"/>
      <x v="1"/>
    </i>
    <i>
      <x v="56"/>
      <x/>
    </i>
    <i>
      <x v="57"/>
      <x v="1"/>
    </i>
    <i>
      <x v="58"/>
      <x v="1"/>
    </i>
    <i>
      <x v="59"/>
      <x v="1"/>
    </i>
    <i>
      <x v="60"/>
      <x/>
    </i>
    <i>
      <x v="61"/>
      <x v="1"/>
    </i>
    <i>
      <x v="62"/>
      <x/>
    </i>
    <i r="1">
      <x v="1"/>
    </i>
    <i>
      <x v="63"/>
      <x/>
    </i>
    <i r="1">
      <x v="1"/>
    </i>
    <i>
      <x v="64"/>
      <x/>
    </i>
    <i r="1">
      <x v="1"/>
    </i>
    <i>
      <x v="65"/>
      <x/>
    </i>
    <i>
      <x v="66"/>
      <x v="1"/>
    </i>
    <i>
      <x v="67"/>
      <x/>
    </i>
    <i>
      <x v="68"/>
      <x/>
    </i>
    <i>
      <x v="69"/>
      <x v="1"/>
    </i>
    <i>
      <x v="70"/>
      <x/>
    </i>
    <i r="1">
      <x v="1"/>
    </i>
    <i>
      <x v="71"/>
      <x/>
    </i>
    <i>
      <x v="72"/>
      <x/>
    </i>
    <i r="1">
      <x v="1"/>
    </i>
    <i>
      <x v="73"/>
      <x/>
    </i>
    <i r="1">
      <x v="1"/>
    </i>
    <i>
      <x v="74"/>
      <x/>
    </i>
    <i r="1">
      <x v="1"/>
    </i>
    <i>
      <x v="75"/>
      <x/>
    </i>
    <i r="1">
      <x v="1"/>
    </i>
    <i>
      <x v="76"/>
      <x/>
    </i>
    <i r="1">
      <x v="1"/>
    </i>
    <i>
      <x v="77"/>
      <x/>
    </i>
    <i>
      <x v="78"/>
      <x/>
    </i>
    <i r="1">
      <x v="1"/>
    </i>
    <i>
      <x v="79"/>
      <x/>
    </i>
    <i r="1">
      <x v="1"/>
    </i>
    <i>
      <x v="80"/>
      <x/>
    </i>
    <i r="1">
      <x v="1"/>
    </i>
    <i>
      <x v="81"/>
      <x/>
    </i>
    <i>
      <x v="82"/>
      <x/>
    </i>
    <i>
      <x v="83"/>
      <x/>
    </i>
    <i>
      <x v="84"/>
      <x/>
    </i>
    <i r="1">
      <x v="1"/>
    </i>
    <i>
      <x v="85"/>
      <x v="1"/>
    </i>
    <i>
      <x v="86"/>
      <x v="1"/>
    </i>
    <i>
      <x v="87"/>
      <x/>
    </i>
    <i>
      <x v="88"/>
      <x/>
    </i>
    <i>
      <x v="89"/>
      <x v="1"/>
    </i>
    <i>
      <x v="90"/>
      <x/>
    </i>
    <i r="1">
      <x v="1"/>
    </i>
    <i>
      <x v="91"/>
      <x v="1"/>
    </i>
    <i>
      <x v="92"/>
      <x v="1"/>
    </i>
    <i>
      <x v="93"/>
      <x/>
    </i>
    <i>
      <x v="94"/>
      <x v="1"/>
    </i>
    <i>
      <x v="95"/>
      <x v="1"/>
    </i>
    <i>
      <x v="96"/>
      <x v="1"/>
    </i>
  </rowItems>
  <colItems count="1">
    <i/>
  </colItems>
  <pageFields count="1">
    <pageField fld="0" hier="12" name="[MBSchedule].[Issuing Depot].[All]" cap="All"/>
  </pageFields>
  <dataFields count="1">
    <dataField fld="4" subtotal="count" baseField="0" baseItem="0"/>
  </dataFields>
  <formats count="4">
    <format dxfId="199">
      <pivotArea field="1" type="button" dataOnly="0" labelOnly="1" outline="0"/>
    </format>
    <format dxfId="198">
      <pivotArea dataOnly="0" labelOnly="1" grandRow="1" outline="0" fieldPosition="0"/>
    </format>
    <format dxfId="197">
      <pivotArea outline="0" collapsedLevelsAreSubtotals="1" fieldPosition="0"/>
    </format>
    <format dxfId="196">
      <pivotArea dataOnly="0" labelOnly="1" outline="0" axis="axisValues" fieldPosition="0"/>
    </format>
  </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0"/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EE8A32-D382-4B0A-8209-1227FB1D078B}" name="PivotTable1" cacheId="2" applyNumberFormats="0" applyBorderFormats="0" applyFontFormats="0" applyPatternFormats="0" applyAlignmentFormats="0" applyWidthHeightFormats="1" dataCaption="Values" tag="2c462787-681b-4106-8190-b83ef5a52410" updatedVersion="8" minRefreshableVersion="3" useAutoFormatting="1" itemPrintTitles="1" createdVersion="8" indent="0" outline="1" outlineData="1" multipleFieldFilters="0">
  <location ref="A3:C145" firstHeaderRow="1" firstDataRow="1" firstDataCol="3"/>
  <pivotFields count="3">
    <pivotField axis="axisRow" allDrilled="1" outline="0" subtotalTop="0" showAll="0" sortType="ascending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xis="axisRow" allDrilled="1" outline="0" subtotalTop="0" showAll="0" sortType="ascending" defaultSubtotal="0" defaultAttributeDrillState="1">
      <items count="2">
        <item x="0" e="0"/>
        <item x="1" e="0"/>
      </items>
    </pivotField>
    <pivotField axis="axisRow" allDrilled="1" outline="0" subtotalTop="0" showAll="0" sortType="ascending" defaultSubtotal="0" defaultAttributeDrillState="1">
      <items count="154">
        <item x="144"/>
        <item x="150"/>
        <item x="104"/>
        <item x="142"/>
        <item x="152"/>
        <item x="147"/>
        <item x="153"/>
        <item x="139"/>
        <item x="105"/>
        <item x="87"/>
        <item x="124"/>
        <item x="134"/>
        <item x="34"/>
        <item x="151"/>
        <item x="6"/>
        <item x="149"/>
        <item x="65"/>
        <item x="52"/>
        <item x="148"/>
        <item x="127"/>
        <item x="7"/>
        <item x="63"/>
        <item x="76"/>
        <item x="37"/>
        <item x="9"/>
        <item x="8"/>
        <item x="3"/>
        <item x="11"/>
        <item x="12"/>
        <item x="135"/>
        <item x="30"/>
        <item x="41"/>
        <item x="93"/>
        <item x="136"/>
        <item x="103"/>
        <item x="13"/>
        <item x="14"/>
        <item x="86"/>
        <item x="82"/>
        <item x="146"/>
        <item x="4"/>
        <item x="126"/>
        <item x="39"/>
        <item x="15"/>
        <item x="16"/>
        <item x="128"/>
        <item x="85"/>
        <item x="94"/>
        <item x="59"/>
        <item x="75"/>
        <item x="95"/>
        <item x="96"/>
        <item x="73"/>
        <item x="118"/>
        <item x="71"/>
        <item x="42"/>
        <item x="57"/>
        <item x="132"/>
        <item x="17"/>
        <item x="43"/>
        <item x="145"/>
        <item x="66"/>
        <item x="97"/>
        <item x="44"/>
        <item x="18"/>
        <item x="84"/>
        <item x="133"/>
        <item x="19"/>
        <item x="106"/>
        <item x="20"/>
        <item x="98"/>
        <item x="61"/>
        <item x="107"/>
        <item x="45"/>
        <item x="21"/>
        <item x="60"/>
        <item x="108"/>
        <item x="40"/>
        <item x="2"/>
        <item x="46"/>
        <item x="22"/>
        <item x="143"/>
        <item x="35"/>
        <item x="67"/>
        <item x="23"/>
        <item x="99"/>
        <item x="129"/>
        <item x="31"/>
        <item x="141"/>
        <item x="47"/>
        <item x="72"/>
        <item x="38"/>
        <item x="119"/>
        <item x="58"/>
        <item x="123"/>
        <item x="5"/>
        <item x="64"/>
        <item x="109"/>
        <item x="140"/>
        <item x="130"/>
        <item x="24"/>
        <item x="110"/>
        <item x="10"/>
        <item x="137"/>
        <item x="48"/>
        <item x="100"/>
        <item x="120"/>
        <item x="25"/>
        <item x="77"/>
        <item x="26"/>
        <item x="32"/>
        <item x="101"/>
        <item x="111"/>
        <item x="68"/>
        <item x="131"/>
        <item x="112"/>
        <item x="74"/>
        <item x="92"/>
        <item x="113"/>
        <item x="36"/>
        <item x="49"/>
        <item x="138"/>
        <item x="69"/>
        <item x="102"/>
        <item x="27"/>
        <item x="62"/>
        <item x="28"/>
        <item x="78"/>
        <item x="89"/>
        <item x="114"/>
        <item x="33"/>
        <item x="116"/>
        <item x="56"/>
        <item x="53"/>
        <item x="1"/>
        <item x="29"/>
        <item x="70"/>
        <item x="115"/>
        <item x="79"/>
        <item x="122"/>
        <item x="50"/>
        <item x="54"/>
        <item x="88"/>
        <item x="55"/>
        <item x="91"/>
        <item x="90"/>
        <item x="125"/>
        <item x="51"/>
        <item x="117"/>
        <item x="81"/>
        <item x="121"/>
        <item x="83"/>
        <item x="80"/>
        <item x="0"/>
      </items>
    </pivotField>
  </pivotFields>
  <rowFields count="3">
    <field x="0"/>
    <field x="1"/>
    <field x="2"/>
  </rowFields>
  <rowItems count="142">
    <i>
      <x/>
      <x/>
    </i>
    <i>
      <x v="1"/>
      <x v="1"/>
    </i>
    <i>
      <x v="2"/>
      <x/>
    </i>
    <i r="1">
      <x v="1"/>
    </i>
    <i>
      <x v="3"/>
      <x/>
    </i>
    <i>
      <x v="4"/>
      <x/>
    </i>
    <i r="1">
      <x v="1"/>
    </i>
    <i>
      <x v="5"/>
      <x/>
    </i>
    <i r="1">
      <x v="1"/>
    </i>
    <i>
      <x v="6"/>
      <x/>
    </i>
    <i>
      <x v="7"/>
      <x/>
    </i>
    <i r="1">
      <x v="1"/>
    </i>
    <i>
      <x v="8"/>
      <x v="1"/>
    </i>
    <i>
      <x v="9"/>
      <x/>
    </i>
    <i r="1">
      <x v="1"/>
    </i>
    <i>
      <x v="10"/>
      <x v="1"/>
    </i>
    <i>
      <x v="11"/>
      <x v="1"/>
    </i>
    <i>
      <x v="12"/>
      <x/>
    </i>
    <i r="1">
      <x v="1"/>
    </i>
    <i>
      <x v="13"/>
      <x/>
    </i>
    <i r="1">
      <x v="1"/>
    </i>
    <i>
      <x v="14"/>
      <x/>
    </i>
    <i r="1">
      <x v="1"/>
    </i>
    <i>
      <x v="15"/>
      <x/>
    </i>
    <i r="1">
      <x v="1"/>
    </i>
    <i>
      <x v="16"/>
      <x/>
    </i>
    <i>
      <x v="17"/>
      <x/>
    </i>
    <i>
      <x v="18"/>
      <x/>
    </i>
    <i r="1">
      <x v="1"/>
    </i>
    <i>
      <x v="19"/>
      <x/>
    </i>
    <i r="1">
      <x v="1"/>
    </i>
    <i>
      <x v="20"/>
      <x v="1"/>
    </i>
    <i>
      <x v="21"/>
      <x/>
    </i>
    <i r="1">
      <x v="1"/>
    </i>
    <i>
      <x v="22"/>
      <x/>
    </i>
    <i r="1">
      <x v="1"/>
    </i>
    <i>
      <x v="23"/>
      <x/>
    </i>
    <i>
      <x v="24"/>
      <x v="1"/>
    </i>
    <i>
      <x v="25"/>
      <x v="1"/>
    </i>
    <i>
      <x v="26"/>
      <x/>
    </i>
    <i r="1">
      <x v="1"/>
    </i>
    <i>
      <x v="27"/>
      <x/>
    </i>
    <i>
      <x v="28"/>
      <x/>
    </i>
    <i r="1">
      <x v="1"/>
    </i>
    <i>
      <x v="29"/>
      <x/>
    </i>
    <i r="1">
      <x v="1"/>
    </i>
    <i>
      <x v="30"/>
      <x/>
    </i>
    <i r="1">
      <x v="1"/>
    </i>
    <i>
      <x v="31"/>
      <x/>
    </i>
    <i>
      <x v="32"/>
      <x/>
    </i>
    <i r="1">
      <x v="1"/>
    </i>
    <i>
      <x v="33"/>
      <x/>
    </i>
    <i r="1">
      <x v="1"/>
    </i>
    <i>
      <x v="34"/>
      <x/>
    </i>
    <i r="1">
      <x v="1"/>
    </i>
    <i>
      <x v="35"/>
      <x/>
    </i>
    <i r="1">
      <x v="1"/>
    </i>
    <i>
      <x v="36"/>
      <x/>
    </i>
    <i r="1">
      <x v="1"/>
    </i>
    <i>
      <x v="37"/>
      <x/>
    </i>
    <i r="1">
      <x v="1"/>
    </i>
    <i>
      <x v="38"/>
      <x/>
    </i>
    <i r="1">
      <x v="1"/>
    </i>
    <i>
      <x v="39"/>
      <x/>
    </i>
    <i>
      <x v="40"/>
      <x/>
    </i>
    <i r="1">
      <x v="1"/>
    </i>
    <i>
      <x v="41"/>
      <x/>
    </i>
    <i>
      <x v="42"/>
      <x/>
    </i>
    <i>
      <x v="43"/>
      <x v="1"/>
    </i>
    <i>
      <x v="44"/>
      <x/>
    </i>
    <i>
      <x v="45"/>
      <x/>
    </i>
    <i r="1">
      <x v="1"/>
    </i>
    <i>
      <x v="46"/>
      <x v="1"/>
    </i>
    <i>
      <x v="47"/>
      <x v="1"/>
    </i>
    <i>
      <x v="48"/>
      <x/>
    </i>
    <i r="1">
      <x v="1"/>
    </i>
    <i>
      <x v="49"/>
      <x/>
    </i>
    <i r="1">
      <x v="1"/>
    </i>
    <i>
      <x v="50"/>
      <x/>
    </i>
    <i r="1">
      <x v="1"/>
    </i>
    <i>
      <x v="51"/>
      <x/>
    </i>
    <i r="1">
      <x v="1"/>
    </i>
    <i>
      <x v="52"/>
      <x v="1"/>
    </i>
    <i>
      <x v="53"/>
      <x/>
    </i>
    <i>
      <x v="54"/>
      <x/>
    </i>
    <i>
      <x v="55"/>
      <x v="1"/>
    </i>
    <i>
      <x v="56"/>
      <x/>
    </i>
    <i>
      <x v="57"/>
      <x v="1"/>
    </i>
    <i>
      <x v="58"/>
      <x v="1"/>
    </i>
    <i>
      <x v="59"/>
      <x v="1"/>
    </i>
    <i>
      <x v="60"/>
      <x/>
    </i>
    <i>
      <x v="61"/>
      <x v="1"/>
    </i>
    <i>
      <x v="62"/>
      <x/>
    </i>
    <i r="1">
      <x v="1"/>
    </i>
    <i>
      <x v="63"/>
      <x/>
    </i>
    <i r="1">
      <x v="1"/>
    </i>
    <i>
      <x v="64"/>
      <x/>
    </i>
    <i r="1">
      <x v="1"/>
    </i>
    <i>
      <x v="65"/>
      <x/>
    </i>
    <i>
      <x v="66"/>
      <x v="1"/>
    </i>
    <i>
      <x v="67"/>
      <x/>
    </i>
    <i>
      <x v="68"/>
      <x/>
    </i>
    <i>
      <x v="69"/>
      <x v="1"/>
    </i>
    <i>
      <x v="70"/>
      <x/>
    </i>
    <i r="1">
      <x v="1"/>
    </i>
    <i>
      <x v="71"/>
      <x/>
    </i>
    <i>
      <x v="72"/>
      <x/>
    </i>
    <i r="1">
      <x v="1"/>
    </i>
    <i>
      <x v="73"/>
      <x/>
    </i>
    <i r="1">
      <x v="1"/>
    </i>
    <i>
      <x v="74"/>
      <x/>
    </i>
    <i r="1">
      <x v="1"/>
    </i>
    <i>
      <x v="75"/>
      <x/>
    </i>
    <i r="1">
      <x v="1"/>
    </i>
    <i>
      <x v="76"/>
      <x/>
    </i>
    <i r="1">
      <x v="1"/>
    </i>
    <i>
      <x v="77"/>
      <x/>
    </i>
    <i>
      <x v="78"/>
      <x/>
    </i>
    <i r="1">
      <x v="1"/>
    </i>
    <i>
      <x v="79"/>
      <x/>
    </i>
    <i r="1">
      <x v="1"/>
    </i>
    <i>
      <x v="80"/>
      <x/>
    </i>
    <i r="1">
      <x v="1"/>
    </i>
    <i>
      <x v="81"/>
      <x/>
    </i>
    <i>
      <x v="82"/>
      <x/>
    </i>
    <i>
      <x v="83"/>
      <x/>
    </i>
    <i>
      <x v="84"/>
      <x/>
    </i>
    <i r="1">
      <x v="1"/>
    </i>
    <i>
      <x v="85"/>
      <x v="1"/>
    </i>
    <i>
      <x v="86"/>
      <x v="1"/>
    </i>
    <i>
      <x v="87"/>
      <x/>
    </i>
    <i>
      <x v="88"/>
      <x/>
    </i>
    <i>
      <x v="89"/>
      <x v="1"/>
    </i>
    <i>
      <x v="90"/>
      <x/>
    </i>
    <i r="1">
      <x v="1"/>
    </i>
    <i>
      <x v="91"/>
      <x v="1"/>
    </i>
    <i>
      <x v="92"/>
      <x v="1"/>
    </i>
    <i>
      <x v="93"/>
      <x/>
    </i>
    <i>
      <x v="94"/>
      <x v="1"/>
    </i>
    <i>
      <x v="95"/>
      <x v="1"/>
    </i>
    <i>
      <x v="96"/>
      <x v="1"/>
    </i>
    <i t="grand">
      <x/>
    </i>
  </rowItems>
  <formats count="186">
    <format dxfId="195">
      <pivotArea dataOnly="0" labelOnly="1" fieldPosition="0">
        <references count="3">
          <reference field="0" count="1" selected="0">
            <x v="3"/>
          </reference>
          <reference field="1" count="1" selected="0">
            <x v="1048832"/>
          </reference>
          <reference field="2" count="1">
            <x v="78"/>
          </reference>
        </references>
      </pivotArea>
    </format>
    <format dxfId="194">
      <pivotArea dataOnly="0" labelOnly="1" fieldPosition="0">
        <references count="3">
          <reference field="0" count="1" selected="0">
            <x v="4"/>
          </reference>
          <reference field="1" count="1" selected="0">
            <x v="1048832"/>
          </reference>
          <reference field="2" count="6">
            <x v="26"/>
            <x v="32"/>
            <x v="40"/>
            <x v="59"/>
            <x v="95"/>
            <x v="105"/>
          </reference>
        </references>
      </pivotArea>
    </format>
    <format dxfId="193">
      <pivotArea dataOnly="0" labelOnly="1" fieldPosition="0">
        <references count="3">
          <reference field="0" count="1" selected="0">
            <x v="6"/>
          </reference>
          <reference field="1" count="1" selected="0">
            <x v="1048832"/>
          </reference>
          <reference field="2" count="1">
            <x v="20"/>
          </reference>
        </references>
      </pivotArea>
    </format>
    <format dxfId="192">
      <pivotArea dataOnly="0" labelOnly="1" fieldPosition="0">
        <references count="3">
          <reference field="0" count="1" selected="0">
            <x v="1048832"/>
          </reference>
          <reference field="1" count="1" selected="0">
            <x v="1048832"/>
          </reference>
          <reference field="2" count="1">
            <x v="77"/>
          </reference>
        </references>
      </pivotArea>
    </format>
    <format dxfId="191">
      <pivotArea dataOnly="0" labelOnly="1" fieldPosition="0">
        <references count="3">
          <reference field="0" count="1" selected="0">
            <x v="11"/>
          </reference>
          <reference field="1" count="1" selected="0">
            <x v="1048832"/>
          </reference>
          <reference field="2" count="1">
            <x v="43"/>
          </reference>
        </references>
      </pivotArea>
    </format>
    <format dxfId="190">
      <pivotArea dataOnly="0" labelOnly="1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4">
            <x v="12"/>
            <x v="82"/>
            <x v="119"/>
            <x v="153"/>
          </reference>
        </references>
      </pivotArea>
    </format>
    <format dxfId="189">
      <pivotArea dataOnly="0" labelOnly="1" fieldPosition="0">
        <references count="3">
          <reference field="0" count="1" selected="0">
            <x v="20"/>
          </reference>
          <reference field="1" count="1" selected="0">
            <x v="1048832"/>
          </reference>
          <reference field="2" count="1">
            <x v="11"/>
          </reference>
        </references>
      </pivotArea>
    </format>
    <format dxfId="188">
      <pivotArea dataOnly="0" labelOnly="1" fieldPosition="0">
        <references count="3">
          <reference field="0" count="1" selected="0">
            <x v="22"/>
          </reference>
          <reference field="1" count="1" selected="0">
            <x v="1048832"/>
          </reference>
          <reference field="2" count="14">
            <x v="7"/>
            <x v="17"/>
            <x v="28"/>
            <x v="55"/>
            <x v="68"/>
            <x v="83"/>
            <x v="90"/>
            <x v="91"/>
            <x v="98"/>
            <x v="107"/>
            <x v="116"/>
            <x v="133"/>
            <x v="141"/>
            <x v="143"/>
          </reference>
        </references>
      </pivotArea>
    </format>
    <format dxfId="187">
      <pivotArea dataOnly="0" labelOnly="1" fieldPosition="0">
        <references count="3">
          <reference field="0" count="1" selected="0">
            <x v="24"/>
          </reference>
          <reference field="1" count="1" selected="0">
            <x v="1048832"/>
          </reference>
          <reference field="2" count="3">
            <x v="30"/>
            <x v="88"/>
            <x v="124"/>
          </reference>
        </references>
      </pivotArea>
    </format>
    <format dxfId="186">
      <pivotArea dataOnly="0" labelOnly="1" fieldPosition="0">
        <references count="3">
          <reference field="0" count="1" selected="0">
            <x v="25"/>
          </reference>
          <reference field="1" count="1" selected="0">
            <x v="1048832"/>
          </reference>
          <reference field="2" count="1">
            <x v="8"/>
          </reference>
        </references>
      </pivotArea>
    </format>
    <format dxfId="185">
      <pivotArea dataOnly="0" labelOnly="1" fieldPosition="0">
        <references count="3">
          <reference field="0" count="1" selected="0">
            <x v="27"/>
          </reference>
          <reference field="1" count="1" selected="0">
            <x v="1048832"/>
          </reference>
          <reference field="2" count="1">
            <x v="132"/>
          </reference>
        </references>
      </pivotArea>
    </format>
    <format dxfId="184">
      <pivotArea dataOnly="0" labelOnly="1" fieldPosition="0">
        <references count="3">
          <reference field="0" count="1" selected="0">
            <x v="28"/>
          </reference>
          <reference field="1" count="1" selected="0">
            <x v="1048832"/>
          </reference>
          <reference field="2" count="4">
            <x v="25"/>
            <x v="48"/>
            <x v="59"/>
            <x v="140"/>
          </reference>
        </references>
      </pivotArea>
    </format>
    <format dxfId="183">
      <pivotArea dataOnly="0" labelOnly="1" fieldPosition="0">
        <references count="3">
          <reference field="0" count="1" selected="0">
            <x v="31"/>
          </reference>
          <reference field="1" count="1" selected="0">
            <x v="1048832"/>
          </reference>
          <reference field="2" count="1">
            <x v="125"/>
          </reference>
        </references>
      </pivotArea>
    </format>
    <format dxfId="182">
      <pivotArea dataOnly="0" labelOnly="1" fieldPosition="0">
        <references count="3">
          <reference field="0" count="1" selected="0">
            <x v="32"/>
          </reference>
          <reference field="1" count="1" selected="0">
            <x v="1048832"/>
          </reference>
          <reference field="2" count="4">
            <x v="21"/>
            <x v="33"/>
            <x v="96"/>
            <x v="103"/>
          </reference>
        </references>
      </pivotArea>
    </format>
    <format dxfId="181">
      <pivotArea dataOnly="0" labelOnly="1" fieldPosition="0">
        <references count="3">
          <reference field="0" count="1" selected="0">
            <x v="39"/>
          </reference>
          <reference field="1" count="1" selected="0">
            <x v="1048832"/>
          </reference>
          <reference field="2" count="1">
            <x v="132"/>
          </reference>
        </references>
      </pivotArea>
    </format>
    <format dxfId="180">
      <pivotArea dataOnly="0" labelOnly="1" fieldPosition="0">
        <references count="3">
          <reference field="0" count="1" selected="0">
            <x v="44"/>
          </reference>
          <reference field="1" count="1" selected="0">
            <x v="1048832"/>
          </reference>
          <reference field="2" count="1">
            <x v="152"/>
          </reference>
        </references>
      </pivotArea>
    </format>
    <format dxfId="179">
      <pivotArea dataOnly="0" labelOnly="1" fieldPosition="0">
        <references count="3">
          <reference field="0" count="1" selected="0">
            <x v="46"/>
          </reference>
          <reference field="1" count="1" selected="0">
            <x v="1048832"/>
          </reference>
          <reference field="2" count="1">
            <x v="107"/>
          </reference>
        </references>
      </pivotArea>
    </format>
    <format dxfId="178">
      <pivotArea dataOnly="0" labelOnly="1" fieldPosition="0">
        <references count="3">
          <reference field="0" count="1" selected="0">
            <x v="47"/>
          </reference>
          <reference field="1" count="1" selected="0">
            <x v="1048832"/>
          </reference>
          <reference field="2" count="2">
            <x v="25"/>
            <x v="43"/>
          </reference>
        </references>
      </pivotArea>
    </format>
    <format dxfId="177">
      <pivotArea dataOnly="0" labelOnly="1" fieldPosition="0">
        <references count="3">
          <reference field="0" count="1" selected="0">
            <x v="52"/>
          </reference>
          <reference field="1" count="1" selected="0">
            <x v="1048832"/>
          </reference>
          <reference field="2" count="1">
            <x v="18"/>
          </reference>
        </references>
      </pivotArea>
    </format>
    <format dxfId="176">
      <pivotArea dataOnly="0" labelOnly="1" fieldPosition="0">
        <references count="3">
          <reference field="0" count="1" selected="0">
            <x v="53"/>
          </reference>
          <reference field="1" count="1" selected="0">
            <x v="1048832"/>
          </reference>
          <reference field="2" count="1">
            <x v="37"/>
          </reference>
        </references>
      </pivotArea>
    </format>
    <format dxfId="175">
      <pivotArea dataOnly="0" labelOnly="1" fieldPosition="0">
        <references count="3">
          <reference field="0" count="1" selected="0">
            <x v="54"/>
          </reference>
          <reference field="1" count="1" selected="0">
            <x v="1048832"/>
          </reference>
          <reference field="2" count="1">
            <x v="133"/>
          </reference>
        </references>
      </pivotArea>
    </format>
    <format dxfId="174">
      <pivotArea dataOnly="0" labelOnly="1" fieldPosition="0">
        <references count="3">
          <reference field="0" count="1" selected="0">
            <x v="55"/>
          </reference>
          <reference field="1" count="1" selected="0">
            <x v="1048832"/>
          </reference>
          <reference field="2" count="2">
            <x v="14"/>
            <x v="95"/>
          </reference>
        </references>
      </pivotArea>
    </format>
    <format dxfId="173">
      <pivotArea dataOnly="0" labelOnly="1" fieldPosition="0">
        <references count="3">
          <reference field="0" count="1" selected="0">
            <x v="61"/>
          </reference>
          <reference field="1" count="1" selected="0">
            <x v="1048832"/>
          </reference>
          <reference field="2" count="3">
            <x v="31"/>
            <x v="85"/>
            <x v="140"/>
          </reference>
        </references>
      </pivotArea>
    </format>
    <format dxfId="172">
      <pivotArea dataOnly="0" labelOnly="1" fieldPosition="0">
        <references count="3">
          <reference field="0" count="1" selected="0">
            <x v="63"/>
          </reference>
          <reference field="1" count="1" selected="0">
            <x v="1048832"/>
          </reference>
          <reference field="2" count="2">
            <x v="15"/>
            <x v="128"/>
          </reference>
        </references>
      </pivotArea>
    </format>
    <format dxfId="171">
      <pivotArea dataOnly="0" labelOnly="1" fieldPosition="0">
        <references count="3">
          <reference field="0" count="1" selected="0">
            <x v="65"/>
          </reference>
          <reference field="1" count="1" selected="0">
            <x v="1048832"/>
          </reference>
          <reference field="2" count="1">
            <x v="144"/>
          </reference>
        </references>
      </pivotArea>
    </format>
    <format dxfId="170">
      <pivotArea dataOnly="0" labelOnly="1" fieldPosition="0">
        <references count="3">
          <reference field="0" count="1" selected="0">
            <x v="66"/>
          </reference>
          <reference field="1" count="1" selected="0">
            <x v="1048832"/>
          </reference>
          <reference field="2" count="1">
            <x v="8"/>
          </reference>
        </references>
      </pivotArea>
    </format>
    <format dxfId="169">
      <pivotArea dataOnly="0" labelOnly="1" fieldPosition="0">
        <references count="3">
          <reference field="0" count="1" selected="0">
            <x v="68"/>
          </reference>
          <reference field="1" count="1" selected="0">
            <x v="1048832"/>
          </reference>
          <reference field="2" count="1">
            <x v="69"/>
          </reference>
        </references>
      </pivotArea>
    </format>
    <format dxfId="168">
      <pivotArea dataOnly="0" labelOnly="1" fieldPosition="0">
        <references count="3">
          <reference field="0" count="1" selected="0">
            <x v="70"/>
          </reference>
          <reference field="1" count="1" selected="0">
            <x v="1048832"/>
          </reference>
          <reference field="2" count="10">
            <x v="1"/>
            <x v="22"/>
            <x v="25"/>
            <x v="40"/>
            <x v="42"/>
            <x v="57"/>
            <x v="65"/>
            <x v="77"/>
            <x v="117"/>
            <x v="133"/>
          </reference>
        </references>
      </pivotArea>
    </format>
    <format dxfId="167">
      <pivotArea dataOnly="0" labelOnly="1" fieldPosition="0">
        <references count="3">
          <reference field="0" count="1" selected="0">
            <x v="71"/>
          </reference>
          <reference field="1" count="1" selected="0">
            <x v="1048832"/>
          </reference>
          <reference field="2" count="3">
            <x v="16"/>
            <x v="116"/>
            <x v="136"/>
          </reference>
        </references>
      </pivotArea>
    </format>
    <format dxfId="166">
      <pivotArea dataOnly="0" labelOnly="1" fieldPosition="0">
        <references count="3">
          <reference field="0" count="1" selected="0">
            <x v="82"/>
          </reference>
          <reference field="1" count="1" selected="0">
            <x v="1048832"/>
          </reference>
          <reference field="2" count="1">
            <x v="129"/>
          </reference>
        </references>
      </pivotArea>
    </format>
    <format dxfId="165">
      <pivotArea dataOnly="0" labelOnly="1" fieldPosition="0">
        <references count="3">
          <reference field="0" count="1" selected="0">
            <x v="83"/>
          </reference>
          <reference field="1" count="1" selected="0">
            <x v="1048832"/>
          </reference>
          <reference field="2" count="1">
            <x v="139"/>
          </reference>
        </references>
      </pivotArea>
    </format>
    <format dxfId="164">
      <pivotArea dataOnly="0" labelOnly="1" fieldPosition="0">
        <references count="3">
          <reference field="0" count="1" selected="0">
            <x v="84"/>
          </reference>
          <reference field="1" count="1" selected="0">
            <x v="1048832"/>
          </reference>
          <reference field="2" count="2">
            <x v="16"/>
            <x v="148"/>
          </reference>
        </references>
      </pivotArea>
    </format>
    <format dxfId="163">
      <pivotArea dataOnly="0" labelOnly="1" fieldPosition="0">
        <references count="3">
          <reference field="0" count="1" selected="0">
            <x v="85"/>
          </reference>
          <reference field="1" count="1" selected="0">
            <x v="1048832"/>
          </reference>
          <reference field="2" count="1">
            <x v="123"/>
          </reference>
        </references>
      </pivotArea>
    </format>
    <format dxfId="162">
      <pivotArea dataOnly="0" labelOnly="1" fieldPosition="0">
        <references count="3">
          <reference field="0" count="1" selected="0">
            <x v="86"/>
          </reference>
          <reference field="1" count="1" selected="0">
            <x v="1048832"/>
          </reference>
          <reference field="2" count="2">
            <x v="25"/>
            <x v="131"/>
          </reference>
        </references>
      </pivotArea>
    </format>
    <format dxfId="161">
      <pivotArea dataOnly="0" labelOnly="1" fieldPosition="0">
        <references count="3">
          <reference field="0" count="1" selected="0">
            <x v="87"/>
          </reference>
          <reference field="1" count="1" selected="0">
            <x v="1048832"/>
          </reference>
          <reference field="2" count="1">
            <x v="31"/>
          </reference>
        </references>
      </pivotArea>
    </format>
    <format dxfId="160">
      <pivotArea dataOnly="0" labelOnly="1" fieldPosition="0">
        <references count="3">
          <reference field="0" count="1" selected="0">
            <x v="88"/>
          </reference>
          <reference field="1" count="1" selected="0">
            <x v="1048832"/>
          </reference>
          <reference field="2" count="2">
            <x v="44"/>
            <x v="142"/>
          </reference>
        </references>
      </pivotArea>
    </format>
    <format dxfId="159">
      <pivotArea dataOnly="0" labelOnly="1" fieldPosition="0">
        <references count="3">
          <reference field="0" count="1" selected="0">
            <x v="89"/>
          </reference>
          <reference field="1" count="1" selected="0">
            <x v="1048832"/>
          </reference>
          <reference field="2" count="1">
            <x v="107"/>
          </reference>
        </references>
      </pivotArea>
    </format>
    <format dxfId="158">
      <pivotArea dataOnly="0" labelOnly="1" fieldPosition="0">
        <references count="3">
          <reference field="0" count="1" selected="0">
            <x v="90"/>
          </reference>
          <reference field="1" count="1" selected="0">
            <x v="1048832"/>
          </reference>
          <reference field="2" count="5">
            <x v="18"/>
            <x v="51"/>
            <x v="58"/>
            <x v="130"/>
            <x v="137"/>
          </reference>
        </references>
      </pivotArea>
    </format>
    <format dxfId="157">
      <pivotArea dataOnly="0" labelOnly="1" fieldPosition="0">
        <references count="3">
          <reference field="0" count="1" selected="0">
            <x v="91"/>
          </reference>
          <reference field="1" count="1" selected="0">
            <x v="1048832"/>
          </reference>
          <reference field="2" count="1">
            <x v="14"/>
          </reference>
        </references>
      </pivotArea>
    </format>
    <format dxfId="156">
      <pivotArea dataOnly="0" labelOnly="1" fieldPosition="0">
        <references count="3">
          <reference field="0" count="1" selected="0">
            <x v="92"/>
          </reference>
          <reference field="1" count="1" selected="0">
            <x v="1048832"/>
          </reference>
          <reference field="2" count="1">
            <x v="47"/>
          </reference>
        </references>
      </pivotArea>
    </format>
    <format dxfId="155">
      <pivotArea dataOnly="0" labelOnly="1" fieldPosition="0">
        <references count="3">
          <reference field="0" count="1" selected="0">
            <x v="93"/>
          </reference>
          <reference field="1" count="1" selected="0">
            <x v="1048832"/>
          </reference>
          <reference field="2" count="1">
            <x v="108"/>
          </reference>
        </references>
      </pivotArea>
    </format>
    <format dxfId="154">
      <pivotArea dataOnly="0" labelOnly="1" fieldPosition="0">
        <references count="3">
          <reference field="0" count="1" selected="0">
            <x v="1048832"/>
          </reference>
          <reference field="1" count="1" selected="0">
            <x v="1048832"/>
          </reference>
          <reference field="2" count="1">
            <x v="18"/>
          </reference>
        </references>
      </pivotArea>
    </format>
    <format dxfId="153">
      <pivotArea dataOnly="0" labelOnly="1" fieldPosition="0">
        <references count="3">
          <reference field="0" count="1" selected="0">
            <x v="96"/>
          </reference>
          <reference field="1" count="1" selected="0">
            <x v="1048832"/>
          </reference>
          <reference field="2" count="1">
            <x v="53"/>
          </reference>
        </references>
      </pivotArea>
    </format>
    <format dxfId="152">
      <pivotArea field="2" type="button" dataOnly="0" labelOnly="1" outline="0" axis="axisRow" fieldPosition="2"/>
    </format>
    <format dxfId="151">
      <pivotArea dataOnly="0" labelOnly="1" grandRow="1" outline="0" fieldPosition="0"/>
    </format>
    <format dxfId="150">
      <pivotArea dataOnly="0" labelOnly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153"/>
          </reference>
        </references>
      </pivotArea>
    </format>
    <format dxfId="149">
      <pivotArea dataOnly="0" labelOnly="1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2" count="1">
            <x v="94"/>
          </reference>
        </references>
      </pivotArea>
    </format>
    <format dxfId="148">
      <pivotArea dataOnly="0" labelOnly="1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>
            <x v="134"/>
          </reference>
        </references>
      </pivotArea>
    </format>
    <format dxfId="147">
      <pivotArea dataOnly="0" labelOnly="1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2" count="1">
            <x v="10"/>
          </reference>
        </references>
      </pivotArea>
    </format>
    <format dxfId="146">
      <pivotArea dataOnly="0" labelOnly="1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1">
            <x v="78"/>
          </reference>
        </references>
      </pivotArea>
    </format>
    <format dxfId="145">
      <pivotArea dataOnly="0" labelOnly="1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2" count="3">
            <x v="26"/>
            <x v="40"/>
            <x v="95"/>
          </reference>
        </references>
      </pivotArea>
    </format>
    <format dxfId="144">
      <pivotArea dataOnly="0" labelOnly="1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2" count="3">
            <x v="32"/>
            <x v="59"/>
            <x v="105"/>
          </reference>
        </references>
      </pivotArea>
    </format>
    <format dxfId="143">
      <pivotArea dataOnly="0" labelOnly="1" fieldPosition="0">
        <references count="3">
          <reference field="0" count="1" selected="0">
            <x v="5"/>
          </reference>
          <reference field="1" count="1" selected="0">
            <x v="0"/>
          </reference>
          <reference field="2" count="1">
            <x v="14"/>
          </reference>
        </references>
      </pivotArea>
    </format>
    <format dxfId="142">
      <pivotArea dataOnly="0" labelOnly="1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2" count="1">
            <x v="146"/>
          </reference>
        </references>
      </pivotArea>
    </format>
    <format dxfId="141">
      <pivotArea dataOnly="0" labelOnly="1" fieldPosition="0">
        <references count="3">
          <reference field="0" count="1" selected="0">
            <x v="6"/>
          </reference>
          <reference field="1" count="1" selected="0">
            <x v="0"/>
          </reference>
          <reference field="2" count="1">
            <x v="20"/>
          </reference>
        </references>
      </pivotArea>
    </format>
    <format dxfId="140">
      <pivotArea dataOnly="0" labelOnly="1" fieldPosition="0">
        <references count="3">
          <reference field="0" count="1" selected="0">
            <x v="7"/>
          </reference>
          <reference field="1" count="1" selected="0">
            <x v="0"/>
          </reference>
          <reference field="2" count="1">
            <x v="25"/>
          </reference>
        </references>
      </pivotArea>
    </format>
    <format dxfId="139">
      <pivotArea dataOnly="0" labelOnly="1" fieldPosition="0">
        <references count="3">
          <reference field="0" count="1" selected="0">
            <x v="7"/>
          </reference>
          <reference field="1" count="1" selected="0">
            <x v="1"/>
          </reference>
          <reference field="2" count="1">
            <x v="34"/>
          </reference>
        </references>
      </pivotArea>
    </format>
    <format dxfId="138">
      <pivotArea dataOnly="0" labelOnly="1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2" count="1">
            <x v="14"/>
          </reference>
        </references>
      </pivotArea>
    </format>
    <format dxfId="137">
      <pivotArea dataOnly="0" labelOnly="1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2" count="2">
            <x v="24"/>
            <x v="102"/>
          </reference>
        </references>
      </pivotArea>
    </format>
    <format dxfId="136">
      <pivotArea dataOnly="0" labelOnly="1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2" count="2">
            <x v="41"/>
            <x v="117"/>
          </reference>
        </references>
      </pivotArea>
    </format>
    <format dxfId="135">
      <pivotArea dataOnly="0" labelOnly="1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2" count="1">
            <x v="27"/>
          </reference>
        </references>
      </pivotArea>
    </format>
    <format dxfId="134">
      <pivotArea dataOnly="0" labelOnly="1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2" count="1">
            <x v="43"/>
          </reference>
        </references>
      </pivotArea>
    </format>
    <format dxfId="133">
      <pivotArea dataOnly="0" labelOnly="1" fieldPosition="0">
        <references count="3">
          <reference field="0" count="1" selected="0">
            <x v="12"/>
          </reference>
          <reference field="1" count="1" selected="0">
            <x v="0"/>
          </reference>
          <reference field="2" count="1">
            <x v="14"/>
          </reference>
        </references>
      </pivotArea>
    </format>
    <format dxfId="132">
      <pivotArea dataOnly="0" labelOnly="1" fieldPosition="0">
        <references count="3">
          <reference field="0" count="1" selected="0">
            <x v="12"/>
          </reference>
          <reference field="1" count="1" selected="0">
            <x v="1"/>
          </reference>
          <reference field="2" count="1">
            <x v="20"/>
          </reference>
        </references>
      </pivotArea>
    </format>
    <format dxfId="131">
      <pivotArea dataOnly="0" labelOnly="1" fieldPosition="0">
        <references count="3">
          <reference field="0" count="1" selected="0">
            <x v="13"/>
          </reference>
          <reference field="1" count="1" selected="0">
            <x v="0"/>
          </reference>
          <reference field="2" count="20">
            <x v="27"/>
            <x v="28"/>
            <x v="35"/>
            <x v="36"/>
            <x v="43"/>
            <x v="44"/>
            <x v="58"/>
            <x v="64"/>
            <x v="67"/>
            <x v="69"/>
            <x v="74"/>
            <x v="80"/>
            <x v="84"/>
            <x v="95"/>
            <x v="100"/>
            <x v="107"/>
            <x v="109"/>
            <x v="124"/>
            <x v="126"/>
            <x v="135"/>
          </reference>
        </references>
      </pivotArea>
    </format>
    <format dxfId="130">
      <pivotArea dataOnly="0" labelOnly="1" fieldPosition="0">
        <references count="3">
          <reference field="0" count="1" selected="0">
            <x v="13"/>
          </reference>
          <reference field="1" count="1" selected="0">
            <x v="1"/>
          </reference>
          <reference field="2" count="26">
            <x v="10"/>
            <x v="19"/>
            <x v="20"/>
            <x v="27"/>
            <x v="32"/>
            <x v="36"/>
            <x v="38"/>
            <x v="42"/>
            <x v="45"/>
            <x v="48"/>
            <x v="49"/>
            <x v="56"/>
            <x v="63"/>
            <x v="74"/>
            <x v="84"/>
            <x v="86"/>
            <x v="94"/>
            <x v="99"/>
            <x v="100"/>
            <x v="102"/>
            <x v="107"/>
            <x v="114"/>
            <x v="117"/>
            <x v="120"/>
            <x v="124"/>
            <x v="127"/>
          </reference>
        </references>
      </pivotArea>
    </format>
    <format dxfId="129">
      <pivotArea dataOnly="0" labelOnly="1" fieldPosition="0">
        <references count="3">
          <reference field="0" count="1" selected="0">
            <x v="14"/>
          </reference>
          <reference field="1" count="1" selected="0">
            <x v="0"/>
          </reference>
          <reference field="2" count="5">
            <x v="30"/>
            <x v="87"/>
            <x v="95"/>
            <x v="110"/>
            <x v="130"/>
          </reference>
        </references>
      </pivotArea>
    </format>
    <format dxfId="128">
      <pivotArea dataOnly="0" labelOnly="1" fieldPosition="0">
        <references count="3">
          <reference field="0" count="1" selected="0">
            <x v="14"/>
          </reference>
          <reference field="1" count="1" selected="0">
            <x v="1"/>
          </reference>
          <reference field="2" count="5">
            <x v="57"/>
            <x v="66"/>
            <x v="71"/>
            <x v="122"/>
            <x v="130"/>
          </reference>
        </references>
      </pivotArea>
    </format>
    <format dxfId="127">
      <pivotArea dataOnly="0" labelOnly="1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4">
            <x v="12"/>
            <x v="82"/>
            <x v="100"/>
            <x v="119"/>
          </reference>
        </references>
      </pivotArea>
    </format>
    <format dxfId="126">
      <pivotArea dataOnly="0" labelOnly="1" fieldPosition="0">
        <references count="3">
          <reference field="0" count="1" selected="0">
            <x v="15"/>
          </reference>
          <reference field="1" count="1" selected="0">
            <x v="1"/>
          </reference>
          <reference field="2" count="1">
            <x v="107"/>
          </reference>
        </references>
      </pivotArea>
    </format>
    <format dxfId="125">
      <pivotArea dataOnly="0" labelOnly="1" fieldPosition="0">
        <references count="3">
          <reference field="0" count="1" selected="0">
            <x v="16"/>
          </reference>
          <reference field="1" count="1" selected="0">
            <x v="0"/>
          </reference>
          <reference field="2" count="2">
            <x v="23"/>
            <x v="91"/>
          </reference>
        </references>
      </pivotArea>
    </format>
    <format dxfId="124">
      <pivotArea dataOnly="0" labelOnly="1" fieldPosition="0">
        <references count="3">
          <reference field="0" count="1" selected="0">
            <x v="17"/>
          </reference>
          <reference field="1" count="1" selected="0">
            <x v="0"/>
          </reference>
          <reference field="2" count="1">
            <x v="25"/>
          </reference>
        </references>
      </pivotArea>
    </format>
    <format dxfId="123">
      <pivotArea dataOnly="0" labelOnly="1" fieldPosition="0">
        <references count="3">
          <reference field="0" count="1" selected="0">
            <x v="18"/>
          </reference>
          <reference field="1" count="1" selected="0">
            <x v="0"/>
          </reference>
          <reference field="2" count="2">
            <x v="42"/>
            <x v="77"/>
          </reference>
        </references>
      </pivotArea>
    </format>
    <format dxfId="122">
      <pivotArea dataOnly="0" labelOnly="1" fieldPosition="0">
        <references count="3">
          <reference field="0" count="1" selected="0">
            <x v="18"/>
          </reference>
          <reference field="1" count="1" selected="0">
            <x v="1"/>
          </reference>
          <reference field="2" count="2">
            <x v="47"/>
            <x v="101"/>
          </reference>
        </references>
      </pivotArea>
    </format>
    <format dxfId="121">
      <pivotArea dataOnly="0" labelOnly="1" fieldPosition="0">
        <references count="3">
          <reference field="0" count="1" selected="0">
            <x v="19"/>
          </reference>
          <reference field="1" count="1" selected="0">
            <x v="0"/>
          </reference>
          <reference field="2" count="1">
            <x v="74"/>
          </reference>
        </references>
      </pivotArea>
    </format>
    <format dxfId="120">
      <pivotArea dataOnly="0" labelOnly="1" fieldPosition="0">
        <references count="3">
          <reference field="0" count="1" selected="0">
            <x v="19"/>
          </reference>
          <reference field="1" count="1" selected="0">
            <x v="1"/>
          </reference>
          <reference field="2" count="1">
            <x v="84"/>
          </reference>
        </references>
      </pivotArea>
    </format>
    <format dxfId="119">
      <pivotArea dataOnly="0" labelOnly="1" fieldPosition="0">
        <references count="3">
          <reference field="0" count="1" selected="0">
            <x v="20"/>
          </reference>
          <reference field="1" count="1" selected="0">
            <x v="1"/>
          </reference>
          <reference field="2" count="1">
            <x v="11"/>
          </reference>
        </references>
      </pivotArea>
    </format>
    <format dxfId="118">
      <pivotArea dataOnly="0" labelOnly="1" fieldPosition="0">
        <references count="3">
          <reference field="0" count="1" selected="0">
            <x v="21"/>
          </reference>
          <reference field="1" count="1" selected="0">
            <x v="0"/>
          </reference>
          <reference field="2" count="16">
            <x v="20"/>
            <x v="31"/>
            <x v="43"/>
            <x v="55"/>
            <x v="59"/>
            <x v="63"/>
            <x v="73"/>
            <x v="79"/>
            <x v="89"/>
            <x v="100"/>
            <x v="104"/>
            <x v="109"/>
            <x v="120"/>
            <x v="126"/>
            <x v="140"/>
            <x v="147"/>
          </reference>
        </references>
      </pivotArea>
    </format>
    <format dxfId="117">
      <pivotArea dataOnly="0" labelOnly="1" fieldPosition="0">
        <references count="3">
          <reference field="0" count="1" selected="0">
            <x v="21"/>
          </reference>
          <reference field="1" count="1" selected="0">
            <x v="1"/>
          </reference>
          <reference field="2" count="15">
            <x v="14"/>
            <x v="29"/>
            <x v="33"/>
            <x v="43"/>
            <x v="51"/>
            <x v="66"/>
            <x v="74"/>
            <x v="79"/>
            <x v="87"/>
            <x v="93"/>
            <x v="103"/>
            <x v="116"/>
            <x v="119"/>
            <x v="121"/>
            <x v="130"/>
          </reference>
        </references>
      </pivotArea>
    </format>
    <format dxfId="116">
      <pivotArea dataOnly="0" labelOnly="1" fieldPosition="0">
        <references count="3">
          <reference field="0" count="1" selected="0">
            <x v="22"/>
          </reference>
          <reference field="1" count="1" selected="0">
            <x v="0"/>
          </reference>
          <reference field="2" count="6">
            <x v="17"/>
            <x v="55"/>
            <x v="107"/>
            <x v="133"/>
            <x v="141"/>
            <x v="143"/>
          </reference>
        </references>
      </pivotArea>
    </format>
    <format dxfId="115">
      <pivotArea dataOnly="0" labelOnly="1" fieldPosition="0">
        <references count="3">
          <reference field="0" count="1" selected="0">
            <x v="22"/>
          </reference>
          <reference field="1" count="1" selected="0">
            <x v="1"/>
          </reference>
          <reference field="2" count="9">
            <x v="7"/>
            <x v="17"/>
            <x v="28"/>
            <x v="68"/>
            <x v="83"/>
            <x v="90"/>
            <x v="91"/>
            <x v="98"/>
            <x v="116"/>
          </reference>
        </references>
      </pivotArea>
    </format>
    <format dxfId="114">
      <pivotArea dataOnly="0" labelOnly="1" fieldPosition="0">
        <references count="3">
          <reference field="0" count="1" selected="0">
            <x v="23"/>
          </reference>
          <reference field="1" count="1" selected="0">
            <x v="0"/>
          </reference>
          <reference field="2" count="1">
            <x v="28"/>
          </reference>
        </references>
      </pivotArea>
    </format>
    <format dxfId="113">
      <pivotArea dataOnly="0" labelOnly="1" fieldPosition="0">
        <references count="3">
          <reference field="0" count="1" selected="0">
            <x v="24"/>
          </reference>
          <reference field="1" count="1" selected="0">
            <x v="1"/>
          </reference>
          <reference field="2" count="3">
            <x v="30"/>
            <x v="88"/>
            <x v="124"/>
          </reference>
        </references>
      </pivotArea>
    </format>
    <format dxfId="112">
      <pivotArea dataOnly="0" labelOnly="1" fieldPosition="0">
        <references count="3">
          <reference field="0" count="1" selected="0">
            <x v="25"/>
          </reference>
          <reference field="1" count="1" selected="0">
            <x v="1"/>
          </reference>
          <reference field="2" count="1">
            <x v="8"/>
          </reference>
        </references>
      </pivotArea>
    </format>
    <format dxfId="111">
      <pivotArea dataOnly="0" labelOnly="1" fieldPosition="0">
        <references count="3">
          <reference field="0" count="1" selected="0">
            <x v="26"/>
          </reference>
          <reference field="1" count="1" selected="0">
            <x v="0"/>
          </reference>
          <reference field="2" count="2">
            <x v="56"/>
            <x v="93"/>
          </reference>
        </references>
      </pivotArea>
    </format>
    <format dxfId="110">
      <pivotArea dataOnly="0" labelOnly="1" fieldPosition="0">
        <references count="3">
          <reference field="0" count="1" selected="0">
            <x v="26"/>
          </reference>
          <reference field="1" count="1" selected="0">
            <x v="1"/>
          </reference>
          <reference field="2" count="4">
            <x v="22"/>
            <x v="37"/>
            <x v="76"/>
            <x v="129"/>
          </reference>
        </references>
      </pivotArea>
    </format>
    <format dxfId="109">
      <pivotArea dataOnly="0" labelOnly="1" fieldPosition="0">
        <references count="3">
          <reference field="0" count="1" selected="0">
            <x v="27"/>
          </reference>
          <reference field="1" count="1" selected="0">
            <x v="0"/>
          </reference>
          <reference field="2" count="1">
            <x v="132"/>
          </reference>
        </references>
      </pivotArea>
    </format>
    <format dxfId="108">
      <pivotArea dataOnly="0" labelOnly="1" fieldPosition="0">
        <references count="3">
          <reference field="0" count="1" selected="0">
            <x v="28"/>
          </reference>
          <reference field="1" count="1" selected="0">
            <x v="0"/>
          </reference>
          <reference field="2" count="1">
            <x v="48"/>
          </reference>
        </references>
      </pivotArea>
    </format>
    <format dxfId="107">
      <pivotArea dataOnly="0" labelOnly="1" fieldPosition="0">
        <references count="3">
          <reference field="0" count="1" selected="0">
            <x v="28"/>
          </reference>
          <reference field="1" count="1" selected="0">
            <x v="1"/>
          </reference>
          <reference field="2" count="3">
            <x v="25"/>
            <x v="59"/>
            <x v="140"/>
          </reference>
        </references>
      </pivotArea>
    </format>
    <format dxfId="106">
      <pivotArea dataOnly="0" labelOnly="1" fieldPosition="0">
        <references count="3">
          <reference field="0" count="1" selected="0">
            <x v="29"/>
          </reference>
          <reference field="1" count="1" selected="0">
            <x v="0"/>
          </reference>
          <reference field="2" count="1">
            <x v="75"/>
          </reference>
        </references>
      </pivotArea>
    </format>
    <format dxfId="105">
      <pivotArea dataOnly="0" labelOnly="1" fieldPosition="0">
        <references count="3">
          <reference field="0" count="1" selected="0">
            <x v="29"/>
          </reference>
          <reference field="1" count="1" selected="0">
            <x v="1"/>
          </reference>
          <reference field="2" count="2">
            <x v="16"/>
            <x v="102"/>
          </reference>
        </references>
      </pivotArea>
    </format>
    <format dxfId="104">
      <pivotArea dataOnly="0" labelOnly="1" fieldPosition="0">
        <references count="3">
          <reference field="0" count="1" selected="0">
            <x v="30"/>
          </reference>
          <reference field="1" count="1" selected="0">
            <x v="0"/>
          </reference>
          <reference field="2" count="3">
            <x v="71"/>
            <x v="74"/>
            <x v="102"/>
          </reference>
        </references>
      </pivotArea>
    </format>
    <format dxfId="103">
      <pivotArea dataOnly="0" labelOnly="1" fieldPosition="0">
        <references count="3">
          <reference field="0" count="1" selected="0">
            <x v="30"/>
          </reference>
          <reference field="1" count="1" selected="0">
            <x v="1"/>
          </reference>
          <reference field="2" count="9">
            <x v="10"/>
            <x v="19"/>
            <x v="21"/>
            <x v="23"/>
            <x v="72"/>
            <x v="77"/>
            <x v="104"/>
            <x v="110"/>
            <x v="120"/>
          </reference>
        </references>
      </pivotArea>
    </format>
    <format dxfId="102">
      <pivotArea dataOnly="0" labelOnly="1" fieldPosition="0">
        <references count="3">
          <reference field="0" count="1" selected="0">
            <x v="31"/>
          </reference>
          <reference field="1" count="1" selected="0">
            <x v="0"/>
          </reference>
          <reference field="2" count="1">
            <x v="125"/>
          </reference>
        </references>
      </pivotArea>
    </format>
    <format dxfId="101">
      <pivotArea dataOnly="0" labelOnly="1" fieldPosition="0">
        <references count="3">
          <reference field="0" count="1" selected="0">
            <x v="32"/>
          </reference>
          <reference field="1" count="1" selected="0">
            <x v="0"/>
          </reference>
          <reference field="2" count="2">
            <x v="21"/>
            <x v="96"/>
          </reference>
        </references>
      </pivotArea>
    </format>
    <format dxfId="100">
      <pivotArea dataOnly="0" labelOnly="1" fieldPosition="0">
        <references count="3">
          <reference field="0" count="1" selected="0">
            <x v="32"/>
          </reference>
          <reference field="1" count="1" selected="0">
            <x v="1"/>
          </reference>
          <reference field="2" count="2">
            <x v="33"/>
            <x v="103"/>
          </reference>
        </references>
      </pivotArea>
    </format>
    <format dxfId="99">
      <pivotArea dataOnly="0" labelOnly="1" fieldPosition="0">
        <references count="3">
          <reference field="0" count="1" selected="0">
            <x v="33"/>
          </reference>
          <reference field="1" count="1" selected="0">
            <x v="0"/>
          </reference>
          <reference field="2" count="7">
            <x v="16"/>
            <x v="31"/>
            <x v="61"/>
            <x v="83"/>
            <x v="113"/>
            <x v="122"/>
            <x v="136"/>
          </reference>
        </references>
      </pivotArea>
    </format>
    <format dxfId="98">
      <pivotArea dataOnly="0" labelOnly="1" fieldPosition="0">
        <references count="3">
          <reference field="0" count="1" selected="0">
            <x v="33"/>
          </reference>
          <reference field="1" count="1" selected="0">
            <x v="1"/>
          </reference>
          <reference field="2" count="8">
            <x v="3"/>
            <x v="9"/>
            <x v="31"/>
            <x v="43"/>
            <x v="76"/>
            <x v="98"/>
            <x v="115"/>
            <x v="133"/>
          </reference>
        </references>
      </pivotArea>
    </format>
    <format dxfId="97">
      <pivotArea dataOnly="0" labelOnly="1" fieldPosition="0">
        <references count="3">
          <reference field="0" count="1" selected="0">
            <x v="34"/>
          </reference>
          <reference field="1" count="1" selected="0">
            <x v="0"/>
          </reference>
          <reference field="2" count="2">
            <x v="54"/>
            <x v="90"/>
          </reference>
        </references>
      </pivotArea>
    </format>
    <format dxfId="96">
      <pivotArea dataOnly="0" labelOnly="1" fieldPosition="0">
        <references count="3">
          <reference field="0" count="1" selected="0">
            <x v="34"/>
          </reference>
          <reference field="1" count="1" selected="0">
            <x v="1"/>
          </reference>
          <reference field="2" count="4">
            <x v="63"/>
            <x v="90"/>
            <x v="100"/>
            <x v="110"/>
          </reference>
        </references>
      </pivotArea>
    </format>
    <format dxfId="95">
      <pivotArea dataOnly="0" labelOnly="1" fieldPosition="0">
        <references count="3">
          <reference field="0" count="1" selected="0">
            <x v="35"/>
          </reference>
          <reference field="1" count="1" selected="0">
            <x v="0"/>
          </reference>
          <reference field="2" count="2">
            <x v="71"/>
            <x v="113"/>
          </reference>
        </references>
      </pivotArea>
    </format>
    <format dxfId="94">
      <pivotArea dataOnly="0" labelOnly="1" fieldPosition="0">
        <references count="3">
          <reference field="0" count="1" selected="0">
            <x v="35"/>
          </reference>
          <reference field="1" count="1" selected="0">
            <x v="1"/>
          </reference>
          <reference field="2" count="2">
            <x v="11"/>
            <x v="89"/>
          </reference>
        </references>
      </pivotArea>
    </format>
    <format dxfId="93">
      <pivotArea dataOnly="0" labelOnly="1" fieldPosition="0">
        <references count="3">
          <reference field="0" count="1" selected="0">
            <x v="36"/>
          </reference>
          <reference field="1" count="1" selected="0">
            <x v="0"/>
          </reference>
          <reference field="2" count="5">
            <x v="52"/>
            <x v="75"/>
            <x v="91"/>
            <x v="116"/>
            <x v="125"/>
          </reference>
        </references>
      </pivotArea>
    </format>
    <format dxfId="92">
      <pivotArea dataOnly="0" labelOnly="1" fieldPosition="0">
        <references count="3">
          <reference field="0" count="1" selected="0">
            <x v="36"/>
          </reference>
          <reference field="1" count="1" selected="0">
            <x v="1"/>
          </reference>
          <reference field="2" count="8">
            <x v="16"/>
            <x v="47"/>
            <x v="57"/>
            <x v="63"/>
            <x v="81"/>
            <x v="102"/>
            <x v="120"/>
            <x v="137"/>
          </reference>
        </references>
      </pivotArea>
    </format>
    <format dxfId="91">
      <pivotArea dataOnly="0" labelOnly="1" fieldPosition="0">
        <references count="3">
          <reference field="0" count="1" selected="0">
            <x v="37"/>
          </reference>
          <reference field="1" count="1" selected="0">
            <x v="0"/>
          </reference>
          <reference field="2" count="3">
            <x v="61"/>
            <x v="136"/>
            <x v="143"/>
          </reference>
        </references>
      </pivotArea>
    </format>
    <format dxfId="90">
      <pivotArea dataOnly="0" labelOnly="1" fieldPosition="0">
        <references count="3">
          <reference field="0" count="1" selected="0">
            <x v="37"/>
          </reference>
          <reference field="1" count="1" selected="0">
            <x v="1"/>
          </reference>
          <reference field="2" count="1">
            <x v="12"/>
          </reference>
        </references>
      </pivotArea>
    </format>
    <format dxfId="89">
      <pivotArea dataOnly="0" labelOnly="1" fieldPosition="0">
        <references count="3">
          <reference field="0" count="1" selected="0">
            <x v="38"/>
          </reference>
          <reference field="1" count="1" selected="0">
            <x v="0"/>
          </reference>
          <reference field="2" count="3">
            <x v="49"/>
            <x v="64"/>
            <x v="100"/>
          </reference>
        </references>
      </pivotArea>
    </format>
    <format dxfId="88">
      <pivotArea dataOnly="0" labelOnly="1" fieldPosition="0">
        <references count="3">
          <reference field="0" count="1" selected="0">
            <x v="38"/>
          </reference>
          <reference field="1" count="1" selected="0">
            <x v="1"/>
          </reference>
          <reference field="2" count="4">
            <x v="31"/>
            <x v="57"/>
            <x v="71"/>
            <x v="113"/>
          </reference>
        </references>
      </pivotArea>
    </format>
    <format dxfId="87">
      <pivotArea dataOnly="0" labelOnly="1" fieldPosition="0">
        <references count="3">
          <reference field="0" count="1" selected="0">
            <x v="39"/>
          </reference>
          <reference field="1" count="1" selected="0">
            <x v="0"/>
          </reference>
          <reference field="2" count="1">
            <x v="132"/>
          </reference>
        </references>
      </pivotArea>
    </format>
    <format dxfId="86">
      <pivotArea dataOnly="0" labelOnly="1" fieldPosition="0">
        <references count="3">
          <reference field="0" count="1" selected="0">
            <x v="40"/>
          </reference>
          <reference field="1" count="1" selected="0">
            <x v="0"/>
          </reference>
          <reference field="2" count="4">
            <x v="22"/>
            <x v="26"/>
            <x v="108"/>
            <x v="119"/>
          </reference>
        </references>
      </pivotArea>
    </format>
    <format dxfId="85">
      <pivotArea dataOnly="0" labelOnly="1" fieldPosition="0">
        <references count="3">
          <reference field="0" count="1" selected="0">
            <x v="40"/>
          </reference>
          <reference field="1" count="1" selected="0">
            <x v="1"/>
          </reference>
          <reference field="2" count="4">
            <x v="27"/>
            <x v="34"/>
            <x v="120"/>
            <x v="124"/>
          </reference>
        </references>
      </pivotArea>
    </format>
    <format dxfId="84">
      <pivotArea dataOnly="0" labelOnly="1" fieldPosition="0">
        <references count="3">
          <reference field="0" count="1" selected="0">
            <x v="41"/>
          </reference>
          <reference field="1" count="1" selected="0">
            <x v="0"/>
          </reference>
          <reference field="2" count="1">
            <x v="127"/>
          </reference>
        </references>
      </pivotArea>
    </format>
    <format dxfId="83">
      <pivotArea dataOnly="0" labelOnly="1" fieldPosition="0">
        <references count="3">
          <reference field="0" count="1" selected="0">
            <x v="42"/>
          </reference>
          <reference field="1" count="1" selected="0">
            <x v="0"/>
          </reference>
          <reference field="2" count="1">
            <x v="138"/>
          </reference>
        </references>
      </pivotArea>
    </format>
    <format dxfId="82">
      <pivotArea dataOnly="0" labelOnly="1" fieldPosition="0">
        <references count="3">
          <reference field="0" count="1" selected="0">
            <x v="43"/>
          </reference>
          <reference field="1" count="1" selected="0">
            <x v="1"/>
          </reference>
          <reference field="2" count="1">
            <x v="22"/>
          </reference>
        </references>
      </pivotArea>
    </format>
    <format dxfId="81">
      <pivotArea dataOnly="0" labelOnly="1" fieldPosition="0">
        <references count="3">
          <reference field="0" count="1" selected="0">
            <x v="44"/>
          </reference>
          <reference field="1" count="1" selected="0">
            <x v="0"/>
          </reference>
          <reference field="2" count="1">
            <x v="152"/>
          </reference>
        </references>
      </pivotArea>
    </format>
    <format dxfId="80">
      <pivotArea dataOnly="0" labelOnly="1" fieldPosition="0">
        <references count="3">
          <reference field="0" count="1" selected="0">
            <x v="45"/>
          </reference>
          <reference field="1" count="1" selected="0">
            <x v="0"/>
          </reference>
          <reference field="2" count="1">
            <x v="149"/>
          </reference>
        </references>
      </pivotArea>
    </format>
    <format dxfId="79">
      <pivotArea dataOnly="0" labelOnly="1" fieldPosition="0">
        <references count="3">
          <reference field="0" count="1" selected="0">
            <x v="45"/>
          </reference>
          <reference field="1" count="1" selected="0">
            <x v="1"/>
          </reference>
          <reference field="2" count="2">
            <x v="0"/>
            <x v="3"/>
          </reference>
        </references>
      </pivotArea>
    </format>
    <format dxfId="78">
      <pivotArea dataOnly="0" labelOnly="1" fieldPosition="0">
        <references count="3">
          <reference field="0" count="1" selected="0">
            <x v="46"/>
          </reference>
          <reference field="1" count="1" selected="0">
            <x v="1"/>
          </reference>
          <reference field="2" count="1">
            <x v="107"/>
          </reference>
        </references>
      </pivotArea>
    </format>
    <format dxfId="77">
      <pivotArea dataOnly="0" labelOnly="1" fieldPosition="0">
        <references count="3">
          <reference field="0" count="1" selected="0">
            <x v="47"/>
          </reference>
          <reference field="1" count="1" selected="0">
            <x v="1"/>
          </reference>
          <reference field="2" count="2">
            <x v="25"/>
            <x v="43"/>
          </reference>
        </references>
      </pivotArea>
    </format>
    <format dxfId="76">
      <pivotArea dataOnly="0" labelOnly="1" fieldPosition="0">
        <references count="3">
          <reference field="0" count="1" selected="0">
            <x v="48"/>
          </reference>
          <reference field="1" count="1" selected="0">
            <x v="0"/>
          </reference>
          <reference field="2" count="2">
            <x v="52"/>
            <x v="130"/>
          </reference>
        </references>
      </pivotArea>
    </format>
    <format dxfId="75">
      <pivotArea dataOnly="0" labelOnly="1" fieldPosition="0">
        <references count="3">
          <reference field="0" count="1" selected="0">
            <x v="48"/>
          </reference>
          <reference field="1" count="1" selected="0">
            <x v="1"/>
          </reference>
          <reference field="2" count="1">
            <x v="60"/>
          </reference>
        </references>
      </pivotArea>
    </format>
    <format dxfId="74">
      <pivotArea dataOnly="0" labelOnly="1" fieldPosition="0">
        <references count="3">
          <reference field="0" count="1" selected="0">
            <x v="49"/>
          </reference>
          <reference field="1" count="1" selected="0">
            <x v="0"/>
          </reference>
          <reference field="2" count="3">
            <x v="21"/>
            <x v="38"/>
            <x v="151"/>
          </reference>
        </references>
      </pivotArea>
    </format>
    <format dxfId="73">
      <pivotArea dataOnly="0" labelOnly="1" fieldPosition="0">
        <references count="3">
          <reference field="0" count="1" selected="0">
            <x v="49"/>
          </reference>
          <reference field="1" count="1" selected="0">
            <x v="1"/>
          </reference>
          <reference field="2" count="12">
            <x v="9"/>
            <x v="22"/>
            <x v="27"/>
            <x v="39"/>
            <x v="66"/>
            <x v="70"/>
            <x v="87"/>
            <x v="93"/>
            <x v="112"/>
            <x v="134"/>
            <x v="141"/>
            <x v="148"/>
          </reference>
        </references>
      </pivotArea>
    </format>
    <format dxfId="72">
      <pivotArea dataOnly="0" labelOnly="1" fieldPosition="0">
        <references count="3">
          <reference field="0" count="1" selected="0">
            <x v="50"/>
          </reference>
          <reference field="1" count="1" selected="0">
            <x v="0"/>
          </reference>
          <reference field="2" count="2">
            <x v="65"/>
            <x v="102"/>
          </reference>
        </references>
      </pivotArea>
    </format>
    <format dxfId="71">
      <pivotArea dataOnly="0" labelOnly="1" fieldPosition="0">
        <references count="3">
          <reference field="0" count="1" selected="0">
            <x v="50"/>
          </reference>
          <reference field="1" count="1" selected="0">
            <x v="1"/>
          </reference>
          <reference field="2" count="2">
            <x v="37"/>
            <x v="87"/>
          </reference>
        </references>
      </pivotArea>
    </format>
    <format dxfId="70">
      <pivotArea dataOnly="0" labelOnly="1" fieldPosition="0">
        <references count="3">
          <reference field="0" count="1" selected="0">
            <x v="51"/>
          </reference>
          <reference field="1" count="1" selected="0">
            <x v="0"/>
          </reference>
          <reference field="2" count="2">
            <x v="46"/>
            <x v="110"/>
          </reference>
        </references>
      </pivotArea>
    </format>
    <format dxfId="69">
      <pivotArea dataOnly="0" labelOnly="1" fieldPosition="0">
        <references count="3">
          <reference field="0" count="1" selected="0">
            <x v="51"/>
          </reference>
          <reference field="1" count="1" selected="0">
            <x v="1"/>
          </reference>
          <reference field="2" count="13">
            <x v="5"/>
            <x v="23"/>
            <x v="36"/>
            <x v="51"/>
            <x v="62"/>
            <x v="82"/>
            <x v="90"/>
            <x v="108"/>
            <x v="115"/>
            <x v="122"/>
            <x v="126"/>
            <x v="137"/>
            <x v="145"/>
          </reference>
        </references>
      </pivotArea>
    </format>
    <format dxfId="68">
      <pivotArea dataOnly="0" labelOnly="1" fieldPosition="0">
        <references count="3">
          <reference field="0" count="1" selected="0">
            <x v="52"/>
          </reference>
          <reference field="1" count="1" selected="0">
            <x v="1"/>
          </reference>
          <reference field="2" count="1">
            <x v="18"/>
          </reference>
        </references>
      </pivotArea>
    </format>
    <format dxfId="67">
      <pivotArea dataOnly="0" labelOnly="1" fieldPosition="0">
        <references count="3">
          <reference field="0" count="1" selected="0">
            <x v="53"/>
          </reference>
          <reference field="1" count="1" selected="0">
            <x v="0"/>
          </reference>
          <reference field="2" count="1">
            <x v="37"/>
          </reference>
        </references>
      </pivotArea>
    </format>
    <format dxfId="66">
      <pivotArea dataOnly="0" labelOnly="1" fieldPosition="0">
        <references count="3">
          <reference field="0" count="1" selected="0">
            <x v="54"/>
          </reference>
          <reference field="1" count="1" selected="0">
            <x v="0"/>
          </reference>
          <reference field="2" count="1">
            <x v="133"/>
          </reference>
        </references>
      </pivotArea>
    </format>
    <format dxfId="65">
      <pivotArea dataOnly="0" labelOnly="1" fieldPosition="0">
        <references count="3">
          <reference field="0" count="1" selected="0">
            <x v="55"/>
          </reference>
          <reference field="1" count="1" selected="0">
            <x v="1"/>
          </reference>
          <reference field="2" count="2">
            <x v="14"/>
            <x v="95"/>
          </reference>
        </references>
      </pivotArea>
    </format>
    <format dxfId="64">
      <pivotArea dataOnly="0" labelOnly="1" fieldPosition="0">
        <references count="3">
          <reference field="0" count="1" selected="0">
            <x v="56"/>
          </reference>
          <reference field="1" count="1" selected="0">
            <x v="0"/>
          </reference>
          <reference field="2" count="1">
            <x v="69"/>
          </reference>
        </references>
      </pivotArea>
    </format>
    <format dxfId="63">
      <pivotArea dataOnly="0" labelOnly="1" fieldPosition="0">
        <references count="3">
          <reference field="0" count="1" selected="0">
            <x v="57"/>
          </reference>
          <reference field="1" count="1" selected="0">
            <x v="1"/>
          </reference>
          <reference field="2" count="1">
            <x v="32"/>
          </reference>
        </references>
      </pivotArea>
    </format>
    <format dxfId="62">
      <pivotArea dataOnly="0" labelOnly="1" fieldPosition="0">
        <references count="3">
          <reference field="0" count="1" selected="0">
            <x v="58"/>
          </reference>
          <reference field="1" count="1" selected="0">
            <x v="1"/>
          </reference>
          <reference field="2" count="2">
            <x v="19"/>
            <x v="91"/>
          </reference>
        </references>
      </pivotArea>
    </format>
    <format dxfId="61">
      <pivotArea dataOnly="0" labelOnly="1" fieldPosition="0">
        <references count="3">
          <reference field="0" count="1" selected="0">
            <x v="59"/>
          </reference>
          <reference field="1" count="1" selected="0">
            <x v="1"/>
          </reference>
          <reference field="2" count="1">
            <x v="98"/>
          </reference>
        </references>
      </pivotArea>
    </format>
    <format dxfId="60">
      <pivotArea dataOnly="0" labelOnly="1" fieldPosition="0">
        <references count="3">
          <reference field="0" count="1" selected="0">
            <x v="60"/>
          </reference>
          <reference field="1" count="1" selected="0">
            <x v="0"/>
          </reference>
          <reference field="2" count="2">
            <x v="9"/>
            <x v="58"/>
          </reference>
        </references>
      </pivotArea>
    </format>
    <format dxfId="59">
      <pivotArea dataOnly="0" labelOnly="1" fieldPosition="0">
        <references count="3">
          <reference field="0" count="1" selected="0">
            <x v="61"/>
          </reference>
          <reference field="1" count="1" selected="0">
            <x v="1"/>
          </reference>
          <reference field="2" count="3">
            <x v="31"/>
            <x v="85"/>
            <x v="140"/>
          </reference>
        </references>
      </pivotArea>
    </format>
    <format dxfId="58">
      <pivotArea dataOnly="0" labelOnly="1" fieldPosition="0">
        <references count="3">
          <reference field="0" count="1" selected="0">
            <x v="62"/>
          </reference>
          <reference field="1" count="1" selected="0">
            <x v="0"/>
          </reference>
          <reference field="2" count="1">
            <x v="142"/>
          </reference>
        </references>
      </pivotArea>
    </format>
    <format dxfId="57">
      <pivotArea dataOnly="0" labelOnly="1" fieldPosition="0">
        <references count="3">
          <reference field="0" count="1" selected="0">
            <x v="62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56">
      <pivotArea dataOnly="0" labelOnly="1" fieldPosition="0">
        <references count="3">
          <reference field="0" count="1" selected="0">
            <x v="63"/>
          </reference>
          <reference field="1" count="1" selected="0">
            <x v="0"/>
          </reference>
          <reference field="2" count="1">
            <x v="128"/>
          </reference>
        </references>
      </pivotArea>
    </format>
    <format dxfId="55">
      <pivotArea dataOnly="0" labelOnly="1" fieldPosition="0">
        <references count="3">
          <reference field="0" count="1" selected="0">
            <x v="63"/>
          </reference>
          <reference field="1" count="1" selected="0">
            <x v="1"/>
          </reference>
          <reference field="2" count="1">
            <x v="15"/>
          </reference>
        </references>
      </pivotArea>
    </format>
    <format dxfId="54">
      <pivotArea dataOnly="0" labelOnly="1" fieldPosition="0">
        <references count="3">
          <reference field="0" count="1" selected="0">
            <x v="64"/>
          </reference>
          <reference field="1" count="1" selected="0">
            <x v="0"/>
          </reference>
          <reference field="2" count="1">
            <x v="145"/>
          </reference>
        </references>
      </pivotArea>
    </format>
    <format dxfId="53">
      <pivotArea dataOnly="0" labelOnly="1" fieldPosition="0">
        <references count="3">
          <reference field="0" count="1" selected="0">
            <x v="64"/>
          </reference>
          <reference field="1" count="1" selected="0">
            <x v="1"/>
          </reference>
          <reference field="2" count="2">
            <x v="16"/>
            <x v="20"/>
          </reference>
        </references>
      </pivotArea>
    </format>
    <format dxfId="52">
      <pivotArea dataOnly="0" labelOnly="1" fieldPosition="0">
        <references count="3">
          <reference field="0" count="1" selected="0">
            <x v="65"/>
          </reference>
          <reference field="1" count="1" selected="0">
            <x v="0"/>
          </reference>
          <reference field="2" count="1">
            <x v="144"/>
          </reference>
        </references>
      </pivotArea>
    </format>
    <format dxfId="51">
      <pivotArea dataOnly="0" labelOnly="1" fieldPosition="0">
        <references count="3">
          <reference field="0" count="1" selected="0">
            <x v="66"/>
          </reference>
          <reference field="1" count="1" selected="0">
            <x v="1"/>
          </reference>
          <reference field="2" count="1">
            <x v="8"/>
          </reference>
        </references>
      </pivotArea>
    </format>
    <format dxfId="50">
      <pivotArea dataOnly="0" labelOnly="1" fieldPosition="0">
        <references count="3">
          <reference field="0" count="1" selected="0">
            <x v="67"/>
          </reference>
          <reference field="1" count="1" selected="0">
            <x v="0"/>
          </reference>
          <reference field="2" count="1">
            <x v="59"/>
          </reference>
        </references>
      </pivotArea>
    </format>
    <format dxfId="49">
      <pivotArea dataOnly="0" labelOnly="1" fieldPosition="0">
        <references count="3">
          <reference field="0" count="1" selected="0">
            <x v="68"/>
          </reference>
          <reference field="1" count="1" selected="0">
            <x v="0"/>
          </reference>
          <reference field="2" count="1">
            <x v="69"/>
          </reference>
        </references>
      </pivotArea>
    </format>
    <format dxfId="48">
      <pivotArea dataOnly="0" labelOnly="1" fieldPosition="0">
        <references count="3">
          <reference field="0" count="1" selected="0">
            <x v="69"/>
          </reference>
          <reference field="1" count="1" selected="0">
            <x v="1"/>
          </reference>
          <reference field="2" count="1">
            <x v="39"/>
          </reference>
        </references>
      </pivotArea>
    </format>
    <format dxfId="47">
      <pivotArea dataOnly="0" labelOnly="1" fieldPosition="0">
        <references count="3">
          <reference field="0" count="1" selected="0">
            <x v="70"/>
          </reference>
          <reference field="1" count="1" selected="0">
            <x v="0"/>
          </reference>
          <reference field="2" count="5">
            <x v="22"/>
            <x v="42"/>
            <x v="65"/>
            <x v="117"/>
            <x v="133"/>
          </reference>
        </references>
      </pivotArea>
    </format>
    <format dxfId="46">
      <pivotArea dataOnly="0" labelOnly="1" fieldPosition="0">
        <references count="3">
          <reference field="0" count="1" selected="0">
            <x v="70"/>
          </reference>
          <reference field="1" count="1" selected="0">
            <x v="1"/>
          </reference>
          <reference field="2" count="5">
            <x v="1"/>
            <x v="25"/>
            <x v="40"/>
            <x v="57"/>
            <x v="77"/>
          </reference>
        </references>
      </pivotArea>
    </format>
    <format dxfId="45">
      <pivotArea dataOnly="0" labelOnly="1" fieldPosition="0">
        <references count="3">
          <reference field="0" count="1" selected="0">
            <x v="71"/>
          </reference>
          <reference field="1" count="1" selected="0">
            <x v="0"/>
          </reference>
          <reference field="2" count="3">
            <x v="16"/>
            <x v="116"/>
            <x v="136"/>
          </reference>
        </references>
      </pivotArea>
    </format>
    <format dxfId="44">
      <pivotArea dataOnly="0" labelOnly="1" fieldPosition="0">
        <references count="3">
          <reference field="0" count="1" selected="0">
            <x v="72"/>
          </reference>
          <reference field="1" count="1" selected="0">
            <x v="0"/>
          </reference>
          <reference field="2" count="17">
            <x v="21"/>
            <x v="30"/>
            <x v="32"/>
            <x v="40"/>
            <x v="47"/>
            <x v="50"/>
            <x v="51"/>
            <x v="62"/>
            <x v="70"/>
            <x v="73"/>
            <x v="85"/>
            <x v="87"/>
            <x v="95"/>
            <x v="105"/>
            <x v="111"/>
            <x v="122"/>
            <x v="123"/>
          </reference>
        </references>
      </pivotArea>
    </format>
    <format dxfId="43">
      <pivotArea dataOnly="0" labelOnly="1" fieldPosition="0">
        <references count="3">
          <reference field="0" count="1" selected="0">
            <x v="72"/>
          </reference>
          <reference field="1" count="1" selected="0">
            <x v="1"/>
          </reference>
          <reference field="2" count="13">
            <x v="8"/>
            <x v="13"/>
            <x v="52"/>
            <x v="54"/>
            <x v="56"/>
            <x v="58"/>
            <x v="71"/>
            <x v="75"/>
            <x v="94"/>
            <x v="98"/>
            <x v="101"/>
            <x v="113"/>
            <x v="115"/>
          </reference>
        </references>
      </pivotArea>
    </format>
    <format dxfId="42">
      <pivotArea dataOnly="0" labelOnly="1" fieldPosition="0">
        <references count="3">
          <reference field="0" count="1" selected="0">
            <x v="73"/>
          </reference>
          <reference field="1" count="1" selected="0">
            <x v="0"/>
          </reference>
          <reference field="2" count="4">
            <x v="34"/>
            <x v="78"/>
            <x v="141"/>
            <x v="143"/>
          </reference>
        </references>
      </pivotArea>
    </format>
    <format dxfId="41">
      <pivotArea dataOnly="0" labelOnly="1" fieldPosition="0">
        <references count="3">
          <reference field="0" count="1" selected="0">
            <x v="73"/>
          </reference>
          <reference field="1" count="1" selected="0">
            <x v="1"/>
          </reference>
          <reference field="2" count="2">
            <x v="57"/>
            <x v="118"/>
          </reference>
        </references>
      </pivotArea>
    </format>
    <format dxfId="40">
      <pivotArea dataOnly="0" labelOnly="1" fieldPosition="0">
        <references count="3">
          <reference field="0" count="1" selected="0">
            <x v="74"/>
          </reference>
          <reference field="1" count="1" selected="0">
            <x v="0"/>
          </reference>
          <reference field="2" count="15">
            <x v="2"/>
            <x v="8"/>
            <x v="51"/>
            <x v="55"/>
            <x v="63"/>
            <x v="68"/>
            <x v="72"/>
            <x v="76"/>
            <x v="97"/>
            <x v="101"/>
            <x v="112"/>
            <x v="115"/>
            <x v="120"/>
            <x v="125"/>
            <x v="140"/>
          </reference>
        </references>
      </pivotArea>
    </format>
    <format dxfId="39">
      <pivotArea dataOnly="0" labelOnly="1" fieldPosition="0">
        <references count="3">
          <reference field="0" count="1" selected="0">
            <x v="74"/>
          </reference>
          <reference field="1" count="1" selected="0">
            <x v="1"/>
          </reference>
          <reference field="2" count="10">
            <x v="4"/>
            <x v="5"/>
            <x v="22"/>
            <x v="40"/>
            <x v="82"/>
            <x v="97"/>
            <x v="99"/>
            <x v="121"/>
            <x v="127"/>
            <x v="136"/>
          </reference>
        </references>
      </pivotArea>
    </format>
    <format dxfId="38">
      <pivotArea dataOnly="0" labelOnly="1" fieldPosition="0">
        <references count="3">
          <reference field="0" count="1" selected="0">
            <x v="75"/>
          </reference>
          <reference field="1" count="1" selected="0">
            <x v="0"/>
          </reference>
          <reference field="2" count="5">
            <x v="24"/>
            <x v="26"/>
            <x v="31"/>
            <x v="118"/>
            <x v="129"/>
          </reference>
        </references>
      </pivotArea>
    </format>
    <format dxfId="37">
      <pivotArea dataOnly="0" labelOnly="1" fieldPosition="0">
        <references count="3">
          <reference field="0" count="1" selected="0">
            <x v="75"/>
          </reference>
          <reference field="1" count="1" selected="0">
            <x v="1"/>
          </reference>
          <reference field="2" count="1">
            <x v="20"/>
          </reference>
        </references>
      </pivotArea>
    </format>
    <format dxfId="36">
      <pivotArea dataOnly="0" labelOnly="1" fieldPosition="0">
        <references count="3">
          <reference field="0" count="1" selected="0">
            <x v="76"/>
          </reference>
          <reference field="1" count="1" selected="0">
            <x v="0"/>
          </reference>
          <reference field="2" count="2">
            <x v="75"/>
            <x v="137"/>
          </reference>
        </references>
      </pivotArea>
    </format>
    <format dxfId="35">
      <pivotArea dataOnly="0" labelOnly="1" fieldPosition="0">
        <references count="3">
          <reference field="0" count="1" selected="0">
            <x v="76"/>
          </reference>
          <reference field="1" count="1" selected="0">
            <x v="1"/>
          </reference>
          <reference field="2" count="1">
            <x v="12"/>
          </reference>
        </references>
      </pivotArea>
    </format>
    <format dxfId="34">
      <pivotArea dataOnly="0" labelOnly="1" fieldPosition="0">
        <references count="3">
          <reference field="0" count="1" selected="0">
            <x v="77"/>
          </reference>
          <reference field="1" count="1" selected="0">
            <x v="0"/>
          </reference>
          <reference field="2" count="1">
            <x v="131"/>
          </reference>
        </references>
      </pivotArea>
    </format>
    <format dxfId="33">
      <pivotArea dataOnly="0" labelOnly="1" fieldPosition="0">
        <references count="3">
          <reference field="0" count="1" selected="0">
            <x v="78"/>
          </reference>
          <reference field="1" count="1" selected="0">
            <x v="0"/>
          </reference>
          <reference field="2" count="1">
            <x v="9"/>
          </reference>
        </references>
      </pivotArea>
    </format>
    <format dxfId="32">
      <pivotArea dataOnly="0" labelOnly="1" fieldPosition="0">
        <references count="3">
          <reference field="0" count="1" selected="0">
            <x v="78"/>
          </reference>
          <reference field="1" count="1" selected="0">
            <x v="1"/>
          </reference>
          <reference field="2" count="1">
            <x v="119"/>
          </reference>
        </references>
      </pivotArea>
    </format>
    <format dxfId="31">
      <pivotArea dataOnly="0" labelOnly="1" fieldPosition="0">
        <references count="3">
          <reference field="0" count="1" selected="0">
            <x v="79"/>
          </reference>
          <reference field="1" count="1" selected="0">
            <x v="0"/>
          </reference>
          <reference field="2" count="1">
            <x v="148"/>
          </reference>
        </references>
      </pivotArea>
    </format>
    <format dxfId="30">
      <pivotArea dataOnly="0" labelOnly="1" fieldPosition="0">
        <references count="3">
          <reference field="0" count="1" selected="0">
            <x v="79"/>
          </reference>
          <reference field="1" count="1" selected="0">
            <x v="1"/>
          </reference>
          <reference field="2" count="1">
            <x v="6"/>
          </reference>
        </references>
      </pivotArea>
    </format>
    <format dxfId="29">
      <pivotArea dataOnly="0" labelOnly="1" fieldPosition="0">
        <references count="3">
          <reference field="0" count="1" selected="0">
            <x v="80"/>
          </reference>
          <reference field="1" count="1" selected="0">
            <x v="0"/>
          </reference>
          <reference field="2" count="2">
            <x v="46"/>
            <x v="127"/>
          </reference>
        </references>
      </pivotArea>
    </format>
    <format dxfId="28">
      <pivotArea dataOnly="0" labelOnly="1" fieldPosition="0">
        <references count="3">
          <reference field="0" count="1" selected="0">
            <x v="80"/>
          </reference>
          <reference field="1" count="1" selected="0">
            <x v="1"/>
          </reference>
          <reference field="2" count="2">
            <x v="17"/>
            <x v="72"/>
          </reference>
        </references>
      </pivotArea>
    </format>
    <format dxfId="27">
      <pivotArea dataOnly="0" labelOnly="1" fieldPosition="0">
        <references count="3">
          <reference field="0" count="1" selected="0">
            <x v="81"/>
          </reference>
          <reference field="1" count="1" selected="0">
            <x v="0"/>
          </reference>
          <reference field="2" count="6">
            <x v="53"/>
            <x v="92"/>
            <x v="97"/>
            <x v="106"/>
            <x v="117"/>
            <x v="150"/>
          </reference>
        </references>
      </pivotArea>
    </format>
    <format dxfId="26">
      <pivotArea dataOnly="0" labelOnly="1" fieldPosition="0">
        <references count="3">
          <reference field="0" count="1" selected="0">
            <x v="82"/>
          </reference>
          <reference field="1" count="1" selected="0">
            <x v="0"/>
          </reference>
          <reference field="2" count="1">
            <x v="129"/>
          </reference>
        </references>
      </pivotArea>
    </format>
    <format dxfId="25">
      <pivotArea dataOnly="0" labelOnly="1" fieldPosition="0">
        <references count="3">
          <reference field="0" count="1" selected="0">
            <x v="83"/>
          </reference>
          <reference field="1" count="1" selected="0">
            <x v="0"/>
          </reference>
          <reference field="2" count="1">
            <x v="139"/>
          </reference>
        </references>
      </pivotArea>
    </format>
    <format dxfId="24">
      <pivotArea dataOnly="0" labelOnly="1" fieldPosition="0">
        <references count="3">
          <reference field="0" count="1" selected="0">
            <x v="84"/>
          </reference>
          <reference field="1" count="1" selected="0">
            <x v="0"/>
          </reference>
          <reference field="2" count="1">
            <x v="148"/>
          </reference>
        </references>
      </pivotArea>
    </format>
    <format dxfId="23">
      <pivotArea dataOnly="0" labelOnly="1" fieldPosition="0">
        <references count="3">
          <reference field="0" count="1" selected="0">
            <x v="84"/>
          </reference>
          <reference field="1" count="1" selected="0">
            <x v="1"/>
          </reference>
          <reference field="2" count="1">
            <x v="16"/>
          </reference>
        </references>
      </pivotArea>
    </format>
    <format dxfId="22">
      <pivotArea dataOnly="0" labelOnly="1" fieldPosition="0">
        <references count="3">
          <reference field="0" count="1" selected="0">
            <x v="85"/>
          </reference>
          <reference field="1" count="1" selected="0">
            <x v="1"/>
          </reference>
          <reference field="2" count="1">
            <x v="123"/>
          </reference>
        </references>
      </pivotArea>
    </format>
    <format dxfId="21">
      <pivotArea dataOnly="0" labelOnly="1" fieldPosition="0">
        <references count="3">
          <reference field="0" count="1" selected="0">
            <x v="86"/>
          </reference>
          <reference field="1" count="1" selected="0">
            <x v="1"/>
          </reference>
          <reference field="2" count="2">
            <x v="25"/>
            <x v="131"/>
          </reference>
        </references>
      </pivotArea>
    </format>
    <format dxfId="20">
      <pivotArea dataOnly="0" labelOnly="1" fieldPosition="0">
        <references count="3">
          <reference field="0" count="1" selected="0">
            <x v="87"/>
          </reference>
          <reference field="1" count="1" selected="0">
            <x v="0"/>
          </reference>
          <reference field="2" count="1">
            <x v="31"/>
          </reference>
        </references>
      </pivotArea>
    </format>
    <format dxfId="19">
      <pivotArea dataOnly="0" labelOnly="1" fieldPosition="0">
        <references count="3">
          <reference field="0" count="1" selected="0">
            <x v="88"/>
          </reference>
          <reference field="1" count="1" selected="0">
            <x v="0"/>
          </reference>
          <reference field="2" count="2">
            <x v="44"/>
            <x v="142"/>
          </reference>
        </references>
      </pivotArea>
    </format>
    <format dxfId="18">
      <pivotArea dataOnly="0" labelOnly="1" fieldPosition="0">
        <references count="3">
          <reference field="0" count="1" selected="0">
            <x v="89"/>
          </reference>
          <reference field="1" count="1" selected="0">
            <x v="1"/>
          </reference>
          <reference field="2" count="1">
            <x v="107"/>
          </reference>
        </references>
      </pivotArea>
    </format>
    <format dxfId="17">
      <pivotArea dataOnly="0" labelOnly="1" fieldPosition="0">
        <references count="3">
          <reference field="0" count="1" selected="0">
            <x v="90"/>
          </reference>
          <reference field="1" count="1" selected="0">
            <x v="0"/>
          </reference>
          <reference field="2" count="1">
            <x v="137"/>
          </reference>
        </references>
      </pivotArea>
    </format>
    <format dxfId="16">
      <pivotArea dataOnly="0" labelOnly="1" fieldPosition="0">
        <references count="3">
          <reference field="0" count="1" selected="0">
            <x v="90"/>
          </reference>
          <reference field="1" count="1" selected="0">
            <x v="1"/>
          </reference>
          <reference field="2" count="4">
            <x v="18"/>
            <x v="51"/>
            <x v="58"/>
            <x v="130"/>
          </reference>
        </references>
      </pivotArea>
    </format>
    <format dxfId="15">
      <pivotArea dataOnly="0" labelOnly="1" fieldPosition="0">
        <references count="3">
          <reference field="0" count="1" selected="0">
            <x v="91"/>
          </reference>
          <reference field="1" count="1" selected="0">
            <x v="1"/>
          </reference>
          <reference field="2" count="1">
            <x v="14"/>
          </reference>
        </references>
      </pivotArea>
    </format>
    <format dxfId="14">
      <pivotArea dataOnly="0" labelOnly="1" fieldPosition="0">
        <references count="3">
          <reference field="0" count="1" selected="0">
            <x v="92"/>
          </reference>
          <reference field="1" count="1" selected="0">
            <x v="1"/>
          </reference>
          <reference field="2" count="1">
            <x v="47"/>
          </reference>
        </references>
      </pivotArea>
    </format>
    <format dxfId="13">
      <pivotArea dataOnly="0" labelOnly="1" fieldPosition="0">
        <references count="3">
          <reference field="0" count="1" selected="0">
            <x v="93"/>
          </reference>
          <reference field="1" count="1" selected="0">
            <x v="0"/>
          </reference>
          <reference field="2" count="1">
            <x v="108"/>
          </reference>
        </references>
      </pivotArea>
    </format>
    <format dxfId="12">
      <pivotArea dataOnly="0" labelOnly="1" fieldPosition="0">
        <references count="3">
          <reference field="0" count="1" selected="0">
            <x v="94"/>
          </reference>
          <reference field="1" count="1" selected="0">
            <x v="1"/>
          </reference>
          <reference field="2" count="1">
            <x v="128"/>
          </reference>
        </references>
      </pivotArea>
    </format>
    <format dxfId="11">
      <pivotArea dataOnly="0" labelOnly="1" fieldPosition="0">
        <references count="3">
          <reference field="0" count="1" selected="0">
            <x v="95"/>
          </reference>
          <reference field="1" count="1" selected="0">
            <x v="1"/>
          </reference>
          <reference field="2" count="1">
            <x v="18"/>
          </reference>
        </references>
      </pivotArea>
    </format>
    <format dxfId="10">
      <pivotArea dataOnly="0" labelOnly="1" fieldPosition="0">
        <references count="3">
          <reference field="0" count="1" selected="0">
            <x v="96"/>
          </reference>
          <reference field="1" count="1" selected="0">
            <x v="1"/>
          </reference>
          <reference field="2" count="1">
            <x v="53"/>
          </reference>
        </references>
      </pivotArea>
    </format>
  </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40"/>
    <rowHierarchyUsage hierarchyUsage="43"/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39657A3C-6632-4473-82EF-D43B3329CE2B}" autoFormatId="16" applyNumberFormats="0" applyBorderFormats="0" applyFontFormats="0" applyPatternFormats="0" applyAlignmentFormats="0" applyWidthHeightFormats="0">
  <queryTableRefresh nextId="16" unboundColumnsRight="2">
    <queryTableFields count="14">
      <queryTableField id="1" name="RID" tableColumnId="1"/>
      <queryTableField id="2" name="Depot" tableColumnId="2"/>
      <queryTableField id="3" name="RouteName" tableColumnId="3"/>
      <queryTableField id="4" name="RouteNo" tableColumnId="4"/>
      <queryTableField id="5" name="StageName" tableColumnId="5"/>
      <queryTableField id="6" name="StageSequence" tableColumnId="6"/>
      <queryTableField id="7" name="Kms" tableColumnId="7"/>
      <queryTableField id="14" name="Include in Headsign" tableColumnId="14"/>
      <queryTableField id="8" name="RouteType" tableColumnId="8"/>
      <queryTableField id="9" name="Border" tableColumnId="9"/>
      <queryTableField id="10" name="StageCode" tableColumnId="10"/>
      <queryTableField id="11" name="StageNameVerification" tableColumnId="11"/>
      <queryTableField id="12" dataBound="0" tableColumnId="12"/>
      <queryTableField id="13" dataBound="0" tableColumnId="13"/>
    </queryTableFields>
  </queryTableRefresh>
  <extLst>
    <ext xmlns:x15="http://schemas.microsoft.com/office/spreadsheetml/2010/11/main" uri="{883FBD77-0823-4a55-B5E3-86C4891E6966}">
      <x15:queryTable sourceDataName="Query - ETMRouteStag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3" xr16:uid="{26E1CF38-09ED-429D-8772-1F120115AD9E}" autoFormatId="16" applyNumberFormats="0" applyBorderFormats="0" applyFontFormats="0" applyPatternFormats="0" applyAlignmentFormats="0" applyWidthHeightFormats="0">
  <queryTableRefresh nextId="32" unboundColumnsRight="8">
    <queryTableFields count="22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0" dataBound="0" tableColumnId="9"/>
      <queryTableField id="18" dataBound="0" tableColumnId="16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B7082C89-CEC2-4160-92FF-1AFD11A54B7C}" autoFormatId="16" applyNumberFormats="0" applyBorderFormats="0" applyFontFormats="0" applyPatternFormats="0" applyAlignmentFormats="0" applyWidthHeightFormats="0">
  <queryTableRefresh nextId="16">
    <queryTableFields count="15">
      <queryTableField id="1" name="Sch. No" tableColumnId="1"/>
      <queryTableField id="2" name="From" tableColumnId="2"/>
      <queryTableField id="3" name="Via1" tableColumnId="3"/>
      <queryTableField id="4" name="To" tableColumnId="4"/>
      <queryTableField id="5" name="Dep" tableColumnId="5"/>
      <queryTableField id="6" name="Dep Via1" tableColumnId="6"/>
      <queryTableField id="7" name="Arr" tableColumnId="7"/>
      <queryTableField id="8" name="Kms." tableColumnId="8"/>
      <queryTableField id="9" name="Drv. " tableColumnId="9"/>
      <queryTableField id="10" name="Cond." tableColumnId="10"/>
      <queryTableField id="11" name="Sp. Hrs." tableColumnId="11"/>
      <queryTableField id="12" name="Work Hrs." tableColumnId="12"/>
      <queryTableField id="13" name="Total Kms" tableColumnId="13"/>
      <queryTableField id="14" name="Remarks" tableColumnId="14"/>
      <queryTableField id="15" name="Full ETM Route No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A233A24B-7049-4090-B162-71A304938973}" autoFormatId="16" applyNumberFormats="0" applyBorderFormats="0" applyFontFormats="0" applyPatternFormats="0" applyAlignmentFormats="0" applyWidthHeightFormats="0">
  <queryTableRefresh nextId="27">
    <queryTableFields count="26">
      <queryTableField id="1" name="Location" tableColumnId="1"/>
      <queryTableField id="2" name="Stage Code" tableColumnId="2"/>
      <queryTableField id="3" name="Loc" tableColumnId="3"/>
      <queryTableField id="4" name="New Name" tableColumnId="4"/>
      <queryTableField id="5" name="Stand" tableColumnId="5"/>
      <queryTableField id="6" name="Outside state" tableColumnId="6"/>
      <queryTableField id="7" name="Count of code usage" tableColumnId="7"/>
      <queryTableField id="8" name="Stage name count" tableColumnId="8"/>
      <queryTableField id="9" name="Times this code is used" tableColumnId="9"/>
      <queryTableField id="10" name="Type" tableColumnId="10"/>
      <queryTableField id="11" name="School" tableColumnId="11"/>
      <queryTableField id="12" name="Institution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09D5D432-B312-4C6E-9A09-CA8E65D2CCFC}" autoFormatId="16" applyNumberFormats="0" applyBorderFormats="0" applyFontFormats="0" applyPatternFormats="0" applyAlignmentFormats="0" applyWidthHeightFormats="0">
  <queryTableRefresh nextId="4">
    <queryTableFields count="3">
      <queryTableField id="1" name="Issuing Depot" tableColumnId="1"/>
      <queryTableField id="2" name="Veh No" tableColumnId="2"/>
      <queryTableField id="3" name="Full Schedule No.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F860002-FF0A-43D6-B36F-A65431B38AF1}" name="RouteType" displayName="RouteType" ref="A1:B14" totalsRowShown="0">
  <autoFilter ref="A1:B14" xr:uid="{B6C6036D-6CC6-43C7-9B03-8B04995D0C5B}"/>
  <tableColumns count="2">
    <tableColumn id="1" xr3:uid="{360A3785-4F72-476C-8E65-89B033B66AFE}" name="Route Type" dataDxfId="283"/>
    <tableColumn id="4" xr3:uid="{E6FC258B-A0C3-42AA-83F7-EDBB56D49903}" name="Prefix" dataDxfId="28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A862438-965F-44D0-B919-29553C8E312D}" name="ETMRouteStages" displayName="ETMRouteStages" ref="A1:N17355" tableType="queryTable" totalsRowShown="0">
  <autoFilter ref="A1:N17355" xr:uid="{AB233954-DC94-4B90-A439-7C19CC4FEBBC}"/>
  <sortState xmlns:xlrd2="http://schemas.microsoft.com/office/spreadsheetml/2017/richdata2" ref="A2:N17355">
    <sortCondition ref="A2:A17355"/>
    <sortCondition ref="F2:F17355"/>
  </sortState>
  <tableColumns count="14">
    <tableColumn id="1" xr3:uid="{2445289D-A4C4-4FA9-B002-16B699DA3C44}" uniqueName="1" name="RID" queryTableFieldId="1" dataDxfId="281"/>
    <tableColumn id="2" xr3:uid="{B69B993F-EBC3-4FD0-AA48-77546A237F9E}" uniqueName="2" name="Depot" queryTableFieldId="2" dataDxfId="280"/>
    <tableColumn id="3" xr3:uid="{82464914-567E-414C-999B-ED4214AB1E79}" uniqueName="3" name="RouteName" queryTableFieldId="3" dataDxfId="279"/>
    <tableColumn id="4" xr3:uid="{2B56CD09-D5BF-4CBD-B145-5B7A27048AF2}" uniqueName="4" name="RouteNo" queryTableFieldId="4" dataDxfId="278"/>
    <tableColumn id="5" xr3:uid="{9973CC75-D55D-4D9A-B83A-DE1EF4070506}" uniqueName="5" name="StageName" queryTableFieldId="5" dataDxfId="277"/>
    <tableColumn id="6" xr3:uid="{3A920291-ED02-4444-944E-73CA41744B05}" uniqueName="6" name="StageSequence" queryTableFieldId="6"/>
    <tableColumn id="7" xr3:uid="{5BAB0D86-B669-40F6-899C-7C349F3386CB}" uniqueName="7" name="Kms" queryTableFieldId="7"/>
    <tableColumn id="14" xr3:uid="{C161197F-B3A9-4105-A2D5-EBEAD432CC4F}" uniqueName="14" name="Include in Headsign" queryTableFieldId="14"/>
    <tableColumn id="8" xr3:uid="{EC605771-93D2-4CED-8F09-6BB48A78B71F}" uniqueName="8" name="RouteType" queryTableFieldId="8" dataDxfId="276"/>
    <tableColumn id="9" xr3:uid="{32D0650D-2E2F-4ABF-A0F3-334DA52B3518}" uniqueName="9" name="Border" queryTableFieldId="9"/>
    <tableColumn id="10" xr3:uid="{2CA71ADB-8382-47C1-B658-1B4A5F20E8BD}" uniqueName="10" name="StageCode" queryTableFieldId="10" dataDxfId="275"/>
    <tableColumn id="11" xr3:uid="{1AFB5553-3946-4FA3-990A-B073F1FAC4E6}" uniqueName="11" name="StageNameVerification" queryTableFieldId="11" dataDxfId="274"/>
    <tableColumn id="12" xr3:uid="{07BE5782-11F9-46D2-8053-1CB05FABB1AE}" uniqueName="12" name="Include in Headsign2" queryTableFieldId="12" dataDxfId="273"/>
    <tableColumn id="13" xr3:uid="{04AE8E1A-1E91-492A-A5B5-E8E301350A32}" uniqueName="13" name="Column1" queryTableFieldId="13" dataDxfId="272">
      <calculatedColumnFormula>IF(ETMRouteStages[[#This Row],[RID]]=A1,ETMRouteStages[[#This Row],[StageSequence]]=F1+1,TRUE)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3501E3-C542-4414-B394-0AE9B54D9D39}" name="ETMRoutes" displayName="ETMRoutes" ref="A1:V722" tableType="queryTable" totalsRowShown="0" headerRowDxfId="271" dataDxfId="269" headerRowBorderDxfId="270">
  <autoFilter ref="A1:V722" xr:uid="{50DF94FD-B984-4707-AA1C-2F3255E01AFA}">
    <filterColumn colId="0">
      <filters>
        <filter val="MRG"/>
      </filters>
    </filterColumn>
    <filterColumn colId="2">
      <filters>
        <filter val="MRG3"/>
        <filter val="MRG30"/>
        <filter val="MRG301"/>
        <filter val="MRG302"/>
        <filter val="MRG303"/>
        <filter val="MRG304"/>
        <filter val="MRG305"/>
        <filter val="MRG306"/>
        <filter val="MRG307"/>
        <filter val="MRG308"/>
        <filter val="MRG309"/>
        <filter val="MRG31"/>
        <filter val="MRG310"/>
        <filter val="MRG311"/>
        <filter val="MRG312"/>
        <filter val="MRG313"/>
        <filter val="MRG314"/>
        <filter val="MRG315"/>
        <filter val="MRG316"/>
        <filter val="MRG317"/>
        <filter val="MRG318"/>
        <filter val="MRG319"/>
        <filter val="MRG32"/>
        <filter val="MRG320"/>
        <filter val="MRG321"/>
        <filter val="MRG322"/>
        <filter val="MRG323"/>
        <filter val="MRG324"/>
        <filter val="MRG325"/>
        <filter val="MRG326"/>
        <filter val="MRG327"/>
        <filter val="MRG328"/>
        <filter val="MRG329"/>
        <filter val="MRG33"/>
        <filter val="MRG330"/>
        <filter val="MRG331"/>
        <filter val="MRG332"/>
        <filter val="MRG333"/>
        <filter val="MRG334"/>
        <filter val="MRG335"/>
        <filter val="MRG336"/>
        <filter val="MRG337"/>
        <filter val="MRG338"/>
        <filter val="MRG339"/>
        <filter val="MRG34"/>
        <filter val="MRG340"/>
        <filter val="MRG341"/>
        <filter val="MRG342"/>
        <filter val="MRG343"/>
        <filter val="MRG344"/>
        <filter val="MRG345"/>
        <filter val="MRG346"/>
        <filter val="MRG347"/>
        <filter val="MRG348"/>
        <filter val="MRG349"/>
        <filter val="MRG35"/>
        <filter val="MRG350"/>
        <filter val="MRG351"/>
        <filter val="MRG352"/>
        <filter val="MRG353"/>
        <filter val="MRG354"/>
        <filter val="MRG355"/>
        <filter val="MRG356"/>
        <filter val="MRG357"/>
        <filter val="MRG358"/>
        <filter val="MRG359"/>
        <filter val="MRG36"/>
        <filter val="MRG360"/>
        <filter val="MRG361"/>
        <filter val="MRG362"/>
        <filter val="MRG363"/>
        <filter val="MRG364"/>
        <filter val="MRG365"/>
        <filter val="MRG366"/>
        <filter val="MRG367"/>
        <filter val="MRG368"/>
        <filter val="MRG369"/>
        <filter val="MRG37"/>
        <filter val="MRG370"/>
        <filter val="MRG371"/>
        <filter val="MRG372"/>
        <filter val="MRG373"/>
        <filter val="MRG374"/>
        <filter val="MRG375"/>
        <filter val="MRG376"/>
        <filter val="MRG38"/>
        <filter val="MRG39"/>
      </filters>
    </filterColumn>
  </autoFilter>
  <tableColumns count="22">
    <tableColumn id="1" xr3:uid="{3BB47AA8-F4C8-44AD-969B-39B758B0A77C}" uniqueName="1" name="Depot" queryTableFieldId="1" dataDxfId="268"/>
    <tableColumn id="2" xr3:uid="{1DA40BF6-00AD-4496-A840-B375CA47295F}" uniqueName="2" name="RouteNo" queryTableFieldId="2" dataDxfId="267"/>
    <tableColumn id="20" xr3:uid="{89A97255-8460-40D5-B552-B42D4033E6EF}" uniqueName="20" name="Full ETM Route No" queryTableFieldId="25" dataDxfId="266">
      <calculatedColumnFormula>ETMRoutes[[#This Row],[Depot]] &amp; ETMRoutes[[#This Row],[RouteNo]]</calculatedColumnFormula>
    </tableColumn>
    <tableColumn id="19" xr3:uid="{3A4A2B06-4DD7-4A73-897B-8317E93A08EA}" uniqueName="19" name="Rep" queryTableFieldId="24" dataDxfId="265">
      <calculatedColumnFormula array="1">INDEX(ETMRoutes[Full ETM Route No], MATCH(1,(ETMRoutes[[#This Row],[BaseStageCodes]]=ETMRoutes[StageCodes])*1,0))</calculatedColumnFormula>
    </tableColumn>
    <tableColumn id="3" xr3:uid="{5E0107DA-749A-492C-A7E8-5F37864FF8F2}" uniqueName="3" name="RouteName" queryTableFieldId="3" dataDxfId="264"/>
    <tableColumn id="23" xr3:uid="{763822D9-E6B9-48AB-A3E1-3D4B9E269E00}" uniqueName="23" name="ReverseRouteName" queryTableFieldId="30" dataDxfId="263"/>
    <tableColumn id="4" xr3:uid="{6A6508E7-A639-40BE-9AA9-9D876D1E0B07}" uniqueName="4" name="Via" queryTableFieldId="4" dataDxfId="262"/>
    <tableColumn id="5" xr3:uid="{1E632DD9-7C3F-4200-A340-3A30E4FAAAB2}" uniqueName="5" name="Kms" queryTableFieldId="5" dataDxfId="261"/>
    <tableColumn id="8" xr3:uid="{91C98A21-63DF-469D-B1EA-3E963B4E92D0}" uniqueName="8" name="RouteType" queryTableFieldId="8" dataDxfId="260"/>
    <tableColumn id="6" xr3:uid="{9A4D4B04-490C-4D5D-91D6-D165FF80BBB9}" uniqueName="6" name="StageNames" queryTableFieldId="6" dataDxfId="259"/>
    <tableColumn id="7" xr3:uid="{57D3D147-F4B5-412B-8607-3213088AE315}" uniqueName="7" name="StageCodes" queryTableFieldId="7" dataDxfId="258"/>
    <tableColumn id="15" xr3:uid="{5FE1F0DD-B213-4764-AEDB-21EC168D417B}" uniqueName="15" name="ReverseStageCodes" queryTableFieldId="16" dataDxfId="257"/>
    <tableColumn id="12" xr3:uid="{0AD0E5BC-2B5E-437B-A984-5D49F4EB603B}" uniqueName="12" name="FirstStageCode" queryTableFieldId="21"/>
    <tableColumn id="13" xr3:uid="{B1DF3B6A-689C-4D20-BA12-36DD5AAAE289}" uniqueName="13" name="LastStageCode" queryTableFieldId="22"/>
    <tableColumn id="18" xr3:uid="{EB7E7063-EDCB-4A9D-900F-D132B300678F}" uniqueName="18" name="BaseStageCodes" queryTableFieldId="20" dataDxfId="256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9" xr3:uid="{C3D9E87E-B65D-492D-98E2-847C0174EAF1}" uniqueName="9" name="Full Stage Codes" queryTableFieldId="10" dataDxfId="255">
      <calculatedColumnFormula>_xlfn.IFNA(VLOOKUP(ETMRoutes[[#This Row],[RouteType]],RouteType[#Data],2,FALSE),"") &amp; ETMRoutes[[#This Row],[Depot]] &amp;  ":" &amp; ETMRoutes[[#This Row],[RouteNo]] &amp; ":" &amp; ETMRoutes[[#This Row],[StageCodes]]</calculatedColumnFormula>
    </tableColumn>
    <tableColumn id="16" xr3:uid="{395239A1-2170-44E0-9D7D-F050BFF0412B}" uniqueName="16" name="Full Reverse Stage Codes" queryTableFieldId="18" dataDxfId="254">
      <calculatedColumnFormula>_xlfn.IFNA(VLOOKUP(ETMRoutes[[#This Row],[RouteType]],RouteType[#Data],2,FALSE),"") &amp; ETMRoutes[[#This Row],[Depot]] &amp; ":" &amp; ETMRoutes[[#This Row],[RouteNo]] &amp; ":" &amp; ETMRoutes[[#This Row],[ReverseStageCodes]]</calculatedColumnFormula>
    </tableColumn>
    <tableColumn id="10" xr3:uid="{D8373F48-DFF1-42E5-BFFC-A8817685ACF7}" uniqueName="10" name="ETM Route No" queryTableFieldId="11" dataDxfId="253">
      <calculatedColumnFormula>ETMRoutes[[#This Row],[RouteNo]]</calculatedColumnFormula>
    </tableColumn>
    <tableColumn id="11" xr3:uid="{354D4831-BE1E-4DBA-98BE-6485498C2F21}" uniqueName="11" name="Count of similar routes by Stage Codes" queryTableFieldId="12" dataDxfId="252">
      <calculatedColumnFormula array="1">SUMPRODUCT(  ( (ETMRoutes[StageCodes]=ETMRoutes[[#This Row],[StageCodes]])+0 )*1 )</calculatedColumnFormula>
    </tableColumn>
    <tableColumn id="17" xr3:uid="{1FE8900C-5E4E-4FD5-A682-D2D4E3053E0D}" uniqueName="17" name="Count of Similar Routes by Rev Stage Codes" queryTableFieldId="19" dataDxfId="251">
      <calculatedColumnFormula array="1">SUMPRODUCT(  ( (ETMRoutes[ReverseStageCodes]=ETMRoutes[[#This Row],[StageCodes]])+0 )*1 )</calculatedColumnFormula>
    </tableColumn>
    <tableColumn id="14" xr3:uid="{02269295-880B-427E-A0B7-E9D9DE7F4D27}" uniqueName="14" name="IsRep" queryTableFieldId="23" dataDxfId="250">
      <calculatedColumnFormula array="1">AND(ETMRoutes[[#This Row],[StageCodes]]=ETMRoutes[[#This Row],[BaseStageCodes]], SUMPRODUCT( ( ($K$2:$K2=ETMRoutes[[#This Row],[StageCodes]])+0)*1) =1)</calculatedColumnFormula>
    </tableColumn>
    <tableColumn id="21" xr3:uid="{5EF2F961-D671-4225-B92F-9B41A113D944}" uniqueName="21" name="Column1" queryTableFieldId="28" dataDxfId="249">
      <calculatedColumnFormula>LEN(ETMRoutes[[#This Row],[StageCodes]])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9EA535-1187-4D39-A29B-392A7BB2CC8B}" name="MBSchedule" displayName="MBSchedule" ref="A1:AI434" totalsRowShown="0" headerRowDxfId="248" dataDxfId="247" tableBorderDxfId="246">
  <autoFilter ref="A1:AI434" xr:uid="{B09EA535-1187-4D39-A29B-392A7BB2CC8B}">
    <filterColumn colId="33">
      <filters>
        <filter val="#N/A"/>
      </filters>
    </filterColumn>
  </autoFilter>
  <tableColumns count="35">
    <tableColumn id="32" xr3:uid="{17C13069-43D8-4E5B-8E6F-BF399E84B3F8}" name="Issuing Depot" dataDxfId="245">
      <calculatedColumnFormula>"MRG"</calculatedColumnFormula>
    </tableColumn>
    <tableColumn id="16" xr3:uid="{43C7300B-F1F6-4C9F-9C3B-0A022E135519}" name="Sector" dataDxfId="244"/>
    <tableColumn id="1" xr3:uid="{F914585C-769F-46AB-8090-260FAC963A7A}" name="Vehicle No." dataDxfId="243"/>
    <tableColumn id="2" xr3:uid="{C219D912-9814-4D50-82E4-3CAFB539461D}" name="Sch. No" dataDxfId="242"/>
    <tableColumn id="17" xr3:uid="{16382948-0790-470C-8C91-5994FE47DB06}" name="Status" dataDxfId="241"/>
    <tableColumn id="19" xr3:uid="{6AAC7433-4D70-460B-A535-A37EB84573AB}" name="From Code" dataDxfId="240"/>
    <tableColumn id="20" xr3:uid="{DE9696B0-B09B-4064-A39C-314CD1A7EAD5}" name="Via 1 Code" dataDxfId="239"/>
    <tableColumn id="4" xr3:uid="{E9CB5437-96DA-4770-AF90-E495C5C6A4AE}" name="Via 2 Code" dataDxfId="238"/>
    <tableColumn id="5" xr3:uid="{E57C774D-47BA-4472-9DE7-575B38C6FF9E}" name="Via 3 Code" dataDxfId="237"/>
    <tableColumn id="7" xr3:uid="{D971C499-2984-430E-A378-602AAA1B1A47}" name="Via 4 Code" dataDxfId="236"/>
    <tableColumn id="21" xr3:uid="{2E98CC02-6C71-472F-B3BB-11FE7FE7420F}" name="Destination Code" dataDxfId="235"/>
    <tableColumn id="18" xr3:uid="{29C2AAF8-75B2-4BC1-8A22-4050F5654B95}" name="Route" dataDxfId="234">
      <calculatedColumnFormula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calculatedColumnFormula>
    </tableColumn>
    <tableColumn id="36" xr3:uid="{3CDB83E7-638D-4563-956C-D4049D6BB99C}" name="Dep" dataDxfId="233"/>
    <tableColumn id="35" xr3:uid="{5AB0227C-27EC-48C1-83B9-6F5FAD30CB8B}" name="Dep Via1" dataDxfId="232"/>
    <tableColumn id="34" xr3:uid="{5EA4A0E2-F446-4E14-8ECA-10FA439FC21A}" name="Arr" dataDxfId="231"/>
    <tableColumn id="6" xr3:uid="{77602552-38A0-4A2C-830E-5FD9F01AB843}" name="Kms." dataDxfId="230"/>
    <tableColumn id="10" xr3:uid="{624979E5-C026-4A31-AA0F-E2522F047128}" name="Drv. " dataDxfId="229"/>
    <tableColumn id="11" xr3:uid="{58F6C4AF-B0FA-496B-960E-8BCEC77D2C95}" name="Cond." dataDxfId="228"/>
    <tableColumn id="12" xr3:uid="{83A59E44-C21A-480F-BEEB-2D73B3D7E36C}" name="Sp. Hrs." dataDxfId="227"/>
    <tableColumn id="13" xr3:uid="{894C29E6-0FB5-4AC7-A40C-30048EEE86B5}" name="Work Hrs." dataDxfId="226"/>
    <tableColumn id="9" xr3:uid="{2CBA566E-4939-4F0E-A332-0C9870D865D5}" name="Cash Deposit" dataDxfId="225"/>
    <tableColumn id="8" xr3:uid="{27448C45-B050-4F0C-B88A-04EFCB51905D}" name="N/O" dataDxfId="224"/>
    <tableColumn id="14" xr3:uid="{D647B482-2E69-4BF7-B6B1-910BB4222941}" name="Total Kms" dataDxfId="223"/>
    <tableColumn id="15" xr3:uid="{2BC1E78B-E19A-4203-93FD-4EFA15E803C9}" name="Remarks" dataDxfId="222"/>
    <tableColumn id="33" xr3:uid="{19C4221C-203E-4889-92FB-5044DA8AFAB8}" name="Veh No" dataDxfId="221">
      <calculatedColumnFormula array="1">IF(
ISNUMBER(FIND("A",$C2)),
$C2 &amp; IF(ISNUMBER(FIND("A",     INDEX($C3:$C$3245,MATCH(FALSE,ISBLANK($C3:$C$3245),0)))),"", INDEX($C3:$C$3245,MATCH(FALSE,ISBLANK($C3:$C$3245),0))  ),$Y1
)</calculatedColumnFormula>
    </tableColumn>
    <tableColumn id="25" xr3:uid="{AAB4199D-43A6-46EA-BDF0-27570DFE58A9}" name="Full Schedule No." dataDxfId="220">
      <calculatedColumnFormula array="1">IF(
ISNUMBER(FIND("A",$D2)),
$D2 &amp; IF(ISNUMBER(FIND("A",     INDEX($D3:$D$3245,MATCH(FALSE,ISBLANK($D3:$D$3245),0)))),"", INDEX($D3:$D$3245,MATCH(FALSE,ISBLANK($D3:$D$3245),0))  ),$Z1
)</calculatedColumnFormula>
    </tableColumn>
    <tableColumn id="23" xr3:uid="{A7FBA5CF-7B9E-4798-90C9-89383A2EDF7C}" name="rb-straight" dataDxfId="219">
      <calculatedColumnFormula>MBSchedule[[#This Row],[Route]]</calculatedColumnFormula>
    </tableColumn>
    <tableColumn id="24" xr3:uid="{0E59D6B4-530C-4840-B0BA-BFC08FFC10EA}" name="rb-reverse" dataDxfId="218">
      <calculatedColumnFormula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calculatedColumnFormula>
    </tableColumn>
    <tableColumn id="27" xr3:uid="{726A0D6D-8D03-4A25-AC12-7649017D721A}" name="Base Route" dataDxfId="217">
      <calculatedColumnFormula>IF(MBSchedule[[#This Row],[rb-straight]]&lt;MBSchedule[[#This Row],[rb-reverse]],MBSchedule[[#This Row],[rb-straight]],MBSchedule[[#This Row],[rb-reverse]])</calculatedColumnFormula>
    </tableColumn>
    <tableColumn id="29" xr3:uid="{0A67D493-13A0-4BBB-860C-A2052367836F}" name="re" dataDxfId="216">
      <calculatedColumnFormula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calculatedColumnFormula>
    </tableColumn>
    <tableColumn id="30" xr3:uid="{178E6370-53F4-4BD1-9E10-7422CCDDBE05}" name="ow" dataDxfId="215">
      <calculatedColumnFormula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calculatedColumnFormula>
    </tableColumn>
    <tableColumn id="31" xr3:uid="{D515EC9D-902D-4832-81F4-49BBC7C50410}" name="Direction" dataDxfId="214">
      <calculatedColumnFormula array="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calculatedColumnFormula>
    </tableColumn>
    <tableColumn id="22" xr3:uid="{2EC9C198-FF36-41F0-8376-C1CA9CB8CEC1}" name="Direction Overrirde" dataDxfId="213"/>
    <tableColumn id="26" xr3:uid="{3AED5B79-0EC2-4794-B39A-487D97E8F0C3}" name="Full ETM Route No" dataDxfId="212">
      <calculatedColumnFormula>MBSchedule[[#This Row],[Issuing Depot]] &amp; _xlfn.IFNA(VLOOKUP(MBSchedule[[#This Row],[ow]], ETMRouteLookup, 3, FALSE),VLOOKUP(MBSchedule[[#This Row],[re]], ETMRouteLookup, 3, FALSE))</calculatedColumnFormula>
    </tableColumn>
    <tableColumn id="3" xr3:uid="{8CB20EA2-7743-41C3-A2B4-FD1D1096DBDA}" name="StageCodes" dataDxfId="211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00EDC2B-0694-4106-953E-6C67BA4F6298}" name="Table4" displayName="Table4" ref="A1:I4" totalsRowShown="0">
  <autoFilter ref="A1:I4" xr:uid="{A00EDC2B-0694-4106-953E-6C67BA4F6298}"/>
  <tableColumns count="9">
    <tableColumn id="1" xr3:uid="{9E1A1E06-4D69-4A4C-92B5-41199E1068A1}" name="Date" dataDxfId="210"/>
    <tableColumn id="2" xr3:uid="{09CC2461-08AA-4D78-A675-F9C671B1D839}" name="CNDR"/>
    <tableColumn id="5" xr3:uid="{476C29D8-FEDF-459A-ADD5-668B5D489A1D}" name="Waybill No"/>
    <tableColumn id="3" xr3:uid="{40E3A6F6-D427-4CD1-9A61-F10A2149A27D}" name="Schedule"/>
    <tableColumn id="9" xr3:uid="{0CB08FFC-766A-4486-96CB-313AD2F48E40}" name="Trip Start Time"/>
    <tableColumn id="7" xr3:uid="{C8C48A21-71FC-4822-A13D-24ACC3D105C3}" name="Trip ID"/>
    <tableColumn id="6" xr3:uid="{48470554-C8B3-4F2B-8FA5-B9D5B7FDE8E2}" name="Trip Km"/>
    <tableColumn id="4" xr3:uid="{C411B8E3-1CA0-46D0-A6C1-7DDD22ED29D8}" name="Trip Amount" dataDxfId="209"/>
    <tableColumn id="8" xr3:uid="{A89C0CC7-D1FB-472B-A188-2795DC899CA4}" name="EPKM" dataDxfId="208">
      <calculatedColumnFormula>Table4[[#This Row],[Trip Amount]]/Table4[[#This Row],[Trip Km]]</calculatedColumnFormula>
    </tableColumn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F051665-2612-4142-A836-0AEE5A63A9A7}" name="VehicleSchedule" displayName="VehicleSchedule" ref="A8:O13" tableType="queryTable" totalsRowShown="0">
  <autoFilter ref="A8:O13" xr:uid="{3F051665-2612-4142-A836-0AEE5A63A9A7}"/>
  <tableColumns count="15">
    <tableColumn id="1" xr3:uid="{48A893A7-80FB-4738-B771-5AA95EB0EE21}" uniqueName="1" name="Sch. No" queryTableFieldId="1" dataDxfId="207"/>
    <tableColumn id="2" xr3:uid="{AB4D57CF-A6A0-44ED-9282-24DBECB95356}" uniqueName="2" name="From" queryTableFieldId="2" dataDxfId="206"/>
    <tableColumn id="3" xr3:uid="{586CC1C5-A7E3-416A-BC47-8B7F62033E2C}" uniqueName="3" name="Via1" queryTableFieldId="3" dataDxfId="205"/>
    <tableColumn id="4" xr3:uid="{2C6E39DD-5FA3-43AC-B74B-B20BD751728D}" uniqueName="4" name="To" queryTableFieldId="4" dataDxfId="204"/>
    <tableColumn id="5" xr3:uid="{AB985988-2312-4256-8B16-C24E79744B60}" uniqueName="5" name="Dep" queryTableFieldId="5" dataDxfId="203"/>
    <tableColumn id="6" xr3:uid="{9D8C6027-31A0-4BDC-9EFF-809489030527}" uniqueName="6" name="Dep Via1" queryTableFieldId="6" dataDxfId="202"/>
    <tableColumn id="7" xr3:uid="{98D9058B-FF95-4D29-9BB4-146725E2073F}" uniqueName="7" name="Arr" queryTableFieldId="7" dataDxfId="201"/>
    <tableColumn id="8" xr3:uid="{8BEEC687-E401-4AC7-AEB3-5C9D1B2BA4F3}" uniqueName="8" name="Kms." queryTableFieldId="8"/>
    <tableColumn id="9" xr3:uid="{710BF1EC-7657-4D00-BA12-08D4A9ED1616}" uniqueName="9" name="Drv. " queryTableFieldId="9"/>
    <tableColumn id="10" xr3:uid="{66F7DDAE-1870-48AC-B21D-1AE5702D80BF}" uniqueName="10" name="Cond." queryTableFieldId="10"/>
    <tableColumn id="11" xr3:uid="{B71F8248-7DF9-4C10-B5AE-62263332350E}" uniqueName="11" name="Sp. Hrs." queryTableFieldId="11"/>
    <tableColumn id="12" xr3:uid="{C53E8878-0811-45CA-945E-D07911735986}" uniqueName="12" name="Work Hrs." queryTableFieldId="12"/>
    <tableColumn id="13" xr3:uid="{37F36464-6114-4294-9F29-DAC63F57D670}" uniqueName="13" name="Total Kms" queryTableFieldId="13"/>
    <tableColumn id="14" xr3:uid="{DD100FE4-613E-40E1-932E-9C9E96AAFCB8}" uniqueName="14" name="Remarks" queryTableFieldId="14" dataDxfId="200"/>
    <tableColumn id="15" xr3:uid="{2B0E575A-C51C-4BC1-9E8E-925757A9A79C}" uniqueName="15" name="Full ETM Route No" queryTableFieldId="1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725406-EC4A-4FB3-B567-D8442D6B26DC}" name="ShortCodesNew" displayName="ShortCodesNew" ref="A1:Z1473" tableType="queryTable" totalsRowShown="0">
  <autoFilter ref="A1:Z1473" xr:uid="{A0725406-EC4A-4FB3-B567-D8442D6B26DC}"/>
  <tableColumns count="26">
    <tableColumn id="1" xr3:uid="{A5555DAC-867E-4981-99BB-A294FAE7648F}" uniqueName="1" name="Location" queryTableFieldId="1" dataDxfId="9"/>
    <tableColumn id="2" xr3:uid="{0825F052-784D-4ABC-9494-ED38A2A85D6D}" uniqueName="2" name="Stage Code" queryTableFieldId="2" dataDxfId="8"/>
    <tableColumn id="3" xr3:uid="{B16EDD4E-6DB5-4F3E-94B8-40C4E607E3C7}" uniqueName="3" name="Loc" queryTableFieldId="3" dataDxfId="7"/>
    <tableColumn id="4" xr3:uid="{A7F82CD7-2FA4-4C81-A852-FAA0EE964B19}" uniqueName="4" name="New Name" queryTableFieldId="4"/>
    <tableColumn id="5" xr3:uid="{8B315AA3-5265-43F2-886C-7CD447A0CEEC}" uniqueName="5" name="Stand" queryTableFieldId="5" dataDxfId="6"/>
    <tableColumn id="6" xr3:uid="{B7478B7F-46F1-4B02-8852-749FA3D8F8FB}" uniqueName="6" name="Outside state" queryTableFieldId="6"/>
    <tableColumn id="7" xr3:uid="{A1D01C31-C9B1-4421-81F9-B337436C65CC}" uniqueName="7" name="Count of code usage" queryTableFieldId="7"/>
    <tableColumn id="8" xr3:uid="{3A4490D2-7FE8-4185-85D0-F05524FBBBDB}" uniqueName="8" name="Stage name count" queryTableFieldId="8"/>
    <tableColumn id="9" xr3:uid="{D2D9DAAC-4FFC-4890-9F20-DB2A7E5DCF32}" uniqueName="9" name="Times this code is used" queryTableFieldId="9"/>
    <tableColumn id="10" xr3:uid="{E54F6098-1927-45AC-9DDD-F428DD4A39F4}" uniqueName="10" name="Type" queryTableFieldId="10" dataDxfId="5"/>
    <tableColumn id="11" xr3:uid="{D0D9D190-3F66-4808-802E-B25FC4769242}" uniqueName="11" name="School" queryTableFieldId="11" dataDxfId="4"/>
    <tableColumn id="12" xr3:uid="{618F516D-84FD-4FDC-86F1-8CEDA162632E}" uniqueName="12" name="Institution" queryTableFieldId="12"/>
    <tableColumn id="13" xr3:uid="{6A7BABDC-2DA3-49AF-9B11-92BE48167428}" uniqueName="13" name="Column13" queryTableFieldId="13"/>
    <tableColumn id="14" xr3:uid="{F1E82827-37F9-4C71-8466-685DD4CC1B70}" uniqueName="14" name="Column14" queryTableFieldId="14"/>
    <tableColumn id="15" xr3:uid="{E59B120B-C44B-480B-91EF-088E19196BB8}" uniqueName="15" name="Column15" queryTableFieldId="15"/>
    <tableColumn id="16" xr3:uid="{7379B3B2-D143-46EF-B071-8407246D380D}" uniqueName="16" name="Column16" queryTableFieldId="16"/>
    <tableColumn id="17" xr3:uid="{F7AEAEA0-B21C-435E-92D5-09607B44A12B}" uniqueName="17" name="Column17" queryTableFieldId="17"/>
    <tableColumn id="18" xr3:uid="{90FE61B0-50E9-49E1-B417-A39341E93EDB}" uniqueName="18" name="Column18" queryTableFieldId="18"/>
    <tableColumn id="19" xr3:uid="{823C8EAF-1980-468C-9668-BCAFFBC040F3}" uniqueName="19" name="Column19" queryTableFieldId="19"/>
    <tableColumn id="20" xr3:uid="{EC8E03FD-DF6E-420E-8B3D-8A9EE780597B}" uniqueName="20" name="Column20" queryTableFieldId="20"/>
    <tableColumn id="21" xr3:uid="{27E9EE51-88FC-42A6-9BAB-553395D5E7D4}" uniqueName="21" name="Column21" queryTableFieldId="21"/>
    <tableColumn id="22" xr3:uid="{F038573D-38F3-455E-BDF8-9A45E9B17C19}" uniqueName="22" name="Column22" queryTableFieldId="22"/>
    <tableColumn id="23" xr3:uid="{14E02915-3BB1-4B90-9BFE-F0EE032A787E}" uniqueName="23" name="Column23" queryTableFieldId="23"/>
    <tableColumn id="24" xr3:uid="{C7F5BE4C-09D6-4C6B-BCD3-87613DAE1FD4}" uniqueName="24" name="Column24" queryTableFieldId="24"/>
    <tableColumn id="25" xr3:uid="{3FD7105B-12A4-4C92-B918-DB04BEDAF4B6}" uniqueName="25" name="Column25" queryTableFieldId="25"/>
    <tableColumn id="26" xr3:uid="{820614DC-98F1-4B23-983A-269347CE21F5}" uniqueName="26" name="Column26" queryTableFieldId="2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7E7E2F-7CB1-4DC5-B6C7-4B9DD704A824}" name="Vehicles" displayName="Vehicles" ref="A1:C56" tableType="queryTable" totalsRowShown="0">
  <autoFilter ref="A1:C56" xr:uid="{AA7E7E2F-7CB1-4DC5-B6C7-4B9DD704A824}"/>
  <tableColumns count="3">
    <tableColumn id="1" xr3:uid="{1F85A4BA-C980-440E-A1F5-FAF8B861E8D1}" uniqueName="1" name="Issuing Depot" queryTableFieldId="1" dataDxfId="3"/>
    <tableColumn id="2" xr3:uid="{7C7B513B-E705-450D-907D-BE11933A5E5F}" uniqueName="2" name="Veh No" queryTableFieldId="2" dataDxfId="2"/>
    <tableColumn id="3" xr3:uid="{D4A21094-91E3-42DE-A806-7C8D7FF5CC9D}" uniqueName="3" name="Full Schedule No." queryTableFieldId="3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1" dT="2023-06-11T09:17:19.21" personId="{11136940-1E76-4B1A-8671-03FF019C8C62}" id="{4F146383-96FB-4DF8-B362-D1D74C0545BE}">
    <text>=COUNTIFS([StageCodes], [@StageCodes], [RouteType], [@RouteType])
Changed to SUMPRODUCT as COUNTIFS has size limit.</text>
  </threadedComment>
  <threadedComment ref="U1" dT="2023-06-11T07:47:46.76" personId="{11136940-1E76-4B1A-8671-03FF019C8C62}" id="{C3EB082E-0D28-470F-9965-3F8BC684103A}">
    <text>Indicates whether this route is a representative of its similar routes TRUE if this is the first route as seen from top to bottom, with this stage codes.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H1" dT="2023-10-09T04:23:54.05" personId="{11136940-1E76-4B1A-8671-03FF019C8C62}" id="{44E5E7F4-4819-4F77-9CB9-92C3FBE0D0EC}">
    <text>=[@[Issuing Depot]] &amp; IFNA(VLOOKUP([@ow], ETMRoutes, 3, FALSE),VLOOKUP([@re], ETMRoutes, 3, FALSE))</text>
  </threadedComment>
  <threadedComment ref="AI1" dT="2023-10-13T06:27:31.43" personId="{11136940-1E76-4B1A-8671-03FF019C8C62}" id="{549CD7D6-98D1-46F3-A4CF-3FCAAC33F072}">
    <text>=VLOOKUP([@[Full ETM Route No]],'KTCL-master-data-latest.xlsx'!ETMRoutes[[Full ETM Route No]:[StageCodes]],9,FALSE)</text>
  </threadedComment>
  <threadedComment ref="L15" dT="2023-10-24T06:19:58.61" personId="{8ACC7028-2DC9-4389-82F4-C81D7A71E028}" id="{0A51D10E-C112-4B80-BACE-90B4FA254CCD}">
    <text>Add this route</text>
  </threadedComment>
  <threadedComment ref="X15" dT="2023-10-09T05:07:30.92" personId="{11136940-1E76-4B1A-8671-03FF019C8C62}" id="{B2DD9BCF-26FB-4E2D-BA81-61FFEBEA58DD}">
    <text>Should be Chiplem destination</text>
  </threadedComment>
  <threadedComment ref="X17" dT="2023-10-09T05:05:02.80" personId="{11136940-1E76-4B1A-8671-03FF019C8C62}" id="{984969B2-C392-4632-958C-6DB04F229FEB}">
    <text>Wherever there is Via should we include in Via code?</text>
  </threadedComment>
  <threadedComment ref="L45" dT="2023-10-24T06:01:55.70" personId="{8ACC7028-2DC9-4389-82F4-C81D7A71E028}" id="{8F65C9DF-FFEA-43F2-92A7-DC08DBD7F076}">
    <text>Check whether this shuld be split as 2 Trips</text>
  </threadedComment>
  <threadedComment ref="L103" dT="2023-10-24T06:03:15.73" personId="{8ACC7028-2DC9-4389-82F4-C81D7A71E028}" id="{088FD110-983D-429B-A155-FEF8840E5EC4}">
    <text>Split this trip</text>
  </threadedComment>
  <threadedComment ref="L107" dT="2023-10-24T06:22:58.11" personId="{8ACC7028-2DC9-4389-82F4-C81D7A71E028}" id="{4C4BB3FD-7D03-4D9C-BD3A-B37FE0FF23CB}">
    <text>Split</text>
  </threadedComment>
  <threadedComment ref="L110" dT="2023-10-24T06:29:06.96" personId="{8ACC7028-2DC9-4389-82F4-C81D7A71E028}" id="{16158B77-4F91-455B-BBF9-C6DB01BB855A}">
    <text>MRG345 is up to INW. Should a route be made to GAO?</text>
  </threadedComment>
  <threadedComment ref="L116" dT="2023-10-24T06:41:31.85" personId="{8ACC7028-2DC9-4389-82F4-C81D7A71E028}" id="{106C68B4-06D2-4237-AD25-932242FC4CD2}">
    <text>Check if this should be split as KHOLA to CNC and CNC to PLM</text>
  </threadedComment>
  <threadedComment ref="L117" dT="2023-10-24T06:43:18.51" personId="{8ACC7028-2DC9-4389-82F4-C81D7A71E028}" id="{5075E901-342D-48AF-A480-2064C288AEA2}">
    <text>Split as PLM to CNC and CNC to CURCHOREM via Balli and Quepem</text>
  </threadedComment>
  <threadedComment ref="L118" dT="2023-10-24T06:44:28.39" personId="{8ACC7028-2DC9-4389-82F4-C81D7A71E028}" id="{BD285034-0294-4DB1-A340-646265AAEE0F}">
    <text>All SAVERDEM to be replaced by CURchorem</text>
  </threadedComment>
  <threadedComment ref="L139" dT="2023-10-24T06:46:04.11" personId="{8ACC7028-2DC9-4389-82F4-C81D7A71E028}" id="{E7B03E61-3CB0-4743-B2EB-C58B7849CCCA}">
    <text>Split at CNC</text>
  </threadedComment>
  <threadedComment ref="L141" dT="2023-10-24T06:47:00.21" personId="{8ACC7028-2DC9-4389-82F4-C81D7A71E028}" id="{105D7C66-E3D6-4C01-8BAE-A2FCA8E66B7E}">
    <text>Split at CNC</text>
  </threadedComment>
  <threadedComment ref="L160" dT="2023-10-24T06:51:03.75" personId="{8ACC7028-2DC9-4389-82F4-C81D7A71E028}" id="{0655C035-8EEF-43AB-BB23-D99DFFCF4D66}">
    <text>Add route</text>
  </threadedComment>
  <threadedComment ref="L181" dT="2023-10-24T06:53:47.42" personId="{8ACC7028-2DC9-4389-82F4-C81D7A71E028}" id="{38BBB09F-4C51-4FE8-97E4-3FB1A029AA12}">
    <text>Split at CNC</text>
  </threadedComment>
  <threadedComment ref="L190" dT="2023-10-24T07:00:04.80" personId="{8ACC7028-2DC9-4389-82F4-C81D7A71E028}" id="{4A2ABEB1-DBCC-4FDF-ABD1-0F5AB69CDCFD}">
    <text>Route to be added</text>
  </threadedComment>
  <threadedComment ref="L191" dT="2023-10-24T07:02:34.57" personId="{8ACC7028-2DC9-4389-82F4-C81D7A71E028}" id="{F7CD638F-6F82-45B5-885D-304DBF92ECA5}">
    <text>Check if the trip goes to YDA. If so, change to YDA</text>
  </threadedComment>
  <threadedComment ref="L233" dT="2023-10-24T07:09:31.94" personId="{8ACC7028-2DC9-4389-82F4-C81D7A71E028}" id="{E538F970-0D9F-4C78-B12E-60CE038C8CB4}">
    <text>Split at CNC</text>
  </threadedComment>
  <threadedComment ref="L244" dT="2023-10-24T07:10:05.81" personId="{8ACC7028-2DC9-4389-82F4-C81D7A71E028}" id="{AC94E09C-598A-45EC-B896-844F7D9B9B87}">
    <text>Split at CNC</text>
  </threadedComment>
  <threadedComment ref="L249" dT="2023-10-24T07:43:31.21" personId="{8ACC7028-2DC9-4389-82F4-C81D7A71E028}" id="{21CD192E-BB2C-4923-B3D7-34AFD6C5E15B}">
    <text>Remove this trip</text>
  </threadedComment>
  <threadedComment ref="L268" dT="2023-10-24T07:45:43.99" personId="{8ACC7028-2DC9-4389-82F4-C81D7A71E028}" id="{6AF9D76F-2749-4716-AC1A-C5AB2C5F722E}">
    <text>Split at CNC</text>
  </threadedComment>
  <threadedComment ref="L412" dT="2023-11-12T07:37:37.88" personId="{11136940-1E76-4B1A-8671-03FF019C8C62}" id="{229E198D-B10B-4CD9-BD4A-138B18DF9B08}">
    <text>Split at MRG to CUR and CUR to UGV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" dT="2023-10-14T06:02:38.71" personId="{87026715-37FF-4964-9220-29B2C5FFB82E}" id="{DDE72DD2-C7E3-4FD9-837A-6BD1F615F5F9}">
    <text>Should be even number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ivotTable" Target="../pivotTables/pivotTable1.xml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75CD9-D09D-4D55-BE02-BC78EB60BD78}">
  <sheetPr>
    <tabColor theme="7" tint="0.39997558519241921"/>
  </sheetPr>
  <dimension ref="A1:B14"/>
  <sheetViews>
    <sheetView workbookViewId="0">
      <selection activeCell="F3" sqref="F3"/>
    </sheetView>
  </sheetViews>
  <sheetFormatPr defaultRowHeight="14.5"/>
  <cols>
    <col min="1" max="2" width="30.1796875" customWidth="1"/>
  </cols>
  <sheetData>
    <row r="1" spans="1:2">
      <c r="A1" t="s">
        <v>7193</v>
      </c>
      <c r="B1" t="s">
        <v>7194</v>
      </c>
    </row>
    <row r="2" spans="1:2">
      <c r="A2" s="145" t="s">
        <v>7195</v>
      </c>
      <c r="B2" s="145"/>
    </row>
    <row r="3" spans="1:2">
      <c r="A3" s="145" t="s">
        <v>4095</v>
      </c>
      <c r="B3" s="145" t="s">
        <v>7196</v>
      </c>
    </row>
    <row r="4" spans="1:2">
      <c r="A4" s="145" t="s">
        <v>3924</v>
      </c>
      <c r="B4" s="145" t="s">
        <v>7196</v>
      </c>
    </row>
    <row r="5" spans="1:2">
      <c r="A5" s="145" t="s">
        <v>4093</v>
      </c>
      <c r="B5" s="145" t="s">
        <v>7197</v>
      </c>
    </row>
    <row r="6" spans="1:2">
      <c r="A6" s="145" t="s">
        <v>7198</v>
      </c>
      <c r="B6" s="145"/>
    </row>
    <row r="7" spans="1:2">
      <c r="A7" s="145" t="s">
        <v>7199</v>
      </c>
      <c r="B7" s="145"/>
    </row>
    <row r="8" spans="1:2">
      <c r="A8" s="145" t="s">
        <v>3946</v>
      </c>
      <c r="B8" s="145"/>
    </row>
    <row r="9" spans="1:2">
      <c r="A9" s="145" t="s">
        <v>3515</v>
      </c>
      <c r="B9" s="145"/>
    </row>
    <row r="10" spans="1:2">
      <c r="A10" s="145" t="s">
        <v>7200</v>
      </c>
      <c r="B10" s="145"/>
    </row>
    <row r="11" spans="1:2">
      <c r="A11" s="145" t="s">
        <v>3905</v>
      </c>
      <c r="B11" s="145" t="s">
        <v>7201</v>
      </c>
    </row>
    <row r="12" spans="1:2">
      <c r="A12" s="145" t="s">
        <v>4088</v>
      </c>
      <c r="B12" s="145" t="s">
        <v>7196</v>
      </c>
    </row>
    <row r="13" spans="1:2">
      <c r="A13" s="145" t="s">
        <v>7202</v>
      </c>
      <c r="B13" s="145"/>
    </row>
    <row r="14" spans="1:2">
      <c r="A14" s="145" t="s">
        <v>4160</v>
      </c>
      <c r="B14" s="145" t="s">
        <v>7196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35486-EA7D-4795-BDDB-72A0110E1B87}">
  <sheetPr>
    <tabColor theme="5" tint="-0.249977111117893"/>
  </sheetPr>
  <dimension ref="A1:N17355"/>
  <sheetViews>
    <sheetView tabSelected="1" zoomScale="108" workbookViewId="0">
      <pane ySplit="1" topLeftCell="A14" activePane="bottomLeft" state="frozen"/>
      <selection activeCell="F3" sqref="F3"/>
      <selection pane="bottomLeft" activeCell="E28" sqref="E28"/>
    </sheetView>
  </sheetViews>
  <sheetFormatPr defaultRowHeight="14.5"/>
  <cols>
    <col min="1" max="1" width="8.08984375" bestFit="1" customWidth="1"/>
    <col min="2" max="2" width="8.26953125" bestFit="1" customWidth="1"/>
    <col min="3" max="3" width="30.7265625" bestFit="1" customWidth="1"/>
    <col min="4" max="4" width="10.453125" style="154" bestFit="1" customWidth="1"/>
    <col min="5" max="5" width="24.08984375" bestFit="1" customWidth="1"/>
    <col min="6" max="6" width="15.81640625" bestFit="1" customWidth="1"/>
    <col min="7" max="7" width="6.6328125" bestFit="1" customWidth="1"/>
    <col min="8" max="8" width="19.81640625" bestFit="1" customWidth="1"/>
    <col min="9" max="9" width="25.1796875" bestFit="1" customWidth="1"/>
    <col min="10" max="10" width="8.81640625" bestFit="1" customWidth="1"/>
    <col min="11" max="11" width="11.90625" bestFit="1" customWidth="1"/>
    <col min="12" max="12" width="24.08984375" bestFit="1" customWidth="1"/>
    <col min="13" max="13" width="20.81640625" bestFit="1" customWidth="1"/>
    <col min="14" max="14" width="10.54296875" bestFit="1" customWidth="1"/>
  </cols>
  <sheetData>
    <row r="1" spans="1:14">
      <c r="A1" t="s">
        <v>5916</v>
      </c>
      <c r="B1" t="s">
        <v>3495</v>
      </c>
      <c r="C1" t="s">
        <v>3498</v>
      </c>
      <c r="D1" s="154" t="s">
        <v>3496</v>
      </c>
      <c r="E1" t="s">
        <v>5917</v>
      </c>
      <c r="F1" t="s">
        <v>5918</v>
      </c>
      <c r="G1" t="s">
        <v>20</v>
      </c>
      <c r="H1" t="s">
        <v>5919</v>
      </c>
      <c r="I1" t="s">
        <v>3501</v>
      </c>
      <c r="J1" t="s">
        <v>5920</v>
      </c>
      <c r="K1" t="s">
        <v>5921</v>
      </c>
      <c r="L1" t="s">
        <v>5922</v>
      </c>
      <c r="M1" t="s">
        <v>5923</v>
      </c>
      <c r="N1" t="s">
        <v>3513</v>
      </c>
    </row>
    <row r="2" spans="1:14">
      <c r="A2" t="s">
        <v>5924</v>
      </c>
      <c r="B2" t="s">
        <v>1844</v>
      </c>
      <c r="C2" t="s">
        <v>3514</v>
      </c>
      <c r="D2" s="154">
        <v>1</v>
      </c>
      <c r="E2" t="s">
        <v>1843</v>
      </c>
      <c r="F2">
        <v>1</v>
      </c>
      <c r="G2">
        <v>0</v>
      </c>
      <c r="H2" t="s">
        <v>3404</v>
      </c>
      <c r="I2" t="s">
        <v>3515</v>
      </c>
      <c r="K2" t="s">
        <v>1844</v>
      </c>
      <c r="L2" t="s">
        <v>1843</v>
      </c>
      <c r="M2" t="s">
        <v>3404</v>
      </c>
      <c r="N2" t="b">
        <f>IF(ETMRouteStages[[#This Row],[RID]]=A1,ETMRouteStages[[#This Row],[StageSequence]]=F1+1,TRUE)</f>
        <v>1</v>
      </c>
    </row>
    <row r="3" spans="1:14">
      <c r="A3" t="s">
        <v>5924</v>
      </c>
      <c r="B3" t="s">
        <v>1844</v>
      </c>
      <c r="C3" t="s">
        <v>3514</v>
      </c>
      <c r="D3" s="154">
        <v>1</v>
      </c>
      <c r="E3" t="s">
        <v>2127</v>
      </c>
      <c r="F3">
        <v>2</v>
      </c>
      <c r="G3">
        <v>3</v>
      </c>
      <c r="H3" t="s">
        <v>3404</v>
      </c>
      <c r="I3" t="s">
        <v>3515</v>
      </c>
      <c r="K3" t="s">
        <v>2128</v>
      </c>
      <c r="L3" t="s">
        <v>2127</v>
      </c>
      <c r="M3" t="s">
        <v>3404</v>
      </c>
      <c r="N3" t="b">
        <f>IF(ETMRouteStages[[#This Row],[RID]]=A2,ETMRouteStages[[#This Row],[StageSequence]]=F2+1,TRUE)</f>
        <v>1</v>
      </c>
    </row>
    <row r="4" spans="1:14">
      <c r="A4" t="s">
        <v>5924</v>
      </c>
      <c r="B4" t="s">
        <v>1844</v>
      </c>
      <c r="C4" t="s">
        <v>3514</v>
      </c>
      <c r="D4" s="154">
        <v>1</v>
      </c>
      <c r="E4" t="s">
        <v>2463</v>
      </c>
      <c r="F4">
        <v>3</v>
      </c>
      <c r="G4">
        <v>4</v>
      </c>
      <c r="H4" t="s">
        <v>3404</v>
      </c>
      <c r="I4" t="s">
        <v>3515</v>
      </c>
      <c r="K4" t="s">
        <v>2464</v>
      </c>
      <c r="L4" t="s">
        <v>2463</v>
      </c>
      <c r="M4" t="s">
        <v>3404</v>
      </c>
      <c r="N4" t="b">
        <f>IF(ETMRouteStages[[#This Row],[RID]]=A3,ETMRouteStages[[#This Row],[StageSequence]]=F3+1,TRUE)</f>
        <v>1</v>
      </c>
    </row>
    <row r="5" spans="1:14">
      <c r="A5" t="s">
        <v>5924</v>
      </c>
      <c r="B5" t="s">
        <v>1844</v>
      </c>
      <c r="C5" t="s">
        <v>3514</v>
      </c>
      <c r="D5" s="154">
        <v>1</v>
      </c>
      <c r="E5" t="s">
        <v>428</v>
      </c>
      <c r="F5">
        <v>4</v>
      </c>
      <c r="G5">
        <v>6</v>
      </c>
      <c r="H5" t="s">
        <v>3404</v>
      </c>
      <c r="I5" t="s">
        <v>3515</v>
      </c>
      <c r="K5" t="s">
        <v>429</v>
      </c>
      <c r="L5" t="s">
        <v>428</v>
      </c>
      <c r="M5" t="s">
        <v>3404</v>
      </c>
      <c r="N5" t="b">
        <f>IF(ETMRouteStages[[#This Row],[RID]]=A4,ETMRouteStages[[#This Row],[StageSequence]]=F4+1,TRUE)</f>
        <v>1</v>
      </c>
    </row>
    <row r="6" spans="1:14">
      <c r="A6" t="s">
        <v>5924</v>
      </c>
      <c r="B6" t="s">
        <v>1844</v>
      </c>
      <c r="C6" t="s">
        <v>3514</v>
      </c>
      <c r="D6" s="154">
        <v>1</v>
      </c>
      <c r="E6" t="s">
        <v>2727</v>
      </c>
      <c r="F6">
        <v>5</v>
      </c>
      <c r="G6">
        <v>7</v>
      </c>
      <c r="H6" t="s">
        <v>3404</v>
      </c>
      <c r="I6" t="s">
        <v>3515</v>
      </c>
      <c r="K6" t="s">
        <v>2728</v>
      </c>
      <c r="L6" t="s">
        <v>2727</v>
      </c>
      <c r="M6" t="s">
        <v>3404</v>
      </c>
      <c r="N6" t="b">
        <f>IF(ETMRouteStages[[#This Row],[RID]]=A5,ETMRouteStages[[#This Row],[StageSequence]]=F5+1,TRUE)</f>
        <v>1</v>
      </c>
    </row>
    <row r="7" spans="1:14">
      <c r="A7" t="s">
        <v>5924</v>
      </c>
      <c r="B7" t="s">
        <v>1844</v>
      </c>
      <c r="C7" t="s">
        <v>3514</v>
      </c>
      <c r="D7" s="154">
        <v>1</v>
      </c>
      <c r="E7" t="s">
        <v>3040</v>
      </c>
      <c r="F7">
        <v>6</v>
      </c>
      <c r="G7">
        <v>8</v>
      </c>
      <c r="H7" t="s">
        <v>3404</v>
      </c>
      <c r="I7" t="s">
        <v>3515</v>
      </c>
      <c r="K7" t="s">
        <v>3041</v>
      </c>
      <c r="L7" t="s">
        <v>3040</v>
      </c>
      <c r="M7" t="s">
        <v>3404</v>
      </c>
      <c r="N7" t="b">
        <f>IF(ETMRouteStages[[#This Row],[RID]]=A6,ETMRouteStages[[#This Row],[StageSequence]]=F6+1,TRUE)</f>
        <v>1</v>
      </c>
    </row>
    <row r="8" spans="1:14">
      <c r="A8" t="s">
        <v>5924</v>
      </c>
      <c r="B8" t="s">
        <v>1844</v>
      </c>
      <c r="C8" t="s">
        <v>3514</v>
      </c>
      <c r="D8" s="154">
        <v>1</v>
      </c>
      <c r="E8" t="s">
        <v>2294</v>
      </c>
      <c r="F8">
        <v>7</v>
      </c>
      <c r="G8">
        <v>10</v>
      </c>
      <c r="H8" t="s">
        <v>3404</v>
      </c>
      <c r="I8" t="s">
        <v>3515</v>
      </c>
      <c r="K8" t="s">
        <v>2295</v>
      </c>
      <c r="L8" t="s">
        <v>2294</v>
      </c>
      <c r="M8" t="s">
        <v>3404</v>
      </c>
      <c r="N8" t="b">
        <f>IF(ETMRouteStages[[#This Row],[RID]]=A7,ETMRouteStages[[#This Row],[StageSequence]]=F7+1,TRUE)</f>
        <v>1</v>
      </c>
    </row>
    <row r="9" spans="1:14">
      <c r="A9" t="s">
        <v>5924</v>
      </c>
      <c r="B9" t="s">
        <v>1844</v>
      </c>
      <c r="C9" t="s">
        <v>3514</v>
      </c>
      <c r="D9" s="154">
        <v>1</v>
      </c>
      <c r="E9" t="s">
        <v>2874</v>
      </c>
      <c r="F9">
        <v>8</v>
      </c>
      <c r="G9">
        <v>11</v>
      </c>
      <c r="H9" t="s">
        <v>3404</v>
      </c>
      <c r="I9" t="s">
        <v>3515</v>
      </c>
      <c r="K9" t="s">
        <v>2875</v>
      </c>
      <c r="L9" t="s">
        <v>2874</v>
      </c>
      <c r="M9" t="s">
        <v>3404</v>
      </c>
      <c r="N9" t="b">
        <f>IF(ETMRouteStages[[#This Row],[RID]]=A8,ETMRouteStages[[#This Row],[StageSequence]]=F8+1,TRUE)</f>
        <v>1</v>
      </c>
    </row>
    <row r="10" spans="1:14">
      <c r="A10" t="s">
        <v>5924</v>
      </c>
      <c r="B10" t="s">
        <v>1844</v>
      </c>
      <c r="C10" t="s">
        <v>3514</v>
      </c>
      <c r="D10" s="154">
        <v>1</v>
      </c>
      <c r="E10" t="s">
        <v>1679</v>
      </c>
      <c r="F10">
        <v>9</v>
      </c>
      <c r="G10">
        <v>12</v>
      </c>
      <c r="H10" t="s">
        <v>3404</v>
      </c>
      <c r="I10" t="s">
        <v>3515</v>
      </c>
      <c r="K10" t="s">
        <v>1680</v>
      </c>
      <c r="L10" t="s">
        <v>1679</v>
      </c>
      <c r="M10" t="s">
        <v>3404</v>
      </c>
      <c r="N10" t="b">
        <f>IF(ETMRouteStages[[#This Row],[RID]]=A9,ETMRouteStages[[#This Row],[StageSequence]]=F9+1,TRUE)</f>
        <v>1</v>
      </c>
    </row>
    <row r="11" spans="1:14">
      <c r="A11" t="s">
        <v>5924</v>
      </c>
      <c r="B11" t="s">
        <v>1844</v>
      </c>
      <c r="C11" t="s">
        <v>3514</v>
      </c>
      <c r="D11" s="154">
        <v>1</v>
      </c>
      <c r="E11" t="s">
        <v>2181</v>
      </c>
      <c r="F11">
        <v>10</v>
      </c>
      <c r="G11">
        <v>13</v>
      </c>
      <c r="H11" t="s">
        <v>3404</v>
      </c>
      <c r="I11" t="s">
        <v>3515</v>
      </c>
      <c r="K11" t="s">
        <v>2182</v>
      </c>
      <c r="L11" t="s">
        <v>2181</v>
      </c>
      <c r="M11" t="s">
        <v>3404</v>
      </c>
      <c r="N11" t="b">
        <f>IF(ETMRouteStages[[#This Row],[RID]]=A10,ETMRouteStages[[#This Row],[StageSequence]]=F10+1,TRUE)</f>
        <v>1</v>
      </c>
    </row>
    <row r="12" spans="1:14">
      <c r="A12" t="s">
        <v>5924</v>
      </c>
      <c r="B12" t="s">
        <v>1844</v>
      </c>
      <c r="C12" t="s">
        <v>3514</v>
      </c>
      <c r="D12" s="154">
        <v>1</v>
      </c>
      <c r="E12" t="s">
        <v>976</v>
      </c>
      <c r="F12">
        <v>11</v>
      </c>
      <c r="G12">
        <v>15</v>
      </c>
      <c r="H12" t="s">
        <v>3500</v>
      </c>
      <c r="I12" t="s">
        <v>3515</v>
      </c>
      <c r="K12" t="s">
        <v>977</v>
      </c>
      <c r="L12" t="s">
        <v>976</v>
      </c>
      <c r="M12" t="s">
        <v>3500</v>
      </c>
      <c r="N12" t="b">
        <f>IF(ETMRouteStages[[#This Row],[RID]]=A11,ETMRouteStages[[#This Row],[StageSequence]]=F11+1,TRUE)</f>
        <v>1</v>
      </c>
    </row>
    <row r="13" spans="1:14">
      <c r="A13" t="s">
        <v>5924</v>
      </c>
      <c r="B13" t="s">
        <v>1844</v>
      </c>
      <c r="C13" t="s">
        <v>3514</v>
      </c>
      <c r="D13" s="154">
        <v>1</v>
      </c>
      <c r="E13" t="s">
        <v>424</v>
      </c>
      <c r="F13">
        <v>12</v>
      </c>
      <c r="G13">
        <v>17</v>
      </c>
      <c r="H13" t="s">
        <v>3404</v>
      </c>
      <c r="I13" t="s">
        <v>3515</v>
      </c>
      <c r="K13" t="s">
        <v>425</v>
      </c>
      <c r="L13" t="s">
        <v>424</v>
      </c>
      <c r="M13" t="s">
        <v>3404</v>
      </c>
      <c r="N13" t="b">
        <f>IF(ETMRouteStages[[#This Row],[RID]]=A12,ETMRouteStages[[#This Row],[StageSequence]]=F12+1,TRUE)</f>
        <v>1</v>
      </c>
    </row>
    <row r="14" spans="1:14">
      <c r="A14" t="s">
        <v>5924</v>
      </c>
      <c r="B14" t="s">
        <v>1844</v>
      </c>
      <c r="C14" t="s">
        <v>3514</v>
      </c>
      <c r="D14" s="154">
        <v>1</v>
      </c>
      <c r="E14" t="s">
        <v>2286</v>
      </c>
      <c r="F14">
        <v>13</v>
      </c>
      <c r="G14">
        <v>19</v>
      </c>
      <c r="H14" t="s">
        <v>3404</v>
      </c>
      <c r="I14" t="s">
        <v>3515</v>
      </c>
      <c r="K14" t="s">
        <v>2287</v>
      </c>
      <c r="L14" t="s">
        <v>2286</v>
      </c>
      <c r="M14" t="s">
        <v>3404</v>
      </c>
      <c r="N14" t="b">
        <f>IF(ETMRouteStages[[#This Row],[RID]]=A13,ETMRouteStages[[#This Row],[StageSequence]]=F13+1,TRUE)</f>
        <v>1</v>
      </c>
    </row>
    <row r="15" spans="1:14">
      <c r="A15" t="s">
        <v>5924</v>
      </c>
      <c r="B15" t="s">
        <v>1844</v>
      </c>
      <c r="C15" t="s">
        <v>3514</v>
      </c>
      <c r="D15" s="154">
        <v>1</v>
      </c>
      <c r="E15" t="s">
        <v>1291</v>
      </c>
      <c r="F15">
        <v>14</v>
      </c>
      <c r="G15">
        <v>21</v>
      </c>
      <c r="H15" t="s">
        <v>3404</v>
      </c>
      <c r="I15" t="s">
        <v>3515</v>
      </c>
      <c r="K15" t="s">
        <v>1292</v>
      </c>
      <c r="L15" t="s">
        <v>1291</v>
      </c>
      <c r="M15" t="s">
        <v>3404</v>
      </c>
      <c r="N15" t="b">
        <f>IF(ETMRouteStages[[#This Row],[RID]]=A14,ETMRouteStages[[#This Row],[StageSequence]]=F14+1,TRUE)</f>
        <v>1</v>
      </c>
    </row>
    <row r="16" spans="1:14">
      <c r="A16" t="s">
        <v>5924</v>
      </c>
      <c r="B16" t="s">
        <v>1844</v>
      </c>
      <c r="C16" t="s">
        <v>3514</v>
      </c>
      <c r="D16" s="154">
        <v>1</v>
      </c>
      <c r="E16" t="s">
        <v>2693</v>
      </c>
      <c r="F16">
        <v>15</v>
      </c>
      <c r="G16">
        <v>23</v>
      </c>
      <c r="H16" t="s">
        <v>3404</v>
      </c>
      <c r="I16" t="s">
        <v>3515</v>
      </c>
      <c r="K16" t="s">
        <v>2694</v>
      </c>
      <c r="L16" t="s">
        <v>2693</v>
      </c>
      <c r="M16" t="s">
        <v>3404</v>
      </c>
      <c r="N16" t="b">
        <f>IF(ETMRouteStages[[#This Row],[RID]]=A15,ETMRouteStages[[#This Row],[StageSequence]]=F15+1,TRUE)</f>
        <v>1</v>
      </c>
    </row>
    <row r="17" spans="1:14">
      <c r="A17" t="s">
        <v>5924</v>
      </c>
      <c r="B17" t="s">
        <v>1844</v>
      </c>
      <c r="C17" t="s">
        <v>3514</v>
      </c>
      <c r="D17" s="154">
        <v>1</v>
      </c>
      <c r="E17" t="s">
        <v>628</v>
      </c>
      <c r="F17">
        <v>16</v>
      </c>
      <c r="G17">
        <v>25</v>
      </c>
      <c r="H17" t="s">
        <v>3404</v>
      </c>
      <c r="I17" t="s">
        <v>3515</v>
      </c>
      <c r="K17" t="s">
        <v>629</v>
      </c>
      <c r="L17" t="s">
        <v>628</v>
      </c>
      <c r="M17" t="s">
        <v>3404</v>
      </c>
      <c r="N17" t="b">
        <f>IF(ETMRouteStages[[#This Row],[RID]]=A16,ETMRouteStages[[#This Row],[StageSequence]]=F16+1,TRUE)</f>
        <v>1</v>
      </c>
    </row>
    <row r="18" spans="1:14">
      <c r="A18" t="s">
        <v>5924</v>
      </c>
      <c r="B18" t="s">
        <v>1844</v>
      </c>
      <c r="C18" t="s">
        <v>3514</v>
      </c>
      <c r="D18" s="154">
        <v>1</v>
      </c>
      <c r="E18" t="s">
        <v>626</v>
      </c>
      <c r="F18">
        <v>17</v>
      </c>
      <c r="G18">
        <v>27</v>
      </c>
      <c r="H18" t="s">
        <v>3404</v>
      </c>
      <c r="I18" t="s">
        <v>3515</v>
      </c>
      <c r="K18" t="s">
        <v>627</v>
      </c>
      <c r="L18" t="s">
        <v>626</v>
      </c>
      <c r="M18" t="s">
        <v>3404</v>
      </c>
      <c r="N18" t="b">
        <f>IF(ETMRouteStages[[#This Row],[RID]]=A17,ETMRouteStages[[#This Row],[StageSequence]]=F17+1,TRUE)</f>
        <v>1</v>
      </c>
    </row>
    <row r="19" spans="1:14">
      <c r="A19" t="s">
        <v>5924</v>
      </c>
      <c r="B19" t="s">
        <v>1844</v>
      </c>
      <c r="C19" t="s">
        <v>3514</v>
      </c>
      <c r="D19" s="154">
        <v>1</v>
      </c>
      <c r="E19" t="s">
        <v>2739</v>
      </c>
      <c r="F19">
        <v>18</v>
      </c>
      <c r="G19">
        <v>28</v>
      </c>
      <c r="H19" t="s">
        <v>3404</v>
      </c>
      <c r="I19" t="s">
        <v>3515</v>
      </c>
      <c r="K19" t="s">
        <v>2740</v>
      </c>
      <c r="L19" t="s">
        <v>2739</v>
      </c>
      <c r="M19" t="s">
        <v>3404</v>
      </c>
      <c r="N19" t="b">
        <f>IF(ETMRouteStages[[#This Row],[RID]]=A18,ETMRouteStages[[#This Row],[StageSequence]]=F18+1,TRUE)</f>
        <v>1</v>
      </c>
    </row>
    <row r="20" spans="1:14">
      <c r="A20" t="s">
        <v>5924</v>
      </c>
      <c r="B20" t="s">
        <v>1844</v>
      </c>
      <c r="C20" t="s">
        <v>3514</v>
      </c>
      <c r="D20" s="154">
        <v>1</v>
      </c>
      <c r="E20" t="s">
        <v>2201</v>
      </c>
      <c r="F20">
        <v>19</v>
      </c>
      <c r="G20">
        <v>31</v>
      </c>
      <c r="H20" t="s">
        <v>3404</v>
      </c>
      <c r="I20" t="s">
        <v>3515</v>
      </c>
      <c r="K20" t="s">
        <v>2202</v>
      </c>
      <c r="L20" t="s">
        <v>2201</v>
      </c>
      <c r="M20" t="s">
        <v>3404</v>
      </c>
      <c r="N20" t="b">
        <f>IF(ETMRouteStages[[#This Row],[RID]]=A19,ETMRouteStages[[#This Row],[StageSequence]]=F19+1,TRUE)</f>
        <v>1</v>
      </c>
    </row>
    <row r="21" spans="1:14">
      <c r="A21" t="s">
        <v>5925</v>
      </c>
      <c r="B21" t="s">
        <v>1844</v>
      </c>
      <c r="C21" t="s">
        <v>3541</v>
      </c>
      <c r="D21" s="154">
        <v>10</v>
      </c>
      <c r="E21" t="s">
        <v>1843</v>
      </c>
      <c r="F21">
        <v>1</v>
      </c>
      <c r="G21">
        <v>0</v>
      </c>
      <c r="H21" t="s">
        <v>3404</v>
      </c>
      <c r="I21" t="s">
        <v>3515</v>
      </c>
      <c r="K21" t="s">
        <v>1844</v>
      </c>
      <c r="L21" t="s">
        <v>1843</v>
      </c>
      <c r="M21" t="s">
        <v>3404</v>
      </c>
      <c r="N21" t="b">
        <f>IF(ETMRouteStages[[#This Row],[RID]]=A20,ETMRouteStages[[#This Row],[StageSequence]]=F20+1,TRUE)</f>
        <v>1</v>
      </c>
    </row>
    <row r="22" spans="1:14">
      <c r="A22" t="s">
        <v>5925</v>
      </c>
      <c r="B22" t="s">
        <v>1844</v>
      </c>
      <c r="C22" t="s">
        <v>3541</v>
      </c>
      <c r="D22" s="154">
        <v>10</v>
      </c>
      <c r="E22" t="s">
        <v>2127</v>
      </c>
      <c r="F22">
        <v>2</v>
      </c>
      <c r="G22">
        <v>3</v>
      </c>
      <c r="H22" t="s">
        <v>3404</v>
      </c>
      <c r="I22" t="s">
        <v>3515</v>
      </c>
      <c r="K22" t="s">
        <v>2128</v>
      </c>
      <c r="L22" t="s">
        <v>2127</v>
      </c>
      <c r="M22" t="s">
        <v>3404</v>
      </c>
      <c r="N22" t="b">
        <f>IF(ETMRouteStages[[#This Row],[RID]]=A21,ETMRouteStages[[#This Row],[StageSequence]]=F21+1,TRUE)</f>
        <v>1</v>
      </c>
    </row>
    <row r="23" spans="1:14">
      <c r="A23" t="s">
        <v>5925</v>
      </c>
      <c r="B23" t="s">
        <v>1844</v>
      </c>
      <c r="C23" t="s">
        <v>3541</v>
      </c>
      <c r="D23" s="154">
        <v>10</v>
      </c>
      <c r="E23" t="s">
        <v>2463</v>
      </c>
      <c r="F23">
        <v>3</v>
      </c>
      <c r="G23">
        <v>4</v>
      </c>
      <c r="H23" t="s">
        <v>3404</v>
      </c>
      <c r="I23" t="s">
        <v>3515</v>
      </c>
      <c r="K23" t="s">
        <v>2464</v>
      </c>
      <c r="L23" t="s">
        <v>2463</v>
      </c>
      <c r="M23" t="s">
        <v>3404</v>
      </c>
      <c r="N23" t="b">
        <f>IF(ETMRouteStages[[#This Row],[RID]]=A22,ETMRouteStages[[#This Row],[StageSequence]]=F22+1,TRUE)</f>
        <v>1</v>
      </c>
    </row>
    <row r="24" spans="1:14">
      <c r="A24" t="s">
        <v>5925</v>
      </c>
      <c r="B24" t="s">
        <v>1844</v>
      </c>
      <c r="C24" t="s">
        <v>3541</v>
      </c>
      <c r="D24" s="154">
        <v>10</v>
      </c>
      <c r="E24" t="s">
        <v>428</v>
      </c>
      <c r="F24">
        <v>4</v>
      </c>
      <c r="G24">
        <v>6</v>
      </c>
      <c r="H24" t="s">
        <v>3404</v>
      </c>
      <c r="I24" t="s">
        <v>3515</v>
      </c>
      <c r="K24" t="s">
        <v>429</v>
      </c>
      <c r="L24" t="s">
        <v>428</v>
      </c>
      <c r="M24" t="s">
        <v>3404</v>
      </c>
      <c r="N24" t="b">
        <f>IF(ETMRouteStages[[#This Row],[RID]]=A23,ETMRouteStages[[#This Row],[StageSequence]]=F23+1,TRUE)</f>
        <v>1</v>
      </c>
    </row>
    <row r="25" spans="1:14">
      <c r="A25" t="s">
        <v>5925</v>
      </c>
      <c r="B25" t="s">
        <v>1844</v>
      </c>
      <c r="C25" t="s">
        <v>3541</v>
      </c>
      <c r="D25" s="154">
        <v>10</v>
      </c>
      <c r="E25" t="s">
        <v>2727</v>
      </c>
      <c r="F25">
        <v>5</v>
      </c>
      <c r="G25">
        <v>7</v>
      </c>
      <c r="H25" t="s">
        <v>3404</v>
      </c>
      <c r="I25" t="s">
        <v>3515</v>
      </c>
      <c r="K25" t="s">
        <v>2728</v>
      </c>
      <c r="L25" t="s">
        <v>2727</v>
      </c>
      <c r="M25" t="s">
        <v>3404</v>
      </c>
      <c r="N25" t="b">
        <f>IF(ETMRouteStages[[#This Row],[RID]]=A24,ETMRouteStages[[#This Row],[StageSequence]]=F24+1,TRUE)</f>
        <v>1</v>
      </c>
    </row>
    <row r="26" spans="1:14">
      <c r="A26" t="s">
        <v>5925</v>
      </c>
      <c r="B26" t="s">
        <v>1844</v>
      </c>
      <c r="C26" t="s">
        <v>3541</v>
      </c>
      <c r="D26" s="154">
        <v>10</v>
      </c>
      <c r="E26" t="s">
        <v>3040</v>
      </c>
      <c r="F26">
        <v>6</v>
      </c>
      <c r="G26">
        <v>8</v>
      </c>
      <c r="H26" t="s">
        <v>3404</v>
      </c>
      <c r="I26" t="s">
        <v>3515</v>
      </c>
      <c r="K26" t="s">
        <v>3041</v>
      </c>
      <c r="L26" t="s">
        <v>3040</v>
      </c>
      <c r="M26" t="s">
        <v>3404</v>
      </c>
      <c r="N26" t="b">
        <f>IF(ETMRouteStages[[#This Row],[RID]]=A25,ETMRouteStages[[#This Row],[StageSequence]]=F25+1,TRUE)</f>
        <v>1</v>
      </c>
    </row>
    <row r="27" spans="1:14">
      <c r="A27" t="s">
        <v>5925</v>
      </c>
      <c r="B27" t="s">
        <v>1844</v>
      </c>
      <c r="C27" t="s">
        <v>3541</v>
      </c>
      <c r="D27" s="154">
        <v>10</v>
      </c>
      <c r="E27" t="s">
        <v>2294</v>
      </c>
      <c r="F27">
        <v>7</v>
      </c>
      <c r="G27">
        <v>10</v>
      </c>
      <c r="H27" t="s">
        <v>3404</v>
      </c>
      <c r="I27" t="s">
        <v>3515</v>
      </c>
      <c r="K27" t="s">
        <v>2295</v>
      </c>
      <c r="L27" t="s">
        <v>2294</v>
      </c>
      <c r="M27" t="s">
        <v>3404</v>
      </c>
      <c r="N27" t="b">
        <f>IF(ETMRouteStages[[#This Row],[RID]]=A26,ETMRouteStages[[#This Row],[StageSequence]]=F26+1,TRUE)</f>
        <v>1</v>
      </c>
    </row>
    <row r="28" spans="1:14">
      <c r="A28" t="s">
        <v>5925</v>
      </c>
      <c r="B28" t="s">
        <v>1844</v>
      </c>
      <c r="C28" t="s">
        <v>3541</v>
      </c>
      <c r="D28" s="154">
        <v>10</v>
      </c>
      <c r="E28" t="s">
        <v>2874</v>
      </c>
      <c r="F28">
        <v>8</v>
      </c>
      <c r="G28">
        <v>11</v>
      </c>
      <c r="H28" t="s">
        <v>3404</v>
      </c>
      <c r="I28" t="s">
        <v>3515</v>
      </c>
      <c r="K28" t="s">
        <v>2875</v>
      </c>
      <c r="L28" t="s">
        <v>2874</v>
      </c>
      <c r="M28" t="s">
        <v>3404</v>
      </c>
      <c r="N28" t="b">
        <f>IF(ETMRouteStages[[#This Row],[RID]]=A27,ETMRouteStages[[#This Row],[StageSequence]]=F27+1,TRUE)</f>
        <v>1</v>
      </c>
    </row>
    <row r="29" spans="1:14">
      <c r="A29" t="s">
        <v>5925</v>
      </c>
      <c r="B29" t="s">
        <v>1844</v>
      </c>
      <c r="C29" t="s">
        <v>3541</v>
      </c>
      <c r="D29" s="154">
        <v>10</v>
      </c>
      <c r="E29" t="s">
        <v>1466</v>
      </c>
      <c r="F29">
        <v>9</v>
      </c>
      <c r="G29">
        <v>14</v>
      </c>
      <c r="H29" t="s">
        <v>3404</v>
      </c>
      <c r="I29" t="s">
        <v>3515</v>
      </c>
      <c r="K29" t="s">
        <v>1467</v>
      </c>
      <c r="L29" t="s">
        <v>1466</v>
      </c>
      <c r="M29" t="s">
        <v>3404</v>
      </c>
      <c r="N29" t="b">
        <f>IF(ETMRouteStages[[#This Row],[RID]]=A28,ETMRouteStages[[#This Row],[StageSequence]]=F28+1,TRUE)</f>
        <v>1</v>
      </c>
    </row>
    <row r="30" spans="1:14">
      <c r="A30" t="s">
        <v>5925</v>
      </c>
      <c r="B30" t="s">
        <v>1844</v>
      </c>
      <c r="C30" t="s">
        <v>3541</v>
      </c>
      <c r="D30" s="154">
        <v>10</v>
      </c>
      <c r="E30" t="s">
        <v>1900</v>
      </c>
      <c r="F30">
        <v>10</v>
      </c>
      <c r="G30">
        <v>15</v>
      </c>
      <c r="H30" t="s">
        <v>3404</v>
      </c>
      <c r="I30" t="s">
        <v>3515</v>
      </c>
      <c r="K30" t="s">
        <v>1901</v>
      </c>
      <c r="L30" t="s">
        <v>1900</v>
      </c>
      <c r="M30" t="s">
        <v>3404</v>
      </c>
      <c r="N30" t="b">
        <f>IF(ETMRouteStages[[#This Row],[RID]]=A29,ETMRouteStages[[#This Row],[StageSequence]]=F29+1,TRUE)</f>
        <v>1</v>
      </c>
    </row>
    <row r="31" spans="1:14">
      <c r="A31" t="s">
        <v>5925</v>
      </c>
      <c r="B31" t="s">
        <v>1844</v>
      </c>
      <c r="C31" t="s">
        <v>3541</v>
      </c>
      <c r="D31" s="154">
        <v>10</v>
      </c>
      <c r="E31" t="s">
        <v>2938</v>
      </c>
      <c r="F31">
        <v>11</v>
      </c>
      <c r="G31">
        <v>16</v>
      </c>
      <c r="H31" t="s">
        <v>3404</v>
      </c>
      <c r="I31" t="s">
        <v>3515</v>
      </c>
      <c r="K31" t="s">
        <v>2939</v>
      </c>
      <c r="L31" t="s">
        <v>2938</v>
      </c>
      <c r="M31" t="s">
        <v>3404</v>
      </c>
      <c r="N31" t="b">
        <f>IF(ETMRouteStages[[#This Row],[RID]]=A30,ETMRouteStages[[#This Row],[StageSequence]]=F30+1,TRUE)</f>
        <v>1</v>
      </c>
    </row>
    <row r="32" spans="1:14">
      <c r="A32" t="s">
        <v>5925</v>
      </c>
      <c r="B32" t="s">
        <v>1844</v>
      </c>
      <c r="C32" t="s">
        <v>3541</v>
      </c>
      <c r="D32" s="154">
        <v>10</v>
      </c>
      <c r="E32" t="s">
        <v>3148</v>
      </c>
      <c r="F32">
        <v>12</v>
      </c>
      <c r="G32">
        <v>17</v>
      </c>
      <c r="H32" t="s">
        <v>3404</v>
      </c>
      <c r="I32" t="s">
        <v>3515</v>
      </c>
      <c r="K32" t="s">
        <v>3149</v>
      </c>
      <c r="L32" t="s">
        <v>3148</v>
      </c>
      <c r="M32" t="s">
        <v>3404</v>
      </c>
      <c r="N32" t="b">
        <f>IF(ETMRouteStages[[#This Row],[RID]]=A31,ETMRouteStages[[#This Row],[StageSequence]]=F31+1,TRUE)</f>
        <v>1</v>
      </c>
    </row>
    <row r="33" spans="1:14">
      <c r="A33" t="s">
        <v>5925</v>
      </c>
      <c r="B33" t="s">
        <v>1844</v>
      </c>
      <c r="C33" t="s">
        <v>3541</v>
      </c>
      <c r="D33" s="154">
        <v>10</v>
      </c>
      <c r="E33" t="s">
        <v>3144</v>
      </c>
      <c r="F33">
        <v>13</v>
      </c>
      <c r="G33">
        <v>18</v>
      </c>
      <c r="H33" t="s">
        <v>3404</v>
      </c>
      <c r="I33" t="s">
        <v>3515</v>
      </c>
      <c r="K33" t="s">
        <v>3145</v>
      </c>
      <c r="L33" t="s">
        <v>3144</v>
      </c>
      <c r="M33" t="s">
        <v>3404</v>
      </c>
      <c r="N33" t="b">
        <f>IF(ETMRouteStages[[#This Row],[RID]]=A32,ETMRouteStages[[#This Row],[StageSequence]]=F32+1,TRUE)</f>
        <v>1</v>
      </c>
    </row>
    <row r="34" spans="1:14">
      <c r="A34" t="s">
        <v>5925</v>
      </c>
      <c r="B34" t="s">
        <v>1844</v>
      </c>
      <c r="C34" t="s">
        <v>3541</v>
      </c>
      <c r="D34" s="154">
        <v>10</v>
      </c>
      <c r="E34" t="s">
        <v>760</v>
      </c>
      <c r="F34">
        <v>14</v>
      </c>
      <c r="G34">
        <v>19</v>
      </c>
      <c r="H34" t="s">
        <v>3500</v>
      </c>
      <c r="I34" t="s">
        <v>3515</v>
      </c>
      <c r="K34" t="s">
        <v>761</v>
      </c>
      <c r="L34" t="s">
        <v>760</v>
      </c>
      <c r="M34" t="s">
        <v>3500</v>
      </c>
      <c r="N34" t="b">
        <f>IF(ETMRouteStages[[#This Row],[RID]]=A33,ETMRouteStages[[#This Row],[StageSequence]]=F33+1,TRUE)</f>
        <v>1</v>
      </c>
    </row>
    <row r="35" spans="1:14">
      <c r="A35" t="s">
        <v>5925</v>
      </c>
      <c r="B35" t="s">
        <v>1844</v>
      </c>
      <c r="C35" t="s">
        <v>3541</v>
      </c>
      <c r="D35" s="154">
        <v>10</v>
      </c>
      <c r="E35" t="s">
        <v>1898</v>
      </c>
      <c r="F35">
        <v>15</v>
      </c>
      <c r="G35">
        <v>20</v>
      </c>
      <c r="H35" t="s">
        <v>3404</v>
      </c>
      <c r="I35" t="s">
        <v>3515</v>
      </c>
      <c r="K35" t="s">
        <v>1899</v>
      </c>
      <c r="L35" t="s">
        <v>1898</v>
      </c>
      <c r="M35" t="s">
        <v>3404</v>
      </c>
      <c r="N35" t="b">
        <f>IF(ETMRouteStages[[#This Row],[RID]]=A34,ETMRouteStages[[#This Row],[StageSequence]]=F34+1,TRUE)</f>
        <v>1</v>
      </c>
    </row>
    <row r="36" spans="1:14">
      <c r="A36" t="s">
        <v>5925</v>
      </c>
      <c r="B36" t="s">
        <v>1844</v>
      </c>
      <c r="C36" t="s">
        <v>3541</v>
      </c>
      <c r="D36" s="154">
        <v>10</v>
      </c>
      <c r="E36" t="s">
        <v>1023</v>
      </c>
      <c r="F36">
        <v>16</v>
      </c>
      <c r="G36">
        <v>21</v>
      </c>
      <c r="H36" t="s">
        <v>3404</v>
      </c>
      <c r="I36" t="s">
        <v>3515</v>
      </c>
      <c r="K36" t="s">
        <v>1024</v>
      </c>
      <c r="L36" t="s">
        <v>1023</v>
      </c>
      <c r="M36" t="s">
        <v>3404</v>
      </c>
      <c r="N36" t="b">
        <f>IF(ETMRouteStages[[#This Row],[RID]]=A35,ETMRouteStages[[#This Row],[StageSequence]]=F35+1,TRUE)</f>
        <v>1</v>
      </c>
    </row>
    <row r="37" spans="1:14">
      <c r="A37" t="s">
        <v>5925</v>
      </c>
      <c r="B37" t="s">
        <v>1844</v>
      </c>
      <c r="C37" t="s">
        <v>3541</v>
      </c>
      <c r="D37" s="154">
        <v>10</v>
      </c>
      <c r="E37" t="s">
        <v>432</v>
      </c>
      <c r="F37">
        <v>17</v>
      </c>
      <c r="G37">
        <v>22</v>
      </c>
      <c r="H37" t="s">
        <v>3404</v>
      </c>
      <c r="I37" t="s">
        <v>3515</v>
      </c>
      <c r="K37" t="s">
        <v>433</v>
      </c>
      <c r="L37" t="s">
        <v>432</v>
      </c>
      <c r="M37" t="s">
        <v>3404</v>
      </c>
      <c r="N37" t="b">
        <f>IF(ETMRouteStages[[#This Row],[RID]]=A36,ETMRouteStages[[#This Row],[StageSequence]]=F36+1,TRUE)</f>
        <v>1</v>
      </c>
    </row>
    <row r="38" spans="1:14">
      <c r="A38" t="s">
        <v>5925</v>
      </c>
      <c r="B38" t="s">
        <v>1844</v>
      </c>
      <c r="C38" t="s">
        <v>3541</v>
      </c>
      <c r="D38" s="154">
        <v>10</v>
      </c>
      <c r="E38" t="s">
        <v>3056</v>
      </c>
      <c r="F38">
        <v>18</v>
      </c>
      <c r="G38">
        <v>23</v>
      </c>
      <c r="H38" t="s">
        <v>3404</v>
      </c>
      <c r="I38" t="s">
        <v>3515</v>
      </c>
      <c r="K38" t="s">
        <v>3057</v>
      </c>
      <c r="L38" t="s">
        <v>3056</v>
      </c>
      <c r="M38" t="s">
        <v>3404</v>
      </c>
      <c r="N38" t="b">
        <f>IF(ETMRouteStages[[#This Row],[RID]]=A37,ETMRouteStages[[#This Row],[StageSequence]]=F37+1,TRUE)</f>
        <v>1</v>
      </c>
    </row>
    <row r="39" spans="1:14">
      <c r="A39" t="s">
        <v>5925</v>
      </c>
      <c r="B39" t="s">
        <v>1844</v>
      </c>
      <c r="C39" t="s">
        <v>3541</v>
      </c>
      <c r="D39" s="154">
        <v>10</v>
      </c>
      <c r="E39" t="s">
        <v>896</v>
      </c>
      <c r="F39">
        <v>19</v>
      </c>
      <c r="G39">
        <v>24</v>
      </c>
      <c r="H39" t="s">
        <v>3404</v>
      </c>
      <c r="I39" t="s">
        <v>3515</v>
      </c>
      <c r="K39" t="s">
        <v>897</v>
      </c>
      <c r="L39" t="s">
        <v>896</v>
      </c>
      <c r="M39" t="s">
        <v>3404</v>
      </c>
      <c r="N39" t="b">
        <f>IF(ETMRouteStages[[#This Row],[RID]]=A38,ETMRouteStages[[#This Row],[StageSequence]]=F38+1,TRUE)</f>
        <v>1</v>
      </c>
    </row>
    <row r="40" spans="1:14">
      <c r="A40" t="s">
        <v>5925</v>
      </c>
      <c r="B40" t="s">
        <v>1844</v>
      </c>
      <c r="C40" t="s">
        <v>3541</v>
      </c>
      <c r="D40" s="154">
        <v>10</v>
      </c>
      <c r="E40" t="s">
        <v>2968</v>
      </c>
      <c r="F40">
        <v>20</v>
      </c>
      <c r="G40">
        <v>26</v>
      </c>
      <c r="H40" t="s">
        <v>3404</v>
      </c>
      <c r="I40" t="s">
        <v>3515</v>
      </c>
      <c r="K40" t="s">
        <v>2969</v>
      </c>
      <c r="L40" t="s">
        <v>2968</v>
      </c>
      <c r="M40" t="s">
        <v>3404</v>
      </c>
      <c r="N40" t="b">
        <f>IF(ETMRouteStages[[#This Row],[RID]]=A39,ETMRouteStages[[#This Row],[StageSequence]]=F39+1,TRUE)</f>
        <v>1</v>
      </c>
    </row>
    <row r="41" spans="1:14">
      <c r="A41" t="s">
        <v>5925</v>
      </c>
      <c r="B41" t="s">
        <v>1844</v>
      </c>
      <c r="C41" t="s">
        <v>3541</v>
      </c>
      <c r="D41" s="154">
        <v>10</v>
      </c>
      <c r="E41" t="s">
        <v>2644</v>
      </c>
      <c r="F41">
        <v>21</v>
      </c>
      <c r="G41">
        <v>27</v>
      </c>
      <c r="H41" t="s">
        <v>3404</v>
      </c>
      <c r="I41" t="s">
        <v>3515</v>
      </c>
      <c r="K41" t="s">
        <v>2645</v>
      </c>
      <c r="L41" t="s">
        <v>2644</v>
      </c>
      <c r="M41" t="s">
        <v>3404</v>
      </c>
      <c r="N41" t="b">
        <f>IF(ETMRouteStages[[#This Row],[RID]]=A40,ETMRouteStages[[#This Row],[StageSequence]]=F40+1,TRUE)</f>
        <v>1</v>
      </c>
    </row>
    <row r="42" spans="1:14">
      <c r="A42" t="s">
        <v>5925</v>
      </c>
      <c r="B42" t="s">
        <v>1844</v>
      </c>
      <c r="C42" t="s">
        <v>3541</v>
      </c>
      <c r="D42" s="154">
        <v>10</v>
      </c>
      <c r="E42" t="s">
        <v>3002</v>
      </c>
      <c r="F42">
        <v>22</v>
      </c>
      <c r="G42">
        <v>28</v>
      </c>
      <c r="H42" t="s">
        <v>3404</v>
      </c>
      <c r="I42" t="s">
        <v>3515</v>
      </c>
      <c r="K42" t="s">
        <v>3003</v>
      </c>
      <c r="L42" t="s">
        <v>3002</v>
      </c>
      <c r="M42" t="s">
        <v>3404</v>
      </c>
      <c r="N42" t="b">
        <f>IF(ETMRouteStages[[#This Row],[RID]]=A41,ETMRouteStages[[#This Row],[StageSequence]]=F41+1,TRUE)</f>
        <v>1</v>
      </c>
    </row>
    <row r="43" spans="1:14">
      <c r="A43" t="s">
        <v>5925</v>
      </c>
      <c r="B43" t="s">
        <v>1844</v>
      </c>
      <c r="C43" t="s">
        <v>3541</v>
      </c>
      <c r="D43" s="154">
        <v>10</v>
      </c>
      <c r="E43" t="s">
        <v>2479</v>
      </c>
      <c r="F43">
        <v>23</v>
      </c>
      <c r="G43">
        <v>30</v>
      </c>
      <c r="H43" t="s">
        <v>3404</v>
      </c>
      <c r="I43" t="s">
        <v>3515</v>
      </c>
      <c r="K43" t="s">
        <v>2480</v>
      </c>
      <c r="L43" t="s">
        <v>2479</v>
      </c>
      <c r="M43" t="s">
        <v>3404</v>
      </c>
      <c r="N43" t="b">
        <f>IF(ETMRouteStages[[#This Row],[RID]]=A42,ETMRouteStages[[#This Row],[StageSequence]]=F42+1,TRUE)</f>
        <v>1</v>
      </c>
    </row>
    <row r="44" spans="1:14">
      <c r="A44" t="s">
        <v>5925</v>
      </c>
      <c r="B44" t="s">
        <v>1844</v>
      </c>
      <c r="C44" t="s">
        <v>3541</v>
      </c>
      <c r="D44" s="154">
        <v>10</v>
      </c>
      <c r="E44" t="s">
        <v>1363</v>
      </c>
      <c r="F44">
        <v>24</v>
      </c>
      <c r="G44">
        <v>32</v>
      </c>
      <c r="H44" t="s">
        <v>3404</v>
      </c>
      <c r="I44" t="s">
        <v>3515</v>
      </c>
      <c r="K44" t="s">
        <v>1364</v>
      </c>
      <c r="L44" t="s">
        <v>1363</v>
      </c>
      <c r="M44" t="s">
        <v>3404</v>
      </c>
      <c r="N44" t="b">
        <f>IF(ETMRouteStages[[#This Row],[RID]]=A43,ETMRouteStages[[#This Row],[StageSequence]]=F43+1,TRUE)</f>
        <v>1</v>
      </c>
    </row>
    <row r="45" spans="1:14">
      <c r="A45" t="s">
        <v>5926</v>
      </c>
      <c r="B45" t="s">
        <v>1844</v>
      </c>
      <c r="C45" t="s">
        <v>3874</v>
      </c>
      <c r="D45" s="154">
        <v>100</v>
      </c>
      <c r="E45" t="s">
        <v>2201</v>
      </c>
      <c r="F45">
        <v>1</v>
      </c>
      <c r="G45">
        <v>0</v>
      </c>
      <c r="H45" t="s">
        <v>3404</v>
      </c>
      <c r="I45" t="s">
        <v>3515</v>
      </c>
      <c r="K45" t="s">
        <v>2202</v>
      </c>
      <c r="L45" t="s">
        <v>2201</v>
      </c>
      <c r="M45" t="s">
        <v>3404</v>
      </c>
      <c r="N45" t="b">
        <f>IF(ETMRouteStages[[#This Row],[RID]]=A44,ETMRouteStages[[#This Row],[StageSequence]]=F44+1,TRUE)</f>
        <v>1</v>
      </c>
    </row>
    <row r="46" spans="1:14">
      <c r="A46" t="s">
        <v>5926</v>
      </c>
      <c r="B46" t="s">
        <v>1844</v>
      </c>
      <c r="C46" t="s">
        <v>3874</v>
      </c>
      <c r="D46" s="154">
        <v>100</v>
      </c>
      <c r="E46" t="s">
        <v>2739</v>
      </c>
      <c r="F46">
        <v>2</v>
      </c>
      <c r="G46">
        <v>3</v>
      </c>
      <c r="H46" t="s">
        <v>3404</v>
      </c>
      <c r="I46" t="s">
        <v>3515</v>
      </c>
      <c r="K46" t="s">
        <v>2740</v>
      </c>
      <c r="L46" t="s">
        <v>2739</v>
      </c>
      <c r="M46" t="s">
        <v>3404</v>
      </c>
      <c r="N46" t="b">
        <f>IF(ETMRouteStages[[#This Row],[RID]]=A45,ETMRouteStages[[#This Row],[StageSequence]]=F45+1,TRUE)</f>
        <v>1</v>
      </c>
    </row>
    <row r="47" spans="1:14">
      <c r="A47" t="s">
        <v>5926</v>
      </c>
      <c r="B47" t="s">
        <v>1844</v>
      </c>
      <c r="C47" t="s">
        <v>3874</v>
      </c>
      <c r="D47" s="154">
        <v>100</v>
      </c>
      <c r="E47" t="s">
        <v>626</v>
      </c>
      <c r="F47">
        <v>3</v>
      </c>
      <c r="G47">
        <v>4</v>
      </c>
      <c r="H47" t="s">
        <v>3404</v>
      </c>
      <c r="I47" t="s">
        <v>3515</v>
      </c>
      <c r="K47" t="s">
        <v>627</v>
      </c>
      <c r="L47" t="s">
        <v>626</v>
      </c>
      <c r="M47" t="s">
        <v>3404</v>
      </c>
      <c r="N47" t="b">
        <f>IF(ETMRouteStages[[#This Row],[RID]]=A46,ETMRouteStages[[#This Row],[StageSequence]]=F46+1,TRUE)</f>
        <v>1</v>
      </c>
    </row>
    <row r="48" spans="1:14">
      <c r="A48" t="s">
        <v>5926</v>
      </c>
      <c r="B48" t="s">
        <v>1844</v>
      </c>
      <c r="C48" t="s">
        <v>3874</v>
      </c>
      <c r="D48" s="154">
        <v>100</v>
      </c>
      <c r="E48" t="s">
        <v>628</v>
      </c>
      <c r="F48">
        <v>4</v>
      </c>
      <c r="G48">
        <v>6</v>
      </c>
      <c r="H48" t="s">
        <v>3404</v>
      </c>
      <c r="I48" t="s">
        <v>3515</v>
      </c>
      <c r="K48" t="s">
        <v>629</v>
      </c>
      <c r="L48" t="s">
        <v>628</v>
      </c>
      <c r="M48" t="s">
        <v>3404</v>
      </c>
      <c r="N48" t="b">
        <f>IF(ETMRouteStages[[#This Row],[RID]]=A47,ETMRouteStages[[#This Row],[StageSequence]]=F47+1,TRUE)</f>
        <v>1</v>
      </c>
    </row>
    <row r="49" spans="1:14">
      <c r="A49" t="s">
        <v>5926</v>
      </c>
      <c r="B49" t="s">
        <v>1844</v>
      </c>
      <c r="C49" t="s">
        <v>3874</v>
      </c>
      <c r="D49" s="154">
        <v>100</v>
      </c>
      <c r="E49" t="s">
        <v>2693</v>
      </c>
      <c r="F49">
        <v>5</v>
      </c>
      <c r="G49">
        <v>8</v>
      </c>
      <c r="H49" t="s">
        <v>3404</v>
      </c>
      <c r="I49" t="s">
        <v>3515</v>
      </c>
      <c r="K49" t="s">
        <v>2694</v>
      </c>
      <c r="L49" t="s">
        <v>2693</v>
      </c>
      <c r="M49" t="s">
        <v>3404</v>
      </c>
      <c r="N49" t="b">
        <f>IF(ETMRouteStages[[#This Row],[RID]]=A48,ETMRouteStages[[#This Row],[StageSequence]]=F48+1,TRUE)</f>
        <v>1</v>
      </c>
    </row>
    <row r="50" spans="1:14">
      <c r="A50" t="s">
        <v>5926</v>
      </c>
      <c r="B50" t="s">
        <v>1844</v>
      </c>
      <c r="C50" t="s">
        <v>3874</v>
      </c>
      <c r="D50" s="154">
        <v>100</v>
      </c>
      <c r="E50" t="s">
        <v>1291</v>
      </c>
      <c r="F50">
        <v>6</v>
      </c>
      <c r="G50">
        <v>10</v>
      </c>
      <c r="H50" t="s">
        <v>3404</v>
      </c>
      <c r="I50" t="s">
        <v>3515</v>
      </c>
      <c r="K50" t="s">
        <v>1292</v>
      </c>
      <c r="L50" t="s">
        <v>1291</v>
      </c>
      <c r="M50" t="s">
        <v>3404</v>
      </c>
      <c r="N50" t="b">
        <f>IF(ETMRouteStages[[#This Row],[RID]]=A49,ETMRouteStages[[#This Row],[StageSequence]]=F49+1,TRUE)</f>
        <v>1</v>
      </c>
    </row>
    <row r="51" spans="1:14">
      <c r="A51" t="s">
        <v>5926</v>
      </c>
      <c r="B51" t="s">
        <v>1844</v>
      </c>
      <c r="C51" t="s">
        <v>3874</v>
      </c>
      <c r="D51" s="154">
        <v>100</v>
      </c>
      <c r="E51" t="s">
        <v>2286</v>
      </c>
      <c r="F51">
        <v>7</v>
      </c>
      <c r="G51">
        <v>12</v>
      </c>
      <c r="H51" t="s">
        <v>3404</v>
      </c>
      <c r="I51" t="s">
        <v>3515</v>
      </c>
      <c r="K51" t="s">
        <v>2287</v>
      </c>
      <c r="L51" t="s">
        <v>2286</v>
      </c>
      <c r="M51" t="s">
        <v>3404</v>
      </c>
      <c r="N51" t="b">
        <f>IF(ETMRouteStages[[#This Row],[RID]]=A50,ETMRouteStages[[#This Row],[StageSequence]]=F50+1,TRUE)</f>
        <v>1</v>
      </c>
    </row>
    <row r="52" spans="1:14">
      <c r="A52" t="s">
        <v>5926</v>
      </c>
      <c r="B52" t="s">
        <v>1844</v>
      </c>
      <c r="C52" t="s">
        <v>3874</v>
      </c>
      <c r="D52" s="154">
        <v>100</v>
      </c>
      <c r="E52" t="s">
        <v>424</v>
      </c>
      <c r="F52">
        <v>8</v>
      </c>
      <c r="G52">
        <v>14</v>
      </c>
      <c r="H52" t="s">
        <v>3404</v>
      </c>
      <c r="I52" t="s">
        <v>3515</v>
      </c>
      <c r="K52" t="s">
        <v>425</v>
      </c>
      <c r="L52" t="s">
        <v>424</v>
      </c>
      <c r="M52" t="s">
        <v>3404</v>
      </c>
      <c r="N52" t="b">
        <f>IF(ETMRouteStages[[#This Row],[RID]]=A51,ETMRouteStages[[#This Row],[StageSequence]]=F51+1,TRUE)</f>
        <v>1</v>
      </c>
    </row>
    <row r="53" spans="1:14">
      <c r="A53" t="s">
        <v>5926</v>
      </c>
      <c r="B53" t="s">
        <v>1844</v>
      </c>
      <c r="C53" t="s">
        <v>3874</v>
      </c>
      <c r="D53" s="154">
        <v>100</v>
      </c>
      <c r="E53" t="s">
        <v>976</v>
      </c>
      <c r="F53">
        <v>9</v>
      </c>
      <c r="G53">
        <v>16</v>
      </c>
      <c r="H53" t="s">
        <v>3500</v>
      </c>
      <c r="I53" t="s">
        <v>3515</v>
      </c>
      <c r="K53" t="s">
        <v>977</v>
      </c>
      <c r="L53" t="s">
        <v>976</v>
      </c>
      <c r="M53" t="s">
        <v>3500</v>
      </c>
      <c r="N53" t="b">
        <f>IF(ETMRouteStages[[#This Row],[RID]]=A52,ETMRouteStages[[#This Row],[StageSequence]]=F52+1,TRUE)</f>
        <v>1</v>
      </c>
    </row>
    <row r="54" spans="1:14">
      <c r="A54" t="s">
        <v>5926</v>
      </c>
      <c r="B54" t="s">
        <v>1844</v>
      </c>
      <c r="C54" t="s">
        <v>3874</v>
      </c>
      <c r="D54" s="154">
        <v>100</v>
      </c>
      <c r="E54" t="s">
        <v>2181</v>
      </c>
      <c r="F54">
        <v>10</v>
      </c>
      <c r="G54">
        <v>18</v>
      </c>
      <c r="H54" t="s">
        <v>3404</v>
      </c>
      <c r="I54" t="s">
        <v>3515</v>
      </c>
      <c r="K54" t="s">
        <v>2182</v>
      </c>
      <c r="L54" t="s">
        <v>2181</v>
      </c>
      <c r="M54" t="s">
        <v>3404</v>
      </c>
      <c r="N54" t="b">
        <f>IF(ETMRouteStages[[#This Row],[RID]]=A53,ETMRouteStages[[#This Row],[StageSequence]]=F53+1,TRUE)</f>
        <v>1</v>
      </c>
    </row>
    <row r="55" spans="1:14">
      <c r="A55" t="s">
        <v>5926</v>
      </c>
      <c r="B55" t="s">
        <v>1844</v>
      </c>
      <c r="C55" t="s">
        <v>3874</v>
      </c>
      <c r="D55" s="154">
        <v>100</v>
      </c>
      <c r="E55" t="s">
        <v>1679</v>
      </c>
      <c r="F55">
        <v>11</v>
      </c>
      <c r="G55">
        <v>19</v>
      </c>
      <c r="H55" t="s">
        <v>3404</v>
      </c>
      <c r="I55" t="s">
        <v>3515</v>
      </c>
      <c r="K55" t="s">
        <v>1680</v>
      </c>
      <c r="L55" t="s">
        <v>1679</v>
      </c>
      <c r="M55" t="s">
        <v>3404</v>
      </c>
      <c r="N55" t="b">
        <f>IF(ETMRouteStages[[#This Row],[RID]]=A54,ETMRouteStages[[#This Row],[StageSequence]]=F54+1,TRUE)</f>
        <v>1</v>
      </c>
    </row>
    <row r="56" spans="1:14">
      <c r="A56" t="s">
        <v>5926</v>
      </c>
      <c r="B56" t="s">
        <v>1844</v>
      </c>
      <c r="C56" t="s">
        <v>3874</v>
      </c>
      <c r="D56" s="154">
        <v>100</v>
      </c>
      <c r="E56" t="s">
        <v>2874</v>
      </c>
      <c r="F56">
        <v>12</v>
      </c>
      <c r="G56">
        <v>21</v>
      </c>
      <c r="H56" t="s">
        <v>3404</v>
      </c>
      <c r="I56" t="s">
        <v>3515</v>
      </c>
      <c r="K56" t="s">
        <v>2875</v>
      </c>
      <c r="L56" t="s">
        <v>2874</v>
      </c>
      <c r="M56" t="s">
        <v>3404</v>
      </c>
      <c r="N56" t="b">
        <f>IF(ETMRouteStages[[#This Row],[RID]]=A55,ETMRouteStages[[#This Row],[StageSequence]]=F55+1,TRUE)</f>
        <v>1</v>
      </c>
    </row>
    <row r="57" spans="1:14">
      <c r="A57" t="s">
        <v>5926</v>
      </c>
      <c r="B57" t="s">
        <v>1844</v>
      </c>
      <c r="C57" t="s">
        <v>3874</v>
      </c>
      <c r="D57" s="154">
        <v>100</v>
      </c>
      <c r="E57" t="s">
        <v>936</v>
      </c>
      <c r="F57">
        <v>13</v>
      </c>
      <c r="G57">
        <v>24</v>
      </c>
      <c r="H57" t="s">
        <v>3404</v>
      </c>
      <c r="I57" t="s">
        <v>3515</v>
      </c>
      <c r="K57" t="s">
        <v>937</v>
      </c>
      <c r="L57" t="s">
        <v>936</v>
      </c>
      <c r="M57" t="s">
        <v>3404</v>
      </c>
      <c r="N57" t="b">
        <f>IF(ETMRouteStages[[#This Row],[RID]]=A56,ETMRouteStages[[#This Row],[StageSequence]]=F56+1,TRUE)</f>
        <v>1</v>
      </c>
    </row>
    <row r="58" spans="1:14">
      <c r="A58" t="s">
        <v>5927</v>
      </c>
      <c r="B58" t="s">
        <v>1844</v>
      </c>
      <c r="C58" t="s">
        <v>3878</v>
      </c>
      <c r="D58" s="154">
        <v>101</v>
      </c>
      <c r="E58" t="s">
        <v>1843</v>
      </c>
      <c r="F58">
        <v>1</v>
      </c>
      <c r="G58">
        <v>0</v>
      </c>
      <c r="H58" t="s">
        <v>3404</v>
      </c>
      <c r="I58" t="s">
        <v>3515</v>
      </c>
      <c r="K58" t="s">
        <v>1844</v>
      </c>
      <c r="L58" t="s">
        <v>1843</v>
      </c>
      <c r="M58" t="s">
        <v>3404</v>
      </c>
      <c r="N58" t="b">
        <f>IF(ETMRouteStages[[#This Row],[RID]]=A57,ETMRouteStages[[#This Row],[StageSequence]]=F57+1,TRUE)</f>
        <v>1</v>
      </c>
    </row>
    <row r="59" spans="1:14">
      <c r="A59" t="s">
        <v>5927</v>
      </c>
      <c r="B59" t="s">
        <v>1844</v>
      </c>
      <c r="C59" t="s">
        <v>3878</v>
      </c>
      <c r="D59" s="154">
        <v>101</v>
      </c>
      <c r="E59" t="s">
        <v>2127</v>
      </c>
      <c r="F59">
        <v>2</v>
      </c>
      <c r="G59">
        <v>3</v>
      </c>
      <c r="H59" t="s">
        <v>3404</v>
      </c>
      <c r="I59" t="s">
        <v>3515</v>
      </c>
      <c r="K59" t="s">
        <v>2128</v>
      </c>
      <c r="L59" t="s">
        <v>2127</v>
      </c>
      <c r="M59" t="s">
        <v>3404</v>
      </c>
      <c r="N59" t="b">
        <f>IF(ETMRouteStages[[#This Row],[RID]]=A58,ETMRouteStages[[#This Row],[StageSequence]]=F58+1,TRUE)</f>
        <v>1</v>
      </c>
    </row>
    <row r="60" spans="1:14">
      <c r="A60" t="s">
        <v>5927</v>
      </c>
      <c r="B60" t="s">
        <v>1844</v>
      </c>
      <c r="C60" t="s">
        <v>3878</v>
      </c>
      <c r="D60" s="154">
        <v>101</v>
      </c>
      <c r="E60" t="s">
        <v>2463</v>
      </c>
      <c r="F60">
        <v>3</v>
      </c>
      <c r="G60">
        <v>4</v>
      </c>
      <c r="H60" t="s">
        <v>3404</v>
      </c>
      <c r="I60" t="s">
        <v>3515</v>
      </c>
      <c r="K60" t="s">
        <v>2464</v>
      </c>
      <c r="L60" t="s">
        <v>2463</v>
      </c>
      <c r="M60" t="s">
        <v>3404</v>
      </c>
      <c r="N60" t="b">
        <f>IF(ETMRouteStages[[#This Row],[RID]]=A59,ETMRouteStages[[#This Row],[StageSequence]]=F59+1,TRUE)</f>
        <v>1</v>
      </c>
    </row>
    <row r="61" spans="1:14">
      <c r="A61" t="s">
        <v>5927</v>
      </c>
      <c r="B61" t="s">
        <v>1844</v>
      </c>
      <c r="C61" t="s">
        <v>3878</v>
      </c>
      <c r="D61" s="154">
        <v>101</v>
      </c>
      <c r="E61" t="s">
        <v>428</v>
      </c>
      <c r="F61">
        <v>4</v>
      </c>
      <c r="G61">
        <v>6</v>
      </c>
      <c r="H61" t="s">
        <v>3404</v>
      </c>
      <c r="I61" t="s">
        <v>3515</v>
      </c>
      <c r="K61" t="s">
        <v>429</v>
      </c>
      <c r="L61" t="s">
        <v>428</v>
      </c>
      <c r="M61" t="s">
        <v>3404</v>
      </c>
      <c r="N61" t="b">
        <f>IF(ETMRouteStages[[#This Row],[RID]]=A60,ETMRouteStages[[#This Row],[StageSequence]]=F60+1,TRUE)</f>
        <v>1</v>
      </c>
    </row>
    <row r="62" spans="1:14">
      <c r="A62" t="s">
        <v>5927</v>
      </c>
      <c r="B62" t="s">
        <v>1844</v>
      </c>
      <c r="C62" t="s">
        <v>3878</v>
      </c>
      <c r="D62" s="154">
        <v>101</v>
      </c>
      <c r="E62" t="s">
        <v>2727</v>
      </c>
      <c r="F62">
        <v>5</v>
      </c>
      <c r="G62">
        <v>7</v>
      </c>
      <c r="H62" t="s">
        <v>3404</v>
      </c>
      <c r="I62" t="s">
        <v>3515</v>
      </c>
      <c r="K62" t="s">
        <v>2728</v>
      </c>
      <c r="L62" t="s">
        <v>2727</v>
      </c>
      <c r="M62" t="s">
        <v>3404</v>
      </c>
      <c r="N62" t="b">
        <f>IF(ETMRouteStages[[#This Row],[RID]]=A61,ETMRouteStages[[#This Row],[StageSequence]]=F61+1,TRUE)</f>
        <v>1</v>
      </c>
    </row>
    <row r="63" spans="1:14">
      <c r="A63" t="s">
        <v>5927</v>
      </c>
      <c r="B63" t="s">
        <v>1844</v>
      </c>
      <c r="C63" t="s">
        <v>3878</v>
      </c>
      <c r="D63" s="154">
        <v>101</v>
      </c>
      <c r="E63" t="s">
        <v>3040</v>
      </c>
      <c r="F63">
        <v>6</v>
      </c>
      <c r="G63">
        <v>8</v>
      </c>
      <c r="H63" t="s">
        <v>3500</v>
      </c>
      <c r="I63" t="s">
        <v>3515</v>
      </c>
      <c r="K63" t="s">
        <v>3041</v>
      </c>
      <c r="L63" t="s">
        <v>3040</v>
      </c>
      <c r="M63" t="s">
        <v>3500</v>
      </c>
      <c r="N63" t="b">
        <f>IF(ETMRouteStages[[#This Row],[RID]]=A62,ETMRouteStages[[#This Row],[StageSequence]]=F62+1,TRUE)</f>
        <v>1</v>
      </c>
    </row>
    <row r="64" spans="1:14">
      <c r="A64" t="s">
        <v>5927</v>
      </c>
      <c r="B64" t="s">
        <v>1844</v>
      </c>
      <c r="C64" t="s">
        <v>3878</v>
      </c>
      <c r="D64" s="154">
        <v>101</v>
      </c>
      <c r="E64" t="s">
        <v>2294</v>
      </c>
      <c r="F64">
        <v>7</v>
      </c>
      <c r="G64">
        <v>10</v>
      </c>
      <c r="H64" t="s">
        <v>3404</v>
      </c>
      <c r="I64" t="s">
        <v>3515</v>
      </c>
      <c r="K64" t="s">
        <v>2295</v>
      </c>
      <c r="L64" t="s">
        <v>2294</v>
      </c>
      <c r="M64" t="s">
        <v>3404</v>
      </c>
      <c r="N64" t="b">
        <f>IF(ETMRouteStages[[#This Row],[RID]]=A63,ETMRouteStages[[#This Row],[StageSequence]]=F63+1,TRUE)</f>
        <v>1</v>
      </c>
    </row>
    <row r="65" spans="1:14">
      <c r="A65" t="s">
        <v>5927</v>
      </c>
      <c r="B65" t="s">
        <v>1844</v>
      </c>
      <c r="C65" t="s">
        <v>3878</v>
      </c>
      <c r="D65" s="154">
        <v>101</v>
      </c>
      <c r="E65" t="s">
        <v>2874</v>
      </c>
      <c r="F65">
        <v>8</v>
      </c>
      <c r="G65">
        <v>11</v>
      </c>
      <c r="H65" t="s">
        <v>3404</v>
      </c>
      <c r="I65" t="s">
        <v>3515</v>
      </c>
      <c r="K65" t="s">
        <v>2875</v>
      </c>
      <c r="L65" t="s">
        <v>2874</v>
      </c>
      <c r="M65" t="s">
        <v>3404</v>
      </c>
      <c r="N65" t="b">
        <f>IF(ETMRouteStages[[#This Row],[RID]]=A64,ETMRouteStages[[#This Row],[StageSequence]]=F64+1,TRUE)</f>
        <v>1</v>
      </c>
    </row>
    <row r="66" spans="1:14">
      <c r="A66" t="s">
        <v>5927</v>
      </c>
      <c r="B66" t="s">
        <v>1844</v>
      </c>
      <c r="C66" t="s">
        <v>3878</v>
      </c>
      <c r="D66" s="154">
        <v>101</v>
      </c>
      <c r="E66" t="s">
        <v>936</v>
      </c>
      <c r="F66">
        <v>9</v>
      </c>
      <c r="G66">
        <v>14</v>
      </c>
      <c r="H66" t="s">
        <v>3404</v>
      </c>
      <c r="I66" t="s">
        <v>3515</v>
      </c>
      <c r="K66" t="s">
        <v>937</v>
      </c>
      <c r="L66" t="s">
        <v>936</v>
      </c>
      <c r="M66" t="s">
        <v>3404</v>
      </c>
      <c r="N66" t="b">
        <f>IF(ETMRouteStages[[#This Row],[RID]]=A65,ETMRouteStages[[#This Row],[StageSequence]]=F65+1,TRUE)</f>
        <v>1</v>
      </c>
    </row>
    <row r="67" spans="1:14">
      <c r="A67" t="s">
        <v>5928</v>
      </c>
      <c r="B67" t="s">
        <v>1844</v>
      </c>
      <c r="C67" t="s">
        <v>3878</v>
      </c>
      <c r="D67" s="154">
        <v>102</v>
      </c>
      <c r="E67" t="s">
        <v>1843</v>
      </c>
      <c r="F67">
        <v>1</v>
      </c>
      <c r="G67">
        <v>0</v>
      </c>
      <c r="H67" t="s">
        <v>3404</v>
      </c>
      <c r="I67" t="s">
        <v>3515</v>
      </c>
      <c r="K67" t="s">
        <v>1844</v>
      </c>
      <c r="L67" t="s">
        <v>1843</v>
      </c>
      <c r="M67" t="s">
        <v>3404</v>
      </c>
      <c r="N67" t="b">
        <f>IF(ETMRouteStages[[#This Row],[RID]]=A66,ETMRouteStages[[#This Row],[StageSequence]]=F66+1,TRUE)</f>
        <v>1</v>
      </c>
    </row>
    <row r="68" spans="1:14">
      <c r="A68" t="s">
        <v>5928</v>
      </c>
      <c r="B68" t="s">
        <v>1844</v>
      </c>
      <c r="C68" t="s">
        <v>3878</v>
      </c>
      <c r="D68" s="154">
        <v>102</v>
      </c>
      <c r="E68" t="s">
        <v>2127</v>
      </c>
      <c r="F68">
        <v>2</v>
      </c>
      <c r="G68">
        <v>3</v>
      </c>
      <c r="H68" t="s">
        <v>3404</v>
      </c>
      <c r="I68" t="s">
        <v>3515</v>
      </c>
      <c r="K68" t="s">
        <v>2128</v>
      </c>
      <c r="L68" t="s">
        <v>2127</v>
      </c>
      <c r="M68" t="s">
        <v>3404</v>
      </c>
      <c r="N68" t="b">
        <f>IF(ETMRouteStages[[#This Row],[RID]]=A67,ETMRouteStages[[#This Row],[StageSequence]]=F67+1,TRUE)</f>
        <v>1</v>
      </c>
    </row>
    <row r="69" spans="1:14">
      <c r="A69" t="s">
        <v>5928</v>
      </c>
      <c r="B69" t="s">
        <v>1844</v>
      </c>
      <c r="C69" t="s">
        <v>3878</v>
      </c>
      <c r="D69" s="154">
        <v>102</v>
      </c>
      <c r="E69" t="s">
        <v>2463</v>
      </c>
      <c r="F69">
        <v>3</v>
      </c>
      <c r="G69">
        <v>4</v>
      </c>
      <c r="H69" t="s">
        <v>3404</v>
      </c>
      <c r="I69" t="s">
        <v>3515</v>
      </c>
      <c r="K69" t="s">
        <v>2464</v>
      </c>
      <c r="L69" t="s">
        <v>2463</v>
      </c>
      <c r="M69" t="s">
        <v>3404</v>
      </c>
      <c r="N69" t="b">
        <f>IF(ETMRouteStages[[#This Row],[RID]]=A68,ETMRouteStages[[#This Row],[StageSequence]]=F68+1,TRUE)</f>
        <v>1</v>
      </c>
    </row>
    <row r="70" spans="1:14">
      <c r="A70" t="s">
        <v>5928</v>
      </c>
      <c r="B70" t="s">
        <v>1844</v>
      </c>
      <c r="C70" t="s">
        <v>3878</v>
      </c>
      <c r="D70" s="154">
        <v>102</v>
      </c>
      <c r="E70" t="s">
        <v>428</v>
      </c>
      <c r="F70">
        <v>4</v>
      </c>
      <c r="G70">
        <v>6</v>
      </c>
      <c r="H70" t="s">
        <v>3404</v>
      </c>
      <c r="I70" t="s">
        <v>3515</v>
      </c>
      <c r="K70" t="s">
        <v>429</v>
      </c>
      <c r="L70" t="s">
        <v>428</v>
      </c>
      <c r="M70" t="s">
        <v>3404</v>
      </c>
      <c r="N70" t="b">
        <f>IF(ETMRouteStages[[#This Row],[RID]]=A69,ETMRouteStages[[#This Row],[StageSequence]]=F69+1,TRUE)</f>
        <v>1</v>
      </c>
    </row>
    <row r="71" spans="1:14">
      <c r="A71" t="s">
        <v>5928</v>
      </c>
      <c r="B71" t="s">
        <v>1844</v>
      </c>
      <c r="C71" t="s">
        <v>3878</v>
      </c>
      <c r="D71" s="154">
        <v>102</v>
      </c>
      <c r="E71" t="s">
        <v>2727</v>
      </c>
      <c r="F71">
        <v>5</v>
      </c>
      <c r="G71">
        <v>7</v>
      </c>
      <c r="H71" t="s">
        <v>3404</v>
      </c>
      <c r="I71" t="s">
        <v>3515</v>
      </c>
      <c r="K71" t="s">
        <v>2728</v>
      </c>
      <c r="L71" t="s">
        <v>2727</v>
      </c>
      <c r="M71" t="s">
        <v>3404</v>
      </c>
      <c r="N71" t="b">
        <f>IF(ETMRouteStages[[#This Row],[RID]]=A70,ETMRouteStages[[#This Row],[StageSequence]]=F70+1,TRUE)</f>
        <v>1</v>
      </c>
    </row>
    <row r="72" spans="1:14">
      <c r="A72" t="s">
        <v>5928</v>
      </c>
      <c r="B72" t="s">
        <v>1844</v>
      </c>
      <c r="C72" t="s">
        <v>3878</v>
      </c>
      <c r="D72" s="154">
        <v>102</v>
      </c>
      <c r="E72" t="s">
        <v>3040</v>
      </c>
      <c r="F72">
        <v>6</v>
      </c>
      <c r="G72">
        <v>8</v>
      </c>
      <c r="H72" t="s">
        <v>3404</v>
      </c>
      <c r="I72" t="s">
        <v>3515</v>
      </c>
      <c r="K72" t="s">
        <v>3041</v>
      </c>
      <c r="L72" t="s">
        <v>3040</v>
      </c>
      <c r="M72" t="s">
        <v>3404</v>
      </c>
      <c r="N72" t="b">
        <f>IF(ETMRouteStages[[#This Row],[RID]]=A71,ETMRouteStages[[#This Row],[StageSequence]]=F71+1,TRUE)</f>
        <v>1</v>
      </c>
    </row>
    <row r="73" spans="1:14">
      <c r="A73" t="s">
        <v>5928</v>
      </c>
      <c r="B73" t="s">
        <v>1844</v>
      </c>
      <c r="C73" t="s">
        <v>3878</v>
      </c>
      <c r="D73" s="154">
        <v>102</v>
      </c>
      <c r="E73" t="s">
        <v>2294</v>
      </c>
      <c r="F73">
        <v>7</v>
      </c>
      <c r="G73">
        <v>10</v>
      </c>
      <c r="H73" t="s">
        <v>3404</v>
      </c>
      <c r="I73" t="s">
        <v>3515</v>
      </c>
      <c r="K73" t="s">
        <v>2295</v>
      </c>
      <c r="L73" t="s">
        <v>2294</v>
      </c>
      <c r="M73" t="s">
        <v>3404</v>
      </c>
      <c r="N73" t="b">
        <f>IF(ETMRouteStages[[#This Row],[RID]]=A72,ETMRouteStages[[#This Row],[StageSequence]]=F72+1,TRUE)</f>
        <v>1</v>
      </c>
    </row>
    <row r="74" spans="1:14">
      <c r="A74" t="s">
        <v>5928</v>
      </c>
      <c r="B74" t="s">
        <v>1844</v>
      </c>
      <c r="C74" t="s">
        <v>3878</v>
      </c>
      <c r="D74" s="154">
        <v>102</v>
      </c>
      <c r="E74" t="s">
        <v>2874</v>
      </c>
      <c r="F74">
        <v>8</v>
      </c>
      <c r="G74">
        <v>11</v>
      </c>
      <c r="H74" t="s">
        <v>3404</v>
      </c>
      <c r="I74" t="s">
        <v>3515</v>
      </c>
      <c r="K74" t="s">
        <v>2875</v>
      </c>
      <c r="L74" t="s">
        <v>2874</v>
      </c>
      <c r="M74" t="s">
        <v>3404</v>
      </c>
      <c r="N74" t="b">
        <f>IF(ETMRouteStages[[#This Row],[RID]]=A73,ETMRouteStages[[#This Row],[StageSequence]]=F73+1,TRUE)</f>
        <v>1</v>
      </c>
    </row>
    <row r="75" spans="1:14">
      <c r="A75" t="s">
        <v>5928</v>
      </c>
      <c r="B75" t="s">
        <v>1844</v>
      </c>
      <c r="C75" t="s">
        <v>3878</v>
      </c>
      <c r="D75" s="154">
        <v>102</v>
      </c>
      <c r="E75" t="s">
        <v>1679</v>
      </c>
      <c r="F75">
        <v>9</v>
      </c>
      <c r="G75">
        <v>12</v>
      </c>
      <c r="H75" t="s">
        <v>3404</v>
      </c>
      <c r="I75" t="s">
        <v>3515</v>
      </c>
      <c r="K75" t="s">
        <v>1680</v>
      </c>
      <c r="L75" t="s">
        <v>1679</v>
      </c>
      <c r="M75" t="s">
        <v>3404</v>
      </c>
      <c r="N75" t="b">
        <f>IF(ETMRouteStages[[#This Row],[RID]]=A74,ETMRouteStages[[#This Row],[StageSequence]]=F74+1,TRUE)</f>
        <v>1</v>
      </c>
    </row>
    <row r="76" spans="1:14">
      <c r="A76" t="s">
        <v>5928</v>
      </c>
      <c r="B76" t="s">
        <v>1844</v>
      </c>
      <c r="C76" t="s">
        <v>3878</v>
      </c>
      <c r="D76" s="154">
        <v>102</v>
      </c>
      <c r="E76" t="s">
        <v>2181</v>
      </c>
      <c r="F76">
        <v>10</v>
      </c>
      <c r="G76">
        <v>13</v>
      </c>
      <c r="H76" t="s">
        <v>3404</v>
      </c>
      <c r="I76" t="s">
        <v>3515</v>
      </c>
      <c r="K76" t="s">
        <v>2182</v>
      </c>
      <c r="L76" t="s">
        <v>2181</v>
      </c>
      <c r="M76" t="s">
        <v>3404</v>
      </c>
      <c r="N76" t="b">
        <f>IF(ETMRouteStages[[#This Row],[RID]]=A75,ETMRouteStages[[#This Row],[StageSequence]]=F75+1,TRUE)</f>
        <v>1</v>
      </c>
    </row>
    <row r="77" spans="1:14">
      <c r="A77" t="s">
        <v>5928</v>
      </c>
      <c r="B77" t="s">
        <v>1844</v>
      </c>
      <c r="C77" t="s">
        <v>3878</v>
      </c>
      <c r="D77" s="154">
        <v>102</v>
      </c>
      <c r="E77" t="s">
        <v>976</v>
      </c>
      <c r="F77">
        <v>11</v>
      </c>
      <c r="G77">
        <v>15</v>
      </c>
      <c r="H77" t="s">
        <v>3500</v>
      </c>
      <c r="I77" t="s">
        <v>3515</v>
      </c>
      <c r="K77" t="s">
        <v>977</v>
      </c>
      <c r="L77" t="s">
        <v>976</v>
      </c>
      <c r="M77" t="s">
        <v>3500</v>
      </c>
      <c r="N77" t="b">
        <f>IF(ETMRouteStages[[#This Row],[RID]]=A76,ETMRouteStages[[#This Row],[StageSequence]]=F76+1,TRUE)</f>
        <v>1</v>
      </c>
    </row>
    <row r="78" spans="1:14">
      <c r="A78" t="s">
        <v>5928</v>
      </c>
      <c r="B78" t="s">
        <v>1844</v>
      </c>
      <c r="C78" t="s">
        <v>3878</v>
      </c>
      <c r="D78" s="154">
        <v>102</v>
      </c>
      <c r="E78" t="s">
        <v>2181</v>
      </c>
      <c r="F78">
        <v>12</v>
      </c>
      <c r="G78">
        <v>17</v>
      </c>
      <c r="H78" t="s">
        <v>3404</v>
      </c>
      <c r="I78" t="s">
        <v>3515</v>
      </c>
      <c r="K78" t="s">
        <v>2182</v>
      </c>
      <c r="L78" t="s">
        <v>2181</v>
      </c>
      <c r="M78" t="s">
        <v>3404</v>
      </c>
      <c r="N78" t="b">
        <f>IF(ETMRouteStages[[#This Row],[RID]]=A77,ETMRouteStages[[#This Row],[StageSequence]]=F77+1,TRUE)</f>
        <v>1</v>
      </c>
    </row>
    <row r="79" spans="1:14">
      <c r="A79" t="s">
        <v>5928</v>
      </c>
      <c r="B79" t="s">
        <v>1844</v>
      </c>
      <c r="C79" t="s">
        <v>3878</v>
      </c>
      <c r="D79" s="154">
        <v>102</v>
      </c>
      <c r="E79" t="s">
        <v>1679</v>
      </c>
      <c r="F79">
        <v>13</v>
      </c>
      <c r="G79">
        <v>18</v>
      </c>
      <c r="H79" t="s">
        <v>3404</v>
      </c>
      <c r="I79" t="s">
        <v>3515</v>
      </c>
      <c r="K79" t="s">
        <v>1680</v>
      </c>
      <c r="L79" t="s">
        <v>1679</v>
      </c>
      <c r="M79" t="s">
        <v>3404</v>
      </c>
      <c r="N79" t="b">
        <f>IF(ETMRouteStages[[#This Row],[RID]]=A78,ETMRouteStages[[#This Row],[StageSequence]]=F78+1,TRUE)</f>
        <v>1</v>
      </c>
    </row>
    <row r="80" spans="1:14">
      <c r="A80" t="s">
        <v>5928</v>
      </c>
      <c r="B80" t="s">
        <v>1844</v>
      </c>
      <c r="C80" t="s">
        <v>3878</v>
      </c>
      <c r="D80" s="154">
        <v>102</v>
      </c>
      <c r="E80" t="s">
        <v>2874</v>
      </c>
      <c r="F80">
        <v>14</v>
      </c>
      <c r="G80">
        <v>19</v>
      </c>
      <c r="H80" t="s">
        <v>3404</v>
      </c>
      <c r="I80" t="s">
        <v>3515</v>
      </c>
      <c r="K80" t="s">
        <v>2875</v>
      </c>
      <c r="L80" t="s">
        <v>2874</v>
      </c>
      <c r="M80" t="s">
        <v>3404</v>
      </c>
      <c r="N80" t="b">
        <f>IF(ETMRouteStages[[#This Row],[RID]]=A79,ETMRouteStages[[#This Row],[StageSequence]]=F79+1,TRUE)</f>
        <v>1</v>
      </c>
    </row>
    <row r="81" spans="1:14">
      <c r="A81" t="s">
        <v>5928</v>
      </c>
      <c r="B81" t="s">
        <v>1844</v>
      </c>
      <c r="C81" t="s">
        <v>3878</v>
      </c>
      <c r="D81" s="154">
        <v>102</v>
      </c>
      <c r="E81" t="s">
        <v>936</v>
      </c>
      <c r="F81">
        <v>15</v>
      </c>
      <c r="G81">
        <v>22</v>
      </c>
      <c r="H81" t="s">
        <v>3404</v>
      </c>
      <c r="I81" t="s">
        <v>3515</v>
      </c>
      <c r="K81" t="s">
        <v>937</v>
      </c>
      <c r="L81" t="s">
        <v>936</v>
      </c>
      <c r="M81" t="s">
        <v>3404</v>
      </c>
      <c r="N81" t="b">
        <f>IF(ETMRouteStages[[#This Row],[RID]]=A80,ETMRouteStages[[#This Row],[StageSequence]]=F80+1,TRUE)</f>
        <v>1</v>
      </c>
    </row>
    <row r="82" spans="1:14">
      <c r="A82" t="s">
        <v>5929</v>
      </c>
      <c r="B82" t="s">
        <v>1844</v>
      </c>
      <c r="C82" t="s">
        <v>3885</v>
      </c>
      <c r="D82" s="154">
        <v>103</v>
      </c>
      <c r="E82" t="s">
        <v>936</v>
      </c>
      <c r="F82">
        <v>1</v>
      </c>
      <c r="G82">
        <v>0</v>
      </c>
      <c r="H82" t="s">
        <v>3404</v>
      </c>
      <c r="I82" t="s">
        <v>3515</v>
      </c>
      <c r="K82" t="s">
        <v>937</v>
      </c>
      <c r="L82" t="s">
        <v>936</v>
      </c>
      <c r="M82" t="s">
        <v>3404</v>
      </c>
      <c r="N82" t="b">
        <f>IF(ETMRouteStages[[#This Row],[RID]]=A81,ETMRouteStages[[#This Row],[StageSequence]]=F81+1,TRUE)</f>
        <v>1</v>
      </c>
    </row>
    <row r="83" spans="1:14">
      <c r="A83" t="s">
        <v>5929</v>
      </c>
      <c r="B83" t="s">
        <v>1844</v>
      </c>
      <c r="C83" t="s">
        <v>3885</v>
      </c>
      <c r="D83" s="154">
        <v>103</v>
      </c>
      <c r="E83" t="s">
        <v>2874</v>
      </c>
      <c r="F83">
        <v>2</v>
      </c>
      <c r="G83">
        <v>3</v>
      </c>
      <c r="H83" t="s">
        <v>3404</v>
      </c>
      <c r="I83" t="s">
        <v>3515</v>
      </c>
      <c r="K83" t="s">
        <v>2875</v>
      </c>
      <c r="L83" t="s">
        <v>2874</v>
      </c>
      <c r="M83" t="s">
        <v>3404</v>
      </c>
      <c r="N83" t="b">
        <f>IF(ETMRouteStages[[#This Row],[RID]]=A82,ETMRouteStages[[#This Row],[StageSequence]]=F82+1,TRUE)</f>
        <v>1</v>
      </c>
    </row>
    <row r="84" spans="1:14">
      <c r="A84" t="s">
        <v>5929</v>
      </c>
      <c r="B84" t="s">
        <v>1844</v>
      </c>
      <c r="C84" t="s">
        <v>3885</v>
      </c>
      <c r="D84" s="154">
        <v>103</v>
      </c>
      <c r="E84" t="s">
        <v>1679</v>
      </c>
      <c r="F84">
        <v>3</v>
      </c>
      <c r="G84">
        <v>4</v>
      </c>
      <c r="H84" t="s">
        <v>3404</v>
      </c>
      <c r="I84" t="s">
        <v>3515</v>
      </c>
      <c r="K84" t="s">
        <v>1680</v>
      </c>
      <c r="L84" t="s">
        <v>1679</v>
      </c>
      <c r="M84" t="s">
        <v>3404</v>
      </c>
      <c r="N84" t="b">
        <f>IF(ETMRouteStages[[#This Row],[RID]]=A83,ETMRouteStages[[#This Row],[StageSequence]]=F83+1,TRUE)</f>
        <v>1</v>
      </c>
    </row>
    <row r="85" spans="1:14">
      <c r="A85" t="s">
        <v>5929</v>
      </c>
      <c r="B85" t="s">
        <v>1844</v>
      </c>
      <c r="C85" t="s">
        <v>3885</v>
      </c>
      <c r="D85" s="154">
        <v>103</v>
      </c>
      <c r="E85" t="s">
        <v>2850</v>
      </c>
      <c r="F85">
        <v>4</v>
      </c>
      <c r="G85">
        <v>7</v>
      </c>
      <c r="H85" t="s">
        <v>3404</v>
      </c>
      <c r="I85" t="s">
        <v>3515</v>
      </c>
      <c r="K85" t="s">
        <v>2851</v>
      </c>
      <c r="L85" t="s">
        <v>2850</v>
      </c>
      <c r="M85" t="s">
        <v>3404</v>
      </c>
      <c r="N85" t="b">
        <f>IF(ETMRouteStages[[#This Row],[RID]]=A84,ETMRouteStages[[#This Row],[StageSequence]]=F84+1,TRUE)</f>
        <v>1</v>
      </c>
    </row>
    <row r="86" spans="1:14">
      <c r="A86" t="s">
        <v>5929</v>
      </c>
      <c r="B86" t="s">
        <v>1844</v>
      </c>
      <c r="C86" t="s">
        <v>3885</v>
      </c>
      <c r="D86" s="154">
        <v>103</v>
      </c>
      <c r="E86" t="s">
        <v>972</v>
      </c>
      <c r="F86">
        <v>5</v>
      </c>
      <c r="G86">
        <v>8</v>
      </c>
      <c r="H86" t="s">
        <v>3404</v>
      </c>
      <c r="I86" t="s">
        <v>3515</v>
      </c>
      <c r="K86" t="s">
        <v>973</v>
      </c>
      <c r="L86" t="s">
        <v>972</v>
      </c>
      <c r="M86" t="s">
        <v>3404</v>
      </c>
      <c r="N86" t="b">
        <f>IF(ETMRouteStages[[#This Row],[RID]]=A85,ETMRouteStages[[#This Row],[StageSequence]]=F85+1,TRUE)</f>
        <v>1</v>
      </c>
    </row>
    <row r="87" spans="1:14">
      <c r="A87" t="s">
        <v>5929</v>
      </c>
      <c r="B87" t="s">
        <v>1844</v>
      </c>
      <c r="C87" t="s">
        <v>3885</v>
      </c>
      <c r="D87" s="154">
        <v>103</v>
      </c>
      <c r="E87" t="s">
        <v>1576</v>
      </c>
      <c r="F87">
        <v>6</v>
      </c>
      <c r="G87">
        <v>10</v>
      </c>
      <c r="H87" t="s">
        <v>3404</v>
      </c>
      <c r="I87" t="s">
        <v>3515</v>
      </c>
      <c r="K87" t="s">
        <v>1577</v>
      </c>
      <c r="L87" t="s">
        <v>1576</v>
      </c>
      <c r="M87" t="s">
        <v>3404</v>
      </c>
      <c r="N87" t="b">
        <f>IF(ETMRouteStages[[#This Row],[RID]]=A86,ETMRouteStages[[#This Row],[StageSequence]]=F86+1,TRUE)</f>
        <v>1</v>
      </c>
    </row>
    <row r="88" spans="1:14">
      <c r="A88" t="s">
        <v>5929</v>
      </c>
      <c r="B88" t="s">
        <v>1844</v>
      </c>
      <c r="C88" t="s">
        <v>3885</v>
      </c>
      <c r="D88" s="154">
        <v>103</v>
      </c>
      <c r="E88" t="s">
        <v>2417</v>
      </c>
      <c r="F88">
        <v>7</v>
      </c>
      <c r="G88">
        <v>12</v>
      </c>
      <c r="H88" t="s">
        <v>3404</v>
      </c>
      <c r="I88" t="s">
        <v>3515</v>
      </c>
      <c r="K88" t="s">
        <v>2418</v>
      </c>
      <c r="L88" t="s">
        <v>2417</v>
      </c>
      <c r="M88" t="s">
        <v>3404</v>
      </c>
      <c r="N88" t="b">
        <f>IF(ETMRouteStages[[#This Row],[RID]]=A87,ETMRouteStages[[#This Row],[StageSequence]]=F87+1,TRUE)</f>
        <v>1</v>
      </c>
    </row>
    <row r="89" spans="1:14">
      <c r="A89" t="s">
        <v>5929</v>
      </c>
      <c r="B89" t="s">
        <v>1844</v>
      </c>
      <c r="C89" t="s">
        <v>3885</v>
      </c>
      <c r="D89" s="154">
        <v>103</v>
      </c>
      <c r="E89" t="s">
        <v>2419</v>
      </c>
      <c r="F89">
        <v>8</v>
      </c>
      <c r="G89">
        <v>13</v>
      </c>
      <c r="H89" t="s">
        <v>3404</v>
      </c>
      <c r="I89" t="s">
        <v>3515</v>
      </c>
      <c r="K89" t="s">
        <v>2420</v>
      </c>
      <c r="L89" t="s">
        <v>2419</v>
      </c>
      <c r="M89" t="s">
        <v>3404</v>
      </c>
      <c r="N89" t="b">
        <f>IF(ETMRouteStages[[#This Row],[RID]]=A88,ETMRouteStages[[#This Row],[StageSequence]]=F88+1,TRUE)</f>
        <v>1</v>
      </c>
    </row>
    <row r="90" spans="1:14">
      <c r="A90" t="s">
        <v>5929</v>
      </c>
      <c r="B90" t="s">
        <v>1844</v>
      </c>
      <c r="C90" t="s">
        <v>3885</v>
      </c>
      <c r="D90" s="154">
        <v>103</v>
      </c>
      <c r="E90" t="s">
        <v>512</v>
      </c>
      <c r="F90">
        <v>9</v>
      </c>
      <c r="G90">
        <v>15</v>
      </c>
      <c r="H90" t="s">
        <v>3404</v>
      </c>
      <c r="I90" t="s">
        <v>3515</v>
      </c>
      <c r="K90" t="s">
        <v>513</v>
      </c>
      <c r="L90" t="s">
        <v>512</v>
      </c>
      <c r="M90" t="s">
        <v>3404</v>
      </c>
      <c r="N90" t="b">
        <f>IF(ETMRouteStages[[#This Row],[RID]]=A89,ETMRouteStages[[#This Row],[StageSequence]]=F89+1,TRUE)</f>
        <v>1</v>
      </c>
    </row>
    <row r="91" spans="1:14">
      <c r="A91" t="s">
        <v>5929</v>
      </c>
      <c r="B91" t="s">
        <v>1844</v>
      </c>
      <c r="C91" t="s">
        <v>3885</v>
      </c>
      <c r="D91" s="154">
        <v>103</v>
      </c>
      <c r="E91" t="s">
        <v>1757</v>
      </c>
      <c r="F91">
        <v>10</v>
      </c>
      <c r="G91">
        <v>16</v>
      </c>
      <c r="H91" t="s">
        <v>3404</v>
      </c>
      <c r="I91" t="s">
        <v>3515</v>
      </c>
      <c r="K91" t="s">
        <v>1758</v>
      </c>
      <c r="L91" t="s">
        <v>1757</v>
      </c>
      <c r="M91" t="s">
        <v>3404</v>
      </c>
      <c r="N91" t="b">
        <f>IF(ETMRouteStages[[#This Row],[RID]]=A90,ETMRouteStages[[#This Row],[StageSequence]]=F90+1,TRUE)</f>
        <v>1</v>
      </c>
    </row>
    <row r="92" spans="1:14">
      <c r="A92" t="s">
        <v>5929</v>
      </c>
      <c r="B92" t="s">
        <v>1844</v>
      </c>
      <c r="C92" t="s">
        <v>3885</v>
      </c>
      <c r="D92" s="154">
        <v>103</v>
      </c>
      <c r="E92" t="s">
        <v>932</v>
      </c>
      <c r="F92">
        <v>11</v>
      </c>
      <c r="G92">
        <v>17</v>
      </c>
      <c r="H92" t="s">
        <v>3404</v>
      </c>
      <c r="I92" t="s">
        <v>3515</v>
      </c>
      <c r="K92" t="s">
        <v>933</v>
      </c>
      <c r="L92" t="s">
        <v>932</v>
      </c>
      <c r="M92" t="s">
        <v>3404</v>
      </c>
      <c r="N92" t="b">
        <f>IF(ETMRouteStages[[#This Row],[RID]]=A91,ETMRouteStages[[#This Row],[StageSequence]]=F91+1,TRUE)</f>
        <v>1</v>
      </c>
    </row>
    <row r="93" spans="1:14">
      <c r="A93" t="s">
        <v>5929</v>
      </c>
      <c r="B93" t="s">
        <v>1844</v>
      </c>
      <c r="C93" t="s">
        <v>3885</v>
      </c>
      <c r="D93" s="154">
        <v>103</v>
      </c>
      <c r="E93" t="s">
        <v>782</v>
      </c>
      <c r="F93">
        <v>12</v>
      </c>
      <c r="G93">
        <v>18</v>
      </c>
      <c r="H93" t="s">
        <v>3404</v>
      </c>
      <c r="I93" t="s">
        <v>3515</v>
      </c>
      <c r="K93" t="s">
        <v>783</v>
      </c>
      <c r="L93" t="s">
        <v>782</v>
      </c>
      <c r="M93" t="s">
        <v>3404</v>
      </c>
      <c r="N93" t="b">
        <f>IF(ETMRouteStages[[#This Row],[RID]]=A92,ETMRouteStages[[#This Row],[StageSequence]]=F92+1,TRUE)</f>
        <v>1</v>
      </c>
    </row>
    <row r="94" spans="1:14">
      <c r="A94" t="s">
        <v>5929</v>
      </c>
      <c r="B94" t="s">
        <v>1844</v>
      </c>
      <c r="C94" t="s">
        <v>3885</v>
      </c>
      <c r="D94" s="154">
        <v>103</v>
      </c>
      <c r="E94" t="s">
        <v>2503</v>
      </c>
      <c r="F94">
        <v>13</v>
      </c>
      <c r="G94">
        <v>20</v>
      </c>
      <c r="H94" t="s">
        <v>3404</v>
      </c>
      <c r="I94" t="s">
        <v>3515</v>
      </c>
      <c r="K94" t="s">
        <v>2504</v>
      </c>
      <c r="L94" t="s">
        <v>2503</v>
      </c>
      <c r="M94" t="s">
        <v>3404</v>
      </c>
      <c r="N94" t="b">
        <f>IF(ETMRouteStages[[#This Row],[RID]]=A93,ETMRouteStages[[#This Row],[StageSequence]]=F93+1,TRUE)</f>
        <v>1</v>
      </c>
    </row>
    <row r="95" spans="1:14">
      <c r="A95" t="s">
        <v>5929</v>
      </c>
      <c r="B95" t="s">
        <v>1844</v>
      </c>
      <c r="C95" t="s">
        <v>3885</v>
      </c>
      <c r="D95" s="154">
        <v>103</v>
      </c>
      <c r="E95" t="s">
        <v>784</v>
      </c>
      <c r="F95">
        <v>14</v>
      </c>
      <c r="G95">
        <v>21</v>
      </c>
      <c r="H95" t="s">
        <v>3404</v>
      </c>
      <c r="I95" t="s">
        <v>3515</v>
      </c>
      <c r="K95" t="s">
        <v>785</v>
      </c>
      <c r="L95" t="s">
        <v>784</v>
      </c>
      <c r="M95" t="s">
        <v>3404</v>
      </c>
      <c r="N95" t="b">
        <f>IF(ETMRouteStages[[#This Row],[RID]]=A94,ETMRouteStages[[#This Row],[StageSequence]]=F94+1,TRUE)</f>
        <v>1</v>
      </c>
    </row>
    <row r="96" spans="1:14">
      <c r="A96" t="s">
        <v>5929</v>
      </c>
      <c r="B96" t="s">
        <v>1844</v>
      </c>
      <c r="C96" t="s">
        <v>3885</v>
      </c>
      <c r="D96" s="154">
        <v>103</v>
      </c>
      <c r="E96" t="s">
        <v>2890</v>
      </c>
      <c r="F96">
        <v>15</v>
      </c>
      <c r="G96">
        <v>22</v>
      </c>
      <c r="H96" t="s">
        <v>3404</v>
      </c>
      <c r="I96" t="s">
        <v>3515</v>
      </c>
      <c r="K96" t="s">
        <v>2891</v>
      </c>
      <c r="L96" t="s">
        <v>2890</v>
      </c>
      <c r="M96" t="s">
        <v>3404</v>
      </c>
      <c r="N96" t="b">
        <f>IF(ETMRouteStages[[#This Row],[RID]]=A95,ETMRouteStages[[#This Row],[StageSequence]]=F95+1,TRUE)</f>
        <v>1</v>
      </c>
    </row>
    <row r="97" spans="1:14">
      <c r="A97" t="s">
        <v>5929</v>
      </c>
      <c r="B97" t="s">
        <v>1844</v>
      </c>
      <c r="C97" t="s">
        <v>3885</v>
      </c>
      <c r="D97" s="154">
        <v>103</v>
      </c>
      <c r="E97" t="s">
        <v>1113</v>
      </c>
      <c r="F97">
        <v>16</v>
      </c>
      <c r="G97">
        <v>24</v>
      </c>
      <c r="H97" t="s">
        <v>3404</v>
      </c>
      <c r="I97" t="s">
        <v>3515</v>
      </c>
      <c r="K97" t="s">
        <v>1114</v>
      </c>
      <c r="L97" t="s">
        <v>1113</v>
      </c>
      <c r="M97" t="s">
        <v>3404</v>
      </c>
      <c r="N97" t="b">
        <f>IF(ETMRouteStages[[#This Row],[RID]]=A96,ETMRouteStages[[#This Row],[StageSequence]]=F96+1,TRUE)</f>
        <v>1</v>
      </c>
    </row>
    <row r="98" spans="1:14">
      <c r="A98" t="s">
        <v>5929</v>
      </c>
      <c r="B98" t="s">
        <v>1844</v>
      </c>
      <c r="C98" t="s">
        <v>3885</v>
      </c>
      <c r="D98" s="154">
        <v>103</v>
      </c>
      <c r="E98" t="s">
        <v>2328</v>
      </c>
      <c r="F98">
        <v>17</v>
      </c>
      <c r="G98">
        <v>26</v>
      </c>
      <c r="H98" t="s">
        <v>3404</v>
      </c>
      <c r="I98" t="s">
        <v>3515</v>
      </c>
      <c r="K98" t="s">
        <v>2329</v>
      </c>
      <c r="L98" t="s">
        <v>2328</v>
      </c>
      <c r="M98" t="s">
        <v>3404</v>
      </c>
      <c r="N98" t="b">
        <f>IF(ETMRouteStages[[#This Row],[RID]]=A97,ETMRouteStages[[#This Row],[StageSequence]]=F97+1,TRUE)</f>
        <v>1</v>
      </c>
    </row>
    <row r="99" spans="1:14">
      <c r="A99" t="s">
        <v>5929</v>
      </c>
      <c r="B99" t="s">
        <v>1844</v>
      </c>
      <c r="C99" t="s">
        <v>3885</v>
      </c>
      <c r="D99" s="154">
        <v>103</v>
      </c>
      <c r="E99" t="s">
        <v>1197</v>
      </c>
      <c r="F99">
        <v>18</v>
      </c>
      <c r="G99">
        <v>28</v>
      </c>
      <c r="H99" t="s">
        <v>3404</v>
      </c>
      <c r="I99" t="s">
        <v>3515</v>
      </c>
      <c r="K99" t="s">
        <v>1198</v>
      </c>
      <c r="L99" t="s">
        <v>1197</v>
      </c>
      <c r="M99" t="s">
        <v>3404</v>
      </c>
      <c r="N99" t="b">
        <f>IF(ETMRouteStages[[#This Row],[RID]]=A98,ETMRouteStages[[#This Row],[StageSequence]]=F98+1,TRUE)</f>
        <v>1</v>
      </c>
    </row>
    <row r="100" spans="1:14">
      <c r="A100" t="s">
        <v>5929</v>
      </c>
      <c r="B100" t="s">
        <v>1844</v>
      </c>
      <c r="C100" t="s">
        <v>3885</v>
      </c>
      <c r="D100" s="154">
        <v>103</v>
      </c>
      <c r="E100" t="s">
        <v>1187</v>
      </c>
      <c r="F100">
        <v>19</v>
      </c>
      <c r="G100">
        <v>29</v>
      </c>
      <c r="H100" t="s">
        <v>3404</v>
      </c>
      <c r="I100" t="s">
        <v>3515</v>
      </c>
      <c r="K100" t="s">
        <v>1188</v>
      </c>
      <c r="L100" t="s">
        <v>1187</v>
      </c>
      <c r="M100" t="s">
        <v>3404</v>
      </c>
      <c r="N100" t="b">
        <f>IF(ETMRouteStages[[#This Row],[RID]]=A99,ETMRouteStages[[#This Row],[StageSequence]]=F99+1,TRUE)</f>
        <v>1</v>
      </c>
    </row>
    <row r="101" spans="1:14">
      <c r="A101" t="s">
        <v>5929</v>
      </c>
      <c r="B101" t="s">
        <v>1844</v>
      </c>
      <c r="C101" t="s">
        <v>3885</v>
      </c>
      <c r="D101" s="154">
        <v>103</v>
      </c>
      <c r="E101" t="s">
        <v>2255</v>
      </c>
      <c r="F101">
        <v>20</v>
      </c>
      <c r="G101">
        <v>31</v>
      </c>
      <c r="H101" t="s">
        <v>3404</v>
      </c>
      <c r="I101" t="s">
        <v>3515</v>
      </c>
      <c r="K101" t="s">
        <v>2256</v>
      </c>
      <c r="L101" t="s">
        <v>2255</v>
      </c>
      <c r="M101" t="s">
        <v>3404</v>
      </c>
      <c r="N101" t="b">
        <f>IF(ETMRouteStages[[#This Row],[RID]]=A100,ETMRouteStages[[#This Row],[StageSequence]]=F100+1,TRUE)</f>
        <v>1</v>
      </c>
    </row>
    <row r="102" spans="1:14">
      <c r="A102" t="s">
        <v>5929</v>
      </c>
      <c r="B102" t="s">
        <v>1844</v>
      </c>
      <c r="C102" t="s">
        <v>3885</v>
      </c>
      <c r="D102" s="154">
        <v>103</v>
      </c>
      <c r="E102" t="s">
        <v>1841</v>
      </c>
      <c r="F102">
        <v>21</v>
      </c>
      <c r="G102">
        <v>33</v>
      </c>
      <c r="H102" t="s">
        <v>3404</v>
      </c>
      <c r="I102" t="s">
        <v>3515</v>
      </c>
      <c r="K102" t="s">
        <v>1842</v>
      </c>
      <c r="L102" t="s">
        <v>1841</v>
      </c>
      <c r="M102" t="s">
        <v>3404</v>
      </c>
      <c r="N102" t="b">
        <f>IF(ETMRouteStages[[#This Row],[RID]]=A101,ETMRouteStages[[#This Row],[StageSequence]]=F101+1,TRUE)</f>
        <v>1</v>
      </c>
    </row>
    <row r="103" spans="1:14">
      <c r="A103" t="s">
        <v>5929</v>
      </c>
      <c r="B103" t="s">
        <v>1844</v>
      </c>
      <c r="C103" t="s">
        <v>3885</v>
      </c>
      <c r="D103" s="154">
        <v>103</v>
      </c>
      <c r="E103" t="s">
        <v>1827</v>
      </c>
      <c r="F103">
        <v>22</v>
      </c>
      <c r="G103">
        <v>34</v>
      </c>
      <c r="H103" t="s">
        <v>3404</v>
      </c>
      <c r="I103" t="s">
        <v>3515</v>
      </c>
      <c r="K103" t="s">
        <v>1828</v>
      </c>
      <c r="L103" t="s">
        <v>1827</v>
      </c>
      <c r="M103" t="s">
        <v>3404</v>
      </c>
      <c r="N103" t="b">
        <f>IF(ETMRouteStages[[#This Row],[RID]]=A102,ETMRouteStages[[#This Row],[StageSequence]]=F102+1,TRUE)</f>
        <v>1</v>
      </c>
    </row>
    <row r="104" spans="1:14">
      <c r="A104" t="s">
        <v>5929</v>
      </c>
      <c r="B104" t="s">
        <v>1844</v>
      </c>
      <c r="C104" t="s">
        <v>3885</v>
      </c>
      <c r="D104" s="154">
        <v>103</v>
      </c>
      <c r="E104" t="s">
        <v>1723</v>
      </c>
      <c r="F104">
        <v>23</v>
      </c>
      <c r="G104">
        <v>36</v>
      </c>
      <c r="H104" t="s">
        <v>3404</v>
      </c>
      <c r="I104" t="s">
        <v>3515</v>
      </c>
      <c r="K104" t="s">
        <v>1724</v>
      </c>
      <c r="L104" t="s">
        <v>1723</v>
      </c>
      <c r="M104" t="s">
        <v>3404</v>
      </c>
      <c r="N104" t="b">
        <f>IF(ETMRouteStages[[#This Row],[RID]]=A103,ETMRouteStages[[#This Row],[StageSequence]]=F103+1,TRUE)</f>
        <v>1</v>
      </c>
    </row>
    <row r="105" spans="1:14">
      <c r="A105" t="s">
        <v>5929</v>
      </c>
      <c r="B105" t="s">
        <v>1844</v>
      </c>
      <c r="C105" t="s">
        <v>3885</v>
      </c>
      <c r="D105" s="154">
        <v>103</v>
      </c>
      <c r="E105" t="s">
        <v>993</v>
      </c>
      <c r="F105">
        <v>24</v>
      </c>
      <c r="G105">
        <v>37</v>
      </c>
      <c r="H105" t="s">
        <v>3404</v>
      </c>
      <c r="I105" t="s">
        <v>3515</v>
      </c>
      <c r="K105" t="s">
        <v>994</v>
      </c>
      <c r="L105" t="s">
        <v>993</v>
      </c>
      <c r="M105" t="s">
        <v>3404</v>
      </c>
      <c r="N105" t="b">
        <f>IF(ETMRouteStages[[#This Row],[RID]]=A104,ETMRouteStages[[#This Row],[StageSequence]]=F104+1,TRUE)</f>
        <v>1</v>
      </c>
    </row>
    <row r="106" spans="1:14">
      <c r="A106" t="s">
        <v>5930</v>
      </c>
      <c r="B106" t="s">
        <v>1844</v>
      </c>
      <c r="C106" t="s">
        <v>3889</v>
      </c>
      <c r="D106" s="154">
        <v>104</v>
      </c>
      <c r="E106" t="s">
        <v>936</v>
      </c>
      <c r="F106">
        <v>1</v>
      </c>
      <c r="G106">
        <v>0</v>
      </c>
      <c r="H106" t="s">
        <v>3404</v>
      </c>
      <c r="I106" t="s">
        <v>3515</v>
      </c>
      <c r="K106" t="s">
        <v>937</v>
      </c>
      <c r="L106" t="s">
        <v>936</v>
      </c>
      <c r="M106" t="s">
        <v>3404</v>
      </c>
      <c r="N106" t="b">
        <f>IF(ETMRouteStages[[#This Row],[RID]]=A105,ETMRouteStages[[#This Row],[StageSequence]]=F105+1,TRUE)</f>
        <v>1</v>
      </c>
    </row>
    <row r="107" spans="1:14">
      <c r="A107" t="s">
        <v>5930</v>
      </c>
      <c r="B107" t="s">
        <v>1844</v>
      </c>
      <c r="C107" t="s">
        <v>3889</v>
      </c>
      <c r="D107" s="154">
        <v>104</v>
      </c>
      <c r="E107" t="s">
        <v>2874</v>
      </c>
      <c r="F107">
        <v>2</v>
      </c>
      <c r="G107">
        <v>3</v>
      </c>
      <c r="H107" t="s">
        <v>3404</v>
      </c>
      <c r="I107" t="s">
        <v>3515</v>
      </c>
      <c r="K107" t="s">
        <v>2875</v>
      </c>
      <c r="L107" t="s">
        <v>2874</v>
      </c>
      <c r="M107" t="s">
        <v>3404</v>
      </c>
      <c r="N107" t="b">
        <f>IF(ETMRouteStages[[#This Row],[RID]]=A106,ETMRouteStages[[#This Row],[StageSequence]]=F106+1,TRUE)</f>
        <v>1</v>
      </c>
    </row>
    <row r="108" spans="1:14">
      <c r="A108" t="s">
        <v>5930</v>
      </c>
      <c r="B108" t="s">
        <v>1844</v>
      </c>
      <c r="C108" t="s">
        <v>3889</v>
      </c>
      <c r="D108" s="154">
        <v>104</v>
      </c>
      <c r="E108" t="s">
        <v>1679</v>
      </c>
      <c r="F108">
        <v>3</v>
      </c>
      <c r="G108">
        <v>4</v>
      </c>
      <c r="H108" t="s">
        <v>3404</v>
      </c>
      <c r="I108" t="s">
        <v>3515</v>
      </c>
      <c r="K108" t="s">
        <v>1680</v>
      </c>
      <c r="L108" t="s">
        <v>1679</v>
      </c>
      <c r="M108" t="s">
        <v>3404</v>
      </c>
      <c r="N108" t="b">
        <f>IF(ETMRouteStages[[#This Row],[RID]]=A107,ETMRouteStages[[#This Row],[StageSequence]]=F107+1,TRUE)</f>
        <v>1</v>
      </c>
    </row>
    <row r="109" spans="1:14">
      <c r="A109" t="s">
        <v>5930</v>
      </c>
      <c r="B109" t="s">
        <v>1844</v>
      </c>
      <c r="C109" t="s">
        <v>3889</v>
      </c>
      <c r="D109" s="154">
        <v>104</v>
      </c>
      <c r="E109" t="s">
        <v>2850</v>
      </c>
      <c r="F109">
        <v>4</v>
      </c>
      <c r="G109">
        <v>7</v>
      </c>
      <c r="H109" t="s">
        <v>3500</v>
      </c>
      <c r="I109" t="s">
        <v>3515</v>
      </c>
      <c r="K109" t="s">
        <v>2851</v>
      </c>
      <c r="L109" t="s">
        <v>2850</v>
      </c>
      <c r="M109" t="s">
        <v>3500</v>
      </c>
      <c r="N109" t="b">
        <f>IF(ETMRouteStages[[#This Row],[RID]]=A108,ETMRouteStages[[#This Row],[StageSequence]]=F108+1,TRUE)</f>
        <v>1</v>
      </c>
    </row>
    <row r="110" spans="1:14">
      <c r="A110" t="s">
        <v>5930</v>
      </c>
      <c r="B110" t="s">
        <v>1844</v>
      </c>
      <c r="C110" t="s">
        <v>3889</v>
      </c>
      <c r="D110" s="154">
        <v>104</v>
      </c>
      <c r="E110" t="s">
        <v>972</v>
      </c>
      <c r="F110">
        <v>5</v>
      </c>
      <c r="G110">
        <v>8</v>
      </c>
      <c r="H110" t="s">
        <v>3404</v>
      </c>
      <c r="I110" t="s">
        <v>3515</v>
      </c>
      <c r="K110" t="s">
        <v>973</v>
      </c>
      <c r="L110" t="s">
        <v>972</v>
      </c>
      <c r="M110" t="s">
        <v>3404</v>
      </c>
      <c r="N110" t="b">
        <f>IF(ETMRouteStages[[#This Row],[RID]]=A109,ETMRouteStages[[#This Row],[StageSequence]]=F109+1,TRUE)</f>
        <v>1</v>
      </c>
    </row>
    <row r="111" spans="1:14">
      <c r="A111" t="s">
        <v>5930</v>
      </c>
      <c r="B111" t="s">
        <v>1844</v>
      </c>
      <c r="C111" t="s">
        <v>3889</v>
      </c>
      <c r="D111" s="154">
        <v>104</v>
      </c>
      <c r="E111" t="s">
        <v>1576</v>
      </c>
      <c r="F111">
        <v>6</v>
      </c>
      <c r="G111">
        <v>10</v>
      </c>
      <c r="H111" t="s">
        <v>3404</v>
      </c>
      <c r="I111" t="s">
        <v>3515</v>
      </c>
      <c r="K111" t="s">
        <v>1577</v>
      </c>
      <c r="L111" t="s">
        <v>1576</v>
      </c>
      <c r="M111" t="s">
        <v>3404</v>
      </c>
      <c r="N111" t="b">
        <f>IF(ETMRouteStages[[#This Row],[RID]]=A110,ETMRouteStages[[#This Row],[StageSequence]]=F110+1,TRUE)</f>
        <v>1</v>
      </c>
    </row>
    <row r="112" spans="1:14">
      <c r="A112" t="s">
        <v>5930</v>
      </c>
      <c r="B112" t="s">
        <v>1844</v>
      </c>
      <c r="C112" t="s">
        <v>3889</v>
      </c>
      <c r="D112" s="154">
        <v>104</v>
      </c>
      <c r="E112" t="s">
        <v>2417</v>
      </c>
      <c r="F112">
        <v>7</v>
      </c>
      <c r="G112">
        <v>12</v>
      </c>
      <c r="H112" t="s">
        <v>3404</v>
      </c>
      <c r="I112" t="s">
        <v>3515</v>
      </c>
      <c r="K112" t="s">
        <v>2418</v>
      </c>
      <c r="L112" t="s">
        <v>2417</v>
      </c>
      <c r="M112" t="s">
        <v>3404</v>
      </c>
      <c r="N112" t="b">
        <f>IF(ETMRouteStages[[#This Row],[RID]]=A111,ETMRouteStages[[#This Row],[StageSequence]]=F111+1,TRUE)</f>
        <v>1</v>
      </c>
    </row>
    <row r="113" spans="1:14">
      <c r="A113" t="s">
        <v>5930</v>
      </c>
      <c r="B113" t="s">
        <v>1844</v>
      </c>
      <c r="C113" t="s">
        <v>3889</v>
      </c>
      <c r="D113" s="154">
        <v>104</v>
      </c>
      <c r="E113" t="s">
        <v>2419</v>
      </c>
      <c r="F113">
        <v>8</v>
      </c>
      <c r="G113">
        <v>13</v>
      </c>
      <c r="H113" t="s">
        <v>3404</v>
      </c>
      <c r="I113" t="s">
        <v>3515</v>
      </c>
      <c r="K113" t="s">
        <v>2420</v>
      </c>
      <c r="L113" t="s">
        <v>2419</v>
      </c>
      <c r="M113" t="s">
        <v>3404</v>
      </c>
      <c r="N113" t="b">
        <f>IF(ETMRouteStages[[#This Row],[RID]]=A112,ETMRouteStages[[#This Row],[StageSequence]]=F112+1,TRUE)</f>
        <v>1</v>
      </c>
    </row>
    <row r="114" spans="1:14">
      <c r="A114" t="s">
        <v>5930</v>
      </c>
      <c r="B114" t="s">
        <v>1844</v>
      </c>
      <c r="C114" t="s">
        <v>3889</v>
      </c>
      <c r="D114" s="154">
        <v>104</v>
      </c>
      <c r="E114" t="s">
        <v>512</v>
      </c>
      <c r="F114">
        <v>9</v>
      </c>
      <c r="G114">
        <v>15</v>
      </c>
      <c r="H114" t="s">
        <v>3404</v>
      </c>
      <c r="I114" t="s">
        <v>3515</v>
      </c>
      <c r="K114" t="s">
        <v>513</v>
      </c>
      <c r="L114" t="s">
        <v>512</v>
      </c>
      <c r="M114" t="s">
        <v>3404</v>
      </c>
      <c r="N114" t="b">
        <f>IF(ETMRouteStages[[#This Row],[RID]]=A113,ETMRouteStages[[#This Row],[StageSequence]]=F113+1,TRUE)</f>
        <v>1</v>
      </c>
    </row>
    <row r="115" spans="1:14">
      <c r="A115" t="s">
        <v>5930</v>
      </c>
      <c r="B115" t="s">
        <v>1844</v>
      </c>
      <c r="C115" t="s">
        <v>3889</v>
      </c>
      <c r="D115" s="154">
        <v>104</v>
      </c>
      <c r="E115" t="s">
        <v>1757</v>
      </c>
      <c r="F115">
        <v>10</v>
      </c>
      <c r="G115">
        <v>16</v>
      </c>
      <c r="H115" t="s">
        <v>3404</v>
      </c>
      <c r="I115" t="s">
        <v>3515</v>
      </c>
      <c r="K115" t="s">
        <v>1758</v>
      </c>
      <c r="L115" t="s">
        <v>1757</v>
      </c>
      <c r="M115" t="s">
        <v>3404</v>
      </c>
      <c r="N115" t="b">
        <f>IF(ETMRouteStages[[#This Row],[RID]]=A114,ETMRouteStages[[#This Row],[StageSequence]]=F114+1,TRUE)</f>
        <v>1</v>
      </c>
    </row>
    <row r="116" spans="1:14">
      <c r="A116" t="s">
        <v>5930</v>
      </c>
      <c r="B116" t="s">
        <v>1844</v>
      </c>
      <c r="C116" t="s">
        <v>3889</v>
      </c>
      <c r="D116" s="154">
        <v>104</v>
      </c>
      <c r="E116" t="s">
        <v>932</v>
      </c>
      <c r="F116">
        <v>11</v>
      </c>
      <c r="G116">
        <v>17</v>
      </c>
      <c r="H116" t="s">
        <v>3404</v>
      </c>
      <c r="I116" t="s">
        <v>3515</v>
      </c>
      <c r="K116" t="s">
        <v>933</v>
      </c>
      <c r="L116" t="s">
        <v>932</v>
      </c>
      <c r="M116" t="s">
        <v>3404</v>
      </c>
      <c r="N116" t="b">
        <f>IF(ETMRouteStages[[#This Row],[RID]]=A115,ETMRouteStages[[#This Row],[StageSequence]]=F115+1,TRUE)</f>
        <v>1</v>
      </c>
    </row>
    <row r="117" spans="1:14">
      <c r="A117" t="s">
        <v>5930</v>
      </c>
      <c r="B117" t="s">
        <v>1844</v>
      </c>
      <c r="C117" t="s">
        <v>3889</v>
      </c>
      <c r="D117" s="154">
        <v>104</v>
      </c>
      <c r="E117" t="s">
        <v>782</v>
      </c>
      <c r="F117">
        <v>12</v>
      </c>
      <c r="G117">
        <v>18</v>
      </c>
      <c r="H117" t="s">
        <v>3404</v>
      </c>
      <c r="I117" t="s">
        <v>3515</v>
      </c>
      <c r="K117" t="s">
        <v>783</v>
      </c>
      <c r="L117" t="s">
        <v>782</v>
      </c>
      <c r="M117" t="s">
        <v>3404</v>
      </c>
      <c r="N117" t="b">
        <f>IF(ETMRouteStages[[#This Row],[RID]]=A116,ETMRouteStages[[#This Row],[StageSequence]]=F116+1,TRUE)</f>
        <v>1</v>
      </c>
    </row>
    <row r="118" spans="1:14">
      <c r="A118" t="s">
        <v>5930</v>
      </c>
      <c r="B118" t="s">
        <v>1844</v>
      </c>
      <c r="C118" t="s">
        <v>3889</v>
      </c>
      <c r="D118" s="154">
        <v>104</v>
      </c>
      <c r="E118" t="s">
        <v>2830</v>
      </c>
      <c r="F118">
        <v>13</v>
      </c>
      <c r="G118">
        <v>19</v>
      </c>
      <c r="H118" t="s">
        <v>3404</v>
      </c>
      <c r="I118" t="s">
        <v>3515</v>
      </c>
      <c r="K118" t="s">
        <v>2831</v>
      </c>
      <c r="L118" t="s">
        <v>2830</v>
      </c>
      <c r="M118" t="s">
        <v>3404</v>
      </c>
      <c r="N118" t="b">
        <f>IF(ETMRouteStages[[#This Row],[RID]]=A117,ETMRouteStages[[#This Row],[StageSequence]]=F117+1,TRUE)</f>
        <v>1</v>
      </c>
    </row>
    <row r="119" spans="1:14">
      <c r="A119" t="s">
        <v>5930</v>
      </c>
      <c r="B119" t="s">
        <v>1844</v>
      </c>
      <c r="C119" t="s">
        <v>3889</v>
      </c>
      <c r="D119" s="154">
        <v>104</v>
      </c>
      <c r="E119" t="s">
        <v>3014</v>
      </c>
      <c r="F119">
        <v>14</v>
      </c>
      <c r="G119">
        <v>20</v>
      </c>
      <c r="H119" t="s">
        <v>3404</v>
      </c>
      <c r="I119" t="s">
        <v>3515</v>
      </c>
      <c r="K119" t="s">
        <v>3015</v>
      </c>
      <c r="L119" t="s">
        <v>3014</v>
      </c>
      <c r="M119" t="s">
        <v>3404</v>
      </c>
      <c r="N119" t="b">
        <f>IF(ETMRouteStages[[#This Row],[RID]]=A118,ETMRouteStages[[#This Row],[StageSequence]]=F118+1,TRUE)</f>
        <v>1</v>
      </c>
    </row>
    <row r="120" spans="1:14">
      <c r="A120" t="s">
        <v>5930</v>
      </c>
      <c r="B120" t="s">
        <v>1844</v>
      </c>
      <c r="C120" t="s">
        <v>3889</v>
      </c>
      <c r="D120" s="154">
        <v>104</v>
      </c>
      <c r="E120" t="s">
        <v>2653</v>
      </c>
      <c r="F120">
        <v>15</v>
      </c>
      <c r="G120">
        <v>22</v>
      </c>
      <c r="H120" t="s">
        <v>3404</v>
      </c>
      <c r="I120" t="s">
        <v>3515</v>
      </c>
      <c r="K120" t="s">
        <v>2654</v>
      </c>
      <c r="L120" t="s">
        <v>2653</v>
      </c>
      <c r="M120" t="s">
        <v>3404</v>
      </c>
      <c r="N120" t="b">
        <f>IF(ETMRouteStages[[#This Row],[RID]]=A119,ETMRouteStages[[#This Row],[StageSequence]]=F119+1,TRUE)</f>
        <v>1</v>
      </c>
    </row>
    <row r="121" spans="1:14">
      <c r="A121" t="s">
        <v>5931</v>
      </c>
      <c r="B121" t="s">
        <v>1844</v>
      </c>
      <c r="C121" t="s">
        <v>3893</v>
      </c>
      <c r="D121" s="154">
        <v>105</v>
      </c>
      <c r="E121" t="s">
        <v>1843</v>
      </c>
      <c r="F121">
        <v>1</v>
      </c>
      <c r="G121">
        <v>0</v>
      </c>
      <c r="H121" t="s">
        <v>3404</v>
      </c>
      <c r="I121" t="s">
        <v>3515</v>
      </c>
      <c r="K121" t="s">
        <v>1844</v>
      </c>
      <c r="L121" t="s">
        <v>1843</v>
      </c>
      <c r="M121" t="s">
        <v>3404</v>
      </c>
      <c r="N121" t="b">
        <f>IF(ETMRouteStages[[#This Row],[RID]]=A120,ETMRouteStages[[#This Row],[StageSequence]]=F120+1,TRUE)</f>
        <v>1</v>
      </c>
    </row>
    <row r="122" spans="1:14">
      <c r="A122" t="s">
        <v>5931</v>
      </c>
      <c r="B122" t="s">
        <v>1844</v>
      </c>
      <c r="C122" t="s">
        <v>3893</v>
      </c>
      <c r="D122" s="154">
        <v>105</v>
      </c>
      <c r="E122" t="s">
        <v>1189</v>
      </c>
      <c r="F122">
        <v>2</v>
      </c>
      <c r="G122">
        <v>1</v>
      </c>
      <c r="H122" t="s">
        <v>3404</v>
      </c>
      <c r="I122" t="s">
        <v>3515</v>
      </c>
      <c r="K122" t="s">
        <v>1190</v>
      </c>
      <c r="L122" t="s">
        <v>1189</v>
      </c>
      <c r="M122" t="s">
        <v>3404</v>
      </c>
      <c r="N122" t="b">
        <f>IF(ETMRouteStages[[#This Row],[RID]]=A121,ETMRouteStages[[#This Row],[StageSequence]]=F121+1,TRUE)</f>
        <v>1</v>
      </c>
    </row>
    <row r="123" spans="1:14">
      <c r="A123" t="s">
        <v>5931</v>
      </c>
      <c r="B123" t="s">
        <v>1844</v>
      </c>
      <c r="C123" t="s">
        <v>3893</v>
      </c>
      <c r="D123" s="154">
        <v>105</v>
      </c>
      <c r="E123" t="s">
        <v>1847</v>
      </c>
      <c r="F123">
        <v>3</v>
      </c>
      <c r="G123">
        <v>2</v>
      </c>
      <c r="H123" t="s">
        <v>3404</v>
      </c>
      <c r="I123" t="s">
        <v>3515</v>
      </c>
      <c r="K123" t="s">
        <v>1848</v>
      </c>
      <c r="L123" t="s">
        <v>1847</v>
      </c>
      <c r="M123" t="s">
        <v>3404</v>
      </c>
      <c r="N123" t="b">
        <f>IF(ETMRouteStages[[#This Row],[RID]]=A122,ETMRouteStages[[#This Row],[StageSequence]]=F122+1,TRUE)</f>
        <v>1</v>
      </c>
    </row>
    <row r="124" spans="1:14">
      <c r="A124" t="s">
        <v>5931</v>
      </c>
      <c r="B124" t="s">
        <v>1844</v>
      </c>
      <c r="C124" t="s">
        <v>3893</v>
      </c>
      <c r="D124" s="154">
        <v>105</v>
      </c>
      <c r="E124" t="s">
        <v>544</v>
      </c>
      <c r="F124">
        <v>4</v>
      </c>
      <c r="G124">
        <v>3</v>
      </c>
      <c r="H124" t="s">
        <v>3404</v>
      </c>
      <c r="I124" t="s">
        <v>3515</v>
      </c>
      <c r="K124" t="s">
        <v>545</v>
      </c>
      <c r="L124" t="s">
        <v>544</v>
      </c>
      <c r="M124" t="s">
        <v>3404</v>
      </c>
      <c r="N124" t="b">
        <f>IF(ETMRouteStages[[#This Row],[RID]]=A123,ETMRouteStages[[#This Row],[StageSequence]]=F123+1,TRUE)</f>
        <v>1</v>
      </c>
    </row>
    <row r="125" spans="1:14">
      <c r="A125" t="s">
        <v>5931</v>
      </c>
      <c r="B125" t="s">
        <v>1844</v>
      </c>
      <c r="C125" t="s">
        <v>3893</v>
      </c>
      <c r="D125" s="154">
        <v>105</v>
      </c>
      <c r="E125" t="s">
        <v>2393</v>
      </c>
      <c r="F125">
        <v>5</v>
      </c>
      <c r="G125">
        <v>5</v>
      </c>
      <c r="H125" t="s">
        <v>3404</v>
      </c>
      <c r="I125" t="s">
        <v>3515</v>
      </c>
      <c r="K125" t="s">
        <v>2394</v>
      </c>
      <c r="L125" t="s">
        <v>2393</v>
      </c>
      <c r="M125" t="s">
        <v>3404</v>
      </c>
      <c r="N125" t="b">
        <f>IF(ETMRouteStages[[#This Row],[RID]]=A124,ETMRouteStages[[#This Row],[StageSequence]]=F124+1,TRUE)</f>
        <v>1</v>
      </c>
    </row>
    <row r="126" spans="1:14">
      <c r="A126" t="s">
        <v>5931</v>
      </c>
      <c r="B126" t="s">
        <v>1844</v>
      </c>
      <c r="C126" t="s">
        <v>3893</v>
      </c>
      <c r="D126" s="154">
        <v>105</v>
      </c>
      <c r="E126" t="s">
        <v>2392</v>
      </c>
      <c r="F126">
        <v>6</v>
      </c>
      <c r="G126">
        <v>6</v>
      </c>
      <c r="H126" t="s">
        <v>3404</v>
      </c>
      <c r="I126" t="s">
        <v>3515</v>
      </c>
      <c r="K126" t="s">
        <v>2392</v>
      </c>
      <c r="L126" t="s">
        <v>2392</v>
      </c>
      <c r="M126" t="s">
        <v>3404</v>
      </c>
      <c r="N126" t="b">
        <f>IF(ETMRouteStages[[#This Row],[RID]]=A125,ETMRouteStages[[#This Row],[StageSequence]]=F125+1,TRUE)</f>
        <v>1</v>
      </c>
    </row>
    <row r="127" spans="1:14">
      <c r="A127" t="s">
        <v>5931</v>
      </c>
      <c r="B127" t="s">
        <v>1844</v>
      </c>
      <c r="C127" t="s">
        <v>3893</v>
      </c>
      <c r="D127" s="154">
        <v>105</v>
      </c>
      <c r="E127" t="s">
        <v>2842</v>
      </c>
      <c r="F127">
        <v>7</v>
      </c>
      <c r="G127">
        <v>7</v>
      </c>
      <c r="H127" t="s">
        <v>3404</v>
      </c>
      <c r="I127" t="s">
        <v>3515</v>
      </c>
      <c r="K127" t="s">
        <v>2843</v>
      </c>
      <c r="L127" t="s">
        <v>2842</v>
      </c>
      <c r="M127" t="s">
        <v>3404</v>
      </c>
      <c r="N127" t="b">
        <f>IF(ETMRouteStages[[#This Row],[RID]]=A126,ETMRouteStages[[#This Row],[StageSequence]]=F126+1,TRUE)</f>
        <v>1</v>
      </c>
    </row>
    <row r="128" spans="1:14">
      <c r="A128" t="s">
        <v>5931</v>
      </c>
      <c r="B128" t="s">
        <v>1844</v>
      </c>
      <c r="C128" t="s">
        <v>3893</v>
      </c>
      <c r="D128" s="154">
        <v>105</v>
      </c>
      <c r="E128" t="s">
        <v>500</v>
      </c>
      <c r="F128">
        <v>8</v>
      </c>
      <c r="G128">
        <v>8</v>
      </c>
      <c r="H128" t="s">
        <v>3404</v>
      </c>
      <c r="I128" t="s">
        <v>3515</v>
      </c>
      <c r="K128" t="s">
        <v>501</v>
      </c>
      <c r="L128" t="s">
        <v>500</v>
      </c>
      <c r="M128" t="s">
        <v>3404</v>
      </c>
      <c r="N128" t="b">
        <f>IF(ETMRouteStages[[#This Row],[RID]]=A127,ETMRouteStages[[#This Row],[StageSequence]]=F127+1,TRUE)</f>
        <v>1</v>
      </c>
    </row>
    <row r="129" spans="1:14">
      <c r="A129" t="s">
        <v>5931</v>
      </c>
      <c r="B129" t="s">
        <v>1844</v>
      </c>
      <c r="C129" t="s">
        <v>3893</v>
      </c>
      <c r="D129" s="154">
        <v>105</v>
      </c>
      <c r="E129" t="s">
        <v>932</v>
      </c>
      <c r="F129">
        <v>9</v>
      </c>
      <c r="G129">
        <v>9</v>
      </c>
      <c r="H129" t="s">
        <v>3404</v>
      </c>
      <c r="I129" t="s">
        <v>3515</v>
      </c>
      <c r="K129" t="s">
        <v>933</v>
      </c>
      <c r="L129" t="s">
        <v>932</v>
      </c>
      <c r="M129" t="s">
        <v>3404</v>
      </c>
      <c r="N129" t="b">
        <f>IF(ETMRouteStages[[#This Row],[RID]]=A128,ETMRouteStages[[#This Row],[StageSequence]]=F128+1,TRUE)</f>
        <v>1</v>
      </c>
    </row>
    <row r="130" spans="1:14">
      <c r="A130" t="s">
        <v>5931</v>
      </c>
      <c r="B130" t="s">
        <v>1844</v>
      </c>
      <c r="C130" t="s">
        <v>3893</v>
      </c>
      <c r="D130" s="154">
        <v>105</v>
      </c>
      <c r="E130" t="s">
        <v>782</v>
      </c>
      <c r="F130">
        <v>10</v>
      </c>
      <c r="G130">
        <v>10</v>
      </c>
      <c r="H130" t="s">
        <v>3404</v>
      </c>
      <c r="I130" t="s">
        <v>3515</v>
      </c>
      <c r="K130" t="s">
        <v>783</v>
      </c>
      <c r="L130" t="s">
        <v>782</v>
      </c>
      <c r="M130" t="s">
        <v>3404</v>
      </c>
      <c r="N130" t="b">
        <f>IF(ETMRouteStages[[#This Row],[RID]]=A129,ETMRouteStages[[#This Row],[StageSequence]]=F129+1,TRUE)</f>
        <v>1</v>
      </c>
    </row>
    <row r="131" spans="1:14">
      <c r="A131" t="s">
        <v>5931</v>
      </c>
      <c r="B131" t="s">
        <v>1844</v>
      </c>
      <c r="C131" t="s">
        <v>3893</v>
      </c>
      <c r="D131" s="154">
        <v>105</v>
      </c>
      <c r="E131" t="s">
        <v>2503</v>
      </c>
      <c r="F131">
        <v>11</v>
      </c>
      <c r="G131">
        <v>12</v>
      </c>
      <c r="H131" t="s">
        <v>3404</v>
      </c>
      <c r="I131" t="s">
        <v>3515</v>
      </c>
      <c r="K131" t="s">
        <v>2504</v>
      </c>
      <c r="L131" t="s">
        <v>2503</v>
      </c>
      <c r="M131" t="s">
        <v>3404</v>
      </c>
      <c r="N131" t="b">
        <f>IF(ETMRouteStages[[#This Row],[RID]]=A130,ETMRouteStages[[#This Row],[StageSequence]]=F130+1,TRUE)</f>
        <v>1</v>
      </c>
    </row>
    <row r="132" spans="1:14">
      <c r="A132" t="s">
        <v>5931</v>
      </c>
      <c r="B132" t="s">
        <v>1844</v>
      </c>
      <c r="C132" t="s">
        <v>3893</v>
      </c>
      <c r="D132" s="154">
        <v>105</v>
      </c>
      <c r="E132" t="s">
        <v>784</v>
      </c>
      <c r="F132">
        <v>12</v>
      </c>
      <c r="G132">
        <v>13</v>
      </c>
      <c r="H132" t="s">
        <v>3404</v>
      </c>
      <c r="I132" t="s">
        <v>3515</v>
      </c>
      <c r="K132" t="s">
        <v>785</v>
      </c>
      <c r="L132" t="s">
        <v>784</v>
      </c>
      <c r="M132" t="s">
        <v>3404</v>
      </c>
      <c r="N132" t="b">
        <f>IF(ETMRouteStages[[#This Row],[RID]]=A131,ETMRouteStages[[#This Row],[StageSequence]]=F131+1,TRUE)</f>
        <v>1</v>
      </c>
    </row>
    <row r="133" spans="1:14">
      <c r="A133" t="s">
        <v>5931</v>
      </c>
      <c r="B133" t="s">
        <v>1844</v>
      </c>
      <c r="C133" t="s">
        <v>3893</v>
      </c>
      <c r="D133" s="154">
        <v>105</v>
      </c>
      <c r="E133" t="s">
        <v>2890</v>
      </c>
      <c r="F133">
        <v>13</v>
      </c>
      <c r="G133">
        <v>14</v>
      </c>
      <c r="H133" t="s">
        <v>3404</v>
      </c>
      <c r="I133" t="s">
        <v>3515</v>
      </c>
      <c r="K133" t="s">
        <v>2891</v>
      </c>
      <c r="L133" t="s">
        <v>2890</v>
      </c>
      <c r="M133" t="s">
        <v>3404</v>
      </c>
      <c r="N133" t="b">
        <f>IF(ETMRouteStages[[#This Row],[RID]]=A132,ETMRouteStages[[#This Row],[StageSequence]]=F132+1,TRUE)</f>
        <v>1</v>
      </c>
    </row>
    <row r="134" spans="1:14">
      <c r="A134" t="s">
        <v>5931</v>
      </c>
      <c r="B134" t="s">
        <v>1844</v>
      </c>
      <c r="C134" t="s">
        <v>3893</v>
      </c>
      <c r="D134" s="154">
        <v>105</v>
      </c>
      <c r="E134" t="s">
        <v>1113</v>
      </c>
      <c r="F134">
        <v>14</v>
      </c>
      <c r="G134">
        <v>16</v>
      </c>
      <c r="H134" t="s">
        <v>3404</v>
      </c>
      <c r="I134" t="s">
        <v>3515</v>
      </c>
      <c r="K134" t="s">
        <v>1114</v>
      </c>
      <c r="L134" t="s">
        <v>1113</v>
      </c>
      <c r="M134" t="s">
        <v>3404</v>
      </c>
      <c r="N134" t="b">
        <f>IF(ETMRouteStages[[#This Row],[RID]]=A133,ETMRouteStages[[#This Row],[StageSequence]]=F133+1,TRUE)</f>
        <v>1</v>
      </c>
    </row>
    <row r="135" spans="1:14">
      <c r="A135" t="s">
        <v>5931</v>
      </c>
      <c r="B135" t="s">
        <v>1844</v>
      </c>
      <c r="C135" t="s">
        <v>3893</v>
      </c>
      <c r="D135" s="154">
        <v>105</v>
      </c>
      <c r="E135" t="s">
        <v>2328</v>
      </c>
      <c r="F135">
        <v>15</v>
      </c>
      <c r="G135">
        <v>18</v>
      </c>
      <c r="H135" t="s">
        <v>3500</v>
      </c>
      <c r="I135" t="s">
        <v>3515</v>
      </c>
      <c r="K135" t="s">
        <v>2329</v>
      </c>
      <c r="L135" t="s">
        <v>2328</v>
      </c>
      <c r="M135" t="s">
        <v>3500</v>
      </c>
      <c r="N135" t="b">
        <f>IF(ETMRouteStages[[#This Row],[RID]]=A134,ETMRouteStages[[#This Row],[StageSequence]]=F134+1,TRUE)</f>
        <v>1</v>
      </c>
    </row>
    <row r="136" spans="1:14">
      <c r="A136" t="s">
        <v>5931</v>
      </c>
      <c r="B136" t="s">
        <v>1844</v>
      </c>
      <c r="C136" t="s">
        <v>3893</v>
      </c>
      <c r="D136" s="154">
        <v>105</v>
      </c>
      <c r="E136" t="s">
        <v>1197</v>
      </c>
      <c r="F136">
        <v>16</v>
      </c>
      <c r="G136">
        <v>20</v>
      </c>
      <c r="H136" t="s">
        <v>3404</v>
      </c>
      <c r="I136" t="s">
        <v>3515</v>
      </c>
      <c r="K136" t="s">
        <v>1198</v>
      </c>
      <c r="L136" t="s">
        <v>1197</v>
      </c>
      <c r="M136" t="s">
        <v>3404</v>
      </c>
      <c r="N136" t="b">
        <f>IF(ETMRouteStages[[#This Row],[RID]]=A135,ETMRouteStages[[#This Row],[StageSequence]]=F135+1,TRUE)</f>
        <v>1</v>
      </c>
    </row>
    <row r="137" spans="1:14">
      <c r="A137" t="s">
        <v>5931</v>
      </c>
      <c r="B137" t="s">
        <v>1844</v>
      </c>
      <c r="C137" t="s">
        <v>3893</v>
      </c>
      <c r="D137" s="154">
        <v>105</v>
      </c>
      <c r="E137" t="s">
        <v>1187</v>
      </c>
      <c r="F137">
        <v>17</v>
      </c>
      <c r="G137">
        <v>21</v>
      </c>
      <c r="H137" t="s">
        <v>3404</v>
      </c>
      <c r="I137" t="s">
        <v>3515</v>
      </c>
      <c r="K137" t="s">
        <v>1188</v>
      </c>
      <c r="L137" t="s">
        <v>1187</v>
      </c>
      <c r="M137" t="s">
        <v>3404</v>
      </c>
      <c r="N137" t="b">
        <f>IF(ETMRouteStages[[#This Row],[RID]]=A136,ETMRouteStages[[#This Row],[StageSequence]]=F136+1,TRUE)</f>
        <v>1</v>
      </c>
    </row>
    <row r="138" spans="1:14">
      <c r="A138" t="s">
        <v>5931</v>
      </c>
      <c r="B138" t="s">
        <v>1844</v>
      </c>
      <c r="C138" t="s">
        <v>3893</v>
      </c>
      <c r="D138" s="154">
        <v>105</v>
      </c>
      <c r="E138" t="s">
        <v>1199</v>
      </c>
      <c r="F138">
        <v>18</v>
      </c>
      <c r="G138">
        <v>22</v>
      </c>
      <c r="H138" t="s">
        <v>3404</v>
      </c>
      <c r="I138" t="s">
        <v>3515</v>
      </c>
      <c r="K138" t="s">
        <v>1200</v>
      </c>
      <c r="L138" t="s">
        <v>1199</v>
      </c>
      <c r="M138" t="s">
        <v>3404</v>
      </c>
      <c r="N138" t="b">
        <f>IF(ETMRouteStages[[#This Row],[RID]]=A137,ETMRouteStages[[#This Row],[StageSequence]]=F137+1,TRUE)</f>
        <v>1</v>
      </c>
    </row>
    <row r="139" spans="1:14">
      <c r="A139" t="s">
        <v>5932</v>
      </c>
      <c r="B139" t="s">
        <v>1844</v>
      </c>
      <c r="C139" t="s">
        <v>3897</v>
      </c>
      <c r="D139" s="154">
        <v>106</v>
      </c>
      <c r="E139" t="s">
        <v>1001</v>
      </c>
      <c r="F139">
        <v>1</v>
      </c>
      <c r="G139">
        <v>0</v>
      </c>
      <c r="H139" t="s">
        <v>3404</v>
      </c>
      <c r="I139" t="s">
        <v>3515</v>
      </c>
      <c r="K139" t="s">
        <v>1002</v>
      </c>
      <c r="L139" t="s">
        <v>1001</v>
      </c>
      <c r="M139" t="s">
        <v>3404</v>
      </c>
      <c r="N139" t="b">
        <f>IF(ETMRouteStages[[#This Row],[RID]]=A138,ETMRouteStages[[#This Row],[StageSequence]]=F138+1,TRUE)</f>
        <v>1</v>
      </c>
    </row>
    <row r="140" spans="1:14">
      <c r="A140" t="s">
        <v>5932</v>
      </c>
      <c r="B140" t="s">
        <v>1844</v>
      </c>
      <c r="C140" t="s">
        <v>3897</v>
      </c>
      <c r="D140" s="154">
        <v>106</v>
      </c>
      <c r="E140" t="s">
        <v>2600</v>
      </c>
      <c r="F140">
        <v>2</v>
      </c>
      <c r="G140">
        <v>1</v>
      </c>
      <c r="H140" t="s">
        <v>3404</v>
      </c>
      <c r="I140" t="s">
        <v>3515</v>
      </c>
      <c r="K140" t="s">
        <v>2601</v>
      </c>
      <c r="L140" t="s">
        <v>2600</v>
      </c>
      <c r="M140" t="s">
        <v>3404</v>
      </c>
      <c r="N140" t="b">
        <f>IF(ETMRouteStages[[#This Row],[RID]]=A139,ETMRouteStages[[#This Row],[StageSequence]]=F139+1,TRUE)</f>
        <v>1</v>
      </c>
    </row>
    <row r="141" spans="1:14">
      <c r="A141" t="s">
        <v>5932</v>
      </c>
      <c r="B141" t="s">
        <v>1844</v>
      </c>
      <c r="C141" t="s">
        <v>3897</v>
      </c>
      <c r="D141" s="154">
        <v>106</v>
      </c>
      <c r="E141" t="s">
        <v>840</v>
      </c>
      <c r="F141">
        <v>3</v>
      </c>
      <c r="G141">
        <v>2</v>
      </c>
      <c r="H141" t="s">
        <v>3404</v>
      </c>
      <c r="I141" t="s">
        <v>3515</v>
      </c>
      <c r="K141" t="s">
        <v>841</v>
      </c>
      <c r="L141" t="s">
        <v>840</v>
      </c>
      <c r="M141" t="s">
        <v>3404</v>
      </c>
      <c r="N141" t="b">
        <f>IF(ETMRouteStages[[#This Row],[RID]]=A140,ETMRouteStages[[#This Row],[StageSequence]]=F140+1,TRUE)</f>
        <v>1</v>
      </c>
    </row>
    <row r="142" spans="1:14">
      <c r="A142" t="s">
        <v>5932</v>
      </c>
      <c r="B142" t="s">
        <v>1844</v>
      </c>
      <c r="C142" t="s">
        <v>3897</v>
      </c>
      <c r="D142" s="154">
        <v>106</v>
      </c>
      <c r="E142" t="s">
        <v>1833</v>
      </c>
      <c r="F142">
        <v>4</v>
      </c>
      <c r="G142">
        <v>3</v>
      </c>
      <c r="H142" t="s">
        <v>3404</v>
      </c>
      <c r="I142" t="s">
        <v>3515</v>
      </c>
      <c r="K142" t="s">
        <v>1834</v>
      </c>
      <c r="L142" t="s">
        <v>1833</v>
      </c>
      <c r="M142" t="s">
        <v>3404</v>
      </c>
      <c r="N142" t="b">
        <f>IF(ETMRouteStages[[#This Row],[RID]]=A141,ETMRouteStages[[#This Row],[StageSequence]]=F141+1,TRUE)</f>
        <v>1</v>
      </c>
    </row>
    <row r="143" spans="1:14">
      <c r="A143" t="s">
        <v>5932</v>
      </c>
      <c r="B143" t="s">
        <v>1844</v>
      </c>
      <c r="C143" t="s">
        <v>3897</v>
      </c>
      <c r="D143" s="154">
        <v>106</v>
      </c>
      <c r="E143" t="s">
        <v>1033</v>
      </c>
      <c r="F143">
        <v>5</v>
      </c>
      <c r="G143">
        <v>4</v>
      </c>
      <c r="H143" t="s">
        <v>3404</v>
      </c>
      <c r="I143" t="s">
        <v>3515</v>
      </c>
      <c r="K143" t="s">
        <v>1034</v>
      </c>
      <c r="L143" t="s">
        <v>1033</v>
      </c>
      <c r="M143" t="s">
        <v>3404</v>
      </c>
      <c r="N143" t="b">
        <f>IF(ETMRouteStages[[#This Row],[RID]]=A142,ETMRouteStages[[#This Row],[StageSequence]]=F142+1,TRUE)</f>
        <v>1</v>
      </c>
    </row>
    <row r="144" spans="1:14">
      <c r="A144" t="s">
        <v>5932</v>
      </c>
      <c r="B144" t="s">
        <v>1844</v>
      </c>
      <c r="C144" t="s">
        <v>3897</v>
      </c>
      <c r="D144" s="154">
        <v>106</v>
      </c>
      <c r="E144" t="s">
        <v>2163</v>
      </c>
      <c r="F144">
        <v>6</v>
      </c>
      <c r="G144">
        <v>5</v>
      </c>
      <c r="H144" t="s">
        <v>3404</v>
      </c>
      <c r="I144" t="s">
        <v>3515</v>
      </c>
      <c r="K144" t="s">
        <v>2164</v>
      </c>
      <c r="L144" t="s">
        <v>2163</v>
      </c>
      <c r="M144" t="s">
        <v>3404</v>
      </c>
      <c r="N144" t="b">
        <f>IF(ETMRouteStages[[#This Row],[RID]]=A143,ETMRouteStages[[#This Row],[StageSequence]]=F143+1,TRUE)</f>
        <v>1</v>
      </c>
    </row>
    <row r="145" spans="1:14">
      <c r="A145" t="s">
        <v>5932</v>
      </c>
      <c r="B145" t="s">
        <v>1844</v>
      </c>
      <c r="C145" t="s">
        <v>3897</v>
      </c>
      <c r="D145" s="154">
        <v>106</v>
      </c>
      <c r="E145" t="s">
        <v>2215</v>
      </c>
      <c r="F145">
        <v>7</v>
      </c>
      <c r="G145">
        <v>6</v>
      </c>
      <c r="H145" t="s">
        <v>3404</v>
      </c>
      <c r="I145" t="s">
        <v>3515</v>
      </c>
      <c r="K145" t="s">
        <v>2216</v>
      </c>
      <c r="L145" t="s">
        <v>2215</v>
      </c>
      <c r="M145" t="s">
        <v>3404</v>
      </c>
      <c r="N145" t="b">
        <f>IF(ETMRouteStages[[#This Row],[RID]]=A144,ETMRouteStages[[#This Row],[StageSequence]]=F144+1,TRUE)</f>
        <v>1</v>
      </c>
    </row>
    <row r="146" spans="1:14">
      <c r="A146" t="s">
        <v>5932</v>
      </c>
      <c r="B146" t="s">
        <v>1844</v>
      </c>
      <c r="C146" t="s">
        <v>3897</v>
      </c>
      <c r="D146" s="154">
        <v>106</v>
      </c>
      <c r="E146" t="s">
        <v>492</v>
      </c>
      <c r="F146">
        <v>8</v>
      </c>
      <c r="G146">
        <v>8</v>
      </c>
      <c r="H146" t="s">
        <v>3404</v>
      </c>
      <c r="I146" t="s">
        <v>3515</v>
      </c>
      <c r="K146" t="s">
        <v>493</v>
      </c>
      <c r="L146" t="s">
        <v>492</v>
      </c>
      <c r="M146" t="s">
        <v>3404</v>
      </c>
      <c r="N146" t="b">
        <f>IF(ETMRouteStages[[#This Row],[RID]]=A145,ETMRouteStages[[#This Row],[StageSequence]]=F145+1,TRUE)</f>
        <v>1</v>
      </c>
    </row>
    <row r="147" spans="1:14">
      <c r="A147" t="s">
        <v>5932</v>
      </c>
      <c r="B147" t="s">
        <v>1844</v>
      </c>
      <c r="C147" t="s">
        <v>3897</v>
      </c>
      <c r="D147" s="154">
        <v>106</v>
      </c>
      <c r="E147" t="s">
        <v>3012</v>
      </c>
      <c r="F147">
        <v>9</v>
      </c>
      <c r="G147">
        <v>9</v>
      </c>
      <c r="H147" t="s">
        <v>3404</v>
      </c>
      <c r="I147" t="s">
        <v>3515</v>
      </c>
      <c r="K147" t="s">
        <v>3013</v>
      </c>
      <c r="L147" t="s">
        <v>3012</v>
      </c>
      <c r="M147" t="s">
        <v>3404</v>
      </c>
      <c r="N147" t="b">
        <f>IF(ETMRouteStages[[#This Row],[RID]]=A146,ETMRouteStages[[#This Row],[StageSequence]]=F146+1,TRUE)</f>
        <v>1</v>
      </c>
    </row>
    <row r="148" spans="1:14">
      <c r="A148" t="s">
        <v>5932</v>
      </c>
      <c r="B148" t="s">
        <v>1844</v>
      </c>
      <c r="C148" t="s">
        <v>3897</v>
      </c>
      <c r="D148" s="154">
        <v>106</v>
      </c>
      <c r="E148" t="s">
        <v>1829</v>
      </c>
      <c r="F148">
        <v>10</v>
      </c>
      <c r="G148">
        <v>11</v>
      </c>
      <c r="H148" t="s">
        <v>3404</v>
      </c>
      <c r="I148" t="s">
        <v>3515</v>
      </c>
      <c r="K148" t="s">
        <v>1830</v>
      </c>
      <c r="L148" t="s">
        <v>1829</v>
      </c>
      <c r="M148" t="s">
        <v>3404</v>
      </c>
      <c r="N148" t="b">
        <f>IF(ETMRouteStages[[#This Row],[RID]]=A147,ETMRouteStages[[#This Row],[StageSequence]]=F147+1,TRUE)</f>
        <v>1</v>
      </c>
    </row>
    <row r="149" spans="1:14">
      <c r="A149" t="s">
        <v>5932</v>
      </c>
      <c r="B149" t="s">
        <v>1844</v>
      </c>
      <c r="C149" t="s">
        <v>3897</v>
      </c>
      <c r="D149" s="154">
        <v>106</v>
      </c>
      <c r="E149" t="s">
        <v>1021</v>
      </c>
      <c r="F149">
        <v>11</v>
      </c>
      <c r="G149">
        <v>12</v>
      </c>
      <c r="H149" t="s">
        <v>3404</v>
      </c>
      <c r="I149" t="s">
        <v>3515</v>
      </c>
      <c r="K149" t="s">
        <v>1022</v>
      </c>
      <c r="L149" t="s">
        <v>1021</v>
      </c>
      <c r="M149" t="s">
        <v>3404</v>
      </c>
      <c r="N149" t="b">
        <f>IF(ETMRouteStages[[#This Row],[RID]]=A148,ETMRouteStages[[#This Row],[StageSequence]]=F148+1,TRUE)</f>
        <v>1</v>
      </c>
    </row>
    <row r="150" spans="1:14">
      <c r="A150" t="s">
        <v>5932</v>
      </c>
      <c r="B150" t="s">
        <v>1844</v>
      </c>
      <c r="C150" t="s">
        <v>3897</v>
      </c>
      <c r="D150" s="154">
        <v>106</v>
      </c>
      <c r="E150" t="s">
        <v>2653</v>
      </c>
      <c r="F150">
        <v>12</v>
      </c>
      <c r="G150">
        <v>14</v>
      </c>
      <c r="H150" t="s">
        <v>3404</v>
      </c>
      <c r="I150" t="s">
        <v>3515</v>
      </c>
      <c r="K150" t="s">
        <v>2654</v>
      </c>
      <c r="L150" t="s">
        <v>2653</v>
      </c>
      <c r="M150" t="s">
        <v>3404</v>
      </c>
      <c r="N150" t="b">
        <f>IF(ETMRouteStages[[#This Row],[RID]]=A149,ETMRouteStages[[#This Row],[StageSequence]]=F149+1,TRUE)</f>
        <v>1</v>
      </c>
    </row>
    <row r="151" spans="1:14">
      <c r="A151" t="s">
        <v>5932</v>
      </c>
      <c r="B151" t="s">
        <v>1844</v>
      </c>
      <c r="C151" t="s">
        <v>3897</v>
      </c>
      <c r="D151" s="154">
        <v>106</v>
      </c>
      <c r="E151" t="s">
        <v>3014</v>
      </c>
      <c r="F151">
        <v>13</v>
      </c>
      <c r="G151">
        <v>16</v>
      </c>
      <c r="H151" t="s">
        <v>3404</v>
      </c>
      <c r="I151" t="s">
        <v>3515</v>
      </c>
      <c r="K151" t="s">
        <v>3015</v>
      </c>
      <c r="L151" t="s">
        <v>3014</v>
      </c>
      <c r="M151" t="s">
        <v>3404</v>
      </c>
      <c r="N151" t="b">
        <f>IF(ETMRouteStages[[#This Row],[RID]]=A150,ETMRouteStages[[#This Row],[StageSequence]]=F150+1,TRUE)</f>
        <v>1</v>
      </c>
    </row>
    <row r="152" spans="1:14">
      <c r="A152" t="s">
        <v>5932</v>
      </c>
      <c r="B152" t="s">
        <v>1844</v>
      </c>
      <c r="C152" t="s">
        <v>3897</v>
      </c>
      <c r="D152" s="154">
        <v>106</v>
      </c>
      <c r="E152" t="s">
        <v>2830</v>
      </c>
      <c r="F152">
        <v>14</v>
      </c>
      <c r="G152">
        <v>17</v>
      </c>
      <c r="H152" t="s">
        <v>3404</v>
      </c>
      <c r="I152" t="s">
        <v>3515</v>
      </c>
      <c r="K152" t="s">
        <v>2831</v>
      </c>
      <c r="L152" t="s">
        <v>2830</v>
      </c>
      <c r="M152" t="s">
        <v>3404</v>
      </c>
      <c r="N152" t="b">
        <f>IF(ETMRouteStages[[#This Row],[RID]]=A151,ETMRouteStages[[#This Row],[StageSequence]]=F151+1,TRUE)</f>
        <v>1</v>
      </c>
    </row>
    <row r="153" spans="1:14">
      <c r="A153" t="s">
        <v>5932</v>
      </c>
      <c r="B153" t="s">
        <v>1844</v>
      </c>
      <c r="C153" t="s">
        <v>3897</v>
      </c>
      <c r="D153" s="154">
        <v>106</v>
      </c>
      <c r="E153" t="s">
        <v>782</v>
      </c>
      <c r="F153">
        <v>15</v>
      </c>
      <c r="G153">
        <v>18</v>
      </c>
      <c r="H153" t="s">
        <v>3404</v>
      </c>
      <c r="I153" t="s">
        <v>3515</v>
      </c>
      <c r="K153" t="s">
        <v>783</v>
      </c>
      <c r="L153" t="s">
        <v>782</v>
      </c>
      <c r="M153" t="s">
        <v>3404</v>
      </c>
      <c r="N153" t="b">
        <f>IF(ETMRouteStages[[#This Row],[RID]]=A152,ETMRouteStages[[#This Row],[StageSequence]]=F152+1,TRUE)</f>
        <v>1</v>
      </c>
    </row>
    <row r="154" spans="1:14">
      <c r="A154" t="s">
        <v>5932</v>
      </c>
      <c r="B154" t="s">
        <v>1844</v>
      </c>
      <c r="C154" t="s">
        <v>3897</v>
      </c>
      <c r="D154" s="154">
        <v>106</v>
      </c>
      <c r="E154" t="s">
        <v>2503</v>
      </c>
      <c r="F154">
        <v>16</v>
      </c>
      <c r="G154">
        <v>20</v>
      </c>
      <c r="H154" t="s">
        <v>3404</v>
      </c>
      <c r="I154" t="s">
        <v>3515</v>
      </c>
      <c r="K154" t="s">
        <v>2504</v>
      </c>
      <c r="L154" t="s">
        <v>2503</v>
      </c>
      <c r="M154" t="s">
        <v>3404</v>
      </c>
      <c r="N154" t="b">
        <f>IF(ETMRouteStages[[#This Row],[RID]]=A153,ETMRouteStages[[#This Row],[StageSequence]]=F153+1,TRUE)</f>
        <v>1</v>
      </c>
    </row>
    <row r="155" spans="1:14">
      <c r="A155" t="s">
        <v>5932</v>
      </c>
      <c r="B155" t="s">
        <v>1844</v>
      </c>
      <c r="C155" t="s">
        <v>3897</v>
      </c>
      <c r="D155" s="154">
        <v>106</v>
      </c>
      <c r="E155" t="s">
        <v>784</v>
      </c>
      <c r="F155">
        <v>17</v>
      </c>
      <c r="G155">
        <v>21</v>
      </c>
      <c r="H155" t="s">
        <v>3404</v>
      </c>
      <c r="I155" t="s">
        <v>3515</v>
      </c>
      <c r="K155" t="s">
        <v>785</v>
      </c>
      <c r="L155" t="s">
        <v>784</v>
      </c>
      <c r="M155" t="s">
        <v>3404</v>
      </c>
      <c r="N155" t="b">
        <f>IF(ETMRouteStages[[#This Row],[RID]]=A154,ETMRouteStages[[#This Row],[StageSequence]]=F154+1,TRUE)</f>
        <v>1</v>
      </c>
    </row>
    <row r="156" spans="1:14">
      <c r="A156" t="s">
        <v>5932</v>
      </c>
      <c r="B156" t="s">
        <v>1844</v>
      </c>
      <c r="C156" t="s">
        <v>3897</v>
      </c>
      <c r="D156" s="154">
        <v>106</v>
      </c>
      <c r="E156" t="s">
        <v>2890</v>
      </c>
      <c r="F156">
        <v>18</v>
      </c>
      <c r="G156">
        <v>22</v>
      </c>
      <c r="H156" t="s">
        <v>3404</v>
      </c>
      <c r="I156" t="s">
        <v>3515</v>
      </c>
      <c r="K156" t="s">
        <v>2891</v>
      </c>
      <c r="L156" t="s">
        <v>2890</v>
      </c>
      <c r="M156" t="s">
        <v>3404</v>
      </c>
      <c r="N156" t="b">
        <f>IF(ETMRouteStages[[#This Row],[RID]]=A155,ETMRouteStages[[#This Row],[StageSequence]]=F155+1,TRUE)</f>
        <v>1</v>
      </c>
    </row>
    <row r="157" spans="1:14">
      <c r="A157" t="s">
        <v>5932</v>
      </c>
      <c r="B157" t="s">
        <v>1844</v>
      </c>
      <c r="C157" t="s">
        <v>3897</v>
      </c>
      <c r="D157" s="154">
        <v>106</v>
      </c>
      <c r="E157" t="s">
        <v>1113</v>
      </c>
      <c r="F157">
        <v>19</v>
      </c>
      <c r="G157">
        <v>24</v>
      </c>
      <c r="H157" t="s">
        <v>3404</v>
      </c>
      <c r="I157" t="s">
        <v>3515</v>
      </c>
      <c r="K157" t="s">
        <v>1114</v>
      </c>
      <c r="L157" t="s">
        <v>1113</v>
      </c>
      <c r="M157" t="s">
        <v>3404</v>
      </c>
      <c r="N157" t="b">
        <f>IF(ETMRouteStages[[#This Row],[RID]]=A156,ETMRouteStages[[#This Row],[StageSequence]]=F156+1,TRUE)</f>
        <v>1</v>
      </c>
    </row>
    <row r="158" spans="1:14">
      <c r="A158" t="s">
        <v>5932</v>
      </c>
      <c r="B158" t="s">
        <v>1844</v>
      </c>
      <c r="C158" t="s">
        <v>3897</v>
      </c>
      <c r="D158" s="154">
        <v>106</v>
      </c>
      <c r="E158" t="s">
        <v>2328</v>
      </c>
      <c r="F158">
        <v>20</v>
      </c>
      <c r="G158">
        <v>26</v>
      </c>
      <c r="H158" t="s">
        <v>3404</v>
      </c>
      <c r="I158" t="s">
        <v>3515</v>
      </c>
      <c r="K158" t="s">
        <v>2329</v>
      </c>
      <c r="L158" t="s">
        <v>2328</v>
      </c>
      <c r="M158" t="s">
        <v>3404</v>
      </c>
      <c r="N158" t="b">
        <f>IF(ETMRouteStages[[#This Row],[RID]]=A157,ETMRouteStages[[#This Row],[StageSequence]]=F157+1,TRUE)</f>
        <v>1</v>
      </c>
    </row>
    <row r="159" spans="1:14">
      <c r="A159" t="s">
        <v>5932</v>
      </c>
      <c r="B159" t="s">
        <v>1844</v>
      </c>
      <c r="C159" t="s">
        <v>3897</v>
      </c>
      <c r="D159" s="154">
        <v>106</v>
      </c>
      <c r="E159" t="s">
        <v>1197</v>
      </c>
      <c r="F159">
        <v>21</v>
      </c>
      <c r="G159">
        <v>28</v>
      </c>
      <c r="H159" t="s">
        <v>3404</v>
      </c>
      <c r="I159" t="s">
        <v>3515</v>
      </c>
      <c r="K159" t="s">
        <v>1198</v>
      </c>
      <c r="L159" t="s">
        <v>1197</v>
      </c>
      <c r="M159" t="s">
        <v>3404</v>
      </c>
      <c r="N159" t="b">
        <f>IF(ETMRouteStages[[#This Row],[RID]]=A158,ETMRouteStages[[#This Row],[StageSequence]]=F158+1,TRUE)</f>
        <v>1</v>
      </c>
    </row>
    <row r="160" spans="1:14">
      <c r="A160" t="s">
        <v>5932</v>
      </c>
      <c r="B160" t="s">
        <v>1844</v>
      </c>
      <c r="C160" t="s">
        <v>3897</v>
      </c>
      <c r="D160" s="154">
        <v>106</v>
      </c>
      <c r="E160" t="s">
        <v>1187</v>
      </c>
      <c r="F160">
        <v>22</v>
      </c>
      <c r="G160">
        <v>29</v>
      </c>
      <c r="H160" t="s">
        <v>3404</v>
      </c>
      <c r="I160" t="s">
        <v>3515</v>
      </c>
      <c r="K160" t="s">
        <v>1188</v>
      </c>
      <c r="L160" t="s">
        <v>1187</v>
      </c>
      <c r="M160" t="s">
        <v>3404</v>
      </c>
      <c r="N160" t="b">
        <f>IF(ETMRouteStages[[#This Row],[RID]]=A159,ETMRouteStages[[#This Row],[StageSequence]]=F159+1,TRUE)</f>
        <v>1</v>
      </c>
    </row>
    <row r="161" spans="1:14">
      <c r="A161" t="s">
        <v>5932</v>
      </c>
      <c r="B161" t="s">
        <v>1844</v>
      </c>
      <c r="C161" t="s">
        <v>3897</v>
      </c>
      <c r="D161" s="154">
        <v>106</v>
      </c>
      <c r="E161" t="s">
        <v>1199</v>
      </c>
      <c r="F161">
        <v>23</v>
      </c>
      <c r="G161">
        <v>30</v>
      </c>
      <c r="H161" t="s">
        <v>3404</v>
      </c>
      <c r="I161" t="s">
        <v>3515</v>
      </c>
      <c r="K161" t="s">
        <v>1200</v>
      </c>
      <c r="L161" t="s">
        <v>1199</v>
      </c>
      <c r="M161" t="s">
        <v>3404</v>
      </c>
      <c r="N161" t="b">
        <f>IF(ETMRouteStages[[#This Row],[RID]]=A160,ETMRouteStages[[#This Row],[StageSequence]]=F160+1,TRUE)</f>
        <v>1</v>
      </c>
    </row>
    <row r="162" spans="1:14">
      <c r="A162" t="s">
        <v>5933</v>
      </c>
      <c r="B162" t="s">
        <v>1844</v>
      </c>
      <c r="C162" t="s">
        <v>3901</v>
      </c>
      <c r="D162" s="154">
        <v>107</v>
      </c>
      <c r="E162" t="s">
        <v>3002</v>
      </c>
      <c r="F162">
        <v>1</v>
      </c>
      <c r="G162">
        <v>0</v>
      </c>
      <c r="H162" t="s">
        <v>3404</v>
      </c>
      <c r="I162" t="s">
        <v>3515</v>
      </c>
      <c r="K162" t="s">
        <v>3003</v>
      </c>
      <c r="L162" t="s">
        <v>3002</v>
      </c>
      <c r="M162" t="s">
        <v>3404</v>
      </c>
      <c r="N162" t="b">
        <f>IF(ETMRouteStages[[#This Row],[RID]]=A161,ETMRouteStages[[#This Row],[StageSequence]]=F161+1,TRUE)</f>
        <v>1</v>
      </c>
    </row>
    <row r="163" spans="1:14">
      <c r="A163" t="s">
        <v>5933</v>
      </c>
      <c r="B163" t="s">
        <v>1844</v>
      </c>
      <c r="C163" t="s">
        <v>3901</v>
      </c>
      <c r="D163" s="154">
        <v>107</v>
      </c>
      <c r="E163" t="s">
        <v>2644</v>
      </c>
      <c r="F163">
        <v>2</v>
      </c>
      <c r="G163">
        <v>1</v>
      </c>
      <c r="H163" t="s">
        <v>3404</v>
      </c>
      <c r="I163" t="s">
        <v>3515</v>
      </c>
      <c r="K163" t="s">
        <v>2645</v>
      </c>
      <c r="L163" t="s">
        <v>2644</v>
      </c>
      <c r="M163" t="s">
        <v>3404</v>
      </c>
      <c r="N163" t="b">
        <f>IF(ETMRouteStages[[#This Row],[RID]]=A162,ETMRouteStages[[#This Row],[StageSequence]]=F162+1,TRUE)</f>
        <v>1</v>
      </c>
    </row>
    <row r="164" spans="1:14">
      <c r="A164" t="s">
        <v>5933</v>
      </c>
      <c r="B164" t="s">
        <v>1844</v>
      </c>
      <c r="C164" t="s">
        <v>3901</v>
      </c>
      <c r="D164" s="154">
        <v>107</v>
      </c>
      <c r="E164" t="s">
        <v>2968</v>
      </c>
      <c r="F164">
        <v>3</v>
      </c>
      <c r="G164">
        <v>2</v>
      </c>
      <c r="H164" t="s">
        <v>3404</v>
      </c>
      <c r="I164" t="s">
        <v>3515</v>
      </c>
      <c r="K164" t="s">
        <v>2969</v>
      </c>
      <c r="L164" t="s">
        <v>2968</v>
      </c>
      <c r="M164" t="s">
        <v>3404</v>
      </c>
      <c r="N164" t="b">
        <f>IF(ETMRouteStages[[#This Row],[RID]]=A163,ETMRouteStages[[#This Row],[StageSequence]]=F163+1,TRUE)</f>
        <v>1</v>
      </c>
    </row>
    <row r="165" spans="1:14">
      <c r="A165" t="s">
        <v>5933</v>
      </c>
      <c r="B165" t="s">
        <v>1844</v>
      </c>
      <c r="C165" t="s">
        <v>3901</v>
      </c>
      <c r="D165" s="154">
        <v>107</v>
      </c>
      <c r="E165" t="s">
        <v>896</v>
      </c>
      <c r="F165">
        <v>4</v>
      </c>
      <c r="G165">
        <v>4</v>
      </c>
      <c r="H165" t="s">
        <v>3404</v>
      </c>
      <c r="I165" t="s">
        <v>3515</v>
      </c>
      <c r="K165" t="s">
        <v>897</v>
      </c>
      <c r="L165" t="s">
        <v>896</v>
      </c>
      <c r="M165" t="s">
        <v>3404</v>
      </c>
      <c r="N165" t="b">
        <f>IF(ETMRouteStages[[#This Row],[RID]]=A164,ETMRouteStages[[#This Row],[StageSequence]]=F164+1,TRUE)</f>
        <v>1</v>
      </c>
    </row>
    <row r="166" spans="1:14">
      <c r="A166" t="s">
        <v>5933</v>
      </c>
      <c r="B166" t="s">
        <v>1844</v>
      </c>
      <c r="C166" t="s">
        <v>3901</v>
      </c>
      <c r="D166" s="154">
        <v>107</v>
      </c>
      <c r="E166" t="s">
        <v>1021</v>
      </c>
      <c r="F166">
        <v>5</v>
      </c>
      <c r="G166">
        <v>6</v>
      </c>
      <c r="H166" t="s">
        <v>3404</v>
      </c>
      <c r="I166" t="s">
        <v>3515</v>
      </c>
      <c r="K166" t="s">
        <v>1022</v>
      </c>
      <c r="L166" t="s">
        <v>1021</v>
      </c>
      <c r="M166" t="s">
        <v>3404</v>
      </c>
      <c r="N166" t="b">
        <f>IF(ETMRouteStages[[#This Row],[RID]]=A165,ETMRouteStages[[#This Row],[StageSequence]]=F165+1,TRUE)</f>
        <v>1</v>
      </c>
    </row>
    <row r="167" spans="1:14">
      <c r="A167" t="s">
        <v>5933</v>
      </c>
      <c r="B167" t="s">
        <v>1844</v>
      </c>
      <c r="C167" t="s">
        <v>3901</v>
      </c>
      <c r="D167" s="154">
        <v>107</v>
      </c>
      <c r="E167" t="s">
        <v>3150</v>
      </c>
      <c r="F167">
        <v>6</v>
      </c>
      <c r="G167">
        <v>7</v>
      </c>
      <c r="H167" t="s">
        <v>3404</v>
      </c>
      <c r="I167" t="s">
        <v>3515</v>
      </c>
      <c r="K167" t="s">
        <v>3151</v>
      </c>
      <c r="L167" t="s">
        <v>3150</v>
      </c>
      <c r="M167" t="s">
        <v>3404</v>
      </c>
      <c r="N167" t="b">
        <f>IF(ETMRouteStages[[#This Row],[RID]]=A166,ETMRouteStages[[#This Row],[StageSequence]]=F166+1,TRUE)</f>
        <v>1</v>
      </c>
    </row>
    <row r="168" spans="1:14">
      <c r="A168" t="s">
        <v>5933</v>
      </c>
      <c r="B168" t="s">
        <v>1844</v>
      </c>
      <c r="C168" t="s">
        <v>3901</v>
      </c>
      <c r="D168" s="154">
        <v>107</v>
      </c>
      <c r="E168" t="s">
        <v>3138</v>
      </c>
      <c r="F168">
        <v>7</v>
      </c>
      <c r="G168">
        <v>9</v>
      </c>
      <c r="H168" t="s">
        <v>3404</v>
      </c>
      <c r="I168" t="s">
        <v>3515</v>
      </c>
      <c r="K168" t="s">
        <v>3139</v>
      </c>
      <c r="L168" t="s">
        <v>3138</v>
      </c>
      <c r="M168" t="s">
        <v>3404</v>
      </c>
      <c r="N168" t="b">
        <f>IF(ETMRouteStages[[#This Row],[RID]]=A167,ETMRouteStages[[#This Row],[StageSequence]]=F167+1,TRUE)</f>
        <v>1</v>
      </c>
    </row>
    <row r="169" spans="1:14">
      <c r="A169" t="s">
        <v>5933</v>
      </c>
      <c r="B169" t="s">
        <v>1844</v>
      </c>
      <c r="C169" t="s">
        <v>3901</v>
      </c>
      <c r="D169" s="154">
        <v>107</v>
      </c>
      <c r="E169" t="s">
        <v>2465</v>
      </c>
      <c r="F169">
        <v>8</v>
      </c>
      <c r="G169">
        <v>11</v>
      </c>
      <c r="H169" t="s">
        <v>3404</v>
      </c>
      <c r="I169" t="s">
        <v>3515</v>
      </c>
      <c r="K169" t="s">
        <v>2466</v>
      </c>
      <c r="L169" t="s">
        <v>2465</v>
      </c>
      <c r="M169" t="s">
        <v>3404</v>
      </c>
      <c r="N169" t="b">
        <f>IF(ETMRouteStages[[#This Row],[RID]]=A168,ETMRouteStages[[#This Row],[StageSequence]]=F168+1,TRUE)</f>
        <v>1</v>
      </c>
    </row>
    <row r="170" spans="1:14">
      <c r="A170" t="s">
        <v>5933</v>
      </c>
      <c r="B170" t="s">
        <v>1844</v>
      </c>
      <c r="C170" t="s">
        <v>3901</v>
      </c>
      <c r="D170" s="154">
        <v>107</v>
      </c>
      <c r="E170" t="s">
        <v>2532</v>
      </c>
      <c r="F170">
        <v>9</v>
      </c>
      <c r="G170">
        <v>12</v>
      </c>
      <c r="H170" t="s">
        <v>3404</v>
      </c>
      <c r="I170" t="s">
        <v>3515</v>
      </c>
      <c r="K170" t="s">
        <v>2533</v>
      </c>
      <c r="L170" t="s">
        <v>2532</v>
      </c>
      <c r="M170" t="s">
        <v>3404</v>
      </c>
      <c r="N170" t="b">
        <f>IF(ETMRouteStages[[#This Row],[RID]]=A169,ETMRouteStages[[#This Row],[StageSequence]]=F169+1,TRUE)</f>
        <v>1</v>
      </c>
    </row>
    <row r="171" spans="1:14">
      <c r="A171" t="s">
        <v>5933</v>
      </c>
      <c r="B171" t="s">
        <v>1844</v>
      </c>
      <c r="C171" t="s">
        <v>3901</v>
      </c>
      <c r="D171" s="154">
        <v>107</v>
      </c>
      <c r="E171" t="s">
        <v>976</v>
      </c>
      <c r="F171">
        <v>10</v>
      </c>
      <c r="G171">
        <v>14</v>
      </c>
      <c r="H171" t="s">
        <v>3500</v>
      </c>
      <c r="I171" t="s">
        <v>3515</v>
      </c>
      <c r="K171" t="s">
        <v>977</v>
      </c>
      <c r="L171" t="s">
        <v>976</v>
      </c>
      <c r="M171" t="s">
        <v>3500</v>
      </c>
      <c r="N171" t="b">
        <f>IF(ETMRouteStages[[#This Row],[RID]]=A170,ETMRouteStages[[#This Row],[StageSequence]]=F170+1,TRUE)</f>
        <v>1</v>
      </c>
    </row>
    <row r="172" spans="1:14">
      <c r="A172" t="s">
        <v>5933</v>
      </c>
      <c r="B172" t="s">
        <v>1844</v>
      </c>
      <c r="C172" t="s">
        <v>3901</v>
      </c>
      <c r="D172" s="154">
        <v>107</v>
      </c>
      <c r="E172" t="s">
        <v>2850</v>
      </c>
      <c r="F172">
        <v>11</v>
      </c>
      <c r="G172">
        <v>15</v>
      </c>
      <c r="H172" t="s">
        <v>3404</v>
      </c>
      <c r="I172" t="s">
        <v>3515</v>
      </c>
      <c r="K172" t="s">
        <v>2851</v>
      </c>
      <c r="L172" t="s">
        <v>2850</v>
      </c>
      <c r="M172" t="s">
        <v>3404</v>
      </c>
      <c r="N172" t="b">
        <f>IF(ETMRouteStages[[#This Row],[RID]]=A171,ETMRouteStages[[#This Row],[StageSequence]]=F171+1,TRUE)</f>
        <v>1</v>
      </c>
    </row>
    <row r="173" spans="1:14">
      <c r="A173" t="s">
        <v>5933</v>
      </c>
      <c r="B173" t="s">
        <v>1844</v>
      </c>
      <c r="C173" t="s">
        <v>3901</v>
      </c>
      <c r="D173" s="154">
        <v>107</v>
      </c>
      <c r="E173" t="s">
        <v>1679</v>
      </c>
      <c r="F173">
        <v>12</v>
      </c>
      <c r="G173">
        <v>18</v>
      </c>
      <c r="H173" t="s">
        <v>3404</v>
      </c>
      <c r="I173" t="s">
        <v>3515</v>
      </c>
      <c r="K173" t="s">
        <v>1680</v>
      </c>
      <c r="L173" t="s">
        <v>1679</v>
      </c>
      <c r="M173" t="s">
        <v>3404</v>
      </c>
      <c r="N173" t="b">
        <f>IF(ETMRouteStages[[#This Row],[RID]]=A172,ETMRouteStages[[#This Row],[StageSequence]]=F172+1,TRUE)</f>
        <v>1</v>
      </c>
    </row>
    <row r="174" spans="1:14">
      <c r="A174" t="s">
        <v>5933</v>
      </c>
      <c r="B174" t="s">
        <v>1844</v>
      </c>
      <c r="C174" t="s">
        <v>3901</v>
      </c>
      <c r="D174" s="154">
        <v>107</v>
      </c>
      <c r="E174" t="s">
        <v>2874</v>
      </c>
      <c r="F174">
        <v>13</v>
      </c>
      <c r="G174">
        <v>19</v>
      </c>
      <c r="H174" t="s">
        <v>3404</v>
      </c>
      <c r="I174" t="s">
        <v>3515</v>
      </c>
      <c r="K174" t="s">
        <v>2875</v>
      </c>
      <c r="L174" t="s">
        <v>2874</v>
      </c>
      <c r="M174" t="s">
        <v>3404</v>
      </c>
      <c r="N174" t="b">
        <f>IF(ETMRouteStages[[#This Row],[RID]]=A173,ETMRouteStages[[#This Row],[StageSequence]]=F173+1,TRUE)</f>
        <v>1</v>
      </c>
    </row>
    <row r="175" spans="1:14">
      <c r="A175" t="s">
        <v>5933</v>
      </c>
      <c r="B175" t="s">
        <v>1844</v>
      </c>
      <c r="C175" t="s">
        <v>3901</v>
      </c>
      <c r="D175" s="154">
        <v>107</v>
      </c>
      <c r="E175" t="s">
        <v>2294</v>
      </c>
      <c r="F175">
        <v>14</v>
      </c>
      <c r="G175">
        <v>20</v>
      </c>
      <c r="H175" t="s">
        <v>3404</v>
      </c>
      <c r="I175" t="s">
        <v>3515</v>
      </c>
      <c r="K175" t="s">
        <v>2295</v>
      </c>
      <c r="L175" t="s">
        <v>2294</v>
      </c>
      <c r="M175" t="s">
        <v>3404</v>
      </c>
      <c r="N175" t="b">
        <f>IF(ETMRouteStages[[#This Row],[RID]]=A174,ETMRouteStages[[#This Row],[StageSequence]]=F174+1,TRUE)</f>
        <v>1</v>
      </c>
    </row>
    <row r="176" spans="1:14">
      <c r="A176" t="s">
        <v>5933</v>
      </c>
      <c r="B176" t="s">
        <v>1844</v>
      </c>
      <c r="C176" t="s">
        <v>3901</v>
      </c>
      <c r="D176" s="154">
        <v>107</v>
      </c>
      <c r="E176" t="s">
        <v>3040</v>
      </c>
      <c r="F176">
        <v>15</v>
      </c>
      <c r="G176">
        <v>22</v>
      </c>
      <c r="H176" t="s">
        <v>3404</v>
      </c>
      <c r="I176" t="s">
        <v>3515</v>
      </c>
      <c r="K176" t="s">
        <v>3041</v>
      </c>
      <c r="L176" t="s">
        <v>3040</v>
      </c>
      <c r="M176" t="s">
        <v>3404</v>
      </c>
      <c r="N176" t="b">
        <f>IF(ETMRouteStages[[#This Row],[RID]]=A175,ETMRouteStages[[#This Row],[StageSequence]]=F175+1,TRUE)</f>
        <v>1</v>
      </c>
    </row>
    <row r="177" spans="1:14">
      <c r="A177" t="s">
        <v>5933</v>
      </c>
      <c r="B177" t="s">
        <v>1844</v>
      </c>
      <c r="C177" t="s">
        <v>3901</v>
      </c>
      <c r="D177" s="154">
        <v>107</v>
      </c>
      <c r="E177" t="s">
        <v>2727</v>
      </c>
      <c r="F177">
        <v>16</v>
      </c>
      <c r="G177">
        <v>23</v>
      </c>
      <c r="H177" t="s">
        <v>3404</v>
      </c>
      <c r="I177" t="s">
        <v>3515</v>
      </c>
      <c r="K177" t="s">
        <v>2728</v>
      </c>
      <c r="L177" t="s">
        <v>2727</v>
      </c>
      <c r="M177" t="s">
        <v>3404</v>
      </c>
      <c r="N177" t="b">
        <f>IF(ETMRouteStages[[#This Row],[RID]]=A176,ETMRouteStages[[#This Row],[StageSequence]]=F176+1,TRUE)</f>
        <v>1</v>
      </c>
    </row>
    <row r="178" spans="1:14">
      <c r="A178" t="s">
        <v>5933</v>
      </c>
      <c r="B178" t="s">
        <v>1844</v>
      </c>
      <c r="C178" t="s">
        <v>3901</v>
      </c>
      <c r="D178" s="154">
        <v>107</v>
      </c>
      <c r="E178" t="s">
        <v>428</v>
      </c>
      <c r="F178">
        <v>17</v>
      </c>
      <c r="G178">
        <v>24</v>
      </c>
      <c r="H178" t="s">
        <v>3404</v>
      </c>
      <c r="I178" t="s">
        <v>3515</v>
      </c>
      <c r="K178" t="s">
        <v>429</v>
      </c>
      <c r="L178" t="s">
        <v>428</v>
      </c>
      <c r="M178" t="s">
        <v>3404</v>
      </c>
      <c r="N178" t="b">
        <f>IF(ETMRouteStages[[#This Row],[RID]]=A177,ETMRouteStages[[#This Row],[StageSequence]]=F177+1,TRUE)</f>
        <v>1</v>
      </c>
    </row>
    <row r="179" spans="1:14">
      <c r="A179" t="s">
        <v>5933</v>
      </c>
      <c r="B179" t="s">
        <v>1844</v>
      </c>
      <c r="C179" t="s">
        <v>3901</v>
      </c>
      <c r="D179" s="154">
        <v>107</v>
      </c>
      <c r="E179" t="s">
        <v>2463</v>
      </c>
      <c r="F179">
        <v>18</v>
      </c>
      <c r="G179">
        <v>26</v>
      </c>
      <c r="H179" t="s">
        <v>3404</v>
      </c>
      <c r="I179" t="s">
        <v>3515</v>
      </c>
      <c r="K179" t="s">
        <v>2464</v>
      </c>
      <c r="L179" t="s">
        <v>2463</v>
      </c>
      <c r="M179" t="s">
        <v>3404</v>
      </c>
      <c r="N179" t="b">
        <f>IF(ETMRouteStages[[#This Row],[RID]]=A178,ETMRouteStages[[#This Row],[StageSequence]]=F178+1,TRUE)</f>
        <v>1</v>
      </c>
    </row>
    <row r="180" spans="1:14">
      <c r="A180" t="s">
        <v>5933</v>
      </c>
      <c r="B180" t="s">
        <v>1844</v>
      </c>
      <c r="C180" t="s">
        <v>3901</v>
      </c>
      <c r="D180" s="154">
        <v>107</v>
      </c>
      <c r="E180" t="s">
        <v>2127</v>
      </c>
      <c r="F180">
        <v>19</v>
      </c>
      <c r="G180">
        <v>27</v>
      </c>
      <c r="H180" t="s">
        <v>3404</v>
      </c>
      <c r="I180" t="s">
        <v>3515</v>
      </c>
      <c r="K180" t="s">
        <v>2128</v>
      </c>
      <c r="L180" t="s">
        <v>2127</v>
      </c>
      <c r="M180" t="s">
        <v>3404</v>
      </c>
      <c r="N180" t="b">
        <f>IF(ETMRouteStages[[#This Row],[RID]]=A179,ETMRouteStages[[#This Row],[StageSequence]]=F179+1,TRUE)</f>
        <v>1</v>
      </c>
    </row>
    <row r="181" spans="1:14">
      <c r="A181" t="s">
        <v>5933</v>
      </c>
      <c r="B181" t="s">
        <v>1844</v>
      </c>
      <c r="C181" t="s">
        <v>3901</v>
      </c>
      <c r="D181" s="154">
        <v>107</v>
      </c>
      <c r="E181" t="s">
        <v>1843</v>
      </c>
      <c r="F181">
        <v>20</v>
      </c>
      <c r="G181">
        <v>30</v>
      </c>
      <c r="H181" t="s">
        <v>3404</v>
      </c>
      <c r="I181" t="s">
        <v>3515</v>
      </c>
      <c r="K181" t="s">
        <v>1844</v>
      </c>
      <c r="L181" t="s">
        <v>1843</v>
      </c>
      <c r="M181" t="s">
        <v>3404</v>
      </c>
      <c r="N181" t="b">
        <f>IF(ETMRouteStages[[#This Row],[RID]]=A180,ETMRouteStages[[#This Row],[StageSequence]]=F180+1,TRUE)</f>
        <v>1</v>
      </c>
    </row>
    <row r="182" spans="1:14">
      <c r="A182" t="s">
        <v>5933</v>
      </c>
      <c r="B182" t="s">
        <v>1844</v>
      </c>
      <c r="C182" t="s">
        <v>3901</v>
      </c>
      <c r="D182" s="154">
        <v>107</v>
      </c>
      <c r="E182" t="s">
        <v>1845</v>
      </c>
      <c r="F182">
        <v>21</v>
      </c>
      <c r="G182">
        <v>32</v>
      </c>
      <c r="H182" t="s">
        <v>3404</v>
      </c>
      <c r="I182" t="s">
        <v>3515</v>
      </c>
      <c r="K182" t="s">
        <v>1846</v>
      </c>
      <c r="L182" t="s">
        <v>1845</v>
      </c>
      <c r="M182" t="s">
        <v>3404</v>
      </c>
      <c r="N182" t="b">
        <f>IF(ETMRouteStages[[#This Row],[RID]]=A181,ETMRouteStages[[#This Row],[StageSequence]]=F181+1,TRUE)</f>
        <v>1</v>
      </c>
    </row>
    <row r="183" spans="1:14">
      <c r="A183" t="s">
        <v>5933</v>
      </c>
      <c r="B183" t="s">
        <v>1844</v>
      </c>
      <c r="C183" t="s">
        <v>3901</v>
      </c>
      <c r="D183" s="154">
        <v>107</v>
      </c>
      <c r="E183" t="s">
        <v>1975</v>
      </c>
      <c r="F183">
        <v>22</v>
      </c>
      <c r="G183">
        <v>34</v>
      </c>
      <c r="H183" t="s">
        <v>3404</v>
      </c>
      <c r="I183" t="s">
        <v>3515</v>
      </c>
      <c r="K183" t="s">
        <v>1976</v>
      </c>
      <c r="L183" t="s">
        <v>1975</v>
      </c>
      <c r="M183" t="s">
        <v>3404</v>
      </c>
      <c r="N183" t="b">
        <f>IF(ETMRouteStages[[#This Row],[RID]]=A182,ETMRouteStages[[#This Row],[StageSequence]]=F182+1,TRUE)</f>
        <v>1</v>
      </c>
    </row>
    <row r="184" spans="1:14">
      <c r="A184" t="s">
        <v>5934</v>
      </c>
      <c r="B184" t="s">
        <v>1844</v>
      </c>
      <c r="C184" t="s">
        <v>3514</v>
      </c>
      <c r="D184" s="154">
        <v>108</v>
      </c>
      <c r="E184" t="s">
        <v>1843</v>
      </c>
      <c r="F184">
        <v>1</v>
      </c>
      <c r="G184">
        <v>0</v>
      </c>
      <c r="H184" t="s">
        <v>3404</v>
      </c>
      <c r="I184" t="s">
        <v>3905</v>
      </c>
      <c r="K184" t="s">
        <v>1844</v>
      </c>
      <c r="L184" t="s">
        <v>1843</v>
      </c>
      <c r="M184" t="s">
        <v>3404</v>
      </c>
      <c r="N184" t="b">
        <f>IF(ETMRouteStages[[#This Row],[RID]]=A183,ETMRouteStages[[#This Row],[StageSequence]]=F183+1,TRUE)</f>
        <v>1</v>
      </c>
    </row>
    <row r="185" spans="1:14">
      <c r="A185" t="s">
        <v>5934</v>
      </c>
      <c r="B185" t="s">
        <v>1844</v>
      </c>
      <c r="C185" t="s">
        <v>3514</v>
      </c>
      <c r="D185" s="154">
        <v>108</v>
      </c>
      <c r="E185" t="s">
        <v>2201</v>
      </c>
      <c r="F185">
        <v>2</v>
      </c>
      <c r="G185">
        <v>33</v>
      </c>
      <c r="H185" t="s">
        <v>3404</v>
      </c>
      <c r="I185" t="s">
        <v>3905</v>
      </c>
      <c r="K185" t="s">
        <v>2202</v>
      </c>
      <c r="L185" t="s">
        <v>2201</v>
      </c>
      <c r="M185" t="s">
        <v>3404</v>
      </c>
      <c r="N185" t="b">
        <f>IF(ETMRouteStages[[#This Row],[RID]]=A184,ETMRouteStages[[#This Row],[StageSequence]]=F184+1,TRUE)</f>
        <v>1</v>
      </c>
    </row>
    <row r="186" spans="1:14">
      <c r="A186" t="s">
        <v>5935</v>
      </c>
      <c r="B186" t="s">
        <v>1844</v>
      </c>
      <c r="C186" t="s">
        <v>3531</v>
      </c>
      <c r="D186" s="154">
        <v>109</v>
      </c>
      <c r="E186" t="s">
        <v>1843</v>
      </c>
      <c r="F186">
        <v>1</v>
      </c>
      <c r="G186">
        <v>0</v>
      </c>
      <c r="H186" t="s">
        <v>3404</v>
      </c>
      <c r="I186" t="s">
        <v>3905</v>
      </c>
      <c r="K186" t="s">
        <v>1844</v>
      </c>
      <c r="L186" t="s">
        <v>1843</v>
      </c>
      <c r="M186" t="s">
        <v>3404</v>
      </c>
      <c r="N186" t="b">
        <f>IF(ETMRouteStages[[#This Row],[RID]]=A185,ETMRouteStages[[#This Row],[StageSequence]]=F185+1,TRUE)</f>
        <v>1</v>
      </c>
    </row>
    <row r="187" spans="1:14">
      <c r="A187" t="s">
        <v>5935</v>
      </c>
      <c r="B187" t="s">
        <v>1844</v>
      </c>
      <c r="C187" t="s">
        <v>3531</v>
      </c>
      <c r="D187" s="154">
        <v>109</v>
      </c>
      <c r="E187" t="s">
        <v>3002</v>
      </c>
      <c r="F187">
        <v>2</v>
      </c>
      <c r="G187">
        <v>30</v>
      </c>
      <c r="H187" t="s">
        <v>3404</v>
      </c>
      <c r="I187" t="s">
        <v>3905</v>
      </c>
      <c r="K187" t="s">
        <v>3003</v>
      </c>
      <c r="L187" t="s">
        <v>3002</v>
      </c>
      <c r="M187" t="s">
        <v>3404</v>
      </c>
      <c r="N187" t="b">
        <f>IF(ETMRouteStages[[#This Row],[RID]]=A186,ETMRouteStages[[#This Row],[StageSequence]]=F186+1,TRUE)</f>
        <v>1</v>
      </c>
    </row>
    <row r="188" spans="1:14">
      <c r="A188" t="s">
        <v>5936</v>
      </c>
      <c r="B188" t="s">
        <v>1844</v>
      </c>
      <c r="C188" t="s">
        <v>3548</v>
      </c>
      <c r="D188" s="154">
        <v>11</v>
      </c>
      <c r="E188" t="s">
        <v>2201</v>
      </c>
      <c r="F188">
        <v>1</v>
      </c>
      <c r="G188">
        <v>0</v>
      </c>
      <c r="H188" t="s">
        <v>3404</v>
      </c>
      <c r="I188" t="s">
        <v>3515</v>
      </c>
      <c r="K188" t="s">
        <v>2202</v>
      </c>
      <c r="L188" t="s">
        <v>2201</v>
      </c>
      <c r="M188" t="s">
        <v>3404</v>
      </c>
      <c r="N188" t="b">
        <f>IF(ETMRouteStages[[#This Row],[RID]]=A187,ETMRouteStages[[#This Row],[StageSequence]]=F187+1,TRUE)</f>
        <v>1</v>
      </c>
    </row>
    <row r="189" spans="1:14">
      <c r="A189" t="s">
        <v>5936</v>
      </c>
      <c r="B189" t="s">
        <v>1844</v>
      </c>
      <c r="C189" t="s">
        <v>3548</v>
      </c>
      <c r="D189" s="154">
        <v>11</v>
      </c>
      <c r="E189" t="s">
        <v>2739</v>
      </c>
      <c r="F189">
        <v>2</v>
      </c>
      <c r="G189">
        <v>3</v>
      </c>
      <c r="H189" t="s">
        <v>3404</v>
      </c>
      <c r="I189" t="s">
        <v>3515</v>
      </c>
      <c r="K189" t="s">
        <v>2740</v>
      </c>
      <c r="L189" t="s">
        <v>2739</v>
      </c>
      <c r="M189" t="s">
        <v>3404</v>
      </c>
      <c r="N189" t="b">
        <f>IF(ETMRouteStages[[#This Row],[RID]]=A188,ETMRouteStages[[#This Row],[StageSequence]]=F188+1,TRUE)</f>
        <v>1</v>
      </c>
    </row>
    <row r="190" spans="1:14">
      <c r="A190" t="s">
        <v>5936</v>
      </c>
      <c r="B190" t="s">
        <v>1844</v>
      </c>
      <c r="C190" t="s">
        <v>3548</v>
      </c>
      <c r="D190" s="154">
        <v>11</v>
      </c>
      <c r="E190" t="s">
        <v>626</v>
      </c>
      <c r="F190">
        <v>3</v>
      </c>
      <c r="G190">
        <v>4</v>
      </c>
      <c r="H190" t="s">
        <v>3404</v>
      </c>
      <c r="I190" t="s">
        <v>3515</v>
      </c>
      <c r="K190" t="s">
        <v>627</v>
      </c>
      <c r="L190" t="s">
        <v>626</v>
      </c>
      <c r="M190" t="s">
        <v>3404</v>
      </c>
      <c r="N190" t="b">
        <f>IF(ETMRouteStages[[#This Row],[RID]]=A189,ETMRouteStages[[#This Row],[StageSequence]]=F189+1,TRUE)</f>
        <v>1</v>
      </c>
    </row>
    <row r="191" spans="1:14">
      <c r="A191" t="s">
        <v>5936</v>
      </c>
      <c r="B191" t="s">
        <v>1844</v>
      </c>
      <c r="C191" t="s">
        <v>3548</v>
      </c>
      <c r="D191" s="154">
        <v>11</v>
      </c>
      <c r="E191" t="s">
        <v>628</v>
      </c>
      <c r="F191">
        <v>4</v>
      </c>
      <c r="G191">
        <v>6</v>
      </c>
      <c r="H191" t="s">
        <v>3404</v>
      </c>
      <c r="I191" t="s">
        <v>3515</v>
      </c>
      <c r="K191" t="s">
        <v>629</v>
      </c>
      <c r="L191" t="s">
        <v>628</v>
      </c>
      <c r="M191" t="s">
        <v>3404</v>
      </c>
      <c r="N191" t="b">
        <f>IF(ETMRouteStages[[#This Row],[RID]]=A190,ETMRouteStages[[#This Row],[StageSequence]]=F190+1,TRUE)</f>
        <v>1</v>
      </c>
    </row>
    <row r="192" spans="1:14">
      <c r="A192" t="s">
        <v>5936</v>
      </c>
      <c r="B192" t="s">
        <v>1844</v>
      </c>
      <c r="C192" t="s">
        <v>3548</v>
      </c>
      <c r="D192" s="154">
        <v>11</v>
      </c>
      <c r="E192" t="s">
        <v>2693</v>
      </c>
      <c r="F192">
        <v>5</v>
      </c>
      <c r="G192">
        <v>8</v>
      </c>
      <c r="H192" t="s">
        <v>3404</v>
      </c>
      <c r="I192" t="s">
        <v>3515</v>
      </c>
      <c r="K192" t="s">
        <v>2694</v>
      </c>
      <c r="L192" t="s">
        <v>2693</v>
      </c>
      <c r="M192" t="s">
        <v>3404</v>
      </c>
      <c r="N192" t="b">
        <f>IF(ETMRouteStages[[#This Row],[RID]]=A191,ETMRouteStages[[#This Row],[StageSequence]]=F191+1,TRUE)</f>
        <v>1</v>
      </c>
    </row>
    <row r="193" spans="1:14">
      <c r="A193" t="s">
        <v>5936</v>
      </c>
      <c r="B193" t="s">
        <v>1844</v>
      </c>
      <c r="C193" t="s">
        <v>3548</v>
      </c>
      <c r="D193" s="154">
        <v>11</v>
      </c>
      <c r="E193" t="s">
        <v>1291</v>
      </c>
      <c r="F193">
        <v>6</v>
      </c>
      <c r="G193">
        <v>10</v>
      </c>
      <c r="H193" t="s">
        <v>3404</v>
      </c>
      <c r="I193" t="s">
        <v>3515</v>
      </c>
      <c r="K193" t="s">
        <v>1292</v>
      </c>
      <c r="L193" t="s">
        <v>1291</v>
      </c>
      <c r="M193" t="s">
        <v>3404</v>
      </c>
      <c r="N193" t="b">
        <f>IF(ETMRouteStages[[#This Row],[RID]]=A192,ETMRouteStages[[#This Row],[StageSequence]]=F192+1,TRUE)</f>
        <v>1</v>
      </c>
    </row>
    <row r="194" spans="1:14">
      <c r="A194" t="s">
        <v>5936</v>
      </c>
      <c r="B194" t="s">
        <v>1844</v>
      </c>
      <c r="C194" t="s">
        <v>3548</v>
      </c>
      <c r="D194" s="154">
        <v>11</v>
      </c>
      <c r="E194" t="s">
        <v>2286</v>
      </c>
      <c r="F194">
        <v>7</v>
      </c>
      <c r="G194">
        <v>12</v>
      </c>
      <c r="H194" t="s">
        <v>3404</v>
      </c>
      <c r="I194" t="s">
        <v>3515</v>
      </c>
      <c r="K194" t="s">
        <v>2287</v>
      </c>
      <c r="L194" t="s">
        <v>2286</v>
      </c>
      <c r="M194" t="s">
        <v>3404</v>
      </c>
      <c r="N194" t="b">
        <f>IF(ETMRouteStages[[#This Row],[RID]]=A193,ETMRouteStages[[#This Row],[StageSequence]]=F193+1,TRUE)</f>
        <v>1</v>
      </c>
    </row>
    <row r="195" spans="1:14">
      <c r="A195" t="s">
        <v>5936</v>
      </c>
      <c r="B195" t="s">
        <v>1844</v>
      </c>
      <c r="C195" t="s">
        <v>3548</v>
      </c>
      <c r="D195" s="154">
        <v>11</v>
      </c>
      <c r="E195" t="s">
        <v>424</v>
      </c>
      <c r="F195">
        <v>8</v>
      </c>
      <c r="G195">
        <v>14</v>
      </c>
      <c r="H195" t="s">
        <v>3404</v>
      </c>
      <c r="I195" t="s">
        <v>3515</v>
      </c>
      <c r="K195" t="s">
        <v>425</v>
      </c>
      <c r="L195" t="s">
        <v>424</v>
      </c>
      <c r="M195" t="s">
        <v>3404</v>
      </c>
      <c r="N195" t="b">
        <f>IF(ETMRouteStages[[#This Row],[RID]]=A194,ETMRouteStages[[#This Row],[StageSequence]]=F194+1,TRUE)</f>
        <v>1</v>
      </c>
    </row>
    <row r="196" spans="1:14">
      <c r="A196" t="s">
        <v>5936</v>
      </c>
      <c r="B196" t="s">
        <v>1844</v>
      </c>
      <c r="C196" t="s">
        <v>3548</v>
      </c>
      <c r="D196" s="154">
        <v>11</v>
      </c>
      <c r="E196" t="s">
        <v>976</v>
      </c>
      <c r="F196">
        <v>9</v>
      </c>
      <c r="G196">
        <v>16</v>
      </c>
      <c r="H196" t="s">
        <v>3500</v>
      </c>
      <c r="I196" t="s">
        <v>3515</v>
      </c>
      <c r="K196" t="s">
        <v>977</v>
      </c>
      <c r="L196" t="s">
        <v>976</v>
      </c>
      <c r="M196" t="s">
        <v>3500</v>
      </c>
      <c r="N196" t="b">
        <f>IF(ETMRouteStages[[#This Row],[RID]]=A195,ETMRouteStages[[#This Row],[StageSequence]]=F195+1,TRUE)</f>
        <v>1</v>
      </c>
    </row>
    <row r="197" spans="1:14">
      <c r="A197" t="s">
        <v>5936</v>
      </c>
      <c r="B197" t="s">
        <v>1844</v>
      </c>
      <c r="C197" t="s">
        <v>3548</v>
      </c>
      <c r="D197" s="154">
        <v>11</v>
      </c>
      <c r="E197" t="s">
        <v>2532</v>
      </c>
      <c r="F197">
        <v>10</v>
      </c>
      <c r="G197">
        <v>18</v>
      </c>
      <c r="H197" t="s">
        <v>3404</v>
      </c>
      <c r="I197" t="s">
        <v>3515</v>
      </c>
      <c r="K197" t="s">
        <v>2533</v>
      </c>
      <c r="L197" t="s">
        <v>2532</v>
      </c>
      <c r="M197" t="s">
        <v>3404</v>
      </c>
      <c r="N197" t="b">
        <f>IF(ETMRouteStages[[#This Row],[RID]]=A196,ETMRouteStages[[#This Row],[StageSequence]]=F196+1,TRUE)</f>
        <v>1</v>
      </c>
    </row>
    <row r="198" spans="1:14">
      <c r="A198" t="s">
        <v>5936</v>
      </c>
      <c r="B198" t="s">
        <v>1844</v>
      </c>
      <c r="C198" t="s">
        <v>3548</v>
      </c>
      <c r="D198" s="154">
        <v>11</v>
      </c>
      <c r="E198" t="s">
        <v>2465</v>
      </c>
      <c r="F198">
        <v>11</v>
      </c>
      <c r="G198">
        <v>19</v>
      </c>
      <c r="H198" t="s">
        <v>3404</v>
      </c>
      <c r="I198" t="s">
        <v>3515</v>
      </c>
      <c r="K198" t="s">
        <v>2466</v>
      </c>
      <c r="L198" t="s">
        <v>2465</v>
      </c>
      <c r="M198" t="s">
        <v>3404</v>
      </c>
      <c r="N198" t="b">
        <f>IF(ETMRouteStages[[#This Row],[RID]]=A197,ETMRouteStages[[#This Row],[StageSequence]]=F197+1,TRUE)</f>
        <v>1</v>
      </c>
    </row>
    <row r="199" spans="1:14">
      <c r="A199" t="s">
        <v>5936</v>
      </c>
      <c r="B199" t="s">
        <v>1844</v>
      </c>
      <c r="C199" t="s">
        <v>3548</v>
      </c>
      <c r="D199" s="154">
        <v>11</v>
      </c>
      <c r="E199" t="s">
        <v>3138</v>
      </c>
      <c r="F199">
        <v>12</v>
      </c>
      <c r="G199">
        <v>21</v>
      </c>
      <c r="H199" t="s">
        <v>3404</v>
      </c>
      <c r="I199" t="s">
        <v>3515</v>
      </c>
      <c r="K199" t="s">
        <v>3139</v>
      </c>
      <c r="L199" t="s">
        <v>3138</v>
      </c>
      <c r="M199" t="s">
        <v>3404</v>
      </c>
      <c r="N199" t="b">
        <f>IF(ETMRouteStages[[#This Row],[RID]]=A198,ETMRouteStages[[#This Row],[StageSequence]]=F198+1,TRUE)</f>
        <v>1</v>
      </c>
    </row>
    <row r="200" spans="1:14">
      <c r="A200" t="s">
        <v>5936</v>
      </c>
      <c r="B200" t="s">
        <v>1844</v>
      </c>
      <c r="C200" t="s">
        <v>3548</v>
      </c>
      <c r="D200" s="154">
        <v>11</v>
      </c>
      <c r="E200" t="s">
        <v>3150</v>
      </c>
      <c r="F200">
        <v>13</v>
      </c>
      <c r="G200">
        <v>23</v>
      </c>
      <c r="H200" t="s">
        <v>3404</v>
      </c>
      <c r="I200" t="s">
        <v>3515</v>
      </c>
      <c r="K200" t="s">
        <v>3151</v>
      </c>
      <c r="L200" t="s">
        <v>3150</v>
      </c>
      <c r="M200" t="s">
        <v>3404</v>
      </c>
      <c r="N200" t="b">
        <f>IF(ETMRouteStages[[#This Row],[RID]]=A199,ETMRouteStages[[#This Row],[StageSequence]]=F199+1,TRUE)</f>
        <v>1</v>
      </c>
    </row>
    <row r="201" spans="1:14">
      <c r="A201" t="s">
        <v>5936</v>
      </c>
      <c r="B201" t="s">
        <v>1844</v>
      </c>
      <c r="C201" t="s">
        <v>3548</v>
      </c>
      <c r="D201" s="154">
        <v>11</v>
      </c>
      <c r="E201" t="s">
        <v>1021</v>
      </c>
      <c r="F201">
        <v>14</v>
      </c>
      <c r="G201">
        <v>24</v>
      </c>
      <c r="H201" t="s">
        <v>3404</v>
      </c>
      <c r="I201" t="s">
        <v>3515</v>
      </c>
      <c r="K201" t="s">
        <v>1022</v>
      </c>
      <c r="L201" t="s">
        <v>1021</v>
      </c>
      <c r="M201" t="s">
        <v>3404</v>
      </c>
      <c r="N201" t="b">
        <f>IF(ETMRouteStages[[#This Row],[RID]]=A200,ETMRouteStages[[#This Row],[StageSequence]]=F200+1,TRUE)</f>
        <v>1</v>
      </c>
    </row>
    <row r="202" spans="1:14">
      <c r="A202" t="s">
        <v>5936</v>
      </c>
      <c r="B202" t="s">
        <v>1844</v>
      </c>
      <c r="C202" t="s">
        <v>3548</v>
      </c>
      <c r="D202" s="154">
        <v>11</v>
      </c>
      <c r="E202" t="s">
        <v>896</v>
      </c>
      <c r="F202">
        <v>15</v>
      </c>
      <c r="G202">
        <v>26</v>
      </c>
      <c r="H202" t="s">
        <v>3404</v>
      </c>
      <c r="I202" t="s">
        <v>3515</v>
      </c>
      <c r="K202" t="s">
        <v>897</v>
      </c>
      <c r="L202" t="s">
        <v>896</v>
      </c>
      <c r="M202" t="s">
        <v>3404</v>
      </c>
      <c r="N202" t="b">
        <f>IF(ETMRouteStages[[#This Row],[RID]]=A201,ETMRouteStages[[#This Row],[StageSequence]]=F201+1,TRUE)</f>
        <v>1</v>
      </c>
    </row>
    <row r="203" spans="1:14">
      <c r="A203" t="s">
        <v>5936</v>
      </c>
      <c r="B203" t="s">
        <v>1844</v>
      </c>
      <c r="C203" t="s">
        <v>3548</v>
      </c>
      <c r="D203" s="154">
        <v>11</v>
      </c>
      <c r="E203" t="s">
        <v>2968</v>
      </c>
      <c r="F203">
        <v>16</v>
      </c>
      <c r="G203">
        <v>28</v>
      </c>
      <c r="H203" t="s">
        <v>3404</v>
      </c>
      <c r="I203" t="s">
        <v>3515</v>
      </c>
      <c r="K203" t="s">
        <v>2969</v>
      </c>
      <c r="L203" t="s">
        <v>2968</v>
      </c>
      <c r="M203" t="s">
        <v>3404</v>
      </c>
      <c r="N203" t="b">
        <f>IF(ETMRouteStages[[#This Row],[RID]]=A202,ETMRouteStages[[#This Row],[StageSequence]]=F202+1,TRUE)</f>
        <v>1</v>
      </c>
    </row>
    <row r="204" spans="1:14">
      <c r="A204" t="s">
        <v>5936</v>
      </c>
      <c r="B204" t="s">
        <v>1844</v>
      </c>
      <c r="C204" t="s">
        <v>3548</v>
      </c>
      <c r="D204" s="154">
        <v>11</v>
      </c>
      <c r="E204" t="s">
        <v>2644</v>
      </c>
      <c r="F204">
        <v>17</v>
      </c>
      <c r="G204">
        <v>29</v>
      </c>
      <c r="H204" t="s">
        <v>3404</v>
      </c>
      <c r="I204" t="s">
        <v>3515</v>
      </c>
      <c r="K204" t="s">
        <v>2645</v>
      </c>
      <c r="L204" t="s">
        <v>2644</v>
      </c>
      <c r="M204" t="s">
        <v>3404</v>
      </c>
      <c r="N204" t="b">
        <f>IF(ETMRouteStages[[#This Row],[RID]]=A203,ETMRouteStages[[#This Row],[StageSequence]]=F203+1,TRUE)</f>
        <v>1</v>
      </c>
    </row>
    <row r="205" spans="1:14">
      <c r="A205" t="s">
        <v>5936</v>
      </c>
      <c r="B205" t="s">
        <v>1844</v>
      </c>
      <c r="C205" t="s">
        <v>3548</v>
      </c>
      <c r="D205" s="154">
        <v>11</v>
      </c>
      <c r="E205" t="s">
        <v>3002</v>
      </c>
      <c r="F205">
        <v>18</v>
      </c>
      <c r="G205">
        <v>30</v>
      </c>
      <c r="H205" t="s">
        <v>3404</v>
      </c>
      <c r="I205" t="s">
        <v>3515</v>
      </c>
      <c r="K205" t="s">
        <v>3003</v>
      </c>
      <c r="L205" t="s">
        <v>3002</v>
      </c>
      <c r="M205" t="s">
        <v>3404</v>
      </c>
      <c r="N205" t="b">
        <f>IF(ETMRouteStages[[#This Row],[RID]]=A204,ETMRouteStages[[#This Row],[StageSequence]]=F204+1,TRUE)</f>
        <v>1</v>
      </c>
    </row>
    <row r="206" spans="1:14">
      <c r="A206" t="s">
        <v>5937</v>
      </c>
      <c r="B206" t="s">
        <v>1844</v>
      </c>
      <c r="C206" t="s">
        <v>3585</v>
      </c>
      <c r="D206" s="154">
        <v>110</v>
      </c>
      <c r="E206" t="s">
        <v>1843</v>
      </c>
      <c r="F206">
        <v>1</v>
      </c>
      <c r="G206">
        <v>0</v>
      </c>
      <c r="H206" t="s">
        <v>3404</v>
      </c>
      <c r="I206" t="s">
        <v>3905</v>
      </c>
      <c r="K206" t="s">
        <v>1844</v>
      </c>
      <c r="L206" t="s">
        <v>1843</v>
      </c>
      <c r="M206" t="s">
        <v>3404</v>
      </c>
      <c r="N206" t="b">
        <f>IF(ETMRouteStages[[#This Row],[RID]]=A205,ETMRouteStages[[#This Row],[StageSequence]]=F205+1,TRUE)</f>
        <v>1</v>
      </c>
    </row>
    <row r="207" spans="1:14">
      <c r="A207" t="s">
        <v>5937</v>
      </c>
      <c r="B207" t="s">
        <v>1844</v>
      </c>
      <c r="C207" t="s">
        <v>3585</v>
      </c>
      <c r="D207" s="154">
        <v>110</v>
      </c>
      <c r="E207" t="s">
        <v>1001</v>
      </c>
      <c r="F207">
        <v>2</v>
      </c>
      <c r="G207">
        <v>20</v>
      </c>
      <c r="H207" t="s">
        <v>3404</v>
      </c>
      <c r="I207" t="s">
        <v>3905</v>
      </c>
      <c r="K207" t="s">
        <v>1002</v>
      </c>
      <c r="L207" t="s">
        <v>1001</v>
      </c>
      <c r="M207" t="s">
        <v>3404</v>
      </c>
      <c r="N207" t="b">
        <f>IF(ETMRouteStages[[#This Row],[RID]]=A206,ETMRouteStages[[#This Row],[StageSequence]]=F206+1,TRUE)</f>
        <v>1</v>
      </c>
    </row>
    <row r="208" spans="1:14">
      <c r="A208" t="s">
        <v>5938</v>
      </c>
      <c r="B208" t="s">
        <v>1844</v>
      </c>
      <c r="C208" t="s">
        <v>3912</v>
      </c>
      <c r="D208" s="154">
        <v>111</v>
      </c>
      <c r="E208" t="s">
        <v>1001</v>
      </c>
      <c r="F208">
        <v>1</v>
      </c>
      <c r="G208">
        <v>0</v>
      </c>
      <c r="H208" t="s">
        <v>3404</v>
      </c>
      <c r="I208" t="s">
        <v>3905</v>
      </c>
      <c r="K208" t="s">
        <v>1002</v>
      </c>
      <c r="L208" t="s">
        <v>1001</v>
      </c>
      <c r="M208" t="s">
        <v>3404</v>
      </c>
      <c r="N208" t="b">
        <f>IF(ETMRouteStages[[#This Row],[RID]]=A207,ETMRouteStages[[#This Row],[StageSequence]]=F207+1,TRUE)</f>
        <v>1</v>
      </c>
    </row>
    <row r="209" spans="1:14">
      <c r="A209" t="s">
        <v>5938</v>
      </c>
      <c r="B209" t="s">
        <v>1844</v>
      </c>
      <c r="C209" t="s">
        <v>3912</v>
      </c>
      <c r="D209" s="154">
        <v>111</v>
      </c>
      <c r="E209" t="s">
        <v>1843</v>
      </c>
      <c r="F209">
        <v>2</v>
      </c>
      <c r="G209">
        <v>20</v>
      </c>
      <c r="H209" t="s">
        <v>3500</v>
      </c>
      <c r="I209" t="s">
        <v>3905</v>
      </c>
      <c r="K209" t="s">
        <v>1844</v>
      </c>
      <c r="L209" t="s">
        <v>1843</v>
      </c>
      <c r="M209" t="s">
        <v>3500</v>
      </c>
      <c r="N209" t="b">
        <f>IF(ETMRouteStages[[#This Row],[RID]]=A208,ETMRouteStages[[#This Row],[StageSequence]]=F208+1,TRUE)</f>
        <v>1</v>
      </c>
    </row>
    <row r="210" spans="1:14">
      <c r="A210" t="s">
        <v>5938</v>
      </c>
      <c r="B210" t="s">
        <v>1844</v>
      </c>
      <c r="C210" t="s">
        <v>3912</v>
      </c>
      <c r="D210" s="154">
        <v>111</v>
      </c>
      <c r="E210" t="s">
        <v>2201</v>
      </c>
      <c r="F210">
        <v>3</v>
      </c>
      <c r="G210">
        <v>53</v>
      </c>
      <c r="H210" t="s">
        <v>3404</v>
      </c>
      <c r="I210" t="s">
        <v>3905</v>
      </c>
      <c r="K210" t="s">
        <v>2202</v>
      </c>
      <c r="L210" t="s">
        <v>2201</v>
      </c>
      <c r="M210" t="s">
        <v>3404</v>
      </c>
      <c r="N210" t="b">
        <f>IF(ETMRouteStages[[#This Row],[RID]]=A209,ETMRouteStages[[#This Row],[StageSequence]]=F209+1,TRUE)</f>
        <v>1</v>
      </c>
    </row>
    <row r="211" spans="1:14">
      <c r="A211" t="s">
        <v>5938</v>
      </c>
      <c r="B211" t="s">
        <v>1844</v>
      </c>
      <c r="C211" t="s">
        <v>3912</v>
      </c>
      <c r="D211" s="154">
        <v>111</v>
      </c>
      <c r="E211" t="s">
        <v>2205</v>
      </c>
      <c r="F211">
        <v>4</v>
      </c>
      <c r="G211">
        <v>56</v>
      </c>
      <c r="H211" t="s">
        <v>3404</v>
      </c>
      <c r="I211" t="s">
        <v>3905</v>
      </c>
      <c r="K211" t="s">
        <v>2206</v>
      </c>
      <c r="L211" t="s">
        <v>2205</v>
      </c>
      <c r="M211" t="s">
        <v>3404</v>
      </c>
      <c r="N211" t="b">
        <f>IF(ETMRouteStages[[#This Row],[RID]]=A210,ETMRouteStages[[#This Row],[StageSequence]]=F210+1,TRUE)</f>
        <v>1</v>
      </c>
    </row>
    <row r="212" spans="1:14">
      <c r="A212" t="s">
        <v>5939</v>
      </c>
      <c r="B212" t="s">
        <v>1844</v>
      </c>
      <c r="C212" t="s">
        <v>3916</v>
      </c>
      <c r="D212" s="154">
        <v>112</v>
      </c>
      <c r="E212" t="s">
        <v>1843</v>
      </c>
      <c r="F212">
        <v>1</v>
      </c>
      <c r="G212">
        <v>0</v>
      </c>
      <c r="H212" t="s">
        <v>3404</v>
      </c>
      <c r="I212" t="s">
        <v>3515</v>
      </c>
      <c r="K212" t="s">
        <v>1844</v>
      </c>
      <c r="L212" t="s">
        <v>1843</v>
      </c>
      <c r="M212" t="s">
        <v>3404</v>
      </c>
      <c r="N212" t="b">
        <f>IF(ETMRouteStages[[#This Row],[RID]]=A211,ETMRouteStages[[#This Row],[StageSequence]]=F211+1,TRUE)</f>
        <v>1</v>
      </c>
    </row>
    <row r="213" spans="1:14">
      <c r="A213" t="s">
        <v>5939</v>
      </c>
      <c r="B213" t="s">
        <v>1844</v>
      </c>
      <c r="C213" t="s">
        <v>3916</v>
      </c>
      <c r="D213" s="154">
        <v>112</v>
      </c>
      <c r="E213" t="s">
        <v>1845</v>
      </c>
      <c r="F213">
        <v>2</v>
      </c>
      <c r="G213">
        <v>2</v>
      </c>
      <c r="H213" t="s">
        <v>3404</v>
      </c>
      <c r="I213" t="s">
        <v>3515</v>
      </c>
      <c r="K213" t="s">
        <v>1846</v>
      </c>
      <c r="L213" t="s">
        <v>1845</v>
      </c>
      <c r="M213" t="s">
        <v>3404</v>
      </c>
      <c r="N213" t="b">
        <f>IF(ETMRouteStages[[#This Row],[RID]]=A212,ETMRouteStages[[#This Row],[StageSequence]]=F212+1,TRUE)</f>
        <v>1</v>
      </c>
    </row>
    <row r="214" spans="1:14">
      <c r="A214" t="s">
        <v>5939</v>
      </c>
      <c r="B214" t="s">
        <v>1844</v>
      </c>
      <c r="C214" t="s">
        <v>3916</v>
      </c>
      <c r="D214" s="154">
        <v>112</v>
      </c>
      <c r="E214" t="s">
        <v>2073</v>
      </c>
      <c r="F214">
        <v>3</v>
      </c>
      <c r="G214">
        <v>4</v>
      </c>
      <c r="H214" t="s">
        <v>3404</v>
      </c>
      <c r="I214" t="s">
        <v>3515</v>
      </c>
      <c r="K214" t="s">
        <v>2074</v>
      </c>
      <c r="L214" t="s">
        <v>2073</v>
      </c>
      <c r="M214" t="s">
        <v>3404</v>
      </c>
      <c r="N214" t="b">
        <f>IF(ETMRouteStages[[#This Row],[RID]]=A213,ETMRouteStages[[#This Row],[StageSequence]]=F213+1,TRUE)</f>
        <v>1</v>
      </c>
    </row>
    <row r="215" spans="1:14">
      <c r="A215" t="s">
        <v>5939</v>
      </c>
      <c r="B215" t="s">
        <v>1844</v>
      </c>
      <c r="C215" t="s">
        <v>3916</v>
      </c>
      <c r="D215" s="154">
        <v>112</v>
      </c>
      <c r="E215" t="s">
        <v>1103</v>
      </c>
      <c r="F215">
        <v>4</v>
      </c>
      <c r="G215">
        <v>5</v>
      </c>
      <c r="H215" t="s">
        <v>3404</v>
      </c>
      <c r="I215" t="s">
        <v>3515</v>
      </c>
      <c r="K215" t="s">
        <v>1104</v>
      </c>
      <c r="L215" t="s">
        <v>1103</v>
      </c>
      <c r="M215" t="s">
        <v>3404</v>
      </c>
      <c r="N215" t="b">
        <f>IF(ETMRouteStages[[#This Row],[RID]]=A214,ETMRouteStages[[#This Row],[StageSequence]]=F214+1,TRUE)</f>
        <v>1</v>
      </c>
    </row>
    <row r="216" spans="1:14">
      <c r="A216" t="s">
        <v>5939</v>
      </c>
      <c r="B216" t="s">
        <v>1844</v>
      </c>
      <c r="C216" t="s">
        <v>3916</v>
      </c>
      <c r="D216" s="154">
        <v>112</v>
      </c>
      <c r="E216" t="s">
        <v>906</v>
      </c>
      <c r="F216">
        <v>5</v>
      </c>
      <c r="G216">
        <v>7</v>
      </c>
      <c r="H216" t="s">
        <v>3404</v>
      </c>
      <c r="I216" t="s">
        <v>3515</v>
      </c>
      <c r="K216" t="s">
        <v>907</v>
      </c>
      <c r="L216" t="s">
        <v>906</v>
      </c>
      <c r="M216" t="s">
        <v>3404</v>
      </c>
      <c r="N216" t="b">
        <f>IF(ETMRouteStages[[#This Row],[RID]]=A215,ETMRouteStages[[#This Row],[StageSequence]]=F215+1,TRUE)</f>
        <v>1</v>
      </c>
    </row>
    <row r="217" spans="1:14">
      <c r="A217" t="s">
        <v>5939</v>
      </c>
      <c r="B217" t="s">
        <v>1844</v>
      </c>
      <c r="C217" t="s">
        <v>3916</v>
      </c>
      <c r="D217" s="154">
        <v>112</v>
      </c>
      <c r="E217" t="s">
        <v>1035</v>
      </c>
      <c r="F217">
        <v>6</v>
      </c>
      <c r="G217">
        <v>8</v>
      </c>
      <c r="H217" t="s">
        <v>3404</v>
      </c>
      <c r="I217" t="s">
        <v>3515</v>
      </c>
      <c r="K217" t="s">
        <v>1036</v>
      </c>
      <c r="L217" t="s">
        <v>1035</v>
      </c>
      <c r="M217" t="s">
        <v>3404</v>
      </c>
      <c r="N217" t="b">
        <f>IF(ETMRouteStages[[#This Row],[RID]]=A216,ETMRouteStages[[#This Row],[StageSequence]]=F216+1,TRUE)</f>
        <v>1</v>
      </c>
    </row>
    <row r="218" spans="1:14">
      <c r="A218" t="s">
        <v>5939</v>
      </c>
      <c r="B218" t="s">
        <v>1844</v>
      </c>
      <c r="C218" t="s">
        <v>3916</v>
      </c>
      <c r="D218" s="154">
        <v>112</v>
      </c>
      <c r="E218" t="s">
        <v>2260</v>
      </c>
      <c r="F218">
        <v>7</v>
      </c>
      <c r="G218">
        <v>11</v>
      </c>
      <c r="H218" t="s">
        <v>3404</v>
      </c>
      <c r="I218" t="s">
        <v>3515</v>
      </c>
      <c r="K218" t="s">
        <v>2261</v>
      </c>
      <c r="L218" t="s">
        <v>2260</v>
      </c>
      <c r="M218" t="s">
        <v>3404</v>
      </c>
      <c r="N218" t="b">
        <f>IF(ETMRouteStages[[#This Row],[RID]]=A217,ETMRouteStages[[#This Row],[StageSequence]]=F217+1,TRUE)</f>
        <v>1</v>
      </c>
    </row>
    <row r="219" spans="1:14">
      <c r="A219" t="s">
        <v>5939</v>
      </c>
      <c r="B219" t="s">
        <v>1844</v>
      </c>
      <c r="C219" t="s">
        <v>3916</v>
      </c>
      <c r="D219" s="154">
        <v>112</v>
      </c>
      <c r="E219" t="s">
        <v>2179</v>
      </c>
      <c r="F219">
        <v>8</v>
      </c>
      <c r="G219">
        <v>12</v>
      </c>
      <c r="H219" t="s">
        <v>3404</v>
      </c>
      <c r="I219" t="s">
        <v>3515</v>
      </c>
      <c r="K219" t="s">
        <v>2180</v>
      </c>
      <c r="L219" t="s">
        <v>2179</v>
      </c>
      <c r="M219" t="s">
        <v>3404</v>
      </c>
      <c r="N219" t="b">
        <f>IF(ETMRouteStages[[#This Row],[RID]]=A218,ETMRouteStages[[#This Row],[StageSequence]]=F218+1,TRUE)</f>
        <v>1</v>
      </c>
    </row>
    <row r="220" spans="1:14">
      <c r="A220" t="s">
        <v>5939</v>
      </c>
      <c r="B220" t="s">
        <v>1844</v>
      </c>
      <c r="C220" t="s">
        <v>3916</v>
      </c>
      <c r="D220" s="154">
        <v>112</v>
      </c>
      <c r="E220" t="s">
        <v>3044</v>
      </c>
      <c r="F220">
        <v>9</v>
      </c>
      <c r="G220">
        <v>13</v>
      </c>
      <c r="H220" t="s">
        <v>3500</v>
      </c>
      <c r="I220" t="s">
        <v>3515</v>
      </c>
      <c r="K220" t="s">
        <v>3045</v>
      </c>
      <c r="L220" t="s">
        <v>3044</v>
      </c>
      <c r="M220" t="s">
        <v>3500</v>
      </c>
      <c r="N220" t="b">
        <f>IF(ETMRouteStages[[#This Row],[RID]]=A219,ETMRouteStages[[#This Row],[StageSequence]]=F219+1,TRUE)</f>
        <v>1</v>
      </c>
    </row>
    <row r="221" spans="1:14">
      <c r="A221" t="s">
        <v>5939</v>
      </c>
      <c r="B221" t="s">
        <v>1844</v>
      </c>
      <c r="C221" t="s">
        <v>3916</v>
      </c>
      <c r="D221" s="154">
        <v>112</v>
      </c>
      <c r="E221" t="s">
        <v>3192</v>
      </c>
      <c r="F221">
        <v>10</v>
      </c>
      <c r="G221">
        <v>15</v>
      </c>
      <c r="H221" t="s">
        <v>3404</v>
      </c>
      <c r="I221" t="s">
        <v>3515</v>
      </c>
      <c r="K221" t="s">
        <v>3193</v>
      </c>
      <c r="L221" t="s">
        <v>3192</v>
      </c>
      <c r="M221" t="s">
        <v>3404</v>
      </c>
      <c r="N221" t="b">
        <f>IF(ETMRouteStages[[#This Row],[RID]]=A220,ETMRouteStages[[#This Row],[StageSequence]]=F220+1,TRUE)</f>
        <v>1</v>
      </c>
    </row>
    <row r="222" spans="1:14">
      <c r="A222" t="s">
        <v>5939</v>
      </c>
      <c r="B222" t="s">
        <v>1844</v>
      </c>
      <c r="C222" t="s">
        <v>3916</v>
      </c>
      <c r="D222" s="154">
        <v>112</v>
      </c>
      <c r="E222" t="s">
        <v>1229</v>
      </c>
      <c r="F222">
        <v>11</v>
      </c>
      <c r="G222">
        <v>16</v>
      </c>
      <c r="H222" t="s">
        <v>3404</v>
      </c>
      <c r="I222" t="s">
        <v>3515</v>
      </c>
      <c r="K222" t="s">
        <v>1230</v>
      </c>
      <c r="L222" t="s">
        <v>1229</v>
      </c>
      <c r="M222" t="s">
        <v>3404</v>
      </c>
      <c r="N222" t="b">
        <f>IF(ETMRouteStages[[#This Row],[RID]]=A221,ETMRouteStages[[#This Row],[StageSequence]]=F221+1,TRUE)</f>
        <v>1</v>
      </c>
    </row>
    <row r="223" spans="1:14">
      <c r="A223" t="s">
        <v>5939</v>
      </c>
      <c r="B223" t="s">
        <v>1844</v>
      </c>
      <c r="C223" t="s">
        <v>3916</v>
      </c>
      <c r="D223" s="154">
        <v>112</v>
      </c>
      <c r="E223" t="s">
        <v>2805</v>
      </c>
      <c r="F223">
        <v>12</v>
      </c>
      <c r="G223">
        <v>17</v>
      </c>
      <c r="H223" t="s">
        <v>3404</v>
      </c>
      <c r="I223" t="s">
        <v>3515</v>
      </c>
      <c r="K223" t="s">
        <v>2806</v>
      </c>
      <c r="L223" t="s">
        <v>2805</v>
      </c>
      <c r="M223" t="s">
        <v>3404</v>
      </c>
      <c r="N223" t="b">
        <f>IF(ETMRouteStages[[#This Row],[RID]]=A222,ETMRouteStages[[#This Row],[StageSequence]]=F222+1,TRUE)</f>
        <v>1</v>
      </c>
    </row>
    <row r="224" spans="1:14">
      <c r="A224" t="s">
        <v>5939</v>
      </c>
      <c r="B224" t="s">
        <v>1844</v>
      </c>
      <c r="C224" t="s">
        <v>3916</v>
      </c>
      <c r="D224" s="154">
        <v>112</v>
      </c>
      <c r="E224" t="s">
        <v>3200</v>
      </c>
      <c r="F224">
        <v>13</v>
      </c>
      <c r="G224">
        <v>18</v>
      </c>
      <c r="H224" t="s">
        <v>3404</v>
      </c>
      <c r="I224" t="s">
        <v>3515</v>
      </c>
      <c r="K224" t="s">
        <v>3201</v>
      </c>
      <c r="L224" t="s">
        <v>3200</v>
      </c>
      <c r="M224" t="s">
        <v>3404</v>
      </c>
      <c r="N224" t="b">
        <f>IF(ETMRouteStages[[#This Row],[RID]]=A223,ETMRouteStages[[#This Row],[StageSequence]]=F223+1,TRUE)</f>
        <v>1</v>
      </c>
    </row>
    <row r="225" spans="1:14">
      <c r="A225" t="s">
        <v>5939</v>
      </c>
      <c r="B225" t="s">
        <v>1844</v>
      </c>
      <c r="C225" t="s">
        <v>3916</v>
      </c>
      <c r="D225" s="154">
        <v>112</v>
      </c>
      <c r="E225" t="s">
        <v>3044</v>
      </c>
      <c r="F225">
        <v>14</v>
      </c>
      <c r="G225">
        <v>20</v>
      </c>
      <c r="H225" t="s">
        <v>3500</v>
      </c>
      <c r="I225" t="s">
        <v>3515</v>
      </c>
      <c r="K225" t="s">
        <v>3045</v>
      </c>
      <c r="L225" t="s">
        <v>3044</v>
      </c>
      <c r="M225" t="s">
        <v>3500</v>
      </c>
      <c r="N225" t="b">
        <f>IF(ETMRouteStages[[#This Row],[RID]]=A224,ETMRouteStages[[#This Row],[StageSequence]]=F224+1,TRUE)</f>
        <v>1</v>
      </c>
    </row>
    <row r="226" spans="1:14">
      <c r="A226" t="s">
        <v>5939</v>
      </c>
      <c r="B226" t="s">
        <v>1844</v>
      </c>
      <c r="C226" t="s">
        <v>3916</v>
      </c>
      <c r="D226" s="154">
        <v>112</v>
      </c>
      <c r="E226" t="s">
        <v>2592</v>
      </c>
      <c r="F226">
        <v>15</v>
      </c>
      <c r="G226">
        <v>23</v>
      </c>
      <c r="H226" t="s">
        <v>3404</v>
      </c>
      <c r="I226" t="s">
        <v>3515</v>
      </c>
      <c r="K226" t="s">
        <v>2593</v>
      </c>
      <c r="L226" t="s">
        <v>2592</v>
      </c>
      <c r="M226" t="s">
        <v>3404</v>
      </c>
      <c r="N226" t="b">
        <f>IF(ETMRouteStages[[#This Row],[RID]]=A225,ETMRouteStages[[#This Row],[StageSequence]]=F225+1,TRUE)</f>
        <v>1</v>
      </c>
    </row>
    <row r="227" spans="1:14">
      <c r="A227" t="s">
        <v>5939</v>
      </c>
      <c r="B227" t="s">
        <v>1844</v>
      </c>
      <c r="C227" t="s">
        <v>3916</v>
      </c>
      <c r="D227" s="154">
        <v>112</v>
      </c>
      <c r="E227" t="s">
        <v>995</v>
      </c>
      <c r="F227">
        <v>16</v>
      </c>
      <c r="G227">
        <v>25</v>
      </c>
      <c r="H227" t="s">
        <v>3404</v>
      </c>
      <c r="I227" t="s">
        <v>3515</v>
      </c>
      <c r="K227" t="s">
        <v>996</v>
      </c>
      <c r="L227" t="s">
        <v>995</v>
      </c>
      <c r="M227" t="s">
        <v>3404</v>
      </c>
      <c r="N227" t="b">
        <f>IF(ETMRouteStages[[#This Row],[RID]]=A226,ETMRouteStages[[#This Row],[StageSequence]]=F226+1,TRUE)</f>
        <v>1</v>
      </c>
    </row>
    <row r="228" spans="1:14">
      <c r="A228" t="s">
        <v>5940</v>
      </c>
      <c r="B228" t="s">
        <v>1844</v>
      </c>
      <c r="C228" t="s">
        <v>3919</v>
      </c>
      <c r="D228" s="154">
        <v>113</v>
      </c>
      <c r="E228" t="s">
        <v>1843</v>
      </c>
      <c r="F228">
        <v>1</v>
      </c>
      <c r="G228">
        <v>0</v>
      </c>
      <c r="H228" t="s">
        <v>3404</v>
      </c>
      <c r="I228" t="s">
        <v>3515</v>
      </c>
      <c r="K228" t="s">
        <v>1844</v>
      </c>
      <c r="L228" t="s">
        <v>1843</v>
      </c>
      <c r="M228" t="s">
        <v>3404</v>
      </c>
      <c r="N228" t="b">
        <f>IF(ETMRouteStages[[#This Row],[RID]]=A227,ETMRouteStages[[#This Row],[StageSequence]]=F227+1,TRUE)</f>
        <v>1</v>
      </c>
    </row>
    <row r="229" spans="1:14">
      <c r="A229" t="s">
        <v>5940</v>
      </c>
      <c r="B229" t="s">
        <v>1844</v>
      </c>
      <c r="C229" t="s">
        <v>3919</v>
      </c>
      <c r="D229" s="154">
        <v>113</v>
      </c>
      <c r="E229" t="s">
        <v>1845</v>
      </c>
      <c r="F229">
        <v>2</v>
      </c>
      <c r="G229">
        <v>2</v>
      </c>
      <c r="H229" t="s">
        <v>3404</v>
      </c>
      <c r="I229" t="s">
        <v>3515</v>
      </c>
      <c r="K229" t="s">
        <v>1846</v>
      </c>
      <c r="L229" t="s">
        <v>1845</v>
      </c>
      <c r="M229" t="s">
        <v>3404</v>
      </c>
      <c r="N229" t="b">
        <f>IF(ETMRouteStages[[#This Row],[RID]]=A228,ETMRouteStages[[#This Row],[StageSequence]]=F228+1,TRUE)</f>
        <v>1</v>
      </c>
    </row>
    <row r="230" spans="1:14">
      <c r="A230" t="s">
        <v>5940</v>
      </c>
      <c r="B230" t="s">
        <v>1844</v>
      </c>
      <c r="C230" t="s">
        <v>3919</v>
      </c>
      <c r="D230" s="154">
        <v>113</v>
      </c>
      <c r="E230" t="s">
        <v>2073</v>
      </c>
      <c r="F230">
        <v>3</v>
      </c>
      <c r="G230">
        <v>4</v>
      </c>
      <c r="H230" t="s">
        <v>3404</v>
      </c>
      <c r="I230" t="s">
        <v>3515</v>
      </c>
      <c r="K230" t="s">
        <v>2074</v>
      </c>
      <c r="L230" t="s">
        <v>2073</v>
      </c>
      <c r="M230" t="s">
        <v>3404</v>
      </c>
      <c r="N230" t="b">
        <f>IF(ETMRouteStages[[#This Row],[RID]]=A229,ETMRouteStages[[#This Row],[StageSequence]]=F229+1,TRUE)</f>
        <v>1</v>
      </c>
    </row>
    <row r="231" spans="1:14">
      <c r="A231" t="s">
        <v>5940</v>
      </c>
      <c r="B231" t="s">
        <v>1844</v>
      </c>
      <c r="C231" t="s">
        <v>3919</v>
      </c>
      <c r="D231" s="154">
        <v>113</v>
      </c>
      <c r="E231" t="s">
        <v>1103</v>
      </c>
      <c r="F231">
        <v>4</v>
      </c>
      <c r="G231">
        <v>5</v>
      </c>
      <c r="H231" t="s">
        <v>3404</v>
      </c>
      <c r="I231" t="s">
        <v>3515</v>
      </c>
      <c r="K231" t="s">
        <v>1104</v>
      </c>
      <c r="L231" t="s">
        <v>1103</v>
      </c>
      <c r="M231" t="s">
        <v>3404</v>
      </c>
      <c r="N231" t="b">
        <f>IF(ETMRouteStages[[#This Row],[RID]]=A230,ETMRouteStages[[#This Row],[StageSequence]]=F230+1,TRUE)</f>
        <v>1</v>
      </c>
    </row>
    <row r="232" spans="1:14">
      <c r="A232" t="s">
        <v>5940</v>
      </c>
      <c r="B232" t="s">
        <v>1844</v>
      </c>
      <c r="C232" t="s">
        <v>3919</v>
      </c>
      <c r="D232" s="154">
        <v>113</v>
      </c>
      <c r="E232" t="s">
        <v>906</v>
      </c>
      <c r="F232">
        <v>5</v>
      </c>
      <c r="G232">
        <v>7</v>
      </c>
      <c r="H232" t="s">
        <v>3404</v>
      </c>
      <c r="I232" t="s">
        <v>3515</v>
      </c>
      <c r="K232" t="s">
        <v>907</v>
      </c>
      <c r="L232" t="s">
        <v>906</v>
      </c>
      <c r="M232" t="s">
        <v>3404</v>
      </c>
      <c r="N232" t="b">
        <f>IF(ETMRouteStages[[#This Row],[RID]]=A231,ETMRouteStages[[#This Row],[StageSequence]]=F231+1,TRUE)</f>
        <v>1</v>
      </c>
    </row>
    <row r="233" spans="1:14">
      <c r="A233" t="s">
        <v>5940</v>
      </c>
      <c r="B233" t="s">
        <v>1844</v>
      </c>
      <c r="C233" t="s">
        <v>3919</v>
      </c>
      <c r="D233" s="154">
        <v>113</v>
      </c>
      <c r="E233" t="s">
        <v>1035</v>
      </c>
      <c r="F233">
        <v>6</v>
      </c>
      <c r="G233">
        <v>8</v>
      </c>
      <c r="H233" t="s">
        <v>3404</v>
      </c>
      <c r="I233" t="s">
        <v>3515</v>
      </c>
      <c r="K233" t="s">
        <v>1036</v>
      </c>
      <c r="L233" t="s">
        <v>1035</v>
      </c>
      <c r="M233" t="s">
        <v>3404</v>
      </c>
      <c r="N233" t="b">
        <f>IF(ETMRouteStages[[#This Row],[RID]]=A232,ETMRouteStages[[#This Row],[StageSequence]]=F232+1,TRUE)</f>
        <v>1</v>
      </c>
    </row>
    <row r="234" spans="1:14">
      <c r="A234" t="s">
        <v>5940</v>
      </c>
      <c r="B234" t="s">
        <v>1844</v>
      </c>
      <c r="C234" t="s">
        <v>3919</v>
      </c>
      <c r="D234" s="154">
        <v>113</v>
      </c>
      <c r="E234" t="s">
        <v>2260</v>
      </c>
      <c r="F234">
        <v>7</v>
      </c>
      <c r="G234">
        <v>11</v>
      </c>
      <c r="H234" t="s">
        <v>3404</v>
      </c>
      <c r="I234" t="s">
        <v>3515</v>
      </c>
      <c r="K234" t="s">
        <v>2261</v>
      </c>
      <c r="L234" t="s">
        <v>2260</v>
      </c>
      <c r="M234" t="s">
        <v>3404</v>
      </c>
      <c r="N234" t="b">
        <f>IF(ETMRouteStages[[#This Row],[RID]]=A233,ETMRouteStages[[#This Row],[StageSequence]]=F233+1,TRUE)</f>
        <v>1</v>
      </c>
    </row>
    <row r="235" spans="1:14">
      <c r="A235" t="s">
        <v>5940</v>
      </c>
      <c r="B235" t="s">
        <v>1844</v>
      </c>
      <c r="C235" t="s">
        <v>3919</v>
      </c>
      <c r="D235" s="154">
        <v>113</v>
      </c>
      <c r="E235" t="s">
        <v>995</v>
      </c>
      <c r="F235">
        <v>8</v>
      </c>
      <c r="G235">
        <v>14</v>
      </c>
      <c r="H235" t="s">
        <v>3500</v>
      </c>
      <c r="I235" t="s">
        <v>3515</v>
      </c>
      <c r="K235" t="s">
        <v>996</v>
      </c>
      <c r="L235" t="s">
        <v>995</v>
      </c>
      <c r="M235" t="s">
        <v>3500</v>
      </c>
      <c r="N235" t="b">
        <f>IF(ETMRouteStages[[#This Row],[RID]]=A234,ETMRouteStages[[#This Row],[StageSequence]]=F234+1,TRUE)</f>
        <v>1</v>
      </c>
    </row>
    <row r="236" spans="1:14">
      <c r="A236" t="s">
        <v>5940</v>
      </c>
      <c r="B236" t="s">
        <v>1844</v>
      </c>
      <c r="C236" t="s">
        <v>3919</v>
      </c>
      <c r="D236" s="154">
        <v>113</v>
      </c>
      <c r="E236" t="s">
        <v>2592</v>
      </c>
      <c r="F236">
        <v>9</v>
      </c>
      <c r="G236">
        <v>16</v>
      </c>
      <c r="H236" t="s">
        <v>3404</v>
      </c>
      <c r="I236" t="s">
        <v>3515</v>
      </c>
      <c r="K236" t="s">
        <v>2593</v>
      </c>
      <c r="L236" t="s">
        <v>2592</v>
      </c>
      <c r="M236" t="s">
        <v>3404</v>
      </c>
      <c r="N236" t="b">
        <f>IF(ETMRouteStages[[#This Row],[RID]]=A235,ETMRouteStages[[#This Row],[StageSequence]]=F235+1,TRUE)</f>
        <v>1</v>
      </c>
    </row>
    <row r="237" spans="1:14">
      <c r="A237" t="s">
        <v>5940</v>
      </c>
      <c r="B237" t="s">
        <v>1844</v>
      </c>
      <c r="C237" t="s">
        <v>3919</v>
      </c>
      <c r="D237" s="154">
        <v>113</v>
      </c>
      <c r="E237" t="s">
        <v>3044</v>
      </c>
      <c r="F237">
        <v>10</v>
      </c>
      <c r="G237">
        <v>17</v>
      </c>
      <c r="H237" t="s">
        <v>3404</v>
      </c>
      <c r="I237" t="s">
        <v>3515</v>
      </c>
      <c r="K237" t="s">
        <v>3045</v>
      </c>
      <c r="L237" t="s">
        <v>3044</v>
      </c>
      <c r="M237" t="s">
        <v>3404</v>
      </c>
      <c r="N237" t="b">
        <f>IF(ETMRouteStages[[#This Row],[RID]]=A236,ETMRouteStages[[#This Row],[StageSequence]]=F236+1,TRUE)</f>
        <v>1</v>
      </c>
    </row>
    <row r="238" spans="1:14">
      <c r="A238" t="s">
        <v>5940</v>
      </c>
      <c r="B238" t="s">
        <v>1844</v>
      </c>
      <c r="C238" t="s">
        <v>3919</v>
      </c>
      <c r="D238" s="154">
        <v>113</v>
      </c>
      <c r="E238" t="s">
        <v>2805</v>
      </c>
      <c r="F238">
        <v>11</v>
      </c>
      <c r="G238">
        <v>18</v>
      </c>
      <c r="H238" t="s">
        <v>3404</v>
      </c>
      <c r="I238" t="s">
        <v>3515</v>
      </c>
      <c r="K238" t="s">
        <v>2806</v>
      </c>
      <c r="L238" t="s">
        <v>2805</v>
      </c>
      <c r="M238" t="s">
        <v>3404</v>
      </c>
      <c r="N238" t="b">
        <f>IF(ETMRouteStages[[#This Row],[RID]]=A237,ETMRouteStages[[#This Row],[StageSequence]]=F237+1,TRUE)</f>
        <v>1</v>
      </c>
    </row>
    <row r="239" spans="1:14">
      <c r="A239" t="s">
        <v>5941</v>
      </c>
      <c r="B239" t="s">
        <v>1844</v>
      </c>
      <c r="C239" t="s">
        <v>3922</v>
      </c>
      <c r="D239" s="154">
        <v>114</v>
      </c>
      <c r="E239" t="s">
        <v>5942</v>
      </c>
      <c r="F239">
        <v>1</v>
      </c>
      <c r="G239">
        <v>0</v>
      </c>
      <c r="H239" t="s">
        <v>3404</v>
      </c>
      <c r="I239" t="s">
        <v>3924</v>
      </c>
      <c r="K239" t="s">
        <v>2202</v>
      </c>
      <c r="L239" t="s">
        <v>2201</v>
      </c>
      <c r="M239" t="s">
        <v>3404</v>
      </c>
      <c r="N239" t="b">
        <f>IF(ETMRouteStages[[#This Row],[RID]]=A238,ETMRouteStages[[#This Row],[StageSequence]]=F238+1,TRUE)</f>
        <v>1</v>
      </c>
    </row>
    <row r="240" spans="1:14">
      <c r="A240" t="s">
        <v>5941</v>
      </c>
      <c r="B240" t="s">
        <v>1844</v>
      </c>
      <c r="C240" t="s">
        <v>3922</v>
      </c>
      <c r="D240" s="154">
        <v>114</v>
      </c>
      <c r="E240" t="s">
        <v>5943</v>
      </c>
      <c r="F240">
        <v>2</v>
      </c>
      <c r="G240">
        <v>2</v>
      </c>
      <c r="H240" t="s">
        <v>3404</v>
      </c>
      <c r="I240" t="s">
        <v>3924</v>
      </c>
      <c r="K240" t="s">
        <v>2389</v>
      </c>
      <c r="L240" t="s">
        <v>2388</v>
      </c>
      <c r="M240" t="s">
        <v>3404</v>
      </c>
      <c r="N240" t="b">
        <f>IF(ETMRouteStages[[#This Row],[RID]]=A239,ETMRouteStages[[#This Row],[StageSequence]]=F239+1,TRUE)</f>
        <v>1</v>
      </c>
    </row>
    <row r="241" spans="1:14">
      <c r="A241" t="s">
        <v>5941</v>
      </c>
      <c r="B241" t="s">
        <v>1844</v>
      </c>
      <c r="C241" t="s">
        <v>3922</v>
      </c>
      <c r="D241" s="154">
        <v>114</v>
      </c>
      <c r="E241" t="s">
        <v>5944</v>
      </c>
      <c r="F241">
        <v>3</v>
      </c>
      <c r="G241">
        <v>3</v>
      </c>
      <c r="H241" t="s">
        <v>3404</v>
      </c>
      <c r="I241" t="s">
        <v>3924</v>
      </c>
      <c r="K241" t="s">
        <v>2428</v>
      </c>
      <c r="L241" t="s">
        <v>2427</v>
      </c>
      <c r="M241" t="s">
        <v>3404</v>
      </c>
      <c r="N241" t="b">
        <f>IF(ETMRouteStages[[#This Row],[RID]]=A240,ETMRouteStages[[#This Row],[StageSequence]]=F240+1,TRUE)</f>
        <v>1</v>
      </c>
    </row>
    <row r="242" spans="1:14">
      <c r="A242" t="s">
        <v>5941</v>
      </c>
      <c r="B242" t="s">
        <v>1844</v>
      </c>
      <c r="C242" t="s">
        <v>3922</v>
      </c>
      <c r="D242" s="154">
        <v>114</v>
      </c>
      <c r="E242" t="s">
        <v>5945</v>
      </c>
      <c r="F242">
        <v>4</v>
      </c>
      <c r="G242">
        <v>4</v>
      </c>
      <c r="H242" t="s">
        <v>3404</v>
      </c>
      <c r="I242" t="s">
        <v>3924</v>
      </c>
      <c r="K242" t="s">
        <v>2448</v>
      </c>
      <c r="L242" t="s">
        <v>2447</v>
      </c>
      <c r="M242" t="s">
        <v>3404</v>
      </c>
      <c r="N242" t="b">
        <f>IF(ETMRouteStages[[#This Row],[RID]]=A241,ETMRouteStages[[#This Row],[StageSequence]]=F241+1,TRUE)</f>
        <v>1</v>
      </c>
    </row>
    <row r="243" spans="1:14">
      <c r="A243" t="s">
        <v>5941</v>
      </c>
      <c r="B243" t="s">
        <v>1844</v>
      </c>
      <c r="C243" t="s">
        <v>3922</v>
      </c>
      <c r="D243" s="154">
        <v>114</v>
      </c>
      <c r="E243" t="s">
        <v>5946</v>
      </c>
      <c r="F243">
        <v>5</v>
      </c>
      <c r="G243">
        <v>5</v>
      </c>
      <c r="H243" t="s">
        <v>3404</v>
      </c>
      <c r="I243" t="s">
        <v>3924</v>
      </c>
      <c r="K243" t="s">
        <v>2430</v>
      </c>
      <c r="L243" t="s">
        <v>2429</v>
      </c>
      <c r="M243" t="s">
        <v>3404</v>
      </c>
      <c r="N243" t="b">
        <f>IF(ETMRouteStages[[#This Row],[RID]]=A242,ETMRouteStages[[#This Row],[StageSequence]]=F242+1,TRUE)</f>
        <v>1</v>
      </c>
    </row>
    <row r="244" spans="1:14">
      <c r="A244" t="s">
        <v>5941</v>
      </c>
      <c r="B244" t="s">
        <v>1844</v>
      </c>
      <c r="C244" t="s">
        <v>3922</v>
      </c>
      <c r="D244" s="154">
        <v>114</v>
      </c>
      <c r="E244" t="s">
        <v>5947</v>
      </c>
      <c r="F244">
        <v>6</v>
      </c>
      <c r="G244">
        <v>6</v>
      </c>
      <c r="H244" t="s">
        <v>3404</v>
      </c>
      <c r="I244" t="s">
        <v>3924</v>
      </c>
      <c r="K244" t="s">
        <v>2752</v>
      </c>
      <c r="L244" t="s">
        <v>2751</v>
      </c>
      <c r="M244" t="s">
        <v>3404</v>
      </c>
      <c r="N244" t="b">
        <f>IF(ETMRouteStages[[#This Row],[RID]]=A243,ETMRouteStages[[#This Row],[StageSequence]]=F243+1,TRUE)</f>
        <v>1</v>
      </c>
    </row>
    <row r="245" spans="1:14">
      <c r="A245" t="s">
        <v>5941</v>
      </c>
      <c r="B245" t="s">
        <v>1844</v>
      </c>
      <c r="C245" t="s">
        <v>3922</v>
      </c>
      <c r="D245" s="154">
        <v>114</v>
      </c>
      <c r="E245" t="s">
        <v>5948</v>
      </c>
      <c r="F245">
        <v>7</v>
      </c>
      <c r="G245">
        <v>7</v>
      </c>
      <c r="H245" t="s">
        <v>3404</v>
      </c>
      <c r="I245" t="s">
        <v>3924</v>
      </c>
      <c r="K245" t="s">
        <v>619</v>
      </c>
      <c r="L245" t="s">
        <v>618</v>
      </c>
      <c r="M245" t="s">
        <v>3404</v>
      </c>
      <c r="N245" t="b">
        <f>IF(ETMRouteStages[[#This Row],[RID]]=A244,ETMRouteStages[[#This Row],[StageSequence]]=F244+1,TRUE)</f>
        <v>1</v>
      </c>
    </row>
    <row r="246" spans="1:14">
      <c r="A246" t="s">
        <v>5941</v>
      </c>
      <c r="B246" t="s">
        <v>1844</v>
      </c>
      <c r="C246" t="s">
        <v>3922</v>
      </c>
      <c r="D246" s="154">
        <v>114</v>
      </c>
      <c r="E246" t="s">
        <v>5949</v>
      </c>
      <c r="F246">
        <v>8</v>
      </c>
      <c r="G246">
        <v>9</v>
      </c>
      <c r="H246" t="s">
        <v>3404</v>
      </c>
      <c r="I246" t="s">
        <v>3924</v>
      </c>
      <c r="K246" t="s">
        <v>2140</v>
      </c>
      <c r="L246" t="s">
        <v>2139</v>
      </c>
      <c r="M246" t="s">
        <v>3404</v>
      </c>
      <c r="N246" t="b">
        <f>IF(ETMRouteStages[[#This Row],[RID]]=A245,ETMRouteStages[[#This Row],[StageSequence]]=F245+1,TRUE)</f>
        <v>1</v>
      </c>
    </row>
    <row r="247" spans="1:14">
      <c r="A247" t="s">
        <v>5941</v>
      </c>
      <c r="B247" t="s">
        <v>1844</v>
      </c>
      <c r="C247" t="s">
        <v>3922</v>
      </c>
      <c r="D247" s="154">
        <v>114</v>
      </c>
      <c r="E247" t="s">
        <v>5950</v>
      </c>
      <c r="F247">
        <v>9</v>
      </c>
      <c r="G247">
        <v>11</v>
      </c>
      <c r="H247" t="s">
        <v>3404</v>
      </c>
      <c r="I247" t="s">
        <v>3924</v>
      </c>
      <c r="K247" t="s">
        <v>969</v>
      </c>
      <c r="L247" t="s">
        <v>968</v>
      </c>
      <c r="M247" t="s">
        <v>3404</v>
      </c>
      <c r="N247" t="b">
        <f>IF(ETMRouteStages[[#This Row],[RID]]=A246,ETMRouteStages[[#This Row],[StageSequence]]=F246+1,TRUE)</f>
        <v>1</v>
      </c>
    </row>
    <row r="248" spans="1:14">
      <c r="A248" t="s">
        <v>5941</v>
      </c>
      <c r="B248" t="s">
        <v>1844</v>
      </c>
      <c r="C248" t="s">
        <v>3922</v>
      </c>
      <c r="D248" s="154">
        <v>114</v>
      </c>
      <c r="E248" t="s">
        <v>5951</v>
      </c>
      <c r="F248">
        <v>10</v>
      </c>
      <c r="G248">
        <v>12</v>
      </c>
      <c r="H248" t="s">
        <v>3404</v>
      </c>
      <c r="I248" t="s">
        <v>3924</v>
      </c>
      <c r="K248" t="s">
        <v>971</v>
      </c>
      <c r="L248" t="s">
        <v>970</v>
      </c>
      <c r="M248" t="s">
        <v>3404</v>
      </c>
      <c r="N248" t="b">
        <f>IF(ETMRouteStages[[#This Row],[RID]]=A247,ETMRouteStages[[#This Row],[StageSequence]]=F247+1,TRUE)</f>
        <v>1</v>
      </c>
    </row>
    <row r="249" spans="1:14">
      <c r="A249" t="s">
        <v>5941</v>
      </c>
      <c r="B249" t="s">
        <v>1844</v>
      </c>
      <c r="C249" t="s">
        <v>3922</v>
      </c>
      <c r="D249" s="154">
        <v>114</v>
      </c>
      <c r="E249" t="s">
        <v>5952</v>
      </c>
      <c r="F249">
        <v>11</v>
      </c>
      <c r="G249">
        <v>13</v>
      </c>
      <c r="H249" t="s">
        <v>3404</v>
      </c>
      <c r="I249" t="s">
        <v>3924</v>
      </c>
      <c r="K249" t="s">
        <v>1116</v>
      </c>
      <c r="L249" t="s">
        <v>1115</v>
      </c>
      <c r="M249" t="s">
        <v>3404</v>
      </c>
      <c r="N249" t="b">
        <f>IF(ETMRouteStages[[#This Row],[RID]]=A248,ETMRouteStages[[#This Row],[StageSequence]]=F248+1,TRUE)</f>
        <v>1</v>
      </c>
    </row>
    <row r="250" spans="1:14">
      <c r="A250" t="s">
        <v>5941</v>
      </c>
      <c r="B250" t="s">
        <v>1844</v>
      </c>
      <c r="C250" t="s">
        <v>3922</v>
      </c>
      <c r="D250" s="154">
        <v>114</v>
      </c>
      <c r="E250" t="s">
        <v>5953</v>
      </c>
      <c r="F250">
        <v>12</v>
      </c>
      <c r="G250">
        <v>14</v>
      </c>
      <c r="H250" t="s">
        <v>3404</v>
      </c>
      <c r="I250" t="s">
        <v>3924</v>
      </c>
      <c r="K250" t="s">
        <v>633</v>
      </c>
      <c r="L250" t="s">
        <v>632</v>
      </c>
      <c r="M250" t="s">
        <v>3404</v>
      </c>
      <c r="N250" t="b">
        <f>IF(ETMRouteStages[[#This Row],[RID]]=A249,ETMRouteStages[[#This Row],[StageSequence]]=F249+1,TRUE)</f>
        <v>1</v>
      </c>
    </row>
    <row r="251" spans="1:14">
      <c r="A251" t="s">
        <v>5941</v>
      </c>
      <c r="B251" t="s">
        <v>1844</v>
      </c>
      <c r="C251" t="s">
        <v>3922</v>
      </c>
      <c r="D251" s="154">
        <v>114</v>
      </c>
      <c r="E251" t="s">
        <v>5954</v>
      </c>
      <c r="F251">
        <v>13</v>
      </c>
      <c r="G251">
        <v>15</v>
      </c>
      <c r="H251" t="s">
        <v>3404</v>
      </c>
      <c r="I251" t="s">
        <v>3924</v>
      </c>
      <c r="K251" t="s">
        <v>2883</v>
      </c>
      <c r="L251" t="s">
        <v>2882</v>
      </c>
      <c r="M251" t="s">
        <v>3404</v>
      </c>
      <c r="N251" t="b">
        <f>IF(ETMRouteStages[[#This Row],[RID]]=A250,ETMRouteStages[[#This Row],[StageSequence]]=F250+1,TRUE)</f>
        <v>1</v>
      </c>
    </row>
    <row r="252" spans="1:14">
      <c r="A252" t="s">
        <v>5941</v>
      </c>
      <c r="B252" t="s">
        <v>1844</v>
      </c>
      <c r="C252" t="s">
        <v>3922</v>
      </c>
      <c r="D252" s="154">
        <v>114</v>
      </c>
      <c r="E252" t="s">
        <v>5955</v>
      </c>
      <c r="F252">
        <v>14</v>
      </c>
      <c r="G252">
        <v>16</v>
      </c>
      <c r="H252" t="s">
        <v>3404</v>
      </c>
      <c r="I252" t="s">
        <v>3924</v>
      </c>
      <c r="K252" t="s">
        <v>2885</v>
      </c>
      <c r="L252" t="s">
        <v>2884</v>
      </c>
      <c r="M252" t="s">
        <v>3404</v>
      </c>
      <c r="N252" t="b">
        <f>IF(ETMRouteStages[[#This Row],[RID]]=A251,ETMRouteStages[[#This Row],[StageSequence]]=F251+1,TRUE)</f>
        <v>1</v>
      </c>
    </row>
    <row r="253" spans="1:14">
      <c r="A253" t="s">
        <v>5941</v>
      </c>
      <c r="B253" t="s">
        <v>1844</v>
      </c>
      <c r="C253" t="s">
        <v>3922</v>
      </c>
      <c r="D253" s="154">
        <v>114</v>
      </c>
      <c r="E253" t="s">
        <v>3923</v>
      </c>
      <c r="F253">
        <v>15</v>
      </c>
      <c r="G253">
        <v>18</v>
      </c>
      <c r="H253" t="s">
        <v>3500</v>
      </c>
      <c r="I253" t="s">
        <v>3924</v>
      </c>
      <c r="K253" t="s">
        <v>1840</v>
      </c>
      <c r="L253" t="s">
        <v>1839</v>
      </c>
      <c r="M253" t="s">
        <v>3500</v>
      </c>
      <c r="N253" t="b">
        <f>IF(ETMRouteStages[[#This Row],[RID]]=A252,ETMRouteStages[[#This Row],[StageSequence]]=F252+1,TRUE)</f>
        <v>1</v>
      </c>
    </row>
    <row r="254" spans="1:14">
      <c r="A254" t="s">
        <v>5941</v>
      </c>
      <c r="B254" t="s">
        <v>1844</v>
      </c>
      <c r="C254" t="s">
        <v>3922</v>
      </c>
      <c r="D254" s="154">
        <v>114</v>
      </c>
      <c r="E254" t="s">
        <v>5956</v>
      </c>
      <c r="F254">
        <v>16</v>
      </c>
      <c r="G254">
        <v>19</v>
      </c>
      <c r="H254" t="s">
        <v>3404</v>
      </c>
      <c r="I254" t="s">
        <v>3924</v>
      </c>
      <c r="K254" t="s">
        <v>1507</v>
      </c>
      <c r="L254" t="s">
        <v>1506</v>
      </c>
      <c r="M254" t="s">
        <v>3404</v>
      </c>
      <c r="N254" t="b">
        <f>IF(ETMRouteStages[[#This Row],[RID]]=A253,ETMRouteStages[[#This Row],[StageSequence]]=F253+1,TRUE)</f>
        <v>1</v>
      </c>
    </row>
    <row r="255" spans="1:14">
      <c r="A255" t="s">
        <v>5941</v>
      </c>
      <c r="B255" t="s">
        <v>1844</v>
      </c>
      <c r="C255" t="s">
        <v>3922</v>
      </c>
      <c r="D255" s="154">
        <v>114</v>
      </c>
      <c r="E255" t="s">
        <v>5957</v>
      </c>
      <c r="F255">
        <v>17</v>
      </c>
      <c r="G255">
        <v>20</v>
      </c>
      <c r="H255" t="s">
        <v>3404</v>
      </c>
      <c r="I255" t="s">
        <v>3924</v>
      </c>
      <c r="K255" t="s">
        <v>497</v>
      </c>
      <c r="L255" t="s">
        <v>496</v>
      </c>
      <c r="M255" t="s">
        <v>3404</v>
      </c>
      <c r="N255" t="b">
        <f>IF(ETMRouteStages[[#This Row],[RID]]=A254,ETMRouteStages[[#This Row],[StageSequence]]=F254+1,TRUE)</f>
        <v>1</v>
      </c>
    </row>
    <row r="256" spans="1:14">
      <c r="A256" t="s">
        <v>5941</v>
      </c>
      <c r="B256" t="s">
        <v>1844</v>
      </c>
      <c r="C256" t="s">
        <v>3922</v>
      </c>
      <c r="D256" s="154">
        <v>114</v>
      </c>
      <c r="E256" t="s">
        <v>5958</v>
      </c>
      <c r="F256">
        <v>18</v>
      </c>
      <c r="G256">
        <v>21</v>
      </c>
      <c r="H256" t="s">
        <v>3404</v>
      </c>
      <c r="I256" t="s">
        <v>3924</v>
      </c>
      <c r="K256" t="s">
        <v>2623</v>
      </c>
      <c r="L256" t="s">
        <v>2622</v>
      </c>
      <c r="M256" t="s">
        <v>3404</v>
      </c>
      <c r="N256" t="b">
        <f>IF(ETMRouteStages[[#This Row],[RID]]=A255,ETMRouteStages[[#This Row],[StageSequence]]=F255+1,TRUE)</f>
        <v>1</v>
      </c>
    </row>
    <row r="257" spans="1:14">
      <c r="A257" t="s">
        <v>5941</v>
      </c>
      <c r="B257" t="s">
        <v>1844</v>
      </c>
      <c r="C257" t="s">
        <v>3922</v>
      </c>
      <c r="D257" s="154">
        <v>114</v>
      </c>
      <c r="E257" t="s">
        <v>5959</v>
      </c>
      <c r="F257">
        <v>19</v>
      </c>
      <c r="G257">
        <v>22</v>
      </c>
      <c r="H257" t="s">
        <v>3404</v>
      </c>
      <c r="I257" t="s">
        <v>3924</v>
      </c>
      <c r="K257" t="s">
        <v>2074</v>
      </c>
      <c r="L257" t="s">
        <v>2073</v>
      </c>
      <c r="M257" t="s">
        <v>3404</v>
      </c>
      <c r="N257" t="b">
        <f>IF(ETMRouteStages[[#This Row],[RID]]=A256,ETMRouteStages[[#This Row],[StageSequence]]=F256+1,TRUE)</f>
        <v>1</v>
      </c>
    </row>
    <row r="258" spans="1:14">
      <c r="A258" t="s">
        <v>5941</v>
      </c>
      <c r="B258" t="s">
        <v>1844</v>
      </c>
      <c r="C258" t="s">
        <v>3922</v>
      </c>
      <c r="D258" s="154">
        <v>114</v>
      </c>
      <c r="E258" t="s">
        <v>5960</v>
      </c>
      <c r="F258">
        <v>20</v>
      </c>
      <c r="G258">
        <v>23</v>
      </c>
      <c r="H258" t="s">
        <v>3404</v>
      </c>
      <c r="I258" t="s">
        <v>3924</v>
      </c>
      <c r="K258" t="s">
        <v>2074</v>
      </c>
      <c r="L258" t="s">
        <v>2073</v>
      </c>
      <c r="M258" t="s">
        <v>3404</v>
      </c>
      <c r="N258" t="b">
        <f>IF(ETMRouteStages[[#This Row],[RID]]=A257,ETMRouteStages[[#This Row],[StageSequence]]=F257+1,TRUE)</f>
        <v>1</v>
      </c>
    </row>
    <row r="259" spans="1:14">
      <c r="A259" t="s">
        <v>5941</v>
      </c>
      <c r="B259" t="s">
        <v>1844</v>
      </c>
      <c r="C259" t="s">
        <v>3922</v>
      </c>
      <c r="D259" s="154">
        <v>114</v>
      </c>
      <c r="E259" t="s">
        <v>5961</v>
      </c>
      <c r="F259">
        <v>21</v>
      </c>
      <c r="G259">
        <v>25</v>
      </c>
      <c r="H259" t="s">
        <v>3404</v>
      </c>
      <c r="I259" t="s">
        <v>3924</v>
      </c>
      <c r="K259" t="s">
        <v>1694</v>
      </c>
      <c r="L259" t="s">
        <v>1693</v>
      </c>
      <c r="M259" t="s">
        <v>3404</v>
      </c>
      <c r="N259" t="b">
        <f>IF(ETMRouteStages[[#This Row],[RID]]=A258,ETMRouteStages[[#This Row],[StageSequence]]=F258+1,TRUE)</f>
        <v>1</v>
      </c>
    </row>
    <row r="260" spans="1:14">
      <c r="A260" t="s">
        <v>5941</v>
      </c>
      <c r="B260" t="s">
        <v>1844</v>
      </c>
      <c r="C260" t="s">
        <v>3922</v>
      </c>
      <c r="D260" s="154">
        <v>114</v>
      </c>
      <c r="E260" t="s">
        <v>5962</v>
      </c>
      <c r="F260">
        <v>22</v>
      </c>
      <c r="G260">
        <v>27</v>
      </c>
      <c r="H260" t="s">
        <v>3404</v>
      </c>
      <c r="I260" t="s">
        <v>3924</v>
      </c>
      <c r="K260" t="s">
        <v>1260</v>
      </c>
      <c r="L260" t="s">
        <v>1259</v>
      </c>
      <c r="M260" t="s">
        <v>3404</v>
      </c>
      <c r="N260" t="b">
        <f>IF(ETMRouteStages[[#This Row],[RID]]=A259,ETMRouteStages[[#This Row],[StageSequence]]=F259+1,TRUE)</f>
        <v>1</v>
      </c>
    </row>
    <row r="261" spans="1:14">
      <c r="A261" t="s">
        <v>5941</v>
      </c>
      <c r="B261" t="s">
        <v>1844</v>
      </c>
      <c r="C261" t="s">
        <v>3922</v>
      </c>
      <c r="D261" s="154">
        <v>114</v>
      </c>
      <c r="E261" t="s">
        <v>5963</v>
      </c>
      <c r="F261">
        <v>23</v>
      </c>
      <c r="G261">
        <v>28</v>
      </c>
      <c r="H261" t="s">
        <v>3404</v>
      </c>
      <c r="I261" t="s">
        <v>3924</v>
      </c>
      <c r="K261" t="s">
        <v>2551</v>
      </c>
      <c r="L261" t="s">
        <v>2550</v>
      </c>
      <c r="M261" t="s">
        <v>3404</v>
      </c>
      <c r="N261" t="b">
        <f>IF(ETMRouteStages[[#This Row],[RID]]=A260,ETMRouteStages[[#This Row],[StageSequence]]=F260+1,TRUE)</f>
        <v>1</v>
      </c>
    </row>
    <row r="262" spans="1:14">
      <c r="A262" t="s">
        <v>5941</v>
      </c>
      <c r="B262" t="s">
        <v>1844</v>
      </c>
      <c r="C262" t="s">
        <v>3922</v>
      </c>
      <c r="D262" s="154">
        <v>114</v>
      </c>
      <c r="E262" t="s">
        <v>5964</v>
      </c>
      <c r="F262">
        <v>24</v>
      </c>
      <c r="G262">
        <v>30</v>
      </c>
      <c r="H262" t="s">
        <v>3404</v>
      </c>
      <c r="I262" t="s">
        <v>3924</v>
      </c>
      <c r="K262" t="s">
        <v>1408</v>
      </c>
      <c r="L262" t="s">
        <v>1407</v>
      </c>
      <c r="M262" t="s">
        <v>3404</v>
      </c>
      <c r="N262" t="b">
        <f>IF(ETMRouteStages[[#This Row],[RID]]=A261,ETMRouteStages[[#This Row],[StageSequence]]=F261+1,TRUE)</f>
        <v>1</v>
      </c>
    </row>
    <row r="263" spans="1:14">
      <c r="A263" t="s">
        <v>5941</v>
      </c>
      <c r="B263" t="s">
        <v>1844</v>
      </c>
      <c r="C263" t="s">
        <v>3922</v>
      </c>
      <c r="D263" s="154">
        <v>114</v>
      </c>
      <c r="E263" t="s">
        <v>5965</v>
      </c>
      <c r="F263">
        <v>25</v>
      </c>
      <c r="G263">
        <v>31</v>
      </c>
      <c r="H263" t="s">
        <v>3404</v>
      </c>
      <c r="I263" t="s">
        <v>3924</v>
      </c>
      <c r="K263" t="s">
        <v>1368</v>
      </c>
      <c r="L263" t="s">
        <v>1367</v>
      </c>
      <c r="M263" t="s">
        <v>3404</v>
      </c>
      <c r="N263" t="b">
        <f>IF(ETMRouteStages[[#This Row],[RID]]=A262,ETMRouteStages[[#This Row],[StageSequence]]=F262+1,TRUE)</f>
        <v>1</v>
      </c>
    </row>
    <row r="264" spans="1:14">
      <c r="A264" t="s">
        <v>5941</v>
      </c>
      <c r="B264" t="s">
        <v>1844</v>
      </c>
      <c r="C264" t="s">
        <v>3922</v>
      </c>
      <c r="D264" s="154">
        <v>114</v>
      </c>
      <c r="E264" t="s">
        <v>5966</v>
      </c>
      <c r="F264">
        <v>26</v>
      </c>
      <c r="G264">
        <v>32</v>
      </c>
      <c r="H264" t="s">
        <v>3404</v>
      </c>
      <c r="I264" t="s">
        <v>3924</v>
      </c>
      <c r="K264" t="s">
        <v>2351</v>
      </c>
      <c r="L264" t="s">
        <v>2350</v>
      </c>
      <c r="M264" t="s">
        <v>3404</v>
      </c>
      <c r="N264" t="b">
        <f>IF(ETMRouteStages[[#This Row],[RID]]=A263,ETMRouteStages[[#This Row],[StageSequence]]=F263+1,TRUE)</f>
        <v>1</v>
      </c>
    </row>
    <row r="265" spans="1:14">
      <c r="A265" t="s">
        <v>5941</v>
      </c>
      <c r="B265" t="s">
        <v>1844</v>
      </c>
      <c r="C265" t="s">
        <v>3922</v>
      </c>
      <c r="D265" s="154">
        <v>114</v>
      </c>
      <c r="E265" t="s">
        <v>5967</v>
      </c>
      <c r="F265">
        <v>27</v>
      </c>
      <c r="G265">
        <v>33</v>
      </c>
      <c r="H265" t="s">
        <v>3404</v>
      </c>
      <c r="I265" t="s">
        <v>3924</v>
      </c>
      <c r="K265" t="s">
        <v>2774</v>
      </c>
      <c r="L265" t="s">
        <v>2773</v>
      </c>
      <c r="M265" t="s">
        <v>3404</v>
      </c>
      <c r="N265" t="b">
        <f>IF(ETMRouteStages[[#This Row],[RID]]=A264,ETMRouteStages[[#This Row],[StageSequence]]=F264+1,TRUE)</f>
        <v>1</v>
      </c>
    </row>
    <row r="266" spans="1:14">
      <c r="A266" t="s">
        <v>5941</v>
      </c>
      <c r="B266" t="s">
        <v>1844</v>
      </c>
      <c r="C266" t="s">
        <v>3922</v>
      </c>
      <c r="D266" s="154">
        <v>114</v>
      </c>
      <c r="E266" t="s">
        <v>5968</v>
      </c>
      <c r="F266">
        <v>28</v>
      </c>
      <c r="G266">
        <v>34</v>
      </c>
      <c r="H266" t="s">
        <v>3404</v>
      </c>
      <c r="I266" t="s">
        <v>3924</v>
      </c>
      <c r="K266" t="s">
        <v>1400</v>
      </c>
      <c r="L266" t="s">
        <v>1399</v>
      </c>
      <c r="M266" t="s">
        <v>3404</v>
      </c>
      <c r="N266" t="b">
        <f>IF(ETMRouteStages[[#This Row],[RID]]=A265,ETMRouteStages[[#This Row],[StageSequence]]=F265+1,TRUE)</f>
        <v>1</v>
      </c>
    </row>
    <row r="267" spans="1:14">
      <c r="A267" t="s">
        <v>5941</v>
      </c>
      <c r="B267" t="s">
        <v>1844</v>
      </c>
      <c r="C267" t="s">
        <v>3922</v>
      </c>
      <c r="D267" s="154">
        <v>114</v>
      </c>
      <c r="E267" t="s">
        <v>5969</v>
      </c>
      <c r="F267">
        <v>29</v>
      </c>
      <c r="G267">
        <v>35</v>
      </c>
      <c r="H267" t="s">
        <v>3404</v>
      </c>
      <c r="I267" t="s">
        <v>3924</v>
      </c>
      <c r="K267" t="s">
        <v>1402</v>
      </c>
      <c r="L267" t="s">
        <v>1401</v>
      </c>
      <c r="M267" t="s">
        <v>3404</v>
      </c>
      <c r="N267" t="b">
        <f>IF(ETMRouteStages[[#This Row],[RID]]=A266,ETMRouteStages[[#This Row],[StageSequence]]=F266+1,TRUE)</f>
        <v>1</v>
      </c>
    </row>
    <row r="268" spans="1:14">
      <c r="A268" t="s">
        <v>5941</v>
      </c>
      <c r="B268" t="s">
        <v>1844</v>
      </c>
      <c r="C268" t="s">
        <v>3922</v>
      </c>
      <c r="D268" s="154">
        <v>114</v>
      </c>
      <c r="E268" t="s">
        <v>5970</v>
      </c>
      <c r="F268">
        <v>30</v>
      </c>
      <c r="G268">
        <v>37</v>
      </c>
      <c r="H268" t="s">
        <v>3404</v>
      </c>
      <c r="I268" t="s">
        <v>3924</v>
      </c>
      <c r="K268" t="s">
        <v>395</v>
      </c>
      <c r="L268" t="s">
        <v>394</v>
      </c>
      <c r="M268" t="s">
        <v>3404</v>
      </c>
      <c r="N268" t="b">
        <f>IF(ETMRouteStages[[#This Row],[RID]]=A267,ETMRouteStages[[#This Row],[StageSequence]]=F267+1,TRUE)</f>
        <v>1</v>
      </c>
    </row>
    <row r="269" spans="1:14">
      <c r="A269" t="s">
        <v>5941</v>
      </c>
      <c r="B269" t="s">
        <v>1844</v>
      </c>
      <c r="C269" t="s">
        <v>3922</v>
      </c>
      <c r="D269" s="154">
        <v>114</v>
      </c>
      <c r="E269" t="s">
        <v>5971</v>
      </c>
      <c r="F269">
        <v>31</v>
      </c>
      <c r="G269">
        <v>38</v>
      </c>
      <c r="H269" t="s">
        <v>3404</v>
      </c>
      <c r="I269" t="s">
        <v>3924</v>
      </c>
      <c r="K269" t="s">
        <v>743</v>
      </c>
      <c r="L269" t="s">
        <v>742</v>
      </c>
      <c r="M269" t="s">
        <v>3404</v>
      </c>
      <c r="N269" t="b">
        <f>IF(ETMRouteStages[[#This Row],[RID]]=A268,ETMRouteStages[[#This Row],[StageSequence]]=F268+1,TRUE)</f>
        <v>1</v>
      </c>
    </row>
    <row r="270" spans="1:14">
      <c r="A270" t="s">
        <v>5941</v>
      </c>
      <c r="B270" t="s">
        <v>1844</v>
      </c>
      <c r="C270" t="s">
        <v>3922</v>
      </c>
      <c r="D270" s="154">
        <v>114</v>
      </c>
      <c r="E270" t="s">
        <v>5972</v>
      </c>
      <c r="F270">
        <v>32</v>
      </c>
      <c r="G270">
        <v>39</v>
      </c>
      <c r="H270" t="s">
        <v>3404</v>
      </c>
      <c r="I270" t="s">
        <v>3924</v>
      </c>
      <c r="K270" t="s">
        <v>1700</v>
      </c>
      <c r="L270" t="s">
        <v>1699</v>
      </c>
      <c r="M270" t="s">
        <v>3404</v>
      </c>
      <c r="N270" t="b">
        <f>IF(ETMRouteStages[[#This Row],[RID]]=A269,ETMRouteStages[[#This Row],[StageSequence]]=F269+1,TRUE)</f>
        <v>1</v>
      </c>
    </row>
    <row r="271" spans="1:14">
      <c r="A271" t="s">
        <v>5941</v>
      </c>
      <c r="B271" t="s">
        <v>1844</v>
      </c>
      <c r="C271" t="s">
        <v>3922</v>
      </c>
      <c r="D271" s="154">
        <v>114</v>
      </c>
      <c r="E271" t="s">
        <v>5973</v>
      </c>
      <c r="F271">
        <v>33</v>
      </c>
      <c r="G271">
        <v>41</v>
      </c>
      <c r="H271" t="s">
        <v>3404</v>
      </c>
      <c r="I271" t="s">
        <v>3924</v>
      </c>
      <c r="K271" t="s">
        <v>2438</v>
      </c>
      <c r="L271" t="s">
        <v>2437</v>
      </c>
      <c r="M271" t="s">
        <v>3404</v>
      </c>
      <c r="N271" t="b">
        <f>IF(ETMRouteStages[[#This Row],[RID]]=A270,ETMRouteStages[[#This Row],[StageSequence]]=F270+1,TRUE)</f>
        <v>1</v>
      </c>
    </row>
    <row r="272" spans="1:14">
      <c r="A272" t="s">
        <v>5941</v>
      </c>
      <c r="B272" t="s">
        <v>1844</v>
      </c>
      <c r="C272" t="s">
        <v>3922</v>
      </c>
      <c r="D272" s="154">
        <v>114</v>
      </c>
      <c r="E272" t="s">
        <v>5974</v>
      </c>
      <c r="F272">
        <v>34</v>
      </c>
      <c r="G272">
        <v>43</v>
      </c>
      <c r="H272" t="s">
        <v>3404</v>
      </c>
      <c r="I272" t="s">
        <v>3924</v>
      </c>
      <c r="K272" t="s">
        <v>2106</v>
      </c>
      <c r="L272" t="s">
        <v>2105</v>
      </c>
      <c r="M272" t="s">
        <v>3404</v>
      </c>
      <c r="N272" t="b">
        <f>IF(ETMRouteStages[[#This Row],[RID]]=A271,ETMRouteStages[[#This Row],[StageSequence]]=F271+1,TRUE)</f>
        <v>1</v>
      </c>
    </row>
    <row r="273" spans="1:14">
      <c r="A273" t="s">
        <v>5941</v>
      </c>
      <c r="B273" t="s">
        <v>1844</v>
      </c>
      <c r="C273" t="s">
        <v>3922</v>
      </c>
      <c r="D273" s="154">
        <v>114</v>
      </c>
      <c r="E273" t="s">
        <v>5975</v>
      </c>
      <c r="F273">
        <v>35</v>
      </c>
      <c r="G273">
        <v>44</v>
      </c>
      <c r="H273" t="s">
        <v>3404</v>
      </c>
      <c r="I273" t="s">
        <v>3924</v>
      </c>
      <c r="K273" t="s">
        <v>2992</v>
      </c>
      <c r="L273" t="s">
        <v>2991</v>
      </c>
      <c r="M273" t="s">
        <v>3404</v>
      </c>
      <c r="N273" t="b">
        <f>IF(ETMRouteStages[[#This Row],[RID]]=A272,ETMRouteStages[[#This Row],[StageSequence]]=F272+1,TRUE)</f>
        <v>1</v>
      </c>
    </row>
    <row r="274" spans="1:14">
      <c r="A274" t="s">
        <v>5976</v>
      </c>
      <c r="B274" t="s">
        <v>1844</v>
      </c>
      <c r="C274" t="s">
        <v>3928</v>
      </c>
      <c r="D274" s="154">
        <v>115</v>
      </c>
      <c r="E274" t="s">
        <v>5977</v>
      </c>
      <c r="F274">
        <v>1</v>
      </c>
      <c r="G274">
        <v>0</v>
      </c>
      <c r="H274" t="s">
        <v>3404</v>
      </c>
      <c r="I274" t="s">
        <v>3924</v>
      </c>
      <c r="K274" t="s">
        <v>1844</v>
      </c>
      <c r="L274" t="s">
        <v>1843</v>
      </c>
      <c r="M274" t="s">
        <v>3404</v>
      </c>
      <c r="N274" t="b">
        <f>IF(ETMRouteStages[[#This Row],[RID]]=A273,ETMRouteStages[[#This Row],[StageSequence]]=F273+1,TRUE)</f>
        <v>1</v>
      </c>
    </row>
    <row r="275" spans="1:14">
      <c r="A275" t="s">
        <v>5976</v>
      </c>
      <c r="B275" t="s">
        <v>1844</v>
      </c>
      <c r="C275" t="s">
        <v>3928</v>
      </c>
      <c r="D275" s="154">
        <v>115</v>
      </c>
      <c r="E275" t="s">
        <v>5978</v>
      </c>
      <c r="F275">
        <v>2</v>
      </c>
      <c r="G275">
        <v>1</v>
      </c>
      <c r="H275" t="s">
        <v>3404</v>
      </c>
      <c r="I275" t="s">
        <v>3924</v>
      </c>
      <c r="K275" t="s">
        <v>1190</v>
      </c>
      <c r="L275" t="s">
        <v>1189</v>
      </c>
      <c r="M275" t="s">
        <v>3404</v>
      </c>
      <c r="N275" t="b">
        <f>IF(ETMRouteStages[[#This Row],[RID]]=A274,ETMRouteStages[[#This Row],[StageSequence]]=F274+1,TRUE)</f>
        <v>1</v>
      </c>
    </row>
    <row r="276" spans="1:14">
      <c r="A276" t="s">
        <v>5976</v>
      </c>
      <c r="B276" t="s">
        <v>1844</v>
      </c>
      <c r="C276" t="s">
        <v>3928</v>
      </c>
      <c r="D276" s="154">
        <v>115</v>
      </c>
      <c r="E276" t="s">
        <v>5979</v>
      </c>
      <c r="F276">
        <v>3</v>
      </c>
      <c r="G276">
        <v>2</v>
      </c>
      <c r="H276" t="s">
        <v>3404</v>
      </c>
      <c r="I276" t="s">
        <v>3924</v>
      </c>
      <c r="K276" t="s">
        <v>1848</v>
      </c>
      <c r="L276" t="s">
        <v>1847</v>
      </c>
      <c r="M276" t="s">
        <v>3404</v>
      </c>
      <c r="N276" t="b">
        <f>IF(ETMRouteStages[[#This Row],[RID]]=A275,ETMRouteStages[[#This Row],[StageSequence]]=F275+1,TRUE)</f>
        <v>1</v>
      </c>
    </row>
    <row r="277" spans="1:14">
      <c r="A277" t="s">
        <v>5976</v>
      </c>
      <c r="B277" t="s">
        <v>1844</v>
      </c>
      <c r="C277" t="s">
        <v>3928</v>
      </c>
      <c r="D277" s="154">
        <v>115</v>
      </c>
      <c r="E277" t="s">
        <v>5980</v>
      </c>
      <c r="F277">
        <v>4</v>
      </c>
      <c r="G277">
        <v>3</v>
      </c>
      <c r="H277" t="s">
        <v>3404</v>
      </c>
      <c r="I277" t="s">
        <v>3924</v>
      </c>
      <c r="K277" t="s">
        <v>545</v>
      </c>
      <c r="L277" t="s">
        <v>544</v>
      </c>
      <c r="M277" t="s">
        <v>3404</v>
      </c>
      <c r="N277" t="b">
        <f>IF(ETMRouteStages[[#This Row],[RID]]=A276,ETMRouteStages[[#This Row],[StageSequence]]=F276+1,TRUE)</f>
        <v>1</v>
      </c>
    </row>
    <row r="278" spans="1:14">
      <c r="A278" t="s">
        <v>5976</v>
      </c>
      <c r="B278" t="s">
        <v>1844</v>
      </c>
      <c r="C278" t="s">
        <v>3928</v>
      </c>
      <c r="D278" s="154">
        <v>115</v>
      </c>
      <c r="E278" t="s">
        <v>5981</v>
      </c>
      <c r="F278">
        <v>5</v>
      </c>
      <c r="G278">
        <v>5</v>
      </c>
      <c r="H278" t="s">
        <v>3404</v>
      </c>
      <c r="I278" t="s">
        <v>3924</v>
      </c>
      <c r="K278" t="s">
        <v>2394</v>
      </c>
      <c r="L278" t="s">
        <v>2393</v>
      </c>
      <c r="M278" t="s">
        <v>3404</v>
      </c>
      <c r="N278" t="b">
        <f>IF(ETMRouteStages[[#This Row],[RID]]=A277,ETMRouteStages[[#This Row],[StageSequence]]=F277+1,TRUE)</f>
        <v>1</v>
      </c>
    </row>
    <row r="279" spans="1:14">
      <c r="A279" t="s">
        <v>5976</v>
      </c>
      <c r="B279" t="s">
        <v>1844</v>
      </c>
      <c r="C279" t="s">
        <v>3928</v>
      </c>
      <c r="D279" s="154">
        <v>115</v>
      </c>
      <c r="E279" t="s">
        <v>5982</v>
      </c>
      <c r="F279">
        <v>6</v>
      </c>
      <c r="G279">
        <v>6</v>
      </c>
      <c r="H279" t="s">
        <v>3404</v>
      </c>
      <c r="I279" t="s">
        <v>3924</v>
      </c>
      <c r="K279" t="s">
        <v>2392</v>
      </c>
      <c r="L279" t="s">
        <v>2392</v>
      </c>
      <c r="M279" t="s">
        <v>3404</v>
      </c>
      <c r="N279" t="b">
        <f>IF(ETMRouteStages[[#This Row],[RID]]=A278,ETMRouteStages[[#This Row],[StageSequence]]=F278+1,TRUE)</f>
        <v>1</v>
      </c>
    </row>
    <row r="280" spans="1:14">
      <c r="A280" t="s">
        <v>5976</v>
      </c>
      <c r="B280" t="s">
        <v>1844</v>
      </c>
      <c r="C280" t="s">
        <v>3928</v>
      </c>
      <c r="D280" s="154">
        <v>115</v>
      </c>
      <c r="E280" t="s">
        <v>5983</v>
      </c>
      <c r="F280">
        <v>7</v>
      </c>
      <c r="G280">
        <v>7</v>
      </c>
      <c r="H280" t="s">
        <v>3404</v>
      </c>
      <c r="I280" t="s">
        <v>3924</v>
      </c>
      <c r="K280" t="s">
        <v>2843</v>
      </c>
      <c r="L280" t="s">
        <v>2842</v>
      </c>
      <c r="M280" t="s">
        <v>3404</v>
      </c>
      <c r="N280" t="b">
        <f>IF(ETMRouteStages[[#This Row],[RID]]=A279,ETMRouteStages[[#This Row],[StageSequence]]=F279+1,TRUE)</f>
        <v>1</v>
      </c>
    </row>
    <row r="281" spans="1:14">
      <c r="A281" t="s">
        <v>5976</v>
      </c>
      <c r="B281" t="s">
        <v>1844</v>
      </c>
      <c r="C281" t="s">
        <v>3928</v>
      </c>
      <c r="D281" s="154">
        <v>115</v>
      </c>
      <c r="E281" t="s">
        <v>5984</v>
      </c>
      <c r="F281">
        <v>8</v>
      </c>
      <c r="G281">
        <v>8</v>
      </c>
      <c r="H281" t="s">
        <v>3404</v>
      </c>
      <c r="I281" t="s">
        <v>3924</v>
      </c>
      <c r="K281" t="s">
        <v>501</v>
      </c>
      <c r="L281" t="s">
        <v>500</v>
      </c>
      <c r="M281" t="s">
        <v>3404</v>
      </c>
      <c r="N281" t="b">
        <f>IF(ETMRouteStages[[#This Row],[RID]]=A280,ETMRouteStages[[#This Row],[StageSequence]]=F280+1,TRUE)</f>
        <v>1</v>
      </c>
    </row>
    <row r="282" spans="1:14">
      <c r="A282" t="s">
        <v>5976</v>
      </c>
      <c r="B282" t="s">
        <v>1844</v>
      </c>
      <c r="C282" t="s">
        <v>3928</v>
      </c>
      <c r="D282" s="154">
        <v>115</v>
      </c>
      <c r="E282" t="s">
        <v>5985</v>
      </c>
      <c r="F282">
        <v>9</v>
      </c>
      <c r="G282">
        <v>9</v>
      </c>
      <c r="H282" t="s">
        <v>3404</v>
      </c>
      <c r="I282" t="s">
        <v>3924</v>
      </c>
      <c r="K282" t="s">
        <v>933</v>
      </c>
      <c r="L282" t="s">
        <v>932</v>
      </c>
      <c r="M282" t="s">
        <v>3404</v>
      </c>
      <c r="N282" t="b">
        <f>IF(ETMRouteStages[[#This Row],[RID]]=A281,ETMRouteStages[[#This Row],[StageSequence]]=F281+1,TRUE)</f>
        <v>1</v>
      </c>
    </row>
    <row r="283" spans="1:14">
      <c r="A283" t="s">
        <v>5976</v>
      </c>
      <c r="B283" t="s">
        <v>1844</v>
      </c>
      <c r="C283" t="s">
        <v>3928</v>
      </c>
      <c r="D283" s="154">
        <v>115</v>
      </c>
      <c r="E283" t="s">
        <v>5986</v>
      </c>
      <c r="F283">
        <v>10</v>
      </c>
      <c r="G283">
        <v>10</v>
      </c>
      <c r="H283" t="s">
        <v>3404</v>
      </c>
      <c r="I283" t="s">
        <v>3924</v>
      </c>
      <c r="K283" t="s">
        <v>783</v>
      </c>
      <c r="L283" t="s">
        <v>782</v>
      </c>
      <c r="M283" t="s">
        <v>3404</v>
      </c>
      <c r="N283" t="b">
        <f>IF(ETMRouteStages[[#This Row],[RID]]=A282,ETMRouteStages[[#This Row],[StageSequence]]=F282+1,TRUE)</f>
        <v>1</v>
      </c>
    </row>
    <row r="284" spans="1:14">
      <c r="A284" t="s">
        <v>5976</v>
      </c>
      <c r="B284" t="s">
        <v>1844</v>
      </c>
      <c r="C284" t="s">
        <v>3928</v>
      </c>
      <c r="D284" s="154">
        <v>115</v>
      </c>
      <c r="E284" t="s">
        <v>5987</v>
      </c>
      <c r="F284">
        <v>11</v>
      </c>
      <c r="G284">
        <v>12</v>
      </c>
      <c r="H284" t="s">
        <v>3404</v>
      </c>
      <c r="I284" t="s">
        <v>3924</v>
      </c>
      <c r="K284" t="s">
        <v>2504</v>
      </c>
      <c r="L284" t="s">
        <v>2503</v>
      </c>
      <c r="M284" t="s">
        <v>3404</v>
      </c>
      <c r="N284" t="b">
        <f>IF(ETMRouteStages[[#This Row],[RID]]=A283,ETMRouteStages[[#This Row],[StageSequence]]=F283+1,TRUE)</f>
        <v>1</v>
      </c>
    </row>
    <row r="285" spans="1:14">
      <c r="A285" t="s">
        <v>5976</v>
      </c>
      <c r="B285" t="s">
        <v>1844</v>
      </c>
      <c r="C285" t="s">
        <v>3928</v>
      </c>
      <c r="D285" s="154">
        <v>115</v>
      </c>
      <c r="E285" t="s">
        <v>5988</v>
      </c>
      <c r="F285">
        <v>12</v>
      </c>
      <c r="G285">
        <v>13</v>
      </c>
      <c r="H285" t="s">
        <v>3404</v>
      </c>
      <c r="I285" t="s">
        <v>3924</v>
      </c>
      <c r="K285" t="s">
        <v>785</v>
      </c>
      <c r="L285" t="s">
        <v>784</v>
      </c>
      <c r="M285" t="s">
        <v>3404</v>
      </c>
      <c r="N285" t="b">
        <f>IF(ETMRouteStages[[#This Row],[RID]]=A284,ETMRouteStages[[#This Row],[StageSequence]]=F284+1,TRUE)</f>
        <v>1</v>
      </c>
    </row>
    <row r="286" spans="1:14">
      <c r="A286" t="s">
        <v>5976</v>
      </c>
      <c r="B286" t="s">
        <v>1844</v>
      </c>
      <c r="C286" t="s">
        <v>3928</v>
      </c>
      <c r="D286" s="154">
        <v>115</v>
      </c>
      <c r="E286" t="s">
        <v>5989</v>
      </c>
      <c r="F286">
        <v>13</v>
      </c>
      <c r="G286">
        <v>14</v>
      </c>
      <c r="H286" t="s">
        <v>3404</v>
      </c>
      <c r="I286" t="s">
        <v>3924</v>
      </c>
      <c r="K286" t="s">
        <v>2891</v>
      </c>
      <c r="L286" t="s">
        <v>2890</v>
      </c>
      <c r="M286" t="s">
        <v>3404</v>
      </c>
      <c r="N286" t="b">
        <f>IF(ETMRouteStages[[#This Row],[RID]]=A285,ETMRouteStages[[#This Row],[StageSequence]]=F285+1,TRUE)</f>
        <v>1</v>
      </c>
    </row>
    <row r="287" spans="1:14">
      <c r="A287" t="s">
        <v>5976</v>
      </c>
      <c r="B287" t="s">
        <v>1844</v>
      </c>
      <c r="C287" t="s">
        <v>3928</v>
      </c>
      <c r="D287" s="154">
        <v>115</v>
      </c>
      <c r="E287" t="s">
        <v>5990</v>
      </c>
      <c r="F287">
        <v>14</v>
      </c>
      <c r="G287">
        <v>16</v>
      </c>
      <c r="H287" t="s">
        <v>3404</v>
      </c>
      <c r="I287" t="s">
        <v>3924</v>
      </c>
      <c r="K287" t="s">
        <v>1114</v>
      </c>
      <c r="L287" t="s">
        <v>1113</v>
      </c>
      <c r="M287" t="s">
        <v>3404</v>
      </c>
      <c r="N287" t="b">
        <f>IF(ETMRouteStages[[#This Row],[RID]]=A286,ETMRouteStages[[#This Row],[StageSequence]]=F286+1,TRUE)</f>
        <v>1</v>
      </c>
    </row>
    <row r="288" spans="1:14">
      <c r="A288" t="s">
        <v>5976</v>
      </c>
      <c r="B288" t="s">
        <v>1844</v>
      </c>
      <c r="C288" t="s">
        <v>3928</v>
      </c>
      <c r="D288" s="154">
        <v>115</v>
      </c>
      <c r="E288" t="s">
        <v>5991</v>
      </c>
      <c r="F288">
        <v>15</v>
      </c>
      <c r="G288">
        <v>18</v>
      </c>
      <c r="H288" t="s">
        <v>3404</v>
      </c>
      <c r="I288" t="s">
        <v>3924</v>
      </c>
      <c r="K288" t="s">
        <v>2329</v>
      </c>
      <c r="L288" t="s">
        <v>2328</v>
      </c>
      <c r="M288" t="s">
        <v>3404</v>
      </c>
      <c r="N288" t="b">
        <f>IF(ETMRouteStages[[#This Row],[RID]]=A287,ETMRouteStages[[#This Row],[StageSequence]]=F287+1,TRUE)</f>
        <v>1</v>
      </c>
    </row>
    <row r="289" spans="1:14">
      <c r="A289" t="s">
        <v>5976</v>
      </c>
      <c r="B289" t="s">
        <v>1844</v>
      </c>
      <c r="C289" t="s">
        <v>3928</v>
      </c>
      <c r="D289" s="154">
        <v>115</v>
      </c>
      <c r="E289" t="s">
        <v>5992</v>
      </c>
      <c r="F289">
        <v>16</v>
      </c>
      <c r="G289">
        <v>19</v>
      </c>
      <c r="H289" t="s">
        <v>3404</v>
      </c>
      <c r="I289" t="s">
        <v>3924</v>
      </c>
      <c r="K289" t="s">
        <v>2941</v>
      </c>
      <c r="L289" t="s">
        <v>2940</v>
      </c>
      <c r="M289" t="s">
        <v>3404</v>
      </c>
      <c r="N289" t="b">
        <f>IF(ETMRouteStages[[#This Row],[RID]]=A288,ETMRouteStages[[#This Row],[StageSequence]]=F288+1,TRUE)</f>
        <v>1</v>
      </c>
    </row>
    <row r="290" spans="1:14">
      <c r="A290" t="s">
        <v>5976</v>
      </c>
      <c r="B290" t="s">
        <v>1844</v>
      </c>
      <c r="C290" t="s">
        <v>3928</v>
      </c>
      <c r="D290" s="154">
        <v>115</v>
      </c>
      <c r="E290" t="s">
        <v>5993</v>
      </c>
      <c r="F290">
        <v>17</v>
      </c>
      <c r="G290">
        <v>21</v>
      </c>
      <c r="H290" t="s">
        <v>3404</v>
      </c>
      <c r="I290" t="s">
        <v>3924</v>
      </c>
      <c r="K290" t="s">
        <v>1006</v>
      </c>
      <c r="L290" t="s">
        <v>1005</v>
      </c>
      <c r="M290" t="s">
        <v>3404</v>
      </c>
      <c r="N290" t="b">
        <f>IF(ETMRouteStages[[#This Row],[RID]]=A289,ETMRouteStages[[#This Row],[StageSequence]]=F289+1,TRUE)</f>
        <v>1</v>
      </c>
    </row>
    <row r="291" spans="1:14">
      <c r="A291" t="s">
        <v>5976</v>
      </c>
      <c r="B291" t="s">
        <v>1844</v>
      </c>
      <c r="C291" t="s">
        <v>3928</v>
      </c>
      <c r="D291" s="154">
        <v>115</v>
      </c>
      <c r="E291" t="s">
        <v>5994</v>
      </c>
      <c r="F291">
        <v>18</v>
      </c>
      <c r="G291">
        <v>22</v>
      </c>
      <c r="H291" t="s">
        <v>3404</v>
      </c>
      <c r="I291" t="s">
        <v>3924</v>
      </c>
      <c r="K291" t="s">
        <v>1608</v>
      </c>
      <c r="L291" t="s">
        <v>1607</v>
      </c>
      <c r="M291" t="s">
        <v>3404</v>
      </c>
      <c r="N291" t="b">
        <f>IF(ETMRouteStages[[#This Row],[RID]]=A290,ETMRouteStages[[#This Row],[StageSequence]]=F290+1,TRUE)</f>
        <v>1</v>
      </c>
    </row>
    <row r="292" spans="1:14">
      <c r="A292" t="s">
        <v>5976</v>
      </c>
      <c r="B292" t="s">
        <v>1844</v>
      </c>
      <c r="C292" t="s">
        <v>3928</v>
      </c>
      <c r="D292" s="154">
        <v>115</v>
      </c>
      <c r="E292" t="s">
        <v>5995</v>
      </c>
      <c r="F292">
        <v>19</v>
      </c>
      <c r="G292">
        <v>23</v>
      </c>
      <c r="H292" t="s">
        <v>3404</v>
      </c>
      <c r="I292" t="s">
        <v>3924</v>
      </c>
      <c r="K292" t="s">
        <v>929</v>
      </c>
      <c r="L292" t="s">
        <v>928</v>
      </c>
      <c r="M292" t="s">
        <v>3404</v>
      </c>
      <c r="N292" t="b">
        <f>IF(ETMRouteStages[[#This Row],[RID]]=A291,ETMRouteStages[[#This Row],[StageSequence]]=F291+1,TRUE)</f>
        <v>1</v>
      </c>
    </row>
    <row r="293" spans="1:14">
      <c r="A293" t="s">
        <v>5976</v>
      </c>
      <c r="B293" t="s">
        <v>1844</v>
      </c>
      <c r="C293" t="s">
        <v>3928</v>
      </c>
      <c r="D293" s="154">
        <v>115</v>
      </c>
      <c r="E293" t="s">
        <v>5996</v>
      </c>
      <c r="F293">
        <v>20</v>
      </c>
      <c r="G293">
        <v>25</v>
      </c>
      <c r="H293" t="s">
        <v>3404</v>
      </c>
      <c r="I293" t="s">
        <v>3924</v>
      </c>
      <c r="K293" t="s">
        <v>1396</v>
      </c>
      <c r="L293" t="s">
        <v>1395</v>
      </c>
      <c r="M293" t="s">
        <v>3404</v>
      </c>
      <c r="N293" t="b">
        <f>IF(ETMRouteStages[[#This Row],[RID]]=A292,ETMRouteStages[[#This Row],[StageSequence]]=F292+1,TRUE)</f>
        <v>1</v>
      </c>
    </row>
    <row r="294" spans="1:14">
      <c r="A294" t="s">
        <v>5976</v>
      </c>
      <c r="B294" t="s">
        <v>1844</v>
      </c>
      <c r="C294" t="s">
        <v>3928</v>
      </c>
      <c r="D294" s="154">
        <v>115</v>
      </c>
      <c r="E294" t="s">
        <v>5997</v>
      </c>
      <c r="F294">
        <v>21</v>
      </c>
      <c r="G294">
        <v>26</v>
      </c>
      <c r="H294" t="s">
        <v>3404</v>
      </c>
      <c r="I294" t="s">
        <v>3924</v>
      </c>
      <c r="K294" t="s">
        <v>2090</v>
      </c>
      <c r="L294" t="s">
        <v>2089</v>
      </c>
      <c r="M294" t="s">
        <v>3404</v>
      </c>
      <c r="N294" t="b">
        <f>IF(ETMRouteStages[[#This Row],[RID]]=A293,ETMRouteStages[[#This Row],[StageSequence]]=F293+1,TRUE)</f>
        <v>1</v>
      </c>
    </row>
    <row r="295" spans="1:14">
      <c r="A295" t="s">
        <v>5976</v>
      </c>
      <c r="B295" t="s">
        <v>1844</v>
      </c>
      <c r="C295" t="s">
        <v>3928</v>
      </c>
      <c r="D295" s="154">
        <v>115</v>
      </c>
      <c r="E295" t="s">
        <v>5998</v>
      </c>
      <c r="F295">
        <v>22</v>
      </c>
      <c r="G295">
        <v>27</v>
      </c>
      <c r="H295" t="s">
        <v>3404</v>
      </c>
      <c r="I295" t="s">
        <v>3924</v>
      </c>
      <c r="K295" t="s">
        <v>1974</v>
      </c>
      <c r="L295" t="s">
        <v>1974</v>
      </c>
      <c r="M295" t="s">
        <v>3404</v>
      </c>
      <c r="N295" t="b">
        <f>IF(ETMRouteStages[[#This Row],[RID]]=A294,ETMRouteStages[[#This Row],[StageSequence]]=F294+1,TRUE)</f>
        <v>1</v>
      </c>
    </row>
    <row r="296" spans="1:14">
      <c r="A296" t="s">
        <v>5976</v>
      </c>
      <c r="B296" t="s">
        <v>1844</v>
      </c>
      <c r="C296" t="s">
        <v>3928</v>
      </c>
      <c r="D296" s="154">
        <v>115</v>
      </c>
      <c r="E296" t="s">
        <v>5999</v>
      </c>
      <c r="F296">
        <v>23</v>
      </c>
      <c r="G296">
        <v>28</v>
      </c>
      <c r="H296" t="s">
        <v>3404</v>
      </c>
      <c r="I296" t="s">
        <v>3924</v>
      </c>
      <c r="K296" t="s">
        <v>2953</v>
      </c>
      <c r="L296" t="s">
        <v>2952</v>
      </c>
      <c r="M296" t="s">
        <v>3404</v>
      </c>
      <c r="N296" t="b">
        <f>IF(ETMRouteStages[[#This Row],[RID]]=A295,ETMRouteStages[[#This Row],[StageSequence]]=F295+1,TRUE)</f>
        <v>1</v>
      </c>
    </row>
    <row r="297" spans="1:14">
      <c r="A297" t="s">
        <v>5976</v>
      </c>
      <c r="B297" t="s">
        <v>1844</v>
      </c>
      <c r="C297" t="s">
        <v>3928</v>
      </c>
      <c r="D297" s="154">
        <v>115</v>
      </c>
      <c r="E297" t="s">
        <v>6000</v>
      </c>
      <c r="F297">
        <v>24</v>
      </c>
      <c r="G297">
        <v>29</v>
      </c>
      <c r="H297" t="s">
        <v>3404</v>
      </c>
      <c r="I297" t="s">
        <v>3924</v>
      </c>
      <c r="K297" t="s">
        <v>1575</v>
      </c>
      <c r="L297" t="s">
        <v>1574</v>
      </c>
      <c r="M297" t="s">
        <v>3404</v>
      </c>
      <c r="N297" t="b">
        <f>IF(ETMRouteStages[[#This Row],[RID]]=A296,ETMRouteStages[[#This Row],[StageSequence]]=F296+1,TRUE)</f>
        <v>1</v>
      </c>
    </row>
    <row r="298" spans="1:14">
      <c r="A298" t="s">
        <v>5976</v>
      </c>
      <c r="B298" t="s">
        <v>1844</v>
      </c>
      <c r="C298" t="s">
        <v>3928</v>
      </c>
      <c r="D298" s="154">
        <v>115</v>
      </c>
      <c r="E298" t="s">
        <v>6001</v>
      </c>
      <c r="F298">
        <v>25</v>
      </c>
      <c r="G298">
        <v>31</v>
      </c>
      <c r="H298" t="s">
        <v>3404</v>
      </c>
      <c r="I298" t="s">
        <v>3924</v>
      </c>
      <c r="K298" t="s">
        <v>1720</v>
      </c>
      <c r="L298" t="s">
        <v>1719</v>
      </c>
      <c r="M298" t="s">
        <v>3404</v>
      </c>
      <c r="N298" t="b">
        <f>IF(ETMRouteStages[[#This Row],[RID]]=A297,ETMRouteStages[[#This Row],[StageSequence]]=F297+1,TRUE)</f>
        <v>1</v>
      </c>
    </row>
    <row r="299" spans="1:14">
      <c r="A299" t="s">
        <v>5976</v>
      </c>
      <c r="B299" t="s">
        <v>1844</v>
      </c>
      <c r="C299" t="s">
        <v>3928</v>
      </c>
      <c r="D299" s="154">
        <v>115</v>
      </c>
      <c r="E299" t="s">
        <v>6002</v>
      </c>
      <c r="F299">
        <v>26</v>
      </c>
      <c r="G299">
        <v>33</v>
      </c>
      <c r="H299" t="s">
        <v>3404</v>
      </c>
      <c r="I299" t="s">
        <v>3924</v>
      </c>
      <c r="K299" t="s">
        <v>2951</v>
      </c>
      <c r="L299" t="s">
        <v>2950</v>
      </c>
      <c r="M299" t="s">
        <v>3404</v>
      </c>
      <c r="N299" t="b">
        <f>IF(ETMRouteStages[[#This Row],[RID]]=A298,ETMRouteStages[[#This Row],[StageSequence]]=F298+1,TRUE)</f>
        <v>1</v>
      </c>
    </row>
    <row r="300" spans="1:14">
      <c r="A300" t="s">
        <v>5976</v>
      </c>
      <c r="B300" t="s">
        <v>1844</v>
      </c>
      <c r="C300" t="s">
        <v>3928</v>
      </c>
      <c r="D300" s="154">
        <v>115</v>
      </c>
      <c r="E300" t="s">
        <v>6003</v>
      </c>
      <c r="F300">
        <v>27</v>
      </c>
      <c r="G300">
        <v>35</v>
      </c>
      <c r="H300" t="s">
        <v>3404</v>
      </c>
      <c r="I300" t="s">
        <v>3924</v>
      </c>
      <c r="K300" t="s">
        <v>715</v>
      </c>
      <c r="L300" t="s">
        <v>714</v>
      </c>
      <c r="M300" t="s">
        <v>3404</v>
      </c>
      <c r="N300" t="b">
        <f>IF(ETMRouteStages[[#This Row],[RID]]=A299,ETMRouteStages[[#This Row],[StageSequence]]=F299+1,TRUE)</f>
        <v>1</v>
      </c>
    </row>
    <row r="301" spans="1:14">
      <c r="A301" t="s">
        <v>5976</v>
      </c>
      <c r="B301" t="s">
        <v>1844</v>
      </c>
      <c r="C301" t="s">
        <v>3928</v>
      </c>
      <c r="D301" s="154">
        <v>115</v>
      </c>
      <c r="E301" t="s">
        <v>6004</v>
      </c>
      <c r="F301">
        <v>28</v>
      </c>
      <c r="G301">
        <v>37</v>
      </c>
      <c r="H301" t="s">
        <v>3404</v>
      </c>
      <c r="I301" t="s">
        <v>3924</v>
      </c>
      <c r="K301" t="s">
        <v>2188</v>
      </c>
      <c r="L301" t="s">
        <v>2187</v>
      </c>
      <c r="M301" t="s">
        <v>3404</v>
      </c>
      <c r="N301" t="b">
        <f>IF(ETMRouteStages[[#This Row],[RID]]=A300,ETMRouteStages[[#This Row],[StageSequence]]=F300+1,TRUE)</f>
        <v>1</v>
      </c>
    </row>
    <row r="302" spans="1:14">
      <c r="A302" t="s">
        <v>5976</v>
      </c>
      <c r="B302" t="s">
        <v>1844</v>
      </c>
      <c r="C302" t="s">
        <v>3928</v>
      </c>
      <c r="D302" s="154">
        <v>115</v>
      </c>
      <c r="E302" t="s">
        <v>6005</v>
      </c>
      <c r="F302">
        <v>29</v>
      </c>
      <c r="G302">
        <v>39</v>
      </c>
      <c r="H302" t="s">
        <v>3404</v>
      </c>
      <c r="I302" t="s">
        <v>3924</v>
      </c>
      <c r="K302" t="s">
        <v>611</v>
      </c>
      <c r="L302" t="s">
        <v>610</v>
      </c>
      <c r="M302" t="s">
        <v>3404</v>
      </c>
      <c r="N302" t="b">
        <f>IF(ETMRouteStages[[#This Row],[RID]]=A301,ETMRouteStages[[#This Row],[StageSequence]]=F301+1,TRUE)</f>
        <v>1</v>
      </c>
    </row>
    <row r="303" spans="1:14">
      <c r="A303" t="s">
        <v>5976</v>
      </c>
      <c r="B303" t="s">
        <v>1844</v>
      </c>
      <c r="C303" t="s">
        <v>3928</v>
      </c>
      <c r="D303" s="154">
        <v>115</v>
      </c>
      <c r="E303" t="s">
        <v>6006</v>
      </c>
      <c r="F303">
        <v>30</v>
      </c>
      <c r="G303">
        <v>40</v>
      </c>
      <c r="H303" t="s">
        <v>3404</v>
      </c>
      <c r="I303" t="s">
        <v>3924</v>
      </c>
      <c r="K303" t="s">
        <v>3019</v>
      </c>
      <c r="L303" t="s">
        <v>3018</v>
      </c>
      <c r="M303" t="s">
        <v>3404</v>
      </c>
      <c r="N303" t="b">
        <f>IF(ETMRouteStages[[#This Row],[RID]]=A302,ETMRouteStages[[#This Row],[StageSequence]]=F302+1,TRUE)</f>
        <v>1</v>
      </c>
    </row>
    <row r="304" spans="1:14">
      <c r="A304" t="s">
        <v>5976</v>
      </c>
      <c r="B304" t="s">
        <v>1844</v>
      </c>
      <c r="C304" t="s">
        <v>3928</v>
      </c>
      <c r="D304" s="154">
        <v>115</v>
      </c>
      <c r="E304" t="s">
        <v>6007</v>
      </c>
      <c r="F304">
        <v>31</v>
      </c>
      <c r="G304">
        <v>44</v>
      </c>
      <c r="H304" t="s">
        <v>3404</v>
      </c>
      <c r="I304" t="s">
        <v>3924</v>
      </c>
      <c r="K304" t="s">
        <v>2776</v>
      </c>
      <c r="L304" t="s">
        <v>2775</v>
      </c>
      <c r="M304" t="s">
        <v>3404</v>
      </c>
      <c r="N304" t="b">
        <f>IF(ETMRouteStages[[#This Row],[RID]]=A303,ETMRouteStages[[#This Row],[StageSequence]]=F303+1,TRUE)</f>
        <v>1</v>
      </c>
    </row>
    <row r="305" spans="1:14">
      <c r="A305" t="s">
        <v>5976</v>
      </c>
      <c r="B305" t="s">
        <v>1844</v>
      </c>
      <c r="C305" t="s">
        <v>3928</v>
      </c>
      <c r="D305" s="154">
        <v>115</v>
      </c>
      <c r="E305" t="s">
        <v>6008</v>
      </c>
      <c r="F305">
        <v>32</v>
      </c>
      <c r="G305">
        <v>45</v>
      </c>
      <c r="H305" t="s">
        <v>3404</v>
      </c>
      <c r="I305" t="s">
        <v>3924</v>
      </c>
      <c r="K305" t="s">
        <v>1124</v>
      </c>
      <c r="L305" t="s">
        <v>1123</v>
      </c>
      <c r="M305" t="s">
        <v>3404</v>
      </c>
      <c r="N305" t="b">
        <f>IF(ETMRouteStages[[#This Row],[RID]]=A304,ETMRouteStages[[#This Row],[StageSequence]]=F304+1,TRUE)</f>
        <v>1</v>
      </c>
    </row>
    <row r="306" spans="1:14">
      <c r="A306" t="s">
        <v>5976</v>
      </c>
      <c r="B306" t="s">
        <v>1844</v>
      </c>
      <c r="C306" t="s">
        <v>3928</v>
      </c>
      <c r="D306" s="154">
        <v>115</v>
      </c>
      <c r="E306" t="s">
        <v>6009</v>
      </c>
      <c r="F306">
        <v>33</v>
      </c>
      <c r="G306">
        <v>46</v>
      </c>
      <c r="H306" t="s">
        <v>3404</v>
      </c>
      <c r="I306" t="s">
        <v>3924</v>
      </c>
      <c r="K306" t="s">
        <v>2730</v>
      </c>
      <c r="L306" t="s">
        <v>2729</v>
      </c>
      <c r="M306" t="s">
        <v>3404</v>
      </c>
      <c r="N306" t="b">
        <f>IF(ETMRouteStages[[#This Row],[RID]]=A305,ETMRouteStages[[#This Row],[StageSequence]]=F305+1,TRUE)</f>
        <v>1</v>
      </c>
    </row>
    <row r="307" spans="1:14">
      <c r="A307" t="s">
        <v>5976</v>
      </c>
      <c r="B307" t="s">
        <v>1844</v>
      </c>
      <c r="C307" t="s">
        <v>3928</v>
      </c>
      <c r="D307" s="154">
        <v>115</v>
      </c>
      <c r="E307" t="s">
        <v>6010</v>
      </c>
      <c r="F307">
        <v>34</v>
      </c>
      <c r="G307">
        <v>47</v>
      </c>
      <c r="H307" t="s">
        <v>3404</v>
      </c>
      <c r="I307" t="s">
        <v>3924</v>
      </c>
      <c r="K307" t="s">
        <v>2732</v>
      </c>
      <c r="L307" t="s">
        <v>2731</v>
      </c>
      <c r="M307" t="s">
        <v>3404</v>
      </c>
      <c r="N307" t="b">
        <f>IF(ETMRouteStages[[#This Row],[RID]]=A306,ETMRouteStages[[#This Row],[StageSequence]]=F306+1,TRUE)</f>
        <v>1</v>
      </c>
    </row>
    <row r="308" spans="1:14">
      <c r="A308" t="s">
        <v>5976</v>
      </c>
      <c r="B308" t="s">
        <v>1844</v>
      </c>
      <c r="C308" t="s">
        <v>3928</v>
      </c>
      <c r="D308" s="154">
        <v>115</v>
      </c>
      <c r="E308" t="s">
        <v>6011</v>
      </c>
      <c r="F308">
        <v>35</v>
      </c>
      <c r="G308">
        <v>48</v>
      </c>
      <c r="H308" t="s">
        <v>3404</v>
      </c>
      <c r="I308" t="s">
        <v>3924</v>
      </c>
      <c r="K308" t="s">
        <v>440</v>
      </c>
      <c r="L308" t="s">
        <v>439</v>
      </c>
      <c r="M308" t="s">
        <v>3404</v>
      </c>
      <c r="N308" t="b">
        <f>IF(ETMRouteStages[[#This Row],[RID]]=A307,ETMRouteStages[[#This Row],[StageSequence]]=F307+1,TRUE)</f>
        <v>1</v>
      </c>
    </row>
    <row r="309" spans="1:14">
      <c r="A309" t="s">
        <v>5976</v>
      </c>
      <c r="B309" t="s">
        <v>1844</v>
      </c>
      <c r="C309" t="s">
        <v>3928</v>
      </c>
      <c r="D309" s="154">
        <v>115</v>
      </c>
      <c r="E309" t="s">
        <v>6012</v>
      </c>
      <c r="F309">
        <v>36</v>
      </c>
      <c r="G309">
        <v>49</v>
      </c>
      <c r="H309" t="s">
        <v>3404</v>
      </c>
      <c r="I309" t="s">
        <v>3924</v>
      </c>
      <c r="K309" t="s">
        <v>6013</v>
      </c>
      <c r="L309" t="s">
        <v>6014</v>
      </c>
      <c r="M309" t="s">
        <v>3404</v>
      </c>
      <c r="N309" t="b">
        <f>IF(ETMRouteStages[[#This Row],[RID]]=A308,ETMRouteStages[[#This Row],[StageSequence]]=F308+1,TRUE)</f>
        <v>1</v>
      </c>
    </row>
    <row r="310" spans="1:14">
      <c r="A310" t="s">
        <v>5976</v>
      </c>
      <c r="B310" t="s">
        <v>1844</v>
      </c>
      <c r="C310" t="s">
        <v>3928</v>
      </c>
      <c r="D310" s="154">
        <v>115</v>
      </c>
      <c r="E310" t="s">
        <v>6015</v>
      </c>
      <c r="F310">
        <v>37</v>
      </c>
      <c r="G310">
        <v>50</v>
      </c>
      <c r="H310" t="s">
        <v>3404</v>
      </c>
      <c r="I310" t="s">
        <v>3924</v>
      </c>
      <c r="K310" t="s">
        <v>913</v>
      </c>
      <c r="L310" t="s">
        <v>912</v>
      </c>
      <c r="M310" t="s">
        <v>3404</v>
      </c>
      <c r="N310" t="b">
        <f>IF(ETMRouteStages[[#This Row],[RID]]=A309,ETMRouteStages[[#This Row],[StageSequence]]=F309+1,TRUE)</f>
        <v>1</v>
      </c>
    </row>
    <row r="311" spans="1:14">
      <c r="A311" t="s">
        <v>5976</v>
      </c>
      <c r="B311" t="s">
        <v>1844</v>
      </c>
      <c r="C311" t="s">
        <v>3928</v>
      </c>
      <c r="D311" s="154">
        <v>115</v>
      </c>
      <c r="E311" t="s">
        <v>5968</v>
      </c>
      <c r="F311">
        <v>38</v>
      </c>
      <c r="G311">
        <v>51</v>
      </c>
      <c r="H311" t="s">
        <v>3404</v>
      </c>
      <c r="I311" t="s">
        <v>3924</v>
      </c>
      <c r="K311" t="s">
        <v>1400</v>
      </c>
      <c r="L311" t="s">
        <v>1399</v>
      </c>
      <c r="M311" t="s">
        <v>3404</v>
      </c>
      <c r="N311" t="b">
        <f>IF(ETMRouteStages[[#This Row],[RID]]=A310,ETMRouteStages[[#This Row],[StageSequence]]=F310+1,TRUE)</f>
        <v>1</v>
      </c>
    </row>
    <row r="312" spans="1:14">
      <c r="A312" t="s">
        <v>5976</v>
      </c>
      <c r="B312" t="s">
        <v>1844</v>
      </c>
      <c r="C312" t="s">
        <v>3928</v>
      </c>
      <c r="D312" s="154">
        <v>115</v>
      </c>
      <c r="E312" t="s">
        <v>6016</v>
      </c>
      <c r="F312">
        <v>39</v>
      </c>
      <c r="G312">
        <v>52</v>
      </c>
      <c r="H312" t="s">
        <v>3404</v>
      </c>
      <c r="I312" t="s">
        <v>3924</v>
      </c>
      <c r="K312" t="s">
        <v>2774</v>
      </c>
      <c r="L312" t="s">
        <v>2773</v>
      </c>
      <c r="M312" t="s">
        <v>3404</v>
      </c>
      <c r="N312" t="b">
        <f>IF(ETMRouteStages[[#This Row],[RID]]=A311,ETMRouteStages[[#This Row],[StageSequence]]=F311+1,TRUE)</f>
        <v>1</v>
      </c>
    </row>
    <row r="313" spans="1:14">
      <c r="A313" t="s">
        <v>5976</v>
      </c>
      <c r="B313" t="s">
        <v>1844</v>
      </c>
      <c r="C313" t="s">
        <v>3928</v>
      </c>
      <c r="D313" s="154">
        <v>115</v>
      </c>
      <c r="E313" t="s">
        <v>6017</v>
      </c>
      <c r="F313">
        <v>40</v>
      </c>
      <c r="G313">
        <v>53</v>
      </c>
      <c r="H313" t="s">
        <v>3404</v>
      </c>
      <c r="I313" t="s">
        <v>3924</v>
      </c>
      <c r="K313" t="s">
        <v>2351</v>
      </c>
      <c r="L313" t="s">
        <v>2350</v>
      </c>
      <c r="M313" t="s">
        <v>3404</v>
      </c>
      <c r="N313" t="b">
        <f>IF(ETMRouteStages[[#This Row],[RID]]=A312,ETMRouteStages[[#This Row],[StageSequence]]=F312+1,TRUE)</f>
        <v>1</v>
      </c>
    </row>
    <row r="314" spans="1:14">
      <c r="A314" t="s">
        <v>5976</v>
      </c>
      <c r="B314" t="s">
        <v>1844</v>
      </c>
      <c r="C314" t="s">
        <v>3928</v>
      </c>
      <c r="D314" s="154">
        <v>115</v>
      </c>
      <c r="E314" t="s">
        <v>5965</v>
      </c>
      <c r="F314">
        <v>41</v>
      </c>
      <c r="G314">
        <v>54</v>
      </c>
      <c r="H314" t="s">
        <v>3404</v>
      </c>
      <c r="I314" t="s">
        <v>3924</v>
      </c>
      <c r="K314" t="s">
        <v>1368</v>
      </c>
      <c r="L314" t="s">
        <v>1367</v>
      </c>
      <c r="M314" t="s">
        <v>3404</v>
      </c>
      <c r="N314" t="b">
        <f>IF(ETMRouteStages[[#This Row],[RID]]=A313,ETMRouteStages[[#This Row],[StageSequence]]=F313+1,TRUE)</f>
        <v>1</v>
      </c>
    </row>
    <row r="315" spans="1:14">
      <c r="A315" t="s">
        <v>5976</v>
      </c>
      <c r="B315" t="s">
        <v>1844</v>
      </c>
      <c r="C315" t="s">
        <v>3928</v>
      </c>
      <c r="D315" s="154">
        <v>115</v>
      </c>
      <c r="E315" t="s">
        <v>6018</v>
      </c>
      <c r="F315">
        <v>42</v>
      </c>
      <c r="G315">
        <v>55</v>
      </c>
      <c r="H315" t="s">
        <v>3404</v>
      </c>
      <c r="I315" t="s">
        <v>3924</v>
      </c>
      <c r="K315" t="s">
        <v>1408</v>
      </c>
      <c r="L315" t="s">
        <v>1407</v>
      </c>
      <c r="M315" t="s">
        <v>3404</v>
      </c>
      <c r="N315" t="b">
        <f>IF(ETMRouteStages[[#This Row],[RID]]=A314,ETMRouteStages[[#This Row],[StageSequence]]=F314+1,TRUE)</f>
        <v>1</v>
      </c>
    </row>
    <row r="316" spans="1:14">
      <c r="A316" t="s">
        <v>5976</v>
      </c>
      <c r="B316" t="s">
        <v>1844</v>
      </c>
      <c r="C316" t="s">
        <v>3928</v>
      </c>
      <c r="D316" s="154">
        <v>115</v>
      </c>
      <c r="E316" t="s">
        <v>6019</v>
      </c>
      <c r="F316">
        <v>43</v>
      </c>
      <c r="G316">
        <v>57</v>
      </c>
      <c r="H316" t="s">
        <v>3404</v>
      </c>
      <c r="I316" t="s">
        <v>3924</v>
      </c>
      <c r="K316" t="s">
        <v>2551</v>
      </c>
      <c r="L316" t="s">
        <v>2550</v>
      </c>
      <c r="M316" t="s">
        <v>3404</v>
      </c>
      <c r="N316" t="b">
        <f>IF(ETMRouteStages[[#This Row],[RID]]=A315,ETMRouteStages[[#This Row],[StageSequence]]=F315+1,TRUE)</f>
        <v>1</v>
      </c>
    </row>
    <row r="317" spans="1:14">
      <c r="A317" t="s">
        <v>5976</v>
      </c>
      <c r="B317" t="s">
        <v>1844</v>
      </c>
      <c r="C317" t="s">
        <v>3928</v>
      </c>
      <c r="D317" s="154">
        <v>115</v>
      </c>
      <c r="E317" t="s">
        <v>6020</v>
      </c>
      <c r="F317">
        <v>44</v>
      </c>
      <c r="G317">
        <v>58</v>
      </c>
      <c r="H317" t="s">
        <v>3404</v>
      </c>
      <c r="I317" t="s">
        <v>3924</v>
      </c>
      <c r="K317" t="s">
        <v>1531</v>
      </c>
      <c r="L317" t="s">
        <v>1530</v>
      </c>
      <c r="M317" t="s">
        <v>3404</v>
      </c>
      <c r="N317" t="b">
        <f>IF(ETMRouteStages[[#This Row],[RID]]=A316,ETMRouteStages[[#This Row],[StageSequence]]=F316+1,TRUE)</f>
        <v>1</v>
      </c>
    </row>
    <row r="318" spans="1:14">
      <c r="A318" t="s">
        <v>5976</v>
      </c>
      <c r="B318" t="s">
        <v>1844</v>
      </c>
      <c r="C318" t="s">
        <v>3928</v>
      </c>
      <c r="D318" s="154">
        <v>115</v>
      </c>
      <c r="E318" t="s">
        <v>6021</v>
      </c>
      <c r="F318">
        <v>45</v>
      </c>
      <c r="G318">
        <v>59</v>
      </c>
      <c r="H318" t="s">
        <v>3404</v>
      </c>
      <c r="I318" t="s">
        <v>3924</v>
      </c>
      <c r="K318" t="s">
        <v>3061</v>
      </c>
      <c r="L318" t="s">
        <v>3060</v>
      </c>
      <c r="M318" t="s">
        <v>3404</v>
      </c>
      <c r="N318" t="b">
        <f>IF(ETMRouteStages[[#This Row],[RID]]=A317,ETMRouteStages[[#This Row],[StageSequence]]=F317+1,TRUE)</f>
        <v>1</v>
      </c>
    </row>
    <row r="319" spans="1:14">
      <c r="A319" t="s">
        <v>5976</v>
      </c>
      <c r="B319" t="s">
        <v>1844</v>
      </c>
      <c r="C319" t="s">
        <v>3928</v>
      </c>
      <c r="D319" s="154">
        <v>115</v>
      </c>
      <c r="E319" t="s">
        <v>6022</v>
      </c>
      <c r="F319">
        <v>46</v>
      </c>
      <c r="G319">
        <v>60</v>
      </c>
      <c r="H319" t="s">
        <v>3404</v>
      </c>
      <c r="I319" t="s">
        <v>3924</v>
      </c>
      <c r="K319" t="s">
        <v>399</v>
      </c>
      <c r="L319" t="s">
        <v>398</v>
      </c>
      <c r="M319" t="s">
        <v>3404</v>
      </c>
      <c r="N319" t="b">
        <f>IF(ETMRouteStages[[#This Row],[RID]]=A318,ETMRouteStages[[#This Row],[StageSequence]]=F318+1,TRUE)</f>
        <v>1</v>
      </c>
    </row>
    <row r="320" spans="1:14">
      <c r="A320" t="s">
        <v>5976</v>
      </c>
      <c r="B320" t="s">
        <v>1844</v>
      </c>
      <c r="C320" t="s">
        <v>3928</v>
      </c>
      <c r="D320" s="154">
        <v>115</v>
      </c>
      <c r="E320" t="s">
        <v>6023</v>
      </c>
      <c r="F320">
        <v>47</v>
      </c>
      <c r="G320">
        <v>61</v>
      </c>
      <c r="H320" t="s">
        <v>3404</v>
      </c>
      <c r="I320" t="s">
        <v>3924</v>
      </c>
      <c r="K320" t="s">
        <v>2559</v>
      </c>
      <c r="L320" t="s">
        <v>2558</v>
      </c>
      <c r="M320" t="s">
        <v>3404</v>
      </c>
      <c r="N320" t="b">
        <f>IF(ETMRouteStages[[#This Row],[RID]]=A319,ETMRouteStages[[#This Row],[StageSequence]]=F319+1,TRUE)</f>
        <v>1</v>
      </c>
    </row>
    <row r="321" spans="1:14">
      <c r="A321" t="s">
        <v>5976</v>
      </c>
      <c r="B321" t="s">
        <v>1844</v>
      </c>
      <c r="C321" t="s">
        <v>3928</v>
      </c>
      <c r="D321" s="154">
        <v>115</v>
      </c>
      <c r="E321" t="s">
        <v>6024</v>
      </c>
      <c r="F321">
        <v>48</v>
      </c>
      <c r="G321">
        <v>63</v>
      </c>
      <c r="H321" t="s">
        <v>3404</v>
      </c>
      <c r="I321" t="s">
        <v>3924</v>
      </c>
      <c r="K321" t="s">
        <v>3143</v>
      </c>
      <c r="L321" t="s">
        <v>3142</v>
      </c>
      <c r="M321" t="s">
        <v>3404</v>
      </c>
      <c r="N321" t="b">
        <f>IF(ETMRouteStages[[#This Row],[RID]]=A320,ETMRouteStages[[#This Row],[StageSequence]]=F320+1,TRUE)</f>
        <v>1</v>
      </c>
    </row>
    <row r="322" spans="1:14">
      <c r="A322" t="s">
        <v>5976</v>
      </c>
      <c r="B322" t="s">
        <v>1844</v>
      </c>
      <c r="C322" t="s">
        <v>3928</v>
      </c>
      <c r="D322" s="154">
        <v>115</v>
      </c>
      <c r="E322" t="s">
        <v>6025</v>
      </c>
      <c r="F322">
        <v>49</v>
      </c>
      <c r="G322">
        <v>65</v>
      </c>
      <c r="H322" t="s">
        <v>3404</v>
      </c>
      <c r="I322" t="s">
        <v>3924</v>
      </c>
      <c r="K322" t="s">
        <v>751</v>
      </c>
      <c r="L322" t="s">
        <v>750</v>
      </c>
      <c r="M322" t="s">
        <v>3404</v>
      </c>
      <c r="N322" t="b">
        <f>IF(ETMRouteStages[[#This Row],[RID]]=A321,ETMRouteStages[[#This Row],[StageSequence]]=F321+1,TRUE)</f>
        <v>1</v>
      </c>
    </row>
    <row r="323" spans="1:14">
      <c r="A323" t="s">
        <v>5976</v>
      </c>
      <c r="B323" t="s">
        <v>1844</v>
      </c>
      <c r="C323" t="s">
        <v>3928</v>
      </c>
      <c r="D323" s="154">
        <v>115</v>
      </c>
      <c r="E323" t="s">
        <v>6026</v>
      </c>
      <c r="F323">
        <v>50</v>
      </c>
      <c r="G323">
        <v>66</v>
      </c>
      <c r="H323" t="s">
        <v>3404</v>
      </c>
      <c r="I323" t="s">
        <v>3924</v>
      </c>
      <c r="K323" t="s">
        <v>2994</v>
      </c>
      <c r="L323" t="s">
        <v>2993</v>
      </c>
      <c r="M323" t="s">
        <v>3404</v>
      </c>
      <c r="N323" t="b">
        <f>IF(ETMRouteStages[[#This Row],[RID]]=A322,ETMRouteStages[[#This Row],[StageSequence]]=F322+1,TRUE)</f>
        <v>1</v>
      </c>
    </row>
    <row r="324" spans="1:14">
      <c r="A324" t="s">
        <v>5976</v>
      </c>
      <c r="B324" t="s">
        <v>1844</v>
      </c>
      <c r="C324" t="s">
        <v>3928</v>
      </c>
      <c r="D324" s="154">
        <v>115</v>
      </c>
      <c r="E324" t="s">
        <v>6027</v>
      </c>
      <c r="F324">
        <v>51</v>
      </c>
      <c r="G324">
        <v>67</v>
      </c>
      <c r="H324" t="s">
        <v>3404</v>
      </c>
      <c r="I324" t="s">
        <v>3924</v>
      </c>
      <c r="K324" t="s">
        <v>1992</v>
      </c>
      <c r="L324" t="s">
        <v>1991</v>
      </c>
      <c r="M324" t="s">
        <v>3404</v>
      </c>
      <c r="N324" t="b">
        <f>IF(ETMRouteStages[[#This Row],[RID]]=A323,ETMRouteStages[[#This Row],[StageSequence]]=F323+1,TRUE)</f>
        <v>1</v>
      </c>
    </row>
    <row r="325" spans="1:14">
      <c r="A325" t="s">
        <v>5976</v>
      </c>
      <c r="B325" t="s">
        <v>1844</v>
      </c>
      <c r="C325" t="s">
        <v>3928</v>
      </c>
      <c r="D325" s="154">
        <v>115</v>
      </c>
      <c r="E325" t="s">
        <v>6028</v>
      </c>
      <c r="F325">
        <v>52</v>
      </c>
      <c r="G325">
        <v>69</v>
      </c>
      <c r="H325" t="s">
        <v>3404</v>
      </c>
      <c r="I325" t="s">
        <v>3924</v>
      </c>
      <c r="K325" t="s">
        <v>1988</v>
      </c>
      <c r="L325" t="s">
        <v>1987</v>
      </c>
      <c r="M325" t="s">
        <v>3404</v>
      </c>
      <c r="N325" t="b">
        <f>IF(ETMRouteStages[[#This Row],[RID]]=A324,ETMRouteStages[[#This Row],[StageSequence]]=F324+1,TRUE)</f>
        <v>1</v>
      </c>
    </row>
    <row r="326" spans="1:14">
      <c r="A326" t="s">
        <v>5976</v>
      </c>
      <c r="B326" t="s">
        <v>1844</v>
      </c>
      <c r="C326" t="s">
        <v>3928</v>
      </c>
      <c r="D326" s="154">
        <v>115</v>
      </c>
      <c r="E326" t="s">
        <v>6029</v>
      </c>
      <c r="F326">
        <v>53</v>
      </c>
      <c r="G326">
        <v>71</v>
      </c>
      <c r="H326" t="s">
        <v>3404</v>
      </c>
      <c r="I326" t="s">
        <v>3924</v>
      </c>
      <c r="K326" t="s">
        <v>569</v>
      </c>
      <c r="L326" t="s">
        <v>568</v>
      </c>
      <c r="M326" t="s">
        <v>3404</v>
      </c>
      <c r="N326" t="b">
        <f>IF(ETMRouteStages[[#This Row],[RID]]=A325,ETMRouteStages[[#This Row],[StageSequence]]=F325+1,TRUE)</f>
        <v>1</v>
      </c>
    </row>
    <row r="327" spans="1:14">
      <c r="A327" t="s">
        <v>5976</v>
      </c>
      <c r="B327" t="s">
        <v>1844</v>
      </c>
      <c r="C327" t="s">
        <v>3928</v>
      </c>
      <c r="D327" s="154">
        <v>115</v>
      </c>
      <c r="E327" t="s">
        <v>6030</v>
      </c>
      <c r="F327">
        <v>54</v>
      </c>
      <c r="G327">
        <v>72</v>
      </c>
      <c r="H327" t="s">
        <v>3404</v>
      </c>
      <c r="I327" t="s">
        <v>3924</v>
      </c>
      <c r="K327" t="s">
        <v>939</v>
      </c>
      <c r="L327" t="s">
        <v>938</v>
      </c>
      <c r="M327" t="s">
        <v>3404</v>
      </c>
      <c r="N327" t="b">
        <f>IF(ETMRouteStages[[#This Row],[RID]]=A326,ETMRouteStages[[#This Row],[StageSequence]]=F326+1,TRUE)</f>
        <v>1</v>
      </c>
    </row>
    <row r="328" spans="1:14">
      <c r="A328" t="s">
        <v>5976</v>
      </c>
      <c r="B328" t="s">
        <v>1844</v>
      </c>
      <c r="C328" t="s">
        <v>3928</v>
      </c>
      <c r="D328" s="154">
        <v>115</v>
      </c>
      <c r="E328" t="s">
        <v>6031</v>
      </c>
      <c r="F328">
        <v>55</v>
      </c>
      <c r="G328">
        <v>73</v>
      </c>
      <c r="H328" t="s">
        <v>3404</v>
      </c>
      <c r="I328" t="s">
        <v>3924</v>
      </c>
      <c r="K328" t="s">
        <v>2696</v>
      </c>
      <c r="L328" t="s">
        <v>2695</v>
      </c>
      <c r="M328" t="s">
        <v>3404</v>
      </c>
      <c r="N328" t="b">
        <f>IF(ETMRouteStages[[#This Row],[RID]]=A327,ETMRouteStages[[#This Row],[StageSequence]]=F327+1,TRUE)</f>
        <v>1</v>
      </c>
    </row>
    <row r="329" spans="1:14">
      <c r="A329" t="s">
        <v>5976</v>
      </c>
      <c r="B329" t="s">
        <v>1844</v>
      </c>
      <c r="C329" t="s">
        <v>3928</v>
      </c>
      <c r="D329" s="154">
        <v>115</v>
      </c>
      <c r="E329" t="s">
        <v>6032</v>
      </c>
      <c r="F329">
        <v>56</v>
      </c>
      <c r="G329">
        <v>74</v>
      </c>
      <c r="H329" t="s">
        <v>3404</v>
      </c>
      <c r="I329" t="s">
        <v>3924</v>
      </c>
      <c r="K329" t="s">
        <v>2698</v>
      </c>
      <c r="L329" t="s">
        <v>2697</v>
      </c>
      <c r="M329" t="s">
        <v>3404</v>
      </c>
      <c r="N329" t="b">
        <f>IF(ETMRouteStages[[#This Row],[RID]]=A328,ETMRouteStages[[#This Row],[StageSequence]]=F328+1,TRUE)</f>
        <v>1</v>
      </c>
    </row>
    <row r="330" spans="1:14">
      <c r="A330" t="s">
        <v>5976</v>
      </c>
      <c r="B330" t="s">
        <v>1844</v>
      </c>
      <c r="C330" t="s">
        <v>3928</v>
      </c>
      <c r="D330" s="154">
        <v>115</v>
      </c>
      <c r="E330" t="s">
        <v>6033</v>
      </c>
      <c r="F330">
        <v>57</v>
      </c>
      <c r="G330">
        <v>75</v>
      </c>
      <c r="H330" t="s">
        <v>3404</v>
      </c>
      <c r="I330" t="s">
        <v>3924</v>
      </c>
      <c r="K330" t="s">
        <v>837</v>
      </c>
      <c r="L330" t="s">
        <v>836</v>
      </c>
      <c r="M330" t="s">
        <v>3404</v>
      </c>
      <c r="N330" t="b">
        <f>IF(ETMRouteStages[[#This Row],[RID]]=A329,ETMRouteStages[[#This Row],[StageSequence]]=F329+1,TRUE)</f>
        <v>1</v>
      </c>
    </row>
    <row r="331" spans="1:14">
      <c r="A331" t="s">
        <v>5976</v>
      </c>
      <c r="B331" t="s">
        <v>1844</v>
      </c>
      <c r="C331" t="s">
        <v>3928</v>
      </c>
      <c r="D331" s="154">
        <v>115</v>
      </c>
      <c r="E331" t="s">
        <v>6034</v>
      </c>
      <c r="F331">
        <v>58</v>
      </c>
      <c r="G331">
        <v>76</v>
      </c>
      <c r="H331" t="s">
        <v>3404</v>
      </c>
      <c r="I331" t="s">
        <v>3924</v>
      </c>
      <c r="K331" t="s">
        <v>2879</v>
      </c>
      <c r="L331" t="s">
        <v>2878</v>
      </c>
      <c r="M331" t="s">
        <v>3404</v>
      </c>
      <c r="N331" t="b">
        <f>IF(ETMRouteStages[[#This Row],[RID]]=A330,ETMRouteStages[[#This Row],[StageSequence]]=F330+1,TRUE)</f>
        <v>1</v>
      </c>
    </row>
    <row r="332" spans="1:14">
      <c r="A332" t="s">
        <v>5976</v>
      </c>
      <c r="B332" t="s">
        <v>1844</v>
      </c>
      <c r="C332" t="s">
        <v>3928</v>
      </c>
      <c r="D332" s="154">
        <v>115</v>
      </c>
      <c r="E332" t="s">
        <v>6035</v>
      </c>
      <c r="F332">
        <v>59</v>
      </c>
      <c r="G332">
        <v>77</v>
      </c>
      <c r="H332" t="s">
        <v>3404</v>
      </c>
      <c r="I332" t="s">
        <v>3924</v>
      </c>
      <c r="K332" t="s">
        <v>2881</v>
      </c>
      <c r="L332" t="s">
        <v>2880</v>
      </c>
      <c r="M332" t="s">
        <v>3404</v>
      </c>
      <c r="N332" t="b">
        <f>IF(ETMRouteStages[[#This Row],[RID]]=A331,ETMRouteStages[[#This Row],[StageSequence]]=F331+1,TRUE)</f>
        <v>1</v>
      </c>
    </row>
    <row r="333" spans="1:14">
      <c r="A333" t="s">
        <v>5976</v>
      </c>
      <c r="B333" t="s">
        <v>1844</v>
      </c>
      <c r="C333" t="s">
        <v>3928</v>
      </c>
      <c r="D333" s="154">
        <v>115</v>
      </c>
      <c r="E333" t="s">
        <v>6036</v>
      </c>
      <c r="F333">
        <v>60</v>
      </c>
      <c r="G333">
        <v>78</v>
      </c>
      <c r="H333" t="s">
        <v>3404</v>
      </c>
      <c r="I333" t="s">
        <v>3924</v>
      </c>
      <c r="K333" t="s">
        <v>1768</v>
      </c>
      <c r="L333" t="s">
        <v>1767</v>
      </c>
      <c r="M333" t="s">
        <v>3404</v>
      </c>
      <c r="N333" t="b">
        <f>IF(ETMRouteStages[[#This Row],[RID]]=A332,ETMRouteStages[[#This Row],[StageSequence]]=F332+1,TRUE)</f>
        <v>1</v>
      </c>
    </row>
    <row r="334" spans="1:14">
      <c r="A334" t="s">
        <v>5976</v>
      </c>
      <c r="B334" t="s">
        <v>1844</v>
      </c>
      <c r="C334" t="s">
        <v>3928</v>
      </c>
      <c r="D334" s="154">
        <v>115</v>
      </c>
      <c r="E334" t="s">
        <v>6037</v>
      </c>
      <c r="F334">
        <v>61</v>
      </c>
      <c r="G334">
        <v>79</v>
      </c>
      <c r="H334" t="s">
        <v>3404</v>
      </c>
      <c r="I334" t="s">
        <v>3924</v>
      </c>
      <c r="K334" t="s">
        <v>1533</v>
      </c>
      <c r="L334" t="s">
        <v>1532</v>
      </c>
      <c r="M334" t="s">
        <v>3404</v>
      </c>
      <c r="N334" t="b">
        <f>IF(ETMRouteStages[[#This Row],[RID]]=A333,ETMRouteStages[[#This Row],[StageSequence]]=F333+1,TRUE)</f>
        <v>1</v>
      </c>
    </row>
    <row r="335" spans="1:14">
      <c r="A335" t="s">
        <v>5976</v>
      </c>
      <c r="B335" t="s">
        <v>1844</v>
      </c>
      <c r="C335" t="s">
        <v>3928</v>
      </c>
      <c r="D335" s="154">
        <v>115</v>
      </c>
      <c r="E335" t="s">
        <v>6038</v>
      </c>
      <c r="F335">
        <v>62</v>
      </c>
      <c r="G335">
        <v>80</v>
      </c>
      <c r="H335" t="s">
        <v>3404</v>
      </c>
      <c r="I335" t="s">
        <v>3924</v>
      </c>
      <c r="K335" t="s">
        <v>2265</v>
      </c>
      <c r="L335" t="s">
        <v>2264</v>
      </c>
      <c r="M335" t="s">
        <v>3404</v>
      </c>
      <c r="N335" t="b">
        <f>IF(ETMRouteStages[[#This Row],[RID]]=A334,ETMRouteStages[[#This Row],[StageSequence]]=F334+1,TRUE)</f>
        <v>1</v>
      </c>
    </row>
    <row r="336" spans="1:14">
      <c r="A336" t="s">
        <v>5976</v>
      </c>
      <c r="B336" t="s">
        <v>1844</v>
      </c>
      <c r="C336" t="s">
        <v>3928</v>
      </c>
      <c r="D336" s="154">
        <v>115</v>
      </c>
      <c r="E336" t="s">
        <v>6039</v>
      </c>
      <c r="F336">
        <v>63</v>
      </c>
      <c r="G336">
        <v>81</v>
      </c>
      <c r="H336" t="s">
        <v>3404</v>
      </c>
      <c r="I336" t="s">
        <v>3924</v>
      </c>
      <c r="K336" t="s">
        <v>1171</v>
      </c>
      <c r="L336" t="s">
        <v>1170</v>
      </c>
      <c r="M336" t="s">
        <v>3404</v>
      </c>
      <c r="N336" t="b">
        <f>IF(ETMRouteStages[[#This Row],[RID]]=A335,ETMRouteStages[[#This Row],[StageSequence]]=F335+1,TRUE)</f>
        <v>1</v>
      </c>
    </row>
    <row r="337" spans="1:14">
      <c r="A337" t="s">
        <v>5976</v>
      </c>
      <c r="B337" t="s">
        <v>1844</v>
      </c>
      <c r="C337" t="s">
        <v>3928</v>
      </c>
      <c r="D337" s="154">
        <v>115</v>
      </c>
      <c r="E337" t="s">
        <v>6040</v>
      </c>
      <c r="F337">
        <v>64</v>
      </c>
      <c r="G337">
        <v>82</v>
      </c>
      <c r="H337" t="s">
        <v>3404</v>
      </c>
      <c r="I337" t="s">
        <v>3924</v>
      </c>
      <c r="K337" t="s">
        <v>1971</v>
      </c>
      <c r="L337" t="s">
        <v>1970</v>
      </c>
      <c r="M337" t="s">
        <v>3404</v>
      </c>
      <c r="N337" t="b">
        <f>IF(ETMRouteStages[[#This Row],[RID]]=A336,ETMRouteStages[[#This Row],[StageSequence]]=F336+1,TRUE)</f>
        <v>1</v>
      </c>
    </row>
    <row r="338" spans="1:14">
      <c r="A338" t="s">
        <v>5976</v>
      </c>
      <c r="B338" t="s">
        <v>1844</v>
      </c>
      <c r="C338" t="s">
        <v>3928</v>
      </c>
      <c r="D338" s="154">
        <v>115</v>
      </c>
      <c r="E338" t="s">
        <v>6041</v>
      </c>
      <c r="F338">
        <v>65</v>
      </c>
      <c r="G338">
        <v>83</v>
      </c>
      <c r="H338" t="s">
        <v>3404</v>
      </c>
      <c r="I338" t="s">
        <v>3924</v>
      </c>
      <c r="K338" t="s">
        <v>1836</v>
      </c>
      <c r="L338" t="s">
        <v>1835</v>
      </c>
      <c r="M338" t="s">
        <v>3404</v>
      </c>
      <c r="N338" t="b">
        <f>IF(ETMRouteStages[[#This Row],[RID]]=A337,ETMRouteStages[[#This Row],[StageSequence]]=F337+1,TRUE)</f>
        <v>1</v>
      </c>
    </row>
    <row r="339" spans="1:14">
      <c r="A339" t="s">
        <v>5976</v>
      </c>
      <c r="B339" t="s">
        <v>1844</v>
      </c>
      <c r="C339" t="s">
        <v>3928</v>
      </c>
      <c r="D339" s="154">
        <v>115</v>
      </c>
      <c r="E339" t="s">
        <v>6042</v>
      </c>
      <c r="F339">
        <v>66</v>
      </c>
      <c r="G339">
        <v>85</v>
      </c>
      <c r="H339" t="s">
        <v>3404</v>
      </c>
      <c r="I339" t="s">
        <v>3924</v>
      </c>
      <c r="K339" t="s">
        <v>1280</v>
      </c>
      <c r="L339" t="s">
        <v>1279</v>
      </c>
      <c r="M339" t="s">
        <v>3404</v>
      </c>
      <c r="N339" t="b">
        <f>IF(ETMRouteStages[[#This Row],[RID]]=A338,ETMRouteStages[[#This Row],[StageSequence]]=F338+1,TRUE)</f>
        <v>1</v>
      </c>
    </row>
    <row r="340" spans="1:14">
      <c r="A340" t="s">
        <v>5976</v>
      </c>
      <c r="B340" t="s">
        <v>1844</v>
      </c>
      <c r="C340" t="s">
        <v>3928</v>
      </c>
      <c r="D340" s="154">
        <v>115</v>
      </c>
      <c r="E340" t="s">
        <v>6043</v>
      </c>
      <c r="F340">
        <v>67</v>
      </c>
      <c r="G340">
        <v>86</v>
      </c>
      <c r="H340" t="s">
        <v>3404</v>
      </c>
      <c r="I340" t="s">
        <v>3924</v>
      </c>
      <c r="K340" t="s">
        <v>1320</v>
      </c>
      <c r="L340" t="s">
        <v>1319</v>
      </c>
      <c r="M340" t="s">
        <v>3404</v>
      </c>
      <c r="N340" t="b">
        <f>IF(ETMRouteStages[[#This Row],[RID]]=A339,ETMRouteStages[[#This Row],[StageSequence]]=F339+1,TRUE)</f>
        <v>1</v>
      </c>
    </row>
    <row r="341" spans="1:14">
      <c r="A341" t="s">
        <v>5976</v>
      </c>
      <c r="B341" t="s">
        <v>1844</v>
      </c>
      <c r="C341" t="s">
        <v>3928</v>
      </c>
      <c r="D341" s="154">
        <v>115</v>
      </c>
      <c r="E341" t="s">
        <v>6044</v>
      </c>
      <c r="F341">
        <v>68</v>
      </c>
      <c r="G341">
        <v>87</v>
      </c>
      <c r="H341" t="s">
        <v>3404</v>
      </c>
      <c r="I341" t="s">
        <v>3924</v>
      </c>
      <c r="K341" t="s">
        <v>1282</v>
      </c>
      <c r="L341" t="s">
        <v>1281</v>
      </c>
      <c r="M341" t="s">
        <v>3404</v>
      </c>
      <c r="N341" t="b">
        <f>IF(ETMRouteStages[[#This Row],[RID]]=A340,ETMRouteStages[[#This Row],[StageSequence]]=F340+1,TRUE)</f>
        <v>1</v>
      </c>
    </row>
    <row r="342" spans="1:14">
      <c r="A342" t="s">
        <v>5976</v>
      </c>
      <c r="B342" t="s">
        <v>1844</v>
      </c>
      <c r="C342" t="s">
        <v>3928</v>
      </c>
      <c r="D342" s="154">
        <v>115</v>
      </c>
      <c r="E342" t="s">
        <v>6045</v>
      </c>
      <c r="F342">
        <v>69</v>
      </c>
      <c r="G342">
        <v>88</v>
      </c>
      <c r="H342" t="s">
        <v>3404</v>
      </c>
      <c r="I342" t="s">
        <v>3924</v>
      </c>
      <c r="K342" t="s">
        <v>2361</v>
      </c>
      <c r="L342" t="s">
        <v>2360</v>
      </c>
      <c r="M342" t="s">
        <v>3404</v>
      </c>
      <c r="N342" t="b">
        <f>IF(ETMRouteStages[[#This Row],[RID]]=A341,ETMRouteStages[[#This Row],[StageSequence]]=F341+1,TRUE)</f>
        <v>1</v>
      </c>
    </row>
    <row r="343" spans="1:14">
      <c r="A343" t="s">
        <v>5976</v>
      </c>
      <c r="B343" t="s">
        <v>1844</v>
      </c>
      <c r="C343" t="s">
        <v>3928</v>
      </c>
      <c r="D343" s="154">
        <v>115</v>
      </c>
      <c r="E343" t="s">
        <v>6046</v>
      </c>
      <c r="F343">
        <v>70</v>
      </c>
      <c r="G343">
        <v>89</v>
      </c>
      <c r="H343" t="s">
        <v>3404</v>
      </c>
      <c r="I343" t="s">
        <v>3924</v>
      </c>
      <c r="K343" t="s">
        <v>2365</v>
      </c>
      <c r="L343" t="s">
        <v>2364</v>
      </c>
      <c r="M343" t="s">
        <v>3404</v>
      </c>
      <c r="N343" t="b">
        <f>IF(ETMRouteStages[[#This Row],[RID]]=A342,ETMRouteStages[[#This Row],[StageSequence]]=F342+1,TRUE)</f>
        <v>1</v>
      </c>
    </row>
    <row r="344" spans="1:14">
      <c r="A344" t="s">
        <v>5976</v>
      </c>
      <c r="B344" t="s">
        <v>1844</v>
      </c>
      <c r="C344" t="s">
        <v>3928</v>
      </c>
      <c r="D344" s="154">
        <v>115</v>
      </c>
      <c r="E344" t="s">
        <v>6047</v>
      </c>
      <c r="F344">
        <v>71</v>
      </c>
      <c r="G344">
        <v>90</v>
      </c>
      <c r="H344" t="s">
        <v>3404</v>
      </c>
      <c r="I344" t="s">
        <v>3924</v>
      </c>
      <c r="K344" t="s">
        <v>2363</v>
      </c>
      <c r="L344" t="s">
        <v>2362</v>
      </c>
      <c r="M344" t="s">
        <v>3404</v>
      </c>
      <c r="N344" t="b">
        <f>IF(ETMRouteStages[[#This Row],[RID]]=A343,ETMRouteStages[[#This Row],[StageSequence]]=F343+1,TRUE)</f>
        <v>1</v>
      </c>
    </row>
    <row r="345" spans="1:14">
      <c r="A345" t="s">
        <v>5976</v>
      </c>
      <c r="B345" t="s">
        <v>1844</v>
      </c>
      <c r="C345" t="s">
        <v>3928</v>
      </c>
      <c r="D345" s="154">
        <v>115</v>
      </c>
      <c r="E345" t="s">
        <v>6048</v>
      </c>
      <c r="F345">
        <v>72</v>
      </c>
      <c r="G345">
        <v>91</v>
      </c>
      <c r="H345" t="s">
        <v>3404</v>
      </c>
      <c r="I345" t="s">
        <v>3924</v>
      </c>
      <c r="K345" t="s">
        <v>1344</v>
      </c>
      <c r="L345" t="s">
        <v>1343</v>
      </c>
      <c r="M345" t="s">
        <v>3404</v>
      </c>
      <c r="N345" t="b">
        <f>IF(ETMRouteStages[[#This Row],[RID]]=A344,ETMRouteStages[[#This Row],[StageSequence]]=F344+1,TRUE)</f>
        <v>1</v>
      </c>
    </row>
    <row r="346" spans="1:14">
      <c r="A346" t="s">
        <v>5976</v>
      </c>
      <c r="B346" t="s">
        <v>1844</v>
      </c>
      <c r="C346" t="s">
        <v>3928</v>
      </c>
      <c r="D346" s="154">
        <v>115</v>
      </c>
      <c r="E346" t="s">
        <v>6049</v>
      </c>
      <c r="F346">
        <v>73</v>
      </c>
      <c r="G346">
        <v>92</v>
      </c>
      <c r="H346" t="s">
        <v>3404</v>
      </c>
      <c r="I346" t="s">
        <v>3924</v>
      </c>
      <c r="K346" t="s">
        <v>2863</v>
      </c>
      <c r="L346" t="s">
        <v>2862</v>
      </c>
      <c r="M346" t="s">
        <v>3404</v>
      </c>
      <c r="N346" t="b">
        <f>IF(ETMRouteStages[[#This Row],[RID]]=A345,ETMRouteStages[[#This Row],[StageSequence]]=F345+1,TRUE)</f>
        <v>1</v>
      </c>
    </row>
    <row r="347" spans="1:14">
      <c r="A347" t="s">
        <v>5976</v>
      </c>
      <c r="B347" t="s">
        <v>1844</v>
      </c>
      <c r="C347" t="s">
        <v>3928</v>
      </c>
      <c r="D347" s="154">
        <v>115</v>
      </c>
      <c r="E347" t="s">
        <v>6050</v>
      </c>
      <c r="F347">
        <v>74</v>
      </c>
      <c r="G347">
        <v>93</v>
      </c>
      <c r="H347" t="s">
        <v>3404</v>
      </c>
      <c r="I347" t="s">
        <v>3924</v>
      </c>
      <c r="K347" t="s">
        <v>2502</v>
      </c>
      <c r="L347" t="s">
        <v>2501</v>
      </c>
      <c r="M347" t="s">
        <v>3404</v>
      </c>
      <c r="N347" t="b">
        <f>IF(ETMRouteStages[[#This Row],[RID]]=A346,ETMRouteStages[[#This Row],[StageSequence]]=F346+1,TRUE)</f>
        <v>1</v>
      </c>
    </row>
    <row r="348" spans="1:14">
      <c r="A348" t="s">
        <v>5976</v>
      </c>
      <c r="B348" t="s">
        <v>1844</v>
      </c>
      <c r="C348" t="s">
        <v>3928</v>
      </c>
      <c r="D348" s="154">
        <v>115</v>
      </c>
      <c r="E348" t="s">
        <v>5942</v>
      </c>
      <c r="F348">
        <v>75</v>
      </c>
      <c r="G348">
        <v>95</v>
      </c>
      <c r="H348" t="s">
        <v>3404</v>
      </c>
      <c r="I348" t="s">
        <v>3924</v>
      </c>
      <c r="K348" t="s">
        <v>2202</v>
      </c>
      <c r="L348" t="s">
        <v>2201</v>
      </c>
      <c r="M348" t="s">
        <v>3404</v>
      </c>
      <c r="N348" t="b">
        <f>IF(ETMRouteStages[[#This Row],[RID]]=A347,ETMRouteStages[[#This Row],[StageSequence]]=F347+1,TRUE)</f>
        <v>1</v>
      </c>
    </row>
    <row r="349" spans="1:14">
      <c r="A349" t="s">
        <v>6051</v>
      </c>
      <c r="B349" t="s">
        <v>1844</v>
      </c>
      <c r="C349" t="s">
        <v>3932</v>
      </c>
      <c r="D349" s="154">
        <v>116</v>
      </c>
      <c r="E349" t="s">
        <v>1001</v>
      </c>
      <c r="F349">
        <v>1</v>
      </c>
      <c r="G349">
        <v>0</v>
      </c>
      <c r="H349" t="s">
        <v>3404</v>
      </c>
      <c r="I349" t="s">
        <v>3515</v>
      </c>
      <c r="K349" t="s">
        <v>1002</v>
      </c>
      <c r="L349" t="s">
        <v>1001</v>
      </c>
      <c r="M349" t="s">
        <v>3404</v>
      </c>
      <c r="N349" t="b">
        <f>IF(ETMRouteStages[[#This Row],[RID]]=A348,ETMRouteStages[[#This Row],[StageSequence]]=F348+1,TRUE)</f>
        <v>1</v>
      </c>
    </row>
    <row r="350" spans="1:14">
      <c r="A350" t="s">
        <v>6051</v>
      </c>
      <c r="B350" t="s">
        <v>1844</v>
      </c>
      <c r="C350" t="s">
        <v>3932</v>
      </c>
      <c r="D350" s="154">
        <v>116</v>
      </c>
      <c r="E350" t="s">
        <v>2600</v>
      </c>
      <c r="F350">
        <v>2</v>
      </c>
      <c r="G350">
        <v>1</v>
      </c>
      <c r="H350" t="s">
        <v>3404</v>
      </c>
      <c r="I350" t="s">
        <v>3515</v>
      </c>
      <c r="K350" t="s">
        <v>2601</v>
      </c>
      <c r="L350" t="s">
        <v>2600</v>
      </c>
      <c r="M350" t="s">
        <v>3404</v>
      </c>
      <c r="N350" t="b">
        <f>IF(ETMRouteStages[[#This Row],[RID]]=A349,ETMRouteStages[[#This Row],[StageSequence]]=F349+1,TRUE)</f>
        <v>1</v>
      </c>
    </row>
    <row r="351" spans="1:14">
      <c r="A351" t="s">
        <v>6051</v>
      </c>
      <c r="B351" t="s">
        <v>1844</v>
      </c>
      <c r="C351" t="s">
        <v>3932</v>
      </c>
      <c r="D351" s="154">
        <v>116</v>
      </c>
      <c r="E351" t="s">
        <v>1085</v>
      </c>
      <c r="F351">
        <v>3</v>
      </c>
      <c r="G351">
        <v>2</v>
      </c>
      <c r="H351" t="s">
        <v>3404</v>
      </c>
      <c r="I351" t="s">
        <v>3515</v>
      </c>
      <c r="K351" t="s">
        <v>1086</v>
      </c>
      <c r="L351" t="s">
        <v>1085</v>
      </c>
      <c r="M351" t="s">
        <v>3404</v>
      </c>
      <c r="N351" t="b">
        <f>IF(ETMRouteStages[[#This Row],[RID]]=A350,ETMRouteStages[[#This Row],[StageSequence]]=F350+1,TRUE)</f>
        <v>1</v>
      </c>
    </row>
    <row r="352" spans="1:14">
      <c r="A352" t="s">
        <v>6051</v>
      </c>
      <c r="B352" t="s">
        <v>1844</v>
      </c>
      <c r="C352" t="s">
        <v>3932</v>
      </c>
      <c r="D352" s="154">
        <v>116</v>
      </c>
      <c r="E352" t="s">
        <v>1221</v>
      </c>
      <c r="F352">
        <v>4</v>
      </c>
      <c r="G352">
        <v>3</v>
      </c>
      <c r="H352" t="s">
        <v>3404</v>
      </c>
      <c r="I352" t="s">
        <v>3515</v>
      </c>
      <c r="K352" t="s">
        <v>1222</v>
      </c>
      <c r="L352" t="s">
        <v>1221</v>
      </c>
      <c r="M352" t="s">
        <v>3404</v>
      </c>
      <c r="N352" t="b">
        <f>IF(ETMRouteStages[[#This Row],[RID]]=A351,ETMRouteStages[[#This Row],[StageSequence]]=F351+1,TRUE)</f>
        <v>1</v>
      </c>
    </row>
    <row r="353" spans="1:14">
      <c r="A353" t="s">
        <v>6051</v>
      </c>
      <c r="B353" t="s">
        <v>1844</v>
      </c>
      <c r="C353" t="s">
        <v>3932</v>
      </c>
      <c r="D353" s="154">
        <v>116</v>
      </c>
      <c r="E353" t="s">
        <v>1327</v>
      </c>
      <c r="F353">
        <v>5</v>
      </c>
      <c r="G353">
        <v>4</v>
      </c>
      <c r="H353" t="s">
        <v>3404</v>
      </c>
      <c r="I353" t="s">
        <v>3515</v>
      </c>
      <c r="K353" t="s">
        <v>1328</v>
      </c>
      <c r="L353" t="s">
        <v>1327</v>
      </c>
      <c r="M353" t="s">
        <v>3404</v>
      </c>
      <c r="N353" t="b">
        <f>IF(ETMRouteStages[[#This Row],[RID]]=A352,ETMRouteStages[[#This Row],[StageSequence]]=F352+1,TRUE)</f>
        <v>1</v>
      </c>
    </row>
    <row r="354" spans="1:14">
      <c r="A354" t="s">
        <v>6051</v>
      </c>
      <c r="B354" t="s">
        <v>1844</v>
      </c>
      <c r="C354" t="s">
        <v>3932</v>
      </c>
      <c r="D354" s="154">
        <v>116</v>
      </c>
      <c r="E354" t="s">
        <v>2272</v>
      </c>
      <c r="F354">
        <v>6</v>
      </c>
      <c r="G354">
        <v>5</v>
      </c>
      <c r="H354" t="s">
        <v>3404</v>
      </c>
      <c r="I354" t="s">
        <v>3515</v>
      </c>
      <c r="K354" t="s">
        <v>2273</v>
      </c>
      <c r="L354" t="s">
        <v>2272</v>
      </c>
      <c r="M354" t="s">
        <v>3404</v>
      </c>
      <c r="N354" t="b">
        <f>IF(ETMRouteStages[[#This Row],[RID]]=A353,ETMRouteStages[[#This Row],[StageSequence]]=F353+1,TRUE)</f>
        <v>1</v>
      </c>
    </row>
    <row r="355" spans="1:14">
      <c r="A355" t="s">
        <v>6051</v>
      </c>
      <c r="B355" t="s">
        <v>1844</v>
      </c>
      <c r="C355" t="s">
        <v>3932</v>
      </c>
      <c r="D355" s="154">
        <v>116</v>
      </c>
      <c r="E355" t="s">
        <v>638</v>
      </c>
      <c r="F355">
        <v>7</v>
      </c>
      <c r="G355">
        <v>6</v>
      </c>
      <c r="H355" t="s">
        <v>3404</v>
      </c>
      <c r="I355" t="s">
        <v>3515</v>
      </c>
      <c r="K355" t="s">
        <v>639</v>
      </c>
      <c r="L355" t="s">
        <v>638</v>
      </c>
      <c r="M355" t="s">
        <v>3404</v>
      </c>
      <c r="N355" t="b">
        <f>IF(ETMRouteStages[[#This Row],[RID]]=A354,ETMRouteStages[[#This Row],[StageSequence]]=F354+1,TRUE)</f>
        <v>1</v>
      </c>
    </row>
    <row r="356" spans="1:14">
      <c r="A356" t="s">
        <v>6051</v>
      </c>
      <c r="B356" t="s">
        <v>1844</v>
      </c>
      <c r="C356" t="s">
        <v>3932</v>
      </c>
      <c r="D356" s="154">
        <v>116</v>
      </c>
      <c r="E356" t="s">
        <v>636</v>
      </c>
      <c r="F356">
        <v>8</v>
      </c>
      <c r="G356">
        <v>8</v>
      </c>
      <c r="H356" t="s">
        <v>3404</v>
      </c>
      <c r="I356" t="s">
        <v>3515</v>
      </c>
      <c r="K356" t="s">
        <v>637</v>
      </c>
      <c r="L356" t="s">
        <v>636</v>
      </c>
      <c r="M356" t="s">
        <v>3404</v>
      </c>
      <c r="N356" t="b">
        <f>IF(ETMRouteStages[[#This Row],[RID]]=A355,ETMRouteStages[[#This Row],[StageSequence]]=F355+1,TRUE)</f>
        <v>1</v>
      </c>
    </row>
    <row r="357" spans="1:14">
      <c r="A357" t="s">
        <v>6051</v>
      </c>
      <c r="B357" t="s">
        <v>1844</v>
      </c>
      <c r="C357" t="s">
        <v>3932</v>
      </c>
      <c r="D357" s="154">
        <v>116</v>
      </c>
      <c r="E357" t="s">
        <v>3202</v>
      </c>
      <c r="F357">
        <v>9</v>
      </c>
      <c r="G357">
        <v>11</v>
      </c>
      <c r="H357" t="s">
        <v>3404</v>
      </c>
      <c r="I357" t="s">
        <v>3515</v>
      </c>
      <c r="K357" t="s">
        <v>3203</v>
      </c>
      <c r="L357" t="s">
        <v>3202</v>
      </c>
      <c r="M357" t="s">
        <v>3404</v>
      </c>
      <c r="N357" t="b">
        <f>IF(ETMRouteStages[[#This Row],[RID]]=A356,ETMRouteStages[[#This Row],[StageSequence]]=F356+1,TRUE)</f>
        <v>1</v>
      </c>
    </row>
    <row r="358" spans="1:14">
      <c r="A358" t="s">
        <v>6051</v>
      </c>
      <c r="B358" t="s">
        <v>1844</v>
      </c>
      <c r="C358" t="s">
        <v>3932</v>
      </c>
      <c r="D358" s="154">
        <v>116</v>
      </c>
      <c r="E358" t="s">
        <v>1876</v>
      </c>
      <c r="F358">
        <v>10</v>
      </c>
      <c r="G358">
        <v>13</v>
      </c>
      <c r="H358" t="s">
        <v>3404</v>
      </c>
      <c r="I358" t="s">
        <v>3515</v>
      </c>
      <c r="K358" t="s">
        <v>1877</v>
      </c>
      <c r="L358" t="s">
        <v>1876</v>
      </c>
      <c r="M358" t="s">
        <v>3404</v>
      </c>
      <c r="N358" t="b">
        <f>IF(ETMRouteStages[[#This Row],[RID]]=A357,ETMRouteStages[[#This Row],[StageSequence]]=F357+1,TRUE)</f>
        <v>1</v>
      </c>
    </row>
    <row r="359" spans="1:14">
      <c r="A359" t="s">
        <v>6051</v>
      </c>
      <c r="B359" t="s">
        <v>1844</v>
      </c>
      <c r="C359" t="s">
        <v>3932</v>
      </c>
      <c r="D359" s="154">
        <v>116</v>
      </c>
      <c r="E359" t="s">
        <v>1504</v>
      </c>
      <c r="F359">
        <v>11</v>
      </c>
      <c r="G359">
        <v>15</v>
      </c>
      <c r="H359" t="s">
        <v>3404</v>
      </c>
      <c r="I359" t="s">
        <v>3515</v>
      </c>
      <c r="K359" t="s">
        <v>1505</v>
      </c>
      <c r="L359" t="s">
        <v>1504</v>
      </c>
      <c r="M359" t="s">
        <v>3404</v>
      </c>
      <c r="N359" t="b">
        <f>IF(ETMRouteStages[[#This Row],[RID]]=A358,ETMRouteStages[[#This Row],[StageSequence]]=F358+1,TRUE)</f>
        <v>1</v>
      </c>
    </row>
    <row r="360" spans="1:14">
      <c r="A360" t="s">
        <v>6051</v>
      </c>
      <c r="B360" t="s">
        <v>1844</v>
      </c>
      <c r="C360" t="s">
        <v>3932</v>
      </c>
      <c r="D360" s="154">
        <v>116</v>
      </c>
      <c r="E360" t="s">
        <v>1355</v>
      </c>
      <c r="F360">
        <v>12</v>
      </c>
      <c r="G360">
        <v>16</v>
      </c>
      <c r="H360" t="s">
        <v>3404</v>
      </c>
      <c r="I360" t="s">
        <v>3515</v>
      </c>
      <c r="K360" t="s">
        <v>1356</v>
      </c>
      <c r="L360" t="s">
        <v>1355</v>
      </c>
      <c r="M360" t="s">
        <v>3404</v>
      </c>
      <c r="N360" t="b">
        <f>IF(ETMRouteStages[[#This Row],[RID]]=A359,ETMRouteStages[[#This Row],[StageSequence]]=F359+1,TRUE)</f>
        <v>1</v>
      </c>
    </row>
    <row r="361" spans="1:14">
      <c r="A361" t="s">
        <v>6051</v>
      </c>
      <c r="B361" t="s">
        <v>1844</v>
      </c>
      <c r="C361" t="s">
        <v>3932</v>
      </c>
      <c r="D361" s="154">
        <v>116</v>
      </c>
      <c r="E361" t="s">
        <v>2487</v>
      </c>
      <c r="F361">
        <v>13</v>
      </c>
      <c r="G361">
        <v>17</v>
      </c>
      <c r="H361" t="s">
        <v>3404</v>
      </c>
      <c r="I361" t="s">
        <v>3515</v>
      </c>
      <c r="K361" t="s">
        <v>2488</v>
      </c>
      <c r="L361" t="s">
        <v>2487</v>
      </c>
      <c r="M361" t="s">
        <v>3404</v>
      </c>
      <c r="N361" t="b">
        <f>IF(ETMRouteStages[[#This Row],[RID]]=A360,ETMRouteStages[[#This Row],[StageSequence]]=F360+1,TRUE)</f>
        <v>1</v>
      </c>
    </row>
    <row r="362" spans="1:14">
      <c r="A362" t="s">
        <v>6051</v>
      </c>
      <c r="B362" t="s">
        <v>1844</v>
      </c>
      <c r="C362" t="s">
        <v>3932</v>
      </c>
      <c r="D362" s="154">
        <v>116</v>
      </c>
      <c r="E362" t="s">
        <v>2974</v>
      </c>
      <c r="F362">
        <v>14</v>
      </c>
      <c r="G362">
        <v>19</v>
      </c>
      <c r="H362" t="s">
        <v>3404</v>
      </c>
      <c r="I362" t="s">
        <v>3515</v>
      </c>
      <c r="K362" t="s">
        <v>2975</v>
      </c>
      <c r="L362" t="s">
        <v>2974</v>
      </c>
      <c r="M362" t="s">
        <v>3404</v>
      </c>
      <c r="N362" t="b">
        <f>IF(ETMRouteStages[[#This Row],[RID]]=A361,ETMRouteStages[[#This Row],[StageSequence]]=F361+1,TRUE)</f>
        <v>1</v>
      </c>
    </row>
    <row r="363" spans="1:14">
      <c r="A363" t="s">
        <v>6052</v>
      </c>
      <c r="B363" t="s">
        <v>1844</v>
      </c>
      <c r="C363" t="s">
        <v>3936</v>
      </c>
      <c r="D363" s="154">
        <v>117</v>
      </c>
      <c r="E363" t="s">
        <v>5942</v>
      </c>
      <c r="F363">
        <v>1</v>
      </c>
      <c r="G363">
        <v>0</v>
      </c>
      <c r="H363" t="s">
        <v>3404</v>
      </c>
      <c r="I363" t="s">
        <v>3924</v>
      </c>
      <c r="K363" t="s">
        <v>2202</v>
      </c>
      <c r="L363" t="s">
        <v>2201</v>
      </c>
      <c r="M363" t="s">
        <v>3404</v>
      </c>
      <c r="N363" t="b">
        <f>IF(ETMRouteStages[[#This Row],[RID]]=A362,ETMRouteStages[[#This Row],[StageSequence]]=F362+1,TRUE)</f>
        <v>1</v>
      </c>
    </row>
    <row r="364" spans="1:14">
      <c r="A364" t="s">
        <v>6052</v>
      </c>
      <c r="B364" t="s">
        <v>1844</v>
      </c>
      <c r="C364" t="s">
        <v>3936</v>
      </c>
      <c r="D364" s="154">
        <v>117</v>
      </c>
      <c r="E364" t="s">
        <v>2745</v>
      </c>
      <c r="F364">
        <v>2</v>
      </c>
      <c r="G364">
        <v>3</v>
      </c>
      <c r="H364" t="s">
        <v>3500</v>
      </c>
      <c r="I364" t="s">
        <v>3924</v>
      </c>
      <c r="K364" t="s">
        <v>2746</v>
      </c>
      <c r="L364" t="s">
        <v>2745</v>
      </c>
      <c r="M364" t="s">
        <v>3500</v>
      </c>
      <c r="N364" t="b">
        <f>IF(ETMRouteStages[[#This Row],[RID]]=A363,ETMRouteStages[[#This Row],[StageSequence]]=F363+1,TRUE)</f>
        <v>1</v>
      </c>
    </row>
    <row r="365" spans="1:14">
      <c r="A365" t="s">
        <v>6052</v>
      </c>
      <c r="B365" t="s">
        <v>1844</v>
      </c>
      <c r="C365" t="s">
        <v>3936</v>
      </c>
      <c r="D365" s="154">
        <v>117</v>
      </c>
      <c r="E365" t="s">
        <v>6053</v>
      </c>
      <c r="F365">
        <v>3</v>
      </c>
      <c r="G365">
        <v>4</v>
      </c>
      <c r="H365" t="s">
        <v>3404</v>
      </c>
      <c r="I365" t="s">
        <v>3924</v>
      </c>
      <c r="K365" t="s">
        <v>627</v>
      </c>
      <c r="L365" t="s">
        <v>626</v>
      </c>
      <c r="M365" t="s">
        <v>3404</v>
      </c>
      <c r="N365" t="b">
        <f>IF(ETMRouteStages[[#This Row],[RID]]=A364,ETMRouteStages[[#This Row],[StageSequence]]=F364+1,TRUE)</f>
        <v>1</v>
      </c>
    </row>
    <row r="366" spans="1:14">
      <c r="A366" t="s">
        <v>6054</v>
      </c>
      <c r="B366" t="s">
        <v>1844</v>
      </c>
      <c r="C366" t="s">
        <v>3940</v>
      </c>
      <c r="D366" s="154">
        <v>118</v>
      </c>
      <c r="E366" t="s">
        <v>5942</v>
      </c>
      <c r="F366">
        <v>1</v>
      </c>
      <c r="G366">
        <v>0</v>
      </c>
      <c r="H366" t="s">
        <v>3404</v>
      </c>
      <c r="I366" t="s">
        <v>3924</v>
      </c>
      <c r="K366" t="s">
        <v>2202</v>
      </c>
      <c r="L366" t="s">
        <v>2201</v>
      </c>
      <c r="M366" t="s">
        <v>3404</v>
      </c>
      <c r="N366" t="b">
        <f>IF(ETMRouteStages[[#This Row],[RID]]=A365,ETMRouteStages[[#This Row],[StageSequence]]=F365+1,TRUE)</f>
        <v>1</v>
      </c>
    </row>
    <row r="367" spans="1:14">
      <c r="A367" t="s">
        <v>6054</v>
      </c>
      <c r="B367" t="s">
        <v>1844</v>
      </c>
      <c r="C367" t="s">
        <v>3940</v>
      </c>
      <c r="D367" s="154">
        <v>118</v>
      </c>
      <c r="E367" t="s">
        <v>6055</v>
      </c>
      <c r="F367">
        <v>2</v>
      </c>
      <c r="G367">
        <v>2</v>
      </c>
      <c r="H367" t="s">
        <v>3404</v>
      </c>
      <c r="I367" t="s">
        <v>3924</v>
      </c>
      <c r="K367" t="s">
        <v>2502</v>
      </c>
      <c r="L367" t="s">
        <v>2501</v>
      </c>
      <c r="M367" t="s">
        <v>3404</v>
      </c>
      <c r="N367" t="b">
        <f>IF(ETMRouteStages[[#This Row],[RID]]=A366,ETMRouteStages[[#This Row],[StageSequence]]=F366+1,TRUE)</f>
        <v>1</v>
      </c>
    </row>
    <row r="368" spans="1:14">
      <c r="A368" t="s">
        <v>6054</v>
      </c>
      <c r="B368" t="s">
        <v>1844</v>
      </c>
      <c r="C368" t="s">
        <v>3940</v>
      </c>
      <c r="D368" s="154">
        <v>118</v>
      </c>
      <c r="E368" t="s">
        <v>6056</v>
      </c>
      <c r="F368">
        <v>3</v>
      </c>
      <c r="G368">
        <v>3</v>
      </c>
      <c r="H368" t="s">
        <v>3404</v>
      </c>
      <c r="I368" t="s">
        <v>3924</v>
      </c>
      <c r="K368" t="s">
        <v>2863</v>
      </c>
      <c r="L368" t="s">
        <v>2862</v>
      </c>
      <c r="M368" t="s">
        <v>3404</v>
      </c>
      <c r="N368" t="b">
        <f>IF(ETMRouteStages[[#This Row],[RID]]=A367,ETMRouteStages[[#This Row],[StageSequence]]=F367+1,TRUE)</f>
        <v>1</v>
      </c>
    </row>
    <row r="369" spans="1:14">
      <c r="A369" t="s">
        <v>6054</v>
      </c>
      <c r="B369" t="s">
        <v>1844</v>
      </c>
      <c r="C369" t="s">
        <v>3940</v>
      </c>
      <c r="D369" s="154">
        <v>118</v>
      </c>
      <c r="E369" t="s">
        <v>6048</v>
      </c>
      <c r="F369">
        <v>4</v>
      </c>
      <c r="G369">
        <v>4</v>
      </c>
      <c r="H369" t="s">
        <v>3404</v>
      </c>
      <c r="I369" t="s">
        <v>3924</v>
      </c>
      <c r="K369" t="s">
        <v>1344</v>
      </c>
      <c r="L369" t="s">
        <v>1343</v>
      </c>
      <c r="M369" t="s">
        <v>3404</v>
      </c>
      <c r="N369" t="b">
        <f>IF(ETMRouteStages[[#This Row],[RID]]=A368,ETMRouteStages[[#This Row],[StageSequence]]=F368+1,TRUE)</f>
        <v>1</v>
      </c>
    </row>
    <row r="370" spans="1:14">
      <c r="A370" t="s">
        <v>6054</v>
      </c>
      <c r="B370" t="s">
        <v>1844</v>
      </c>
      <c r="C370" t="s">
        <v>3940</v>
      </c>
      <c r="D370" s="154">
        <v>118</v>
      </c>
      <c r="E370" t="s">
        <v>6057</v>
      </c>
      <c r="F370">
        <v>5</v>
      </c>
      <c r="G370">
        <v>5</v>
      </c>
      <c r="H370" t="s">
        <v>3404</v>
      </c>
      <c r="I370" t="s">
        <v>3924</v>
      </c>
      <c r="K370" t="s">
        <v>2363</v>
      </c>
      <c r="L370" t="s">
        <v>2362</v>
      </c>
      <c r="M370" t="s">
        <v>3404</v>
      </c>
      <c r="N370" t="b">
        <f>IF(ETMRouteStages[[#This Row],[RID]]=A369,ETMRouteStages[[#This Row],[StageSequence]]=F369+1,TRUE)</f>
        <v>1</v>
      </c>
    </row>
    <row r="371" spans="1:14">
      <c r="A371" t="s">
        <v>6054</v>
      </c>
      <c r="B371" t="s">
        <v>1844</v>
      </c>
      <c r="C371" t="s">
        <v>3940</v>
      </c>
      <c r="D371" s="154">
        <v>118</v>
      </c>
      <c r="E371" t="s">
        <v>6058</v>
      </c>
      <c r="F371">
        <v>6</v>
      </c>
      <c r="G371">
        <v>6</v>
      </c>
      <c r="H371" t="s">
        <v>3404</v>
      </c>
      <c r="I371" t="s">
        <v>3924</v>
      </c>
      <c r="K371" t="s">
        <v>2365</v>
      </c>
      <c r="L371" t="s">
        <v>2364</v>
      </c>
      <c r="M371" t="s">
        <v>3404</v>
      </c>
      <c r="N371" t="b">
        <f>IF(ETMRouteStages[[#This Row],[RID]]=A370,ETMRouteStages[[#This Row],[StageSequence]]=F370+1,TRUE)</f>
        <v>1</v>
      </c>
    </row>
    <row r="372" spans="1:14">
      <c r="A372" t="s">
        <v>6054</v>
      </c>
      <c r="B372" t="s">
        <v>1844</v>
      </c>
      <c r="C372" t="s">
        <v>3940</v>
      </c>
      <c r="D372" s="154">
        <v>118</v>
      </c>
      <c r="E372" t="s">
        <v>6059</v>
      </c>
      <c r="F372">
        <v>7</v>
      </c>
      <c r="G372">
        <v>7</v>
      </c>
      <c r="H372" t="s">
        <v>3404</v>
      </c>
      <c r="I372" t="s">
        <v>3924</v>
      </c>
      <c r="K372" t="s">
        <v>2361</v>
      </c>
      <c r="L372" t="s">
        <v>2360</v>
      </c>
      <c r="M372" t="s">
        <v>3404</v>
      </c>
      <c r="N372" t="b">
        <f>IF(ETMRouteStages[[#This Row],[RID]]=A371,ETMRouteStages[[#This Row],[StageSequence]]=F371+1,TRUE)</f>
        <v>1</v>
      </c>
    </row>
    <row r="373" spans="1:14">
      <c r="A373" t="s">
        <v>6054</v>
      </c>
      <c r="B373" t="s">
        <v>1844</v>
      </c>
      <c r="C373" t="s">
        <v>3940</v>
      </c>
      <c r="D373" s="154">
        <v>118</v>
      </c>
      <c r="E373" t="s">
        <v>6060</v>
      </c>
      <c r="F373">
        <v>8</v>
      </c>
      <c r="G373">
        <v>8</v>
      </c>
      <c r="H373" t="s">
        <v>3404</v>
      </c>
      <c r="I373" t="s">
        <v>3924</v>
      </c>
      <c r="K373" t="s">
        <v>1282</v>
      </c>
      <c r="L373" t="s">
        <v>1281</v>
      </c>
      <c r="M373" t="s">
        <v>3404</v>
      </c>
      <c r="N373" t="b">
        <f>IF(ETMRouteStages[[#This Row],[RID]]=A372,ETMRouteStages[[#This Row],[StageSequence]]=F372+1,TRUE)</f>
        <v>1</v>
      </c>
    </row>
    <row r="374" spans="1:14">
      <c r="A374" t="s">
        <v>6054</v>
      </c>
      <c r="B374" t="s">
        <v>1844</v>
      </c>
      <c r="C374" t="s">
        <v>3940</v>
      </c>
      <c r="D374" s="154">
        <v>118</v>
      </c>
      <c r="E374" t="s">
        <v>6061</v>
      </c>
      <c r="F374">
        <v>9</v>
      </c>
      <c r="G374">
        <v>9</v>
      </c>
      <c r="H374" t="s">
        <v>3404</v>
      </c>
      <c r="I374" t="s">
        <v>3924</v>
      </c>
      <c r="K374" t="s">
        <v>1320</v>
      </c>
      <c r="L374" t="s">
        <v>1319</v>
      </c>
      <c r="M374" t="s">
        <v>3404</v>
      </c>
      <c r="N374" t="b">
        <f>IF(ETMRouteStages[[#This Row],[RID]]=A373,ETMRouteStages[[#This Row],[StageSequence]]=F373+1,TRUE)</f>
        <v>1</v>
      </c>
    </row>
    <row r="375" spans="1:14">
      <c r="A375" t="s">
        <v>6054</v>
      </c>
      <c r="B375" t="s">
        <v>1844</v>
      </c>
      <c r="C375" t="s">
        <v>3940</v>
      </c>
      <c r="D375" s="154">
        <v>118</v>
      </c>
      <c r="E375" t="s">
        <v>6062</v>
      </c>
      <c r="F375">
        <v>10</v>
      </c>
      <c r="G375">
        <v>10</v>
      </c>
      <c r="H375" t="s">
        <v>3404</v>
      </c>
      <c r="I375" t="s">
        <v>3924</v>
      </c>
      <c r="K375" t="s">
        <v>1280</v>
      </c>
      <c r="L375" t="s">
        <v>1279</v>
      </c>
      <c r="M375" t="s">
        <v>3404</v>
      </c>
      <c r="N375" t="b">
        <f>IF(ETMRouteStages[[#This Row],[RID]]=A374,ETMRouteStages[[#This Row],[StageSequence]]=F374+1,TRUE)</f>
        <v>1</v>
      </c>
    </row>
    <row r="376" spans="1:14">
      <c r="A376" t="s">
        <v>6054</v>
      </c>
      <c r="B376" t="s">
        <v>1844</v>
      </c>
      <c r="C376" t="s">
        <v>3940</v>
      </c>
      <c r="D376" s="154">
        <v>118</v>
      </c>
      <c r="E376" t="s">
        <v>6041</v>
      </c>
      <c r="F376">
        <v>11</v>
      </c>
      <c r="G376">
        <v>12</v>
      </c>
      <c r="H376" t="s">
        <v>3404</v>
      </c>
      <c r="I376" t="s">
        <v>3924</v>
      </c>
      <c r="K376" t="s">
        <v>1836</v>
      </c>
      <c r="L376" t="s">
        <v>1835</v>
      </c>
      <c r="M376" t="s">
        <v>3404</v>
      </c>
      <c r="N376" t="b">
        <f>IF(ETMRouteStages[[#This Row],[RID]]=A375,ETMRouteStages[[#This Row],[StageSequence]]=F375+1,TRUE)</f>
        <v>1</v>
      </c>
    </row>
    <row r="377" spans="1:14">
      <c r="A377" t="s">
        <v>6054</v>
      </c>
      <c r="B377" t="s">
        <v>1844</v>
      </c>
      <c r="C377" t="s">
        <v>3940</v>
      </c>
      <c r="D377" s="154">
        <v>118</v>
      </c>
      <c r="E377" t="s">
        <v>6063</v>
      </c>
      <c r="F377">
        <v>12</v>
      </c>
      <c r="G377">
        <v>13</v>
      </c>
      <c r="H377" t="s">
        <v>3404</v>
      </c>
      <c r="I377" t="s">
        <v>3924</v>
      </c>
      <c r="K377" t="s">
        <v>1971</v>
      </c>
      <c r="L377" t="s">
        <v>1970</v>
      </c>
      <c r="M377" t="s">
        <v>3404</v>
      </c>
      <c r="N377" t="b">
        <f>IF(ETMRouteStages[[#This Row],[RID]]=A376,ETMRouteStages[[#This Row],[StageSequence]]=F376+1,TRUE)</f>
        <v>1</v>
      </c>
    </row>
    <row r="378" spans="1:14">
      <c r="A378" t="s">
        <v>6054</v>
      </c>
      <c r="B378" t="s">
        <v>1844</v>
      </c>
      <c r="C378" t="s">
        <v>3940</v>
      </c>
      <c r="D378" s="154">
        <v>118</v>
      </c>
      <c r="E378" t="s">
        <v>6039</v>
      </c>
      <c r="F378">
        <v>13</v>
      </c>
      <c r="G378">
        <v>14</v>
      </c>
      <c r="H378" t="s">
        <v>3404</v>
      </c>
      <c r="I378" t="s">
        <v>3924</v>
      </c>
      <c r="K378" t="s">
        <v>1171</v>
      </c>
      <c r="L378" t="s">
        <v>1170</v>
      </c>
      <c r="M378" t="s">
        <v>3404</v>
      </c>
      <c r="N378" t="b">
        <f>IF(ETMRouteStages[[#This Row],[RID]]=A377,ETMRouteStages[[#This Row],[StageSequence]]=F377+1,TRUE)</f>
        <v>1</v>
      </c>
    </row>
    <row r="379" spans="1:14">
      <c r="A379" t="s">
        <v>6054</v>
      </c>
      <c r="B379" t="s">
        <v>1844</v>
      </c>
      <c r="C379" t="s">
        <v>3940</v>
      </c>
      <c r="D379" s="154">
        <v>118</v>
      </c>
      <c r="E379" t="s">
        <v>6064</v>
      </c>
      <c r="F379">
        <v>14</v>
      </c>
      <c r="G379">
        <v>15</v>
      </c>
      <c r="H379" t="s">
        <v>3404</v>
      </c>
      <c r="I379" t="s">
        <v>3924</v>
      </c>
      <c r="K379" t="s">
        <v>2265</v>
      </c>
      <c r="L379" t="s">
        <v>2264</v>
      </c>
      <c r="M379" t="s">
        <v>3404</v>
      </c>
      <c r="N379" t="b">
        <f>IF(ETMRouteStages[[#This Row],[RID]]=A378,ETMRouteStages[[#This Row],[StageSequence]]=F378+1,TRUE)</f>
        <v>1</v>
      </c>
    </row>
    <row r="380" spans="1:14">
      <c r="A380" t="s">
        <v>6054</v>
      </c>
      <c r="B380" t="s">
        <v>1844</v>
      </c>
      <c r="C380" t="s">
        <v>3940</v>
      </c>
      <c r="D380" s="154">
        <v>118</v>
      </c>
      <c r="E380" t="s">
        <v>6065</v>
      </c>
      <c r="F380">
        <v>15</v>
      </c>
      <c r="G380">
        <v>16</v>
      </c>
      <c r="H380" t="s">
        <v>3404</v>
      </c>
      <c r="I380" t="s">
        <v>3924</v>
      </c>
      <c r="K380" t="s">
        <v>1533</v>
      </c>
      <c r="L380" t="s">
        <v>1532</v>
      </c>
      <c r="M380" t="s">
        <v>3404</v>
      </c>
      <c r="N380" t="b">
        <f>IF(ETMRouteStages[[#This Row],[RID]]=A379,ETMRouteStages[[#This Row],[StageSequence]]=F379+1,TRUE)</f>
        <v>1</v>
      </c>
    </row>
    <row r="381" spans="1:14">
      <c r="A381" t="s">
        <v>6054</v>
      </c>
      <c r="B381" t="s">
        <v>1844</v>
      </c>
      <c r="C381" t="s">
        <v>3940</v>
      </c>
      <c r="D381" s="154">
        <v>118</v>
      </c>
      <c r="E381" t="s">
        <v>6066</v>
      </c>
      <c r="F381">
        <v>16</v>
      </c>
      <c r="G381">
        <v>18</v>
      </c>
      <c r="H381" t="s">
        <v>3404</v>
      </c>
      <c r="I381" t="s">
        <v>3924</v>
      </c>
      <c r="K381" t="s">
        <v>805</v>
      </c>
      <c r="L381" t="s">
        <v>804</v>
      </c>
      <c r="M381" t="s">
        <v>3404</v>
      </c>
      <c r="N381" t="b">
        <f>IF(ETMRouteStages[[#This Row],[RID]]=A380,ETMRouteStages[[#This Row],[StageSequence]]=F380+1,TRUE)</f>
        <v>1</v>
      </c>
    </row>
    <row r="382" spans="1:14">
      <c r="A382" t="s">
        <v>6054</v>
      </c>
      <c r="B382" t="s">
        <v>1844</v>
      </c>
      <c r="C382" t="s">
        <v>3940</v>
      </c>
      <c r="D382" s="154">
        <v>118</v>
      </c>
      <c r="E382" t="s">
        <v>6067</v>
      </c>
      <c r="F382">
        <v>17</v>
      </c>
      <c r="G382">
        <v>19</v>
      </c>
      <c r="H382" t="s">
        <v>3404</v>
      </c>
      <c r="I382" t="s">
        <v>3924</v>
      </c>
      <c r="K382" t="s">
        <v>759</v>
      </c>
      <c r="L382" t="s">
        <v>758</v>
      </c>
      <c r="M382" t="s">
        <v>3404</v>
      </c>
      <c r="N382" t="b">
        <f>IF(ETMRouteStages[[#This Row],[RID]]=A381,ETMRouteStages[[#This Row],[StageSequence]]=F381+1,TRUE)</f>
        <v>1</v>
      </c>
    </row>
    <row r="383" spans="1:14">
      <c r="A383" t="s">
        <v>6054</v>
      </c>
      <c r="B383" t="s">
        <v>1844</v>
      </c>
      <c r="C383" t="s">
        <v>3940</v>
      </c>
      <c r="D383" s="154">
        <v>118</v>
      </c>
      <c r="E383" t="s">
        <v>6068</v>
      </c>
      <c r="F383">
        <v>18</v>
      </c>
      <c r="G383">
        <v>20</v>
      </c>
      <c r="H383" t="s">
        <v>3404</v>
      </c>
      <c r="I383" t="s">
        <v>3924</v>
      </c>
      <c r="K383" t="s">
        <v>955</v>
      </c>
      <c r="L383" t="s">
        <v>954</v>
      </c>
      <c r="M383" t="s">
        <v>3404</v>
      </c>
      <c r="N383" t="b">
        <f>IF(ETMRouteStages[[#This Row],[RID]]=A382,ETMRouteStages[[#This Row],[StageSequence]]=F382+1,TRUE)</f>
        <v>1</v>
      </c>
    </row>
    <row r="384" spans="1:14">
      <c r="A384" t="s">
        <v>6054</v>
      </c>
      <c r="B384" t="s">
        <v>1844</v>
      </c>
      <c r="C384" t="s">
        <v>3940</v>
      </c>
      <c r="D384" s="154">
        <v>118</v>
      </c>
      <c r="E384" t="s">
        <v>6069</v>
      </c>
      <c r="F384">
        <v>19</v>
      </c>
      <c r="G384">
        <v>21</v>
      </c>
      <c r="H384" t="s">
        <v>3404</v>
      </c>
      <c r="I384" t="s">
        <v>3924</v>
      </c>
      <c r="K384" t="s">
        <v>1782</v>
      </c>
      <c r="L384" t="s">
        <v>1781</v>
      </c>
      <c r="M384" t="s">
        <v>3404</v>
      </c>
      <c r="N384" t="b">
        <f>IF(ETMRouteStages[[#This Row],[RID]]=A383,ETMRouteStages[[#This Row],[StageSequence]]=F383+1,TRUE)</f>
        <v>1</v>
      </c>
    </row>
    <row r="385" spans="1:14">
      <c r="A385" t="s">
        <v>6054</v>
      </c>
      <c r="B385" t="s">
        <v>1844</v>
      </c>
      <c r="C385" t="s">
        <v>3940</v>
      </c>
      <c r="D385" s="154">
        <v>118</v>
      </c>
      <c r="E385" t="s">
        <v>6070</v>
      </c>
      <c r="F385">
        <v>20</v>
      </c>
      <c r="G385">
        <v>22</v>
      </c>
      <c r="H385" t="s">
        <v>3404</v>
      </c>
      <c r="I385" t="s">
        <v>3924</v>
      </c>
      <c r="K385" t="s">
        <v>1096</v>
      </c>
      <c r="L385" t="s">
        <v>1095</v>
      </c>
      <c r="M385" t="s">
        <v>3404</v>
      </c>
      <c r="N385" t="b">
        <f>IF(ETMRouteStages[[#This Row],[RID]]=A384,ETMRouteStages[[#This Row],[StageSequence]]=F384+1,TRUE)</f>
        <v>1</v>
      </c>
    </row>
    <row r="386" spans="1:14">
      <c r="A386" t="s">
        <v>6054</v>
      </c>
      <c r="B386" t="s">
        <v>1844</v>
      </c>
      <c r="C386" t="s">
        <v>3940</v>
      </c>
      <c r="D386" s="154">
        <v>118</v>
      </c>
      <c r="E386" t="s">
        <v>6071</v>
      </c>
      <c r="F386">
        <v>21</v>
      </c>
      <c r="G386">
        <v>24</v>
      </c>
      <c r="H386" t="s">
        <v>3404</v>
      </c>
      <c r="I386" t="s">
        <v>3924</v>
      </c>
      <c r="K386" t="s">
        <v>1698</v>
      </c>
      <c r="L386" t="s">
        <v>1697</v>
      </c>
      <c r="M386" t="s">
        <v>3404</v>
      </c>
      <c r="N386" t="b">
        <f>IF(ETMRouteStages[[#This Row],[RID]]=A385,ETMRouteStages[[#This Row],[StageSequence]]=F385+1,TRUE)</f>
        <v>1</v>
      </c>
    </row>
    <row r="387" spans="1:14">
      <c r="A387" t="s">
        <v>6054</v>
      </c>
      <c r="B387" t="s">
        <v>1844</v>
      </c>
      <c r="C387" t="s">
        <v>3940</v>
      </c>
      <c r="D387" s="154">
        <v>118</v>
      </c>
      <c r="E387" t="s">
        <v>6072</v>
      </c>
      <c r="F387">
        <v>22</v>
      </c>
      <c r="G387">
        <v>25</v>
      </c>
      <c r="H387" t="s">
        <v>3404</v>
      </c>
      <c r="I387" t="s">
        <v>3924</v>
      </c>
      <c r="K387" t="s">
        <v>2152</v>
      </c>
      <c r="L387" t="s">
        <v>2151</v>
      </c>
      <c r="M387" t="s">
        <v>3404</v>
      </c>
      <c r="N387" t="b">
        <f>IF(ETMRouteStages[[#This Row],[RID]]=A386,ETMRouteStages[[#This Row],[StageSequence]]=F386+1,TRUE)</f>
        <v>1</v>
      </c>
    </row>
    <row r="388" spans="1:14">
      <c r="A388" t="s">
        <v>6054</v>
      </c>
      <c r="B388" t="s">
        <v>1844</v>
      </c>
      <c r="C388" t="s">
        <v>3940</v>
      </c>
      <c r="D388" s="154">
        <v>118</v>
      </c>
      <c r="E388" t="s">
        <v>6073</v>
      </c>
      <c r="F388">
        <v>23</v>
      </c>
      <c r="G388">
        <v>26</v>
      </c>
      <c r="H388" t="s">
        <v>3404</v>
      </c>
      <c r="I388" t="s">
        <v>3924</v>
      </c>
      <c r="K388" t="s">
        <v>3105</v>
      </c>
      <c r="L388" t="s">
        <v>3104</v>
      </c>
      <c r="M388" t="s">
        <v>3404</v>
      </c>
      <c r="N388" t="b">
        <f>IF(ETMRouteStages[[#This Row],[RID]]=A387,ETMRouteStages[[#This Row],[StageSequence]]=F387+1,TRUE)</f>
        <v>1</v>
      </c>
    </row>
    <row r="389" spans="1:14">
      <c r="A389" t="s">
        <v>6054</v>
      </c>
      <c r="B389" t="s">
        <v>1844</v>
      </c>
      <c r="C389" t="s">
        <v>3940</v>
      </c>
      <c r="D389" s="154">
        <v>118</v>
      </c>
      <c r="E389" t="s">
        <v>6074</v>
      </c>
      <c r="F389">
        <v>24</v>
      </c>
      <c r="G389">
        <v>27</v>
      </c>
      <c r="H389" t="s">
        <v>3404</v>
      </c>
      <c r="I389" t="s">
        <v>3924</v>
      </c>
      <c r="K389" t="s">
        <v>3107</v>
      </c>
      <c r="L389" t="s">
        <v>3106</v>
      </c>
      <c r="M389" t="s">
        <v>3404</v>
      </c>
      <c r="N389" t="b">
        <f>IF(ETMRouteStages[[#This Row],[RID]]=A388,ETMRouteStages[[#This Row],[StageSequence]]=F388+1,TRUE)</f>
        <v>1</v>
      </c>
    </row>
    <row r="390" spans="1:14">
      <c r="A390" t="s">
        <v>6054</v>
      </c>
      <c r="B390" t="s">
        <v>1844</v>
      </c>
      <c r="C390" t="s">
        <v>3940</v>
      </c>
      <c r="D390" s="154">
        <v>118</v>
      </c>
      <c r="E390" t="s">
        <v>6075</v>
      </c>
      <c r="F390">
        <v>25</v>
      </c>
      <c r="G390">
        <v>28</v>
      </c>
      <c r="H390" t="s">
        <v>3404</v>
      </c>
      <c r="I390" t="s">
        <v>3924</v>
      </c>
      <c r="K390" t="s">
        <v>1810</v>
      </c>
      <c r="L390" t="s">
        <v>1809</v>
      </c>
      <c r="M390" t="s">
        <v>3404</v>
      </c>
      <c r="N390" t="b">
        <f>IF(ETMRouteStages[[#This Row],[RID]]=A389,ETMRouteStages[[#This Row],[StageSequence]]=F389+1,TRUE)</f>
        <v>1</v>
      </c>
    </row>
    <row r="391" spans="1:14">
      <c r="A391" t="s">
        <v>6054</v>
      </c>
      <c r="B391" t="s">
        <v>1844</v>
      </c>
      <c r="C391" t="s">
        <v>3940</v>
      </c>
      <c r="D391" s="154">
        <v>118</v>
      </c>
      <c r="E391" t="s">
        <v>3941</v>
      </c>
      <c r="F391">
        <v>26</v>
      </c>
      <c r="G391">
        <v>30</v>
      </c>
      <c r="H391" t="s">
        <v>3500</v>
      </c>
      <c r="I391" t="s">
        <v>3924</v>
      </c>
      <c r="K391" t="s">
        <v>2267</v>
      </c>
      <c r="L391" t="s">
        <v>2266</v>
      </c>
      <c r="M391" t="s">
        <v>3500</v>
      </c>
      <c r="N391" t="b">
        <f>IF(ETMRouteStages[[#This Row],[RID]]=A390,ETMRouteStages[[#This Row],[StageSequence]]=F390+1,TRUE)</f>
        <v>1</v>
      </c>
    </row>
    <row r="392" spans="1:14">
      <c r="A392" t="s">
        <v>6054</v>
      </c>
      <c r="B392" t="s">
        <v>1844</v>
      </c>
      <c r="C392" t="s">
        <v>3940</v>
      </c>
      <c r="D392" s="154">
        <v>118</v>
      </c>
      <c r="E392" t="s">
        <v>6076</v>
      </c>
      <c r="F392">
        <v>27</v>
      </c>
      <c r="G392">
        <v>32</v>
      </c>
      <c r="H392" t="s">
        <v>3404</v>
      </c>
      <c r="I392" t="s">
        <v>3924</v>
      </c>
      <c r="K392" t="s">
        <v>2034</v>
      </c>
      <c r="L392" t="s">
        <v>2033</v>
      </c>
      <c r="M392" t="s">
        <v>3404</v>
      </c>
      <c r="N392" t="b">
        <f>IF(ETMRouteStages[[#This Row],[RID]]=A391,ETMRouteStages[[#This Row],[StageSequence]]=F391+1,TRUE)</f>
        <v>1</v>
      </c>
    </row>
    <row r="393" spans="1:14">
      <c r="A393" t="s">
        <v>6054</v>
      </c>
      <c r="B393" t="s">
        <v>1844</v>
      </c>
      <c r="C393" t="s">
        <v>3940</v>
      </c>
      <c r="D393" s="154">
        <v>118</v>
      </c>
      <c r="E393" t="s">
        <v>6077</v>
      </c>
      <c r="F393">
        <v>28</v>
      </c>
      <c r="G393">
        <v>33</v>
      </c>
      <c r="H393" t="s">
        <v>3404</v>
      </c>
      <c r="I393" t="s">
        <v>3924</v>
      </c>
      <c r="K393" t="s">
        <v>2754</v>
      </c>
      <c r="L393" t="s">
        <v>2753</v>
      </c>
      <c r="M393" t="s">
        <v>3404</v>
      </c>
      <c r="N393" t="b">
        <f>IF(ETMRouteStages[[#This Row],[RID]]=A392,ETMRouteStages[[#This Row],[StageSequence]]=F392+1,TRUE)</f>
        <v>1</v>
      </c>
    </row>
    <row r="394" spans="1:14">
      <c r="A394" t="s">
        <v>6054</v>
      </c>
      <c r="B394" t="s">
        <v>1844</v>
      </c>
      <c r="C394" t="s">
        <v>3940</v>
      </c>
      <c r="D394" s="154">
        <v>118</v>
      </c>
      <c r="E394" t="s">
        <v>6078</v>
      </c>
      <c r="F394">
        <v>29</v>
      </c>
      <c r="G394">
        <v>34</v>
      </c>
      <c r="H394" t="s">
        <v>3404</v>
      </c>
      <c r="I394" t="s">
        <v>3924</v>
      </c>
      <c r="K394" t="s">
        <v>2339</v>
      </c>
      <c r="L394" t="s">
        <v>2338</v>
      </c>
      <c r="M394" t="s">
        <v>3404</v>
      </c>
      <c r="N394" t="b">
        <f>IF(ETMRouteStages[[#This Row],[RID]]=A393,ETMRouteStages[[#This Row],[StageSequence]]=F393+1,TRUE)</f>
        <v>1</v>
      </c>
    </row>
    <row r="395" spans="1:14">
      <c r="A395" t="s">
        <v>6054</v>
      </c>
      <c r="B395" t="s">
        <v>1844</v>
      </c>
      <c r="C395" t="s">
        <v>3940</v>
      </c>
      <c r="D395" s="154">
        <v>118</v>
      </c>
      <c r="E395" t="s">
        <v>6079</v>
      </c>
      <c r="F395">
        <v>30</v>
      </c>
      <c r="G395">
        <v>35</v>
      </c>
      <c r="H395" t="s">
        <v>3404</v>
      </c>
      <c r="I395" t="s">
        <v>3924</v>
      </c>
      <c r="K395" t="s">
        <v>2458</v>
      </c>
      <c r="L395" t="s">
        <v>2457</v>
      </c>
      <c r="M395" t="s">
        <v>3404</v>
      </c>
      <c r="N395" t="b">
        <f>IF(ETMRouteStages[[#This Row],[RID]]=A394,ETMRouteStages[[#This Row],[StageSequence]]=F394+1,TRUE)</f>
        <v>1</v>
      </c>
    </row>
    <row r="396" spans="1:14">
      <c r="A396" t="s">
        <v>6054</v>
      </c>
      <c r="B396" t="s">
        <v>1844</v>
      </c>
      <c r="C396" t="s">
        <v>3940</v>
      </c>
      <c r="D396" s="154">
        <v>118</v>
      </c>
      <c r="E396" t="s">
        <v>6080</v>
      </c>
      <c r="F396">
        <v>31</v>
      </c>
      <c r="G396">
        <v>37</v>
      </c>
      <c r="H396" t="s">
        <v>3404</v>
      </c>
      <c r="I396" t="s">
        <v>3924</v>
      </c>
      <c r="K396" t="s">
        <v>2933</v>
      </c>
      <c r="L396" t="s">
        <v>2932</v>
      </c>
      <c r="M396" t="s">
        <v>3404</v>
      </c>
      <c r="N396" t="b">
        <f>IF(ETMRouteStages[[#This Row],[RID]]=A395,ETMRouteStages[[#This Row],[StageSequence]]=F395+1,TRUE)</f>
        <v>1</v>
      </c>
    </row>
    <row r="397" spans="1:14">
      <c r="A397" t="s">
        <v>6054</v>
      </c>
      <c r="B397" t="s">
        <v>1844</v>
      </c>
      <c r="C397" t="s">
        <v>3940</v>
      </c>
      <c r="D397" s="154">
        <v>118</v>
      </c>
      <c r="E397" t="s">
        <v>6081</v>
      </c>
      <c r="F397">
        <v>32</v>
      </c>
      <c r="G397">
        <v>38</v>
      </c>
      <c r="H397" t="s">
        <v>3404</v>
      </c>
      <c r="I397" t="s">
        <v>3924</v>
      </c>
      <c r="K397" t="s">
        <v>2810</v>
      </c>
      <c r="L397" t="s">
        <v>2809</v>
      </c>
      <c r="M397" t="s">
        <v>3404</v>
      </c>
      <c r="N397" t="b">
        <f>IF(ETMRouteStages[[#This Row],[RID]]=A396,ETMRouteStages[[#This Row],[StageSequence]]=F396+1,TRUE)</f>
        <v>1</v>
      </c>
    </row>
    <row r="398" spans="1:14">
      <c r="A398" t="s">
        <v>6054</v>
      </c>
      <c r="B398" t="s">
        <v>1844</v>
      </c>
      <c r="C398" t="s">
        <v>3940</v>
      </c>
      <c r="D398" s="154">
        <v>118</v>
      </c>
      <c r="E398" t="s">
        <v>6082</v>
      </c>
      <c r="F398">
        <v>33</v>
      </c>
      <c r="G398">
        <v>40</v>
      </c>
      <c r="H398" t="s">
        <v>3404</v>
      </c>
      <c r="I398" t="s">
        <v>3924</v>
      </c>
      <c r="K398" t="s">
        <v>2897</v>
      </c>
      <c r="L398" t="s">
        <v>2896</v>
      </c>
      <c r="M398" t="s">
        <v>3404</v>
      </c>
      <c r="N398" t="b">
        <f>IF(ETMRouteStages[[#This Row],[RID]]=A397,ETMRouteStages[[#This Row],[StageSequence]]=F397+1,TRUE)</f>
        <v>1</v>
      </c>
    </row>
    <row r="399" spans="1:14">
      <c r="A399" t="s">
        <v>6054</v>
      </c>
      <c r="B399" t="s">
        <v>1844</v>
      </c>
      <c r="C399" t="s">
        <v>3940</v>
      </c>
      <c r="D399" s="154">
        <v>118</v>
      </c>
      <c r="E399" t="s">
        <v>6083</v>
      </c>
      <c r="F399">
        <v>34</v>
      </c>
      <c r="G399">
        <v>42</v>
      </c>
      <c r="H399" t="s">
        <v>3404</v>
      </c>
      <c r="I399" t="s">
        <v>3924</v>
      </c>
      <c r="K399" t="s">
        <v>1122</v>
      </c>
      <c r="L399" t="s">
        <v>1121</v>
      </c>
      <c r="M399" t="s">
        <v>3404</v>
      </c>
      <c r="N399" t="b">
        <f>IF(ETMRouteStages[[#This Row],[RID]]=A398,ETMRouteStages[[#This Row],[StageSequence]]=F398+1,TRUE)</f>
        <v>1</v>
      </c>
    </row>
    <row r="400" spans="1:14">
      <c r="A400" t="s">
        <v>6054</v>
      </c>
      <c r="B400" t="s">
        <v>1844</v>
      </c>
      <c r="C400" t="s">
        <v>3940</v>
      </c>
      <c r="D400" s="154">
        <v>118</v>
      </c>
      <c r="E400" t="s">
        <v>6084</v>
      </c>
      <c r="F400">
        <v>35</v>
      </c>
      <c r="G400">
        <v>44</v>
      </c>
      <c r="H400" t="s">
        <v>3404</v>
      </c>
      <c r="I400" t="s">
        <v>3924</v>
      </c>
      <c r="K400" t="s">
        <v>2252</v>
      </c>
      <c r="L400" t="s">
        <v>2251</v>
      </c>
      <c r="M400" t="s">
        <v>3404</v>
      </c>
      <c r="N400" t="b">
        <f>IF(ETMRouteStages[[#This Row],[RID]]=A399,ETMRouteStages[[#This Row],[StageSequence]]=F399+1,TRUE)</f>
        <v>1</v>
      </c>
    </row>
    <row r="401" spans="1:14">
      <c r="A401" t="s">
        <v>6085</v>
      </c>
      <c r="B401" t="s">
        <v>1844</v>
      </c>
      <c r="C401" t="s">
        <v>3552</v>
      </c>
      <c r="D401" s="154">
        <v>12</v>
      </c>
      <c r="E401" t="s">
        <v>2201</v>
      </c>
      <c r="F401">
        <v>1</v>
      </c>
      <c r="G401">
        <v>0</v>
      </c>
      <c r="H401" t="s">
        <v>3404</v>
      </c>
      <c r="I401" t="s">
        <v>3515</v>
      </c>
      <c r="K401" t="s">
        <v>2202</v>
      </c>
      <c r="L401" t="s">
        <v>2201</v>
      </c>
      <c r="M401" t="s">
        <v>3404</v>
      </c>
      <c r="N401" t="b">
        <f>IF(ETMRouteStages[[#This Row],[RID]]=A400,ETMRouteStages[[#This Row],[StageSequence]]=F400+1,TRUE)</f>
        <v>1</v>
      </c>
    </row>
    <row r="402" spans="1:14">
      <c r="A402" t="s">
        <v>6085</v>
      </c>
      <c r="B402" t="s">
        <v>1844</v>
      </c>
      <c r="C402" t="s">
        <v>3552</v>
      </c>
      <c r="D402" s="154">
        <v>12</v>
      </c>
      <c r="E402" t="s">
        <v>2388</v>
      </c>
      <c r="F402">
        <v>2</v>
      </c>
      <c r="G402">
        <v>2</v>
      </c>
      <c r="H402" t="s">
        <v>3404</v>
      </c>
      <c r="I402" t="s">
        <v>3515</v>
      </c>
      <c r="K402" t="s">
        <v>2389</v>
      </c>
      <c r="L402" t="s">
        <v>2388</v>
      </c>
      <c r="M402" t="s">
        <v>3404</v>
      </c>
      <c r="N402" t="b">
        <f>IF(ETMRouteStages[[#This Row],[RID]]=A401,ETMRouteStages[[#This Row],[StageSequence]]=F401+1,TRUE)</f>
        <v>1</v>
      </c>
    </row>
    <row r="403" spans="1:14">
      <c r="A403" t="s">
        <v>6085</v>
      </c>
      <c r="B403" t="s">
        <v>1844</v>
      </c>
      <c r="C403" t="s">
        <v>3552</v>
      </c>
      <c r="D403" s="154">
        <v>12</v>
      </c>
      <c r="E403" t="s">
        <v>2427</v>
      </c>
      <c r="F403">
        <v>3</v>
      </c>
      <c r="G403">
        <v>3</v>
      </c>
      <c r="H403" t="s">
        <v>3404</v>
      </c>
      <c r="I403" t="s">
        <v>3515</v>
      </c>
      <c r="K403" t="s">
        <v>2428</v>
      </c>
      <c r="L403" t="s">
        <v>2427</v>
      </c>
      <c r="M403" t="s">
        <v>3404</v>
      </c>
      <c r="N403" t="b">
        <f>IF(ETMRouteStages[[#This Row],[RID]]=A402,ETMRouteStages[[#This Row],[StageSequence]]=F402+1,TRUE)</f>
        <v>1</v>
      </c>
    </row>
    <row r="404" spans="1:14">
      <c r="A404" t="s">
        <v>6085</v>
      </c>
      <c r="B404" t="s">
        <v>1844</v>
      </c>
      <c r="C404" t="s">
        <v>3552</v>
      </c>
      <c r="D404" s="154">
        <v>12</v>
      </c>
      <c r="E404" t="s">
        <v>2447</v>
      </c>
      <c r="F404">
        <v>4</v>
      </c>
      <c r="G404">
        <v>4</v>
      </c>
      <c r="H404" t="s">
        <v>3404</v>
      </c>
      <c r="I404" t="s">
        <v>3515</v>
      </c>
      <c r="K404" t="s">
        <v>2448</v>
      </c>
      <c r="L404" t="s">
        <v>2447</v>
      </c>
      <c r="M404" t="s">
        <v>3404</v>
      </c>
      <c r="N404" t="b">
        <f>IF(ETMRouteStages[[#This Row],[RID]]=A403,ETMRouteStages[[#This Row],[StageSequence]]=F403+1,TRUE)</f>
        <v>1</v>
      </c>
    </row>
    <row r="405" spans="1:14">
      <c r="A405" t="s">
        <v>6085</v>
      </c>
      <c r="B405" t="s">
        <v>1844</v>
      </c>
      <c r="C405" t="s">
        <v>3552</v>
      </c>
      <c r="D405" s="154">
        <v>12</v>
      </c>
      <c r="E405" t="s">
        <v>2429</v>
      </c>
      <c r="F405">
        <v>5</v>
      </c>
      <c r="G405">
        <v>5</v>
      </c>
      <c r="H405" t="s">
        <v>3404</v>
      </c>
      <c r="I405" t="s">
        <v>3515</v>
      </c>
      <c r="K405" t="s">
        <v>2430</v>
      </c>
      <c r="L405" t="s">
        <v>2429</v>
      </c>
      <c r="M405" t="s">
        <v>3404</v>
      </c>
      <c r="N405" t="b">
        <f>IF(ETMRouteStages[[#This Row],[RID]]=A404,ETMRouteStages[[#This Row],[StageSequence]]=F404+1,TRUE)</f>
        <v>1</v>
      </c>
    </row>
    <row r="406" spans="1:14">
      <c r="A406" t="s">
        <v>6085</v>
      </c>
      <c r="B406" t="s">
        <v>1844</v>
      </c>
      <c r="C406" t="s">
        <v>3552</v>
      </c>
      <c r="D406" s="154">
        <v>12</v>
      </c>
      <c r="E406" t="s">
        <v>2751</v>
      </c>
      <c r="F406">
        <v>6</v>
      </c>
      <c r="G406">
        <v>6</v>
      </c>
      <c r="H406" t="s">
        <v>3404</v>
      </c>
      <c r="I406" t="s">
        <v>3515</v>
      </c>
      <c r="K406" t="s">
        <v>2752</v>
      </c>
      <c r="L406" t="s">
        <v>2751</v>
      </c>
      <c r="M406" t="s">
        <v>3404</v>
      </c>
      <c r="N406" t="b">
        <f>IF(ETMRouteStages[[#This Row],[RID]]=A405,ETMRouteStages[[#This Row],[StageSequence]]=F405+1,TRUE)</f>
        <v>1</v>
      </c>
    </row>
    <row r="407" spans="1:14">
      <c r="A407" t="s">
        <v>6085</v>
      </c>
      <c r="B407" t="s">
        <v>1844</v>
      </c>
      <c r="C407" t="s">
        <v>3552</v>
      </c>
      <c r="D407" s="154">
        <v>12</v>
      </c>
      <c r="E407" t="s">
        <v>618</v>
      </c>
      <c r="F407">
        <v>7</v>
      </c>
      <c r="G407">
        <v>7</v>
      </c>
      <c r="H407" t="s">
        <v>3404</v>
      </c>
      <c r="I407" t="s">
        <v>3515</v>
      </c>
      <c r="K407" t="s">
        <v>619</v>
      </c>
      <c r="L407" t="s">
        <v>618</v>
      </c>
      <c r="M407" t="s">
        <v>3404</v>
      </c>
      <c r="N407" t="b">
        <f>IF(ETMRouteStages[[#This Row],[RID]]=A406,ETMRouteStages[[#This Row],[StageSequence]]=F406+1,TRUE)</f>
        <v>1</v>
      </c>
    </row>
    <row r="408" spans="1:14">
      <c r="A408" t="s">
        <v>6085</v>
      </c>
      <c r="B408" t="s">
        <v>1844</v>
      </c>
      <c r="C408" t="s">
        <v>3552</v>
      </c>
      <c r="D408" s="154">
        <v>12</v>
      </c>
      <c r="E408" t="s">
        <v>2139</v>
      </c>
      <c r="F408">
        <v>8</v>
      </c>
      <c r="G408">
        <v>9</v>
      </c>
      <c r="H408" t="s">
        <v>3404</v>
      </c>
      <c r="I408" t="s">
        <v>3515</v>
      </c>
      <c r="K408" t="s">
        <v>2140</v>
      </c>
      <c r="L408" t="s">
        <v>2139</v>
      </c>
      <c r="M408" t="s">
        <v>3404</v>
      </c>
      <c r="N408" t="b">
        <f>IF(ETMRouteStages[[#This Row],[RID]]=A407,ETMRouteStages[[#This Row],[StageSequence]]=F407+1,TRUE)</f>
        <v>1</v>
      </c>
    </row>
    <row r="409" spans="1:14">
      <c r="A409" t="s">
        <v>6085</v>
      </c>
      <c r="B409" t="s">
        <v>1844</v>
      </c>
      <c r="C409" t="s">
        <v>3552</v>
      </c>
      <c r="D409" s="154">
        <v>12</v>
      </c>
      <c r="E409" t="s">
        <v>968</v>
      </c>
      <c r="F409">
        <v>9</v>
      </c>
      <c r="G409">
        <v>11</v>
      </c>
      <c r="H409" t="s">
        <v>3404</v>
      </c>
      <c r="I409" t="s">
        <v>3515</v>
      </c>
      <c r="K409" t="s">
        <v>969</v>
      </c>
      <c r="L409" t="s">
        <v>968</v>
      </c>
      <c r="M409" t="s">
        <v>3404</v>
      </c>
      <c r="N409" t="b">
        <f>IF(ETMRouteStages[[#This Row],[RID]]=A408,ETMRouteStages[[#This Row],[StageSequence]]=F408+1,TRUE)</f>
        <v>1</v>
      </c>
    </row>
    <row r="410" spans="1:14">
      <c r="A410" t="s">
        <v>6085</v>
      </c>
      <c r="B410" t="s">
        <v>1844</v>
      </c>
      <c r="C410" t="s">
        <v>3552</v>
      </c>
      <c r="D410" s="154">
        <v>12</v>
      </c>
      <c r="E410" t="s">
        <v>970</v>
      </c>
      <c r="F410">
        <v>10</v>
      </c>
      <c r="G410">
        <v>12</v>
      </c>
      <c r="H410" t="s">
        <v>3404</v>
      </c>
      <c r="I410" t="s">
        <v>3515</v>
      </c>
      <c r="K410" t="s">
        <v>971</v>
      </c>
      <c r="L410" t="s">
        <v>970</v>
      </c>
      <c r="M410" t="s">
        <v>3404</v>
      </c>
      <c r="N410" t="b">
        <f>IF(ETMRouteStages[[#This Row],[RID]]=A409,ETMRouteStages[[#This Row],[StageSequence]]=F409+1,TRUE)</f>
        <v>1</v>
      </c>
    </row>
    <row r="411" spans="1:14">
      <c r="A411" t="s">
        <v>6085</v>
      </c>
      <c r="B411" t="s">
        <v>1844</v>
      </c>
      <c r="C411" t="s">
        <v>3552</v>
      </c>
      <c r="D411" s="154">
        <v>12</v>
      </c>
      <c r="E411" t="s">
        <v>1115</v>
      </c>
      <c r="F411">
        <v>11</v>
      </c>
      <c r="G411">
        <v>13</v>
      </c>
      <c r="H411" t="s">
        <v>3404</v>
      </c>
      <c r="I411" t="s">
        <v>3515</v>
      </c>
      <c r="K411" t="s">
        <v>1116</v>
      </c>
      <c r="L411" t="s">
        <v>1115</v>
      </c>
      <c r="M411" t="s">
        <v>3404</v>
      </c>
      <c r="N411" t="b">
        <f>IF(ETMRouteStages[[#This Row],[RID]]=A410,ETMRouteStages[[#This Row],[StageSequence]]=F410+1,TRUE)</f>
        <v>1</v>
      </c>
    </row>
    <row r="412" spans="1:14">
      <c r="A412" t="s">
        <v>6085</v>
      </c>
      <c r="B412" t="s">
        <v>1844</v>
      </c>
      <c r="C412" t="s">
        <v>3552</v>
      </c>
      <c r="D412" s="154">
        <v>12</v>
      </c>
      <c r="E412" t="s">
        <v>632</v>
      </c>
      <c r="F412">
        <v>12</v>
      </c>
      <c r="G412">
        <v>14</v>
      </c>
      <c r="H412" t="s">
        <v>3404</v>
      </c>
      <c r="I412" t="s">
        <v>3515</v>
      </c>
      <c r="K412" t="s">
        <v>633</v>
      </c>
      <c r="L412" t="s">
        <v>632</v>
      </c>
      <c r="M412" t="s">
        <v>3404</v>
      </c>
      <c r="N412" t="b">
        <f>IF(ETMRouteStages[[#This Row],[RID]]=A411,ETMRouteStages[[#This Row],[StageSequence]]=F411+1,TRUE)</f>
        <v>1</v>
      </c>
    </row>
    <row r="413" spans="1:14">
      <c r="A413" t="s">
        <v>6085</v>
      </c>
      <c r="B413" t="s">
        <v>1844</v>
      </c>
      <c r="C413" t="s">
        <v>3552</v>
      </c>
      <c r="D413" s="154">
        <v>12</v>
      </c>
      <c r="E413" t="s">
        <v>740</v>
      </c>
      <c r="F413">
        <v>13</v>
      </c>
      <c r="G413">
        <v>16</v>
      </c>
      <c r="H413" t="s">
        <v>3404</v>
      </c>
      <c r="I413" t="s">
        <v>3515</v>
      </c>
      <c r="K413" t="s">
        <v>741</v>
      </c>
      <c r="L413" t="s">
        <v>740</v>
      </c>
      <c r="M413" t="s">
        <v>3404</v>
      </c>
      <c r="N413" t="b">
        <f>IF(ETMRouteStages[[#This Row],[RID]]=A412,ETMRouteStages[[#This Row],[StageSequence]]=F412+1,TRUE)</f>
        <v>1</v>
      </c>
    </row>
    <row r="414" spans="1:14">
      <c r="A414" t="s">
        <v>6085</v>
      </c>
      <c r="B414" t="s">
        <v>1844</v>
      </c>
      <c r="C414" t="s">
        <v>3552</v>
      </c>
      <c r="D414" s="154">
        <v>12</v>
      </c>
      <c r="E414" t="s">
        <v>1723</v>
      </c>
      <c r="F414">
        <v>14</v>
      </c>
      <c r="G414">
        <v>18</v>
      </c>
      <c r="H414" t="s">
        <v>3500</v>
      </c>
      <c r="I414" t="s">
        <v>3515</v>
      </c>
      <c r="K414" t="s">
        <v>1724</v>
      </c>
      <c r="L414" t="s">
        <v>1723</v>
      </c>
      <c r="M414" t="s">
        <v>3500</v>
      </c>
      <c r="N414" t="b">
        <f>IF(ETMRouteStages[[#This Row],[RID]]=A413,ETMRouteStages[[#This Row],[StageSequence]]=F413+1,TRUE)</f>
        <v>1</v>
      </c>
    </row>
    <row r="415" spans="1:14">
      <c r="A415" t="s">
        <v>6085</v>
      </c>
      <c r="B415" t="s">
        <v>1844</v>
      </c>
      <c r="C415" t="s">
        <v>3552</v>
      </c>
      <c r="D415" s="154">
        <v>12</v>
      </c>
      <c r="E415" t="s">
        <v>1827</v>
      </c>
      <c r="F415">
        <v>15</v>
      </c>
      <c r="G415">
        <v>20</v>
      </c>
      <c r="H415" t="s">
        <v>3404</v>
      </c>
      <c r="I415" t="s">
        <v>3515</v>
      </c>
      <c r="K415" t="s">
        <v>1828</v>
      </c>
      <c r="L415" t="s">
        <v>1827</v>
      </c>
      <c r="M415" t="s">
        <v>3404</v>
      </c>
      <c r="N415" t="b">
        <f>IF(ETMRouteStages[[#This Row],[RID]]=A414,ETMRouteStages[[#This Row],[StageSequence]]=F414+1,TRUE)</f>
        <v>1</v>
      </c>
    </row>
    <row r="416" spans="1:14">
      <c r="A416" t="s">
        <v>6085</v>
      </c>
      <c r="B416" t="s">
        <v>1844</v>
      </c>
      <c r="C416" t="s">
        <v>3552</v>
      </c>
      <c r="D416" s="154">
        <v>12</v>
      </c>
      <c r="E416" t="s">
        <v>1841</v>
      </c>
      <c r="F416">
        <v>16</v>
      </c>
      <c r="G416">
        <v>21</v>
      </c>
      <c r="H416" t="s">
        <v>3404</v>
      </c>
      <c r="I416" t="s">
        <v>3515</v>
      </c>
      <c r="K416" t="s">
        <v>1842</v>
      </c>
      <c r="L416" t="s">
        <v>1841</v>
      </c>
      <c r="M416" t="s">
        <v>3404</v>
      </c>
      <c r="N416" t="b">
        <f>IF(ETMRouteStages[[#This Row],[RID]]=A415,ETMRouteStages[[#This Row],[StageSequence]]=F415+1,TRUE)</f>
        <v>1</v>
      </c>
    </row>
    <row r="417" spans="1:14">
      <c r="A417" t="s">
        <v>6085</v>
      </c>
      <c r="B417" t="s">
        <v>1844</v>
      </c>
      <c r="C417" t="s">
        <v>3552</v>
      </c>
      <c r="D417" s="154">
        <v>12</v>
      </c>
      <c r="E417" t="s">
        <v>2255</v>
      </c>
      <c r="F417">
        <v>17</v>
      </c>
      <c r="G417">
        <v>23</v>
      </c>
      <c r="H417" t="s">
        <v>3404</v>
      </c>
      <c r="I417" t="s">
        <v>3515</v>
      </c>
      <c r="K417" t="s">
        <v>2256</v>
      </c>
      <c r="L417" t="s">
        <v>2255</v>
      </c>
      <c r="M417" t="s">
        <v>3404</v>
      </c>
      <c r="N417" t="b">
        <f>IF(ETMRouteStages[[#This Row],[RID]]=A416,ETMRouteStages[[#This Row],[StageSequence]]=F416+1,TRUE)</f>
        <v>1</v>
      </c>
    </row>
    <row r="418" spans="1:14">
      <c r="A418" t="s">
        <v>6085</v>
      </c>
      <c r="B418" t="s">
        <v>1844</v>
      </c>
      <c r="C418" t="s">
        <v>3552</v>
      </c>
      <c r="D418" s="154">
        <v>12</v>
      </c>
      <c r="E418" t="s">
        <v>1187</v>
      </c>
      <c r="F418">
        <v>18</v>
      </c>
      <c r="G418">
        <v>25</v>
      </c>
      <c r="H418" t="s">
        <v>3404</v>
      </c>
      <c r="I418" t="s">
        <v>3515</v>
      </c>
      <c r="K418" t="s">
        <v>1188</v>
      </c>
      <c r="L418" t="s">
        <v>1187</v>
      </c>
      <c r="M418" t="s">
        <v>3404</v>
      </c>
      <c r="N418" t="b">
        <f>IF(ETMRouteStages[[#This Row],[RID]]=A417,ETMRouteStages[[#This Row],[StageSequence]]=F417+1,TRUE)</f>
        <v>1</v>
      </c>
    </row>
    <row r="419" spans="1:14">
      <c r="A419" t="s">
        <v>6085</v>
      </c>
      <c r="B419" t="s">
        <v>1844</v>
      </c>
      <c r="C419" t="s">
        <v>3552</v>
      </c>
      <c r="D419" s="154">
        <v>12</v>
      </c>
      <c r="E419" t="s">
        <v>1197</v>
      </c>
      <c r="F419">
        <v>19</v>
      </c>
      <c r="G419">
        <v>26</v>
      </c>
      <c r="H419" t="s">
        <v>3404</v>
      </c>
      <c r="I419" t="s">
        <v>3515</v>
      </c>
      <c r="K419" t="s">
        <v>1198</v>
      </c>
      <c r="L419" t="s">
        <v>1197</v>
      </c>
      <c r="M419" t="s">
        <v>3404</v>
      </c>
      <c r="N419" t="b">
        <f>IF(ETMRouteStages[[#This Row],[RID]]=A418,ETMRouteStages[[#This Row],[StageSequence]]=F418+1,TRUE)</f>
        <v>1</v>
      </c>
    </row>
    <row r="420" spans="1:14">
      <c r="A420" t="s">
        <v>6085</v>
      </c>
      <c r="B420" t="s">
        <v>1844</v>
      </c>
      <c r="C420" t="s">
        <v>3552</v>
      </c>
      <c r="D420" s="154">
        <v>12</v>
      </c>
      <c r="E420" t="s">
        <v>2328</v>
      </c>
      <c r="F420">
        <v>20</v>
      </c>
      <c r="G420">
        <v>28</v>
      </c>
      <c r="H420" t="s">
        <v>3404</v>
      </c>
      <c r="I420" t="s">
        <v>3515</v>
      </c>
      <c r="K420" t="s">
        <v>2329</v>
      </c>
      <c r="L420" t="s">
        <v>2328</v>
      </c>
      <c r="M420" t="s">
        <v>3404</v>
      </c>
      <c r="N420" t="b">
        <f>IF(ETMRouteStages[[#This Row],[RID]]=A419,ETMRouteStages[[#This Row],[StageSequence]]=F419+1,TRUE)</f>
        <v>1</v>
      </c>
    </row>
    <row r="421" spans="1:14">
      <c r="A421" t="s">
        <v>6086</v>
      </c>
      <c r="B421" t="s">
        <v>1844</v>
      </c>
      <c r="C421" t="s">
        <v>3945</v>
      </c>
      <c r="D421" s="154">
        <v>120</v>
      </c>
      <c r="E421" t="s">
        <v>2201</v>
      </c>
      <c r="F421">
        <v>1</v>
      </c>
      <c r="G421">
        <v>0</v>
      </c>
      <c r="H421" t="s">
        <v>3404</v>
      </c>
      <c r="I421" t="s">
        <v>3946</v>
      </c>
      <c r="K421" t="s">
        <v>2202</v>
      </c>
      <c r="L421" t="s">
        <v>2201</v>
      </c>
      <c r="M421" t="s">
        <v>3404</v>
      </c>
      <c r="N421" t="b">
        <f>IF(ETMRouteStages[[#This Row],[RID]]=A420,ETMRouteStages[[#This Row],[StageSequence]]=F420+1,TRUE)</f>
        <v>1</v>
      </c>
    </row>
    <row r="422" spans="1:14">
      <c r="A422" t="s">
        <v>6086</v>
      </c>
      <c r="B422" t="s">
        <v>1844</v>
      </c>
      <c r="C422" t="s">
        <v>3945</v>
      </c>
      <c r="D422" s="154">
        <v>120</v>
      </c>
      <c r="E422" t="s">
        <v>2739</v>
      </c>
      <c r="F422">
        <v>2</v>
      </c>
      <c r="G422">
        <v>3</v>
      </c>
      <c r="H422" t="s">
        <v>3404</v>
      </c>
      <c r="I422" t="s">
        <v>3946</v>
      </c>
      <c r="K422" t="s">
        <v>2740</v>
      </c>
      <c r="L422" t="s">
        <v>2739</v>
      </c>
      <c r="M422" t="s">
        <v>3404</v>
      </c>
      <c r="N422" t="b">
        <f>IF(ETMRouteStages[[#This Row],[RID]]=A421,ETMRouteStages[[#This Row],[StageSequence]]=F421+1,TRUE)</f>
        <v>1</v>
      </c>
    </row>
    <row r="423" spans="1:14">
      <c r="A423" t="s">
        <v>6086</v>
      </c>
      <c r="B423" t="s">
        <v>1844</v>
      </c>
      <c r="C423" t="s">
        <v>3945</v>
      </c>
      <c r="D423" s="154">
        <v>120</v>
      </c>
      <c r="E423" t="s">
        <v>626</v>
      </c>
      <c r="F423">
        <v>3</v>
      </c>
      <c r="G423">
        <v>4</v>
      </c>
      <c r="H423" t="s">
        <v>3404</v>
      </c>
      <c r="I423" t="s">
        <v>3946</v>
      </c>
      <c r="K423" t="s">
        <v>627</v>
      </c>
      <c r="L423" t="s">
        <v>626</v>
      </c>
      <c r="M423" t="s">
        <v>3404</v>
      </c>
      <c r="N423" t="b">
        <f>IF(ETMRouteStages[[#This Row],[RID]]=A422,ETMRouteStages[[#This Row],[StageSequence]]=F422+1,TRUE)</f>
        <v>1</v>
      </c>
    </row>
    <row r="424" spans="1:14">
      <c r="A424" t="s">
        <v>6086</v>
      </c>
      <c r="B424" t="s">
        <v>1844</v>
      </c>
      <c r="C424" t="s">
        <v>3945</v>
      </c>
      <c r="D424" s="154">
        <v>120</v>
      </c>
      <c r="E424" t="s">
        <v>628</v>
      </c>
      <c r="F424">
        <v>4</v>
      </c>
      <c r="G424">
        <v>6</v>
      </c>
      <c r="H424" t="s">
        <v>3404</v>
      </c>
      <c r="I424" t="s">
        <v>3946</v>
      </c>
      <c r="K424" t="s">
        <v>629</v>
      </c>
      <c r="L424" t="s">
        <v>628</v>
      </c>
      <c r="M424" t="s">
        <v>3404</v>
      </c>
      <c r="N424" t="b">
        <f>IF(ETMRouteStages[[#This Row],[RID]]=A423,ETMRouteStages[[#This Row],[StageSequence]]=F423+1,TRUE)</f>
        <v>1</v>
      </c>
    </row>
    <row r="425" spans="1:14">
      <c r="A425" t="s">
        <v>6086</v>
      </c>
      <c r="B425" t="s">
        <v>1844</v>
      </c>
      <c r="C425" t="s">
        <v>3945</v>
      </c>
      <c r="D425" s="154">
        <v>120</v>
      </c>
      <c r="E425" t="s">
        <v>2693</v>
      </c>
      <c r="F425">
        <v>5</v>
      </c>
      <c r="G425">
        <v>8</v>
      </c>
      <c r="H425" t="s">
        <v>3404</v>
      </c>
      <c r="I425" t="s">
        <v>3946</v>
      </c>
      <c r="K425" t="s">
        <v>2694</v>
      </c>
      <c r="L425" t="s">
        <v>2693</v>
      </c>
      <c r="M425" t="s">
        <v>3404</v>
      </c>
      <c r="N425" t="b">
        <f>IF(ETMRouteStages[[#This Row],[RID]]=A424,ETMRouteStages[[#This Row],[StageSequence]]=F424+1,TRUE)</f>
        <v>1</v>
      </c>
    </row>
    <row r="426" spans="1:14">
      <c r="A426" t="s">
        <v>6086</v>
      </c>
      <c r="B426" t="s">
        <v>1844</v>
      </c>
      <c r="C426" t="s">
        <v>3945</v>
      </c>
      <c r="D426" s="154">
        <v>120</v>
      </c>
      <c r="E426" t="s">
        <v>1291</v>
      </c>
      <c r="F426">
        <v>6</v>
      </c>
      <c r="G426">
        <v>10</v>
      </c>
      <c r="H426" t="s">
        <v>3404</v>
      </c>
      <c r="I426" t="s">
        <v>3946</v>
      </c>
      <c r="K426" t="s">
        <v>1292</v>
      </c>
      <c r="L426" t="s">
        <v>1291</v>
      </c>
      <c r="M426" t="s">
        <v>3404</v>
      </c>
      <c r="N426" t="b">
        <f>IF(ETMRouteStages[[#This Row],[RID]]=A425,ETMRouteStages[[#This Row],[StageSequence]]=F425+1,TRUE)</f>
        <v>1</v>
      </c>
    </row>
    <row r="427" spans="1:14">
      <c r="A427" t="s">
        <v>6086</v>
      </c>
      <c r="B427" t="s">
        <v>1844</v>
      </c>
      <c r="C427" t="s">
        <v>3945</v>
      </c>
      <c r="D427" s="154">
        <v>120</v>
      </c>
      <c r="E427" t="s">
        <v>2286</v>
      </c>
      <c r="F427">
        <v>7</v>
      </c>
      <c r="G427">
        <v>12</v>
      </c>
      <c r="H427" t="s">
        <v>3404</v>
      </c>
      <c r="I427" t="s">
        <v>3946</v>
      </c>
      <c r="K427" t="s">
        <v>2287</v>
      </c>
      <c r="L427" t="s">
        <v>2286</v>
      </c>
      <c r="M427" t="s">
        <v>3404</v>
      </c>
      <c r="N427" t="b">
        <f>IF(ETMRouteStages[[#This Row],[RID]]=A426,ETMRouteStages[[#This Row],[StageSequence]]=F426+1,TRUE)</f>
        <v>1</v>
      </c>
    </row>
    <row r="428" spans="1:14">
      <c r="A428" t="s">
        <v>6086</v>
      </c>
      <c r="B428" t="s">
        <v>1844</v>
      </c>
      <c r="C428" t="s">
        <v>3945</v>
      </c>
      <c r="D428" s="154">
        <v>120</v>
      </c>
      <c r="E428" t="s">
        <v>424</v>
      </c>
      <c r="F428">
        <v>8</v>
      </c>
      <c r="G428">
        <v>14</v>
      </c>
      <c r="H428" t="s">
        <v>3404</v>
      </c>
      <c r="I428" t="s">
        <v>3946</v>
      </c>
      <c r="K428" t="s">
        <v>425</v>
      </c>
      <c r="L428" t="s">
        <v>424</v>
      </c>
      <c r="M428" t="s">
        <v>3404</v>
      </c>
      <c r="N428" t="b">
        <f>IF(ETMRouteStages[[#This Row],[RID]]=A427,ETMRouteStages[[#This Row],[StageSequence]]=F427+1,TRUE)</f>
        <v>1</v>
      </c>
    </row>
    <row r="429" spans="1:14">
      <c r="A429" t="s">
        <v>6086</v>
      </c>
      <c r="B429" t="s">
        <v>1844</v>
      </c>
      <c r="C429" t="s">
        <v>3945</v>
      </c>
      <c r="D429" s="154">
        <v>120</v>
      </c>
      <c r="E429" t="s">
        <v>976</v>
      </c>
      <c r="F429">
        <v>9</v>
      </c>
      <c r="G429">
        <v>16</v>
      </c>
      <c r="H429" t="s">
        <v>3404</v>
      </c>
      <c r="I429" t="s">
        <v>3946</v>
      </c>
      <c r="K429" t="s">
        <v>977</v>
      </c>
      <c r="L429" t="s">
        <v>976</v>
      </c>
      <c r="M429" t="s">
        <v>3404</v>
      </c>
      <c r="N429" t="b">
        <f>IF(ETMRouteStages[[#This Row],[RID]]=A428,ETMRouteStages[[#This Row],[StageSequence]]=F428+1,TRUE)</f>
        <v>1</v>
      </c>
    </row>
    <row r="430" spans="1:14">
      <c r="A430" t="s">
        <v>6086</v>
      </c>
      <c r="B430" t="s">
        <v>1844</v>
      </c>
      <c r="C430" t="s">
        <v>3945</v>
      </c>
      <c r="D430" s="154">
        <v>120</v>
      </c>
      <c r="E430" t="s">
        <v>2181</v>
      </c>
      <c r="F430">
        <v>10</v>
      </c>
      <c r="G430">
        <v>18</v>
      </c>
      <c r="H430" t="s">
        <v>3404</v>
      </c>
      <c r="I430" t="s">
        <v>3946</v>
      </c>
      <c r="K430" t="s">
        <v>2182</v>
      </c>
      <c r="L430" t="s">
        <v>2181</v>
      </c>
      <c r="M430" t="s">
        <v>3404</v>
      </c>
      <c r="N430" t="b">
        <f>IF(ETMRouteStages[[#This Row],[RID]]=A429,ETMRouteStages[[#This Row],[StageSequence]]=F429+1,TRUE)</f>
        <v>1</v>
      </c>
    </row>
    <row r="431" spans="1:14">
      <c r="A431" t="s">
        <v>6086</v>
      </c>
      <c r="B431" t="s">
        <v>1844</v>
      </c>
      <c r="C431" t="s">
        <v>3945</v>
      </c>
      <c r="D431" s="154">
        <v>120</v>
      </c>
      <c r="E431" t="s">
        <v>1679</v>
      </c>
      <c r="F431">
        <v>11</v>
      </c>
      <c r="G431">
        <v>19</v>
      </c>
      <c r="H431" t="s">
        <v>3404</v>
      </c>
      <c r="I431" t="s">
        <v>3946</v>
      </c>
      <c r="K431" t="s">
        <v>1680</v>
      </c>
      <c r="L431" t="s">
        <v>1679</v>
      </c>
      <c r="M431" t="s">
        <v>3404</v>
      </c>
      <c r="N431" t="b">
        <f>IF(ETMRouteStages[[#This Row],[RID]]=A430,ETMRouteStages[[#This Row],[StageSequence]]=F430+1,TRUE)</f>
        <v>1</v>
      </c>
    </row>
    <row r="432" spans="1:14">
      <c r="A432" t="s">
        <v>6086</v>
      </c>
      <c r="B432" t="s">
        <v>1844</v>
      </c>
      <c r="C432" t="s">
        <v>3945</v>
      </c>
      <c r="D432" s="154">
        <v>120</v>
      </c>
      <c r="E432" t="s">
        <v>2874</v>
      </c>
      <c r="F432">
        <v>12</v>
      </c>
      <c r="G432">
        <v>20</v>
      </c>
      <c r="H432" t="s">
        <v>3404</v>
      </c>
      <c r="I432" t="s">
        <v>3946</v>
      </c>
      <c r="K432" t="s">
        <v>2875</v>
      </c>
      <c r="L432" t="s">
        <v>2874</v>
      </c>
      <c r="M432" t="s">
        <v>3404</v>
      </c>
      <c r="N432" t="b">
        <f>IF(ETMRouteStages[[#This Row],[RID]]=A431,ETMRouteStages[[#This Row],[StageSequence]]=F431+1,TRUE)</f>
        <v>1</v>
      </c>
    </row>
    <row r="433" spans="1:14">
      <c r="A433" t="s">
        <v>6086</v>
      </c>
      <c r="B433" t="s">
        <v>1844</v>
      </c>
      <c r="C433" t="s">
        <v>3945</v>
      </c>
      <c r="D433" s="154">
        <v>120</v>
      </c>
      <c r="E433" t="s">
        <v>2294</v>
      </c>
      <c r="F433">
        <v>13</v>
      </c>
      <c r="G433">
        <v>21</v>
      </c>
      <c r="H433" t="s">
        <v>3404</v>
      </c>
      <c r="I433" t="s">
        <v>3946</v>
      </c>
      <c r="K433" t="s">
        <v>2295</v>
      </c>
      <c r="L433" t="s">
        <v>2294</v>
      </c>
      <c r="M433" t="s">
        <v>3404</v>
      </c>
      <c r="N433" t="b">
        <f>IF(ETMRouteStages[[#This Row],[RID]]=A432,ETMRouteStages[[#This Row],[StageSequence]]=F432+1,TRUE)</f>
        <v>1</v>
      </c>
    </row>
    <row r="434" spans="1:14">
      <c r="A434" t="s">
        <v>6086</v>
      </c>
      <c r="B434" t="s">
        <v>1844</v>
      </c>
      <c r="C434" t="s">
        <v>3945</v>
      </c>
      <c r="D434" s="154">
        <v>120</v>
      </c>
      <c r="E434" t="s">
        <v>3040</v>
      </c>
      <c r="F434">
        <v>14</v>
      </c>
      <c r="G434">
        <v>23</v>
      </c>
      <c r="H434" t="s">
        <v>3404</v>
      </c>
      <c r="I434" t="s">
        <v>3946</v>
      </c>
      <c r="K434" t="s">
        <v>3041</v>
      </c>
      <c r="L434" t="s">
        <v>3040</v>
      </c>
      <c r="M434" t="s">
        <v>3404</v>
      </c>
      <c r="N434" t="b">
        <f>IF(ETMRouteStages[[#This Row],[RID]]=A433,ETMRouteStages[[#This Row],[StageSequence]]=F433+1,TRUE)</f>
        <v>1</v>
      </c>
    </row>
    <row r="435" spans="1:14">
      <c r="A435" t="s">
        <v>6086</v>
      </c>
      <c r="B435" t="s">
        <v>1844</v>
      </c>
      <c r="C435" t="s">
        <v>3945</v>
      </c>
      <c r="D435" s="154">
        <v>120</v>
      </c>
      <c r="E435" t="s">
        <v>2727</v>
      </c>
      <c r="F435">
        <v>15</v>
      </c>
      <c r="G435">
        <v>24</v>
      </c>
      <c r="H435" t="s">
        <v>3404</v>
      </c>
      <c r="I435" t="s">
        <v>3946</v>
      </c>
      <c r="K435" t="s">
        <v>2728</v>
      </c>
      <c r="L435" t="s">
        <v>2727</v>
      </c>
      <c r="M435" t="s">
        <v>3404</v>
      </c>
      <c r="N435" t="b">
        <f>IF(ETMRouteStages[[#This Row],[RID]]=A434,ETMRouteStages[[#This Row],[StageSequence]]=F434+1,TRUE)</f>
        <v>1</v>
      </c>
    </row>
    <row r="436" spans="1:14">
      <c r="A436" t="s">
        <v>6086</v>
      </c>
      <c r="B436" t="s">
        <v>1844</v>
      </c>
      <c r="C436" t="s">
        <v>3945</v>
      </c>
      <c r="D436" s="154">
        <v>120</v>
      </c>
      <c r="E436" t="s">
        <v>428</v>
      </c>
      <c r="F436">
        <v>16</v>
      </c>
      <c r="G436">
        <v>25</v>
      </c>
      <c r="H436" t="s">
        <v>3404</v>
      </c>
      <c r="I436" t="s">
        <v>3946</v>
      </c>
      <c r="K436" t="s">
        <v>429</v>
      </c>
      <c r="L436" t="s">
        <v>428</v>
      </c>
      <c r="M436" t="s">
        <v>3404</v>
      </c>
      <c r="N436" t="b">
        <f>IF(ETMRouteStages[[#This Row],[RID]]=A435,ETMRouteStages[[#This Row],[StageSequence]]=F435+1,TRUE)</f>
        <v>1</v>
      </c>
    </row>
    <row r="437" spans="1:14">
      <c r="A437" t="s">
        <v>6086</v>
      </c>
      <c r="B437" t="s">
        <v>1844</v>
      </c>
      <c r="C437" t="s">
        <v>3945</v>
      </c>
      <c r="D437" s="154">
        <v>120</v>
      </c>
      <c r="E437" t="s">
        <v>2463</v>
      </c>
      <c r="F437">
        <v>17</v>
      </c>
      <c r="G437">
        <v>27</v>
      </c>
      <c r="H437" t="s">
        <v>3404</v>
      </c>
      <c r="I437" t="s">
        <v>3946</v>
      </c>
      <c r="K437" t="s">
        <v>2464</v>
      </c>
      <c r="L437" t="s">
        <v>2463</v>
      </c>
      <c r="M437" t="s">
        <v>3404</v>
      </c>
      <c r="N437" t="b">
        <f>IF(ETMRouteStages[[#This Row],[RID]]=A436,ETMRouteStages[[#This Row],[StageSequence]]=F436+1,TRUE)</f>
        <v>1</v>
      </c>
    </row>
    <row r="438" spans="1:14">
      <c r="A438" t="s">
        <v>6086</v>
      </c>
      <c r="B438" t="s">
        <v>1844</v>
      </c>
      <c r="C438" t="s">
        <v>3945</v>
      </c>
      <c r="D438" s="154">
        <v>120</v>
      </c>
      <c r="E438" t="s">
        <v>2127</v>
      </c>
      <c r="F438">
        <v>18</v>
      </c>
      <c r="G438">
        <v>28</v>
      </c>
      <c r="H438" t="s">
        <v>3404</v>
      </c>
      <c r="I438" t="s">
        <v>3946</v>
      </c>
      <c r="K438" t="s">
        <v>2128</v>
      </c>
      <c r="L438" t="s">
        <v>2127</v>
      </c>
      <c r="M438" t="s">
        <v>3404</v>
      </c>
      <c r="N438" t="b">
        <f>IF(ETMRouteStages[[#This Row],[RID]]=A437,ETMRouteStages[[#This Row],[StageSequence]]=F437+1,TRUE)</f>
        <v>1</v>
      </c>
    </row>
    <row r="439" spans="1:14">
      <c r="A439" t="s">
        <v>6086</v>
      </c>
      <c r="B439" t="s">
        <v>1844</v>
      </c>
      <c r="C439" t="s">
        <v>3945</v>
      </c>
      <c r="D439" s="154">
        <v>120</v>
      </c>
      <c r="E439" t="s">
        <v>1843</v>
      </c>
      <c r="F439">
        <v>19</v>
      </c>
      <c r="G439">
        <v>31</v>
      </c>
      <c r="H439" t="s">
        <v>3500</v>
      </c>
      <c r="I439" t="s">
        <v>3946</v>
      </c>
      <c r="K439" t="s">
        <v>1844</v>
      </c>
      <c r="L439" t="s">
        <v>1843</v>
      </c>
      <c r="M439" t="s">
        <v>3500</v>
      </c>
      <c r="N439" t="b">
        <f>IF(ETMRouteStages[[#This Row],[RID]]=A438,ETMRouteStages[[#This Row],[StageSequence]]=F438+1,TRUE)</f>
        <v>1</v>
      </c>
    </row>
    <row r="440" spans="1:14">
      <c r="A440" t="s">
        <v>6086</v>
      </c>
      <c r="B440" t="s">
        <v>1844</v>
      </c>
      <c r="C440" t="s">
        <v>3945</v>
      </c>
      <c r="D440" s="154">
        <v>120</v>
      </c>
      <c r="E440" t="s">
        <v>1845</v>
      </c>
      <c r="F440">
        <v>20</v>
      </c>
      <c r="G440">
        <v>33</v>
      </c>
      <c r="H440" t="s">
        <v>3404</v>
      </c>
      <c r="I440" t="s">
        <v>3946</v>
      </c>
      <c r="K440" t="s">
        <v>1846</v>
      </c>
      <c r="L440" t="s">
        <v>1845</v>
      </c>
      <c r="M440" t="s">
        <v>3404</v>
      </c>
      <c r="N440" t="b">
        <f>IF(ETMRouteStages[[#This Row],[RID]]=A439,ETMRouteStages[[#This Row],[StageSequence]]=F439+1,TRUE)</f>
        <v>1</v>
      </c>
    </row>
    <row r="441" spans="1:14">
      <c r="A441" t="s">
        <v>6086</v>
      </c>
      <c r="B441" t="s">
        <v>1844</v>
      </c>
      <c r="C441" t="s">
        <v>3945</v>
      </c>
      <c r="D441" s="154">
        <v>120</v>
      </c>
      <c r="E441" t="s">
        <v>2073</v>
      </c>
      <c r="F441">
        <v>21</v>
      </c>
      <c r="G441">
        <v>35</v>
      </c>
      <c r="H441" t="s">
        <v>3404</v>
      </c>
      <c r="I441" t="s">
        <v>3946</v>
      </c>
      <c r="K441" t="s">
        <v>2074</v>
      </c>
      <c r="L441" t="s">
        <v>2073</v>
      </c>
      <c r="M441" t="s">
        <v>3404</v>
      </c>
      <c r="N441" t="b">
        <f>IF(ETMRouteStages[[#This Row],[RID]]=A440,ETMRouteStages[[#This Row],[StageSequence]]=F440+1,TRUE)</f>
        <v>1</v>
      </c>
    </row>
    <row r="442" spans="1:14">
      <c r="A442" t="s">
        <v>6086</v>
      </c>
      <c r="B442" t="s">
        <v>1844</v>
      </c>
      <c r="C442" t="s">
        <v>3945</v>
      </c>
      <c r="D442" s="154">
        <v>120</v>
      </c>
      <c r="E442" t="s">
        <v>1103</v>
      </c>
      <c r="F442">
        <v>22</v>
      </c>
      <c r="G442">
        <v>36</v>
      </c>
      <c r="H442" t="s">
        <v>3404</v>
      </c>
      <c r="I442" t="s">
        <v>3946</v>
      </c>
      <c r="K442" t="s">
        <v>1104</v>
      </c>
      <c r="L442" t="s">
        <v>1103</v>
      </c>
      <c r="M442" t="s">
        <v>3404</v>
      </c>
      <c r="N442" t="b">
        <f>IF(ETMRouteStages[[#This Row],[RID]]=A441,ETMRouteStages[[#This Row],[StageSequence]]=F441+1,TRUE)</f>
        <v>1</v>
      </c>
    </row>
    <row r="443" spans="1:14">
      <c r="A443" t="s">
        <v>6086</v>
      </c>
      <c r="B443" t="s">
        <v>1844</v>
      </c>
      <c r="C443" t="s">
        <v>3945</v>
      </c>
      <c r="D443" s="154">
        <v>120</v>
      </c>
      <c r="E443" t="s">
        <v>906</v>
      </c>
      <c r="F443">
        <v>23</v>
      </c>
      <c r="G443">
        <v>38</v>
      </c>
      <c r="H443" t="s">
        <v>3404</v>
      </c>
      <c r="I443" t="s">
        <v>3946</v>
      </c>
      <c r="K443" t="s">
        <v>907</v>
      </c>
      <c r="L443" t="s">
        <v>906</v>
      </c>
      <c r="M443" t="s">
        <v>3404</v>
      </c>
      <c r="N443" t="b">
        <f>IF(ETMRouteStages[[#This Row],[RID]]=A442,ETMRouteStages[[#This Row],[StageSequence]]=F442+1,TRUE)</f>
        <v>1</v>
      </c>
    </row>
    <row r="444" spans="1:14">
      <c r="A444" t="s">
        <v>6086</v>
      </c>
      <c r="B444" t="s">
        <v>1844</v>
      </c>
      <c r="C444" t="s">
        <v>3945</v>
      </c>
      <c r="D444" s="154">
        <v>120</v>
      </c>
      <c r="E444" t="s">
        <v>1035</v>
      </c>
      <c r="F444">
        <v>24</v>
      </c>
      <c r="G444">
        <v>39</v>
      </c>
      <c r="H444" t="s">
        <v>3404</v>
      </c>
      <c r="I444" t="s">
        <v>3946</v>
      </c>
      <c r="K444" t="s">
        <v>1036</v>
      </c>
      <c r="L444" t="s">
        <v>1035</v>
      </c>
      <c r="M444" t="s">
        <v>3404</v>
      </c>
      <c r="N444" t="b">
        <f>IF(ETMRouteStages[[#This Row],[RID]]=A443,ETMRouteStages[[#This Row],[StageSequence]]=F443+1,TRUE)</f>
        <v>1</v>
      </c>
    </row>
    <row r="445" spans="1:14">
      <c r="A445" t="s">
        <v>6086</v>
      </c>
      <c r="B445" t="s">
        <v>1844</v>
      </c>
      <c r="C445" t="s">
        <v>3945</v>
      </c>
      <c r="D445" s="154">
        <v>120</v>
      </c>
      <c r="E445" t="s">
        <v>6087</v>
      </c>
      <c r="F445">
        <v>25</v>
      </c>
      <c r="G445">
        <v>42</v>
      </c>
      <c r="H445" t="s">
        <v>3404</v>
      </c>
      <c r="I445" t="s">
        <v>3946</v>
      </c>
      <c r="K445" t="s">
        <v>2261</v>
      </c>
      <c r="L445" t="s">
        <v>2260</v>
      </c>
      <c r="M445" t="s">
        <v>3404</v>
      </c>
      <c r="N445" t="b">
        <f>IF(ETMRouteStages[[#This Row],[RID]]=A444,ETMRouteStages[[#This Row],[StageSequence]]=F444+1,TRUE)</f>
        <v>1</v>
      </c>
    </row>
    <row r="446" spans="1:14">
      <c r="A446" t="s">
        <v>6086</v>
      </c>
      <c r="B446" t="s">
        <v>1844</v>
      </c>
      <c r="C446" t="s">
        <v>3945</v>
      </c>
      <c r="D446" s="154">
        <v>120</v>
      </c>
      <c r="E446" t="s">
        <v>995</v>
      </c>
      <c r="F446">
        <v>26</v>
      </c>
      <c r="G446">
        <v>45</v>
      </c>
      <c r="H446" t="s">
        <v>3404</v>
      </c>
      <c r="I446" t="s">
        <v>3946</v>
      </c>
      <c r="K446" t="s">
        <v>996</v>
      </c>
      <c r="L446" t="s">
        <v>995</v>
      </c>
      <c r="M446" t="s">
        <v>3404</v>
      </c>
      <c r="N446" t="b">
        <f>IF(ETMRouteStages[[#This Row],[RID]]=A445,ETMRouteStages[[#This Row],[StageSequence]]=F445+1,TRUE)</f>
        <v>1</v>
      </c>
    </row>
    <row r="447" spans="1:14">
      <c r="A447" t="s">
        <v>6086</v>
      </c>
      <c r="B447" t="s">
        <v>1844</v>
      </c>
      <c r="C447" t="s">
        <v>3945</v>
      </c>
      <c r="D447" s="154">
        <v>120</v>
      </c>
      <c r="E447" t="s">
        <v>1055</v>
      </c>
      <c r="F447">
        <v>27</v>
      </c>
      <c r="G447">
        <v>46</v>
      </c>
      <c r="H447" t="s">
        <v>3404</v>
      </c>
      <c r="I447" t="s">
        <v>3946</v>
      </c>
      <c r="K447" t="s">
        <v>1056</v>
      </c>
      <c r="L447" t="s">
        <v>1055</v>
      </c>
      <c r="M447" t="s">
        <v>3404</v>
      </c>
      <c r="N447" t="b">
        <f>IF(ETMRouteStages[[#This Row],[RID]]=A446,ETMRouteStages[[#This Row],[StageSequence]]=F446+1,TRUE)</f>
        <v>1</v>
      </c>
    </row>
    <row r="448" spans="1:14">
      <c r="A448" t="s">
        <v>6086</v>
      </c>
      <c r="B448" t="s">
        <v>1844</v>
      </c>
      <c r="C448" t="s">
        <v>3945</v>
      </c>
      <c r="D448" s="154">
        <v>120</v>
      </c>
      <c r="E448" t="s">
        <v>620</v>
      </c>
      <c r="F448">
        <v>28</v>
      </c>
      <c r="G448">
        <v>48</v>
      </c>
      <c r="H448" t="s">
        <v>3404</v>
      </c>
      <c r="I448" t="s">
        <v>3946</v>
      </c>
      <c r="K448" t="s">
        <v>621</v>
      </c>
      <c r="L448" t="s">
        <v>620</v>
      </c>
      <c r="M448" t="s">
        <v>3404</v>
      </c>
      <c r="N448" t="b">
        <f>IF(ETMRouteStages[[#This Row],[RID]]=A447,ETMRouteStages[[#This Row],[StageSequence]]=F447+1,TRUE)</f>
        <v>1</v>
      </c>
    </row>
    <row r="449" spans="1:14">
      <c r="A449" t="s">
        <v>6086</v>
      </c>
      <c r="B449" t="s">
        <v>1844</v>
      </c>
      <c r="C449" t="s">
        <v>3945</v>
      </c>
      <c r="D449" s="154">
        <v>120</v>
      </c>
      <c r="E449" t="s">
        <v>680</v>
      </c>
      <c r="F449">
        <v>29</v>
      </c>
      <c r="G449">
        <v>51</v>
      </c>
      <c r="H449" t="s">
        <v>3404</v>
      </c>
      <c r="I449" t="s">
        <v>3946</v>
      </c>
      <c r="K449" t="s">
        <v>681</v>
      </c>
      <c r="L449" t="s">
        <v>680</v>
      </c>
      <c r="M449" t="s">
        <v>3404</v>
      </c>
      <c r="N449" t="b">
        <f>IF(ETMRouteStages[[#This Row],[RID]]=A448,ETMRouteStages[[#This Row],[StageSequence]]=F448+1,TRUE)</f>
        <v>1</v>
      </c>
    </row>
    <row r="450" spans="1:14">
      <c r="A450" t="s">
        <v>6086</v>
      </c>
      <c r="B450" t="s">
        <v>1844</v>
      </c>
      <c r="C450" t="s">
        <v>3945</v>
      </c>
      <c r="D450" s="154">
        <v>120</v>
      </c>
      <c r="E450" t="s">
        <v>1293</v>
      </c>
      <c r="F450">
        <v>30</v>
      </c>
      <c r="G450">
        <v>53</v>
      </c>
      <c r="H450" t="s">
        <v>3404</v>
      </c>
      <c r="I450" t="s">
        <v>3946</v>
      </c>
      <c r="K450" t="s">
        <v>1294</v>
      </c>
      <c r="L450" t="s">
        <v>1293</v>
      </c>
      <c r="M450" t="s">
        <v>3404</v>
      </c>
      <c r="N450" t="b">
        <f>IF(ETMRouteStages[[#This Row],[RID]]=A449,ETMRouteStages[[#This Row],[StageSequence]]=F449+1,TRUE)</f>
        <v>1</v>
      </c>
    </row>
    <row r="451" spans="1:14">
      <c r="A451" t="s">
        <v>6086</v>
      </c>
      <c r="B451" t="s">
        <v>1844</v>
      </c>
      <c r="C451" t="s">
        <v>3945</v>
      </c>
      <c r="D451" s="154">
        <v>120</v>
      </c>
      <c r="E451" t="s">
        <v>2165</v>
      </c>
      <c r="F451">
        <v>31</v>
      </c>
      <c r="G451">
        <v>55</v>
      </c>
      <c r="H451" t="s">
        <v>3404</v>
      </c>
      <c r="I451" t="s">
        <v>3946</v>
      </c>
      <c r="K451" t="s">
        <v>2166</v>
      </c>
      <c r="L451" t="s">
        <v>2165</v>
      </c>
      <c r="M451" t="s">
        <v>3404</v>
      </c>
      <c r="N451" t="b">
        <f>IF(ETMRouteStages[[#This Row],[RID]]=A450,ETMRouteStages[[#This Row],[StageSequence]]=F450+1,TRUE)</f>
        <v>1</v>
      </c>
    </row>
    <row r="452" spans="1:14">
      <c r="A452" t="s">
        <v>6086</v>
      </c>
      <c r="B452" t="s">
        <v>1844</v>
      </c>
      <c r="C452" t="s">
        <v>3945</v>
      </c>
      <c r="D452" s="154">
        <v>120</v>
      </c>
      <c r="E452" t="s">
        <v>2298</v>
      </c>
      <c r="F452">
        <v>32</v>
      </c>
      <c r="G452">
        <v>57</v>
      </c>
      <c r="H452" t="s">
        <v>3404</v>
      </c>
      <c r="I452" t="s">
        <v>3946</v>
      </c>
      <c r="K452" t="s">
        <v>2299</v>
      </c>
      <c r="L452" t="s">
        <v>2298</v>
      </c>
      <c r="M452" t="s">
        <v>3404</v>
      </c>
      <c r="N452" t="b">
        <f>IF(ETMRouteStages[[#This Row],[RID]]=A451,ETMRouteStages[[#This Row],[StageSequence]]=F451+1,TRUE)</f>
        <v>1</v>
      </c>
    </row>
    <row r="453" spans="1:14">
      <c r="A453" t="s">
        <v>6086</v>
      </c>
      <c r="B453" t="s">
        <v>1844</v>
      </c>
      <c r="C453" t="s">
        <v>3945</v>
      </c>
      <c r="D453" s="154">
        <v>120</v>
      </c>
      <c r="E453" t="s">
        <v>2316</v>
      </c>
      <c r="F453">
        <v>33</v>
      </c>
      <c r="G453">
        <v>59</v>
      </c>
      <c r="H453" t="s">
        <v>3404</v>
      </c>
      <c r="I453" t="s">
        <v>3946</v>
      </c>
      <c r="K453" t="s">
        <v>2317</v>
      </c>
      <c r="L453" t="s">
        <v>2316</v>
      </c>
      <c r="M453" t="s">
        <v>3404</v>
      </c>
      <c r="N453" t="b">
        <f>IF(ETMRouteStages[[#This Row],[RID]]=A452,ETMRouteStages[[#This Row],[StageSequence]]=F452+1,TRUE)</f>
        <v>1</v>
      </c>
    </row>
    <row r="454" spans="1:14">
      <c r="A454" t="s">
        <v>6086</v>
      </c>
      <c r="B454" t="s">
        <v>1844</v>
      </c>
      <c r="C454" t="s">
        <v>3945</v>
      </c>
      <c r="D454" s="154">
        <v>120</v>
      </c>
      <c r="E454" t="s">
        <v>1341</v>
      </c>
      <c r="F454">
        <v>34</v>
      </c>
      <c r="G454">
        <v>63</v>
      </c>
      <c r="H454" t="s">
        <v>3404</v>
      </c>
      <c r="I454" t="s">
        <v>3946</v>
      </c>
      <c r="K454" t="s">
        <v>1342</v>
      </c>
      <c r="L454" t="s">
        <v>1341</v>
      </c>
      <c r="M454" t="s">
        <v>3404</v>
      </c>
      <c r="N454" t="b">
        <f>IF(ETMRouteStages[[#This Row],[RID]]=A453,ETMRouteStages[[#This Row],[StageSequence]]=F453+1,TRUE)</f>
        <v>1</v>
      </c>
    </row>
    <row r="455" spans="1:14">
      <c r="A455" t="s">
        <v>6086</v>
      </c>
      <c r="B455" t="s">
        <v>1844</v>
      </c>
      <c r="C455" t="s">
        <v>3945</v>
      </c>
      <c r="D455" s="154">
        <v>120</v>
      </c>
      <c r="E455" t="s">
        <v>882</v>
      </c>
      <c r="F455">
        <v>35</v>
      </c>
      <c r="G455">
        <v>66</v>
      </c>
      <c r="H455" t="s">
        <v>3404</v>
      </c>
      <c r="I455" t="s">
        <v>3946</v>
      </c>
      <c r="K455" t="s">
        <v>883</v>
      </c>
      <c r="L455" t="s">
        <v>882</v>
      </c>
      <c r="M455" t="s">
        <v>3404</v>
      </c>
      <c r="N455" t="b">
        <f>IF(ETMRouteStages[[#This Row],[RID]]=A454,ETMRouteStages[[#This Row],[StageSequence]]=F454+1,TRUE)</f>
        <v>1</v>
      </c>
    </row>
    <row r="456" spans="1:14">
      <c r="A456" t="s">
        <v>6086</v>
      </c>
      <c r="B456" t="s">
        <v>1844</v>
      </c>
      <c r="C456" t="s">
        <v>3945</v>
      </c>
      <c r="D456" s="154">
        <v>120</v>
      </c>
      <c r="E456" t="s">
        <v>830</v>
      </c>
      <c r="F456">
        <v>36</v>
      </c>
      <c r="G456">
        <v>68</v>
      </c>
      <c r="H456" t="s">
        <v>3404</v>
      </c>
      <c r="I456" t="s">
        <v>3946</v>
      </c>
      <c r="K456" t="s">
        <v>831</v>
      </c>
      <c r="L456" t="s">
        <v>830</v>
      </c>
      <c r="M456" t="s">
        <v>3404</v>
      </c>
      <c r="N456" t="b">
        <f>IF(ETMRouteStages[[#This Row],[RID]]=A455,ETMRouteStages[[#This Row],[StageSequence]]=F455+1,TRUE)</f>
        <v>1</v>
      </c>
    </row>
    <row r="457" spans="1:14">
      <c r="A457" t="s">
        <v>6086</v>
      </c>
      <c r="B457" t="s">
        <v>1844</v>
      </c>
      <c r="C457" t="s">
        <v>3945</v>
      </c>
      <c r="D457" s="154">
        <v>120</v>
      </c>
      <c r="E457" t="s">
        <v>2673</v>
      </c>
      <c r="F457">
        <v>37</v>
      </c>
      <c r="G457">
        <v>70</v>
      </c>
      <c r="H457" t="s">
        <v>3404</v>
      </c>
      <c r="I457" t="s">
        <v>3946</v>
      </c>
      <c r="K457" t="s">
        <v>2674</v>
      </c>
      <c r="L457" t="s">
        <v>2673</v>
      </c>
      <c r="M457" t="s">
        <v>3404</v>
      </c>
      <c r="N457" t="b">
        <f>IF(ETMRouteStages[[#This Row],[RID]]=A456,ETMRouteStages[[#This Row],[StageSequence]]=F456+1,TRUE)</f>
        <v>1</v>
      </c>
    </row>
    <row r="458" spans="1:14">
      <c r="A458" t="s">
        <v>6086</v>
      </c>
      <c r="B458" t="s">
        <v>1844</v>
      </c>
      <c r="C458" t="s">
        <v>3945</v>
      </c>
      <c r="D458" s="154">
        <v>120</v>
      </c>
      <c r="E458" t="s">
        <v>1932</v>
      </c>
      <c r="F458">
        <v>38</v>
      </c>
      <c r="G458">
        <v>72</v>
      </c>
      <c r="H458" t="s">
        <v>3404</v>
      </c>
      <c r="I458" t="s">
        <v>3946</v>
      </c>
      <c r="K458" t="s">
        <v>1933</v>
      </c>
      <c r="L458" t="s">
        <v>1932</v>
      </c>
      <c r="M458" t="s">
        <v>3404</v>
      </c>
      <c r="N458" t="b">
        <f>IF(ETMRouteStages[[#This Row],[RID]]=A457,ETMRouteStages[[#This Row],[StageSequence]]=F457+1,TRUE)</f>
        <v>1</v>
      </c>
    </row>
    <row r="459" spans="1:14">
      <c r="A459" t="s">
        <v>6086</v>
      </c>
      <c r="B459" t="s">
        <v>1844</v>
      </c>
      <c r="C459" t="s">
        <v>3945</v>
      </c>
      <c r="D459" s="154">
        <v>120</v>
      </c>
      <c r="E459" t="s">
        <v>720</v>
      </c>
      <c r="F459">
        <v>39</v>
      </c>
      <c r="G459">
        <v>73</v>
      </c>
      <c r="H459" t="s">
        <v>3404</v>
      </c>
      <c r="I459" t="s">
        <v>3946</v>
      </c>
      <c r="K459" t="s">
        <v>721</v>
      </c>
      <c r="L459" t="s">
        <v>720</v>
      </c>
      <c r="M459" t="s">
        <v>3404</v>
      </c>
      <c r="N459" t="b">
        <f>IF(ETMRouteStages[[#This Row],[RID]]=A458,ETMRouteStages[[#This Row],[StageSequence]]=F458+1,TRUE)</f>
        <v>1</v>
      </c>
    </row>
    <row r="460" spans="1:14">
      <c r="A460" t="s">
        <v>6086</v>
      </c>
      <c r="B460" t="s">
        <v>1844</v>
      </c>
      <c r="C460" t="s">
        <v>3945</v>
      </c>
      <c r="D460" s="154">
        <v>120</v>
      </c>
      <c r="E460" t="s">
        <v>540</v>
      </c>
      <c r="F460">
        <v>40</v>
      </c>
      <c r="G460">
        <v>74</v>
      </c>
      <c r="H460" t="s">
        <v>3404</v>
      </c>
      <c r="I460" t="s">
        <v>3946</v>
      </c>
      <c r="K460" t="s">
        <v>541</v>
      </c>
      <c r="L460" t="s">
        <v>540</v>
      </c>
      <c r="M460" t="s">
        <v>3404</v>
      </c>
      <c r="N460" t="b">
        <f>IF(ETMRouteStages[[#This Row],[RID]]=A459,ETMRouteStages[[#This Row],[StageSequence]]=F459+1,TRUE)</f>
        <v>1</v>
      </c>
    </row>
    <row r="461" spans="1:14">
      <c r="A461" t="s">
        <v>6086</v>
      </c>
      <c r="B461" t="s">
        <v>1844</v>
      </c>
      <c r="C461" t="s">
        <v>3945</v>
      </c>
      <c r="D461" s="154">
        <v>120</v>
      </c>
      <c r="E461" t="s">
        <v>2241</v>
      </c>
      <c r="F461">
        <v>41</v>
      </c>
      <c r="G461">
        <v>76</v>
      </c>
      <c r="H461" t="s">
        <v>3404</v>
      </c>
      <c r="I461" t="s">
        <v>3946</v>
      </c>
      <c r="K461" t="s">
        <v>2242</v>
      </c>
      <c r="L461" t="s">
        <v>2241</v>
      </c>
      <c r="M461" t="s">
        <v>3404</v>
      </c>
      <c r="N461" t="b">
        <f>IF(ETMRouteStages[[#This Row],[RID]]=A460,ETMRouteStages[[#This Row],[StageSequence]]=F460+1,TRUE)</f>
        <v>1</v>
      </c>
    </row>
    <row r="462" spans="1:14">
      <c r="A462" t="s">
        <v>6086</v>
      </c>
      <c r="B462" t="s">
        <v>1844</v>
      </c>
      <c r="C462" t="s">
        <v>3945</v>
      </c>
      <c r="D462" s="154">
        <v>120</v>
      </c>
      <c r="E462" t="s">
        <v>2358</v>
      </c>
      <c r="F462">
        <v>42</v>
      </c>
      <c r="G462">
        <v>78</v>
      </c>
      <c r="H462" t="s">
        <v>3404</v>
      </c>
      <c r="I462" t="s">
        <v>3946</v>
      </c>
      <c r="K462" t="s">
        <v>2359</v>
      </c>
      <c r="L462" t="s">
        <v>2358</v>
      </c>
      <c r="M462" t="s">
        <v>3404</v>
      </c>
      <c r="N462" t="b">
        <f>IF(ETMRouteStages[[#This Row],[RID]]=A461,ETMRouteStages[[#This Row],[StageSequence]]=F461+1,TRUE)</f>
        <v>1</v>
      </c>
    </row>
    <row r="463" spans="1:14">
      <c r="A463" t="s">
        <v>6086</v>
      </c>
      <c r="B463" t="s">
        <v>1844</v>
      </c>
      <c r="C463" t="s">
        <v>3945</v>
      </c>
      <c r="D463" s="154">
        <v>120</v>
      </c>
      <c r="E463" t="s">
        <v>2306</v>
      </c>
      <c r="F463">
        <v>43</v>
      </c>
      <c r="G463">
        <v>80</v>
      </c>
      <c r="H463" t="s">
        <v>3404</v>
      </c>
      <c r="I463" t="s">
        <v>3946</v>
      </c>
      <c r="K463" t="s">
        <v>2307</v>
      </c>
      <c r="L463" t="s">
        <v>2306</v>
      </c>
      <c r="M463" t="s">
        <v>3404</v>
      </c>
      <c r="N463" t="b">
        <f>IF(ETMRouteStages[[#This Row],[RID]]=A462,ETMRouteStages[[#This Row],[StageSequence]]=F462+1,TRUE)</f>
        <v>1</v>
      </c>
    </row>
    <row r="464" spans="1:14">
      <c r="A464" t="s">
        <v>6086</v>
      </c>
      <c r="B464" t="s">
        <v>1844</v>
      </c>
      <c r="C464" t="s">
        <v>3945</v>
      </c>
      <c r="D464" s="154">
        <v>120</v>
      </c>
      <c r="E464" t="s">
        <v>1534</v>
      </c>
      <c r="F464">
        <v>44</v>
      </c>
      <c r="G464">
        <v>83</v>
      </c>
      <c r="H464" t="s">
        <v>3404</v>
      </c>
      <c r="I464" t="s">
        <v>3946</v>
      </c>
      <c r="K464" t="s">
        <v>1535</v>
      </c>
      <c r="L464" t="s">
        <v>1534</v>
      </c>
      <c r="M464" t="s">
        <v>3404</v>
      </c>
      <c r="N464" t="b">
        <f>IF(ETMRouteStages[[#This Row],[RID]]=A463,ETMRouteStages[[#This Row],[StageSequence]]=F463+1,TRUE)</f>
        <v>1</v>
      </c>
    </row>
    <row r="465" spans="1:14">
      <c r="A465" t="s">
        <v>6086</v>
      </c>
      <c r="B465" t="s">
        <v>1844</v>
      </c>
      <c r="C465" t="s">
        <v>3945</v>
      </c>
      <c r="D465" s="154">
        <v>120</v>
      </c>
      <c r="E465" t="s">
        <v>1861</v>
      </c>
      <c r="F465">
        <v>45</v>
      </c>
      <c r="G465">
        <v>85</v>
      </c>
      <c r="H465" t="s">
        <v>3404</v>
      </c>
      <c r="I465" t="s">
        <v>3946</v>
      </c>
      <c r="K465" t="s">
        <v>1862</v>
      </c>
      <c r="L465" t="s">
        <v>1861</v>
      </c>
      <c r="M465" t="s">
        <v>3404</v>
      </c>
      <c r="N465" t="b">
        <f>IF(ETMRouteStages[[#This Row],[RID]]=A464,ETMRouteStages[[#This Row],[StageSequence]]=F464+1,TRUE)</f>
        <v>1</v>
      </c>
    </row>
    <row r="466" spans="1:14">
      <c r="A466" t="s">
        <v>6086</v>
      </c>
      <c r="B466" t="s">
        <v>1844</v>
      </c>
      <c r="C466" t="s">
        <v>3945</v>
      </c>
      <c r="D466" s="154">
        <v>120</v>
      </c>
      <c r="E466" t="s">
        <v>1045</v>
      </c>
      <c r="F466">
        <v>46</v>
      </c>
      <c r="G466">
        <v>87</v>
      </c>
      <c r="H466" t="s">
        <v>3404</v>
      </c>
      <c r="I466" t="s">
        <v>3946</v>
      </c>
      <c r="K466" t="s">
        <v>1046</v>
      </c>
      <c r="L466" t="s">
        <v>1045</v>
      </c>
      <c r="M466" t="s">
        <v>3404</v>
      </c>
      <c r="N466" t="b">
        <f>IF(ETMRouteStages[[#This Row],[RID]]=A465,ETMRouteStages[[#This Row],[StageSequence]]=F465+1,TRUE)</f>
        <v>1</v>
      </c>
    </row>
    <row r="467" spans="1:14">
      <c r="A467" t="s">
        <v>6086</v>
      </c>
      <c r="B467" t="s">
        <v>1844</v>
      </c>
      <c r="C467" t="s">
        <v>3945</v>
      </c>
      <c r="D467" s="154">
        <v>120</v>
      </c>
      <c r="E467" t="s">
        <v>1753</v>
      </c>
      <c r="F467">
        <v>47</v>
      </c>
      <c r="G467">
        <v>88</v>
      </c>
      <c r="H467" t="s">
        <v>3404</v>
      </c>
      <c r="I467" t="s">
        <v>3946</v>
      </c>
      <c r="K467" t="s">
        <v>1754</v>
      </c>
      <c r="L467" t="s">
        <v>1753</v>
      </c>
      <c r="M467" t="s">
        <v>3404</v>
      </c>
      <c r="N467" t="b">
        <f>IF(ETMRouteStages[[#This Row],[RID]]=A466,ETMRouteStages[[#This Row],[StageSequence]]=F466+1,TRUE)</f>
        <v>1</v>
      </c>
    </row>
    <row r="468" spans="1:14">
      <c r="A468" t="s">
        <v>6086</v>
      </c>
      <c r="B468" t="s">
        <v>1844</v>
      </c>
      <c r="C468" t="s">
        <v>3945</v>
      </c>
      <c r="D468" s="154">
        <v>120</v>
      </c>
      <c r="E468" t="s">
        <v>3118</v>
      </c>
      <c r="F468">
        <v>48</v>
      </c>
      <c r="G468">
        <v>90</v>
      </c>
      <c r="H468" t="s">
        <v>3404</v>
      </c>
      <c r="I468" t="s">
        <v>3946</v>
      </c>
      <c r="K468" t="s">
        <v>3119</v>
      </c>
      <c r="L468" t="s">
        <v>3118</v>
      </c>
      <c r="M468" t="s">
        <v>3404</v>
      </c>
      <c r="N468" t="b">
        <f>IF(ETMRouteStages[[#This Row],[RID]]=A467,ETMRouteStages[[#This Row],[StageSequence]]=F467+1,TRUE)</f>
        <v>1</v>
      </c>
    </row>
    <row r="469" spans="1:14">
      <c r="A469" t="s">
        <v>6086</v>
      </c>
      <c r="B469" t="s">
        <v>1844</v>
      </c>
      <c r="C469" t="s">
        <v>3945</v>
      </c>
      <c r="D469" s="154">
        <v>120</v>
      </c>
      <c r="E469" t="s">
        <v>2320</v>
      </c>
      <c r="F469">
        <v>49</v>
      </c>
      <c r="G469">
        <v>92</v>
      </c>
      <c r="H469" t="s">
        <v>3404</v>
      </c>
      <c r="I469" t="s">
        <v>3946</v>
      </c>
      <c r="J469" t="s">
        <v>6088</v>
      </c>
      <c r="K469" t="s">
        <v>2321</v>
      </c>
      <c r="L469" t="s">
        <v>2320</v>
      </c>
      <c r="M469" t="s">
        <v>3404</v>
      </c>
      <c r="N469" t="b">
        <f>IF(ETMRouteStages[[#This Row],[RID]]=A468,ETMRouteStages[[#This Row],[StageSequence]]=F468+1,TRUE)</f>
        <v>1</v>
      </c>
    </row>
    <row r="470" spans="1:14">
      <c r="A470" t="s">
        <v>6086</v>
      </c>
      <c r="B470" t="s">
        <v>1844</v>
      </c>
      <c r="C470" t="s">
        <v>3945</v>
      </c>
      <c r="D470" s="154">
        <v>120</v>
      </c>
      <c r="E470" t="s">
        <v>1886</v>
      </c>
      <c r="F470">
        <v>50</v>
      </c>
      <c r="G470">
        <v>96</v>
      </c>
      <c r="H470" t="s">
        <v>3404</v>
      </c>
      <c r="I470" t="s">
        <v>3946</v>
      </c>
      <c r="J470" t="s">
        <v>6089</v>
      </c>
      <c r="K470" t="s">
        <v>1887</v>
      </c>
      <c r="L470" t="s">
        <v>1886</v>
      </c>
      <c r="M470" t="s">
        <v>3404</v>
      </c>
      <c r="N470" t="b">
        <f>IF(ETMRouteStages[[#This Row],[RID]]=A469,ETMRouteStages[[#This Row],[StageSequence]]=F469+1,TRUE)</f>
        <v>1</v>
      </c>
    </row>
    <row r="471" spans="1:14">
      <c r="A471" t="s">
        <v>6086</v>
      </c>
      <c r="B471" t="s">
        <v>1844</v>
      </c>
      <c r="C471" t="s">
        <v>3945</v>
      </c>
      <c r="D471" s="154">
        <v>120</v>
      </c>
      <c r="E471" t="s">
        <v>2481</v>
      </c>
      <c r="F471">
        <v>51</v>
      </c>
      <c r="G471">
        <v>102</v>
      </c>
      <c r="H471" t="s">
        <v>3404</v>
      </c>
      <c r="I471" t="s">
        <v>3946</v>
      </c>
      <c r="K471" t="s">
        <v>2482</v>
      </c>
      <c r="L471" t="s">
        <v>2481</v>
      </c>
      <c r="M471" t="s">
        <v>3404</v>
      </c>
      <c r="N471" t="b">
        <f>IF(ETMRouteStages[[#This Row],[RID]]=A470,ETMRouteStages[[#This Row],[StageSequence]]=F470+1,TRUE)</f>
        <v>1</v>
      </c>
    </row>
    <row r="472" spans="1:14">
      <c r="A472" t="s">
        <v>6086</v>
      </c>
      <c r="B472" t="s">
        <v>1844</v>
      </c>
      <c r="C472" t="s">
        <v>3945</v>
      </c>
      <c r="D472" s="154">
        <v>120</v>
      </c>
      <c r="E472" t="s">
        <v>1552</v>
      </c>
      <c r="F472">
        <v>52</v>
      </c>
      <c r="G472">
        <v>106</v>
      </c>
      <c r="H472" t="s">
        <v>3404</v>
      </c>
      <c r="I472" t="s">
        <v>3946</v>
      </c>
      <c r="K472" t="s">
        <v>1553</v>
      </c>
      <c r="L472" t="s">
        <v>1552</v>
      </c>
      <c r="M472" t="s">
        <v>3404</v>
      </c>
      <c r="N472" t="b">
        <f>IF(ETMRouteStages[[#This Row],[RID]]=A471,ETMRouteStages[[#This Row],[StageSequence]]=F471+1,TRUE)</f>
        <v>1</v>
      </c>
    </row>
    <row r="473" spans="1:14">
      <c r="A473" t="s">
        <v>6090</v>
      </c>
      <c r="B473" t="s">
        <v>1844</v>
      </c>
      <c r="C473" t="s">
        <v>3950</v>
      </c>
      <c r="D473" s="154">
        <v>121</v>
      </c>
      <c r="E473" t="s">
        <v>1843</v>
      </c>
      <c r="F473">
        <v>1</v>
      </c>
      <c r="G473">
        <v>0</v>
      </c>
      <c r="H473" t="s">
        <v>3404</v>
      </c>
      <c r="I473" t="s">
        <v>3946</v>
      </c>
      <c r="K473" t="s">
        <v>1844</v>
      </c>
      <c r="L473" t="s">
        <v>1843</v>
      </c>
      <c r="M473" t="s">
        <v>3404</v>
      </c>
      <c r="N473" t="b">
        <f>IF(ETMRouteStages[[#This Row],[RID]]=A472,ETMRouteStages[[#This Row],[StageSequence]]=F472+1,TRUE)</f>
        <v>1</v>
      </c>
    </row>
    <row r="474" spans="1:14">
      <c r="A474" t="s">
        <v>6090</v>
      </c>
      <c r="B474" t="s">
        <v>1844</v>
      </c>
      <c r="C474" t="s">
        <v>3950</v>
      </c>
      <c r="D474" s="154">
        <v>121</v>
      </c>
      <c r="E474" t="s">
        <v>1845</v>
      </c>
      <c r="F474">
        <v>2</v>
      </c>
      <c r="G474">
        <v>2</v>
      </c>
      <c r="H474" t="s">
        <v>3404</v>
      </c>
      <c r="I474" t="s">
        <v>3946</v>
      </c>
      <c r="K474" t="s">
        <v>1846</v>
      </c>
      <c r="L474" t="s">
        <v>1845</v>
      </c>
      <c r="M474" t="s">
        <v>3404</v>
      </c>
      <c r="N474" t="b">
        <f>IF(ETMRouteStages[[#This Row],[RID]]=A473,ETMRouteStages[[#This Row],[StageSequence]]=F473+1,TRUE)</f>
        <v>1</v>
      </c>
    </row>
    <row r="475" spans="1:14">
      <c r="A475" t="s">
        <v>6090</v>
      </c>
      <c r="B475" t="s">
        <v>1844</v>
      </c>
      <c r="C475" t="s">
        <v>3950</v>
      </c>
      <c r="D475" s="154">
        <v>121</v>
      </c>
      <c r="E475" t="s">
        <v>2073</v>
      </c>
      <c r="F475">
        <v>3</v>
      </c>
      <c r="G475">
        <v>4</v>
      </c>
      <c r="H475" t="s">
        <v>3404</v>
      </c>
      <c r="I475" t="s">
        <v>3946</v>
      </c>
      <c r="K475" t="s">
        <v>2074</v>
      </c>
      <c r="L475" t="s">
        <v>2073</v>
      </c>
      <c r="M475" t="s">
        <v>3404</v>
      </c>
      <c r="N475" t="b">
        <f>IF(ETMRouteStages[[#This Row],[RID]]=A474,ETMRouteStages[[#This Row],[StageSequence]]=F474+1,TRUE)</f>
        <v>1</v>
      </c>
    </row>
    <row r="476" spans="1:14">
      <c r="A476" t="s">
        <v>6090</v>
      </c>
      <c r="B476" t="s">
        <v>1844</v>
      </c>
      <c r="C476" t="s">
        <v>3950</v>
      </c>
      <c r="D476" s="154">
        <v>121</v>
      </c>
      <c r="E476" t="s">
        <v>1103</v>
      </c>
      <c r="F476">
        <v>4</v>
      </c>
      <c r="G476">
        <v>5</v>
      </c>
      <c r="H476" t="s">
        <v>3404</v>
      </c>
      <c r="I476" t="s">
        <v>3946</v>
      </c>
      <c r="K476" t="s">
        <v>1104</v>
      </c>
      <c r="L476" t="s">
        <v>1103</v>
      </c>
      <c r="M476" t="s">
        <v>3404</v>
      </c>
      <c r="N476" t="b">
        <f>IF(ETMRouteStages[[#This Row],[RID]]=A475,ETMRouteStages[[#This Row],[StageSequence]]=F475+1,TRUE)</f>
        <v>1</v>
      </c>
    </row>
    <row r="477" spans="1:14">
      <c r="A477" t="s">
        <v>6090</v>
      </c>
      <c r="B477" t="s">
        <v>1844</v>
      </c>
      <c r="C477" t="s">
        <v>3950</v>
      </c>
      <c r="D477" s="154">
        <v>121</v>
      </c>
      <c r="E477" t="s">
        <v>906</v>
      </c>
      <c r="F477">
        <v>5</v>
      </c>
      <c r="G477">
        <v>7</v>
      </c>
      <c r="H477" t="s">
        <v>3404</v>
      </c>
      <c r="I477" t="s">
        <v>3946</v>
      </c>
      <c r="K477" t="s">
        <v>907</v>
      </c>
      <c r="L477" t="s">
        <v>906</v>
      </c>
      <c r="M477" t="s">
        <v>3404</v>
      </c>
      <c r="N477" t="b">
        <f>IF(ETMRouteStages[[#This Row],[RID]]=A476,ETMRouteStages[[#This Row],[StageSequence]]=F476+1,TRUE)</f>
        <v>1</v>
      </c>
    </row>
    <row r="478" spans="1:14">
      <c r="A478" t="s">
        <v>6090</v>
      </c>
      <c r="B478" t="s">
        <v>1844</v>
      </c>
      <c r="C478" t="s">
        <v>3950</v>
      </c>
      <c r="D478" s="154">
        <v>121</v>
      </c>
      <c r="E478" t="s">
        <v>1035</v>
      </c>
      <c r="F478">
        <v>6</v>
      </c>
      <c r="G478">
        <v>8</v>
      </c>
      <c r="H478" t="s">
        <v>3404</v>
      </c>
      <c r="I478" t="s">
        <v>3946</v>
      </c>
      <c r="K478" t="s">
        <v>1036</v>
      </c>
      <c r="L478" t="s">
        <v>1035</v>
      </c>
      <c r="M478" t="s">
        <v>3404</v>
      </c>
      <c r="N478" t="b">
        <f>IF(ETMRouteStages[[#This Row],[RID]]=A477,ETMRouteStages[[#This Row],[StageSequence]]=F477+1,TRUE)</f>
        <v>1</v>
      </c>
    </row>
    <row r="479" spans="1:14">
      <c r="A479" t="s">
        <v>6090</v>
      </c>
      <c r="B479" t="s">
        <v>1844</v>
      </c>
      <c r="C479" t="s">
        <v>3950</v>
      </c>
      <c r="D479" s="154">
        <v>121</v>
      </c>
      <c r="E479" t="s">
        <v>6087</v>
      </c>
      <c r="F479">
        <v>7</v>
      </c>
      <c r="G479">
        <v>11</v>
      </c>
      <c r="H479" t="s">
        <v>3404</v>
      </c>
      <c r="I479" t="s">
        <v>3946</v>
      </c>
      <c r="K479" t="s">
        <v>2261</v>
      </c>
      <c r="L479" t="s">
        <v>2260</v>
      </c>
      <c r="M479" t="s">
        <v>3404</v>
      </c>
      <c r="N479" t="b">
        <f>IF(ETMRouteStages[[#This Row],[RID]]=A478,ETMRouteStages[[#This Row],[StageSequence]]=F478+1,TRUE)</f>
        <v>1</v>
      </c>
    </row>
    <row r="480" spans="1:14">
      <c r="A480" t="s">
        <v>6090</v>
      </c>
      <c r="B480" t="s">
        <v>1844</v>
      </c>
      <c r="C480" t="s">
        <v>3950</v>
      </c>
      <c r="D480" s="154">
        <v>121</v>
      </c>
      <c r="E480" t="s">
        <v>995</v>
      </c>
      <c r="F480">
        <v>8</v>
      </c>
      <c r="G480">
        <v>14</v>
      </c>
      <c r="H480" t="s">
        <v>3404</v>
      </c>
      <c r="I480" t="s">
        <v>3946</v>
      </c>
      <c r="K480" t="s">
        <v>996</v>
      </c>
      <c r="L480" t="s">
        <v>995</v>
      </c>
      <c r="M480" t="s">
        <v>3404</v>
      </c>
      <c r="N480" t="b">
        <f>IF(ETMRouteStages[[#This Row],[RID]]=A479,ETMRouteStages[[#This Row],[StageSequence]]=F479+1,TRUE)</f>
        <v>1</v>
      </c>
    </row>
    <row r="481" spans="1:14">
      <c r="A481" t="s">
        <v>6090</v>
      </c>
      <c r="B481" t="s">
        <v>1844</v>
      </c>
      <c r="C481" t="s">
        <v>3950</v>
      </c>
      <c r="D481" s="154">
        <v>121</v>
      </c>
      <c r="E481" t="s">
        <v>1055</v>
      </c>
      <c r="F481">
        <v>9</v>
      </c>
      <c r="G481">
        <v>15</v>
      </c>
      <c r="H481" t="s">
        <v>3404</v>
      </c>
      <c r="I481" t="s">
        <v>3946</v>
      </c>
      <c r="K481" t="s">
        <v>1056</v>
      </c>
      <c r="L481" t="s">
        <v>1055</v>
      </c>
      <c r="M481" t="s">
        <v>3404</v>
      </c>
      <c r="N481" t="b">
        <f>IF(ETMRouteStages[[#This Row],[RID]]=A480,ETMRouteStages[[#This Row],[StageSequence]]=F480+1,TRUE)</f>
        <v>1</v>
      </c>
    </row>
    <row r="482" spans="1:14">
      <c r="A482" t="s">
        <v>6090</v>
      </c>
      <c r="B482" t="s">
        <v>1844</v>
      </c>
      <c r="C482" t="s">
        <v>3950</v>
      </c>
      <c r="D482" s="154">
        <v>121</v>
      </c>
      <c r="E482" t="s">
        <v>620</v>
      </c>
      <c r="F482">
        <v>10</v>
      </c>
      <c r="G482">
        <v>17</v>
      </c>
      <c r="H482" t="s">
        <v>3404</v>
      </c>
      <c r="I482" t="s">
        <v>3946</v>
      </c>
      <c r="K482" t="s">
        <v>621</v>
      </c>
      <c r="L482" t="s">
        <v>620</v>
      </c>
      <c r="M482" t="s">
        <v>3404</v>
      </c>
      <c r="N482" t="b">
        <f>IF(ETMRouteStages[[#This Row],[RID]]=A481,ETMRouteStages[[#This Row],[StageSequence]]=F481+1,TRUE)</f>
        <v>1</v>
      </c>
    </row>
    <row r="483" spans="1:14">
      <c r="A483" t="s">
        <v>6090</v>
      </c>
      <c r="B483" t="s">
        <v>1844</v>
      </c>
      <c r="C483" t="s">
        <v>3950</v>
      </c>
      <c r="D483" s="154">
        <v>121</v>
      </c>
      <c r="E483" t="s">
        <v>680</v>
      </c>
      <c r="F483">
        <v>11</v>
      </c>
      <c r="G483">
        <v>20</v>
      </c>
      <c r="H483" t="s">
        <v>3404</v>
      </c>
      <c r="I483" t="s">
        <v>3946</v>
      </c>
      <c r="K483" t="s">
        <v>681</v>
      </c>
      <c r="L483" t="s">
        <v>680</v>
      </c>
      <c r="M483" t="s">
        <v>3404</v>
      </c>
      <c r="N483" t="b">
        <f>IF(ETMRouteStages[[#This Row],[RID]]=A482,ETMRouteStages[[#This Row],[StageSequence]]=F482+1,TRUE)</f>
        <v>1</v>
      </c>
    </row>
    <row r="484" spans="1:14">
      <c r="A484" t="s">
        <v>6090</v>
      </c>
      <c r="B484" t="s">
        <v>1844</v>
      </c>
      <c r="C484" t="s">
        <v>3950</v>
      </c>
      <c r="D484" s="154">
        <v>121</v>
      </c>
      <c r="E484" t="s">
        <v>1293</v>
      </c>
      <c r="F484">
        <v>12</v>
      </c>
      <c r="G484">
        <v>22</v>
      </c>
      <c r="H484" t="s">
        <v>3404</v>
      </c>
      <c r="I484" t="s">
        <v>3946</v>
      </c>
      <c r="K484" t="s">
        <v>1294</v>
      </c>
      <c r="L484" t="s">
        <v>1293</v>
      </c>
      <c r="M484" t="s">
        <v>3404</v>
      </c>
      <c r="N484" t="b">
        <f>IF(ETMRouteStages[[#This Row],[RID]]=A483,ETMRouteStages[[#This Row],[StageSequence]]=F483+1,TRUE)</f>
        <v>1</v>
      </c>
    </row>
    <row r="485" spans="1:14">
      <c r="A485" t="s">
        <v>6090</v>
      </c>
      <c r="B485" t="s">
        <v>1844</v>
      </c>
      <c r="C485" t="s">
        <v>3950</v>
      </c>
      <c r="D485" s="154">
        <v>121</v>
      </c>
      <c r="E485" t="s">
        <v>2165</v>
      </c>
      <c r="F485">
        <v>13</v>
      </c>
      <c r="G485">
        <v>24</v>
      </c>
      <c r="H485" t="s">
        <v>3404</v>
      </c>
      <c r="I485" t="s">
        <v>3946</v>
      </c>
      <c r="K485" t="s">
        <v>2166</v>
      </c>
      <c r="L485" t="s">
        <v>2165</v>
      </c>
      <c r="M485" t="s">
        <v>3404</v>
      </c>
      <c r="N485" t="b">
        <f>IF(ETMRouteStages[[#This Row],[RID]]=A484,ETMRouteStages[[#This Row],[StageSequence]]=F484+1,TRUE)</f>
        <v>1</v>
      </c>
    </row>
    <row r="486" spans="1:14">
      <c r="A486" t="s">
        <v>6090</v>
      </c>
      <c r="B486" t="s">
        <v>1844</v>
      </c>
      <c r="C486" t="s">
        <v>3950</v>
      </c>
      <c r="D486" s="154">
        <v>121</v>
      </c>
      <c r="E486" t="s">
        <v>2298</v>
      </c>
      <c r="F486">
        <v>14</v>
      </c>
      <c r="G486">
        <v>26</v>
      </c>
      <c r="H486" t="s">
        <v>3404</v>
      </c>
      <c r="I486" t="s">
        <v>3946</v>
      </c>
      <c r="K486" t="s">
        <v>2299</v>
      </c>
      <c r="L486" t="s">
        <v>2298</v>
      </c>
      <c r="M486" t="s">
        <v>3404</v>
      </c>
      <c r="N486" t="b">
        <f>IF(ETMRouteStages[[#This Row],[RID]]=A485,ETMRouteStages[[#This Row],[StageSequence]]=F485+1,TRUE)</f>
        <v>1</v>
      </c>
    </row>
    <row r="487" spans="1:14">
      <c r="A487" t="s">
        <v>6090</v>
      </c>
      <c r="B487" t="s">
        <v>1844</v>
      </c>
      <c r="C487" t="s">
        <v>3950</v>
      </c>
      <c r="D487" s="154">
        <v>121</v>
      </c>
      <c r="E487" t="s">
        <v>2316</v>
      </c>
      <c r="F487">
        <v>15</v>
      </c>
      <c r="G487">
        <v>28</v>
      </c>
      <c r="H487" t="s">
        <v>3404</v>
      </c>
      <c r="I487" t="s">
        <v>3946</v>
      </c>
      <c r="K487" t="s">
        <v>2317</v>
      </c>
      <c r="L487" t="s">
        <v>2316</v>
      </c>
      <c r="M487" t="s">
        <v>3404</v>
      </c>
      <c r="N487" t="b">
        <f>IF(ETMRouteStages[[#This Row],[RID]]=A486,ETMRouteStages[[#This Row],[StageSequence]]=F486+1,TRUE)</f>
        <v>1</v>
      </c>
    </row>
    <row r="488" spans="1:14">
      <c r="A488" t="s">
        <v>6090</v>
      </c>
      <c r="B488" t="s">
        <v>1844</v>
      </c>
      <c r="C488" t="s">
        <v>3950</v>
      </c>
      <c r="D488" s="154">
        <v>121</v>
      </c>
      <c r="E488" t="s">
        <v>1341</v>
      </c>
      <c r="F488">
        <v>16</v>
      </c>
      <c r="G488">
        <v>32</v>
      </c>
      <c r="H488" t="s">
        <v>3404</v>
      </c>
      <c r="I488" t="s">
        <v>3946</v>
      </c>
      <c r="K488" t="s">
        <v>1342</v>
      </c>
      <c r="L488" t="s">
        <v>1341</v>
      </c>
      <c r="M488" t="s">
        <v>3404</v>
      </c>
      <c r="N488" t="b">
        <f>IF(ETMRouteStages[[#This Row],[RID]]=A487,ETMRouteStages[[#This Row],[StageSequence]]=F487+1,TRUE)</f>
        <v>1</v>
      </c>
    </row>
    <row r="489" spans="1:14">
      <c r="A489" t="s">
        <v>6090</v>
      </c>
      <c r="B489" t="s">
        <v>1844</v>
      </c>
      <c r="C489" t="s">
        <v>3950</v>
      </c>
      <c r="D489" s="154">
        <v>121</v>
      </c>
      <c r="E489" t="s">
        <v>882</v>
      </c>
      <c r="F489">
        <v>17</v>
      </c>
      <c r="G489">
        <v>35</v>
      </c>
      <c r="H489" t="s">
        <v>3404</v>
      </c>
      <c r="I489" t="s">
        <v>3946</v>
      </c>
      <c r="K489" t="s">
        <v>883</v>
      </c>
      <c r="L489" t="s">
        <v>882</v>
      </c>
      <c r="M489" t="s">
        <v>3404</v>
      </c>
      <c r="N489" t="b">
        <f>IF(ETMRouteStages[[#This Row],[RID]]=A488,ETMRouteStages[[#This Row],[StageSequence]]=F488+1,TRUE)</f>
        <v>1</v>
      </c>
    </row>
    <row r="490" spans="1:14">
      <c r="A490" t="s">
        <v>6090</v>
      </c>
      <c r="B490" t="s">
        <v>1844</v>
      </c>
      <c r="C490" t="s">
        <v>3950</v>
      </c>
      <c r="D490" s="154">
        <v>121</v>
      </c>
      <c r="E490" t="s">
        <v>830</v>
      </c>
      <c r="F490">
        <v>18</v>
      </c>
      <c r="G490">
        <v>37</v>
      </c>
      <c r="H490" t="s">
        <v>3500</v>
      </c>
      <c r="I490" t="s">
        <v>3946</v>
      </c>
      <c r="K490" t="s">
        <v>831</v>
      </c>
      <c r="L490" t="s">
        <v>830</v>
      </c>
      <c r="M490" t="s">
        <v>3500</v>
      </c>
      <c r="N490" t="b">
        <f>IF(ETMRouteStages[[#This Row],[RID]]=A489,ETMRouteStages[[#This Row],[StageSequence]]=F489+1,TRUE)</f>
        <v>1</v>
      </c>
    </row>
    <row r="491" spans="1:14">
      <c r="A491" t="s">
        <v>6090</v>
      </c>
      <c r="B491" t="s">
        <v>1844</v>
      </c>
      <c r="C491" t="s">
        <v>3950</v>
      </c>
      <c r="D491" s="154">
        <v>121</v>
      </c>
      <c r="E491" t="s">
        <v>2673</v>
      </c>
      <c r="F491">
        <v>19</v>
      </c>
      <c r="G491">
        <v>39</v>
      </c>
      <c r="H491" t="s">
        <v>3404</v>
      </c>
      <c r="I491" t="s">
        <v>3946</v>
      </c>
      <c r="K491" t="s">
        <v>2674</v>
      </c>
      <c r="L491" t="s">
        <v>2673</v>
      </c>
      <c r="M491" t="s">
        <v>3404</v>
      </c>
      <c r="N491" t="b">
        <f>IF(ETMRouteStages[[#This Row],[RID]]=A490,ETMRouteStages[[#This Row],[StageSequence]]=F490+1,TRUE)</f>
        <v>1</v>
      </c>
    </row>
    <row r="492" spans="1:14">
      <c r="A492" t="s">
        <v>6090</v>
      </c>
      <c r="B492" t="s">
        <v>1844</v>
      </c>
      <c r="C492" t="s">
        <v>3950</v>
      </c>
      <c r="D492" s="154">
        <v>121</v>
      </c>
      <c r="E492" t="s">
        <v>1932</v>
      </c>
      <c r="F492">
        <v>20</v>
      </c>
      <c r="G492">
        <v>41</v>
      </c>
      <c r="H492" t="s">
        <v>3404</v>
      </c>
      <c r="I492" t="s">
        <v>3946</v>
      </c>
      <c r="K492" t="s">
        <v>1933</v>
      </c>
      <c r="L492" t="s">
        <v>1932</v>
      </c>
      <c r="M492" t="s">
        <v>3404</v>
      </c>
      <c r="N492" t="b">
        <f>IF(ETMRouteStages[[#This Row],[RID]]=A491,ETMRouteStages[[#This Row],[StageSequence]]=F491+1,TRUE)</f>
        <v>1</v>
      </c>
    </row>
    <row r="493" spans="1:14">
      <c r="A493" t="s">
        <v>6090</v>
      </c>
      <c r="B493" t="s">
        <v>1844</v>
      </c>
      <c r="C493" t="s">
        <v>3950</v>
      </c>
      <c r="D493" s="154">
        <v>121</v>
      </c>
      <c r="E493" t="s">
        <v>720</v>
      </c>
      <c r="F493">
        <v>21</v>
      </c>
      <c r="G493">
        <v>42</v>
      </c>
      <c r="H493" t="s">
        <v>3404</v>
      </c>
      <c r="I493" t="s">
        <v>3946</v>
      </c>
      <c r="K493" t="s">
        <v>721</v>
      </c>
      <c r="L493" t="s">
        <v>720</v>
      </c>
      <c r="M493" t="s">
        <v>3404</v>
      </c>
      <c r="N493" t="b">
        <f>IF(ETMRouteStages[[#This Row],[RID]]=A492,ETMRouteStages[[#This Row],[StageSequence]]=F492+1,TRUE)</f>
        <v>1</v>
      </c>
    </row>
    <row r="494" spans="1:14">
      <c r="A494" t="s">
        <v>6090</v>
      </c>
      <c r="B494" t="s">
        <v>1844</v>
      </c>
      <c r="C494" t="s">
        <v>3950</v>
      </c>
      <c r="D494" s="154">
        <v>121</v>
      </c>
      <c r="E494" t="s">
        <v>540</v>
      </c>
      <c r="F494">
        <v>22</v>
      </c>
      <c r="G494">
        <v>43</v>
      </c>
      <c r="H494" t="s">
        <v>3404</v>
      </c>
      <c r="I494" t="s">
        <v>3946</v>
      </c>
      <c r="K494" t="s">
        <v>541</v>
      </c>
      <c r="L494" t="s">
        <v>540</v>
      </c>
      <c r="M494" t="s">
        <v>3404</v>
      </c>
      <c r="N494" t="b">
        <f>IF(ETMRouteStages[[#This Row],[RID]]=A493,ETMRouteStages[[#This Row],[StageSequence]]=F493+1,TRUE)</f>
        <v>1</v>
      </c>
    </row>
    <row r="495" spans="1:14">
      <c r="A495" t="s">
        <v>6090</v>
      </c>
      <c r="B495" t="s">
        <v>1844</v>
      </c>
      <c r="C495" t="s">
        <v>3950</v>
      </c>
      <c r="D495" s="154">
        <v>121</v>
      </c>
      <c r="E495" t="s">
        <v>2241</v>
      </c>
      <c r="F495">
        <v>23</v>
      </c>
      <c r="G495">
        <v>45</v>
      </c>
      <c r="H495" t="s">
        <v>3404</v>
      </c>
      <c r="I495" t="s">
        <v>3946</v>
      </c>
      <c r="K495" t="s">
        <v>2242</v>
      </c>
      <c r="L495" t="s">
        <v>2241</v>
      </c>
      <c r="M495" t="s">
        <v>3404</v>
      </c>
      <c r="N495" t="b">
        <f>IF(ETMRouteStages[[#This Row],[RID]]=A494,ETMRouteStages[[#This Row],[StageSequence]]=F494+1,TRUE)</f>
        <v>1</v>
      </c>
    </row>
    <row r="496" spans="1:14">
      <c r="A496" t="s">
        <v>6090</v>
      </c>
      <c r="B496" t="s">
        <v>1844</v>
      </c>
      <c r="C496" t="s">
        <v>3950</v>
      </c>
      <c r="D496" s="154">
        <v>121</v>
      </c>
      <c r="E496" t="s">
        <v>2358</v>
      </c>
      <c r="F496">
        <v>24</v>
      </c>
      <c r="G496">
        <v>47</v>
      </c>
      <c r="H496" t="s">
        <v>3404</v>
      </c>
      <c r="I496" t="s">
        <v>3946</v>
      </c>
      <c r="K496" t="s">
        <v>2359</v>
      </c>
      <c r="L496" t="s">
        <v>2358</v>
      </c>
      <c r="M496" t="s">
        <v>3404</v>
      </c>
      <c r="N496" t="b">
        <f>IF(ETMRouteStages[[#This Row],[RID]]=A495,ETMRouteStages[[#This Row],[StageSequence]]=F495+1,TRUE)</f>
        <v>1</v>
      </c>
    </row>
    <row r="497" spans="1:14">
      <c r="A497" t="s">
        <v>6090</v>
      </c>
      <c r="B497" t="s">
        <v>1844</v>
      </c>
      <c r="C497" t="s">
        <v>3950</v>
      </c>
      <c r="D497" s="154">
        <v>121</v>
      </c>
      <c r="E497" t="s">
        <v>2306</v>
      </c>
      <c r="F497">
        <v>25</v>
      </c>
      <c r="G497">
        <v>49</v>
      </c>
      <c r="H497" t="s">
        <v>3404</v>
      </c>
      <c r="I497" t="s">
        <v>3946</v>
      </c>
      <c r="K497" t="s">
        <v>2307</v>
      </c>
      <c r="L497" t="s">
        <v>2306</v>
      </c>
      <c r="M497" t="s">
        <v>3404</v>
      </c>
      <c r="N497" t="b">
        <f>IF(ETMRouteStages[[#This Row],[RID]]=A496,ETMRouteStages[[#This Row],[StageSequence]]=F496+1,TRUE)</f>
        <v>1</v>
      </c>
    </row>
    <row r="498" spans="1:14">
      <c r="A498" t="s">
        <v>6090</v>
      </c>
      <c r="B498" t="s">
        <v>1844</v>
      </c>
      <c r="C498" t="s">
        <v>3950</v>
      </c>
      <c r="D498" s="154">
        <v>121</v>
      </c>
      <c r="E498" t="s">
        <v>1534</v>
      </c>
      <c r="F498">
        <v>26</v>
      </c>
      <c r="G498">
        <v>52</v>
      </c>
      <c r="H498" t="s">
        <v>3404</v>
      </c>
      <c r="I498" t="s">
        <v>3946</v>
      </c>
      <c r="K498" t="s">
        <v>1535</v>
      </c>
      <c r="L498" t="s">
        <v>1534</v>
      </c>
      <c r="M498" t="s">
        <v>3404</v>
      </c>
      <c r="N498" t="b">
        <f>IF(ETMRouteStages[[#This Row],[RID]]=A497,ETMRouteStages[[#This Row],[StageSequence]]=F497+1,TRUE)</f>
        <v>1</v>
      </c>
    </row>
    <row r="499" spans="1:14">
      <c r="A499" t="s">
        <v>6090</v>
      </c>
      <c r="B499" t="s">
        <v>1844</v>
      </c>
      <c r="C499" t="s">
        <v>3950</v>
      </c>
      <c r="D499" s="154">
        <v>121</v>
      </c>
      <c r="E499" t="s">
        <v>1874</v>
      </c>
      <c r="F499">
        <v>27</v>
      </c>
      <c r="G499">
        <v>54</v>
      </c>
      <c r="H499" t="s">
        <v>3404</v>
      </c>
      <c r="I499" t="s">
        <v>3946</v>
      </c>
      <c r="K499" t="s">
        <v>1862</v>
      </c>
      <c r="L499" t="s">
        <v>1861</v>
      </c>
      <c r="M499" t="s">
        <v>3404</v>
      </c>
      <c r="N499" t="b">
        <f>IF(ETMRouteStages[[#This Row],[RID]]=A498,ETMRouteStages[[#This Row],[StageSequence]]=F498+1,TRUE)</f>
        <v>1</v>
      </c>
    </row>
    <row r="500" spans="1:14">
      <c r="A500" t="s">
        <v>6090</v>
      </c>
      <c r="B500" t="s">
        <v>1844</v>
      </c>
      <c r="C500" t="s">
        <v>3950</v>
      </c>
      <c r="D500" s="154">
        <v>121</v>
      </c>
      <c r="E500" t="s">
        <v>1045</v>
      </c>
      <c r="F500">
        <v>28</v>
      </c>
      <c r="G500">
        <v>56</v>
      </c>
      <c r="H500" t="s">
        <v>3404</v>
      </c>
      <c r="I500" t="s">
        <v>3946</v>
      </c>
      <c r="K500" t="s">
        <v>1046</v>
      </c>
      <c r="L500" t="s">
        <v>1045</v>
      </c>
      <c r="M500" t="s">
        <v>3404</v>
      </c>
      <c r="N500" t="b">
        <f>IF(ETMRouteStages[[#This Row],[RID]]=A499,ETMRouteStages[[#This Row],[StageSequence]]=F499+1,TRUE)</f>
        <v>1</v>
      </c>
    </row>
    <row r="501" spans="1:14">
      <c r="A501" t="s">
        <v>6090</v>
      </c>
      <c r="B501" t="s">
        <v>1844</v>
      </c>
      <c r="C501" t="s">
        <v>3950</v>
      </c>
      <c r="D501" s="154">
        <v>121</v>
      </c>
      <c r="E501" t="s">
        <v>1753</v>
      </c>
      <c r="F501">
        <v>29</v>
      </c>
      <c r="G501">
        <v>58</v>
      </c>
      <c r="H501" t="s">
        <v>3404</v>
      </c>
      <c r="I501" t="s">
        <v>3946</v>
      </c>
      <c r="K501" t="s">
        <v>1754</v>
      </c>
      <c r="L501" t="s">
        <v>1753</v>
      </c>
      <c r="M501" t="s">
        <v>3404</v>
      </c>
      <c r="N501" t="b">
        <f>IF(ETMRouteStages[[#This Row],[RID]]=A500,ETMRouteStages[[#This Row],[StageSequence]]=F500+1,TRUE)</f>
        <v>1</v>
      </c>
    </row>
    <row r="502" spans="1:14">
      <c r="A502" t="s">
        <v>6090</v>
      </c>
      <c r="B502" t="s">
        <v>1844</v>
      </c>
      <c r="C502" t="s">
        <v>3950</v>
      </c>
      <c r="D502" s="154">
        <v>121</v>
      </c>
      <c r="E502" t="s">
        <v>3118</v>
      </c>
      <c r="F502">
        <v>30</v>
      </c>
      <c r="G502">
        <v>59</v>
      </c>
      <c r="H502" t="s">
        <v>3404</v>
      </c>
      <c r="I502" t="s">
        <v>3946</v>
      </c>
      <c r="K502" t="s">
        <v>3119</v>
      </c>
      <c r="L502" t="s">
        <v>3118</v>
      </c>
      <c r="M502" t="s">
        <v>3404</v>
      </c>
      <c r="N502" t="b">
        <f>IF(ETMRouteStages[[#This Row],[RID]]=A501,ETMRouteStages[[#This Row],[StageSequence]]=F501+1,TRUE)</f>
        <v>1</v>
      </c>
    </row>
    <row r="503" spans="1:14">
      <c r="A503" t="s">
        <v>6090</v>
      </c>
      <c r="B503" t="s">
        <v>1844</v>
      </c>
      <c r="C503" t="s">
        <v>3950</v>
      </c>
      <c r="D503" s="154">
        <v>121</v>
      </c>
      <c r="E503" t="s">
        <v>2320</v>
      </c>
      <c r="F503">
        <v>31</v>
      </c>
      <c r="G503">
        <v>61</v>
      </c>
      <c r="H503" t="s">
        <v>3404</v>
      </c>
      <c r="I503" t="s">
        <v>3946</v>
      </c>
      <c r="J503" t="s">
        <v>6088</v>
      </c>
      <c r="K503" t="s">
        <v>2321</v>
      </c>
      <c r="L503" t="s">
        <v>2320</v>
      </c>
      <c r="M503" t="s">
        <v>3404</v>
      </c>
      <c r="N503" t="b">
        <f>IF(ETMRouteStages[[#This Row],[RID]]=A502,ETMRouteStages[[#This Row],[StageSequence]]=F502+1,TRUE)</f>
        <v>1</v>
      </c>
    </row>
    <row r="504" spans="1:14">
      <c r="A504" t="s">
        <v>6090</v>
      </c>
      <c r="B504" t="s">
        <v>1844</v>
      </c>
      <c r="C504" t="s">
        <v>3950</v>
      </c>
      <c r="D504" s="154">
        <v>121</v>
      </c>
      <c r="E504" t="s">
        <v>1886</v>
      </c>
      <c r="F504">
        <v>32</v>
      </c>
      <c r="G504">
        <v>65</v>
      </c>
      <c r="H504" t="s">
        <v>3404</v>
      </c>
      <c r="I504" t="s">
        <v>3946</v>
      </c>
      <c r="J504" t="s">
        <v>6089</v>
      </c>
      <c r="K504" t="s">
        <v>1887</v>
      </c>
      <c r="L504" t="s">
        <v>1886</v>
      </c>
      <c r="M504" t="s">
        <v>3404</v>
      </c>
      <c r="N504" t="b">
        <f>IF(ETMRouteStages[[#This Row],[RID]]=A503,ETMRouteStages[[#This Row],[StageSequence]]=F503+1,TRUE)</f>
        <v>1</v>
      </c>
    </row>
    <row r="505" spans="1:14">
      <c r="A505" t="s">
        <v>6090</v>
      </c>
      <c r="B505" t="s">
        <v>1844</v>
      </c>
      <c r="C505" t="s">
        <v>3950</v>
      </c>
      <c r="D505" s="154">
        <v>121</v>
      </c>
      <c r="E505" t="s">
        <v>2481</v>
      </c>
      <c r="F505">
        <v>33</v>
      </c>
      <c r="G505">
        <v>71</v>
      </c>
      <c r="H505" t="s">
        <v>3404</v>
      </c>
      <c r="I505" t="s">
        <v>3946</v>
      </c>
      <c r="K505" t="s">
        <v>2482</v>
      </c>
      <c r="L505" t="s">
        <v>2481</v>
      </c>
      <c r="M505" t="s">
        <v>3404</v>
      </c>
      <c r="N505" t="b">
        <f>IF(ETMRouteStages[[#This Row],[RID]]=A504,ETMRouteStages[[#This Row],[StageSequence]]=F504+1,TRUE)</f>
        <v>1</v>
      </c>
    </row>
    <row r="506" spans="1:14">
      <c r="A506" t="s">
        <v>6090</v>
      </c>
      <c r="B506" t="s">
        <v>1844</v>
      </c>
      <c r="C506" t="s">
        <v>3950</v>
      </c>
      <c r="D506" s="154">
        <v>121</v>
      </c>
      <c r="E506" t="s">
        <v>1552</v>
      </c>
      <c r="F506">
        <v>34</v>
      </c>
      <c r="G506">
        <v>75</v>
      </c>
      <c r="H506" t="s">
        <v>3404</v>
      </c>
      <c r="I506" t="s">
        <v>3946</v>
      </c>
      <c r="K506" t="s">
        <v>1553</v>
      </c>
      <c r="L506" t="s">
        <v>1552</v>
      </c>
      <c r="M506" t="s">
        <v>3404</v>
      </c>
      <c r="N506" t="b">
        <f>IF(ETMRouteStages[[#This Row],[RID]]=A505,ETMRouteStages[[#This Row],[StageSequence]]=F505+1,TRUE)</f>
        <v>1</v>
      </c>
    </row>
    <row r="507" spans="1:14">
      <c r="A507" t="s">
        <v>6091</v>
      </c>
      <c r="B507" t="s">
        <v>1844</v>
      </c>
      <c r="C507" t="s">
        <v>3954</v>
      </c>
      <c r="D507" s="154">
        <v>122</v>
      </c>
      <c r="E507" t="s">
        <v>1001</v>
      </c>
      <c r="F507">
        <v>1</v>
      </c>
      <c r="G507">
        <v>0</v>
      </c>
      <c r="H507" t="s">
        <v>3404</v>
      </c>
      <c r="I507" t="s">
        <v>3946</v>
      </c>
      <c r="K507" t="s">
        <v>1002</v>
      </c>
      <c r="L507" t="s">
        <v>1001</v>
      </c>
      <c r="M507" t="s">
        <v>3404</v>
      </c>
      <c r="N507" t="b">
        <f>IF(ETMRouteStages[[#This Row],[RID]]=A506,ETMRouteStages[[#This Row],[StageSequence]]=F506+1,TRUE)</f>
        <v>1</v>
      </c>
    </row>
    <row r="508" spans="1:14">
      <c r="A508" t="s">
        <v>6091</v>
      </c>
      <c r="B508" t="s">
        <v>1844</v>
      </c>
      <c r="C508" t="s">
        <v>3954</v>
      </c>
      <c r="D508" s="154">
        <v>122</v>
      </c>
      <c r="E508" t="s">
        <v>646</v>
      </c>
      <c r="F508">
        <v>2</v>
      </c>
      <c r="G508">
        <v>1</v>
      </c>
      <c r="H508" t="s">
        <v>3404</v>
      </c>
      <c r="I508" t="s">
        <v>3946</v>
      </c>
      <c r="K508" t="s">
        <v>647</v>
      </c>
      <c r="L508" t="s">
        <v>646</v>
      </c>
      <c r="M508" t="s">
        <v>3404</v>
      </c>
      <c r="N508" t="b">
        <f>IF(ETMRouteStages[[#This Row],[RID]]=A507,ETMRouteStages[[#This Row],[StageSequence]]=F507+1,TRUE)</f>
        <v>1</v>
      </c>
    </row>
    <row r="509" spans="1:14">
      <c r="A509" t="s">
        <v>6091</v>
      </c>
      <c r="B509" t="s">
        <v>1844</v>
      </c>
      <c r="C509" t="s">
        <v>3954</v>
      </c>
      <c r="D509" s="154">
        <v>122</v>
      </c>
      <c r="E509" t="s">
        <v>1484</v>
      </c>
      <c r="F509">
        <v>3</v>
      </c>
      <c r="G509">
        <v>2</v>
      </c>
      <c r="H509" t="s">
        <v>3404</v>
      </c>
      <c r="I509" t="s">
        <v>3946</v>
      </c>
      <c r="K509" t="s">
        <v>1485</v>
      </c>
      <c r="L509" t="s">
        <v>1484</v>
      </c>
      <c r="M509" t="s">
        <v>3404</v>
      </c>
      <c r="N509" t="b">
        <f>IF(ETMRouteStages[[#This Row],[RID]]=A508,ETMRouteStages[[#This Row],[StageSequence]]=F508+1,TRUE)</f>
        <v>1</v>
      </c>
    </row>
    <row r="510" spans="1:14">
      <c r="A510" t="s">
        <v>6091</v>
      </c>
      <c r="B510" t="s">
        <v>1844</v>
      </c>
      <c r="C510" t="s">
        <v>3954</v>
      </c>
      <c r="D510" s="154">
        <v>122</v>
      </c>
      <c r="E510" t="s">
        <v>2819</v>
      </c>
      <c r="F510">
        <v>4</v>
      </c>
      <c r="G510">
        <v>3</v>
      </c>
      <c r="H510" t="s">
        <v>3404</v>
      </c>
      <c r="I510" t="s">
        <v>3946</v>
      </c>
      <c r="K510" t="s">
        <v>2820</v>
      </c>
      <c r="L510" t="s">
        <v>2819</v>
      </c>
      <c r="M510" t="s">
        <v>3404</v>
      </c>
      <c r="N510" t="b">
        <f>IF(ETMRouteStages[[#This Row],[RID]]=A509,ETMRouteStages[[#This Row],[StageSequence]]=F509+1,TRUE)</f>
        <v>1</v>
      </c>
    </row>
    <row r="511" spans="1:14">
      <c r="A511" t="s">
        <v>6091</v>
      </c>
      <c r="B511" t="s">
        <v>1844</v>
      </c>
      <c r="C511" t="s">
        <v>3954</v>
      </c>
      <c r="D511" s="154">
        <v>122</v>
      </c>
      <c r="E511" t="s">
        <v>2858</v>
      </c>
      <c r="F511">
        <v>5</v>
      </c>
      <c r="G511">
        <v>5</v>
      </c>
      <c r="H511" t="s">
        <v>3404</v>
      </c>
      <c r="I511" t="s">
        <v>3946</v>
      </c>
      <c r="K511" t="s">
        <v>2859</v>
      </c>
      <c r="L511" t="s">
        <v>2858</v>
      </c>
      <c r="M511" t="s">
        <v>3404</v>
      </c>
      <c r="N511" t="b">
        <f>IF(ETMRouteStages[[#This Row],[RID]]=A510,ETMRouteStages[[#This Row],[StageSequence]]=F510+1,TRUE)</f>
        <v>1</v>
      </c>
    </row>
    <row r="512" spans="1:14">
      <c r="A512" t="s">
        <v>6091</v>
      </c>
      <c r="B512" t="s">
        <v>1844</v>
      </c>
      <c r="C512" t="s">
        <v>3954</v>
      </c>
      <c r="D512" s="154">
        <v>122</v>
      </c>
      <c r="E512" t="s">
        <v>2376</v>
      </c>
      <c r="F512">
        <v>6</v>
      </c>
      <c r="G512">
        <v>6</v>
      </c>
      <c r="H512" t="s">
        <v>3404</v>
      </c>
      <c r="I512" t="s">
        <v>3946</v>
      </c>
      <c r="K512" t="s">
        <v>2377</v>
      </c>
      <c r="L512" t="s">
        <v>2376</v>
      </c>
      <c r="M512" t="s">
        <v>3404</v>
      </c>
      <c r="N512" t="b">
        <f>IF(ETMRouteStages[[#This Row],[RID]]=A511,ETMRouteStages[[#This Row],[StageSequence]]=F511+1,TRUE)</f>
        <v>1</v>
      </c>
    </row>
    <row r="513" spans="1:14">
      <c r="A513" t="s">
        <v>6091</v>
      </c>
      <c r="B513" t="s">
        <v>1844</v>
      </c>
      <c r="C513" t="s">
        <v>3954</v>
      </c>
      <c r="D513" s="154">
        <v>122</v>
      </c>
      <c r="E513" t="s">
        <v>2378</v>
      </c>
      <c r="F513">
        <v>7</v>
      </c>
      <c r="G513">
        <v>7</v>
      </c>
      <c r="H513" t="s">
        <v>3404</v>
      </c>
      <c r="I513" t="s">
        <v>3946</v>
      </c>
      <c r="K513" t="s">
        <v>2379</v>
      </c>
      <c r="L513" t="s">
        <v>2378</v>
      </c>
      <c r="M513" t="s">
        <v>3404</v>
      </c>
      <c r="N513" t="b">
        <f>IF(ETMRouteStages[[#This Row],[RID]]=A512,ETMRouteStages[[#This Row],[StageSequence]]=F512+1,TRUE)</f>
        <v>1</v>
      </c>
    </row>
    <row r="514" spans="1:14">
      <c r="A514" t="s">
        <v>6091</v>
      </c>
      <c r="B514" t="s">
        <v>1844</v>
      </c>
      <c r="C514" t="s">
        <v>3954</v>
      </c>
      <c r="D514" s="154">
        <v>122</v>
      </c>
      <c r="E514" t="s">
        <v>494</v>
      </c>
      <c r="F514">
        <v>8</v>
      </c>
      <c r="G514">
        <v>10</v>
      </c>
      <c r="H514" t="s">
        <v>3404</v>
      </c>
      <c r="I514" t="s">
        <v>3946</v>
      </c>
      <c r="K514" t="s">
        <v>495</v>
      </c>
      <c r="L514" t="s">
        <v>494</v>
      </c>
      <c r="M514" t="s">
        <v>3404</v>
      </c>
      <c r="N514" t="b">
        <f>IF(ETMRouteStages[[#This Row],[RID]]=A513,ETMRouteStages[[#This Row],[StageSequence]]=F513+1,TRUE)</f>
        <v>1</v>
      </c>
    </row>
    <row r="515" spans="1:14">
      <c r="A515" t="s">
        <v>6091</v>
      </c>
      <c r="B515" t="s">
        <v>1844</v>
      </c>
      <c r="C515" t="s">
        <v>3954</v>
      </c>
      <c r="D515" s="154">
        <v>122</v>
      </c>
      <c r="E515" t="s">
        <v>443</v>
      </c>
      <c r="F515">
        <v>9</v>
      </c>
      <c r="G515">
        <v>13</v>
      </c>
      <c r="H515" t="s">
        <v>3404</v>
      </c>
      <c r="I515" t="s">
        <v>3946</v>
      </c>
      <c r="K515" t="s">
        <v>444</v>
      </c>
      <c r="L515" t="s">
        <v>443</v>
      </c>
      <c r="M515" t="s">
        <v>3404</v>
      </c>
      <c r="N515" t="b">
        <f>IF(ETMRouteStages[[#This Row],[RID]]=A514,ETMRouteStages[[#This Row],[StageSequence]]=F514+1,TRUE)</f>
        <v>1</v>
      </c>
    </row>
    <row r="516" spans="1:14">
      <c r="A516" t="s">
        <v>6091</v>
      </c>
      <c r="B516" t="s">
        <v>1844</v>
      </c>
      <c r="C516" t="s">
        <v>3954</v>
      </c>
      <c r="D516" s="154">
        <v>122</v>
      </c>
      <c r="E516" t="s">
        <v>2348</v>
      </c>
      <c r="F516">
        <v>10</v>
      </c>
      <c r="G516">
        <v>15</v>
      </c>
      <c r="H516" t="s">
        <v>3404</v>
      </c>
      <c r="I516" t="s">
        <v>3946</v>
      </c>
      <c r="K516" t="s">
        <v>2349</v>
      </c>
      <c r="L516" t="s">
        <v>2348</v>
      </c>
      <c r="M516" t="s">
        <v>3404</v>
      </c>
      <c r="N516" t="b">
        <f>IF(ETMRouteStages[[#This Row],[RID]]=A515,ETMRouteStages[[#This Row],[StageSequence]]=F515+1,TRUE)</f>
        <v>1</v>
      </c>
    </row>
    <row r="517" spans="1:14">
      <c r="A517" t="s">
        <v>6091</v>
      </c>
      <c r="B517" t="s">
        <v>1844</v>
      </c>
      <c r="C517" t="s">
        <v>3954</v>
      </c>
      <c r="D517" s="154">
        <v>122</v>
      </c>
      <c r="E517" t="s">
        <v>2608</v>
      </c>
      <c r="F517">
        <v>11</v>
      </c>
      <c r="G517">
        <v>16</v>
      </c>
      <c r="H517" t="s">
        <v>3404</v>
      </c>
      <c r="I517" t="s">
        <v>3946</v>
      </c>
      <c r="K517" t="s">
        <v>2609</v>
      </c>
      <c r="L517" t="s">
        <v>2608</v>
      </c>
      <c r="M517" t="s">
        <v>3404</v>
      </c>
      <c r="N517" t="b">
        <f>IF(ETMRouteStages[[#This Row],[RID]]=A516,ETMRouteStages[[#This Row],[StageSequence]]=F516+1,TRUE)</f>
        <v>1</v>
      </c>
    </row>
    <row r="518" spans="1:14">
      <c r="A518" t="s">
        <v>6091</v>
      </c>
      <c r="B518" t="s">
        <v>1844</v>
      </c>
      <c r="C518" t="s">
        <v>3954</v>
      </c>
      <c r="D518" s="154">
        <v>122</v>
      </c>
      <c r="E518" t="s">
        <v>995</v>
      </c>
      <c r="F518">
        <v>12</v>
      </c>
      <c r="G518">
        <v>18</v>
      </c>
      <c r="H518" t="s">
        <v>3500</v>
      </c>
      <c r="I518" t="s">
        <v>3946</v>
      </c>
      <c r="K518" t="s">
        <v>996</v>
      </c>
      <c r="L518" t="s">
        <v>995</v>
      </c>
      <c r="M518" t="s">
        <v>3500</v>
      </c>
      <c r="N518" t="b">
        <f>IF(ETMRouteStages[[#This Row],[RID]]=A517,ETMRouteStages[[#This Row],[StageSequence]]=F517+1,TRUE)</f>
        <v>1</v>
      </c>
    </row>
    <row r="519" spans="1:14">
      <c r="A519" t="s">
        <v>6091</v>
      </c>
      <c r="B519" t="s">
        <v>1844</v>
      </c>
      <c r="C519" t="s">
        <v>3954</v>
      </c>
      <c r="D519" s="154">
        <v>122</v>
      </c>
      <c r="E519" t="s">
        <v>1055</v>
      </c>
      <c r="F519">
        <v>13</v>
      </c>
      <c r="G519">
        <v>19</v>
      </c>
      <c r="H519" t="s">
        <v>3404</v>
      </c>
      <c r="I519" t="s">
        <v>3946</v>
      </c>
      <c r="K519" t="s">
        <v>1056</v>
      </c>
      <c r="L519" t="s">
        <v>1055</v>
      </c>
      <c r="M519" t="s">
        <v>3404</v>
      </c>
      <c r="N519" t="b">
        <f>IF(ETMRouteStages[[#This Row],[RID]]=A518,ETMRouteStages[[#This Row],[StageSequence]]=F518+1,TRUE)</f>
        <v>1</v>
      </c>
    </row>
    <row r="520" spans="1:14">
      <c r="A520" t="s">
        <v>6091</v>
      </c>
      <c r="B520" t="s">
        <v>1844</v>
      </c>
      <c r="C520" t="s">
        <v>3954</v>
      </c>
      <c r="D520" s="154">
        <v>122</v>
      </c>
      <c r="E520" t="s">
        <v>620</v>
      </c>
      <c r="F520">
        <v>14</v>
      </c>
      <c r="G520">
        <v>21</v>
      </c>
      <c r="H520" t="s">
        <v>3404</v>
      </c>
      <c r="I520" t="s">
        <v>3946</v>
      </c>
      <c r="K520" t="s">
        <v>621</v>
      </c>
      <c r="L520" t="s">
        <v>620</v>
      </c>
      <c r="M520" t="s">
        <v>3404</v>
      </c>
      <c r="N520" t="b">
        <f>IF(ETMRouteStages[[#This Row],[RID]]=A519,ETMRouteStages[[#This Row],[StageSequence]]=F519+1,TRUE)</f>
        <v>1</v>
      </c>
    </row>
    <row r="521" spans="1:14">
      <c r="A521" t="s">
        <v>6091</v>
      </c>
      <c r="B521" t="s">
        <v>1844</v>
      </c>
      <c r="C521" t="s">
        <v>3954</v>
      </c>
      <c r="D521" s="154">
        <v>122</v>
      </c>
      <c r="E521" t="s">
        <v>680</v>
      </c>
      <c r="F521">
        <v>15</v>
      </c>
      <c r="G521">
        <v>24</v>
      </c>
      <c r="H521" t="s">
        <v>3404</v>
      </c>
      <c r="I521" t="s">
        <v>3946</v>
      </c>
      <c r="K521" t="s">
        <v>681</v>
      </c>
      <c r="L521" t="s">
        <v>680</v>
      </c>
      <c r="M521" t="s">
        <v>3404</v>
      </c>
      <c r="N521" t="b">
        <f>IF(ETMRouteStages[[#This Row],[RID]]=A520,ETMRouteStages[[#This Row],[StageSequence]]=F520+1,TRUE)</f>
        <v>1</v>
      </c>
    </row>
    <row r="522" spans="1:14">
      <c r="A522" t="s">
        <v>6091</v>
      </c>
      <c r="B522" t="s">
        <v>1844</v>
      </c>
      <c r="C522" t="s">
        <v>3954</v>
      </c>
      <c r="D522" s="154">
        <v>122</v>
      </c>
      <c r="E522" t="s">
        <v>1293</v>
      </c>
      <c r="F522">
        <v>16</v>
      </c>
      <c r="G522">
        <v>26</v>
      </c>
      <c r="H522" t="s">
        <v>3404</v>
      </c>
      <c r="I522" t="s">
        <v>3946</v>
      </c>
      <c r="K522" t="s">
        <v>1294</v>
      </c>
      <c r="L522" t="s">
        <v>1293</v>
      </c>
      <c r="M522" t="s">
        <v>3404</v>
      </c>
      <c r="N522" t="b">
        <f>IF(ETMRouteStages[[#This Row],[RID]]=A521,ETMRouteStages[[#This Row],[StageSequence]]=F521+1,TRUE)</f>
        <v>1</v>
      </c>
    </row>
    <row r="523" spans="1:14">
      <c r="A523" t="s">
        <v>6091</v>
      </c>
      <c r="B523" t="s">
        <v>1844</v>
      </c>
      <c r="C523" t="s">
        <v>3954</v>
      </c>
      <c r="D523" s="154">
        <v>122</v>
      </c>
      <c r="E523" t="s">
        <v>2165</v>
      </c>
      <c r="F523">
        <v>17</v>
      </c>
      <c r="G523">
        <v>28</v>
      </c>
      <c r="H523" t="s">
        <v>3404</v>
      </c>
      <c r="I523" t="s">
        <v>3946</v>
      </c>
      <c r="K523" t="s">
        <v>2166</v>
      </c>
      <c r="L523" t="s">
        <v>2165</v>
      </c>
      <c r="M523" t="s">
        <v>3404</v>
      </c>
      <c r="N523" t="b">
        <f>IF(ETMRouteStages[[#This Row],[RID]]=A522,ETMRouteStages[[#This Row],[StageSequence]]=F522+1,TRUE)</f>
        <v>1</v>
      </c>
    </row>
    <row r="524" spans="1:14">
      <c r="A524" t="s">
        <v>6091</v>
      </c>
      <c r="B524" t="s">
        <v>1844</v>
      </c>
      <c r="C524" t="s">
        <v>3954</v>
      </c>
      <c r="D524" s="154">
        <v>122</v>
      </c>
      <c r="E524" t="s">
        <v>2298</v>
      </c>
      <c r="F524">
        <v>18</v>
      </c>
      <c r="G524">
        <v>30</v>
      </c>
      <c r="H524" t="s">
        <v>3404</v>
      </c>
      <c r="I524" t="s">
        <v>3946</v>
      </c>
      <c r="K524" t="s">
        <v>2299</v>
      </c>
      <c r="L524" t="s">
        <v>2298</v>
      </c>
      <c r="M524" t="s">
        <v>3404</v>
      </c>
      <c r="N524" t="b">
        <f>IF(ETMRouteStages[[#This Row],[RID]]=A523,ETMRouteStages[[#This Row],[StageSequence]]=F523+1,TRUE)</f>
        <v>1</v>
      </c>
    </row>
    <row r="525" spans="1:14">
      <c r="A525" t="s">
        <v>6091</v>
      </c>
      <c r="B525" t="s">
        <v>1844</v>
      </c>
      <c r="C525" t="s">
        <v>3954</v>
      </c>
      <c r="D525" s="154">
        <v>122</v>
      </c>
      <c r="E525" t="s">
        <v>2316</v>
      </c>
      <c r="F525">
        <v>19</v>
      </c>
      <c r="G525">
        <v>32</v>
      </c>
      <c r="H525" t="s">
        <v>3404</v>
      </c>
      <c r="I525" t="s">
        <v>3946</v>
      </c>
      <c r="K525" t="s">
        <v>2317</v>
      </c>
      <c r="L525" t="s">
        <v>2316</v>
      </c>
      <c r="M525" t="s">
        <v>3404</v>
      </c>
      <c r="N525" t="b">
        <f>IF(ETMRouteStages[[#This Row],[RID]]=A524,ETMRouteStages[[#This Row],[StageSequence]]=F524+1,TRUE)</f>
        <v>1</v>
      </c>
    </row>
    <row r="526" spans="1:14">
      <c r="A526" t="s">
        <v>6091</v>
      </c>
      <c r="B526" t="s">
        <v>1844</v>
      </c>
      <c r="C526" t="s">
        <v>3954</v>
      </c>
      <c r="D526" s="154">
        <v>122</v>
      </c>
      <c r="E526" t="s">
        <v>1341</v>
      </c>
      <c r="F526">
        <v>20</v>
      </c>
      <c r="G526">
        <v>36</v>
      </c>
      <c r="H526" t="s">
        <v>3404</v>
      </c>
      <c r="I526" t="s">
        <v>3946</v>
      </c>
      <c r="K526" t="s">
        <v>1342</v>
      </c>
      <c r="L526" t="s">
        <v>1341</v>
      </c>
      <c r="M526" t="s">
        <v>3404</v>
      </c>
      <c r="N526" t="b">
        <f>IF(ETMRouteStages[[#This Row],[RID]]=A525,ETMRouteStages[[#This Row],[StageSequence]]=F525+1,TRUE)</f>
        <v>1</v>
      </c>
    </row>
    <row r="527" spans="1:14">
      <c r="A527" t="s">
        <v>6091</v>
      </c>
      <c r="B527" t="s">
        <v>1844</v>
      </c>
      <c r="C527" t="s">
        <v>3954</v>
      </c>
      <c r="D527" s="154">
        <v>122</v>
      </c>
      <c r="E527" t="s">
        <v>882</v>
      </c>
      <c r="F527">
        <v>21</v>
      </c>
      <c r="G527">
        <v>39</v>
      </c>
      <c r="H527" t="s">
        <v>3404</v>
      </c>
      <c r="I527" t="s">
        <v>3946</v>
      </c>
      <c r="K527" t="s">
        <v>883</v>
      </c>
      <c r="L527" t="s">
        <v>882</v>
      </c>
      <c r="M527" t="s">
        <v>3404</v>
      </c>
      <c r="N527" t="b">
        <f>IF(ETMRouteStages[[#This Row],[RID]]=A526,ETMRouteStages[[#This Row],[StageSequence]]=F526+1,TRUE)</f>
        <v>1</v>
      </c>
    </row>
    <row r="528" spans="1:14">
      <c r="A528" t="s">
        <v>6091</v>
      </c>
      <c r="B528" t="s">
        <v>1844</v>
      </c>
      <c r="C528" t="s">
        <v>3954</v>
      </c>
      <c r="D528" s="154">
        <v>122</v>
      </c>
      <c r="E528" t="s">
        <v>830</v>
      </c>
      <c r="F528">
        <v>22</v>
      </c>
      <c r="G528">
        <v>41</v>
      </c>
      <c r="H528" t="s">
        <v>3404</v>
      </c>
      <c r="I528" t="s">
        <v>3946</v>
      </c>
      <c r="K528" t="s">
        <v>831</v>
      </c>
      <c r="L528" t="s">
        <v>830</v>
      </c>
      <c r="M528" t="s">
        <v>3404</v>
      </c>
      <c r="N528" t="b">
        <f>IF(ETMRouteStages[[#This Row],[RID]]=A527,ETMRouteStages[[#This Row],[StageSequence]]=F527+1,TRUE)</f>
        <v>1</v>
      </c>
    </row>
    <row r="529" spans="1:14">
      <c r="A529" t="s">
        <v>6091</v>
      </c>
      <c r="B529" t="s">
        <v>1844</v>
      </c>
      <c r="C529" t="s">
        <v>3954</v>
      </c>
      <c r="D529" s="154">
        <v>122</v>
      </c>
      <c r="E529" t="s">
        <v>2673</v>
      </c>
      <c r="F529">
        <v>23</v>
      </c>
      <c r="G529">
        <v>43</v>
      </c>
      <c r="H529" t="s">
        <v>3404</v>
      </c>
      <c r="I529" t="s">
        <v>3946</v>
      </c>
      <c r="K529" t="s">
        <v>2674</v>
      </c>
      <c r="L529" t="s">
        <v>2673</v>
      </c>
      <c r="M529" t="s">
        <v>3404</v>
      </c>
      <c r="N529" t="b">
        <f>IF(ETMRouteStages[[#This Row],[RID]]=A528,ETMRouteStages[[#This Row],[StageSequence]]=F528+1,TRUE)</f>
        <v>1</v>
      </c>
    </row>
    <row r="530" spans="1:14">
      <c r="A530" t="s">
        <v>6091</v>
      </c>
      <c r="B530" t="s">
        <v>1844</v>
      </c>
      <c r="C530" t="s">
        <v>3954</v>
      </c>
      <c r="D530" s="154">
        <v>122</v>
      </c>
      <c r="E530" t="s">
        <v>1932</v>
      </c>
      <c r="F530">
        <v>24</v>
      </c>
      <c r="G530">
        <v>45</v>
      </c>
      <c r="H530" t="s">
        <v>3404</v>
      </c>
      <c r="I530" t="s">
        <v>3946</v>
      </c>
      <c r="K530" t="s">
        <v>1933</v>
      </c>
      <c r="L530" t="s">
        <v>1932</v>
      </c>
      <c r="M530" t="s">
        <v>3404</v>
      </c>
      <c r="N530" t="b">
        <f>IF(ETMRouteStages[[#This Row],[RID]]=A529,ETMRouteStages[[#This Row],[StageSequence]]=F529+1,TRUE)</f>
        <v>1</v>
      </c>
    </row>
    <row r="531" spans="1:14">
      <c r="A531" t="s">
        <v>6091</v>
      </c>
      <c r="B531" t="s">
        <v>1844</v>
      </c>
      <c r="C531" t="s">
        <v>3954</v>
      </c>
      <c r="D531" s="154">
        <v>122</v>
      </c>
      <c r="E531" t="s">
        <v>720</v>
      </c>
      <c r="F531">
        <v>25</v>
      </c>
      <c r="G531">
        <v>46</v>
      </c>
      <c r="H531" t="s">
        <v>3404</v>
      </c>
      <c r="I531" t="s">
        <v>3946</v>
      </c>
      <c r="K531" t="s">
        <v>721</v>
      </c>
      <c r="L531" t="s">
        <v>720</v>
      </c>
      <c r="M531" t="s">
        <v>3404</v>
      </c>
      <c r="N531" t="b">
        <f>IF(ETMRouteStages[[#This Row],[RID]]=A530,ETMRouteStages[[#This Row],[StageSequence]]=F530+1,TRUE)</f>
        <v>1</v>
      </c>
    </row>
    <row r="532" spans="1:14">
      <c r="A532" t="s">
        <v>6091</v>
      </c>
      <c r="B532" t="s">
        <v>1844</v>
      </c>
      <c r="C532" t="s">
        <v>3954</v>
      </c>
      <c r="D532" s="154">
        <v>122</v>
      </c>
      <c r="E532" t="s">
        <v>540</v>
      </c>
      <c r="F532">
        <v>26</v>
      </c>
      <c r="G532">
        <v>47</v>
      </c>
      <c r="H532" t="s">
        <v>3404</v>
      </c>
      <c r="I532" t="s">
        <v>3946</v>
      </c>
      <c r="K532" t="s">
        <v>541</v>
      </c>
      <c r="L532" t="s">
        <v>540</v>
      </c>
      <c r="M532" t="s">
        <v>3404</v>
      </c>
      <c r="N532" t="b">
        <f>IF(ETMRouteStages[[#This Row],[RID]]=A531,ETMRouteStages[[#This Row],[StageSequence]]=F531+1,TRUE)</f>
        <v>1</v>
      </c>
    </row>
    <row r="533" spans="1:14">
      <c r="A533" t="s">
        <v>6091</v>
      </c>
      <c r="B533" t="s">
        <v>1844</v>
      </c>
      <c r="C533" t="s">
        <v>3954</v>
      </c>
      <c r="D533" s="154">
        <v>122</v>
      </c>
      <c r="E533" t="s">
        <v>2241</v>
      </c>
      <c r="F533">
        <v>27</v>
      </c>
      <c r="G533">
        <v>49</v>
      </c>
      <c r="H533" t="s">
        <v>3404</v>
      </c>
      <c r="I533" t="s">
        <v>3946</v>
      </c>
      <c r="K533" t="s">
        <v>2242</v>
      </c>
      <c r="L533" t="s">
        <v>2241</v>
      </c>
      <c r="M533" t="s">
        <v>3404</v>
      </c>
      <c r="N533" t="b">
        <f>IF(ETMRouteStages[[#This Row],[RID]]=A532,ETMRouteStages[[#This Row],[StageSequence]]=F532+1,TRUE)</f>
        <v>1</v>
      </c>
    </row>
    <row r="534" spans="1:14">
      <c r="A534" t="s">
        <v>6091</v>
      </c>
      <c r="B534" t="s">
        <v>1844</v>
      </c>
      <c r="C534" t="s">
        <v>3954</v>
      </c>
      <c r="D534" s="154">
        <v>122</v>
      </c>
      <c r="E534" t="s">
        <v>2358</v>
      </c>
      <c r="F534">
        <v>28</v>
      </c>
      <c r="G534">
        <v>51</v>
      </c>
      <c r="H534" t="s">
        <v>3404</v>
      </c>
      <c r="I534" t="s">
        <v>3946</v>
      </c>
      <c r="K534" t="s">
        <v>2359</v>
      </c>
      <c r="L534" t="s">
        <v>2358</v>
      </c>
      <c r="M534" t="s">
        <v>3404</v>
      </c>
      <c r="N534" t="b">
        <f>IF(ETMRouteStages[[#This Row],[RID]]=A533,ETMRouteStages[[#This Row],[StageSequence]]=F533+1,TRUE)</f>
        <v>1</v>
      </c>
    </row>
    <row r="535" spans="1:14">
      <c r="A535" t="s">
        <v>6091</v>
      </c>
      <c r="B535" t="s">
        <v>1844</v>
      </c>
      <c r="C535" t="s">
        <v>3954</v>
      </c>
      <c r="D535" s="154">
        <v>122</v>
      </c>
      <c r="E535" t="s">
        <v>2306</v>
      </c>
      <c r="F535">
        <v>29</v>
      </c>
      <c r="G535">
        <v>53</v>
      </c>
      <c r="H535" t="s">
        <v>3404</v>
      </c>
      <c r="I535" t="s">
        <v>3946</v>
      </c>
      <c r="K535" t="s">
        <v>2307</v>
      </c>
      <c r="L535" t="s">
        <v>2306</v>
      </c>
      <c r="M535" t="s">
        <v>3404</v>
      </c>
      <c r="N535" t="b">
        <f>IF(ETMRouteStages[[#This Row],[RID]]=A534,ETMRouteStages[[#This Row],[StageSequence]]=F534+1,TRUE)</f>
        <v>1</v>
      </c>
    </row>
    <row r="536" spans="1:14">
      <c r="A536" t="s">
        <v>6091</v>
      </c>
      <c r="B536" t="s">
        <v>1844</v>
      </c>
      <c r="C536" t="s">
        <v>3954</v>
      </c>
      <c r="D536" s="154">
        <v>122</v>
      </c>
      <c r="E536" t="s">
        <v>1534</v>
      </c>
      <c r="F536">
        <v>30</v>
      </c>
      <c r="G536">
        <v>56</v>
      </c>
      <c r="H536" t="s">
        <v>3404</v>
      </c>
      <c r="I536" t="s">
        <v>3946</v>
      </c>
      <c r="K536" t="s">
        <v>1535</v>
      </c>
      <c r="L536" t="s">
        <v>1534</v>
      </c>
      <c r="M536" t="s">
        <v>3404</v>
      </c>
      <c r="N536" t="b">
        <f>IF(ETMRouteStages[[#This Row],[RID]]=A535,ETMRouteStages[[#This Row],[StageSequence]]=F535+1,TRUE)</f>
        <v>1</v>
      </c>
    </row>
    <row r="537" spans="1:14">
      <c r="A537" t="s">
        <v>6091</v>
      </c>
      <c r="B537" t="s">
        <v>1844</v>
      </c>
      <c r="C537" t="s">
        <v>3954</v>
      </c>
      <c r="D537" s="154">
        <v>122</v>
      </c>
      <c r="E537" t="s">
        <v>1861</v>
      </c>
      <c r="F537">
        <v>31</v>
      </c>
      <c r="G537">
        <v>58</v>
      </c>
      <c r="H537" t="s">
        <v>3404</v>
      </c>
      <c r="I537" t="s">
        <v>3946</v>
      </c>
      <c r="K537" t="s">
        <v>1862</v>
      </c>
      <c r="L537" t="s">
        <v>1861</v>
      </c>
      <c r="M537" t="s">
        <v>3404</v>
      </c>
      <c r="N537" t="b">
        <f>IF(ETMRouteStages[[#This Row],[RID]]=A536,ETMRouteStages[[#This Row],[StageSequence]]=F536+1,TRUE)</f>
        <v>1</v>
      </c>
    </row>
    <row r="538" spans="1:14">
      <c r="A538" t="s">
        <v>6091</v>
      </c>
      <c r="B538" t="s">
        <v>1844</v>
      </c>
      <c r="C538" t="s">
        <v>3954</v>
      </c>
      <c r="D538" s="154">
        <v>122</v>
      </c>
      <c r="E538" t="s">
        <v>1045</v>
      </c>
      <c r="F538">
        <v>32</v>
      </c>
      <c r="G538">
        <v>60</v>
      </c>
      <c r="H538" t="s">
        <v>3404</v>
      </c>
      <c r="I538" t="s">
        <v>3946</v>
      </c>
      <c r="K538" t="s">
        <v>1046</v>
      </c>
      <c r="L538" t="s">
        <v>1045</v>
      </c>
      <c r="M538" t="s">
        <v>3404</v>
      </c>
      <c r="N538" t="b">
        <f>IF(ETMRouteStages[[#This Row],[RID]]=A537,ETMRouteStages[[#This Row],[StageSequence]]=F537+1,TRUE)</f>
        <v>1</v>
      </c>
    </row>
    <row r="539" spans="1:14">
      <c r="A539" t="s">
        <v>6091</v>
      </c>
      <c r="B539" t="s">
        <v>1844</v>
      </c>
      <c r="C539" t="s">
        <v>3954</v>
      </c>
      <c r="D539" s="154">
        <v>122</v>
      </c>
      <c r="E539" t="s">
        <v>1753</v>
      </c>
      <c r="F539">
        <v>33</v>
      </c>
      <c r="G539">
        <v>61</v>
      </c>
      <c r="H539" t="s">
        <v>3404</v>
      </c>
      <c r="I539" t="s">
        <v>3946</v>
      </c>
      <c r="K539" t="s">
        <v>1754</v>
      </c>
      <c r="L539" t="s">
        <v>1753</v>
      </c>
      <c r="M539" t="s">
        <v>3404</v>
      </c>
      <c r="N539" t="b">
        <f>IF(ETMRouteStages[[#This Row],[RID]]=A538,ETMRouteStages[[#This Row],[StageSequence]]=F538+1,TRUE)</f>
        <v>1</v>
      </c>
    </row>
    <row r="540" spans="1:14">
      <c r="A540" t="s">
        <v>6091</v>
      </c>
      <c r="B540" t="s">
        <v>1844</v>
      </c>
      <c r="C540" t="s">
        <v>3954</v>
      </c>
      <c r="D540" s="154">
        <v>122</v>
      </c>
      <c r="E540" t="s">
        <v>3118</v>
      </c>
      <c r="F540">
        <v>34</v>
      </c>
      <c r="G540">
        <v>63</v>
      </c>
      <c r="H540" t="s">
        <v>3404</v>
      </c>
      <c r="I540" t="s">
        <v>3946</v>
      </c>
      <c r="K540" t="s">
        <v>3119</v>
      </c>
      <c r="L540" t="s">
        <v>3118</v>
      </c>
      <c r="M540" t="s">
        <v>3404</v>
      </c>
      <c r="N540" t="b">
        <f>IF(ETMRouteStages[[#This Row],[RID]]=A539,ETMRouteStages[[#This Row],[StageSequence]]=F539+1,TRUE)</f>
        <v>1</v>
      </c>
    </row>
    <row r="541" spans="1:14">
      <c r="A541" t="s">
        <v>6091</v>
      </c>
      <c r="B541" t="s">
        <v>1844</v>
      </c>
      <c r="C541" t="s">
        <v>3954</v>
      </c>
      <c r="D541" s="154">
        <v>122</v>
      </c>
      <c r="E541" t="s">
        <v>2320</v>
      </c>
      <c r="F541">
        <v>35</v>
      </c>
      <c r="G541">
        <v>65</v>
      </c>
      <c r="H541" t="s">
        <v>3404</v>
      </c>
      <c r="I541" t="s">
        <v>3946</v>
      </c>
      <c r="J541" t="s">
        <v>6088</v>
      </c>
      <c r="K541" t="s">
        <v>2321</v>
      </c>
      <c r="L541" t="s">
        <v>2320</v>
      </c>
      <c r="M541" t="s">
        <v>3404</v>
      </c>
      <c r="N541" t="b">
        <f>IF(ETMRouteStages[[#This Row],[RID]]=A540,ETMRouteStages[[#This Row],[StageSequence]]=F540+1,TRUE)</f>
        <v>1</v>
      </c>
    </row>
    <row r="542" spans="1:14">
      <c r="A542" t="s">
        <v>6091</v>
      </c>
      <c r="B542" t="s">
        <v>1844</v>
      </c>
      <c r="C542" t="s">
        <v>3954</v>
      </c>
      <c r="D542" s="154">
        <v>122</v>
      </c>
      <c r="E542" t="s">
        <v>1886</v>
      </c>
      <c r="F542">
        <v>36</v>
      </c>
      <c r="G542">
        <v>69</v>
      </c>
      <c r="H542" t="s">
        <v>3404</v>
      </c>
      <c r="I542" t="s">
        <v>3946</v>
      </c>
      <c r="J542" t="s">
        <v>6089</v>
      </c>
      <c r="K542" t="s">
        <v>1887</v>
      </c>
      <c r="L542" t="s">
        <v>1886</v>
      </c>
      <c r="M542" t="s">
        <v>3404</v>
      </c>
      <c r="N542" t="b">
        <f>IF(ETMRouteStages[[#This Row],[RID]]=A541,ETMRouteStages[[#This Row],[StageSequence]]=F541+1,TRUE)</f>
        <v>1</v>
      </c>
    </row>
    <row r="543" spans="1:14">
      <c r="A543" t="s">
        <v>6091</v>
      </c>
      <c r="B543" t="s">
        <v>1844</v>
      </c>
      <c r="C543" t="s">
        <v>3954</v>
      </c>
      <c r="D543" s="154">
        <v>122</v>
      </c>
      <c r="E543" t="s">
        <v>2481</v>
      </c>
      <c r="F543">
        <v>37</v>
      </c>
      <c r="G543">
        <v>75</v>
      </c>
      <c r="H543" t="s">
        <v>3404</v>
      </c>
      <c r="I543" t="s">
        <v>3946</v>
      </c>
      <c r="K543" t="s">
        <v>2482</v>
      </c>
      <c r="L543" t="s">
        <v>2481</v>
      </c>
      <c r="M543" t="s">
        <v>3404</v>
      </c>
      <c r="N543" t="b">
        <f>IF(ETMRouteStages[[#This Row],[RID]]=A542,ETMRouteStages[[#This Row],[StageSequence]]=F542+1,TRUE)</f>
        <v>1</v>
      </c>
    </row>
    <row r="544" spans="1:14">
      <c r="A544" t="s">
        <v>6091</v>
      </c>
      <c r="B544" t="s">
        <v>1844</v>
      </c>
      <c r="C544" t="s">
        <v>3954</v>
      </c>
      <c r="D544" s="154">
        <v>122</v>
      </c>
      <c r="E544" t="s">
        <v>1552</v>
      </c>
      <c r="F544">
        <v>38</v>
      </c>
      <c r="G544">
        <v>79</v>
      </c>
      <c r="H544" t="s">
        <v>3404</v>
      </c>
      <c r="I544" t="s">
        <v>3946</v>
      </c>
      <c r="K544" t="s">
        <v>1553</v>
      </c>
      <c r="L544" t="s">
        <v>1552</v>
      </c>
      <c r="M544" t="s">
        <v>3404</v>
      </c>
      <c r="N544" t="b">
        <f>IF(ETMRouteStages[[#This Row],[RID]]=A543,ETMRouteStages[[#This Row],[StageSequence]]=F543+1,TRUE)</f>
        <v>1</v>
      </c>
    </row>
    <row r="545" spans="1:14">
      <c r="A545" t="s">
        <v>6092</v>
      </c>
      <c r="B545" t="s">
        <v>1844</v>
      </c>
      <c r="C545" t="s">
        <v>3958</v>
      </c>
      <c r="D545" s="154">
        <v>123</v>
      </c>
      <c r="E545" t="s">
        <v>1843</v>
      </c>
      <c r="F545">
        <v>1</v>
      </c>
      <c r="G545">
        <v>0</v>
      </c>
      <c r="H545" t="s">
        <v>3404</v>
      </c>
      <c r="I545" t="s">
        <v>3959</v>
      </c>
      <c r="K545" t="s">
        <v>1844</v>
      </c>
      <c r="L545" t="s">
        <v>1843</v>
      </c>
      <c r="M545" t="s">
        <v>3404</v>
      </c>
      <c r="N545" t="b">
        <f>IF(ETMRouteStages[[#This Row],[RID]]=A544,ETMRouteStages[[#This Row],[StageSequence]]=F544+1,TRUE)</f>
        <v>1</v>
      </c>
    </row>
    <row r="546" spans="1:14">
      <c r="A546" t="s">
        <v>6092</v>
      </c>
      <c r="B546" t="s">
        <v>1844</v>
      </c>
      <c r="C546" t="s">
        <v>3958</v>
      </c>
      <c r="D546" s="154">
        <v>123</v>
      </c>
      <c r="E546" t="s">
        <v>1845</v>
      </c>
      <c r="F546">
        <v>2</v>
      </c>
      <c r="G546">
        <v>2</v>
      </c>
      <c r="H546" t="s">
        <v>3404</v>
      </c>
      <c r="I546" t="s">
        <v>3959</v>
      </c>
      <c r="K546" t="s">
        <v>1846</v>
      </c>
      <c r="L546" t="s">
        <v>1845</v>
      </c>
      <c r="M546" t="s">
        <v>3404</v>
      </c>
      <c r="N546" t="b">
        <f>IF(ETMRouteStages[[#This Row],[RID]]=A545,ETMRouteStages[[#This Row],[StageSequence]]=F545+1,TRUE)</f>
        <v>1</v>
      </c>
    </row>
    <row r="547" spans="1:14">
      <c r="A547" t="s">
        <v>6092</v>
      </c>
      <c r="B547" t="s">
        <v>1844</v>
      </c>
      <c r="C547" t="s">
        <v>3958</v>
      </c>
      <c r="D547" s="154">
        <v>123</v>
      </c>
      <c r="E547" t="s">
        <v>995</v>
      </c>
      <c r="F547">
        <v>3</v>
      </c>
      <c r="G547">
        <v>14</v>
      </c>
      <c r="H547" t="s">
        <v>3404</v>
      </c>
      <c r="I547" t="s">
        <v>3959</v>
      </c>
      <c r="K547" t="s">
        <v>996</v>
      </c>
      <c r="L547" t="s">
        <v>995</v>
      </c>
      <c r="M547" t="s">
        <v>3404</v>
      </c>
      <c r="N547" t="b">
        <f>IF(ETMRouteStages[[#This Row],[RID]]=A546,ETMRouteStages[[#This Row],[StageSequence]]=F546+1,TRUE)</f>
        <v>1</v>
      </c>
    </row>
    <row r="548" spans="1:14">
      <c r="A548" t="s">
        <v>6092</v>
      </c>
      <c r="B548" t="s">
        <v>1844</v>
      </c>
      <c r="C548" t="s">
        <v>3958</v>
      </c>
      <c r="D548" s="154">
        <v>123</v>
      </c>
      <c r="E548" t="s">
        <v>620</v>
      </c>
      <c r="F548">
        <v>4</v>
      </c>
      <c r="G548">
        <v>17</v>
      </c>
      <c r="H548" t="s">
        <v>3404</v>
      </c>
      <c r="I548" t="s">
        <v>3959</v>
      </c>
      <c r="K548" t="s">
        <v>621</v>
      </c>
      <c r="L548" t="s">
        <v>620</v>
      </c>
      <c r="M548" t="s">
        <v>3404</v>
      </c>
      <c r="N548" t="b">
        <f>IF(ETMRouteStages[[#This Row],[RID]]=A547,ETMRouteStages[[#This Row],[StageSequence]]=F547+1,TRUE)</f>
        <v>1</v>
      </c>
    </row>
    <row r="549" spans="1:14">
      <c r="A549" t="s">
        <v>6092</v>
      </c>
      <c r="B549" t="s">
        <v>1844</v>
      </c>
      <c r="C549" t="s">
        <v>3958</v>
      </c>
      <c r="D549" s="154">
        <v>123</v>
      </c>
      <c r="E549" t="s">
        <v>2298</v>
      </c>
      <c r="F549">
        <v>5</v>
      </c>
      <c r="G549">
        <v>26</v>
      </c>
      <c r="H549" t="s">
        <v>3404</v>
      </c>
      <c r="I549" t="s">
        <v>3959</v>
      </c>
      <c r="K549" t="s">
        <v>2299</v>
      </c>
      <c r="L549" t="s">
        <v>2298</v>
      </c>
      <c r="M549" t="s">
        <v>3404</v>
      </c>
      <c r="N549" t="b">
        <f>IF(ETMRouteStages[[#This Row],[RID]]=A548,ETMRouteStages[[#This Row],[StageSequence]]=F548+1,TRUE)</f>
        <v>1</v>
      </c>
    </row>
    <row r="550" spans="1:14">
      <c r="A550" t="s">
        <v>6092</v>
      </c>
      <c r="B550" t="s">
        <v>1844</v>
      </c>
      <c r="C550" t="s">
        <v>3958</v>
      </c>
      <c r="D550" s="154">
        <v>123</v>
      </c>
      <c r="E550" t="s">
        <v>830</v>
      </c>
      <c r="F550">
        <v>6</v>
      </c>
      <c r="G550">
        <v>37</v>
      </c>
      <c r="H550" t="s">
        <v>3404</v>
      </c>
      <c r="I550" t="s">
        <v>3959</v>
      </c>
      <c r="K550" t="s">
        <v>831</v>
      </c>
      <c r="L550" t="s">
        <v>830</v>
      </c>
      <c r="M550" t="s">
        <v>3404</v>
      </c>
      <c r="N550" t="b">
        <f>IF(ETMRouteStages[[#This Row],[RID]]=A549,ETMRouteStages[[#This Row],[StageSequence]]=F549+1,TRUE)</f>
        <v>1</v>
      </c>
    </row>
    <row r="551" spans="1:14">
      <c r="A551" t="s">
        <v>6092</v>
      </c>
      <c r="B551" t="s">
        <v>1844</v>
      </c>
      <c r="C551" t="s">
        <v>3958</v>
      </c>
      <c r="D551" s="154">
        <v>123</v>
      </c>
      <c r="E551" t="s">
        <v>2673</v>
      </c>
      <c r="F551">
        <v>7</v>
      </c>
      <c r="G551">
        <v>39</v>
      </c>
      <c r="H551" t="s">
        <v>3404</v>
      </c>
      <c r="I551" t="s">
        <v>3959</v>
      </c>
      <c r="K551" t="s">
        <v>2674</v>
      </c>
      <c r="L551" t="s">
        <v>2673</v>
      </c>
      <c r="M551" t="s">
        <v>3404</v>
      </c>
      <c r="N551" t="b">
        <f>IF(ETMRouteStages[[#This Row],[RID]]=A550,ETMRouteStages[[#This Row],[StageSequence]]=F550+1,TRUE)</f>
        <v>1</v>
      </c>
    </row>
    <row r="552" spans="1:14">
      <c r="A552" t="s">
        <v>6092</v>
      </c>
      <c r="B552" t="s">
        <v>1844</v>
      </c>
      <c r="C552" t="s">
        <v>3958</v>
      </c>
      <c r="D552" s="154">
        <v>123</v>
      </c>
      <c r="E552" t="s">
        <v>1932</v>
      </c>
      <c r="F552">
        <v>8</v>
      </c>
      <c r="G552">
        <v>41</v>
      </c>
      <c r="H552" t="s">
        <v>3404</v>
      </c>
      <c r="I552" t="s">
        <v>3959</v>
      </c>
      <c r="K552" t="s">
        <v>1933</v>
      </c>
      <c r="L552" t="s">
        <v>1932</v>
      </c>
      <c r="M552" t="s">
        <v>3404</v>
      </c>
      <c r="N552" t="b">
        <f>IF(ETMRouteStages[[#This Row],[RID]]=A551,ETMRouteStages[[#This Row],[StageSequence]]=F551+1,TRUE)</f>
        <v>1</v>
      </c>
    </row>
    <row r="553" spans="1:14">
      <c r="A553" t="s">
        <v>6092</v>
      </c>
      <c r="B553" t="s">
        <v>1844</v>
      </c>
      <c r="C553" t="s">
        <v>3958</v>
      </c>
      <c r="D553" s="154">
        <v>123</v>
      </c>
      <c r="E553" t="s">
        <v>720</v>
      </c>
      <c r="F553">
        <v>9</v>
      </c>
      <c r="G553">
        <v>42</v>
      </c>
      <c r="H553" t="s">
        <v>3404</v>
      </c>
      <c r="I553" t="s">
        <v>3959</v>
      </c>
      <c r="K553" t="s">
        <v>721</v>
      </c>
      <c r="L553" t="s">
        <v>720</v>
      </c>
      <c r="M553" t="s">
        <v>3404</v>
      </c>
      <c r="N553" t="b">
        <f>IF(ETMRouteStages[[#This Row],[RID]]=A552,ETMRouteStages[[#This Row],[StageSequence]]=F552+1,TRUE)</f>
        <v>1</v>
      </c>
    </row>
    <row r="554" spans="1:14">
      <c r="A554" t="s">
        <v>6092</v>
      </c>
      <c r="B554" t="s">
        <v>1844</v>
      </c>
      <c r="C554" t="s">
        <v>3958</v>
      </c>
      <c r="D554" s="154">
        <v>123</v>
      </c>
      <c r="E554" t="s">
        <v>540</v>
      </c>
      <c r="F554">
        <v>10</v>
      </c>
      <c r="G554">
        <v>43</v>
      </c>
      <c r="H554" t="s">
        <v>3404</v>
      </c>
      <c r="I554" t="s">
        <v>3959</v>
      </c>
      <c r="K554" t="s">
        <v>541</v>
      </c>
      <c r="L554" t="s">
        <v>540</v>
      </c>
      <c r="M554" t="s">
        <v>3404</v>
      </c>
      <c r="N554" t="b">
        <f>IF(ETMRouteStages[[#This Row],[RID]]=A553,ETMRouteStages[[#This Row],[StageSequence]]=F553+1,TRUE)</f>
        <v>1</v>
      </c>
    </row>
    <row r="555" spans="1:14">
      <c r="A555" t="s">
        <v>6092</v>
      </c>
      <c r="B555" t="s">
        <v>1844</v>
      </c>
      <c r="C555" t="s">
        <v>3958</v>
      </c>
      <c r="D555" s="154">
        <v>123</v>
      </c>
      <c r="E555" t="s">
        <v>2241</v>
      </c>
      <c r="F555">
        <v>11</v>
      </c>
      <c r="G555">
        <v>45</v>
      </c>
      <c r="H555" t="s">
        <v>3404</v>
      </c>
      <c r="I555" t="s">
        <v>3959</v>
      </c>
      <c r="K555" t="s">
        <v>2242</v>
      </c>
      <c r="L555" t="s">
        <v>2241</v>
      </c>
      <c r="M555" t="s">
        <v>3404</v>
      </c>
      <c r="N555" t="b">
        <f>IF(ETMRouteStages[[#This Row],[RID]]=A554,ETMRouteStages[[#This Row],[StageSequence]]=F554+1,TRUE)</f>
        <v>1</v>
      </c>
    </row>
    <row r="556" spans="1:14">
      <c r="A556" t="s">
        <v>6092</v>
      </c>
      <c r="B556" t="s">
        <v>1844</v>
      </c>
      <c r="C556" t="s">
        <v>3958</v>
      </c>
      <c r="D556" s="154">
        <v>123</v>
      </c>
      <c r="E556" t="s">
        <v>2358</v>
      </c>
      <c r="F556">
        <v>12</v>
      </c>
      <c r="G556">
        <v>47</v>
      </c>
      <c r="H556" t="s">
        <v>3404</v>
      </c>
      <c r="I556" t="s">
        <v>3959</v>
      </c>
      <c r="K556" t="s">
        <v>2359</v>
      </c>
      <c r="L556" t="s">
        <v>2358</v>
      </c>
      <c r="M556" t="s">
        <v>3404</v>
      </c>
      <c r="N556" t="b">
        <f>IF(ETMRouteStages[[#This Row],[RID]]=A555,ETMRouteStages[[#This Row],[StageSequence]]=F555+1,TRUE)</f>
        <v>1</v>
      </c>
    </row>
    <row r="557" spans="1:14">
      <c r="A557" t="s">
        <v>6092</v>
      </c>
      <c r="B557" t="s">
        <v>1844</v>
      </c>
      <c r="C557" t="s">
        <v>3958</v>
      </c>
      <c r="D557" s="154">
        <v>123</v>
      </c>
      <c r="E557" t="s">
        <v>2306</v>
      </c>
      <c r="F557">
        <v>13</v>
      </c>
      <c r="G557">
        <v>49</v>
      </c>
      <c r="H557" t="s">
        <v>3404</v>
      </c>
      <c r="I557" t="s">
        <v>3959</v>
      </c>
      <c r="K557" t="s">
        <v>2307</v>
      </c>
      <c r="L557" t="s">
        <v>2306</v>
      </c>
      <c r="M557" t="s">
        <v>3404</v>
      </c>
      <c r="N557" t="b">
        <f>IF(ETMRouteStages[[#This Row],[RID]]=A556,ETMRouteStages[[#This Row],[StageSequence]]=F556+1,TRUE)</f>
        <v>1</v>
      </c>
    </row>
    <row r="558" spans="1:14">
      <c r="A558" t="s">
        <v>6092</v>
      </c>
      <c r="B558" t="s">
        <v>1844</v>
      </c>
      <c r="C558" t="s">
        <v>3958</v>
      </c>
      <c r="D558" s="154">
        <v>123</v>
      </c>
      <c r="E558" t="s">
        <v>1534</v>
      </c>
      <c r="F558">
        <v>14</v>
      </c>
      <c r="G558">
        <v>52</v>
      </c>
      <c r="H558" t="s">
        <v>3404</v>
      </c>
      <c r="I558" t="s">
        <v>3959</v>
      </c>
      <c r="K558" t="s">
        <v>1535</v>
      </c>
      <c r="L558" t="s">
        <v>1534</v>
      </c>
      <c r="M558" t="s">
        <v>3404</v>
      </c>
      <c r="N558" t="b">
        <f>IF(ETMRouteStages[[#This Row],[RID]]=A557,ETMRouteStages[[#This Row],[StageSequence]]=F557+1,TRUE)</f>
        <v>1</v>
      </c>
    </row>
    <row r="559" spans="1:14">
      <c r="A559" t="s">
        <v>6092</v>
      </c>
      <c r="B559" t="s">
        <v>1844</v>
      </c>
      <c r="C559" t="s">
        <v>3958</v>
      </c>
      <c r="D559" s="154">
        <v>123</v>
      </c>
      <c r="E559" t="s">
        <v>1874</v>
      </c>
      <c r="F559">
        <v>15</v>
      </c>
      <c r="G559">
        <v>54</v>
      </c>
      <c r="H559" t="s">
        <v>3404</v>
      </c>
      <c r="I559" t="s">
        <v>3959</v>
      </c>
      <c r="K559" t="s">
        <v>1875</v>
      </c>
      <c r="L559" t="s">
        <v>1874</v>
      </c>
      <c r="M559" t="s">
        <v>3404</v>
      </c>
      <c r="N559" t="b">
        <f>IF(ETMRouteStages[[#This Row],[RID]]=A558,ETMRouteStages[[#This Row],[StageSequence]]=F558+1,TRUE)</f>
        <v>1</v>
      </c>
    </row>
    <row r="560" spans="1:14">
      <c r="A560" t="s">
        <v>6092</v>
      </c>
      <c r="B560" t="s">
        <v>1844</v>
      </c>
      <c r="C560" t="s">
        <v>3958</v>
      </c>
      <c r="D560" s="154">
        <v>123</v>
      </c>
      <c r="E560" t="s">
        <v>1045</v>
      </c>
      <c r="F560">
        <v>16</v>
      </c>
      <c r="G560">
        <v>56</v>
      </c>
      <c r="H560" t="s">
        <v>3404</v>
      </c>
      <c r="I560" t="s">
        <v>3959</v>
      </c>
      <c r="K560" t="s">
        <v>1046</v>
      </c>
      <c r="L560" t="s">
        <v>1045</v>
      </c>
      <c r="M560" t="s">
        <v>3404</v>
      </c>
      <c r="N560" t="b">
        <f>IF(ETMRouteStages[[#This Row],[RID]]=A559,ETMRouteStages[[#This Row],[StageSequence]]=F559+1,TRUE)</f>
        <v>1</v>
      </c>
    </row>
    <row r="561" spans="1:14">
      <c r="A561" t="s">
        <v>6092</v>
      </c>
      <c r="B561" t="s">
        <v>1844</v>
      </c>
      <c r="C561" t="s">
        <v>3958</v>
      </c>
      <c r="D561" s="154">
        <v>123</v>
      </c>
      <c r="E561" t="s">
        <v>1753</v>
      </c>
      <c r="F561">
        <v>17</v>
      </c>
      <c r="G561">
        <v>58</v>
      </c>
      <c r="H561" t="s">
        <v>3404</v>
      </c>
      <c r="I561" t="s">
        <v>3959</v>
      </c>
      <c r="K561" t="s">
        <v>1754</v>
      </c>
      <c r="L561" t="s">
        <v>1753</v>
      </c>
      <c r="M561" t="s">
        <v>3404</v>
      </c>
      <c r="N561" t="b">
        <f>IF(ETMRouteStages[[#This Row],[RID]]=A560,ETMRouteStages[[#This Row],[StageSequence]]=F560+1,TRUE)</f>
        <v>1</v>
      </c>
    </row>
    <row r="562" spans="1:14">
      <c r="A562" t="s">
        <v>6092</v>
      </c>
      <c r="B562" t="s">
        <v>1844</v>
      </c>
      <c r="C562" t="s">
        <v>3958</v>
      </c>
      <c r="D562" s="154">
        <v>123</v>
      </c>
      <c r="E562" t="s">
        <v>3118</v>
      </c>
      <c r="F562">
        <v>18</v>
      </c>
      <c r="G562">
        <v>59</v>
      </c>
      <c r="H562" t="s">
        <v>3404</v>
      </c>
      <c r="I562" t="s">
        <v>3959</v>
      </c>
      <c r="K562" t="s">
        <v>3119</v>
      </c>
      <c r="L562" t="s">
        <v>3118</v>
      </c>
      <c r="M562" t="s">
        <v>3404</v>
      </c>
      <c r="N562" t="b">
        <f>IF(ETMRouteStages[[#This Row],[RID]]=A561,ETMRouteStages[[#This Row],[StageSequence]]=F561+1,TRUE)</f>
        <v>1</v>
      </c>
    </row>
    <row r="563" spans="1:14">
      <c r="A563" t="s">
        <v>6092</v>
      </c>
      <c r="B563" t="s">
        <v>1844</v>
      </c>
      <c r="C563" t="s">
        <v>3958</v>
      </c>
      <c r="D563" s="154">
        <v>123</v>
      </c>
      <c r="E563" t="s">
        <v>2320</v>
      </c>
      <c r="F563">
        <v>19</v>
      </c>
      <c r="G563">
        <v>61</v>
      </c>
      <c r="H563" t="s">
        <v>3404</v>
      </c>
      <c r="I563" t="s">
        <v>3959</v>
      </c>
      <c r="J563" t="s">
        <v>6088</v>
      </c>
      <c r="K563" t="s">
        <v>2321</v>
      </c>
      <c r="L563" t="s">
        <v>2320</v>
      </c>
      <c r="M563" t="s">
        <v>3404</v>
      </c>
      <c r="N563" t="b">
        <f>IF(ETMRouteStages[[#This Row],[RID]]=A562,ETMRouteStages[[#This Row],[StageSequence]]=F562+1,TRUE)</f>
        <v>1</v>
      </c>
    </row>
    <row r="564" spans="1:14">
      <c r="A564" t="s">
        <v>6092</v>
      </c>
      <c r="B564" t="s">
        <v>1844</v>
      </c>
      <c r="C564" t="s">
        <v>3958</v>
      </c>
      <c r="D564" s="154">
        <v>123</v>
      </c>
      <c r="E564" t="s">
        <v>1886</v>
      </c>
      <c r="F564">
        <v>20</v>
      </c>
      <c r="G564">
        <v>65</v>
      </c>
      <c r="H564" t="s">
        <v>3404</v>
      </c>
      <c r="I564" t="s">
        <v>3959</v>
      </c>
      <c r="J564" t="s">
        <v>6089</v>
      </c>
      <c r="K564" t="s">
        <v>1887</v>
      </c>
      <c r="L564" t="s">
        <v>1886</v>
      </c>
      <c r="M564" t="s">
        <v>3404</v>
      </c>
      <c r="N564" t="b">
        <f>IF(ETMRouteStages[[#This Row],[RID]]=A563,ETMRouteStages[[#This Row],[StageSequence]]=F563+1,TRUE)</f>
        <v>1</v>
      </c>
    </row>
    <row r="565" spans="1:14">
      <c r="A565" t="s">
        <v>6092</v>
      </c>
      <c r="B565" t="s">
        <v>1844</v>
      </c>
      <c r="C565" t="s">
        <v>3958</v>
      </c>
      <c r="D565" s="154">
        <v>123</v>
      </c>
      <c r="E565" t="s">
        <v>2481</v>
      </c>
      <c r="F565">
        <v>21</v>
      </c>
      <c r="G565">
        <v>73</v>
      </c>
      <c r="H565" t="s">
        <v>3404</v>
      </c>
      <c r="I565" t="s">
        <v>3959</v>
      </c>
      <c r="K565" t="s">
        <v>2482</v>
      </c>
      <c r="L565" t="s">
        <v>2481</v>
      </c>
      <c r="M565" t="s">
        <v>3404</v>
      </c>
      <c r="N565" t="b">
        <f>IF(ETMRouteStages[[#This Row],[RID]]=A564,ETMRouteStages[[#This Row],[StageSequence]]=F564+1,TRUE)</f>
        <v>1</v>
      </c>
    </row>
    <row r="566" spans="1:14">
      <c r="A566" t="s">
        <v>6092</v>
      </c>
      <c r="B566" t="s">
        <v>1844</v>
      </c>
      <c r="C566" t="s">
        <v>3958</v>
      </c>
      <c r="D566" s="154">
        <v>123</v>
      </c>
      <c r="E566" t="s">
        <v>1552</v>
      </c>
      <c r="F566">
        <v>22</v>
      </c>
      <c r="G566">
        <v>79</v>
      </c>
      <c r="H566" t="s">
        <v>3500</v>
      </c>
      <c r="I566" t="s">
        <v>3959</v>
      </c>
      <c r="K566" t="s">
        <v>1553</v>
      </c>
      <c r="L566" t="s">
        <v>1552</v>
      </c>
      <c r="M566" t="s">
        <v>3500</v>
      </c>
      <c r="N566" t="b">
        <f>IF(ETMRouteStages[[#This Row],[RID]]=A565,ETMRouteStages[[#This Row],[StageSequence]]=F565+1,TRUE)</f>
        <v>1</v>
      </c>
    </row>
    <row r="567" spans="1:14">
      <c r="A567" t="s">
        <v>6092</v>
      </c>
      <c r="B567" t="s">
        <v>1844</v>
      </c>
      <c r="C567" t="s">
        <v>3958</v>
      </c>
      <c r="D567" s="154">
        <v>123</v>
      </c>
      <c r="E567" t="s">
        <v>584</v>
      </c>
      <c r="F567">
        <v>23</v>
      </c>
      <c r="G567">
        <v>100</v>
      </c>
      <c r="H567" t="s">
        <v>3404</v>
      </c>
      <c r="I567" t="s">
        <v>3959</v>
      </c>
      <c r="K567" t="s">
        <v>585</v>
      </c>
      <c r="L567" t="s">
        <v>584</v>
      </c>
      <c r="M567" t="s">
        <v>3404</v>
      </c>
      <c r="N567" t="b">
        <f>IF(ETMRouteStages[[#This Row],[RID]]=A566,ETMRouteStages[[#This Row],[StageSequence]]=F566+1,TRUE)</f>
        <v>1</v>
      </c>
    </row>
    <row r="568" spans="1:14">
      <c r="A568" t="s">
        <v>6092</v>
      </c>
      <c r="B568" t="s">
        <v>1844</v>
      </c>
      <c r="C568" t="s">
        <v>3958</v>
      </c>
      <c r="D568" s="154">
        <v>123</v>
      </c>
      <c r="E568" t="s">
        <v>518</v>
      </c>
      <c r="F568">
        <v>24</v>
      </c>
      <c r="G568">
        <v>111</v>
      </c>
      <c r="H568" t="s">
        <v>3404</v>
      </c>
      <c r="I568" t="s">
        <v>3959</v>
      </c>
      <c r="K568" t="s">
        <v>519</v>
      </c>
      <c r="L568" t="s">
        <v>518</v>
      </c>
      <c r="M568" t="s">
        <v>3404</v>
      </c>
      <c r="N568" t="b">
        <f>IF(ETMRouteStages[[#This Row],[RID]]=A567,ETMRouteStages[[#This Row],[StageSequence]]=F567+1,TRUE)</f>
        <v>1</v>
      </c>
    </row>
    <row r="569" spans="1:14">
      <c r="A569" t="s">
        <v>6092</v>
      </c>
      <c r="B569" t="s">
        <v>1844</v>
      </c>
      <c r="C569" t="s">
        <v>3958</v>
      </c>
      <c r="D569" s="154">
        <v>123</v>
      </c>
      <c r="E569" t="s">
        <v>1763</v>
      </c>
      <c r="F569">
        <v>25</v>
      </c>
      <c r="G569">
        <v>132</v>
      </c>
      <c r="H569" t="s">
        <v>3404</v>
      </c>
      <c r="I569" t="s">
        <v>3959</v>
      </c>
      <c r="K569" t="s">
        <v>1764</v>
      </c>
      <c r="L569" t="s">
        <v>1763</v>
      </c>
      <c r="M569" t="s">
        <v>3404</v>
      </c>
      <c r="N569" t="b">
        <f>IF(ETMRouteStages[[#This Row],[RID]]=A568,ETMRouteStages[[#This Row],[StageSequence]]=F568+1,TRUE)</f>
        <v>1</v>
      </c>
    </row>
    <row r="570" spans="1:14">
      <c r="A570" t="s">
        <v>6092</v>
      </c>
      <c r="B570" t="s">
        <v>1844</v>
      </c>
      <c r="C570" t="s">
        <v>3958</v>
      </c>
      <c r="D570" s="154">
        <v>123</v>
      </c>
      <c r="E570" t="s">
        <v>1071</v>
      </c>
      <c r="F570">
        <v>26</v>
      </c>
      <c r="G570">
        <v>135</v>
      </c>
      <c r="H570" t="s">
        <v>3404</v>
      </c>
      <c r="I570" t="s">
        <v>3959</v>
      </c>
      <c r="K570" t="s">
        <v>1072</v>
      </c>
      <c r="L570" t="s">
        <v>1071</v>
      </c>
      <c r="M570" t="s">
        <v>3404</v>
      </c>
      <c r="N570" t="b">
        <f>IF(ETMRouteStages[[#This Row],[RID]]=A569,ETMRouteStages[[#This Row],[StageSequence]]=F569+1,TRUE)</f>
        <v>1</v>
      </c>
    </row>
    <row r="571" spans="1:14">
      <c r="A571" t="s">
        <v>6092</v>
      </c>
      <c r="B571" t="s">
        <v>1844</v>
      </c>
      <c r="C571" t="s">
        <v>3958</v>
      </c>
      <c r="D571" s="154">
        <v>123</v>
      </c>
      <c r="E571" t="s">
        <v>1301</v>
      </c>
      <c r="F571">
        <v>27</v>
      </c>
      <c r="G571">
        <v>139</v>
      </c>
      <c r="H571" t="s">
        <v>3404</v>
      </c>
      <c r="I571" t="s">
        <v>3959</v>
      </c>
      <c r="K571" t="s">
        <v>1302</v>
      </c>
      <c r="L571" t="s">
        <v>1301</v>
      </c>
      <c r="M571" t="s">
        <v>3404</v>
      </c>
      <c r="N571" t="b">
        <f>IF(ETMRouteStages[[#This Row],[RID]]=A570,ETMRouteStages[[#This Row],[StageSequence]]=F570+1,TRUE)</f>
        <v>1</v>
      </c>
    </row>
    <row r="572" spans="1:14">
      <c r="A572" t="s">
        <v>6093</v>
      </c>
      <c r="B572" t="s">
        <v>1844</v>
      </c>
      <c r="C572" t="s">
        <v>3963</v>
      </c>
      <c r="D572" s="154">
        <v>124</v>
      </c>
      <c r="E572" t="s">
        <v>1843</v>
      </c>
      <c r="F572">
        <v>1</v>
      </c>
      <c r="G572">
        <v>0</v>
      </c>
      <c r="H572" t="s">
        <v>3404</v>
      </c>
      <c r="I572" t="s">
        <v>3946</v>
      </c>
      <c r="K572" t="s">
        <v>1844</v>
      </c>
      <c r="L572" t="s">
        <v>1843</v>
      </c>
      <c r="M572" t="s">
        <v>3404</v>
      </c>
      <c r="N572" t="b">
        <f>IF(ETMRouteStages[[#This Row],[RID]]=A571,ETMRouteStages[[#This Row],[StageSequence]]=F571+1,TRUE)</f>
        <v>1</v>
      </c>
    </row>
    <row r="573" spans="1:14">
      <c r="A573" t="s">
        <v>6093</v>
      </c>
      <c r="B573" t="s">
        <v>1844</v>
      </c>
      <c r="C573" t="s">
        <v>3963</v>
      </c>
      <c r="D573" s="154">
        <v>124</v>
      </c>
      <c r="E573" t="s">
        <v>1845</v>
      </c>
      <c r="F573">
        <v>2</v>
      </c>
      <c r="G573">
        <v>2</v>
      </c>
      <c r="H573" t="s">
        <v>3404</v>
      </c>
      <c r="I573" t="s">
        <v>3946</v>
      </c>
      <c r="K573" t="s">
        <v>1846</v>
      </c>
      <c r="L573" t="s">
        <v>1845</v>
      </c>
      <c r="M573" t="s">
        <v>3404</v>
      </c>
      <c r="N573" t="b">
        <f>IF(ETMRouteStages[[#This Row],[RID]]=A572,ETMRouteStages[[#This Row],[StageSequence]]=F572+1,TRUE)</f>
        <v>1</v>
      </c>
    </row>
    <row r="574" spans="1:14">
      <c r="A574" t="s">
        <v>6093</v>
      </c>
      <c r="B574" t="s">
        <v>1844</v>
      </c>
      <c r="C574" t="s">
        <v>3963</v>
      </c>
      <c r="D574" s="154">
        <v>124</v>
      </c>
      <c r="E574" t="s">
        <v>2425</v>
      </c>
      <c r="F574">
        <v>3</v>
      </c>
      <c r="G574">
        <v>5</v>
      </c>
      <c r="H574" t="s">
        <v>3404</v>
      </c>
      <c r="I574" t="s">
        <v>3946</v>
      </c>
      <c r="K574" t="s">
        <v>2426</v>
      </c>
      <c r="L574" t="s">
        <v>2425</v>
      </c>
      <c r="M574" t="s">
        <v>3404</v>
      </c>
      <c r="N574" t="b">
        <f>IF(ETMRouteStages[[#This Row],[RID]]=A573,ETMRouteStages[[#This Row],[StageSequence]]=F573+1,TRUE)</f>
        <v>1</v>
      </c>
    </row>
    <row r="575" spans="1:14">
      <c r="A575" t="s">
        <v>6093</v>
      </c>
      <c r="B575" t="s">
        <v>1844</v>
      </c>
      <c r="C575" t="s">
        <v>3963</v>
      </c>
      <c r="D575" s="154">
        <v>124</v>
      </c>
      <c r="E575" t="s">
        <v>1154</v>
      </c>
      <c r="F575">
        <v>4</v>
      </c>
      <c r="G575">
        <v>9</v>
      </c>
      <c r="H575" t="s">
        <v>3404</v>
      </c>
      <c r="I575" t="s">
        <v>3946</v>
      </c>
      <c r="K575" t="s">
        <v>1155</v>
      </c>
      <c r="L575" t="s">
        <v>1154</v>
      </c>
      <c r="M575" t="s">
        <v>3404</v>
      </c>
      <c r="N575" t="b">
        <f>IF(ETMRouteStages[[#This Row],[RID]]=A574,ETMRouteStages[[#This Row],[StageSequence]]=F574+1,TRUE)</f>
        <v>1</v>
      </c>
    </row>
    <row r="576" spans="1:14">
      <c r="A576" t="s">
        <v>6093</v>
      </c>
      <c r="B576" t="s">
        <v>1844</v>
      </c>
      <c r="C576" t="s">
        <v>3963</v>
      </c>
      <c r="D576" s="154">
        <v>124</v>
      </c>
      <c r="E576" t="s">
        <v>1329</v>
      </c>
      <c r="F576">
        <v>5</v>
      </c>
      <c r="G576">
        <v>11</v>
      </c>
      <c r="H576" t="s">
        <v>3404</v>
      </c>
      <c r="I576" t="s">
        <v>3946</v>
      </c>
      <c r="K576" t="s">
        <v>1330</v>
      </c>
      <c r="L576" t="s">
        <v>1329</v>
      </c>
      <c r="M576" t="s">
        <v>3404</v>
      </c>
      <c r="N576" t="b">
        <f>IF(ETMRouteStages[[#This Row],[RID]]=A575,ETMRouteStages[[#This Row],[StageSequence]]=F575+1,TRUE)</f>
        <v>1</v>
      </c>
    </row>
    <row r="577" spans="1:14">
      <c r="A577" t="s">
        <v>6093</v>
      </c>
      <c r="B577" t="s">
        <v>1844</v>
      </c>
      <c r="C577" t="s">
        <v>3963</v>
      </c>
      <c r="D577" s="154">
        <v>124</v>
      </c>
      <c r="E577" t="s">
        <v>2233</v>
      </c>
      <c r="F577">
        <v>6</v>
      </c>
      <c r="G577">
        <v>14</v>
      </c>
      <c r="H577" t="s">
        <v>3404</v>
      </c>
      <c r="I577" t="s">
        <v>3946</v>
      </c>
      <c r="K577" t="s">
        <v>2234</v>
      </c>
      <c r="L577" t="s">
        <v>2233</v>
      </c>
      <c r="M577" t="s">
        <v>3404</v>
      </c>
      <c r="N577" t="b">
        <f>IF(ETMRouteStages[[#This Row],[RID]]=A576,ETMRouteStages[[#This Row],[StageSequence]]=F576+1,TRUE)</f>
        <v>1</v>
      </c>
    </row>
    <row r="578" spans="1:14">
      <c r="A578" t="s">
        <v>6093</v>
      </c>
      <c r="B578" t="s">
        <v>1844</v>
      </c>
      <c r="C578" t="s">
        <v>3963</v>
      </c>
      <c r="D578" s="154">
        <v>124</v>
      </c>
      <c r="E578" t="s">
        <v>2378</v>
      </c>
      <c r="F578">
        <v>7</v>
      </c>
      <c r="G578">
        <v>17</v>
      </c>
      <c r="H578" t="s">
        <v>3404</v>
      </c>
      <c r="I578" t="s">
        <v>3946</v>
      </c>
      <c r="K578" t="s">
        <v>2379</v>
      </c>
      <c r="L578" t="s">
        <v>2378</v>
      </c>
      <c r="M578" t="s">
        <v>3404</v>
      </c>
      <c r="N578" t="b">
        <f>IF(ETMRouteStages[[#This Row],[RID]]=A577,ETMRouteStages[[#This Row],[StageSequence]]=F577+1,TRUE)</f>
        <v>1</v>
      </c>
    </row>
    <row r="579" spans="1:14">
      <c r="A579" t="s">
        <v>6093</v>
      </c>
      <c r="B579" t="s">
        <v>1844</v>
      </c>
      <c r="C579" t="s">
        <v>3963</v>
      </c>
      <c r="D579" s="154">
        <v>124</v>
      </c>
      <c r="E579" t="s">
        <v>2858</v>
      </c>
      <c r="F579">
        <v>8</v>
      </c>
      <c r="G579">
        <v>19</v>
      </c>
      <c r="H579" t="s">
        <v>3404</v>
      </c>
      <c r="I579" t="s">
        <v>3946</v>
      </c>
      <c r="K579" t="s">
        <v>2859</v>
      </c>
      <c r="L579" t="s">
        <v>2858</v>
      </c>
      <c r="M579" t="s">
        <v>3404</v>
      </c>
      <c r="N579" t="b">
        <f>IF(ETMRouteStages[[#This Row],[RID]]=A578,ETMRouteStages[[#This Row],[StageSequence]]=F578+1,TRUE)</f>
        <v>1</v>
      </c>
    </row>
    <row r="580" spans="1:14">
      <c r="A580" t="s">
        <v>6093</v>
      </c>
      <c r="B580" t="s">
        <v>1844</v>
      </c>
      <c r="C580" t="s">
        <v>3963</v>
      </c>
      <c r="D580" s="154">
        <v>124</v>
      </c>
      <c r="E580" t="s">
        <v>1001</v>
      </c>
      <c r="F580">
        <v>9</v>
      </c>
      <c r="G580">
        <v>24</v>
      </c>
      <c r="H580" t="s">
        <v>3500</v>
      </c>
      <c r="I580" t="s">
        <v>3946</v>
      </c>
      <c r="K580" t="s">
        <v>1002</v>
      </c>
      <c r="L580" t="s">
        <v>1001</v>
      </c>
      <c r="M580" t="s">
        <v>3500</v>
      </c>
      <c r="N580" t="b">
        <f>IF(ETMRouteStages[[#This Row],[RID]]=A579,ETMRouteStages[[#This Row],[StageSequence]]=F579+1,TRUE)</f>
        <v>1</v>
      </c>
    </row>
    <row r="581" spans="1:14">
      <c r="A581" t="s">
        <v>6093</v>
      </c>
      <c r="B581" t="s">
        <v>1844</v>
      </c>
      <c r="C581" t="s">
        <v>3963</v>
      </c>
      <c r="D581" s="154">
        <v>124</v>
      </c>
      <c r="E581" t="s">
        <v>638</v>
      </c>
      <c r="F581">
        <v>10</v>
      </c>
      <c r="G581">
        <v>30</v>
      </c>
      <c r="H581" t="s">
        <v>3404</v>
      </c>
      <c r="I581" t="s">
        <v>3946</v>
      </c>
      <c r="K581" t="s">
        <v>639</v>
      </c>
      <c r="L581" t="s">
        <v>638</v>
      </c>
      <c r="M581" t="s">
        <v>3404</v>
      </c>
      <c r="N581" t="b">
        <f>IF(ETMRouteStages[[#This Row],[RID]]=A580,ETMRouteStages[[#This Row],[StageSequence]]=F580+1,TRUE)</f>
        <v>1</v>
      </c>
    </row>
    <row r="582" spans="1:14">
      <c r="A582" t="s">
        <v>6093</v>
      </c>
      <c r="B582" t="s">
        <v>1844</v>
      </c>
      <c r="C582" t="s">
        <v>3963</v>
      </c>
      <c r="D582" s="154">
        <v>124</v>
      </c>
      <c r="E582" t="s">
        <v>1647</v>
      </c>
      <c r="F582">
        <v>11</v>
      </c>
      <c r="G582">
        <v>34</v>
      </c>
      <c r="H582" t="s">
        <v>3404</v>
      </c>
      <c r="I582" t="s">
        <v>3946</v>
      </c>
      <c r="K582" t="s">
        <v>1648</v>
      </c>
      <c r="L582" t="s">
        <v>1647</v>
      </c>
      <c r="M582" t="s">
        <v>3404</v>
      </c>
      <c r="N582" t="b">
        <f>IF(ETMRouteStages[[#This Row],[RID]]=A581,ETMRouteStages[[#This Row],[StageSequence]]=F581+1,TRUE)</f>
        <v>1</v>
      </c>
    </row>
    <row r="583" spans="1:14">
      <c r="A583" t="s">
        <v>6093</v>
      </c>
      <c r="B583" t="s">
        <v>1844</v>
      </c>
      <c r="C583" t="s">
        <v>3963</v>
      </c>
      <c r="D583" s="154">
        <v>124</v>
      </c>
      <c r="E583" t="s">
        <v>946</v>
      </c>
      <c r="F583">
        <v>12</v>
      </c>
      <c r="G583">
        <v>40</v>
      </c>
      <c r="H583" t="s">
        <v>3404</v>
      </c>
      <c r="I583" t="s">
        <v>3946</v>
      </c>
      <c r="K583" t="s">
        <v>947</v>
      </c>
      <c r="L583" t="s">
        <v>946</v>
      </c>
      <c r="M583" t="s">
        <v>3404</v>
      </c>
      <c r="N583" t="b">
        <f>IF(ETMRouteStages[[#This Row],[RID]]=A582,ETMRouteStages[[#This Row],[StageSequence]]=F582+1,TRUE)</f>
        <v>1</v>
      </c>
    </row>
    <row r="584" spans="1:14">
      <c r="A584" t="s">
        <v>6093</v>
      </c>
      <c r="B584" t="s">
        <v>1844</v>
      </c>
      <c r="C584" t="s">
        <v>3963</v>
      </c>
      <c r="D584" s="154">
        <v>124</v>
      </c>
      <c r="E584" t="s">
        <v>1093</v>
      </c>
      <c r="F584">
        <v>13</v>
      </c>
      <c r="G584">
        <v>45</v>
      </c>
      <c r="H584" t="s">
        <v>3404</v>
      </c>
      <c r="I584" t="s">
        <v>3946</v>
      </c>
      <c r="K584" t="s">
        <v>1094</v>
      </c>
      <c r="L584" t="s">
        <v>1093</v>
      </c>
      <c r="M584" t="s">
        <v>3404</v>
      </c>
      <c r="N584" t="b">
        <f>IF(ETMRouteStages[[#This Row],[RID]]=A583,ETMRouteStages[[#This Row],[StageSequence]]=F583+1,TRUE)</f>
        <v>1</v>
      </c>
    </row>
    <row r="585" spans="1:14">
      <c r="A585" t="s">
        <v>6093</v>
      </c>
      <c r="B585" t="s">
        <v>1844</v>
      </c>
      <c r="C585" t="s">
        <v>3963</v>
      </c>
      <c r="D585" s="154">
        <v>124</v>
      </c>
      <c r="E585" t="s">
        <v>1109</v>
      </c>
      <c r="F585">
        <v>14</v>
      </c>
      <c r="G585">
        <v>51</v>
      </c>
      <c r="H585" t="s">
        <v>3404</v>
      </c>
      <c r="I585" t="s">
        <v>3946</v>
      </c>
      <c r="K585" t="s">
        <v>1110</v>
      </c>
      <c r="L585" t="s">
        <v>1109</v>
      </c>
      <c r="M585" t="s">
        <v>3404</v>
      </c>
      <c r="N585" t="b">
        <f>IF(ETMRouteStages[[#This Row],[RID]]=A584,ETMRouteStages[[#This Row],[StageSequence]]=F584+1,TRUE)</f>
        <v>1</v>
      </c>
    </row>
    <row r="586" spans="1:14">
      <c r="A586" t="s">
        <v>6093</v>
      </c>
      <c r="B586" t="s">
        <v>1844</v>
      </c>
      <c r="C586" t="s">
        <v>3963</v>
      </c>
      <c r="D586" s="154">
        <v>124</v>
      </c>
      <c r="E586" t="s">
        <v>1940</v>
      </c>
      <c r="F586">
        <v>15</v>
      </c>
      <c r="G586">
        <v>57</v>
      </c>
      <c r="H586" t="s">
        <v>3404</v>
      </c>
      <c r="I586" t="s">
        <v>3946</v>
      </c>
      <c r="K586" t="s">
        <v>1941</v>
      </c>
      <c r="L586" t="s">
        <v>1940</v>
      </c>
      <c r="M586" t="s">
        <v>3404</v>
      </c>
      <c r="N586" t="b">
        <f>IF(ETMRouteStages[[#This Row],[RID]]=A585,ETMRouteStages[[#This Row],[StageSequence]]=F585+1,TRUE)</f>
        <v>1</v>
      </c>
    </row>
    <row r="587" spans="1:14">
      <c r="A587" t="s">
        <v>6093</v>
      </c>
      <c r="B587" t="s">
        <v>1844</v>
      </c>
      <c r="C587" t="s">
        <v>3963</v>
      </c>
      <c r="D587" s="154">
        <v>124</v>
      </c>
      <c r="E587" t="s">
        <v>1285</v>
      </c>
      <c r="F587">
        <v>16</v>
      </c>
      <c r="G587">
        <v>69</v>
      </c>
      <c r="H587" t="s">
        <v>3404</v>
      </c>
      <c r="I587" t="s">
        <v>3946</v>
      </c>
      <c r="J587" t="s">
        <v>6088</v>
      </c>
      <c r="K587" t="s">
        <v>1286</v>
      </c>
      <c r="L587" t="s">
        <v>1285</v>
      </c>
      <c r="M587" t="s">
        <v>3404</v>
      </c>
      <c r="N587" t="b">
        <f>IF(ETMRouteStages[[#This Row],[RID]]=A586,ETMRouteStages[[#This Row],[StageSequence]]=F586+1,TRUE)</f>
        <v>1</v>
      </c>
    </row>
    <row r="588" spans="1:14">
      <c r="A588" t="s">
        <v>6093</v>
      </c>
      <c r="B588" t="s">
        <v>1844</v>
      </c>
      <c r="C588" t="s">
        <v>3963</v>
      </c>
      <c r="D588" s="154">
        <v>124</v>
      </c>
      <c r="E588" t="s">
        <v>520</v>
      </c>
      <c r="F588">
        <v>17</v>
      </c>
      <c r="G588">
        <v>74</v>
      </c>
      <c r="H588" t="s">
        <v>3404</v>
      </c>
      <c r="I588" t="s">
        <v>3946</v>
      </c>
      <c r="J588" t="s">
        <v>6089</v>
      </c>
      <c r="K588" t="s">
        <v>521</v>
      </c>
      <c r="L588" t="s">
        <v>520</v>
      </c>
      <c r="M588" t="s">
        <v>3404</v>
      </c>
      <c r="N588" t="b">
        <f>IF(ETMRouteStages[[#This Row],[RID]]=A587,ETMRouteStages[[#This Row],[StageSequence]]=F587+1,TRUE)</f>
        <v>1</v>
      </c>
    </row>
    <row r="589" spans="1:14">
      <c r="A589" t="s">
        <v>6093</v>
      </c>
      <c r="B589" t="s">
        <v>1844</v>
      </c>
      <c r="C589" t="s">
        <v>3963</v>
      </c>
      <c r="D589" s="154">
        <v>124</v>
      </c>
      <c r="E589" t="s">
        <v>2868</v>
      </c>
      <c r="F589">
        <v>18</v>
      </c>
      <c r="G589">
        <v>86</v>
      </c>
      <c r="H589" t="s">
        <v>3404</v>
      </c>
      <c r="I589" t="s">
        <v>3946</v>
      </c>
      <c r="K589" t="s">
        <v>2869</v>
      </c>
      <c r="L589" t="s">
        <v>2868</v>
      </c>
      <c r="M589" t="s">
        <v>3404</v>
      </c>
      <c r="N589" t="b">
        <f>IF(ETMRouteStages[[#This Row],[RID]]=A588,ETMRouteStages[[#This Row],[StageSequence]]=F588+1,TRUE)</f>
        <v>1</v>
      </c>
    </row>
    <row r="590" spans="1:14">
      <c r="A590" t="s">
        <v>6093</v>
      </c>
      <c r="B590" t="s">
        <v>1844</v>
      </c>
      <c r="C590" t="s">
        <v>3963</v>
      </c>
      <c r="D590" s="154">
        <v>124</v>
      </c>
      <c r="E590" t="s">
        <v>2407</v>
      </c>
      <c r="F590">
        <v>19</v>
      </c>
      <c r="G590">
        <v>98</v>
      </c>
      <c r="H590" t="s">
        <v>3404</v>
      </c>
      <c r="I590" t="s">
        <v>3946</v>
      </c>
      <c r="K590" t="s">
        <v>2408</v>
      </c>
      <c r="L590" t="s">
        <v>2407</v>
      </c>
      <c r="M590" t="s">
        <v>3404</v>
      </c>
      <c r="N590" t="b">
        <f>IF(ETMRouteStages[[#This Row],[RID]]=A589,ETMRouteStages[[#This Row],[StageSequence]]=F589+1,TRUE)</f>
        <v>1</v>
      </c>
    </row>
    <row r="591" spans="1:14">
      <c r="A591" t="s">
        <v>6093</v>
      </c>
      <c r="B591" t="s">
        <v>1844</v>
      </c>
      <c r="C591" t="s">
        <v>3963</v>
      </c>
      <c r="D591" s="154">
        <v>124</v>
      </c>
      <c r="E591" t="s">
        <v>1755</v>
      </c>
      <c r="F591">
        <v>20</v>
      </c>
      <c r="G591">
        <v>103</v>
      </c>
      <c r="H591" t="s">
        <v>3404</v>
      </c>
      <c r="I591" t="s">
        <v>3946</v>
      </c>
      <c r="K591" t="s">
        <v>1756</v>
      </c>
      <c r="L591" t="s">
        <v>1755</v>
      </c>
      <c r="M591" t="s">
        <v>3404</v>
      </c>
      <c r="N591" t="b">
        <f>IF(ETMRouteStages[[#This Row],[RID]]=A590,ETMRouteStages[[#This Row],[StageSequence]]=F590+1,TRUE)</f>
        <v>1</v>
      </c>
    </row>
    <row r="592" spans="1:14">
      <c r="A592" t="s">
        <v>6093</v>
      </c>
      <c r="B592" t="s">
        <v>1844</v>
      </c>
      <c r="C592" t="s">
        <v>3963</v>
      </c>
      <c r="D592" s="154">
        <v>124</v>
      </c>
      <c r="E592" t="s">
        <v>1345</v>
      </c>
      <c r="F592">
        <v>21</v>
      </c>
      <c r="G592">
        <v>116</v>
      </c>
      <c r="H592" t="s">
        <v>3404</v>
      </c>
      <c r="I592" t="s">
        <v>3946</v>
      </c>
      <c r="K592" t="s">
        <v>1346</v>
      </c>
      <c r="L592" t="s">
        <v>1345</v>
      </c>
      <c r="M592" t="s">
        <v>3404</v>
      </c>
      <c r="N592" t="b">
        <f>IF(ETMRouteStages[[#This Row],[RID]]=A591,ETMRouteStages[[#This Row],[StageSequence]]=F591+1,TRUE)</f>
        <v>1</v>
      </c>
    </row>
    <row r="593" spans="1:14">
      <c r="A593" t="s">
        <v>6093</v>
      </c>
      <c r="B593" t="s">
        <v>1844</v>
      </c>
      <c r="C593" t="s">
        <v>3963</v>
      </c>
      <c r="D593" s="154">
        <v>124</v>
      </c>
      <c r="E593" t="s">
        <v>1605</v>
      </c>
      <c r="F593">
        <v>22</v>
      </c>
      <c r="G593">
        <v>127</v>
      </c>
      <c r="H593" t="s">
        <v>3404</v>
      </c>
      <c r="I593" t="s">
        <v>3946</v>
      </c>
      <c r="K593" t="s">
        <v>1606</v>
      </c>
      <c r="L593" t="s">
        <v>1605</v>
      </c>
      <c r="M593" t="s">
        <v>3404</v>
      </c>
      <c r="N593" t="b">
        <f>IF(ETMRouteStages[[#This Row],[RID]]=A592,ETMRouteStages[[#This Row],[StageSequence]]=F592+1,TRUE)</f>
        <v>1</v>
      </c>
    </row>
    <row r="594" spans="1:14">
      <c r="A594" t="s">
        <v>6093</v>
      </c>
      <c r="B594" t="s">
        <v>1844</v>
      </c>
      <c r="C594" t="s">
        <v>3963</v>
      </c>
      <c r="D594" s="154">
        <v>124</v>
      </c>
      <c r="E594" t="s">
        <v>2288</v>
      </c>
      <c r="F594">
        <v>23</v>
      </c>
      <c r="G594">
        <v>145</v>
      </c>
      <c r="H594" t="s">
        <v>3404</v>
      </c>
      <c r="I594" t="s">
        <v>3946</v>
      </c>
      <c r="K594" t="s">
        <v>2289</v>
      </c>
      <c r="L594" t="s">
        <v>2288</v>
      </c>
      <c r="M594" t="s">
        <v>3404</v>
      </c>
      <c r="N594" t="b">
        <f>IF(ETMRouteStages[[#This Row],[RID]]=A593,ETMRouteStages[[#This Row],[StageSequence]]=F593+1,TRUE)</f>
        <v>1</v>
      </c>
    </row>
    <row r="595" spans="1:14">
      <c r="A595" t="s">
        <v>6093</v>
      </c>
      <c r="B595" t="s">
        <v>1844</v>
      </c>
      <c r="C595" t="s">
        <v>3963</v>
      </c>
      <c r="D595" s="154">
        <v>124</v>
      </c>
      <c r="E595" t="s">
        <v>674</v>
      </c>
      <c r="F595">
        <v>24</v>
      </c>
      <c r="G595">
        <v>151</v>
      </c>
      <c r="H595" t="s">
        <v>3404</v>
      </c>
      <c r="I595" t="s">
        <v>3946</v>
      </c>
      <c r="K595" t="s">
        <v>675</v>
      </c>
      <c r="L595" t="s">
        <v>674</v>
      </c>
      <c r="M595" t="s">
        <v>3404</v>
      </c>
      <c r="N595" t="b">
        <f>IF(ETMRouteStages[[#This Row],[RID]]=A594,ETMRouteStages[[#This Row],[StageSequence]]=F594+1,TRUE)</f>
        <v>1</v>
      </c>
    </row>
    <row r="596" spans="1:14">
      <c r="A596" t="s">
        <v>6093</v>
      </c>
      <c r="B596" t="s">
        <v>1844</v>
      </c>
      <c r="C596" t="s">
        <v>3963</v>
      </c>
      <c r="D596" s="154">
        <v>124</v>
      </c>
      <c r="E596" t="s">
        <v>672</v>
      </c>
      <c r="F596">
        <v>25</v>
      </c>
      <c r="G596">
        <v>156</v>
      </c>
      <c r="H596" t="s">
        <v>3404</v>
      </c>
      <c r="I596" t="s">
        <v>3946</v>
      </c>
      <c r="K596" t="s">
        <v>673</v>
      </c>
      <c r="L596" t="s">
        <v>672</v>
      </c>
      <c r="M596" t="s">
        <v>3404</v>
      </c>
      <c r="N596" t="b">
        <f>IF(ETMRouteStages[[#This Row],[RID]]=A595,ETMRouteStages[[#This Row],[StageSequence]]=F595+1,TRUE)</f>
        <v>1</v>
      </c>
    </row>
    <row r="597" spans="1:14">
      <c r="A597" t="s">
        <v>6094</v>
      </c>
      <c r="B597" t="s">
        <v>1844</v>
      </c>
      <c r="C597" t="s">
        <v>3963</v>
      </c>
      <c r="D597" s="154">
        <v>125</v>
      </c>
      <c r="E597" t="s">
        <v>1843</v>
      </c>
      <c r="F597">
        <v>1</v>
      </c>
      <c r="G597">
        <v>0</v>
      </c>
      <c r="H597" t="s">
        <v>3404</v>
      </c>
      <c r="I597" t="s">
        <v>3946</v>
      </c>
      <c r="K597" t="s">
        <v>1844</v>
      </c>
      <c r="L597" t="s">
        <v>1843</v>
      </c>
      <c r="M597" t="s">
        <v>3404</v>
      </c>
      <c r="N597" t="b">
        <f>IF(ETMRouteStages[[#This Row],[RID]]=A596,ETMRouteStages[[#This Row],[StageSequence]]=F596+1,TRUE)</f>
        <v>1</v>
      </c>
    </row>
    <row r="598" spans="1:14">
      <c r="A598" t="s">
        <v>6094</v>
      </c>
      <c r="B598" t="s">
        <v>1844</v>
      </c>
      <c r="C598" t="s">
        <v>3963</v>
      </c>
      <c r="D598" s="154">
        <v>125</v>
      </c>
      <c r="E598" t="s">
        <v>1189</v>
      </c>
      <c r="F598">
        <v>2</v>
      </c>
      <c r="G598">
        <v>2</v>
      </c>
      <c r="H598" t="s">
        <v>3404</v>
      </c>
      <c r="I598" t="s">
        <v>3946</v>
      </c>
      <c r="K598" t="s">
        <v>1190</v>
      </c>
      <c r="L598" t="s">
        <v>1189</v>
      </c>
      <c r="M598" t="s">
        <v>3404</v>
      </c>
      <c r="N598" t="b">
        <f>IF(ETMRouteStages[[#This Row],[RID]]=A597,ETMRouteStages[[#This Row],[StageSequence]]=F597+1,TRUE)</f>
        <v>1</v>
      </c>
    </row>
    <row r="599" spans="1:14">
      <c r="A599" t="s">
        <v>6094</v>
      </c>
      <c r="B599" t="s">
        <v>1844</v>
      </c>
      <c r="C599" t="s">
        <v>3963</v>
      </c>
      <c r="D599" s="154">
        <v>125</v>
      </c>
      <c r="E599" t="s">
        <v>786</v>
      </c>
      <c r="F599">
        <v>3</v>
      </c>
      <c r="G599">
        <v>10</v>
      </c>
      <c r="H599" t="s">
        <v>3404</v>
      </c>
      <c r="I599" t="s">
        <v>3946</v>
      </c>
      <c r="K599" t="s">
        <v>787</v>
      </c>
      <c r="L599" t="s">
        <v>786</v>
      </c>
      <c r="M599" t="s">
        <v>3404</v>
      </c>
      <c r="N599" t="b">
        <f>IF(ETMRouteStages[[#This Row],[RID]]=A598,ETMRouteStages[[#This Row],[StageSequence]]=F598+1,TRUE)</f>
        <v>1</v>
      </c>
    </row>
    <row r="600" spans="1:14">
      <c r="A600" t="s">
        <v>6094</v>
      </c>
      <c r="B600" t="s">
        <v>1844</v>
      </c>
      <c r="C600" t="s">
        <v>3963</v>
      </c>
      <c r="D600" s="154">
        <v>125</v>
      </c>
      <c r="E600" t="s">
        <v>2328</v>
      </c>
      <c r="F600">
        <v>4</v>
      </c>
      <c r="G600">
        <v>18</v>
      </c>
      <c r="H600" t="s">
        <v>3404</v>
      </c>
      <c r="I600" t="s">
        <v>3946</v>
      </c>
      <c r="K600" t="s">
        <v>2329</v>
      </c>
      <c r="L600" t="s">
        <v>2328</v>
      </c>
      <c r="M600" t="s">
        <v>3404</v>
      </c>
      <c r="N600" t="b">
        <f>IF(ETMRouteStages[[#This Row],[RID]]=A599,ETMRouteStages[[#This Row],[StageSequence]]=F599+1,TRUE)</f>
        <v>1</v>
      </c>
    </row>
    <row r="601" spans="1:14">
      <c r="A601" t="s">
        <v>6094</v>
      </c>
      <c r="B601" t="s">
        <v>1844</v>
      </c>
      <c r="C601" t="s">
        <v>3963</v>
      </c>
      <c r="D601" s="154">
        <v>125</v>
      </c>
      <c r="E601" t="s">
        <v>2952</v>
      </c>
      <c r="F601">
        <v>5</v>
      </c>
      <c r="G601">
        <v>28</v>
      </c>
      <c r="H601" t="s">
        <v>3404</v>
      </c>
      <c r="I601" t="s">
        <v>3946</v>
      </c>
      <c r="K601" t="s">
        <v>2953</v>
      </c>
      <c r="L601" t="s">
        <v>2952</v>
      </c>
      <c r="M601" t="s">
        <v>3404</v>
      </c>
      <c r="N601" t="b">
        <f>IF(ETMRouteStages[[#This Row],[RID]]=A600,ETMRouteStages[[#This Row],[StageSequence]]=F600+1,TRUE)</f>
        <v>1</v>
      </c>
    </row>
    <row r="602" spans="1:14">
      <c r="A602" t="s">
        <v>6094</v>
      </c>
      <c r="B602" t="s">
        <v>1844</v>
      </c>
      <c r="C602" t="s">
        <v>3963</v>
      </c>
      <c r="D602" s="154">
        <v>125</v>
      </c>
      <c r="E602" t="s">
        <v>1093</v>
      </c>
      <c r="F602">
        <v>6</v>
      </c>
      <c r="G602">
        <v>34</v>
      </c>
      <c r="H602" t="s">
        <v>3404</v>
      </c>
      <c r="I602" t="s">
        <v>3946</v>
      </c>
      <c r="K602" t="s">
        <v>1094</v>
      </c>
      <c r="L602" t="s">
        <v>1093</v>
      </c>
      <c r="M602" t="s">
        <v>3404</v>
      </c>
      <c r="N602" t="b">
        <f>IF(ETMRouteStages[[#This Row],[RID]]=A601,ETMRouteStages[[#This Row],[StageSequence]]=F601+1,TRUE)</f>
        <v>1</v>
      </c>
    </row>
    <row r="603" spans="1:14">
      <c r="A603" t="s">
        <v>6094</v>
      </c>
      <c r="B603" t="s">
        <v>1844</v>
      </c>
      <c r="C603" t="s">
        <v>3963</v>
      </c>
      <c r="D603" s="154">
        <v>125</v>
      </c>
      <c r="E603" t="s">
        <v>1109</v>
      </c>
      <c r="F603">
        <v>7</v>
      </c>
      <c r="G603">
        <v>40</v>
      </c>
      <c r="H603" t="s">
        <v>3404</v>
      </c>
      <c r="I603" t="s">
        <v>3946</v>
      </c>
      <c r="K603" t="s">
        <v>1110</v>
      </c>
      <c r="L603" t="s">
        <v>1109</v>
      </c>
      <c r="M603" t="s">
        <v>3404</v>
      </c>
      <c r="N603" t="b">
        <f>IF(ETMRouteStages[[#This Row],[RID]]=A602,ETMRouteStages[[#This Row],[StageSequence]]=F602+1,TRUE)</f>
        <v>1</v>
      </c>
    </row>
    <row r="604" spans="1:14">
      <c r="A604" t="s">
        <v>6094</v>
      </c>
      <c r="B604" t="s">
        <v>1844</v>
      </c>
      <c r="C604" t="s">
        <v>3963</v>
      </c>
      <c r="D604" s="154">
        <v>125</v>
      </c>
      <c r="E604" t="s">
        <v>1940</v>
      </c>
      <c r="F604">
        <v>8</v>
      </c>
      <c r="G604">
        <v>46</v>
      </c>
      <c r="H604" t="s">
        <v>3404</v>
      </c>
      <c r="I604" t="s">
        <v>3946</v>
      </c>
      <c r="K604" t="s">
        <v>1941</v>
      </c>
      <c r="L604" t="s">
        <v>1940</v>
      </c>
      <c r="M604" t="s">
        <v>3404</v>
      </c>
      <c r="N604" t="b">
        <f>IF(ETMRouteStages[[#This Row],[RID]]=A603,ETMRouteStages[[#This Row],[StageSequence]]=F603+1,TRUE)</f>
        <v>1</v>
      </c>
    </row>
    <row r="605" spans="1:14">
      <c r="A605" t="s">
        <v>6094</v>
      </c>
      <c r="B605" t="s">
        <v>1844</v>
      </c>
      <c r="C605" t="s">
        <v>3963</v>
      </c>
      <c r="D605" s="154">
        <v>125</v>
      </c>
      <c r="E605" t="s">
        <v>1285</v>
      </c>
      <c r="F605">
        <v>9</v>
      </c>
      <c r="G605">
        <v>58</v>
      </c>
      <c r="H605" t="s">
        <v>3404</v>
      </c>
      <c r="I605" t="s">
        <v>3946</v>
      </c>
      <c r="J605" t="s">
        <v>6088</v>
      </c>
      <c r="K605" t="s">
        <v>1286</v>
      </c>
      <c r="L605" t="s">
        <v>1285</v>
      </c>
      <c r="M605" t="s">
        <v>3404</v>
      </c>
      <c r="N605" t="b">
        <f>IF(ETMRouteStages[[#This Row],[RID]]=A604,ETMRouteStages[[#This Row],[StageSequence]]=F604+1,TRUE)</f>
        <v>1</v>
      </c>
    </row>
    <row r="606" spans="1:14">
      <c r="A606" t="s">
        <v>6094</v>
      </c>
      <c r="B606" t="s">
        <v>1844</v>
      </c>
      <c r="C606" t="s">
        <v>3963</v>
      </c>
      <c r="D606" s="154">
        <v>125</v>
      </c>
      <c r="E606" t="s">
        <v>520</v>
      </c>
      <c r="F606">
        <v>10</v>
      </c>
      <c r="G606">
        <v>63</v>
      </c>
      <c r="H606" t="s">
        <v>3500</v>
      </c>
      <c r="I606" t="s">
        <v>3946</v>
      </c>
      <c r="J606" t="s">
        <v>6089</v>
      </c>
      <c r="K606" t="s">
        <v>521</v>
      </c>
      <c r="L606" t="s">
        <v>520</v>
      </c>
      <c r="M606" t="s">
        <v>3500</v>
      </c>
      <c r="N606" t="b">
        <f>IF(ETMRouteStages[[#This Row],[RID]]=A605,ETMRouteStages[[#This Row],[StageSequence]]=F605+1,TRUE)</f>
        <v>1</v>
      </c>
    </row>
    <row r="607" spans="1:14">
      <c r="A607" t="s">
        <v>6094</v>
      </c>
      <c r="B607" t="s">
        <v>1844</v>
      </c>
      <c r="C607" t="s">
        <v>3963</v>
      </c>
      <c r="D607" s="154">
        <v>125</v>
      </c>
      <c r="E607" t="s">
        <v>2868</v>
      </c>
      <c r="F607">
        <v>11</v>
      </c>
      <c r="G607">
        <v>75</v>
      </c>
      <c r="H607" t="s">
        <v>3404</v>
      </c>
      <c r="I607" t="s">
        <v>3946</v>
      </c>
      <c r="K607" t="s">
        <v>2869</v>
      </c>
      <c r="L607" t="s">
        <v>2868</v>
      </c>
      <c r="M607" t="s">
        <v>3404</v>
      </c>
      <c r="N607" t="b">
        <f>IF(ETMRouteStages[[#This Row],[RID]]=A606,ETMRouteStages[[#This Row],[StageSequence]]=F606+1,TRUE)</f>
        <v>1</v>
      </c>
    </row>
    <row r="608" spans="1:14">
      <c r="A608" t="s">
        <v>6094</v>
      </c>
      <c r="B608" t="s">
        <v>1844</v>
      </c>
      <c r="C608" t="s">
        <v>3963</v>
      </c>
      <c r="D608" s="154">
        <v>125</v>
      </c>
      <c r="E608" t="s">
        <v>2407</v>
      </c>
      <c r="F608">
        <v>12</v>
      </c>
      <c r="G608">
        <v>87</v>
      </c>
      <c r="H608" t="s">
        <v>3404</v>
      </c>
      <c r="I608" t="s">
        <v>3946</v>
      </c>
      <c r="K608" t="s">
        <v>2408</v>
      </c>
      <c r="L608" t="s">
        <v>2407</v>
      </c>
      <c r="M608" t="s">
        <v>3404</v>
      </c>
      <c r="N608" t="b">
        <f>IF(ETMRouteStages[[#This Row],[RID]]=A607,ETMRouteStages[[#This Row],[StageSequence]]=F607+1,TRUE)</f>
        <v>1</v>
      </c>
    </row>
    <row r="609" spans="1:14">
      <c r="A609" t="s">
        <v>6094</v>
      </c>
      <c r="B609" t="s">
        <v>1844</v>
      </c>
      <c r="C609" t="s">
        <v>3963</v>
      </c>
      <c r="D609" s="154">
        <v>125</v>
      </c>
      <c r="E609" t="s">
        <v>1755</v>
      </c>
      <c r="F609">
        <v>13</v>
      </c>
      <c r="G609">
        <v>92</v>
      </c>
      <c r="H609" t="s">
        <v>3404</v>
      </c>
      <c r="I609" t="s">
        <v>3946</v>
      </c>
      <c r="K609" t="s">
        <v>1756</v>
      </c>
      <c r="L609" t="s">
        <v>1755</v>
      </c>
      <c r="M609" t="s">
        <v>3404</v>
      </c>
      <c r="N609" t="b">
        <f>IF(ETMRouteStages[[#This Row],[RID]]=A608,ETMRouteStages[[#This Row],[StageSequence]]=F608+1,TRUE)</f>
        <v>1</v>
      </c>
    </row>
    <row r="610" spans="1:14">
      <c r="A610" t="s">
        <v>6094</v>
      </c>
      <c r="B610" t="s">
        <v>1844</v>
      </c>
      <c r="C610" t="s">
        <v>3963</v>
      </c>
      <c r="D610" s="154">
        <v>125</v>
      </c>
      <c r="E610" t="s">
        <v>1345</v>
      </c>
      <c r="F610">
        <v>14</v>
      </c>
      <c r="G610">
        <v>105</v>
      </c>
      <c r="H610" t="s">
        <v>3404</v>
      </c>
      <c r="I610" t="s">
        <v>3946</v>
      </c>
      <c r="K610" t="s">
        <v>1346</v>
      </c>
      <c r="L610" t="s">
        <v>1345</v>
      </c>
      <c r="M610" t="s">
        <v>3404</v>
      </c>
      <c r="N610" t="b">
        <f>IF(ETMRouteStages[[#This Row],[RID]]=A609,ETMRouteStages[[#This Row],[StageSequence]]=F609+1,TRUE)</f>
        <v>1</v>
      </c>
    </row>
    <row r="611" spans="1:14">
      <c r="A611" t="s">
        <v>6094</v>
      </c>
      <c r="B611" t="s">
        <v>1844</v>
      </c>
      <c r="C611" t="s">
        <v>3963</v>
      </c>
      <c r="D611" s="154">
        <v>125</v>
      </c>
      <c r="E611" t="s">
        <v>1605</v>
      </c>
      <c r="F611">
        <v>15</v>
      </c>
      <c r="G611">
        <v>116</v>
      </c>
      <c r="H611" t="s">
        <v>3404</v>
      </c>
      <c r="I611" t="s">
        <v>3946</v>
      </c>
      <c r="K611" t="s">
        <v>1606</v>
      </c>
      <c r="L611" t="s">
        <v>1605</v>
      </c>
      <c r="M611" t="s">
        <v>3404</v>
      </c>
      <c r="N611" t="b">
        <f>IF(ETMRouteStages[[#This Row],[RID]]=A610,ETMRouteStages[[#This Row],[StageSequence]]=F610+1,TRUE)</f>
        <v>1</v>
      </c>
    </row>
    <row r="612" spans="1:14">
      <c r="A612" t="s">
        <v>6094</v>
      </c>
      <c r="B612" t="s">
        <v>1844</v>
      </c>
      <c r="C612" t="s">
        <v>3963</v>
      </c>
      <c r="D612" s="154">
        <v>125</v>
      </c>
      <c r="E612" t="s">
        <v>2288</v>
      </c>
      <c r="F612">
        <v>16</v>
      </c>
      <c r="G612">
        <v>134</v>
      </c>
      <c r="H612" t="s">
        <v>3404</v>
      </c>
      <c r="I612" t="s">
        <v>3946</v>
      </c>
      <c r="K612" t="s">
        <v>2289</v>
      </c>
      <c r="L612" t="s">
        <v>2288</v>
      </c>
      <c r="M612" t="s">
        <v>3404</v>
      </c>
      <c r="N612" t="b">
        <f>IF(ETMRouteStages[[#This Row],[RID]]=A611,ETMRouteStages[[#This Row],[StageSequence]]=F611+1,TRUE)</f>
        <v>1</v>
      </c>
    </row>
    <row r="613" spans="1:14">
      <c r="A613" t="s">
        <v>6094</v>
      </c>
      <c r="B613" t="s">
        <v>1844</v>
      </c>
      <c r="C613" t="s">
        <v>3963</v>
      </c>
      <c r="D613" s="154">
        <v>125</v>
      </c>
      <c r="E613" t="s">
        <v>674</v>
      </c>
      <c r="F613">
        <v>17</v>
      </c>
      <c r="G613">
        <v>140</v>
      </c>
      <c r="H613" t="s">
        <v>3404</v>
      </c>
      <c r="I613" t="s">
        <v>3946</v>
      </c>
      <c r="K613" t="s">
        <v>675</v>
      </c>
      <c r="L613" t="s">
        <v>674</v>
      </c>
      <c r="M613" t="s">
        <v>3404</v>
      </c>
      <c r="N613" t="b">
        <f>IF(ETMRouteStages[[#This Row],[RID]]=A612,ETMRouteStages[[#This Row],[StageSequence]]=F612+1,TRUE)</f>
        <v>1</v>
      </c>
    </row>
    <row r="614" spans="1:14">
      <c r="A614" t="s">
        <v>6094</v>
      </c>
      <c r="B614" t="s">
        <v>1844</v>
      </c>
      <c r="C614" t="s">
        <v>3963</v>
      </c>
      <c r="D614" s="154">
        <v>125</v>
      </c>
      <c r="E614" t="s">
        <v>672</v>
      </c>
      <c r="F614">
        <v>18</v>
      </c>
      <c r="G614">
        <v>145</v>
      </c>
      <c r="H614" t="s">
        <v>3404</v>
      </c>
      <c r="I614" t="s">
        <v>3946</v>
      </c>
      <c r="K614" t="s">
        <v>673</v>
      </c>
      <c r="L614" t="s">
        <v>672</v>
      </c>
      <c r="M614" t="s">
        <v>3404</v>
      </c>
      <c r="N614" t="b">
        <f>IF(ETMRouteStages[[#This Row],[RID]]=A613,ETMRouteStages[[#This Row],[StageSequence]]=F613+1,TRUE)</f>
        <v>1</v>
      </c>
    </row>
    <row r="615" spans="1:14">
      <c r="A615" t="s">
        <v>6095</v>
      </c>
      <c r="B615" t="s">
        <v>1844</v>
      </c>
      <c r="C615" t="s">
        <v>3970</v>
      </c>
      <c r="D615" s="154">
        <v>126</v>
      </c>
      <c r="E615" t="s">
        <v>1843</v>
      </c>
      <c r="F615">
        <v>1</v>
      </c>
      <c r="G615">
        <v>0</v>
      </c>
      <c r="H615" t="s">
        <v>3404</v>
      </c>
      <c r="I615" t="s">
        <v>3946</v>
      </c>
      <c r="K615" t="s">
        <v>1844</v>
      </c>
      <c r="L615" t="s">
        <v>1843</v>
      </c>
      <c r="M615" t="s">
        <v>3404</v>
      </c>
      <c r="N615" t="b">
        <f>IF(ETMRouteStages[[#This Row],[RID]]=A614,ETMRouteStages[[#This Row],[StageSequence]]=F614+1,TRUE)</f>
        <v>1</v>
      </c>
    </row>
    <row r="616" spans="1:14">
      <c r="A616" t="s">
        <v>6095</v>
      </c>
      <c r="B616" t="s">
        <v>1844</v>
      </c>
      <c r="C616" t="s">
        <v>3970</v>
      </c>
      <c r="D616" s="154">
        <v>126</v>
      </c>
      <c r="E616" t="s">
        <v>1189</v>
      </c>
      <c r="F616">
        <v>2</v>
      </c>
      <c r="G616">
        <v>2</v>
      </c>
      <c r="H616" t="s">
        <v>3404</v>
      </c>
      <c r="I616" t="s">
        <v>3946</v>
      </c>
      <c r="K616" t="s">
        <v>1190</v>
      </c>
      <c r="L616" t="s">
        <v>1189</v>
      </c>
      <c r="M616" t="s">
        <v>3404</v>
      </c>
      <c r="N616" t="b">
        <f>IF(ETMRouteStages[[#This Row],[RID]]=A615,ETMRouteStages[[#This Row],[StageSequence]]=F615+1,TRUE)</f>
        <v>1</v>
      </c>
    </row>
    <row r="617" spans="1:14">
      <c r="A617" t="s">
        <v>6095</v>
      </c>
      <c r="B617" t="s">
        <v>1844</v>
      </c>
      <c r="C617" t="s">
        <v>3970</v>
      </c>
      <c r="D617" s="154">
        <v>126</v>
      </c>
      <c r="E617" t="s">
        <v>786</v>
      </c>
      <c r="F617">
        <v>3</v>
      </c>
      <c r="G617">
        <v>10</v>
      </c>
      <c r="H617" t="s">
        <v>3404</v>
      </c>
      <c r="I617" t="s">
        <v>3946</v>
      </c>
      <c r="K617" t="s">
        <v>787</v>
      </c>
      <c r="L617" t="s">
        <v>786</v>
      </c>
      <c r="M617" t="s">
        <v>3404</v>
      </c>
      <c r="N617" t="b">
        <f>IF(ETMRouteStages[[#This Row],[RID]]=A616,ETMRouteStages[[#This Row],[StageSequence]]=F616+1,TRUE)</f>
        <v>1</v>
      </c>
    </row>
    <row r="618" spans="1:14">
      <c r="A618" t="s">
        <v>6095</v>
      </c>
      <c r="B618" t="s">
        <v>1844</v>
      </c>
      <c r="C618" t="s">
        <v>3970</v>
      </c>
      <c r="D618" s="154">
        <v>126</v>
      </c>
      <c r="E618" t="s">
        <v>2328</v>
      </c>
      <c r="F618">
        <v>4</v>
      </c>
      <c r="G618">
        <v>18</v>
      </c>
      <c r="H618" t="s">
        <v>3404</v>
      </c>
      <c r="I618" t="s">
        <v>3946</v>
      </c>
      <c r="K618" t="s">
        <v>2329</v>
      </c>
      <c r="L618" t="s">
        <v>2328</v>
      </c>
      <c r="M618" t="s">
        <v>3404</v>
      </c>
      <c r="N618" t="b">
        <f>IF(ETMRouteStages[[#This Row],[RID]]=A617,ETMRouteStages[[#This Row],[StageSequence]]=F617+1,TRUE)</f>
        <v>1</v>
      </c>
    </row>
    <row r="619" spans="1:14">
      <c r="A619" t="s">
        <v>6095</v>
      </c>
      <c r="B619" t="s">
        <v>1844</v>
      </c>
      <c r="C619" t="s">
        <v>3970</v>
      </c>
      <c r="D619" s="154">
        <v>126</v>
      </c>
      <c r="E619" t="s">
        <v>2952</v>
      </c>
      <c r="F619">
        <v>5</v>
      </c>
      <c r="G619">
        <v>28</v>
      </c>
      <c r="H619" t="s">
        <v>3404</v>
      </c>
      <c r="I619" t="s">
        <v>3946</v>
      </c>
      <c r="K619" t="s">
        <v>2953</v>
      </c>
      <c r="L619" t="s">
        <v>2952</v>
      </c>
      <c r="M619" t="s">
        <v>3404</v>
      </c>
      <c r="N619" t="b">
        <f>IF(ETMRouteStages[[#This Row],[RID]]=A618,ETMRouteStages[[#This Row],[StageSequence]]=F618+1,TRUE)</f>
        <v>1</v>
      </c>
    </row>
    <row r="620" spans="1:14">
      <c r="A620" t="s">
        <v>6095</v>
      </c>
      <c r="B620" t="s">
        <v>1844</v>
      </c>
      <c r="C620" t="s">
        <v>3970</v>
      </c>
      <c r="D620" s="154">
        <v>126</v>
      </c>
      <c r="E620" t="s">
        <v>1093</v>
      </c>
      <c r="F620">
        <v>6</v>
      </c>
      <c r="G620">
        <v>34</v>
      </c>
      <c r="H620" t="s">
        <v>3404</v>
      </c>
      <c r="I620" t="s">
        <v>3946</v>
      </c>
      <c r="K620" t="s">
        <v>1094</v>
      </c>
      <c r="L620" t="s">
        <v>1093</v>
      </c>
      <c r="M620" t="s">
        <v>3404</v>
      </c>
      <c r="N620" t="b">
        <f>IF(ETMRouteStages[[#This Row],[RID]]=A619,ETMRouteStages[[#This Row],[StageSequence]]=F619+1,TRUE)</f>
        <v>1</v>
      </c>
    </row>
    <row r="621" spans="1:14">
      <c r="A621" t="s">
        <v>6095</v>
      </c>
      <c r="B621" t="s">
        <v>1844</v>
      </c>
      <c r="C621" t="s">
        <v>3970</v>
      </c>
      <c r="D621" s="154">
        <v>126</v>
      </c>
      <c r="E621" t="s">
        <v>1109</v>
      </c>
      <c r="F621">
        <v>7</v>
      </c>
      <c r="G621">
        <v>40</v>
      </c>
      <c r="H621" t="s">
        <v>3404</v>
      </c>
      <c r="I621" t="s">
        <v>3946</v>
      </c>
      <c r="K621" t="s">
        <v>1110</v>
      </c>
      <c r="L621" t="s">
        <v>1109</v>
      </c>
      <c r="M621" t="s">
        <v>3404</v>
      </c>
      <c r="N621" t="b">
        <f>IF(ETMRouteStages[[#This Row],[RID]]=A620,ETMRouteStages[[#This Row],[StageSequence]]=F620+1,TRUE)</f>
        <v>1</v>
      </c>
    </row>
    <row r="622" spans="1:14">
      <c r="A622" t="s">
        <v>6095</v>
      </c>
      <c r="B622" t="s">
        <v>1844</v>
      </c>
      <c r="C622" t="s">
        <v>3970</v>
      </c>
      <c r="D622" s="154">
        <v>126</v>
      </c>
      <c r="E622" t="s">
        <v>1940</v>
      </c>
      <c r="F622">
        <v>8</v>
      </c>
      <c r="G622">
        <v>46</v>
      </c>
      <c r="H622" t="s">
        <v>3404</v>
      </c>
      <c r="I622" t="s">
        <v>3946</v>
      </c>
      <c r="K622" t="s">
        <v>1941</v>
      </c>
      <c r="L622" t="s">
        <v>1940</v>
      </c>
      <c r="M622" t="s">
        <v>3404</v>
      </c>
      <c r="N622" t="b">
        <f>IF(ETMRouteStages[[#This Row],[RID]]=A621,ETMRouteStages[[#This Row],[StageSequence]]=F621+1,TRUE)</f>
        <v>1</v>
      </c>
    </row>
    <row r="623" spans="1:14">
      <c r="A623" t="s">
        <v>6095</v>
      </c>
      <c r="B623" t="s">
        <v>1844</v>
      </c>
      <c r="C623" t="s">
        <v>3970</v>
      </c>
      <c r="D623" s="154">
        <v>126</v>
      </c>
      <c r="E623" t="s">
        <v>1285</v>
      </c>
      <c r="F623">
        <v>9</v>
      </c>
      <c r="G623">
        <v>58</v>
      </c>
      <c r="H623" t="s">
        <v>3404</v>
      </c>
      <c r="I623" t="s">
        <v>3946</v>
      </c>
      <c r="J623" t="s">
        <v>6088</v>
      </c>
      <c r="K623" t="s">
        <v>1286</v>
      </c>
      <c r="L623" t="s">
        <v>1285</v>
      </c>
      <c r="M623" t="s">
        <v>3404</v>
      </c>
      <c r="N623" t="b">
        <f>IF(ETMRouteStages[[#This Row],[RID]]=A622,ETMRouteStages[[#This Row],[StageSequence]]=F622+1,TRUE)</f>
        <v>1</v>
      </c>
    </row>
    <row r="624" spans="1:14">
      <c r="A624" t="s">
        <v>6095</v>
      </c>
      <c r="B624" t="s">
        <v>1844</v>
      </c>
      <c r="C624" t="s">
        <v>3970</v>
      </c>
      <c r="D624" s="154">
        <v>126</v>
      </c>
      <c r="E624" t="s">
        <v>520</v>
      </c>
      <c r="F624">
        <v>10</v>
      </c>
      <c r="G624">
        <v>63</v>
      </c>
      <c r="H624" t="s">
        <v>3500</v>
      </c>
      <c r="I624" t="s">
        <v>3946</v>
      </c>
      <c r="J624" t="s">
        <v>6089</v>
      </c>
      <c r="K624" t="s">
        <v>521</v>
      </c>
      <c r="L624" t="s">
        <v>520</v>
      </c>
      <c r="M624" t="s">
        <v>3500</v>
      </c>
      <c r="N624" t="b">
        <f>IF(ETMRouteStages[[#This Row],[RID]]=A623,ETMRouteStages[[#This Row],[StageSequence]]=F623+1,TRUE)</f>
        <v>1</v>
      </c>
    </row>
    <row r="625" spans="1:14">
      <c r="A625" t="s">
        <v>6095</v>
      </c>
      <c r="B625" t="s">
        <v>1844</v>
      </c>
      <c r="C625" t="s">
        <v>3970</v>
      </c>
      <c r="D625" s="154">
        <v>126</v>
      </c>
      <c r="E625" t="s">
        <v>2868</v>
      </c>
      <c r="F625">
        <v>11</v>
      </c>
      <c r="G625">
        <v>75</v>
      </c>
      <c r="H625" t="s">
        <v>3404</v>
      </c>
      <c r="I625" t="s">
        <v>3946</v>
      </c>
      <c r="K625" t="s">
        <v>2869</v>
      </c>
      <c r="L625" t="s">
        <v>2868</v>
      </c>
      <c r="M625" t="s">
        <v>3404</v>
      </c>
      <c r="N625" t="b">
        <f>IF(ETMRouteStages[[#This Row],[RID]]=A624,ETMRouteStages[[#This Row],[StageSequence]]=F624+1,TRUE)</f>
        <v>1</v>
      </c>
    </row>
    <row r="626" spans="1:14">
      <c r="A626" t="s">
        <v>6095</v>
      </c>
      <c r="B626" t="s">
        <v>1844</v>
      </c>
      <c r="C626" t="s">
        <v>3970</v>
      </c>
      <c r="D626" s="154">
        <v>126</v>
      </c>
      <c r="E626" t="s">
        <v>2407</v>
      </c>
      <c r="F626">
        <v>12</v>
      </c>
      <c r="G626">
        <v>87</v>
      </c>
      <c r="H626" t="s">
        <v>3404</v>
      </c>
      <c r="I626" t="s">
        <v>3946</v>
      </c>
      <c r="K626" t="s">
        <v>2408</v>
      </c>
      <c r="L626" t="s">
        <v>2407</v>
      </c>
      <c r="M626" t="s">
        <v>3404</v>
      </c>
      <c r="N626" t="b">
        <f>IF(ETMRouteStages[[#This Row],[RID]]=A625,ETMRouteStages[[#This Row],[StageSequence]]=F625+1,TRUE)</f>
        <v>1</v>
      </c>
    </row>
    <row r="627" spans="1:14">
      <c r="A627" t="s">
        <v>6095</v>
      </c>
      <c r="B627" t="s">
        <v>1844</v>
      </c>
      <c r="C627" t="s">
        <v>3970</v>
      </c>
      <c r="D627" s="154">
        <v>126</v>
      </c>
      <c r="E627" t="s">
        <v>1703</v>
      </c>
      <c r="F627">
        <v>13</v>
      </c>
      <c r="G627">
        <v>100</v>
      </c>
      <c r="H627" t="s">
        <v>3404</v>
      </c>
      <c r="I627" t="s">
        <v>3946</v>
      </c>
      <c r="K627" t="s">
        <v>1704</v>
      </c>
      <c r="L627" t="s">
        <v>1703</v>
      </c>
      <c r="M627" t="s">
        <v>3404</v>
      </c>
      <c r="N627" t="b">
        <f>IF(ETMRouteStages[[#This Row],[RID]]=A626,ETMRouteStages[[#This Row],[StageSequence]]=F626+1,TRUE)</f>
        <v>1</v>
      </c>
    </row>
    <row r="628" spans="1:14">
      <c r="A628" t="s">
        <v>6095</v>
      </c>
      <c r="B628" t="s">
        <v>1844</v>
      </c>
      <c r="C628" t="s">
        <v>3970</v>
      </c>
      <c r="D628" s="154">
        <v>126</v>
      </c>
      <c r="E628" t="s">
        <v>2027</v>
      </c>
      <c r="F628">
        <v>14</v>
      </c>
      <c r="G628">
        <v>109</v>
      </c>
      <c r="H628" t="s">
        <v>3404</v>
      </c>
      <c r="I628" t="s">
        <v>3946</v>
      </c>
      <c r="K628" t="s">
        <v>2028</v>
      </c>
      <c r="L628" t="s">
        <v>2027</v>
      </c>
      <c r="M628" t="s">
        <v>3404</v>
      </c>
      <c r="N628" t="b">
        <f>IF(ETMRouteStages[[#This Row],[RID]]=A627,ETMRouteStages[[#This Row],[StageSequence]]=F627+1,TRUE)</f>
        <v>1</v>
      </c>
    </row>
    <row r="629" spans="1:14">
      <c r="A629" t="s">
        <v>6095</v>
      </c>
      <c r="B629" t="s">
        <v>1844</v>
      </c>
      <c r="C629" t="s">
        <v>3970</v>
      </c>
      <c r="D629" s="154">
        <v>126</v>
      </c>
      <c r="E629" t="s">
        <v>2838</v>
      </c>
      <c r="F629">
        <v>15</v>
      </c>
      <c r="G629">
        <v>111</v>
      </c>
      <c r="H629" t="s">
        <v>3404</v>
      </c>
      <c r="I629" t="s">
        <v>3946</v>
      </c>
      <c r="K629" t="s">
        <v>2839</v>
      </c>
      <c r="L629" t="s">
        <v>2838</v>
      </c>
      <c r="M629" t="s">
        <v>3404</v>
      </c>
      <c r="N629" t="b">
        <f>IF(ETMRouteStages[[#This Row],[RID]]=A628,ETMRouteStages[[#This Row],[StageSequence]]=F628+1,TRUE)</f>
        <v>1</v>
      </c>
    </row>
    <row r="630" spans="1:14">
      <c r="A630" t="s">
        <v>6095</v>
      </c>
      <c r="B630" t="s">
        <v>1844</v>
      </c>
      <c r="C630" t="s">
        <v>3970</v>
      </c>
      <c r="D630" s="154">
        <v>126</v>
      </c>
      <c r="E630" t="s">
        <v>1295</v>
      </c>
      <c r="F630">
        <v>16</v>
      </c>
      <c r="G630">
        <v>116</v>
      </c>
      <c r="H630" t="s">
        <v>3404</v>
      </c>
      <c r="I630" t="s">
        <v>3946</v>
      </c>
      <c r="K630" t="s">
        <v>1296</v>
      </c>
      <c r="L630" t="s">
        <v>1295</v>
      </c>
      <c r="M630" t="s">
        <v>3404</v>
      </c>
      <c r="N630" t="b">
        <f>IF(ETMRouteStages[[#This Row],[RID]]=A629,ETMRouteStages[[#This Row],[StageSequence]]=F629+1,TRUE)</f>
        <v>1</v>
      </c>
    </row>
    <row r="631" spans="1:14">
      <c r="A631" t="s">
        <v>6095</v>
      </c>
      <c r="B631" t="s">
        <v>1844</v>
      </c>
      <c r="C631" t="s">
        <v>3970</v>
      </c>
      <c r="D631" s="154">
        <v>126</v>
      </c>
      <c r="E631" t="s">
        <v>461</v>
      </c>
      <c r="F631">
        <v>17</v>
      </c>
      <c r="G631">
        <v>119</v>
      </c>
      <c r="H631" t="s">
        <v>3404</v>
      </c>
      <c r="I631" t="s">
        <v>3946</v>
      </c>
      <c r="K631" t="s">
        <v>462</v>
      </c>
      <c r="L631" t="s">
        <v>461</v>
      </c>
      <c r="M631" t="s">
        <v>3404</v>
      </c>
      <c r="N631" t="b">
        <f>IF(ETMRouteStages[[#This Row],[RID]]=A630,ETMRouteStages[[#This Row],[StageSequence]]=F630+1,TRUE)</f>
        <v>1</v>
      </c>
    </row>
    <row r="632" spans="1:14">
      <c r="A632" t="s">
        <v>6095</v>
      </c>
      <c r="B632" t="s">
        <v>1844</v>
      </c>
      <c r="C632" t="s">
        <v>3970</v>
      </c>
      <c r="D632" s="154">
        <v>126</v>
      </c>
      <c r="E632" t="s">
        <v>1107</v>
      </c>
      <c r="F632">
        <v>18</v>
      </c>
      <c r="G632">
        <v>165</v>
      </c>
      <c r="H632" t="s">
        <v>3404</v>
      </c>
      <c r="I632" t="s">
        <v>3946</v>
      </c>
      <c r="K632" t="s">
        <v>1108</v>
      </c>
      <c r="L632" t="s">
        <v>1107</v>
      </c>
      <c r="M632" t="s">
        <v>3404</v>
      </c>
      <c r="N632" t="b">
        <f>IF(ETMRouteStages[[#This Row],[RID]]=A631,ETMRouteStages[[#This Row],[StageSequence]]=F631+1,TRUE)</f>
        <v>1</v>
      </c>
    </row>
    <row r="633" spans="1:14">
      <c r="A633" t="s">
        <v>6095</v>
      </c>
      <c r="B633" t="s">
        <v>1844</v>
      </c>
      <c r="C633" t="s">
        <v>3970</v>
      </c>
      <c r="D633" s="154">
        <v>126</v>
      </c>
      <c r="E633" t="s">
        <v>1413</v>
      </c>
      <c r="F633">
        <v>19</v>
      </c>
      <c r="G633">
        <v>184</v>
      </c>
      <c r="H633" t="s">
        <v>3404</v>
      </c>
      <c r="I633" t="s">
        <v>3946</v>
      </c>
      <c r="K633" t="s">
        <v>1414</v>
      </c>
      <c r="L633" t="s">
        <v>1413</v>
      </c>
      <c r="M633" t="s">
        <v>3404</v>
      </c>
      <c r="N633" t="b">
        <f>IF(ETMRouteStages[[#This Row],[RID]]=A632,ETMRouteStages[[#This Row],[StageSequence]]=F632+1,TRUE)</f>
        <v>1</v>
      </c>
    </row>
    <row r="634" spans="1:14">
      <c r="A634" t="s">
        <v>6096</v>
      </c>
      <c r="B634" t="s">
        <v>1844</v>
      </c>
      <c r="C634" t="s">
        <v>3974</v>
      </c>
      <c r="D634" s="154">
        <v>128</v>
      </c>
      <c r="E634" t="s">
        <v>1843</v>
      </c>
      <c r="F634">
        <v>1</v>
      </c>
      <c r="G634">
        <v>0</v>
      </c>
      <c r="H634" t="s">
        <v>3404</v>
      </c>
      <c r="I634" t="s">
        <v>3946</v>
      </c>
      <c r="K634" t="s">
        <v>1844</v>
      </c>
      <c r="L634" t="s">
        <v>1843</v>
      </c>
      <c r="M634" t="s">
        <v>3404</v>
      </c>
      <c r="N634" t="b">
        <f>IF(ETMRouteStages[[#This Row],[RID]]=A633,ETMRouteStages[[#This Row],[StageSequence]]=F633+1,TRUE)</f>
        <v>1</v>
      </c>
    </row>
    <row r="635" spans="1:14">
      <c r="A635" t="s">
        <v>6096</v>
      </c>
      <c r="B635" t="s">
        <v>1844</v>
      </c>
      <c r="C635" t="s">
        <v>3974</v>
      </c>
      <c r="D635" s="154">
        <v>128</v>
      </c>
      <c r="E635" t="s">
        <v>1189</v>
      </c>
      <c r="F635">
        <v>2</v>
      </c>
      <c r="G635">
        <v>2</v>
      </c>
      <c r="H635" t="s">
        <v>3404</v>
      </c>
      <c r="I635" t="s">
        <v>3946</v>
      </c>
      <c r="K635" t="s">
        <v>1190</v>
      </c>
      <c r="L635" t="s">
        <v>1189</v>
      </c>
      <c r="M635" t="s">
        <v>3404</v>
      </c>
      <c r="N635" t="b">
        <f>IF(ETMRouteStages[[#This Row],[RID]]=A634,ETMRouteStages[[#This Row],[StageSequence]]=F634+1,TRUE)</f>
        <v>1</v>
      </c>
    </row>
    <row r="636" spans="1:14">
      <c r="A636" t="s">
        <v>6096</v>
      </c>
      <c r="B636" t="s">
        <v>1844</v>
      </c>
      <c r="C636" t="s">
        <v>3974</v>
      </c>
      <c r="D636" s="154">
        <v>128</v>
      </c>
      <c r="E636" t="s">
        <v>786</v>
      </c>
      <c r="F636">
        <v>3</v>
      </c>
      <c r="G636">
        <v>10</v>
      </c>
      <c r="H636" t="s">
        <v>3404</v>
      </c>
      <c r="I636" t="s">
        <v>3946</v>
      </c>
      <c r="K636" t="s">
        <v>787</v>
      </c>
      <c r="L636" t="s">
        <v>786</v>
      </c>
      <c r="M636" t="s">
        <v>3404</v>
      </c>
      <c r="N636" t="b">
        <f>IF(ETMRouteStages[[#This Row],[RID]]=A635,ETMRouteStages[[#This Row],[StageSequence]]=F635+1,TRUE)</f>
        <v>1</v>
      </c>
    </row>
    <row r="637" spans="1:14">
      <c r="A637" t="s">
        <v>6096</v>
      </c>
      <c r="B637" t="s">
        <v>1844</v>
      </c>
      <c r="C637" t="s">
        <v>3974</v>
      </c>
      <c r="D637" s="154">
        <v>128</v>
      </c>
      <c r="E637" t="s">
        <v>2328</v>
      </c>
      <c r="F637">
        <v>4</v>
      </c>
      <c r="G637">
        <v>18</v>
      </c>
      <c r="H637" t="s">
        <v>3404</v>
      </c>
      <c r="I637" t="s">
        <v>3946</v>
      </c>
      <c r="K637" t="s">
        <v>2329</v>
      </c>
      <c r="L637" t="s">
        <v>2328</v>
      </c>
      <c r="M637" t="s">
        <v>3404</v>
      </c>
      <c r="N637" t="b">
        <f>IF(ETMRouteStages[[#This Row],[RID]]=A636,ETMRouteStages[[#This Row],[StageSequence]]=F636+1,TRUE)</f>
        <v>1</v>
      </c>
    </row>
    <row r="638" spans="1:14">
      <c r="A638" t="s">
        <v>6096</v>
      </c>
      <c r="B638" t="s">
        <v>1844</v>
      </c>
      <c r="C638" t="s">
        <v>3974</v>
      </c>
      <c r="D638" s="154">
        <v>128</v>
      </c>
      <c r="E638" t="s">
        <v>2952</v>
      </c>
      <c r="F638">
        <v>5</v>
      </c>
      <c r="G638">
        <v>28</v>
      </c>
      <c r="H638" t="s">
        <v>3404</v>
      </c>
      <c r="I638" t="s">
        <v>3946</v>
      </c>
      <c r="K638" t="s">
        <v>2953</v>
      </c>
      <c r="L638" t="s">
        <v>2952</v>
      </c>
      <c r="M638" t="s">
        <v>3404</v>
      </c>
      <c r="N638" t="b">
        <f>IF(ETMRouteStages[[#This Row],[RID]]=A637,ETMRouteStages[[#This Row],[StageSequence]]=F637+1,TRUE)</f>
        <v>1</v>
      </c>
    </row>
    <row r="639" spans="1:14">
      <c r="A639" t="s">
        <v>6096</v>
      </c>
      <c r="B639" t="s">
        <v>1844</v>
      </c>
      <c r="C639" t="s">
        <v>3974</v>
      </c>
      <c r="D639" s="154">
        <v>128</v>
      </c>
      <c r="E639" t="s">
        <v>1093</v>
      </c>
      <c r="F639">
        <v>6</v>
      </c>
      <c r="G639">
        <v>34</v>
      </c>
      <c r="H639" t="s">
        <v>3404</v>
      </c>
      <c r="I639" t="s">
        <v>3946</v>
      </c>
      <c r="K639" t="s">
        <v>1094</v>
      </c>
      <c r="L639" t="s">
        <v>1093</v>
      </c>
      <c r="M639" t="s">
        <v>3404</v>
      </c>
      <c r="N639" t="b">
        <f>IF(ETMRouteStages[[#This Row],[RID]]=A638,ETMRouteStages[[#This Row],[StageSequence]]=F638+1,TRUE)</f>
        <v>1</v>
      </c>
    </row>
    <row r="640" spans="1:14">
      <c r="A640" t="s">
        <v>6096</v>
      </c>
      <c r="B640" t="s">
        <v>1844</v>
      </c>
      <c r="C640" t="s">
        <v>3974</v>
      </c>
      <c r="D640" s="154">
        <v>128</v>
      </c>
      <c r="E640" t="s">
        <v>1109</v>
      </c>
      <c r="F640">
        <v>7</v>
      </c>
      <c r="G640">
        <v>40</v>
      </c>
      <c r="H640" t="s">
        <v>3404</v>
      </c>
      <c r="I640" t="s">
        <v>3946</v>
      </c>
      <c r="K640" t="s">
        <v>1110</v>
      </c>
      <c r="L640" t="s">
        <v>1109</v>
      </c>
      <c r="M640" t="s">
        <v>3404</v>
      </c>
      <c r="N640" t="b">
        <f>IF(ETMRouteStages[[#This Row],[RID]]=A639,ETMRouteStages[[#This Row],[StageSequence]]=F639+1,TRUE)</f>
        <v>1</v>
      </c>
    </row>
    <row r="641" spans="1:14">
      <c r="A641" t="s">
        <v>6096</v>
      </c>
      <c r="B641" t="s">
        <v>1844</v>
      </c>
      <c r="C641" t="s">
        <v>3974</v>
      </c>
      <c r="D641" s="154">
        <v>128</v>
      </c>
      <c r="E641" t="s">
        <v>1940</v>
      </c>
      <c r="F641">
        <v>8</v>
      </c>
      <c r="G641">
        <v>46</v>
      </c>
      <c r="H641" t="s">
        <v>3404</v>
      </c>
      <c r="I641" t="s">
        <v>3946</v>
      </c>
      <c r="K641" t="s">
        <v>1941</v>
      </c>
      <c r="L641" t="s">
        <v>1940</v>
      </c>
      <c r="M641" t="s">
        <v>3404</v>
      </c>
      <c r="N641" t="b">
        <f>IF(ETMRouteStages[[#This Row],[RID]]=A640,ETMRouteStages[[#This Row],[StageSequence]]=F640+1,TRUE)</f>
        <v>1</v>
      </c>
    </row>
    <row r="642" spans="1:14">
      <c r="A642" t="s">
        <v>6096</v>
      </c>
      <c r="B642" t="s">
        <v>1844</v>
      </c>
      <c r="C642" t="s">
        <v>3974</v>
      </c>
      <c r="D642" s="154">
        <v>128</v>
      </c>
      <c r="E642" t="s">
        <v>1285</v>
      </c>
      <c r="F642">
        <v>9</v>
      </c>
      <c r="G642">
        <v>58</v>
      </c>
      <c r="H642" t="s">
        <v>3404</v>
      </c>
      <c r="I642" t="s">
        <v>3946</v>
      </c>
      <c r="J642" t="s">
        <v>6088</v>
      </c>
      <c r="K642" t="s">
        <v>1286</v>
      </c>
      <c r="L642" t="s">
        <v>1285</v>
      </c>
      <c r="M642" t="s">
        <v>3404</v>
      </c>
      <c r="N642" t="b">
        <f>IF(ETMRouteStages[[#This Row],[RID]]=A641,ETMRouteStages[[#This Row],[StageSequence]]=F641+1,TRUE)</f>
        <v>1</v>
      </c>
    </row>
    <row r="643" spans="1:14">
      <c r="A643" t="s">
        <v>6096</v>
      </c>
      <c r="B643" t="s">
        <v>1844</v>
      </c>
      <c r="C643" t="s">
        <v>3974</v>
      </c>
      <c r="D643" s="154">
        <v>128</v>
      </c>
      <c r="E643" t="s">
        <v>520</v>
      </c>
      <c r="F643">
        <v>10</v>
      </c>
      <c r="G643">
        <v>63</v>
      </c>
      <c r="H643" t="s">
        <v>3404</v>
      </c>
      <c r="I643" t="s">
        <v>3946</v>
      </c>
      <c r="J643" t="s">
        <v>6089</v>
      </c>
      <c r="K643" t="s">
        <v>521</v>
      </c>
      <c r="L643" t="s">
        <v>520</v>
      </c>
      <c r="M643" t="s">
        <v>3404</v>
      </c>
      <c r="N643" t="b">
        <f>IF(ETMRouteStages[[#This Row],[RID]]=A642,ETMRouteStages[[#This Row],[StageSequence]]=F642+1,TRUE)</f>
        <v>1</v>
      </c>
    </row>
    <row r="644" spans="1:14">
      <c r="A644" t="s">
        <v>6096</v>
      </c>
      <c r="B644" t="s">
        <v>1844</v>
      </c>
      <c r="C644" t="s">
        <v>3974</v>
      </c>
      <c r="D644" s="154">
        <v>128</v>
      </c>
      <c r="E644" t="s">
        <v>2868</v>
      </c>
      <c r="F644">
        <v>11</v>
      </c>
      <c r="G644">
        <v>75</v>
      </c>
      <c r="H644" t="s">
        <v>3404</v>
      </c>
      <c r="I644" t="s">
        <v>3946</v>
      </c>
      <c r="K644" t="s">
        <v>2869</v>
      </c>
      <c r="L644" t="s">
        <v>2868</v>
      </c>
      <c r="M644" t="s">
        <v>3404</v>
      </c>
      <c r="N644" t="b">
        <f>IF(ETMRouteStages[[#This Row],[RID]]=A643,ETMRouteStages[[#This Row],[StageSequence]]=F643+1,TRUE)</f>
        <v>1</v>
      </c>
    </row>
    <row r="645" spans="1:14">
      <c r="A645" t="s">
        <v>6096</v>
      </c>
      <c r="B645" t="s">
        <v>1844</v>
      </c>
      <c r="C645" t="s">
        <v>3974</v>
      </c>
      <c r="D645" s="154">
        <v>128</v>
      </c>
      <c r="E645" t="s">
        <v>2407</v>
      </c>
      <c r="F645">
        <v>12</v>
      </c>
      <c r="G645">
        <v>87</v>
      </c>
      <c r="H645" t="s">
        <v>3404</v>
      </c>
      <c r="I645" t="s">
        <v>3946</v>
      </c>
      <c r="K645" t="s">
        <v>2408</v>
      </c>
      <c r="L645" t="s">
        <v>2407</v>
      </c>
      <c r="M645" t="s">
        <v>3404</v>
      </c>
      <c r="N645" t="b">
        <f>IF(ETMRouteStages[[#This Row],[RID]]=A644,ETMRouteStages[[#This Row],[StageSequence]]=F644+1,TRUE)</f>
        <v>1</v>
      </c>
    </row>
    <row r="646" spans="1:14">
      <c r="A646" t="s">
        <v>6096</v>
      </c>
      <c r="B646" t="s">
        <v>1844</v>
      </c>
      <c r="C646" t="s">
        <v>3974</v>
      </c>
      <c r="D646" s="154">
        <v>128</v>
      </c>
      <c r="E646" t="s">
        <v>1755</v>
      </c>
      <c r="F646">
        <v>13</v>
      </c>
      <c r="G646">
        <v>92</v>
      </c>
      <c r="H646" t="s">
        <v>3404</v>
      </c>
      <c r="I646" t="s">
        <v>3946</v>
      </c>
      <c r="K646" t="s">
        <v>1756</v>
      </c>
      <c r="L646" t="s">
        <v>1755</v>
      </c>
      <c r="M646" t="s">
        <v>3404</v>
      </c>
      <c r="N646" t="b">
        <f>IF(ETMRouteStages[[#This Row],[RID]]=A645,ETMRouteStages[[#This Row],[StageSequence]]=F645+1,TRUE)</f>
        <v>1</v>
      </c>
    </row>
    <row r="647" spans="1:14">
      <c r="A647" t="s">
        <v>6096</v>
      </c>
      <c r="B647" t="s">
        <v>1844</v>
      </c>
      <c r="C647" t="s">
        <v>3974</v>
      </c>
      <c r="D647" s="154">
        <v>128</v>
      </c>
      <c r="E647" t="s">
        <v>1345</v>
      </c>
      <c r="F647">
        <v>14</v>
      </c>
      <c r="G647">
        <v>105</v>
      </c>
      <c r="H647" t="s">
        <v>3404</v>
      </c>
      <c r="I647" t="s">
        <v>3946</v>
      </c>
      <c r="K647" t="s">
        <v>1346</v>
      </c>
      <c r="L647" t="s">
        <v>1345</v>
      </c>
      <c r="M647" t="s">
        <v>3404</v>
      </c>
      <c r="N647" t="b">
        <f>IF(ETMRouteStages[[#This Row],[RID]]=A646,ETMRouteStages[[#This Row],[StageSequence]]=F646+1,TRUE)</f>
        <v>1</v>
      </c>
    </row>
    <row r="648" spans="1:14">
      <c r="A648" t="s">
        <v>6096</v>
      </c>
      <c r="B648" t="s">
        <v>1844</v>
      </c>
      <c r="C648" t="s">
        <v>3974</v>
      </c>
      <c r="D648" s="154">
        <v>128</v>
      </c>
      <c r="E648" t="s">
        <v>1605</v>
      </c>
      <c r="F648">
        <v>15</v>
      </c>
      <c r="G648">
        <v>116</v>
      </c>
      <c r="H648" t="s">
        <v>3404</v>
      </c>
      <c r="I648" t="s">
        <v>3946</v>
      </c>
      <c r="K648" t="s">
        <v>1606</v>
      </c>
      <c r="L648" t="s">
        <v>1605</v>
      </c>
      <c r="M648" t="s">
        <v>3404</v>
      </c>
      <c r="N648" t="b">
        <f>IF(ETMRouteStages[[#This Row],[RID]]=A647,ETMRouteStages[[#This Row],[StageSequence]]=F647+1,TRUE)</f>
        <v>1</v>
      </c>
    </row>
    <row r="649" spans="1:14">
      <c r="A649" t="s">
        <v>6096</v>
      </c>
      <c r="B649" t="s">
        <v>1844</v>
      </c>
      <c r="C649" t="s">
        <v>3974</v>
      </c>
      <c r="D649" s="154">
        <v>128</v>
      </c>
      <c r="E649" t="s">
        <v>2288</v>
      </c>
      <c r="F649">
        <v>16</v>
      </c>
      <c r="G649">
        <v>134</v>
      </c>
      <c r="H649" t="s">
        <v>3404</v>
      </c>
      <c r="I649" t="s">
        <v>3946</v>
      </c>
      <c r="K649" t="s">
        <v>2289</v>
      </c>
      <c r="L649" t="s">
        <v>2288</v>
      </c>
      <c r="M649" t="s">
        <v>3404</v>
      </c>
      <c r="N649" t="b">
        <f>IF(ETMRouteStages[[#This Row],[RID]]=A648,ETMRouteStages[[#This Row],[StageSequence]]=F648+1,TRUE)</f>
        <v>1</v>
      </c>
    </row>
    <row r="650" spans="1:14">
      <c r="A650" t="s">
        <v>6096</v>
      </c>
      <c r="B650" t="s">
        <v>1844</v>
      </c>
      <c r="C650" t="s">
        <v>3974</v>
      </c>
      <c r="D650" s="154">
        <v>128</v>
      </c>
      <c r="E650" t="s">
        <v>674</v>
      </c>
      <c r="F650">
        <v>17</v>
      </c>
      <c r="G650">
        <v>140</v>
      </c>
      <c r="H650" t="s">
        <v>3404</v>
      </c>
      <c r="I650" t="s">
        <v>3946</v>
      </c>
      <c r="K650" t="s">
        <v>675</v>
      </c>
      <c r="L650" t="s">
        <v>674</v>
      </c>
      <c r="M650" t="s">
        <v>3404</v>
      </c>
      <c r="N650" t="b">
        <f>IF(ETMRouteStages[[#This Row],[RID]]=A649,ETMRouteStages[[#This Row],[StageSequence]]=F649+1,TRUE)</f>
        <v>1</v>
      </c>
    </row>
    <row r="651" spans="1:14">
      <c r="A651" t="s">
        <v>6096</v>
      </c>
      <c r="B651" t="s">
        <v>1844</v>
      </c>
      <c r="C651" t="s">
        <v>3974</v>
      </c>
      <c r="D651" s="154">
        <v>128</v>
      </c>
      <c r="E651" t="s">
        <v>672</v>
      </c>
      <c r="F651">
        <v>18</v>
      </c>
      <c r="G651">
        <v>145</v>
      </c>
      <c r="H651" t="s">
        <v>3500</v>
      </c>
      <c r="I651" t="s">
        <v>3946</v>
      </c>
      <c r="K651" t="s">
        <v>673</v>
      </c>
      <c r="L651" t="s">
        <v>672</v>
      </c>
      <c r="M651" t="s">
        <v>3500</v>
      </c>
      <c r="N651" t="b">
        <f>IF(ETMRouteStages[[#This Row],[RID]]=A650,ETMRouteStages[[#This Row],[StageSequence]]=F650+1,TRUE)</f>
        <v>1</v>
      </c>
    </row>
    <row r="652" spans="1:14">
      <c r="A652" t="s">
        <v>6096</v>
      </c>
      <c r="B652" t="s">
        <v>1844</v>
      </c>
      <c r="C652" t="s">
        <v>3974</v>
      </c>
      <c r="D652" s="154">
        <v>128</v>
      </c>
      <c r="E652" t="s">
        <v>1377</v>
      </c>
      <c r="F652">
        <v>19</v>
      </c>
      <c r="G652">
        <v>175</v>
      </c>
      <c r="H652" t="s">
        <v>3404</v>
      </c>
      <c r="I652" t="s">
        <v>3946</v>
      </c>
      <c r="K652" t="s">
        <v>1378</v>
      </c>
      <c r="L652" t="s">
        <v>1377</v>
      </c>
      <c r="M652" t="s">
        <v>3404</v>
      </c>
      <c r="N652" t="b">
        <f>IF(ETMRouteStages[[#This Row],[RID]]=A651,ETMRouteStages[[#This Row],[StageSequence]]=F651+1,TRUE)</f>
        <v>1</v>
      </c>
    </row>
    <row r="653" spans="1:14">
      <c r="A653" t="s">
        <v>6096</v>
      </c>
      <c r="B653" t="s">
        <v>1844</v>
      </c>
      <c r="C653" t="s">
        <v>3974</v>
      </c>
      <c r="D653" s="154">
        <v>128</v>
      </c>
      <c r="E653" t="s">
        <v>2548</v>
      </c>
      <c r="F653">
        <v>20</v>
      </c>
      <c r="G653">
        <v>194</v>
      </c>
      <c r="H653" t="s">
        <v>3404</v>
      </c>
      <c r="I653" t="s">
        <v>3946</v>
      </c>
      <c r="K653" t="s">
        <v>2549</v>
      </c>
      <c r="L653" t="s">
        <v>2548</v>
      </c>
      <c r="M653" t="s">
        <v>3404</v>
      </c>
      <c r="N653" t="b">
        <f>IF(ETMRouteStages[[#This Row],[RID]]=A652,ETMRouteStages[[#This Row],[StageSequence]]=F652+1,TRUE)</f>
        <v>1</v>
      </c>
    </row>
    <row r="654" spans="1:14">
      <c r="A654" t="s">
        <v>6096</v>
      </c>
      <c r="B654" t="s">
        <v>1844</v>
      </c>
      <c r="C654" t="s">
        <v>3974</v>
      </c>
      <c r="D654" s="154">
        <v>128</v>
      </c>
      <c r="E654" t="s">
        <v>2113</v>
      </c>
      <c r="F654">
        <v>21</v>
      </c>
      <c r="G654">
        <v>215</v>
      </c>
      <c r="H654" t="s">
        <v>3404</v>
      </c>
      <c r="I654" t="s">
        <v>3946</v>
      </c>
      <c r="K654" t="s">
        <v>2114</v>
      </c>
      <c r="L654" t="s">
        <v>2113</v>
      </c>
      <c r="M654" t="s">
        <v>3404</v>
      </c>
      <c r="N654" t="b">
        <f>IF(ETMRouteStages[[#This Row],[RID]]=A653,ETMRouteStages[[#This Row],[StageSequence]]=F653+1,TRUE)</f>
        <v>1</v>
      </c>
    </row>
    <row r="655" spans="1:14">
      <c r="A655" t="s">
        <v>6096</v>
      </c>
      <c r="B655" t="s">
        <v>1844</v>
      </c>
      <c r="C655" t="s">
        <v>3974</v>
      </c>
      <c r="D655" s="154">
        <v>128</v>
      </c>
      <c r="E655" t="s">
        <v>6097</v>
      </c>
      <c r="F655">
        <v>22</v>
      </c>
      <c r="G655">
        <v>221</v>
      </c>
      <c r="H655" t="s">
        <v>3404</v>
      </c>
      <c r="I655" t="s">
        <v>3946</v>
      </c>
      <c r="J655" t="s">
        <v>6089</v>
      </c>
      <c r="K655" t="s">
        <v>3185</v>
      </c>
      <c r="L655" t="s">
        <v>3184</v>
      </c>
      <c r="M655" t="s">
        <v>3404</v>
      </c>
      <c r="N655" t="b">
        <f>IF(ETMRouteStages[[#This Row],[RID]]=A654,ETMRouteStages[[#This Row],[StageSequence]]=F654+1,TRUE)</f>
        <v>1</v>
      </c>
    </row>
    <row r="656" spans="1:14">
      <c r="A656" t="s">
        <v>6096</v>
      </c>
      <c r="B656" t="s">
        <v>1844</v>
      </c>
      <c r="C656" t="s">
        <v>3974</v>
      </c>
      <c r="D656" s="154">
        <v>128</v>
      </c>
      <c r="E656" t="s">
        <v>1474</v>
      </c>
      <c r="F656">
        <v>23</v>
      </c>
      <c r="G656">
        <v>237</v>
      </c>
      <c r="H656" t="s">
        <v>3404</v>
      </c>
      <c r="I656" t="s">
        <v>3946</v>
      </c>
      <c r="J656" t="s">
        <v>6098</v>
      </c>
      <c r="K656" t="s">
        <v>1475</v>
      </c>
      <c r="L656" t="s">
        <v>1474</v>
      </c>
      <c r="M656" t="s">
        <v>3404</v>
      </c>
      <c r="N656" t="b">
        <f>IF(ETMRouteStages[[#This Row],[RID]]=A655,ETMRouteStages[[#This Row],[StageSequence]]=F655+1,TRUE)</f>
        <v>1</v>
      </c>
    </row>
    <row r="657" spans="1:14">
      <c r="A657" t="s">
        <v>6096</v>
      </c>
      <c r="B657" t="s">
        <v>1844</v>
      </c>
      <c r="C657" t="s">
        <v>3974</v>
      </c>
      <c r="D657" s="154">
        <v>128</v>
      </c>
      <c r="E657" t="s">
        <v>1912</v>
      </c>
      <c r="F657">
        <v>24</v>
      </c>
      <c r="G657">
        <v>242</v>
      </c>
      <c r="H657" t="s">
        <v>3404</v>
      </c>
      <c r="I657" t="s">
        <v>3946</v>
      </c>
      <c r="K657" t="s">
        <v>1913</v>
      </c>
      <c r="L657" t="s">
        <v>1912</v>
      </c>
      <c r="M657" t="s">
        <v>3404</v>
      </c>
      <c r="N657" t="b">
        <f>IF(ETMRouteStages[[#This Row],[RID]]=A656,ETMRouteStages[[#This Row],[StageSequence]]=F656+1,TRUE)</f>
        <v>1</v>
      </c>
    </row>
    <row r="658" spans="1:14">
      <c r="A658" t="s">
        <v>6096</v>
      </c>
      <c r="B658" t="s">
        <v>1844</v>
      </c>
      <c r="C658" t="s">
        <v>3974</v>
      </c>
      <c r="D658" s="154">
        <v>128</v>
      </c>
      <c r="E658" t="s">
        <v>1653</v>
      </c>
      <c r="F658">
        <v>25</v>
      </c>
      <c r="G658">
        <v>255</v>
      </c>
      <c r="H658" t="s">
        <v>3404</v>
      </c>
      <c r="I658" t="s">
        <v>3946</v>
      </c>
      <c r="K658" t="s">
        <v>1654</v>
      </c>
      <c r="L658" t="s">
        <v>1653</v>
      </c>
      <c r="M658" t="s">
        <v>3404</v>
      </c>
      <c r="N658" t="b">
        <f>IF(ETMRouteStages[[#This Row],[RID]]=A657,ETMRouteStages[[#This Row],[StageSequence]]=F657+1,TRUE)</f>
        <v>1</v>
      </c>
    </row>
    <row r="659" spans="1:14">
      <c r="A659" t="s">
        <v>6099</v>
      </c>
      <c r="B659" t="s">
        <v>1844</v>
      </c>
      <c r="C659" t="s">
        <v>3974</v>
      </c>
      <c r="D659" s="154">
        <v>129</v>
      </c>
      <c r="E659" t="s">
        <v>1843</v>
      </c>
      <c r="F659">
        <v>1</v>
      </c>
      <c r="G659">
        <v>0</v>
      </c>
      <c r="H659" t="s">
        <v>3404</v>
      </c>
      <c r="I659" t="s">
        <v>3946</v>
      </c>
      <c r="K659" t="s">
        <v>1844</v>
      </c>
      <c r="L659" t="s">
        <v>1843</v>
      </c>
      <c r="M659" t="s">
        <v>3404</v>
      </c>
      <c r="N659" t="b">
        <f>IF(ETMRouteStages[[#This Row],[RID]]=A658,ETMRouteStages[[#This Row],[StageSequence]]=F658+1,TRUE)</f>
        <v>1</v>
      </c>
    </row>
    <row r="660" spans="1:14">
      <c r="A660" t="s">
        <v>6099</v>
      </c>
      <c r="B660" t="s">
        <v>1844</v>
      </c>
      <c r="C660" t="s">
        <v>3974</v>
      </c>
      <c r="D660" s="154">
        <v>129</v>
      </c>
      <c r="E660" t="s">
        <v>2874</v>
      </c>
      <c r="F660">
        <v>2</v>
      </c>
      <c r="G660">
        <v>11</v>
      </c>
      <c r="H660" t="s">
        <v>3404</v>
      </c>
      <c r="I660" t="s">
        <v>3946</v>
      </c>
      <c r="K660" t="s">
        <v>2875</v>
      </c>
      <c r="L660" t="s">
        <v>2874</v>
      </c>
      <c r="M660" t="s">
        <v>3404</v>
      </c>
      <c r="N660" t="b">
        <f>IF(ETMRouteStages[[#This Row],[RID]]=A659,ETMRouteStages[[#This Row],[StageSequence]]=F659+1,TRUE)</f>
        <v>1</v>
      </c>
    </row>
    <row r="661" spans="1:14">
      <c r="A661" t="s">
        <v>6099</v>
      </c>
      <c r="B661" t="s">
        <v>1844</v>
      </c>
      <c r="C661" t="s">
        <v>3974</v>
      </c>
      <c r="D661" s="154">
        <v>129</v>
      </c>
      <c r="E661" t="s">
        <v>976</v>
      </c>
      <c r="F661">
        <v>3</v>
      </c>
      <c r="G661">
        <v>15</v>
      </c>
      <c r="H661" t="s">
        <v>3404</v>
      </c>
      <c r="I661" t="s">
        <v>3946</v>
      </c>
      <c r="K661" t="s">
        <v>977</v>
      </c>
      <c r="L661" t="s">
        <v>976</v>
      </c>
      <c r="M661" t="s">
        <v>3404</v>
      </c>
      <c r="N661" t="b">
        <f>IF(ETMRouteStages[[#This Row],[RID]]=A660,ETMRouteStages[[#This Row],[StageSequence]]=F660+1,TRUE)</f>
        <v>1</v>
      </c>
    </row>
    <row r="662" spans="1:14">
      <c r="A662" t="s">
        <v>6099</v>
      </c>
      <c r="B662" t="s">
        <v>1844</v>
      </c>
      <c r="C662" t="s">
        <v>3974</v>
      </c>
      <c r="D662" s="154">
        <v>129</v>
      </c>
      <c r="E662" t="s">
        <v>2286</v>
      </c>
      <c r="F662">
        <v>4</v>
      </c>
      <c r="G662">
        <v>19</v>
      </c>
      <c r="H662" t="s">
        <v>3404</v>
      </c>
      <c r="I662" t="s">
        <v>3946</v>
      </c>
      <c r="K662" t="s">
        <v>2287</v>
      </c>
      <c r="L662" t="s">
        <v>2286</v>
      </c>
      <c r="M662" t="s">
        <v>3404</v>
      </c>
      <c r="N662" t="b">
        <f>IF(ETMRouteStages[[#This Row],[RID]]=A661,ETMRouteStages[[#This Row],[StageSequence]]=F661+1,TRUE)</f>
        <v>1</v>
      </c>
    </row>
    <row r="663" spans="1:14">
      <c r="A663" t="s">
        <v>6099</v>
      </c>
      <c r="B663" t="s">
        <v>1844</v>
      </c>
      <c r="C663" t="s">
        <v>3974</v>
      </c>
      <c r="D663" s="154">
        <v>129</v>
      </c>
      <c r="E663" t="s">
        <v>626</v>
      </c>
      <c r="F663">
        <v>5</v>
      </c>
      <c r="G663">
        <v>27</v>
      </c>
      <c r="H663" t="s">
        <v>3404</v>
      </c>
      <c r="I663" t="s">
        <v>3946</v>
      </c>
      <c r="K663" t="s">
        <v>627</v>
      </c>
      <c r="L663" t="s">
        <v>626</v>
      </c>
      <c r="M663" t="s">
        <v>3404</v>
      </c>
      <c r="N663" t="b">
        <f>IF(ETMRouteStages[[#This Row],[RID]]=A662,ETMRouteStages[[#This Row],[StageSequence]]=F662+1,TRUE)</f>
        <v>1</v>
      </c>
    </row>
    <row r="664" spans="1:14">
      <c r="A664" t="s">
        <v>6099</v>
      </c>
      <c r="B664" t="s">
        <v>1844</v>
      </c>
      <c r="C664" t="s">
        <v>3974</v>
      </c>
      <c r="D664" s="154">
        <v>129</v>
      </c>
      <c r="E664" t="s">
        <v>2201</v>
      </c>
      <c r="F664">
        <v>6</v>
      </c>
      <c r="G664">
        <v>31</v>
      </c>
      <c r="H664" t="s">
        <v>3404</v>
      </c>
      <c r="I664" t="s">
        <v>3946</v>
      </c>
      <c r="K664" t="s">
        <v>2202</v>
      </c>
      <c r="L664" t="s">
        <v>2201</v>
      </c>
      <c r="M664" t="s">
        <v>3404</v>
      </c>
      <c r="N664" t="b">
        <f>IF(ETMRouteStages[[#This Row],[RID]]=A663,ETMRouteStages[[#This Row],[StageSequence]]=F663+1,TRUE)</f>
        <v>1</v>
      </c>
    </row>
    <row r="665" spans="1:14">
      <c r="A665" t="s">
        <v>6099</v>
      </c>
      <c r="B665" t="s">
        <v>1844</v>
      </c>
      <c r="C665" t="s">
        <v>3974</v>
      </c>
      <c r="D665" s="154">
        <v>129</v>
      </c>
      <c r="E665" t="s">
        <v>2862</v>
      </c>
      <c r="F665">
        <v>7</v>
      </c>
      <c r="G665">
        <v>34</v>
      </c>
      <c r="H665" t="s">
        <v>3404</v>
      </c>
      <c r="I665" t="s">
        <v>3946</v>
      </c>
      <c r="K665" t="s">
        <v>2863</v>
      </c>
      <c r="L665" t="s">
        <v>2862</v>
      </c>
      <c r="M665" t="s">
        <v>3404</v>
      </c>
      <c r="N665" t="b">
        <f>IF(ETMRouteStages[[#This Row],[RID]]=A664,ETMRouteStages[[#This Row],[StageSequence]]=F664+1,TRUE)</f>
        <v>1</v>
      </c>
    </row>
    <row r="666" spans="1:14">
      <c r="A666" t="s">
        <v>6099</v>
      </c>
      <c r="B666" t="s">
        <v>1844</v>
      </c>
      <c r="C666" t="s">
        <v>3974</v>
      </c>
      <c r="D666" s="154">
        <v>129</v>
      </c>
      <c r="E666" t="s">
        <v>1343</v>
      </c>
      <c r="F666">
        <v>8</v>
      </c>
      <c r="G666">
        <v>36</v>
      </c>
      <c r="H666" t="s">
        <v>3404</v>
      </c>
      <c r="I666" t="s">
        <v>3946</v>
      </c>
      <c r="K666" t="s">
        <v>1344</v>
      </c>
      <c r="L666" t="s">
        <v>1343</v>
      </c>
      <c r="M666" t="s">
        <v>3404</v>
      </c>
      <c r="N666" t="b">
        <f>IF(ETMRouteStages[[#This Row],[RID]]=A665,ETMRouteStages[[#This Row],[StageSequence]]=F665+1,TRUE)</f>
        <v>1</v>
      </c>
    </row>
    <row r="667" spans="1:14">
      <c r="A667" t="s">
        <v>6099</v>
      </c>
      <c r="B667" t="s">
        <v>1844</v>
      </c>
      <c r="C667" t="s">
        <v>3974</v>
      </c>
      <c r="D667" s="154">
        <v>129</v>
      </c>
      <c r="E667" t="s">
        <v>2360</v>
      </c>
      <c r="F667">
        <v>9</v>
      </c>
      <c r="G667">
        <v>38</v>
      </c>
      <c r="H667" t="s">
        <v>3404</v>
      </c>
      <c r="I667" t="s">
        <v>3946</v>
      </c>
      <c r="K667" t="s">
        <v>2361</v>
      </c>
      <c r="L667" t="s">
        <v>2360</v>
      </c>
      <c r="M667" t="s">
        <v>3404</v>
      </c>
      <c r="N667" t="b">
        <f>IF(ETMRouteStages[[#This Row],[RID]]=A666,ETMRouteStages[[#This Row],[StageSequence]]=F666+1,TRUE)</f>
        <v>1</v>
      </c>
    </row>
    <row r="668" spans="1:14">
      <c r="A668" t="s">
        <v>6099</v>
      </c>
      <c r="B668" t="s">
        <v>1844</v>
      </c>
      <c r="C668" t="s">
        <v>3974</v>
      </c>
      <c r="D668" s="154">
        <v>129</v>
      </c>
      <c r="E668" t="s">
        <v>1333</v>
      </c>
      <c r="F668">
        <v>10</v>
      </c>
      <c r="G668">
        <v>40</v>
      </c>
      <c r="H668" t="s">
        <v>3404</v>
      </c>
      <c r="I668" t="s">
        <v>3946</v>
      </c>
      <c r="K668" t="s">
        <v>1334</v>
      </c>
      <c r="L668" t="s">
        <v>1333</v>
      </c>
      <c r="M668" t="s">
        <v>3404</v>
      </c>
      <c r="N668" t="b">
        <f>IF(ETMRouteStages[[#This Row],[RID]]=A667,ETMRouteStages[[#This Row],[StageSequence]]=F667+1,TRUE)</f>
        <v>1</v>
      </c>
    </row>
    <row r="669" spans="1:14">
      <c r="A669" t="s">
        <v>6099</v>
      </c>
      <c r="B669" t="s">
        <v>1844</v>
      </c>
      <c r="C669" t="s">
        <v>3974</v>
      </c>
      <c r="D669" s="154">
        <v>129</v>
      </c>
      <c r="E669" t="s">
        <v>1835</v>
      </c>
      <c r="F669">
        <v>11</v>
      </c>
      <c r="G669">
        <v>43</v>
      </c>
      <c r="H669" t="s">
        <v>3404</v>
      </c>
      <c r="I669" t="s">
        <v>3946</v>
      </c>
      <c r="K669" t="s">
        <v>1836</v>
      </c>
      <c r="L669" t="s">
        <v>1835</v>
      </c>
      <c r="M669" t="s">
        <v>3404</v>
      </c>
      <c r="N669" t="b">
        <f>IF(ETMRouteStages[[#This Row],[RID]]=A668,ETMRouteStages[[#This Row],[StageSequence]]=F668+1,TRUE)</f>
        <v>1</v>
      </c>
    </row>
    <row r="670" spans="1:14">
      <c r="A670" t="s">
        <v>6099</v>
      </c>
      <c r="B670" t="s">
        <v>1844</v>
      </c>
      <c r="C670" t="s">
        <v>3974</v>
      </c>
      <c r="D670" s="154">
        <v>129</v>
      </c>
      <c r="E670" t="s">
        <v>1532</v>
      </c>
      <c r="F670">
        <v>12</v>
      </c>
      <c r="G670">
        <v>47</v>
      </c>
      <c r="H670" t="s">
        <v>3404</v>
      </c>
      <c r="I670" t="s">
        <v>3946</v>
      </c>
      <c r="K670" t="s">
        <v>1533</v>
      </c>
      <c r="L670" t="s">
        <v>1532</v>
      </c>
      <c r="M670" t="s">
        <v>3404</v>
      </c>
      <c r="N670" t="b">
        <f>IF(ETMRouteStages[[#This Row],[RID]]=A669,ETMRouteStages[[#This Row],[StageSequence]]=F669+1,TRUE)</f>
        <v>1</v>
      </c>
    </row>
    <row r="671" spans="1:14">
      <c r="A671" t="s">
        <v>6099</v>
      </c>
      <c r="B671" t="s">
        <v>1844</v>
      </c>
      <c r="C671" t="s">
        <v>3974</v>
      </c>
      <c r="D671" s="154">
        <v>129</v>
      </c>
      <c r="E671" t="s">
        <v>954</v>
      </c>
      <c r="F671">
        <v>13</v>
      </c>
      <c r="G671">
        <v>51</v>
      </c>
      <c r="H671" t="s">
        <v>3404</v>
      </c>
      <c r="I671" t="s">
        <v>3946</v>
      </c>
      <c r="K671" t="s">
        <v>955</v>
      </c>
      <c r="L671" t="s">
        <v>954</v>
      </c>
      <c r="M671" t="s">
        <v>3404</v>
      </c>
      <c r="N671" t="b">
        <f>IF(ETMRouteStages[[#This Row],[RID]]=A670,ETMRouteStages[[#This Row],[StageSequence]]=F670+1,TRUE)</f>
        <v>1</v>
      </c>
    </row>
    <row r="672" spans="1:14">
      <c r="A672" t="s">
        <v>6099</v>
      </c>
      <c r="B672" t="s">
        <v>1844</v>
      </c>
      <c r="C672" t="s">
        <v>3974</v>
      </c>
      <c r="D672" s="154">
        <v>129</v>
      </c>
      <c r="E672" t="s">
        <v>1095</v>
      </c>
      <c r="F672">
        <v>14</v>
      </c>
      <c r="G672">
        <v>53</v>
      </c>
      <c r="H672" t="s">
        <v>3404</v>
      </c>
      <c r="I672" t="s">
        <v>3946</v>
      </c>
      <c r="K672" t="s">
        <v>1096</v>
      </c>
      <c r="L672" t="s">
        <v>1095</v>
      </c>
      <c r="M672" t="s">
        <v>3404</v>
      </c>
      <c r="N672" t="b">
        <f>IF(ETMRouteStages[[#This Row],[RID]]=A671,ETMRouteStages[[#This Row],[StageSequence]]=F671+1,TRUE)</f>
        <v>1</v>
      </c>
    </row>
    <row r="673" spans="1:14">
      <c r="A673" t="s">
        <v>6099</v>
      </c>
      <c r="B673" t="s">
        <v>1844</v>
      </c>
      <c r="C673" t="s">
        <v>3974</v>
      </c>
      <c r="D673" s="154">
        <v>129</v>
      </c>
      <c r="E673" t="s">
        <v>2266</v>
      </c>
      <c r="F673">
        <v>15</v>
      </c>
      <c r="G673">
        <v>61</v>
      </c>
      <c r="H673" t="s">
        <v>3404</v>
      </c>
      <c r="I673" t="s">
        <v>3946</v>
      </c>
      <c r="K673" t="s">
        <v>2267</v>
      </c>
      <c r="L673" t="s">
        <v>2266</v>
      </c>
      <c r="M673" t="s">
        <v>3404</v>
      </c>
      <c r="N673" t="b">
        <f>IF(ETMRouteStages[[#This Row],[RID]]=A672,ETMRouteStages[[#This Row],[StageSequence]]=F672+1,TRUE)</f>
        <v>1</v>
      </c>
    </row>
    <row r="674" spans="1:14">
      <c r="A674" t="s">
        <v>6099</v>
      </c>
      <c r="B674" t="s">
        <v>1844</v>
      </c>
      <c r="C674" t="s">
        <v>3974</v>
      </c>
      <c r="D674" s="154">
        <v>129</v>
      </c>
      <c r="E674" t="s">
        <v>2753</v>
      </c>
      <c r="F674">
        <v>16</v>
      </c>
      <c r="G674">
        <v>64</v>
      </c>
      <c r="H674" t="s">
        <v>3404</v>
      </c>
      <c r="I674" t="s">
        <v>3946</v>
      </c>
      <c r="K674" t="s">
        <v>2754</v>
      </c>
      <c r="L674" t="s">
        <v>2753</v>
      </c>
      <c r="M674" t="s">
        <v>3404</v>
      </c>
      <c r="N674" t="b">
        <f>IF(ETMRouteStages[[#This Row],[RID]]=A673,ETMRouteStages[[#This Row],[StageSequence]]=F673+1,TRUE)</f>
        <v>1</v>
      </c>
    </row>
    <row r="675" spans="1:14">
      <c r="A675" t="s">
        <v>6099</v>
      </c>
      <c r="B675" t="s">
        <v>1844</v>
      </c>
      <c r="C675" t="s">
        <v>3974</v>
      </c>
      <c r="D675" s="154">
        <v>129</v>
      </c>
      <c r="E675" t="s">
        <v>2338</v>
      </c>
      <c r="F675">
        <v>17</v>
      </c>
      <c r="G675">
        <v>65</v>
      </c>
      <c r="H675" t="s">
        <v>3404</v>
      </c>
      <c r="I675" t="s">
        <v>3946</v>
      </c>
      <c r="K675" t="s">
        <v>2339</v>
      </c>
      <c r="L675" t="s">
        <v>2338</v>
      </c>
      <c r="M675" t="s">
        <v>3404</v>
      </c>
      <c r="N675" t="b">
        <f>IF(ETMRouteStages[[#This Row],[RID]]=A674,ETMRouteStages[[#This Row],[StageSequence]]=F674+1,TRUE)</f>
        <v>1</v>
      </c>
    </row>
    <row r="676" spans="1:14">
      <c r="A676" t="s">
        <v>6099</v>
      </c>
      <c r="B676" t="s">
        <v>1844</v>
      </c>
      <c r="C676" t="s">
        <v>3974</v>
      </c>
      <c r="D676" s="154">
        <v>129</v>
      </c>
      <c r="E676" t="s">
        <v>2932</v>
      </c>
      <c r="F676">
        <v>18</v>
      </c>
      <c r="G676">
        <v>68</v>
      </c>
      <c r="H676" t="s">
        <v>3404</v>
      </c>
      <c r="I676" t="s">
        <v>3946</v>
      </c>
      <c r="K676" t="s">
        <v>2933</v>
      </c>
      <c r="L676" t="s">
        <v>2932</v>
      </c>
      <c r="M676" t="s">
        <v>3404</v>
      </c>
      <c r="N676" t="b">
        <f>IF(ETMRouteStages[[#This Row],[RID]]=A675,ETMRouteStages[[#This Row],[StageSequence]]=F675+1,TRUE)</f>
        <v>1</v>
      </c>
    </row>
    <row r="677" spans="1:14">
      <c r="A677" t="s">
        <v>6099</v>
      </c>
      <c r="B677" t="s">
        <v>1844</v>
      </c>
      <c r="C677" t="s">
        <v>3974</v>
      </c>
      <c r="D677" s="154">
        <v>129</v>
      </c>
      <c r="E677" t="s">
        <v>2896</v>
      </c>
      <c r="F677">
        <v>19</v>
      </c>
      <c r="G677">
        <v>71</v>
      </c>
      <c r="H677" t="s">
        <v>3404</v>
      </c>
      <c r="I677" t="s">
        <v>3946</v>
      </c>
      <c r="K677" t="s">
        <v>2897</v>
      </c>
      <c r="L677" t="s">
        <v>2896</v>
      </c>
      <c r="M677" t="s">
        <v>3404</v>
      </c>
      <c r="N677" t="b">
        <f>IF(ETMRouteStages[[#This Row],[RID]]=A676,ETMRouteStages[[#This Row],[StageSequence]]=F676+1,TRUE)</f>
        <v>1</v>
      </c>
    </row>
    <row r="678" spans="1:14">
      <c r="A678" t="s">
        <v>6099</v>
      </c>
      <c r="B678" t="s">
        <v>1844</v>
      </c>
      <c r="C678" t="s">
        <v>3974</v>
      </c>
      <c r="D678" s="154">
        <v>129</v>
      </c>
      <c r="E678" t="s">
        <v>2251</v>
      </c>
      <c r="F678">
        <v>20</v>
      </c>
      <c r="G678">
        <v>75</v>
      </c>
      <c r="H678" t="s">
        <v>3404</v>
      </c>
      <c r="I678" t="s">
        <v>3946</v>
      </c>
      <c r="J678" t="s">
        <v>6088</v>
      </c>
      <c r="K678" t="s">
        <v>2252</v>
      </c>
      <c r="L678" t="s">
        <v>2251</v>
      </c>
      <c r="M678" t="s">
        <v>3404</v>
      </c>
      <c r="N678" t="b">
        <f>IF(ETMRouteStages[[#This Row],[RID]]=A677,ETMRouteStages[[#This Row],[StageSequence]]=F677+1,TRUE)</f>
        <v>1</v>
      </c>
    </row>
    <row r="679" spans="1:14">
      <c r="A679" t="s">
        <v>6099</v>
      </c>
      <c r="B679" t="s">
        <v>1844</v>
      </c>
      <c r="C679" t="s">
        <v>3974</v>
      </c>
      <c r="D679" s="154">
        <v>129</v>
      </c>
      <c r="E679" t="s">
        <v>634</v>
      </c>
      <c r="F679">
        <v>21</v>
      </c>
      <c r="G679">
        <v>79</v>
      </c>
      <c r="H679" t="s">
        <v>3404</v>
      </c>
      <c r="I679" t="s">
        <v>3946</v>
      </c>
      <c r="J679" t="s">
        <v>6098</v>
      </c>
      <c r="K679" t="s">
        <v>635</v>
      </c>
      <c r="L679" t="s">
        <v>634</v>
      </c>
      <c r="M679" t="s">
        <v>3404</v>
      </c>
      <c r="N679" t="b">
        <f>IF(ETMRouteStages[[#This Row],[RID]]=A678,ETMRouteStages[[#This Row],[StageSequence]]=F678+1,TRUE)</f>
        <v>1</v>
      </c>
    </row>
    <row r="680" spans="1:14">
      <c r="A680" t="s">
        <v>6099</v>
      </c>
      <c r="B680" t="s">
        <v>1844</v>
      </c>
      <c r="C680" t="s">
        <v>3974</v>
      </c>
      <c r="D680" s="154">
        <v>129</v>
      </c>
      <c r="E680" t="s">
        <v>2606</v>
      </c>
      <c r="F680">
        <v>22</v>
      </c>
      <c r="G680">
        <v>90</v>
      </c>
      <c r="H680" t="s">
        <v>3500</v>
      </c>
      <c r="I680" t="s">
        <v>3946</v>
      </c>
      <c r="K680" t="s">
        <v>2607</v>
      </c>
      <c r="L680" t="s">
        <v>2606</v>
      </c>
      <c r="M680" t="s">
        <v>3500</v>
      </c>
      <c r="N680" t="b">
        <f>IF(ETMRouteStages[[#This Row],[RID]]=A679,ETMRouteStages[[#This Row],[StageSequence]]=F679+1,TRUE)</f>
        <v>1</v>
      </c>
    </row>
    <row r="681" spans="1:14">
      <c r="A681" t="s">
        <v>6099</v>
      </c>
      <c r="B681" t="s">
        <v>1844</v>
      </c>
      <c r="C681" t="s">
        <v>3974</v>
      </c>
      <c r="D681" s="154">
        <v>129</v>
      </c>
      <c r="E681" t="s">
        <v>447</v>
      </c>
      <c r="F681">
        <v>23</v>
      </c>
      <c r="G681">
        <v>98</v>
      </c>
      <c r="H681" t="s">
        <v>3404</v>
      </c>
      <c r="I681" t="s">
        <v>3946</v>
      </c>
      <c r="K681" t="s">
        <v>448</v>
      </c>
      <c r="L681" t="s">
        <v>447</v>
      </c>
      <c r="M681" t="s">
        <v>3404</v>
      </c>
      <c r="N681" t="b">
        <f>IF(ETMRouteStages[[#This Row],[RID]]=A680,ETMRouteStages[[#This Row],[StageSequence]]=F680+1,TRUE)</f>
        <v>1</v>
      </c>
    </row>
    <row r="682" spans="1:14">
      <c r="A682" t="s">
        <v>6099</v>
      </c>
      <c r="B682" t="s">
        <v>1844</v>
      </c>
      <c r="C682" t="s">
        <v>3974</v>
      </c>
      <c r="D682" s="154">
        <v>129</v>
      </c>
      <c r="E682" t="s">
        <v>3134</v>
      </c>
      <c r="F682">
        <v>24</v>
      </c>
      <c r="G682">
        <v>101</v>
      </c>
      <c r="H682" t="s">
        <v>3404</v>
      </c>
      <c r="I682" t="s">
        <v>3946</v>
      </c>
      <c r="K682" t="s">
        <v>3135</v>
      </c>
      <c r="L682" t="s">
        <v>3134</v>
      </c>
      <c r="M682" t="s">
        <v>3404</v>
      </c>
      <c r="N682" t="b">
        <f>IF(ETMRouteStages[[#This Row],[RID]]=A681,ETMRouteStages[[#This Row],[StageSequence]]=F681+1,TRUE)</f>
        <v>1</v>
      </c>
    </row>
    <row r="683" spans="1:14">
      <c r="A683" t="s">
        <v>6099</v>
      </c>
      <c r="B683" t="s">
        <v>1844</v>
      </c>
      <c r="C683" t="s">
        <v>3974</v>
      </c>
      <c r="D683" s="154">
        <v>129</v>
      </c>
      <c r="E683" t="s">
        <v>1683</v>
      </c>
      <c r="F683">
        <v>25</v>
      </c>
      <c r="G683">
        <v>110</v>
      </c>
      <c r="H683" t="s">
        <v>3404</v>
      </c>
      <c r="I683" t="s">
        <v>3946</v>
      </c>
      <c r="K683" t="s">
        <v>1684</v>
      </c>
      <c r="L683" t="s">
        <v>1683</v>
      </c>
      <c r="M683" t="s">
        <v>3404</v>
      </c>
      <c r="N683" t="b">
        <f>IF(ETMRouteStages[[#This Row],[RID]]=A682,ETMRouteStages[[#This Row],[StageSequence]]=F682+1,TRUE)</f>
        <v>1</v>
      </c>
    </row>
    <row r="684" spans="1:14">
      <c r="A684" t="s">
        <v>6099</v>
      </c>
      <c r="B684" t="s">
        <v>1844</v>
      </c>
      <c r="C684" t="s">
        <v>3974</v>
      </c>
      <c r="D684" s="154">
        <v>129</v>
      </c>
      <c r="E684" t="s">
        <v>2219</v>
      </c>
      <c r="F684">
        <v>26</v>
      </c>
      <c r="G684">
        <v>119</v>
      </c>
      <c r="H684" t="s">
        <v>3404</v>
      </c>
      <c r="I684" t="s">
        <v>3946</v>
      </c>
      <c r="K684" t="s">
        <v>2220</v>
      </c>
      <c r="L684" t="s">
        <v>2219</v>
      </c>
      <c r="M684" t="s">
        <v>3404</v>
      </c>
      <c r="N684" t="b">
        <f>IF(ETMRouteStages[[#This Row],[RID]]=A683,ETMRouteStages[[#This Row],[StageSequence]]=F683+1,TRUE)</f>
        <v>1</v>
      </c>
    </row>
    <row r="685" spans="1:14">
      <c r="A685" t="s">
        <v>6099</v>
      </c>
      <c r="B685" t="s">
        <v>1844</v>
      </c>
      <c r="C685" t="s">
        <v>3974</v>
      </c>
      <c r="D685" s="154">
        <v>129</v>
      </c>
      <c r="E685" t="s">
        <v>2145</v>
      </c>
      <c r="F685">
        <v>27</v>
      </c>
      <c r="G685">
        <v>124</v>
      </c>
      <c r="H685" t="s">
        <v>3404</v>
      </c>
      <c r="I685" t="s">
        <v>3946</v>
      </c>
      <c r="K685" t="s">
        <v>2146</v>
      </c>
      <c r="L685" t="s">
        <v>2145</v>
      </c>
      <c r="M685" t="s">
        <v>3404</v>
      </c>
      <c r="N685" t="b">
        <f>IF(ETMRouteStages[[#This Row],[RID]]=A684,ETMRouteStages[[#This Row],[StageSequence]]=F684+1,TRUE)</f>
        <v>1</v>
      </c>
    </row>
    <row r="686" spans="1:14">
      <c r="A686" t="s">
        <v>6099</v>
      </c>
      <c r="B686" t="s">
        <v>1844</v>
      </c>
      <c r="C686" t="s">
        <v>3974</v>
      </c>
      <c r="D686" s="154">
        <v>129</v>
      </c>
      <c r="E686" t="s">
        <v>1554</v>
      </c>
      <c r="F686">
        <v>28</v>
      </c>
      <c r="G686">
        <v>131</v>
      </c>
      <c r="H686" t="s">
        <v>3404</v>
      </c>
      <c r="I686" t="s">
        <v>3946</v>
      </c>
      <c r="K686" t="s">
        <v>1555</v>
      </c>
      <c r="L686" t="s">
        <v>1554</v>
      </c>
      <c r="M686" t="s">
        <v>3404</v>
      </c>
      <c r="N686" t="b">
        <f>IF(ETMRouteStages[[#This Row],[RID]]=A685,ETMRouteStages[[#This Row],[StageSequence]]=F685+1,TRUE)</f>
        <v>1</v>
      </c>
    </row>
    <row r="687" spans="1:14">
      <c r="A687" t="s">
        <v>6099</v>
      </c>
      <c r="B687" t="s">
        <v>1844</v>
      </c>
      <c r="C687" t="s">
        <v>3974</v>
      </c>
      <c r="D687" s="154">
        <v>129</v>
      </c>
      <c r="E687" t="s">
        <v>2149</v>
      </c>
      <c r="F687">
        <v>29</v>
      </c>
      <c r="G687">
        <v>137</v>
      </c>
      <c r="H687" t="s">
        <v>3404</v>
      </c>
      <c r="I687" t="s">
        <v>3946</v>
      </c>
      <c r="K687" t="s">
        <v>2150</v>
      </c>
      <c r="L687" t="s">
        <v>2149</v>
      </c>
      <c r="M687" t="s">
        <v>3404</v>
      </c>
      <c r="N687" t="b">
        <f>IF(ETMRouteStages[[#This Row],[RID]]=A686,ETMRouteStages[[#This Row],[StageSequence]]=F686+1,TRUE)</f>
        <v>1</v>
      </c>
    </row>
    <row r="688" spans="1:14">
      <c r="A688" t="s">
        <v>6099</v>
      </c>
      <c r="B688" t="s">
        <v>1844</v>
      </c>
      <c r="C688" t="s">
        <v>3974</v>
      </c>
      <c r="D688" s="154">
        <v>129</v>
      </c>
      <c r="E688" t="s">
        <v>1512</v>
      </c>
      <c r="F688">
        <v>30</v>
      </c>
      <c r="G688">
        <v>143</v>
      </c>
      <c r="H688" t="s">
        <v>3404</v>
      </c>
      <c r="I688" t="s">
        <v>3946</v>
      </c>
      <c r="K688" t="s">
        <v>1513</v>
      </c>
      <c r="L688" t="s">
        <v>1512</v>
      </c>
      <c r="M688" t="s">
        <v>3404</v>
      </c>
      <c r="N688" t="b">
        <f>IF(ETMRouteStages[[#This Row],[RID]]=A687,ETMRouteStages[[#This Row],[StageSequence]]=F687+1,TRUE)</f>
        <v>1</v>
      </c>
    </row>
    <row r="689" spans="1:14">
      <c r="A689" t="s">
        <v>6099</v>
      </c>
      <c r="B689" t="s">
        <v>1844</v>
      </c>
      <c r="C689" t="s">
        <v>3974</v>
      </c>
      <c r="D689" s="154">
        <v>129</v>
      </c>
      <c r="E689" t="s">
        <v>1417</v>
      </c>
      <c r="F689">
        <v>31</v>
      </c>
      <c r="G689">
        <v>151</v>
      </c>
      <c r="H689" t="s">
        <v>3404</v>
      </c>
      <c r="I689" t="s">
        <v>3946</v>
      </c>
      <c r="K689" t="s">
        <v>1418</v>
      </c>
      <c r="L689" t="s">
        <v>1417</v>
      </c>
      <c r="M689" t="s">
        <v>3404</v>
      </c>
      <c r="N689" t="b">
        <f>IF(ETMRouteStages[[#This Row],[RID]]=A688,ETMRouteStages[[#This Row],[StageSequence]]=F688+1,TRUE)</f>
        <v>1</v>
      </c>
    </row>
    <row r="690" spans="1:14">
      <c r="A690" t="s">
        <v>6099</v>
      </c>
      <c r="B690" t="s">
        <v>1844</v>
      </c>
      <c r="C690" t="s">
        <v>3974</v>
      </c>
      <c r="D690" s="154">
        <v>129</v>
      </c>
      <c r="E690" t="s">
        <v>2047</v>
      </c>
      <c r="F690">
        <v>32</v>
      </c>
      <c r="G690">
        <v>154</v>
      </c>
      <c r="H690" t="s">
        <v>3404</v>
      </c>
      <c r="I690" t="s">
        <v>3946</v>
      </c>
      <c r="K690" t="s">
        <v>2048</v>
      </c>
      <c r="L690" t="s">
        <v>2047</v>
      </c>
      <c r="M690" t="s">
        <v>3404</v>
      </c>
      <c r="N690" t="b">
        <f>IF(ETMRouteStages[[#This Row],[RID]]=A689,ETMRouteStages[[#This Row],[StageSequence]]=F689+1,TRUE)</f>
        <v>1</v>
      </c>
    </row>
    <row r="691" spans="1:14">
      <c r="A691" t="s">
        <v>6099</v>
      </c>
      <c r="B691" t="s">
        <v>1844</v>
      </c>
      <c r="C691" t="s">
        <v>3974</v>
      </c>
      <c r="D691" s="154">
        <v>129</v>
      </c>
      <c r="E691" t="s">
        <v>2789</v>
      </c>
      <c r="F691">
        <v>33</v>
      </c>
      <c r="G691">
        <v>165</v>
      </c>
      <c r="H691" t="s">
        <v>3404</v>
      </c>
      <c r="I691" t="s">
        <v>3946</v>
      </c>
      <c r="K691" t="s">
        <v>2790</v>
      </c>
      <c r="L691" t="s">
        <v>2789</v>
      </c>
      <c r="M691" t="s">
        <v>3404</v>
      </c>
      <c r="N691" t="b">
        <f>IF(ETMRouteStages[[#This Row],[RID]]=A690,ETMRouteStages[[#This Row],[StageSequence]]=F690+1,TRUE)</f>
        <v>1</v>
      </c>
    </row>
    <row r="692" spans="1:14">
      <c r="A692" t="s">
        <v>6099</v>
      </c>
      <c r="B692" t="s">
        <v>1844</v>
      </c>
      <c r="C692" t="s">
        <v>3974</v>
      </c>
      <c r="D692" s="154">
        <v>129</v>
      </c>
      <c r="E692" t="s">
        <v>2982</v>
      </c>
      <c r="F692">
        <v>34</v>
      </c>
      <c r="G692">
        <v>180</v>
      </c>
      <c r="H692" t="s">
        <v>3404</v>
      </c>
      <c r="I692" t="s">
        <v>3946</v>
      </c>
      <c r="K692" t="s">
        <v>2983</v>
      </c>
      <c r="L692" t="s">
        <v>2982</v>
      </c>
      <c r="M692" t="s">
        <v>3404</v>
      </c>
      <c r="N692" t="b">
        <f>IF(ETMRouteStages[[#This Row],[RID]]=A691,ETMRouteStages[[#This Row],[StageSequence]]=F691+1,TRUE)</f>
        <v>1</v>
      </c>
    </row>
    <row r="693" spans="1:14">
      <c r="A693" t="s">
        <v>6099</v>
      </c>
      <c r="B693" t="s">
        <v>1844</v>
      </c>
      <c r="C693" t="s">
        <v>3974</v>
      </c>
      <c r="D693" s="154">
        <v>129</v>
      </c>
      <c r="E693" t="s">
        <v>1213</v>
      </c>
      <c r="F693">
        <v>35</v>
      </c>
      <c r="G693">
        <v>197</v>
      </c>
      <c r="H693" t="s">
        <v>3404</v>
      </c>
      <c r="I693" t="s">
        <v>3946</v>
      </c>
      <c r="K693" t="s">
        <v>1214</v>
      </c>
      <c r="L693" t="s">
        <v>1213</v>
      </c>
      <c r="M693" t="s">
        <v>3404</v>
      </c>
      <c r="N693" t="b">
        <f>IF(ETMRouteStages[[#This Row],[RID]]=A692,ETMRouteStages[[#This Row],[StageSequence]]=F692+1,TRUE)</f>
        <v>1</v>
      </c>
    </row>
    <row r="694" spans="1:14">
      <c r="A694" t="s">
        <v>6099</v>
      </c>
      <c r="B694" t="s">
        <v>1844</v>
      </c>
      <c r="C694" t="s">
        <v>3974</v>
      </c>
      <c r="D694" s="154">
        <v>129</v>
      </c>
      <c r="E694" t="s">
        <v>2528</v>
      </c>
      <c r="F694">
        <v>36</v>
      </c>
      <c r="G694">
        <v>222</v>
      </c>
      <c r="H694" t="s">
        <v>3404</v>
      </c>
      <c r="I694" t="s">
        <v>3946</v>
      </c>
      <c r="K694" t="s">
        <v>2529</v>
      </c>
      <c r="L694" t="s">
        <v>2528</v>
      </c>
      <c r="M694" t="s">
        <v>3404</v>
      </c>
      <c r="N694" t="b">
        <f>IF(ETMRouteStages[[#This Row],[RID]]=A693,ETMRouteStages[[#This Row],[StageSequence]]=F693+1,TRUE)</f>
        <v>1</v>
      </c>
    </row>
    <row r="695" spans="1:14">
      <c r="A695" t="s">
        <v>6099</v>
      </c>
      <c r="B695" t="s">
        <v>1844</v>
      </c>
      <c r="C695" t="s">
        <v>3974</v>
      </c>
      <c r="D695" s="154">
        <v>129</v>
      </c>
      <c r="E695" t="s">
        <v>1490</v>
      </c>
      <c r="F695">
        <v>37</v>
      </c>
      <c r="G695">
        <v>230</v>
      </c>
      <c r="H695" t="s">
        <v>3404</v>
      </c>
      <c r="I695" t="s">
        <v>3946</v>
      </c>
      <c r="K695" t="s">
        <v>1491</v>
      </c>
      <c r="L695" t="s">
        <v>1490</v>
      </c>
      <c r="M695" t="s">
        <v>3404</v>
      </c>
      <c r="N695" t="b">
        <f>IF(ETMRouteStages[[#This Row],[RID]]=A694,ETMRouteStages[[#This Row],[StageSequence]]=F694+1,TRUE)</f>
        <v>1</v>
      </c>
    </row>
    <row r="696" spans="1:14">
      <c r="A696" t="s">
        <v>6099</v>
      </c>
      <c r="B696" t="s">
        <v>1844</v>
      </c>
      <c r="C696" t="s">
        <v>3974</v>
      </c>
      <c r="D696" s="154">
        <v>129</v>
      </c>
      <c r="E696" t="s">
        <v>2415</v>
      </c>
      <c r="F696">
        <v>38</v>
      </c>
      <c r="G696">
        <v>249</v>
      </c>
      <c r="H696" t="s">
        <v>3404</v>
      </c>
      <c r="I696" t="s">
        <v>3946</v>
      </c>
      <c r="K696" t="s">
        <v>2416</v>
      </c>
      <c r="L696" t="s">
        <v>2415</v>
      </c>
      <c r="M696" t="s">
        <v>3404</v>
      </c>
      <c r="N696" t="b">
        <f>IF(ETMRouteStages[[#This Row],[RID]]=A695,ETMRouteStages[[#This Row],[StageSequence]]=F695+1,TRUE)</f>
        <v>1</v>
      </c>
    </row>
    <row r="697" spans="1:14">
      <c r="A697" t="s">
        <v>6099</v>
      </c>
      <c r="B697" t="s">
        <v>1844</v>
      </c>
      <c r="C697" t="s">
        <v>3974</v>
      </c>
      <c r="D697" s="154">
        <v>129</v>
      </c>
      <c r="E697" t="s">
        <v>1653</v>
      </c>
      <c r="F697">
        <v>39</v>
      </c>
      <c r="G697">
        <v>254</v>
      </c>
      <c r="H697" t="s">
        <v>3404</v>
      </c>
      <c r="I697" t="s">
        <v>3946</v>
      </c>
      <c r="K697" t="s">
        <v>1654</v>
      </c>
      <c r="L697" t="s">
        <v>1653</v>
      </c>
      <c r="M697" t="s">
        <v>3404</v>
      </c>
      <c r="N697" t="b">
        <f>IF(ETMRouteStages[[#This Row],[RID]]=A696,ETMRouteStages[[#This Row],[StageSequence]]=F696+1,TRUE)</f>
        <v>1</v>
      </c>
    </row>
    <row r="698" spans="1:14">
      <c r="A698" t="s">
        <v>6100</v>
      </c>
      <c r="B698" t="s">
        <v>1844</v>
      </c>
      <c r="C698" t="s">
        <v>3556</v>
      </c>
      <c r="D698" s="154">
        <v>13</v>
      </c>
      <c r="E698" t="s">
        <v>2201</v>
      </c>
      <c r="F698">
        <v>1</v>
      </c>
      <c r="G698">
        <v>0</v>
      </c>
      <c r="H698" t="s">
        <v>3404</v>
      </c>
      <c r="I698" t="s">
        <v>3515</v>
      </c>
      <c r="K698" t="s">
        <v>2202</v>
      </c>
      <c r="L698" t="s">
        <v>2201</v>
      </c>
      <c r="M698" t="s">
        <v>3404</v>
      </c>
      <c r="N698" t="b">
        <f>IF(ETMRouteStages[[#This Row],[RID]]=A697,ETMRouteStages[[#This Row],[StageSequence]]=F697+1,TRUE)</f>
        <v>1</v>
      </c>
    </row>
    <row r="699" spans="1:14">
      <c r="A699" t="s">
        <v>6100</v>
      </c>
      <c r="B699" t="s">
        <v>1844</v>
      </c>
      <c r="C699" t="s">
        <v>3556</v>
      </c>
      <c r="D699" s="154">
        <v>13</v>
      </c>
      <c r="E699" t="s">
        <v>2739</v>
      </c>
      <c r="F699">
        <v>2</v>
      </c>
      <c r="G699">
        <v>3</v>
      </c>
      <c r="H699" t="s">
        <v>3404</v>
      </c>
      <c r="I699" t="s">
        <v>3515</v>
      </c>
      <c r="K699" t="s">
        <v>2740</v>
      </c>
      <c r="L699" t="s">
        <v>2739</v>
      </c>
      <c r="M699" t="s">
        <v>3404</v>
      </c>
      <c r="N699" t="b">
        <f>IF(ETMRouteStages[[#This Row],[RID]]=A698,ETMRouteStages[[#This Row],[StageSequence]]=F698+1,TRUE)</f>
        <v>1</v>
      </c>
    </row>
    <row r="700" spans="1:14">
      <c r="A700" t="s">
        <v>6100</v>
      </c>
      <c r="B700" t="s">
        <v>1844</v>
      </c>
      <c r="C700" t="s">
        <v>3556</v>
      </c>
      <c r="D700" s="154">
        <v>13</v>
      </c>
      <c r="E700" t="s">
        <v>626</v>
      </c>
      <c r="F700">
        <v>3</v>
      </c>
      <c r="G700">
        <v>4</v>
      </c>
      <c r="H700" t="s">
        <v>3404</v>
      </c>
      <c r="I700" t="s">
        <v>3515</v>
      </c>
      <c r="K700" t="s">
        <v>627</v>
      </c>
      <c r="L700" t="s">
        <v>626</v>
      </c>
      <c r="M700" t="s">
        <v>3404</v>
      </c>
      <c r="N700" t="b">
        <f>IF(ETMRouteStages[[#This Row],[RID]]=A699,ETMRouteStages[[#This Row],[StageSequence]]=F699+1,TRUE)</f>
        <v>1</v>
      </c>
    </row>
    <row r="701" spans="1:14">
      <c r="A701" t="s">
        <v>6100</v>
      </c>
      <c r="B701" t="s">
        <v>1844</v>
      </c>
      <c r="C701" t="s">
        <v>3556</v>
      </c>
      <c r="D701" s="154">
        <v>13</v>
      </c>
      <c r="E701" t="s">
        <v>628</v>
      </c>
      <c r="F701">
        <v>4</v>
      </c>
      <c r="G701">
        <v>6</v>
      </c>
      <c r="H701" t="s">
        <v>3404</v>
      </c>
      <c r="I701" t="s">
        <v>3515</v>
      </c>
      <c r="K701" t="s">
        <v>629</v>
      </c>
      <c r="L701" t="s">
        <v>628</v>
      </c>
      <c r="M701" t="s">
        <v>3404</v>
      </c>
      <c r="N701" t="b">
        <f>IF(ETMRouteStages[[#This Row],[RID]]=A700,ETMRouteStages[[#This Row],[StageSequence]]=F700+1,TRUE)</f>
        <v>1</v>
      </c>
    </row>
    <row r="702" spans="1:14">
      <c r="A702" t="s">
        <v>6100</v>
      </c>
      <c r="B702" t="s">
        <v>1844</v>
      </c>
      <c r="C702" t="s">
        <v>3556</v>
      </c>
      <c r="D702" s="154">
        <v>13</v>
      </c>
      <c r="E702" t="s">
        <v>2693</v>
      </c>
      <c r="F702">
        <v>5</v>
      </c>
      <c r="G702">
        <v>8</v>
      </c>
      <c r="H702" t="s">
        <v>3404</v>
      </c>
      <c r="I702" t="s">
        <v>3515</v>
      </c>
      <c r="K702" t="s">
        <v>2694</v>
      </c>
      <c r="L702" t="s">
        <v>2693</v>
      </c>
      <c r="M702" t="s">
        <v>3404</v>
      </c>
      <c r="N702" t="b">
        <f>IF(ETMRouteStages[[#This Row],[RID]]=A701,ETMRouteStages[[#This Row],[StageSequence]]=F701+1,TRUE)</f>
        <v>1</v>
      </c>
    </row>
    <row r="703" spans="1:14">
      <c r="A703" t="s">
        <v>6100</v>
      </c>
      <c r="B703" t="s">
        <v>1844</v>
      </c>
      <c r="C703" t="s">
        <v>3556</v>
      </c>
      <c r="D703" s="154">
        <v>13</v>
      </c>
      <c r="E703" t="s">
        <v>1291</v>
      </c>
      <c r="F703">
        <v>6</v>
      </c>
      <c r="G703">
        <v>10</v>
      </c>
      <c r="H703" t="s">
        <v>3404</v>
      </c>
      <c r="I703" t="s">
        <v>3515</v>
      </c>
      <c r="K703" t="s">
        <v>1292</v>
      </c>
      <c r="L703" t="s">
        <v>1291</v>
      </c>
      <c r="M703" t="s">
        <v>3404</v>
      </c>
      <c r="N703" t="b">
        <f>IF(ETMRouteStages[[#This Row],[RID]]=A702,ETMRouteStages[[#This Row],[StageSequence]]=F702+1,TRUE)</f>
        <v>1</v>
      </c>
    </row>
    <row r="704" spans="1:14">
      <c r="A704" t="s">
        <v>6100</v>
      </c>
      <c r="B704" t="s">
        <v>1844</v>
      </c>
      <c r="C704" t="s">
        <v>3556</v>
      </c>
      <c r="D704" s="154">
        <v>13</v>
      </c>
      <c r="E704" t="s">
        <v>2286</v>
      </c>
      <c r="F704">
        <v>7</v>
      </c>
      <c r="G704">
        <v>12</v>
      </c>
      <c r="H704" t="s">
        <v>3404</v>
      </c>
      <c r="I704" t="s">
        <v>3515</v>
      </c>
      <c r="K704" t="s">
        <v>2287</v>
      </c>
      <c r="L704" t="s">
        <v>2286</v>
      </c>
      <c r="M704" t="s">
        <v>3404</v>
      </c>
      <c r="N704" t="b">
        <f>IF(ETMRouteStages[[#This Row],[RID]]=A703,ETMRouteStages[[#This Row],[StageSequence]]=F703+1,TRUE)</f>
        <v>1</v>
      </c>
    </row>
    <row r="705" spans="1:14">
      <c r="A705" t="s">
        <v>6100</v>
      </c>
      <c r="B705" t="s">
        <v>1844</v>
      </c>
      <c r="C705" t="s">
        <v>3556</v>
      </c>
      <c r="D705" s="154">
        <v>13</v>
      </c>
      <c r="E705" t="s">
        <v>424</v>
      </c>
      <c r="F705">
        <v>8</v>
      </c>
      <c r="G705">
        <v>14</v>
      </c>
      <c r="H705" t="s">
        <v>3404</v>
      </c>
      <c r="I705" t="s">
        <v>3515</v>
      </c>
      <c r="K705" t="s">
        <v>425</v>
      </c>
      <c r="L705" t="s">
        <v>424</v>
      </c>
      <c r="M705" t="s">
        <v>3404</v>
      </c>
      <c r="N705" t="b">
        <f>IF(ETMRouteStages[[#This Row],[RID]]=A704,ETMRouteStages[[#This Row],[StageSequence]]=F704+1,TRUE)</f>
        <v>1</v>
      </c>
    </row>
    <row r="706" spans="1:14">
      <c r="A706" t="s">
        <v>6100</v>
      </c>
      <c r="B706" t="s">
        <v>1844</v>
      </c>
      <c r="C706" t="s">
        <v>3556</v>
      </c>
      <c r="D706" s="154">
        <v>13</v>
      </c>
      <c r="E706" t="s">
        <v>976</v>
      </c>
      <c r="F706">
        <v>9</v>
      </c>
      <c r="G706">
        <v>16</v>
      </c>
      <c r="H706" t="s">
        <v>3404</v>
      </c>
      <c r="I706" t="s">
        <v>3515</v>
      </c>
      <c r="K706" t="s">
        <v>977</v>
      </c>
      <c r="L706" t="s">
        <v>976</v>
      </c>
      <c r="M706" t="s">
        <v>3404</v>
      </c>
      <c r="N706" t="b">
        <f>IF(ETMRouteStages[[#This Row],[RID]]=A705,ETMRouteStages[[#This Row],[StageSequence]]=F705+1,TRUE)</f>
        <v>1</v>
      </c>
    </row>
    <row r="707" spans="1:14">
      <c r="A707" t="s">
        <v>6100</v>
      </c>
      <c r="B707" t="s">
        <v>1844</v>
      </c>
      <c r="C707" t="s">
        <v>3556</v>
      </c>
      <c r="D707" s="154">
        <v>13</v>
      </c>
      <c r="E707" t="s">
        <v>2181</v>
      </c>
      <c r="F707">
        <v>10</v>
      </c>
      <c r="G707">
        <v>18</v>
      </c>
      <c r="H707" t="s">
        <v>3404</v>
      </c>
      <c r="I707" t="s">
        <v>3515</v>
      </c>
      <c r="K707" t="s">
        <v>2182</v>
      </c>
      <c r="L707" t="s">
        <v>2181</v>
      </c>
      <c r="M707" t="s">
        <v>3404</v>
      </c>
      <c r="N707" t="b">
        <f>IF(ETMRouteStages[[#This Row],[RID]]=A706,ETMRouteStages[[#This Row],[StageSequence]]=F706+1,TRUE)</f>
        <v>1</v>
      </c>
    </row>
    <row r="708" spans="1:14">
      <c r="A708" t="s">
        <v>6100</v>
      </c>
      <c r="B708" t="s">
        <v>1844</v>
      </c>
      <c r="C708" t="s">
        <v>3556</v>
      </c>
      <c r="D708" s="154">
        <v>13</v>
      </c>
      <c r="E708" t="s">
        <v>1679</v>
      </c>
      <c r="F708">
        <v>11</v>
      </c>
      <c r="G708">
        <v>19</v>
      </c>
      <c r="H708" t="s">
        <v>3404</v>
      </c>
      <c r="I708" t="s">
        <v>3515</v>
      </c>
      <c r="K708" t="s">
        <v>1680</v>
      </c>
      <c r="L708" t="s">
        <v>1679</v>
      </c>
      <c r="M708" t="s">
        <v>3404</v>
      </c>
      <c r="N708" t="b">
        <f>IF(ETMRouteStages[[#This Row],[RID]]=A707,ETMRouteStages[[#This Row],[StageSequence]]=F707+1,TRUE)</f>
        <v>1</v>
      </c>
    </row>
    <row r="709" spans="1:14">
      <c r="A709" t="s">
        <v>6100</v>
      </c>
      <c r="B709" t="s">
        <v>1844</v>
      </c>
      <c r="C709" t="s">
        <v>3556</v>
      </c>
      <c r="D709" s="154">
        <v>13</v>
      </c>
      <c r="E709" t="s">
        <v>2874</v>
      </c>
      <c r="F709">
        <v>12</v>
      </c>
      <c r="G709">
        <v>20</v>
      </c>
      <c r="H709" t="s">
        <v>3404</v>
      </c>
      <c r="I709" t="s">
        <v>3515</v>
      </c>
      <c r="K709" t="s">
        <v>2875</v>
      </c>
      <c r="L709" t="s">
        <v>2874</v>
      </c>
      <c r="M709" t="s">
        <v>3404</v>
      </c>
      <c r="N709" t="b">
        <f>IF(ETMRouteStages[[#This Row],[RID]]=A708,ETMRouteStages[[#This Row],[StageSequence]]=F708+1,TRUE)</f>
        <v>1</v>
      </c>
    </row>
    <row r="710" spans="1:14">
      <c r="A710" t="s">
        <v>6100</v>
      </c>
      <c r="B710" t="s">
        <v>1844</v>
      </c>
      <c r="C710" t="s">
        <v>3556</v>
      </c>
      <c r="D710" s="154">
        <v>13</v>
      </c>
      <c r="E710" t="s">
        <v>936</v>
      </c>
      <c r="F710">
        <v>13</v>
      </c>
      <c r="G710">
        <v>23</v>
      </c>
      <c r="H710" t="s">
        <v>3404</v>
      </c>
      <c r="I710" t="s">
        <v>3515</v>
      </c>
      <c r="K710" t="s">
        <v>937</v>
      </c>
      <c r="L710" t="s">
        <v>936</v>
      </c>
      <c r="M710" t="s">
        <v>3404</v>
      </c>
      <c r="N710" t="b">
        <f>IF(ETMRouteStages[[#This Row],[RID]]=A709,ETMRouteStages[[#This Row],[StageSequence]]=F709+1,TRUE)</f>
        <v>1</v>
      </c>
    </row>
    <row r="711" spans="1:14">
      <c r="A711" t="s">
        <v>6100</v>
      </c>
      <c r="B711" t="s">
        <v>1844</v>
      </c>
      <c r="C711" t="s">
        <v>3556</v>
      </c>
      <c r="D711" s="154">
        <v>13</v>
      </c>
      <c r="E711" t="s">
        <v>2874</v>
      </c>
      <c r="F711">
        <v>14</v>
      </c>
      <c r="G711">
        <v>26</v>
      </c>
      <c r="H711" t="s">
        <v>3404</v>
      </c>
      <c r="I711" t="s">
        <v>3515</v>
      </c>
      <c r="K711" t="s">
        <v>2875</v>
      </c>
      <c r="L711" t="s">
        <v>2874</v>
      </c>
      <c r="M711" t="s">
        <v>3404</v>
      </c>
      <c r="N711" t="b">
        <f>IF(ETMRouteStages[[#This Row],[RID]]=A710,ETMRouteStages[[#This Row],[StageSequence]]=F710+1,TRUE)</f>
        <v>1</v>
      </c>
    </row>
    <row r="712" spans="1:14">
      <c r="A712" t="s">
        <v>6100</v>
      </c>
      <c r="B712" t="s">
        <v>1844</v>
      </c>
      <c r="C712" t="s">
        <v>3556</v>
      </c>
      <c r="D712" s="154">
        <v>13</v>
      </c>
      <c r="E712" t="s">
        <v>1679</v>
      </c>
      <c r="F712">
        <v>15</v>
      </c>
      <c r="G712">
        <v>27</v>
      </c>
      <c r="H712" t="s">
        <v>3404</v>
      </c>
      <c r="I712" t="s">
        <v>3515</v>
      </c>
      <c r="K712" t="s">
        <v>1680</v>
      </c>
      <c r="L712" t="s">
        <v>1679</v>
      </c>
      <c r="M712" t="s">
        <v>3404</v>
      </c>
      <c r="N712" t="b">
        <f>IF(ETMRouteStages[[#This Row],[RID]]=A711,ETMRouteStages[[#This Row],[StageSequence]]=F711+1,TRUE)</f>
        <v>1</v>
      </c>
    </row>
    <row r="713" spans="1:14">
      <c r="A713" t="s">
        <v>6100</v>
      </c>
      <c r="B713" t="s">
        <v>1844</v>
      </c>
      <c r="C713" t="s">
        <v>3556</v>
      </c>
      <c r="D713" s="154">
        <v>13</v>
      </c>
      <c r="E713" t="s">
        <v>2850</v>
      </c>
      <c r="F713">
        <v>16</v>
      </c>
      <c r="G713">
        <v>30</v>
      </c>
      <c r="H713" t="s">
        <v>3404</v>
      </c>
      <c r="I713" t="s">
        <v>3515</v>
      </c>
      <c r="K713" t="s">
        <v>2851</v>
      </c>
      <c r="L713" t="s">
        <v>2850</v>
      </c>
      <c r="M713" t="s">
        <v>3404</v>
      </c>
      <c r="N713" t="b">
        <f>IF(ETMRouteStages[[#This Row],[RID]]=A712,ETMRouteStages[[#This Row],[StageSequence]]=F712+1,TRUE)</f>
        <v>1</v>
      </c>
    </row>
    <row r="714" spans="1:14">
      <c r="A714" t="s">
        <v>6100</v>
      </c>
      <c r="B714" t="s">
        <v>1844</v>
      </c>
      <c r="C714" t="s">
        <v>3556</v>
      </c>
      <c r="D714" s="154">
        <v>13</v>
      </c>
      <c r="E714" t="s">
        <v>972</v>
      </c>
      <c r="F714">
        <v>17</v>
      </c>
      <c r="G714">
        <v>31</v>
      </c>
      <c r="H714" t="s">
        <v>3404</v>
      </c>
      <c r="I714" t="s">
        <v>3515</v>
      </c>
      <c r="K714" t="s">
        <v>973</v>
      </c>
      <c r="L714" t="s">
        <v>972</v>
      </c>
      <c r="M714" t="s">
        <v>3404</v>
      </c>
      <c r="N714" t="b">
        <f>IF(ETMRouteStages[[#This Row],[RID]]=A713,ETMRouteStages[[#This Row],[StageSequence]]=F713+1,TRUE)</f>
        <v>1</v>
      </c>
    </row>
    <row r="715" spans="1:14">
      <c r="A715" t="s">
        <v>6100</v>
      </c>
      <c r="B715" t="s">
        <v>1844</v>
      </c>
      <c r="C715" t="s">
        <v>3556</v>
      </c>
      <c r="D715" s="154">
        <v>13</v>
      </c>
      <c r="E715" t="s">
        <v>1576</v>
      </c>
      <c r="F715">
        <v>18</v>
      </c>
      <c r="G715">
        <v>33</v>
      </c>
      <c r="H715" t="s">
        <v>3404</v>
      </c>
      <c r="I715" t="s">
        <v>3515</v>
      </c>
      <c r="K715" t="s">
        <v>1577</v>
      </c>
      <c r="L715" t="s">
        <v>1576</v>
      </c>
      <c r="M715" t="s">
        <v>3404</v>
      </c>
      <c r="N715" t="b">
        <f>IF(ETMRouteStages[[#This Row],[RID]]=A714,ETMRouteStages[[#This Row],[StageSequence]]=F714+1,TRUE)</f>
        <v>1</v>
      </c>
    </row>
    <row r="716" spans="1:14">
      <c r="A716" t="s">
        <v>6100</v>
      </c>
      <c r="B716" t="s">
        <v>1844</v>
      </c>
      <c r="C716" t="s">
        <v>3556</v>
      </c>
      <c r="D716" s="154">
        <v>13</v>
      </c>
      <c r="E716" t="s">
        <v>2417</v>
      </c>
      <c r="F716">
        <v>19</v>
      </c>
      <c r="G716">
        <v>35</v>
      </c>
      <c r="H716" t="s">
        <v>3404</v>
      </c>
      <c r="I716" t="s">
        <v>3515</v>
      </c>
      <c r="K716" t="s">
        <v>2418</v>
      </c>
      <c r="L716" t="s">
        <v>2417</v>
      </c>
      <c r="M716" t="s">
        <v>3404</v>
      </c>
      <c r="N716" t="b">
        <f>IF(ETMRouteStages[[#This Row],[RID]]=A715,ETMRouteStages[[#This Row],[StageSequence]]=F715+1,TRUE)</f>
        <v>1</v>
      </c>
    </row>
    <row r="717" spans="1:14">
      <c r="A717" t="s">
        <v>6100</v>
      </c>
      <c r="B717" t="s">
        <v>1844</v>
      </c>
      <c r="C717" t="s">
        <v>3556</v>
      </c>
      <c r="D717" s="154">
        <v>13</v>
      </c>
      <c r="E717" t="s">
        <v>2419</v>
      </c>
      <c r="F717">
        <v>20</v>
      </c>
      <c r="G717">
        <v>36</v>
      </c>
      <c r="H717" t="s">
        <v>3404</v>
      </c>
      <c r="I717" t="s">
        <v>3515</v>
      </c>
      <c r="K717" t="s">
        <v>2420</v>
      </c>
      <c r="L717" t="s">
        <v>2419</v>
      </c>
      <c r="M717" t="s">
        <v>3404</v>
      </c>
      <c r="N717" t="b">
        <f>IF(ETMRouteStages[[#This Row],[RID]]=A716,ETMRouteStages[[#This Row],[StageSequence]]=F716+1,TRUE)</f>
        <v>1</v>
      </c>
    </row>
    <row r="718" spans="1:14">
      <c r="A718" t="s">
        <v>6100</v>
      </c>
      <c r="B718" t="s">
        <v>1844</v>
      </c>
      <c r="C718" t="s">
        <v>3556</v>
      </c>
      <c r="D718" s="154">
        <v>13</v>
      </c>
      <c r="E718" t="s">
        <v>512</v>
      </c>
      <c r="F718">
        <v>21</v>
      </c>
      <c r="G718">
        <v>38</v>
      </c>
      <c r="H718" t="s">
        <v>3404</v>
      </c>
      <c r="I718" t="s">
        <v>3515</v>
      </c>
      <c r="K718" t="s">
        <v>513</v>
      </c>
      <c r="L718" t="s">
        <v>512</v>
      </c>
      <c r="M718" t="s">
        <v>3404</v>
      </c>
      <c r="N718" t="b">
        <f>IF(ETMRouteStages[[#This Row],[RID]]=A717,ETMRouteStages[[#This Row],[StageSequence]]=F717+1,TRUE)</f>
        <v>1</v>
      </c>
    </row>
    <row r="719" spans="1:14">
      <c r="A719" t="s">
        <v>6100</v>
      </c>
      <c r="B719" t="s">
        <v>1844</v>
      </c>
      <c r="C719" t="s">
        <v>3556</v>
      </c>
      <c r="D719" s="154">
        <v>13</v>
      </c>
      <c r="E719" t="s">
        <v>1757</v>
      </c>
      <c r="F719">
        <v>22</v>
      </c>
      <c r="G719">
        <v>39</v>
      </c>
      <c r="H719" t="s">
        <v>3404</v>
      </c>
      <c r="I719" t="s">
        <v>3515</v>
      </c>
      <c r="K719" t="s">
        <v>1758</v>
      </c>
      <c r="L719" t="s">
        <v>1757</v>
      </c>
      <c r="M719" t="s">
        <v>3404</v>
      </c>
      <c r="N719" t="b">
        <f>IF(ETMRouteStages[[#This Row],[RID]]=A718,ETMRouteStages[[#This Row],[StageSequence]]=F718+1,TRUE)</f>
        <v>1</v>
      </c>
    </row>
    <row r="720" spans="1:14">
      <c r="A720" t="s">
        <v>6100</v>
      </c>
      <c r="B720" t="s">
        <v>1844</v>
      </c>
      <c r="C720" t="s">
        <v>3556</v>
      </c>
      <c r="D720" s="154">
        <v>13</v>
      </c>
      <c r="E720" t="s">
        <v>932</v>
      </c>
      <c r="F720">
        <v>23</v>
      </c>
      <c r="G720">
        <v>40</v>
      </c>
      <c r="H720" t="s">
        <v>3404</v>
      </c>
      <c r="I720" t="s">
        <v>3515</v>
      </c>
      <c r="K720" t="s">
        <v>933</v>
      </c>
      <c r="L720" t="s">
        <v>932</v>
      </c>
      <c r="M720" t="s">
        <v>3404</v>
      </c>
      <c r="N720" t="b">
        <f>IF(ETMRouteStages[[#This Row],[RID]]=A719,ETMRouteStages[[#This Row],[StageSequence]]=F719+1,TRUE)</f>
        <v>1</v>
      </c>
    </row>
    <row r="721" spans="1:14">
      <c r="A721" t="s">
        <v>6100</v>
      </c>
      <c r="B721" t="s">
        <v>1844</v>
      </c>
      <c r="C721" t="s">
        <v>3556</v>
      </c>
      <c r="D721" s="154">
        <v>13</v>
      </c>
      <c r="E721" t="s">
        <v>782</v>
      </c>
      <c r="F721">
        <v>24</v>
      </c>
      <c r="G721">
        <v>41</v>
      </c>
      <c r="H721" t="s">
        <v>3404</v>
      </c>
      <c r="I721" t="s">
        <v>3515</v>
      </c>
      <c r="K721" t="s">
        <v>783</v>
      </c>
      <c r="L721" t="s">
        <v>782</v>
      </c>
      <c r="M721" t="s">
        <v>3404</v>
      </c>
      <c r="N721" t="b">
        <f>IF(ETMRouteStages[[#This Row],[RID]]=A720,ETMRouteStages[[#This Row],[StageSequence]]=F720+1,TRUE)</f>
        <v>1</v>
      </c>
    </row>
    <row r="722" spans="1:14">
      <c r="A722" t="s">
        <v>6100</v>
      </c>
      <c r="B722" t="s">
        <v>1844</v>
      </c>
      <c r="C722" t="s">
        <v>3556</v>
      </c>
      <c r="D722" s="154">
        <v>13</v>
      </c>
      <c r="E722" t="s">
        <v>2830</v>
      </c>
      <c r="F722">
        <v>25</v>
      </c>
      <c r="G722">
        <v>42</v>
      </c>
      <c r="H722" t="s">
        <v>3404</v>
      </c>
      <c r="I722" t="s">
        <v>3515</v>
      </c>
      <c r="K722" t="s">
        <v>2831</v>
      </c>
      <c r="L722" t="s">
        <v>2830</v>
      </c>
      <c r="M722" t="s">
        <v>3404</v>
      </c>
      <c r="N722" t="b">
        <f>IF(ETMRouteStages[[#This Row],[RID]]=A721,ETMRouteStages[[#This Row],[StageSequence]]=F721+1,TRUE)</f>
        <v>1</v>
      </c>
    </row>
    <row r="723" spans="1:14">
      <c r="A723" t="s">
        <v>6100</v>
      </c>
      <c r="B723" t="s">
        <v>1844</v>
      </c>
      <c r="C723" t="s">
        <v>3556</v>
      </c>
      <c r="D723" s="154">
        <v>13</v>
      </c>
      <c r="E723" t="s">
        <v>3014</v>
      </c>
      <c r="F723">
        <v>26</v>
      </c>
      <c r="G723">
        <v>43</v>
      </c>
      <c r="H723" t="s">
        <v>3404</v>
      </c>
      <c r="I723" t="s">
        <v>3515</v>
      </c>
      <c r="K723" t="s">
        <v>3015</v>
      </c>
      <c r="L723" t="s">
        <v>3014</v>
      </c>
      <c r="M723" t="s">
        <v>3404</v>
      </c>
      <c r="N723" t="b">
        <f>IF(ETMRouteStages[[#This Row],[RID]]=A722,ETMRouteStages[[#This Row],[StageSequence]]=F722+1,TRUE)</f>
        <v>1</v>
      </c>
    </row>
    <row r="724" spans="1:14">
      <c r="A724" t="s">
        <v>6100</v>
      </c>
      <c r="B724" t="s">
        <v>1844</v>
      </c>
      <c r="C724" t="s">
        <v>3556</v>
      </c>
      <c r="D724" s="154">
        <v>13</v>
      </c>
      <c r="E724" t="s">
        <v>2653</v>
      </c>
      <c r="F724">
        <v>27</v>
      </c>
      <c r="G724">
        <v>45</v>
      </c>
      <c r="H724" t="s">
        <v>3404</v>
      </c>
      <c r="I724" t="s">
        <v>3515</v>
      </c>
      <c r="K724" t="s">
        <v>2654</v>
      </c>
      <c r="L724" t="s">
        <v>2653</v>
      </c>
      <c r="M724" t="s">
        <v>3404</v>
      </c>
      <c r="N724" t="b">
        <f>IF(ETMRouteStages[[#This Row],[RID]]=A723,ETMRouteStages[[#This Row],[StageSequence]]=F723+1,TRUE)</f>
        <v>1</v>
      </c>
    </row>
    <row r="725" spans="1:14">
      <c r="A725" t="s">
        <v>6101</v>
      </c>
      <c r="B725" t="s">
        <v>1844</v>
      </c>
      <c r="C725" t="s">
        <v>3981</v>
      </c>
      <c r="D725" s="154">
        <v>130</v>
      </c>
      <c r="E725" t="s">
        <v>1843</v>
      </c>
      <c r="F725">
        <v>1</v>
      </c>
      <c r="G725">
        <v>0</v>
      </c>
      <c r="H725" t="s">
        <v>3404</v>
      </c>
      <c r="I725" t="s">
        <v>3959</v>
      </c>
      <c r="K725" t="s">
        <v>1844</v>
      </c>
      <c r="L725" t="s">
        <v>1843</v>
      </c>
      <c r="M725" t="s">
        <v>3404</v>
      </c>
      <c r="N725" t="b">
        <f>IF(ETMRouteStages[[#This Row],[RID]]=A724,ETMRouteStages[[#This Row],[StageSequence]]=F724+1,TRUE)</f>
        <v>1</v>
      </c>
    </row>
    <row r="726" spans="1:14">
      <c r="A726" t="s">
        <v>6101</v>
      </c>
      <c r="B726" t="s">
        <v>1844</v>
      </c>
      <c r="C726" t="s">
        <v>3981</v>
      </c>
      <c r="D726" s="154">
        <v>130</v>
      </c>
      <c r="E726" t="s">
        <v>2874</v>
      </c>
      <c r="F726">
        <v>2</v>
      </c>
      <c r="G726">
        <v>11</v>
      </c>
      <c r="H726" t="s">
        <v>3404</v>
      </c>
      <c r="I726" t="s">
        <v>3959</v>
      </c>
      <c r="K726" t="s">
        <v>2875</v>
      </c>
      <c r="L726" t="s">
        <v>2874</v>
      </c>
      <c r="M726" t="s">
        <v>3404</v>
      </c>
      <c r="N726" t="b">
        <f>IF(ETMRouteStages[[#This Row],[RID]]=A725,ETMRouteStages[[#This Row],[StageSequence]]=F725+1,TRUE)</f>
        <v>1</v>
      </c>
    </row>
    <row r="727" spans="1:14">
      <c r="A727" t="s">
        <v>6101</v>
      </c>
      <c r="B727" t="s">
        <v>1844</v>
      </c>
      <c r="C727" t="s">
        <v>3981</v>
      </c>
      <c r="D727" s="154">
        <v>130</v>
      </c>
      <c r="E727" t="s">
        <v>976</v>
      </c>
      <c r="F727">
        <v>3</v>
      </c>
      <c r="G727">
        <v>15</v>
      </c>
      <c r="H727" t="s">
        <v>3404</v>
      </c>
      <c r="I727" t="s">
        <v>3959</v>
      </c>
      <c r="K727" t="s">
        <v>977</v>
      </c>
      <c r="L727" t="s">
        <v>976</v>
      </c>
      <c r="M727" t="s">
        <v>3404</v>
      </c>
      <c r="N727" t="b">
        <f>IF(ETMRouteStages[[#This Row],[RID]]=A726,ETMRouteStages[[#This Row],[StageSequence]]=F726+1,TRUE)</f>
        <v>1</v>
      </c>
    </row>
    <row r="728" spans="1:14">
      <c r="A728" t="s">
        <v>6101</v>
      </c>
      <c r="B728" t="s">
        <v>1844</v>
      </c>
      <c r="C728" t="s">
        <v>3981</v>
      </c>
      <c r="D728" s="154">
        <v>130</v>
      </c>
      <c r="E728" t="s">
        <v>2286</v>
      </c>
      <c r="F728">
        <v>4</v>
      </c>
      <c r="G728">
        <v>19</v>
      </c>
      <c r="H728" t="s">
        <v>3404</v>
      </c>
      <c r="I728" t="s">
        <v>3959</v>
      </c>
      <c r="K728" t="s">
        <v>2287</v>
      </c>
      <c r="L728" t="s">
        <v>2286</v>
      </c>
      <c r="M728" t="s">
        <v>3404</v>
      </c>
      <c r="N728" t="b">
        <f>IF(ETMRouteStages[[#This Row],[RID]]=A727,ETMRouteStages[[#This Row],[StageSequence]]=F727+1,TRUE)</f>
        <v>1</v>
      </c>
    </row>
    <row r="729" spans="1:14">
      <c r="A729" t="s">
        <v>6101</v>
      </c>
      <c r="B729" t="s">
        <v>1844</v>
      </c>
      <c r="C729" t="s">
        <v>3981</v>
      </c>
      <c r="D729" s="154">
        <v>130</v>
      </c>
      <c r="E729" t="s">
        <v>626</v>
      </c>
      <c r="F729">
        <v>5</v>
      </c>
      <c r="G729">
        <v>27</v>
      </c>
      <c r="H729" t="s">
        <v>3404</v>
      </c>
      <c r="I729" t="s">
        <v>3959</v>
      </c>
      <c r="K729" t="s">
        <v>627</v>
      </c>
      <c r="L729" t="s">
        <v>626</v>
      </c>
      <c r="M729" t="s">
        <v>3404</v>
      </c>
      <c r="N729" t="b">
        <f>IF(ETMRouteStages[[#This Row],[RID]]=A728,ETMRouteStages[[#This Row],[StageSequence]]=F728+1,TRUE)</f>
        <v>1</v>
      </c>
    </row>
    <row r="730" spans="1:14">
      <c r="A730" t="s">
        <v>6101</v>
      </c>
      <c r="B730" t="s">
        <v>1844</v>
      </c>
      <c r="C730" t="s">
        <v>3981</v>
      </c>
      <c r="D730" s="154">
        <v>130</v>
      </c>
      <c r="E730" t="s">
        <v>2201</v>
      </c>
      <c r="F730">
        <v>6</v>
      </c>
      <c r="G730">
        <v>31</v>
      </c>
      <c r="H730" t="s">
        <v>3404</v>
      </c>
      <c r="I730" t="s">
        <v>3959</v>
      </c>
      <c r="K730" t="s">
        <v>2202</v>
      </c>
      <c r="L730" t="s">
        <v>2201</v>
      </c>
      <c r="M730" t="s">
        <v>3404</v>
      </c>
      <c r="N730" t="b">
        <f>IF(ETMRouteStages[[#This Row],[RID]]=A729,ETMRouteStages[[#This Row],[StageSequence]]=F729+1,TRUE)</f>
        <v>1</v>
      </c>
    </row>
    <row r="731" spans="1:14">
      <c r="A731" t="s">
        <v>6101</v>
      </c>
      <c r="B731" t="s">
        <v>1844</v>
      </c>
      <c r="C731" t="s">
        <v>3981</v>
      </c>
      <c r="D731" s="154">
        <v>130</v>
      </c>
      <c r="E731" t="s">
        <v>2862</v>
      </c>
      <c r="F731">
        <v>7</v>
      </c>
      <c r="G731">
        <v>34</v>
      </c>
      <c r="H731" t="s">
        <v>3404</v>
      </c>
      <c r="I731" t="s">
        <v>3959</v>
      </c>
      <c r="K731" t="s">
        <v>2863</v>
      </c>
      <c r="L731" t="s">
        <v>2862</v>
      </c>
      <c r="M731" t="s">
        <v>3404</v>
      </c>
      <c r="N731" t="b">
        <f>IF(ETMRouteStages[[#This Row],[RID]]=A730,ETMRouteStages[[#This Row],[StageSequence]]=F730+1,TRUE)</f>
        <v>1</v>
      </c>
    </row>
    <row r="732" spans="1:14">
      <c r="A732" t="s">
        <v>6101</v>
      </c>
      <c r="B732" t="s">
        <v>1844</v>
      </c>
      <c r="C732" t="s">
        <v>3981</v>
      </c>
      <c r="D732" s="154">
        <v>130</v>
      </c>
      <c r="E732" t="s">
        <v>1343</v>
      </c>
      <c r="F732">
        <v>8</v>
      </c>
      <c r="G732">
        <v>36</v>
      </c>
      <c r="H732" t="s">
        <v>3404</v>
      </c>
      <c r="I732" t="s">
        <v>3959</v>
      </c>
      <c r="K732" t="s">
        <v>1344</v>
      </c>
      <c r="L732" t="s">
        <v>1343</v>
      </c>
      <c r="M732" t="s">
        <v>3404</v>
      </c>
      <c r="N732" t="b">
        <f>IF(ETMRouteStages[[#This Row],[RID]]=A731,ETMRouteStages[[#This Row],[StageSequence]]=F731+1,TRUE)</f>
        <v>1</v>
      </c>
    </row>
    <row r="733" spans="1:14">
      <c r="A733" t="s">
        <v>6101</v>
      </c>
      <c r="B733" t="s">
        <v>1844</v>
      </c>
      <c r="C733" t="s">
        <v>3981</v>
      </c>
      <c r="D733" s="154">
        <v>130</v>
      </c>
      <c r="E733" t="s">
        <v>2360</v>
      </c>
      <c r="F733">
        <v>9</v>
      </c>
      <c r="G733">
        <v>38</v>
      </c>
      <c r="H733" t="s">
        <v>3404</v>
      </c>
      <c r="I733" t="s">
        <v>3959</v>
      </c>
      <c r="K733" t="s">
        <v>2361</v>
      </c>
      <c r="L733" t="s">
        <v>2360</v>
      </c>
      <c r="M733" t="s">
        <v>3404</v>
      </c>
      <c r="N733" t="b">
        <f>IF(ETMRouteStages[[#This Row],[RID]]=A732,ETMRouteStages[[#This Row],[StageSequence]]=F732+1,TRUE)</f>
        <v>1</v>
      </c>
    </row>
    <row r="734" spans="1:14">
      <c r="A734" t="s">
        <v>6101</v>
      </c>
      <c r="B734" t="s">
        <v>1844</v>
      </c>
      <c r="C734" t="s">
        <v>3981</v>
      </c>
      <c r="D734" s="154">
        <v>130</v>
      </c>
      <c r="E734" t="s">
        <v>1333</v>
      </c>
      <c r="F734">
        <v>10</v>
      </c>
      <c r="G734">
        <v>40</v>
      </c>
      <c r="H734" t="s">
        <v>3404</v>
      </c>
      <c r="I734" t="s">
        <v>3959</v>
      </c>
      <c r="K734" t="s">
        <v>1334</v>
      </c>
      <c r="L734" t="s">
        <v>1333</v>
      </c>
      <c r="M734" t="s">
        <v>3404</v>
      </c>
      <c r="N734" t="b">
        <f>IF(ETMRouteStages[[#This Row],[RID]]=A733,ETMRouteStages[[#This Row],[StageSequence]]=F733+1,TRUE)</f>
        <v>1</v>
      </c>
    </row>
    <row r="735" spans="1:14">
      <c r="A735" t="s">
        <v>6101</v>
      </c>
      <c r="B735" t="s">
        <v>1844</v>
      </c>
      <c r="C735" t="s">
        <v>3981</v>
      </c>
      <c r="D735" s="154">
        <v>130</v>
      </c>
      <c r="E735" t="s">
        <v>1835</v>
      </c>
      <c r="F735">
        <v>11</v>
      </c>
      <c r="G735">
        <v>43</v>
      </c>
      <c r="H735" t="s">
        <v>3404</v>
      </c>
      <c r="I735" t="s">
        <v>3959</v>
      </c>
      <c r="K735" t="s">
        <v>1836</v>
      </c>
      <c r="L735" t="s">
        <v>1835</v>
      </c>
      <c r="M735" t="s">
        <v>3404</v>
      </c>
      <c r="N735" t="b">
        <f>IF(ETMRouteStages[[#This Row],[RID]]=A734,ETMRouteStages[[#This Row],[StageSequence]]=F734+1,TRUE)</f>
        <v>1</v>
      </c>
    </row>
    <row r="736" spans="1:14">
      <c r="A736" t="s">
        <v>6101</v>
      </c>
      <c r="B736" t="s">
        <v>1844</v>
      </c>
      <c r="C736" t="s">
        <v>3981</v>
      </c>
      <c r="D736" s="154">
        <v>130</v>
      </c>
      <c r="E736" t="s">
        <v>1532</v>
      </c>
      <c r="F736">
        <v>12</v>
      </c>
      <c r="G736">
        <v>47</v>
      </c>
      <c r="H736" t="s">
        <v>3404</v>
      </c>
      <c r="I736" t="s">
        <v>3959</v>
      </c>
      <c r="K736" t="s">
        <v>1533</v>
      </c>
      <c r="L736" t="s">
        <v>1532</v>
      </c>
      <c r="M736" t="s">
        <v>3404</v>
      </c>
      <c r="N736" t="b">
        <f>IF(ETMRouteStages[[#This Row],[RID]]=A735,ETMRouteStages[[#This Row],[StageSequence]]=F735+1,TRUE)</f>
        <v>1</v>
      </c>
    </row>
    <row r="737" spans="1:14">
      <c r="A737" t="s">
        <v>6101</v>
      </c>
      <c r="B737" t="s">
        <v>1844</v>
      </c>
      <c r="C737" t="s">
        <v>3981</v>
      </c>
      <c r="D737" s="154">
        <v>130</v>
      </c>
      <c r="E737" t="s">
        <v>954</v>
      </c>
      <c r="F737">
        <v>13</v>
      </c>
      <c r="G737">
        <v>51</v>
      </c>
      <c r="H737" t="s">
        <v>3404</v>
      </c>
      <c r="I737" t="s">
        <v>3959</v>
      </c>
      <c r="K737" t="s">
        <v>955</v>
      </c>
      <c r="L737" t="s">
        <v>954</v>
      </c>
      <c r="M737" t="s">
        <v>3404</v>
      </c>
      <c r="N737" t="b">
        <f>IF(ETMRouteStages[[#This Row],[RID]]=A736,ETMRouteStages[[#This Row],[StageSequence]]=F736+1,TRUE)</f>
        <v>1</v>
      </c>
    </row>
    <row r="738" spans="1:14">
      <c r="A738" t="s">
        <v>6101</v>
      </c>
      <c r="B738" t="s">
        <v>1844</v>
      </c>
      <c r="C738" t="s">
        <v>3981</v>
      </c>
      <c r="D738" s="154">
        <v>130</v>
      </c>
      <c r="E738" t="s">
        <v>1095</v>
      </c>
      <c r="F738">
        <v>14</v>
      </c>
      <c r="G738">
        <v>53</v>
      </c>
      <c r="H738" t="s">
        <v>3404</v>
      </c>
      <c r="I738" t="s">
        <v>3959</v>
      </c>
      <c r="K738" t="s">
        <v>1096</v>
      </c>
      <c r="L738" t="s">
        <v>1095</v>
      </c>
      <c r="M738" t="s">
        <v>3404</v>
      </c>
      <c r="N738" t="b">
        <f>IF(ETMRouteStages[[#This Row],[RID]]=A737,ETMRouteStages[[#This Row],[StageSequence]]=F737+1,TRUE)</f>
        <v>1</v>
      </c>
    </row>
    <row r="739" spans="1:14">
      <c r="A739" t="s">
        <v>6101</v>
      </c>
      <c r="B739" t="s">
        <v>1844</v>
      </c>
      <c r="C739" t="s">
        <v>3981</v>
      </c>
      <c r="D739" s="154">
        <v>130</v>
      </c>
      <c r="E739" t="s">
        <v>2266</v>
      </c>
      <c r="F739">
        <v>15</v>
      </c>
      <c r="G739">
        <v>61</v>
      </c>
      <c r="H739" t="s">
        <v>3404</v>
      </c>
      <c r="I739" t="s">
        <v>3959</v>
      </c>
      <c r="K739" t="s">
        <v>2267</v>
      </c>
      <c r="L739" t="s">
        <v>2266</v>
      </c>
      <c r="M739" t="s">
        <v>3404</v>
      </c>
      <c r="N739" t="b">
        <f>IF(ETMRouteStages[[#This Row],[RID]]=A738,ETMRouteStages[[#This Row],[StageSequence]]=F738+1,TRUE)</f>
        <v>1</v>
      </c>
    </row>
    <row r="740" spans="1:14">
      <c r="A740" t="s">
        <v>6101</v>
      </c>
      <c r="B740" t="s">
        <v>1844</v>
      </c>
      <c r="C740" t="s">
        <v>3981</v>
      </c>
      <c r="D740" s="154">
        <v>130</v>
      </c>
      <c r="E740" t="s">
        <v>2753</v>
      </c>
      <c r="F740">
        <v>16</v>
      </c>
      <c r="G740">
        <v>64</v>
      </c>
      <c r="H740" t="s">
        <v>3404</v>
      </c>
      <c r="I740" t="s">
        <v>3959</v>
      </c>
      <c r="K740" t="s">
        <v>2754</v>
      </c>
      <c r="L740" t="s">
        <v>2753</v>
      </c>
      <c r="M740" t="s">
        <v>3404</v>
      </c>
      <c r="N740" t="b">
        <f>IF(ETMRouteStages[[#This Row],[RID]]=A739,ETMRouteStages[[#This Row],[StageSequence]]=F739+1,TRUE)</f>
        <v>1</v>
      </c>
    </row>
    <row r="741" spans="1:14">
      <c r="A741" t="s">
        <v>6101</v>
      </c>
      <c r="B741" t="s">
        <v>1844</v>
      </c>
      <c r="C741" t="s">
        <v>3981</v>
      </c>
      <c r="D741" s="154">
        <v>130</v>
      </c>
      <c r="E741" t="s">
        <v>2338</v>
      </c>
      <c r="F741">
        <v>17</v>
      </c>
      <c r="G741">
        <v>65</v>
      </c>
      <c r="H741" t="s">
        <v>3404</v>
      </c>
      <c r="I741" t="s">
        <v>3959</v>
      </c>
      <c r="K741" t="s">
        <v>2339</v>
      </c>
      <c r="L741" t="s">
        <v>2338</v>
      </c>
      <c r="M741" t="s">
        <v>3404</v>
      </c>
      <c r="N741" t="b">
        <f>IF(ETMRouteStages[[#This Row],[RID]]=A740,ETMRouteStages[[#This Row],[StageSequence]]=F740+1,TRUE)</f>
        <v>1</v>
      </c>
    </row>
    <row r="742" spans="1:14">
      <c r="A742" t="s">
        <v>6101</v>
      </c>
      <c r="B742" t="s">
        <v>1844</v>
      </c>
      <c r="C742" t="s">
        <v>3981</v>
      </c>
      <c r="D742" s="154">
        <v>130</v>
      </c>
      <c r="E742" t="s">
        <v>2932</v>
      </c>
      <c r="F742">
        <v>18</v>
      </c>
      <c r="G742">
        <v>68</v>
      </c>
      <c r="H742" t="s">
        <v>3404</v>
      </c>
      <c r="I742" t="s">
        <v>3959</v>
      </c>
      <c r="K742" t="s">
        <v>2933</v>
      </c>
      <c r="L742" t="s">
        <v>2932</v>
      </c>
      <c r="M742" t="s">
        <v>3404</v>
      </c>
      <c r="N742" t="b">
        <f>IF(ETMRouteStages[[#This Row],[RID]]=A741,ETMRouteStages[[#This Row],[StageSequence]]=F741+1,TRUE)</f>
        <v>1</v>
      </c>
    </row>
    <row r="743" spans="1:14">
      <c r="A743" t="s">
        <v>6101</v>
      </c>
      <c r="B743" t="s">
        <v>1844</v>
      </c>
      <c r="C743" t="s">
        <v>3981</v>
      </c>
      <c r="D743" s="154">
        <v>130</v>
      </c>
      <c r="E743" t="s">
        <v>2896</v>
      </c>
      <c r="F743">
        <v>19</v>
      </c>
      <c r="G743">
        <v>71</v>
      </c>
      <c r="H743" t="s">
        <v>3404</v>
      </c>
      <c r="I743" t="s">
        <v>3959</v>
      </c>
      <c r="K743" t="s">
        <v>2897</v>
      </c>
      <c r="L743" t="s">
        <v>2896</v>
      </c>
      <c r="M743" t="s">
        <v>3404</v>
      </c>
      <c r="N743" t="b">
        <f>IF(ETMRouteStages[[#This Row],[RID]]=A742,ETMRouteStages[[#This Row],[StageSequence]]=F742+1,TRUE)</f>
        <v>1</v>
      </c>
    </row>
    <row r="744" spans="1:14">
      <c r="A744" t="s">
        <v>6101</v>
      </c>
      <c r="B744" t="s">
        <v>1844</v>
      </c>
      <c r="C744" t="s">
        <v>3981</v>
      </c>
      <c r="D744" s="154">
        <v>130</v>
      </c>
      <c r="E744" t="s">
        <v>2251</v>
      </c>
      <c r="F744">
        <v>20</v>
      </c>
      <c r="G744">
        <v>75</v>
      </c>
      <c r="H744" t="s">
        <v>3404</v>
      </c>
      <c r="I744" t="s">
        <v>3959</v>
      </c>
      <c r="J744" t="s">
        <v>6088</v>
      </c>
      <c r="K744" t="s">
        <v>2252</v>
      </c>
      <c r="L744" t="s">
        <v>2251</v>
      </c>
      <c r="M744" t="s">
        <v>3404</v>
      </c>
      <c r="N744" t="b">
        <f>IF(ETMRouteStages[[#This Row],[RID]]=A743,ETMRouteStages[[#This Row],[StageSequence]]=F743+1,TRUE)</f>
        <v>1</v>
      </c>
    </row>
    <row r="745" spans="1:14">
      <c r="A745" t="s">
        <v>6101</v>
      </c>
      <c r="B745" t="s">
        <v>1844</v>
      </c>
      <c r="C745" t="s">
        <v>3981</v>
      </c>
      <c r="D745" s="154">
        <v>130</v>
      </c>
      <c r="E745" t="s">
        <v>634</v>
      </c>
      <c r="F745">
        <v>21</v>
      </c>
      <c r="G745">
        <v>79</v>
      </c>
      <c r="H745" t="s">
        <v>3404</v>
      </c>
      <c r="I745" t="s">
        <v>3959</v>
      </c>
      <c r="J745" t="s">
        <v>6098</v>
      </c>
      <c r="K745" t="s">
        <v>635</v>
      </c>
      <c r="L745" t="s">
        <v>634</v>
      </c>
      <c r="M745" t="s">
        <v>3404</v>
      </c>
      <c r="N745" t="b">
        <f>IF(ETMRouteStages[[#This Row],[RID]]=A744,ETMRouteStages[[#This Row],[StageSequence]]=F744+1,TRUE)</f>
        <v>1</v>
      </c>
    </row>
    <row r="746" spans="1:14">
      <c r="A746" t="s">
        <v>6101</v>
      </c>
      <c r="B746" t="s">
        <v>1844</v>
      </c>
      <c r="C746" t="s">
        <v>3981</v>
      </c>
      <c r="D746" s="154">
        <v>130</v>
      </c>
      <c r="E746" t="s">
        <v>2606</v>
      </c>
      <c r="F746">
        <v>22</v>
      </c>
      <c r="G746">
        <v>90</v>
      </c>
      <c r="H746" t="s">
        <v>3404</v>
      </c>
      <c r="I746" t="s">
        <v>3959</v>
      </c>
      <c r="K746" t="s">
        <v>2607</v>
      </c>
      <c r="L746" t="s">
        <v>2606</v>
      </c>
      <c r="M746" t="s">
        <v>3404</v>
      </c>
      <c r="N746" t="b">
        <f>IF(ETMRouteStages[[#This Row],[RID]]=A745,ETMRouteStages[[#This Row],[StageSequence]]=F745+1,TRUE)</f>
        <v>1</v>
      </c>
    </row>
    <row r="747" spans="1:14">
      <c r="A747" t="s">
        <v>6101</v>
      </c>
      <c r="B747" t="s">
        <v>1844</v>
      </c>
      <c r="C747" t="s">
        <v>3981</v>
      </c>
      <c r="D747" s="154">
        <v>130</v>
      </c>
      <c r="E747" t="s">
        <v>447</v>
      </c>
      <c r="F747">
        <v>23</v>
      </c>
      <c r="G747">
        <v>98</v>
      </c>
      <c r="H747" t="s">
        <v>3404</v>
      </c>
      <c r="I747" t="s">
        <v>3959</v>
      </c>
      <c r="K747" t="s">
        <v>448</v>
      </c>
      <c r="L747" t="s">
        <v>447</v>
      </c>
      <c r="M747" t="s">
        <v>3404</v>
      </c>
      <c r="N747" t="b">
        <f>IF(ETMRouteStages[[#This Row],[RID]]=A746,ETMRouteStages[[#This Row],[StageSequence]]=F746+1,TRUE)</f>
        <v>1</v>
      </c>
    </row>
    <row r="748" spans="1:14">
      <c r="A748" t="s">
        <v>6101</v>
      </c>
      <c r="B748" t="s">
        <v>1844</v>
      </c>
      <c r="C748" t="s">
        <v>3981</v>
      </c>
      <c r="D748" s="154">
        <v>130</v>
      </c>
      <c r="E748" t="s">
        <v>3134</v>
      </c>
      <c r="F748">
        <v>24</v>
      </c>
      <c r="G748">
        <v>101</v>
      </c>
      <c r="H748" t="s">
        <v>3404</v>
      </c>
      <c r="I748" t="s">
        <v>3959</v>
      </c>
      <c r="K748" t="s">
        <v>3135</v>
      </c>
      <c r="L748" t="s">
        <v>3134</v>
      </c>
      <c r="M748" t="s">
        <v>3404</v>
      </c>
      <c r="N748" t="b">
        <f>IF(ETMRouteStages[[#This Row],[RID]]=A747,ETMRouteStages[[#This Row],[StageSequence]]=F747+1,TRUE)</f>
        <v>1</v>
      </c>
    </row>
    <row r="749" spans="1:14">
      <c r="A749" t="s">
        <v>6101</v>
      </c>
      <c r="B749" t="s">
        <v>1844</v>
      </c>
      <c r="C749" t="s">
        <v>3981</v>
      </c>
      <c r="D749" s="154">
        <v>130</v>
      </c>
      <c r="E749" t="s">
        <v>1683</v>
      </c>
      <c r="F749">
        <v>25</v>
      </c>
      <c r="G749">
        <v>110</v>
      </c>
      <c r="H749" t="s">
        <v>3404</v>
      </c>
      <c r="I749" t="s">
        <v>3959</v>
      </c>
      <c r="K749" t="s">
        <v>1684</v>
      </c>
      <c r="L749" t="s">
        <v>1683</v>
      </c>
      <c r="M749" t="s">
        <v>3404</v>
      </c>
      <c r="N749" t="b">
        <f>IF(ETMRouteStages[[#This Row],[RID]]=A748,ETMRouteStages[[#This Row],[StageSequence]]=F748+1,TRUE)</f>
        <v>1</v>
      </c>
    </row>
    <row r="750" spans="1:14">
      <c r="A750" t="s">
        <v>6101</v>
      </c>
      <c r="B750" t="s">
        <v>1844</v>
      </c>
      <c r="C750" t="s">
        <v>3981</v>
      </c>
      <c r="D750" s="154">
        <v>130</v>
      </c>
      <c r="E750" t="s">
        <v>2219</v>
      </c>
      <c r="F750">
        <v>26</v>
      </c>
      <c r="G750">
        <v>119</v>
      </c>
      <c r="H750" t="s">
        <v>3404</v>
      </c>
      <c r="I750" t="s">
        <v>3959</v>
      </c>
      <c r="K750" t="s">
        <v>2220</v>
      </c>
      <c r="L750" t="s">
        <v>2219</v>
      </c>
      <c r="M750" t="s">
        <v>3404</v>
      </c>
      <c r="N750" t="b">
        <f>IF(ETMRouteStages[[#This Row],[RID]]=A749,ETMRouteStages[[#This Row],[StageSequence]]=F749+1,TRUE)</f>
        <v>1</v>
      </c>
    </row>
    <row r="751" spans="1:14">
      <c r="A751" t="s">
        <v>6101</v>
      </c>
      <c r="B751" t="s">
        <v>1844</v>
      </c>
      <c r="C751" t="s">
        <v>3981</v>
      </c>
      <c r="D751" s="154">
        <v>130</v>
      </c>
      <c r="E751" t="s">
        <v>2145</v>
      </c>
      <c r="F751">
        <v>27</v>
      </c>
      <c r="G751">
        <v>124</v>
      </c>
      <c r="H751" t="s">
        <v>3404</v>
      </c>
      <c r="I751" t="s">
        <v>3959</v>
      </c>
      <c r="K751" t="s">
        <v>2146</v>
      </c>
      <c r="L751" t="s">
        <v>2145</v>
      </c>
      <c r="M751" t="s">
        <v>3404</v>
      </c>
      <c r="N751" t="b">
        <f>IF(ETMRouteStages[[#This Row],[RID]]=A750,ETMRouteStages[[#This Row],[StageSequence]]=F750+1,TRUE)</f>
        <v>1</v>
      </c>
    </row>
    <row r="752" spans="1:14">
      <c r="A752" t="s">
        <v>6101</v>
      </c>
      <c r="B752" t="s">
        <v>1844</v>
      </c>
      <c r="C752" t="s">
        <v>3981</v>
      </c>
      <c r="D752" s="154">
        <v>130</v>
      </c>
      <c r="E752" t="s">
        <v>1554</v>
      </c>
      <c r="F752">
        <v>28</v>
      </c>
      <c r="G752">
        <v>131</v>
      </c>
      <c r="H752" t="s">
        <v>3404</v>
      </c>
      <c r="I752" t="s">
        <v>3959</v>
      </c>
      <c r="K752" t="s">
        <v>1555</v>
      </c>
      <c r="L752" t="s">
        <v>1554</v>
      </c>
      <c r="M752" t="s">
        <v>3404</v>
      </c>
      <c r="N752" t="b">
        <f>IF(ETMRouteStages[[#This Row],[RID]]=A751,ETMRouteStages[[#This Row],[StageSequence]]=F751+1,TRUE)</f>
        <v>1</v>
      </c>
    </row>
    <row r="753" spans="1:14">
      <c r="A753" t="s">
        <v>6101</v>
      </c>
      <c r="B753" t="s">
        <v>1844</v>
      </c>
      <c r="C753" t="s">
        <v>3981</v>
      </c>
      <c r="D753" s="154">
        <v>130</v>
      </c>
      <c r="E753" t="s">
        <v>2149</v>
      </c>
      <c r="F753">
        <v>29</v>
      </c>
      <c r="G753">
        <v>137</v>
      </c>
      <c r="H753" t="s">
        <v>3404</v>
      </c>
      <c r="I753" t="s">
        <v>3959</v>
      </c>
      <c r="K753" t="s">
        <v>2150</v>
      </c>
      <c r="L753" t="s">
        <v>2149</v>
      </c>
      <c r="M753" t="s">
        <v>3404</v>
      </c>
      <c r="N753" t="b">
        <f>IF(ETMRouteStages[[#This Row],[RID]]=A752,ETMRouteStages[[#This Row],[StageSequence]]=F752+1,TRUE)</f>
        <v>1</v>
      </c>
    </row>
    <row r="754" spans="1:14">
      <c r="A754" t="s">
        <v>6101</v>
      </c>
      <c r="B754" t="s">
        <v>1844</v>
      </c>
      <c r="C754" t="s">
        <v>3981</v>
      </c>
      <c r="D754" s="154">
        <v>130</v>
      </c>
      <c r="E754" t="s">
        <v>1512</v>
      </c>
      <c r="F754">
        <v>30</v>
      </c>
      <c r="G754">
        <v>143</v>
      </c>
      <c r="H754" t="s">
        <v>3404</v>
      </c>
      <c r="I754" t="s">
        <v>3959</v>
      </c>
      <c r="K754" t="s">
        <v>1513</v>
      </c>
      <c r="L754" t="s">
        <v>1512</v>
      </c>
      <c r="M754" t="s">
        <v>3404</v>
      </c>
      <c r="N754" t="b">
        <f>IF(ETMRouteStages[[#This Row],[RID]]=A753,ETMRouteStages[[#This Row],[StageSequence]]=F753+1,TRUE)</f>
        <v>1</v>
      </c>
    </row>
    <row r="755" spans="1:14">
      <c r="A755" t="s">
        <v>6101</v>
      </c>
      <c r="B755" t="s">
        <v>1844</v>
      </c>
      <c r="C755" t="s">
        <v>3981</v>
      </c>
      <c r="D755" s="154">
        <v>130</v>
      </c>
      <c r="E755" t="s">
        <v>1201</v>
      </c>
      <c r="F755">
        <v>31</v>
      </c>
      <c r="G755">
        <v>161</v>
      </c>
      <c r="H755" t="s">
        <v>3404</v>
      </c>
      <c r="I755" t="s">
        <v>3959</v>
      </c>
      <c r="K755" t="s">
        <v>1202</v>
      </c>
      <c r="L755" t="s">
        <v>1201</v>
      </c>
      <c r="M755" t="s">
        <v>3404</v>
      </c>
      <c r="N755" t="b">
        <f>IF(ETMRouteStages[[#This Row],[RID]]=A754,ETMRouteStages[[#This Row],[StageSequence]]=F754+1,TRUE)</f>
        <v>1</v>
      </c>
    </row>
    <row r="756" spans="1:14">
      <c r="A756" t="s">
        <v>6101</v>
      </c>
      <c r="B756" t="s">
        <v>1844</v>
      </c>
      <c r="C756" t="s">
        <v>3981</v>
      </c>
      <c r="D756" s="154">
        <v>130</v>
      </c>
      <c r="E756" t="s">
        <v>1029</v>
      </c>
      <c r="F756">
        <v>32</v>
      </c>
      <c r="G756">
        <v>178</v>
      </c>
      <c r="H756" t="s">
        <v>3404</v>
      </c>
      <c r="I756" t="s">
        <v>3959</v>
      </c>
      <c r="K756" t="s">
        <v>1030</v>
      </c>
      <c r="L756" t="s">
        <v>1029</v>
      </c>
      <c r="M756" t="s">
        <v>3404</v>
      </c>
      <c r="N756" t="b">
        <f>IF(ETMRouteStages[[#This Row],[RID]]=A755,ETMRouteStages[[#This Row],[StageSequence]]=F755+1,TRUE)</f>
        <v>1</v>
      </c>
    </row>
    <row r="757" spans="1:14">
      <c r="A757" t="s">
        <v>6101</v>
      </c>
      <c r="B757" t="s">
        <v>1844</v>
      </c>
      <c r="C757" t="s">
        <v>3981</v>
      </c>
      <c r="D757" s="154">
        <v>130</v>
      </c>
      <c r="E757" t="s">
        <v>2390</v>
      </c>
      <c r="F757">
        <v>33</v>
      </c>
      <c r="G757">
        <v>203</v>
      </c>
      <c r="H757" t="s">
        <v>3500</v>
      </c>
      <c r="I757" t="s">
        <v>3959</v>
      </c>
      <c r="K757" t="s">
        <v>2391</v>
      </c>
      <c r="L757" t="s">
        <v>2390</v>
      </c>
      <c r="M757" t="s">
        <v>3500</v>
      </c>
      <c r="N757" t="b">
        <f>IF(ETMRouteStages[[#This Row],[RID]]=A756,ETMRouteStages[[#This Row],[StageSequence]]=F756+1,TRUE)</f>
        <v>1</v>
      </c>
    </row>
    <row r="758" spans="1:14">
      <c r="A758" t="s">
        <v>6101</v>
      </c>
      <c r="B758" t="s">
        <v>1844</v>
      </c>
      <c r="C758" t="s">
        <v>3981</v>
      </c>
      <c r="D758" s="154">
        <v>130</v>
      </c>
      <c r="E758" t="s">
        <v>738</v>
      </c>
      <c r="F758">
        <v>34</v>
      </c>
      <c r="G758">
        <v>224</v>
      </c>
      <c r="H758" t="s">
        <v>3404</v>
      </c>
      <c r="I758" t="s">
        <v>3959</v>
      </c>
      <c r="K758" t="s">
        <v>739</v>
      </c>
      <c r="L758" t="s">
        <v>738</v>
      </c>
      <c r="M758" t="s">
        <v>3404</v>
      </c>
      <c r="N758" t="b">
        <f>IF(ETMRouteStages[[#This Row],[RID]]=A757,ETMRouteStages[[#This Row],[StageSequence]]=F757+1,TRUE)</f>
        <v>1</v>
      </c>
    </row>
    <row r="759" spans="1:14">
      <c r="A759" t="s">
        <v>6101</v>
      </c>
      <c r="B759" t="s">
        <v>1844</v>
      </c>
      <c r="C759" t="s">
        <v>3981</v>
      </c>
      <c r="D759" s="154">
        <v>130</v>
      </c>
      <c r="E759" t="s">
        <v>3004</v>
      </c>
      <c r="F759">
        <v>35</v>
      </c>
      <c r="G759">
        <v>245</v>
      </c>
      <c r="H759" t="s">
        <v>3404</v>
      </c>
      <c r="I759" t="s">
        <v>3959</v>
      </c>
      <c r="K759" t="s">
        <v>3005</v>
      </c>
      <c r="L759" t="s">
        <v>3004</v>
      </c>
      <c r="M759" t="s">
        <v>3404</v>
      </c>
      <c r="N759" t="b">
        <f>IF(ETMRouteStages[[#This Row],[RID]]=A758,ETMRouteStages[[#This Row],[StageSequence]]=F758+1,TRUE)</f>
        <v>1</v>
      </c>
    </row>
    <row r="760" spans="1:14">
      <c r="A760" t="s">
        <v>6101</v>
      </c>
      <c r="B760" t="s">
        <v>1844</v>
      </c>
      <c r="C760" t="s">
        <v>3981</v>
      </c>
      <c r="D760" s="154">
        <v>130</v>
      </c>
      <c r="E760" t="s">
        <v>2415</v>
      </c>
      <c r="F760">
        <v>36</v>
      </c>
      <c r="G760">
        <v>249</v>
      </c>
      <c r="H760" t="s">
        <v>3404</v>
      </c>
      <c r="I760" t="s">
        <v>3959</v>
      </c>
      <c r="K760" t="s">
        <v>2416</v>
      </c>
      <c r="L760" t="s">
        <v>2415</v>
      </c>
      <c r="M760" t="s">
        <v>3404</v>
      </c>
      <c r="N760" t="b">
        <f>IF(ETMRouteStages[[#This Row],[RID]]=A759,ETMRouteStages[[#This Row],[StageSequence]]=F759+1,TRUE)</f>
        <v>1</v>
      </c>
    </row>
    <row r="761" spans="1:14">
      <c r="A761" t="s">
        <v>6101</v>
      </c>
      <c r="B761" t="s">
        <v>1844</v>
      </c>
      <c r="C761" t="s">
        <v>3981</v>
      </c>
      <c r="D761" s="154">
        <v>130</v>
      </c>
      <c r="E761" t="s">
        <v>1653</v>
      </c>
      <c r="F761">
        <v>37</v>
      </c>
      <c r="G761">
        <v>258</v>
      </c>
      <c r="H761" t="s">
        <v>3404</v>
      </c>
      <c r="I761" t="s">
        <v>3959</v>
      </c>
      <c r="K761" t="s">
        <v>1654</v>
      </c>
      <c r="L761" t="s">
        <v>1653</v>
      </c>
      <c r="M761" t="s">
        <v>3404</v>
      </c>
      <c r="N761" t="b">
        <f>IF(ETMRouteStages[[#This Row],[RID]]=A760,ETMRouteStages[[#This Row],[StageSequence]]=F760+1,TRUE)</f>
        <v>1</v>
      </c>
    </row>
    <row r="762" spans="1:14">
      <c r="A762" t="s">
        <v>6101</v>
      </c>
      <c r="B762" t="s">
        <v>1844</v>
      </c>
      <c r="C762" t="s">
        <v>3981</v>
      </c>
      <c r="D762" s="154">
        <v>130</v>
      </c>
      <c r="E762" t="s">
        <v>1375</v>
      </c>
      <c r="F762">
        <v>38</v>
      </c>
      <c r="G762">
        <v>280</v>
      </c>
      <c r="H762" t="s">
        <v>3404</v>
      </c>
      <c r="I762" t="s">
        <v>3959</v>
      </c>
      <c r="K762" t="s">
        <v>1376</v>
      </c>
      <c r="L762" t="s">
        <v>1375</v>
      </c>
      <c r="M762" t="s">
        <v>3404</v>
      </c>
      <c r="N762" t="b">
        <f>IF(ETMRouteStages[[#This Row],[RID]]=A761,ETMRouteStages[[#This Row],[StageSequence]]=F761+1,TRUE)</f>
        <v>1</v>
      </c>
    </row>
    <row r="763" spans="1:14">
      <c r="A763" t="s">
        <v>6101</v>
      </c>
      <c r="B763" t="s">
        <v>1844</v>
      </c>
      <c r="C763" t="s">
        <v>3981</v>
      </c>
      <c r="D763" s="154">
        <v>130</v>
      </c>
      <c r="E763" t="s">
        <v>1442</v>
      </c>
      <c r="F763">
        <v>39</v>
      </c>
      <c r="G763">
        <v>295</v>
      </c>
      <c r="H763" t="s">
        <v>3404</v>
      </c>
      <c r="I763" t="s">
        <v>3959</v>
      </c>
      <c r="K763" t="s">
        <v>1443</v>
      </c>
      <c r="L763" t="s">
        <v>1442</v>
      </c>
      <c r="M763" t="s">
        <v>3404</v>
      </c>
      <c r="N763" t="b">
        <f>IF(ETMRouteStages[[#This Row],[RID]]=A762,ETMRouteStages[[#This Row],[StageSequence]]=F762+1,TRUE)</f>
        <v>1</v>
      </c>
    </row>
    <row r="764" spans="1:14">
      <c r="A764" t="s">
        <v>6101</v>
      </c>
      <c r="B764" t="s">
        <v>1844</v>
      </c>
      <c r="C764" t="s">
        <v>3981</v>
      </c>
      <c r="D764" s="154">
        <v>130</v>
      </c>
      <c r="E764" t="s">
        <v>2534</v>
      </c>
      <c r="F764">
        <v>40</v>
      </c>
      <c r="G764">
        <v>302</v>
      </c>
      <c r="H764" t="s">
        <v>3404</v>
      </c>
      <c r="I764" t="s">
        <v>3959</v>
      </c>
      <c r="K764" t="s">
        <v>2535</v>
      </c>
      <c r="L764" t="s">
        <v>2534</v>
      </c>
      <c r="M764" t="s">
        <v>3404</v>
      </c>
      <c r="N764" t="b">
        <f>IF(ETMRouteStages[[#This Row],[RID]]=A763,ETMRouteStages[[#This Row],[StageSequence]]=F763+1,TRUE)</f>
        <v>1</v>
      </c>
    </row>
    <row r="765" spans="1:14">
      <c r="A765" t="s">
        <v>6101</v>
      </c>
      <c r="B765" t="s">
        <v>1844</v>
      </c>
      <c r="C765" t="s">
        <v>3981</v>
      </c>
      <c r="D765" s="154">
        <v>130</v>
      </c>
      <c r="E765" t="s">
        <v>1914</v>
      </c>
      <c r="F765">
        <v>41</v>
      </c>
      <c r="G765">
        <v>312</v>
      </c>
      <c r="H765" t="s">
        <v>3404</v>
      </c>
      <c r="I765" t="s">
        <v>3959</v>
      </c>
      <c r="K765" t="s">
        <v>1915</v>
      </c>
      <c r="L765" t="s">
        <v>1914</v>
      </c>
      <c r="M765" t="s">
        <v>3404</v>
      </c>
      <c r="N765" t="b">
        <f>IF(ETMRouteStages[[#This Row],[RID]]=A764,ETMRouteStages[[#This Row],[StageSequence]]=F764+1,TRUE)</f>
        <v>1</v>
      </c>
    </row>
    <row r="766" spans="1:14">
      <c r="A766" t="s">
        <v>6102</v>
      </c>
      <c r="B766" t="s">
        <v>1844</v>
      </c>
      <c r="C766" t="s">
        <v>3985</v>
      </c>
      <c r="D766" s="154">
        <v>131</v>
      </c>
      <c r="E766" t="s">
        <v>1843</v>
      </c>
      <c r="F766">
        <v>1</v>
      </c>
      <c r="G766">
        <v>0</v>
      </c>
      <c r="H766" t="s">
        <v>3404</v>
      </c>
      <c r="I766" t="s">
        <v>3946</v>
      </c>
      <c r="K766" t="s">
        <v>1844</v>
      </c>
      <c r="L766" t="s">
        <v>1843</v>
      </c>
      <c r="M766" t="s">
        <v>3404</v>
      </c>
      <c r="N766" t="b">
        <f>IF(ETMRouteStages[[#This Row],[RID]]=A765,ETMRouteStages[[#This Row],[StageSequence]]=F765+1,TRUE)</f>
        <v>1</v>
      </c>
    </row>
    <row r="767" spans="1:14">
      <c r="A767" t="s">
        <v>6102</v>
      </c>
      <c r="B767" t="s">
        <v>1844</v>
      </c>
      <c r="C767" t="s">
        <v>3985</v>
      </c>
      <c r="D767" s="154">
        <v>131</v>
      </c>
      <c r="E767" t="s">
        <v>2127</v>
      </c>
      <c r="F767">
        <v>2</v>
      </c>
      <c r="G767">
        <v>3</v>
      </c>
      <c r="H767" t="s">
        <v>3404</v>
      </c>
      <c r="I767" t="s">
        <v>3946</v>
      </c>
      <c r="K767" t="s">
        <v>2128</v>
      </c>
      <c r="L767" t="s">
        <v>2127</v>
      </c>
      <c r="M767" t="s">
        <v>3404</v>
      </c>
      <c r="N767" t="b">
        <f>IF(ETMRouteStages[[#This Row],[RID]]=A766,ETMRouteStages[[#This Row],[StageSequence]]=F766+1,TRUE)</f>
        <v>1</v>
      </c>
    </row>
    <row r="768" spans="1:14">
      <c r="A768" t="s">
        <v>6102</v>
      </c>
      <c r="B768" t="s">
        <v>1844</v>
      </c>
      <c r="C768" t="s">
        <v>3985</v>
      </c>
      <c r="D768" s="154">
        <v>131</v>
      </c>
      <c r="E768" t="s">
        <v>2463</v>
      </c>
      <c r="F768">
        <v>3</v>
      </c>
      <c r="G768">
        <v>4</v>
      </c>
      <c r="H768" t="s">
        <v>3404</v>
      </c>
      <c r="I768" t="s">
        <v>3946</v>
      </c>
      <c r="K768" t="s">
        <v>2464</v>
      </c>
      <c r="L768" t="s">
        <v>2463</v>
      </c>
      <c r="M768" t="s">
        <v>3404</v>
      </c>
      <c r="N768" t="b">
        <f>IF(ETMRouteStages[[#This Row],[RID]]=A767,ETMRouteStages[[#This Row],[StageSequence]]=F767+1,TRUE)</f>
        <v>1</v>
      </c>
    </row>
    <row r="769" spans="1:14">
      <c r="A769" t="s">
        <v>6102</v>
      </c>
      <c r="B769" t="s">
        <v>1844</v>
      </c>
      <c r="C769" t="s">
        <v>3985</v>
      </c>
      <c r="D769" s="154">
        <v>131</v>
      </c>
      <c r="E769" t="s">
        <v>428</v>
      </c>
      <c r="F769">
        <v>4</v>
      </c>
      <c r="G769">
        <v>6</v>
      </c>
      <c r="H769" t="s">
        <v>3404</v>
      </c>
      <c r="I769" t="s">
        <v>3946</v>
      </c>
      <c r="K769" t="s">
        <v>429</v>
      </c>
      <c r="L769" t="s">
        <v>428</v>
      </c>
      <c r="M769" t="s">
        <v>3404</v>
      </c>
      <c r="N769" t="b">
        <f>IF(ETMRouteStages[[#This Row],[RID]]=A768,ETMRouteStages[[#This Row],[StageSequence]]=F768+1,TRUE)</f>
        <v>1</v>
      </c>
    </row>
    <row r="770" spans="1:14">
      <c r="A770" t="s">
        <v>6102</v>
      </c>
      <c r="B770" t="s">
        <v>1844</v>
      </c>
      <c r="C770" t="s">
        <v>3985</v>
      </c>
      <c r="D770" s="154">
        <v>131</v>
      </c>
      <c r="E770" t="s">
        <v>2727</v>
      </c>
      <c r="F770">
        <v>5</v>
      </c>
      <c r="G770">
        <v>7</v>
      </c>
      <c r="H770" t="s">
        <v>3404</v>
      </c>
      <c r="I770" t="s">
        <v>3946</v>
      </c>
      <c r="K770" t="s">
        <v>2728</v>
      </c>
      <c r="L770" t="s">
        <v>2727</v>
      </c>
      <c r="M770" t="s">
        <v>3404</v>
      </c>
      <c r="N770" t="b">
        <f>IF(ETMRouteStages[[#This Row],[RID]]=A769,ETMRouteStages[[#This Row],[StageSequence]]=F769+1,TRUE)</f>
        <v>1</v>
      </c>
    </row>
    <row r="771" spans="1:14">
      <c r="A771" t="s">
        <v>6102</v>
      </c>
      <c r="B771" t="s">
        <v>1844</v>
      </c>
      <c r="C771" t="s">
        <v>3985</v>
      </c>
      <c r="D771" s="154">
        <v>131</v>
      </c>
      <c r="E771" t="s">
        <v>3040</v>
      </c>
      <c r="F771">
        <v>6</v>
      </c>
      <c r="G771">
        <v>8</v>
      </c>
      <c r="H771" t="s">
        <v>3404</v>
      </c>
      <c r="I771" t="s">
        <v>3946</v>
      </c>
      <c r="K771" t="s">
        <v>3041</v>
      </c>
      <c r="L771" t="s">
        <v>3040</v>
      </c>
      <c r="M771" t="s">
        <v>3404</v>
      </c>
      <c r="N771" t="b">
        <f>IF(ETMRouteStages[[#This Row],[RID]]=A770,ETMRouteStages[[#This Row],[StageSequence]]=F770+1,TRUE)</f>
        <v>1</v>
      </c>
    </row>
    <row r="772" spans="1:14">
      <c r="A772" t="s">
        <v>6102</v>
      </c>
      <c r="B772" t="s">
        <v>1844</v>
      </c>
      <c r="C772" t="s">
        <v>3985</v>
      </c>
      <c r="D772" s="154">
        <v>131</v>
      </c>
      <c r="E772" t="s">
        <v>2294</v>
      </c>
      <c r="F772">
        <v>7</v>
      </c>
      <c r="G772">
        <v>10</v>
      </c>
      <c r="H772" t="s">
        <v>3404</v>
      </c>
      <c r="I772" t="s">
        <v>3946</v>
      </c>
      <c r="K772" t="s">
        <v>2295</v>
      </c>
      <c r="L772" t="s">
        <v>2294</v>
      </c>
      <c r="M772" t="s">
        <v>3404</v>
      </c>
      <c r="N772" t="b">
        <f>IF(ETMRouteStages[[#This Row],[RID]]=A771,ETMRouteStages[[#This Row],[StageSequence]]=F771+1,TRUE)</f>
        <v>1</v>
      </c>
    </row>
    <row r="773" spans="1:14">
      <c r="A773" t="s">
        <v>6102</v>
      </c>
      <c r="B773" t="s">
        <v>1844</v>
      </c>
      <c r="C773" t="s">
        <v>3985</v>
      </c>
      <c r="D773" s="154">
        <v>131</v>
      </c>
      <c r="E773" t="s">
        <v>2874</v>
      </c>
      <c r="F773">
        <v>8</v>
      </c>
      <c r="G773">
        <v>11</v>
      </c>
      <c r="H773" t="s">
        <v>3404</v>
      </c>
      <c r="I773" t="s">
        <v>3946</v>
      </c>
      <c r="K773" t="s">
        <v>2875</v>
      </c>
      <c r="L773" t="s">
        <v>2874</v>
      </c>
      <c r="M773" t="s">
        <v>3404</v>
      </c>
      <c r="N773" t="b">
        <f>IF(ETMRouteStages[[#This Row],[RID]]=A772,ETMRouteStages[[#This Row],[StageSequence]]=F772+1,TRUE)</f>
        <v>1</v>
      </c>
    </row>
    <row r="774" spans="1:14">
      <c r="A774" t="s">
        <v>6102</v>
      </c>
      <c r="B774" t="s">
        <v>1844</v>
      </c>
      <c r="C774" t="s">
        <v>3985</v>
      </c>
      <c r="D774" s="154">
        <v>131</v>
      </c>
      <c r="E774" t="s">
        <v>1679</v>
      </c>
      <c r="F774">
        <v>9</v>
      </c>
      <c r="G774">
        <v>12</v>
      </c>
      <c r="H774" t="s">
        <v>3404</v>
      </c>
      <c r="I774" t="s">
        <v>3946</v>
      </c>
      <c r="K774" t="s">
        <v>1680</v>
      </c>
      <c r="L774" t="s">
        <v>1679</v>
      </c>
      <c r="M774" t="s">
        <v>3404</v>
      </c>
      <c r="N774" t="b">
        <f>IF(ETMRouteStages[[#This Row],[RID]]=A773,ETMRouteStages[[#This Row],[StageSequence]]=F773+1,TRUE)</f>
        <v>1</v>
      </c>
    </row>
    <row r="775" spans="1:14">
      <c r="A775" t="s">
        <v>6102</v>
      </c>
      <c r="B775" t="s">
        <v>1844</v>
      </c>
      <c r="C775" t="s">
        <v>3985</v>
      </c>
      <c r="D775" s="154">
        <v>131</v>
      </c>
      <c r="E775" t="s">
        <v>2181</v>
      </c>
      <c r="F775">
        <v>10</v>
      </c>
      <c r="G775">
        <v>13</v>
      </c>
      <c r="H775" t="s">
        <v>3404</v>
      </c>
      <c r="I775" t="s">
        <v>3946</v>
      </c>
      <c r="K775" t="s">
        <v>2182</v>
      </c>
      <c r="L775" t="s">
        <v>2181</v>
      </c>
      <c r="M775" t="s">
        <v>3404</v>
      </c>
      <c r="N775" t="b">
        <f>IF(ETMRouteStages[[#This Row],[RID]]=A774,ETMRouteStages[[#This Row],[StageSequence]]=F774+1,TRUE)</f>
        <v>1</v>
      </c>
    </row>
    <row r="776" spans="1:14">
      <c r="A776" t="s">
        <v>6102</v>
      </c>
      <c r="B776" t="s">
        <v>1844</v>
      </c>
      <c r="C776" t="s">
        <v>3985</v>
      </c>
      <c r="D776" s="154">
        <v>131</v>
      </c>
      <c r="E776" t="s">
        <v>976</v>
      </c>
      <c r="F776">
        <v>11</v>
      </c>
      <c r="G776">
        <v>15</v>
      </c>
      <c r="H776" t="s">
        <v>3404</v>
      </c>
      <c r="I776" t="s">
        <v>3946</v>
      </c>
      <c r="K776" t="s">
        <v>977</v>
      </c>
      <c r="L776" t="s">
        <v>976</v>
      </c>
      <c r="M776" t="s">
        <v>3404</v>
      </c>
      <c r="N776" t="b">
        <f>IF(ETMRouteStages[[#This Row],[RID]]=A775,ETMRouteStages[[#This Row],[StageSequence]]=F775+1,TRUE)</f>
        <v>1</v>
      </c>
    </row>
    <row r="777" spans="1:14">
      <c r="A777" t="s">
        <v>6102</v>
      </c>
      <c r="B777" t="s">
        <v>1844</v>
      </c>
      <c r="C777" t="s">
        <v>3985</v>
      </c>
      <c r="D777" s="154">
        <v>131</v>
      </c>
      <c r="E777" t="s">
        <v>424</v>
      </c>
      <c r="F777">
        <v>12</v>
      </c>
      <c r="G777">
        <v>17</v>
      </c>
      <c r="H777" t="s">
        <v>3404</v>
      </c>
      <c r="I777" t="s">
        <v>3946</v>
      </c>
      <c r="K777" t="s">
        <v>425</v>
      </c>
      <c r="L777" t="s">
        <v>424</v>
      </c>
      <c r="M777" t="s">
        <v>3404</v>
      </c>
      <c r="N777" t="b">
        <f>IF(ETMRouteStages[[#This Row],[RID]]=A776,ETMRouteStages[[#This Row],[StageSequence]]=F776+1,TRUE)</f>
        <v>1</v>
      </c>
    </row>
    <row r="778" spans="1:14">
      <c r="A778" t="s">
        <v>6102</v>
      </c>
      <c r="B778" t="s">
        <v>1844</v>
      </c>
      <c r="C778" t="s">
        <v>3985</v>
      </c>
      <c r="D778" s="154">
        <v>131</v>
      </c>
      <c r="E778" t="s">
        <v>2286</v>
      </c>
      <c r="F778">
        <v>13</v>
      </c>
      <c r="G778">
        <v>19</v>
      </c>
      <c r="H778" t="s">
        <v>3404</v>
      </c>
      <c r="I778" t="s">
        <v>3946</v>
      </c>
      <c r="K778" t="s">
        <v>2287</v>
      </c>
      <c r="L778" t="s">
        <v>2286</v>
      </c>
      <c r="M778" t="s">
        <v>3404</v>
      </c>
      <c r="N778" t="b">
        <f>IF(ETMRouteStages[[#This Row],[RID]]=A777,ETMRouteStages[[#This Row],[StageSequence]]=F777+1,TRUE)</f>
        <v>1</v>
      </c>
    </row>
    <row r="779" spans="1:14">
      <c r="A779" t="s">
        <v>6102</v>
      </c>
      <c r="B779" t="s">
        <v>1844</v>
      </c>
      <c r="C779" t="s">
        <v>3985</v>
      </c>
      <c r="D779" s="154">
        <v>131</v>
      </c>
      <c r="E779" t="s">
        <v>1291</v>
      </c>
      <c r="F779">
        <v>14</v>
      </c>
      <c r="G779">
        <v>21</v>
      </c>
      <c r="H779" t="s">
        <v>3404</v>
      </c>
      <c r="I779" t="s">
        <v>3946</v>
      </c>
      <c r="K779" t="s">
        <v>1292</v>
      </c>
      <c r="L779" t="s">
        <v>1291</v>
      </c>
      <c r="M779" t="s">
        <v>3404</v>
      </c>
      <c r="N779" t="b">
        <f>IF(ETMRouteStages[[#This Row],[RID]]=A778,ETMRouteStages[[#This Row],[StageSequence]]=F778+1,TRUE)</f>
        <v>1</v>
      </c>
    </row>
    <row r="780" spans="1:14">
      <c r="A780" t="s">
        <v>6102</v>
      </c>
      <c r="B780" t="s">
        <v>1844</v>
      </c>
      <c r="C780" t="s">
        <v>3985</v>
      </c>
      <c r="D780" s="154">
        <v>131</v>
      </c>
      <c r="E780" t="s">
        <v>2693</v>
      </c>
      <c r="F780">
        <v>15</v>
      </c>
      <c r="G780">
        <v>23</v>
      </c>
      <c r="H780" t="s">
        <v>3404</v>
      </c>
      <c r="I780" t="s">
        <v>3946</v>
      </c>
      <c r="K780" t="s">
        <v>2694</v>
      </c>
      <c r="L780" t="s">
        <v>2693</v>
      </c>
      <c r="M780" t="s">
        <v>3404</v>
      </c>
      <c r="N780" t="b">
        <f>IF(ETMRouteStages[[#This Row],[RID]]=A779,ETMRouteStages[[#This Row],[StageSequence]]=F779+1,TRUE)</f>
        <v>1</v>
      </c>
    </row>
    <row r="781" spans="1:14">
      <c r="A781" t="s">
        <v>6102</v>
      </c>
      <c r="B781" t="s">
        <v>1844</v>
      </c>
      <c r="C781" t="s">
        <v>3985</v>
      </c>
      <c r="D781" s="154">
        <v>131</v>
      </c>
      <c r="E781" t="s">
        <v>628</v>
      </c>
      <c r="F781">
        <v>16</v>
      </c>
      <c r="G781">
        <v>25</v>
      </c>
      <c r="H781" t="s">
        <v>3404</v>
      </c>
      <c r="I781" t="s">
        <v>3946</v>
      </c>
      <c r="K781" t="s">
        <v>629</v>
      </c>
      <c r="L781" t="s">
        <v>628</v>
      </c>
      <c r="M781" t="s">
        <v>3404</v>
      </c>
      <c r="N781" t="b">
        <f>IF(ETMRouteStages[[#This Row],[RID]]=A780,ETMRouteStages[[#This Row],[StageSequence]]=F780+1,TRUE)</f>
        <v>1</v>
      </c>
    </row>
    <row r="782" spans="1:14">
      <c r="A782" t="s">
        <v>6102</v>
      </c>
      <c r="B782" t="s">
        <v>1844</v>
      </c>
      <c r="C782" t="s">
        <v>3985</v>
      </c>
      <c r="D782" s="154">
        <v>131</v>
      </c>
      <c r="E782" t="s">
        <v>626</v>
      </c>
      <c r="F782">
        <v>17</v>
      </c>
      <c r="G782">
        <v>27</v>
      </c>
      <c r="H782" t="s">
        <v>3404</v>
      </c>
      <c r="I782" t="s">
        <v>3946</v>
      </c>
      <c r="K782" t="s">
        <v>627</v>
      </c>
      <c r="L782" t="s">
        <v>626</v>
      </c>
      <c r="M782" t="s">
        <v>3404</v>
      </c>
      <c r="N782" t="b">
        <f>IF(ETMRouteStages[[#This Row],[RID]]=A781,ETMRouteStages[[#This Row],[StageSequence]]=F781+1,TRUE)</f>
        <v>1</v>
      </c>
    </row>
    <row r="783" spans="1:14">
      <c r="A783" t="s">
        <v>6102</v>
      </c>
      <c r="B783" t="s">
        <v>1844</v>
      </c>
      <c r="C783" t="s">
        <v>3985</v>
      </c>
      <c r="D783" s="154">
        <v>131</v>
      </c>
      <c r="E783" t="s">
        <v>2739</v>
      </c>
      <c r="F783">
        <v>18</v>
      </c>
      <c r="G783">
        <v>28</v>
      </c>
      <c r="H783" t="s">
        <v>3404</v>
      </c>
      <c r="I783" t="s">
        <v>3946</v>
      </c>
      <c r="K783" t="s">
        <v>2740</v>
      </c>
      <c r="L783" t="s">
        <v>2739</v>
      </c>
      <c r="M783" t="s">
        <v>3404</v>
      </c>
      <c r="N783" t="b">
        <f>IF(ETMRouteStages[[#This Row],[RID]]=A782,ETMRouteStages[[#This Row],[StageSequence]]=F782+1,TRUE)</f>
        <v>1</v>
      </c>
    </row>
    <row r="784" spans="1:14">
      <c r="A784" t="s">
        <v>6102</v>
      </c>
      <c r="B784" t="s">
        <v>1844</v>
      </c>
      <c r="C784" t="s">
        <v>3985</v>
      </c>
      <c r="D784" s="154">
        <v>131</v>
      </c>
      <c r="E784" t="s">
        <v>2201</v>
      </c>
      <c r="F784">
        <v>19</v>
      </c>
      <c r="G784">
        <v>31</v>
      </c>
      <c r="H784" t="s">
        <v>3404</v>
      </c>
      <c r="I784" t="s">
        <v>3946</v>
      </c>
      <c r="K784" t="s">
        <v>2202</v>
      </c>
      <c r="L784" t="s">
        <v>2201</v>
      </c>
      <c r="M784" t="s">
        <v>3404</v>
      </c>
      <c r="N784" t="b">
        <f>IF(ETMRouteStages[[#This Row],[RID]]=A783,ETMRouteStages[[#This Row],[StageSequence]]=F783+1,TRUE)</f>
        <v>1</v>
      </c>
    </row>
    <row r="785" spans="1:14">
      <c r="A785" t="s">
        <v>6102</v>
      </c>
      <c r="B785" t="s">
        <v>1844</v>
      </c>
      <c r="C785" t="s">
        <v>3985</v>
      </c>
      <c r="D785" s="154">
        <v>131</v>
      </c>
      <c r="E785" t="s">
        <v>2501</v>
      </c>
      <c r="F785">
        <v>20</v>
      </c>
      <c r="G785">
        <v>33</v>
      </c>
      <c r="H785" t="s">
        <v>3404</v>
      </c>
      <c r="I785" t="s">
        <v>3946</v>
      </c>
      <c r="K785" t="s">
        <v>2502</v>
      </c>
      <c r="L785" t="s">
        <v>2501</v>
      </c>
      <c r="M785" t="s">
        <v>3404</v>
      </c>
      <c r="N785" t="b">
        <f>IF(ETMRouteStages[[#This Row],[RID]]=A784,ETMRouteStages[[#This Row],[StageSequence]]=F784+1,TRUE)</f>
        <v>1</v>
      </c>
    </row>
    <row r="786" spans="1:14">
      <c r="A786" t="s">
        <v>6102</v>
      </c>
      <c r="B786" t="s">
        <v>1844</v>
      </c>
      <c r="C786" t="s">
        <v>3985</v>
      </c>
      <c r="D786" s="154">
        <v>131</v>
      </c>
      <c r="E786" t="s">
        <v>2862</v>
      </c>
      <c r="F786">
        <v>21</v>
      </c>
      <c r="G786">
        <v>34</v>
      </c>
      <c r="H786" t="s">
        <v>3404</v>
      </c>
      <c r="I786" t="s">
        <v>3946</v>
      </c>
      <c r="K786" t="s">
        <v>2863</v>
      </c>
      <c r="L786" t="s">
        <v>2862</v>
      </c>
      <c r="M786" t="s">
        <v>3404</v>
      </c>
      <c r="N786" t="b">
        <f>IF(ETMRouteStages[[#This Row],[RID]]=A785,ETMRouteStages[[#This Row],[StageSequence]]=F785+1,TRUE)</f>
        <v>1</v>
      </c>
    </row>
    <row r="787" spans="1:14">
      <c r="A787" t="s">
        <v>6102</v>
      </c>
      <c r="B787" t="s">
        <v>1844</v>
      </c>
      <c r="C787" t="s">
        <v>3985</v>
      </c>
      <c r="D787" s="154">
        <v>131</v>
      </c>
      <c r="E787" t="s">
        <v>1343</v>
      </c>
      <c r="F787">
        <v>22</v>
      </c>
      <c r="G787">
        <v>35</v>
      </c>
      <c r="H787" t="s">
        <v>3404</v>
      </c>
      <c r="I787" t="s">
        <v>3946</v>
      </c>
      <c r="K787" t="s">
        <v>1344</v>
      </c>
      <c r="L787" t="s">
        <v>1343</v>
      </c>
      <c r="M787" t="s">
        <v>3404</v>
      </c>
      <c r="N787" t="b">
        <f>IF(ETMRouteStages[[#This Row],[RID]]=A786,ETMRouteStages[[#This Row],[StageSequence]]=F786+1,TRUE)</f>
        <v>1</v>
      </c>
    </row>
    <row r="788" spans="1:14">
      <c r="A788" t="s">
        <v>6102</v>
      </c>
      <c r="B788" t="s">
        <v>1844</v>
      </c>
      <c r="C788" t="s">
        <v>3985</v>
      </c>
      <c r="D788" s="154">
        <v>131</v>
      </c>
      <c r="E788" t="s">
        <v>2362</v>
      </c>
      <c r="F788">
        <v>23</v>
      </c>
      <c r="G788">
        <v>36</v>
      </c>
      <c r="H788" t="s">
        <v>3404</v>
      </c>
      <c r="I788" t="s">
        <v>3946</v>
      </c>
      <c r="K788" t="s">
        <v>2363</v>
      </c>
      <c r="L788" t="s">
        <v>2362</v>
      </c>
      <c r="M788" t="s">
        <v>3404</v>
      </c>
      <c r="N788" t="b">
        <f>IF(ETMRouteStages[[#This Row],[RID]]=A787,ETMRouteStages[[#This Row],[StageSequence]]=F787+1,TRUE)</f>
        <v>1</v>
      </c>
    </row>
    <row r="789" spans="1:14">
      <c r="A789" t="s">
        <v>6102</v>
      </c>
      <c r="B789" t="s">
        <v>1844</v>
      </c>
      <c r="C789" t="s">
        <v>3985</v>
      </c>
      <c r="D789" s="154">
        <v>131</v>
      </c>
      <c r="E789" t="s">
        <v>2364</v>
      </c>
      <c r="F789">
        <v>24</v>
      </c>
      <c r="G789">
        <v>37</v>
      </c>
      <c r="H789" t="s">
        <v>3404</v>
      </c>
      <c r="I789" t="s">
        <v>3946</v>
      </c>
      <c r="K789" t="s">
        <v>2365</v>
      </c>
      <c r="L789" t="s">
        <v>2364</v>
      </c>
      <c r="M789" t="s">
        <v>3404</v>
      </c>
      <c r="N789" t="b">
        <f>IF(ETMRouteStages[[#This Row],[RID]]=A788,ETMRouteStages[[#This Row],[StageSequence]]=F788+1,TRUE)</f>
        <v>1</v>
      </c>
    </row>
    <row r="790" spans="1:14">
      <c r="A790" t="s">
        <v>6102</v>
      </c>
      <c r="B790" t="s">
        <v>1844</v>
      </c>
      <c r="C790" t="s">
        <v>3985</v>
      </c>
      <c r="D790" s="154">
        <v>131</v>
      </c>
      <c r="E790" t="s">
        <v>2360</v>
      </c>
      <c r="F790">
        <v>25</v>
      </c>
      <c r="G790">
        <v>38</v>
      </c>
      <c r="H790" t="s">
        <v>3404</v>
      </c>
      <c r="I790" t="s">
        <v>3946</v>
      </c>
      <c r="K790" t="s">
        <v>2361</v>
      </c>
      <c r="L790" t="s">
        <v>2360</v>
      </c>
      <c r="M790" t="s">
        <v>3404</v>
      </c>
      <c r="N790" t="b">
        <f>IF(ETMRouteStages[[#This Row],[RID]]=A789,ETMRouteStages[[#This Row],[StageSequence]]=F789+1,TRUE)</f>
        <v>1</v>
      </c>
    </row>
    <row r="791" spans="1:14">
      <c r="A791" t="s">
        <v>6102</v>
      </c>
      <c r="B791" t="s">
        <v>1844</v>
      </c>
      <c r="C791" t="s">
        <v>3985</v>
      </c>
      <c r="D791" s="154">
        <v>131</v>
      </c>
      <c r="E791" t="s">
        <v>1281</v>
      </c>
      <c r="F791">
        <v>26</v>
      </c>
      <c r="G791">
        <v>39</v>
      </c>
      <c r="H791" t="s">
        <v>3404</v>
      </c>
      <c r="I791" t="s">
        <v>3946</v>
      </c>
      <c r="K791" t="s">
        <v>1282</v>
      </c>
      <c r="L791" t="s">
        <v>1281</v>
      </c>
      <c r="M791" t="s">
        <v>3404</v>
      </c>
      <c r="N791" t="b">
        <f>IF(ETMRouteStages[[#This Row],[RID]]=A790,ETMRouteStages[[#This Row],[StageSequence]]=F790+1,TRUE)</f>
        <v>1</v>
      </c>
    </row>
    <row r="792" spans="1:14">
      <c r="A792" t="s">
        <v>6102</v>
      </c>
      <c r="B792" t="s">
        <v>1844</v>
      </c>
      <c r="C792" t="s">
        <v>3985</v>
      </c>
      <c r="D792" s="154">
        <v>131</v>
      </c>
      <c r="E792" t="s">
        <v>1319</v>
      </c>
      <c r="F792">
        <v>27</v>
      </c>
      <c r="G792">
        <v>40</v>
      </c>
      <c r="H792" t="s">
        <v>3404</v>
      </c>
      <c r="I792" t="s">
        <v>3946</v>
      </c>
      <c r="K792" t="s">
        <v>1320</v>
      </c>
      <c r="L792" t="s">
        <v>1319</v>
      </c>
      <c r="M792" t="s">
        <v>3404</v>
      </c>
      <c r="N792" t="b">
        <f>IF(ETMRouteStages[[#This Row],[RID]]=A791,ETMRouteStages[[#This Row],[StageSequence]]=F791+1,TRUE)</f>
        <v>1</v>
      </c>
    </row>
    <row r="793" spans="1:14">
      <c r="A793" t="s">
        <v>6102</v>
      </c>
      <c r="B793" t="s">
        <v>1844</v>
      </c>
      <c r="C793" t="s">
        <v>3985</v>
      </c>
      <c r="D793" s="154">
        <v>131</v>
      </c>
      <c r="E793" t="s">
        <v>1279</v>
      </c>
      <c r="F793">
        <v>28</v>
      </c>
      <c r="G793">
        <v>41</v>
      </c>
      <c r="H793" t="s">
        <v>3404</v>
      </c>
      <c r="I793" t="s">
        <v>3946</v>
      </c>
      <c r="K793" t="s">
        <v>1280</v>
      </c>
      <c r="L793" t="s">
        <v>1279</v>
      </c>
      <c r="M793" t="s">
        <v>3404</v>
      </c>
      <c r="N793" t="b">
        <f>IF(ETMRouteStages[[#This Row],[RID]]=A792,ETMRouteStages[[#This Row],[StageSequence]]=F792+1,TRUE)</f>
        <v>1</v>
      </c>
    </row>
    <row r="794" spans="1:14">
      <c r="A794" t="s">
        <v>6102</v>
      </c>
      <c r="B794" t="s">
        <v>1844</v>
      </c>
      <c r="C794" t="s">
        <v>3985</v>
      </c>
      <c r="D794" s="154">
        <v>131</v>
      </c>
      <c r="E794" t="s">
        <v>1835</v>
      </c>
      <c r="F794">
        <v>29</v>
      </c>
      <c r="G794">
        <v>43</v>
      </c>
      <c r="H794" t="s">
        <v>3404</v>
      </c>
      <c r="I794" t="s">
        <v>3946</v>
      </c>
      <c r="K794" t="s">
        <v>1836</v>
      </c>
      <c r="L794" t="s">
        <v>1835</v>
      </c>
      <c r="M794" t="s">
        <v>3404</v>
      </c>
      <c r="N794" t="b">
        <f>IF(ETMRouteStages[[#This Row],[RID]]=A793,ETMRouteStages[[#This Row],[StageSequence]]=F793+1,TRUE)</f>
        <v>1</v>
      </c>
    </row>
    <row r="795" spans="1:14">
      <c r="A795" t="s">
        <v>6102</v>
      </c>
      <c r="B795" t="s">
        <v>1844</v>
      </c>
      <c r="C795" t="s">
        <v>3985</v>
      </c>
      <c r="D795" s="154">
        <v>131</v>
      </c>
      <c r="E795" t="s">
        <v>1970</v>
      </c>
      <c r="F795">
        <v>30</v>
      </c>
      <c r="G795">
        <v>44</v>
      </c>
      <c r="H795" t="s">
        <v>3404</v>
      </c>
      <c r="I795" t="s">
        <v>3946</v>
      </c>
      <c r="K795" t="s">
        <v>1971</v>
      </c>
      <c r="L795" t="s">
        <v>1970</v>
      </c>
      <c r="M795" t="s">
        <v>3404</v>
      </c>
      <c r="N795" t="b">
        <f>IF(ETMRouteStages[[#This Row],[RID]]=A794,ETMRouteStages[[#This Row],[StageSequence]]=F794+1,TRUE)</f>
        <v>1</v>
      </c>
    </row>
    <row r="796" spans="1:14">
      <c r="A796" t="s">
        <v>6102</v>
      </c>
      <c r="B796" t="s">
        <v>1844</v>
      </c>
      <c r="C796" t="s">
        <v>3985</v>
      </c>
      <c r="D796" s="154">
        <v>131</v>
      </c>
      <c r="E796" t="s">
        <v>1170</v>
      </c>
      <c r="F796">
        <v>31</v>
      </c>
      <c r="G796">
        <v>45</v>
      </c>
      <c r="H796" t="s">
        <v>3404</v>
      </c>
      <c r="I796" t="s">
        <v>3946</v>
      </c>
      <c r="K796" t="s">
        <v>1171</v>
      </c>
      <c r="L796" t="s">
        <v>1170</v>
      </c>
      <c r="M796" t="s">
        <v>3404</v>
      </c>
      <c r="N796" t="b">
        <f>IF(ETMRouteStages[[#This Row],[RID]]=A795,ETMRouteStages[[#This Row],[StageSequence]]=F795+1,TRUE)</f>
        <v>1</v>
      </c>
    </row>
    <row r="797" spans="1:14">
      <c r="A797" t="s">
        <v>6102</v>
      </c>
      <c r="B797" t="s">
        <v>1844</v>
      </c>
      <c r="C797" t="s">
        <v>3985</v>
      </c>
      <c r="D797" s="154">
        <v>131</v>
      </c>
      <c r="E797" t="s">
        <v>2262</v>
      </c>
      <c r="F797">
        <v>32</v>
      </c>
      <c r="G797">
        <v>46</v>
      </c>
      <c r="H797" t="s">
        <v>3404</v>
      </c>
      <c r="I797" t="s">
        <v>3946</v>
      </c>
      <c r="K797" t="s">
        <v>2263</v>
      </c>
      <c r="L797" t="s">
        <v>2262</v>
      </c>
      <c r="M797" t="s">
        <v>3404</v>
      </c>
      <c r="N797" t="b">
        <f>IF(ETMRouteStages[[#This Row],[RID]]=A796,ETMRouteStages[[#This Row],[StageSequence]]=F796+1,TRUE)</f>
        <v>1</v>
      </c>
    </row>
    <row r="798" spans="1:14">
      <c r="A798" t="s">
        <v>6102</v>
      </c>
      <c r="B798" t="s">
        <v>1844</v>
      </c>
      <c r="C798" t="s">
        <v>3985</v>
      </c>
      <c r="D798" s="154">
        <v>131</v>
      </c>
      <c r="E798" t="s">
        <v>1532</v>
      </c>
      <c r="F798">
        <v>33</v>
      </c>
      <c r="G798">
        <v>47</v>
      </c>
      <c r="H798" t="s">
        <v>3404</v>
      </c>
      <c r="I798" t="s">
        <v>3946</v>
      </c>
      <c r="K798" t="s">
        <v>1533</v>
      </c>
      <c r="L798" t="s">
        <v>1532</v>
      </c>
      <c r="M798" t="s">
        <v>3404</v>
      </c>
      <c r="N798" t="b">
        <f>IF(ETMRouteStages[[#This Row],[RID]]=A797,ETMRouteStages[[#This Row],[StageSequence]]=F797+1,TRUE)</f>
        <v>1</v>
      </c>
    </row>
    <row r="799" spans="1:14">
      <c r="A799" t="s">
        <v>6102</v>
      </c>
      <c r="B799" t="s">
        <v>1844</v>
      </c>
      <c r="C799" t="s">
        <v>3985</v>
      </c>
      <c r="D799" s="154">
        <v>131</v>
      </c>
      <c r="E799" t="s">
        <v>804</v>
      </c>
      <c r="F799">
        <v>34</v>
      </c>
      <c r="G799">
        <v>49</v>
      </c>
      <c r="H799" t="s">
        <v>3404</v>
      </c>
      <c r="I799" t="s">
        <v>3946</v>
      </c>
      <c r="K799" t="s">
        <v>805</v>
      </c>
      <c r="L799" t="s">
        <v>804</v>
      </c>
      <c r="M799" t="s">
        <v>3404</v>
      </c>
      <c r="N799" t="b">
        <f>IF(ETMRouteStages[[#This Row],[RID]]=A798,ETMRouteStages[[#This Row],[StageSequence]]=F798+1,TRUE)</f>
        <v>1</v>
      </c>
    </row>
    <row r="800" spans="1:14">
      <c r="A800" t="s">
        <v>6102</v>
      </c>
      <c r="B800" t="s">
        <v>1844</v>
      </c>
      <c r="C800" t="s">
        <v>3985</v>
      </c>
      <c r="D800" s="154">
        <v>131</v>
      </c>
      <c r="E800" t="s">
        <v>758</v>
      </c>
      <c r="F800">
        <v>35</v>
      </c>
      <c r="G800">
        <v>50</v>
      </c>
      <c r="H800" t="s">
        <v>3404</v>
      </c>
      <c r="I800" t="s">
        <v>3946</v>
      </c>
      <c r="K800" t="s">
        <v>759</v>
      </c>
      <c r="L800" t="s">
        <v>758</v>
      </c>
      <c r="M800" t="s">
        <v>3404</v>
      </c>
      <c r="N800" t="b">
        <f>IF(ETMRouteStages[[#This Row],[RID]]=A799,ETMRouteStages[[#This Row],[StageSequence]]=F799+1,TRUE)</f>
        <v>1</v>
      </c>
    </row>
    <row r="801" spans="1:14">
      <c r="A801" t="s">
        <v>6102</v>
      </c>
      <c r="B801" t="s">
        <v>1844</v>
      </c>
      <c r="C801" t="s">
        <v>3985</v>
      </c>
      <c r="D801" s="154">
        <v>131</v>
      </c>
      <c r="E801" t="s">
        <v>954</v>
      </c>
      <c r="F801">
        <v>36</v>
      </c>
      <c r="G801">
        <v>51</v>
      </c>
      <c r="H801" t="s">
        <v>3404</v>
      </c>
      <c r="I801" t="s">
        <v>3946</v>
      </c>
      <c r="K801" t="s">
        <v>955</v>
      </c>
      <c r="L801" t="s">
        <v>954</v>
      </c>
      <c r="M801" t="s">
        <v>3404</v>
      </c>
      <c r="N801" t="b">
        <f>IF(ETMRouteStages[[#This Row],[RID]]=A800,ETMRouteStages[[#This Row],[StageSequence]]=F800+1,TRUE)</f>
        <v>1</v>
      </c>
    </row>
    <row r="802" spans="1:14">
      <c r="A802" t="s">
        <v>6102</v>
      </c>
      <c r="B802" t="s">
        <v>1844</v>
      </c>
      <c r="C802" t="s">
        <v>3985</v>
      </c>
      <c r="D802" s="154">
        <v>131</v>
      </c>
      <c r="E802" t="s">
        <v>1781</v>
      </c>
      <c r="F802">
        <v>37</v>
      </c>
      <c r="G802">
        <v>52</v>
      </c>
      <c r="H802" t="s">
        <v>3404</v>
      </c>
      <c r="I802" t="s">
        <v>3946</v>
      </c>
      <c r="K802" t="s">
        <v>1782</v>
      </c>
      <c r="L802" t="s">
        <v>1781</v>
      </c>
      <c r="M802" t="s">
        <v>3404</v>
      </c>
      <c r="N802" t="b">
        <f>IF(ETMRouteStages[[#This Row],[RID]]=A801,ETMRouteStages[[#This Row],[StageSequence]]=F801+1,TRUE)</f>
        <v>1</v>
      </c>
    </row>
    <row r="803" spans="1:14">
      <c r="A803" t="s">
        <v>6102</v>
      </c>
      <c r="B803" t="s">
        <v>1844</v>
      </c>
      <c r="C803" t="s">
        <v>3985</v>
      </c>
      <c r="D803" s="154">
        <v>131</v>
      </c>
      <c r="E803" t="s">
        <v>1095</v>
      </c>
      <c r="F803">
        <v>38</v>
      </c>
      <c r="G803">
        <v>53</v>
      </c>
      <c r="H803" t="s">
        <v>3404</v>
      </c>
      <c r="I803" t="s">
        <v>3946</v>
      </c>
      <c r="K803" t="s">
        <v>1096</v>
      </c>
      <c r="L803" t="s">
        <v>1095</v>
      </c>
      <c r="M803" t="s">
        <v>3404</v>
      </c>
      <c r="N803" t="b">
        <f>IF(ETMRouteStages[[#This Row],[RID]]=A802,ETMRouteStages[[#This Row],[StageSequence]]=F802+1,TRUE)</f>
        <v>1</v>
      </c>
    </row>
    <row r="804" spans="1:14">
      <c r="A804" t="s">
        <v>6102</v>
      </c>
      <c r="B804" t="s">
        <v>1844</v>
      </c>
      <c r="C804" t="s">
        <v>3985</v>
      </c>
      <c r="D804" s="154">
        <v>131</v>
      </c>
      <c r="E804" t="s">
        <v>1697</v>
      </c>
      <c r="F804">
        <v>39</v>
      </c>
      <c r="G804">
        <v>55</v>
      </c>
      <c r="H804" t="s">
        <v>3404</v>
      </c>
      <c r="I804" t="s">
        <v>3946</v>
      </c>
      <c r="K804" t="s">
        <v>1698</v>
      </c>
      <c r="L804" t="s">
        <v>1697</v>
      </c>
      <c r="M804" t="s">
        <v>3404</v>
      </c>
      <c r="N804" t="b">
        <f>IF(ETMRouteStages[[#This Row],[RID]]=A803,ETMRouteStages[[#This Row],[StageSequence]]=F803+1,TRUE)</f>
        <v>1</v>
      </c>
    </row>
    <row r="805" spans="1:14">
      <c r="A805" t="s">
        <v>6102</v>
      </c>
      <c r="B805" t="s">
        <v>1844</v>
      </c>
      <c r="C805" t="s">
        <v>3985</v>
      </c>
      <c r="D805" s="154">
        <v>131</v>
      </c>
      <c r="E805" t="s">
        <v>2151</v>
      </c>
      <c r="F805">
        <v>40</v>
      </c>
      <c r="G805">
        <v>56</v>
      </c>
      <c r="H805" t="s">
        <v>3404</v>
      </c>
      <c r="I805" t="s">
        <v>3946</v>
      </c>
      <c r="K805" t="s">
        <v>2152</v>
      </c>
      <c r="L805" t="s">
        <v>2151</v>
      </c>
      <c r="M805" t="s">
        <v>3404</v>
      </c>
      <c r="N805" t="b">
        <f>IF(ETMRouteStages[[#This Row],[RID]]=A804,ETMRouteStages[[#This Row],[StageSequence]]=F804+1,TRUE)</f>
        <v>1</v>
      </c>
    </row>
    <row r="806" spans="1:14">
      <c r="A806" t="s">
        <v>6102</v>
      </c>
      <c r="B806" t="s">
        <v>1844</v>
      </c>
      <c r="C806" t="s">
        <v>3985</v>
      </c>
      <c r="D806" s="154">
        <v>131</v>
      </c>
      <c r="E806" t="s">
        <v>3104</v>
      </c>
      <c r="F806">
        <v>41</v>
      </c>
      <c r="G806">
        <v>57</v>
      </c>
      <c r="H806" t="s">
        <v>3404</v>
      </c>
      <c r="I806" t="s">
        <v>3946</v>
      </c>
      <c r="K806" t="s">
        <v>3105</v>
      </c>
      <c r="L806" t="s">
        <v>3104</v>
      </c>
      <c r="M806" t="s">
        <v>3404</v>
      </c>
      <c r="N806" t="b">
        <f>IF(ETMRouteStages[[#This Row],[RID]]=A805,ETMRouteStages[[#This Row],[StageSequence]]=F805+1,TRUE)</f>
        <v>1</v>
      </c>
    </row>
    <row r="807" spans="1:14">
      <c r="A807" t="s">
        <v>6102</v>
      </c>
      <c r="B807" t="s">
        <v>1844</v>
      </c>
      <c r="C807" t="s">
        <v>3985</v>
      </c>
      <c r="D807" s="154">
        <v>131</v>
      </c>
      <c r="E807" t="s">
        <v>3106</v>
      </c>
      <c r="F807">
        <v>42</v>
      </c>
      <c r="G807">
        <v>58</v>
      </c>
      <c r="H807" t="s">
        <v>3404</v>
      </c>
      <c r="I807" t="s">
        <v>3946</v>
      </c>
      <c r="K807" t="s">
        <v>3107</v>
      </c>
      <c r="L807" t="s">
        <v>3106</v>
      </c>
      <c r="M807" t="s">
        <v>3404</v>
      </c>
      <c r="N807" t="b">
        <f>IF(ETMRouteStages[[#This Row],[RID]]=A806,ETMRouteStages[[#This Row],[StageSequence]]=F806+1,TRUE)</f>
        <v>1</v>
      </c>
    </row>
    <row r="808" spans="1:14">
      <c r="A808" t="s">
        <v>6102</v>
      </c>
      <c r="B808" t="s">
        <v>1844</v>
      </c>
      <c r="C808" t="s">
        <v>3985</v>
      </c>
      <c r="D808" s="154">
        <v>131</v>
      </c>
      <c r="E808" t="s">
        <v>1809</v>
      </c>
      <c r="F808">
        <v>43</v>
      </c>
      <c r="G808">
        <v>59</v>
      </c>
      <c r="H808" t="s">
        <v>3404</v>
      </c>
      <c r="I808" t="s">
        <v>3946</v>
      </c>
      <c r="K808" t="s">
        <v>1810</v>
      </c>
      <c r="L808" t="s">
        <v>1809</v>
      </c>
      <c r="M808" t="s">
        <v>3404</v>
      </c>
      <c r="N808" t="b">
        <f>IF(ETMRouteStages[[#This Row],[RID]]=A807,ETMRouteStages[[#This Row],[StageSequence]]=F807+1,TRUE)</f>
        <v>1</v>
      </c>
    </row>
    <row r="809" spans="1:14">
      <c r="A809" t="s">
        <v>6102</v>
      </c>
      <c r="B809" t="s">
        <v>1844</v>
      </c>
      <c r="C809" t="s">
        <v>3985</v>
      </c>
      <c r="D809" s="154">
        <v>131</v>
      </c>
      <c r="E809" t="s">
        <v>2266</v>
      </c>
      <c r="F809">
        <v>44</v>
      </c>
      <c r="G809">
        <v>61</v>
      </c>
      <c r="H809" t="s">
        <v>3404</v>
      </c>
      <c r="I809" t="s">
        <v>3946</v>
      </c>
      <c r="K809" t="s">
        <v>2267</v>
      </c>
      <c r="L809" t="s">
        <v>2266</v>
      </c>
      <c r="M809" t="s">
        <v>3404</v>
      </c>
      <c r="N809" t="b">
        <f>IF(ETMRouteStages[[#This Row],[RID]]=A808,ETMRouteStages[[#This Row],[StageSequence]]=F808+1,TRUE)</f>
        <v>1</v>
      </c>
    </row>
    <row r="810" spans="1:14">
      <c r="A810" t="s">
        <v>6102</v>
      </c>
      <c r="B810" t="s">
        <v>1844</v>
      </c>
      <c r="C810" t="s">
        <v>3985</v>
      </c>
      <c r="D810" s="154">
        <v>131</v>
      </c>
      <c r="E810" t="s">
        <v>2033</v>
      </c>
      <c r="F810">
        <v>45</v>
      </c>
      <c r="G810">
        <v>63</v>
      </c>
      <c r="H810" t="s">
        <v>3404</v>
      </c>
      <c r="I810" t="s">
        <v>3946</v>
      </c>
      <c r="K810" t="s">
        <v>2034</v>
      </c>
      <c r="L810" t="s">
        <v>2033</v>
      </c>
      <c r="M810" t="s">
        <v>3404</v>
      </c>
      <c r="N810" t="b">
        <f>IF(ETMRouteStages[[#This Row],[RID]]=A809,ETMRouteStages[[#This Row],[StageSequence]]=F809+1,TRUE)</f>
        <v>1</v>
      </c>
    </row>
    <row r="811" spans="1:14">
      <c r="A811" t="s">
        <v>6102</v>
      </c>
      <c r="B811" t="s">
        <v>1844</v>
      </c>
      <c r="C811" t="s">
        <v>3985</v>
      </c>
      <c r="D811" s="154">
        <v>131</v>
      </c>
      <c r="E811" t="s">
        <v>2753</v>
      </c>
      <c r="F811">
        <v>46</v>
      </c>
      <c r="G811">
        <v>64</v>
      </c>
      <c r="H811" t="s">
        <v>3404</v>
      </c>
      <c r="I811" t="s">
        <v>3946</v>
      </c>
      <c r="K811" t="s">
        <v>2754</v>
      </c>
      <c r="L811" t="s">
        <v>2753</v>
      </c>
      <c r="M811" t="s">
        <v>3404</v>
      </c>
      <c r="N811" t="b">
        <f>IF(ETMRouteStages[[#This Row],[RID]]=A810,ETMRouteStages[[#This Row],[StageSequence]]=F810+1,TRUE)</f>
        <v>1</v>
      </c>
    </row>
    <row r="812" spans="1:14">
      <c r="A812" t="s">
        <v>6102</v>
      </c>
      <c r="B812" t="s">
        <v>1844</v>
      </c>
      <c r="C812" t="s">
        <v>3985</v>
      </c>
      <c r="D812" s="154">
        <v>131</v>
      </c>
      <c r="E812" t="s">
        <v>2338</v>
      </c>
      <c r="F812">
        <v>47</v>
      </c>
      <c r="G812">
        <v>65</v>
      </c>
      <c r="H812" t="s">
        <v>3404</v>
      </c>
      <c r="I812" t="s">
        <v>3946</v>
      </c>
      <c r="K812" t="s">
        <v>2339</v>
      </c>
      <c r="L812" t="s">
        <v>2338</v>
      </c>
      <c r="M812" t="s">
        <v>3404</v>
      </c>
      <c r="N812" t="b">
        <f>IF(ETMRouteStages[[#This Row],[RID]]=A811,ETMRouteStages[[#This Row],[StageSequence]]=F811+1,TRUE)</f>
        <v>1</v>
      </c>
    </row>
    <row r="813" spans="1:14">
      <c r="A813" t="s">
        <v>6102</v>
      </c>
      <c r="B813" t="s">
        <v>1844</v>
      </c>
      <c r="C813" t="s">
        <v>3985</v>
      </c>
      <c r="D813" s="154">
        <v>131</v>
      </c>
      <c r="E813" t="s">
        <v>2457</v>
      </c>
      <c r="F813">
        <v>48</v>
      </c>
      <c r="G813">
        <v>66</v>
      </c>
      <c r="H813" t="s">
        <v>3404</v>
      </c>
      <c r="I813" t="s">
        <v>3946</v>
      </c>
      <c r="K813" t="s">
        <v>2458</v>
      </c>
      <c r="L813" t="s">
        <v>2457</v>
      </c>
      <c r="M813" t="s">
        <v>3404</v>
      </c>
      <c r="N813" t="b">
        <f>IF(ETMRouteStages[[#This Row],[RID]]=A812,ETMRouteStages[[#This Row],[StageSequence]]=F812+1,TRUE)</f>
        <v>1</v>
      </c>
    </row>
    <row r="814" spans="1:14">
      <c r="A814" t="s">
        <v>6102</v>
      </c>
      <c r="B814" t="s">
        <v>1844</v>
      </c>
      <c r="C814" t="s">
        <v>3985</v>
      </c>
      <c r="D814" s="154">
        <v>131</v>
      </c>
      <c r="E814" t="s">
        <v>2932</v>
      </c>
      <c r="F814">
        <v>49</v>
      </c>
      <c r="G814">
        <v>68</v>
      </c>
      <c r="H814" t="s">
        <v>3404</v>
      </c>
      <c r="I814" t="s">
        <v>3946</v>
      </c>
      <c r="K814" t="s">
        <v>2933</v>
      </c>
      <c r="L814" t="s">
        <v>2932</v>
      </c>
      <c r="M814" t="s">
        <v>3404</v>
      </c>
      <c r="N814" t="b">
        <f>IF(ETMRouteStages[[#This Row],[RID]]=A813,ETMRouteStages[[#This Row],[StageSequence]]=F813+1,TRUE)</f>
        <v>1</v>
      </c>
    </row>
    <row r="815" spans="1:14">
      <c r="A815" t="s">
        <v>6102</v>
      </c>
      <c r="B815" t="s">
        <v>1844</v>
      </c>
      <c r="C815" t="s">
        <v>3985</v>
      </c>
      <c r="D815" s="154">
        <v>131</v>
      </c>
      <c r="E815" t="s">
        <v>2809</v>
      </c>
      <c r="F815">
        <v>50</v>
      </c>
      <c r="G815">
        <v>69</v>
      </c>
      <c r="H815" t="s">
        <v>3404</v>
      </c>
      <c r="I815" t="s">
        <v>3946</v>
      </c>
      <c r="K815" t="s">
        <v>2810</v>
      </c>
      <c r="L815" t="s">
        <v>2809</v>
      </c>
      <c r="M815" t="s">
        <v>3404</v>
      </c>
      <c r="N815" t="b">
        <f>IF(ETMRouteStages[[#This Row],[RID]]=A814,ETMRouteStages[[#This Row],[StageSequence]]=F814+1,TRUE)</f>
        <v>1</v>
      </c>
    </row>
    <row r="816" spans="1:14">
      <c r="A816" t="s">
        <v>6102</v>
      </c>
      <c r="B816" t="s">
        <v>1844</v>
      </c>
      <c r="C816" t="s">
        <v>3985</v>
      </c>
      <c r="D816" s="154">
        <v>131</v>
      </c>
      <c r="E816" t="s">
        <v>2896</v>
      </c>
      <c r="F816">
        <v>51</v>
      </c>
      <c r="G816">
        <v>71</v>
      </c>
      <c r="H816" t="s">
        <v>3404</v>
      </c>
      <c r="I816" t="s">
        <v>3946</v>
      </c>
      <c r="K816" t="s">
        <v>2897</v>
      </c>
      <c r="L816" t="s">
        <v>2896</v>
      </c>
      <c r="M816" t="s">
        <v>3404</v>
      </c>
      <c r="N816" t="b">
        <f>IF(ETMRouteStages[[#This Row],[RID]]=A815,ETMRouteStages[[#This Row],[StageSequence]]=F815+1,TRUE)</f>
        <v>1</v>
      </c>
    </row>
    <row r="817" spans="1:14">
      <c r="A817" t="s">
        <v>6102</v>
      </c>
      <c r="B817" t="s">
        <v>1844</v>
      </c>
      <c r="C817" t="s">
        <v>3985</v>
      </c>
      <c r="D817" s="154">
        <v>131</v>
      </c>
      <c r="E817" t="s">
        <v>1121</v>
      </c>
      <c r="F817">
        <v>52</v>
      </c>
      <c r="G817">
        <v>73</v>
      </c>
      <c r="H817" t="s">
        <v>3404</v>
      </c>
      <c r="I817" t="s">
        <v>3946</v>
      </c>
      <c r="K817" t="s">
        <v>1122</v>
      </c>
      <c r="L817" t="s">
        <v>1121</v>
      </c>
      <c r="M817" t="s">
        <v>3404</v>
      </c>
      <c r="N817" t="b">
        <f>IF(ETMRouteStages[[#This Row],[RID]]=A816,ETMRouteStages[[#This Row],[StageSequence]]=F816+1,TRUE)</f>
        <v>1</v>
      </c>
    </row>
    <row r="818" spans="1:14">
      <c r="A818" t="s">
        <v>6102</v>
      </c>
      <c r="B818" t="s">
        <v>1844</v>
      </c>
      <c r="C818" t="s">
        <v>3985</v>
      </c>
      <c r="D818" s="154">
        <v>131</v>
      </c>
      <c r="E818" t="s">
        <v>2251</v>
      </c>
      <c r="F818">
        <v>53</v>
      </c>
      <c r="G818">
        <v>75</v>
      </c>
      <c r="H818" t="s">
        <v>3500</v>
      </c>
      <c r="I818" t="s">
        <v>3946</v>
      </c>
      <c r="J818" t="s">
        <v>6088</v>
      </c>
      <c r="K818" t="s">
        <v>2252</v>
      </c>
      <c r="L818" t="s">
        <v>2251</v>
      </c>
      <c r="M818" t="s">
        <v>3500</v>
      </c>
      <c r="N818" t="b">
        <f>IF(ETMRouteStages[[#This Row],[RID]]=A817,ETMRouteStages[[#This Row],[StageSequence]]=F817+1,TRUE)</f>
        <v>1</v>
      </c>
    </row>
    <row r="819" spans="1:14">
      <c r="A819" t="s">
        <v>6102</v>
      </c>
      <c r="B819" t="s">
        <v>1844</v>
      </c>
      <c r="C819" t="s">
        <v>3985</v>
      </c>
      <c r="D819" s="154">
        <v>131</v>
      </c>
      <c r="E819" t="s">
        <v>634</v>
      </c>
      <c r="F819">
        <v>54</v>
      </c>
      <c r="G819">
        <v>79</v>
      </c>
      <c r="H819" t="s">
        <v>3404</v>
      </c>
      <c r="I819" t="s">
        <v>3946</v>
      </c>
      <c r="J819" t="s">
        <v>6098</v>
      </c>
      <c r="K819" t="s">
        <v>635</v>
      </c>
      <c r="L819" t="s">
        <v>634</v>
      </c>
      <c r="M819" t="s">
        <v>3404</v>
      </c>
      <c r="N819" t="b">
        <f>IF(ETMRouteStages[[#This Row],[RID]]=A818,ETMRouteStages[[#This Row],[StageSequence]]=F818+1,TRUE)</f>
        <v>1</v>
      </c>
    </row>
    <row r="820" spans="1:14">
      <c r="A820" t="s">
        <v>6102</v>
      </c>
      <c r="B820" t="s">
        <v>1844</v>
      </c>
      <c r="C820" t="s">
        <v>3985</v>
      </c>
      <c r="D820" s="154">
        <v>131</v>
      </c>
      <c r="E820" t="s">
        <v>1661</v>
      </c>
      <c r="F820">
        <v>55</v>
      </c>
      <c r="G820">
        <v>81</v>
      </c>
      <c r="H820" t="s">
        <v>3404</v>
      </c>
      <c r="I820" t="s">
        <v>3946</v>
      </c>
      <c r="K820" t="s">
        <v>1662</v>
      </c>
      <c r="L820" t="s">
        <v>1661</v>
      </c>
      <c r="M820" t="s">
        <v>3404</v>
      </c>
      <c r="N820" t="b">
        <f>IF(ETMRouteStages[[#This Row],[RID]]=A819,ETMRouteStages[[#This Row],[StageSequence]]=F819+1,TRUE)</f>
        <v>1</v>
      </c>
    </row>
    <row r="821" spans="1:14">
      <c r="A821" t="s">
        <v>6102</v>
      </c>
      <c r="B821" t="s">
        <v>1844</v>
      </c>
      <c r="C821" t="s">
        <v>3985</v>
      </c>
      <c r="D821" s="154">
        <v>131</v>
      </c>
      <c r="E821" t="s">
        <v>3124</v>
      </c>
      <c r="F821">
        <v>56</v>
      </c>
      <c r="G821">
        <v>84</v>
      </c>
      <c r="H821" t="s">
        <v>3404</v>
      </c>
      <c r="I821" t="s">
        <v>3946</v>
      </c>
      <c r="K821" t="s">
        <v>3125</v>
      </c>
      <c r="L821" t="s">
        <v>3124</v>
      </c>
      <c r="M821" t="s">
        <v>3404</v>
      </c>
      <c r="N821" t="b">
        <f>IF(ETMRouteStages[[#This Row],[RID]]=A820,ETMRouteStages[[#This Row],[StageSequence]]=F820+1,TRUE)</f>
        <v>1</v>
      </c>
    </row>
    <row r="822" spans="1:14">
      <c r="A822" t="s">
        <v>6102</v>
      </c>
      <c r="B822" t="s">
        <v>1844</v>
      </c>
      <c r="C822" t="s">
        <v>3985</v>
      </c>
      <c r="D822" s="154">
        <v>131</v>
      </c>
      <c r="E822" t="s">
        <v>1888</v>
      </c>
      <c r="F822">
        <v>57</v>
      </c>
      <c r="G822">
        <v>87</v>
      </c>
      <c r="H822" t="s">
        <v>3404</v>
      </c>
      <c r="I822" t="s">
        <v>3946</v>
      </c>
      <c r="K822" t="s">
        <v>1889</v>
      </c>
      <c r="L822" t="s">
        <v>1888</v>
      </c>
      <c r="M822" t="s">
        <v>3404</v>
      </c>
      <c r="N822" t="b">
        <f>IF(ETMRouteStages[[#This Row],[RID]]=A821,ETMRouteStages[[#This Row],[StageSequence]]=F821+1,TRUE)</f>
        <v>1</v>
      </c>
    </row>
    <row r="823" spans="1:14">
      <c r="A823" t="s">
        <v>6102</v>
      </c>
      <c r="B823" t="s">
        <v>1844</v>
      </c>
      <c r="C823" t="s">
        <v>3985</v>
      </c>
      <c r="D823" s="154">
        <v>131</v>
      </c>
      <c r="E823" t="s">
        <v>2606</v>
      </c>
      <c r="F823">
        <v>58</v>
      </c>
      <c r="G823">
        <v>90</v>
      </c>
      <c r="H823" t="s">
        <v>3404</v>
      </c>
      <c r="I823" t="s">
        <v>3946</v>
      </c>
      <c r="K823" t="s">
        <v>2607</v>
      </c>
      <c r="L823" t="s">
        <v>2606</v>
      </c>
      <c r="M823" t="s">
        <v>3404</v>
      </c>
      <c r="N823" t="b">
        <f>IF(ETMRouteStages[[#This Row],[RID]]=A822,ETMRouteStages[[#This Row],[StageSequence]]=F822+1,TRUE)</f>
        <v>1</v>
      </c>
    </row>
    <row r="824" spans="1:14">
      <c r="A824" t="s">
        <v>6103</v>
      </c>
      <c r="B824" t="s">
        <v>1844</v>
      </c>
      <c r="C824" t="s">
        <v>3989</v>
      </c>
      <c r="D824" s="154">
        <v>132</v>
      </c>
      <c r="E824" t="s">
        <v>1843</v>
      </c>
      <c r="F824">
        <v>1</v>
      </c>
      <c r="G824">
        <v>0</v>
      </c>
      <c r="H824" t="s">
        <v>3404</v>
      </c>
      <c r="I824" t="s">
        <v>3946</v>
      </c>
      <c r="K824" t="s">
        <v>1844</v>
      </c>
      <c r="L824" t="s">
        <v>1843</v>
      </c>
      <c r="M824" t="s">
        <v>3404</v>
      </c>
      <c r="N824" t="b">
        <f>IF(ETMRouteStages[[#This Row],[RID]]=A823,ETMRouteStages[[#This Row],[StageSequence]]=F823+1,TRUE)</f>
        <v>1</v>
      </c>
    </row>
    <row r="825" spans="1:14">
      <c r="A825" t="s">
        <v>6103</v>
      </c>
      <c r="B825" t="s">
        <v>1844</v>
      </c>
      <c r="C825" t="s">
        <v>3989</v>
      </c>
      <c r="D825" s="154">
        <v>132</v>
      </c>
      <c r="E825" t="s">
        <v>2874</v>
      </c>
      <c r="F825">
        <v>2</v>
      </c>
      <c r="G825">
        <v>11</v>
      </c>
      <c r="H825" t="s">
        <v>3404</v>
      </c>
      <c r="I825" t="s">
        <v>3946</v>
      </c>
      <c r="K825" t="s">
        <v>2875</v>
      </c>
      <c r="L825" t="s">
        <v>2874</v>
      </c>
      <c r="M825" t="s">
        <v>3404</v>
      </c>
      <c r="N825" t="b">
        <f>IF(ETMRouteStages[[#This Row],[RID]]=A824,ETMRouteStages[[#This Row],[StageSequence]]=F824+1,TRUE)</f>
        <v>1</v>
      </c>
    </row>
    <row r="826" spans="1:14">
      <c r="A826" t="s">
        <v>6103</v>
      </c>
      <c r="B826" t="s">
        <v>1844</v>
      </c>
      <c r="C826" t="s">
        <v>3989</v>
      </c>
      <c r="D826" s="154">
        <v>132</v>
      </c>
      <c r="E826" t="s">
        <v>976</v>
      </c>
      <c r="F826">
        <v>3</v>
      </c>
      <c r="G826">
        <v>15</v>
      </c>
      <c r="H826" t="s">
        <v>3404</v>
      </c>
      <c r="I826" t="s">
        <v>3946</v>
      </c>
      <c r="K826" t="s">
        <v>977</v>
      </c>
      <c r="L826" t="s">
        <v>976</v>
      </c>
      <c r="M826" t="s">
        <v>3404</v>
      </c>
      <c r="N826" t="b">
        <f>IF(ETMRouteStages[[#This Row],[RID]]=A825,ETMRouteStages[[#This Row],[StageSequence]]=F825+1,TRUE)</f>
        <v>1</v>
      </c>
    </row>
    <row r="827" spans="1:14">
      <c r="A827" t="s">
        <v>6103</v>
      </c>
      <c r="B827" t="s">
        <v>1844</v>
      </c>
      <c r="C827" t="s">
        <v>3989</v>
      </c>
      <c r="D827" s="154">
        <v>132</v>
      </c>
      <c r="E827" t="s">
        <v>2286</v>
      </c>
      <c r="F827">
        <v>4</v>
      </c>
      <c r="G827">
        <v>19</v>
      </c>
      <c r="H827" t="s">
        <v>3404</v>
      </c>
      <c r="I827" t="s">
        <v>3946</v>
      </c>
      <c r="K827" t="s">
        <v>2287</v>
      </c>
      <c r="L827" t="s">
        <v>2286</v>
      </c>
      <c r="M827" t="s">
        <v>3404</v>
      </c>
      <c r="N827" t="b">
        <f>IF(ETMRouteStages[[#This Row],[RID]]=A826,ETMRouteStages[[#This Row],[StageSequence]]=F826+1,TRUE)</f>
        <v>1</v>
      </c>
    </row>
    <row r="828" spans="1:14">
      <c r="A828" t="s">
        <v>6103</v>
      </c>
      <c r="B828" t="s">
        <v>1844</v>
      </c>
      <c r="C828" t="s">
        <v>3989</v>
      </c>
      <c r="D828" s="154">
        <v>132</v>
      </c>
      <c r="E828" t="s">
        <v>626</v>
      </c>
      <c r="F828">
        <v>5</v>
      </c>
      <c r="G828">
        <v>27</v>
      </c>
      <c r="H828" t="s">
        <v>3404</v>
      </c>
      <c r="I828" t="s">
        <v>3946</v>
      </c>
      <c r="K828" t="s">
        <v>627</v>
      </c>
      <c r="L828" t="s">
        <v>626</v>
      </c>
      <c r="M828" t="s">
        <v>3404</v>
      </c>
      <c r="N828" t="b">
        <f>IF(ETMRouteStages[[#This Row],[RID]]=A827,ETMRouteStages[[#This Row],[StageSequence]]=F827+1,TRUE)</f>
        <v>1</v>
      </c>
    </row>
    <row r="829" spans="1:14">
      <c r="A829" t="s">
        <v>6103</v>
      </c>
      <c r="B829" t="s">
        <v>1844</v>
      </c>
      <c r="C829" t="s">
        <v>3989</v>
      </c>
      <c r="D829" s="154">
        <v>132</v>
      </c>
      <c r="E829" t="s">
        <v>2201</v>
      </c>
      <c r="F829">
        <v>6</v>
      </c>
      <c r="G829">
        <v>31</v>
      </c>
      <c r="H829" t="s">
        <v>3404</v>
      </c>
      <c r="I829" t="s">
        <v>3946</v>
      </c>
      <c r="K829" t="s">
        <v>2202</v>
      </c>
      <c r="L829" t="s">
        <v>2201</v>
      </c>
      <c r="M829" t="s">
        <v>3404</v>
      </c>
      <c r="N829" t="b">
        <f>IF(ETMRouteStages[[#This Row],[RID]]=A828,ETMRouteStages[[#This Row],[StageSequence]]=F828+1,TRUE)</f>
        <v>1</v>
      </c>
    </row>
    <row r="830" spans="1:14">
      <c r="A830" t="s">
        <v>6103</v>
      </c>
      <c r="B830" t="s">
        <v>1844</v>
      </c>
      <c r="C830" t="s">
        <v>3989</v>
      </c>
      <c r="D830" s="154">
        <v>132</v>
      </c>
      <c r="E830" t="s">
        <v>1343</v>
      </c>
      <c r="F830">
        <v>7</v>
      </c>
      <c r="G830">
        <v>36</v>
      </c>
      <c r="H830" t="s">
        <v>3404</v>
      </c>
      <c r="I830" t="s">
        <v>3946</v>
      </c>
      <c r="K830" t="s">
        <v>1344</v>
      </c>
      <c r="L830" t="s">
        <v>1343</v>
      </c>
      <c r="M830" t="s">
        <v>3404</v>
      </c>
      <c r="N830" t="b">
        <f>IF(ETMRouteStages[[#This Row],[RID]]=A829,ETMRouteStages[[#This Row],[StageSequence]]=F829+1,TRUE)</f>
        <v>1</v>
      </c>
    </row>
    <row r="831" spans="1:14">
      <c r="A831" t="s">
        <v>6103</v>
      </c>
      <c r="B831" t="s">
        <v>1844</v>
      </c>
      <c r="C831" t="s">
        <v>3989</v>
      </c>
      <c r="D831" s="154">
        <v>132</v>
      </c>
      <c r="E831" t="s">
        <v>2360</v>
      </c>
      <c r="F831">
        <v>8</v>
      </c>
      <c r="G831">
        <v>38</v>
      </c>
      <c r="H831" t="s">
        <v>3404</v>
      </c>
      <c r="I831" t="s">
        <v>3946</v>
      </c>
      <c r="K831" t="s">
        <v>2361</v>
      </c>
      <c r="L831" t="s">
        <v>2360</v>
      </c>
      <c r="M831" t="s">
        <v>3404</v>
      </c>
      <c r="N831" t="b">
        <f>IF(ETMRouteStages[[#This Row],[RID]]=A830,ETMRouteStages[[#This Row],[StageSequence]]=F830+1,TRUE)</f>
        <v>1</v>
      </c>
    </row>
    <row r="832" spans="1:14">
      <c r="A832" t="s">
        <v>6103</v>
      </c>
      <c r="B832" t="s">
        <v>1844</v>
      </c>
      <c r="C832" t="s">
        <v>3989</v>
      </c>
      <c r="D832" s="154">
        <v>132</v>
      </c>
      <c r="E832" t="s">
        <v>1835</v>
      </c>
      <c r="F832">
        <v>9</v>
      </c>
      <c r="G832">
        <v>43</v>
      </c>
      <c r="H832" t="s">
        <v>3404</v>
      </c>
      <c r="I832" t="s">
        <v>3946</v>
      </c>
      <c r="K832" t="s">
        <v>1836</v>
      </c>
      <c r="L832" t="s">
        <v>1835</v>
      </c>
      <c r="M832" t="s">
        <v>3404</v>
      </c>
      <c r="N832" t="b">
        <f>IF(ETMRouteStages[[#This Row],[RID]]=A831,ETMRouteStages[[#This Row],[StageSequence]]=F831+1,TRUE)</f>
        <v>1</v>
      </c>
    </row>
    <row r="833" spans="1:14">
      <c r="A833" t="s">
        <v>6103</v>
      </c>
      <c r="B833" t="s">
        <v>1844</v>
      </c>
      <c r="C833" t="s">
        <v>3989</v>
      </c>
      <c r="D833" s="154">
        <v>132</v>
      </c>
      <c r="E833" t="s">
        <v>1532</v>
      </c>
      <c r="F833">
        <v>10</v>
      </c>
      <c r="G833">
        <v>47</v>
      </c>
      <c r="H833" t="s">
        <v>3404</v>
      </c>
      <c r="I833" t="s">
        <v>3946</v>
      </c>
      <c r="K833" t="s">
        <v>1533</v>
      </c>
      <c r="L833" t="s">
        <v>1532</v>
      </c>
      <c r="M833" t="s">
        <v>3404</v>
      </c>
      <c r="N833" t="b">
        <f>IF(ETMRouteStages[[#This Row],[RID]]=A832,ETMRouteStages[[#This Row],[StageSequence]]=F832+1,TRUE)</f>
        <v>1</v>
      </c>
    </row>
    <row r="834" spans="1:14">
      <c r="A834" t="s">
        <v>6103</v>
      </c>
      <c r="B834" t="s">
        <v>1844</v>
      </c>
      <c r="C834" t="s">
        <v>3989</v>
      </c>
      <c r="D834" s="154">
        <v>132</v>
      </c>
      <c r="E834" t="s">
        <v>954</v>
      </c>
      <c r="F834">
        <v>11</v>
      </c>
      <c r="G834">
        <v>51</v>
      </c>
      <c r="H834" t="s">
        <v>3404</v>
      </c>
      <c r="I834" t="s">
        <v>3946</v>
      </c>
      <c r="K834" t="s">
        <v>955</v>
      </c>
      <c r="L834" t="s">
        <v>954</v>
      </c>
      <c r="M834" t="s">
        <v>3404</v>
      </c>
      <c r="N834" t="b">
        <f>IF(ETMRouteStages[[#This Row],[RID]]=A833,ETMRouteStages[[#This Row],[StageSequence]]=F833+1,TRUE)</f>
        <v>1</v>
      </c>
    </row>
    <row r="835" spans="1:14">
      <c r="A835" t="s">
        <v>6103</v>
      </c>
      <c r="B835" t="s">
        <v>1844</v>
      </c>
      <c r="C835" t="s">
        <v>3989</v>
      </c>
      <c r="D835" s="154">
        <v>132</v>
      </c>
      <c r="E835" t="s">
        <v>1095</v>
      </c>
      <c r="F835">
        <v>12</v>
      </c>
      <c r="G835">
        <v>53</v>
      </c>
      <c r="H835" t="s">
        <v>3404</v>
      </c>
      <c r="I835" t="s">
        <v>3946</v>
      </c>
      <c r="K835" t="s">
        <v>1096</v>
      </c>
      <c r="L835" t="s">
        <v>1095</v>
      </c>
      <c r="M835" t="s">
        <v>3404</v>
      </c>
      <c r="N835" t="b">
        <f>IF(ETMRouteStages[[#This Row],[RID]]=A834,ETMRouteStages[[#This Row],[StageSequence]]=F834+1,TRUE)</f>
        <v>1</v>
      </c>
    </row>
    <row r="836" spans="1:14">
      <c r="A836" t="s">
        <v>6103</v>
      </c>
      <c r="B836" t="s">
        <v>1844</v>
      </c>
      <c r="C836" t="s">
        <v>3989</v>
      </c>
      <c r="D836" s="154">
        <v>132</v>
      </c>
      <c r="E836" t="s">
        <v>3104</v>
      </c>
      <c r="F836">
        <v>13</v>
      </c>
      <c r="G836">
        <v>58</v>
      </c>
      <c r="H836" t="s">
        <v>3404</v>
      </c>
      <c r="I836" t="s">
        <v>3946</v>
      </c>
      <c r="K836" t="s">
        <v>3105</v>
      </c>
      <c r="L836" t="s">
        <v>3104</v>
      </c>
      <c r="M836" t="s">
        <v>3404</v>
      </c>
      <c r="N836" t="b">
        <f>IF(ETMRouteStages[[#This Row],[RID]]=A835,ETMRouteStages[[#This Row],[StageSequence]]=F835+1,TRUE)</f>
        <v>1</v>
      </c>
    </row>
    <row r="837" spans="1:14">
      <c r="A837" t="s">
        <v>6103</v>
      </c>
      <c r="B837" t="s">
        <v>1844</v>
      </c>
      <c r="C837" t="s">
        <v>3989</v>
      </c>
      <c r="D837" s="154">
        <v>132</v>
      </c>
      <c r="E837" t="s">
        <v>2266</v>
      </c>
      <c r="F837">
        <v>14</v>
      </c>
      <c r="G837">
        <v>61</v>
      </c>
      <c r="H837" t="s">
        <v>3404</v>
      </c>
      <c r="I837" t="s">
        <v>3946</v>
      </c>
      <c r="K837" t="s">
        <v>2267</v>
      </c>
      <c r="L837" t="s">
        <v>2266</v>
      </c>
      <c r="M837" t="s">
        <v>3404</v>
      </c>
      <c r="N837" t="b">
        <f>IF(ETMRouteStages[[#This Row],[RID]]=A836,ETMRouteStages[[#This Row],[StageSequence]]=F836+1,TRUE)</f>
        <v>1</v>
      </c>
    </row>
    <row r="838" spans="1:14">
      <c r="A838" t="s">
        <v>6103</v>
      </c>
      <c r="B838" t="s">
        <v>1844</v>
      </c>
      <c r="C838" t="s">
        <v>3989</v>
      </c>
      <c r="D838" s="154">
        <v>132</v>
      </c>
      <c r="E838" t="s">
        <v>2033</v>
      </c>
      <c r="F838">
        <v>15</v>
      </c>
      <c r="G838">
        <v>63</v>
      </c>
      <c r="H838" t="s">
        <v>3404</v>
      </c>
      <c r="I838" t="s">
        <v>3946</v>
      </c>
      <c r="K838" t="s">
        <v>2034</v>
      </c>
      <c r="L838" t="s">
        <v>2033</v>
      </c>
      <c r="M838" t="s">
        <v>3404</v>
      </c>
      <c r="N838" t="b">
        <f>IF(ETMRouteStages[[#This Row],[RID]]=A837,ETMRouteStages[[#This Row],[StageSequence]]=F837+1,TRUE)</f>
        <v>1</v>
      </c>
    </row>
    <row r="839" spans="1:14">
      <c r="A839" t="s">
        <v>6103</v>
      </c>
      <c r="B839" t="s">
        <v>1844</v>
      </c>
      <c r="C839" t="s">
        <v>3989</v>
      </c>
      <c r="D839" s="154">
        <v>132</v>
      </c>
      <c r="E839" t="s">
        <v>2753</v>
      </c>
      <c r="F839">
        <v>16</v>
      </c>
      <c r="G839">
        <v>64</v>
      </c>
      <c r="H839" t="s">
        <v>3404</v>
      </c>
      <c r="I839" t="s">
        <v>3946</v>
      </c>
      <c r="J839" t="s">
        <v>6088</v>
      </c>
      <c r="K839" t="s">
        <v>2754</v>
      </c>
      <c r="L839" t="s">
        <v>2753</v>
      </c>
      <c r="M839" t="s">
        <v>3404</v>
      </c>
      <c r="N839" t="b">
        <f>IF(ETMRouteStages[[#This Row],[RID]]=A838,ETMRouteStages[[#This Row],[StageSequence]]=F838+1,TRUE)</f>
        <v>1</v>
      </c>
    </row>
    <row r="840" spans="1:14">
      <c r="A840" t="s">
        <v>6103</v>
      </c>
      <c r="B840" t="s">
        <v>1844</v>
      </c>
      <c r="C840" t="s">
        <v>3989</v>
      </c>
      <c r="D840" s="154">
        <v>132</v>
      </c>
      <c r="E840" t="s">
        <v>2562</v>
      </c>
      <c r="F840">
        <v>17</v>
      </c>
      <c r="G840">
        <v>66</v>
      </c>
      <c r="H840" t="s">
        <v>3404</v>
      </c>
      <c r="I840" t="s">
        <v>3946</v>
      </c>
      <c r="J840" t="s">
        <v>6098</v>
      </c>
      <c r="K840" t="s">
        <v>2563</v>
      </c>
      <c r="L840" t="s">
        <v>2562</v>
      </c>
      <c r="M840" t="s">
        <v>3404</v>
      </c>
      <c r="N840" t="b">
        <f>IF(ETMRouteStages[[#This Row],[RID]]=A839,ETMRouteStages[[#This Row],[StageSequence]]=F839+1,TRUE)</f>
        <v>1</v>
      </c>
    </row>
    <row r="841" spans="1:14">
      <c r="A841" t="s">
        <v>6103</v>
      </c>
      <c r="B841" t="s">
        <v>1844</v>
      </c>
      <c r="C841" t="s">
        <v>3989</v>
      </c>
      <c r="D841" s="154">
        <v>132</v>
      </c>
      <c r="E841" t="s">
        <v>2566</v>
      </c>
      <c r="F841">
        <v>18</v>
      </c>
      <c r="G841">
        <v>67</v>
      </c>
      <c r="H841" t="s">
        <v>3404</v>
      </c>
      <c r="I841" t="s">
        <v>3946</v>
      </c>
      <c r="K841" t="s">
        <v>2567</v>
      </c>
      <c r="L841" t="s">
        <v>2566</v>
      </c>
      <c r="M841" t="s">
        <v>3404</v>
      </c>
      <c r="N841" t="b">
        <f>IF(ETMRouteStages[[#This Row],[RID]]=A840,ETMRouteStages[[#This Row],[StageSequence]]=F840+1,TRUE)</f>
        <v>1</v>
      </c>
    </row>
    <row r="842" spans="1:14">
      <c r="A842" t="s">
        <v>6103</v>
      </c>
      <c r="B842" t="s">
        <v>1844</v>
      </c>
      <c r="C842" t="s">
        <v>3989</v>
      </c>
      <c r="D842" s="154">
        <v>132</v>
      </c>
      <c r="E842" t="s">
        <v>548</v>
      </c>
      <c r="F842">
        <v>19</v>
      </c>
      <c r="G842">
        <v>68</v>
      </c>
      <c r="H842" t="s">
        <v>3404</v>
      </c>
      <c r="I842" t="s">
        <v>3946</v>
      </c>
      <c r="K842" t="s">
        <v>549</v>
      </c>
      <c r="L842" t="s">
        <v>548</v>
      </c>
      <c r="M842" t="s">
        <v>3404</v>
      </c>
      <c r="N842" t="b">
        <f>IF(ETMRouteStages[[#This Row],[RID]]=A841,ETMRouteStages[[#This Row],[StageSequence]]=F841+1,TRUE)</f>
        <v>1</v>
      </c>
    </row>
    <row r="843" spans="1:14">
      <c r="A843" t="s">
        <v>6103</v>
      </c>
      <c r="B843" t="s">
        <v>1844</v>
      </c>
      <c r="C843" t="s">
        <v>3989</v>
      </c>
      <c r="D843" s="154">
        <v>132</v>
      </c>
      <c r="E843" t="s">
        <v>1659</v>
      </c>
      <c r="F843">
        <v>20</v>
      </c>
      <c r="G843">
        <v>69</v>
      </c>
      <c r="H843" t="s">
        <v>3404</v>
      </c>
      <c r="I843" t="s">
        <v>3946</v>
      </c>
      <c r="K843" t="s">
        <v>1660</v>
      </c>
      <c r="L843" t="s">
        <v>1659</v>
      </c>
      <c r="M843" t="s">
        <v>3404</v>
      </c>
      <c r="N843" t="b">
        <f>IF(ETMRouteStages[[#This Row],[RID]]=A842,ETMRouteStages[[#This Row],[StageSequence]]=F842+1,TRUE)</f>
        <v>1</v>
      </c>
    </row>
    <row r="844" spans="1:14">
      <c r="A844" t="s">
        <v>6103</v>
      </c>
      <c r="B844" t="s">
        <v>1844</v>
      </c>
      <c r="C844" t="s">
        <v>3989</v>
      </c>
      <c r="D844" s="154">
        <v>132</v>
      </c>
      <c r="E844" t="s">
        <v>1795</v>
      </c>
      <c r="F844">
        <v>21</v>
      </c>
      <c r="G844">
        <v>73</v>
      </c>
      <c r="H844" t="s">
        <v>3500</v>
      </c>
      <c r="I844" t="s">
        <v>3946</v>
      </c>
      <c r="K844" t="s">
        <v>1796</v>
      </c>
      <c r="L844" t="s">
        <v>1795</v>
      </c>
      <c r="M844" t="s">
        <v>3500</v>
      </c>
      <c r="N844" t="b">
        <f>IF(ETMRouteStages[[#This Row],[RID]]=A843,ETMRouteStages[[#This Row],[StageSequence]]=F843+1,TRUE)</f>
        <v>1</v>
      </c>
    </row>
    <row r="845" spans="1:14">
      <c r="A845" t="s">
        <v>6103</v>
      </c>
      <c r="B845" t="s">
        <v>1844</v>
      </c>
      <c r="C845" t="s">
        <v>3989</v>
      </c>
      <c r="D845" s="154">
        <v>132</v>
      </c>
      <c r="E845" t="s">
        <v>3096</v>
      </c>
      <c r="F845">
        <v>22</v>
      </c>
      <c r="G845">
        <v>75</v>
      </c>
      <c r="H845" t="s">
        <v>3404</v>
      </c>
      <c r="I845" t="s">
        <v>3946</v>
      </c>
      <c r="K845" t="s">
        <v>3097</v>
      </c>
      <c r="L845" t="s">
        <v>3096</v>
      </c>
      <c r="M845" t="s">
        <v>3404</v>
      </c>
      <c r="N845" t="b">
        <f>IF(ETMRouteStages[[#This Row],[RID]]=A844,ETMRouteStages[[#This Row],[StageSequence]]=F844+1,TRUE)</f>
        <v>1</v>
      </c>
    </row>
    <row r="846" spans="1:14">
      <c r="A846" t="s">
        <v>6103</v>
      </c>
      <c r="B846" t="s">
        <v>1844</v>
      </c>
      <c r="C846" t="s">
        <v>3989</v>
      </c>
      <c r="D846" s="154">
        <v>132</v>
      </c>
      <c r="E846" t="s">
        <v>1203</v>
      </c>
      <c r="F846">
        <v>23</v>
      </c>
      <c r="G846">
        <v>76</v>
      </c>
      <c r="H846" t="s">
        <v>3404</v>
      </c>
      <c r="I846" t="s">
        <v>3946</v>
      </c>
      <c r="K846" t="s">
        <v>1204</v>
      </c>
      <c r="L846" t="s">
        <v>1203</v>
      </c>
      <c r="M846" t="s">
        <v>3404</v>
      </c>
      <c r="N846" t="b">
        <f>IF(ETMRouteStages[[#This Row],[RID]]=A845,ETMRouteStages[[#This Row],[StageSequence]]=F845+1,TRUE)</f>
        <v>1</v>
      </c>
    </row>
    <row r="847" spans="1:14">
      <c r="A847" t="s">
        <v>6103</v>
      </c>
      <c r="B847" t="s">
        <v>1844</v>
      </c>
      <c r="C847" t="s">
        <v>3989</v>
      </c>
      <c r="D847" s="154">
        <v>132</v>
      </c>
      <c r="E847" t="s">
        <v>1269</v>
      </c>
      <c r="F847">
        <v>24</v>
      </c>
      <c r="G847">
        <v>77</v>
      </c>
      <c r="H847" t="s">
        <v>3404</v>
      </c>
      <c r="I847" t="s">
        <v>3946</v>
      </c>
      <c r="K847" t="s">
        <v>1270</v>
      </c>
      <c r="L847" t="s">
        <v>1269</v>
      </c>
      <c r="M847" t="s">
        <v>3404</v>
      </c>
      <c r="N847" t="b">
        <f>IF(ETMRouteStages[[#This Row],[RID]]=A846,ETMRouteStages[[#This Row],[StageSequence]]=F846+1,TRUE)</f>
        <v>1</v>
      </c>
    </row>
    <row r="848" spans="1:14">
      <c r="A848" t="s">
        <v>6103</v>
      </c>
      <c r="B848" t="s">
        <v>1844</v>
      </c>
      <c r="C848" t="s">
        <v>3989</v>
      </c>
      <c r="D848" s="154">
        <v>132</v>
      </c>
      <c r="E848" t="s">
        <v>2071</v>
      </c>
      <c r="F848">
        <v>25</v>
      </c>
      <c r="G848">
        <v>80</v>
      </c>
      <c r="H848" t="s">
        <v>3404</v>
      </c>
      <c r="I848" t="s">
        <v>3946</v>
      </c>
      <c r="K848" t="s">
        <v>2072</v>
      </c>
      <c r="L848" t="s">
        <v>2071</v>
      </c>
      <c r="M848" t="s">
        <v>3404</v>
      </c>
      <c r="N848" t="b">
        <f>IF(ETMRouteStages[[#This Row],[RID]]=A847,ETMRouteStages[[#This Row],[StageSequence]]=F847+1,TRUE)</f>
        <v>1</v>
      </c>
    </row>
    <row r="849" spans="1:14">
      <c r="A849" t="s">
        <v>6103</v>
      </c>
      <c r="B849" t="s">
        <v>1844</v>
      </c>
      <c r="C849" t="s">
        <v>3989</v>
      </c>
      <c r="D849" s="154">
        <v>132</v>
      </c>
      <c r="E849" t="s">
        <v>2117</v>
      </c>
      <c r="F849">
        <v>26</v>
      </c>
      <c r="G849">
        <v>81</v>
      </c>
      <c r="H849" t="s">
        <v>3404</v>
      </c>
      <c r="I849" t="s">
        <v>3946</v>
      </c>
      <c r="K849" t="s">
        <v>2118</v>
      </c>
      <c r="L849" t="s">
        <v>2117</v>
      </c>
      <c r="M849" t="s">
        <v>3404</v>
      </c>
      <c r="N849" t="b">
        <f>IF(ETMRouteStages[[#This Row],[RID]]=A848,ETMRouteStages[[#This Row],[StageSequence]]=F848+1,TRUE)</f>
        <v>1</v>
      </c>
    </row>
    <row r="850" spans="1:14">
      <c r="A850" t="s">
        <v>6103</v>
      </c>
      <c r="B850" t="s">
        <v>1844</v>
      </c>
      <c r="C850" t="s">
        <v>3989</v>
      </c>
      <c r="D850" s="154">
        <v>132</v>
      </c>
      <c r="E850" t="s">
        <v>1799</v>
      </c>
      <c r="F850">
        <v>27</v>
      </c>
      <c r="G850">
        <v>85</v>
      </c>
      <c r="H850" t="s">
        <v>3404</v>
      </c>
      <c r="I850" t="s">
        <v>3946</v>
      </c>
      <c r="K850" t="s">
        <v>1800</v>
      </c>
      <c r="L850" t="s">
        <v>1799</v>
      </c>
      <c r="M850" t="s">
        <v>3404</v>
      </c>
      <c r="N850" t="b">
        <f>IF(ETMRouteStages[[#This Row],[RID]]=A849,ETMRouteStages[[#This Row],[StageSequence]]=F849+1,TRUE)</f>
        <v>1</v>
      </c>
    </row>
    <row r="851" spans="1:14">
      <c r="A851" t="s">
        <v>6103</v>
      </c>
      <c r="B851" t="s">
        <v>1844</v>
      </c>
      <c r="C851" t="s">
        <v>3989</v>
      </c>
      <c r="D851" s="154">
        <v>132</v>
      </c>
      <c r="E851" t="s">
        <v>1797</v>
      </c>
      <c r="F851">
        <v>28</v>
      </c>
      <c r="G851">
        <v>88</v>
      </c>
      <c r="H851" t="s">
        <v>3404</v>
      </c>
      <c r="I851" t="s">
        <v>3946</v>
      </c>
      <c r="K851" t="s">
        <v>1798</v>
      </c>
      <c r="L851" t="s">
        <v>1797</v>
      </c>
      <c r="M851" t="s">
        <v>3404</v>
      </c>
      <c r="N851" t="b">
        <f>IF(ETMRouteStages[[#This Row],[RID]]=A850,ETMRouteStages[[#This Row],[StageSequence]]=F850+1,TRUE)</f>
        <v>1</v>
      </c>
    </row>
    <row r="852" spans="1:14">
      <c r="A852" t="s">
        <v>6103</v>
      </c>
      <c r="B852" t="s">
        <v>1844</v>
      </c>
      <c r="C852" t="s">
        <v>3989</v>
      </c>
      <c r="D852" s="154">
        <v>132</v>
      </c>
      <c r="E852" t="s">
        <v>2606</v>
      </c>
      <c r="F852">
        <v>29</v>
      </c>
      <c r="G852">
        <v>91</v>
      </c>
      <c r="H852" t="s">
        <v>3404</v>
      </c>
      <c r="I852" t="s">
        <v>3946</v>
      </c>
      <c r="K852" t="s">
        <v>2607</v>
      </c>
      <c r="L852" t="s">
        <v>2606</v>
      </c>
      <c r="M852" t="s">
        <v>3404</v>
      </c>
      <c r="N852" t="b">
        <f>IF(ETMRouteStages[[#This Row],[RID]]=A851,ETMRouteStages[[#This Row],[StageSequence]]=F851+1,TRUE)</f>
        <v>1</v>
      </c>
    </row>
    <row r="853" spans="1:14">
      <c r="A853" t="s">
        <v>6103</v>
      </c>
      <c r="B853" t="s">
        <v>1844</v>
      </c>
      <c r="C853" t="s">
        <v>3989</v>
      </c>
      <c r="D853" s="154">
        <v>132</v>
      </c>
      <c r="E853" t="s">
        <v>447</v>
      </c>
      <c r="F853">
        <v>30</v>
      </c>
      <c r="G853">
        <v>93</v>
      </c>
      <c r="H853" t="s">
        <v>3404</v>
      </c>
      <c r="I853" t="s">
        <v>3946</v>
      </c>
      <c r="K853" t="s">
        <v>448</v>
      </c>
      <c r="L853" t="s">
        <v>447</v>
      </c>
      <c r="M853" t="s">
        <v>3404</v>
      </c>
      <c r="N853" t="b">
        <f>IF(ETMRouteStages[[#This Row],[RID]]=A852,ETMRouteStages[[#This Row],[StageSequence]]=F852+1,TRUE)</f>
        <v>1</v>
      </c>
    </row>
    <row r="854" spans="1:14">
      <c r="A854" t="s">
        <v>6103</v>
      </c>
      <c r="B854" t="s">
        <v>1844</v>
      </c>
      <c r="C854" t="s">
        <v>3989</v>
      </c>
      <c r="D854" s="154">
        <v>132</v>
      </c>
      <c r="E854" t="s">
        <v>3134</v>
      </c>
      <c r="F854">
        <v>31</v>
      </c>
      <c r="G854">
        <v>97</v>
      </c>
      <c r="H854" t="s">
        <v>3404</v>
      </c>
      <c r="I854" t="s">
        <v>3946</v>
      </c>
      <c r="K854" t="s">
        <v>3135</v>
      </c>
      <c r="L854" t="s">
        <v>3134</v>
      </c>
      <c r="M854" t="s">
        <v>3404</v>
      </c>
      <c r="N854" t="b">
        <f>IF(ETMRouteStages[[#This Row],[RID]]=A853,ETMRouteStages[[#This Row],[StageSequence]]=F853+1,TRUE)</f>
        <v>1</v>
      </c>
    </row>
    <row r="855" spans="1:14">
      <c r="A855" t="s">
        <v>6103</v>
      </c>
      <c r="B855" t="s">
        <v>1844</v>
      </c>
      <c r="C855" t="s">
        <v>3989</v>
      </c>
      <c r="D855" s="154">
        <v>132</v>
      </c>
      <c r="E855" t="s">
        <v>2928</v>
      </c>
      <c r="F855">
        <v>32</v>
      </c>
      <c r="G855">
        <v>107</v>
      </c>
      <c r="H855" t="s">
        <v>3404</v>
      </c>
      <c r="I855" t="s">
        <v>3946</v>
      </c>
      <c r="K855" t="s">
        <v>2929</v>
      </c>
      <c r="L855" t="s">
        <v>2928</v>
      </c>
      <c r="M855" t="s">
        <v>3404</v>
      </c>
      <c r="N855" t="b">
        <f>IF(ETMRouteStages[[#This Row],[RID]]=A854,ETMRouteStages[[#This Row],[StageSequence]]=F854+1,TRUE)</f>
        <v>1</v>
      </c>
    </row>
    <row r="856" spans="1:14">
      <c r="A856" t="s">
        <v>6103</v>
      </c>
      <c r="B856" t="s">
        <v>1844</v>
      </c>
      <c r="C856" t="s">
        <v>3989</v>
      </c>
      <c r="D856" s="154">
        <v>132</v>
      </c>
      <c r="E856" t="s">
        <v>2737</v>
      </c>
      <c r="F856">
        <v>33</v>
      </c>
      <c r="G856">
        <v>113</v>
      </c>
      <c r="H856" t="s">
        <v>3404</v>
      </c>
      <c r="I856" t="s">
        <v>3946</v>
      </c>
      <c r="K856" t="s">
        <v>2738</v>
      </c>
      <c r="L856" t="s">
        <v>2737</v>
      </c>
      <c r="M856" t="s">
        <v>3404</v>
      </c>
      <c r="N856" t="b">
        <f>IF(ETMRouteStages[[#This Row],[RID]]=A855,ETMRouteStages[[#This Row],[StageSequence]]=F855+1,TRUE)</f>
        <v>1</v>
      </c>
    </row>
    <row r="857" spans="1:14">
      <c r="A857" t="s">
        <v>6103</v>
      </c>
      <c r="B857" t="s">
        <v>1844</v>
      </c>
      <c r="C857" t="s">
        <v>3989</v>
      </c>
      <c r="D857" s="154">
        <v>132</v>
      </c>
      <c r="E857" t="s">
        <v>1683</v>
      </c>
      <c r="F857">
        <v>34</v>
      </c>
      <c r="G857">
        <v>115</v>
      </c>
      <c r="H857" t="s">
        <v>3404</v>
      </c>
      <c r="I857" t="s">
        <v>3946</v>
      </c>
      <c r="K857" t="s">
        <v>1684</v>
      </c>
      <c r="L857" t="s">
        <v>1683</v>
      </c>
      <c r="M857" t="s">
        <v>3404</v>
      </c>
      <c r="N857" t="b">
        <f>IF(ETMRouteStages[[#This Row],[RID]]=A856,ETMRouteStages[[#This Row],[StageSequence]]=F856+1,TRUE)</f>
        <v>1</v>
      </c>
    </row>
    <row r="858" spans="1:14">
      <c r="A858" t="s">
        <v>6103</v>
      </c>
      <c r="B858" t="s">
        <v>1844</v>
      </c>
      <c r="C858" t="s">
        <v>3989</v>
      </c>
      <c r="D858" s="154">
        <v>132</v>
      </c>
      <c r="E858" t="s">
        <v>1446</v>
      </c>
      <c r="F858">
        <v>35</v>
      </c>
      <c r="G858">
        <v>117</v>
      </c>
      <c r="H858" t="s">
        <v>3404</v>
      </c>
      <c r="I858" t="s">
        <v>3946</v>
      </c>
      <c r="K858" t="s">
        <v>1447</v>
      </c>
      <c r="L858" t="s">
        <v>1446</v>
      </c>
      <c r="M858" t="s">
        <v>3404</v>
      </c>
      <c r="N858" t="b">
        <f>IF(ETMRouteStages[[#This Row],[RID]]=A857,ETMRouteStages[[#This Row],[StageSequence]]=F857+1,TRUE)</f>
        <v>1</v>
      </c>
    </row>
    <row r="859" spans="1:14">
      <c r="A859" t="s">
        <v>6103</v>
      </c>
      <c r="B859" t="s">
        <v>1844</v>
      </c>
      <c r="C859" t="s">
        <v>3989</v>
      </c>
      <c r="D859" s="154">
        <v>132</v>
      </c>
      <c r="E859" t="s">
        <v>2848</v>
      </c>
      <c r="F859">
        <v>36</v>
      </c>
      <c r="G859">
        <v>118</v>
      </c>
      <c r="H859" t="s">
        <v>3404</v>
      </c>
      <c r="I859" t="s">
        <v>3946</v>
      </c>
      <c r="K859" t="s">
        <v>2849</v>
      </c>
      <c r="L859" t="s">
        <v>2848</v>
      </c>
      <c r="M859" t="s">
        <v>3404</v>
      </c>
      <c r="N859" t="b">
        <f>IF(ETMRouteStages[[#This Row],[RID]]=A858,ETMRouteStages[[#This Row],[StageSequence]]=F858+1,TRUE)</f>
        <v>1</v>
      </c>
    </row>
    <row r="860" spans="1:14">
      <c r="A860" t="s">
        <v>6103</v>
      </c>
      <c r="B860" t="s">
        <v>1844</v>
      </c>
      <c r="C860" t="s">
        <v>3989</v>
      </c>
      <c r="D860" s="154">
        <v>132</v>
      </c>
      <c r="E860" t="s">
        <v>2085</v>
      </c>
      <c r="F860">
        <v>37</v>
      </c>
      <c r="G860">
        <v>119</v>
      </c>
      <c r="H860" t="s">
        <v>3404</v>
      </c>
      <c r="I860" t="s">
        <v>3946</v>
      </c>
      <c r="K860" t="s">
        <v>2086</v>
      </c>
      <c r="L860" t="s">
        <v>2085</v>
      </c>
      <c r="M860" t="s">
        <v>3404</v>
      </c>
      <c r="N860" t="b">
        <f>IF(ETMRouteStages[[#This Row],[RID]]=A859,ETMRouteStages[[#This Row],[StageSequence]]=F859+1,TRUE)</f>
        <v>1</v>
      </c>
    </row>
    <row r="861" spans="1:14">
      <c r="A861" t="s">
        <v>6103</v>
      </c>
      <c r="B861" t="s">
        <v>1844</v>
      </c>
      <c r="C861" t="s">
        <v>3989</v>
      </c>
      <c r="D861" s="154">
        <v>132</v>
      </c>
      <c r="E861" t="s">
        <v>1498</v>
      </c>
      <c r="F861">
        <v>38</v>
      </c>
      <c r="G861">
        <v>124</v>
      </c>
      <c r="H861" t="s">
        <v>3404</v>
      </c>
      <c r="I861" t="s">
        <v>3946</v>
      </c>
      <c r="K861" t="s">
        <v>1499</v>
      </c>
      <c r="L861" t="s">
        <v>1498</v>
      </c>
      <c r="M861" t="s">
        <v>3404</v>
      </c>
      <c r="N861" t="b">
        <f>IF(ETMRouteStages[[#This Row],[RID]]=A860,ETMRouteStages[[#This Row],[StageSequence]]=F860+1,TRUE)</f>
        <v>1</v>
      </c>
    </row>
    <row r="862" spans="1:14">
      <c r="A862" t="s">
        <v>6103</v>
      </c>
      <c r="B862" t="s">
        <v>1844</v>
      </c>
      <c r="C862" t="s">
        <v>3989</v>
      </c>
      <c r="D862" s="154">
        <v>132</v>
      </c>
      <c r="E862" t="s">
        <v>1087</v>
      </c>
      <c r="F862">
        <v>39</v>
      </c>
      <c r="G862">
        <v>126</v>
      </c>
      <c r="H862" t="s">
        <v>3404</v>
      </c>
      <c r="I862" t="s">
        <v>3946</v>
      </c>
      <c r="K862" t="s">
        <v>1088</v>
      </c>
      <c r="L862" t="s">
        <v>1087</v>
      </c>
      <c r="M862" t="s">
        <v>3404</v>
      </c>
      <c r="N862" t="b">
        <f>IF(ETMRouteStages[[#This Row],[RID]]=A861,ETMRouteStages[[#This Row],[StageSequence]]=F861+1,TRUE)</f>
        <v>1</v>
      </c>
    </row>
    <row r="863" spans="1:14">
      <c r="A863" t="s">
        <v>6103</v>
      </c>
      <c r="B863" t="s">
        <v>1844</v>
      </c>
      <c r="C863" t="s">
        <v>3989</v>
      </c>
      <c r="D863" s="154">
        <v>132</v>
      </c>
      <c r="E863" t="s">
        <v>1247</v>
      </c>
      <c r="F863">
        <v>40</v>
      </c>
      <c r="G863">
        <v>128</v>
      </c>
      <c r="H863" t="s">
        <v>3404</v>
      </c>
      <c r="I863" t="s">
        <v>3946</v>
      </c>
      <c r="K863" t="s">
        <v>1248</v>
      </c>
      <c r="L863" t="s">
        <v>1247</v>
      </c>
      <c r="M863" t="s">
        <v>3404</v>
      </c>
      <c r="N863" t="b">
        <f>IF(ETMRouteStages[[#This Row],[RID]]=A862,ETMRouteStages[[#This Row],[StageSequence]]=F862+1,TRUE)</f>
        <v>1</v>
      </c>
    </row>
    <row r="864" spans="1:14">
      <c r="A864" t="s">
        <v>6103</v>
      </c>
      <c r="B864" t="s">
        <v>1844</v>
      </c>
      <c r="C864" t="s">
        <v>3989</v>
      </c>
      <c r="D864" s="154">
        <v>132</v>
      </c>
      <c r="E864" t="s">
        <v>1297</v>
      </c>
      <c r="F864">
        <v>41</v>
      </c>
      <c r="G864">
        <v>131</v>
      </c>
      <c r="H864" t="s">
        <v>3404</v>
      </c>
      <c r="I864" t="s">
        <v>3946</v>
      </c>
      <c r="K864" t="s">
        <v>1298</v>
      </c>
      <c r="L864" t="s">
        <v>1297</v>
      </c>
      <c r="M864" t="s">
        <v>3404</v>
      </c>
      <c r="N864" t="b">
        <f>IF(ETMRouteStages[[#This Row],[RID]]=A863,ETMRouteStages[[#This Row],[StageSequence]]=F863+1,TRUE)</f>
        <v>1</v>
      </c>
    </row>
    <row r="865" spans="1:14">
      <c r="A865" t="s">
        <v>6103</v>
      </c>
      <c r="B865" t="s">
        <v>1844</v>
      </c>
      <c r="C865" t="s">
        <v>3989</v>
      </c>
      <c r="D865" s="154">
        <v>132</v>
      </c>
      <c r="E865" t="s">
        <v>888</v>
      </c>
      <c r="F865">
        <v>42</v>
      </c>
      <c r="G865">
        <v>135</v>
      </c>
      <c r="H865" t="s">
        <v>3404</v>
      </c>
      <c r="I865" t="s">
        <v>3946</v>
      </c>
      <c r="K865" t="s">
        <v>889</v>
      </c>
      <c r="L865" t="s">
        <v>888</v>
      </c>
      <c r="M865" t="s">
        <v>3404</v>
      </c>
      <c r="N865" t="b">
        <f>IF(ETMRouteStages[[#This Row],[RID]]=A864,ETMRouteStages[[#This Row],[StageSequence]]=F864+1,TRUE)</f>
        <v>1</v>
      </c>
    </row>
    <row r="866" spans="1:14">
      <c r="A866" t="s">
        <v>6103</v>
      </c>
      <c r="B866" t="s">
        <v>1844</v>
      </c>
      <c r="C866" t="s">
        <v>3989</v>
      </c>
      <c r="D866" s="154">
        <v>132</v>
      </c>
      <c r="E866" t="s">
        <v>592</v>
      </c>
      <c r="F866">
        <v>43</v>
      </c>
      <c r="G866">
        <v>139</v>
      </c>
      <c r="H866" t="s">
        <v>3404</v>
      </c>
      <c r="I866" t="s">
        <v>3946</v>
      </c>
      <c r="K866" t="s">
        <v>593</v>
      </c>
      <c r="L866" t="s">
        <v>592</v>
      </c>
      <c r="M866" t="s">
        <v>3404</v>
      </c>
      <c r="N866" t="b">
        <f>IF(ETMRouteStages[[#This Row],[RID]]=A865,ETMRouteStages[[#This Row],[StageSequence]]=F865+1,TRUE)</f>
        <v>1</v>
      </c>
    </row>
    <row r="867" spans="1:14">
      <c r="A867" t="s">
        <v>6103</v>
      </c>
      <c r="B867" t="s">
        <v>1844</v>
      </c>
      <c r="C867" t="s">
        <v>3989</v>
      </c>
      <c r="D867" s="154">
        <v>132</v>
      </c>
      <c r="E867" t="s">
        <v>508</v>
      </c>
      <c r="F867">
        <v>44</v>
      </c>
      <c r="G867">
        <v>144</v>
      </c>
      <c r="H867" t="s">
        <v>3404</v>
      </c>
      <c r="I867" t="s">
        <v>3946</v>
      </c>
      <c r="K867" t="s">
        <v>509</v>
      </c>
      <c r="L867" t="s">
        <v>508</v>
      </c>
      <c r="M867" t="s">
        <v>3404</v>
      </c>
      <c r="N867" t="b">
        <f>IF(ETMRouteStages[[#This Row],[RID]]=A866,ETMRouteStages[[#This Row],[StageSequence]]=F866+1,TRUE)</f>
        <v>1</v>
      </c>
    </row>
    <row r="868" spans="1:14">
      <c r="A868" t="s">
        <v>6103</v>
      </c>
      <c r="B868" t="s">
        <v>1844</v>
      </c>
      <c r="C868" t="s">
        <v>3989</v>
      </c>
      <c r="D868" s="154">
        <v>132</v>
      </c>
      <c r="E868" t="s">
        <v>1709</v>
      </c>
      <c r="F868">
        <v>45</v>
      </c>
      <c r="G868">
        <v>145</v>
      </c>
      <c r="H868" t="s">
        <v>3404</v>
      </c>
      <c r="I868" t="s">
        <v>3946</v>
      </c>
      <c r="K868" t="s">
        <v>1710</v>
      </c>
      <c r="L868" t="s">
        <v>1709</v>
      </c>
      <c r="M868" t="s">
        <v>3404</v>
      </c>
      <c r="N868" t="b">
        <f>IF(ETMRouteStages[[#This Row],[RID]]=A867,ETMRouteStages[[#This Row],[StageSequence]]=F867+1,TRUE)</f>
        <v>1</v>
      </c>
    </row>
    <row r="869" spans="1:14">
      <c r="A869" t="s">
        <v>6103</v>
      </c>
      <c r="B869" t="s">
        <v>1844</v>
      </c>
      <c r="C869" t="s">
        <v>3989</v>
      </c>
      <c r="D869" s="154">
        <v>132</v>
      </c>
      <c r="E869" t="s">
        <v>1811</v>
      </c>
      <c r="F869">
        <v>46</v>
      </c>
      <c r="G869">
        <v>147</v>
      </c>
      <c r="H869" t="s">
        <v>3404</v>
      </c>
      <c r="I869" t="s">
        <v>3946</v>
      </c>
      <c r="K869" t="s">
        <v>1812</v>
      </c>
      <c r="L869" t="s">
        <v>1811</v>
      </c>
      <c r="M869" t="s">
        <v>3404</v>
      </c>
      <c r="N869" t="b">
        <f>IF(ETMRouteStages[[#This Row],[RID]]=A868,ETMRouteStages[[#This Row],[StageSequence]]=F868+1,TRUE)</f>
        <v>1</v>
      </c>
    </row>
    <row r="870" spans="1:14">
      <c r="A870" t="s">
        <v>6104</v>
      </c>
      <c r="B870" t="s">
        <v>1844</v>
      </c>
      <c r="C870" t="s">
        <v>3963</v>
      </c>
      <c r="D870" s="154">
        <v>134</v>
      </c>
      <c r="E870" t="s">
        <v>1843</v>
      </c>
      <c r="F870">
        <v>1</v>
      </c>
      <c r="G870">
        <v>0</v>
      </c>
      <c r="H870" t="s">
        <v>3404</v>
      </c>
      <c r="I870" t="s">
        <v>3946</v>
      </c>
      <c r="K870" t="s">
        <v>1844</v>
      </c>
      <c r="L870" t="s">
        <v>1843</v>
      </c>
      <c r="M870" t="s">
        <v>3404</v>
      </c>
      <c r="N870" t="b">
        <f>IF(ETMRouteStages[[#This Row],[RID]]=A869,ETMRouteStages[[#This Row],[StageSequence]]=F869+1,TRUE)</f>
        <v>1</v>
      </c>
    </row>
    <row r="871" spans="1:14">
      <c r="A871" t="s">
        <v>6104</v>
      </c>
      <c r="B871" t="s">
        <v>1844</v>
      </c>
      <c r="C871" t="s">
        <v>3963</v>
      </c>
      <c r="D871" s="154">
        <v>134</v>
      </c>
      <c r="E871" t="s">
        <v>1845</v>
      </c>
      <c r="F871">
        <v>2</v>
      </c>
      <c r="G871">
        <v>2</v>
      </c>
      <c r="H871" t="s">
        <v>3404</v>
      </c>
      <c r="I871" t="s">
        <v>3946</v>
      </c>
      <c r="K871" t="s">
        <v>1846</v>
      </c>
      <c r="L871" t="s">
        <v>1845</v>
      </c>
      <c r="M871" t="s">
        <v>3404</v>
      </c>
      <c r="N871" t="b">
        <f>IF(ETMRouteStages[[#This Row],[RID]]=A870,ETMRouteStages[[#This Row],[StageSequence]]=F870+1,TRUE)</f>
        <v>1</v>
      </c>
    </row>
    <row r="872" spans="1:14">
      <c r="A872" t="s">
        <v>6104</v>
      </c>
      <c r="B872" t="s">
        <v>1844</v>
      </c>
      <c r="C872" t="s">
        <v>3963</v>
      </c>
      <c r="D872" s="154">
        <v>134</v>
      </c>
      <c r="E872" t="s">
        <v>2425</v>
      </c>
      <c r="F872">
        <v>3</v>
      </c>
      <c r="G872">
        <v>5</v>
      </c>
      <c r="H872" t="s">
        <v>3404</v>
      </c>
      <c r="I872" t="s">
        <v>3946</v>
      </c>
      <c r="K872" t="s">
        <v>2426</v>
      </c>
      <c r="L872" t="s">
        <v>2425</v>
      </c>
      <c r="M872" t="s">
        <v>3404</v>
      </c>
      <c r="N872" t="b">
        <f>IF(ETMRouteStages[[#This Row],[RID]]=A871,ETMRouteStages[[#This Row],[StageSequence]]=F871+1,TRUE)</f>
        <v>1</v>
      </c>
    </row>
    <row r="873" spans="1:14">
      <c r="A873" t="s">
        <v>6104</v>
      </c>
      <c r="B873" t="s">
        <v>1844</v>
      </c>
      <c r="C873" t="s">
        <v>3963</v>
      </c>
      <c r="D873" s="154">
        <v>134</v>
      </c>
      <c r="E873" t="s">
        <v>1154</v>
      </c>
      <c r="F873">
        <v>4</v>
      </c>
      <c r="G873">
        <v>9</v>
      </c>
      <c r="H873" t="s">
        <v>3404</v>
      </c>
      <c r="I873" t="s">
        <v>3946</v>
      </c>
      <c r="K873" t="s">
        <v>1155</v>
      </c>
      <c r="L873" t="s">
        <v>1154</v>
      </c>
      <c r="M873" t="s">
        <v>3404</v>
      </c>
      <c r="N873" t="b">
        <f>IF(ETMRouteStages[[#This Row],[RID]]=A872,ETMRouteStages[[#This Row],[StageSequence]]=F872+1,TRUE)</f>
        <v>1</v>
      </c>
    </row>
    <row r="874" spans="1:14">
      <c r="A874" t="s">
        <v>6104</v>
      </c>
      <c r="B874" t="s">
        <v>1844</v>
      </c>
      <c r="C874" t="s">
        <v>3963</v>
      </c>
      <c r="D874" s="154">
        <v>134</v>
      </c>
      <c r="E874" t="s">
        <v>1329</v>
      </c>
      <c r="F874">
        <v>5</v>
      </c>
      <c r="G874">
        <v>11</v>
      </c>
      <c r="H874" t="s">
        <v>3404</v>
      </c>
      <c r="I874" t="s">
        <v>3946</v>
      </c>
      <c r="K874" t="s">
        <v>1330</v>
      </c>
      <c r="L874" t="s">
        <v>1329</v>
      </c>
      <c r="M874" t="s">
        <v>3404</v>
      </c>
      <c r="N874" t="b">
        <f>IF(ETMRouteStages[[#This Row],[RID]]=A873,ETMRouteStages[[#This Row],[StageSequence]]=F873+1,TRUE)</f>
        <v>1</v>
      </c>
    </row>
    <row r="875" spans="1:14">
      <c r="A875" t="s">
        <v>6104</v>
      </c>
      <c r="B875" t="s">
        <v>1844</v>
      </c>
      <c r="C875" t="s">
        <v>3963</v>
      </c>
      <c r="D875" s="154">
        <v>134</v>
      </c>
      <c r="E875" t="s">
        <v>2233</v>
      </c>
      <c r="F875">
        <v>6</v>
      </c>
      <c r="G875">
        <v>14</v>
      </c>
      <c r="H875" t="s">
        <v>3404</v>
      </c>
      <c r="I875" t="s">
        <v>3946</v>
      </c>
      <c r="K875" t="s">
        <v>2234</v>
      </c>
      <c r="L875" t="s">
        <v>2233</v>
      </c>
      <c r="M875" t="s">
        <v>3404</v>
      </c>
      <c r="N875" t="b">
        <f>IF(ETMRouteStages[[#This Row],[RID]]=A874,ETMRouteStages[[#This Row],[StageSequence]]=F874+1,TRUE)</f>
        <v>1</v>
      </c>
    </row>
    <row r="876" spans="1:14">
      <c r="A876" t="s">
        <v>6104</v>
      </c>
      <c r="B876" t="s">
        <v>1844</v>
      </c>
      <c r="C876" t="s">
        <v>3963</v>
      </c>
      <c r="D876" s="154">
        <v>134</v>
      </c>
      <c r="E876" t="s">
        <v>2378</v>
      </c>
      <c r="F876">
        <v>7</v>
      </c>
      <c r="G876">
        <v>17</v>
      </c>
      <c r="H876" t="s">
        <v>3404</v>
      </c>
      <c r="I876" t="s">
        <v>3946</v>
      </c>
      <c r="K876" t="s">
        <v>2379</v>
      </c>
      <c r="L876" t="s">
        <v>2378</v>
      </c>
      <c r="M876" t="s">
        <v>3404</v>
      </c>
      <c r="N876" t="b">
        <f>IF(ETMRouteStages[[#This Row],[RID]]=A875,ETMRouteStages[[#This Row],[StageSequence]]=F875+1,TRUE)</f>
        <v>1</v>
      </c>
    </row>
    <row r="877" spans="1:14">
      <c r="A877" t="s">
        <v>6104</v>
      </c>
      <c r="B877" t="s">
        <v>1844</v>
      </c>
      <c r="C877" t="s">
        <v>3963</v>
      </c>
      <c r="D877" s="154">
        <v>134</v>
      </c>
      <c r="E877" t="s">
        <v>2858</v>
      </c>
      <c r="F877">
        <v>8</v>
      </c>
      <c r="G877">
        <v>19</v>
      </c>
      <c r="H877" t="s">
        <v>3404</v>
      </c>
      <c r="I877" t="s">
        <v>3946</v>
      </c>
      <c r="K877" t="s">
        <v>2859</v>
      </c>
      <c r="L877" t="s">
        <v>2858</v>
      </c>
      <c r="M877" t="s">
        <v>3404</v>
      </c>
      <c r="N877" t="b">
        <f>IF(ETMRouteStages[[#This Row],[RID]]=A876,ETMRouteStages[[#This Row],[StageSequence]]=F876+1,TRUE)</f>
        <v>1</v>
      </c>
    </row>
    <row r="878" spans="1:14">
      <c r="A878" t="s">
        <v>6104</v>
      </c>
      <c r="B878" t="s">
        <v>1844</v>
      </c>
      <c r="C878" t="s">
        <v>3963</v>
      </c>
      <c r="D878" s="154">
        <v>134</v>
      </c>
      <c r="E878" t="s">
        <v>1001</v>
      </c>
      <c r="F878">
        <v>9</v>
      </c>
      <c r="G878">
        <v>24</v>
      </c>
      <c r="H878" t="s">
        <v>3404</v>
      </c>
      <c r="I878" t="s">
        <v>3946</v>
      </c>
      <c r="K878" t="s">
        <v>1002</v>
      </c>
      <c r="L878" t="s">
        <v>1001</v>
      </c>
      <c r="M878" t="s">
        <v>3404</v>
      </c>
      <c r="N878" t="b">
        <f>IF(ETMRouteStages[[#This Row],[RID]]=A877,ETMRouteStages[[#This Row],[StageSequence]]=F877+1,TRUE)</f>
        <v>1</v>
      </c>
    </row>
    <row r="879" spans="1:14">
      <c r="A879" t="s">
        <v>6104</v>
      </c>
      <c r="B879" t="s">
        <v>1844</v>
      </c>
      <c r="C879" t="s">
        <v>3963</v>
      </c>
      <c r="D879" s="154">
        <v>134</v>
      </c>
      <c r="E879" t="s">
        <v>638</v>
      </c>
      <c r="F879">
        <v>10</v>
      </c>
      <c r="G879">
        <v>30</v>
      </c>
      <c r="H879" t="s">
        <v>3404</v>
      </c>
      <c r="I879" t="s">
        <v>3946</v>
      </c>
      <c r="K879" t="s">
        <v>639</v>
      </c>
      <c r="L879" t="s">
        <v>638</v>
      </c>
      <c r="M879" t="s">
        <v>3404</v>
      </c>
      <c r="N879" t="b">
        <f>IF(ETMRouteStages[[#This Row],[RID]]=A878,ETMRouteStages[[#This Row],[StageSequence]]=F878+1,TRUE)</f>
        <v>1</v>
      </c>
    </row>
    <row r="880" spans="1:14">
      <c r="A880" t="s">
        <v>6104</v>
      </c>
      <c r="B880" t="s">
        <v>1844</v>
      </c>
      <c r="C880" t="s">
        <v>3963</v>
      </c>
      <c r="D880" s="154">
        <v>134</v>
      </c>
      <c r="E880" t="s">
        <v>1647</v>
      </c>
      <c r="F880">
        <v>11</v>
      </c>
      <c r="G880">
        <v>34</v>
      </c>
      <c r="H880" t="s">
        <v>3404</v>
      </c>
      <c r="I880" t="s">
        <v>3946</v>
      </c>
      <c r="K880" t="s">
        <v>1648</v>
      </c>
      <c r="L880" t="s">
        <v>1647</v>
      </c>
      <c r="M880" t="s">
        <v>3404</v>
      </c>
      <c r="N880" t="b">
        <f>IF(ETMRouteStages[[#This Row],[RID]]=A879,ETMRouteStages[[#This Row],[StageSequence]]=F879+1,TRUE)</f>
        <v>1</v>
      </c>
    </row>
    <row r="881" spans="1:14">
      <c r="A881" t="s">
        <v>6104</v>
      </c>
      <c r="B881" t="s">
        <v>1844</v>
      </c>
      <c r="C881" t="s">
        <v>3963</v>
      </c>
      <c r="D881" s="154">
        <v>134</v>
      </c>
      <c r="E881" t="s">
        <v>946</v>
      </c>
      <c r="F881">
        <v>12</v>
      </c>
      <c r="G881">
        <v>40</v>
      </c>
      <c r="H881" t="s">
        <v>3404</v>
      </c>
      <c r="I881" t="s">
        <v>3946</v>
      </c>
      <c r="K881" t="s">
        <v>947</v>
      </c>
      <c r="L881" t="s">
        <v>946</v>
      </c>
      <c r="M881" t="s">
        <v>3404</v>
      </c>
      <c r="N881" t="b">
        <f>IF(ETMRouteStages[[#This Row],[RID]]=A880,ETMRouteStages[[#This Row],[StageSequence]]=F880+1,TRUE)</f>
        <v>1</v>
      </c>
    </row>
    <row r="882" spans="1:14">
      <c r="A882" t="s">
        <v>6104</v>
      </c>
      <c r="B882" t="s">
        <v>1844</v>
      </c>
      <c r="C882" t="s">
        <v>3963</v>
      </c>
      <c r="D882" s="154">
        <v>134</v>
      </c>
      <c r="E882" t="s">
        <v>1093</v>
      </c>
      <c r="F882">
        <v>13</v>
      </c>
      <c r="G882">
        <v>45</v>
      </c>
      <c r="H882" t="s">
        <v>3404</v>
      </c>
      <c r="I882" t="s">
        <v>3946</v>
      </c>
      <c r="K882" t="s">
        <v>1094</v>
      </c>
      <c r="L882" t="s">
        <v>1093</v>
      </c>
      <c r="M882" t="s">
        <v>3404</v>
      </c>
      <c r="N882" t="b">
        <f>IF(ETMRouteStages[[#This Row],[RID]]=A881,ETMRouteStages[[#This Row],[StageSequence]]=F881+1,TRUE)</f>
        <v>1</v>
      </c>
    </row>
    <row r="883" spans="1:14">
      <c r="A883" t="s">
        <v>6104</v>
      </c>
      <c r="B883" t="s">
        <v>1844</v>
      </c>
      <c r="C883" t="s">
        <v>3963</v>
      </c>
      <c r="D883" s="154">
        <v>134</v>
      </c>
      <c r="E883" t="s">
        <v>2952</v>
      </c>
      <c r="F883">
        <v>14</v>
      </c>
      <c r="G883">
        <v>51</v>
      </c>
      <c r="H883" t="s">
        <v>3404</v>
      </c>
      <c r="I883" t="s">
        <v>3946</v>
      </c>
      <c r="K883" t="s">
        <v>2953</v>
      </c>
      <c r="L883" t="s">
        <v>2952</v>
      </c>
      <c r="M883" t="s">
        <v>3404</v>
      </c>
      <c r="N883" t="b">
        <f>IF(ETMRouteStages[[#This Row],[RID]]=A882,ETMRouteStages[[#This Row],[StageSequence]]=F882+1,TRUE)</f>
        <v>1</v>
      </c>
    </row>
    <row r="884" spans="1:14">
      <c r="A884" t="s">
        <v>6104</v>
      </c>
      <c r="B884" t="s">
        <v>1844</v>
      </c>
      <c r="C884" t="s">
        <v>3963</v>
      </c>
      <c r="D884" s="154">
        <v>134</v>
      </c>
      <c r="E884" t="s">
        <v>1675</v>
      </c>
      <c r="F884">
        <v>15</v>
      </c>
      <c r="G884">
        <v>63</v>
      </c>
      <c r="H884" t="s">
        <v>3404</v>
      </c>
      <c r="I884" t="s">
        <v>3946</v>
      </c>
      <c r="K884" t="s">
        <v>1676</v>
      </c>
      <c r="L884" t="s">
        <v>1675</v>
      </c>
      <c r="M884" t="s">
        <v>3404</v>
      </c>
      <c r="N884" t="b">
        <f>IF(ETMRouteStages[[#This Row],[RID]]=A883,ETMRouteStages[[#This Row],[StageSequence]]=F883+1,TRUE)</f>
        <v>1</v>
      </c>
    </row>
    <row r="885" spans="1:14">
      <c r="A885" t="s">
        <v>6104</v>
      </c>
      <c r="B885" t="s">
        <v>1844</v>
      </c>
      <c r="C885" t="s">
        <v>3963</v>
      </c>
      <c r="D885" s="154">
        <v>134</v>
      </c>
      <c r="E885" t="s">
        <v>2550</v>
      </c>
      <c r="F885">
        <v>16</v>
      </c>
      <c r="G885">
        <v>75</v>
      </c>
      <c r="H885" t="s">
        <v>3404</v>
      </c>
      <c r="I885" t="s">
        <v>3946</v>
      </c>
      <c r="K885" t="s">
        <v>2551</v>
      </c>
      <c r="L885" t="s">
        <v>2550</v>
      </c>
      <c r="M885" t="s">
        <v>3404</v>
      </c>
      <c r="N885" t="b">
        <f>IF(ETMRouteStages[[#This Row],[RID]]=A884,ETMRouteStages[[#This Row],[StageSequence]]=F884+1,TRUE)</f>
        <v>1</v>
      </c>
    </row>
    <row r="886" spans="1:14">
      <c r="A886" t="s">
        <v>6104</v>
      </c>
      <c r="B886" t="s">
        <v>1844</v>
      </c>
      <c r="C886" t="s">
        <v>3963</v>
      </c>
      <c r="D886" s="154">
        <v>134</v>
      </c>
      <c r="E886" t="s">
        <v>1591</v>
      </c>
      <c r="F886">
        <v>17</v>
      </c>
      <c r="G886">
        <v>85</v>
      </c>
      <c r="H886" t="s">
        <v>3404</v>
      </c>
      <c r="I886" t="s">
        <v>3946</v>
      </c>
      <c r="K886" t="s">
        <v>1592</v>
      </c>
      <c r="L886" t="s">
        <v>1591</v>
      </c>
      <c r="M886" t="s">
        <v>3404</v>
      </c>
      <c r="N886" t="b">
        <f>IF(ETMRouteStages[[#This Row],[RID]]=A885,ETMRouteStages[[#This Row],[StageSequence]]=F885+1,TRUE)</f>
        <v>1</v>
      </c>
    </row>
    <row r="887" spans="1:14">
      <c r="A887" t="s">
        <v>6104</v>
      </c>
      <c r="B887" t="s">
        <v>1844</v>
      </c>
      <c r="C887" t="s">
        <v>3963</v>
      </c>
      <c r="D887" s="154">
        <v>134</v>
      </c>
      <c r="E887" t="s">
        <v>1452</v>
      </c>
      <c r="F887">
        <v>18</v>
      </c>
      <c r="G887">
        <v>92</v>
      </c>
      <c r="H887" t="s">
        <v>3404</v>
      </c>
      <c r="I887" t="s">
        <v>3946</v>
      </c>
      <c r="K887" t="s">
        <v>1453</v>
      </c>
      <c r="L887" t="s">
        <v>1452</v>
      </c>
      <c r="M887" t="s">
        <v>3404</v>
      </c>
      <c r="N887" t="b">
        <f>IF(ETMRouteStages[[#This Row],[RID]]=A886,ETMRouteStages[[#This Row],[StageSequence]]=F886+1,TRUE)</f>
        <v>1</v>
      </c>
    </row>
    <row r="888" spans="1:14">
      <c r="A888" t="s">
        <v>6104</v>
      </c>
      <c r="B888" t="s">
        <v>1844</v>
      </c>
      <c r="C888" t="s">
        <v>3963</v>
      </c>
      <c r="D888" s="154">
        <v>134</v>
      </c>
      <c r="E888" t="s">
        <v>920</v>
      </c>
      <c r="F888">
        <v>19</v>
      </c>
      <c r="G888">
        <v>102</v>
      </c>
      <c r="H888" t="s">
        <v>3404</v>
      </c>
      <c r="I888" t="s">
        <v>3946</v>
      </c>
      <c r="J888" t="s">
        <v>6088</v>
      </c>
      <c r="K888" t="s">
        <v>921</v>
      </c>
      <c r="L888" t="s">
        <v>920</v>
      </c>
      <c r="M888" t="s">
        <v>3404</v>
      </c>
      <c r="N888" t="b">
        <f>IF(ETMRouteStages[[#This Row],[RID]]=A887,ETMRouteStages[[#This Row],[StageSequence]]=F887+1,TRUE)</f>
        <v>1</v>
      </c>
    </row>
    <row r="889" spans="1:14">
      <c r="A889" t="s">
        <v>6104</v>
      </c>
      <c r="B889" t="s">
        <v>1844</v>
      </c>
      <c r="C889" t="s">
        <v>3963</v>
      </c>
      <c r="D889" s="154">
        <v>134</v>
      </c>
      <c r="E889" t="s">
        <v>918</v>
      </c>
      <c r="F889">
        <v>20</v>
      </c>
      <c r="G889">
        <v>103</v>
      </c>
      <c r="H889" t="s">
        <v>3404</v>
      </c>
      <c r="I889" t="s">
        <v>3946</v>
      </c>
      <c r="J889" t="s">
        <v>6089</v>
      </c>
      <c r="K889" t="s">
        <v>919</v>
      </c>
      <c r="L889" t="s">
        <v>918</v>
      </c>
      <c r="M889" t="s">
        <v>3404</v>
      </c>
      <c r="N889" t="b">
        <f>IF(ETMRouteStages[[#This Row],[RID]]=A888,ETMRouteStages[[#This Row],[StageSequence]]=F888+1,TRUE)</f>
        <v>1</v>
      </c>
    </row>
    <row r="890" spans="1:14">
      <c r="A890" t="s">
        <v>6104</v>
      </c>
      <c r="B890" t="s">
        <v>1844</v>
      </c>
      <c r="C890" t="s">
        <v>3963</v>
      </c>
      <c r="D890" s="154">
        <v>134</v>
      </c>
      <c r="E890" t="s">
        <v>890</v>
      </c>
      <c r="F890">
        <v>21</v>
      </c>
      <c r="G890">
        <v>109</v>
      </c>
      <c r="H890" t="s">
        <v>3404</v>
      </c>
      <c r="I890" t="s">
        <v>3946</v>
      </c>
      <c r="K890" t="s">
        <v>891</v>
      </c>
      <c r="L890" t="s">
        <v>890</v>
      </c>
      <c r="M890" t="s">
        <v>3404</v>
      </c>
      <c r="N890" t="b">
        <f>IF(ETMRouteStages[[#This Row],[RID]]=A889,ETMRouteStages[[#This Row],[StageSequence]]=F889+1,TRUE)</f>
        <v>1</v>
      </c>
    </row>
    <row r="891" spans="1:14">
      <c r="A891" t="s">
        <v>6104</v>
      </c>
      <c r="B891" t="s">
        <v>1844</v>
      </c>
      <c r="C891" t="s">
        <v>3963</v>
      </c>
      <c r="D891" s="154">
        <v>134</v>
      </c>
      <c r="E891" t="s">
        <v>1516</v>
      </c>
      <c r="F891">
        <v>22</v>
      </c>
      <c r="G891">
        <v>115</v>
      </c>
      <c r="H891" t="s">
        <v>3404</v>
      </c>
      <c r="I891" t="s">
        <v>3946</v>
      </c>
      <c r="K891" t="s">
        <v>1517</v>
      </c>
      <c r="L891" t="s">
        <v>1516</v>
      </c>
      <c r="M891" t="s">
        <v>3404</v>
      </c>
      <c r="N891" t="b">
        <f>IF(ETMRouteStages[[#This Row],[RID]]=A890,ETMRouteStages[[#This Row],[StageSequence]]=F890+1,TRUE)</f>
        <v>1</v>
      </c>
    </row>
    <row r="892" spans="1:14">
      <c r="A892" t="s">
        <v>6104</v>
      </c>
      <c r="B892" t="s">
        <v>1844</v>
      </c>
      <c r="C892" t="s">
        <v>3963</v>
      </c>
      <c r="D892" s="154">
        <v>134</v>
      </c>
      <c r="E892" t="s">
        <v>692</v>
      </c>
      <c r="F892">
        <v>23</v>
      </c>
      <c r="G892">
        <v>121</v>
      </c>
      <c r="H892" t="s">
        <v>3404</v>
      </c>
      <c r="I892" t="s">
        <v>3946</v>
      </c>
      <c r="K892" t="s">
        <v>693</v>
      </c>
      <c r="L892" t="s">
        <v>692</v>
      </c>
      <c r="M892" t="s">
        <v>3404</v>
      </c>
      <c r="N892" t="b">
        <f>IF(ETMRouteStages[[#This Row],[RID]]=A891,ETMRouteStages[[#This Row],[StageSequence]]=F891+1,TRUE)</f>
        <v>1</v>
      </c>
    </row>
    <row r="893" spans="1:14">
      <c r="A893" t="s">
        <v>6104</v>
      </c>
      <c r="B893" t="s">
        <v>1844</v>
      </c>
      <c r="C893" t="s">
        <v>3963</v>
      </c>
      <c r="D893" s="154">
        <v>134</v>
      </c>
      <c r="E893" t="s">
        <v>502</v>
      </c>
      <c r="F893">
        <v>24</v>
      </c>
      <c r="G893">
        <v>127</v>
      </c>
      <c r="H893" t="s">
        <v>3404</v>
      </c>
      <c r="I893" t="s">
        <v>3946</v>
      </c>
      <c r="K893" t="s">
        <v>503</v>
      </c>
      <c r="L893" t="s">
        <v>502</v>
      </c>
      <c r="M893" t="s">
        <v>3404</v>
      </c>
      <c r="N893" t="b">
        <f>IF(ETMRouteStages[[#This Row],[RID]]=A892,ETMRouteStages[[#This Row],[StageSequence]]=F892+1,TRUE)</f>
        <v>1</v>
      </c>
    </row>
    <row r="894" spans="1:14">
      <c r="A894" t="s">
        <v>6104</v>
      </c>
      <c r="B894" t="s">
        <v>1844</v>
      </c>
      <c r="C894" t="s">
        <v>3963</v>
      </c>
      <c r="D894" s="154">
        <v>134</v>
      </c>
      <c r="E894" t="s">
        <v>1454</v>
      </c>
      <c r="F894">
        <v>25</v>
      </c>
      <c r="G894">
        <v>133</v>
      </c>
      <c r="H894" t="s">
        <v>3404</v>
      </c>
      <c r="I894" t="s">
        <v>3946</v>
      </c>
      <c r="K894" t="s">
        <v>1455</v>
      </c>
      <c r="L894" t="s">
        <v>1454</v>
      </c>
      <c r="M894" t="s">
        <v>3404</v>
      </c>
      <c r="N894" t="b">
        <f>IF(ETMRouteStages[[#This Row],[RID]]=A893,ETMRouteStages[[#This Row],[StageSequence]]=F893+1,TRUE)</f>
        <v>1</v>
      </c>
    </row>
    <row r="895" spans="1:14">
      <c r="A895" t="s">
        <v>6104</v>
      </c>
      <c r="B895" t="s">
        <v>1844</v>
      </c>
      <c r="C895" t="s">
        <v>3963</v>
      </c>
      <c r="D895" s="154">
        <v>134</v>
      </c>
      <c r="E895" t="s">
        <v>2288</v>
      </c>
      <c r="F895">
        <v>26</v>
      </c>
      <c r="G895">
        <v>151</v>
      </c>
      <c r="H895" t="s">
        <v>3404</v>
      </c>
      <c r="I895" t="s">
        <v>3946</v>
      </c>
      <c r="K895" t="s">
        <v>2289</v>
      </c>
      <c r="L895" t="s">
        <v>2288</v>
      </c>
      <c r="M895" t="s">
        <v>3404</v>
      </c>
      <c r="N895" t="b">
        <f>IF(ETMRouteStages[[#This Row],[RID]]=A894,ETMRouteStages[[#This Row],[StageSequence]]=F894+1,TRUE)</f>
        <v>1</v>
      </c>
    </row>
    <row r="896" spans="1:14">
      <c r="A896" t="s">
        <v>6104</v>
      </c>
      <c r="B896" t="s">
        <v>1844</v>
      </c>
      <c r="C896" t="s">
        <v>3963</v>
      </c>
      <c r="D896" s="154">
        <v>134</v>
      </c>
      <c r="E896" t="s">
        <v>674</v>
      </c>
      <c r="F896">
        <v>27</v>
      </c>
      <c r="G896">
        <v>157</v>
      </c>
      <c r="H896" t="s">
        <v>3404</v>
      </c>
      <c r="I896" t="s">
        <v>3946</v>
      </c>
      <c r="K896" t="s">
        <v>675</v>
      </c>
      <c r="L896" t="s">
        <v>674</v>
      </c>
      <c r="M896" t="s">
        <v>3404</v>
      </c>
      <c r="N896" t="b">
        <f>IF(ETMRouteStages[[#This Row],[RID]]=A895,ETMRouteStages[[#This Row],[StageSequence]]=F895+1,TRUE)</f>
        <v>1</v>
      </c>
    </row>
    <row r="897" spans="1:14">
      <c r="A897" t="s">
        <v>6104</v>
      </c>
      <c r="B897" t="s">
        <v>1844</v>
      </c>
      <c r="C897" t="s">
        <v>3963</v>
      </c>
      <c r="D897" s="154">
        <v>134</v>
      </c>
      <c r="E897" t="s">
        <v>672</v>
      </c>
      <c r="F897">
        <v>28</v>
      </c>
      <c r="G897">
        <v>163</v>
      </c>
      <c r="H897" t="s">
        <v>3404</v>
      </c>
      <c r="I897" t="s">
        <v>3946</v>
      </c>
      <c r="K897" t="s">
        <v>673</v>
      </c>
      <c r="L897" t="s">
        <v>672</v>
      </c>
      <c r="M897" t="s">
        <v>3404</v>
      </c>
      <c r="N897" t="b">
        <f>IF(ETMRouteStages[[#This Row],[RID]]=A896,ETMRouteStages[[#This Row],[StageSequence]]=F896+1,TRUE)</f>
        <v>1</v>
      </c>
    </row>
    <row r="898" spans="1:14">
      <c r="A898" t="s">
        <v>6105</v>
      </c>
      <c r="B898" t="s">
        <v>1844</v>
      </c>
      <c r="C898" t="s">
        <v>3974</v>
      </c>
      <c r="D898" s="154">
        <v>135</v>
      </c>
      <c r="E898" t="s">
        <v>1843</v>
      </c>
      <c r="F898">
        <v>1</v>
      </c>
      <c r="G898">
        <v>0</v>
      </c>
      <c r="H898" t="s">
        <v>3404</v>
      </c>
      <c r="I898" t="s">
        <v>3946</v>
      </c>
      <c r="K898" t="s">
        <v>1844</v>
      </c>
      <c r="L898" t="s">
        <v>1843</v>
      </c>
      <c r="M898" t="s">
        <v>3404</v>
      </c>
      <c r="N898" t="b">
        <f>IF(ETMRouteStages[[#This Row],[RID]]=A897,ETMRouteStages[[#This Row],[StageSequence]]=F897+1,TRUE)</f>
        <v>1</v>
      </c>
    </row>
    <row r="899" spans="1:14">
      <c r="A899" t="s">
        <v>6105</v>
      </c>
      <c r="B899" t="s">
        <v>1844</v>
      </c>
      <c r="C899" t="s">
        <v>3974</v>
      </c>
      <c r="D899" s="154">
        <v>135</v>
      </c>
      <c r="E899" t="s">
        <v>1189</v>
      </c>
      <c r="F899">
        <v>2</v>
      </c>
      <c r="G899">
        <v>2</v>
      </c>
      <c r="H899" t="s">
        <v>3404</v>
      </c>
      <c r="I899" t="s">
        <v>3946</v>
      </c>
      <c r="K899" t="s">
        <v>1190</v>
      </c>
      <c r="L899" t="s">
        <v>1189</v>
      </c>
      <c r="M899" t="s">
        <v>3404</v>
      </c>
      <c r="N899" t="b">
        <f>IF(ETMRouteStages[[#This Row],[RID]]=A898,ETMRouteStages[[#This Row],[StageSequence]]=F898+1,TRUE)</f>
        <v>1</v>
      </c>
    </row>
    <row r="900" spans="1:14">
      <c r="A900" t="s">
        <v>6105</v>
      </c>
      <c r="B900" t="s">
        <v>1844</v>
      </c>
      <c r="C900" t="s">
        <v>3974</v>
      </c>
      <c r="D900" s="154">
        <v>135</v>
      </c>
      <c r="E900" t="s">
        <v>786</v>
      </c>
      <c r="F900">
        <v>3</v>
      </c>
      <c r="G900">
        <v>10</v>
      </c>
      <c r="H900" t="s">
        <v>3404</v>
      </c>
      <c r="I900" t="s">
        <v>3946</v>
      </c>
      <c r="K900" t="s">
        <v>787</v>
      </c>
      <c r="L900" t="s">
        <v>786</v>
      </c>
      <c r="M900" t="s">
        <v>3404</v>
      </c>
      <c r="N900" t="b">
        <f>IF(ETMRouteStages[[#This Row],[RID]]=A899,ETMRouteStages[[#This Row],[StageSequence]]=F899+1,TRUE)</f>
        <v>1</v>
      </c>
    </row>
    <row r="901" spans="1:14">
      <c r="A901" t="s">
        <v>6105</v>
      </c>
      <c r="B901" t="s">
        <v>1844</v>
      </c>
      <c r="C901" t="s">
        <v>3974</v>
      </c>
      <c r="D901" s="154">
        <v>135</v>
      </c>
      <c r="E901" t="s">
        <v>2328</v>
      </c>
      <c r="F901">
        <v>4</v>
      </c>
      <c r="G901">
        <v>18</v>
      </c>
      <c r="H901" t="s">
        <v>3404</v>
      </c>
      <c r="I901" t="s">
        <v>3946</v>
      </c>
      <c r="K901" t="s">
        <v>2329</v>
      </c>
      <c r="L901" t="s">
        <v>2328</v>
      </c>
      <c r="M901" t="s">
        <v>3404</v>
      </c>
      <c r="N901" t="b">
        <f>IF(ETMRouteStages[[#This Row],[RID]]=A900,ETMRouteStages[[#This Row],[StageSequence]]=F900+1,TRUE)</f>
        <v>1</v>
      </c>
    </row>
    <row r="902" spans="1:14">
      <c r="A902" t="s">
        <v>6105</v>
      </c>
      <c r="B902" t="s">
        <v>1844</v>
      </c>
      <c r="C902" t="s">
        <v>3974</v>
      </c>
      <c r="D902" s="154">
        <v>135</v>
      </c>
      <c r="E902" t="s">
        <v>2952</v>
      </c>
      <c r="F902">
        <v>5</v>
      </c>
      <c r="G902">
        <v>28</v>
      </c>
      <c r="H902" t="s">
        <v>3404</v>
      </c>
      <c r="I902" t="s">
        <v>3946</v>
      </c>
      <c r="K902" t="s">
        <v>2953</v>
      </c>
      <c r="L902" t="s">
        <v>2952</v>
      </c>
      <c r="M902" t="s">
        <v>3404</v>
      </c>
      <c r="N902" t="b">
        <f>IF(ETMRouteStages[[#This Row],[RID]]=A901,ETMRouteStages[[#This Row],[StageSequence]]=F901+1,TRUE)</f>
        <v>1</v>
      </c>
    </row>
    <row r="903" spans="1:14">
      <c r="A903" t="s">
        <v>6105</v>
      </c>
      <c r="B903" t="s">
        <v>1844</v>
      </c>
      <c r="C903" t="s">
        <v>3974</v>
      </c>
      <c r="D903" s="154">
        <v>135</v>
      </c>
      <c r="E903" t="s">
        <v>1675</v>
      </c>
      <c r="F903">
        <v>6</v>
      </c>
      <c r="G903">
        <v>40</v>
      </c>
      <c r="H903" t="s">
        <v>3404</v>
      </c>
      <c r="I903" t="s">
        <v>3946</v>
      </c>
      <c r="K903" t="s">
        <v>1676</v>
      </c>
      <c r="L903" t="s">
        <v>1675</v>
      </c>
      <c r="M903" t="s">
        <v>3404</v>
      </c>
      <c r="N903" t="b">
        <f>IF(ETMRouteStages[[#This Row],[RID]]=A902,ETMRouteStages[[#This Row],[StageSequence]]=F902+1,TRUE)</f>
        <v>1</v>
      </c>
    </row>
    <row r="904" spans="1:14">
      <c r="A904" t="s">
        <v>6105</v>
      </c>
      <c r="B904" t="s">
        <v>1844</v>
      </c>
      <c r="C904" t="s">
        <v>3974</v>
      </c>
      <c r="D904" s="154">
        <v>135</v>
      </c>
      <c r="E904" t="s">
        <v>2550</v>
      </c>
      <c r="F904">
        <v>7</v>
      </c>
      <c r="G904">
        <v>52</v>
      </c>
      <c r="H904" t="s">
        <v>3404</v>
      </c>
      <c r="I904" t="s">
        <v>3946</v>
      </c>
      <c r="K904" t="s">
        <v>2551</v>
      </c>
      <c r="L904" t="s">
        <v>2550</v>
      </c>
      <c r="M904" t="s">
        <v>3404</v>
      </c>
      <c r="N904" t="b">
        <f>IF(ETMRouteStages[[#This Row],[RID]]=A903,ETMRouteStages[[#This Row],[StageSequence]]=F903+1,TRUE)</f>
        <v>1</v>
      </c>
    </row>
    <row r="905" spans="1:14">
      <c r="A905" t="s">
        <v>6105</v>
      </c>
      <c r="B905" t="s">
        <v>1844</v>
      </c>
      <c r="C905" t="s">
        <v>3974</v>
      </c>
      <c r="D905" s="154">
        <v>135</v>
      </c>
      <c r="E905" t="s">
        <v>1591</v>
      </c>
      <c r="F905">
        <v>8</v>
      </c>
      <c r="G905">
        <v>62</v>
      </c>
      <c r="H905" t="s">
        <v>3404</v>
      </c>
      <c r="I905" t="s">
        <v>3946</v>
      </c>
      <c r="K905" t="s">
        <v>1592</v>
      </c>
      <c r="L905" t="s">
        <v>1591</v>
      </c>
      <c r="M905" t="s">
        <v>3404</v>
      </c>
      <c r="N905" t="b">
        <f>IF(ETMRouteStages[[#This Row],[RID]]=A904,ETMRouteStages[[#This Row],[StageSequence]]=F904+1,TRUE)</f>
        <v>1</v>
      </c>
    </row>
    <row r="906" spans="1:14">
      <c r="A906" t="s">
        <v>6105</v>
      </c>
      <c r="B906" t="s">
        <v>1844</v>
      </c>
      <c r="C906" t="s">
        <v>3974</v>
      </c>
      <c r="D906" s="154">
        <v>135</v>
      </c>
      <c r="E906" t="s">
        <v>1452</v>
      </c>
      <c r="F906">
        <v>9</v>
      </c>
      <c r="G906">
        <v>69</v>
      </c>
      <c r="H906" t="s">
        <v>3404</v>
      </c>
      <c r="I906" t="s">
        <v>3946</v>
      </c>
      <c r="K906" t="s">
        <v>1453</v>
      </c>
      <c r="L906" t="s">
        <v>1452</v>
      </c>
      <c r="M906" t="s">
        <v>3404</v>
      </c>
      <c r="N906" t="b">
        <f>IF(ETMRouteStages[[#This Row],[RID]]=A905,ETMRouteStages[[#This Row],[StageSequence]]=F905+1,TRUE)</f>
        <v>1</v>
      </c>
    </row>
    <row r="907" spans="1:14">
      <c r="A907" t="s">
        <v>6105</v>
      </c>
      <c r="B907" t="s">
        <v>1844</v>
      </c>
      <c r="C907" t="s">
        <v>3974</v>
      </c>
      <c r="D907" s="154">
        <v>135</v>
      </c>
      <c r="E907" t="s">
        <v>920</v>
      </c>
      <c r="F907">
        <v>10</v>
      </c>
      <c r="G907">
        <v>79</v>
      </c>
      <c r="H907" t="s">
        <v>3404</v>
      </c>
      <c r="I907" t="s">
        <v>3946</v>
      </c>
      <c r="J907" t="s">
        <v>6088</v>
      </c>
      <c r="K907" t="s">
        <v>921</v>
      </c>
      <c r="L907" t="s">
        <v>920</v>
      </c>
      <c r="M907" t="s">
        <v>3404</v>
      </c>
      <c r="N907" t="b">
        <f>IF(ETMRouteStages[[#This Row],[RID]]=A906,ETMRouteStages[[#This Row],[StageSequence]]=F906+1,TRUE)</f>
        <v>1</v>
      </c>
    </row>
    <row r="908" spans="1:14">
      <c r="A908" t="s">
        <v>6105</v>
      </c>
      <c r="B908" t="s">
        <v>1844</v>
      </c>
      <c r="C908" t="s">
        <v>3974</v>
      </c>
      <c r="D908" s="154">
        <v>135</v>
      </c>
      <c r="E908" t="s">
        <v>918</v>
      </c>
      <c r="F908">
        <v>11</v>
      </c>
      <c r="G908">
        <v>82</v>
      </c>
      <c r="H908" t="s">
        <v>3404</v>
      </c>
      <c r="I908" t="s">
        <v>3946</v>
      </c>
      <c r="J908" t="s">
        <v>6089</v>
      </c>
      <c r="K908" t="s">
        <v>919</v>
      </c>
      <c r="L908" t="s">
        <v>918</v>
      </c>
      <c r="M908" t="s">
        <v>3404</v>
      </c>
      <c r="N908" t="b">
        <f>IF(ETMRouteStages[[#This Row],[RID]]=A907,ETMRouteStages[[#This Row],[StageSequence]]=F907+1,TRUE)</f>
        <v>1</v>
      </c>
    </row>
    <row r="909" spans="1:14">
      <c r="A909" t="s">
        <v>6105</v>
      </c>
      <c r="B909" t="s">
        <v>1844</v>
      </c>
      <c r="C909" t="s">
        <v>3974</v>
      </c>
      <c r="D909" s="154">
        <v>135</v>
      </c>
      <c r="E909" t="s">
        <v>890</v>
      </c>
      <c r="F909">
        <v>12</v>
      </c>
      <c r="G909">
        <v>86</v>
      </c>
      <c r="H909" t="s">
        <v>3404</v>
      </c>
      <c r="I909" t="s">
        <v>3946</v>
      </c>
      <c r="K909" t="s">
        <v>891</v>
      </c>
      <c r="L909" t="s">
        <v>890</v>
      </c>
      <c r="M909" t="s">
        <v>3404</v>
      </c>
      <c r="N909" t="b">
        <f>IF(ETMRouteStages[[#This Row],[RID]]=A908,ETMRouteStages[[#This Row],[StageSequence]]=F908+1,TRUE)</f>
        <v>1</v>
      </c>
    </row>
    <row r="910" spans="1:14">
      <c r="A910" t="s">
        <v>6105</v>
      </c>
      <c r="B910" t="s">
        <v>1844</v>
      </c>
      <c r="C910" t="s">
        <v>3974</v>
      </c>
      <c r="D910" s="154">
        <v>135</v>
      </c>
      <c r="E910" t="s">
        <v>1516</v>
      </c>
      <c r="F910">
        <v>13</v>
      </c>
      <c r="G910">
        <v>93</v>
      </c>
      <c r="H910" t="s">
        <v>3404</v>
      </c>
      <c r="I910" t="s">
        <v>3946</v>
      </c>
      <c r="K910" t="s">
        <v>1517</v>
      </c>
      <c r="L910" t="s">
        <v>1516</v>
      </c>
      <c r="M910" t="s">
        <v>3404</v>
      </c>
      <c r="N910" t="b">
        <f>IF(ETMRouteStages[[#This Row],[RID]]=A909,ETMRouteStages[[#This Row],[StageSequence]]=F909+1,TRUE)</f>
        <v>1</v>
      </c>
    </row>
    <row r="911" spans="1:14">
      <c r="A911" t="s">
        <v>6105</v>
      </c>
      <c r="B911" t="s">
        <v>1844</v>
      </c>
      <c r="C911" t="s">
        <v>3974</v>
      </c>
      <c r="D911" s="154">
        <v>135</v>
      </c>
      <c r="E911" t="s">
        <v>692</v>
      </c>
      <c r="F911">
        <v>14</v>
      </c>
      <c r="G911">
        <v>98</v>
      </c>
      <c r="H911" t="s">
        <v>3404</v>
      </c>
      <c r="I911" t="s">
        <v>3946</v>
      </c>
      <c r="K911" t="s">
        <v>693</v>
      </c>
      <c r="L911" t="s">
        <v>692</v>
      </c>
      <c r="M911" t="s">
        <v>3404</v>
      </c>
      <c r="N911" t="b">
        <f>IF(ETMRouteStages[[#This Row],[RID]]=A910,ETMRouteStages[[#This Row],[StageSequence]]=F910+1,TRUE)</f>
        <v>1</v>
      </c>
    </row>
    <row r="912" spans="1:14">
      <c r="A912" t="s">
        <v>6105</v>
      </c>
      <c r="B912" t="s">
        <v>1844</v>
      </c>
      <c r="C912" t="s">
        <v>3974</v>
      </c>
      <c r="D912" s="154">
        <v>135</v>
      </c>
      <c r="E912" t="s">
        <v>502</v>
      </c>
      <c r="F912">
        <v>15</v>
      </c>
      <c r="G912">
        <v>104</v>
      </c>
      <c r="H912" t="s">
        <v>3404</v>
      </c>
      <c r="I912" t="s">
        <v>3946</v>
      </c>
      <c r="K912" t="s">
        <v>503</v>
      </c>
      <c r="L912" t="s">
        <v>502</v>
      </c>
      <c r="M912" t="s">
        <v>3404</v>
      </c>
      <c r="N912" t="b">
        <f>IF(ETMRouteStages[[#This Row],[RID]]=A911,ETMRouteStages[[#This Row],[StageSequence]]=F911+1,TRUE)</f>
        <v>1</v>
      </c>
    </row>
    <row r="913" spans="1:14">
      <c r="A913" t="s">
        <v>6105</v>
      </c>
      <c r="B913" t="s">
        <v>1844</v>
      </c>
      <c r="C913" t="s">
        <v>3974</v>
      </c>
      <c r="D913" s="154">
        <v>135</v>
      </c>
      <c r="E913" t="s">
        <v>1454</v>
      </c>
      <c r="F913">
        <v>16</v>
      </c>
      <c r="G913">
        <v>111</v>
      </c>
      <c r="H913" t="s">
        <v>3404</v>
      </c>
      <c r="I913" t="s">
        <v>3946</v>
      </c>
      <c r="K913" t="s">
        <v>1455</v>
      </c>
      <c r="L913" t="s">
        <v>1454</v>
      </c>
      <c r="M913" t="s">
        <v>3404</v>
      </c>
      <c r="N913" t="b">
        <f>IF(ETMRouteStages[[#This Row],[RID]]=A912,ETMRouteStages[[#This Row],[StageSequence]]=F912+1,TRUE)</f>
        <v>1</v>
      </c>
    </row>
    <row r="914" spans="1:14">
      <c r="A914" t="s">
        <v>6105</v>
      </c>
      <c r="B914" t="s">
        <v>1844</v>
      </c>
      <c r="C914" t="s">
        <v>3974</v>
      </c>
      <c r="D914" s="154">
        <v>135</v>
      </c>
      <c r="E914" t="s">
        <v>2288</v>
      </c>
      <c r="F914">
        <v>17</v>
      </c>
      <c r="G914">
        <v>131</v>
      </c>
      <c r="H914" t="s">
        <v>3404</v>
      </c>
      <c r="I914" t="s">
        <v>3946</v>
      </c>
      <c r="K914" t="s">
        <v>2289</v>
      </c>
      <c r="L914" t="s">
        <v>2288</v>
      </c>
      <c r="M914" t="s">
        <v>3404</v>
      </c>
      <c r="N914" t="b">
        <f>IF(ETMRouteStages[[#This Row],[RID]]=A913,ETMRouteStages[[#This Row],[StageSequence]]=F913+1,TRUE)</f>
        <v>1</v>
      </c>
    </row>
    <row r="915" spans="1:14">
      <c r="A915" t="s">
        <v>6105</v>
      </c>
      <c r="B915" t="s">
        <v>1844</v>
      </c>
      <c r="C915" t="s">
        <v>3974</v>
      </c>
      <c r="D915" s="154">
        <v>135</v>
      </c>
      <c r="E915" t="s">
        <v>674</v>
      </c>
      <c r="F915">
        <v>18</v>
      </c>
      <c r="G915">
        <v>134</v>
      </c>
      <c r="H915" t="s">
        <v>3404</v>
      </c>
      <c r="I915" t="s">
        <v>3946</v>
      </c>
      <c r="K915" t="s">
        <v>675</v>
      </c>
      <c r="L915" t="s">
        <v>674</v>
      </c>
      <c r="M915" t="s">
        <v>3404</v>
      </c>
      <c r="N915" t="b">
        <f>IF(ETMRouteStages[[#This Row],[RID]]=A914,ETMRouteStages[[#This Row],[StageSequence]]=F914+1,TRUE)</f>
        <v>1</v>
      </c>
    </row>
    <row r="916" spans="1:14">
      <c r="A916" t="s">
        <v>6105</v>
      </c>
      <c r="B916" t="s">
        <v>1844</v>
      </c>
      <c r="C916" t="s">
        <v>3974</v>
      </c>
      <c r="D916" s="154">
        <v>135</v>
      </c>
      <c r="E916" t="s">
        <v>672</v>
      </c>
      <c r="F916">
        <v>19</v>
      </c>
      <c r="G916">
        <v>140</v>
      </c>
      <c r="H916" t="s">
        <v>3404</v>
      </c>
      <c r="I916" t="s">
        <v>3946</v>
      </c>
      <c r="K916" t="s">
        <v>673</v>
      </c>
      <c r="L916" t="s">
        <v>672</v>
      </c>
      <c r="M916" t="s">
        <v>3404</v>
      </c>
      <c r="N916" t="b">
        <f>IF(ETMRouteStages[[#This Row],[RID]]=A915,ETMRouteStages[[#This Row],[StageSequence]]=F915+1,TRUE)</f>
        <v>1</v>
      </c>
    </row>
    <row r="917" spans="1:14">
      <c r="A917" t="s">
        <v>6105</v>
      </c>
      <c r="B917" t="s">
        <v>1844</v>
      </c>
      <c r="C917" t="s">
        <v>3974</v>
      </c>
      <c r="D917" s="154">
        <v>135</v>
      </c>
      <c r="E917" t="s">
        <v>1377</v>
      </c>
      <c r="F917">
        <v>20</v>
      </c>
      <c r="G917">
        <v>170</v>
      </c>
      <c r="H917" t="s">
        <v>3404</v>
      </c>
      <c r="I917" t="s">
        <v>3946</v>
      </c>
      <c r="K917" t="s">
        <v>1378</v>
      </c>
      <c r="L917" t="s">
        <v>1377</v>
      </c>
      <c r="M917" t="s">
        <v>3404</v>
      </c>
      <c r="N917" t="b">
        <f>IF(ETMRouteStages[[#This Row],[RID]]=A916,ETMRouteStages[[#This Row],[StageSequence]]=F916+1,TRUE)</f>
        <v>1</v>
      </c>
    </row>
    <row r="918" spans="1:14">
      <c r="A918" t="s">
        <v>6105</v>
      </c>
      <c r="B918" t="s">
        <v>1844</v>
      </c>
      <c r="C918" t="s">
        <v>3974</v>
      </c>
      <c r="D918" s="154">
        <v>135</v>
      </c>
      <c r="E918" t="s">
        <v>2548</v>
      </c>
      <c r="F918">
        <v>21</v>
      </c>
      <c r="G918">
        <v>189</v>
      </c>
      <c r="H918" t="s">
        <v>3404</v>
      </c>
      <c r="I918" t="s">
        <v>3946</v>
      </c>
      <c r="K918" t="s">
        <v>2549</v>
      </c>
      <c r="L918" t="s">
        <v>2548</v>
      </c>
      <c r="M918" t="s">
        <v>3404</v>
      </c>
      <c r="N918" t="b">
        <f>IF(ETMRouteStages[[#This Row],[RID]]=A917,ETMRouteStages[[#This Row],[StageSequence]]=F917+1,TRUE)</f>
        <v>1</v>
      </c>
    </row>
    <row r="919" spans="1:14">
      <c r="A919" t="s">
        <v>6105</v>
      </c>
      <c r="B919" t="s">
        <v>1844</v>
      </c>
      <c r="C919" t="s">
        <v>3974</v>
      </c>
      <c r="D919" s="154">
        <v>135</v>
      </c>
      <c r="E919" t="s">
        <v>2113</v>
      </c>
      <c r="F919">
        <v>22</v>
      </c>
      <c r="G919">
        <v>210</v>
      </c>
      <c r="H919" t="s">
        <v>3404</v>
      </c>
      <c r="I919" t="s">
        <v>3946</v>
      </c>
      <c r="J919" t="s">
        <v>6089</v>
      </c>
      <c r="K919" t="s">
        <v>2114</v>
      </c>
      <c r="L919" t="s">
        <v>2113</v>
      </c>
      <c r="M919" t="s">
        <v>3404</v>
      </c>
      <c r="N919" t="b">
        <f>IF(ETMRouteStages[[#This Row],[RID]]=A918,ETMRouteStages[[#This Row],[StageSequence]]=F918+1,TRUE)</f>
        <v>1</v>
      </c>
    </row>
    <row r="920" spans="1:14">
      <c r="A920" t="s">
        <v>6105</v>
      </c>
      <c r="B920" t="s">
        <v>1844</v>
      </c>
      <c r="C920" t="s">
        <v>3974</v>
      </c>
      <c r="D920" s="154">
        <v>135</v>
      </c>
      <c r="E920" t="s">
        <v>1474</v>
      </c>
      <c r="F920">
        <v>23</v>
      </c>
      <c r="G920">
        <v>232</v>
      </c>
      <c r="H920" t="s">
        <v>3404</v>
      </c>
      <c r="I920" t="s">
        <v>3946</v>
      </c>
      <c r="J920" t="s">
        <v>6098</v>
      </c>
      <c r="K920" t="s">
        <v>1475</v>
      </c>
      <c r="L920" t="s">
        <v>1474</v>
      </c>
      <c r="M920" t="s">
        <v>3404</v>
      </c>
      <c r="N920" t="b">
        <f>IF(ETMRouteStages[[#This Row],[RID]]=A919,ETMRouteStages[[#This Row],[StageSequence]]=F919+1,TRUE)</f>
        <v>1</v>
      </c>
    </row>
    <row r="921" spans="1:14">
      <c r="A921" t="s">
        <v>6105</v>
      </c>
      <c r="B921" t="s">
        <v>1844</v>
      </c>
      <c r="C921" t="s">
        <v>3974</v>
      </c>
      <c r="D921" s="154">
        <v>135</v>
      </c>
      <c r="E921" t="s">
        <v>1912</v>
      </c>
      <c r="F921">
        <v>24</v>
      </c>
      <c r="G921">
        <v>235</v>
      </c>
      <c r="H921" t="s">
        <v>3404</v>
      </c>
      <c r="I921" t="s">
        <v>3946</v>
      </c>
      <c r="K921" t="s">
        <v>1913</v>
      </c>
      <c r="L921" t="s">
        <v>1912</v>
      </c>
      <c r="M921" t="s">
        <v>3404</v>
      </c>
      <c r="N921" t="b">
        <f>IF(ETMRouteStages[[#This Row],[RID]]=A920,ETMRouteStages[[#This Row],[StageSequence]]=F920+1,TRUE)</f>
        <v>1</v>
      </c>
    </row>
    <row r="922" spans="1:14">
      <c r="A922" t="s">
        <v>6105</v>
      </c>
      <c r="B922" t="s">
        <v>1844</v>
      </c>
      <c r="C922" t="s">
        <v>3974</v>
      </c>
      <c r="D922" s="154">
        <v>135</v>
      </c>
      <c r="E922" t="s">
        <v>1653</v>
      </c>
      <c r="F922">
        <v>25</v>
      </c>
      <c r="G922">
        <v>250</v>
      </c>
      <c r="H922" t="s">
        <v>3404</v>
      </c>
      <c r="I922" t="s">
        <v>3946</v>
      </c>
      <c r="K922" t="s">
        <v>1654</v>
      </c>
      <c r="L922" t="s">
        <v>1653</v>
      </c>
      <c r="M922" t="s">
        <v>3404</v>
      </c>
      <c r="N922" t="b">
        <f>IF(ETMRouteStages[[#This Row],[RID]]=A921,ETMRouteStages[[#This Row],[StageSequence]]=F921+1,TRUE)</f>
        <v>1</v>
      </c>
    </row>
    <row r="923" spans="1:14">
      <c r="A923" t="s">
        <v>6106</v>
      </c>
      <c r="B923" t="s">
        <v>1844</v>
      </c>
      <c r="C923" t="s">
        <v>3970</v>
      </c>
      <c r="D923" s="154">
        <v>136</v>
      </c>
      <c r="E923" t="s">
        <v>1843</v>
      </c>
      <c r="F923">
        <v>1</v>
      </c>
      <c r="G923">
        <v>0</v>
      </c>
      <c r="H923" t="s">
        <v>3404</v>
      </c>
      <c r="I923" t="s">
        <v>3946</v>
      </c>
      <c r="K923" t="s">
        <v>1844</v>
      </c>
      <c r="L923" t="s">
        <v>1843</v>
      </c>
      <c r="M923" t="s">
        <v>3404</v>
      </c>
      <c r="N923" t="b">
        <f>IF(ETMRouteStages[[#This Row],[RID]]=A922,ETMRouteStages[[#This Row],[StageSequence]]=F922+1,TRUE)</f>
        <v>1</v>
      </c>
    </row>
    <row r="924" spans="1:14">
      <c r="A924" t="s">
        <v>6106</v>
      </c>
      <c r="B924" t="s">
        <v>1844</v>
      </c>
      <c r="C924" t="s">
        <v>3970</v>
      </c>
      <c r="D924" s="154">
        <v>136</v>
      </c>
      <c r="E924" t="s">
        <v>1189</v>
      </c>
      <c r="F924">
        <v>2</v>
      </c>
      <c r="G924">
        <v>2</v>
      </c>
      <c r="H924" t="s">
        <v>3404</v>
      </c>
      <c r="I924" t="s">
        <v>3946</v>
      </c>
      <c r="K924" t="s">
        <v>1190</v>
      </c>
      <c r="L924" t="s">
        <v>1189</v>
      </c>
      <c r="M924" t="s">
        <v>3404</v>
      </c>
      <c r="N924" t="b">
        <f>IF(ETMRouteStages[[#This Row],[RID]]=A923,ETMRouteStages[[#This Row],[StageSequence]]=F923+1,TRUE)</f>
        <v>1</v>
      </c>
    </row>
    <row r="925" spans="1:14">
      <c r="A925" t="s">
        <v>6106</v>
      </c>
      <c r="B925" t="s">
        <v>1844</v>
      </c>
      <c r="C925" t="s">
        <v>3970</v>
      </c>
      <c r="D925" s="154">
        <v>136</v>
      </c>
      <c r="E925" t="s">
        <v>786</v>
      </c>
      <c r="F925">
        <v>3</v>
      </c>
      <c r="G925">
        <v>10</v>
      </c>
      <c r="H925" t="s">
        <v>3404</v>
      </c>
      <c r="I925" t="s">
        <v>3946</v>
      </c>
      <c r="K925" t="s">
        <v>787</v>
      </c>
      <c r="L925" t="s">
        <v>786</v>
      </c>
      <c r="M925" t="s">
        <v>3404</v>
      </c>
      <c r="N925" t="b">
        <f>IF(ETMRouteStages[[#This Row],[RID]]=A924,ETMRouteStages[[#This Row],[StageSequence]]=F924+1,TRUE)</f>
        <v>1</v>
      </c>
    </row>
    <row r="926" spans="1:14">
      <c r="A926" t="s">
        <v>6106</v>
      </c>
      <c r="B926" t="s">
        <v>1844</v>
      </c>
      <c r="C926" t="s">
        <v>3970</v>
      </c>
      <c r="D926" s="154">
        <v>136</v>
      </c>
      <c r="E926" t="s">
        <v>2328</v>
      </c>
      <c r="F926">
        <v>4</v>
      </c>
      <c r="G926">
        <v>18</v>
      </c>
      <c r="H926" t="s">
        <v>3404</v>
      </c>
      <c r="I926" t="s">
        <v>3946</v>
      </c>
      <c r="K926" t="s">
        <v>2329</v>
      </c>
      <c r="L926" t="s">
        <v>2328</v>
      </c>
      <c r="M926" t="s">
        <v>3404</v>
      </c>
      <c r="N926" t="b">
        <f>IF(ETMRouteStages[[#This Row],[RID]]=A925,ETMRouteStages[[#This Row],[StageSequence]]=F925+1,TRUE)</f>
        <v>1</v>
      </c>
    </row>
    <row r="927" spans="1:14">
      <c r="A927" t="s">
        <v>6106</v>
      </c>
      <c r="B927" t="s">
        <v>1844</v>
      </c>
      <c r="C927" t="s">
        <v>3970</v>
      </c>
      <c r="D927" s="154">
        <v>136</v>
      </c>
      <c r="E927" t="s">
        <v>2952</v>
      </c>
      <c r="F927">
        <v>5</v>
      </c>
      <c r="G927">
        <v>28</v>
      </c>
      <c r="H927" t="s">
        <v>3404</v>
      </c>
      <c r="I927" t="s">
        <v>3946</v>
      </c>
      <c r="K927" t="s">
        <v>2953</v>
      </c>
      <c r="L927" t="s">
        <v>2952</v>
      </c>
      <c r="M927" t="s">
        <v>3404</v>
      </c>
      <c r="N927" t="b">
        <f>IF(ETMRouteStages[[#This Row],[RID]]=A926,ETMRouteStages[[#This Row],[StageSequence]]=F926+1,TRUE)</f>
        <v>1</v>
      </c>
    </row>
    <row r="928" spans="1:14">
      <c r="A928" t="s">
        <v>6106</v>
      </c>
      <c r="B928" t="s">
        <v>1844</v>
      </c>
      <c r="C928" t="s">
        <v>3970</v>
      </c>
      <c r="D928" s="154">
        <v>136</v>
      </c>
      <c r="E928" t="s">
        <v>2962</v>
      </c>
      <c r="F928">
        <v>6</v>
      </c>
      <c r="G928">
        <v>33</v>
      </c>
      <c r="H928" t="s">
        <v>3404</v>
      </c>
      <c r="I928" t="s">
        <v>3946</v>
      </c>
      <c r="K928" t="s">
        <v>2963</v>
      </c>
      <c r="L928" t="s">
        <v>2962</v>
      </c>
      <c r="M928" t="s">
        <v>3404</v>
      </c>
      <c r="N928" t="b">
        <f>IF(ETMRouteStages[[#This Row],[RID]]=A927,ETMRouteStages[[#This Row],[StageSequence]]=F927+1,TRUE)</f>
        <v>1</v>
      </c>
    </row>
    <row r="929" spans="1:14">
      <c r="A929" t="s">
        <v>6106</v>
      </c>
      <c r="B929" t="s">
        <v>1844</v>
      </c>
      <c r="C929" t="s">
        <v>3970</v>
      </c>
      <c r="D929" s="154">
        <v>136</v>
      </c>
      <c r="E929" t="s">
        <v>506</v>
      </c>
      <c r="F929">
        <v>7</v>
      </c>
      <c r="G929">
        <v>35</v>
      </c>
      <c r="H929" t="s">
        <v>3404</v>
      </c>
      <c r="I929" t="s">
        <v>3946</v>
      </c>
      <c r="K929" t="s">
        <v>507</v>
      </c>
      <c r="L929" t="s">
        <v>506</v>
      </c>
      <c r="M929" t="s">
        <v>3404</v>
      </c>
      <c r="N929" t="b">
        <f>IF(ETMRouteStages[[#This Row],[RID]]=A928,ETMRouteStages[[#This Row],[StageSequence]]=F928+1,TRUE)</f>
        <v>1</v>
      </c>
    </row>
    <row r="930" spans="1:14">
      <c r="A930" t="s">
        <v>6106</v>
      </c>
      <c r="B930" t="s">
        <v>1844</v>
      </c>
      <c r="C930" t="s">
        <v>3970</v>
      </c>
      <c r="D930" s="154">
        <v>136</v>
      </c>
      <c r="E930" t="s">
        <v>1671</v>
      </c>
      <c r="F930">
        <v>8</v>
      </c>
      <c r="G930">
        <v>40</v>
      </c>
      <c r="H930" t="s">
        <v>3404</v>
      </c>
      <c r="I930" t="s">
        <v>3946</v>
      </c>
      <c r="K930" t="s">
        <v>1672</v>
      </c>
      <c r="L930" t="s">
        <v>1671</v>
      </c>
      <c r="M930" t="s">
        <v>3404</v>
      </c>
      <c r="N930" t="b">
        <f>IF(ETMRouteStages[[#This Row],[RID]]=A929,ETMRouteStages[[#This Row],[StageSequence]]=F929+1,TRUE)</f>
        <v>1</v>
      </c>
    </row>
    <row r="931" spans="1:14">
      <c r="A931" t="s">
        <v>6106</v>
      </c>
      <c r="B931" t="s">
        <v>1844</v>
      </c>
      <c r="C931" t="s">
        <v>3970</v>
      </c>
      <c r="D931" s="154">
        <v>136</v>
      </c>
      <c r="E931" t="s">
        <v>2775</v>
      </c>
      <c r="F931">
        <v>9</v>
      </c>
      <c r="G931">
        <v>43</v>
      </c>
      <c r="H931" t="s">
        <v>3404</v>
      </c>
      <c r="I931" t="s">
        <v>3946</v>
      </c>
      <c r="K931" t="s">
        <v>2776</v>
      </c>
      <c r="L931" t="s">
        <v>2775</v>
      </c>
      <c r="M931" t="s">
        <v>3404</v>
      </c>
      <c r="N931" t="b">
        <f>IF(ETMRouteStages[[#This Row],[RID]]=A930,ETMRouteStages[[#This Row],[StageSequence]]=F930+1,TRUE)</f>
        <v>1</v>
      </c>
    </row>
    <row r="932" spans="1:14">
      <c r="A932" t="s">
        <v>6106</v>
      </c>
      <c r="B932" t="s">
        <v>1844</v>
      </c>
      <c r="C932" t="s">
        <v>3970</v>
      </c>
      <c r="D932" s="154">
        <v>136</v>
      </c>
      <c r="E932" t="s">
        <v>2107</v>
      </c>
      <c r="F932">
        <v>10</v>
      </c>
      <c r="G932">
        <v>47</v>
      </c>
      <c r="H932" t="s">
        <v>3404</v>
      </c>
      <c r="I932" t="s">
        <v>3946</v>
      </c>
      <c r="K932" t="s">
        <v>2108</v>
      </c>
      <c r="L932" t="s">
        <v>2107</v>
      </c>
      <c r="M932" t="s">
        <v>3404</v>
      </c>
      <c r="N932" t="b">
        <f>IF(ETMRouteStages[[#This Row],[RID]]=A931,ETMRouteStages[[#This Row],[StageSequence]]=F931+1,TRUE)</f>
        <v>1</v>
      </c>
    </row>
    <row r="933" spans="1:14">
      <c r="A933" t="s">
        <v>6106</v>
      </c>
      <c r="B933" t="s">
        <v>1844</v>
      </c>
      <c r="C933" t="s">
        <v>3970</v>
      </c>
      <c r="D933" s="154">
        <v>136</v>
      </c>
      <c r="E933" t="s">
        <v>1693</v>
      </c>
      <c r="F933">
        <v>11</v>
      </c>
      <c r="G933">
        <v>49</v>
      </c>
      <c r="H933" t="s">
        <v>3404</v>
      </c>
      <c r="I933" t="s">
        <v>3946</v>
      </c>
      <c r="K933" t="s">
        <v>1694</v>
      </c>
      <c r="L933" t="s">
        <v>1693</v>
      </c>
      <c r="M933" t="s">
        <v>3404</v>
      </c>
      <c r="N933" t="b">
        <f>IF(ETMRouteStages[[#This Row],[RID]]=A932,ETMRouteStages[[#This Row],[StageSequence]]=F932+1,TRUE)</f>
        <v>1</v>
      </c>
    </row>
    <row r="934" spans="1:14">
      <c r="A934" t="s">
        <v>6106</v>
      </c>
      <c r="B934" t="s">
        <v>1844</v>
      </c>
      <c r="C934" t="s">
        <v>3970</v>
      </c>
      <c r="D934" s="154">
        <v>136</v>
      </c>
      <c r="E934" t="s">
        <v>2550</v>
      </c>
      <c r="F934">
        <v>12</v>
      </c>
      <c r="G934">
        <v>52</v>
      </c>
      <c r="H934" t="s">
        <v>3404</v>
      </c>
      <c r="I934" t="s">
        <v>3946</v>
      </c>
      <c r="K934" t="s">
        <v>2551</v>
      </c>
      <c r="L934" t="s">
        <v>2550</v>
      </c>
      <c r="M934" t="s">
        <v>3404</v>
      </c>
      <c r="N934" t="b">
        <f>IF(ETMRouteStages[[#This Row],[RID]]=A933,ETMRouteStages[[#This Row],[StageSequence]]=F933+1,TRUE)</f>
        <v>1</v>
      </c>
    </row>
    <row r="935" spans="1:14">
      <c r="A935" t="s">
        <v>6106</v>
      </c>
      <c r="B935" t="s">
        <v>1844</v>
      </c>
      <c r="C935" t="s">
        <v>3970</v>
      </c>
      <c r="D935" s="154">
        <v>136</v>
      </c>
      <c r="E935" t="s">
        <v>2247</v>
      </c>
      <c r="F935">
        <v>13</v>
      </c>
      <c r="G935">
        <v>56</v>
      </c>
      <c r="H935" t="s">
        <v>3404</v>
      </c>
      <c r="I935" t="s">
        <v>3946</v>
      </c>
      <c r="K935" t="s">
        <v>2248</v>
      </c>
      <c r="L935" t="s">
        <v>2247</v>
      </c>
      <c r="M935" t="s">
        <v>3404</v>
      </c>
      <c r="N935" t="b">
        <f>IF(ETMRouteStages[[#This Row],[RID]]=A934,ETMRouteStages[[#This Row],[StageSequence]]=F934+1,TRUE)</f>
        <v>1</v>
      </c>
    </row>
    <row r="936" spans="1:14">
      <c r="A936" t="s">
        <v>6106</v>
      </c>
      <c r="B936" t="s">
        <v>1844</v>
      </c>
      <c r="C936" t="s">
        <v>3970</v>
      </c>
      <c r="D936" s="154">
        <v>136</v>
      </c>
      <c r="E936" t="s">
        <v>1591</v>
      </c>
      <c r="F936">
        <v>14</v>
      </c>
      <c r="G936">
        <v>62</v>
      </c>
      <c r="H936" t="s">
        <v>3404</v>
      </c>
      <c r="I936" t="s">
        <v>3946</v>
      </c>
      <c r="K936" t="s">
        <v>1592</v>
      </c>
      <c r="L936" t="s">
        <v>1591</v>
      </c>
      <c r="M936" t="s">
        <v>3404</v>
      </c>
      <c r="N936" t="b">
        <f>IF(ETMRouteStages[[#This Row],[RID]]=A935,ETMRouteStages[[#This Row],[StageSequence]]=F935+1,TRUE)</f>
        <v>1</v>
      </c>
    </row>
    <row r="937" spans="1:14">
      <c r="A937" t="s">
        <v>6106</v>
      </c>
      <c r="B937" t="s">
        <v>1844</v>
      </c>
      <c r="C937" t="s">
        <v>3970</v>
      </c>
      <c r="D937" s="154">
        <v>136</v>
      </c>
      <c r="E937" t="s">
        <v>1452</v>
      </c>
      <c r="F937">
        <v>15</v>
      </c>
      <c r="G937">
        <v>69</v>
      </c>
      <c r="H937" t="s">
        <v>3404</v>
      </c>
      <c r="I937" t="s">
        <v>3946</v>
      </c>
      <c r="K937" t="s">
        <v>1453</v>
      </c>
      <c r="L937" t="s">
        <v>1452</v>
      </c>
      <c r="M937" t="s">
        <v>3404</v>
      </c>
      <c r="N937" t="b">
        <f>IF(ETMRouteStages[[#This Row],[RID]]=A936,ETMRouteStages[[#This Row],[StageSequence]]=F936+1,TRUE)</f>
        <v>1</v>
      </c>
    </row>
    <row r="938" spans="1:14">
      <c r="A938" t="s">
        <v>6106</v>
      </c>
      <c r="B938" t="s">
        <v>1844</v>
      </c>
      <c r="C938" t="s">
        <v>3970</v>
      </c>
      <c r="D938" s="154">
        <v>136</v>
      </c>
      <c r="E938" t="s">
        <v>920</v>
      </c>
      <c r="F938">
        <v>16</v>
      </c>
      <c r="G938">
        <v>79</v>
      </c>
      <c r="H938" t="s">
        <v>3404</v>
      </c>
      <c r="I938" t="s">
        <v>3946</v>
      </c>
      <c r="J938" t="s">
        <v>6088</v>
      </c>
      <c r="K938" t="s">
        <v>921</v>
      </c>
      <c r="L938" t="s">
        <v>920</v>
      </c>
      <c r="M938" t="s">
        <v>3404</v>
      </c>
      <c r="N938" t="b">
        <f>IF(ETMRouteStages[[#This Row],[RID]]=A937,ETMRouteStages[[#This Row],[StageSequence]]=F937+1,TRUE)</f>
        <v>1</v>
      </c>
    </row>
    <row r="939" spans="1:14">
      <c r="A939" t="s">
        <v>6106</v>
      </c>
      <c r="B939" t="s">
        <v>1844</v>
      </c>
      <c r="C939" t="s">
        <v>3970</v>
      </c>
      <c r="D939" s="154">
        <v>136</v>
      </c>
      <c r="E939" t="s">
        <v>918</v>
      </c>
      <c r="F939">
        <v>17</v>
      </c>
      <c r="G939">
        <v>80</v>
      </c>
      <c r="H939" t="s">
        <v>3500</v>
      </c>
      <c r="I939" t="s">
        <v>3946</v>
      </c>
      <c r="J939" t="s">
        <v>6089</v>
      </c>
      <c r="K939" t="s">
        <v>919</v>
      </c>
      <c r="L939" t="s">
        <v>918</v>
      </c>
      <c r="M939" t="s">
        <v>3500</v>
      </c>
      <c r="N939" t="b">
        <f>IF(ETMRouteStages[[#This Row],[RID]]=A938,ETMRouteStages[[#This Row],[StageSequence]]=F938+1,TRUE)</f>
        <v>1</v>
      </c>
    </row>
    <row r="940" spans="1:14">
      <c r="A940" t="s">
        <v>6106</v>
      </c>
      <c r="B940" t="s">
        <v>1844</v>
      </c>
      <c r="C940" t="s">
        <v>3970</v>
      </c>
      <c r="D940" s="154">
        <v>136</v>
      </c>
      <c r="E940" t="s">
        <v>890</v>
      </c>
      <c r="F940">
        <v>18</v>
      </c>
      <c r="G940">
        <v>86</v>
      </c>
      <c r="H940" t="s">
        <v>3404</v>
      </c>
      <c r="I940" t="s">
        <v>3946</v>
      </c>
      <c r="K940" t="s">
        <v>891</v>
      </c>
      <c r="L940" t="s">
        <v>890</v>
      </c>
      <c r="M940" t="s">
        <v>3404</v>
      </c>
      <c r="N940" t="b">
        <f>IF(ETMRouteStages[[#This Row],[RID]]=A939,ETMRouteStages[[#This Row],[StageSequence]]=F939+1,TRUE)</f>
        <v>1</v>
      </c>
    </row>
    <row r="941" spans="1:14">
      <c r="A941" t="s">
        <v>6106</v>
      </c>
      <c r="B941" t="s">
        <v>1844</v>
      </c>
      <c r="C941" t="s">
        <v>3970</v>
      </c>
      <c r="D941" s="154">
        <v>136</v>
      </c>
      <c r="E941" t="s">
        <v>1516</v>
      </c>
      <c r="F941">
        <v>19</v>
      </c>
      <c r="G941">
        <v>91</v>
      </c>
      <c r="H941" t="s">
        <v>3404</v>
      </c>
      <c r="I941" t="s">
        <v>3946</v>
      </c>
      <c r="K941" t="s">
        <v>1517</v>
      </c>
      <c r="L941" t="s">
        <v>1516</v>
      </c>
      <c r="M941" t="s">
        <v>3404</v>
      </c>
      <c r="N941" t="b">
        <f>IF(ETMRouteStages[[#This Row],[RID]]=A940,ETMRouteStages[[#This Row],[StageSequence]]=F940+1,TRUE)</f>
        <v>1</v>
      </c>
    </row>
    <row r="942" spans="1:14">
      <c r="A942" t="s">
        <v>6106</v>
      </c>
      <c r="B942" t="s">
        <v>1844</v>
      </c>
      <c r="C942" t="s">
        <v>3970</v>
      </c>
      <c r="D942" s="154">
        <v>136</v>
      </c>
      <c r="E942" t="s">
        <v>692</v>
      </c>
      <c r="F942">
        <v>20</v>
      </c>
      <c r="G942">
        <v>97</v>
      </c>
      <c r="H942" t="s">
        <v>3404</v>
      </c>
      <c r="I942" t="s">
        <v>3946</v>
      </c>
      <c r="K942" t="s">
        <v>693</v>
      </c>
      <c r="L942" t="s">
        <v>692</v>
      </c>
      <c r="M942" t="s">
        <v>3404</v>
      </c>
      <c r="N942" t="b">
        <f>IF(ETMRouteStages[[#This Row],[RID]]=A941,ETMRouteStages[[#This Row],[StageSequence]]=F941+1,TRUE)</f>
        <v>1</v>
      </c>
    </row>
    <row r="943" spans="1:14">
      <c r="A943" t="s">
        <v>6106</v>
      </c>
      <c r="B943" t="s">
        <v>1844</v>
      </c>
      <c r="C943" t="s">
        <v>3970</v>
      </c>
      <c r="D943" s="154">
        <v>136</v>
      </c>
      <c r="E943" t="s">
        <v>502</v>
      </c>
      <c r="F943">
        <v>21</v>
      </c>
      <c r="G943">
        <v>103</v>
      </c>
      <c r="H943" t="s">
        <v>3404</v>
      </c>
      <c r="I943" t="s">
        <v>3946</v>
      </c>
      <c r="K943" t="s">
        <v>503</v>
      </c>
      <c r="L943" t="s">
        <v>502</v>
      </c>
      <c r="M943" t="s">
        <v>3404</v>
      </c>
      <c r="N943" t="b">
        <f>IF(ETMRouteStages[[#This Row],[RID]]=A942,ETMRouteStages[[#This Row],[StageSequence]]=F942+1,TRUE)</f>
        <v>1</v>
      </c>
    </row>
    <row r="944" spans="1:14">
      <c r="A944" t="s">
        <v>6106</v>
      </c>
      <c r="B944" t="s">
        <v>1844</v>
      </c>
      <c r="C944" t="s">
        <v>3970</v>
      </c>
      <c r="D944" s="154">
        <v>136</v>
      </c>
      <c r="E944" t="s">
        <v>1454</v>
      </c>
      <c r="F944">
        <v>22</v>
      </c>
      <c r="G944">
        <v>113</v>
      </c>
      <c r="H944" t="s">
        <v>3404</v>
      </c>
      <c r="I944" t="s">
        <v>3946</v>
      </c>
      <c r="K944" t="s">
        <v>1455</v>
      </c>
      <c r="L944" t="s">
        <v>1454</v>
      </c>
      <c r="M944" t="s">
        <v>3404</v>
      </c>
      <c r="N944" t="b">
        <f>IF(ETMRouteStages[[#This Row],[RID]]=A943,ETMRouteStages[[#This Row],[StageSequence]]=F943+1,TRUE)</f>
        <v>1</v>
      </c>
    </row>
    <row r="945" spans="1:14">
      <c r="A945" t="s">
        <v>6106</v>
      </c>
      <c r="B945" t="s">
        <v>1844</v>
      </c>
      <c r="C945" t="s">
        <v>3970</v>
      </c>
      <c r="D945" s="154">
        <v>136</v>
      </c>
      <c r="E945" t="s">
        <v>1605</v>
      </c>
      <c r="F945">
        <v>23</v>
      </c>
      <c r="G945">
        <v>131</v>
      </c>
      <c r="H945" t="s">
        <v>3404</v>
      </c>
      <c r="I945" t="s">
        <v>3946</v>
      </c>
      <c r="K945" t="s">
        <v>1606</v>
      </c>
      <c r="L945" t="s">
        <v>1605</v>
      </c>
      <c r="M945" t="s">
        <v>3404</v>
      </c>
      <c r="N945" t="b">
        <f>IF(ETMRouteStages[[#This Row],[RID]]=A944,ETMRouteStages[[#This Row],[StageSequence]]=F944+1,TRUE)</f>
        <v>1</v>
      </c>
    </row>
    <row r="946" spans="1:14">
      <c r="A946" t="s">
        <v>6106</v>
      </c>
      <c r="B946" t="s">
        <v>1844</v>
      </c>
      <c r="C946" t="s">
        <v>3970</v>
      </c>
      <c r="D946" s="154">
        <v>136</v>
      </c>
      <c r="E946" t="s">
        <v>752</v>
      </c>
      <c r="F946">
        <v>24</v>
      </c>
      <c r="G946">
        <v>151</v>
      </c>
      <c r="H946" t="s">
        <v>3404</v>
      </c>
      <c r="I946" t="s">
        <v>3946</v>
      </c>
      <c r="K946" t="s">
        <v>753</v>
      </c>
      <c r="L946" t="s">
        <v>752</v>
      </c>
      <c r="M946" t="s">
        <v>3404</v>
      </c>
      <c r="N946" t="b">
        <f>IF(ETMRouteStages[[#This Row],[RID]]=A945,ETMRouteStages[[#This Row],[StageSequence]]=F945+1,TRUE)</f>
        <v>1</v>
      </c>
    </row>
    <row r="947" spans="1:14">
      <c r="A947" t="s">
        <v>6106</v>
      </c>
      <c r="B947" t="s">
        <v>1844</v>
      </c>
      <c r="C947" t="s">
        <v>3970</v>
      </c>
      <c r="D947" s="154">
        <v>136</v>
      </c>
      <c r="E947" t="s">
        <v>461</v>
      </c>
      <c r="F947">
        <v>25</v>
      </c>
      <c r="G947">
        <v>169</v>
      </c>
      <c r="H947" t="s">
        <v>3404</v>
      </c>
      <c r="I947" t="s">
        <v>3946</v>
      </c>
      <c r="K947" t="s">
        <v>462</v>
      </c>
      <c r="L947" t="s">
        <v>461</v>
      </c>
      <c r="M947" t="s">
        <v>3404</v>
      </c>
      <c r="N947" t="b">
        <f>IF(ETMRouteStages[[#This Row],[RID]]=A946,ETMRouteStages[[#This Row],[StageSequence]]=F946+1,TRUE)</f>
        <v>1</v>
      </c>
    </row>
    <row r="948" spans="1:14">
      <c r="A948" t="s">
        <v>6106</v>
      </c>
      <c r="B948" t="s">
        <v>1844</v>
      </c>
      <c r="C948" t="s">
        <v>3970</v>
      </c>
      <c r="D948" s="154">
        <v>136</v>
      </c>
      <c r="E948" t="s">
        <v>1107</v>
      </c>
      <c r="F948">
        <v>26</v>
      </c>
      <c r="G948">
        <v>199</v>
      </c>
      <c r="H948" t="s">
        <v>3404</v>
      </c>
      <c r="I948" t="s">
        <v>3946</v>
      </c>
      <c r="K948" t="s">
        <v>1108</v>
      </c>
      <c r="L948" t="s">
        <v>1107</v>
      </c>
      <c r="M948" t="s">
        <v>3404</v>
      </c>
      <c r="N948" t="b">
        <f>IF(ETMRouteStages[[#This Row],[RID]]=A947,ETMRouteStages[[#This Row],[StageSequence]]=F947+1,TRUE)</f>
        <v>1</v>
      </c>
    </row>
    <row r="949" spans="1:14">
      <c r="A949" t="s">
        <v>6106</v>
      </c>
      <c r="B949" t="s">
        <v>1844</v>
      </c>
      <c r="C949" t="s">
        <v>3970</v>
      </c>
      <c r="D949" s="154">
        <v>136</v>
      </c>
      <c r="E949" t="s">
        <v>1413</v>
      </c>
      <c r="F949">
        <v>27</v>
      </c>
      <c r="G949">
        <v>223</v>
      </c>
      <c r="H949" t="s">
        <v>3404</v>
      </c>
      <c r="I949" t="s">
        <v>3946</v>
      </c>
      <c r="K949" t="s">
        <v>1414</v>
      </c>
      <c r="L949" t="s">
        <v>1413</v>
      </c>
      <c r="M949" t="s">
        <v>3404</v>
      </c>
      <c r="N949" t="b">
        <f>IF(ETMRouteStages[[#This Row],[RID]]=A948,ETMRouteStages[[#This Row],[StageSequence]]=F948+1,TRUE)</f>
        <v>1</v>
      </c>
    </row>
    <row r="950" spans="1:14">
      <c r="A950" t="s">
        <v>6107</v>
      </c>
      <c r="B950" t="s">
        <v>1844</v>
      </c>
      <c r="C950" t="s">
        <v>3963</v>
      </c>
      <c r="D950" s="154">
        <v>137</v>
      </c>
      <c r="E950" t="s">
        <v>1843</v>
      </c>
      <c r="F950">
        <v>1</v>
      </c>
      <c r="G950">
        <v>0</v>
      </c>
      <c r="H950" t="s">
        <v>3404</v>
      </c>
      <c r="I950" t="s">
        <v>3946</v>
      </c>
      <c r="K950" t="s">
        <v>1844</v>
      </c>
      <c r="L950" t="s">
        <v>1843</v>
      </c>
      <c r="M950" t="s">
        <v>3404</v>
      </c>
      <c r="N950" t="b">
        <f>IF(ETMRouteStages[[#This Row],[RID]]=A949,ETMRouteStages[[#This Row],[StageSequence]]=F949+1,TRUE)</f>
        <v>1</v>
      </c>
    </row>
    <row r="951" spans="1:14">
      <c r="A951" t="s">
        <v>6107</v>
      </c>
      <c r="B951" t="s">
        <v>1844</v>
      </c>
      <c r="C951" t="s">
        <v>3963</v>
      </c>
      <c r="D951" s="154">
        <v>137</v>
      </c>
      <c r="E951" t="s">
        <v>1189</v>
      </c>
      <c r="F951">
        <v>2</v>
      </c>
      <c r="G951">
        <v>2</v>
      </c>
      <c r="H951" t="s">
        <v>3404</v>
      </c>
      <c r="I951" t="s">
        <v>3946</v>
      </c>
      <c r="K951" t="s">
        <v>1190</v>
      </c>
      <c r="L951" t="s">
        <v>1189</v>
      </c>
      <c r="M951" t="s">
        <v>3404</v>
      </c>
      <c r="N951" t="b">
        <f>IF(ETMRouteStages[[#This Row],[RID]]=A950,ETMRouteStages[[#This Row],[StageSequence]]=F950+1,TRUE)</f>
        <v>1</v>
      </c>
    </row>
    <row r="952" spans="1:14">
      <c r="A952" t="s">
        <v>6107</v>
      </c>
      <c r="B952" t="s">
        <v>1844</v>
      </c>
      <c r="C952" t="s">
        <v>3963</v>
      </c>
      <c r="D952" s="154">
        <v>137</v>
      </c>
      <c r="E952" t="s">
        <v>786</v>
      </c>
      <c r="F952">
        <v>3</v>
      </c>
      <c r="G952">
        <v>10</v>
      </c>
      <c r="H952" t="s">
        <v>3404</v>
      </c>
      <c r="I952" t="s">
        <v>3946</v>
      </c>
      <c r="K952" t="s">
        <v>787</v>
      </c>
      <c r="L952" t="s">
        <v>786</v>
      </c>
      <c r="M952" t="s">
        <v>3404</v>
      </c>
      <c r="N952" t="b">
        <f>IF(ETMRouteStages[[#This Row],[RID]]=A951,ETMRouteStages[[#This Row],[StageSequence]]=F951+1,TRUE)</f>
        <v>1</v>
      </c>
    </row>
    <row r="953" spans="1:14">
      <c r="A953" t="s">
        <v>6107</v>
      </c>
      <c r="B953" t="s">
        <v>1844</v>
      </c>
      <c r="C953" t="s">
        <v>3963</v>
      </c>
      <c r="D953" s="154">
        <v>137</v>
      </c>
      <c r="E953" t="s">
        <v>2328</v>
      </c>
      <c r="F953">
        <v>4</v>
      </c>
      <c r="G953">
        <v>18</v>
      </c>
      <c r="H953" t="s">
        <v>3404</v>
      </c>
      <c r="I953" t="s">
        <v>3946</v>
      </c>
      <c r="K953" t="s">
        <v>2329</v>
      </c>
      <c r="L953" t="s">
        <v>2328</v>
      </c>
      <c r="M953" t="s">
        <v>3404</v>
      </c>
      <c r="N953" t="b">
        <f>IF(ETMRouteStages[[#This Row],[RID]]=A952,ETMRouteStages[[#This Row],[StageSequence]]=F952+1,TRUE)</f>
        <v>1</v>
      </c>
    </row>
    <row r="954" spans="1:14">
      <c r="A954" t="s">
        <v>6107</v>
      </c>
      <c r="B954" t="s">
        <v>1844</v>
      </c>
      <c r="C954" t="s">
        <v>3963</v>
      </c>
      <c r="D954" s="154">
        <v>137</v>
      </c>
      <c r="E954" t="s">
        <v>2952</v>
      </c>
      <c r="F954">
        <v>5</v>
      </c>
      <c r="G954">
        <v>28</v>
      </c>
      <c r="H954" t="s">
        <v>3404</v>
      </c>
      <c r="I954" t="s">
        <v>3946</v>
      </c>
      <c r="K954" t="s">
        <v>2953</v>
      </c>
      <c r="L954" t="s">
        <v>2952</v>
      </c>
      <c r="M954" t="s">
        <v>3404</v>
      </c>
      <c r="N954" t="b">
        <f>IF(ETMRouteStages[[#This Row],[RID]]=A953,ETMRouteStages[[#This Row],[StageSequence]]=F953+1,TRUE)</f>
        <v>1</v>
      </c>
    </row>
    <row r="955" spans="1:14">
      <c r="A955" t="s">
        <v>6107</v>
      </c>
      <c r="B955" t="s">
        <v>1844</v>
      </c>
      <c r="C955" t="s">
        <v>3963</v>
      </c>
      <c r="D955" s="154">
        <v>137</v>
      </c>
      <c r="E955" t="s">
        <v>1675</v>
      </c>
      <c r="F955">
        <v>6</v>
      </c>
      <c r="G955">
        <v>40</v>
      </c>
      <c r="H955" t="s">
        <v>3404</v>
      </c>
      <c r="I955" t="s">
        <v>3946</v>
      </c>
      <c r="K955" t="s">
        <v>1676</v>
      </c>
      <c r="L955" t="s">
        <v>1675</v>
      </c>
      <c r="M955" t="s">
        <v>3404</v>
      </c>
      <c r="N955" t="b">
        <f>IF(ETMRouteStages[[#This Row],[RID]]=A954,ETMRouteStages[[#This Row],[StageSequence]]=F954+1,TRUE)</f>
        <v>1</v>
      </c>
    </row>
    <row r="956" spans="1:14">
      <c r="A956" t="s">
        <v>6107</v>
      </c>
      <c r="B956" t="s">
        <v>1844</v>
      </c>
      <c r="C956" t="s">
        <v>3963</v>
      </c>
      <c r="D956" s="154">
        <v>137</v>
      </c>
      <c r="E956" t="s">
        <v>2550</v>
      </c>
      <c r="F956">
        <v>7</v>
      </c>
      <c r="G956">
        <v>52</v>
      </c>
      <c r="H956" t="s">
        <v>3404</v>
      </c>
      <c r="I956" t="s">
        <v>3946</v>
      </c>
      <c r="K956" t="s">
        <v>2551</v>
      </c>
      <c r="L956" t="s">
        <v>2550</v>
      </c>
      <c r="M956" t="s">
        <v>3404</v>
      </c>
      <c r="N956" t="b">
        <f>IF(ETMRouteStages[[#This Row],[RID]]=A955,ETMRouteStages[[#This Row],[StageSequence]]=F955+1,TRUE)</f>
        <v>1</v>
      </c>
    </row>
    <row r="957" spans="1:14">
      <c r="A957" t="s">
        <v>6107</v>
      </c>
      <c r="B957" t="s">
        <v>1844</v>
      </c>
      <c r="C957" t="s">
        <v>3963</v>
      </c>
      <c r="D957" s="154">
        <v>137</v>
      </c>
      <c r="E957" t="s">
        <v>1591</v>
      </c>
      <c r="F957">
        <v>8</v>
      </c>
      <c r="G957">
        <v>62</v>
      </c>
      <c r="H957" t="s">
        <v>3404</v>
      </c>
      <c r="I957" t="s">
        <v>3946</v>
      </c>
      <c r="K957" t="s">
        <v>1592</v>
      </c>
      <c r="L957" t="s">
        <v>1591</v>
      </c>
      <c r="M957" t="s">
        <v>3404</v>
      </c>
      <c r="N957" t="b">
        <f>IF(ETMRouteStages[[#This Row],[RID]]=A956,ETMRouteStages[[#This Row],[StageSequence]]=F956+1,TRUE)</f>
        <v>1</v>
      </c>
    </row>
    <row r="958" spans="1:14">
      <c r="A958" t="s">
        <v>6107</v>
      </c>
      <c r="B958" t="s">
        <v>1844</v>
      </c>
      <c r="C958" t="s">
        <v>3963</v>
      </c>
      <c r="D958" s="154">
        <v>137</v>
      </c>
      <c r="E958" t="s">
        <v>1452</v>
      </c>
      <c r="F958">
        <v>9</v>
      </c>
      <c r="G958">
        <v>69</v>
      </c>
      <c r="H958" t="s">
        <v>3404</v>
      </c>
      <c r="I958" t="s">
        <v>3946</v>
      </c>
      <c r="K958" t="s">
        <v>1453</v>
      </c>
      <c r="L958" t="s">
        <v>1452</v>
      </c>
      <c r="M958" t="s">
        <v>3404</v>
      </c>
      <c r="N958" t="b">
        <f>IF(ETMRouteStages[[#This Row],[RID]]=A957,ETMRouteStages[[#This Row],[StageSequence]]=F957+1,TRUE)</f>
        <v>1</v>
      </c>
    </row>
    <row r="959" spans="1:14">
      <c r="A959" t="s">
        <v>6107</v>
      </c>
      <c r="B959" t="s">
        <v>1844</v>
      </c>
      <c r="C959" t="s">
        <v>3963</v>
      </c>
      <c r="D959" s="154">
        <v>137</v>
      </c>
      <c r="E959" t="s">
        <v>920</v>
      </c>
      <c r="F959">
        <v>10</v>
      </c>
      <c r="G959">
        <v>79</v>
      </c>
      <c r="H959" t="s">
        <v>3404</v>
      </c>
      <c r="I959" t="s">
        <v>3946</v>
      </c>
      <c r="J959" t="s">
        <v>6088</v>
      </c>
      <c r="K959" t="s">
        <v>921</v>
      </c>
      <c r="L959" t="s">
        <v>920</v>
      </c>
      <c r="M959" t="s">
        <v>3404</v>
      </c>
      <c r="N959" t="b">
        <f>IF(ETMRouteStages[[#This Row],[RID]]=A958,ETMRouteStages[[#This Row],[StageSequence]]=F958+1,TRUE)</f>
        <v>1</v>
      </c>
    </row>
    <row r="960" spans="1:14">
      <c r="A960" t="s">
        <v>6107</v>
      </c>
      <c r="B960" t="s">
        <v>1844</v>
      </c>
      <c r="C960" t="s">
        <v>3963</v>
      </c>
      <c r="D960" s="154">
        <v>137</v>
      </c>
      <c r="E960" t="s">
        <v>918</v>
      </c>
      <c r="F960">
        <v>11</v>
      </c>
      <c r="G960">
        <v>80</v>
      </c>
      <c r="H960" t="s">
        <v>3404</v>
      </c>
      <c r="I960" t="s">
        <v>3946</v>
      </c>
      <c r="J960" t="s">
        <v>6089</v>
      </c>
      <c r="K960" t="s">
        <v>919</v>
      </c>
      <c r="L960" t="s">
        <v>918</v>
      </c>
      <c r="M960" t="s">
        <v>3404</v>
      </c>
      <c r="N960" t="b">
        <f>IF(ETMRouteStages[[#This Row],[RID]]=A959,ETMRouteStages[[#This Row],[StageSequence]]=F959+1,TRUE)</f>
        <v>1</v>
      </c>
    </row>
    <row r="961" spans="1:14">
      <c r="A961" t="s">
        <v>6107</v>
      </c>
      <c r="B961" t="s">
        <v>1844</v>
      </c>
      <c r="C961" t="s">
        <v>3963</v>
      </c>
      <c r="D961" s="154">
        <v>137</v>
      </c>
      <c r="E961" t="s">
        <v>890</v>
      </c>
      <c r="F961">
        <v>12</v>
      </c>
      <c r="G961">
        <v>86</v>
      </c>
      <c r="H961" t="s">
        <v>3404</v>
      </c>
      <c r="I961" t="s">
        <v>3946</v>
      </c>
      <c r="K961" t="s">
        <v>891</v>
      </c>
      <c r="L961" t="s">
        <v>890</v>
      </c>
      <c r="M961" t="s">
        <v>3404</v>
      </c>
      <c r="N961" t="b">
        <f>IF(ETMRouteStages[[#This Row],[RID]]=A960,ETMRouteStages[[#This Row],[StageSequence]]=F960+1,TRUE)</f>
        <v>1</v>
      </c>
    </row>
    <row r="962" spans="1:14">
      <c r="A962" t="s">
        <v>6107</v>
      </c>
      <c r="B962" t="s">
        <v>1844</v>
      </c>
      <c r="C962" t="s">
        <v>3963</v>
      </c>
      <c r="D962" s="154">
        <v>137</v>
      </c>
      <c r="E962" t="s">
        <v>1516</v>
      </c>
      <c r="F962">
        <v>13</v>
      </c>
      <c r="G962">
        <v>92</v>
      </c>
      <c r="H962" t="s">
        <v>3404</v>
      </c>
      <c r="I962" t="s">
        <v>3946</v>
      </c>
      <c r="K962" t="s">
        <v>1517</v>
      </c>
      <c r="L962" t="s">
        <v>1516</v>
      </c>
      <c r="M962" t="s">
        <v>3404</v>
      </c>
      <c r="N962" t="b">
        <f>IF(ETMRouteStages[[#This Row],[RID]]=A961,ETMRouteStages[[#This Row],[StageSequence]]=F961+1,TRUE)</f>
        <v>1</v>
      </c>
    </row>
    <row r="963" spans="1:14">
      <c r="A963" t="s">
        <v>6107</v>
      </c>
      <c r="B963" t="s">
        <v>1844</v>
      </c>
      <c r="C963" t="s">
        <v>3963</v>
      </c>
      <c r="D963" s="154">
        <v>137</v>
      </c>
      <c r="E963" t="s">
        <v>692</v>
      </c>
      <c r="F963">
        <v>14</v>
      </c>
      <c r="G963">
        <v>98</v>
      </c>
      <c r="H963" t="s">
        <v>3404</v>
      </c>
      <c r="I963" t="s">
        <v>3946</v>
      </c>
      <c r="K963" t="s">
        <v>693</v>
      </c>
      <c r="L963" t="s">
        <v>692</v>
      </c>
      <c r="M963" t="s">
        <v>3404</v>
      </c>
      <c r="N963" t="b">
        <f>IF(ETMRouteStages[[#This Row],[RID]]=A962,ETMRouteStages[[#This Row],[StageSequence]]=F962+1,TRUE)</f>
        <v>1</v>
      </c>
    </row>
    <row r="964" spans="1:14">
      <c r="A964" t="s">
        <v>6107</v>
      </c>
      <c r="B964" t="s">
        <v>1844</v>
      </c>
      <c r="C964" t="s">
        <v>3963</v>
      </c>
      <c r="D964" s="154">
        <v>137</v>
      </c>
      <c r="E964" t="s">
        <v>502</v>
      </c>
      <c r="F964">
        <v>15</v>
      </c>
      <c r="G964">
        <v>104</v>
      </c>
      <c r="H964" t="s">
        <v>3404</v>
      </c>
      <c r="I964" t="s">
        <v>3946</v>
      </c>
      <c r="K964" t="s">
        <v>503</v>
      </c>
      <c r="L964" t="s">
        <v>502</v>
      </c>
      <c r="M964" t="s">
        <v>3404</v>
      </c>
      <c r="N964" t="b">
        <f>IF(ETMRouteStages[[#This Row],[RID]]=A963,ETMRouteStages[[#This Row],[StageSequence]]=F963+1,TRUE)</f>
        <v>1</v>
      </c>
    </row>
    <row r="965" spans="1:14">
      <c r="A965" t="s">
        <v>6107</v>
      </c>
      <c r="B965" t="s">
        <v>1844</v>
      </c>
      <c r="C965" t="s">
        <v>3963</v>
      </c>
      <c r="D965" s="154">
        <v>137</v>
      </c>
      <c r="E965" t="s">
        <v>1454</v>
      </c>
      <c r="F965">
        <v>16</v>
      </c>
      <c r="G965">
        <v>110</v>
      </c>
      <c r="H965" t="s">
        <v>3404</v>
      </c>
      <c r="I965" t="s">
        <v>3946</v>
      </c>
      <c r="K965" t="s">
        <v>1455</v>
      </c>
      <c r="L965" t="s">
        <v>1454</v>
      </c>
      <c r="M965" t="s">
        <v>3404</v>
      </c>
      <c r="N965" t="b">
        <f>IF(ETMRouteStages[[#This Row],[RID]]=A964,ETMRouteStages[[#This Row],[StageSequence]]=F964+1,TRUE)</f>
        <v>1</v>
      </c>
    </row>
    <row r="966" spans="1:14">
      <c r="A966" t="s">
        <v>6107</v>
      </c>
      <c r="B966" t="s">
        <v>1844</v>
      </c>
      <c r="C966" t="s">
        <v>3963</v>
      </c>
      <c r="D966" s="154">
        <v>137</v>
      </c>
      <c r="E966" t="s">
        <v>2288</v>
      </c>
      <c r="F966">
        <v>17</v>
      </c>
      <c r="G966">
        <v>128</v>
      </c>
      <c r="H966" t="s">
        <v>3404</v>
      </c>
      <c r="I966" t="s">
        <v>3946</v>
      </c>
      <c r="K966" t="s">
        <v>2289</v>
      </c>
      <c r="L966" t="s">
        <v>2288</v>
      </c>
      <c r="M966" t="s">
        <v>3404</v>
      </c>
      <c r="N966" t="b">
        <f>IF(ETMRouteStages[[#This Row],[RID]]=A965,ETMRouteStages[[#This Row],[StageSequence]]=F965+1,TRUE)</f>
        <v>1</v>
      </c>
    </row>
    <row r="967" spans="1:14">
      <c r="A967" t="s">
        <v>6107</v>
      </c>
      <c r="B967" t="s">
        <v>1844</v>
      </c>
      <c r="C967" t="s">
        <v>3963</v>
      </c>
      <c r="D967" s="154">
        <v>137</v>
      </c>
      <c r="E967" t="s">
        <v>674</v>
      </c>
      <c r="F967">
        <v>18</v>
      </c>
      <c r="G967">
        <v>134</v>
      </c>
      <c r="H967" t="s">
        <v>3404</v>
      </c>
      <c r="I967" t="s">
        <v>3946</v>
      </c>
      <c r="K967" t="s">
        <v>675</v>
      </c>
      <c r="L967" t="s">
        <v>674</v>
      </c>
      <c r="M967" t="s">
        <v>3404</v>
      </c>
      <c r="N967" t="b">
        <f>IF(ETMRouteStages[[#This Row],[RID]]=A966,ETMRouteStages[[#This Row],[StageSequence]]=F966+1,TRUE)</f>
        <v>1</v>
      </c>
    </row>
    <row r="968" spans="1:14">
      <c r="A968" t="s">
        <v>6107</v>
      </c>
      <c r="B968" t="s">
        <v>1844</v>
      </c>
      <c r="C968" t="s">
        <v>3963</v>
      </c>
      <c r="D968" s="154">
        <v>137</v>
      </c>
      <c r="E968" t="s">
        <v>672</v>
      </c>
      <c r="F968">
        <v>19</v>
      </c>
      <c r="G968">
        <v>140</v>
      </c>
      <c r="H968" t="s">
        <v>3404</v>
      </c>
      <c r="I968" t="s">
        <v>3946</v>
      </c>
      <c r="K968" t="s">
        <v>673</v>
      </c>
      <c r="L968" t="s">
        <v>672</v>
      </c>
      <c r="M968" t="s">
        <v>3404</v>
      </c>
      <c r="N968" t="b">
        <f>IF(ETMRouteStages[[#This Row],[RID]]=A967,ETMRouteStages[[#This Row],[StageSequence]]=F967+1,TRUE)</f>
        <v>1</v>
      </c>
    </row>
    <row r="969" spans="1:14">
      <c r="A969" t="s">
        <v>6108</v>
      </c>
      <c r="B969" t="s">
        <v>1844</v>
      </c>
      <c r="C969" t="s">
        <v>4005</v>
      </c>
      <c r="D969" s="154">
        <v>138</v>
      </c>
      <c r="E969" t="s">
        <v>1843</v>
      </c>
      <c r="F969">
        <v>1</v>
      </c>
      <c r="G969">
        <v>0</v>
      </c>
      <c r="H969" t="s">
        <v>3404</v>
      </c>
      <c r="I969" t="s">
        <v>3515</v>
      </c>
      <c r="K969" t="s">
        <v>1844</v>
      </c>
      <c r="L969" t="s">
        <v>1843</v>
      </c>
      <c r="M969" t="s">
        <v>3404</v>
      </c>
      <c r="N969" t="b">
        <f>IF(ETMRouteStages[[#This Row],[RID]]=A968,ETMRouteStages[[#This Row],[StageSequence]]=F968+1,TRUE)</f>
        <v>1</v>
      </c>
    </row>
    <row r="970" spans="1:14">
      <c r="A970" t="s">
        <v>6108</v>
      </c>
      <c r="B970" t="s">
        <v>1844</v>
      </c>
      <c r="C970" t="s">
        <v>4005</v>
      </c>
      <c r="D970" s="154">
        <v>138</v>
      </c>
      <c r="E970" t="s">
        <v>780</v>
      </c>
      <c r="F970">
        <v>2</v>
      </c>
      <c r="G970">
        <v>2</v>
      </c>
      <c r="H970" t="s">
        <v>3404</v>
      </c>
      <c r="I970" t="s">
        <v>3515</v>
      </c>
      <c r="K970" t="s">
        <v>781</v>
      </c>
      <c r="L970" t="s">
        <v>780</v>
      </c>
      <c r="M970" t="s">
        <v>3404</v>
      </c>
      <c r="N970" t="b">
        <f>IF(ETMRouteStages[[#This Row],[RID]]=A969,ETMRouteStages[[#This Row],[StageSequence]]=F969+1,TRUE)</f>
        <v>1</v>
      </c>
    </row>
    <row r="971" spans="1:14">
      <c r="A971" t="s">
        <v>6108</v>
      </c>
      <c r="B971" t="s">
        <v>1844</v>
      </c>
      <c r="C971" t="s">
        <v>4005</v>
      </c>
      <c r="D971" s="154">
        <v>138</v>
      </c>
      <c r="E971" t="s">
        <v>930</v>
      </c>
      <c r="F971">
        <v>3</v>
      </c>
      <c r="G971">
        <v>3</v>
      </c>
      <c r="H971" t="s">
        <v>3404</v>
      </c>
      <c r="I971" t="s">
        <v>3515</v>
      </c>
      <c r="K971" t="s">
        <v>931</v>
      </c>
      <c r="L971" t="s">
        <v>930</v>
      </c>
      <c r="M971" t="s">
        <v>3404</v>
      </c>
      <c r="N971" t="b">
        <f>IF(ETMRouteStages[[#This Row],[RID]]=A970,ETMRouteStages[[#This Row],[StageSequence]]=F970+1,TRUE)</f>
        <v>1</v>
      </c>
    </row>
    <row r="972" spans="1:14">
      <c r="A972" t="s">
        <v>6108</v>
      </c>
      <c r="B972" t="s">
        <v>1844</v>
      </c>
      <c r="C972" t="s">
        <v>4005</v>
      </c>
      <c r="D972" s="154">
        <v>138</v>
      </c>
      <c r="E972" t="s">
        <v>2733</v>
      </c>
      <c r="F972">
        <v>4</v>
      </c>
      <c r="G972">
        <v>4</v>
      </c>
      <c r="H972" t="s">
        <v>3404</v>
      </c>
      <c r="I972" t="s">
        <v>3515</v>
      </c>
      <c r="K972" t="s">
        <v>2734</v>
      </c>
      <c r="L972" t="s">
        <v>2733</v>
      </c>
      <c r="M972" t="s">
        <v>3404</v>
      </c>
      <c r="N972" t="b">
        <f>IF(ETMRouteStages[[#This Row],[RID]]=A971,ETMRouteStages[[#This Row],[StageSequence]]=F971+1,TRUE)</f>
        <v>1</v>
      </c>
    </row>
    <row r="973" spans="1:14">
      <c r="A973" t="s">
        <v>6108</v>
      </c>
      <c r="B973" t="s">
        <v>1844</v>
      </c>
      <c r="C973" t="s">
        <v>4005</v>
      </c>
      <c r="D973" s="154">
        <v>138</v>
      </c>
      <c r="E973" t="s">
        <v>1785</v>
      </c>
      <c r="F973">
        <v>5</v>
      </c>
      <c r="G973">
        <v>7</v>
      </c>
      <c r="H973" t="s">
        <v>3404</v>
      </c>
      <c r="I973" t="s">
        <v>3515</v>
      </c>
      <c r="K973" t="s">
        <v>1786</v>
      </c>
      <c r="L973" t="s">
        <v>1785</v>
      </c>
      <c r="M973" t="s">
        <v>3404</v>
      </c>
      <c r="N973" t="b">
        <f>IF(ETMRouteStages[[#This Row],[RID]]=A972,ETMRouteStages[[#This Row],[StageSequence]]=F972+1,TRUE)</f>
        <v>1</v>
      </c>
    </row>
    <row r="974" spans="1:14">
      <c r="A974" t="s">
        <v>6108</v>
      </c>
      <c r="B974" t="s">
        <v>1844</v>
      </c>
      <c r="C974" t="s">
        <v>4005</v>
      </c>
      <c r="D974" s="154">
        <v>138</v>
      </c>
      <c r="E974" t="s">
        <v>1007</v>
      </c>
      <c r="F974">
        <v>6</v>
      </c>
      <c r="G974">
        <v>10</v>
      </c>
      <c r="H974" t="s">
        <v>3404</v>
      </c>
      <c r="I974" t="s">
        <v>3515</v>
      </c>
      <c r="K974" t="s">
        <v>1008</v>
      </c>
      <c r="L974" t="s">
        <v>1007</v>
      </c>
      <c r="M974" t="s">
        <v>3404</v>
      </c>
      <c r="N974" t="b">
        <f>IF(ETMRouteStages[[#This Row],[RID]]=A973,ETMRouteStages[[#This Row],[StageSequence]]=F973+1,TRUE)</f>
        <v>1</v>
      </c>
    </row>
    <row r="975" spans="1:14">
      <c r="A975" t="s">
        <v>6108</v>
      </c>
      <c r="B975" t="s">
        <v>1844</v>
      </c>
      <c r="C975" t="s">
        <v>4005</v>
      </c>
      <c r="D975" s="154">
        <v>138</v>
      </c>
      <c r="E975" t="s">
        <v>846</v>
      </c>
      <c r="F975">
        <v>7</v>
      </c>
      <c r="G975">
        <v>11</v>
      </c>
      <c r="H975" t="s">
        <v>3404</v>
      </c>
      <c r="I975" t="s">
        <v>3515</v>
      </c>
      <c r="K975" t="s">
        <v>847</v>
      </c>
      <c r="L975" t="s">
        <v>846</v>
      </c>
      <c r="M975" t="s">
        <v>3404</v>
      </c>
      <c r="N975" t="b">
        <f>IF(ETMRouteStages[[#This Row],[RID]]=A974,ETMRouteStages[[#This Row],[StageSequence]]=F974+1,TRUE)</f>
        <v>1</v>
      </c>
    </row>
    <row r="976" spans="1:14">
      <c r="A976" t="s">
        <v>6108</v>
      </c>
      <c r="B976" t="s">
        <v>1844</v>
      </c>
      <c r="C976" t="s">
        <v>4005</v>
      </c>
      <c r="D976" s="154">
        <v>138</v>
      </c>
      <c r="E976" t="s">
        <v>2844</v>
      </c>
      <c r="F976">
        <v>8</v>
      </c>
      <c r="G976">
        <v>12</v>
      </c>
      <c r="H976" t="s">
        <v>3404</v>
      </c>
      <c r="I976" t="s">
        <v>3515</v>
      </c>
      <c r="K976" t="s">
        <v>2845</v>
      </c>
      <c r="L976" t="s">
        <v>2844</v>
      </c>
      <c r="M976" t="s">
        <v>3404</v>
      </c>
      <c r="N976" t="b">
        <f>IF(ETMRouteStages[[#This Row],[RID]]=A975,ETMRouteStages[[#This Row],[StageSequence]]=F975+1,TRUE)</f>
        <v>1</v>
      </c>
    </row>
    <row r="977" spans="1:14">
      <c r="A977" t="s">
        <v>6108</v>
      </c>
      <c r="B977" t="s">
        <v>1844</v>
      </c>
      <c r="C977" t="s">
        <v>4005</v>
      </c>
      <c r="D977" s="154">
        <v>138</v>
      </c>
      <c r="E977" t="s">
        <v>1761</v>
      </c>
      <c r="F977">
        <v>9</v>
      </c>
      <c r="G977">
        <v>14</v>
      </c>
      <c r="H977" t="s">
        <v>3404</v>
      </c>
      <c r="I977" t="s">
        <v>3515</v>
      </c>
      <c r="K977" t="s">
        <v>1762</v>
      </c>
      <c r="L977" t="s">
        <v>1761</v>
      </c>
      <c r="M977" t="s">
        <v>3404</v>
      </c>
      <c r="N977" t="b">
        <f>IF(ETMRouteStages[[#This Row],[RID]]=A976,ETMRouteStages[[#This Row],[StageSequence]]=F976+1,TRUE)</f>
        <v>1</v>
      </c>
    </row>
    <row r="978" spans="1:14">
      <c r="A978" t="s">
        <v>6109</v>
      </c>
      <c r="B978" t="s">
        <v>1844</v>
      </c>
      <c r="C978" t="s">
        <v>4009</v>
      </c>
      <c r="D978" s="154">
        <v>139</v>
      </c>
      <c r="E978" t="s">
        <v>2328</v>
      </c>
      <c r="F978">
        <v>1</v>
      </c>
      <c r="G978">
        <v>0</v>
      </c>
      <c r="H978" t="s">
        <v>3404</v>
      </c>
      <c r="I978" t="s">
        <v>3905</v>
      </c>
      <c r="K978" t="s">
        <v>2329</v>
      </c>
      <c r="L978" t="s">
        <v>2328</v>
      </c>
      <c r="M978" t="s">
        <v>3404</v>
      </c>
      <c r="N978" t="b">
        <f>IF(ETMRouteStages[[#This Row],[RID]]=A977,ETMRouteStages[[#This Row],[StageSequence]]=F977+1,TRUE)</f>
        <v>1</v>
      </c>
    </row>
    <row r="979" spans="1:14">
      <c r="A979" t="s">
        <v>6109</v>
      </c>
      <c r="B979" t="s">
        <v>1844</v>
      </c>
      <c r="C979" t="s">
        <v>4009</v>
      </c>
      <c r="D979" s="154">
        <v>139</v>
      </c>
      <c r="E979" t="s">
        <v>2201</v>
      </c>
      <c r="F979">
        <v>2</v>
      </c>
      <c r="G979">
        <v>28</v>
      </c>
      <c r="H979" t="s">
        <v>3500</v>
      </c>
      <c r="I979" t="s">
        <v>3905</v>
      </c>
      <c r="K979" t="s">
        <v>2202</v>
      </c>
      <c r="L979" t="s">
        <v>2201</v>
      </c>
      <c r="M979" t="s">
        <v>3500</v>
      </c>
      <c r="N979" t="b">
        <f>IF(ETMRouteStages[[#This Row],[RID]]=A978,ETMRouteStages[[#This Row],[StageSequence]]=F978+1,TRUE)</f>
        <v>1</v>
      </c>
    </row>
    <row r="980" spans="1:14">
      <c r="A980" t="s">
        <v>6109</v>
      </c>
      <c r="B980" t="s">
        <v>1844</v>
      </c>
      <c r="C980" t="s">
        <v>4009</v>
      </c>
      <c r="D980" s="154">
        <v>139</v>
      </c>
      <c r="E980" t="s">
        <v>2618</v>
      </c>
      <c r="F980">
        <v>3</v>
      </c>
      <c r="G980">
        <v>31</v>
      </c>
      <c r="H980" t="s">
        <v>3404</v>
      </c>
      <c r="I980" t="s">
        <v>3905</v>
      </c>
      <c r="K980" t="s">
        <v>2619</v>
      </c>
      <c r="L980" t="s">
        <v>2618</v>
      </c>
      <c r="M980" t="s">
        <v>3404</v>
      </c>
      <c r="N980" t="b">
        <f>IF(ETMRouteStages[[#This Row],[RID]]=A979,ETMRouteStages[[#This Row],[StageSequence]]=F979+1,TRUE)</f>
        <v>1</v>
      </c>
    </row>
    <row r="981" spans="1:14">
      <c r="A981" t="s">
        <v>6110</v>
      </c>
      <c r="B981" t="s">
        <v>1844</v>
      </c>
      <c r="C981" t="s">
        <v>3560</v>
      </c>
      <c r="D981" s="154">
        <v>14</v>
      </c>
      <c r="E981" t="s">
        <v>2201</v>
      </c>
      <c r="F981">
        <v>1</v>
      </c>
      <c r="G981">
        <v>0</v>
      </c>
      <c r="H981" t="s">
        <v>3404</v>
      </c>
      <c r="I981" t="s">
        <v>3515</v>
      </c>
      <c r="K981" t="s">
        <v>2202</v>
      </c>
      <c r="L981" t="s">
        <v>2201</v>
      </c>
      <c r="M981" t="s">
        <v>3404</v>
      </c>
      <c r="N981" t="b">
        <f>IF(ETMRouteStages[[#This Row],[RID]]=A980,ETMRouteStages[[#This Row],[StageSequence]]=F980+1,TRUE)</f>
        <v>1</v>
      </c>
    </row>
    <row r="982" spans="1:14">
      <c r="A982" t="s">
        <v>6110</v>
      </c>
      <c r="B982" t="s">
        <v>1844</v>
      </c>
      <c r="C982" t="s">
        <v>3560</v>
      </c>
      <c r="D982" s="154">
        <v>14</v>
      </c>
      <c r="E982" t="s">
        <v>2388</v>
      </c>
      <c r="F982">
        <v>2</v>
      </c>
      <c r="G982">
        <v>2</v>
      </c>
      <c r="H982" t="s">
        <v>3404</v>
      </c>
      <c r="I982" t="s">
        <v>3515</v>
      </c>
      <c r="K982" t="s">
        <v>2389</v>
      </c>
      <c r="L982" t="s">
        <v>2388</v>
      </c>
      <c r="M982" t="s">
        <v>3404</v>
      </c>
      <c r="N982" t="b">
        <f>IF(ETMRouteStages[[#This Row],[RID]]=A981,ETMRouteStages[[#This Row],[StageSequence]]=F981+1,TRUE)</f>
        <v>1</v>
      </c>
    </row>
    <row r="983" spans="1:14">
      <c r="A983" t="s">
        <v>6110</v>
      </c>
      <c r="B983" t="s">
        <v>1844</v>
      </c>
      <c r="C983" t="s">
        <v>3560</v>
      </c>
      <c r="D983" s="154">
        <v>14</v>
      </c>
      <c r="E983" t="s">
        <v>2427</v>
      </c>
      <c r="F983">
        <v>3</v>
      </c>
      <c r="G983">
        <v>3</v>
      </c>
      <c r="H983" t="s">
        <v>3404</v>
      </c>
      <c r="I983" t="s">
        <v>3515</v>
      </c>
      <c r="K983" t="s">
        <v>2428</v>
      </c>
      <c r="L983" t="s">
        <v>2427</v>
      </c>
      <c r="M983" t="s">
        <v>3404</v>
      </c>
      <c r="N983" t="b">
        <f>IF(ETMRouteStages[[#This Row],[RID]]=A982,ETMRouteStages[[#This Row],[StageSequence]]=F982+1,TRUE)</f>
        <v>1</v>
      </c>
    </row>
    <row r="984" spans="1:14">
      <c r="A984" t="s">
        <v>6110</v>
      </c>
      <c r="B984" t="s">
        <v>1844</v>
      </c>
      <c r="C984" t="s">
        <v>3560</v>
      </c>
      <c r="D984" s="154">
        <v>14</v>
      </c>
      <c r="E984" t="s">
        <v>2447</v>
      </c>
      <c r="F984">
        <v>4</v>
      </c>
      <c r="G984">
        <v>4</v>
      </c>
      <c r="H984" t="s">
        <v>3404</v>
      </c>
      <c r="I984" t="s">
        <v>3515</v>
      </c>
      <c r="K984" t="s">
        <v>2448</v>
      </c>
      <c r="L984" t="s">
        <v>2447</v>
      </c>
      <c r="M984" t="s">
        <v>3404</v>
      </c>
      <c r="N984" t="b">
        <f>IF(ETMRouteStages[[#This Row],[RID]]=A983,ETMRouteStages[[#This Row],[StageSequence]]=F983+1,TRUE)</f>
        <v>1</v>
      </c>
    </row>
    <row r="985" spans="1:14">
      <c r="A985" t="s">
        <v>6110</v>
      </c>
      <c r="B985" t="s">
        <v>1844</v>
      </c>
      <c r="C985" t="s">
        <v>3560</v>
      </c>
      <c r="D985" s="154">
        <v>14</v>
      </c>
      <c r="E985" t="s">
        <v>2429</v>
      </c>
      <c r="F985">
        <v>5</v>
      </c>
      <c r="G985">
        <v>5</v>
      </c>
      <c r="H985" t="s">
        <v>3404</v>
      </c>
      <c r="I985" t="s">
        <v>3515</v>
      </c>
      <c r="K985" t="s">
        <v>2430</v>
      </c>
      <c r="L985" t="s">
        <v>2429</v>
      </c>
      <c r="M985" t="s">
        <v>3404</v>
      </c>
      <c r="N985" t="b">
        <f>IF(ETMRouteStages[[#This Row],[RID]]=A984,ETMRouteStages[[#This Row],[StageSequence]]=F984+1,TRUE)</f>
        <v>1</v>
      </c>
    </row>
    <row r="986" spans="1:14">
      <c r="A986" t="s">
        <v>6110</v>
      </c>
      <c r="B986" t="s">
        <v>1844</v>
      </c>
      <c r="C986" t="s">
        <v>3560</v>
      </c>
      <c r="D986" s="154">
        <v>14</v>
      </c>
      <c r="E986" t="s">
        <v>2751</v>
      </c>
      <c r="F986">
        <v>6</v>
      </c>
      <c r="G986">
        <v>6</v>
      </c>
      <c r="H986" t="s">
        <v>3404</v>
      </c>
      <c r="I986" t="s">
        <v>3515</v>
      </c>
      <c r="K986" t="s">
        <v>2752</v>
      </c>
      <c r="L986" t="s">
        <v>2751</v>
      </c>
      <c r="M986" t="s">
        <v>3404</v>
      </c>
      <c r="N986" t="b">
        <f>IF(ETMRouteStages[[#This Row],[RID]]=A985,ETMRouteStages[[#This Row],[StageSequence]]=F985+1,TRUE)</f>
        <v>1</v>
      </c>
    </row>
    <row r="987" spans="1:14">
      <c r="A987" t="s">
        <v>6110</v>
      </c>
      <c r="B987" t="s">
        <v>1844</v>
      </c>
      <c r="C987" t="s">
        <v>3560</v>
      </c>
      <c r="D987" s="154">
        <v>14</v>
      </c>
      <c r="E987" t="s">
        <v>618</v>
      </c>
      <c r="F987">
        <v>7</v>
      </c>
      <c r="G987">
        <v>7</v>
      </c>
      <c r="H987" t="s">
        <v>3404</v>
      </c>
      <c r="I987" t="s">
        <v>3515</v>
      </c>
      <c r="K987" t="s">
        <v>619</v>
      </c>
      <c r="L987" t="s">
        <v>618</v>
      </c>
      <c r="M987" t="s">
        <v>3404</v>
      </c>
      <c r="N987" t="b">
        <f>IF(ETMRouteStages[[#This Row],[RID]]=A986,ETMRouteStages[[#This Row],[StageSequence]]=F986+1,TRUE)</f>
        <v>1</v>
      </c>
    </row>
    <row r="988" spans="1:14">
      <c r="A988" t="s">
        <v>6110</v>
      </c>
      <c r="B988" t="s">
        <v>1844</v>
      </c>
      <c r="C988" t="s">
        <v>3560</v>
      </c>
      <c r="D988" s="154">
        <v>14</v>
      </c>
      <c r="E988" t="s">
        <v>2139</v>
      </c>
      <c r="F988">
        <v>8</v>
      </c>
      <c r="G988">
        <v>9</v>
      </c>
      <c r="H988" t="s">
        <v>3404</v>
      </c>
      <c r="I988" t="s">
        <v>3515</v>
      </c>
      <c r="K988" t="s">
        <v>2140</v>
      </c>
      <c r="L988" t="s">
        <v>2139</v>
      </c>
      <c r="M988" t="s">
        <v>3404</v>
      </c>
      <c r="N988" t="b">
        <f>IF(ETMRouteStages[[#This Row],[RID]]=A987,ETMRouteStages[[#This Row],[StageSequence]]=F987+1,TRUE)</f>
        <v>1</v>
      </c>
    </row>
    <row r="989" spans="1:14">
      <c r="A989" t="s">
        <v>6110</v>
      </c>
      <c r="B989" t="s">
        <v>1844</v>
      </c>
      <c r="C989" t="s">
        <v>3560</v>
      </c>
      <c r="D989" s="154">
        <v>14</v>
      </c>
      <c r="E989" t="s">
        <v>968</v>
      </c>
      <c r="F989">
        <v>9</v>
      </c>
      <c r="G989">
        <v>11</v>
      </c>
      <c r="H989" t="s">
        <v>3404</v>
      </c>
      <c r="I989" t="s">
        <v>3515</v>
      </c>
      <c r="K989" t="s">
        <v>969</v>
      </c>
      <c r="L989" t="s">
        <v>968</v>
      </c>
      <c r="M989" t="s">
        <v>3404</v>
      </c>
      <c r="N989" t="b">
        <f>IF(ETMRouteStages[[#This Row],[RID]]=A988,ETMRouteStages[[#This Row],[StageSequence]]=F988+1,TRUE)</f>
        <v>1</v>
      </c>
    </row>
    <row r="990" spans="1:14">
      <c r="A990" t="s">
        <v>6110</v>
      </c>
      <c r="B990" t="s">
        <v>1844</v>
      </c>
      <c r="C990" t="s">
        <v>3560</v>
      </c>
      <c r="D990" s="154">
        <v>14</v>
      </c>
      <c r="E990" t="s">
        <v>970</v>
      </c>
      <c r="F990">
        <v>10</v>
      </c>
      <c r="G990">
        <v>12</v>
      </c>
      <c r="H990" t="s">
        <v>3404</v>
      </c>
      <c r="I990" t="s">
        <v>3515</v>
      </c>
      <c r="K990" t="s">
        <v>971</v>
      </c>
      <c r="L990" t="s">
        <v>970</v>
      </c>
      <c r="M990" t="s">
        <v>3404</v>
      </c>
      <c r="N990" t="b">
        <f>IF(ETMRouteStages[[#This Row],[RID]]=A989,ETMRouteStages[[#This Row],[StageSequence]]=F989+1,TRUE)</f>
        <v>1</v>
      </c>
    </row>
    <row r="991" spans="1:14">
      <c r="A991" t="s">
        <v>6110</v>
      </c>
      <c r="B991" t="s">
        <v>1844</v>
      </c>
      <c r="C991" t="s">
        <v>3560</v>
      </c>
      <c r="D991" s="154">
        <v>14</v>
      </c>
      <c r="E991" t="s">
        <v>1115</v>
      </c>
      <c r="F991">
        <v>11</v>
      </c>
      <c r="G991">
        <v>13</v>
      </c>
      <c r="H991" t="s">
        <v>3404</v>
      </c>
      <c r="I991" t="s">
        <v>3515</v>
      </c>
      <c r="K991" t="s">
        <v>1116</v>
      </c>
      <c r="L991" t="s">
        <v>1115</v>
      </c>
      <c r="M991" t="s">
        <v>3404</v>
      </c>
      <c r="N991" t="b">
        <f>IF(ETMRouteStages[[#This Row],[RID]]=A990,ETMRouteStages[[#This Row],[StageSequence]]=F990+1,TRUE)</f>
        <v>1</v>
      </c>
    </row>
    <row r="992" spans="1:14">
      <c r="A992" t="s">
        <v>6110</v>
      </c>
      <c r="B992" t="s">
        <v>1844</v>
      </c>
      <c r="C992" t="s">
        <v>3560</v>
      </c>
      <c r="D992" s="154">
        <v>14</v>
      </c>
      <c r="E992" t="s">
        <v>632</v>
      </c>
      <c r="F992">
        <v>12</v>
      </c>
      <c r="G992">
        <v>14</v>
      </c>
      <c r="H992" t="s">
        <v>3404</v>
      </c>
      <c r="I992" t="s">
        <v>3515</v>
      </c>
      <c r="K992" t="s">
        <v>633</v>
      </c>
      <c r="L992" t="s">
        <v>632</v>
      </c>
      <c r="M992" t="s">
        <v>3404</v>
      </c>
      <c r="N992" t="b">
        <f>IF(ETMRouteStages[[#This Row],[RID]]=A991,ETMRouteStages[[#This Row],[StageSequence]]=F991+1,TRUE)</f>
        <v>1</v>
      </c>
    </row>
    <row r="993" spans="1:14">
      <c r="A993" t="s">
        <v>6110</v>
      </c>
      <c r="B993" t="s">
        <v>1844</v>
      </c>
      <c r="C993" t="s">
        <v>3560</v>
      </c>
      <c r="D993" s="154">
        <v>14</v>
      </c>
      <c r="E993" t="s">
        <v>740</v>
      </c>
      <c r="F993">
        <v>13</v>
      </c>
      <c r="G993">
        <v>16</v>
      </c>
      <c r="H993" t="s">
        <v>3404</v>
      </c>
      <c r="I993" t="s">
        <v>3515</v>
      </c>
      <c r="K993" t="s">
        <v>741</v>
      </c>
      <c r="L993" t="s">
        <v>740</v>
      </c>
      <c r="M993" t="s">
        <v>3404</v>
      </c>
      <c r="N993" t="b">
        <f>IF(ETMRouteStages[[#This Row],[RID]]=A992,ETMRouteStages[[#This Row],[StageSequence]]=F992+1,TRUE)</f>
        <v>1</v>
      </c>
    </row>
    <row r="994" spans="1:14">
      <c r="A994" t="s">
        <v>6110</v>
      </c>
      <c r="B994" t="s">
        <v>1844</v>
      </c>
      <c r="C994" t="s">
        <v>3560</v>
      </c>
      <c r="D994" s="154">
        <v>14</v>
      </c>
      <c r="E994" t="s">
        <v>1723</v>
      </c>
      <c r="F994">
        <v>14</v>
      </c>
      <c r="G994">
        <v>18</v>
      </c>
      <c r="H994" t="s">
        <v>3404</v>
      </c>
      <c r="I994" t="s">
        <v>3515</v>
      </c>
      <c r="K994" t="s">
        <v>1724</v>
      </c>
      <c r="L994" t="s">
        <v>1723</v>
      </c>
      <c r="M994" t="s">
        <v>3404</v>
      </c>
      <c r="N994" t="b">
        <f>IF(ETMRouteStages[[#This Row],[RID]]=A993,ETMRouteStages[[#This Row],[StageSequence]]=F993+1,TRUE)</f>
        <v>1</v>
      </c>
    </row>
    <row r="995" spans="1:14">
      <c r="A995" t="s">
        <v>6110</v>
      </c>
      <c r="B995" t="s">
        <v>1844</v>
      </c>
      <c r="C995" t="s">
        <v>3560</v>
      </c>
      <c r="D995" s="154">
        <v>14</v>
      </c>
      <c r="E995" t="s">
        <v>1827</v>
      </c>
      <c r="F995">
        <v>15</v>
      </c>
      <c r="G995">
        <v>20</v>
      </c>
      <c r="H995" t="s">
        <v>3404</v>
      </c>
      <c r="I995" t="s">
        <v>3515</v>
      </c>
      <c r="K995" t="s">
        <v>1828</v>
      </c>
      <c r="L995" t="s">
        <v>1827</v>
      </c>
      <c r="M995" t="s">
        <v>3404</v>
      </c>
      <c r="N995" t="b">
        <f>IF(ETMRouteStages[[#This Row],[RID]]=A994,ETMRouteStages[[#This Row],[StageSequence]]=F994+1,TRUE)</f>
        <v>1</v>
      </c>
    </row>
    <row r="996" spans="1:14">
      <c r="A996" t="s">
        <v>6110</v>
      </c>
      <c r="B996" t="s">
        <v>1844</v>
      </c>
      <c r="C996" t="s">
        <v>3560</v>
      </c>
      <c r="D996" s="154">
        <v>14</v>
      </c>
      <c r="E996" t="s">
        <v>1841</v>
      </c>
      <c r="F996">
        <v>16</v>
      </c>
      <c r="G996">
        <v>21</v>
      </c>
      <c r="H996" t="s">
        <v>3404</v>
      </c>
      <c r="I996" t="s">
        <v>3515</v>
      </c>
      <c r="K996" t="s">
        <v>1842</v>
      </c>
      <c r="L996" t="s">
        <v>1841</v>
      </c>
      <c r="M996" t="s">
        <v>3404</v>
      </c>
      <c r="N996" t="b">
        <f>IF(ETMRouteStages[[#This Row],[RID]]=A995,ETMRouteStages[[#This Row],[StageSequence]]=F995+1,TRUE)</f>
        <v>1</v>
      </c>
    </row>
    <row r="997" spans="1:14">
      <c r="A997" t="s">
        <v>6110</v>
      </c>
      <c r="B997" t="s">
        <v>1844</v>
      </c>
      <c r="C997" t="s">
        <v>3560</v>
      </c>
      <c r="D997" s="154">
        <v>14</v>
      </c>
      <c r="E997" t="s">
        <v>2255</v>
      </c>
      <c r="F997">
        <v>17</v>
      </c>
      <c r="G997">
        <v>23</v>
      </c>
      <c r="H997" t="s">
        <v>3404</v>
      </c>
      <c r="I997" t="s">
        <v>3515</v>
      </c>
      <c r="K997" t="s">
        <v>2256</v>
      </c>
      <c r="L997" t="s">
        <v>2255</v>
      </c>
      <c r="M997" t="s">
        <v>3404</v>
      </c>
      <c r="N997" t="b">
        <f>IF(ETMRouteStages[[#This Row],[RID]]=A996,ETMRouteStages[[#This Row],[StageSequence]]=F996+1,TRUE)</f>
        <v>1</v>
      </c>
    </row>
    <row r="998" spans="1:14">
      <c r="A998" t="s">
        <v>6110</v>
      </c>
      <c r="B998" t="s">
        <v>1844</v>
      </c>
      <c r="C998" t="s">
        <v>3560</v>
      </c>
      <c r="D998" s="154">
        <v>14</v>
      </c>
      <c r="E998" t="s">
        <v>1187</v>
      </c>
      <c r="F998">
        <v>18</v>
      </c>
      <c r="G998">
        <v>25</v>
      </c>
      <c r="H998" t="s">
        <v>3404</v>
      </c>
      <c r="I998" t="s">
        <v>3515</v>
      </c>
      <c r="K998" t="s">
        <v>1188</v>
      </c>
      <c r="L998" t="s">
        <v>1187</v>
      </c>
      <c r="M998" t="s">
        <v>3404</v>
      </c>
      <c r="N998" t="b">
        <f>IF(ETMRouteStages[[#This Row],[RID]]=A997,ETMRouteStages[[#This Row],[StageSequence]]=F997+1,TRUE)</f>
        <v>1</v>
      </c>
    </row>
    <row r="999" spans="1:14">
      <c r="A999" t="s">
        <v>6110</v>
      </c>
      <c r="B999" t="s">
        <v>1844</v>
      </c>
      <c r="C999" t="s">
        <v>3560</v>
      </c>
      <c r="D999" s="154">
        <v>14</v>
      </c>
      <c r="E999" t="s">
        <v>1197</v>
      </c>
      <c r="F999">
        <v>19</v>
      </c>
      <c r="G999">
        <v>26</v>
      </c>
      <c r="H999" t="s">
        <v>3404</v>
      </c>
      <c r="I999" t="s">
        <v>3515</v>
      </c>
      <c r="K999" t="s">
        <v>1198</v>
      </c>
      <c r="L999" t="s">
        <v>1197</v>
      </c>
      <c r="M999" t="s">
        <v>3404</v>
      </c>
      <c r="N999" t="b">
        <f>IF(ETMRouteStages[[#This Row],[RID]]=A998,ETMRouteStages[[#This Row],[StageSequence]]=F998+1,TRUE)</f>
        <v>1</v>
      </c>
    </row>
    <row r="1000" spans="1:14">
      <c r="A1000" t="s">
        <v>6110</v>
      </c>
      <c r="B1000" t="s">
        <v>1844</v>
      </c>
      <c r="C1000" t="s">
        <v>3560</v>
      </c>
      <c r="D1000" s="154">
        <v>14</v>
      </c>
      <c r="E1000" t="s">
        <v>2328</v>
      </c>
      <c r="F1000">
        <v>20</v>
      </c>
      <c r="G1000">
        <v>28</v>
      </c>
      <c r="H1000" t="s">
        <v>3500</v>
      </c>
      <c r="I1000" t="s">
        <v>3515</v>
      </c>
      <c r="K1000" t="s">
        <v>2329</v>
      </c>
      <c r="L1000" t="s">
        <v>2328</v>
      </c>
      <c r="M1000" t="s">
        <v>3500</v>
      </c>
      <c r="N1000" t="b">
        <f>IF(ETMRouteStages[[#This Row],[RID]]=A999,ETMRouteStages[[#This Row],[StageSequence]]=F999+1,TRUE)</f>
        <v>1</v>
      </c>
    </row>
    <row r="1001" spans="1:14">
      <c r="A1001" t="s">
        <v>6110</v>
      </c>
      <c r="B1001" t="s">
        <v>1844</v>
      </c>
      <c r="C1001" t="s">
        <v>3560</v>
      </c>
      <c r="D1001" s="154">
        <v>14</v>
      </c>
      <c r="E1001" t="s">
        <v>1113</v>
      </c>
      <c r="F1001">
        <v>21</v>
      </c>
      <c r="G1001">
        <v>30</v>
      </c>
      <c r="H1001" t="s">
        <v>3404</v>
      </c>
      <c r="I1001" t="s">
        <v>3515</v>
      </c>
      <c r="K1001" t="s">
        <v>1114</v>
      </c>
      <c r="L1001" t="s">
        <v>1113</v>
      </c>
      <c r="M1001" t="s">
        <v>3404</v>
      </c>
      <c r="N1001" t="b">
        <f>IF(ETMRouteStages[[#This Row],[RID]]=A1000,ETMRouteStages[[#This Row],[StageSequence]]=F1000+1,TRUE)</f>
        <v>1</v>
      </c>
    </row>
    <row r="1002" spans="1:14">
      <c r="A1002" t="s">
        <v>6110</v>
      </c>
      <c r="B1002" t="s">
        <v>1844</v>
      </c>
      <c r="C1002" t="s">
        <v>3560</v>
      </c>
      <c r="D1002" s="154">
        <v>14</v>
      </c>
      <c r="E1002" t="s">
        <v>2890</v>
      </c>
      <c r="F1002">
        <v>22</v>
      </c>
      <c r="G1002">
        <v>32</v>
      </c>
      <c r="H1002" t="s">
        <v>3404</v>
      </c>
      <c r="I1002" t="s">
        <v>3515</v>
      </c>
      <c r="K1002" t="s">
        <v>2891</v>
      </c>
      <c r="L1002" t="s">
        <v>2890</v>
      </c>
      <c r="M1002" t="s">
        <v>3404</v>
      </c>
      <c r="N1002" t="b">
        <f>IF(ETMRouteStages[[#This Row],[RID]]=A1001,ETMRouteStages[[#This Row],[StageSequence]]=F1001+1,TRUE)</f>
        <v>1</v>
      </c>
    </row>
    <row r="1003" spans="1:14">
      <c r="A1003" t="s">
        <v>6110</v>
      </c>
      <c r="B1003" t="s">
        <v>1844</v>
      </c>
      <c r="C1003" t="s">
        <v>3560</v>
      </c>
      <c r="D1003" s="154">
        <v>14</v>
      </c>
      <c r="E1003" t="s">
        <v>784</v>
      </c>
      <c r="F1003">
        <v>23</v>
      </c>
      <c r="G1003">
        <v>33</v>
      </c>
      <c r="H1003" t="s">
        <v>3404</v>
      </c>
      <c r="I1003" t="s">
        <v>3515</v>
      </c>
      <c r="K1003" t="s">
        <v>785</v>
      </c>
      <c r="L1003" t="s">
        <v>784</v>
      </c>
      <c r="M1003" t="s">
        <v>3404</v>
      </c>
      <c r="N1003" t="b">
        <f>IF(ETMRouteStages[[#This Row],[RID]]=A1002,ETMRouteStages[[#This Row],[StageSequence]]=F1002+1,TRUE)</f>
        <v>1</v>
      </c>
    </row>
    <row r="1004" spans="1:14">
      <c r="A1004" t="s">
        <v>6110</v>
      </c>
      <c r="B1004" t="s">
        <v>1844</v>
      </c>
      <c r="C1004" t="s">
        <v>3560</v>
      </c>
      <c r="D1004" s="154">
        <v>14</v>
      </c>
      <c r="E1004" t="s">
        <v>2503</v>
      </c>
      <c r="F1004">
        <v>24</v>
      </c>
      <c r="G1004">
        <v>34</v>
      </c>
      <c r="H1004" t="s">
        <v>3404</v>
      </c>
      <c r="I1004" t="s">
        <v>3515</v>
      </c>
      <c r="K1004" t="s">
        <v>2504</v>
      </c>
      <c r="L1004" t="s">
        <v>2503</v>
      </c>
      <c r="M1004" t="s">
        <v>3404</v>
      </c>
      <c r="N1004" t="b">
        <f>IF(ETMRouteStages[[#This Row],[RID]]=A1003,ETMRouteStages[[#This Row],[StageSequence]]=F1003+1,TRUE)</f>
        <v>1</v>
      </c>
    </row>
    <row r="1005" spans="1:14">
      <c r="A1005" t="s">
        <v>6110</v>
      </c>
      <c r="B1005" t="s">
        <v>1844</v>
      </c>
      <c r="C1005" t="s">
        <v>3560</v>
      </c>
      <c r="D1005" s="154">
        <v>14</v>
      </c>
      <c r="E1005" t="s">
        <v>782</v>
      </c>
      <c r="F1005">
        <v>25</v>
      </c>
      <c r="G1005">
        <v>36</v>
      </c>
      <c r="H1005" t="s">
        <v>3404</v>
      </c>
      <c r="I1005" t="s">
        <v>3515</v>
      </c>
      <c r="K1005" t="s">
        <v>783</v>
      </c>
      <c r="L1005" t="s">
        <v>782</v>
      </c>
      <c r="M1005" t="s">
        <v>3404</v>
      </c>
      <c r="N1005" t="b">
        <f>IF(ETMRouteStages[[#This Row],[RID]]=A1004,ETMRouteStages[[#This Row],[StageSequence]]=F1004+1,TRUE)</f>
        <v>1</v>
      </c>
    </row>
    <row r="1006" spans="1:14">
      <c r="A1006" t="s">
        <v>6110</v>
      </c>
      <c r="B1006" t="s">
        <v>1844</v>
      </c>
      <c r="C1006" t="s">
        <v>3560</v>
      </c>
      <c r="D1006" s="154">
        <v>14</v>
      </c>
      <c r="E1006" t="s">
        <v>2830</v>
      </c>
      <c r="F1006">
        <v>26</v>
      </c>
      <c r="G1006">
        <v>37</v>
      </c>
      <c r="H1006" t="s">
        <v>3404</v>
      </c>
      <c r="I1006" t="s">
        <v>3515</v>
      </c>
      <c r="K1006" t="s">
        <v>2831</v>
      </c>
      <c r="L1006" t="s">
        <v>2830</v>
      </c>
      <c r="M1006" t="s">
        <v>3404</v>
      </c>
      <c r="N1006" t="b">
        <f>IF(ETMRouteStages[[#This Row],[RID]]=A1005,ETMRouteStages[[#This Row],[StageSequence]]=F1005+1,TRUE)</f>
        <v>1</v>
      </c>
    </row>
    <row r="1007" spans="1:14">
      <c r="A1007" t="s">
        <v>6110</v>
      </c>
      <c r="B1007" t="s">
        <v>1844</v>
      </c>
      <c r="C1007" t="s">
        <v>3560</v>
      </c>
      <c r="D1007" s="154">
        <v>14</v>
      </c>
      <c r="E1007" t="s">
        <v>3014</v>
      </c>
      <c r="F1007">
        <v>27</v>
      </c>
      <c r="G1007">
        <v>38</v>
      </c>
      <c r="H1007" t="s">
        <v>3404</v>
      </c>
      <c r="I1007" t="s">
        <v>3515</v>
      </c>
      <c r="K1007" t="s">
        <v>3015</v>
      </c>
      <c r="L1007" t="s">
        <v>3014</v>
      </c>
      <c r="M1007" t="s">
        <v>3404</v>
      </c>
      <c r="N1007" t="b">
        <f>IF(ETMRouteStages[[#This Row],[RID]]=A1006,ETMRouteStages[[#This Row],[StageSequence]]=F1006+1,TRUE)</f>
        <v>1</v>
      </c>
    </row>
    <row r="1008" spans="1:14">
      <c r="A1008" t="s">
        <v>6110</v>
      </c>
      <c r="B1008" t="s">
        <v>1844</v>
      </c>
      <c r="C1008" t="s">
        <v>3560</v>
      </c>
      <c r="D1008" s="154">
        <v>14</v>
      </c>
      <c r="E1008" t="s">
        <v>2653</v>
      </c>
      <c r="F1008">
        <v>28</v>
      </c>
      <c r="G1008">
        <v>40</v>
      </c>
      <c r="H1008" t="s">
        <v>3404</v>
      </c>
      <c r="I1008" t="s">
        <v>3515</v>
      </c>
      <c r="K1008" t="s">
        <v>2654</v>
      </c>
      <c r="L1008" t="s">
        <v>2653</v>
      </c>
      <c r="M1008" t="s">
        <v>3404</v>
      </c>
      <c r="N1008" t="b">
        <f>IF(ETMRouteStages[[#This Row],[RID]]=A1007,ETMRouteStages[[#This Row],[StageSequence]]=F1007+1,TRUE)</f>
        <v>1</v>
      </c>
    </row>
    <row r="1009" spans="1:14">
      <c r="A1009" t="s">
        <v>6110</v>
      </c>
      <c r="B1009" t="s">
        <v>1844</v>
      </c>
      <c r="C1009" t="s">
        <v>3560</v>
      </c>
      <c r="D1009" s="154">
        <v>14</v>
      </c>
      <c r="E1009" t="s">
        <v>1021</v>
      </c>
      <c r="F1009">
        <v>29</v>
      </c>
      <c r="G1009">
        <v>42</v>
      </c>
      <c r="H1009" t="s">
        <v>3404</v>
      </c>
      <c r="I1009" t="s">
        <v>3515</v>
      </c>
      <c r="K1009" t="s">
        <v>1022</v>
      </c>
      <c r="L1009" t="s">
        <v>1021</v>
      </c>
      <c r="M1009" t="s">
        <v>3404</v>
      </c>
      <c r="N1009" t="b">
        <f>IF(ETMRouteStages[[#This Row],[RID]]=A1008,ETMRouteStages[[#This Row],[StageSequence]]=F1008+1,TRUE)</f>
        <v>1</v>
      </c>
    </row>
    <row r="1010" spans="1:14">
      <c r="A1010" t="s">
        <v>6110</v>
      </c>
      <c r="B1010" t="s">
        <v>1844</v>
      </c>
      <c r="C1010" t="s">
        <v>3560</v>
      </c>
      <c r="D1010" s="154">
        <v>14</v>
      </c>
      <c r="E1010" t="s">
        <v>1829</v>
      </c>
      <c r="F1010">
        <v>30</v>
      </c>
      <c r="G1010">
        <v>43</v>
      </c>
      <c r="H1010" t="s">
        <v>3404</v>
      </c>
      <c r="I1010" t="s">
        <v>3515</v>
      </c>
      <c r="K1010" t="s">
        <v>1830</v>
      </c>
      <c r="L1010" t="s">
        <v>1829</v>
      </c>
      <c r="M1010" t="s">
        <v>3404</v>
      </c>
      <c r="N1010" t="b">
        <f>IF(ETMRouteStages[[#This Row],[RID]]=A1009,ETMRouteStages[[#This Row],[StageSequence]]=F1009+1,TRUE)</f>
        <v>1</v>
      </c>
    </row>
    <row r="1011" spans="1:14">
      <c r="A1011" t="s">
        <v>6110</v>
      </c>
      <c r="B1011" t="s">
        <v>1844</v>
      </c>
      <c r="C1011" t="s">
        <v>3560</v>
      </c>
      <c r="D1011" s="154">
        <v>14</v>
      </c>
      <c r="E1011" t="s">
        <v>3012</v>
      </c>
      <c r="F1011">
        <v>31</v>
      </c>
      <c r="G1011">
        <v>45</v>
      </c>
      <c r="H1011" t="s">
        <v>3404</v>
      </c>
      <c r="I1011" t="s">
        <v>3515</v>
      </c>
      <c r="K1011" t="s">
        <v>3013</v>
      </c>
      <c r="L1011" t="s">
        <v>3012</v>
      </c>
      <c r="M1011" t="s">
        <v>3404</v>
      </c>
      <c r="N1011" t="b">
        <f>IF(ETMRouteStages[[#This Row],[RID]]=A1010,ETMRouteStages[[#This Row],[StageSequence]]=F1010+1,TRUE)</f>
        <v>1</v>
      </c>
    </row>
    <row r="1012" spans="1:14">
      <c r="A1012" t="s">
        <v>6110</v>
      </c>
      <c r="B1012" t="s">
        <v>1844</v>
      </c>
      <c r="C1012" t="s">
        <v>3560</v>
      </c>
      <c r="D1012" s="154">
        <v>14</v>
      </c>
      <c r="E1012" t="s">
        <v>492</v>
      </c>
      <c r="F1012">
        <v>32</v>
      </c>
      <c r="G1012">
        <v>46</v>
      </c>
      <c r="H1012" t="s">
        <v>3404</v>
      </c>
      <c r="I1012" t="s">
        <v>3515</v>
      </c>
      <c r="K1012" t="s">
        <v>493</v>
      </c>
      <c r="L1012" t="s">
        <v>492</v>
      </c>
      <c r="M1012" t="s">
        <v>3404</v>
      </c>
      <c r="N1012" t="b">
        <f>IF(ETMRouteStages[[#This Row],[RID]]=A1011,ETMRouteStages[[#This Row],[StageSequence]]=F1011+1,TRUE)</f>
        <v>1</v>
      </c>
    </row>
    <row r="1013" spans="1:14">
      <c r="A1013" t="s">
        <v>6110</v>
      </c>
      <c r="B1013" t="s">
        <v>1844</v>
      </c>
      <c r="C1013" t="s">
        <v>3560</v>
      </c>
      <c r="D1013" s="154">
        <v>14</v>
      </c>
      <c r="E1013" t="s">
        <v>2215</v>
      </c>
      <c r="F1013">
        <v>33</v>
      </c>
      <c r="G1013">
        <v>48</v>
      </c>
      <c r="H1013" t="s">
        <v>3404</v>
      </c>
      <c r="I1013" t="s">
        <v>3515</v>
      </c>
      <c r="K1013" t="s">
        <v>2216</v>
      </c>
      <c r="L1013" t="s">
        <v>2215</v>
      </c>
      <c r="M1013" t="s">
        <v>3404</v>
      </c>
      <c r="N1013" t="b">
        <f>IF(ETMRouteStages[[#This Row],[RID]]=A1012,ETMRouteStages[[#This Row],[StageSequence]]=F1012+1,TRUE)</f>
        <v>1</v>
      </c>
    </row>
    <row r="1014" spans="1:14">
      <c r="A1014" t="s">
        <v>6110</v>
      </c>
      <c r="B1014" t="s">
        <v>1844</v>
      </c>
      <c r="C1014" t="s">
        <v>3560</v>
      </c>
      <c r="D1014" s="154">
        <v>14</v>
      </c>
      <c r="E1014" t="s">
        <v>2163</v>
      </c>
      <c r="F1014">
        <v>34</v>
      </c>
      <c r="G1014">
        <v>49</v>
      </c>
      <c r="H1014" t="s">
        <v>3404</v>
      </c>
      <c r="I1014" t="s">
        <v>3515</v>
      </c>
      <c r="K1014" t="s">
        <v>2164</v>
      </c>
      <c r="L1014" t="s">
        <v>2163</v>
      </c>
      <c r="M1014" t="s">
        <v>3404</v>
      </c>
      <c r="N1014" t="b">
        <f>IF(ETMRouteStages[[#This Row],[RID]]=A1013,ETMRouteStages[[#This Row],[StageSequence]]=F1013+1,TRUE)</f>
        <v>1</v>
      </c>
    </row>
    <row r="1015" spans="1:14">
      <c r="A1015" t="s">
        <v>6110</v>
      </c>
      <c r="B1015" t="s">
        <v>1844</v>
      </c>
      <c r="C1015" t="s">
        <v>3560</v>
      </c>
      <c r="D1015" s="154">
        <v>14</v>
      </c>
      <c r="E1015" t="s">
        <v>1033</v>
      </c>
      <c r="F1015">
        <v>35</v>
      </c>
      <c r="G1015">
        <v>50</v>
      </c>
      <c r="H1015" t="s">
        <v>3404</v>
      </c>
      <c r="I1015" t="s">
        <v>3515</v>
      </c>
      <c r="K1015" t="s">
        <v>1034</v>
      </c>
      <c r="L1015" t="s">
        <v>1033</v>
      </c>
      <c r="M1015" t="s">
        <v>3404</v>
      </c>
      <c r="N1015" t="b">
        <f>IF(ETMRouteStages[[#This Row],[RID]]=A1014,ETMRouteStages[[#This Row],[StageSequence]]=F1014+1,TRUE)</f>
        <v>1</v>
      </c>
    </row>
    <row r="1016" spans="1:14">
      <c r="A1016" t="s">
        <v>6110</v>
      </c>
      <c r="B1016" t="s">
        <v>1844</v>
      </c>
      <c r="C1016" t="s">
        <v>3560</v>
      </c>
      <c r="D1016" s="154">
        <v>14</v>
      </c>
      <c r="E1016" t="s">
        <v>1833</v>
      </c>
      <c r="F1016">
        <v>36</v>
      </c>
      <c r="G1016">
        <v>51</v>
      </c>
      <c r="H1016" t="s">
        <v>3404</v>
      </c>
      <c r="I1016" t="s">
        <v>3515</v>
      </c>
      <c r="K1016" t="s">
        <v>1834</v>
      </c>
      <c r="L1016" t="s">
        <v>1833</v>
      </c>
      <c r="M1016" t="s">
        <v>3404</v>
      </c>
      <c r="N1016" t="b">
        <f>IF(ETMRouteStages[[#This Row],[RID]]=A1015,ETMRouteStages[[#This Row],[StageSequence]]=F1015+1,TRUE)</f>
        <v>1</v>
      </c>
    </row>
    <row r="1017" spans="1:14">
      <c r="A1017" t="s">
        <v>6110</v>
      </c>
      <c r="B1017" t="s">
        <v>1844</v>
      </c>
      <c r="C1017" t="s">
        <v>3560</v>
      </c>
      <c r="D1017" s="154">
        <v>14</v>
      </c>
      <c r="E1017" t="s">
        <v>840</v>
      </c>
      <c r="F1017">
        <v>37</v>
      </c>
      <c r="G1017">
        <v>52</v>
      </c>
      <c r="H1017" t="s">
        <v>3404</v>
      </c>
      <c r="I1017" t="s">
        <v>3515</v>
      </c>
      <c r="K1017" t="s">
        <v>841</v>
      </c>
      <c r="L1017" t="s">
        <v>840</v>
      </c>
      <c r="M1017" t="s">
        <v>3404</v>
      </c>
      <c r="N1017" t="b">
        <f>IF(ETMRouteStages[[#This Row],[RID]]=A1016,ETMRouteStages[[#This Row],[StageSequence]]=F1016+1,TRUE)</f>
        <v>1</v>
      </c>
    </row>
    <row r="1018" spans="1:14">
      <c r="A1018" t="s">
        <v>6110</v>
      </c>
      <c r="B1018" t="s">
        <v>1844</v>
      </c>
      <c r="C1018" t="s">
        <v>3560</v>
      </c>
      <c r="D1018" s="154">
        <v>14</v>
      </c>
      <c r="E1018" t="s">
        <v>2600</v>
      </c>
      <c r="F1018">
        <v>38</v>
      </c>
      <c r="G1018">
        <v>53</v>
      </c>
      <c r="H1018" t="s">
        <v>3404</v>
      </c>
      <c r="I1018" t="s">
        <v>3515</v>
      </c>
      <c r="K1018" t="s">
        <v>2601</v>
      </c>
      <c r="L1018" t="s">
        <v>2600</v>
      </c>
      <c r="M1018" t="s">
        <v>3404</v>
      </c>
      <c r="N1018" t="b">
        <f>IF(ETMRouteStages[[#This Row],[RID]]=A1017,ETMRouteStages[[#This Row],[StageSequence]]=F1017+1,TRUE)</f>
        <v>1</v>
      </c>
    </row>
    <row r="1019" spans="1:14">
      <c r="A1019" t="s">
        <v>6110</v>
      </c>
      <c r="B1019" t="s">
        <v>1844</v>
      </c>
      <c r="C1019" t="s">
        <v>3560</v>
      </c>
      <c r="D1019" s="154">
        <v>14</v>
      </c>
      <c r="E1019" t="s">
        <v>1001</v>
      </c>
      <c r="F1019">
        <v>39</v>
      </c>
      <c r="G1019">
        <v>54</v>
      </c>
      <c r="H1019" t="s">
        <v>3404</v>
      </c>
      <c r="I1019" t="s">
        <v>3515</v>
      </c>
      <c r="K1019" t="s">
        <v>1002</v>
      </c>
      <c r="L1019" t="s">
        <v>1001</v>
      </c>
      <c r="M1019" t="s">
        <v>3404</v>
      </c>
      <c r="N1019" t="b">
        <f>IF(ETMRouteStages[[#This Row],[RID]]=A1018,ETMRouteStages[[#This Row],[StageSequence]]=F1018+1,TRUE)</f>
        <v>1</v>
      </c>
    </row>
    <row r="1020" spans="1:14">
      <c r="A1020" t="s">
        <v>6111</v>
      </c>
      <c r="B1020" t="s">
        <v>1844</v>
      </c>
      <c r="C1020" t="s">
        <v>4013</v>
      </c>
      <c r="D1020" s="154">
        <v>140</v>
      </c>
      <c r="E1020" t="s">
        <v>1843</v>
      </c>
      <c r="F1020">
        <v>1</v>
      </c>
      <c r="G1020">
        <v>0</v>
      </c>
      <c r="H1020" t="s">
        <v>3404</v>
      </c>
      <c r="I1020" t="s">
        <v>3905</v>
      </c>
      <c r="K1020" t="s">
        <v>1844</v>
      </c>
      <c r="L1020" t="s">
        <v>1843</v>
      </c>
      <c r="M1020" t="s">
        <v>3404</v>
      </c>
      <c r="N1020" t="b">
        <f>IF(ETMRouteStages[[#This Row],[RID]]=A1019,ETMRouteStages[[#This Row],[StageSequence]]=F1019+1,TRUE)</f>
        <v>1</v>
      </c>
    </row>
    <row r="1021" spans="1:14">
      <c r="A1021" t="s">
        <v>6111</v>
      </c>
      <c r="B1021" t="s">
        <v>1844</v>
      </c>
      <c r="C1021" t="s">
        <v>4013</v>
      </c>
      <c r="D1021" s="154">
        <v>140</v>
      </c>
      <c r="E1021" t="s">
        <v>3040</v>
      </c>
      <c r="F1021">
        <v>2</v>
      </c>
      <c r="G1021">
        <v>16</v>
      </c>
      <c r="H1021" t="s">
        <v>3404</v>
      </c>
      <c r="I1021" t="s">
        <v>3905</v>
      </c>
      <c r="K1021" t="s">
        <v>3041</v>
      </c>
      <c r="L1021" t="s">
        <v>3040</v>
      </c>
      <c r="M1021" t="s">
        <v>3404</v>
      </c>
      <c r="N1021" t="b">
        <f>IF(ETMRouteStages[[#This Row],[RID]]=A1020,ETMRouteStages[[#This Row],[StageSequence]]=F1020+1,TRUE)</f>
        <v>1</v>
      </c>
    </row>
    <row r="1022" spans="1:14">
      <c r="A1022" t="s">
        <v>6111</v>
      </c>
      <c r="B1022" t="s">
        <v>1844</v>
      </c>
      <c r="C1022" t="s">
        <v>4013</v>
      </c>
      <c r="D1022" s="154">
        <v>140</v>
      </c>
      <c r="E1022" t="s">
        <v>976</v>
      </c>
      <c r="F1022">
        <v>3</v>
      </c>
      <c r="G1022">
        <v>24</v>
      </c>
      <c r="H1022" t="s">
        <v>3500</v>
      </c>
      <c r="I1022" t="s">
        <v>3905</v>
      </c>
      <c r="K1022" t="s">
        <v>977</v>
      </c>
      <c r="L1022" t="s">
        <v>976</v>
      </c>
      <c r="M1022" t="s">
        <v>3500</v>
      </c>
      <c r="N1022" t="b">
        <f>IF(ETMRouteStages[[#This Row],[RID]]=A1021,ETMRouteStages[[#This Row],[StageSequence]]=F1021+1,TRUE)</f>
        <v>1</v>
      </c>
    </row>
    <row r="1023" spans="1:14">
      <c r="A1023" t="s">
        <v>6111</v>
      </c>
      <c r="B1023" t="s">
        <v>1844</v>
      </c>
      <c r="C1023" t="s">
        <v>4013</v>
      </c>
      <c r="D1023" s="154">
        <v>140</v>
      </c>
      <c r="E1023" t="s">
        <v>2201</v>
      </c>
      <c r="F1023">
        <v>4</v>
      </c>
      <c r="G1023">
        <v>39</v>
      </c>
      <c r="H1023" t="s">
        <v>3404</v>
      </c>
      <c r="I1023" t="s">
        <v>3905</v>
      </c>
      <c r="K1023" t="s">
        <v>2202</v>
      </c>
      <c r="L1023" t="s">
        <v>2201</v>
      </c>
      <c r="M1023" t="s">
        <v>3404</v>
      </c>
      <c r="N1023" t="b">
        <f>IF(ETMRouteStages[[#This Row],[RID]]=A1022,ETMRouteStages[[#This Row],[StageSequence]]=F1022+1,TRUE)</f>
        <v>1</v>
      </c>
    </row>
    <row r="1024" spans="1:14">
      <c r="A1024" t="s">
        <v>6111</v>
      </c>
      <c r="B1024" t="s">
        <v>1844</v>
      </c>
      <c r="C1024" t="s">
        <v>4013</v>
      </c>
      <c r="D1024" s="154">
        <v>140</v>
      </c>
      <c r="E1024" t="s">
        <v>1323</v>
      </c>
      <c r="F1024">
        <v>5</v>
      </c>
      <c r="G1024">
        <v>47</v>
      </c>
      <c r="H1024" t="s">
        <v>3404</v>
      </c>
      <c r="I1024" t="s">
        <v>3905</v>
      </c>
      <c r="K1024" t="s">
        <v>1324</v>
      </c>
      <c r="L1024" t="s">
        <v>1323</v>
      </c>
      <c r="M1024" t="s">
        <v>3404</v>
      </c>
      <c r="N1024" t="b">
        <f>IF(ETMRouteStages[[#This Row],[RID]]=A1023,ETMRouteStages[[#This Row],[StageSequence]]=F1023+1,TRUE)</f>
        <v>1</v>
      </c>
    </row>
    <row r="1025" spans="1:14">
      <c r="A1025" t="s">
        <v>6112</v>
      </c>
      <c r="B1025" t="s">
        <v>1844</v>
      </c>
      <c r="C1025" t="s">
        <v>4017</v>
      </c>
      <c r="D1025" s="154">
        <v>141</v>
      </c>
      <c r="E1025" t="s">
        <v>2201</v>
      </c>
      <c r="F1025">
        <v>1</v>
      </c>
      <c r="G1025">
        <v>0</v>
      </c>
      <c r="H1025" t="s">
        <v>3404</v>
      </c>
      <c r="I1025" t="s">
        <v>3515</v>
      </c>
      <c r="K1025" t="s">
        <v>2202</v>
      </c>
      <c r="L1025" t="s">
        <v>2201</v>
      </c>
      <c r="M1025" t="s">
        <v>3404</v>
      </c>
      <c r="N1025" t="b">
        <f>IF(ETMRouteStages[[#This Row],[RID]]=A1024,ETMRouteStages[[#This Row],[StageSequence]]=F1024+1,TRUE)</f>
        <v>1</v>
      </c>
    </row>
    <row r="1026" spans="1:14">
      <c r="A1026" t="s">
        <v>6112</v>
      </c>
      <c r="B1026" t="s">
        <v>1844</v>
      </c>
      <c r="C1026" t="s">
        <v>4017</v>
      </c>
      <c r="D1026" s="154">
        <v>141</v>
      </c>
      <c r="E1026" t="s">
        <v>2739</v>
      </c>
      <c r="F1026">
        <v>2</v>
      </c>
      <c r="G1026">
        <v>3</v>
      </c>
      <c r="H1026" t="s">
        <v>3404</v>
      </c>
      <c r="I1026" t="s">
        <v>3515</v>
      </c>
      <c r="K1026" t="s">
        <v>2740</v>
      </c>
      <c r="L1026" t="s">
        <v>2739</v>
      </c>
      <c r="M1026" t="s">
        <v>3404</v>
      </c>
      <c r="N1026" t="b">
        <f>IF(ETMRouteStages[[#This Row],[RID]]=A1025,ETMRouteStages[[#This Row],[StageSequence]]=F1025+1,TRUE)</f>
        <v>1</v>
      </c>
    </row>
    <row r="1027" spans="1:14">
      <c r="A1027" t="s">
        <v>6112</v>
      </c>
      <c r="B1027" t="s">
        <v>1844</v>
      </c>
      <c r="C1027" t="s">
        <v>4017</v>
      </c>
      <c r="D1027" s="154">
        <v>141</v>
      </c>
      <c r="E1027" t="s">
        <v>626</v>
      </c>
      <c r="F1027">
        <v>3</v>
      </c>
      <c r="G1027">
        <v>4</v>
      </c>
      <c r="H1027" t="s">
        <v>3404</v>
      </c>
      <c r="I1027" t="s">
        <v>3515</v>
      </c>
      <c r="K1027" t="s">
        <v>627</v>
      </c>
      <c r="L1027" t="s">
        <v>626</v>
      </c>
      <c r="M1027" t="s">
        <v>3404</v>
      </c>
      <c r="N1027" t="b">
        <f>IF(ETMRouteStages[[#This Row],[RID]]=A1026,ETMRouteStages[[#This Row],[StageSequence]]=F1026+1,TRUE)</f>
        <v>1</v>
      </c>
    </row>
    <row r="1028" spans="1:14">
      <c r="A1028" t="s">
        <v>6112</v>
      </c>
      <c r="B1028" t="s">
        <v>1844</v>
      </c>
      <c r="C1028" t="s">
        <v>4017</v>
      </c>
      <c r="D1028" s="154">
        <v>141</v>
      </c>
      <c r="E1028" t="s">
        <v>628</v>
      </c>
      <c r="F1028">
        <v>4</v>
      </c>
      <c r="G1028">
        <v>6</v>
      </c>
      <c r="H1028" t="s">
        <v>3404</v>
      </c>
      <c r="I1028" t="s">
        <v>3515</v>
      </c>
      <c r="K1028" t="s">
        <v>629</v>
      </c>
      <c r="L1028" t="s">
        <v>628</v>
      </c>
      <c r="M1028" t="s">
        <v>3404</v>
      </c>
      <c r="N1028" t="b">
        <f>IF(ETMRouteStages[[#This Row],[RID]]=A1027,ETMRouteStages[[#This Row],[StageSequence]]=F1027+1,TRUE)</f>
        <v>1</v>
      </c>
    </row>
    <row r="1029" spans="1:14">
      <c r="A1029" t="s">
        <v>6112</v>
      </c>
      <c r="B1029" t="s">
        <v>1844</v>
      </c>
      <c r="C1029" t="s">
        <v>4017</v>
      </c>
      <c r="D1029" s="154">
        <v>141</v>
      </c>
      <c r="E1029" t="s">
        <v>2693</v>
      </c>
      <c r="F1029">
        <v>5</v>
      </c>
      <c r="G1029">
        <v>8</v>
      </c>
      <c r="H1029" t="s">
        <v>3404</v>
      </c>
      <c r="I1029" t="s">
        <v>3515</v>
      </c>
      <c r="K1029" t="s">
        <v>2694</v>
      </c>
      <c r="L1029" t="s">
        <v>2693</v>
      </c>
      <c r="M1029" t="s">
        <v>3404</v>
      </c>
      <c r="N1029" t="b">
        <f>IF(ETMRouteStages[[#This Row],[RID]]=A1028,ETMRouteStages[[#This Row],[StageSequence]]=F1028+1,TRUE)</f>
        <v>1</v>
      </c>
    </row>
    <row r="1030" spans="1:14">
      <c r="A1030" t="s">
        <v>6112</v>
      </c>
      <c r="B1030" t="s">
        <v>1844</v>
      </c>
      <c r="C1030" t="s">
        <v>4017</v>
      </c>
      <c r="D1030" s="154">
        <v>141</v>
      </c>
      <c r="E1030" t="s">
        <v>1291</v>
      </c>
      <c r="F1030">
        <v>6</v>
      </c>
      <c r="G1030">
        <v>10</v>
      </c>
      <c r="H1030" t="s">
        <v>3404</v>
      </c>
      <c r="I1030" t="s">
        <v>3515</v>
      </c>
      <c r="K1030" t="s">
        <v>1292</v>
      </c>
      <c r="L1030" t="s">
        <v>1291</v>
      </c>
      <c r="M1030" t="s">
        <v>3404</v>
      </c>
      <c r="N1030" t="b">
        <f>IF(ETMRouteStages[[#This Row],[RID]]=A1029,ETMRouteStages[[#This Row],[StageSequence]]=F1029+1,TRUE)</f>
        <v>1</v>
      </c>
    </row>
    <row r="1031" spans="1:14">
      <c r="A1031" t="s">
        <v>6112</v>
      </c>
      <c r="B1031" t="s">
        <v>1844</v>
      </c>
      <c r="C1031" t="s">
        <v>4017</v>
      </c>
      <c r="D1031" s="154">
        <v>141</v>
      </c>
      <c r="E1031" t="s">
        <v>2286</v>
      </c>
      <c r="F1031">
        <v>7</v>
      </c>
      <c r="G1031">
        <v>12</v>
      </c>
      <c r="H1031" t="s">
        <v>3404</v>
      </c>
      <c r="I1031" t="s">
        <v>3515</v>
      </c>
      <c r="K1031" t="s">
        <v>2287</v>
      </c>
      <c r="L1031" t="s">
        <v>2286</v>
      </c>
      <c r="M1031" t="s">
        <v>3404</v>
      </c>
      <c r="N1031" t="b">
        <f>IF(ETMRouteStages[[#This Row],[RID]]=A1030,ETMRouteStages[[#This Row],[StageSequence]]=F1030+1,TRUE)</f>
        <v>1</v>
      </c>
    </row>
    <row r="1032" spans="1:14">
      <c r="A1032" t="s">
        <v>6112</v>
      </c>
      <c r="B1032" t="s">
        <v>1844</v>
      </c>
      <c r="C1032" t="s">
        <v>4017</v>
      </c>
      <c r="D1032" s="154">
        <v>141</v>
      </c>
      <c r="E1032" t="s">
        <v>424</v>
      </c>
      <c r="F1032">
        <v>8</v>
      </c>
      <c r="G1032">
        <v>14</v>
      </c>
      <c r="H1032" t="s">
        <v>3404</v>
      </c>
      <c r="I1032" t="s">
        <v>3515</v>
      </c>
      <c r="K1032" t="s">
        <v>425</v>
      </c>
      <c r="L1032" t="s">
        <v>424</v>
      </c>
      <c r="M1032" t="s">
        <v>3404</v>
      </c>
      <c r="N1032" t="b">
        <f>IF(ETMRouteStages[[#This Row],[RID]]=A1031,ETMRouteStages[[#This Row],[StageSequence]]=F1031+1,TRUE)</f>
        <v>1</v>
      </c>
    </row>
    <row r="1033" spans="1:14">
      <c r="A1033" t="s">
        <v>6112</v>
      </c>
      <c r="B1033" t="s">
        <v>1844</v>
      </c>
      <c r="C1033" t="s">
        <v>4017</v>
      </c>
      <c r="D1033" s="154">
        <v>141</v>
      </c>
      <c r="E1033" t="s">
        <v>976</v>
      </c>
      <c r="F1033">
        <v>9</v>
      </c>
      <c r="G1033">
        <v>16</v>
      </c>
      <c r="H1033" t="s">
        <v>3404</v>
      </c>
      <c r="I1033" t="s">
        <v>3515</v>
      </c>
      <c r="K1033" t="s">
        <v>977</v>
      </c>
      <c r="L1033" t="s">
        <v>976</v>
      </c>
      <c r="M1033" t="s">
        <v>3404</v>
      </c>
      <c r="N1033" t="b">
        <f>IF(ETMRouteStages[[#This Row],[RID]]=A1032,ETMRouteStages[[#This Row],[StageSequence]]=F1032+1,TRUE)</f>
        <v>1</v>
      </c>
    </row>
    <row r="1034" spans="1:14">
      <c r="A1034" t="s">
        <v>6112</v>
      </c>
      <c r="B1034" t="s">
        <v>1844</v>
      </c>
      <c r="C1034" t="s">
        <v>4017</v>
      </c>
      <c r="D1034" s="154">
        <v>141</v>
      </c>
      <c r="E1034" t="s">
        <v>2181</v>
      </c>
      <c r="F1034">
        <v>10</v>
      </c>
      <c r="G1034">
        <v>18</v>
      </c>
      <c r="H1034" t="s">
        <v>3404</v>
      </c>
      <c r="I1034" t="s">
        <v>3515</v>
      </c>
      <c r="K1034" t="s">
        <v>2182</v>
      </c>
      <c r="L1034" t="s">
        <v>2181</v>
      </c>
      <c r="M1034" t="s">
        <v>3404</v>
      </c>
      <c r="N1034" t="b">
        <f>IF(ETMRouteStages[[#This Row],[RID]]=A1033,ETMRouteStages[[#This Row],[StageSequence]]=F1033+1,TRUE)</f>
        <v>1</v>
      </c>
    </row>
    <row r="1035" spans="1:14">
      <c r="A1035" t="s">
        <v>6112</v>
      </c>
      <c r="B1035" t="s">
        <v>1844</v>
      </c>
      <c r="C1035" t="s">
        <v>4017</v>
      </c>
      <c r="D1035" s="154">
        <v>141</v>
      </c>
      <c r="E1035" t="s">
        <v>1679</v>
      </c>
      <c r="F1035">
        <v>11</v>
      </c>
      <c r="G1035">
        <v>19</v>
      </c>
      <c r="H1035" t="s">
        <v>3404</v>
      </c>
      <c r="I1035" t="s">
        <v>3515</v>
      </c>
      <c r="K1035" t="s">
        <v>1680</v>
      </c>
      <c r="L1035" t="s">
        <v>1679</v>
      </c>
      <c r="M1035" t="s">
        <v>3404</v>
      </c>
      <c r="N1035" t="b">
        <f>IF(ETMRouteStages[[#This Row],[RID]]=A1034,ETMRouteStages[[#This Row],[StageSequence]]=F1034+1,TRUE)</f>
        <v>1</v>
      </c>
    </row>
    <row r="1036" spans="1:14">
      <c r="A1036" t="s">
        <v>6112</v>
      </c>
      <c r="B1036" t="s">
        <v>1844</v>
      </c>
      <c r="C1036" t="s">
        <v>4017</v>
      </c>
      <c r="D1036" s="154">
        <v>141</v>
      </c>
      <c r="E1036" t="s">
        <v>2874</v>
      </c>
      <c r="F1036">
        <v>12</v>
      </c>
      <c r="G1036">
        <v>20</v>
      </c>
      <c r="H1036" t="s">
        <v>3404</v>
      </c>
      <c r="I1036" t="s">
        <v>3515</v>
      </c>
      <c r="K1036" t="s">
        <v>2875</v>
      </c>
      <c r="L1036" t="s">
        <v>2874</v>
      </c>
      <c r="M1036" t="s">
        <v>3404</v>
      </c>
      <c r="N1036" t="b">
        <f>IF(ETMRouteStages[[#This Row],[RID]]=A1035,ETMRouteStages[[#This Row],[StageSequence]]=F1035+1,TRUE)</f>
        <v>1</v>
      </c>
    </row>
    <row r="1037" spans="1:14">
      <c r="A1037" t="s">
        <v>6112</v>
      </c>
      <c r="B1037" t="s">
        <v>1844</v>
      </c>
      <c r="C1037" t="s">
        <v>4017</v>
      </c>
      <c r="D1037" s="154">
        <v>141</v>
      </c>
      <c r="E1037" t="s">
        <v>2294</v>
      </c>
      <c r="F1037">
        <v>13</v>
      </c>
      <c r="G1037">
        <v>21</v>
      </c>
      <c r="H1037" t="s">
        <v>3404</v>
      </c>
      <c r="I1037" t="s">
        <v>3515</v>
      </c>
      <c r="K1037" t="s">
        <v>2295</v>
      </c>
      <c r="L1037" t="s">
        <v>2294</v>
      </c>
      <c r="M1037" t="s">
        <v>3404</v>
      </c>
      <c r="N1037" t="b">
        <f>IF(ETMRouteStages[[#This Row],[RID]]=A1036,ETMRouteStages[[#This Row],[StageSequence]]=F1036+1,TRUE)</f>
        <v>1</v>
      </c>
    </row>
    <row r="1038" spans="1:14">
      <c r="A1038" t="s">
        <v>6112</v>
      </c>
      <c r="B1038" t="s">
        <v>1844</v>
      </c>
      <c r="C1038" t="s">
        <v>4017</v>
      </c>
      <c r="D1038" s="154">
        <v>141</v>
      </c>
      <c r="E1038" t="s">
        <v>3040</v>
      </c>
      <c r="F1038">
        <v>14</v>
      </c>
      <c r="G1038">
        <v>23</v>
      </c>
      <c r="H1038" t="s">
        <v>3404</v>
      </c>
      <c r="I1038" t="s">
        <v>3515</v>
      </c>
      <c r="K1038" t="s">
        <v>3041</v>
      </c>
      <c r="L1038" t="s">
        <v>3040</v>
      </c>
      <c r="M1038" t="s">
        <v>3404</v>
      </c>
      <c r="N1038" t="b">
        <f>IF(ETMRouteStages[[#This Row],[RID]]=A1037,ETMRouteStages[[#This Row],[StageSequence]]=F1037+1,TRUE)</f>
        <v>1</v>
      </c>
    </row>
    <row r="1039" spans="1:14">
      <c r="A1039" t="s">
        <v>6112</v>
      </c>
      <c r="B1039" t="s">
        <v>1844</v>
      </c>
      <c r="C1039" t="s">
        <v>4017</v>
      </c>
      <c r="D1039" s="154">
        <v>141</v>
      </c>
      <c r="E1039" t="s">
        <v>2727</v>
      </c>
      <c r="F1039">
        <v>15</v>
      </c>
      <c r="G1039">
        <v>24</v>
      </c>
      <c r="H1039" t="s">
        <v>3404</v>
      </c>
      <c r="I1039" t="s">
        <v>3515</v>
      </c>
      <c r="K1039" t="s">
        <v>2728</v>
      </c>
      <c r="L1039" t="s">
        <v>2727</v>
      </c>
      <c r="M1039" t="s">
        <v>3404</v>
      </c>
      <c r="N1039" t="b">
        <f>IF(ETMRouteStages[[#This Row],[RID]]=A1038,ETMRouteStages[[#This Row],[StageSequence]]=F1038+1,TRUE)</f>
        <v>1</v>
      </c>
    </row>
    <row r="1040" spans="1:14">
      <c r="A1040" t="s">
        <v>6112</v>
      </c>
      <c r="B1040" t="s">
        <v>1844</v>
      </c>
      <c r="C1040" t="s">
        <v>4017</v>
      </c>
      <c r="D1040" s="154">
        <v>141</v>
      </c>
      <c r="E1040" t="s">
        <v>428</v>
      </c>
      <c r="F1040">
        <v>16</v>
      </c>
      <c r="G1040">
        <v>25</v>
      </c>
      <c r="H1040" t="s">
        <v>3404</v>
      </c>
      <c r="I1040" t="s">
        <v>3515</v>
      </c>
      <c r="K1040" t="s">
        <v>429</v>
      </c>
      <c r="L1040" t="s">
        <v>428</v>
      </c>
      <c r="M1040" t="s">
        <v>3404</v>
      </c>
      <c r="N1040" t="b">
        <f>IF(ETMRouteStages[[#This Row],[RID]]=A1039,ETMRouteStages[[#This Row],[StageSequence]]=F1039+1,TRUE)</f>
        <v>1</v>
      </c>
    </row>
    <row r="1041" spans="1:14">
      <c r="A1041" t="s">
        <v>6112</v>
      </c>
      <c r="B1041" t="s">
        <v>1844</v>
      </c>
      <c r="C1041" t="s">
        <v>4017</v>
      </c>
      <c r="D1041" s="154">
        <v>141</v>
      </c>
      <c r="E1041" t="s">
        <v>2463</v>
      </c>
      <c r="F1041">
        <v>17</v>
      </c>
      <c r="G1041">
        <v>27</v>
      </c>
      <c r="H1041" t="s">
        <v>3404</v>
      </c>
      <c r="I1041" t="s">
        <v>3515</v>
      </c>
      <c r="K1041" t="s">
        <v>2464</v>
      </c>
      <c r="L1041" t="s">
        <v>2463</v>
      </c>
      <c r="M1041" t="s">
        <v>3404</v>
      </c>
      <c r="N1041" t="b">
        <f>IF(ETMRouteStages[[#This Row],[RID]]=A1040,ETMRouteStages[[#This Row],[StageSequence]]=F1040+1,TRUE)</f>
        <v>1</v>
      </c>
    </row>
    <row r="1042" spans="1:14">
      <c r="A1042" t="s">
        <v>6112</v>
      </c>
      <c r="B1042" t="s">
        <v>1844</v>
      </c>
      <c r="C1042" t="s">
        <v>4017</v>
      </c>
      <c r="D1042" s="154">
        <v>141</v>
      </c>
      <c r="E1042" t="s">
        <v>2127</v>
      </c>
      <c r="F1042">
        <v>18</v>
      </c>
      <c r="G1042">
        <v>28</v>
      </c>
      <c r="H1042" t="s">
        <v>3404</v>
      </c>
      <c r="I1042" t="s">
        <v>3515</v>
      </c>
      <c r="K1042" t="s">
        <v>2128</v>
      </c>
      <c r="L1042" t="s">
        <v>2127</v>
      </c>
      <c r="M1042" t="s">
        <v>3404</v>
      </c>
      <c r="N1042" t="b">
        <f>IF(ETMRouteStages[[#This Row],[RID]]=A1041,ETMRouteStages[[#This Row],[StageSequence]]=F1041+1,TRUE)</f>
        <v>1</v>
      </c>
    </row>
    <row r="1043" spans="1:14">
      <c r="A1043" t="s">
        <v>6112</v>
      </c>
      <c r="B1043" t="s">
        <v>1844</v>
      </c>
      <c r="C1043" t="s">
        <v>4017</v>
      </c>
      <c r="D1043" s="154">
        <v>141</v>
      </c>
      <c r="E1043" t="s">
        <v>1843</v>
      </c>
      <c r="F1043">
        <v>19</v>
      </c>
      <c r="G1043">
        <v>31</v>
      </c>
      <c r="H1043" t="s">
        <v>3404</v>
      </c>
      <c r="I1043" t="s">
        <v>3515</v>
      </c>
      <c r="K1043" t="s">
        <v>1844</v>
      </c>
      <c r="L1043" t="s">
        <v>1843</v>
      </c>
      <c r="M1043" t="s">
        <v>3404</v>
      </c>
      <c r="N1043" t="b">
        <f>IF(ETMRouteStages[[#This Row],[RID]]=A1042,ETMRouteStages[[#This Row],[StageSequence]]=F1042+1,TRUE)</f>
        <v>1</v>
      </c>
    </row>
    <row r="1044" spans="1:14">
      <c r="A1044" t="s">
        <v>6112</v>
      </c>
      <c r="B1044" t="s">
        <v>1844</v>
      </c>
      <c r="C1044" t="s">
        <v>4017</v>
      </c>
      <c r="D1044" s="154">
        <v>141</v>
      </c>
      <c r="E1044" t="s">
        <v>1845</v>
      </c>
      <c r="F1044">
        <v>20</v>
      </c>
      <c r="G1044">
        <v>33</v>
      </c>
      <c r="H1044" t="s">
        <v>3404</v>
      </c>
      <c r="I1044" t="s">
        <v>3515</v>
      </c>
      <c r="K1044" t="s">
        <v>1846</v>
      </c>
      <c r="L1044" t="s">
        <v>1845</v>
      </c>
      <c r="M1044" t="s">
        <v>3404</v>
      </c>
      <c r="N1044" t="b">
        <f>IF(ETMRouteStages[[#This Row],[RID]]=A1043,ETMRouteStages[[#This Row],[StageSequence]]=F1043+1,TRUE)</f>
        <v>1</v>
      </c>
    </row>
    <row r="1045" spans="1:14">
      <c r="A1045" t="s">
        <v>6112</v>
      </c>
      <c r="B1045" t="s">
        <v>1844</v>
      </c>
      <c r="C1045" t="s">
        <v>4017</v>
      </c>
      <c r="D1045" s="154">
        <v>141</v>
      </c>
      <c r="E1045" t="s">
        <v>2073</v>
      </c>
      <c r="F1045">
        <v>21</v>
      </c>
      <c r="G1045">
        <v>35</v>
      </c>
      <c r="H1045" t="s">
        <v>3404</v>
      </c>
      <c r="I1045" t="s">
        <v>3515</v>
      </c>
      <c r="K1045" t="s">
        <v>2074</v>
      </c>
      <c r="L1045" t="s">
        <v>2073</v>
      </c>
      <c r="M1045" t="s">
        <v>3404</v>
      </c>
      <c r="N1045" t="b">
        <f>IF(ETMRouteStages[[#This Row],[RID]]=A1044,ETMRouteStages[[#This Row],[StageSequence]]=F1044+1,TRUE)</f>
        <v>1</v>
      </c>
    </row>
    <row r="1046" spans="1:14">
      <c r="A1046" t="s">
        <v>6112</v>
      </c>
      <c r="B1046" t="s">
        <v>1844</v>
      </c>
      <c r="C1046" t="s">
        <v>4017</v>
      </c>
      <c r="D1046" s="154">
        <v>141</v>
      </c>
      <c r="E1046" t="s">
        <v>1103</v>
      </c>
      <c r="F1046">
        <v>22</v>
      </c>
      <c r="G1046">
        <v>36</v>
      </c>
      <c r="H1046" t="s">
        <v>3404</v>
      </c>
      <c r="I1046" t="s">
        <v>3515</v>
      </c>
      <c r="K1046" t="s">
        <v>1104</v>
      </c>
      <c r="L1046" t="s">
        <v>1103</v>
      </c>
      <c r="M1046" t="s">
        <v>3404</v>
      </c>
      <c r="N1046" t="b">
        <f>IF(ETMRouteStages[[#This Row],[RID]]=A1045,ETMRouteStages[[#This Row],[StageSequence]]=F1045+1,TRUE)</f>
        <v>1</v>
      </c>
    </row>
    <row r="1047" spans="1:14">
      <c r="A1047" t="s">
        <v>6112</v>
      </c>
      <c r="B1047" t="s">
        <v>1844</v>
      </c>
      <c r="C1047" t="s">
        <v>4017</v>
      </c>
      <c r="D1047" s="154">
        <v>141</v>
      </c>
      <c r="E1047" t="s">
        <v>906</v>
      </c>
      <c r="F1047">
        <v>23</v>
      </c>
      <c r="G1047">
        <v>38</v>
      </c>
      <c r="H1047" t="s">
        <v>3404</v>
      </c>
      <c r="I1047" t="s">
        <v>3515</v>
      </c>
      <c r="K1047" t="s">
        <v>907</v>
      </c>
      <c r="L1047" t="s">
        <v>906</v>
      </c>
      <c r="M1047" t="s">
        <v>3404</v>
      </c>
      <c r="N1047" t="b">
        <f>IF(ETMRouteStages[[#This Row],[RID]]=A1046,ETMRouteStages[[#This Row],[StageSequence]]=F1046+1,TRUE)</f>
        <v>1</v>
      </c>
    </row>
    <row r="1048" spans="1:14">
      <c r="A1048" t="s">
        <v>6112</v>
      </c>
      <c r="B1048" t="s">
        <v>1844</v>
      </c>
      <c r="C1048" t="s">
        <v>4017</v>
      </c>
      <c r="D1048" s="154">
        <v>141</v>
      </c>
      <c r="E1048" t="s">
        <v>1035</v>
      </c>
      <c r="F1048">
        <v>24</v>
      </c>
      <c r="G1048">
        <v>39</v>
      </c>
      <c r="H1048" t="s">
        <v>3404</v>
      </c>
      <c r="I1048" t="s">
        <v>3515</v>
      </c>
      <c r="K1048" t="s">
        <v>1036</v>
      </c>
      <c r="L1048" t="s">
        <v>1035</v>
      </c>
      <c r="M1048" t="s">
        <v>3404</v>
      </c>
      <c r="N1048" t="b">
        <f>IF(ETMRouteStages[[#This Row],[RID]]=A1047,ETMRouteStages[[#This Row],[StageSequence]]=F1047+1,TRUE)</f>
        <v>1</v>
      </c>
    </row>
    <row r="1049" spans="1:14">
      <c r="A1049" t="s">
        <v>6112</v>
      </c>
      <c r="B1049" t="s">
        <v>1844</v>
      </c>
      <c r="C1049" t="s">
        <v>4017</v>
      </c>
      <c r="D1049" s="154">
        <v>141</v>
      </c>
      <c r="E1049" t="s">
        <v>2260</v>
      </c>
      <c r="F1049">
        <v>25</v>
      </c>
      <c r="G1049">
        <v>42</v>
      </c>
      <c r="H1049" t="s">
        <v>3404</v>
      </c>
      <c r="I1049" t="s">
        <v>3515</v>
      </c>
      <c r="K1049" t="s">
        <v>2261</v>
      </c>
      <c r="L1049" t="s">
        <v>2260</v>
      </c>
      <c r="M1049" t="s">
        <v>3404</v>
      </c>
      <c r="N1049" t="b">
        <f>IF(ETMRouteStages[[#This Row],[RID]]=A1048,ETMRouteStages[[#This Row],[StageSequence]]=F1048+1,TRUE)</f>
        <v>1</v>
      </c>
    </row>
    <row r="1050" spans="1:14">
      <c r="A1050" t="s">
        <v>6112</v>
      </c>
      <c r="B1050" t="s">
        <v>1844</v>
      </c>
      <c r="C1050" t="s">
        <v>4017</v>
      </c>
      <c r="D1050" s="154">
        <v>141</v>
      </c>
      <c r="E1050" t="s">
        <v>995</v>
      </c>
      <c r="F1050">
        <v>26</v>
      </c>
      <c r="G1050">
        <v>45</v>
      </c>
      <c r="H1050" t="s">
        <v>3500</v>
      </c>
      <c r="I1050" t="s">
        <v>3515</v>
      </c>
      <c r="K1050" t="s">
        <v>996</v>
      </c>
      <c r="L1050" t="s">
        <v>995</v>
      </c>
      <c r="M1050" t="s">
        <v>3500</v>
      </c>
      <c r="N1050" t="b">
        <f>IF(ETMRouteStages[[#This Row],[RID]]=A1049,ETMRouteStages[[#This Row],[StageSequence]]=F1049+1,TRUE)</f>
        <v>1</v>
      </c>
    </row>
    <row r="1051" spans="1:14">
      <c r="A1051" t="s">
        <v>6112</v>
      </c>
      <c r="B1051" t="s">
        <v>1844</v>
      </c>
      <c r="C1051" t="s">
        <v>4017</v>
      </c>
      <c r="D1051" s="154">
        <v>141</v>
      </c>
      <c r="E1051" t="s">
        <v>1055</v>
      </c>
      <c r="F1051">
        <v>27</v>
      </c>
      <c r="G1051">
        <v>46</v>
      </c>
      <c r="H1051" t="s">
        <v>3404</v>
      </c>
      <c r="I1051" t="s">
        <v>3515</v>
      </c>
      <c r="K1051" t="s">
        <v>1056</v>
      </c>
      <c r="L1051" t="s">
        <v>1055</v>
      </c>
      <c r="M1051" t="s">
        <v>3404</v>
      </c>
      <c r="N1051" t="b">
        <f>IF(ETMRouteStages[[#This Row],[RID]]=A1050,ETMRouteStages[[#This Row],[StageSequence]]=F1050+1,TRUE)</f>
        <v>1</v>
      </c>
    </row>
    <row r="1052" spans="1:14">
      <c r="A1052" t="s">
        <v>6112</v>
      </c>
      <c r="B1052" t="s">
        <v>1844</v>
      </c>
      <c r="C1052" t="s">
        <v>4017</v>
      </c>
      <c r="D1052" s="154">
        <v>141</v>
      </c>
      <c r="E1052" t="s">
        <v>620</v>
      </c>
      <c r="F1052">
        <v>28</v>
      </c>
      <c r="G1052">
        <v>48</v>
      </c>
      <c r="H1052" t="s">
        <v>3404</v>
      </c>
      <c r="I1052" t="s">
        <v>3515</v>
      </c>
      <c r="K1052" t="s">
        <v>621</v>
      </c>
      <c r="L1052" t="s">
        <v>620</v>
      </c>
      <c r="M1052" t="s">
        <v>3404</v>
      </c>
      <c r="N1052" t="b">
        <f>IF(ETMRouteStages[[#This Row],[RID]]=A1051,ETMRouteStages[[#This Row],[StageSequence]]=F1051+1,TRUE)</f>
        <v>1</v>
      </c>
    </row>
    <row r="1053" spans="1:14">
      <c r="A1053" t="s">
        <v>6112</v>
      </c>
      <c r="B1053" t="s">
        <v>1844</v>
      </c>
      <c r="C1053" t="s">
        <v>4017</v>
      </c>
      <c r="D1053" s="154">
        <v>141</v>
      </c>
      <c r="E1053" t="s">
        <v>680</v>
      </c>
      <c r="F1053">
        <v>29</v>
      </c>
      <c r="G1053">
        <v>51</v>
      </c>
      <c r="H1053" t="s">
        <v>3404</v>
      </c>
      <c r="I1053" t="s">
        <v>3515</v>
      </c>
      <c r="K1053" t="s">
        <v>681</v>
      </c>
      <c r="L1053" t="s">
        <v>680</v>
      </c>
      <c r="M1053" t="s">
        <v>3404</v>
      </c>
      <c r="N1053" t="b">
        <f>IF(ETMRouteStages[[#This Row],[RID]]=A1052,ETMRouteStages[[#This Row],[StageSequence]]=F1052+1,TRUE)</f>
        <v>1</v>
      </c>
    </row>
    <row r="1054" spans="1:14">
      <c r="A1054" t="s">
        <v>6112</v>
      </c>
      <c r="B1054" t="s">
        <v>1844</v>
      </c>
      <c r="C1054" t="s">
        <v>4017</v>
      </c>
      <c r="D1054" s="154">
        <v>141</v>
      </c>
      <c r="E1054" t="s">
        <v>1293</v>
      </c>
      <c r="F1054">
        <v>30</v>
      </c>
      <c r="G1054">
        <v>53</v>
      </c>
      <c r="H1054" t="s">
        <v>3404</v>
      </c>
      <c r="I1054" t="s">
        <v>3515</v>
      </c>
      <c r="K1054" t="s">
        <v>1294</v>
      </c>
      <c r="L1054" t="s">
        <v>1293</v>
      </c>
      <c r="M1054" t="s">
        <v>3404</v>
      </c>
      <c r="N1054" t="b">
        <f>IF(ETMRouteStages[[#This Row],[RID]]=A1053,ETMRouteStages[[#This Row],[StageSequence]]=F1053+1,TRUE)</f>
        <v>1</v>
      </c>
    </row>
    <row r="1055" spans="1:14">
      <c r="A1055" t="s">
        <v>6112</v>
      </c>
      <c r="B1055" t="s">
        <v>1844</v>
      </c>
      <c r="C1055" t="s">
        <v>4017</v>
      </c>
      <c r="D1055" s="154">
        <v>141</v>
      </c>
      <c r="E1055" t="s">
        <v>2757</v>
      </c>
      <c r="F1055">
        <v>31</v>
      </c>
      <c r="G1055">
        <v>56</v>
      </c>
      <c r="H1055" t="s">
        <v>3404</v>
      </c>
      <c r="I1055" t="s">
        <v>3515</v>
      </c>
      <c r="K1055" t="s">
        <v>2758</v>
      </c>
      <c r="L1055" t="s">
        <v>2757</v>
      </c>
      <c r="M1055" t="s">
        <v>3404</v>
      </c>
      <c r="N1055" t="b">
        <f>IF(ETMRouteStages[[#This Row],[RID]]=A1054,ETMRouteStages[[#This Row],[StageSequence]]=F1054+1,TRUE)</f>
        <v>1</v>
      </c>
    </row>
    <row r="1056" spans="1:14">
      <c r="A1056" t="s">
        <v>6112</v>
      </c>
      <c r="B1056" t="s">
        <v>1844</v>
      </c>
      <c r="C1056" t="s">
        <v>4017</v>
      </c>
      <c r="D1056" s="154">
        <v>141</v>
      </c>
      <c r="E1056" t="s">
        <v>2759</v>
      </c>
      <c r="F1056">
        <v>32</v>
      </c>
      <c r="G1056">
        <v>57</v>
      </c>
      <c r="H1056" t="s">
        <v>3404</v>
      </c>
      <c r="I1056" t="s">
        <v>3515</v>
      </c>
      <c r="K1056" t="s">
        <v>2760</v>
      </c>
      <c r="L1056" t="s">
        <v>2759</v>
      </c>
      <c r="M1056" t="s">
        <v>3404</v>
      </c>
      <c r="N1056" t="b">
        <f>IF(ETMRouteStages[[#This Row],[RID]]=A1055,ETMRouteStages[[#This Row],[StageSequence]]=F1055+1,TRUE)</f>
        <v>1</v>
      </c>
    </row>
    <row r="1057" spans="1:14">
      <c r="A1057" t="s">
        <v>6113</v>
      </c>
      <c r="B1057" t="s">
        <v>1844</v>
      </c>
      <c r="C1057" t="s">
        <v>4021</v>
      </c>
      <c r="D1057" s="154">
        <v>142</v>
      </c>
      <c r="E1057" t="s">
        <v>1843</v>
      </c>
      <c r="F1057">
        <v>1</v>
      </c>
      <c r="G1057">
        <v>0</v>
      </c>
      <c r="H1057" t="s">
        <v>3404</v>
      </c>
      <c r="I1057" t="s">
        <v>3515</v>
      </c>
      <c r="K1057" t="s">
        <v>1844</v>
      </c>
      <c r="L1057" t="s">
        <v>1843</v>
      </c>
      <c r="M1057" t="s">
        <v>3404</v>
      </c>
      <c r="N1057" t="b">
        <f>IF(ETMRouteStages[[#This Row],[RID]]=A1056,ETMRouteStages[[#This Row],[StageSequence]]=F1056+1,TRUE)</f>
        <v>1</v>
      </c>
    </row>
    <row r="1058" spans="1:14">
      <c r="A1058" t="s">
        <v>6113</v>
      </c>
      <c r="B1058" t="s">
        <v>1844</v>
      </c>
      <c r="C1058" t="s">
        <v>4021</v>
      </c>
      <c r="D1058" s="154">
        <v>142</v>
      </c>
      <c r="E1058" t="s">
        <v>1845</v>
      </c>
      <c r="F1058">
        <v>2</v>
      </c>
      <c r="G1058">
        <v>2</v>
      </c>
      <c r="H1058" t="s">
        <v>3404</v>
      </c>
      <c r="I1058" t="s">
        <v>3515</v>
      </c>
      <c r="K1058" t="s">
        <v>1846</v>
      </c>
      <c r="L1058" t="s">
        <v>1845</v>
      </c>
      <c r="M1058" t="s">
        <v>3404</v>
      </c>
      <c r="N1058" t="b">
        <f>IF(ETMRouteStages[[#This Row],[RID]]=A1057,ETMRouteStages[[#This Row],[StageSequence]]=F1057+1,TRUE)</f>
        <v>1</v>
      </c>
    </row>
    <row r="1059" spans="1:14">
      <c r="A1059" t="s">
        <v>6113</v>
      </c>
      <c r="B1059" t="s">
        <v>1844</v>
      </c>
      <c r="C1059" t="s">
        <v>4021</v>
      </c>
      <c r="D1059" s="154">
        <v>142</v>
      </c>
      <c r="E1059" t="s">
        <v>2073</v>
      </c>
      <c r="F1059">
        <v>3</v>
      </c>
      <c r="G1059">
        <v>4</v>
      </c>
      <c r="H1059" t="s">
        <v>3404</v>
      </c>
      <c r="I1059" t="s">
        <v>3515</v>
      </c>
      <c r="K1059" t="s">
        <v>2074</v>
      </c>
      <c r="L1059" t="s">
        <v>2073</v>
      </c>
      <c r="M1059" t="s">
        <v>3404</v>
      </c>
      <c r="N1059" t="b">
        <f>IF(ETMRouteStages[[#This Row],[RID]]=A1058,ETMRouteStages[[#This Row],[StageSequence]]=F1058+1,TRUE)</f>
        <v>1</v>
      </c>
    </row>
    <row r="1060" spans="1:14">
      <c r="A1060" t="s">
        <v>6113</v>
      </c>
      <c r="B1060" t="s">
        <v>1844</v>
      </c>
      <c r="C1060" t="s">
        <v>4021</v>
      </c>
      <c r="D1060" s="154">
        <v>142</v>
      </c>
      <c r="E1060" t="s">
        <v>1103</v>
      </c>
      <c r="F1060">
        <v>4</v>
      </c>
      <c r="G1060">
        <v>5</v>
      </c>
      <c r="H1060" t="s">
        <v>3404</v>
      </c>
      <c r="I1060" t="s">
        <v>3515</v>
      </c>
      <c r="K1060" t="s">
        <v>1104</v>
      </c>
      <c r="L1060" t="s">
        <v>1103</v>
      </c>
      <c r="M1060" t="s">
        <v>3404</v>
      </c>
      <c r="N1060" t="b">
        <f>IF(ETMRouteStages[[#This Row],[RID]]=A1059,ETMRouteStages[[#This Row],[StageSequence]]=F1059+1,TRUE)</f>
        <v>1</v>
      </c>
    </row>
    <row r="1061" spans="1:14">
      <c r="A1061" t="s">
        <v>6113</v>
      </c>
      <c r="B1061" t="s">
        <v>1844</v>
      </c>
      <c r="C1061" t="s">
        <v>4021</v>
      </c>
      <c r="D1061" s="154">
        <v>142</v>
      </c>
      <c r="E1061" t="s">
        <v>906</v>
      </c>
      <c r="F1061">
        <v>5</v>
      </c>
      <c r="G1061">
        <v>7</v>
      </c>
      <c r="H1061" t="s">
        <v>3404</v>
      </c>
      <c r="I1061" t="s">
        <v>3515</v>
      </c>
      <c r="K1061" t="s">
        <v>907</v>
      </c>
      <c r="L1061" t="s">
        <v>906</v>
      </c>
      <c r="M1061" t="s">
        <v>3404</v>
      </c>
      <c r="N1061" t="b">
        <f>IF(ETMRouteStages[[#This Row],[RID]]=A1060,ETMRouteStages[[#This Row],[StageSequence]]=F1060+1,TRUE)</f>
        <v>1</v>
      </c>
    </row>
    <row r="1062" spans="1:14">
      <c r="A1062" t="s">
        <v>6113</v>
      </c>
      <c r="B1062" t="s">
        <v>1844</v>
      </c>
      <c r="C1062" t="s">
        <v>4021</v>
      </c>
      <c r="D1062" s="154">
        <v>142</v>
      </c>
      <c r="E1062" t="s">
        <v>1035</v>
      </c>
      <c r="F1062">
        <v>6</v>
      </c>
      <c r="G1062">
        <v>8</v>
      </c>
      <c r="H1062" t="s">
        <v>3404</v>
      </c>
      <c r="I1062" t="s">
        <v>3515</v>
      </c>
      <c r="K1062" t="s">
        <v>1036</v>
      </c>
      <c r="L1062" t="s">
        <v>1035</v>
      </c>
      <c r="M1062" t="s">
        <v>3404</v>
      </c>
      <c r="N1062" t="b">
        <f>IF(ETMRouteStages[[#This Row],[RID]]=A1061,ETMRouteStages[[#This Row],[StageSequence]]=F1061+1,TRUE)</f>
        <v>1</v>
      </c>
    </row>
    <row r="1063" spans="1:14">
      <c r="A1063" t="s">
        <v>6113</v>
      </c>
      <c r="B1063" t="s">
        <v>1844</v>
      </c>
      <c r="C1063" t="s">
        <v>4021</v>
      </c>
      <c r="D1063" s="154">
        <v>142</v>
      </c>
      <c r="E1063" t="s">
        <v>6087</v>
      </c>
      <c r="F1063">
        <v>7</v>
      </c>
      <c r="G1063">
        <v>11</v>
      </c>
      <c r="H1063" t="s">
        <v>3404</v>
      </c>
      <c r="I1063" t="s">
        <v>3515</v>
      </c>
      <c r="K1063" t="s">
        <v>2261</v>
      </c>
      <c r="L1063" t="s">
        <v>2260</v>
      </c>
      <c r="M1063" t="s">
        <v>3404</v>
      </c>
      <c r="N1063" t="b">
        <f>IF(ETMRouteStages[[#This Row],[RID]]=A1062,ETMRouteStages[[#This Row],[StageSequence]]=F1062+1,TRUE)</f>
        <v>1</v>
      </c>
    </row>
    <row r="1064" spans="1:14">
      <c r="A1064" t="s">
        <v>6113</v>
      </c>
      <c r="B1064" t="s">
        <v>1844</v>
      </c>
      <c r="C1064" t="s">
        <v>4021</v>
      </c>
      <c r="D1064" s="154">
        <v>142</v>
      </c>
      <c r="E1064" t="s">
        <v>995</v>
      </c>
      <c r="F1064">
        <v>8</v>
      </c>
      <c r="G1064">
        <v>14</v>
      </c>
      <c r="H1064" t="s">
        <v>3404</v>
      </c>
      <c r="I1064" t="s">
        <v>3515</v>
      </c>
      <c r="K1064" t="s">
        <v>996</v>
      </c>
      <c r="L1064" t="s">
        <v>995</v>
      </c>
      <c r="M1064" t="s">
        <v>3404</v>
      </c>
      <c r="N1064" t="b">
        <f>IF(ETMRouteStages[[#This Row],[RID]]=A1063,ETMRouteStages[[#This Row],[StageSequence]]=F1063+1,TRUE)</f>
        <v>1</v>
      </c>
    </row>
    <row r="1065" spans="1:14">
      <c r="A1065" t="s">
        <v>6113</v>
      </c>
      <c r="B1065" t="s">
        <v>1844</v>
      </c>
      <c r="C1065" t="s">
        <v>4021</v>
      </c>
      <c r="D1065" s="154">
        <v>142</v>
      </c>
      <c r="E1065" t="s">
        <v>1055</v>
      </c>
      <c r="F1065">
        <v>9</v>
      </c>
      <c r="G1065">
        <v>15</v>
      </c>
      <c r="H1065" t="s">
        <v>3404</v>
      </c>
      <c r="I1065" t="s">
        <v>3515</v>
      </c>
      <c r="K1065" t="s">
        <v>1056</v>
      </c>
      <c r="L1065" t="s">
        <v>1055</v>
      </c>
      <c r="M1065" t="s">
        <v>3404</v>
      </c>
      <c r="N1065" t="b">
        <f>IF(ETMRouteStages[[#This Row],[RID]]=A1064,ETMRouteStages[[#This Row],[StageSequence]]=F1064+1,TRUE)</f>
        <v>1</v>
      </c>
    </row>
    <row r="1066" spans="1:14">
      <c r="A1066" t="s">
        <v>6113</v>
      </c>
      <c r="B1066" t="s">
        <v>1844</v>
      </c>
      <c r="C1066" t="s">
        <v>4021</v>
      </c>
      <c r="D1066" s="154">
        <v>142</v>
      </c>
      <c r="E1066" t="s">
        <v>620</v>
      </c>
      <c r="F1066">
        <v>10</v>
      </c>
      <c r="G1066">
        <v>17</v>
      </c>
      <c r="H1066" t="s">
        <v>3404</v>
      </c>
      <c r="I1066" t="s">
        <v>3515</v>
      </c>
      <c r="K1066" t="s">
        <v>621</v>
      </c>
      <c r="L1066" t="s">
        <v>620</v>
      </c>
      <c r="M1066" t="s">
        <v>3404</v>
      </c>
      <c r="N1066" t="b">
        <f>IF(ETMRouteStages[[#This Row],[RID]]=A1065,ETMRouteStages[[#This Row],[StageSequence]]=F1065+1,TRUE)</f>
        <v>1</v>
      </c>
    </row>
    <row r="1067" spans="1:14">
      <c r="A1067" t="s">
        <v>6113</v>
      </c>
      <c r="B1067" t="s">
        <v>1844</v>
      </c>
      <c r="C1067" t="s">
        <v>4021</v>
      </c>
      <c r="D1067" s="154">
        <v>142</v>
      </c>
      <c r="E1067" t="s">
        <v>680</v>
      </c>
      <c r="F1067">
        <v>11</v>
      </c>
      <c r="G1067">
        <v>20</v>
      </c>
      <c r="H1067" t="s">
        <v>3404</v>
      </c>
      <c r="I1067" t="s">
        <v>3515</v>
      </c>
      <c r="K1067" t="s">
        <v>681</v>
      </c>
      <c r="L1067" t="s">
        <v>680</v>
      </c>
      <c r="M1067" t="s">
        <v>3404</v>
      </c>
      <c r="N1067" t="b">
        <f>IF(ETMRouteStages[[#This Row],[RID]]=A1066,ETMRouteStages[[#This Row],[StageSequence]]=F1066+1,TRUE)</f>
        <v>1</v>
      </c>
    </row>
    <row r="1068" spans="1:14">
      <c r="A1068" t="s">
        <v>6113</v>
      </c>
      <c r="B1068" t="s">
        <v>1844</v>
      </c>
      <c r="C1068" t="s">
        <v>4021</v>
      </c>
      <c r="D1068" s="154">
        <v>142</v>
      </c>
      <c r="E1068" t="s">
        <v>1293</v>
      </c>
      <c r="F1068">
        <v>12</v>
      </c>
      <c r="G1068">
        <v>22</v>
      </c>
      <c r="H1068" t="s">
        <v>3404</v>
      </c>
      <c r="I1068" t="s">
        <v>3515</v>
      </c>
      <c r="K1068" t="s">
        <v>1294</v>
      </c>
      <c r="L1068" t="s">
        <v>1293</v>
      </c>
      <c r="M1068" t="s">
        <v>3404</v>
      </c>
      <c r="N1068" t="b">
        <f>IF(ETMRouteStages[[#This Row],[RID]]=A1067,ETMRouteStages[[#This Row],[StageSequence]]=F1067+1,TRUE)</f>
        <v>1</v>
      </c>
    </row>
    <row r="1069" spans="1:14">
      <c r="A1069" t="s">
        <v>6113</v>
      </c>
      <c r="B1069" t="s">
        <v>1844</v>
      </c>
      <c r="C1069" t="s">
        <v>4021</v>
      </c>
      <c r="D1069" s="154">
        <v>142</v>
      </c>
      <c r="E1069" t="s">
        <v>2165</v>
      </c>
      <c r="F1069">
        <v>13</v>
      </c>
      <c r="G1069">
        <v>24</v>
      </c>
      <c r="H1069" t="s">
        <v>3404</v>
      </c>
      <c r="I1069" t="s">
        <v>3515</v>
      </c>
      <c r="K1069" t="s">
        <v>2166</v>
      </c>
      <c r="L1069" t="s">
        <v>2165</v>
      </c>
      <c r="M1069" t="s">
        <v>3404</v>
      </c>
      <c r="N1069" t="b">
        <f>IF(ETMRouteStages[[#This Row],[RID]]=A1068,ETMRouteStages[[#This Row],[StageSequence]]=F1068+1,TRUE)</f>
        <v>1</v>
      </c>
    </row>
    <row r="1070" spans="1:14">
      <c r="A1070" t="s">
        <v>6113</v>
      </c>
      <c r="B1070" t="s">
        <v>1844</v>
      </c>
      <c r="C1070" t="s">
        <v>4021</v>
      </c>
      <c r="D1070" s="154">
        <v>142</v>
      </c>
      <c r="E1070" t="s">
        <v>2298</v>
      </c>
      <c r="F1070">
        <v>14</v>
      </c>
      <c r="G1070">
        <v>26</v>
      </c>
      <c r="H1070" t="s">
        <v>3404</v>
      </c>
      <c r="I1070" t="s">
        <v>3515</v>
      </c>
      <c r="K1070" t="s">
        <v>2299</v>
      </c>
      <c r="L1070" t="s">
        <v>2298</v>
      </c>
      <c r="M1070" t="s">
        <v>3404</v>
      </c>
      <c r="N1070" t="b">
        <f>IF(ETMRouteStages[[#This Row],[RID]]=A1069,ETMRouteStages[[#This Row],[StageSequence]]=F1069+1,TRUE)</f>
        <v>1</v>
      </c>
    </row>
    <row r="1071" spans="1:14">
      <c r="A1071" t="s">
        <v>6113</v>
      </c>
      <c r="B1071" t="s">
        <v>1844</v>
      </c>
      <c r="C1071" t="s">
        <v>4021</v>
      </c>
      <c r="D1071" s="154">
        <v>142</v>
      </c>
      <c r="E1071" t="s">
        <v>2314</v>
      </c>
      <c r="F1071">
        <v>15</v>
      </c>
      <c r="G1071">
        <v>28</v>
      </c>
      <c r="H1071" t="s">
        <v>3404</v>
      </c>
      <c r="I1071" t="s">
        <v>3515</v>
      </c>
      <c r="K1071" t="s">
        <v>2315</v>
      </c>
      <c r="L1071" t="s">
        <v>2314</v>
      </c>
      <c r="M1071" t="s">
        <v>3404</v>
      </c>
      <c r="N1071" t="b">
        <f>IF(ETMRouteStages[[#This Row],[RID]]=A1070,ETMRouteStages[[#This Row],[StageSequence]]=F1070+1,TRUE)</f>
        <v>1</v>
      </c>
    </row>
    <row r="1072" spans="1:14">
      <c r="A1072" t="s">
        <v>6113</v>
      </c>
      <c r="B1072" t="s">
        <v>1844</v>
      </c>
      <c r="C1072" t="s">
        <v>4021</v>
      </c>
      <c r="D1072" s="154">
        <v>142</v>
      </c>
      <c r="E1072" t="s">
        <v>1341</v>
      </c>
      <c r="F1072">
        <v>16</v>
      </c>
      <c r="G1072">
        <v>32</v>
      </c>
      <c r="H1072" t="s">
        <v>3404</v>
      </c>
      <c r="I1072" t="s">
        <v>3515</v>
      </c>
      <c r="K1072" t="s">
        <v>1342</v>
      </c>
      <c r="L1072" t="s">
        <v>1341</v>
      </c>
      <c r="M1072" t="s">
        <v>3404</v>
      </c>
      <c r="N1072" t="b">
        <f>IF(ETMRouteStages[[#This Row],[RID]]=A1071,ETMRouteStages[[#This Row],[StageSequence]]=F1071+1,TRUE)</f>
        <v>1</v>
      </c>
    </row>
    <row r="1073" spans="1:14">
      <c r="A1073" t="s">
        <v>6113</v>
      </c>
      <c r="B1073" t="s">
        <v>1844</v>
      </c>
      <c r="C1073" t="s">
        <v>4021</v>
      </c>
      <c r="D1073" s="154">
        <v>142</v>
      </c>
      <c r="E1073" t="s">
        <v>882</v>
      </c>
      <c r="F1073">
        <v>17</v>
      </c>
      <c r="G1073">
        <v>35</v>
      </c>
      <c r="H1073" t="s">
        <v>3404</v>
      </c>
      <c r="I1073" t="s">
        <v>3515</v>
      </c>
      <c r="K1073" t="s">
        <v>883</v>
      </c>
      <c r="L1073" t="s">
        <v>882</v>
      </c>
      <c r="M1073" t="s">
        <v>3404</v>
      </c>
      <c r="N1073" t="b">
        <f>IF(ETMRouteStages[[#This Row],[RID]]=A1072,ETMRouteStages[[#This Row],[StageSequence]]=F1072+1,TRUE)</f>
        <v>1</v>
      </c>
    </row>
    <row r="1074" spans="1:14">
      <c r="A1074" t="s">
        <v>6113</v>
      </c>
      <c r="B1074" t="s">
        <v>1844</v>
      </c>
      <c r="C1074" t="s">
        <v>4021</v>
      </c>
      <c r="D1074" s="154">
        <v>142</v>
      </c>
      <c r="E1074" t="s">
        <v>830</v>
      </c>
      <c r="F1074">
        <v>18</v>
      </c>
      <c r="G1074">
        <v>37</v>
      </c>
      <c r="H1074" t="s">
        <v>3500</v>
      </c>
      <c r="I1074" t="s">
        <v>3515</v>
      </c>
      <c r="K1074" t="s">
        <v>831</v>
      </c>
      <c r="L1074" t="s">
        <v>830</v>
      </c>
      <c r="M1074" t="s">
        <v>3500</v>
      </c>
      <c r="N1074" t="b">
        <f>IF(ETMRouteStages[[#This Row],[RID]]=A1073,ETMRouteStages[[#This Row],[StageSequence]]=F1073+1,TRUE)</f>
        <v>1</v>
      </c>
    </row>
    <row r="1075" spans="1:14">
      <c r="A1075" t="s">
        <v>6113</v>
      </c>
      <c r="B1075" t="s">
        <v>1844</v>
      </c>
      <c r="C1075" t="s">
        <v>4021</v>
      </c>
      <c r="D1075" s="154">
        <v>142</v>
      </c>
      <c r="E1075" t="s">
        <v>2673</v>
      </c>
      <c r="F1075">
        <v>19</v>
      </c>
      <c r="G1075">
        <v>39</v>
      </c>
      <c r="H1075" t="s">
        <v>3404</v>
      </c>
      <c r="I1075" t="s">
        <v>3515</v>
      </c>
      <c r="K1075" t="s">
        <v>2674</v>
      </c>
      <c r="L1075" t="s">
        <v>2673</v>
      </c>
      <c r="M1075" t="s">
        <v>3404</v>
      </c>
      <c r="N1075" t="b">
        <f>IF(ETMRouteStages[[#This Row],[RID]]=A1074,ETMRouteStages[[#This Row],[StageSequence]]=F1074+1,TRUE)</f>
        <v>1</v>
      </c>
    </row>
    <row r="1076" spans="1:14">
      <c r="A1076" t="s">
        <v>6113</v>
      </c>
      <c r="B1076" t="s">
        <v>1844</v>
      </c>
      <c r="C1076" t="s">
        <v>4021</v>
      </c>
      <c r="D1076" s="154">
        <v>142</v>
      </c>
      <c r="E1076" t="s">
        <v>1932</v>
      </c>
      <c r="F1076">
        <v>20</v>
      </c>
      <c r="G1076">
        <v>41</v>
      </c>
      <c r="H1076" t="s">
        <v>3404</v>
      </c>
      <c r="I1076" t="s">
        <v>3515</v>
      </c>
      <c r="K1076" t="s">
        <v>1933</v>
      </c>
      <c r="L1076" t="s">
        <v>1932</v>
      </c>
      <c r="M1076" t="s">
        <v>3404</v>
      </c>
      <c r="N1076" t="b">
        <f>IF(ETMRouteStages[[#This Row],[RID]]=A1075,ETMRouteStages[[#This Row],[StageSequence]]=F1075+1,TRUE)</f>
        <v>1</v>
      </c>
    </row>
    <row r="1077" spans="1:14">
      <c r="A1077" t="s">
        <v>6113</v>
      </c>
      <c r="B1077" t="s">
        <v>1844</v>
      </c>
      <c r="C1077" t="s">
        <v>4021</v>
      </c>
      <c r="D1077" s="154">
        <v>142</v>
      </c>
      <c r="E1077" t="s">
        <v>720</v>
      </c>
      <c r="F1077">
        <v>21</v>
      </c>
      <c r="G1077">
        <v>42</v>
      </c>
      <c r="H1077" t="s">
        <v>3404</v>
      </c>
      <c r="I1077" t="s">
        <v>3515</v>
      </c>
      <c r="K1077" t="s">
        <v>721</v>
      </c>
      <c r="L1077" t="s">
        <v>720</v>
      </c>
      <c r="M1077" t="s">
        <v>3404</v>
      </c>
      <c r="N1077" t="b">
        <f>IF(ETMRouteStages[[#This Row],[RID]]=A1076,ETMRouteStages[[#This Row],[StageSequence]]=F1076+1,TRUE)</f>
        <v>1</v>
      </c>
    </row>
    <row r="1078" spans="1:14">
      <c r="A1078" t="s">
        <v>6113</v>
      </c>
      <c r="B1078" t="s">
        <v>1844</v>
      </c>
      <c r="C1078" t="s">
        <v>4021</v>
      </c>
      <c r="D1078" s="154">
        <v>142</v>
      </c>
      <c r="E1078" t="s">
        <v>540</v>
      </c>
      <c r="F1078">
        <v>22</v>
      </c>
      <c r="G1078">
        <v>43</v>
      </c>
      <c r="H1078" t="s">
        <v>3404</v>
      </c>
      <c r="I1078" t="s">
        <v>3515</v>
      </c>
      <c r="K1078" t="s">
        <v>541</v>
      </c>
      <c r="L1078" t="s">
        <v>540</v>
      </c>
      <c r="M1078" t="s">
        <v>3404</v>
      </c>
      <c r="N1078" t="b">
        <f>IF(ETMRouteStages[[#This Row],[RID]]=A1077,ETMRouteStages[[#This Row],[StageSequence]]=F1077+1,TRUE)</f>
        <v>1</v>
      </c>
    </row>
    <row r="1079" spans="1:14">
      <c r="A1079" t="s">
        <v>6113</v>
      </c>
      <c r="B1079" t="s">
        <v>1844</v>
      </c>
      <c r="C1079" t="s">
        <v>4021</v>
      </c>
      <c r="D1079" s="154">
        <v>142</v>
      </c>
      <c r="E1079" t="s">
        <v>2241</v>
      </c>
      <c r="F1079">
        <v>23</v>
      </c>
      <c r="G1079">
        <v>45</v>
      </c>
      <c r="H1079" t="s">
        <v>3404</v>
      </c>
      <c r="I1079" t="s">
        <v>3515</v>
      </c>
      <c r="K1079" t="s">
        <v>2242</v>
      </c>
      <c r="L1079" t="s">
        <v>2241</v>
      </c>
      <c r="M1079" t="s">
        <v>3404</v>
      </c>
      <c r="N1079" t="b">
        <f>IF(ETMRouteStages[[#This Row],[RID]]=A1078,ETMRouteStages[[#This Row],[StageSequence]]=F1078+1,TRUE)</f>
        <v>1</v>
      </c>
    </row>
    <row r="1080" spans="1:14">
      <c r="A1080" t="s">
        <v>6113</v>
      </c>
      <c r="B1080" t="s">
        <v>1844</v>
      </c>
      <c r="C1080" t="s">
        <v>4021</v>
      </c>
      <c r="D1080" s="154">
        <v>142</v>
      </c>
      <c r="E1080" t="s">
        <v>2358</v>
      </c>
      <c r="F1080">
        <v>24</v>
      </c>
      <c r="G1080">
        <v>47</v>
      </c>
      <c r="H1080" t="s">
        <v>3404</v>
      </c>
      <c r="I1080" t="s">
        <v>3515</v>
      </c>
      <c r="K1080" t="s">
        <v>2359</v>
      </c>
      <c r="L1080" t="s">
        <v>2358</v>
      </c>
      <c r="M1080" t="s">
        <v>3404</v>
      </c>
      <c r="N1080" t="b">
        <f>IF(ETMRouteStages[[#This Row],[RID]]=A1079,ETMRouteStages[[#This Row],[StageSequence]]=F1079+1,TRUE)</f>
        <v>1</v>
      </c>
    </row>
    <row r="1081" spans="1:14">
      <c r="A1081" t="s">
        <v>6113</v>
      </c>
      <c r="B1081" t="s">
        <v>1844</v>
      </c>
      <c r="C1081" t="s">
        <v>4021</v>
      </c>
      <c r="D1081" s="154">
        <v>142</v>
      </c>
      <c r="E1081" t="s">
        <v>2306</v>
      </c>
      <c r="F1081">
        <v>25</v>
      </c>
      <c r="G1081">
        <v>49</v>
      </c>
      <c r="H1081" t="s">
        <v>3404</v>
      </c>
      <c r="I1081" t="s">
        <v>3515</v>
      </c>
      <c r="K1081" t="s">
        <v>2307</v>
      </c>
      <c r="L1081" t="s">
        <v>2306</v>
      </c>
      <c r="M1081" t="s">
        <v>3404</v>
      </c>
      <c r="N1081" t="b">
        <f>IF(ETMRouteStages[[#This Row],[RID]]=A1080,ETMRouteStages[[#This Row],[StageSequence]]=F1080+1,TRUE)</f>
        <v>1</v>
      </c>
    </row>
    <row r="1082" spans="1:14">
      <c r="A1082" t="s">
        <v>6113</v>
      </c>
      <c r="B1082" t="s">
        <v>1844</v>
      </c>
      <c r="C1082" t="s">
        <v>4021</v>
      </c>
      <c r="D1082" s="154">
        <v>142</v>
      </c>
      <c r="E1082" t="s">
        <v>1534</v>
      </c>
      <c r="F1082">
        <v>26</v>
      </c>
      <c r="G1082">
        <v>52</v>
      </c>
      <c r="H1082" t="s">
        <v>3404</v>
      </c>
      <c r="I1082" t="s">
        <v>3515</v>
      </c>
      <c r="K1082" t="s">
        <v>1535</v>
      </c>
      <c r="L1082" t="s">
        <v>1534</v>
      </c>
      <c r="M1082" t="s">
        <v>3404</v>
      </c>
      <c r="N1082" t="b">
        <f>IF(ETMRouteStages[[#This Row],[RID]]=A1081,ETMRouteStages[[#This Row],[StageSequence]]=F1081+1,TRUE)</f>
        <v>1</v>
      </c>
    </row>
    <row r="1083" spans="1:14">
      <c r="A1083" t="s">
        <v>6113</v>
      </c>
      <c r="B1083" t="s">
        <v>1844</v>
      </c>
      <c r="C1083" t="s">
        <v>4021</v>
      </c>
      <c r="D1083" s="154">
        <v>142</v>
      </c>
      <c r="E1083" t="s">
        <v>1874</v>
      </c>
      <c r="F1083">
        <v>27</v>
      </c>
      <c r="G1083">
        <v>54</v>
      </c>
      <c r="H1083" t="s">
        <v>3404</v>
      </c>
      <c r="I1083" t="s">
        <v>3515</v>
      </c>
      <c r="K1083" t="s">
        <v>1875</v>
      </c>
      <c r="L1083" t="s">
        <v>1874</v>
      </c>
      <c r="M1083" t="s">
        <v>3404</v>
      </c>
      <c r="N1083" t="b">
        <f>IF(ETMRouteStages[[#This Row],[RID]]=A1082,ETMRouteStages[[#This Row],[StageSequence]]=F1082+1,TRUE)</f>
        <v>1</v>
      </c>
    </row>
    <row r="1084" spans="1:14">
      <c r="A1084" t="s">
        <v>6113</v>
      </c>
      <c r="B1084" t="s">
        <v>1844</v>
      </c>
      <c r="C1084" t="s">
        <v>4021</v>
      </c>
      <c r="D1084" s="154">
        <v>142</v>
      </c>
      <c r="E1084" t="s">
        <v>1045</v>
      </c>
      <c r="F1084">
        <v>28</v>
      </c>
      <c r="G1084">
        <v>56</v>
      </c>
      <c r="H1084" t="s">
        <v>3404</v>
      </c>
      <c r="I1084" t="s">
        <v>3515</v>
      </c>
      <c r="K1084" t="s">
        <v>1046</v>
      </c>
      <c r="L1084" t="s">
        <v>1045</v>
      </c>
      <c r="M1084" t="s">
        <v>3404</v>
      </c>
      <c r="N1084" t="b">
        <f>IF(ETMRouteStages[[#This Row],[RID]]=A1083,ETMRouteStages[[#This Row],[StageSequence]]=F1083+1,TRUE)</f>
        <v>1</v>
      </c>
    </row>
    <row r="1085" spans="1:14">
      <c r="A1085" t="s">
        <v>6113</v>
      </c>
      <c r="B1085" t="s">
        <v>1844</v>
      </c>
      <c r="C1085" t="s">
        <v>4021</v>
      </c>
      <c r="D1085" s="154">
        <v>142</v>
      </c>
      <c r="E1085" t="s">
        <v>1753</v>
      </c>
      <c r="F1085">
        <v>29</v>
      </c>
      <c r="G1085">
        <v>58</v>
      </c>
      <c r="H1085" t="s">
        <v>3404</v>
      </c>
      <c r="I1085" t="s">
        <v>3515</v>
      </c>
      <c r="K1085" t="s">
        <v>1754</v>
      </c>
      <c r="L1085" t="s">
        <v>1753</v>
      </c>
      <c r="M1085" t="s">
        <v>3404</v>
      </c>
      <c r="N1085" t="b">
        <f>IF(ETMRouteStages[[#This Row],[RID]]=A1084,ETMRouteStages[[#This Row],[StageSequence]]=F1084+1,TRUE)</f>
        <v>1</v>
      </c>
    </row>
    <row r="1086" spans="1:14">
      <c r="A1086" t="s">
        <v>6113</v>
      </c>
      <c r="B1086" t="s">
        <v>1844</v>
      </c>
      <c r="C1086" t="s">
        <v>4021</v>
      </c>
      <c r="D1086" s="154">
        <v>142</v>
      </c>
      <c r="E1086" t="s">
        <v>3118</v>
      </c>
      <c r="F1086">
        <v>30</v>
      </c>
      <c r="G1086">
        <v>59</v>
      </c>
      <c r="H1086" t="s">
        <v>3404</v>
      </c>
      <c r="I1086" t="s">
        <v>3515</v>
      </c>
      <c r="K1086" t="s">
        <v>3119</v>
      </c>
      <c r="L1086" t="s">
        <v>3118</v>
      </c>
      <c r="M1086" t="s">
        <v>3404</v>
      </c>
      <c r="N1086" t="b">
        <f>IF(ETMRouteStages[[#This Row],[RID]]=A1085,ETMRouteStages[[#This Row],[StageSequence]]=F1085+1,TRUE)</f>
        <v>1</v>
      </c>
    </row>
    <row r="1087" spans="1:14">
      <c r="A1087" t="s">
        <v>6113</v>
      </c>
      <c r="B1087" t="s">
        <v>1844</v>
      </c>
      <c r="C1087" t="s">
        <v>4021</v>
      </c>
      <c r="D1087" s="154">
        <v>142</v>
      </c>
      <c r="E1087" t="s">
        <v>2318</v>
      </c>
      <c r="F1087">
        <v>31</v>
      </c>
      <c r="G1087">
        <v>61</v>
      </c>
      <c r="H1087" t="s">
        <v>3404</v>
      </c>
      <c r="I1087" t="s">
        <v>3515</v>
      </c>
      <c r="K1087" t="s">
        <v>2319</v>
      </c>
      <c r="L1087" t="s">
        <v>2318</v>
      </c>
      <c r="M1087" t="s">
        <v>3404</v>
      </c>
      <c r="N1087" t="b">
        <f>IF(ETMRouteStages[[#This Row],[RID]]=A1086,ETMRouteStages[[#This Row],[StageSequence]]=F1086+1,TRUE)</f>
        <v>1</v>
      </c>
    </row>
    <row r="1088" spans="1:14">
      <c r="A1088" t="s">
        <v>6114</v>
      </c>
      <c r="B1088" t="s">
        <v>1844</v>
      </c>
      <c r="C1088" t="s">
        <v>4024</v>
      </c>
      <c r="D1088" s="154">
        <v>147</v>
      </c>
      <c r="E1088" t="s">
        <v>1843</v>
      </c>
      <c r="F1088">
        <v>1</v>
      </c>
      <c r="G1088">
        <v>0</v>
      </c>
      <c r="H1088" t="s">
        <v>3404</v>
      </c>
      <c r="I1088" t="s">
        <v>3905</v>
      </c>
      <c r="K1088" t="s">
        <v>1844</v>
      </c>
      <c r="L1088" t="s">
        <v>1843</v>
      </c>
      <c r="M1088" t="s">
        <v>3404</v>
      </c>
      <c r="N1088" t="b">
        <f>IF(ETMRouteStages[[#This Row],[RID]]=A1087,ETMRouteStages[[#This Row],[StageSequence]]=F1087+1,TRUE)</f>
        <v>1</v>
      </c>
    </row>
    <row r="1089" spans="1:14">
      <c r="A1089" t="s">
        <v>6114</v>
      </c>
      <c r="B1089" t="s">
        <v>1844</v>
      </c>
      <c r="C1089" t="s">
        <v>4024</v>
      </c>
      <c r="D1089" s="154">
        <v>147</v>
      </c>
      <c r="E1089" t="s">
        <v>2620</v>
      </c>
      <c r="F1089">
        <v>2</v>
      </c>
      <c r="G1089">
        <v>39</v>
      </c>
      <c r="H1089" t="s">
        <v>3404</v>
      </c>
      <c r="I1089" t="s">
        <v>3905</v>
      </c>
      <c r="K1089" t="s">
        <v>2621</v>
      </c>
      <c r="L1089" t="s">
        <v>2620</v>
      </c>
      <c r="M1089" t="s">
        <v>3404</v>
      </c>
      <c r="N1089" t="b">
        <f>IF(ETMRouteStages[[#This Row],[RID]]=A1088,ETMRouteStages[[#This Row],[StageSequence]]=F1088+1,TRUE)</f>
        <v>1</v>
      </c>
    </row>
    <row r="1090" spans="1:14">
      <c r="A1090" t="s">
        <v>6115</v>
      </c>
      <c r="B1090" t="s">
        <v>1844</v>
      </c>
      <c r="C1090" t="s">
        <v>4027</v>
      </c>
      <c r="D1090" s="154">
        <v>148</v>
      </c>
      <c r="E1090" t="s">
        <v>1843</v>
      </c>
      <c r="F1090">
        <v>1</v>
      </c>
      <c r="G1090">
        <v>0</v>
      </c>
      <c r="H1090" t="s">
        <v>3404</v>
      </c>
      <c r="I1090" t="s">
        <v>3515</v>
      </c>
      <c r="K1090" t="s">
        <v>1844</v>
      </c>
      <c r="L1090" t="s">
        <v>1843</v>
      </c>
      <c r="M1090" t="s">
        <v>3404</v>
      </c>
      <c r="N1090" t="b">
        <f>IF(ETMRouteStages[[#This Row],[RID]]=A1089,ETMRouteStages[[#This Row],[StageSequence]]=F1089+1,TRUE)</f>
        <v>1</v>
      </c>
    </row>
    <row r="1091" spans="1:14">
      <c r="A1091" t="s">
        <v>6115</v>
      </c>
      <c r="B1091" t="s">
        <v>1844</v>
      </c>
      <c r="C1091" t="s">
        <v>4027</v>
      </c>
      <c r="D1091" s="154">
        <v>148</v>
      </c>
      <c r="E1091" t="s">
        <v>1189</v>
      </c>
      <c r="F1091">
        <v>2</v>
      </c>
      <c r="G1091">
        <v>1</v>
      </c>
      <c r="H1091" t="s">
        <v>3404</v>
      </c>
      <c r="I1091" t="s">
        <v>3515</v>
      </c>
      <c r="K1091" t="s">
        <v>1190</v>
      </c>
      <c r="L1091" t="s">
        <v>1189</v>
      </c>
      <c r="M1091" t="s">
        <v>3404</v>
      </c>
      <c r="N1091" t="b">
        <f>IF(ETMRouteStages[[#This Row],[RID]]=A1090,ETMRouteStages[[#This Row],[StageSequence]]=F1090+1,TRUE)</f>
        <v>1</v>
      </c>
    </row>
    <row r="1092" spans="1:14">
      <c r="A1092" t="s">
        <v>6115</v>
      </c>
      <c r="B1092" t="s">
        <v>1844</v>
      </c>
      <c r="C1092" t="s">
        <v>4027</v>
      </c>
      <c r="D1092" s="154">
        <v>148</v>
      </c>
      <c r="E1092" t="s">
        <v>1847</v>
      </c>
      <c r="F1092">
        <v>3</v>
      </c>
      <c r="G1092">
        <v>2</v>
      </c>
      <c r="H1092" t="s">
        <v>3404</v>
      </c>
      <c r="I1092" t="s">
        <v>3515</v>
      </c>
      <c r="K1092" t="s">
        <v>1848</v>
      </c>
      <c r="L1092" t="s">
        <v>1847</v>
      </c>
      <c r="M1092" t="s">
        <v>3404</v>
      </c>
      <c r="N1092" t="b">
        <f>IF(ETMRouteStages[[#This Row],[RID]]=A1091,ETMRouteStages[[#This Row],[StageSequence]]=F1091+1,TRUE)</f>
        <v>1</v>
      </c>
    </row>
    <row r="1093" spans="1:14">
      <c r="A1093" t="s">
        <v>6115</v>
      </c>
      <c r="B1093" t="s">
        <v>1844</v>
      </c>
      <c r="C1093" t="s">
        <v>4027</v>
      </c>
      <c r="D1093" s="154">
        <v>148</v>
      </c>
      <c r="E1093" t="s">
        <v>544</v>
      </c>
      <c r="F1093">
        <v>4</v>
      </c>
      <c r="G1093">
        <v>3</v>
      </c>
      <c r="H1093" t="s">
        <v>3404</v>
      </c>
      <c r="I1093" t="s">
        <v>3515</v>
      </c>
      <c r="K1093" t="s">
        <v>545</v>
      </c>
      <c r="L1093" t="s">
        <v>544</v>
      </c>
      <c r="M1093" t="s">
        <v>3404</v>
      </c>
      <c r="N1093" t="b">
        <f>IF(ETMRouteStages[[#This Row],[RID]]=A1092,ETMRouteStages[[#This Row],[StageSequence]]=F1092+1,TRUE)</f>
        <v>1</v>
      </c>
    </row>
    <row r="1094" spans="1:14">
      <c r="A1094" t="s">
        <v>6115</v>
      </c>
      <c r="B1094" t="s">
        <v>1844</v>
      </c>
      <c r="C1094" t="s">
        <v>4027</v>
      </c>
      <c r="D1094" s="154">
        <v>148</v>
      </c>
      <c r="E1094" t="s">
        <v>2393</v>
      </c>
      <c r="F1094">
        <v>5</v>
      </c>
      <c r="G1094">
        <v>5</v>
      </c>
      <c r="H1094" t="s">
        <v>3404</v>
      </c>
      <c r="I1094" t="s">
        <v>3515</v>
      </c>
      <c r="K1094" t="s">
        <v>2394</v>
      </c>
      <c r="L1094" t="s">
        <v>2393</v>
      </c>
      <c r="M1094" t="s">
        <v>3404</v>
      </c>
      <c r="N1094" t="b">
        <f>IF(ETMRouteStages[[#This Row],[RID]]=A1093,ETMRouteStages[[#This Row],[StageSequence]]=F1093+1,TRUE)</f>
        <v>1</v>
      </c>
    </row>
    <row r="1095" spans="1:14">
      <c r="A1095" t="s">
        <v>6115</v>
      </c>
      <c r="B1095" t="s">
        <v>1844</v>
      </c>
      <c r="C1095" t="s">
        <v>4027</v>
      </c>
      <c r="D1095" s="154">
        <v>148</v>
      </c>
      <c r="E1095" t="s">
        <v>2392</v>
      </c>
      <c r="F1095">
        <v>6</v>
      </c>
      <c r="G1095">
        <v>6</v>
      </c>
      <c r="H1095" t="s">
        <v>3404</v>
      </c>
      <c r="I1095" t="s">
        <v>3515</v>
      </c>
      <c r="K1095" t="s">
        <v>2392</v>
      </c>
      <c r="L1095" t="s">
        <v>2392</v>
      </c>
      <c r="M1095" t="s">
        <v>3404</v>
      </c>
      <c r="N1095" t="b">
        <f>IF(ETMRouteStages[[#This Row],[RID]]=A1094,ETMRouteStages[[#This Row],[StageSequence]]=F1094+1,TRUE)</f>
        <v>1</v>
      </c>
    </row>
    <row r="1096" spans="1:14">
      <c r="A1096" t="s">
        <v>6115</v>
      </c>
      <c r="B1096" t="s">
        <v>1844</v>
      </c>
      <c r="C1096" t="s">
        <v>4027</v>
      </c>
      <c r="D1096" s="154">
        <v>148</v>
      </c>
      <c r="E1096" t="s">
        <v>2842</v>
      </c>
      <c r="F1096">
        <v>7</v>
      </c>
      <c r="G1096">
        <v>7</v>
      </c>
      <c r="H1096" t="s">
        <v>3404</v>
      </c>
      <c r="I1096" t="s">
        <v>3515</v>
      </c>
      <c r="K1096" t="s">
        <v>2843</v>
      </c>
      <c r="L1096" t="s">
        <v>2842</v>
      </c>
      <c r="M1096" t="s">
        <v>3404</v>
      </c>
      <c r="N1096" t="b">
        <f>IF(ETMRouteStages[[#This Row],[RID]]=A1095,ETMRouteStages[[#This Row],[StageSequence]]=F1095+1,TRUE)</f>
        <v>1</v>
      </c>
    </row>
    <row r="1097" spans="1:14">
      <c r="A1097" t="s">
        <v>6115</v>
      </c>
      <c r="B1097" t="s">
        <v>1844</v>
      </c>
      <c r="C1097" t="s">
        <v>4027</v>
      </c>
      <c r="D1097" s="154">
        <v>148</v>
      </c>
      <c r="E1097" t="s">
        <v>500</v>
      </c>
      <c r="F1097">
        <v>8</v>
      </c>
      <c r="G1097">
        <v>8</v>
      </c>
      <c r="H1097" t="s">
        <v>3404</v>
      </c>
      <c r="I1097" t="s">
        <v>3515</v>
      </c>
      <c r="K1097" t="s">
        <v>501</v>
      </c>
      <c r="L1097" t="s">
        <v>500</v>
      </c>
      <c r="M1097" t="s">
        <v>3404</v>
      </c>
      <c r="N1097" t="b">
        <f>IF(ETMRouteStages[[#This Row],[RID]]=A1096,ETMRouteStages[[#This Row],[StageSequence]]=F1096+1,TRUE)</f>
        <v>1</v>
      </c>
    </row>
    <row r="1098" spans="1:14">
      <c r="A1098" t="s">
        <v>6115</v>
      </c>
      <c r="B1098" t="s">
        <v>1844</v>
      </c>
      <c r="C1098" t="s">
        <v>4027</v>
      </c>
      <c r="D1098" s="154">
        <v>148</v>
      </c>
      <c r="E1098" t="s">
        <v>932</v>
      </c>
      <c r="F1098">
        <v>9</v>
      </c>
      <c r="G1098">
        <v>9</v>
      </c>
      <c r="H1098" t="s">
        <v>3404</v>
      </c>
      <c r="I1098" t="s">
        <v>3515</v>
      </c>
      <c r="K1098" t="s">
        <v>933</v>
      </c>
      <c r="L1098" t="s">
        <v>932</v>
      </c>
      <c r="M1098" t="s">
        <v>3404</v>
      </c>
      <c r="N1098" t="b">
        <f>IF(ETMRouteStages[[#This Row],[RID]]=A1097,ETMRouteStages[[#This Row],[StageSequence]]=F1097+1,TRUE)</f>
        <v>1</v>
      </c>
    </row>
    <row r="1099" spans="1:14">
      <c r="A1099" t="s">
        <v>6115</v>
      </c>
      <c r="B1099" t="s">
        <v>1844</v>
      </c>
      <c r="C1099" t="s">
        <v>4027</v>
      </c>
      <c r="D1099" s="154">
        <v>148</v>
      </c>
      <c r="E1099" t="s">
        <v>782</v>
      </c>
      <c r="F1099">
        <v>10</v>
      </c>
      <c r="G1099">
        <v>10</v>
      </c>
      <c r="H1099" t="s">
        <v>3404</v>
      </c>
      <c r="I1099" t="s">
        <v>3515</v>
      </c>
      <c r="K1099" t="s">
        <v>783</v>
      </c>
      <c r="L1099" t="s">
        <v>782</v>
      </c>
      <c r="M1099" t="s">
        <v>3404</v>
      </c>
      <c r="N1099" t="b">
        <f>IF(ETMRouteStages[[#This Row],[RID]]=A1098,ETMRouteStages[[#This Row],[StageSequence]]=F1098+1,TRUE)</f>
        <v>1</v>
      </c>
    </row>
    <row r="1100" spans="1:14">
      <c r="A1100" t="s">
        <v>6115</v>
      </c>
      <c r="B1100" t="s">
        <v>1844</v>
      </c>
      <c r="C1100" t="s">
        <v>4027</v>
      </c>
      <c r="D1100" s="154">
        <v>148</v>
      </c>
      <c r="E1100" t="s">
        <v>2503</v>
      </c>
      <c r="F1100">
        <v>11</v>
      </c>
      <c r="G1100">
        <v>12</v>
      </c>
      <c r="H1100" t="s">
        <v>3404</v>
      </c>
      <c r="I1100" t="s">
        <v>3515</v>
      </c>
      <c r="K1100" t="s">
        <v>2504</v>
      </c>
      <c r="L1100" t="s">
        <v>2503</v>
      </c>
      <c r="M1100" t="s">
        <v>3404</v>
      </c>
      <c r="N1100" t="b">
        <f>IF(ETMRouteStages[[#This Row],[RID]]=A1099,ETMRouteStages[[#This Row],[StageSequence]]=F1099+1,TRUE)</f>
        <v>1</v>
      </c>
    </row>
    <row r="1101" spans="1:14">
      <c r="A1101" t="s">
        <v>6115</v>
      </c>
      <c r="B1101" t="s">
        <v>1844</v>
      </c>
      <c r="C1101" t="s">
        <v>4027</v>
      </c>
      <c r="D1101" s="154">
        <v>148</v>
      </c>
      <c r="E1101" t="s">
        <v>784</v>
      </c>
      <c r="F1101">
        <v>12</v>
      </c>
      <c r="G1101">
        <v>13</v>
      </c>
      <c r="H1101" t="s">
        <v>3404</v>
      </c>
      <c r="I1101" t="s">
        <v>3515</v>
      </c>
      <c r="K1101" t="s">
        <v>785</v>
      </c>
      <c r="L1101" t="s">
        <v>784</v>
      </c>
      <c r="M1101" t="s">
        <v>3404</v>
      </c>
      <c r="N1101" t="b">
        <f>IF(ETMRouteStages[[#This Row],[RID]]=A1100,ETMRouteStages[[#This Row],[StageSequence]]=F1100+1,TRUE)</f>
        <v>1</v>
      </c>
    </row>
    <row r="1102" spans="1:14">
      <c r="A1102" t="s">
        <v>6115</v>
      </c>
      <c r="B1102" t="s">
        <v>1844</v>
      </c>
      <c r="C1102" t="s">
        <v>4027</v>
      </c>
      <c r="D1102" s="154">
        <v>148</v>
      </c>
      <c r="E1102" t="s">
        <v>2890</v>
      </c>
      <c r="F1102">
        <v>13</v>
      </c>
      <c r="G1102">
        <v>14</v>
      </c>
      <c r="H1102" t="s">
        <v>3404</v>
      </c>
      <c r="I1102" t="s">
        <v>3515</v>
      </c>
      <c r="K1102" t="s">
        <v>2891</v>
      </c>
      <c r="L1102" t="s">
        <v>2890</v>
      </c>
      <c r="M1102" t="s">
        <v>3404</v>
      </c>
      <c r="N1102" t="b">
        <f>IF(ETMRouteStages[[#This Row],[RID]]=A1101,ETMRouteStages[[#This Row],[StageSequence]]=F1101+1,TRUE)</f>
        <v>1</v>
      </c>
    </row>
    <row r="1103" spans="1:14">
      <c r="A1103" t="s">
        <v>6115</v>
      </c>
      <c r="B1103" t="s">
        <v>1844</v>
      </c>
      <c r="C1103" t="s">
        <v>4027</v>
      </c>
      <c r="D1103" s="154">
        <v>148</v>
      </c>
      <c r="E1103" t="s">
        <v>1113</v>
      </c>
      <c r="F1103">
        <v>14</v>
      </c>
      <c r="G1103">
        <v>16</v>
      </c>
      <c r="H1103" t="s">
        <v>3404</v>
      </c>
      <c r="I1103" t="s">
        <v>3515</v>
      </c>
      <c r="K1103" t="s">
        <v>1114</v>
      </c>
      <c r="L1103" t="s">
        <v>1113</v>
      </c>
      <c r="M1103" t="s">
        <v>3404</v>
      </c>
      <c r="N1103" t="b">
        <f>IF(ETMRouteStages[[#This Row],[RID]]=A1102,ETMRouteStages[[#This Row],[StageSequence]]=F1102+1,TRUE)</f>
        <v>1</v>
      </c>
    </row>
    <row r="1104" spans="1:14">
      <c r="A1104" t="s">
        <v>6115</v>
      </c>
      <c r="B1104" t="s">
        <v>1844</v>
      </c>
      <c r="C1104" t="s">
        <v>4027</v>
      </c>
      <c r="D1104" s="154">
        <v>148</v>
      </c>
      <c r="E1104" t="s">
        <v>2328</v>
      </c>
      <c r="F1104">
        <v>15</v>
      </c>
      <c r="G1104">
        <v>18</v>
      </c>
      <c r="H1104" t="s">
        <v>3500</v>
      </c>
      <c r="I1104" t="s">
        <v>3515</v>
      </c>
      <c r="K1104" t="s">
        <v>2329</v>
      </c>
      <c r="L1104" t="s">
        <v>2328</v>
      </c>
      <c r="M1104" t="s">
        <v>3500</v>
      </c>
      <c r="N1104" t="b">
        <f>IF(ETMRouteStages[[#This Row],[RID]]=A1103,ETMRouteStages[[#This Row],[StageSequence]]=F1103+1,TRUE)</f>
        <v>1</v>
      </c>
    </row>
    <row r="1105" spans="1:14">
      <c r="A1105" t="s">
        <v>6115</v>
      </c>
      <c r="B1105" t="s">
        <v>1844</v>
      </c>
      <c r="C1105" t="s">
        <v>4027</v>
      </c>
      <c r="D1105" s="154">
        <v>148</v>
      </c>
      <c r="E1105" t="s">
        <v>2940</v>
      </c>
      <c r="F1105">
        <v>16</v>
      </c>
      <c r="G1105">
        <v>19</v>
      </c>
      <c r="H1105" t="s">
        <v>3404</v>
      </c>
      <c r="I1105" t="s">
        <v>3515</v>
      </c>
      <c r="K1105" t="s">
        <v>2941</v>
      </c>
      <c r="L1105" t="s">
        <v>2940</v>
      </c>
      <c r="M1105" t="s">
        <v>3404</v>
      </c>
      <c r="N1105" t="b">
        <f>IF(ETMRouteStages[[#This Row],[RID]]=A1104,ETMRouteStages[[#This Row],[StageSequence]]=F1104+1,TRUE)</f>
        <v>1</v>
      </c>
    </row>
    <row r="1106" spans="1:14">
      <c r="A1106" t="s">
        <v>6115</v>
      </c>
      <c r="B1106" t="s">
        <v>1844</v>
      </c>
      <c r="C1106" t="s">
        <v>4027</v>
      </c>
      <c r="D1106" s="154">
        <v>148</v>
      </c>
      <c r="E1106" t="s">
        <v>1005</v>
      </c>
      <c r="F1106">
        <v>17</v>
      </c>
      <c r="G1106">
        <v>21</v>
      </c>
      <c r="H1106" t="s">
        <v>3404</v>
      </c>
      <c r="I1106" t="s">
        <v>3515</v>
      </c>
      <c r="K1106" t="s">
        <v>1006</v>
      </c>
      <c r="L1106" t="s">
        <v>1005</v>
      </c>
      <c r="M1106" t="s">
        <v>3404</v>
      </c>
      <c r="N1106" t="b">
        <f>IF(ETMRouteStages[[#This Row],[RID]]=A1105,ETMRouteStages[[#This Row],[StageSequence]]=F1105+1,TRUE)</f>
        <v>1</v>
      </c>
    </row>
    <row r="1107" spans="1:14">
      <c r="A1107" t="s">
        <v>6115</v>
      </c>
      <c r="B1107" t="s">
        <v>1844</v>
      </c>
      <c r="C1107" t="s">
        <v>4027</v>
      </c>
      <c r="D1107" s="154">
        <v>148</v>
      </c>
      <c r="E1107" t="s">
        <v>1607</v>
      </c>
      <c r="F1107">
        <v>18</v>
      </c>
      <c r="G1107">
        <v>22</v>
      </c>
      <c r="H1107" t="s">
        <v>3404</v>
      </c>
      <c r="I1107" t="s">
        <v>3515</v>
      </c>
      <c r="K1107" t="s">
        <v>1608</v>
      </c>
      <c r="L1107" t="s">
        <v>1607</v>
      </c>
      <c r="M1107" t="s">
        <v>3404</v>
      </c>
      <c r="N1107" t="b">
        <f>IF(ETMRouteStages[[#This Row],[RID]]=A1106,ETMRouteStages[[#This Row],[StageSequence]]=F1106+1,TRUE)</f>
        <v>1</v>
      </c>
    </row>
    <row r="1108" spans="1:14">
      <c r="A1108" t="s">
        <v>6115</v>
      </c>
      <c r="B1108" t="s">
        <v>1844</v>
      </c>
      <c r="C1108" t="s">
        <v>4027</v>
      </c>
      <c r="D1108" s="154">
        <v>148</v>
      </c>
      <c r="E1108" t="s">
        <v>928</v>
      </c>
      <c r="F1108">
        <v>19</v>
      </c>
      <c r="G1108">
        <v>23</v>
      </c>
      <c r="H1108" t="s">
        <v>3404</v>
      </c>
      <c r="I1108" t="s">
        <v>3515</v>
      </c>
      <c r="K1108" t="s">
        <v>929</v>
      </c>
      <c r="L1108" t="s">
        <v>928</v>
      </c>
      <c r="M1108" t="s">
        <v>3404</v>
      </c>
      <c r="N1108" t="b">
        <f>IF(ETMRouteStages[[#This Row],[RID]]=A1107,ETMRouteStages[[#This Row],[StageSequence]]=F1107+1,TRUE)</f>
        <v>1</v>
      </c>
    </row>
    <row r="1109" spans="1:14">
      <c r="A1109" t="s">
        <v>6115</v>
      </c>
      <c r="B1109" t="s">
        <v>1844</v>
      </c>
      <c r="C1109" t="s">
        <v>4027</v>
      </c>
      <c r="D1109" s="154">
        <v>148</v>
      </c>
      <c r="E1109" t="s">
        <v>1395</v>
      </c>
      <c r="F1109">
        <v>20</v>
      </c>
      <c r="G1109">
        <v>25</v>
      </c>
      <c r="H1109" t="s">
        <v>3404</v>
      </c>
      <c r="I1109" t="s">
        <v>3515</v>
      </c>
      <c r="K1109" t="s">
        <v>1396</v>
      </c>
      <c r="L1109" t="s">
        <v>1395</v>
      </c>
      <c r="M1109" t="s">
        <v>3404</v>
      </c>
      <c r="N1109" t="b">
        <f>IF(ETMRouteStages[[#This Row],[RID]]=A1108,ETMRouteStages[[#This Row],[StageSequence]]=F1108+1,TRUE)</f>
        <v>1</v>
      </c>
    </row>
    <row r="1110" spans="1:14">
      <c r="A1110" t="s">
        <v>6115</v>
      </c>
      <c r="B1110" t="s">
        <v>1844</v>
      </c>
      <c r="C1110" t="s">
        <v>4027</v>
      </c>
      <c r="D1110" s="154">
        <v>148</v>
      </c>
      <c r="E1110" t="s">
        <v>2089</v>
      </c>
      <c r="F1110">
        <v>21</v>
      </c>
      <c r="G1110">
        <v>26</v>
      </c>
      <c r="H1110" t="s">
        <v>3404</v>
      </c>
      <c r="I1110" t="s">
        <v>3515</v>
      </c>
      <c r="K1110" t="s">
        <v>2090</v>
      </c>
      <c r="L1110" t="s">
        <v>2089</v>
      </c>
      <c r="M1110" t="s">
        <v>3404</v>
      </c>
      <c r="N1110" t="b">
        <f>IF(ETMRouteStages[[#This Row],[RID]]=A1109,ETMRouteStages[[#This Row],[StageSequence]]=F1109+1,TRUE)</f>
        <v>1</v>
      </c>
    </row>
    <row r="1111" spans="1:14">
      <c r="A1111" t="s">
        <v>6115</v>
      </c>
      <c r="B1111" t="s">
        <v>1844</v>
      </c>
      <c r="C1111" t="s">
        <v>4027</v>
      </c>
      <c r="D1111" s="154">
        <v>148</v>
      </c>
      <c r="E1111" t="s">
        <v>1974</v>
      </c>
      <c r="F1111">
        <v>22</v>
      </c>
      <c r="G1111">
        <v>27</v>
      </c>
      <c r="H1111" t="s">
        <v>3404</v>
      </c>
      <c r="I1111" t="s">
        <v>3515</v>
      </c>
      <c r="K1111" t="s">
        <v>1974</v>
      </c>
      <c r="L1111" t="s">
        <v>1974</v>
      </c>
      <c r="M1111" t="s">
        <v>3404</v>
      </c>
      <c r="N1111" t="b">
        <f>IF(ETMRouteStages[[#This Row],[RID]]=A1110,ETMRouteStages[[#This Row],[StageSequence]]=F1110+1,TRUE)</f>
        <v>1</v>
      </c>
    </row>
    <row r="1112" spans="1:14">
      <c r="A1112" t="s">
        <v>6115</v>
      </c>
      <c r="B1112" t="s">
        <v>1844</v>
      </c>
      <c r="C1112" t="s">
        <v>4027</v>
      </c>
      <c r="D1112" s="154">
        <v>148</v>
      </c>
      <c r="E1112" t="s">
        <v>2952</v>
      </c>
      <c r="F1112">
        <v>23</v>
      </c>
      <c r="G1112">
        <v>28</v>
      </c>
      <c r="H1112" t="s">
        <v>3404</v>
      </c>
      <c r="I1112" t="s">
        <v>3515</v>
      </c>
      <c r="K1112" t="s">
        <v>2953</v>
      </c>
      <c r="L1112" t="s">
        <v>2952</v>
      </c>
      <c r="M1112" t="s">
        <v>3404</v>
      </c>
      <c r="N1112" t="b">
        <f>IF(ETMRouteStages[[#This Row],[RID]]=A1111,ETMRouteStages[[#This Row],[StageSequence]]=F1111+1,TRUE)</f>
        <v>1</v>
      </c>
    </row>
    <row r="1113" spans="1:14">
      <c r="A1113" t="s">
        <v>6115</v>
      </c>
      <c r="B1113" t="s">
        <v>1844</v>
      </c>
      <c r="C1113" t="s">
        <v>4027</v>
      </c>
      <c r="D1113" s="154">
        <v>148</v>
      </c>
      <c r="E1113" t="s">
        <v>2765</v>
      </c>
      <c r="F1113">
        <v>24</v>
      </c>
      <c r="G1113">
        <v>31</v>
      </c>
      <c r="H1113" t="s">
        <v>3404</v>
      </c>
      <c r="I1113" t="s">
        <v>3515</v>
      </c>
      <c r="K1113" t="s">
        <v>2766</v>
      </c>
      <c r="L1113" t="s">
        <v>2765</v>
      </c>
      <c r="M1113" t="s">
        <v>3404</v>
      </c>
      <c r="N1113" t="b">
        <f>IF(ETMRouteStages[[#This Row],[RID]]=A1112,ETMRouteStages[[#This Row],[StageSequence]]=F1112+1,TRUE)</f>
        <v>1</v>
      </c>
    </row>
    <row r="1114" spans="1:14">
      <c r="A1114" t="s">
        <v>6115</v>
      </c>
      <c r="B1114" t="s">
        <v>1844</v>
      </c>
      <c r="C1114" t="s">
        <v>4027</v>
      </c>
      <c r="D1114" s="154">
        <v>148</v>
      </c>
      <c r="E1114" t="s">
        <v>1093</v>
      </c>
      <c r="F1114">
        <v>25</v>
      </c>
      <c r="G1114">
        <v>34</v>
      </c>
      <c r="H1114" t="s">
        <v>3404</v>
      </c>
      <c r="I1114" t="s">
        <v>3515</v>
      </c>
      <c r="K1114" t="s">
        <v>1094</v>
      </c>
      <c r="L1114" t="s">
        <v>1093</v>
      </c>
      <c r="M1114" t="s">
        <v>3404</v>
      </c>
      <c r="N1114" t="b">
        <f>IF(ETMRouteStages[[#This Row],[RID]]=A1113,ETMRouteStages[[#This Row],[StageSequence]]=F1113+1,TRUE)</f>
        <v>1</v>
      </c>
    </row>
    <row r="1115" spans="1:14">
      <c r="A1115" t="s">
        <v>6115</v>
      </c>
      <c r="B1115" t="s">
        <v>1844</v>
      </c>
      <c r="C1115" t="s">
        <v>4027</v>
      </c>
      <c r="D1115" s="154">
        <v>148</v>
      </c>
      <c r="E1115" t="s">
        <v>2834</v>
      </c>
      <c r="F1115">
        <v>26</v>
      </c>
      <c r="G1115">
        <v>36</v>
      </c>
      <c r="H1115" t="s">
        <v>3404</v>
      </c>
      <c r="I1115" t="s">
        <v>3515</v>
      </c>
      <c r="K1115" t="s">
        <v>2835</v>
      </c>
      <c r="L1115" t="s">
        <v>2834</v>
      </c>
      <c r="M1115" t="s">
        <v>3404</v>
      </c>
      <c r="N1115" t="b">
        <f>IF(ETMRouteStages[[#This Row],[RID]]=A1114,ETMRouteStages[[#This Row],[StageSequence]]=F1114+1,TRUE)</f>
        <v>1</v>
      </c>
    </row>
    <row r="1116" spans="1:14">
      <c r="A1116" t="s">
        <v>6115</v>
      </c>
      <c r="B1116" t="s">
        <v>1844</v>
      </c>
      <c r="C1116" t="s">
        <v>4027</v>
      </c>
      <c r="D1116" s="154">
        <v>148</v>
      </c>
      <c r="E1116" t="s">
        <v>2769</v>
      </c>
      <c r="F1116">
        <v>27</v>
      </c>
      <c r="G1116">
        <v>38</v>
      </c>
      <c r="H1116" t="s">
        <v>3404</v>
      </c>
      <c r="I1116" t="s">
        <v>3515</v>
      </c>
      <c r="K1116" t="s">
        <v>2770</v>
      </c>
      <c r="L1116" t="s">
        <v>2769</v>
      </c>
      <c r="M1116" t="s">
        <v>3404</v>
      </c>
      <c r="N1116" t="b">
        <f>IF(ETMRouteStages[[#This Row],[RID]]=A1115,ETMRouteStages[[#This Row],[StageSequence]]=F1115+1,TRUE)</f>
        <v>1</v>
      </c>
    </row>
    <row r="1117" spans="1:14">
      <c r="A1117" t="s">
        <v>6115</v>
      </c>
      <c r="B1117" t="s">
        <v>1844</v>
      </c>
      <c r="C1117" t="s">
        <v>4027</v>
      </c>
      <c r="D1117" s="154">
        <v>148</v>
      </c>
      <c r="E1117" t="s">
        <v>1109</v>
      </c>
      <c r="F1117">
        <v>28</v>
      </c>
      <c r="G1117">
        <v>40</v>
      </c>
      <c r="H1117" t="s">
        <v>3404</v>
      </c>
      <c r="I1117" t="s">
        <v>3515</v>
      </c>
      <c r="K1117" t="s">
        <v>1110</v>
      </c>
      <c r="L1117" t="s">
        <v>1109</v>
      </c>
      <c r="M1117" t="s">
        <v>3404</v>
      </c>
      <c r="N1117" t="b">
        <f>IF(ETMRouteStages[[#This Row],[RID]]=A1116,ETMRouteStages[[#This Row],[StageSequence]]=F1116+1,TRUE)</f>
        <v>1</v>
      </c>
    </row>
    <row r="1118" spans="1:14">
      <c r="A1118" t="s">
        <v>6115</v>
      </c>
      <c r="B1118" t="s">
        <v>1844</v>
      </c>
      <c r="C1118" t="s">
        <v>4027</v>
      </c>
      <c r="D1118" s="154">
        <v>148</v>
      </c>
      <c r="E1118" t="s">
        <v>1940</v>
      </c>
      <c r="F1118">
        <v>29</v>
      </c>
      <c r="G1118">
        <v>46</v>
      </c>
      <c r="H1118" t="s">
        <v>3404</v>
      </c>
      <c r="I1118" t="s">
        <v>3515</v>
      </c>
      <c r="K1118" t="s">
        <v>1941</v>
      </c>
      <c r="L1118" t="s">
        <v>1940</v>
      </c>
      <c r="M1118" t="s">
        <v>3404</v>
      </c>
      <c r="N1118" t="b">
        <f>IF(ETMRouteStages[[#This Row],[RID]]=A1117,ETMRouteStages[[#This Row],[StageSequence]]=F1117+1,TRUE)</f>
        <v>1</v>
      </c>
    </row>
    <row r="1119" spans="1:14">
      <c r="A1119" t="s">
        <v>6115</v>
      </c>
      <c r="B1119" t="s">
        <v>1844</v>
      </c>
      <c r="C1119" t="s">
        <v>4027</v>
      </c>
      <c r="D1119" s="154">
        <v>148</v>
      </c>
      <c r="E1119" t="s">
        <v>2067</v>
      </c>
      <c r="F1119">
        <v>30</v>
      </c>
      <c r="G1119">
        <v>48</v>
      </c>
      <c r="H1119" t="s">
        <v>3404</v>
      </c>
      <c r="I1119" t="s">
        <v>3515</v>
      </c>
      <c r="K1119" t="s">
        <v>2068</v>
      </c>
      <c r="L1119" t="s">
        <v>2067</v>
      </c>
      <c r="M1119" t="s">
        <v>3404</v>
      </c>
      <c r="N1119" t="b">
        <f>IF(ETMRouteStages[[#This Row],[RID]]=A1118,ETMRouteStages[[#This Row],[StageSequence]]=F1118+1,TRUE)</f>
        <v>1</v>
      </c>
    </row>
    <row r="1120" spans="1:14">
      <c r="A1120" t="s">
        <v>6115</v>
      </c>
      <c r="B1120" t="s">
        <v>1844</v>
      </c>
      <c r="C1120" t="s">
        <v>4027</v>
      </c>
      <c r="D1120" s="154">
        <v>148</v>
      </c>
      <c r="E1120" t="s">
        <v>3160</v>
      </c>
      <c r="F1120">
        <v>31</v>
      </c>
      <c r="G1120">
        <v>50</v>
      </c>
      <c r="H1120" t="s">
        <v>3404</v>
      </c>
      <c r="I1120" t="s">
        <v>3515</v>
      </c>
      <c r="K1120" t="s">
        <v>3161</v>
      </c>
      <c r="L1120" t="s">
        <v>3160</v>
      </c>
      <c r="M1120" t="s">
        <v>3404</v>
      </c>
      <c r="N1120" t="b">
        <f>IF(ETMRouteStages[[#This Row],[RID]]=A1119,ETMRouteStages[[#This Row],[StageSequence]]=F1119+1,TRUE)</f>
        <v>1</v>
      </c>
    </row>
    <row r="1121" spans="1:14">
      <c r="A1121" t="s">
        <v>6115</v>
      </c>
      <c r="B1121" t="s">
        <v>1844</v>
      </c>
      <c r="C1121" t="s">
        <v>4027</v>
      </c>
      <c r="D1121" s="154">
        <v>148</v>
      </c>
      <c r="E1121" t="s">
        <v>948</v>
      </c>
      <c r="F1121">
        <v>32</v>
      </c>
      <c r="G1121">
        <v>52</v>
      </c>
      <c r="H1121" t="s">
        <v>3404</v>
      </c>
      <c r="I1121" t="s">
        <v>3515</v>
      </c>
      <c r="K1121" t="s">
        <v>949</v>
      </c>
      <c r="L1121" t="s">
        <v>948</v>
      </c>
      <c r="M1121" t="s">
        <v>3404</v>
      </c>
      <c r="N1121" t="b">
        <f>IF(ETMRouteStages[[#This Row],[RID]]=A1120,ETMRouteStages[[#This Row],[StageSequence]]=F1120+1,TRUE)</f>
        <v>1</v>
      </c>
    </row>
    <row r="1122" spans="1:14">
      <c r="A1122" t="s">
        <v>6116</v>
      </c>
      <c r="B1122" t="s">
        <v>1844</v>
      </c>
      <c r="C1122" t="s">
        <v>3560</v>
      </c>
      <c r="D1122" s="154">
        <v>15</v>
      </c>
      <c r="E1122" t="s">
        <v>2201</v>
      </c>
      <c r="F1122">
        <v>1</v>
      </c>
      <c r="G1122">
        <v>0</v>
      </c>
      <c r="H1122" t="s">
        <v>3404</v>
      </c>
      <c r="I1122" t="s">
        <v>3515</v>
      </c>
      <c r="K1122" t="s">
        <v>2202</v>
      </c>
      <c r="L1122" t="s">
        <v>2201</v>
      </c>
      <c r="M1122" t="s">
        <v>3404</v>
      </c>
      <c r="N1122" t="b">
        <f>IF(ETMRouteStages[[#This Row],[RID]]=A1121,ETMRouteStages[[#This Row],[StageSequence]]=F1121+1,TRUE)</f>
        <v>1</v>
      </c>
    </row>
    <row r="1123" spans="1:14">
      <c r="A1123" t="s">
        <v>6116</v>
      </c>
      <c r="B1123" t="s">
        <v>1844</v>
      </c>
      <c r="C1123" t="s">
        <v>3560</v>
      </c>
      <c r="D1123" s="154">
        <v>15</v>
      </c>
      <c r="E1123" t="s">
        <v>2739</v>
      </c>
      <c r="F1123">
        <v>2</v>
      </c>
      <c r="G1123">
        <v>3</v>
      </c>
      <c r="H1123" t="s">
        <v>3404</v>
      </c>
      <c r="I1123" t="s">
        <v>3515</v>
      </c>
      <c r="K1123" t="s">
        <v>2740</v>
      </c>
      <c r="L1123" t="s">
        <v>2739</v>
      </c>
      <c r="M1123" t="s">
        <v>3404</v>
      </c>
      <c r="N1123" t="b">
        <f>IF(ETMRouteStages[[#This Row],[RID]]=A1122,ETMRouteStages[[#This Row],[StageSequence]]=F1122+1,TRUE)</f>
        <v>1</v>
      </c>
    </row>
    <row r="1124" spans="1:14">
      <c r="A1124" t="s">
        <v>6116</v>
      </c>
      <c r="B1124" t="s">
        <v>1844</v>
      </c>
      <c r="C1124" t="s">
        <v>3560</v>
      </c>
      <c r="D1124" s="154">
        <v>15</v>
      </c>
      <c r="E1124" t="s">
        <v>626</v>
      </c>
      <c r="F1124">
        <v>3</v>
      </c>
      <c r="G1124">
        <v>4</v>
      </c>
      <c r="H1124" t="s">
        <v>3404</v>
      </c>
      <c r="I1124" t="s">
        <v>3515</v>
      </c>
      <c r="K1124" t="s">
        <v>627</v>
      </c>
      <c r="L1124" t="s">
        <v>626</v>
      </c>
      <c r="M1124" t="s">
        <v>3404</v>
      </c>
      <c r="N1124" t="b">
        <f>IF(ETMRouteStages[[#This Row],[RID]]=A1123,ETMRouteStages[[#This Row],[StageSequence]]=F1123+1,TRUE)</f>
        <v>1</v>
      </c>
    </row>
    <row r="1125" spans="1:14">
      <c r="A1125" t="s">
        <v>6116</v>
      </c>
      <c r="B1125" t="s">
        <v>1844</v>
      </c>
      <c r="C1125" t="s">
        <v>3560</v>
      </c>
      <c r="D1125" s="154">
        <v>15</v>
      </c>
      <c r="E1125" t="s">
        <v>628</v>
      </c>
      <c r="F1125">
        <v>4</v>
      </c>
      <c r="G1125">
        <v>6</v>
      </c>
      <c r="H1125" t="s">
        <v>3404</v>
      </c>
      <c r="I1125" t="s">
        <v>3515</v>
      </c>
      <c r="K1125" t="s">
        <v>629</v>
      </c>
      <c r="L1125" t="s">
        <v>628</v>
      </c>
      <c r="M1125" t="s">
        <v>3404</v>
      </c>
      <c r="N1125" t="b">
        <f>IF(ETMRouteStages[[#This Row],[RID]]=A1124,ETMRouteStages[[#This Row],[StageSequence]]=F1124+1,TRUE)</f>
        <v>1</v>
      </c>
    </row>
    <row r="1126" spans="1:14">
      <c r="A1126" t="s">
        <v>6116</v>
      </c>
      <c r="B1126" t="s">
        <v>1844</v>
      </c>
      <c r="C1126" t="s">
        <v>3560</v>
      </c>
      <c r="D1126" s="154">
        <v>15</v>
      </c>
      <c r="E1126" t="s">
        <v>2693</v>
      </c>
      <c r="F1126">
        <v>5</v>
      </c>
      <c r="G1126">
        <v>8</v>
      </c>
      <c r="H1126" t="s">
        <v>3404</v>
      </c>
      <c r="I1126" t="s">
        <v>3515</v>
      </c>
      <c r="K1126" t="s">
        <v>2694</v>
      </c>
      <c r="L1126" t="s">
        <v>2693</v>
      </c>
      <c r="M1126" t="s">
        <v>3404</v>
      </c>
      <c r="N1126" t="b">
        <f>IF(ETMRouteStages[[#This Row],[RID]]=A1125,ETMRouteStages[[#This Row],[StageSequence]]=F1125+1,TRUE)</f>
        <v>1</v>
      </c>
    </row>
    <row r="1127" spans="1:14">
      <c r="A1127" t="s">
        <v>6116</v>
      </c>
      <c r="B1127" t="s">
        <v>1844</v>
      </c>
      <c r="C1127" t="s">
        <v>3560</v>
      </c>
      <c r="D1127" s="154">
        <v>15</v>
      </c>
      <c r="E1127" t="s">
        <v>1291</v>
      </c>
      <c r="F1127">
        <v>6</v>
      </c>
      <c r="G1127">
        <v>10</v>
      </c>
      <c r="H1127" t="s">
        <v>3404</v>
      </c>
      <c r="I1127" t="s">
        <v>3515</v>
      </c>
      <c r="K1127" t="s">
        <v>1292</v>
      </c>
      <c r="L1127" t="s">
        <v>1291</v>
      </c>
      <c r="M1127" t="s">
        <v>3404</v>
      </c>
      <c r="N1127" t="b">
        <f>IF(ETMRouteStages[[#This Row],[RID]]=A1126,ETMRouteStages[[#This Row],[StageSequence]]=F1126+1,TRUE)</f>
        <v>1</v>
      </c>
    </row>
    <row r="1128" spans="1:14">
      <c r="A1128" t="s">
        <v>6116</v>
      </c>
      <c r="B1128" t="s">
        <v>1844</v>
      </c>
      <c r="C1128" t="s">
        <v>3560</v>
      </c>
      <c r="D1128" s="154">
        <v>15</v>
      </c>
      <c r="E1128" t="s">
        <v>2286</v>
      </c>
      <c r="F1128">
        <v>7</v>
      </c>
      <c r="G1128">
        <v>12</v>
      </c>
      <c r="H1128" t="s">
        <v>3404</v>
      </c>
      <c r="I1128" t="s">
        <v>3515</v>
      </c>
      <c r="K1128" t="s">
        <v>2287</v>
      </c>
      <c r="L1128" t="s">
        <v>2286</v>
      </c>
      <c r="M1128" t="s">
        <v>3404</v>
      </c>
      <c r="N1128" t="b">
        <f>IF(ETMRouteStages[[#This Row],[RID]]=A1127,ETMRouteStages[[#This Row],[StageSequence]]=F1127+1,TRUE)</f>
        <v>1</v>
      </c>
    </row>
    <row r="1129" spans="1:14">
      <c r="A1129" t="s">
        <v>6116</v>
      </c>
      <c r="B1129" t="s">
        <v>1844</v>
      </c>
      <c r="C1129" t="s">
        <v>3560</v>
      </c>
      <c r="D1129" s="154">
        <v>15</v>
      </c>
      <c r="E1129" t="s">
        <v>424</v>
      </c>
      <c r="F1129">
        <v>8</v>
      </c>
      <c r="G1129">
        <v>14</v>
      </c>
      <c r="H1129" t="s">
        <v>3404</v>
      </c>
      <c r="I1129" t="s">
        <v>3515</v>
      </c>
      <c r="K1129" t="s">
        <v>425</v>
      </c>
      <c r="L1129" t="s">
        <v>424</v>
      </c>
      <c r="M1129" t="s">
        <v>3404</v>
      </c>
      <c r="N1129" t="b">
        <f>IF(ETMRouteStages[[#This Row],[RID]]=A1128,ETMRouteStages[[#This Row],[StageSequence]]=F1128+1,TRUE)</f>
        <v>1</v>
      </c>
    </row>
    <row r="1130" spans="1:14">
      <c r="A1130" t="s">
        <v>6116</v>
      </c>
      <c r="B1130" t="s">
        <v>1844</v>
      </c>
      <c r="C1130" t="s">
        <v>3560</v>
      </c>
      <c r="D1130" s="154">
        <v>15</v>
      </c>
      <c r="E1130" t="s">
        <v>976</v>
      </c>
      <c r="F1130">
        <v>9</v>
      </c>
      <c r="G1130">
        <v>16</v>
      </c>
      <c r="H1130" t="s">
        <v>3404</v>
      </c>
      <c r="I1130" t="s">
        <v>3515</v>
      </c>
      <c r="K1130" t="s">
        <v>977</v>
      </c>
      <c r="L1130" t="s">
        <v>976</v>
      </c>
      <c r="M1130" t="s">
        <v>3404</v>
      </c>
      <c r="N1130" t="b">
        <f>IF(ETMRouteStages[[#This Row],[RID]]=A1129,ETMRouteStages[[#This Row],[StageSequence]]=F1129+1,TRUE)</f>
        <v>1</v>
      </c>
    </row>
    <row r="1131" spans="1:14">
      <c r="A1131" t="s">
        <v>6116</v>
      </c>
      <c r="B1131" t="s">
        <v>1844</v>
      </c>
      <c r="C1131" t="s">
        <v>3560</v>
      </c>
      <c r="D1131" s="154">
        <v>15</v>
      </c>
      <c r="E1131" t="s">
        <v>2181</v>
      </c>
      <c r="F1131">
        <v>10</v>
      </c>
      <c r="G1131">
        <v>18</v>
      </c>
      <c r="H1131" t="s">
        <v>3404</v>
      </c>
      <c r="I1131" t="s">
        <v>3515</v>
      </c>
      <c r="K1131" t="s">
        <v>2182</v>
      </c>
      <c r="L1131" t="s">
        <v>2181</v>
      </c>
      <c r="M1131" t="s">
        <v>3404</v>
      </c>
      <c r="N1131" t="b">
        <f>IF(ETMRouteStages[[#This Row],[RID]]=A1130,ETMRouteStages[[#This Row],[StageSequence]]=F1130+1,TRUE)</f>
        <v>1</v>
      </c>
    </row>
    <row r="1132" spans="1:14">
      <c r="A1132" t="s">
        <v>6116</v>
      </c>
      <c r="B1132" t="s">
        <v>1844</v>
      </c>
      <c r="C1132" t="s">
        <v>3560</v>
      </c>
      <c r="D1132" s="154">
        <v>15</v>
      </c>
      <c r="E1132" t="s">
        <v>1679</v>
      </c>
      <c r="F1132">
        <v>11</v>
      </c>
      <c r="G1132">
        <v>19</v>
      </c>
      <c r="H1132" t="s">
        <v>3404</v>
      </c>
      <c r="I1132" t="s">
        <v>3515</v>
      </c>
      <c r="K1132" t="s">
        <v>1680</v>
      </c>
      <c r="L1132" t="s">
        <v>1679</v>
      </c>
      <c r="M1132" t="s">
        <v>3404</v>
      </c>
      <c r="N1132" t="b">
        <f>IF(ETMRouteStages[[#This Row],[RID]]=A1131,ETMRouteStages[[#This Row],[StageSequence]]=F1131+1,TRUE)</f>
        <v>1</v>
      </c>
    </row>
    <row r="1133" spans="1:14">
      <c r="A1133" t="s">
        <v>6116</v>
      </c>
      <c r="B1133" t="s">
        <v>1844</v>
      </c>
      <c r="C1133" t="s">
        <v>3560</v>
      </c>
      <c r="D1133" s="154">
        <v>15</v>
      </c>
      <c r="E1133" t="s">
        <v>2874</v>
      </c>
      <c r="F1133">
        <v>12</v>
      </c>
      <c r="G1133">
        <v>20</v>
      </c>
      <c r="H1133" t="s">
        <v>3404</v>
      </c>
      <c r="I1133" t="s">
        <v>3515</v>
      </c>
      <c r="K1133" t="s">
        <v>2875</v>
      </c>
      <c r="L1133" t="s">
        <v>2874</v>
      </c>
      <c r="M1133" t="s">
        <v>3404</v>
      </c>
      <c r="N1133" t="b">
        <f>IF(ETMRouteStages[[#This Row],[RID]]=A1132,ETMRouteStages[[#This Row],[StageSequence]]=F1132+1,TRUE)</f>
        <v>1</v>
      </c>
    </row>
    <row r="1134" spans="1:14">
      <c r="A1134" t="s">
        <v>6116</v>
      </c>
      <c r="B1134" t="s">
        <v>1844</v>
      </c>
      <c r="C1134" t="s">
        <v>3560</v>
      </c>
      <c r="D1134" s="154">
        <v>15</v>
      </c>
      <c r="E1134" t="s">
        <v>2294</v>
      </c>
      <c r="F1134">
        <v>13</v>
      </c>
      <c r="G1134">
        <v>21</v>
      </c>
      <c r="H1134" t="s">
        <v>3404</v>
      </c>
      <c r="I1134" t="s">
        <v>3515</v>
      </c>
      <c r="K1134" t="s">
        <v>2295</v>
      </c>
      <c r="L1134" t="s">
        <v>2294</v>
      </c>
      <c r="M1134" t="s">
        <v>3404</v>
      </c>
      <c r="N1134" t="b">
        <f>IF(ETMRouteStages[[#This Row],[RID]]=A1133,ETMRouteStages[[#This Row],[StageSequence]]=F1133+1,TRUE)</f>
        <v>1</v>
      </c>
    </row>
    <row r="1135" spans="1:14">
      <c r="A1135" t="s">
        <v>6116</v>
      </c>
      <c r="B1135" t="s">
        <v>1844</v>
      </c>
      <c r="C1135" t="s">
        <v>3560</v>
      </c>
      <c r="D1135" s="154">
        <v>15</v>
      </c>
      <c r="E1135" t="s">
        <v>3040</v>
      </c>
      <c r="F1135">
        <v>14</v>
      </c>
      <c r="G1135">
        <v>23</v>
      </c>
      <c r="H1135" t="s">
        <v>3404</v>
      </c>
      <c r="I1135" t="s">
        <v>3515</v>
      </c>
      <c r="K1135" t="s">
        <v>3041</v>
      </c>
      <c r="L1135" t="s">
        <v>3040</v>
      </c>
      <c r="M1135" t="s">
        <v>3404</v>
      </c>
      <c r="N1135" t="b">
        <f>IF(ETMRouteStages[[#This Row],[RID]]=A1134,ETMRouteStages[[#This Row],[StageSequence]]=F1134+1,TRUE)</f>
        <v>1</v>
      </c>
    </row>
    <row r="1136" spans="1:14">
      <c r="A1136" t="s">
        <v>6116</v>
      </c>
      <c r="B1136" t="s">
        <v>1844</v>
      </c>
      <c r="C1136" t="s">
        <v>3560</v>
      </c>
      <c r="D1136" s="154">
        <v>15</v>
      </c>
      <c r="E1136" t="s">
        <v>2727</v>
      </c>
      <c r="F1136">
        <v>15</v>
      </c>
      <c r="G1136">
        <v>24</v>
      </c>
      <c r="H1136" t="s">
        <v>3404</v>
      </c>
      <c r="I1136" t="s">
        <v>3515</v>
      </c>
      <c r="K1136" t="s">
        <v>2728</v>
      </c>
      <c r="L1136" t="s">
        <v>2727</v>
      </c>
      <c r="M1136" t="s">
        <v>3404</v>
      </c>
      <c r="N1136" t="b">
        <f>IF(ETMRouteStages[[#This Row],[RID]]=A1135,ETMRouteStages[[#This Row],[StageSequence]]=F1135+1,TRUE)</f>
        <v>1</v>
      </c>
    </row>
    <row r="1137" spans="1:14">
      <c r="A1137" t="s">
        <v>6116</v>
      </c>
      <c r="B1137" t="s">
        <v>1844</v>
      </c>
      <c r="C1137" t="s">
        <v>3560</v>
      </c>
      <c r="D1137" s="154">
        <v>15</v>
      </c>
      <c r="E1137" t="s">
        <v>428</v>
      </c>
      <c r="F1137">
        <v>16</v>
      </c>
      <c r="G1137">
        <v>25</v>
      </c>
      <c r="H1137" t="s">
        <v>3404</v>
      </c>
      <c r="I1137" t="s">
        <v>3515</v>
      </c>
      <c r="K1137" t="s">
        <v>429</v>
      </c>
      <c r="L1137" t="s">
        <v>428</v>
      </c>
      <c r="M1137" t="s">
        <v>3404</v>
      </c>
      <c r="N1137" t="b">
        <f>IF(ETMRouteStages[[#This Row],[RID]]=A1136,ETMRouteStages[[#This Row],[StageSequence]]=F1136+1,TRUE)</f>
        <v>1</v>
      </c>
    </row>
    <row r="1138" spans="1:14">
      <c r="A1138" t="s">
        <v>6116</v>
      </c>
      <c r="B1138" t="s">
        <v>1844</v>
      </c>
      <c r="C1138" t="s">
        <v>3560</v>
      </c>
      <c r="D1138" s="154">
        <v>15</v>
      </c>
      <c r="E1138" t="s">
        <v>2463</v>
      </c>
      <c r="F1138">
        <v>17</v>
      </c>
      <c r="G1138">
        <v>27</v>
      </c>
      <c r="H1138" t="s">
        <v>3404</v>
      </c>
      <c r="I1138" t="s">
        <v>3515</v>
      </c>
      <c r="K1138" t="s">
        <v>2464</v>
      </c>
      <c r="L1138" t="s">
        <v>2463</v>
      </c>
      <c r="M1138" t="s">
        <v>3404</v>
      </c>
      <c r="N1138" t="b">
        <f>IF(ETMRouteStages[[#This Row],[RID]]=A1137,ETMRouteStages[[#This Row],[StageSequence]]=F1137+1,TRUE)</f>
        <v>1</v>
      </c>
    </row>
    <row r="1139" spans="1:14">
      <c r="A1139" t="s">
        <v>6116</v>
      </c>
      <c r="B1139" t="s">
        <v>1844</v>
      </c>
      <c r="C1139" t="s">
        <v>3560</v>
      </c>
      <c r="D1139" s="154">
        <v>15</v>
      </c>
      <c r="E1139" t="s">
        <v>2127</v>
      </c>
      <c r="F1139">
        <v>18</v>
      </c>
      <c r="G1139">
        <v>28</v>
      </c>
      <c r="H1139" t="s">
        <v>3404</v>
      </c>
      <c r="I1139" t="s">
        <v>3515</v>
      </c>
      <c r="K1139" t="s">
        <v>2128</v>
      </c>
      <c r="L1139" t="s">
        <v>2127</v>
      </c>
      <c r="M1139" t="s">
        <v>3404</v>
      </c>
      <c r="N1139" t="b">
        <f>IF(ETMRouteStages[[#This Row],[RID]]=A1138,ETMRouteStages[[#This Row],[StageSequence]]=F1138+1,TRUE)</f>
        <v>1</v>
      </c>
    </row>
    <row r="1140" spans="1:14">
      <c r="A1140" t="s">
        <v>6116</v>
      </c>
      <c r="B1140" t="s">
        <v>1844</v>
      </c>
      <c r="C1140" t="s">
        <v>3560</v>
      </c>
      <c r="D1140" s="154">
        <v>15</v>
      </c>
      <c r="E1140" t="s">
        <v>1843</v>
      </c>
      <c r="F1140">
        <v>19</v>
      </c>
      <c r="G1140">
        <v>31</v>
      </c>
      <c r="H1140" t="s">
        <v>3404</v>
      </c>
      <c r="I1140" t="s">
        <v>3515</v>
      </c>
      <c r="K1140" t="s">
        <v>1844</v>
      </c>
      <c r="L1140" t="s">
        <v>1843</v>
      </c>
      <c r="M1140" t="s">
        <v>3404</v>
      </c>
      <c r="N1140" t="b">
        <f>IF(ETMRouteStages[[#This Row],[RID]]=A1139,ETMRouteStages[[#This Row],[StageSequence]]=F1139+1,TRUE)</f>
        <v>1</v>
      </c>
    </row>
    <row r="1141" spans="1:14">
      <c r="A1141" t="s">
        <v>6116</v>
      </c>
      <c r="B1141" t="s">
        <v>1844</v>
      </c>
      <c r="C1141" t="s">
        <v>3560</v>
      </c>
      <c r="D1141" s="154">
        <v>15</v>
      </c>
      <c r="E1141" t="s">
        <v>780</v>
      </c>
      <c r="F1141">
        <v>20</v>
      </c>
      <c r="G1141">
        <v>33</v>
      </c>
      <c r="H1141" t="s">
        <v>3404</v>
      </c>
      <c r="I1141" t="s">
        <v>3515</v>
      </c>
      <c r="K1141" t="s">
        <v>781</v>
      </c>
      <c r="L1141" t="s">
        <v>780</v>
      </c>
      <c r="M1141" t="s">
        <v>3404</v>
      </c>
      <c r="N1141" t="b">
        <f>IF(ETMRouteStages[[#This Row],[RID]]=A1140,ETMRouteStages[[#This Row],[StageSequence]]=F1140+1,TRUE)</f>
        <v>1</v>
      </c>
    </row>
    <row r="1142" spans="1:14">
      <c r="A1142" t="s">
        <v>6116</v>
      </c>
      <c r="B1142" t="s">
        <v>1844</v>
      </c>
      <c r="C1142" t="s">
        <v>3560</v>
      </c>
      <c r="D1142" s="154">
        <v>15</v>
      </c>
      <c r="E1142" t="s">
        <v>930</v>
      </c>
      <c r="F1142">
        <v>21</v>
      </c>
      <c r="G1142">
        <v>34</v>
      </c>
      <c r="H1142" t="s">
        <v>3404</v>
      </c>
      <c r="I1142" t="s">
        <v>3515</v>
      </c>
      <c r="K1142" t="s">
        <v>931</v>
      </c>
      <c r="L1142" t="s">
        <v>930</v>
      </c>
      <c r="M1142" t="s">
        <v>3404</v>
      </c>
      <c r="N1142" t="b">
        <f>IF(ETMRouteStages[[#This Row],[RID]]=A1141,ETMRouteStages[[#This Row],[StageSequence]]=F1141+1,TRUE)</f>
        <v>1</v>
      </c>
    </row>
    <row r="1143" spans="1:14">
      <c r="A1143" t="s">
        <v>6116</v>
      </c>
      <c r="B1143" t="s">
        <v>1844</v>
      </c>
      <c r="C1143" t="s">
        <v>3560</v>
      </c>
      <c r="D1143" s="154">
        <v>15</v>
      </c>
      <c r="E1143" t="s">
        <v>2733</v>
      </c>
      <c r="F1143">
        <v>22</v>
      </c>
      <c r="G1143">
        <v>35</v>
      </c>
      <c r="H1143" t="s">
        <v>3404</v>
      </c>
      <c r="I1143" t="s">
        <v>3515</v>
      </c>
      <c r="K1143" t="s">
        <v>2734</v>
      </c>
      <c r="L1143" t="s">
        <v>2733</v>
      </c>
      <c r="M1143" t="s">
        <v>3404</v>
      </c>
      <c r="N1143" t="b">
        <f>IF(ETMRouteStages[[#This Row],[RID]]=A1142,ETMRouteStages[[#This Row],[StageSequence]]=F1142+1,TRUE)</f>
        <v>1</v>
      </c>
    </row>
    <row r="1144" spans="1:14">
      <c r="A1144" t="s">
        <v>6116</v>
      </c>
      <c r="B1144" t="s">
        <v>1844</v>
      </c>
      <c r="C1144" t="s">
        <v>3560</v>
      </c>
      <c r="D1144" s="154">
        <v>15</v>
      </c>
      <c r="E1144" t="s">
        <v>1785</v>
      </c>
      <c r="F1144">
        <v>23</v>
      </c>
      <c r="G1144">
        <v>38</v>
      </c>
      <c r="H1144" t="s">
        <v>3404</v>
      </c>
      <c r="I1144" t="s">
        <v>3515</v>
      </c>
      <c r="K1144" t="s">
        <v>1786</v>
      </c>
      <c r="L1144" t="s">
        <v>1785</v>
      </c>
      <c r="M1144" t="s">
        <v>3404</v>
      </c>
      <c r="N1144" t="b">
        <f>IF(ETMRouteStages[[#This Row],[RID]]=A1143,ETMRouteStages[[#This Row],[StageSequence]]=F1143+1,TRUE)</f>
        <v>1</v>
      </c>
    </row>
    <row r="1145" spans="1:14">
      <c r="A1145" t="s">
        <v>6116</v>
      </c>
      <c r="B1145" t="s">
        <v>1844</v>
      </c>
      <c r="C1145" t="s">
        <v>3560</v>
      </c>
      <c r="D1145" s="154">
        <v>15</v>
      </c>
      <c r="E1145" t="s">
        <v>1007</v>
      </c>
      <c r="F1145">
        <v>24</v>
      </c>
      <c r="G1145">
        <v>41</v>
      </c>
      <c r="H1145" t="s">
        <v>3404</v>
      </c>
      <c r="I1145" t="s">
        <v>3515</v>
      </c>
      <c r="K1145" t="s">
        <v>1008</v>
      </c>
      <c r="L1145" t="s">
        <v>1007</v>
      </c>
      <c r="M1145" t="s">
        <v>3404</v>
      </c>
      <c r="N1145" t="b">
        <f>IF(ETMRouteStages[[#This Row],[RID]]=A1144,ETMRouteStages[[#This Row],[StageSequence]]=F1144+1,TRUE)</f>
        <v>1</v>
      </c>
    </row>
    <row r="1146" spans="1:14">
      <c r="A1146" t="s">
        <v>6116</v>
      </c>
      <c r="B1146" t="s">
        <v>1844</v>
      </c>
      <c r="C1146" t="s">
        <v>3560</v>
      </c>
      <c r="D1146" s="154">
        <v>15</v>
      </c>
      <c r="E1146" t="s">
        <v>846</v>
      </c>
      <c r="F1146">
        <v>25</v>
      </c>
      <c r="G1146">
        <v>42</v>
      </c>
      <c r="H1146" t="s">
        <v>3404</v>
      </c>
      <c r="I1146" t="s">
        <v>3515</v>
      </c>
      <c r="K1146" t="s">
        <v>847</v>
      </c>
      <c r="L1146" t="s">
        <v>846</v>
      </c>
      <c r="M1146" t="s">
        <v>3404</v>
      </c>
      <c r="N1146" t="b">
        <f>IF(ETMRouteStages[[#This Row],[RID]]=A1145,ETMRouteStages[[#This Row],[StageSequence]]=F1145+1,TRUE)</f>
        <v>1</v>
      </c>
    </row>
    <row r="1147" spans="1:14">
      <c r="A1147" t="s">
        <v>6116</v>
      </c>
      <c r="B1147" t="s">
        <v>1844</v>
      </c>
      <c r="C1147" t="s">
        <v>3560</v>
      </c>
      <c r="D1147" s="154">
        <v>15</v>
      </c>
      <c r="E1147" t="s">
        <v>2844</v>
      </c>
      <c r="F1147">
        <v>26</v>
      </c>
      <c r="G1147">
        <v>43</v>
      </c>
      <c r="H1147" t="s">
        <v>3404</v>
      </c>
      <c r="I1147" t="s">
        <v>3515</v>
      </c>
      <c r="K1147" t="s">
        <v>2845</v>
      </c>
      <c r="L1147" t="s">
        <v>2844</v>
      </c>
      <c r="M1147" t="s">
        <v>3404</v>
      </c>
      <c r="N1147" t="b">
        <f>IF(ETMRouteStages[[#This Row],[RID]]=A1146,ETMRouteStages[[#This Row],[StageSequence]]=F1146+1,TRUE)</f>
        <v>1</v>
      </c>
    </row>
    <row r="1148" spans="1:14">
      <c r="A1148" t="s">
        <v>6116</v>
      </c>
      <c r="B1148" t="s">
        <v>1844</v>
      </c>
      <c r="C1148" t="s">
        <v>3560</v>
      </c>
      <c r="D1148" s="154">
        <v>15</v>
      </c>
      <c r="E1148" t="s">
        <v>1761</v>
      </c>
      <c r="F1148">
        <v>27</v>
      </c>
      <c r="G1148">
        <v>45</v>
      </c>
      <c r="H1148" t="s">
        <v>3404</v>
      </c>
      <c r="I1148" t="s">
        <v>3515</v>
      </c>
      <c r="K1148" t="s">
        <v>1762</v>
      </c>
      <c r="L1148" t="s">
        <v>1761</v>
      </c>
      <c r="M1148" t="s">
        <v>3404</v>
      </c>
      <c r="N1148" t="b">
        <f>IF(ETMRouteStages[[#This Row],[RID]]=A1147,ETMRouteStages[[#This Row],[StageSequence]]=F1147+1,TRUE)</f>
        <v>1</v>
      </c>
    </row>
    <row r="1149" spans="1:14">
      <c r="A1149" t="s">
        <v>6116</v>
      </c>
      <c r="B1149" t="s">
        <v>1844</v>
      </c>
      <c r="C1149" t="s">
        <v>3560</v>
      </c>
      <c r="D1149" s="154">
        <v>15</v>
      </c>
      <c r="E1149" t="s">
        <v>2459</v>
      </c>
      <c r="F1149">
        <v>28</v>
      </c>
      <c r="G1149">
        <v>48</v>
      </c>
      <c r="H1149" t="s">
        <v>3404</v>
      </c>
      <c r="I1149" t="s">
        <v>3515</v>
      </c>
      <c r="K1149" t="s">
        <v>2460</v>
      </c>
      <c r="L1149" t="s">
        <v>2459</v>
      </c>
      <c r="M1149" t="s">
        <v>3404</v>
      </c>
      <c r="N1149" t="b">
        <f>IF(ETMRouteStages[[#This Row],[RID]]=A1148,ETMRouteStages[[#This Row],[StageSequence]]=F1148+1,TRUE)</f>
        <v>1</v>
      </c>
    </row>
    <row r="1150" spans="1:14">
      <c r="A1150" t="s">
        <v>6116</v>
      </c>
      <c r="B1150" t="s">
        <v>1844</v>
      </c>
      <c r="C1150" t="s">
        <v>3560</v>
      </c>
      <c r="D1150" s="154">
        <v>15</v>
      </c>
      <c r="E1150" t="s">
        <v>1331</v>
      </c>
      <c r="F1150">
        <v>29</v>
      </c>
      <c r="G1150">
        <v>49</v>
      </c>
      <c r="H1150" t="s">
        <v>3404</v>
      </c>
      <c r="I1150" t="s">
        <v>3515</v>
      </c>
      <c r="K1150" t="s">
        <v>1332</v>
      </c>
      <c r="L1150" t="s">
        <v>1331</v>
      </c>
      <c r="M1150" t="s">
        <v>3404</v>
      </c>
      <c r="N1150" t="b">
        <f>IF(ETMRouteStages[[#This Row],[RID]]=A1149,ETMRouteStages[[#This Row],[StageSequence]]=F1149+1,TRUE)</f>
        <v>1</v>
      </c>
    </row>
    <row r="1151" spans="1:14">
      <c r="A1151" t="s">
        <v>6116</v>
      </c>
      <c r="B1151" t="s">
        <v>1844</v>
      </c>
      <c r="C1151" t="s">
        <v>3560</v>
      </c>
      <c r="D1151" s="154">
        <v>15</v>
      </c>
      <c r="E1151" t="s">
        <v>980</v>
      </c>
      <c r="F1151">
        <v>30</v>
      </c>
      <c r="G1151">
        <v>50</v>
      </c>
      <c r="H1151" t="s">
        <v>3404</v>
      </c>
      <c r="I1151" t="s">
        <v>3515</v>
      </c>
      <c r="K1151" t="s">
        <v>981</v>
      </c>
      <c r="L1151" t="s">
        <v>980</v>
      </c>
      <c r="M1151" t="s">
        <v>3404</v>
      </c>
      <c r="N1151" t="b">
        <f>IF(ETMRouteStages[[#This Row],[RID]]=A1150,ETMRouteStages[[#This Row],[StageSequence]]=F1150+1,TRUE)</f>
        <v>1</v>
      </c>
    </row>
    <row r="1152" spans="1:14">
      <c r="A1152" t="s">
        <v>6116</v>
      </c>
      <c r="B1152" t="s">
        <v>1844</v>
      </c>
      <c r="C1152" t="s">
        <v>3560</v>
      </c>
      <c r="D1152" s="154">
        <v>15</v>
      </c>
      <c r="E1152" t="s">
        <v>572</v>
      </c>
      <c r="F1152">
        <v>31</v>
      </c>
      <c r="G1152">
        <v>51</v>
      </c>
      <c r="H1152" t="s">
        <v>3404</v>
      </c>
      <c r="I1152" t="s">
        <v>3515</v>
      </c>
      <c r="K1152" t="s">
        <v>573</v>
      </c>
      <c r="L1152" t="s">
        <v>572</v>
      </c>
      <c r="M1152" t="s">
        <v>3404</v>
      </c>
      <c r="N1152" t="b">
        <f>IF(ETMRouteStages[[#This Row],[RID]]=A1151,ETMRouteStages[[#This Row],[StageSequence]]=F1151+1,TRUE)</f>
        <v>1</v>
      </c>
    </row>
    <row r="1153" spans="1:14">
      <c r="A1153" t="s">
        <v>6116</v>
      </c>
      <c r="B1153" t="s">
        <v>1844</v>
      </c>
      <c r="C1153" t="s">
        <v>3560</v>
      </c>
      <c r="D1153" s="154">
        <v>15</v>
      </c>
      <c r="E1153" t="s">
        <v>3122</v>
      </c>
      <c r="F1153">
        <v>32</v>
      </c>
      <c r="G1153">
        <v>53</v>
      </c>
      <c r="H1153" t="s">
        <v>3404</v>
      </c>
      <c r="I1153" t="s">
        <v>3515</v>
      </c>
      <c r="K1153" t="s">
        <v>3123</v>
      </c>
      <c r="L1153" t="s">
        <v>3122</v>
      </c>
      <c r="M1153" t="s">
        <v>3404</v>
      </c>
      <c r="N1153" t="b">
        <f>IF(ETMRouteStages[[#This Row],[RID]]=A1152,ETMRouteStages[[#This Row],[StageSequence]]=F1152+1,TRUE)</f>
        <v>1</v>
      </c>
    </row>
    <row r="1154" spans="1:14">
      <c r="A1154" t="s">
        <v>6116</v>
      </c>
      <c r="B1154" t="s">
        <v>1844</v>
      </c>
      <c r="C1154" t="s">
        <v>3560</v>
      </c>
      <c r="D1154" s="154">
        <v>15</v>
      </c>
      <c r="E1154" t="s">
        <v>2133</v>
      </c>
      <c r="F1154">
        <v>33</v>
      </c>
      <c r="G1154">
        <v>54</v>
      </c>
      <c r="H1154" t="s">
        <v>3404</v>
      </c>
      <c r="I1154" t="s">
        <v>3515</v>
      </c>
      <c r="K1154" t="s">
        <v>2134</v>
      </c>
      <c r="L1154" t="s">
        <v>2133</v>
      </c>
      <c r="M1154" t="s">
        <v>3404</v>
      </c>
      <c r="N1154" t="b">
        <f>IF(ETMRouteStages[[#This Row],[RID]]=A1153,ETMRouteStages[[#This Row],[StageSequence]]=F1153+1,TRUE)</f>
        <v>1</v>
      </c>
    </row>
    <row r="1155" spans="1:14">
      <c r="A1155" t="s">
        <v>6116</v>
      </c>
      <c r="B1155" t="s">
        <v>1844</v>
      </c>
      <c r="C1155" t="s">
        <v>3560</v>
      </c>
      <c r="D1155" s="154">
        <v>15</v>
      </c>
      <c r="E1155" t="s">
        <v>3094</v>
      </c>
      <c r="F1155">
        <v>34</v>
      </c>
      <c r="G1155">
        <v>55</v>
      </c>
      <c r="H1155" t="s">
        <v>3404</v>
      </c>
      <c r="I1155" t="s">
        <v>3515</v>
      </c>
      <c r="K1155" t="s">
        <v>3095</v>
      </c>
      <c r="L1155" t="s">
        <v>3094</v>
      </c>
      <c r="M1155" t="s">
        <v>3404</v>
      </c>
      <c r="N1155" t="b">
        <f>IF(ETMRouteStages[[#This Row],[RID]]=A1154,ETMRouteStages[[#This Row],[StageSequence]]=F1154+1,TRUE)</f>
        <v>1</v>
      </c>
    </row>
    <row r="1156" spans="1:14">
      <c r="A1156" t="s">
        <v>6116</v>
      </c>
      <c r="B1156" t="s">
        <v>1844</v>
      </c>
      <c r="C1156" t="s">
        <v>3560</v>
      </c>
      <c r="D1156" s="154">
        <v>15</v>
      </c>
      <c r="E1156" t="s">
        <v>473</v>
      </c>
      <c r="F1156">
        <v>35</v>
      </c>
      <c r="G1156">
        <v>56</v>
      </c>
      <c r="H1156" t="s">
        <v>3404</v>
      </c>
      <c r="I1156" t="s">
        <v>3515</v>
      </c>
      <c r="K1156" t="s">
        <v>474</v>
      </c>
      <c r="L1156" t="s">
        <v>473</v>
      </c>
      <c r="M1156" t="s">
        <v>3404</v>
      </c>
      <c r="N1156" t="b">
        <f>IF(ETMRouteStages[[#This Row],[RID]]=A1155,ETMRouteStages[[#This Row],[StageSequence]]=F1155+1,TRUE)</f>
        <v>1</v>
      </c>
    </row>
    <row r="1157" spans="1:14">
      <c r="A1157" t="s">
        <v>6116</v>
      </c>
      <c r="B1157" t="s">
        <v>1844</v>
      </c>
      <c r="C1157" t="s">
        <v>3560</v>
      </c>
      <c r="D1157" s="154">
        <v>15</v>
      </c>
      <c r="E1157" t="s">
        <v>1001</v>
      </c>
      <c r="F1157">
        <v>36</v>
      </c>
      <c r="G1157">
        <v>57</v>
      </c>
      <c r="H1157" t="s">
        <v>3404</v>
      </c>
      <c r="I1157" t="s">
        <v>3515</v>
      </c>
      <c r="K1157" t="s">
        <v>1002</v>
      </c>
      <c r="L1157" t="s">
        <v>1001</v>
      </c>
      <c r="M1157" t="s">
        <v>3404</v>
      </c>
      <c r="N1157" t="b">
        <f>IF(ETMRouteStages[[#This Row],[RID]]=A1156,ETMRouteStages[[#This Row],[StageSequence]]=F1156+1,TRUE)</f>
        <v>1</v>
      </c>
    </row>
    <row r="1158" spans="1:14">
      <c r="A1158" t="s">
        <v>6117</v>
      </c>
      <c r="B1158" t="s">
        <v>1844</v>
      </c>
      <c r="C1158" t="s">
        <v>4031</v>
      </c>
      <c r="D1158" s="154">
        <v>151</v>
      </c>
      <c r="E1158" t="s">
        <v>1843</v>
      </c>
      <c r="F1158">
        <v>1</v>
      </c>
      <c r="G1158">
        <v>0</v>
      </c>
      <c r="H1158" t="s">
        <v>3404</v>
      </c>
      <c r="I1158" t="s">
        <v>3946</v>
      </c>
      <c r="K1158" t="s">
        <v>1844</v>
      </c>
      <c r="L1158" t="s">
        <v>1843</v>
      </c>
      <c r="M1158" t="s">
        <v>3404</v>
      </c>
      <c r="N1158" t="b">
        <f>IF(ETMRouteStages[[#This Row],[RID]]=A1157,ETMRouteStages[[#This Row],[StageSequence]]=F1157+1,TRUE)</f>
        <v>1</v>
      </c>
    </row>
    <row r="1159" spans="1:14">
      <c r="A1159" t="s">
        <v>6117</v>
      </c>
      <c r="B1159" t="s">
        <v>1844</v>
      </c>
      <c r="C1159" t="s">
        <v>4031</v>
      </c>
      <c r="D1159" s="154">
        <v>151</v>
      </c>
      <c r="E1159" t="s">
        <v>2328</v>
      </c>
      <c r="F1159">
        <v>2</v>
      </c>
      <c r="G1159">
        <v>18</v>
      </c>
      <c r="H1159" t="s">
        <v>3404</v>
      </c>
      <c r="I1159" t="s">
        <v>3946</v>
      </c>
      <c r="K1159" t="s">
        <v>2329</v>
      </c>
      <c r="L1159" t="s">
        <v>2328</v>
      </c>
      <c r="M1159" t="s">
        <v>3404</v>
      </c>
      <c r="N1159" t="b">
        <f>IF(ETMRouteStages[[#This Row],[RID]]=A1158,ETMRouteStages[[#This Row],[StageSequence]]=F1158+1,TRUE)</f>
        <v>1</v>
      </c>
    </row>
    <row r="1160" spans="1:14">
      <c r="A1160" t="s">
        <v>6117</v>
      </c>
      <c r="B1160" t="s">
        <v>1844</v>
      </c>
      <c r="C1160" t="s">
        <v>4031</v>
      </c>
      <c r="D1160" s="154">
        <v>151</v>
      </c>
      <c r="E1160" t="s">
        <v>6118</v>
      </c>
      <c r="F1160">
        <v>3</v>
      </c>
      <c r="G1160">
        <v>52</v>
      </c>
      <c r="H1160" t="s">
        <v>3404</v>
      </c>
      <c r="I1160" t="s">
        <v>3946</v>
      </c>
      <c r="J1160" t="s">
        <v>6088</v>
      </c>
      <c r="K1160" t="s">
        <v>2551</v>
      </c>
      <c r="L1160" t="s">
        <v>2550</v>
      </c>
      <c r="M1160" t="s">
        <v>3404</v>
      </c>
      <c r="N1160" t="b">
        <f>IF(ETMRouteStages[[#This Row],[RID]]=A1159,ETMRouteStages[[#This Row],[StageSequence]]=F1159+1,TRUE)</f>
        <v>1</v>
      </c>
    </row>
    <row r="1161" spans="1:14">
      <c r="A1161" t="s">
        <v>6117</v>
      </c>
      <c r="B1161" t="s">
        <v>1844</v>
      </c>
      <c r="C1161" t="s">
        <v>4031</v>
      </c>
      <c r="D1161" s="154">
        <v>151</v>
      </c>
      <c r="E1161" t="s">
        <v>670</v>
      </c>
      <c r="F1161">
        <v>4</v>
      </c>
      <c r="G1161">
        <v>143</v>
      </c>
      <c r="H1161" t="s">
        <v>3404</v>
      </c>
      <c r="I1161" t="s">
        <v>3946</v>
      </c>
      <c r="J1161" t="s">
        <v>6089</v>
      </c>
      <c r="K1161" t="s">
        <v>671</v>
      </c>
      <c r="L1161" t="s">
        <v>670</v>
      </c>
      <c r="M1161" t="s">
        <v>3404</v>
      </c>
      <c r="N1161" t="b">
        <f>IF(ETMRouteStages[[#This Row],[RID]]=A1160,ETMRouteStages[[#This Row],[StageSequence]]=F1160+1,TRUE)</f>
        <v>1</v>
      </c>
    </row>
    <row r="1162" spans="1:14">
      <c r="A1162" t="s">
        <v>6119</v>
      </c>
      <c r="B1162" t="s">
        <v>1844</v>
      </c>
      <c r="C1162" t="s">
        <v>4031</v>
      </c>
      <c r="D1162" s="154">
        <v>152</v>
      </c>
      <c r="E1162" t="s">
        <v>1843</v>
      </c>
      <c r="F1162">
        <v>1</v>
      </c>
      <c r="G1162">
        <v>0</v>
      </c>
      <c r="H1162" t="s">
        <v>3404</v>
      </c>
      <c r="I1162" t="s">
        <v>3946</v>
      </c>
      <c r="K1162" t="s">
        <v>1844</v>
      </c>
      <c r="L1162" t="s">
        <v>1843</v>
      </c>
      <c r="M1162" t="s">
        <v>3404</v>
      </c>
      <c r="N1162" t="b">
        <f>IF(ETMRouteStages[[#This Row],[RID]]=A1161,ETMRouteStages[[#This Row],[StageSequence]]=F1161+1,TRUE)</f>
        <v>1</v>
      </c>
    </row>
    <row r="1163" spans="1:14">
      <c r="A1163" t="s">
        <v>6119</v>
      </c>
      <c r="B1163" t="s">
        <v>1844</v>
      </c>
      <c r="C1163" t="s">
        <v>4031</v>
      </c>
      <c r="D1163" s="154">
        <v>152</v>
      </c>
      <c r="E1163" t="s">
        <v>2328</v>
      </c>
      <c r="F1163">
        <v>2</v>
      </c>
      <c r="G1163">
        <v>18</v>
      </c>
      <c r="H1163" t="s">
        <v>3404</v>
      </c>
      <c r="I1163" t="s">
        <v>3946</v>
      </c>
      <c r="K1163" t="s">
        <v>2329</v>
      </c>
      <c r="L1163" t="s">
        <v>2328</v>
      </c>
      <c r="M1163" t="s">
        <v>3404</v>
      </c>
      <c r="N1163" t="b">
        <f>IF(ETMRouteStages[[#This Row],[RID]]=A1162,ETMRouteStages[[#This Row],[StageSequence]]=F1162+1,TRUE)</f>
        <v>1</v>
      </c>
    </row>
    <row r="1164" spans="1:14">
      <c r="A1164" t="s">
        <v>6119</v>
      </c>
      <c r="B1164" t="s">
        <v>1844</v>
      </c>
      <c r="C1164" t="s">
        <v>4031</v>
      </c>
      <c r="D1164" s="154">
        <v>152</v>
      </c>
      <c r="E1164" t="s">
        <v>1839</v>
      </c>
      <c r="F1164">
        <v>3</v>
      </c>
      <c r="G1164">
        <v>40</v>
      </c>
      <c r="H1164" t="s">
        <v>3404</v>
      </c>
      <c r="I1164" t="s">
        <v>3946</v>
      </c>
      <c r="K1164" t="s">
        <v>1840</v>
      </c>
      <c r="L1164" t="s">
        <v>1839</v>
      </c>
      <c r="M1164" t="s">
        <v>3404</v>
      </c>
      <c r="N1164" t="b">
        <f>IF(ETMRouteStages[[#This Row],[RID]]=A1163,ETMRouteStages[[#This Row],[StageSequence]]=F1163+1,TRUE)</f>
        <v>1</v>
      </c>
    </row>
    <row r="1165" spans="1:14">
      <c r="A1165" t="s">
        <v>6119</v>
      </c>
      <c r="B1165" t="s">
        <v>1844</v>
      </c>
      <c r="C1165" t="s">
        <v>4031</v>
      </c>
      <c r="D1165" s="154">
        <v>152</v>
      </c>
      <c r="E1165" t="s">
        <v>6118</v>
      </c>
      <c r="F1165">
        <v>4</v>
      </c>
      <c r="G1165">
        <v>50</v>
      </c>
      <c r="H1165" t="s">
        <v>3404</v>
      </c>
      <c r="I1165" t="s">
        <v>3946</v>
      </c>
      <c r="J1165" t="s">
        <v>6088</v>
      </c>
      <c r="K1165" t="s">
        <v>2551</v>
      </c>
      <c r="L1165" t="s">
        <v>2550</v>
      </c>
      <c r="M1165" t="s">
        <v>3404</v>
      </c>
      <c r="N1165" t="b">
        <f>IF(ETMRouteStages[[#This Row],[RID]]=A1164,ETMRouteStages[[#This Row],[StageSequence]]=F1164+1,TRUE)</f>
        <v>1</v>
      </c>
    </row>
    <row r="1166" spans="1:14">
      <c r="A1166" t="s">
        <v>6119</v>
      </c>
      <c r="B1166" t="s">
        <v>1844</v>
      </c>
      <c r="C1166" t="s">
        <v>4031</v>
      </c>
      <c r="D1166" s="154">
        <v>152</v>
      </c>
      <c r="E1166" t="s">
        <v>670</v>
      </c>
      <c r="F1166">
        <v>5</v>
      </c>
      <c r="G1166">
        <v>143</v>
      </c>
      <c r="H1166" t="s">
        <v>3404</v>
      </c>
      <c r="I1166" t="s">
        <v>3946</v>
      </c>
      <c r="J1166" t="s">
        <v>6089</v>
      </c>
      <c r="K1166" t="s">
        <v>671</v>
      </c>
      <c r="L1166" t="s">
        <v>670</v>
      </c>
      <c r="M1166" t="s">
        <v>3404</v>
      </c>
      <c r="N1166" t="b">
        <f>IF(ETMRouteStages[[#This Row],[RID]]=A1165,ETMRouteStages[[#This Row],[StageSequence]]=F1165+1,TRUE)</f>
        <v>1</v>
      </c>
    </row>
    <row r="1167" spans="1:14">
      <c r="A1167" t="s">
        <v>6120</v>
      </c>
      <c r="B1167" t="s">
        <v>1844</v>
      </c>
      <c r="C1167" t="s">
        <v>4031</v>
      </c>
      <c r="D1167" s="154">
        <v>153</v>
      </c>
      <c r="E1167" t="s">
        <v>1843</v>
      </c>
      <c r="F1167">
        <v>1</v>
      </c>
      <c r="G1167">
        <v>0</v>
      </c>
      <c r="H1167" t="s">
        <v>3404</v>
      </c>
      <c r="I1167" t="s">
        <v>3946</v>
      </c>
      <c r="K1167" t="s">
        <v>1844</v>
      </c>
      <c r="L1167" t="s">
        <v>1843</v>
      </c>
      <c r="M1167" t="s">
        <v>3404</v>
      </c>
      <c r="N1167" t="b">
        <f>IF(ETMRouteStages[[#This Row],[RID]]=A1166,ETMRouteStages[[#This Row],[StageSequence]]=F1166+1,TRUE)</f>
        <v>1</v>
      </c>
    </row>
    <row r="1168" spans="1:14">
      <c r="A1168" t="s">
        <v>6120</v>
      </c>
      <c r="B1168" t="s">
        <v>1844</v>
      </c>
      <c r="C1168" t="s">
        <v>4031</v>
      </c>
      <c r="D1168" s="154">
        <v>153</v>
      </c>
      <c r="E1168" t="s">
        <v>2328</v>
      </c>
      <c r="F1168">
        <v>2</v>
      </c>
      <c r="G1168">
        <v>18</v>
      </c>
      <c r="H1168" t="s">
        <v>3404</v>
      </c>
      <c r="I1168" t="s">
        <v>3946</v>
      </c>
      <c r="K1168" t="s">
        <v>2329</v>
      </c>
      <c r="L1168" t="s">
        <v>2328</v>
      </c>
      <c r="M1168" t="s">
        <v>3404</v>
      </c>
      <c r="N1168" t="b">
        <f>IF(ETMRouteStages[[#This Row],[RID]]=A1167,ETMRouteStages[[#This Row],[StageSequence]]=F1167+1,TRUE)</f>
        <v>1</v>
      </c>
    </row>
    <row r="1169" spans="1:14">
      <c r="A1169" t="s">
        <v>6120</v>
      </c>
      <c r="B1169" t="s">
        <v>1844</v>
      </c>
      <c r="C1169" t="s">
        <v>4031</v>
      </c>
      <c r="D1169" s="154">
        <v>153</v>
      </c>
      <c r="E1169" t="s">
        <v>1839</v>
      </c>
      <c r="F1169">
        <v>3</v>
      </c>
      <c r="G1169">
        <v>36</v>
      </c>
      <c r="H1169" t="s">
        <v>3404</v>
      </c>
      <c r="I1169" t="s">
        <v>3946</v>
      </c>
      <c r="K1169" t="s">
        <v>1840</v>
      </c>
      <c r="L1169" t="s">
        <v>1839</v>
      </c>
      <c r="M1169" t="s">
        <v>3404</v>
      </c>
      <c r="N1169" t="b">
        <f>IF(ETMRouteStages[[#This Row],[RID]]=A1168,ETMRouteStages[[#This Row],[StageSequence]]=F1168+1,TRUE)</f>
        <v>1</v>
      </c>
    </row>
    <row r="1170" spans="1:14">
      <c r="A1170" t="s">
        <v>6120</v>
      </c>
      <c r="B1170" t="s">
        <v>1844</v>
      </c>
      <c r="C1170" t="s">
        <v>4031</v>
      </c>
      <c r="D1170" s="154">
        <v>153</v>
      </c>
      <c r="E1170" t="s">
        <v>6118</v>
      </c>
      <c r="F1170">
        <v>4</v>
      </c>
      <c r="G1170">
        <v>46</v>
      </c>
      <c r="H1170" t="s">
        <v>3404</v>
      </c>
      <c r="I1170" t="s">
        <v>3946</v>
      </c>
      <c r="K1170" t="s">
        <v>2551</v>
      </c>
      <c r="L1170" t="s">
        <v>2550</v>
      </c>
      <c r="M1170" t="s">
        <v>3404</v>
      </c>
      <c r="N1170" t="b">
        <f>IF(ETMRouteStages[[#This Row],[RID]]=A1169,ETMRouteStages[[#This Row],[StageSequence]]=F1169+1,TRUE)</f>
        <v>1</v>
      </c>
    </row>
    <row r="1171" spans="1:14">
      <c r="A1171" t="s">
        <v>6120</v>
      </c>
      <c r="B1171" t="s">
        <v>1844</v>
      </c>
      <c r="C1171" t="s">
        <v>4031</v>
      </c>
      <c r="D1171" s="154">
        <v>153</v>
      </c>
      <c r="E1171" t="s">
        <v>922</v>
      </c>
      <c r="F1171">
        <v>5</v>
      </c>
      <c r="G1171">
        <v>93</v>
      </c>
      <c r="H1171" t="s">
        <v>3404</v>
      </c>
      <c r="I1171" t="s">
        <v>3946</v>
      </c>
      <c r="J1171" t="s">
        <v>6088</v>
      </c>
      <c r="K1171" t="s">
        <v>923</v>
      </c>
      <c r="L1171" t="s">
        <v>922</v>
      </c>
      <c r="M1171" t="s">
        <v>3404</v>
      </c>
      <c r="N1171" t="b">
        <f>IF(ETMRouteStages[[#This Row],[RID]]=A1170,ETMRouteStages[[#This Row],[StageSequence]]=F1170+1,TRUE)</f>
        <v>1</v>
      </c>
    </row>
    <row r="1172" spans="1:14">
      <c r="A1172" t="s">
        <v>6120</v>
      </c>
      <c r="B1172" t="s">
        <v>1844</v>
      </c>
      <c r="C1172" t="s">
        <v>4031</v>
      </c>
      <c r="D1172" s="154">
        <v>153</v>
      </c>
      <c r="E1172" t="s">
        <v>1454</v>
      </c>
      <c r="F1172">
        <v>6</v>
      </c>
      <c r="G1172">
        <v>107</v>
      </c>
      <c r="H1172" t="s">
        <v>3404</v>
      </c>
      <c r="I1172" t="s">
        <v>3946</v>
      </c>
      <c r="J1172" t="s">
        <v>6089</v>
      </c>
      <c r="K1172" t="s">
        <v>1455</v>
      </c>
      <c r="L1172" t="s">
        <v>1454</v>
      </c>
      <c r="M1172" t="s">
        <v>3404</v>
      </c>
      <c r="N1172" t="b">
        <f>IF(ETMRouteStages[[#This Row],[RID]]=A1171,ETMRouteStages[[#This Row],[StageSequence]]=F1171+1,TRUE)</f>
        <v>1</v>
      </c>
    </row>
    <row r="1173" spans="1:14">
      <c r="A1173" t="s">
        <v>6120</v>
      </c>
      <c r="B1173" t="s">
        <v>1844</v>
      </c>
      <c r="C1173" t="s">
        <v>4031</v>
      </c>
      <c r="D1173" s="154">
        <v>153</v>
      </c>
      <c r="E1173" t="s">
        <v>670</v>
      </c>
      <c r="F1173">
        <v>7</v>
      </c>
      <c r="G1173">
        <v>138</v>
      </c>
      <c r="H1173" t="s">
        <v>3404</v>
      </c>
      <c r="I1173" t="s">
        <v>3946</v>
      </c>
      <c r="K1173" t="s">
        <v>673</v>
      </c>
      <c r="L1173" t="s">
        <v>672</v>
      </c>
      <c r="M1173" t="s">
        <v>3404</v>
      </c>
      <c r="N1173" t="b">
        <f>IF(ETMRouteStages[[#This Row],[RID]]=A1172,ETMRouteStages[[#This Row],[StageSequence]]=F1172+1,TRUE)</f>
        <v>1</v>
      </c>
    </row>
    <row r="1174" spans="1:14">
      <c r="A1174" t="s">
        <v>6121</v>
      </c>
      <c r="B1174" t="s">
        <v>1844</v>
      </c>
      <c r="C1174" t="s">
        <v>4041</v>
      </c>
      <c r="D1174" s="154">
        <v>155</v>
      </c>
      <c r="E1174" t="s">
        <v>1843</v>
      </c>
      <c r="F1174">
        <v>1</v>
      </c>
      <c r="G1174">
        <v>0</v>
      </c>
      <c r="H1174" t="s">
        <v>3404</v>
      </c>
      <c r="I1174" t="s">
        <v>3946</v>
      </c>
      <c r="K1174" t="s">
        <v>1844</v>
      </c>
      <c r="L1174" t="s">
        <v>1843</v>
      </c>
      <c r="M1174" t="s">
        <v>3404</v>
      </c>
      <c r="N1174" t="b">
        <f>IF(ETMRouteStages[[#This Row],[RID]]=A1173,ETMRouteStages[[#This Row],[StageSequence]]=F1173+1,TRUE)</f>
        <v>1</v>
      </c>
    </row>
    <row r="1175" spans="1:14">
      <c r="A1175" t="s">
        <v>6121</v>
      </c>
      <c r="B1175" t="s">
        <v>1844</v>
      </c>
      <c r="C1175" t="s">
        <v>4041</v>
      </c>
      <c r="D1175" s="154">
        <v>155</v>
      </c>
      <c r="E1175" t="s">
        <v>1189</v>
      </c>
      <c r="F1175">
        <v>2</v>
      </c>
      <c r="G1175">
        <v>2</v>
      </c>
      <c r="H1175" t="s">
        <v>3404</v>
      </c>
      <c r="I1175" t="s">
        <v>3946</v>
      </c>
      <c r="K1175" t="s">
        <v>1190</v>
      </c>
      <c r="L1175" t="s">
        <v>1189</v>
      </c>
      <c r="M1175" t="s">
        <v>3404</v>
      </c>
      <c r="N1175" t="b">
        <f>IF(ETMRouteStages[[#This Row],[RID]]=A1174,ETMRouteStages[[#This Row],[StageSequence]]=F1174+1,TRUE)</f>
        <v>1</v>
      </c>
    </row>
    <row r="1176" spans="1:14">
      <c r="A1176" t="s">
        <v>6121</v>
      </c>
      <c r="B1176" t="s">
        <v>1844</v>
      </c>
      <c r="C1176" t="s">
        <v>4041</v>
      </c>
      <c r="D1176" s="154">
        <v>155</v>
      </c>
      <c r="E1176" t="s">
        <v>786</v>
      </c>
      <c r="F1176">
        <v>3</v>
      </c>
      <c r="G1176">
        <v>10</v>
      </c>
      <c r="H1176" t="s">
        <v>3404</v>
      </c>
      <c r="I1176" t="s">
        <v>3946</v>
      </c>
      <c r="K1176" t="s">
        <v>787</v>
      </c>
      <c r="L1176" t="s">
        <v>786</v>
      </c>
      <c r="M1176" t="s">
        <v>3404</v>
      </c>
      <c r="N1176" t="b">
        <f>IF(ETMRouteStages[[#This Row],[RID]]=A1175,ETMRouteStages[[#This Row],[StageSequence]]=F1175+1,TRUE)</f>
        <v>1</v>
      </c>
    </row>
    <row r="1177" spans="1:14">
      <c r="A1177" t="s">
        <v>6121</v>
      </c>
      <c r="B1177" t="s">
        <v>1844</v>
      </c>
      <c r="C1177" t="s">
        <v>4041</v>
      </c>
      <c r="D1177" s="154">
        <v>155</v>
      </c>
      <c r="E1177" t="s">
        <v>2328</v>
      </c>
      <c r="F1177">
        <v>4</v>
      </c>
      <c r="G1177">
        <v>18</v>
      </c>
      <c r="H1177" t="s">
        <v>3404</v>
      </c>
      <c r="I1177" t="s">
        <v>3946</v>
      </c>
      <c r="K1177" t="s">
        <v>2329</v>
      </c>
      <c r="L1177" t="s">
        <v>2328</v>
      </c>
      <c r="M1177" t="s">
        <v>3404</v>
      </c>
      <c r="N1177" t="b">
        <f>IF(ETMRouteStages[[#This Row],[RID]]=A1176,ETMRouteStages[[#This Row],[StageSequence]]=F1176+1,TRUE)</f>
        <v>1</v>
      </c>
    </row>
    <row r="1178" spans="1:14">
      <c r="A1178" t="s">
        <v>6121</v>
      </c>
      <c r="B1178" t="s">
        <v>1844</v>
      </c>
      <c r="C1178" t="s">
        <v>4041</v>
      </c>
      <c r="D1178" s="154">
        <v>155</v>
      </c>
      <c r="E1178" t="s">
        <v>6122</v>
      </c>
      <c r="F1178">
        <v>5</v>
      </c>
      <c r="G1178">
        <v>28</v>
      </c>
      <c r="H1178" t="s">
        <v>3404</v>
      </c>
      <c r="I1178" t="s">
        <v>3946</v>
      </c>
      <c r="K1178" t="s">
        <v>2953</v>
      </c>
      <c r="L1178" t="s">
        <v>2952</v>
      </c>
      <c r="M1178" t="s">
        <v>3404</v>
      </c>
      <c r="N1178" t="b">
        <f>IF(ETMRouteStages[[#This Row],[RID]]=A1177,ETMRouteStages[[#This Row],[StageSequence]]=F1177+1,TRUE)</f>
        <v>1</v>
      </c>
    </row>
    <row r="1179" spans="1:14">
      <c r="A1179" t="s">
        <v>6121</v>
      </c>
      <c r="B1179" t="s">
        <v>1844</v>
      </c>
      <c r="C1179" t="s">
        <v>4041</v>
      </c>
      <c r="D1179" s="154">
        <v>155</v>
      </c>
      <c r="E1179" t="s">
        <v>1093</v>
      </c>
      <c r="F1179">
        <v>6</v>
      </c>
      <c r="G1179">
        <v>34</v>
      </c>
      <c r="H1179" t="s">
        <v>3404</v>
      </c>
      <c r="I1179" t="s">
        <v>3946</v>
      </c>
      <c r="K1179" t="s">
        <v>1094</v>
      </c>
      <c r="L1179" t="s">
        <v>1093</v>
      </c>
      <c r="M1179" t="s">
        <v>3404</v>
      </c>
      <c r="N1179" t="b">
        <f>IF(ETMRouteStages[[#This Row],[RID]]=A1178,ETMRouteStages[[#This Row],[StageSequence]]=F1178+1,TRUE)</f>
        <v>1</v>
      </c>
    </row>
    <row r="1180" spans="1:14">
      <c r="A1180" t="s">
        <v>6121</v>
      </c>
      <c r="B1180" t="s">
        <v>1844</v>
      </c>
      <c r="C1180" t="s">
        <v>4041</v>
      </c>
      <c r="D1180" s="154">
        <v>155</v>
      </c>
      <c r="E1180" t="s">
        <v>1109</v>
      </c>
      <c r="F1180">
        <v>7</v>
      </c>
      <c r="G1180">
        <v>40</v>
      </c>
      <c r="H1180" t="s">
        <v>3404</v>
      </c>
      <c r="I1180" t="s">
        <v>3946</v>
      </c>
      <c r="K1180" t="s">
        <v>1110</v>
      </c>
      <c r="L1180" t="s">
        <v>1109</v>
      </c>
      <c r="M1180" t="s">
        <v>3404</v>
      </c>
      <c r="N1180" t="b">
        <f>IF(ETMRouteStages[[#This Row],[RID]]=A1179,ETMRouteStages[[#This Row],[StageSequence]]=F1179+1,TRUE)</f>
        <v>1</v>
      </c>
    </row>
    <row r="1181" spans="1:14">
      <c r="A1181" t="s">
        <v>6121</v>
      </c>
      <c r="B1181" t="s">
        <v>1844</v>
      </c>
      <c r="C1181" t="s">
        <v>4041</v>
      </c>
      <c r="D1181" s="154">
        <v>155</v>
      </c>
      <c r="E1181" t="s">
        <v>1940</v>
      </c>
      <c r="F1181">
        <v>8</v>
      </c>
      <c r="G1181">
        <v>46</v>
      </c>
      <c r="H1181" t="s">
        <v>3404</v>
      </c>
      <c r="I1181" t="s">
        <v>3946</v>
      </c>
      <c r="K1181" t="s">
        <v>1941</v>
      </c>
      <c r="L1181" t="s">
        <v>1940</v>
      </c>
      <c r="M1181" t="s">
        <v>3404</v>
      </c>
      <c r="N1181" t="b">
        <f>IF(ETMRouteStages[[#This Row],[RID]]=A1180,ETMRouteStages[[#This Row],[StageSequence]]=F1180+1,TRUE)</f>
        <v>1</v>
      </c>
    </row>
    <row r="1182" spans="1:14">
      <c r="A1182" t="s">
        <v>6121</v>
      </c>
      <c r="B1182" t="s">
        <v>1844</v>
      </c>
      <c r="C1182" t="s">
        <v>4041</v>
      </c>
      <c r="D1182" s="154">
        <v>155</v>
      </c>
      <c r="E1182" t="s">
        <v>1285</v>
      </c>
      <c r="F1182">
        <v>9</v>
      </c>
      <c r="G1182">
        <v>58</v>
      </c>
      <c r="H1182" t="s">
        <v>3404</v>
      </c>
      <c r="I1182" t="s">
        <v>3946</v>
      </c>
      <c r="J1182" t="s">
        <v>6088</v>
      </c>
      <c r="K1182" t="s">
        <v>1286</v>
      </c>
      <c r="L1182" t="s">
        <v>1285</v>
      </c>
      <c r="M1182" t="s">
        <v>3404</v>
      </c>
      <c r="N1182" t="b">
        <f>IF(ETMRouteStages[[#This Row],[RID]]=A1181,ETMRouteStages[[#This Row],[StageSequence]]=F1181+1,TRUE)</f>
        <v>1</v>
      </c>
    </row>
    <row r="1183" spans="1:14">
      <c r="A1183" t="s">
        <v>6121</v>
      </c>
      <c r="B1183" t="s">
        <v>1844</v>
      </c>
      <c r="C1183" t="s">
        <v>4041</v>
      </c>
      <c r="D1183" s="154">
        <v>155</v>
      </c>
      <c r="E1183" t="s">
        <v>520</v>
      </c>
      <c r="F1183">
        <v>10</v>
      </c>
      <c r="G1183">
        <v>63</v>
      </c>
      <c r="H1183" t="s">
        <v>3404</v>
      </c>
      <c r="I1183" t="s">
        <v>3946</v>
      </c>
      <c r="J1183" t="s">
        <v>6089</v>
      </c>
      <c r="K1183" t="s">
        <v>521</v>
      </c>
      <c r="L1183" t="s">
        <v>520</v>
      </c>
      <c r="M1183" t="s">
        <v>3404</v>
      </c>
      <c r="N1183" t="b">
        <f>IF(ETMRouteStages[[#This Row],[RID]]=A1182,ETMRouteStages[[#This Row],[StageSequence]]=F1182+1,TRUE)</f>
        <v>1</v>
      </c>
    </row>
    <row r="1184" spans="1:14">
      <c r="A1184" t="s">
        <v>6121</v>
      </c>
      <c r="B1184" t="s">
        <v>1844</v>
      </c>
      <c r="C1184" t="s">
        <v>4041</v>
      </c>
      <c r="D1184" s="154">
        <v>155</v>
      </c>
      <c r="E1184" t="s">
        <v>1605</v>
      </c>
      <c r="F1184">
        <v>11</v>
      </c>
      <c r="G1184">
        <v>99</v>
      </c>
      <c r="H1184" t="s">
        <v>3404</v>
      </c>
      <c r="I1184" t="s">
        <v>3946</v>
      </c>
      <c r="K1184" t="s">
        <v>1606</v>
      </c>
      <c r="L1184" t="s">
        <v>1605</v>
      </c>
      <c r="M1184" t="s">
        <v>3404</v>
      </c>
      <c r="N1184" t="b">
        <f>IF(ETMRouteStages[[#This Row],[RID]]=A1183,ETMRouteStages[[#This Row],[StageSequence]]=F1183+1,TRUE)</f>
        <v>1</v>
      </c>
    </row>
    <row r="1185" spans="1:14">
      <c r="A1185" t="s">
        <v>6121</v>
      </c>
      <c r="B1185" t="s">
        <v>1844</v>
      </c>
      <c r="C1185" t="s">
        <v>4041</v>
      </c>
      <c r="D1185" s="154">
        <v>155</v>
      </c>
      <c r="E1185" t="s">
        <v>752</v>
      </c>
      <c r="F1185">
        <v>12</v>
      </c>
      <c r="G1185">
        <v>119</v>
      </c>
      <c r="H1185" t="s">
        <v>3404</v>
      </c>
      <c r="I1185" t="s">
        <v>3946</v>
      </c>
      <c r="K1185" t="s">
        <v>753</v>
      </c>
      <c r="L1185" t="s">
        <v>752</v>
      </c>
      <c r="M1185" t="s">
        <v>3404</v>
      </c>
      <c r="N1185" t="b">
        <f>IF(ETMRouteStages[[#This Row],[RID]]=A1184,ETMRouteStages[[#This Row],[StageSequence]]=F1184+1,TRUE)</f>
        <v>1</v>
      </c>
    </row>
    <row r="1186" spans="1:14">
      <c r="A1186" t="s">
        <v>6121</v>
      </c>
      <c r="B1186" t="s">
        <v>1844</v>
      </c>
      <c r="C1186" t="s">
        <v>4041</v>
      </c>
      <c r="D1186" s="154">
        <v>155</v>
      </c>
      <c r="E1186" t="s">
        <v>6123</v>
      </c>
      <c r="F1186">
        <v>13</v>
      </c>
      <c r="G1186">
        <v>137</v>
      </c>
      <c r="H1186" t="s">
        <v>3404</v>
      </c>
      <c r="I1186" t="s">
        <v>3946</v>
      </c>
      <c r="K1186" t="s">
        <v>462</v>
      </c>
      <c r="L1186" t="s">
        <v>461</v>
      </c>
      <c r="M1186" t="s">
        <v>3404</v>
      </c>
      <c r="N1186" t="b">
        <f>IF(ETMRouteStages[[#This Row],[RID]]=A1185,ETMRouteStages[[#This Row],[StageSequence]]=F1185+1,TRUE)</f>
        <v>1</v>
      </c>
    </row>
    <row r="1187" spans="1:14">
      <c r="A1187" t="s">
        <v>6121</v>
      </c>
      <c r="B1187" t="s">
        <v>1844</v>
      </c>
      <c r="C1187" t="s">
        <v>4041</v>
      </c>
      <c r="D1187" s="154">
        <v>155</v>
      </c>
      <c r="E1187" t="s">
        <v>1107</v>
      </c>
      <c r="F1187">
        <v>14</v>
      </c>
      <c r="G1187">
        <v>167</v>
      </c>
      <c r="H1187" t="s">
        <v>3404</v>
      </c>
      <c r="I1187" t="s">
        <v>3946</v>
      </c>
      <c r="K1187" t="s">
        <v>1108</v>
      </c>
      <c r="L1187" t="s">
        <v>1107</v>
      </c>
      <c r="M1187" t="s">
        <v>3404</v>
      </c>
      <c r="N1187" t="b">
        <f>IF(ETMRouteStages[[#This Row],[RID]]=A1186,ETMRouteStages[[#This Row],[StageSequence]]=F1186+1,TRUE)</f>
        <v>1</v>
      </c>
    </row>
    <row r="1188" spans="1:14">
      <c r="A1188" t="s">
        <v>6121</v>
      </c>
      <c r="B1188" t="s">
        <v>1844</v>
      </c>
      <c r="C1188" t="s">
        <v>4041</v>
      </c>
      <c r="D1188" s="154">
        <v>155</v>
      </c>
      <c r="E1188" t="s">
        <v>6124</v>
      </c>
      <c r="F1188">
        <v>15</v>
      </c>
      <c r="G1188">
        <v>191</v>
      </c>
      <c r="H1188" t="s">
        <v>3404</v>
      </c>
      <c r="I1188" t="s">
        <v>3946</v>
      </c>
      <c r="K1188" t="s">
        <v>1414</v>
      </c>
      <c r="L1188" t="s">
        <v>1413</v>
      </c>
      <c r="M1188" t="s">
        <v>3404</v>
      </c>
      <c r="N1188" t="b">
        <f>IF(ETMRouteStages[[#This Row],[RID]]=A1187,ETMRouteStages[[#This Row],[StageSequence]]=F1187+1,TRUE)</f>
        <v>1</v>
      </c>
    </row>
    <row r="1189" spans="1:14">
      <c r="A1189" t="s">
        <v>6121</v>
      </c>
      <c r="B1189" t="s">
        <v>1844</v>
      </c>
      <c r="C1189" t="s">
        <v>4041</v>
      </c>
      <c r="D1189" s="154">
        <v>155</v>
      </c>
      <c r="E1189" t="s">
        <v>1359</v>
      </c>
      <c r="F1189">
        <v>16</v>
      </c>
      <c r="G1189">
        <v>221</v>
      </c>
      <c r="H1189" t="s">
        <v>3404</v>
      </c>
      <c r="I1189" t="s">
        <v>3946</v>
      </c>
      <c r="K1189" t="s">
        <v>1360</v>
      </c>
      <c r="L1189" t="s">
        <v>1359</v>
      </c>
      <c r="M1189" t="s">
        <v>3404</v>
      </c>
      <c r="N1189" t="b">
        <f>IF(ETMRouteStages[[#This Row],[RID]]=A1188,ETMRouteStages[[#This Row],[StageSequence]]=F1188+1,TRUE)</f>
        <v>1</v>
      </c>
    </row>
    <row r="1190" spans="1:14">
      <c r="A1190" t="s">
        <v>6121</v>
      </c>
      <c r="B1190" t="s">
        <v>1844</v>
      </c>
      <c r="C1190" t="s">
        <v>4041</v>
      </c>
      <c r="D1190" s="154">
        <v>155</v>
      </c>
      <c r="E1190" t="s">
        <v>1209</v>
      </c>
      <c r="F1190">
        <v>17</v>
      </c>
      <c r="G1190">
        <v>241</v>
      </c>
      <c r="H1190" t="s">
        <v>3404</v>
      </c>
      <c r="I1190" t="s">
        <v>3946</v>
      </c>
      <c r="K1190" t="s">
        <v>1210</v>
      </c>
      <c r="L1190" t="s">
        <v>1209</v>
      </c>
      <c r="M1190" t="s">
        <v>3404</v>
      </c>
      <c r="N1190" t="b">
        <f>IF(ETMRouteStages[[#This Row],[RID]]=A1189,ETMRouteStages[[#This Row],[StageSequence]]=F1189+1,TRUE)</f>
        <v>1</v>
      </c>
    </row>
    <row r="1191" spans="1:14">
      <c r="A1191" t="s">
        <v>6125</v>
      </c>
      <c r="B1191" t="s">
        <v>1844</v>
      </c>
      <c r="C1191" t="s">
        <v>4045</v>
      </c>
      <c r="D1191" s="154">
        <v>156</v>
      </c>
      <c r="E1191" t="s">
        <v>1843</v>
      </c>
      <c r="F1191">
        <v>1</v>
      </c>
      <c r="G1191">
        <v>0</v>
      </c>
      <c r="H1191" t="s">
        <v>3404</v>
      </c>
      <c r="I1191" t="s">
        <v>3946</v>
      </c>
      <c r="K1191" t="s">
        <v>1844</v>
      </c>
      <c r="L1191" t="s">
        <v>1843</v>
      </c>
      <c r="M1191" t="s">
        <v>3404</v>
      </c>
      <c r="N1191" t="b">
        <f>IF(ETMRouteStages[[#This Row],[RID]]=A1190,ETMRouteStages[[#This Row],[StageSequence]]=F1190+1,TRUE)</f>
        <v>1</v>
      </c>
    </row>
    <row r="1192" spans="1:14">
      <c r="A1192" t="s">
        <v>6125</v>
      </c>
      <c r="B1192" t="s">
        <v>1844</v>
      </c>
      <c r="C1192" t="s">
        <v>4045</v>
      </c>
      <c r="D1192" s="154">
        <v>156</v>
      </c>
      <c r="E1192" t="s">
        <v>1189</v>
      </c>
      <c r="F1192">
        <v>2</v>
      </c>
      <c r="G1192">
        <v>2</v>
      </c>
      <c r="H1192" t="s">
        <v>3404</v>
      </c>
      <c r="I1192" t="s">
        <v>3946</v>
      </c>
      <c r="K1192" t="s">
        <v>1190</v>
      </c>
      <c r="L1192" t="s">
        <v>1189</v>
      </c>
      <c r="M1192" t="s">
        <v>3404</v>
      </c>
      <c r="N1192" t="b">
        <f>IF(ETMRouteStages[[#This Row],[RID]]=A1191,ETMRouteStages[[#This Row],[StageSequence]]=F1191+1,TRUE)</f>
        <v>1</v>
      </c>
    </row>
    <row r="1193" spans="1:14">
      <c r="A1193" t="s">
        <v>6125</v>
      </c>
      <c r="B1193" t="s">
        <v>1844</v>
      </c>
      <c r="C1193" t="s">
        <v>4045</v>
      </c>
      <c r="D1193" s="154">
        <v>156</v>
      </c>
      <c r="E1193" t="s">
        <v>786</v>
      </c>
      <c r="F1193">
        <v>3</v>
      </c>
      <c r="G1193">
        <v>10</v>
      </c>
      <c r="H1193" t="s">
        <v>3404</v>
      </c>
      <c r="I1193" t="s">
        <v>3946</v>
      </c>
      <c r="K1193" t="s">
        <v>787</v>
      </c>
      <c r="L1193" t="s">
        <v>786</v>
      </c>
      <c r="M1193" t="s">
        <v>3404</v>
      </c>
      <c r="N1193" t="b">
        <f>IF(ETMRouteStages[[#This Row],[RID]]=A1192,ETMRouteStages[[#This Row],[StageSequence]]=F1192+1,TRUE)</f>
        <v>1</v>
      </c>
    </row>
    <row r="1194" spans="1:14">
      <c r="A1194" t="s">
        <v>6125</v>
      </c>
      <c r="B1194" t="s">
        <v>1844</v>
      </c>
      <c r="C1194" t="s">
        <v>4045</v>
      </c>
      <c r="D1194" s="154">
        <v>156</v>
      </c>
      <c r="E1194" t="s">
        <v>2328</v>
      </c>
      <c r="F1194">
        <v>4</v>
      </c>
      <c r="G1194">
        <v>18</v>
      </c>
      <c r="H1194" t="s">
        <v>3404</v>
      </c>
      <c r="I1194" t="s">
        <v>3946</v>
      </c>
      <c r="K1194" t="s">
        <v>2329</v>
      </c>
      <c r="L1194" t="s">
        <v>2328</v>
      </c>
      <c r="M1194" t="s">
        <v>3404</v>
      </c>
      <c r="N1194" t="b">
        <f>IF(ETMRouteStages[[#This Row],[RID]]=A1193,ETMRouteStages[[#This Row],[StageSequence]]=F1193+1,TRUE)</f>
        <v>1</v>
      </c>
    </row>
    <row r="1195" spans="1:14">
      <c r="A1195" t="s">
        <v>6125</v>
      </c>
      <c r="B1195" t="s">
        <v>1844</v>
      </c>
      <c r="C1195" t="s">
        <v>4045</v>
      </c>
      <c r="D1195" s="154">
        <v>156</v>
      </c>
      <c r="E1195" t="s">
        <v>6122</v>
      </c>
      <c r="F1195">
        <v>5</v>
      </c>
      <c r="G1195">
        <v>28</v>
      </c>
      <c r="H1195" t="s">
        <v>3404</v>
      </c>
      <c r="I1195" t="s">
        <v>3946</v>
      </c>
      <c r="K1195" t="s">
        <v>2953</v>
      </c>
      <c r="L1195" t="s">
        <v>2952</v>
      </c>
      <c r="M1195" t="s">
        <v>3404</v>
      </c>
      <c r="N1195" t="b">
        <f>IF(ETMRouteStages[[#This Row],[RID]]=A1194,ETMRouteStages[[#This Row],[StageSequence]]=F1194+1,TRUE)</f>
        <v>1</v>
      </c>
    </row>
    <row r="1196" spans="1:14">
      <c r="A1196" t="s">
        <v>6125</v>
      </c>
      <c r="B1196" t="s">
        <v>1844</v>
      </c>
      <c r="C1196" t="s">
        <v>4045</v>
      </c>
      <c r="D1196" s="154">
        <v>156</v>
      </c>
      <c r="E1196" t="s">
        <v>1093</v>
      </c>
      <c r="F1196">
        <v>6</v>
      </c>
      <c r="G1196">
        <v>34</v>
      </c>
      <c r="H1196" t="s">
        <v>3404</v>
      </c>
      <c r="I1196" t="s">
        <v>3946</v>
      </c>
      <c r="K1196" t="s">
        <v>1094</v>
      </c>
      <c r="L1196" t="s">
        <v>1093</v>
      </c>
      <c r="M1196" t="s">
        <v>3404</v>
      </c>
      <c r="N1196" t="b">
        <f>IF(ETMRouteStages[[#This Row],[RID]]=A1195,ETMRouteStages[[#This Row],[StageSequence]]=F1195+1,TRUE)</f>
        <v>1</v>
      </c>
    </row>
    <row r="1197" spans="1:14">
      <c r="A1197" t="s">
        <v>6125</v>
      </c>
      <c r="B1197" t="s">
        <v>1844</v>
      </c>
      <c r="C1197" t="s">
        <v>4045</v>
      </c>
      <c r="D1197" s="154">
        <v>156</v>
      </c>
      <c r="E1197" t="s">
        <v>1109</v>
      </c>
      <c r="F1197">
        <v>7</v>
      </c>
      <c r="G1197">
        <v>40</v>
      </c>
      <c r="H1197" t="s">
        <v>3404</v>
      </c>
      <c r="I1197" t="s">
        <v>3946</v>
      </c>
      <c r="K1197" t="s">
        <v>1110</v>
      </c>
      <c r="L1197" t="s">
        <v>1109</v>
      </c>
      <c r="M1197" t="s">
        <v>3404</v>
      </c>
      <c r="N1197" t="b">
        <f>IF(ETMRouteStages[[#This Row],[RID]]=A1196,ETMRouteStages[[#This Row],[StageSequence]]=F1196+1,TRUE)</f>
        <v>1</v>
      </c>
    </row>
    <row r="1198" spans="1:14">
      <c r="A1198" t="s">
        <v>6125</v>
      </c>
      <c r="B1198" t="s">
        <v>1844</v>
      </c>
      <c r="C1198" t="s">
        <v>4045</v>
      </c>
      <c r="D1198" s="154">
        <v>156</v>
      </c>
      <c r="E1198" t="s">
        <v>1940</v>
      </c>
      <c r="F1198">
        <v>8</v>
      </c>
      <c r="G1198">
        <v>46</v>
      </c>
      <c r="H1198" t="s">
        <v>3404</v>
      </c>
      <c r="I1198" t="s">
        <v>3946</v>
      </c>
      <c r="K1198" t="s">
        <v>1941</v>
      </c>
      <c r="L1198" t="s">
        <v>1940</v>
      </c>
      <c r="M1198" t="s">
        <v>3404</v>
      </c>
      <c r="N1198" t="b">
        <f>IF(ETMRouteStages[[#This Row],[RID]]=A1197,ETMRouteStages[[#This Row],[StageSequence]]=F1197+1,TRUE)</f>
        <v>1</v>
      </c>
    </row>
    <row r="1199" spans="1:14">
      <c r="A1199" t="s">
        <v>6125</v>
      </c>
      <c r="B1199" t="s">
        <v>1844</v>
      </c>
      <c r="C1199" t="s">
        <v>4045</v>
      </c>
      <c r="D1199" s="154">
        <v>156</v>
      </c>
      <c r="E1199" t="s">
        <v>6126</v>
      </c>
      <c r="F1199">
        <v>9</v>
      </c>
      <c r="G1199">
        <v>58</v>
      </c>
      <c r="H1199" t="s">
        <v>3404</v>
      </c>
      <c r="I1199" t="s">
        <v>3946</v>
      </c>
      <c r="J1199" t="s">
        <v>6088</v>
      </c>
      <c r="K1199" t="s">
        <v>1286</v>
      </c>
      <c r="L1199" t="s">
        <v>1285</v>
      </c>
      <c r="M1199" t="s">
        <v>3404</v>
      </c>
      <c r="N1199" t="b">
        <f>IF(ETMRouteStages[[#This Row],[RID]]=A1198,ETMRouteStages[[#This Row],[StageSequence]]=F1198+1,TRUE)</f>
        <v>1</v>
      </c>
    </row>
    <row r="1200" spans="1:14">
      <c r="A1200" t="s">
        <v>6125</v>
      </c>
      <c r="B1200" t="s">
        <v>1844</v>
      </c>
      <c r="C1200" t="s">
        <v>4045</v>
      </c>
      <c r="D1200" s="154">
        <v>156</v>
      </c>
      <c r="E1200" t="s">
        <v>520</v>
      </c>
      <c r="F1200">
        <v>10</v>
      </c>
      <c r="G1200">
        <v>63</v>
      </c>
      <c r="H1200" t="s">
        <v>3500</v>
      </c>
      <c r="I1200" t="s">
        <v>3946</v>
      </c>
      <c r="J1200" t="s">
        <v>6089</v>
      </c>
      <c r="K1200" t="s">
        <v>521</v>
      </c>
      <c r="L1200" t="s">
        <v>520</v>
      </c>
      <c r="M1200" t="s">
        <v>3500</v>
      </c>
      <c r="N1200" t="b">
        <f>IF(ETMRouteStages[[#This Row],[RID]]=A1199,ETMRouteStages[[#This Row],[StageSequence]]=F1199+1,TRUE)</f>
        <v>1</v>
      </c>
    </row>
    <row r="1201" spans="1:14">
      <c r="A1201" t="s">
        <v>6125</v>
      </c>
      <c r="B1201" t="s">
        <v>1844</v>
      </c>
      <c r="C1201" t="s">
        <v>4045</v>
      </c>
      <c r="D1201" s="154">
        <v>156</v>
      </c>
      <c r="E1201" t="s">
        <v>1605</v>
      </c>
      <c r="F1201">
        <v>11</v>
      </c>
      <c r="G1201">
        <v>99</v>
      </c>
      <c r="H1201" t="s">
        <v>3404</v>
      </c>
      <c r="I1201" t="s">
        <v>3946</v>
      </c>
      <c r="K1201" t="s">
        <v>1606</v>
      </c>
      <c r="L1201" t="s">
        <v>1605</v>
      </c>
      <c r="M1201" t="s">
        <v>3404</v>
      </c>
      <c r="N1201" t="b">
        <f>IF(ETMRouteStages[[#This Row],[RID]]=A1200,ETMRouteStages[[#This Row],[StageSequence]]=F1200+1,TRUE)</f>
        <v>1</v>
      </c>
    </row>
    <row r="1202" spans="1:14">
      <c r="A1202" t="s">
        <v>6125</v>
      </c>
      <c r="B1202" t="s">
        <v>1844</v>
      </c>
      <c r="C1202" t="s">
        <v>4045</v>
      </c>
      <c r="D1202" s="154">
        <v>156</v>
      </c>
      <c r="E1202" t="s">
        <v>752</v>
      </c>
      <c r="F1202">
        <v>12</v>
      </c>
      <c r="G1202">
        <v>119</v>
      </c>
      <c r="H1202" t="s">
        <v>3404</v>
      </c>
      <c r="I1202" t="s">
        <v>3946</v>
      </c>
      <c r="K1202" t="s">
        <v>753</v>
      </c>
      <c r="L1202" t="s">
        <v>752</v>
      </c>
      <c r="M1202" t="s">
        <v>3404</v>
      </c>
      <c r="N1202" t="b">
        <f>IF(ETMRouteStages[[#This Row],[RID]]=A1201,ETMRouteStages[[#This Row],[StageSequence]]=F1201+1,TRUE)</f>
        <v>1</v>
      </c>
    </row>
    <row r="1203" spans="1:14">
      <c r="A1203" t="s">
        <v>6125</v>
      </c>
      <c r="B1203" t="s">
        <v>1844</v>
      </c>
      <c r="C1203" t="s">
        <v>4045</v>
      </c>
      <c r="D1203" s="154">
        <v>156</v>
      </c>
      <c r="E1203" t="s">
        <v>6123</v>
      </c>
      <c r="F1203">
        <v>13</v>
      </c>
      <c r="G1203">
        <v>137</v>
      </c>
      <c r="H1203" t="s">
        <v>3404</v>
      </c>
      <c r="I1203" t="s">
        <v>3946</v>
      </c>
      <c r="K1203" t="s">
        <v>462</v>
      </c>
      <c r="L1203" t="s">
        <v>461</v>
      </c>
      <c r="M1203" t="s">
        <v>3404</v>
      </c>
      <c r="N1203" t="b">
        <f>IF(ETMRouteStages[[#This Row],[RID]]=A1202,ETMRouteStages[[#This Row],[StageSequence]]=F1202+1,TRUE)</f>
        <v>1</v>
      </c>
    </row>
    <row r="1204" spans="1:14">
      <c r="A1204" t="s">
        <v>6125</v>
      </c>
      <c r="B1204" t="s">
        <v>1844</v>
      </c>
      <c r="C1204" t="s">
        <v>4045</v>
      </c>
      <c r="D1204" s="154">
        <v>156</v>
      </c>
      <c r="E1204" t="s">
        <v>1107</v>
      </c>
      <c r="F1204">
        <v>14</v>
      </c>
      <c r="G1204">
        <v>167</v>
      </c>
      <c r="H1204" t="s">
        <v>3404</v>
      </c>
      <c r="I1204" t="s">
        <v>3946</v>
      </c>
      <c r="K1204" t="s">
        <v>1108</v>
      </c>
      <c r="L1204" t="s">
        <v>1107</v>
      </c>
      <c r="M1204" t="s">
        <v>3404</v>
      </c>
      <c r="N1204" t="b">
        <f>IF(ETMRouteStages[[#This Row],[RID]]=A1203,ETMRouteStages[[#This Row],[StageSequence]]=F1203+1,TRUE)</f>
        <v>1</v>
      </c>
    </row>
    <row r="1205" spans="1:14">
      <c r="A1205" t="s">
        <v>6125</v>
      </c>
      <c r="B1205" t="s">
        <v>1844</v>
      </c>
      <c r="C1205" t="s">
        <v>4045</v>
      </c>
      <c r="D1205" s="154">
        <v>156</v>
      </c>
      <c r="E1205" t="s">
        <v>6124</v>
      </c>
      <c r="F1205">
        <v>15</v>
      </c>
      <c r="G1205">
        <v>191</v>
      </c>
      <c r="H1205" t="s">
        <v>3404</v>
      </c>
      <c r="I1205" t="s">
        <v>3946</v>
      </c>
      <c r="K1205" t="s">
        <v>1414</v>
      </c>
      <c r="L1205" t="s">
        <v>1413</v>
      </c>
      <c r="M1205" t="s">
        <v>3404</v>
      </c>
      <c r="N1205" t="b">
        <f>IF(ETMRouteStages[[#This Row],[RID]]=A1204,ETMRouteStages[[#This Row],[StageSequence]]=F1204+1,TRUE)</f>
        <v>1</v>
      </c>
    </row>
    <row r="1206" spans="1:14">
      <c r="A1206" t="s">
        <v>6127</v>
      </c>
      <c r="B1206" t="s">
        <v>1844</v>
      </c>
      <c r="C1206" t="s">
        <v>4031</v>
      </c>
      <c r="D1206" s="154">
        <v>157</v>
      </c>
      <c r="E1206" t="s">
        <v>1843</v>
      </c>
      <c r="F1206">
        <v>1</v>
      </c>
      <c r="G1206">
        <v>0</v>
      </c>
      <c r="H1206" t="s">
        <v>3404</v>
      </c>
      <c r="I1206" t="s">
        <v>3946</v>
      </c>
      <c r="K1206" t="s">
        <v>1844</v>
      </c>
      <c r="L1206" t="s">
        <v>1843</v>
      </c>
      <c r="M1206" t="s">
        <v>3404</v>
      </c>
      <c r="N1206" t="b">
        <f>IF(ETMRouteStages[[#This Row],[RID]]=A1205,ETMRouteStages[[#This Row],[StageSequence]]=F1205+1,TRUE)</f>
        <v>1</v>
      </c>
    </row>
    <row r="1207" spans="1:14">
      <c r="A1207" t="s">
        <v>6127</v>
      </c>
      <c r="B1207" t="s">
        <v>1844</v>
      </c>
      <c r="C1207" t="s">
        <v>4031</v>
      </c>
      <c r="D1207" s="154">
        <v>157</v>
      </c>
      <c r="E1207" t="s">
        <v>6128</v>
      </c>
      <c r="F1207">
        <v>2</v>
      </c>
      <c r="G1207">
        <v>2</v>
      </c>
      <c r="H1207" t="s">
        <v>3404</v>
      </c>
      <c r="I1207" t="s">
        <v>3946</v>
      </c>
      <c r="K1207" t="s">
        <v>1190</v>
      </c>
      <c r="L1207" t="s">
        <v>1189</v>
      </c>
      <c r="M1207" t="s">
        <v>3404</v>
      </c>
      <c r="N1207" t="b">
        <f>IF(ETMRouteStages[[#This Row],[RID]]=A1206,ETMRouteStages[[#This Row],[StageSequence]]=F1206+1,TRUE)</f>
        <v>1</v>
      </c>
    </row>
    <row r="1208" spans="1:14">
      <c r="A1208" t="s">
        <v>6127</v>
      </c>
      <c r="B1208" t="s">
        <v>1844</v>
      </c>
      <c r="C1208" t="s">
        <v>4031</v>
      </c>
      <c r="D1208" s="154">
        <v>157</v>
      </c>
      <c r="E1208" t="s">
        <v>786</v>
      </c>
      <c r="F1208">
        <v>3</v>
      </c>
      <c r="G1208">
        <v>10</v>
      </c>
      <c r="H1208" t="s">
        <v>3404</v>
      </c>
      <c r="I1208" t="s">
        <v>3946</v>
      </c>
      <c r="K1208" t="s">
        <v>787</v>
      </c>
      <c r="L1208" t="s">
        <v>786</v>
      </c>
      <c r="M1208" t="s">
        <v>3404</v>
      </c>
      <c r="N1208" t="b">
        <f>IF(ETMRouteStages[[#This Row],[RID]]=A1207,ETMRouteStages[[#This Row],[StageSequence]]=F1207+1,TRUE)</f>
        <v>1</v>
      </c>
    </row>
    <row r="1209" spans="1:14">
      <c r="A1209" t="s">
        <v>6127</v>
      </c>
      <c r="B1209" t="s">
        <v>1844</v>
      </c>
      <c r="C1209" t="s">
        <v>4031</v>
      </c>
      <c r="D1209" s="154">
        <v>157</v>
      </c>
      <c r="E1209" t="s">
        <v>2328</v>
      </c>
      <c r="F1209">
        <v>4</v>
      </c>
      <c r="G1209">
        <v>18</v>
      </c>
      <c r="H1209" t="s">
        <v>3404</v>
      </c>
      <c r="I1209" t="s">
        <v>3946</v>
      </c>
      <c r="K1209" t="s">
        <v>2329</v>
      </c>
      <c r="L1209" t="s">
        <v>2328</v>
      </c>
      <c r="M1209" t="s">
        <v>3404</v>
      </c>
      <c r="N1209" t="b">
        <f>IF(ETMRouteStages[[#This Row],[RID]]=A1208,ETMRouteStages[[#This Row],[StageSequence]]=F1208+1,TRUE)</f>
        <v>1</v>
      </c>
    </row>
    <row r="1210" spans="1:14">
      <c r="A1210" t="s">
        <v>6127</v>
      </c>
      <c r="B1210" t="s">
        <v>1844</v>
      </c>
      <c r="C1210" t="s">
        <v>4031</v>
      </c>
      <c r="D1210" s="154">
        <v>157</v>
      </c>
      <c r="E1210" t="s">
        <v>6122</v>
      </c>
      <c r="F1210">
        <v>5</v>
      </c>
      <c r="G1210">
        <v>28</v>
      </c>
      <c r="H1210" t="s">
        <v>3404</v>
      </c>
      <c r="I1210" t="s">
        <v>3946</v>
      </c>
      <c r="K1210" t="s">
        <v>2953</v>
      </c>
      <c r="L1210" t="s">
        <v>2952</v>
      </c>
      <c r="M1210" t="s">
        <v>3404</v>
      </c>
      <c r="N1210" t="b">
        <f>IF(ETMRouteStages[[#This Row],[RID]]=A1209,ETMRouteStages[[#This Row],[StageSequence]]=F1209+1,TRUE)</f>
        <v>1</v>
      </c>
    </row>
    <row r="1211" spans="1:14">
      <c r="A1211" t="s">
        <v>6127</v>
      </c>
      <c r="B1211" t="s">
        <v>1844</v>
      </c>
      <c r="C1211" t="s">
        <v>4031</v>
      </c>
      <c r="D1211" s="154">
        <v>157</v>
      </c>
      <c r="E1211" t="s">
        <v>1093</v>
      </c>
      <c r="F1211">
        <v>6</v>
      </c>
      <c r="G1211">
        <v>34</v>
      </c>
      <c r="H1211" t="s">
        <v>3404</v>
      </c>
      <c r="I1211" t="s">
        <v>3946</v>
      </c>
      <c r="K1211" t="s">
        <v>1094</v>
      </c>
      <c r="L1211" t="s">
        <v>1093</v>
      </c>
      <c r="M1211" t="s">
        <v>3404</v>
      </c>
      <c r="N1211" t="b">
        <f>IF(ETMRouteStages[[#This Row],[RID]]=A1210,ETMRouteStages[[#This Row],[StageSequence]]=F1210+1,TRUE)</f>
        <v>1</v>
      </c>
    </row>
    <row r="1212" spans="1:14">
      <c r="A1212" t="s">
        <v>6127</v>
      </c>
      <c r="B1212" t="s">
        <v>1844</v>
      </c>
      <c r="C1212" t="s">
        <v>4031</v>
      </c>
      <c r="D1212" s="154">
        <v>157</v>
      </c>
      <c r="E1212" t="s">
        <v>1109</v>
      </c>
      <c r="F1212">
        <v>7</v>
      </c>
      <c r="G1212">
        <v>40</v>
      </c>
      <c r="H1212" t="s">
        <v>3404</v>
      </c>
      <c r="I1212" t="s">
        <v>3946</v>
      </c>
      <c r="K1212" t="s">
        <v>1110</v>
      </c>
      <c r="L1212" t="s">
        <v>1109</v>
      </c>
      <c r="M1212" t="s">
        <v>3404</v>
      </c>
      <c r="N1212" t="b">
        <f>IF(ETMRouteStages[[#This Row],[RID]]=A1211,ETMRouteStages[[#This Row],[StageSequence]]=F1211+1,TRUE)</f>
        <v>1</v>
      </c>
    </row>
    <row r="1213" spans="1:14">
      <c r="A1213" t="s">
        <v>6127</v>
      </c>
      <c r="B1213" t="s">
        <v>1844</v>
      </c>
      <c r="C1213" t="s">
        <v>4031</v>
      </c>
      <c r="D1213" s="154">
        <v>157</v>
      </c>
      <c r="E1213" t="s">
        <v>1940</v>
      </c>
      <c r="F1213">
        <v>8</v>
      </c>
      <c r="G1213">
        <v>46</v>
      </c>
      <c r="H1213" t="s">
        <v>3404</v>
      </c>
      <c r="I1213" t="s">
        <v>3946</v>
      </c>
      <c r="K1213" t="s">
        <v>1941</v>
      </c>
      <c r="L1213" t="s">
        <v>1940</v>
      </c>
      <c r="M1213" t="s">
        <v>3404</v>
      </c>
      <c r="N1213" t="b">
        <f>IF(ETMRouteStages[[#This Row],[RID]]=A1212,ETMRouteStages[[#This Row],[StageSequence]]=F1212+1,TRUE)</f>
        <v>1</v>
      </c>
    </row>
    <row r="1214" spans="1:14">
      <c r="A1214" t="s">
        <v>6127</v>
      </c>
      <c r="B1214" t="s">
        <v>1844</v>
      </c>
      <c r="C1214" t="s">
        <v>4031</v>
      </c>
      <c r="D1214" s="154">
        <v>157</v>
      </c>
      <c r="E1214" t="s">
        <v>6126</v>
      </c>
      <c r="F1214">
        <v>9</v>
      </c>
      <c r="G1214">
        <v>58</v>
      </c>
      <c r="H1214" t="s">
        <v>3404</v>
      </c>
      <c r="I1214" t="s">
        <v>3946</v>
      </c>
      <c r="J1214" t="s">
        <v>6088</v>
      </c>
      <c r="K1214" t="s">
        <v>1286</v>
      </c>
      <c r="L1214" t="s">
        <v>1285</v>
      </c>
      <c r="M1214" t="s">
        <v>3404</v>
      </c>
      <c r="N1214" t="b">
        <f>IF(ETMRouteStages[[#This Row],[RID]]=A1213,ETMRouteStages[[#This Row],[StageSequence]]=F1213+1,TRUE)</f>
        <v>1</v>
      </c>
    </row>
    <row r="1215" spans="1:14">
      <c r="A1215" t="s">
        <v>6127</v>
      </c>
      <c r="B1215" t="s">
        <v>1844</v>
      </c>
      <c r="C1215" t="s">
        <v>4031</v>
      </c>
      <c r="D1215" s="154">
        <v>157</v>
      </c>
      <c r="E1215" t="s">
        <v>520</v>
      </c>
      <c r="F1215">
        <v>10</v>
      </c>
      <c r="G1215">
        <v>64</v>
      </c>
      <c r="H1215" t="s">
        <v>3404</v>
      </c>
      <c r="I1215" t="s">
        <v>3946</v>
      </c>
      <c r="J1215" t="s">
        <v>6089</v>
      </c>
      <c r="K1215" t="s">
        <v>521</v>
      </c>
      <c r="L1215" t="s">
        <v>520</v>
      </c>
      <c r="M1215" t="s">
        <v>3404</v>
      </c>
      <c r="N1215" t="b">
        <f>IF(ETMRouteStages[[#This Row],[RID]]=A1214,ETMRouteStages[[#This Row],[StageSequence]]=F1214+1,TRUE)</f>
        <v>1</v>
      </c>
    </row>
    <row r="1216" spans="1:14">
      <c r="A1216" t="s">
        <v>6127</v>
      </c>
      <c r="B1216" t="s">
        <v>1844</v>
      </c>
      <c r="C1216" t="s">
        <v>4031</v>
      </c>
      <c r="D1216" s="154">
        <v>157</v>
      </c>
      <c r="E1216" t="s">
        <v>1605</v>
      </c>
      <c r="F1216">
        <v>11</v>
      </c>
      <c r="G1216">
        <v>99</v>
      </c>
      <c r="H1216" t="s">
        <v>3404</v>
      </c>
      <c r="I1216" t="s">
        <v>3946</v>
      </c>
      <c r="K1216" t="s">
        <v>1606</v>
      </c>
      <c r="L1216" t="s">
        <v>1605</v>
      </c>
      <c r="M1216" t="s">
        <v>3404</v>
      </c>
      <c r="N1216" t="b">
        <f>IF(ETMRouteStages[[#This Row],[RID]]=A1215,ETMRouteStages[[#This Row],[StageSequence]]=F1215+1,TRUE)</f>
        <v>1</v>
      </c>
    </row>
    <row r="1217" spans="1:14">
      <c r="A1217" t="s">
        <v>6127</v>
      </c>
      <c r="B1217" t="s">
        <v>1844</v>
      </c>
      <c r="C1217" t="s">
        <v>4031</v>
      </c>
      <c r="D1217" s="154">
        <v>157</v>
      </c>
      <c r="E1217" t="s">
        <v>2288</v>
      </c>
      <c r="F1217">
        <v>12</v>
      </c>
      <c r="G1217">
        <v>117</v>
      </c>
      <c r="H1217" t="s">
        <v>3404</v>
      </c>
      <c r="I1217" t="s">
        <v>3946</v>
      </c>
      <c r="K1217" t="s">
        <v>2289</v>
      </c>
      <c r="L1217" t="s">
        <v>2288</v>
      </c>
      <c r="M1217" t="s">
        <v>3404</v>
      </c>
      <c r="N1217" t="b">
        <f>IF(ETMRouteStages[[#This Row],[RID]]=A1216,ETMRouteStages[[#This Row],[StageSequence]]=F1216+1,TRUE)</f>
        <v>1</v>
      </c>
    </row>
    <row r="1218" spans="1:14">
      <c r="A1218" t="s">
        <v>6127</v>
      </c>
      <c r="B1218" t="s">
        <v>1844</v>
      </c>
      <c r="C1218" t="s">
        <v>4031</v>
      </c>
      <c r="D1218" s="154">
        <v>157</v>
      </c>
      <c r="E1218" t="s">
        <v>6129</v>
      </c>
      <c r="F1218">
        <v>13</v>
      </c>
      <c r="G1218">
        <v>123</v>
      </c>
      <c r="H1218" t="s">
        <v>3404</v>
      </c>
      <c r="I1218" t="s">
        <v>3946</v>
      </c>
      <c r="K1218" t="s">
        <v>675</v>
      </c>
      <c r="L1218" t="s">
        <v>674</v>
      </c>
      <c r="M1218" t="s">
        <v>3404</v>
      </c>
      <c r="N1218" t="b">
        <f>IF(ETMRouteStages[[#This Row],[RID]]=A1217,ETMRouteStages[[#This Row],[StageSequence]]=F1217+1,TRUE)</f>
        <v>1</v>
      </c>
    </row>
    <row r="1219" spans="1:14">
      <c r="A1219" t="s">
        <v>6127</v>
      </c>
      <c r="B1219" t="s">
        <v>1844</v>
      </c>
      <c r="C1219" t="s">
        <v>4031</v>
      </c>
      <c r="D1219" s="154">
        <v>157</v>
      </c>
      <c r="E1219" t="s">
        <v>670</v>
      </c>
      <c r="F1219">
        <v>14</v>
      </c>
      <c r="G1219">
        <v>129</v>
      </c>
      <c r="H1219" t="s">
        <v>3404</v>
      </c>
      <c r="I1219" t="s">
        <v>3946</v>
      </c>
      <c r="K1219" t="s">
        <v>671</v>
      </c>
      <c r="L1219" t="s">
        <v>670</v>
      </c>
      <c r="M1219" t="s">
        <v>3404</v>
      </c>
      <c r="N1219" t="b">
        <f>IF(ETMRouteStages[[#This Row],[RID]]=A1218,ETMRouteStages[[#This Row],[StageSequence]]=F1218+1,TRUE)</f>
        <v>1</v>
      </c>
    </row>
    <row r="1220" spans="1:14">
      <c r="A1220" t="s">
        <v>6130</v>
      </c>
      <c r="B1220" t="s">
        <v>1844</v>
      </c>
      <c r="C1220" t="s">
        <v>3974</v>
      </c>
      <c r="D1220" s="154">
        <v>158</v>
      </c>
      <c r="E1220" t="s">
        <v>1843</v>
      </c>
      <c r="F1220">
        <v>1</v>
      </c>
      <c r="G1220">
        <v>0</v>
      </c>
      <c r="H1220" t="s">
        <v>3404</v>
      </c>
      <c r="I1220" t="s">
        <v>3959</v>
      </c>
      <c r="K1220" t="s">
        <v>1844</v>
      </c>
      <c r="L1220" t="s">
        <v>1843</v>
      </c>
      <c r="M1220" t="s">
        <v>3404</v>
      </c>
      <c r="N1220" t="b">
        <f>IF(ETMRouteStages[[#This Row],[RID]]=A1219,ETMRouteStages[[#This Row],[StageSequence]]=F1219+1,TRUE)</f>
        <v>1</v>
      </c>
    </row>
    <row r="1221" spans="1:14">
      <c r="A1221" t="s">
        <v>6130</v>
      </c>
      <c r="B1221" t="s">
        <v>1844</v>
      </c>
      <c r="C1221" t="s">
        <v>3974</v>
      </c>
      <c r="D1221" s="154">
        <v>158</v>
      </c>
      <c r="E1221" t="s">
        <v>1189</v>
      </c>
      <c r="F1221">
        <v>2</v>
      </c>
      <c r="G1221">
        <v>2</v>
      </c>
      <c r="H1221" t="s">
        <v>3404</v>
      </c>
      <c r="I1221" t="s">
        <v>3959</v>
      </c>
      <c r="K1221" t="s">
        <v>1190</v>
      </c>
      <c r="L1221" t="s">
        <v>1189</v>
      </c>
      <c r="M1221" t="s">
        <v>3404</v>
      </c>
      <c r="N1221" t="b">
        <f>IF(ETMRouteStages[[#This Row],[RID]]=A1220,ETMRouteStages[[#This Row],[StageSequence]]=F1220+1,TRUE)</f>
        <v>1</v>
      </c>
    </row>
    <row r="1222" spans="1:14">
      <c r="A1222" t="s">
        <v>6130</v>
      </c>
      <c r="B1222" t="s">
        <v>1844</v>
      </c>
      <c r="C1222" t="s">
        <v>3974</v>
      </c>
      <c r="D1222" s="154">
        <v>158</v>
      </c>
      <c r="E1222" t="s">
        <v>786</v>
      </c>
      <c r="F1222">
        <v>3</v>
      </c>
      <c r="G1222">
        <v>10</v>
      </c>
      <c r="H1222" t="s">
        <v>3404</v>
      </c>
      <c r="I1222" t="s">
        <v>3959</v>
      </c>
      <c r="K1222" t="s">
        <v>787</v>
      </c>
      <c r="L1222" t="s">
        <v>786</v>
      </c>
      <c r="M1222" t="s">
        <v>3404</v>
      </c>
      <c r="N1222" t="b">
        <f>IF(ETMRouteStages[[#This Row],[RID]]=A1221,ETMRouteStages[[#This Row],[StageSequence]]=F1221+1,TRUE)</f>
        <v>1</v>
      </c>
    </row>
    <row r="1223" spans="1:14">
      <c r="A1223" t="s">
        <v>6130</v>
      </c>
      <c r="B1223" t="s">
        <v>1844</v>
      </c>
      <c r="C1223" t="s">
        <v>3974</v>
      </c>
      <c r="D1223" s="154">
        <v>158</v>
      </c>
      <c r="E1223" t="s">
        <v>2328</v>
      </c>
      <c r="F1223">
        <v>4</v>
      </c>
      <c r="G1223">
        <v>18</v>
      </c>
      <c r="H1223" t="s">
        <v>3404</v>
      </c>
      <c r="I1223" t="s">
        <v>3959</v>
      </c>
      <c r="K1223" t="s">
        <v>2329</v>
      </c>
      <c r="L1223" t="s">
        <v>2328</v>
      </c>
      <c r="M1223" t="s">
        <v>3404</v>
      </c>
      <c r="N1223" t="b">
        <f>IF(ETMRouteStages[[#This Row],[RID]]=A1222,ETMRouteStages[[#This Row],[StageSequence]]=F1222+1,TRUE)</f>
        <v>1</v>
      </c>
    </row>
    <row r="1224" spans="1:14">
      <c r="A1224" t="s">
        <v>6130</v>
      </c>
      <c r="B1224" t="s">
        <v>1844</v>
      </c>
      <c r="C1224" t="s">
        <v>3974</v>
      </c>
      <c r="D1224" s="154">
        <v>158</v>
      </c>
      <c r="E1224" t="s">
        <v>6122</v>
      </c>
      <c r="F1224">
        <v>5</v>
      </c>
      <c r="G1224">
        <v>28</v>
      </c>
      <c r="H1224" t="s">
        <v>3404</v>
      </c>
      <c r="I1224" t="s">
        <v>3959</v>
      </c>
      <c r="K1224" t="s">
        <v>2953</v>
      </c>
      <c r="L1224" t="s">
        <v>2952</v>
      </c>
      <c r="M1224" t="s">
        <v>3404</v>
      </c>
      <c r="N1224" t="b">
        <f>IF(ETMRouteStages[[#This Row],[RID]]=A1223,ETMRouteStages[[#This Row],[StageSequence]]=F1223+1,TRUE)</f>
        <v>1</v>
      </c>
    </row>
    <row r="1225" spans="1:14">
      <c r="A1225" t="s">
        <v>6130</v>
      </c>
      <c r="B1225" t="s">
        <v>1844</v>
      </c>
      <c r="C1225" t="s">
        <v>3974</v>
      </c>
      <c r="D1225" s="154">
        <v>158</v>
      </c>
      <c r="E1225" t="s">
        <v>1093</v>
      </c>
      <c r="F1225">
        <v>6</v>
      </c>
      <c r="G1225">
        <v>34</v>
      </c>
      <c r="H1225" t="s">
        <v>3404</v>
      </c>
      <c r="I1225" t="s">
        <v>3959</v>
      </c>
      <c r="K1225" t="s">
        <v>1094</v>
      </c>
      <c r="L1225" t="s">
        <v>1093</v>
      </c>
      <c r="M1225" t="s">
        <v>3404</v>
      </c>
      <c r="N1225" t="b">
        <f>IF(ETMRouteStages[[#This Row],[RID]]=A1224,ETMRouteStages[[#This Row],[StageSequence]]=F1224+1,TRUE)</f>
        <v>1</v>
      </c>
    </row>
    <row r="1226" spans="1:14">
      <c r="A1226" t="s">
        <v>6130</v>
      </c>
      <c r="B1226" t="s">
        <v>1844</v>
      </c>
      <c r="C1226" t="s">
        <v>3974</v>
      </c>
      <c r="D1226" s="154">
        <v>158</v>
      </c>
      <c r="E1226" t="s">
        <v>1109</v>
      </c>
      <c r="F1226">
        <v>7</v>
      </c>
      <c r="G1226">
        <v>40</v>
      </c>
      <c r="H1226" t="s">
        <v>3404</v>
      </c>
      <c r="I1226" t="s">
        <v>3959</v>
      </c>
      <c r="K1226" t="s">
        <v>1110</v>
      </c>
      <c r="L1226" t="s">
        <v>1109</v>
      </c>
      <c r="M1226" t="s">
        <v>3404</v>
      </c>
      <c r="N1226" t="b">
        <f>IF(ETMRouteStages[[#This Row],[RID]]=A1225,ETMRouteStages[[#This Row],[StageSequence]]=F1225+1,TRUE)</f>
        <v>1</v>
      </c>
    </row>
    <row r="1227" spans="1:14">
      <c r="A1227" t="s">
        <v>6130</v>
      </c>
      <c r="B1227" t="s">
        <v>1844</v>
      </c>
      <c r="C1227" t="s">
        <v>3974</v>
      </c>
      <c r="D1227" s="154">
        <v>158</v>
      </c>
      <c r="E1227" t="s">
        <v>1940</v>
      </c>
      <c r="F1227">
        <v>8</v>
      </c>
      <c r="G1227">
        <v>46</v>
      </c>
      <c r="H1227" t="s">
        <v>3404</v>
      </c>
      <c r="I1227" t="s">
        <v>3959</v>
      </c>
      <c r="K1227" t="s">
        <v>1941</v>
      </c>
      <c r="L1227" t="s">
        <v>1940</v>
      </c>
      <c r="M1227" t="s">
        <v>3404</v>
      </c>
      <c r="N1227" t="b">
        <f>IF(ETMRouteStages[[#This Row],[RID]]=A1226,ETMRouteStages[[#This Row],[StageSequence]]=F1226+1,TRUE)</f>
        <v>1</v>
      </c>
    </row>
    <row r="1228" spans="1:14">
      <c r="A1228" t="s">
        <v>6130</v>
      </c>
      <c r="B1228" t="s">
        <v>1844</v>
      </c>
      <c r="C1228" t="s">
        <v>3974</v>
      </c>
      <c r="D1228" s="154">
        <v>158</v>
      </c>
      <c r="E1228" t="s">
        <v>6126</v>
      </c>
      <c r="F1228">
        <v>9</v>
      </c>
      <c r="G1228">
        <v>58</v>
      </c>
      <c r="H1228" t="s">
        <v>3404</v>
      </c>
      <c r="I1228" t="s">
        <v>3959</v>
      </c>
      <c r="J1228" t="s">
        <v>6088</v>
      </c>
      <c r="K1228" t="s">
        <v>1286</v>
      </c>
      <c r="L1228" t="s">
        <v>1285</v>
      </c>
      <c r="M1228" t="s">
        <v>3404</v>
      </c>
      <c r="N1228" t="b">
        <f>IF(ETMRouteStages[[#This Row],[RID]]=A1227,ETMRouteStages[[#This Row],[StageSequence]]=F1227+1,TRUE)</f>
        <v>1</v>
      </c>
    </row>
    <row r="1229" spans="1:14">
      <c r="A1229" t="s">
        <v>6130</v>
      </c>
      <c r="B1229" t="s">
        <v>1844</v>
      </c>
      <c r="C1229" t="s">
        <v>3974</v>
      </c>
      <c r="D1229" s="154">
        <v>158</v>
      </c>
      <c r="E1229" t="s">
        <v>520</v>
      </c>
      <c r="F1229">
        <v>10</v>
      </c>
      <c r="G1229">
        <v>63</v>
      </c>
      <c r="H1229" t="s">
        <v>3404</v>
      </c>
      <c r="I1229" t="s">
        <v>3959</v>
      </c>
      <c r="J1229" t="s">
        <v>6089</v>
      </c>
      <c r="K1229" t="s">
        <v>521</v>
      </c>
      <c r="L1229" t="s">
        <v>520</v>
      </c>
      <c r="M1229" t="s">
        <v>3404</v>
      </c>
      <c r="N1229" t="b">
        <f>IF(ETMRouteStages[[#This Row],[RID]]=A1228,ETMRouteStages[[#This Row],[StageSequence]]=F1228+1,TRUE)</f>
        <v>1</v>
      </c>
    </row>
    <row r="1230" spans="1:14">
      <c r="A1230" t="s">
        <v>6130</v>
      </c>
      <c r="B1230" t="s">
        <v>1844</v>
      </c>
      <c r="C1230" t="s">
        <v>3974</v>
      </c>
      <c r="D1230" s="154">
        <v>158</v>
      </c>
      <c r="E1230" t="s">
        <v>1605</v>
      </c>
      <c r="F1230">
        <v>11</v>
      </c>
      <c r="G1230">
        <v>99</v>
      </c>
      <c r="H1230" t="s">
        <v>3404</v>
      </c>
      <c r="I1230" t="s">
        <v>3959</v>
      </c>
      <c r="K1230" t="s">
        <v>1606</v>
      </c>
      <c r="L1230" t="s">
        <v>1605</v>
      </c>
      <c r="M1230" t="s">
        <v>3404</v>
      </c>
      <c r="N1230" t="b">
        <f>IF(ETMRouteStages[[#This Row],[RID]]=A1229,ETMRouteStages[[#This Row],[StageSequence]]=F1229+1,TRUE)</f>
        <v>1</v>
      </c>
    </row>
    <row r="1231" spans="1:14">
      <c r="A1231" t="s">
        <v>6130</v>
      </c>
      <c r="B1231" t="s">
        <v>1844</v>
      </c>
      <c r="C1231" t="s">
        <v>3974</v>
      </c>
      <c r="D1231" s="154">
        <v>158</v>
      </c>
      <c r="E1231" t="s">
        <v>2288</v>
      </c>
      <c r="F1231">
        <v>12</v>
      </c>
      <c r="G1231">
        <v>119</v>
      </c>
      <c r="H1231" t="s">
        <v>3404</v>
      </c>
      <c r="I1231" t="s">
        <v>3959</v>
      </c>
      <c r="K1231" t="s">
        <v>2289</v>
      </c>
      <c r="L1231" t="s">
        <v>2288</v>
      </c>
      <c r="M1231" t="s">
        <v>3404</v>
      </c>
      <c r="N1231" t="b">
        <f>IF(ETMRouteStages[[#This Row],[RID]]=A1230,ETMRouteStages[[#This Row],[StageSequence]]=F1230+1,TRUE)</f>
        <v>1</v>
      </c>
    </row>
    <row r="1232" spans="1:14">
      <c r="A1232" t="s">
        <v>6130</v>
      </c>
      <c r="B1232" t="s">
        <v>1844</v>
      </c>
      <c r="C1232" t="s">
        <v>3974</v>
      </c>
      <c r="D1232" s="154">
        <v>158</v>
      </c>
      <c r="E1232" t="s">
        <v>6131</v>
      </c>
      <c r="F1232">
        <v>13</v>
      </c>
      <c r="G1232">
        <v>125</v>
      </c>
      <c r="H1232" t="s">
        <v>3404</v>
      </c>
      <c r="I1232" t="s">
        <v>3959</v>
      </c>
      <c r="K1232" t="s">
        <v>675</v>
      </c>
      <c r="L1232" t="s">
        <v>674</v>
      </c>
      <c r="M1232" t="s">
        <v>3404</v>
      </c>
      <c r="N1232" t="b">
        <f>IF(ETMRouteStages[[#This Row],[RID]]=A1231,ETMRouteStages[[#This Row],[StageSequence]]=F1231+1,TRUE)</f>
        <v>1</v>
      </c>
    </row>
    <row r="1233" spans="1:14">
      <c r="A1233" t="s">
        <v>6130</v>
      </c>
      <c r="B1233" t="s">
        <v>1844</v>
      </c>
      <c r="C1233" t="s">
        <v>3974</v>
      </c>
      <c r="D1233" s="154">
        <v>158</v>
      </c>
      <c r="E1233" t="s">
        <v>670</v>
      </c>
      <c r="F1233">
        <v>14</v>
      </c>
      <c r="G1233">
        <v>130</v>
      </c>
      <c r="H1233" t="s">
        <v>3404</v>
      </c>
      <c r="I1233" t="s">
        <v>3959</v>
      </c>
      <c r="K1233" t="s">
        <v>671</v>
      </c>
      <c r="L1233" t="s">
        <v>670</v>
      </c>
      <c r="M1233" t="s">
        <v>3404</v>
      </c>
      <c r="N1233" t="b">
        <f>IF(ETMRouteStages[[#This Row],[RID]]=A1232,ETMRouteStages[[#This Row],[StageSequence]]=F1232+1,TRUE)</f>
        <v>1</v>
      </c>
    </row>
    <row r="1234" spans="1:14">
      <c r="A1234" t="s">
        <v>6130</v>
      </c>
      <c r="B1234" t="s">
        <v>1844</v>
      </c>
      <c r="C1234" t="s">
        <v>3974</v>
      </c>
      <c r="D1234" s="154">
        <v>158</v>
      </c>
      <c r="E1234" t="s">
        <v>1377</v>
      </c>
      <c r="F1234">
        <v>15</v>
      </c>
      <c r="G1234">
        <v>160</v>
      </c>
      <c r="H1234" t="s">
        <v>3404</v>
      </c>
      <c r="I1234" t="s">
        <v>3959</v>
      </c>
      <c r="K1234" t="s">
        <v>1378</v>
      </c>
      <c r="L1234" t="s">
        <v>1377</v>
      </c>
      <c r="M1234" t="s">
        <v>3404</v>
      </c>
      <c r="N1234" t="b">
        <f>IF(ETMRouteStages[[#This Row],[RID]]=A1233,ETMRouteStages[[#This Row],[StageSequence]]=F1233+1,TRUE)</f>
        <v>1</v>
      </c>
    </row>
    <row r="1235" spans="1:14">
      <c r="A1235" t="s">
        <v>6130</v>
      </c>
      <c r="B1235" t="s">
        <v>1844</v>
      </c>
      <c r="C1235" t="s">
        <v>3974</v>
      </c>
      <c r="D1235" s="154">
        <v>158</v>
      </c>
      <c r="E1235" t="s">
        <v>2548</v>
      </c>
      <c r="F1235">
        <v>16</v>
      </c>
      <c r="G1235">
        <v>179</v>
      </c>
      <c r="H1235" t="s">
        <v>3404</v>
      </c>
      <c r="I1235" t="s">
        <v>3959</v>
      </c>
      <c r="K1235" t="s">
        <v>2549</v>
      </c>
      <c r="L1235" t="s">
        <v>2548</v>
      </c>
      <c r="M1235" t="s">
        <v>3404</v>
      </c>
      <c r="N1235" t="b">
        <f>IF(ETMRouteStages[[#This Row],[RID]]=A1234,ETMRouteStages[[#This Row],[StageSequence]]=F1234+1,TRUE)</f>
        <v>1</v>
      </c>
    </row>
    <row r="1236" spans="1:14">
      <c r="A1236" t="s">
        <v>6130</v>
      </c>
      <c r="B1236" t="s">
        <v>1844</v>
      </c>
      <c r="C1236" t="s">
        <v>3974</v>
      </c>
      <c r="D1236" s="154">
        <v>158</v>
      </c>
      <c r="E1236" t="s">
        <v>6132</v>
      </c>
      <c r="F1236">
        <v>17</v>
      </c>
      <c r="G1236">
        <v>200</v>
      </c>
      <c r="H1236" t="s">
        <v>3404</v>
      </c>
      <c r="I1236" t="s">
        <v>3959</v>
      </c>
      <c r="K1236" t="s">
        <v>2114</v>
      </c>
      <c r="L1236" t="s">
        <v>2113</v>
      </c>
      <c r="M1236" t="s">
        <v>3404</v>
      </c>
      <c r="N1236" t="b">
        <f>IF(ETMRouteStages[[#This Row],[RID]]=A1235,ETMRouteStages[[#This Row],[StageSequence]]=F1235+1,TRUE)</f>
        <v>1</v>
      </c>
    </row>
    <row r="1237" spans="1:14">
      <c r="A1237" t="s">
        <v>6130</v>
      </c>
      <c r="B1237" t="s">
        <v>1844</v>
      </c>
      <c r="C1237" t="s">
        <v>3974</v>
      </c>
      <c r="D1237" s="154">
        <v>158</v>
      </c>
      <c r="E1237" t="s">
        <v>1474</v>
      </c>
      <c r="F1237">
        <v>18</v>
      </c>
      <c r="G1237">
        <v>222</v>
      </c>
      <c r="H1237" t="s">
        <v>3404</v>
      </c>
      <c r="I1237" t="s">
        <v>3959</v>
      </c>
      <c r="J1237" t="s">
        <v>6098</v>
      </c>
      <c r="K1237" t="s">
        <v>1475</v>
      </c>
      <c r="L1237" t="s">
        <v>1474</v>
      </c>
      <c r="M1237" t="s">
        <v>3404</v>
      </c>
      <c r="N1237" t="b">
        <f>IF(ETMRouteStages[[#This Row],[RID]]=A1236,ETMRouteStages[[#This Row],[StageSequence]]=F1236+1,TRUE)</f>
        <v>1</v>
      </c>
    </row>
    <row r="1238" spans="1:14">
      <c r="A1238" t="s">
        <v>6130</v>
      </c>
      <c r="B1238" t="s">
        <v>1844</v>
      </c>
      <c r="C1238" t="s">
        <v>3974</v>
      </c>
      <c r="D1238" s="154">
        <v>158</v>
      </c>
      <c r="E1238" t="s">
        <v>6133</v>
      </c>
      <c r="F1238">
        <v>19</v>
      </c>
      <c r="G1238">
        <v>227</v>
      </c>
      <c r="H1238" t="s">
        <v>3404</v>
      </c>
      <c r="I1238" t="s">
        <v>3959</v>
      </c>
      <c r="K1238" t="s">
        <v>1913</v>
      </c>
      <c r="L1238" t="s">
        <v>1912</v>
      </c>
      <c r="M1238" t="s">
        <v>3404</v>
      </c>
      <c r="N1238" t="b">
        <f>IF(ETMRouteStages[[#This Row],[RID]]=A1237,ETMRouteStages[[#This Row],[StageSequence]]=F1237+1,TRUE)</f>
        <v>1</v>
      </c>
    </row>
    <row r="1239" spans="1:14">
      <c r="A1239" t="s">
        <v>6130</v>
      </c>
      <c r="B1239" t="s">
        <v>1844</v>
      </c>
      <c r="C1239" t="s">
        <v>3974</v>
      </c>
      <c r="D1239" s="154">
        <v>158</v>
      </c>
      <c r="E1239" t="s">
        <v>1653</v>
      </c>
      <c r="F1239">
        <v>20</v>
      </c>
      <c r="G1239">
        <v>240</v>
      </c>
      <c r="H1239" t="s">
        <v>3404</v>
      </c>
      <c r="I1239" t="s">
        <v>3959</v>
      </c>
      <c r="K1239" t="s">
        <v>1654</v>
      </c>
      <c r="L1239" t="s">
        <v>1653</v>
      </c>
      <c r="M1239" t="s">
        <v>3404</v>
      </c>
      <c r="N1239" t="b">
        <f>IF(ETMRouteStages[[#This Row],[RID]]=A1238,ETMRouteStages[[#This Row],[StageSequence]]=F1238+1,TRUE)</f>
        <v>1</v>
      </c>
    </row>
    <row r="1240" spans="1:14">
      <c r="A1240" t="s">
        <v>6134</v>
      </c>
      <c r="B1240" t="s">
        <v>1844</v>
      </c>
      <c r="C1240" t="s">
        <v>4031</v>
      </c>
      <c r="D1240" s="154">
        <v>159</v>
      </c>
      <c r="E1240" t="s">
        <v>1843</v>
      </c>
      <c r="F1240">
        <v>1</v>
      </c>
      <c r="G1240">
        <v>0</v>
      </c>
      <c r="H1240" t="s">
        <v>3404</v>
      </c>
      <c r="I1240" t="s">
        <v>3946</v>
      </c>
      <c r="K1240" t="s">
        <v>1844</v>
      </c>
      <c r="L1240" t="s">
        <v>1843</v>
      </c>
      <c r="M1240" t="s">
        <v>3404</v>
      </c>
      <c r="N1240" t="b">
        <f>IF(ETMRouteStages[[#This Row],[RID]]=A1239,ETMRouteStages[[#This Row],[StageSequence]]=F1239+1,TRUE)</f>
        <v>1</v>
      </c>
    </row>
    <row r="1241" spans="1:14">
      <c r="A1241" t="s">
        <v>6134</v>
      </c>
      <c r="B1241" t="s">
        <v>1844</v>
      </c>
      <c r="C1241" t="s">
        <v>4031</v>
      </c>
      <c r="D1241" s="154">
        <v>159</v>
      </c>
      <c r="E1241" t="s">
        <v>6135</v>
      </c>
      <c r="F1241">
        <v>2</v>
      </c>
      <c r="G1241">
        <v>2</v>
      </c>
      <c r="H1241" t="s">
        <v>3404</v>
      </c>
      <c r="I1241" t="s">
        <v>3946</v>
      </c>
      <c r="K1241" t="s">
        <v>1846</v>
      </c>
      <c r="L1241" t="s">
        <v>1845</v>
      </c>
      <c r="M1241" t="s">
        <v>3404</v>
      </c>
      <c r="N1241" t="b">
        <f>IF(ETMRouteStages[[#This Row],[RID]]=A1240,ETMRouteStages[[#This Row],[StageSequence]]=F1240+1,TRUE)</f>
        <v>1</v>
      </c>
    </row>
    <row r="1242" spans="1:14">
      <c r="A1242" t="s">
        <v>6134</v>
      </c>
      <c r="B1242" t="s">
        <v>1844</v>
      </c>
      <c r="C1242" t="s">
        <v>4031</v>
      </c>
      <c r="D1242" s="154">
        <v>159</v>
      </c>
      <c r="E1242" t="s">
        <v>2423</v>
      </c>
      <c r="F1242">
        <v>3</v>
      </c>
      <c r="G1242">
        <v>5</v>
      </c>
      <c r="H1242" t="s">
        <v>3404</v>
      </c>
      <c r="I1242" t="s">
        <v>3946</v>
      </c>
      <c r="K1242" t="s">
        <v>2424</v>
      </c>
      <c r="L1242" t="s">
        <v>2423</v>
      </c>
      <c r="M1242" t="s">
        <v>3404</v>
      </c>
      <c r="N1242" t="b">
        <f>IF(ETMRouteStages[[#This Row],[RID]]=A1241,ETMRouteStages[[#This Row],[StageSequence]]=F1241+1,TRUE)</f>
        <v>1</v>
      </c>
    </row>
    <row r="1243" spans="1:14">
      <c r="A1243" t="s">
        <v>6134</v>
      </c>
      <c r="B1243" t="s">
        <v>1844</v>
      </c>
      <c r="C1243" t="s">
        <v>4031</v>
      </c>
      <c r="D1243" s="154">
        <v>159</v>
      </c>
      <c r="E1243" t="s">
        <v>6136</v>
      </c>
      <c r="F1243">
        <v>4</v>
      </c>
      <c r="G1243">
        <v>9</v>
      </c>
      <c r="H1243" t="s">
        <v>3404</v>
      </c>
      <c r="I1243" t="s">
        <v>3946</v>
      </c>
      <c r="K1243" t="s">
        <v>1155</v>
      </c>
      <c r="L1243" t="s">
        <v>1154</v>
      </c>
      <c r="M1243" t="s">
        <v>3404</v>
      </c>
      <c r="N1243" t="b">
        <f>IF(ETMRouteStages[[#This Row],[RID]]=A1242,ETMRouteStages[[#This Row],[StageSequence]]=F1242+1,TRUE)</f>
        <v>1</v>
      </c>
    </row>
    <row r="1244" spans="1:14">
      <c r="A1244" t="s">
        <v>6134</v>
      </c>
      <c r="B1244" t="s">
        <v>1844</v>
      </c>
      <c r="C1244" t="s">
        <v>4031</v>
      </c>
      <c r="D1244" s="154">
        <v>159</v>
      </c>
      <c r="E1244" t="s">
        <v>1329</v>
      </c>
      <c r="F1244">
        <v>5</v>
      </c>
      <c r="G1244">
        <v>11</v>
      </c>
      <c r="H1244" t="s">
        <v>3404</v>
      </c>
      <c r="I1244" t="s">
        <v>3946</v>
      </c>
      <c r="K1244" t="s">
        <v>1330</v>
      </c>
      <c r="L1244" t="s">
        <v>1329</v>
      </c>
      <c r="M1244" t="s">
        <v>3404</v>
      </c>
      <c r="N1244" t="b">
        <f>IF(ETMRouteStages[[#This Row],[RID]]=A1243,ETMRouteStages[[#This Row],[StageSequence]]=F1243+1,TRUE)</f>
        <v>1</v>
      </c>
    </row>
    <row r="1245" spans="1:14">
      <c r="A1245" t="s">
        <v>6134</v>
      </c>
      <c r="B1245" t="s">
        <v>1844</v>
      </c>
      <c r="C1245" t="s">
        <v>4031</v>
      </c>
      <c r="D1245" s="154">
        <v>159</v>
      </c>
      <c r="E1245" t="s">
        <v>2233</v>
      </c>
      <c r="F1245">
        <v>6</v>
      </c>
      <c r="G1245">
        <v>14</v>
      </c>
      <c r="H1245" t="s">
        <v>3404</v>
      </c>
      <c r="I1245" t="s">
        <v>3946</v>
      </c>
      <c r="K1245" t="s">
        <v>2234</v>
      </c>
      <c r="L1245" t="s">
        <v>2233</v>
      </c>
      <c r="M1245" t="s">
        <v>3404</v>
      </c>
      <c r="N1245" t="b">
        <f>IF(ETMRouteStages[[#This Row],[RID]]=A1244,ETMRouteStages[[#This Row],[StageSequence]]=F1244+1,TRUE)</f>
        <v>1</v>
      </c>
    </row>
    <row r="1246" spans="1:14">
      <c r="A1246" t="s">
        <v>6134</v>
      </c>
      <c r="B1246" t="s">
        <v>1844</v>
      </c>
      <c r="C1246" t="s">
        <v>4031</v>
      </c>
      <c r="D1246" s="154">
        <v>159</v>
      </c>
      <c r="E1246" t="s">
        <v>2378</v>
      </c>
      <c r="F1246">
        <v>7</v>
      </c>
      <c r="G1246">
        <v>17</v>
      </c>
      <c r="H1246" t="s">
        <v>3404</v>
      </c>
      <c r="I1246" t="s">
        <v>3946</v>
      </c>
      <c r="K1246" t="s">
        <v>2379</v>
      </c>
      <c r="L1246" t="s">
        <v>2378</v>
      </c>
      <c r="M1246" t="s">
        <v>3404</v>
      </c>
      <c r="N1246" t="b">
        <f>IF(ETMRouteStages[[#This Row],[RID]]=A1245,ETMRouteStages[[#This Row],[StageSequence]]=F1245+1,TRUE)</f>
        <v>1</v>
      </c>
    </row>
    <row r="1247" spans="1:14">
      <c r="A1247" t="s">
        <v>6134</v>
      </c>
      <c r="B1247" t="s">
        <v>1844</v>
      </c>
      <c r="C1247" t="s">
        <v>4031</v>
      </c>
      <c r="D1247" s="154">
        <v>159</v>
      </c>
      <c r="E1247" t="s">
        <v>2858</v>
      </c>
      <c r="F1247">
        <v>8</v>
      </c>
      <c r="G1247">
        <v>19</v>
      </c>
      <c r="H1247" t="s">
        <v>3404</v>
      </c>
      <c r="I1247" t="s">
        <v>3946</v>
      </c>
      <c r="K1247" t="s">
        <v>2859</v>
      </c>
      <c r="L1247" t="s">
        <v>2858</v>
      </c>
      <c r="M1247" t="s">
        <v>3404</v>
      </c>
      <c r="N1247" t="b">
        <f>IF(ETMRouteStages[[#This Row],[RID]]=A1246,ETMRouteStages[[#This Row],[StageSequence]]=F1246+1,TRUE)</f>
        <v>1</v>
      </c>
    </row>
    <row r="1248" spans="1:14">
      <c r="A1248" t="s">
        <v>6134</v>
      </c>
      <c r="B1248" t="s">
        <v>1844</v>
      </c>
      <c r="C1248" t="s">
        <v>4031</v>
      </c>
      <c r="D1248" s="154">
        <v>159</v>
      </c>
      <c r="E1248" t="s">
        <v>1001</v>
      </c>
      <c r="F1248">
        <v>9</v>
      </c>
      <c r="G1248">
        <v>24</v>
      </c>
      <c r="H1248" t="s">
        <v>3404</v>
      </c>
      <c r="I1248" t="s">
        <v>3946</v>
      </c>
      <c r="K1248" t="s">
        <v>1002</v>
      </c>
      <c r="L1248" t="s">
        <v>1001</v>
      </c>
      <c r="M1248" t="s">
        <v>3404</v>
      </c>
      <c r="N1248" t="b">
        <f>IF(ETMRouteStages[[#This Row],[RID]]=A1247,ETMRouteStages[[#This Row],[StageSequence]]=F1247+1,TRUE)</f>
        <v>1</v>
      </c>
    </row>
    <row r="1249" spans="1:14">
      <c r="A1249" t="s">
        <v>6134</v>
      </c>
      <c r="B1249" t="s">
        <v>1844</v>
      </c>
      <c r="C1249" t="s">
        <v>4031</v>
      </c>
      <c r="D1249" s="154">
        <v>159</v>
      </c>
      <c r="E1249" t="s">
        <v>6137</v>
      </c>
      <c r="F1249">
        <v>10</v>
      </c>
      <c r="G1249">
        <v>30</v>
      </c>
      <c r="H1249" t="s">
        <v>3404</v>
      </c>
      <c r="I1249" t="s">
        <v>3946</v>
      </c>
      <c r="K1249" t="s">
        <v>639</v>
      </c>
      <c r="L1249" t="s">
        <v>638</v>
      </c>
      <c r="M1249" t="s">
        <v>3404</v>
      </c>
      <c r="N1249" t="b">
        <f>IF(ETMRouteStages[[#This Row],[RID]]=A1248,ETMRouteStages[[#This Row],[StageSequence]]=F1248+1,TRUE)</f>
        <v>1</v>
      </c>
    </row>
    <row r="1250" spans="1:14">
      <c r="A1250" t="s">
        <v>6134</v>
      </c>
      <c r="B1250" t="s">
        <v>1844</v>
      </c>
      <c r="C1250" t="s">
        <v>4031</v>
      </c>
      <c r="D1250" s="154">
        <v>159</v>
      </c>
      <c r="E1250" t="s">
        <v>1647</v>
      </c>
      <c r="F1250">
        <v>11</v>
      </c>
      <c r="G1250">
        <v>34</v>
      </c>
      <c r="H1250" t="s">
        <v>3404</v>
      </c>
      <c r="I1250" t="s">
        <v>3946</v>
      </c>
      <c r="K1250" t="s">
        <v>1648</v>
      </c>
      <c r="L1250" t="s">
        <v>1647</v>
      </c>
      <c r="M1250" t="s">
        <v>3404</v>
      </c>
      <c r="N1250" t="b">
        <f>IF(ETMRouteStages[[#This Row],[RID]]=A1249,ETMRouteStages[[#This Row],[StageSequence]]=F1249+1,TRUE)</f>
        <v>1</v>
      </c>
    </row>
    <row r="1251" spans="1:14">
      <c r="A1251" t="s">
        <v>6134</v>
      </c>
      <c r="B1251" t="s">
        <v>1844</v>
      </c>
      <c r="C1251" t="s">
        <v>4031</v>
      </c>
      <c r="D1251" s="154">
        <v>159</v>
      </c>
      <c r="E1251" t="s">
        <v>946</v>
      </c>
      <c r="F1251">
        <v>12</v>
      </c>
      <c r="G1251">
        <v>40</v>
      </c>
      <c r="H1251" t="s">
        <v>3404</v>
      </c>
      <c r="I1251" t="s">
        <v>3946</v>
      </c>
      <c r="K1251" t="s">
        <v>947</v>
      </c>
      <c r="L1251" t="s">
        <v>946</v>
      </c>
      <c r="M1251" t="s">
        <v>3404</v>
      </c>
      <c r="N1251" t="b">
        <f>IF(ETMRouteStages[[#This Row],[RID]]=A1250,ETMRouteStages[[#This Row],[StageSequence]]=F1250+1,TRUE)</f>
        <v>1</v>
      </c>
    </row>
    <row r="1252" spans="1:14">
      <c r="A1252" t="s">
        <v>6134</v>
      </c>
      <c r="B1252" t="s">
        <v>1844</v>
      </c>
      <c r="C1252" t="s">
        <v>4031</v>
      </c>
      <c r="D1252" s="154">
        <v>159</v>
      </c>
      <c r="E1252" t="s">
        <v>1093</v>
      </c>
      <c r="F1252">
        <v>13</v>
      </c>
      <c r="G1252">
        <v>45</v>
      </c>
      <c r="H1252" t="s">
        <v>3404</v>
      </c>
      <c r="I1252" t="s">
        <v>3946</v>
      </c>
      <c r="K1252" t="s">
        <v>1094</v>
      </c>
      <c r="L1252" t="s">
        <v>1093</v>
      </c>
      <c r="M1252" t="s">
        <v>3404</v>
      </c>
      <c r="N1252" t="b">
        <f>IF(ETMRouteStages[[#This Row],[RID]]=A1251,ETMRouteStages[[#This Row],[StageSequence]]=F1251+1,TRUE)</f>
        <v>1</v>
      </c>
    </row>
    <row r="1253" spans="1:14">
      <c r="A1253" t="s">
        <v>6134</v>
      </c>
      <c r="B1253" t="s">
        <v>1844</v>
      </c>
      <c r="C1253" t="s">
        <v>4031</v>
      </c>
      <c r="D1253" s="154">
        <v>159</v>
      </c>
      <c r="E1253" t="s">
        <v>1109</v>
      </c>
      <c r="F1253">
        <v>14</v>
      </c>
      <c r="G1253">
        <v>51</v>
      </c>
      <c r="H1253" t="s">
        <v>3404</v>
      </c>
      <c r="I1253" t="s">
        <v>3946</v>
      </c>
      <c r="K1253" t="s">
        <v>1110</v>
      </c>
      <c r="L1253" t="s">
        <v>1109</v>
      </c>
      <c r="M1253" t="s">
        <v>3404</v>
      </c>
      <c r="N1253" t="b">
        <f>IF(ETMRouteStages[[#This Row],[RID]]=A1252,ETMRouteStages[[#This Row],[StageSequence]]=F1252+1,TRUE)</f>
        <v>1</v>
      </c>
    </row>
    <row r="1254" spans="1:14">
      <c r="A1254" t="s">
        <v>6134</v>
      </c>
      <c r="B1254" t="s">
        <v>1844</v>
      </c>
      <c r="C1254" t="s">
        <v>4031</v>
      </c>
      <c r="D1254" s="154">
        <v>159</v>
      </c>
      <c r="E1254" t="s">
        <v>1940</v>
      </c>
      <c r="F1254">
        <v>15</v>
      </c>
      <c r="G1254">
        <v>57</v>
      </c>
      <c r="H1254" t="s">
        <v>3404</v>
      </c>
      <c r="I1254" t="s">
        <v>3946</v>
      </c>
      <c r="K1254" t="s">
        <v>1941</v>
      </c>
      <c r="L1254" t="s">
        <v>1940</v>
      </c>
      <c r="M1254" t="s">
        <v>3404</v>
      </c>
      <c r="N1254" t="b">
        <f>IF(ETMRouteStages[[#This Row],[RID]]=A1253,ETMRouteStages[[#This Row],[StageSequence]]=F1253+1,TRUE)</f>
        <v>1</v>
      </c>
    </row>
    <row r="1255" spans="1:14">
      <c r="A1255" t="s">
        <v>6134</v>
      </c>
      <c r="B1255" t="s">
        <v>1844</v>
      </c>
      <c r="C1255" t="s">
        <v>4031</v>
      </c>
      <c r="D1255" s="154">
        <v>159</v>
      </c>
      <c r="E1255" t="s">
        <v>6138</v>
      </c>
      <c r="F1255">
        <v>16</v>
      </c>
      <c r="G1255">
        <v>69</v>
      </c>
      <c r="H1255" t="s">
        <v>3404</v>
      </c>
      <c r="I1255" t="s">
        <v>3946</v>
      </c>
      <c r="J1255" t="s">
        <v>6088</v>
      </c>
      <c r="K1255" t="s">
        <v>1286</v>
      </c>
      <c r="L1255" t="s">
        <v>1285</v>
      </c>
      <c r="M1255" t="s">
        <v>3404</v>
      </c>
      <c r="N1255" t="b">
        <f>IF(ETMRouteStages[[#This Row],[RID]]=A1254,ETMRouteStages[[#This Row],[StageSequence]]=F1254+1,TRUE)</f>
        <v>1</v>
      </c>
    </row>
    <row r="1256" spans="1:14">
      <c r="A1256" t="s">
        <v>6134</v>
      </c>
      <c r="B1256" t="s">
        <v>1844</v>
      </c>
      <c r="C1256" t="s">
        <v>4031</v>
      </c>
      <c r="D1256" s="154">
        <v>159</v>
      </c>
      <c r="E1256" t="s">
        <v>520</v>
      </c>
      <c r="F1256">
        <v>17</v>
      </c>
      <c r="G1256">
        <v>75</v>
      </c>
      <c r="H1256" t="s">
        <v>3404</v>
      </c>
      <c r="I1256" t="s">
        <v>3946</v>
      </c>
      <c r="J1256" t="s">
        <v>6089</v>
      </c>
      <c r="K1256" t="s">
        <v>521</v>
      </c>
      <c r="L1256" t="s">
        <v>520</v>
      </c>
      <c r="M1256" t="s">
        <v>3404</v>
      </c>
      <c r="N1256" t="b">
        <f>IF(ETMRouteStages[[#This Row],[RID]]=A1255,ETMRouteStages[[#This Row],[StageSequence]]=F1255+1,TRUE)</f>
        <v>1</v>
      </c>
    </row>
    <row r="1257" spans="1:14">
      <c r="A1257" t="s">
        <v>6134</v>
      </c>
      <c r="B1257" t="s">
        <v>1844</v>
      </c>
      <c r="C1257" t="s">
        <v>4031</v>
      </c>
      <c r="D1257" s="154">
        <v>159</v>
      </c>
      <c r="E1257" t="s">
        <v>1605</v>
      </c>
      <c r="F1257">
        <v>18</v>
      </c>
      <c r="G1257">
        <v>110</v>
      </c>
      <c r="H1257" t="s">
        <v>3404</v>
      </c>
      <c r="I1257" t="s">
        <v>3946</v>
      </c>
      <c r="K1257" t="s">
        <v>1606</v>
      </c>
      <c r="L1257" t="s">
        <v>1605</v>
      </c>
      <c r="M1257" t="s">
        <v>3404</v>
      </c>
      <c r="N1257" t="b">
        <f>IF(ETMRouteStages[[#This Row],[RID]]=A1256,ETMRouteStages[[#This Row],[StageSequence]]=F1256+1,TRUE)</f>
        <v>1</v>
      </c>
    </row>
    <row r="1258" spans="1:14">
      <c r="A1258" t="s">
        <v>6134</v>
      </c>
      <c r="B1258" t="s">
        <v>1844</v>
      </c>
      <c r="C1258" t="s">
        <v>4031</v>
      </c>
      <c r="D1258" s="154">
        <v>159</v>
      </c>
      <c r="E1258" t="s">
        <v>2288</v>
      </c>
      <c r="F1258">
        <v>19</v>
      </c>
      <c r="G1258">
        <v>128</v>
      </c>
      <c r="H1258" t="s">
        <v>3404</v>
      </c>
      <c r="I1258" t="s">
        <v>3946</v>
      </c>
      <c r="K1258" t="s">
        <v>2289</v>
      </c>
      <c r="L1258" t="s">
        <v>2288</v>
      </c>
      <c r="M1258" t="s">
        <v>3404</v>
      </c>
      <c r="N1258" t="b">
        <f>IF(ETMRouteStages[[#This Row],[RID]]=A1257,ETMRouteStages[[#This Row],[StageSequence]]=F1257+1,TRUE)</f>
        <v>1</v>
      </c>
    </row>
    <row r="1259" spans="1:14">
      <c r="A1259" t="s">
        <v>6134</v>
      </c>
      <c r="B1259" t="s">
        <v>1844</v>
      </c>
      <c r="C1259" t="s">
        <v>4031</v>
      </c>
      <c r="D1259" s="154">
        <v>159</v>
      </c>
      <c r="E1259" t="s">
        <v>6139</v>
      </c>
      <c r="F1259">
        <v>20</v>
      </c>
      <c r="G1259">
        <v>134</v>
      </c>
      <c r="H1259" t="s">
        <v>3404</v>
      </c>
      <c r="I1259" t="s">
        <v>3946</v>
      </c>
      <c r="K1259" t="s">
        <v>675</v>
      </c>
      <c r="L1259" t="s">
        <v>674</v>
      </c>
      <c r="M1259" t="s">
        <v>3404</v>
      </c>
      <c r="N1259" t="b">
        <f>IF(ETMRouteStages[[#This Row],[RID]]=A1258,ETMRouteStages[[#This Row],[StageSequence]]=F1258+1,TRUE)</f>
        <v>1</v>
      </c>
    </row>
    <row r="1260" spans="1:14">
      <c r="A1260" t="s">
        <v>6134</v>
      </c>
      <c r="B1260" t="s">
        <v>1844</v>
      </c>
      <c r="C1260" t="s">
        <v>4031</v>
      </c>
      <c r="D1260" s="154">
        <v>159</v>
      </c>
      <c r="E1260" t="s">
        <v>670</v>
      </c>
      <c r="F1260">
        <v>21</v>
      </c>
      <c r="G1260">
        <v>140</v>
      </c>
      <c r="H1260" t="s">
        <v>3404</v>
      </c>
      <c r="I1260" t="s">
        <v>3946</v>
      </c>
      <c r="K1260" t="s">
        <v>671</v>
      </c>
      <c r="L1260" t="s">
        <v>670</v>
      </c>
      <c r="M1260" t="s">
        <v>3404</v>
      </c>
      <c r="N1260" t="b">
        <f>IF(ETMRouteStages[[#This Row],[RID]]=A1259,ETMRouteStages[[#This Row],[StageSequence]]=F1259+1,TRUE)</f>
        <v>1</v>
      </c>
    </row>
    <row r="1261" spans="1:14">
      <c r="A1261" t="s">
        <v>6140</v>
      </c>
      <c r="B1261" t="s">
        <v>1844</v>
      </c>
      <c r="C1261" t="s">
        <v>3567</v>
      </c>
      <c r="D1261" s="154">
        <v>16</v>
      </c>
      <c r="E1261" t="s">
        <v>2328</v>
      </c>
      <c r="F1261">
        <v>1</v>
      </c>
      <c r="G1261">
        <v>0</v>
      </c>
      <c r="H1261" t="s">
        <v>3404</v>
      </c>
      <c r="I1261" t="s">
        <v>3515</v>
      </c>
      <c r="K1261" t="s">
        <v>2329</v>
      </c>
      <c r="L1261" t="s">
        <v>2328</v>
      </c>
      <c r="M1261" t="s">
        <v>3404</v>
      </c>
      <c r="N1261" t="b">
        <f>IF(ETMRouteStages[[#This Row],[RID]]=A1260,ETMRouteStages[[#This Row],[StageSequence]]=F1260+1,TRUE)</f>
        <v>1</v>
      </c>
    </row>
    <row r="1262" spans="1:14">
      <c r="A1262" t="s">
        <v>6140</v>
      </c>
      <c r="B1262" t="s">
        <v>1844</v>
      </c>
      <c r="C1262" t="s">
        <v>3567</v>
      </c>
      <c r="D1262" s="154">
        <v>16</v>
      </c>
      <c r="E1262" t="s">
        <v>1113</v>
      </c>
      <c r="F1262">
        <v>2</v>
      </c>
      <c r="G1262">
        <v>2</v>
      </c>
      <c r="H1262" t="s">
        <v>3404</v>
      </c>
      <c r="I1262" t="s">
        <v>3515</v>
      </c>
      <c r="K1262" t="s">
        <v>1114</v>
      </c>
      <c r="L1262" t="s">
        <v>1113</v>
      </c>
      <c r="M1262" t="s">
        <v>3404</v>
      </c>
      <c r="N1262" t="b">
        <f>IF(ETMRouteStages[[#This Row],[RID]]=A1261,ETMRouteStages[[#This Row],[StageSequence]]=F1261+1,TRUE)</f>
        <v>1</v>
      </c>
    </row>
    <row r="1263" spans="1:14">
      <c r="A1263" t="s">
        <v>6140</v>
      </c>
      <c r="B1263" t="s">
        <v>1844</v>
      </c>
      <c r="C1263" t="s">
        <v>3567</v>
      </c>
      <c r="D1263" s="154">
        <v>16</v>
      </c>
      <c r="E1263" t="s">
        <v>2890</v>
      </c>
      <c r="F1263">
        <v>3</v>
      </c>
      <c r="G1263">
        <v>4</v>
      </c>
      <c r="H1263" t="s">
        <v>3404</v>
      </c>
      <c r="I1263" t="s">
        <v>3515</v>
      </c>
      <c r="K1263" t="s">
        <v>2891</v>
      </c>
      <c r="L1263" t="s">
        <v>2890</v>
      </c>
      <c r="M1263" t="s">
        <v>3404</v>
      </c>
      <c r="N1263" t="b">
        <f>IF(ETMRouteStages[[#This Row],[RID]]=A1262,ETMRouteStages[[#This Row],[StageSequence]]=F1262+1,TRUE)</f>
        <v>1</v>
      </c>
    </row>
    <row r="1264" spans="1:14">
      <c r="A1264" t="s">
        <v>6140</v>
      </c>
      <c r="B1264" t="s">
        <v>1844</v>
      </c>
      <c r="C1264" t="s">
        <v>3567</v>
      </c>
      <c r="D1264" s="154">
        <v>16</v>
      </c>
      <c r="E1264" t="s">
        <v>784</v>
      </c>
      <c r="F1264">
        <v>4</v>
      </c>
      <c r="G1264">
        <v>5</v>
      </c>
      <c r="H1264" t="s">
        <v>3404</v>
      </c>
      <c r="I1264" t="s">
        <v>3515</v>
      </c>
      <c r="K1264" t="s">
        <v>785</v>
      </c>
      <c r="L1264" t="s">
        <v>784</v>
      </c>
      <c r="M1264" t="s">
        <v>3404</v>
      </c>
      <c r="N1264" t="b">
        <f>IF(ETMRouteStages[[#This Row],[RID]]=A1263,ETMRouteStages[[#This Row],[StageSequence]]=F1263+1,TRUE)</f>
        <v>1</v>
      </c>
    </row>
    <row r="1265" spans="1:14">
      <c r="A1265" t="s">
        <v>6140</v>
      </c>
      <c r="B1265" t="s">
        <v>1844</v>
      </c>
      <c r="C1265" t="s">
        <v>3567</v>
      </c>
      <c r="D1265" s="154">
        <v>16</v>
      </c>
      <c r="E1265" t="s">
        <v>2503</v>
      </c>
      <c r="F1265">
        <v>5</v>
      </c>
      <c r="G1265">
        <v>6</v>
      </c>
      <c r="H1265" t="s">
        <v>3404</v>
      </c>
      <c r="I1265" t="s">
        <v>3515</v>
      </c>
      <c r="K1265" t="s">
        <v>2504</v>
      </c>
      <c r="L1265" t="s">
        <v>2503</v>
      </c>
      <c r="M1265" t="s">
        <v>3404</v>
      </c>
      <c r="N1265" t="b">
        <f>IF(ETMRouteStages[[#This Row],[RID]]=A1264,ETMRouteStages[[#This Row],[StageSequence]]=F1264+1,TRUE)</f>
        <v>1</v>
      </c>
    </row>
    <row r="1266" spans="1:14">
      <c r="A1266" t="s">
        <v>6140</v>
      </c>
      <c r="B1266" t="s">
        <v>1844</v>
      </c>
      <c r="C1266" t="s">
        <v>3567</v>
      </c>
      <c r="D1266" s="154">
        <v>16</v>
      </c>
      <c r="E1266" t="s">
        <v>782</v>
      </c>
      <c r="F1266">
        <v>6</v>
      </c>
      <c r="G1266">
        <v>8</v>
      </c>
      <c r="H1266" t="s">
        <v>3404</v>
      </c>
      <c r="I1266" t="s">
        <v>3515</v>
      </c>
      <c r="K1266" t="s">
        <v>783</v>
      </c>
      <c r="L1266" t="s">
        <v>782</v>
      </c>
      <c r="M1266" t="s">
        <v>3404</v>
      </c>
      <c r="N1266" t="b">
        <f>IF(ETMRouteStages[[#This Row],[RID]]=A1265,ETMRouteStages[[#This Row],[StageSequence]]=F1265+1,TRUE)</f>
        <v>1</v>
      </c>
    </row>
    <row r="1267" spans="1:14">
      <c r="A1267" t="s">
        <v>6140</v>
      </c>
      <c r="B1267" t="s">
        <v>1844</v>
      </c>
      <c r="C1267" t="s">
        <v>3567</v>
      </c>
      <c r="D1267" s="154">
        <v>16</v>
      </c>
      <c r="E1267" t="s">
        <v>2830</v>
      </c>
      <c r="F1267">
        <v>7</v>
      </c>
      <c r="G1267">
        <v>9</v>
      </c>
      <c r="H1267" t="s">
        <v>3404</v>
      </c>
      <c r="I1267" t="s">
        <v>3515</v>
      </c>
      <c r="K1267" t="s">
        <v>2831</v>
      </c>
      <c r="L1267" t="s">
        <v>2830</v>
      </c>
      <c r="M1267" t="s">
        <v>3404</v>
      </c>
      <c r="N1267" t="b">
        <f>IF(ETMRouteStages[[#This Row],[RID]]=A1266,ETMRouteStages[[#This Row],[StageSequence]]=F1266+1,TRUE)</f>
        <v>1</v>
      </c>
    </row>
    <row r="1268" spans="1:14">
      <c r="A1268" t="s">
        <v>6140</v>
      </c>
      <c r="B1268" t="s">
        <v>1844</v>
      </c>
      <c r="C1268" t="s">
        <v>3567</v>
      </c>
      <c r="D1268" s="154">
        <v>16</v>
      </c>
      <c r="E1268" t="s">
        <v>3014</v>
      </c>
      <c r="F1268">
        <v>8</v>
      </c>
      <c r="G1268">
        <v>10</v>
      </c>
      <c r="H1268" t="s">
        <v>3404</v>
      </c>
      <c r="I1268" t="s">
        <v>3515</v>
      </c>
      <c r="K1268" t="s">
        <v>3015</v>
      </c>
      <c r="L1268" t="s">
        <v>3014</v>
      </c>
      <c r="M1268" t="s">
        <v>3404</v>
      </c>
      <c r="N1268" t="b">
        <f>IF(ETMRouteStages[[#This Row],[RID]]=A1267,ETMRouteStages[[#This Row],[StageSequence]]=F1267+1,TRUE)</f>
        <v>1</v>
      </c>
    </row>
    <row r="1269" spans="1:14">
      <c r="A1269" t="s">
        <v>6140</v>
      </c>
      <c r="B1269" t="s">
        <v>1844</v>
      </c>
      <c r="C1269" t="s">
        <v>3567</v>
      </c>
      <c r="D1269" s="154">
        <v>16</v>
      </c>
      <c r="E1269" t="s">
        <v>2653</v>
      </c>
      <c r="F1269">
        <v>9</v>
      </c>
      <c r="G1269">
        <v>12</v>
      </c>
      <c r="H1269" t="s">
        <v>3500</v>
      </c>
      <c r="I1269" t="s">
        <v>3515</v>
      </c>
      <c r="K1269" t="s">
        <v>2654</v>
      </c>
      <c r="L1269" t="s">
        <v>2653</v>
      </c>
      <c r="M1269" t="s">
        <v>3500</v>
      </c>
      <c r="N1269" t="b">
        <f>IF(ETMRouteStages[[#This Row],[RID]]=A1268,ETMRouteStages[[#This Row],[StageSequence]]=F1268+1,TRUE)</f>
        <v>1</v>
      </c>
    </row>
    <row r="1270" spans="1:14">
      <c r="A1270" t="s">
        <v>6140</v>
      </c>
      <c r="B1270" t="s">
        <v>1844</v>
      </c>
      <c r="C1270" t="s">
        <v>3567</v>
      </c>
      <c r="D1270" s="154">
        <v>16</v>
      </c>
      <c r="E1270" t="s">
        <v>1021</v>
      </c>
      <c r="F1270">
        <v>10</v>
      </c>
      <c r="G1270">
        <v>14</v>
      </c>
      <c r="H1270" t="s">
        <v>3404</v>
      </c>
      <c r="I1270" t="s">
        <v>3515</v>
      </c>
      <c r="K1270" t="s">
        <v>1022</v>
      </c>
      <c r="L1270" t="s">
        <v>1021</v>
      </c>
      <c r="M1270" t="s">
        <v>3404</v>
      </c>
      <c r="N1270" t="b">
        <f>IF(ETMRouteStages[[#This Row],[RID]]=A1269,ETMRouteStages[[#This Row],[StageSequence]]=F1269+1,TRUE)</f>
        <v>1</v>
      </c>
    </row>
    <row r="1271" spans="1:14">
      <c r="A1271" t="s">
        <v>6140</v>
      </c>
      <c r="B1271" t="s">
        <v>1844</v>
      </c>
      <c r="C1271" t="s">
        <v>3567</v>
      </c>
      <c r="D1271" s="154">
        <v>16</v>
      </c>
      <c r="E1271" t="s">
        <v>1829</v>
      </c>
      <c r="F1271">
        <v>11</v>
      </c>
      <c r="G1271">
        <v>15</v>
      </c>
      <c r="H1271" t="s">
        <v>3404</v>
      </c>
      <c r="I1271" t="s">
        <v>3515</v>
      </c>
      <c r="K1271" t="s">
        <v>1830</v>
      </c>
      <c r="L1271" t="s">
        <v>1829</v>
      </c>
      <c r="M1271" t="s">
        <v>3404</v>
      </c>
      <c r="N1271" t="b">
        <f>IF(ETMRouteStages[[#This Row],[RID]]=A1270,ETMRouteStages[[#This Row],[StageSequence]]=F1270+1,TRUE)</f>
        <v>1</v>
      </c>
    </row>
    <row r="1272" spans="1:14">
      <c r="A1272" t="s">
        <v>6140</v>
      </c>
      <c r="B1272" t="s">
        <v>1844</v>
      </c>
      <c r="C1272" t="s">
        <v>3567</v>
      </c>
      <c r="D1272" s="154">
        <v>16</v>
      </c>
      <c r="E1272" t="s">
        <v>3012</v>
      </c>
      <c r="F1272">
        <v>12</v>
      </c>
      <c r="G1272">
        <v>17</v>
      </c>
      <c r="H1272" t="s">
        <v>3404</v>
      </c>
      <c r="I1272" t="s">
        <v>3515</v>
      </c>
      <c r="K1272" t="s">
        <v>3013</v>
      </c>
      <c r="L1272" t="s">
        <v>3012</v>
      </c>
      <c r="M1272" t="s">
        <v>3404</v>
      </c>
      <c r="N1272" t="b">
        <f>IF(ETMRouteStages[[#This Row],[RID]]=A1271,ETMRouteStages[[#This Row],[StageSequence]]=F1271+1,TRUE)</f>
        <v>1</v>
      </c>
    </row>
    <row r="1273" spans="1:14">
      <c r="A1273" t="s">
        <v>6140</v>
      </c>
      <c r="B1273" t="s">
        <v>1844</v>
      </c>
      <c r="C1273" t="s">
        <v>3567</v>
      </c>
      <c r="D1273" s="154">
        <v>16</v>
      </c>
      <c r="E1273" t="s">
        <v>492</v>
      </c>
      <c r="F1273">
        <v>13</v>
      </c>
      <c r="G1273">
        <v>18</v>
      </c>
      <c r="H1273" t="s">
        <v>3404</v>
      </c>
      <c r="I1273" t="s">
        <v>3515</v>
      </c>
      <c r="K1273" t="s">
        <v>493</v>
      </c>
      <c r="L1273" t="s">
        <v>492</v>
      </c>
      <c r="M1273" t="s">
        <v>3404</v>
      </c>
      <c r="N1273" t="b">
        <f>IF(ETMRouteStages[[#This Row],[RID]]=A1272,ETMRouteStages[[#This Row],[StageSequence]]=F1272+1,TRUE)</f>
        <v>1</v>
      </c>
    </row>
    <row r="1274" spans="1:14">
      <c r="A1274" t="s">
        <v>6140</v>
      </c>
      <c r="B1274" t="s">
        <v>1844</v>
      </c>
      <c r="C1274" t="s">
        <v>3567</v>
      </c>
      <c r="D1274" s="154">
        <v>16</v>
      </c>
      <c r="E1274" t="s">
        <v>2215</v>
      </c>
      <c r="F1274">
        <v>14</v>
      </c>
      <c r="G1274">
        <v>20</v>
      </c>
      <c r="H1274" t="s">
        <v>3404</v>
      </c>
      <c r="I1274" t="s">
        <v>3515</v>
      </c>
      <c r="K1274" t="s">
        <v>2216</v>
      </c>
      <c r="L1274" t="s">
        <v>2215</v>
      </c>
      <c r="M1274" t="s">
        <v>3404</v>
      </c>
      <c r="N1274" t="b">
        <f>IF(ETMRouteStages[[#This Row],[RID]]=A1273,ETMRouteStages[[#This Row],[StageSequence]]=F1273+1,TRUE)</f>
        <v>1</v>
      </c>
    </row>
    <row r="1275" spans="1:14">
      <c r="A1275" t="s">
        <v>6140</v>
      </c>
      <c r="B1275" t="s">
        <v>1844</v>
      </c>
      <c r="C1275" t="s">
        <v>3567</v>
      </c>
      <c r="D1275" s="154">
        <v>16</v>
      </c>
      <c r="E1275" t="s">
        <v>2163</v>
      </c>
      <c r="F1275">
        <v>15</v>
      </c>
      <c r="G1275">
        <v>21</v>
      </c>
      <c r="H1275" t="s">
        <v>3404</v>
      </c>
      <c r="I1275" t="s">
        <v>3515</v>
      </c>
      <c r="K1275" t="s">
        <v>2164</v>
      </c>
      <c r="L1275" t="s">
        <v>2163</v>
      </c>
      <c r="M1275" t="s">
        <v>3404</v>
      </c>
      <c r="N1275" t="b">
        <f>IF(ETMRouteStages[[#This Row],[RID]]=A1274,ETMRouteStages[[#This Row],[StageSequence]]=F1274+1,TRUE)</f>
        <v>1</v>
      </c>
    </row>
    <row r="1276" spans="1:14">
      <c r="A1276" t="s">
        <v>6140</v>
      </c>
      <c r="B1276" t="s">
        <v>1844</v>
      </c>
      <c r="C1276" t="s">
        <v>3567</v>
      </c>
      <c r="D1276" s="154">
        <v>16</v>
      </c>
      <c r="E1276" t="s">
        <v>1033</v>
      </c>
      <c r="F1276">
        <v>16</v>
      </c>
      <c r="G1276">
        <v>22</v>
      </c>
      <c r="H1276" t="s">
        <v>3404</v>
      </c>
      <c r="I1276" t="s">
        <v>3515</v>
      </c>
      <c r="K1276" t="s">
        <v>1034</v>
      </c>
      <c r="L1276" t="s">
        <v>1033</v>
      </c>
      <c r="M1276" t="s">
        <v>3404</v>
      </c>
      <c r="N1276" t="b">
        <f>IF(ETMRouteStages[[#This Row],[RID]]=A1275,ETMRouteStages[[#This Row],[StageSequence]]=F1275+1,TRUE)</f>
        <v>1</v>
      </c>
    </row>
    <row r="1277" spans="1:14">
      <c r="A1277" t="s">
        <v>6140</v>
      </c>
      <c r="B1277" t="s">
        <v>1844</v>
      </c>
      <c r="C1277" t="s">
        <v>3567</v>
      </c>
      <c r="D1277" s="154">
        <v>16</v>
      </c>
      <c r="E1277" t="s">
        <v>1833</v>
      </c>
      <c r="F1277">
        <v>17</v>
      </c>
      <c r="G1277">
        <v>23</v>
      </c>
      <c r="H1277" t="s">
        <v>3404</v>
      </c>
      <c r="I1277" t="s">
        <v>3515</v>
      </c>
      <c r="K1277" t="s">
        <v>1834</v>
      </c>
      <c r="L1277" t="s">
        <v>1833</v>
      </c>
      <c r="M1277" t="s">
        <v>3404</v>
      </c>
      <c r="N1277" t="b">
        <f>IF(ETMRouteStages[[#This Row],[RID]]=A1276,ETMRouteStages[[#This Row],[StageSequence]]=F1276+1,TRUE)</f>
        <v>1</v>
      </c>
    </row>
    <row r="1278" spans="1:14">
      <c r="A1278" t="s">
        <v>6140</v>
      </c>
      <c r="B1278" t="s">
        <v>1844</v>
      </c>
      <c r="C1278" t="s">
        <v>3567</v>
      </c>
      <c r="D1278" s="154">
        <v>16</v>
      </c>
      <c r="E1278" t="s">
        <v>840</v>
      </c>
      <c r="F1278">
        <v>18</v>
      </c>
      <c r="G1278">
        <v>24</v>
      </c>
      <c r="H1278" t="s">
        <v>3404</v>
      </c>
      <c r="I1278" t="s">
        <v>3515</v>
      </c>
      <c r="K1278" t="s">
        <v>841</v>
      </c>
      <c r="L1278" t="s">
        <v>840</v>
      </c>
      <c r="M1278" t="s">
        <v>3404</v>
      </c>
      <c r="N1278" t="b">
        <f>IF(ETMRouteStages[[#This Row],[RID]]=A1277,ETMRouteStages[[#This Row],[StageSequence]]=F1277+1,TRUE)</f>
        <v>1</v>
      </c>
    </row>
    <row r="1279" spans="1:14">
      <c r="A1279" t="s">
        <v>6140</v>
      </c>
      <c r="B1279" t="s">
        <v>1844</v>
      </c>
      <c r="C1279" t="s">
        <v>3567</v>
      </c>
      <c r="D1279" s="154">
        <v>16</v>
      </c>
      <c r="E1279" t="s">
        <v>2600</v>
      </c>
      <c r="F1279">
        <v>19</v>
      </c>
      <c r="G1279">
        <v>25</v>
      </c>
      <c r="H1279" t="s">
        <v>3404</v>
      </c>
      <c r="I1279" t="s">
        <v>3515</v>
      </c>
      <c r="K1279" t="s">
        <v>2601</v>
      </c>
      <c r="L1279" t="s">
        <v>2600</v>
      </c>
      <c r="M1279" t="s">
        <v>3404</v>
      </c>
      <c r="N1279" t="b">
        <f>IF(ETMRouteStages[[#This Row],[RID]]=A1278,ETMRouteStages[[#This Row],[StageSequence]]=F1278+1,TRUE)</f>
        <v>1</v>
      </c>
    </row>
    <row r="1280" spans="1:14">
      <c r="A1280" t="s">
        <v>6140</v>
      </c>
      <c r="B1280" t="s">
        <v>1844</v>
      </c>
      <c r="C1280" t="s">
        <v>3567</v>
      </c>
      <c r="D1280" s="154">
        <v>16</v>
      </c>
      <c r="E1280" t="s">
        <v>1001</v>
      </c>
      <c r="F1280">
        <v>20</v>
      </c>
      <c r="G1280">
        <v>26</v>
      </c>
      <c r="H1280" t="s">
        <v>3404</v>
      </c>
      <c r="I1280" t="s">
        <v>3515</v>
      </c>
      <c r="K1280" t="s">
        <v>1002</v>
      </c>
      <c r="L1280" t="s">
        <v>1001</v>
      </c>
      <c r="M1280" t="s">
        <v>3404</v>
      </c>
      <c r="N1280" t="b">
        <f>IF(ETMRouteStages[[#This Row],[RID]]=A1279,ETMRouteStages[[#This Row],[StageSequence]]=F1279+1,TRUE)</f>
        <v>1</v>
      </c>
    </row>
    <row r="1281" spans="1:14">
      <c r="A1281" t="s">
        <v>6141</v>
      </c>
      <c r="B1281" t="s">
        <v>1844</v>
      </c>
      <c r="C1281" t="s">
        <v>3928</v>
      </c>
      <c r="D1281" s="154">
        <v>161</v>
      </c>
      <c r="E1281" t="s">
        <v>6142</v>
      </c>
      <c r="F1281">
        <v>1</v>
      </c>
      <c r="G1281">
        <v>0</v>
      </c>
      <c r="H1281" t="s">
        <v>3404</v>
      </c>
      <c r="I1281" t="s">
        <v>3924</v>
      </c>
      <c r="K1281" t="s">
        <v>1844</v>
      </c>
      <c r="L1281" t="s">
        <v>1843</v>
      </c>
      <c r="M1281" t="s">
        <v>3404</v>
      </c>
      <c r="N1281" t="b">
        <f>IF(ETMRouteStages[[#This Row],[RID]]=A1280,ETMRouteStages[[#This Row],[StageSequence]]=F1280+1,TRUE)</f>
        <v>1</v>
      </c>
    </row>
    <row r="1282" spans="1:14">
      <c r="A1282" t="s">
        <v>6141</v>
      </c>
      <c r="B1282" t="s">
        <v>1844</v>
      </c>
      <c r="C1282" t="s">
        <v>3928</v>
      </c>
      <c r="D1282" s="154">
        <v>161</v>
      </c>
      <c r="E1282" t="s">
        <v>2129</v>
      </c>
      <c r="F1282">
        <v>2</v>
      </c>
      <c r="G1282">
        <v>2</v>
      </c>
      <c r="H1282" t="s">
        <v>3404</v>
      </c>
      <c r="I1282" t="s">
        <v>3924</v>
      </c>
      <c r="K1282" t="s">
        <v>2130</v>
      </c>
      <c r="L1282" t="s">
        <v>2129</v>
      </c>
      <c r="M1282" t="s">
        <v>3404</v>
      </c>
      <c r="N1282" t="b">
        <f>IF(ETMRouteStages[[#This Row],[RID]]=A1281,ETMRouteStages[[#This Row],[StageSequence]]=F1281+1,TRUE)</f>
        <v>1</v>
      </c>
    </row>
    <row r="1283" spans="1:14">
      <c r="A1283" t="s">
        <v>6141</v>
      </c>
      <c r="B1283" t="s">
        <v>1844</v>
      </c>
      <c r="C1283" t="s">
        <v>3928</v>
      </c>
      <c r="D1283" s="154">
        <v>161</v>
      </c>
      <c r="E1283" t="s">
        <v>6143</v>
      </c>
      <c r="F1283">
        <v>3</v>
      </c>
      <c r="G1283">
        <v>4</v>
      </c>
      <c r="H1283" t="s">
        <v>3404</v>
      </c>
      <c r="I1283" t="s">
        <v>3924</v>
      </c>
      <c r="K1283" t="s">
        <v>2464</v>
      </c>
      <c r="L1283" t="s">
        <v>2463</v>
      </c>
      <c r="M1283" t="s">
        <v>3404</v>
      </c>
      <c r="N1283" t="b">
        <f>IF(ETMRouteStages[[#This Row],[RID]]=A1282,ETMRouteStages[[#This Row],[StageSequence]]=F1282+1,TRUE)</f>
        <v>1</v>
      </c>
    </row>
    <row r="1284" spans="1:14">
      <c r="A1284" t="s">
        <v>6141</v>
      </c>
      <c r="B1284" t="s">
        <v>1844</v>
      </c>
      <c r="C1284" t="s">
        <v>3928</v>
      </c>
      <c r="D1284" s="154">
        <v>161</v>
      </c>
      <c r="E1284" t="s">
        <v>6144</v>
      </c>
      <c r="F1284">
        <v>4</v>
      </c>
      <c r="G1284">
        <v>6</v>
      </c>
      <c r="H1284" t="s">
        <v>3404</v>
      </c>
      <c r="I1284" t="s">
        <v>3924</v>
      </c>
      <c r="K1284" t="s">
        <v>429</v>
      </c>
      <c r="L1284" t="s">
        <v>428</v>
      </c>
      <c r="M1284" t="s">
        <v>3404</v>
      </c>
      <c r="N1284" t="b">
        <f>IF(ETMRouteStages[[#This Row],[RID]]=A1283,ETMRouteStages[[#This Row],[StageSequence]]=F1283+1,TRUE)</f>
        <v>1</v>
      </c>
    </row>
    <row r="1285" spans="1:14">
      <c r="A1285" t="s">
        <v>6141</v>
      </c>
      <c r="B1285" t="s">
        <v>1844</v>
      </c>
      <c r="C1285" t="s">
        <v>3928</v>
      </c>
      <c r="D1285" s="154">
        <v>161</v>
      </c>
      <c r="E1285" t="s">
        <v>6145</v>
      </c>
      <c r="F1285">
        <v>5</v>
      </c>
      <c r="G1285">
        <v>7</v>
      </c>
      <c r="H1285" t="s">
        <v>3404</v>
      </c>
      <c r="I1285" t="s">
        <v>3924</v>
      </c>
      <c r="K1285" t="s">
        <v>2728</v>
      </c>
      <c r="L1285" t="s">
        <v>2727</v>
      </c>
      <c r="M1285" t="s">
        <v>3404</v>
      </c>
      <c r="N1285" t="b">
        <f>IF(ETMRouteStages[[#This Row],[RID]]=A1284,ETMRouteStages[[#This Row],[StageSequence]]=F1284+1,TRUE)</f>
        <v>1</v>
      </c>
    </row>
    <row r="1286" spans="1:14">
      <c r="A1286" t="s">
        <v>6141</v>
      </c>
      <c r="B1286" t="s">
        <v>1844</v>
      </c>
      <c r="C1286" t="s">
        <v>3928</v>
      </c>
      <c r="D1286" s="154">
        <v>161</v>
      </c>
      <c r="E1286" t="s">
        <v>6146</v>
      </c>
      <c r="F1286">
        <v>6</v>
      </c>
      <c r="G1286">
        <v>8</v>
      </c>
      <c r="H1286" t="s">
        <v>3404</v>
      </c>
      <c r="I1286" t="s">
        <v>3924</v>
      </c>
      <c r="K1286" t="s">
        <v>3041</v>
      </c>
      <c r="L1286" t="s">
        <v>3040</v>
      </c>
      <c r="M1286" t="s">
        <v>3404</v>
      </c>
      <c r="N1286" t="b">
        <f>IF(ETMRouteStages[[#This Row],[RID]]=A1285,ETMRouteStages[[#This Row],[StageSequence]]=F1285+1,TRUE)</f>
        <v>1</v>
      </c>
    </row>
    <row r="1287" spans="1:14">
      <c r="A1287" t="s">
        <v>6141</v>
      </c>
      <c r="B1287" t="s">
        <v>1844</v>
      </c>
      <c r="C1287" t="s">
        <v>3928</v>
      </c>
      <c r="D1287" s="154">
        <v>161</v>
      </c>
      <c r="E1287" t="s">
        <v>6147</v>
      </c>
      <c r="F1287">
        <v>7</v>
      </c>
      <c r="G1287">
        <v>10</v>
      </c>
      <c r="H1287" t="s">
        <v>3404</v>
      </c>
      <c r="I1287" t="s">
        <v>3924</v>
      </c>
      <c r="K1287" t="s">
        <v>2295</v>
      </c>
      <c r="L1287" t="s">
        <v>2294</v>
      </c>
      <c r="M1287" t="s">
        <v>3404</v>
      </c>
      <c r="N1287" t="b">
        <f>IF(ETMRouteStages[[#This Row],[RID]]=A1286,ETMRouteStages[[#This Row],[StageSequence]]=F1286+1,TRUE)</f>
        <v>1</v>
      </c>
    </row>
    <row r="1288" spans="1:14">
      <c r="A1288" t="s">
        <v>6141</v>
      </c>
      <c r="B1288" t="s">
        <v>1844</v>
      </c>
      <c r="C1288" t="s">
        <v>3928</v>
      </c>
      <c r="D1288" s="154">
        <v>161</v>
      </c>
      <c r="E1288" t="s">
        <v>6148</v>
      </c>
      <c r="F1288">
        <v>8</v>
      </c>
      <c r="G1288">
        <v>11</v>
      </c>
      <c r="H1288" t="s">
        <v>3404</v>
      </c>
      <c r="I1288" t="s">
        <v>3924</v>
      </c>
      <c r="K1288" t="s">
        <v>2875</v>
      </c>
      <c r="L1288" t="s">
        <v>2874</v>
      </c>
      <c r="M1288" t="s">
        <v>3404</v>
      </c>
      <c r="N1288" t="b">
        <f>IF(ETMRouteStages[[#This Row],[RID]]=A1287,ETMRouteStages[[#This Row],[StageSequence]]=F1287+1,TRUE)</f>
        <v>1</v>
      </c>
    </row>
    <row r="1289" spans="1:14">
      <c r="A1289" t="s">
        <v>6141</v>
      </c>
      <c r="B1289" t="s">
        <v>1844</v>
      </c>
      <c r="C1289" t="s">
        <v>3928</v>
      </c>
      <c r="D1289" s="154">
        <v>161</v>
      </c>
      <c r="E1289" t="s">
        <v>6149</v>
      </c>
      <c r="F1289">
        <v>9</v>
      </c>
      <c r="G1289">
        <v>12</v>
      </c>
      <c r="H1289" t="s">
        <v>3404</v>
      </c>
      <c r="I1289" t="s">
        <v>3924</v>
      </c>
      <c r="K1289" t="s">
        <v>1680</v>
      </c>
      <c r="L1289" t="s">
        <v>1679</v>
      </c>
      <c r="M1289" t="s">
        <v>3404</v>
      </c>
      <c r="N1289" t="b">
        <f>IF(ETMRouteStages[[#This Row],[RID]]=A1288,ETMRouteStages[[#This Row],[StageSequence]]=F1288+1,TRUE)</f>
        <v>1</v>
      </c>
    </row>
    <row r="1290" spans="1:14">
      <c r="A1290" t="s">
        <v>6141</v>
      </c>
      <c r="B1290" t="s">
        <v>1844</v>
      </c>
      <c r="C1290" t="s">
        <v>3928</v>
      </c>
      <c r="D1290" s="154">
        <v>161</v>
      </c>
      <c r="E1290" t="s">
        <v>6150</v>
      </c>
      <c r="F1290">
        <v>10</v>
      </c>
      <c r="G1290">
        <v>13</v>
      </c>
      <c r="H1290" t="s">
        <v>3404</v>
      </c>
      <c r="I1290" t="s">
        <v>3924</v>
      </c>
      <c r="K1290" t="s">
        <v>2182</v>
      </c>
      <c r="L1290" t="s">
        <v>2181</v>
      </c>
      <c r="M1290" t="s">
        <v>3404</v>
      </c>
      <c r="N1290" t="b">
        <f>IF(ETMRouteStages[[#This Row],[RID]]=A1289,ETMRouteStages[[#This Row],[StageSequence]]=F1289+1,TRUE)</f>
        <v>1</v>
      </c>
    </row>
    <row r="1291" spans="1:14">
      <c r="A1291" t="s">
        <v>6141</v>
      </c>
      <c r="B1291" t="s">
        <v>1844</v>
      </c>
      <c r="C1291" t="s">
        <v>3928</v>
      </c>
      <c r="D1291" s="154">
        <v>161</v>
      </c>
      <c r="E1291" t="s">
        <v>6151</v>
      </c>
      <c r="F1291">
        <v>11</v>
      </c>
      <c r="G1291">
        <v>15</v>
      </c>
      <c r="H1291" t="s">
        <v>3404</v>
      </c>
      <c r="I1291" t="s">
        <v>3924</v>
      </c>
      <c r="K1291" t="s">
        <v>977</v>
      </c>
      <c r="L1291" t="s">
        <v>976</v>
      </c>
      <c r="M1291" t="s">
        <v>3404</v>
      </c>
      <c r="N1291" t="b">
        <f>IF(ETMRouteStages[[#This Row],[RID]]=A1290,ETMRouteStages[[#This Row],[StageSequence]]=F1290+1,TRUE)</f>
        <v>1</v>
      </c>
    </row>
    <row r="1292" spans="1:14">
      <c r="A1292" t="s">
        <v>6141</v>
      </c>
      <c r="B1292" t="s">
        <v>1844</v>
      </c>
      <c r="C1292" t="s">
        <v>3928</v>
      </c>
      <c r="D1292" s="154">
        <v>161</v>
      </c>
      <c r="E1292" t="s">
        <v>6152</v>
      </c>
      <c r="F1292">
        <v>12</v>
      </c>
      <c r="G1292">
        <v>17</v>
      </c>
      <c r="H1292" t="s">
        <v>3404</v>
      </c>
      <c r="I1292" t="s">
        <v>3924</v>
      </c>
      <c r="K1292" t="s">
        <v>429</v>
      </c>
      <c r="L1292" t="s">
        <v>428</v>
      </c>
      <c r="M1292" t="s">
        <v>3404</v>
      </c>
      <c r="N1292" t="b">
        <f>IF(ETMRouteStages[[#This Row],[RID]]=A1291,ETMRouteStages[[#This Row],[StageSequence]]=F1291+1,TRUE)</f>
        <v>1</v>
      </c>
    </row>
    <row r="1293" spans="1:14">
      <c r="A1293" t="s">
        <v>6141</v>
      </c>
      <c r="B1293" t="s">
        <v>1844</v>
      </c>
      <c r="C1293" t="s">
        <v>3928</v>
      </c>
      <c r="D1293" s="154">
        <v>161</v>
      </c>
      <c r="E1293" t="s">
        <v>6153</v>
      </c>
      <c r="F1293">
        <v>13</v>
      </c>
      <c r="G1293">
        <v>19</v>
      </c>
      <c r="H1293" t="s">
        <v>3404</v>
      </c>
      <c r="I1293" t="s">
        <v>3924</v>
      </c>
      <c r="K1293" t="s">
        <v>2287</v>
      </c>
      <c r="L1293" t="s">
        <v>2286</v>
      </c>
      <c r="M1293" t="s">
        <v>3404</v>
      </c>
      <c r="N1293" t="b">
        <f>IF(ETMRouteStages[[#This Row],[RID]]=A1292,ETMRouteStages[[#This Row],[StageSequence]]=F1292+1,TRUE)</f>
        <v>1</v>
      </c>
    </row>
    <row r="1294" spans="1:14">
      <c r="A1294" t="s">
        <v>6141</v>
      </c>
      <c r="B1294" t="s">
        <v>1844</v>
      </c>
      <c r="C1294" t="s">
        <v>3928</v>
      </c>
      <c r="D1294" s="154">
        <v>161</v>
      </c>
      <c r="E1294" t="s">
        <v>6154</v>
      </c>
      <c r="F1294">
        <v>14</v>
      </c>
      <c r="G1294">
        <v>21</v>
      </c>
      <c r="H1294" t="s">
        <v>3404</v>
      </c>
      <c r="I1294" t="s">
        <v>3924</v>
      </c>
      <c r="K1294" t="s">
        <v>1292</v>
      </c>
      <c r="L1294" t="s">
        <v>1291</v>
      </c>
      <c r="M1294" t="s">
        <v>3404</v>
      </c>
      <c r="N1294" t="b">
        <f>IF(ETMRouteStages[[#This Row],[RID]]=A1293,ETMRouteStages[[#This Row],[StageSequence]]=F1293+1,TRUE)</f>
        <v>1</v>
      </c>
    </row>
    <row r="1295" spans="1:14">
      <c r="A1295" t="s">
        <v>6141</v>
      </c>
      <c r="B1295" t="s">
        <v>1844</v>
      </c>
      <c r="C1295" t="s">
        <v>3928</v>
      </c>
      <c r="D1295" s="154">
        <v>161</v>
      </c>
      <c r="E1295" t="s">
        <v>6155</v>
      </c>
      <c r="F1295">
        <v>15</v>
      </c>
      <c r="G1295">
        <v>23</v>
      </c>
      <c r="H1295" t="s">
        <v>3404</v>
      </c>
      <c r="I1295" t="s">
        <v>3924</v>
      </c>
      <c r="K1295" t="s">
        <v>2694</v>
      </c>
      <c r="L1295" t="s">
        <v>2693</v>
      </c>
      <c r="M1295" t="s">
        <v>3404</v>
      </c>
      <c r="N1295" t="b">
        <f>IF(ETMRouteStages[[#This Row],[RID]]=A1294,ETMRouteStages[[#This Row],[StageSequence]]=F1294+1,TRUE)</f>
        <v>1</v>
      </c>
    </row>
    <row r="1296" spans="1:14">
      <c r="A1296" t="s">
        <v>6141</v>
      </c>
      <c r="B1296" t="s">
        <v>1844</v>
      </c>
      <c r="C1296" t="s">
        <v>3928</v>
      </c>
      <c r="D1296" s="154">
        <v>161</v>
      </c>
      <c r="E1296" t="s">
        <v>6156</v>
      </c>
      <c r="F1296">
        <v>16</v>
      </c>
      <c r="G1296">
        <v>25</v>
      </c>
      <c r="H1296" t="s">
        <v>3404</v>
      </c>
      <c r="I1296" t="s">
        <v>3924</v>
      </c>
      <c r="K1296" t="s">
        <v>629</v>
      </c>
      <c r="L1296" t="s">
        <v>628</v>
      </c>
      <c r="M1296" t="s">
        <v>3404</v>
      </c>
      <c r="N1296" t="b">
        <f>IF(ETMRouteStages[[#This Row],[RID]]=A1295,ETMRouteStages[[#This Row],[StageSequence]]=F1295+1,TRUE)</f>
        <v>1</v>
      </c>
    </row>
    <row r="1297" spans="1:14">
      <c r="A1297" t="s">
        <v>6141</v>
      </c>
      <c r="B1297" t="s">
        <v>1844</v>
      </c>
      <c r="C1297" t="s">
        <v>3928</v>
      </c>
      <c r="D1297" s="154">
        <v>161</v>
      </c>
      <c r="E1297" t="s">
        <v>6157</v>
      </c>
      <c r="F1297">
        <v>17</v>
      </c>
      <c r="G1297">
        <v>27</v>
      </c>
      <c r="H1297" t="s">
        <v>3404</v>
      </c>
      <c r="I1297" t="s">
        <v>3924</v>
      </c>
      <c r="K1297" t="s">
        <v>627</v>
      </c>
      <c r="L1297" t="s">
        <v>626</v>
      </c>
      <c r="M1297" t="s">
        <v>3404</v>
      </c>
      <c r="N1297" t="b">
        <f>IF(ETMRouteStages[[#This Row],[RID]]=A1296,ETMRouteStages[[#This Row],[StageSequence]]=F1296+1,TRUE)</f>
        <v>1</v>
      </c>
    </row>
    <row r="1298" spans="1:14">
      <c r="A1298" t="s">
        <v>6141</v>
      </c>
      <c r="B1298" t="s">
        <v>1844</v>
      </c>
      <c r="C1298" t="s">
        <v>3928</v>
      </c>
      <c r="D1298" s="154">
        <v>161</v>
      </c>
      <c r="E1298" t="s">
        <v>6158</v>
      </c>
      <c r="F1298">
        <v>18</v>
      </c>
      <c r="G1298">
        <v>28</v>
      </c>
      <c r="H1298" t="s">
        <v>3404</v>
      </c>
      <c r="I1298" t="s">
        <v>3924</v>
      </c>
      <c r="K1298" t="s">
        <v>2740</v>
      </c>
      <c r="L1298" t="s">
        <v>2739</v>
      </c>
      <c r="M1298" t="s">
        <v>3404</v>
      </c>
      <c r="N1298" t="b">
        <f>IF(ETMRouteStages[[#This Row],[RID]]=A1297,ETMRouteStages[[#This Row],[StageSequence]]=F1297+1,TRUE)</f>
        <v>1</v>
      </c>
    </row>
    <row r="1299" spans="1:14">
      <c r="A1299" t="s">
        <v>6141</v>
      </c>
      <c r="B1299" t="s">
        <v>1844</v>
      </c>
      <c r="C1299" t="s">
        <v>3928</v>
      </c>
      <c r="D1299" s="154">
        <v>161</v>
      </c>
      <c r="E1299" t="s">
        <v>6159</v>
      </c>
      <c r="F1299">
        <v>19</v>
      </c>
      <c r="G1299">
        <v>31</v>
      </c>
      <c r="H1299" t="s">
        <v>3404</v>
      </c>
      <c r="I1299" t="s">
        <v>3924</v>
      </c>
      <c r="K1299" t="s">
        <v>2202</v>
      </c>
      <c r="L1299" t="s">
        <v>2201</v>
      </c>
      <c r="M1299" t="s">
        <v>3404</v>
      </c>
      <c r="N1299" t="b">
        <f>IF(ETMRouteStages[[#This Row],[RID]]=A1298,ETMRouteStages[[#This Row],[StageSequence]]=F1298+1,TRUE)</f>
        <v>1</v>
      </c>
    </row>
    <row r="1300" spans="1:14">
      <c r="A1300" t="s">
        <v>6160</v>
      </c>
      <c r="B1300" t="s">
        <v>1844</v>
      </c>
      <c r="C1300" t="s">
        <v>4061</v>
      </c>
      <c r="D1300" s="154">
        <v>162</v>
      </c>
      <c r="E1300" t="s">
        <v>1843</v>
      </c>
      <c r="F1300">
        <v>1</v>
      </c>
      <c r="G1300">
        <v>0</v>
      </c>
      <c r="H1300" t="s">
        <v>3404</v>
      </c>
      <c r="I1300" t="s">
        <v>3905</v>
      </c>
      <c r="K1300" t="s">
        <v>1844</v>
      </c>
      <c r="L1300" t="s">
        <v>1843</v>
      </c>
      <c r="M1300" t="s">
        <v>3404</v>
      </c>
      <c r="N1300" t="b">
        <f>IF(ETMRouteStages[[#This Row],[RID]]=A1299,ETMRouteStages[[#This Row],[StageSequence]]=F1299+1,TRUE)</f>
        <v>1</v>
      </c>
    </row>
    <row r="1301" spans="1:14">
      <c r="A1301" t="s">
        <v>6160</v>
      </c>
      <c r="B1301" t="s">
        <v>1844</v>
      </c>
      <c r="C1301" t="s">
        <v>4061</v>
      </c>
      <c r="D1301" s="154">
        <v>162</v>
      </c>
      <c r="E1301" t="s">
        <v>6161</v>
      </c>
      <c r="F1301">
        <v>2</v>
      </c>
      <c r="G1301">
        <v>39</v>
      </c>
      <c r="H1301" t="s">
        <v>3404</v>
      </c>
      <c r="I1301" t="s">
        <v>3905</v>
      </c>
      <c r="K1301" t="s">
        <v>1290</v>
      </c>
      <c r="L1301" t="s">
        <v>1289</v>
      </c>
      <c r="M1301" t="s">
        <v>3404</v>
      </c>
      <c r="N1301" t="b">
        <f>IF(ETMRouteStages[[#This Row],[RID]]=A1300,ETMRouteStages[[#This Row],[StageSequence]]=F1300+1,TRUE)</f>
        <v>1</v>
      </c>
    </row>
    <row r="1302" spans="1:14">
      <c r="A1302" t="s">
        <v>6162</v>
      </c>
      <c r="B1302" t="s">
        <v>1844</v>
      </c>
      <c r="C1302" t="s">
        <v>4064</v>
      </c>
      <c r="D1302" s="154">
        <v>163</v>
      </c>
      <c r="E1302" t="s">
        <v>1843</v>
      </c>
      <c r="F1302">
        <v>1</v>
      </c>
      <c r="G1302">
        <v>0</v>
      </c>
      <c r="H1302" t="s">
        <v>3404</v>
      </c>
      <c r="I1302" t="s">
        <v>3515</v>
      </c>
      <c r="K1302" t="s">
        <v>1844</v>
      </c>
      <c r="L1302" t="s">
        <v>1843</v>
      </c>
      <c r="M1302" t="s">
        <v>3404</v>
      </c>
      <c r="N1302" t="b">
        <f>IF(ETMRouteStages[[#This Row],[RID]]=A1301,ETMRouteStages[[#This Row],[StageSequence]]=F1301+1,TRUE)</f>
        <v>1</v>
      </c>
    </row>
    <row r="1303" spans="1:14">
      <c r="A1303" t="s">
        <v>6162</v>
      </c>
      <c r="B1303" t="s">
        <v>1844</v>
      </c>
      <c r="C1303" t="s">
        <v>4064</v>
      </c>
      <c r="D1303" s="154">
        <v>163</v>
      </c>
      <c r="E1303" t="s">
        <v>1845</v>
      </c>
      <c r="F1303">
        <v>2</v>
      </c>
      <c r="G1303">
        <v>2</v>
      </c>
      <c r="H1303" t="s">
        <v>3404</v>
      </c>
      <c r="I1303" t="s">
        <v>3515</v>
      </c>
      <c r="K1303" t="s">
        <v>1846</v>
      </c>
      <c r="L1303" t="s">
        <v>1845</v>
      </c>
      <c r="M1303" t="s">
        <v>3404</v>
      </c>
      <c r="N1303" t="b">
        <f>IF(ETMRouteStages[[#This Row],[RID]]=A1302,ETMRouteStages[[#This Row],[StageSequence]]=F1302+1,TRUE)</f>
        <v>1</v>
      </c>
    </row>
    <row r="1304" spans="1:14">
      <c r="A1304" t="s">
        <v>6162</v>
      </c>
      <c r="B1304" t="s">
        <v>1844</v>
      </c>
      <c r="C1304" t="s">
        <v>4064</v>
      </c>
      <c r="D1304" s="154">
        <v>163</v>
      </c>
      <c r="E1304" t="s">
        <v>2073</v>
      </c>
      <c r="F1304">
        <v>3</v>
      </c>
      <c r="G1304">
        <v>4</v>
      </c>
      <c r="H1304" t="s">
        <v>3404</v>
      </c>
      <c r="I1304" t="s">
        <v>3515</v>
      </c>
      <c r="K1304" t="s">
        <v>2074</v>
      </c>
      <c r="L1304" t="s">
        <v>2073</v>
      </c>
      <c r="M1304" t="s">
        <v>3404</v>
      </c>
      <c r="N1304" t="b">
        <f>IF(ETMRouteStages[[#This Row],[RID]]=A1303,ETMRouteStages[[#This Row],[StageSequence]]=F1303+1,TRUE)</f>
        <v>1</v>
      </c>
    </row>
    <row r="1305" spans="1:14">
      <c r="A1305" t="s">
        <v>6162</v>
      </c>
      <c r="B1305" t="s">
        <v>1844</v>
      </c>
      <c r="C1305" t="s">
        <v>4064</v>
      </c>
      <c r="D1305" s="154">
        <v>163</v>
      </c>
      <c r="E1305" t="s">
        <v>1103</v>
      </c>
      <c r="F1305">
        <v>4</v>
      </c>
      <c r="G1305">
        <v>5</v>
      </c>
      <c r="H1305" t="s">
        <v>3404</v>
      </c>
      <c r="I1305" t="s">
        <v>3515</v>
      </c>
      <c r="K1305" t="s">
        <v>1104</v>
      </c>
      <c r="L1305" t="s">
        <v>1103</v>
      </c>
      <c r="M1305" t="s">
        <v>3404</v>
      </c>
      <c r="N1305" t="b">
        <f>IF(ETMRouteStages[[#This Row],[RID]]=A1304,ETMRouteStages[[#This Row],[StageSequence]]=F1304+1,TRUE)</f>
        <v>1</v>
      </c>
    </row>
    <row r="1306" spans="1:14">
      <c r="A1306" t="s">
        <v>6162</v>
      </c>
      <c r="B1306" t="s">
        <v>1844</v>
      </c>
      <c r="C1306" t="s">
        <v>4064</v>
      </c>
      <c r="D1306" s="154">
        <v>163</v>
      </c>
      <c r="E1306" t="s">
        <v>906</v>
      </c>
      <c r="F1306">
        <v>5</v>
      </c>
      <c r="G1306">
        <v>7</v>
      </c>
      <c r="H1306" t="s">
        <v>3404</v>
      </c>
      <c r="I1306" t="s">
        <v>3515</v>
      </c>
      <c r="K1306" t="s">
        <v>907</v>
      </c>
      <c r="L1306" t="s">
        <v>906</v>
      </c>
      <c r="M1306" t="s">
        <v>3404</v>
      </c>
      <c r="N1306" t="b">
        <f>IF(ETMRouteStages[[#This Row],[RID]]=A1305,ETMRouteStages[[#This Row],[StageSequence]]=F1305+1,TRUE)</f>
        <v>1</v>
      </c>
    </row>
    <row r="1307" spans="1:14">
      <c r="A1307" t="s">
        <v>6162</v>
      </c>
      <c r="B1307" t="s">
        <v>1844</v>
      </c>
      <c r="C1307" t="s">
        <v>4064</v>
      </c>
      <c r="D1307" s="154">
        <v>163</v>
      </c>
      <c r="E1307" t="s">
        <v>1035</v>
      </c>
      <c r="F1307">
        <v>6</v>
      </c>
      <c r="G1307">
        <v>8</v>
      </c>
      <c r="H1307" t="s">
        <v>3404</v>
      </c>
      <c r="I1307" t="s">
        <v>3515</v>
      </c>
      <c r="K1307" t="s">
        <v>1036</v>
      </c>
      <c r="L1307" t="s">
        <v>1035</v>
      </c>
      <c r="M1307" t="s">
        <v>3404</v>
      </c>
      <c r="N1307" t="b">
        <f>IF(ETMRouteStages[[#This Row],[RID]]=A1306,ETMRouteStages[[#This Row],[StageSequence]]=F1306+1,TRUE)</f>
        <v>1</v>
      </c>
    </row>
    <row r="1308" spans="1:14">
      <c r="A1308" t="s">
        <v>6162</v>
      </c>
      <c r="B1308" t="s">
        <v>1844</v>
      </c>
      <c r="C1308" t="s">
        <v>4064</v>
      </c>
      <c r="D1308" s="154">
        <v>163</v>
      </c>
      <c r="E1308" t="s">
        <v>2260</v>
      </c>
      <c r="F1308">
        <v>7</v>
      </c>
      <c r="G1308">
        <v>11</v>
      </c>
      <c r="H1308" t="s">
        <v>3404</v>
      </c>
      <c r="I1308" t="s">
        <v>3515</v>
      </c>
      <c r="K1308" t="s">
        <v>2261</v>
      </c>
      <c r="L1308" t="s">
        <v>2260</v>
      </c>
      <c r="M1308" t="s">
        <v>3404</v>
      </c>
      <c r="N1308" t="b">
        <f>IF(ETMRouteStages[[#This Row],[RID]]=A1307,ETMRouteStages[[#This Row],[StageSequence]]=F1307+1,TRUE)</f>
        <v>1</v>
      </c>
    </row>
    <row r="1309" spans="1:14">
      <c r="A1309" t="s">
        <v>6162</v>
      </c>
      <c r="B1309" t="s">
        <v>1844</v>
      </c>
      <c r="C1309" t="s">
        <v>4064</v>
      </c>
      <c r="D1309" s="154">
        <v>163</v>
      </c>
      <c r="E1309" t="s">
        <v>995</v>
      </c>
      <c r="F1309">
        <v>8</v>
      </c>
      <c r="G1309">
        <v>14</v>
      </c>
      <c r="H1309" t="s">
        <v>3404</v>
      </c>
      <c r="I1309" t="s">
        <v>3515</v>
      </c>
      <c r="K1309" t="s">
        <v>996</v>
      </c>
      <c r="L1309" t="s">
        <v>995</v>
      </c>
      <c r="M1309" t="s">
        <v>3404</v>
      </c>
      <c r="N1309" t="b">
        <f>IF(ETMRouteStages[[#This Row],[RID]]=A1308,ETMRouteStages[[#This Row],[StageSequence]]=F1308+1,TRUE)</f>
        <v>1</v>
      </c>
    </row>
    <row r="1310" spans="1:14">
      <c r="A1310" t="s">
        <v>6162</v>
      </c>
      <c r="B1310" t="s">
        <v>1844</v>
      </c>
      <c r="C1310" t="s">
        <v>4064</v>
      </c>
      <c r="D1310" s="154">
        <v>163</v>
      </c>
      <c r="E1310" t="s">
        <v>1055</v>
      </c>
      <c r="F1310">
        <v>9</v>
      </c>
      <c r="G1310">
        <v>15</v>
      </c>
      <c r="H1310" t="s">
        <v>3404</v>
      </c>
      <c r="I1310" t="s">
        <v>3515</v>
      </c>
      <c r="K1310" t="s">
        <v>1056</v>
      </c>
      <c r="L1310" t="s">
        <v>1055</v>
      </c>
      <c r="M1310" t="s">
        <v>3404</v>
      </c>
      <c r="N1310" t="b">
        <f>IF(ETMRouteStages[[#This Row],[RID]]=A1309,ETMRouteStages[[#This Row],[StageSequence]]=F1309+1,TRUE)</f>
        <v>1</v>
      </c>
    </row>
    <row r="1311" spans="1:14">
      <c r="A1311" t="s">
        <v>6162</v>
      </c>
      <c r="B1311" t="s">
        <v>1844</v>
      </c>
      <c r="C1311" t="s">
        <v>4064</v>
      </c>
      <c r="D1311" s="154">
        <v>163</v>
      </c>
      <c r="E1311" t="s">
        <v>620</v>
      </c>
      <c r="F1311">
        <v>10</v>
      </c>
      <c r="G1311">
        <v>17</v>
      </c>
      <c r="H1311" t="s">
        <v>3404</v>
      </c>
      <c r="I1311" t="s">
        <v>3515</v>
      </c>
      <c r="K1311" t="s">
        <v>621</v>
      </c>
      <c r="L1311" t="s">
        <v>620</v>
      </c>
      <c r="M1311" t="s">
        <v>3404</v>
      </c>
      <c r="N1311" t="b">
        <f>IF(ETMRouteStages[[#This Row],[RID]]=A1310,ETMRouteStages[[#This Row],[StageSequence]]=F1310+1,TRUE)</f>
        <v>1</v>
      </c>
    </row>
    <row r="1312" spans="1:14">
      <c r="A1312" t="s">
        <v>6162</v>
      </c>
      <c r="B1312" t="s">
        <v>1844</v>
      </c>
      <c r="C1312" t="s">
        <v>4064</v>
      </c>
      <c r="D1312" s="154">
        <v>163</v>
      </c>
      <c r="E1312" t="s">
        <v>680</v>
      </c>
      <c r="F1312">
        <v>11</v>
      </c>
      <c r="G1312">
        <v>20</v>
      </c>
      <c r="H1312" t="s">
        <v>3404</v>
      </c>
      <c r="I1312" t="s">
        <v>3515</v>
      </c>
      <c r="K1312" t="s">
        <v>681</v>
      </c>
      <c r="L1312" t="s">
        <v>680</v>
      </c>
      <c r="M1312" t="s">
        <v>3404</v>
      </c>
      <c r="N1312" t="b">
        <f>IF(ETMRouteStages[[#This Row],[RID]]=A1311,ETMRouteStages[[#This Row],[StageSequence]]=F1311+1,TRUE)</f>
        <v>1</v>
      </c>
    </row>
    <row r="1313" spans="1:14">
      <c r="A1313" t="s">
        <v>6162</v>
      </c>
      <c r="B1313" t="s">
        <v>1844</v>
      </c>
      <c r="C1313" t="s">
        <v>4064</v>
      </c>
      <c r="D1313" s="154">
        <v>163</v>
      </c>
      <c r="E1313" t="s">
        <v>1293</v>
      </c>
      <c r="F1313">
        <v>12</v>
      </c>
      <c r="G1313">
        <v>22</v>
      </c>
      <c r="H1313" t="s">
        <v>3404</v>
      </c>
      <c r="I1313" t="s">
        <v>3515</v>
      </c>
      <c r="K1313" t="s">
        <v>1294</v>
      </c>
      <c r="L1313" t="s">
        <v>1293</v>
      </c>
      <c r="M1313" t="s">
        <v>3404</v>
      </c>
      <c r="N1313" t="b">
        <f>IF(ETMRouteStages[[#This Row],[RID]]=A1312,ETMRouteStages[[#This Row],[StageSequence]]=F1312+1,TRUE)</f>
        <v>1</v>
      </c>
    </row>
    <row r="1314" spans="1:14">
      <c r="A1314" t="s">
        <v>6162</v>
      </c>
      <c r="B1314" t="s">
        <v>1844</v>
      </c>
      <c r="C1314" t="s">
        <v>4064</v>
      </c>
      <c r="D1314" s="154">
        <v>163</v>
      </c>
      <c r="E1314" t="s">
        <v>2165</v>
      </c>
      <c r="F1314">
        <v>13</v>
      </c>
      <c r="G1314">
        <v>24</v>
      </c>
      <c r="H1314" t="s">
        <v>3404</v>
      </c>
      <c r="I1314" t="s">
        <v>3515</v>
      </c>
      <c r="K1314" t="s">
        <v>2166</v>
      </c>
      <c r="L1314" t="s">
        <v>2165</v>
      </c>
      <c r="M1314" t="s">
        <v>3404</v>
      </c>
      <c r="N1314" t="b">
        <f>IF(ETMRouteStages[[#This Row],[RID]]=A1313,ETMRouteStages[[#This Row],[StageSequence]]=F1313+1,TRUE)</f>
        <v>1</v>
      </c>
    </row>
    <row r="1315" spans="1:14">
      <c r="A1315" t="s">
        <v>6162</v>
      </c>
      <c r="B1315" t="s">
        <v>1844</v>
      </c>
      <c r="C1315" t="s">
        <v>4064</v>
      </c>
      <c r="D1315" s="154">
        <v>163</v>
      </c>
      <c r="E1315" t="s">
        <v>2298</v>
      </c>
      <c r="F1315">
        <v>14</v>
      </c>
      <c r="G1315">
        <v>26</v>
      </c>
      <c r="H1315" t="s">
        <v>3404</v>
      </c>
      <c r="I1315" t="s">
        <v>3515</v>
      </c>
      <c r="K1315" t="s">
        <v>2299</v>
      </c>
      <c r="L1315" t="s">
        <v>2298</v>
      </c>
      <c r="M1315" t="s">
        <v>3404</v>
      </c>
      <c r="N1315" t="b">
        <f>IF(ETMRouteStages[[#This Row],[RID]]=A1314,ETMRouteStages[[#This Row],[StageSequence]]=F1314+1,TRUE)</f>
        <v>1</v>
      </c>
    </row>
    <row r="1316" spans="1:14">
      <c r="A1316" t="s">
        <v>6162</v>
      </c>
      <c r="B1316" t="s">
        <v>1844</v>
      </c>
      <c r="C1316" t="s">
        <v>4064</v>
      </c>
      <c r="D1316" s="154">
        <v>163</v>
      </c>
      <c r="E1316" t="s">
        <v>2316</v>
      </c>
      <c r="F1316">
        <v>15</v>
      </c>
      <c r="G1316">
        <v>28</v>
      </c>
      <c r="H1316" t="s">
        <v>3404</v>
      </c>
      <c r="I1316" t="s">
        <v>3515</v>
      </c>
      <c r="K1316" t="s">
        <v>2317</v>
      </c>
      <c r="L1316" t="s">
        <v>2316</v>
      </c>
      <c r="M1316" t="s">
        <v>3404</v>
      </c>
      <c r="N1316" t="b">
        <f>IF(ETMRouteStages[[#This Row],[RID]]=A1315,ETMRouteStages[[#This Row],[StageSequence]]=F1315+1,TRUE)</f>
        <v>1</v>
      </c>
    </row>
    <row r="1317" spans="1:14">
      <c r="A1317" t="s">
        <v>6162</v>
      </c>
      <c r="B1317" t="s">
        <v>1844</v>
      </c>
      <c r="C1317" t="s">
        <v>4064</v>
      </c>
      <c r="D1317" s="154">
        <v>163</v>
      </c>
      <c r="E1317" t="s">
        <v>1341</v>
      </c>
      <c r="F1317">
        <v>16</v>
      </c>
      <c r="G1317">
        <v>32</v>
      </c>
      <c r="H1317" t="s">
        <v>3404</v>
      </c>
      <c r="I1317" t="s">
        <v>3515</v>
      </c>
      <c r="K1317" t="s">
        <v>1342</v>
      </c>
      <c r="L1317" t="s">
        <v>1341</v>
      </c>
      <c r="M1317" t="s">
        <v>3404</v>
      </c>
      <c r="N1317" t="b">
        <f>IF(ETMRouteStages[[#This Row],[RID]]=A1316,ETMRouteStages[[#This Row],[StageSequence]]=F1316+1,TRUE)</f>
        <v>1</v>
      </c>
    </row>
    <row r="1318" spans="1:14">
      <c r="A1318" t="s">
        <v>6162</v>
      </c>
      <c r="B1318" t="s">
        <v>1844</v>
      </c>
      <c r="C1318" t="s">
        <v>4064</v>
      </c>
      <c r="D1318" s="154">
        <v>163</v>
      </c>
      <c r="E1318" t="s">
        <v>882</v>
      </c>
      <c r="F1318">
        <v>17</v>
      </c>
      <c r="G1318">
        <v>35</v>
      </c>
      <c r="H1318" t="s">
        <v>3404</v>
      </c>
      <c r="I1318" t="s">
        <v>3515</v>
      </c>
      <c r="K1318" t="s">
        <v>883</v>
      </c>
      <c r="L1318" t="s">
        <v>882</v>
      </c>
      <c r="M1318" t="s">
        <v>3404</v>
      </c>
      <c r="N1318" t="b">
        <f>IF(ETMRouteStages[[#This Row],[RID]]=A1317,ETMRouteStages[[#This Row],[StageSequence]]=F1317+1,TRUE)</f>
        <v>1</v>
      </c>
    </row>
    <row r="1319" spans="1:14">
      <c r="A1319" t="s">
        <v>6162</v>
      </c>
      <c r="B1319" t="s">
        <v>1844</v>
      </c>
      <c r="C1319" t="s">
        <v>4064</v>
      </c>
      <c r="D1319" s="154">
        <v>163</v>
      </c>
      <c r="E1319" t="s">
        <v>830</v>
      </c>
      <c r="F1319">
        <v>18</v>
      </c>
      <c r="G1319">
        <v>37</v>
      </c>
      <c r="H1319" t="s">
        <v>3404</v>
      </c>
      <c r="I1319" t="s">
        <v>3515</v>
      </c>
      <c r="K1319" t="s">
        <v>831</v>
      </c>
      <c r="L1319" t="s">
        <v>830</v>
      </c>
      <c r="M1319" t="s">
        <v>3404</v>
      </c>
      <c r="N1319" t="b">
        <f>IF(ETMRouteStages[[#This Row],[RID]]=A1318,ETMRouteStages[[#This Row],[StageSequence]]=F1318+1,TRUE)</f>
        <v>1</v>
      </c>
    </row>
    <row r="1320" spans="1:14">
      <c r="A1320" t="s">
        <v>6162</v>
      </c>
      <c r="B1320" t="s">
        <v>1844</v>
      </c>
      <c r="C1320" t="s">
        <v>4064</v>
      </c>
      <c r="D1320" s="154">
        <v>163</v>
      </c>
      <c r="E1320" t="s">
        <v>882</v>
      </c>
      <c r="F1320">
        <v>19</v>
      </c>
      <c r="G1320">
        <v>39</v>
      </c>
      <c r="H1320" t="s">
        <v>3404</v>
      </c>
      <c r="I1320" t="s">
        <v>3515</v>
      </c>
      <c r="K1320" t="s">
        <v>883</v>
      </c>
      <c r="L1320" t="s">
        <v>882</v>
      </c>
      <c r="M1320" t="s">
        <v>3404</v>
      </c>
      <c r="N1320" t="b">
        <f>IF(ETMRouteStages[[#This Row],[RID]]=A1319,ETMRouteStages[[#This Row],[StageSequence]]=F1319+1,TRUE)</f>
        <v>1</v>
      </c>
    </row>
    <row r="1321" spans="1:14">
      <c r="A1321" t="s">
        <v>6162</v>
      </c>
      <c r="B1321" t="s">
        <v>1844</v>
      </c>
      <c r="C1321" t="s">
        <v>4064</v>
      </c>
      <c r="D1321" s="154">
        <v>163</v>
      </c>
      <c r="E1321" t="s">
        <v>1065</v>
      </c>
      <c r="F1321">
        <v>20</v>
      </c>
      <c r="G1321">
        <v>40</v>
      </c>
      <c r="H1321" t="s">
        <v>3404</v>
      </c>
      <c r="I1321" t="s">
        <v>3515</v>
      </c>
      <c r="K1321" t="s">
        <v>1066</v>
      </c>
      <c r="L1321" t="s">
        <v>1065</v>
      </c>
      <c r="M1321" t="s">
        <v>3404</v>
      </c>
      <c r="N1321" t="b">
        <f>IF(ETMRouteStages[[#This Row],[RID]]=A1320,ETMRouteStages[[#This Row],[StageSequence]]=F1320+1,TRUE)</f>
        <v>1</v>
      </c>
    </row>
    <row r="1322" spans="1:14">
      <c r="A1322" t="s">
        <v>6162</v>
      </c>
      <c r="B1322" t="s">
        <v>1844</v>
      </c>
      <c r="C1322" t="s">
        <v>4064</v>
      </c>
      <c r="D1322" s="154">
        <v>163</v>
      </c>
      <c r="E1322" t="s">
        <v>1172</v>
      </c>
      <c r="F1322">
        <v>21</v>
      </c>
      <c r="G1322">
        <v>41</v>
      </c>
      <c r="H1322" t="s">
        <v>3404</v>
      </c>
      <c r="I1322" t="s">
        <v>3515</v>
      </c>
      <c r="K1322" t="s">
        <v>1173</v>
      </c>
      <c r="L1322" t="s">
        <v>1172</v>
      </c>
      <c r="M1322" t="s">
        <v>3404</v>
      </c>
      <c r="N1322" t="b">
        <f>IF(ETMRouteStages[[#This Row],[RID]]=A1321,ETMRouteStages[[#This Row],[StageSequence]]=F1321+1,TRUE)</f>
        <v>1</v>
      </c>
    </row>
    <row r="1323" spans="1:14">
      <c r="A1323" t="s">
        <v>6162</v>
      </c>
      <c r="B1323" t="s">
        <v>1844</v>
      </c>
      <c r="C1323" t="s">
        <v>4064</v>
      </c>
      <c r="D1323" s="154">
        <v>163</v>
      </c>
      <c r="E1323" t="s">
        <v>6163</v>
      </c>
      <c r="F1323">
        <v>22</v>
      </c>
      <c r="G1323">
        <v>43</v>
      </c>
      <c r="H1323" t="s">
        <v>3404</v>
      </c>
      <c r="I1323" t="s">
        <v>3515</v>
      </c>
      <c r="K1323" t="s">
        <v>431</v>
      </c>
      <c r="L1323" t="s">
        <v>430</v>
      </c>
      <c r="M1323" t="s">
        <v>3404</v>
      </c>
      <c r="N1323" t="b">
        <f>IF(ETMRouteStages[[#This Row],[RID]]=A1322,ETMRouteStages[[#This Row],[StageSequence]]=F1322+1,TRUE)</f>
        <v>1</v>
      </c>
    </row>
    <row r="1324" spans="1:14">
      <c r="A1324" t="s">
        <v>6162</v>
      </c>
      <c r="B1324" t="s">
        <v>1844</v>
      </c>
      <c r="C1324" t="s">
        <v>4064</v>
      </c>
      <c r="D1324" s="154">
        <v>163</v>
      </c>
      <c r="E1324" t="s">
        <v>2223</v>
      </c>
      <c r="F1324">
        <v>23</v>
      </c>
      <c r="G1324">
        <v>44</v>
      </c>
      <c r="H1324" t="s">
        <v>3404</v>
      </c>
      <c r="I1324" t="s">
        <v>3515</v>
      </c>
      <c r="K1324" t="s">
        <v>2224</v>
      </c>
      <c r="L1324" t="s">
        <v>2223</v>
      </c>
      <c r="M1324" t="s">
        <v>3404</v>
      </c>
      <c r="N1324" t="b">
        <f>IF(ETMRouteStages[[#This Row],[RID]]=A1323,ETMRouteStages[[#This Row],[StageSequence]]=F1323+1,TRUE)</f>
        <v>1</v>
      </c>
    </row>
    <row r="1325" spans="1:14">
      <c r="A1325" t="s">
        <v>6162</v>
      </c>
      <c r="B1325" t="s">
        <v>1844</v>
      </c>
      <c r="C1325" t="s">
        <v>4064</v>
      </c>
      <c r="D1325" s="154">
        <v>163</v>
      </c>
      <c r="E1325" t="s">
        <v>1546</v>
      </c>
      <c r="F1325">
        <v>24</v>
      </c>
      <c r="G1325">
        <v>45</v>
      </c>
      <c r="H1325" t="s">
        <v>3404</v>
      </c>
      <c r="I1325" t="s">
        <v>3515</v>
      </c>
      <c r="K1325" t="s">
        <v>1547</v>
      </c>
      <c r="L1325" t="s">
        <v>1546</v>
      </c>
      <c r="M1325" t="s">
        <v>3404</v>
      </c>
      <c r="N1325" t="b">
        <f>IF(ETMRouteStages[[#This Row],[RID]]=A1324,ETMRouteStages[[#This Row],[StageSequence]]=F1324+1,TRUE)</f>
        <v>1</v>
      </c>
    </row>
    <row r="1326" spans="1:14">
      <c r="A1326" t="s">
        <v>6162</v>
      </c>
      <c r="B1326" t="s">
        <v>1844</v>
      </c>
      <c r="C1326" t="s">
        <v>4064</v>
      </c>
      <c r="D1326" s="154">
        <v>163</v>
      </c>
      <c r="E1326" t="s">
        <v>2245</v>
      </c>
      <c r="F1326">
        <v>25</v>
      </c>
      <c r="G1326">
        <v>47</v>
      </c>
      <c r="H1326" t="s">
        <v>3404</v>
      </c>
      <c r="I1326" t="s">
        <v>3515</v>
      </c>
      <c r="K1326" t="s">
        <v>2246</v>
      </c>
      <c r="L1326" t="s">
        <v>2245</v>
      </c>
      <c r="M1326" t="s">
        <v>3404</v>
      </c>
      <c r="N1326" t="b">
        <f>IF(ETMRouteStages[[#This Row],[RID]]=A1325,ETMRouteStages[[#This Row],[StageSequence]]=F1325+1,TRUE)</f>
        <v>1</v>
      </c>
    </row>
    <row r="1327" spans="1:14">
      <c r="A1327" t="s">
        <v>6162</v>
      </c>
      <c r="B1327" t="s">
        <v>1844</v>
      </c>
      <c r="C1327" t="s">
        <v>4064</v>
      </c>
      <c r="D1327" s="154">
        <v>163</v>
      </c>
      <c r="E1327" t="s">
        <v>2516</v>
      </c>
      <c r="F1327">
        <v>26</v>
      </c>
      <c r="G1327">
        <v>49</v>
      </c>
      <c r="H1327" t="s">
        <v>3404</v>
      </c>
      <c r="I1327" t="s">
        <v>3515</v>
      </c>
      <c r="K1327" t="s">
        <v>2517</v>
      </c>
      <c r="L1327" t="s">
        <v>2516</v>
      </c>
      <c r="M1327" t="s">
        <v>3404</v>
      </c>
      <c r="N1327" t="b">
        <f>IF(ETMRouteStages[[#This Row],[RID]]=A1326,ETMRouteStages[[#This Row],[StageSequence]]=F1326+1,TRUE)</f>
        <v>1</v>
      </c>
    </row>
    <row r="1328" spans="1:14">
      <c r="A1328" t="s">
        <v>6162</v>
      </c>
      <c r="B1328" t="s">
        <v>1844</v>
      </c>
      <c r="C1328" t="s">
        <v>4064</v>
      </c>
      <c r="D1328" s="154">
        <v>163</v>
      </c>
      <c r="E1328" t="s">
        <v>1480</v>
      </c>
      <c r="F1328">
        <v>27</v>
      </c>
      <c r="G1328">
        <v>51</v>
      </c>
      <c r="H1328" t="s">
        <v>3404</v>
      </c>
      <c r="I1328" t="s">
        <v>3515</v>
      </c>
      <c r="K1328" t="s">
        <v>1481</v>
      </c>
      <c r="L1328" t="s">
        <v>1480</v>
      </c>
      <c r="M1328" t="s">
        <v>3404</v>
      </c>
      <c r="N1328" t="b">
        <f>IF(ETMRouteStages[[#This Row],[RID]]=A1327,ETMRouteStages[[#This Row],[StageSequence]]=F1327+1,TRUE)</f>
        <v>1</v>
      </c>
    </row>
    <row r="1329" spans="1:14">
      <c r="A1329" t="s">
        <v>6162</v>
      </c>
      <c r="B1329" t="s">
        <v>1844</v>
      </c>
      <c r="C1329" t="s">
        <v>4064</v>
      </c>
      <c r="D1329" s="154">
        <v>163</v>
      </c>
      <c r="E1329" t="s">
        <v>2974</v>
      </c>
      <c r="F1329">
        <v>28</v>
      </c>
      <c r="G1329">
        <v>52</v>
      </c>
      <c r="H1329" t="s">
        <v>3404</v>
      </c>
      <c r="I1329" t="s">
        <v>3515</v>
      </c>
      <c r="K1329" t="s">
        <v>2975</v>
      </c>
      <c r="L1329" t="s">
        <v>2974</v>
      </c>
      <c r="M1329" t="s">
        <v>3404</v>
      </c>
      <c r="N1329" t="b">
        <f>IF(ETMRouteStages[[#This Row],[RID]]=A1328,ETMRouteStages[[#This Row],[StageSequence]]=F1328+1,TRUE)</f>
        <v>1</v>
      </c>
    </row>
    <row r="1330" spans="1:14">
      <c r="A1330" t="s">
        <v>6162</v>
      </c>
      <c r="B1330" t="s">
        <v>1844</v>
      </c>
      <c r="C1330" t="s">
        <v>4064</v>
      </c>
      <c r="D1330" s="154">
        <v>163</v>
      </c>
      <c r="E1330" t="s">
        <v>2655</v>
      </c>
      <c r="F1330">
        <v>29</v>
      </c>
      <c r="G1330">
        <v>60</v>
      </c>
      <c r="H1330" t="s">
        <v>3404</v>
      </c>
      <c r="I1330" t="s">
        <v>3515</v>
      </c>
      <c r="K1330" t="s">
        <v>2656</v>
      </c>
      <c r="L1330" t="s">
        <v>2655</v>
      </c>
      <c r="M1330" t="s">
        <v>3404</v>
      </c>
      <c r="N1330" t="b">
        <f>IF(ETMRouteStages[[#This Row],[RID]]=A1329,ETMRouteStages[[#This Row],[StageSequence]]=F1329+1,TRUE)</f>
        <v>1</v>
      </c>
    </row>
    <row r="1331" spans="1:14">
      <c r="A1331" t="s">
        <v>6162</v>
      </c>
      <c r="B1331" t="s">
        <v>1844</v>
      </c>
      <c r="C1331" t="s">
        <v>4064</v>
      </c>
      <c r="D1331" s="154">
        <v>163</v>
      </c>
      <c r="E1331" t="s">
        <v>1865</v>
      </c>
      <c r="F1331">
        <v>30</v>
      </c>
      <c r="G1331">
        <v>62</v>
      </c>
      <c r="H1331" t="s">
        <v>3404</v>
      </c>
      <c r="I1331" t="s">
        <v>3515</v>
      </c>
      <c r="K1331" t="s">
        <v>1866</v>
      </c>
      <c r="L1331" t="s">
        <v>1865</v>
      </c>
      <c r="M1331" t="s">
        <v>3404</v>
      </c>
      <c r="N1331" t="b">
        <f>IF(ETMRouteStages[[#This Row],[RID]]=A1330,ETMRouteStages[[#This Row],[StageSequence]]=F1330+1,TRUE)</f>
        <v>1</v>
      </c>
    </row>
    <row r="1332" spans="1:14">
      <c r="A1332" t="s">
        <v>6164</v>
      </c>
      <c r="B1332" t="s">
        <v>1844</v>
      </c>
      <c r="C1332" t="s">
        <v>4068</v>
      </c>
      <c r="D1332" s="154">
        <v>164</v>
      </c>
      <c r="E1332" t="s">
        <v>1843</v>
      </c>
      <c r="F1332">
        <v>1</v>
      </c>
      <c r="G1332">
        <v>0</v>
      </c>
      <c r="H1332" t="s">
        <v>3404</v>
      </c>
      <c r="I1332" t="s">
        <v>3515</v>
      </c>
      <c r="K1332" t="s">
        <v>1844</v>
      </c>
      <c r="L1332" t="s">
        <v>1843</v>
      </c>
      <c r="M1332" t="s">
        <v>3404</v>
      </c>
      <c r="N1332" t="b">
        <f>IF(ETMRouteStages[[#This Row],[RID]]=A1331,ETMRouteStages[[#This Row],[StageSequence]]=F1331+1,TRUE)</f>
        <v>1</v>
      </c>
    </row>
    <row r="1333" spans="1:14">
      <c r="A1333" t="s">
        <v>6164</v>
      </c>
      <c r="B1333" t="s">
        <v>1844</v>
      </c>
      <c r="C1333" t="s">
        <v>4068</v>
      </c>
      <c r="D1333" s="154">
        <v>164</v>
      </c>
      <c r="E1333" t="s">
        <v>6165</v>
      </c>
      <c r="F1333">
        <v>2</v>
      </c>
      <c r="G1333">
        <v>2</v>
      </c>
      <c r="H1333" t="s">
        <v>3404</v>
      </c>
      <c r="I1333" t="s">
        <v>3515</v>
      </c>
      <c r="K1333" t="s">
        <v>1846</v>
      </c>
      <c r="L1333" t="s">
        <v>1845</v>
      </c>
      <c r="M1333" t="s">
        <v>3404</v>
      </c>
      <c r="N1333" t="b">
        <f>IF(ETMRouteStages[[#This Row],[RID]]=A1332,ETMRouteStages[[#This Row],[StageSequence]]=F1332+1,TRUE)</f>
        <v>1</v>
      </c>
    </row>
    <row r="1334" spans="1:14">
      <c r="A1334" t="s">
        <v>6164</v>
      </c>
      <c r="B1334" t="s">
        <v>1844</v>
      </c>
      <c r="C1334" t="s">
        <v>4068</v>
      </c>
      <c r="D1334" s="154">
        <v>164</v>
      </c>
      <c r="E1334" t="s">
        <v>2183</v>
      </c>
      <c r="F1334">
        <v>3</v>
      </c>
      <c r="G1334">
        <v>3</v>
      </c>
      <c r="H1334" t="s">
        <v>3404</v>
      </c>
      <c r="I1334" t="s">
        <v>3515</v>
      </c>
      <c r="K1334" t="s">
        <v>2184</v>
      </c>
      <c r="L1334" t="s">
        <v>2183</v>
      </c>
      <c r="M1334" t="s">
        <v>3404</v>
      </c>
      <c r="N1334" t="b">
        <f>IF(ETMRouteStages[[#This Row],[RID]]=A1333,ETMRouteStages[[#This Row],[StageSequence]]=F1333+1,TRUE)</f>
        <v>1</v>
      </c>
    </row>
    <row r="1335" spans="1:14">
      <c r="A1335" t="s">
        <v>6164</v>
      </c>
      <c r="B1335" t="s">
        <v>1844</v>
      </c>
      <c r="C1335" t="s">
        <v>4068</v>
      </c>
      <c r="D1335" s="154">
        <v>164</v>
      </c>
      <c r="E1335" t="s">
        <v>6166</v>
      </c>
      <c r="F1335">
        <v>4</v>
      </c>
      <c r="G1335">
        <v>4</v>
      </c>
      <c r="H1335" t="s">
        <v>3404</v>
      </c>
      <c r="I1335" t="s">
        <v>3515</v>
      </c>
      <c r="K1335" t="s">
        <v>2349</v>
      </c>
      <c r="L1335" t="s">
        <v>2348</v>
      </c>
      <c r="M1335" t="s">
        <v>3404</v>
      </c>
      <c r="N1335" t="b">
        <f>IF(ETMRouteStages[[#This Row],[RID]]=A1334,ETMRouteStages[[#This Row],[StageSequence]]=F1334+1,TRUE)</f>
        <v>1</v>
      </c>
    </row>
    <row r="1336" spans="1:14">
      <c r="A1336" t="s">
        <v>6164</v>
      </c>
      <c r="B1336" t="s">
        <v>1844</v>
      </c>
      <c r="C1336" t="s">
        <v>4068</v>
      </c>
      <c r="D1336" s="154">
        <v>164</v>
      </c>
      <c r="E1336" t="s">
        <v>2425</v>
      </c>
      <c r="F1336">
        <v>5</v>
      </c>
      <c r="G1336">
        <v>5</v>
      </c>
      <c r="H1336" t="s">
        <v>3404</v>
      </c>
      <c r="I1336" t="s">
        <v>3515</v>
      </c>
      <c r="K1336" t="s">
        <v>2426</v>
      </c>
      <c r="L1336" t="s">
        <v>2425</v>
      </c>
      <c r="M1336" t="s">
        <v>3404</v>
      </c>
      <c r="N1336" t="b">
        <f>IF(ETMRouteStages[[#This Row],[RID]]=A1335,ETMRouteStages[[#This Row],[StageSequence]]=F1335+1,TRUE)</f>
        <v>1</v>
      </c>
    </row>
    <row r="1337" spans="1:14">
      <c r="A1337" t="s">
        <v>6164</v>
      </c>
      <c r="B1337" t="s">
        <v>1844</v>
      </c>
      <c r="C1337" t="s">
        <v>4068</v>
      </c>
      <c r="D1337" s="154">
        <v>164</v>
      </c>
      <c r="E1337" t="s">
        <v>1898</v>
      </c>
      <c r="F1337">
        <v>6</v>
      </c>
      <c r="G1337">
        <v>6</v>
      </c>
      <c r="H1337" t="s">
        <v>3404</v>
      </c>
      <c r="I1337" t="s">
        <v>3515</v>
      </c>
      <c r="K1337" t="s">
        <v>1899</v>
      </c>
      <c r="L1337" t="s">
        <v>1898</v>
      </c>
      <c r="M1337" t="s">
        <v>3404</v>
      </c>
      <c r="N1337" t="b">
        <f>IF(ETMRouteStages[[#This Row],[RID]]=A1336,ETMRouteStages[[#This Row],[StageSequence]]=F1336+1,TRUE)</f>
        <v>1</v>
      </c>
    </row>
    <row r="1338" spans="1:14">
      <c r="A1338" t="s">
        <v>6164</v>
      </c>
      <c r="B1338" t="s">
        <v>1844</v>
      </c>
      <c r="C1338" t="s">
        <v>4068</v>
      </c>
      <c r="D1338" s="154">
        <v>164</v>
      </c>
      <c r="E1338" t="s">
        <v>6167</v>
      </c>
      <c r="F1338">
        <v>7</v>
      </c>
      <c r="G1338">
        <v>7</v>
      </c>
      <c r="H1338" t="s">
        <v>3404</v>
      </c>
      <c r="I1338" t="s">
        <v>3515</v>
      </c>
      <c r="K1338" t="s">
        <v>1234</v>
      </c>
      <c r="L1338" t="s">
        <v>1233</v>
      </c>
      <c r="M1338" t="s">
        <v>3404</v>
      </c>
      <c r="N1338" t="b">
        <f>IF(ETMRouteStages[[#This Row],[RID]]=A1337,ETMRouteStages[[#This Row],[StageSequence]]=F1337+1,TRUE)</f>
        <v>1</v>
      </c>
    </row>
    <row r="1339" spans="1:14">
      <c r="A1339" t="s">
        <v>6164</v>
      </c>
      <c r="B1339" t="s">
        <v>1844</v>
      </c>
      <c r="C1339" t="s">
        <v>4068</v>
      </c>
      <c r="D1339" s="154">
        <v>164</v>
      </c>
      <c r="E1339" t="s">
        <v>1739</v>
      </c>
      <c r="F1339">
        <v>8</v>
      </c>
      <c r="G1339">
        <v>8</v>
      </c>
      <c r="H1339" t="s">
        <v>3404</v>
      </c>
      <c r="I1339" t="s">
        <v>3515</v>
      </c>
      <c r="K1339" t="s">
        <v>1740</v>
      </c>
      <c r="L1339" t="s">
        <v>1739</v>
      </c>
      <c r="M1339" t="s">
        <v>3404</v>
      </c>
      <c r="N1339" t="b">
        <f>IF(ETMRouteStages[[#This Row],[RID]]=A1338,ETMRouteStages[[#This Row],[StageSequence]]=F1338+1,TRUE)</f>
        <v>1</v>
      </c>
    </row>
    <row r="1340" spans="1:14">
      <c r="A1340" t="s">
        <v>6164</v>
      </c>
      <c r="B1340" t="s">
        <v>1844</v>
      </c>
      <c r="C1340" t="s">
        <v>4068</v>
      </c>
      <c r="D1340" s="154">
        <v>164</v>
      </c>
      <c r="E1340" t="s">
        <v>1154</v>
      </c>
      <c r="F1340">
        <v>9</v>
      </c>
      <c r="G1340">
        <v>9</v>
      </c>
      <c r="H1340" t="s">
        <v>3404</v>
      </c>
      <c r="I1340" t="s">
        <v>3515</v>
      </c>
      <c r="K1340" t="s">
        <v>1155</v>
      </c>
      <c r="L1340" t="s">
        <v>1154</v>
      </c>
      <c r="M1340" t="s">
        <v>3404</v>
      </c>
      <c r="N1340" t="b">
        <f>IF(ETMRouteStages[[#This Row],[RID]]=A1339,ETMRouteStages[[#This Row],[StageSequence]]=F1339+1,TRUE)</f>
        <v>1</v>
      </c>
    </row>
    <row r="1341" spans="1:14">
      <c r="A1341" t="s">
        <v>6164</v>
      </c>
      <c r="B1341" t="s">
        <v>1844</v>
      </c>
      <c r="C1341" t="s">
        <v>4068</v>
      </c>
      <c r="D1341" s="154">
        <v>164</v>
      </c>
      <c r="E1341" t="s">
        <v>2171</v>
      </c>
      <c r="F1341">
        <v>10</v>
      </c>
      <c r="G1341">
        <v>10</v>
      </c>
      <c r="H1341" t="s">
        <v>3404</v>
      </c>
      <c r="I1341" t="s">
        <v>3515</v>
      </c>
      <c r="K1341" t="s">
        <v>2172</v>
      </c>
      <c r="L1341" t="s">
        <v>2171</v>
      </c>
      <c r="M1341" t="s">
        <v>3404</v>
      </c>
      <c r="N1341" t="b">
        <f>IF(ETMRouteStages[[#This Row],[RID]]=A1340,ETMRouteStages[[#This Row],[StageSequence]]=F1340+1,TRUE)</f>
        <v>1</v>
      </c>
    </row>
    <row r="1342" spans="1:14">
      <c r="A1342" t="s">
        <v>6164</v>
      </c>
      <c r="B1342" t="s">
        <v>1844</v>
      </c>
      <c r="C1342" t="s">
        <v>4068</v>
      </c>
      <c r="D1342" s="154">
        <v>164</v>
      </c>
      <c r="E1342" t="s">
        <v>1329</v>
      </c>
      <c r="F1342">
        <v>11</v>
      </c>
      <c r="G1342">
        <v>11</v>
      </c>
      <c r="H1342" t="s">
        <v>3404</v>
      </c>
      <c r="I1342" t="s">
        <v>3515</v>
      </c>
      <c r="K1342" t="s">
        <v>1330</v>
      </c>
      <c r="L1342" t="s">
        <v>1329</v>
      </c>
      <c r="M1342" t="s">
        <v>3404</v>
      </c>
      <c r="N1342" t="b">
        <f>IF(ETMRouteStages[[#This Row],[RID]]=A1341,ETMRouteStages[[#This Row],[StageSequence]]=F1341+1,TRUE)</f>
        <v>1</v>
      </c>
    </row>
    <row r="1343" spans="1:14">
      <c r="A1343" t="s">
        <v>6164</v>
      </c>
      <c r="B1343" t="s">
        <v>1844</v>
      </c>
      <c r="C1343" t="s">
        <v>4068</v>
      </c>
      <c r="D1343" s="154">
        <v>164</v>
      </c>
      <c r="E1343" t="s">
        <v>6168</v>
      </c>
      <c r="F1343">
        <v>12</v>
      </c>
      <c r="G1343">
        <v>12</v>
      </c>
      <c r="H1343" t="s">
        <v>3404</v>
      </c>
      <c r="I1343" t="s">
        <v>3515</v>
      </c>
      <c r="K1343" t="s">
        <v>867</v>
      </c>
      <c r="L1343" t="s">
        <v>866</v>
      </c>
      <c r="M1343" t="s">
        <v>3404</v>
      </c>
      <c r="N1343" t="b">
        <f>IF(ETMRouteStages[[#This Row],[RID]]=A1342,ETMRouteStages[[#This Row],[StageSequence]]=F1342+1,TRUE)</f>
        <v>1</v>
      </c>
    </row>
    <row r="1344" spans="1:14">
      <c r="A1344" t="s">
        <v>6164</v>
      </c>
      <c r="B1344" t="s">
        <v>1844</v>
      </c>
      <c r="C1344" t="s">
        <v>4068</v>
      </c>
      <c r="D1344" s="154">
        <v>164</v>
      </c>
      <c r="E1344" t="s">
        <v>2233</v>
      </c>
      <c r="F1344">
        <v>13</v>
      </c>
      <c r="G1344">
        <v>14</v>
      </c>
      <c r="H1344" t="s">
        <v>3404</v>
      </c>
      <c r="I1344" t="s">
        <v>3515</v>
      </c>
      <c r="K1344" t="s">
        <v>2234</v>
      </c>
      <c r="L1344" t="s">
        <v>2233</v>
      </c>
      <c r="M1344" t="s">
        <v>3404</v>
      </c>
      <c r="N1344" t="b">
        <f>IF(ETMRouteStages[[#This Row],[RID]]=A1343,ETMRouteStages[[#This Row],[StageSequence]]=F1343+1,TRUE)</f>
        <v>1</v>
      </c>
    </row>
    <row r="1345" spans="1:14">
      <c r="A1345" t="s">
        <v>6164</v>
      </c>
      <c r="B1345" t="s">
        <v>1844</v>
      </c>
      <c r="C1345" t="s">
        <v>4068</v>
      </c>
      <c r="D1345" s="154">
        <v>164</v>
      </c>
      <c r="E1345" t="s">
        <v>2378</v>
      </c>
      <c r="F1345">
        <v>14</v>
      </c>
      <c r="G1345">
        <v>17</v>
      </c>
      <c r="H1345" t="s">
        <v>3404</v>
      </c>
      <c r="I1345" t="s">
        <v>3515</v>
      </c>
      <c r="K1345" t="s">
        <v>2379</v>
      </c>
      <c r="L1345" t="s">
        <v>2378</v>
      </c>
      <c r="M1345" t="s">
        <v>3404</v>
      </c>
      <c r="N1345" t="b">
        <f>IF(ETMRouteStages[[#This Row],[RID]]=A1344,ETMRouteStages[[#This Row],[StageSequence]]=F1344+1,TRUE)</f>
        <v>1</v>
      </c>
    </row>
    <row r="1346" spans="1:14">
      <c r="A1346" t="s">
        <v>6164</v>
      </c>
      <c r="B1346" t="s">
        <v>1844</v>
      </c>
      <c r="C1346" t="s">
        <v>4068</v>
      </c>
      <c r="D1346" s="154">
        <v>164</v>
      </c>
      <c r="E1346" t="s">
        <v>2376</v>
      </c>
      <c r="F1346">
        <v>15</v>
      </c>
      <c r="G1346">
        <v>18</v>
      </c>
      <c r="H1346" t="s">
        <v>3404</v>
      </c>
      <c r="I1346" t="s">
        <v>3515</v>
      </c>
      <c r="K1346" t="s">
        <v>2377</v>
      </c>
      <c r="L1346" t="s">
        <v>2376</v>
      </c>
      <c r="M1346" t="s">
        <v>3404</v>
      </c>
      <c r="N1346" t="b">
        <f>IF(ETMRouteStages[[#This Row],[RID]]=A1345,ETMRouteStages[[#This Row],[StageSequence]]=F1345+1,TRUE)</f>
        <v>1</v>
      </c>
    </row>
    <row r="1347" spans="1:14">
      <c r="A1347" t="s">
        <v>6164</v>
      </c>
      <c r="B1347" t="s">
        <v>1844</v>
      </c>
      <c r="C1347" t="s">
        <v>4068</v>
      </c>
      <c r="D1347" s="154">
        <v>164</v>
      </c>
      <c r="E1347" t="s">
        <v>2858</v>
      </c>
      <c r="F1347">
        <v>16</v>
      </c>
      <c r="G1347">
        <v>19</v>
      </c>
      <c r="H1347" t="s">
        <v>3404</v>
      </c>
      <c r="I1347" t="s">
        <v>3515</v>
      </c>
      <c r="K1347" t="s">
        <v>2859</v>
      </c>
      <c r="L1347" t="s">
        <v>2858</v>
      </c>
      <c r="M1347" t="s">
        <v>3404</v>
      </c>
      <c r="N1347" t="b">
        <f>IF(ETMRouteStages[[#This Row],[RID]]=A1346,ETMRouteStages[[#This Row],[StageSequence]]=F1346+1,TRUE)</f>
        <v>1</v>
      </c>
    </row>
    <row r="1348" spans="1:14">
      <c r="A1348" t="s">
        <v>6164</v>
      </c>
      <c r="B1348" t="s">
        <v>1844</v>
      </c>
      <c r="C1348" t="s">
        <v>4068</v>
      </c>
      <c r="D1348" s="154">
        <v>164</v>
      </c>
      <c r="E1348" t="s">
        <v>6169</v>
      </c>
      <c r="F1348">
        <v>17</v>
      </c>
      <c r="G1348">
        <v>22</v>
      </c>
      <c r="H1348" t="s">
        <v>3404</v>
      </c>
      <c r="I1348" t="s">
        <v>3515</v>
      </c>
      <c r="K1348" t="s">
        <v>2720</v>
      </c>
      <c r="L1348" t="s">
        <v>2719</v>
      </c>
      <c r="M1348" t="s">
        <v>3404</v>
      </c>
      <c r="N1348" t="b">
        <f>IF(ETMRouteStages[[#This Row],[RID]]=A1347,ETMRouteStages[[#This Row],[StageSequence]]=F1347+1,TRUE)</f>
        <v>1</v>
      </c>
    </row>
    <row r="1349" spans="1:14">
      <c r="A1349" t="s">
        <v>6164</v>
      </c>
      <c r="B1349" t="s">
        <v>1844</v>
      </c>
      <c r="C1349" t="s">
        <v>4068</v>
      </c>
      <c r="D1349" s="154">
        <v>164</v>
      </c>
      <c r="E1349" t="s">
        <v>2703</v>
      </c>
      <c r="F1349">
        <v>18</v>
      </c>
      <c r="G1349">
        <v>23</v>
      </c>
      <c r="H1349" t="s">
        <v>3404</v>
      </c>
      <c r="I1349" t="s">
        <v>3515</v>
      </c>
      <c r="K1349" t="s">
        <v>2704</v>
      </c>
      <c r="L1349" t="s">
        <v>2703</v>
      </c>
      <c r="M1349" t="s">
        <v>3404</v>
      </c>
      <c r="N1349" t="b">
        <f>IF(ETMRouteStages[[#This Row],[RID]]=A1348,ETMRouteStages[[#This Row],[StageSequence]]=F1348+1,TRUE)</f>
        <v>1</v>
      </c>
    </row>
    <row r="1350" spans="1:14">
      <c r="A1350" t="s">
        <v>6164</v>
      </c>
      <c r="B1350" t="s">
        <v>1844</v>
      </c>
      <c r="C1350" t="s">
        <v>4068</v>
      </c>
      <c r="D1350" s="154">
        <v>164</v>
      </c>
      <c r="E1350" t="s">
        <v>3132</v>
      </c>
      <c r="F1350">
        <v>19</v>
      </c>
      <c r="G1350">
        <v>24</v>
      </c>
      <c r="H1350" t="s">
        <v>3404</v>
      </c>
      <c r="I1350" t="s">
        <v>3515</v>
      </c>
      <c r="K1350" t="s">
        <v>3133</v>
      </c>
      <c r="L1350" t="s">
        <v>3132</v>
      </c>
      <c r="M1350" t="s">
        <v>3404</v>
      </c>
      <c r="N1350" t="b">
        <f>IF(ETMRouteStages[[#This Row],[RID]]=A1349,ETMRouteStages[[#This Row],[StageSequence]]=F1349+1,TRUE)</f>
        <v>1</v>
      </c>
    </row>
    <row r="1351" spans="1:14">
      <c r="A1351" t="s">
        <v>6164</v>
      </c>
      <c r="B1351" t="s">
        <v>1844</v>
      </c>
      <c r="C1351" t="s">
        <v>4068</v>
      </c>
      <c r="D1351" s="154">
        <v>164</v>
      </c>
      <c r="E1351" t="s">
        <v>6170</v>
      </c>
      <c r="F1351">
        <v>20</v>
      </c>
      <c r="G1351">
        <v>25</v>
      </c>
      <c r="H1351" t="s">
        <v>3404</v>
      </c>
      <c r="I1351" t="s">
        <v>3515</v>
      </c>
      <c r="K1351" t="s">
        <v>2456</v>
      </c>
      <c r="L1351" t="s">
        <v>2455</v>
      </c>
      <c r="M1351" t="s">
        <v>3404</v>
      </c>
      <c r="N1351" t="b">
        <f>IF(ETMRouteStages[[#This Row],[RID]]=A1350,ETMRouteStages[[#This Row],[StageSequence]]=F1350+1,TRUE)</f>
        <v>1</v>
      </c>
    </row>
    <row r="1352" spans="1:14">
      <c r="A1352" t="s">
        <v>6164</v>
      </c>
      <c r="B1352" t="s">
        <v>1844</v>
      </c>
      <c r="C1352" t="s">
        <v>4068</v>
      </c>
      <c r="D1352" s="154">
        <v>164</v>
      </c>
      <c r="E1352" t="s">
        <v>2453</v>
      </c>
      <c r="F1352">
        <v>21</v>
      </c>
      <c r="G1352">
        <v>27</v>
      </c>
      <c r="H1352" t="s">
        <v>3404</v>
      </c>
      <c r="I1352" t="s">
        <v>3515</v>
      </c>
      <c r="K1352" t="s">
        <v>2454</v>
      </c>
      <c r="L1352" t="s">
        <v>2453</v>
      </c>
      <c r="M1352" t="s">
        <v>3404</v>
      </c>
      <c r="N1352" t="b">
        <f>IF(ETMRouteStages[[#This Row],[RID]]=A1351,ETMRouteStages[[#This Row],[StageSequence]]=F1351+1,TRUE)</f>
        <v>1</v>
      </c>
    </row>
    <row r="1353" spans="1:14">
      <c r="A1353" t="s">
        <v>6164</v>
      </c>
      <c r="B1353" t="s">
        <v>1844</v>
      </c>
      <c r="C1353" t="s">
        <v>4068</v>
      </c>
      <c r="D1353" s="154">
        <v>164</v>
      </c>
      <c r="E1353" t="s">
        <v>6171</v>
      </c>
      <c r="F1353">
        <v>22</v>
      </c>
      <c r="G1353">
        <v>31</v>
      </c>
      <c r="H1353" t="s">
        <v>3404</v>
      </c>
      <c r="I1353" t="s">
        <v>3515</v>
      </c>
      <c r="K1353" t="s">
        <v>951</v>
      </c>
      <c r="L1353" t="s">
        <v>950</v>
      </c>
      <c r="M1353" t="s">
        <v>3404</v>
      </c>
      <c r="N1353" t="b">
        <f>IF(ETMRouteStages[[#This Row],[RID]]=A1352,ETMRouteStages[[#This Row],[StageSequence]]=F1352+1,TRUE)</f>
        <v>1</v>
      </c>
    </row>
    <row r="1354" spans="1:14">
      <c r="A1354" t="s">
        <v>6164</v>
      </c>
      <c r="B1354" t="s">
        <v>1844</v>
      </c>
      <c r="C1354" t="s">
        <v>4068</v>
      </c>
      <c r="D1354" s="154">
        <v>164</v>
      </c>
      <c r="E1354" t="s">
        <v>1580</v>
      </c>
      <c r="F1354">
        <v>23</v>
      </c>
      <c r="G1354">
        <v>33</v>
      </c>
      <c r="H1354" t="s">
        <v>3404</v>
      </c>
      <c r="I1354" t="s">
        <v>3515</v>
      </c>
      <c r="K1354" t="s">
        <v>1581</v>
      </c>
      <c r="L1354" t="s">
        <v>1580</v>
      </c>
      <c r="M1354" t="s">
        <v>3404</v>
      </c>
      <c r="N1354" t="b">
        <f>IF(ETMRouteStages[[#This Row],[RID]]=A1353,ETMRouteStages[[#This Row],[StageSequence]]=F1353+1,TRUE)</f>
        <v>1</v>
      </c>
    </row>
    <row r="1355" spans="1:14">
      <c r="A1355" t="s">
        <v>6164</v>
      </c>
      <c r="B1355" t="s">
        <v>1844</v>
      </c>
      <c r="C1355" t="s">
        <v>4068</v>
      </c>
      <c r="D1355" s="154">
        <v>164</v>
      </c>
      <c r="E1355" t="s">
        <v>2946</v>
      </c>
      <c r="F1355">
        <v>24</v>
      </c>
      <c r="G1355">
        <v>35</v>
      </c>
      <c r="H1355" t="s">
        <v>3404</v>
      </c>
      <c r="I1355" t="s">
        <v>3515</v>
      </c>
      <c r="K1355" t="s">
        <v>2947</v>
      </c>
      <c r="L1355" t="s">
        <v>2946</v>
      </c>
      <c r="M1355" t="s">
        <v>3404</v>
      </c>
      <c r="N1355" t="b">
        <f>IF(ETMRouteStages[[#This Row],[RID]]=A1354,ETMRouteStages[[#This Row],[StageSequence]]=F1354+1,TRUE)</f>
        <v>1</v>
      </c>
    </row>
    <row r="1356" spans="1:14">
      <c r="A1356" t="s">
        <v>6164</v>
      </c>
      <c r="B1356" t="s">
        <v>1844</v>
      </c>
      <c r="C1356" t="s">
        <v>4068</v>
      </c>
      <c r="D1356" s="154">
        <v>164</v>
      </c>
      <c r="E1356" t="s">
        <v>6172</v>
      </c>
      <c r="F1356">
        <v>25</v>
      </c>
      <c r="G1356">
        <v>37</v>
      </c>
      <c r="H1356" t="s">
        <v>3404</v>
      </c>
      <c r="I1356" t="s">
        <v>3515</v>
      </c>
      <c r="K1356" t="s">
        <v>1149</v>
      </c>
      <c r="L1356" t="s">
        <v>1148</v>
      </c>
      <c r="M1356" t="s">
        <v>3404</v>
      </c>
      <c r="N1356" t="b">
        <f>IF(ETMRouteStages[[#This Row],[RID]]=A1355,ETMRouteStages[[#This Row],[StageSequence]]=F1355+1,TRUE)</f>
        <v>1</v>
      </c>
    </row>
    <row r="1357" spans="1:14">
      <c r="A1357" t="s">
        <v>6164</v>
      </c>
      <c r="B1357" t="s">
        <v>1844</v>
      </c>
      <c r="C1357" t="s">
        <v>4068</v>
      </c>
      <c r="D1357" s="154">
        <v>164</v>
      </c>
      <c r="E1357" t="s">
        <v>2771</v>
      </c>
      <c r="F1357">
        <v>26</v>
      </c>
      <c r="G1357">
        <v>39</v>
      </c>
      <c r="H1357" t="s">
        <v>3404</v>
      </c>
      <c r="I1357" t="s">
        <v>3515</v>
      </c>
      <c r="K1357" t="s">
        <v>2772</v>
      </c>
      <c r="L1357" t="s">
        <v>2771</v>
      </c>
      <c r="M1357" t="s">
        <v>3404</v>
      </c>
      <c r="N1357" t="b">
        <f>IF(ETMRouteStages[[#This Row],[RID]]=A1356,ETMRouteStages[[#This Row],[StageSequence]]=F1356+1,TRUE)</f>
        <v>1</v>
      </c>
    </row>
    <row r="1358" spans="1:14">
      <c r="A1358" t="s">
        <v>6164</v>
      </c>
      <c r="B1358" t="s">
        <v>1844</v>
      </c>
      <c r="C1358" t="s">
        <v>4068</v>
      </c>
      <c r="D1358" s="154">
        <v>164</v>
      </c>
      <c r="E1358" t="s">
        <v>860</v>
      </c>
      <c r="F1358">
        <v>27</v>
      </c>
      <c r="G1358">
        <v>40</v>
      </c>
      <c r="H1358" t="s">
        <v>3404</v>
      </c>
      <c r="I1358" t="s">
        <v>3515</v>
      </c>
      <c r="K1358" t="s">
        <v>861</v>
      </c>
      <c r="L1358" t="s">
        <v>860</v>
      </c>
      <c r="M1358" t="s">
        <v>3404</v>
      </c>
      <c r="N1358" t="b">
        <f>IF(ETMRouteStages[[#This Row],[RID]]=A1357,ETMRouteStages[[#This Row],[StageSequence]]=F1357+1,TRUE)</f>
        <v>1</v>
      </c>
    </row>
    <row r="1359" spans="1:14">
      <c r="A1359" t="s">
        <v>6164</v>
      </c>
      <c r="B1359" t="s">
        <v>1844</v>
      </c>
      <c r="C1359" t="s">
        <v>4068</v>
      </c>
      <c r="D1359" s="154">
        <v>164</v>
      </c>
      <c r="E1359" t="s">
        <v>1073</v>
      </c>
      <c r="F1359">
        <v>28</v>
      </c>
      <c r="G1359">
        <v>41</v>
      </c>
      <c r="H1359" t="s">
        <v>3404</v>
      </c>
      <c r="I1359" t="s">
        <v>3515</v>
      </c>
      <c r="K1359" t="s">
        <v>1074</v>
      </c>
      <c r="L1359" t="s">
        <v>1073</v>
      </c>
      <c r="M1359" t="s">
        <v>3404</v>
      </c>
      <c r="N1359" t="b">
        <f>IF(ETMRouteStages[[#This Row],[RID]]=A1358,ETMRouteStages[[#This Row],[StageSequence]]=F1358+1,TRUE)</f>
        <v>1</v>
      </c>
    </row>
    <row r="1360" spans="1:14">
      <c r="A1360" t="s">
        <v>6164</v>
      </c>
      <c r="B1360" t="s">
        <v>1844</v>
      </c>
      <c r="C1360" t="s">
        <v>4068</v>
      </c>
      <c r="D1360" s="154">
        <v>164</v>
      </c>
      <c r="E1360" t="s">
        <v>3050</v>
      </c>
      <c r="F1360">
        <v>29</v>
      </c>
      <c r="G1360">
        <v>43</v>
      </c>
      <c r="H1360" t="s">
        <v>3404</v>
      </c>
      <c r="I1360" t="s">
        <v>3515</v>
      </c>
      <c r="K1360" t="s">
        <v>3051</v>
      </c>
      <c r="L1360" t="s">
        <v>3050</v>
      </c>
      <c r="M1360" t="s">
        <v>3404</v>
      </c>
      <c r="N1360" t="b">
        <f>IF(ETMRouteStages[[#This Row],[RID]]=A1359,ETMRouteStages[[#This Row],[StageSequence]]=F1359+1,TRUE)</f>
        <v>1</v>
      </c>
    </row>
    <row r="1361" spans="1:14">
      <c r="A1361" t="s">
        <v>6164</v>
      </c>
      <c r="B1361" t="s">
        <v>1844</v>
      </c>
      <c r="C1361" t="s">
        <v>4068</v>
      </c>
      <c r="D1361" s="154">
        <v>164</v>
      </c>
      <c r="E1361" t="s">
        <v>3052</v>
      </c>
      <c r="F1361">
        <v>30</v>
      </c>
      <c r="G1361">
        <v>44</v>
      </c>
      <c r="H1361" t="s">
        <v>3404</v>
      </c>
      <c r="I1361" t="s">
        <v>3515</v>
      </c>
      <c r="K1361" t="s">
        <v>3053</v>
      </c>
      <c r="L1361" t="s">
        <v>3052</v>
      </c>
      <c r="M1361" t="s">
        <v>3404</v>
      </c>
      <c r="N1361" t="b">
        <f>IF(ETMRouteStages[[#This Row],[RID]]=A1360,ETMRouteStages[[#This Row],[StageSequence]]=F1360+1,TRUE)</f>
        <v>1</v>
      </c>
    </row>
    <row r="1362" spans="1:14">
      <c r="A1362" t="s">
        <v>6164</v>
      </c>
      <c r="B1362" t="s">
        <v>1844</v>
      </c>
      <c r="C1362" t="s">
        <v>4068</v>
      </c>
      <c r="D1362" s="154">
        <v>164</v>
      </c>
      <c r="E1362" t="s">
        <v>2093</v>
      </c>
      <c r="F1362">
        <v>31</v>
      </c>
      <c r="G1362">
        <v>45</v>
      </c>
      <c r="H1362" t="s">
        <v>3404</v>
      </c>
      <c r="I1362" t="s">
        <v>3515</v>
      </c>
      <c r="K1362" t="s">
        <v>2094</v>
      </c>
      <c r="L1362" t="s">
        <v>2093</v>
      </c>
      <c r="M1362" t="s">
        <v>3404</v>
      </c>
      <c r="N1362" t="b">
        <f>IF(ETMRouteStages[[#This Row],[RID]]=A1361,ETMRouteStages[[#This Row],[StageSequence]]=F1361+1,TRUE)</f>
        <v>1</v>
      </c>
    </row>
    <row r="1363" spans="1:14">
      <c r="A1363" t="s">
        <v>6164</v>
      </c>
      <c r="B1363" t="s">
        <v>1844</v>
      </c>
      <c r="C1363" t="s">
        <v>4068</v>
      </c>
      <c r="D1363" s="154">
        <v>164</v>
      </c>
      <c r="E1363" t="s">
        <v>1448</v>
      </c>
      <c r="F1363">
        <v>32</v>
      </c>
      <c r="G1363">
        <v>48</v>
      </c>
      <c r="H1363" t="s">
        <v>3404</v>
      </c>
      <c r="I1363" t="s">
        <v>3515</v>
      </c>
      <c r="K1363" t="s">
        <v>1449</v>
      </c>
      <c r="L1363" t="s">
        <v>1448</v>
      </c>
      <c r="M1363" t="s">
        <v>3404</v>
      </c>
      <c r="N1363" t="b">
        <f>IF(ETMRouteStages[[#This Row],[RID]]=A1362,ETMRouteStages[[#This Row],[StageSequence]]=F1362+1,TRUE)</f>
        <v>1</v>
      </c>
    </row>
    <row r="1364" spans="1:14">
      <c r="A1364" t="s">
        <v>6164</v>
      </c>
      <c r="B1364" t="s">
        <v>1844</v>
      </c>
      <c r="C1364" t="s">
        <v>4068</v>
      </c>
      <c r="D1364" s="154">
        <v>164</v>
      </c>
      <c r="E1364" t="s">
        <v>6173</v>
      </c>
      <c r="F1364">
        <v>33</v>
      </c>
      <c r="G1364">
        <v>50</v>
      </c>
      <c r="H1364" t="s">
        <v>3404</v>
      </c>
      <c r="I1364" t="s">
        <v>3515</v>
      </c>
      <c r="K1364" t="s">
        <v>1826</v>
      </c>
      <c r="L1364" t="s">
        <v>1825</v>
      </c>
      <c r="M1364" t="s">
        <v>3404</v>
      </c>
      <c r="N1364" t="b">
        <f>IF(ETMRouteStages[[#This Row],[RID]]=A1363,ETMRouteStages[[#This Row],[StageSequence]]=F1363+1,TRUE)</f>
        <v>1</v>
      </c>
    </row>
    <row r="1365" spans="1:14">
      <c r="A1365" t="s">
        <v>6164</v>
      </c>
      <c r="B1365" t="s">
        <v>1844</v>
      </c>
      <c r="C1365" t="s">
        <v>4068</v>
      </c>
      <c r="D1365" s="154">
        <v>164</v>
      </c>
      <c r="E1365" t="s">
        <v>6174</v>
      </c>
      <c r="F1365">
        <v>34</v>
      </c>
      <c r="G1365">
        <v>51</v>
      </c>
      <c r="H1365" t="s">
        <v>3404</v>
      </c>
      <c r="I1365" t="s">
        <v>3515</v>
      </c>
      <c r="K1365" t="s">
        <v>3177</v>
      </c>
      <c r="L1365" t="s">
        <v>3176</v>
      </c>
      <c r="M1365" t="s">
        <v>3404</v>
      </c>
      <c r="N1365" t="b">
        <f>IF(ETMRouteStages[[#This Row],[RID]]=A1364,ETMRouteStages[[#This Row],[StageSequence]]=F1364+1,TRUE)</f>
        <v>1</v>
      </c>
    </row>
    <row r="1366" spans="1:14">
      <c r="A1366" t="s">
        <v>6164</v>
      </c>
      <c r="B1366" t="s">
        <v>1844</v>
      </c>
      <c r="C1366" t="s">
        <v>4068</v>
      </c>
      <c r="D1366" s="154">
        <v>164</v>
      </c>
      <c r="E1366" t="s">
        <v>1823</v>
      </c>
      <c r="F1366">
        <v>35</v>
      </c>
      <c r="G1366">
        <v>52</v>
      </c>
      <c r="H1366" t="s">
        <v>3404</v>
      </c>
      <c r="I1366" t="s">
        <v>3515</v>
      </c>
      <c r="K1366" t="s">
        <v>1824</v>
      </c>
      <c r="L1366" t="s">
        <v>1823</v>
      </c>
      <c r="M1366" t="s">
        <v>3404</v>
      </c>
      <c r="N1366" t="b">
        <f>IF(ETMRouteStages[[#This Row],[RID]]=A1365,ETMRouteStages[[#This Row],[StageSequence]]=F1365+1,TRUE)</f>
        <v>1</v>
      </c>
    </row>
    <row r="1367" spans="1:14">
      <c r="A1367" t="s">
        <v>6175</v>
      </c>
      <c r="B1367" t="s">
        <v>1844</v>
      </c>
      <c r="C1367" t="s">
        <v>4072</v>
      </c>
      <c r="D1367" s="154">
        <v>165</v>
      </c>
      <c r="E1367" t="s">
        <v>1001</v>
      </c>
      <c r="F1367">
        <v>1</v>
      </c>
      <c r="G1367">
        <v>0</v>
      </c>
      <c r="H1367" t="s">
        <v>3404</v>
      </c>
      <c r="I1367" t="s">
        <v>3515</v>
      </c>
      <c r="K1367" t="s">
        <v>1002</v>
      </c>
      <c r="L1367" t="s">
        <v>1001</v>
      </c>
      <c r="M1367" t="s">
        <v>3404</v>
      </c>
      <c r="N1367" t="b">
        <f>IF(ETMRouteStages[[#This Row],[RID]]=A1366,ETMRouteStages[[#This Row],[StageSequence]]=F1366+1,TRUE)</f>
        <v>1</v>
      </c>
    </row>
    <row r="1368" spans="1:14">
      <c r="A1368" t="s">
        <v>6175</v>
      </c>
      <c r="B1368" t="s">
        <v>1844</v>
      </c>
      <c r="C1368" t="s">
        <v>4072</v>
      </c>
      <c r="D1368" s="154">
        <v>165</v>
      </c>
      <c r="E1368" t="s">
        <v>646</v>
      </c>
      <c r="F1368">
        <v>2</v>
      </c>
      <c r="G1368">
        <v>1</v>
      </c>
      <c r="H1368" t="s">
        <v>3404</v>
      </c>
      <c r="I1368" t="s">
        <v>3515</v>
      </c>
      <c r="K1368" t="s">
        <v>647</v>
      </c>
      <c r="L1368" t="s">
        <v>646</v>
      </c>
      <c r="M1368" t="s">
        <v>3404</v>
      </c>
      <c r="N1368" t="b">
        <f>IF(ETMRouteStages[[#This Row],[RID]]=A1367,ETMRouteStages[[#This Row],[StageSequence]]=F1367+1,TRUE)</f>
        <v>1</v>
      </c>
    </row>
    <row r="1369" spans="1:14">
      <c r="A1369" t="s">
        <v>6175</v>
      </c>
      <c r="B1369" t="s">
        <v>1844</v>
      </c>
      <c r="C1369" t="s">
        <v>4072</v>
      </c>
      <c r="D1369" s="154">
        <v>165</v>
      </c>
      <c r="E1369" t="s">
        <v>1484</v>
      </c>
      <c r="F1369">
        <v>3</v>
      </c>
      <c r="G1369">
        <v>2</v>
      </c>
      <c r="H1369" t="s">
        <v>3404</v>
      </c>
      <c r="I1369" t="s">
        <v>3515</v>
      </c>
      <c r="K1369" t="s">
        <v>1485</v>
      </c>
      <c r="L1369" t="s">
        <v>1484</v>
      </c>
      <c r="M1369" t="s">
        <v>3404</v>
      </c>
      <c r="N1369" t="b">
        <f>IF(ETMRouteStages[[#This Row],[RID]]=A1368,ETMRouteStages[[#This Row],[StageSequence]]=F1368+1,TRUE)</f>
        <v>1</v>
      </c>
    </row>
    <row r="1370" spans="1:14">
      <c r="A1370" t="s">
        <v>6175</v>
      </c>
      <c r="B1370" t="s">
        <v>1844</v>
      </c>
      <c r="C1370" t="s">
        <v>4072</v>
      </c>
      <c r="D1370" s="154">
        <v>165</v>
      </c>
      <c r="E1370" t="s">
        <v>2819</v>
      </c>
      <c r="F1370">
        <v>4</v>
      </c>
      <c r="G1370">
        <v>3</v>
      </c>
      <c r="H1370" t="s">
        <v>3404</v>
      </c>
      <c r="I1370" t="s">
        <v>3515</v>
      </c>
      <c r="K1370" t="s">
        <v>2820</v>
      </c>
      <c r="L1370" t="s">
        <v>2819</v>
      </c>
      <c r="M1370" t="s">
        <v>3404</v>
      </c>
      <c r="N1370" t="b">
        <f>IF(ETMRouteStages[[#This Row],[RID]]=A1369,ETMRouteStages[[#This Row],[StageSequence]]=F1369+1,TRUE)</f>
        <v>1</v>
      </c>
    </row>
    <row r="1371" spans="1:14">
      <c r="A1371" t="s">
        <v>6175</v>
      </c>
      <c r="B1371" t="s">
        <v>1844</v>
      </c>
      <c r="C1371" t="s">
        <v>4072</v>
      </c>
      <c r="D1371" s="154">
        <v>165</v>
      </c>
      <c r="E1371" t="s">
        <v>2858</v>
      </c>
      <c r="F1371">
        <v>5</v>
      </c>
      <c r="G1371">
        <v>5</v>
      </c>
      <c r="H1371" t="s">
        <v>3404</v>
      </c>
      <c r="I1371" t="s">
        <v>3515</v>
      </c>
      <c r="K1371" t="s">
        <v>2859</v>
      </c>
      <c r="L1371" t="s">
        <v>2858</v>
      </c>
      <c r="M1371" t="s">
        <v>3404</v>
      </c>
      <c r="N1371" t="b">
        <f>IF(ETMRouteStages[[#This Row],[RID]]=A1370,ETMRouteStages[[#This Row],[StageSequence]]=F1370+1,TRUE)</f>
        <v>1</v>
      </c>
    </row>
    <row r="1372" spans="1:14">
      <c r="A1372" t="s">
        <v>6175</v>
      </c>
      <c r="B1372" t="s">
        <v>1844</v>
      </c>
      <c r="C1372" t="s">
        <v>4072</v>
      </c>
      <c r="D1372" s="154">
        <v>165</v>
      </c>
      <c r="E1372" t="s">
        <v>2719</v>
      </c>
      <c r="F1372">
        <v>6</v>
      </c>
      <c r="G1372">
        <v>8</v>
      </c>
      <c r="H1372" t="s">
        <v>3404</v>
      </c>
      <c r="I1372" t="s">
        <v>3515</v>
      </c>
      <c r="K1372" t="s">
        <v>2720</v>
      </c>
      <c r="L1372" t="s">
        <v>2719</v>
      </c>
      <c r="M1372" t="s">
        <v>3404</v>
      </c>
      <c r="N1372" t="b">
        <f>IF(ETMRouteStages[[#This Row],[RID]]=A1371,ETMRouteStages[[#This Row],[StageSequence]]=F1371+1,TRUE)</f>
        <v>1</v>
      </c>
    </row>
    <row r="1373" spans="1:14">
      <c r="A1373" t="s">
        <v>6175</v>
      </c>
      <c r="B1373" t="s">
        <v>1844</v>
      </c>
      <c r="C1373" t="s">
        <v>4072</v>
      </c>
      <c r="D1373" s="154">
        <v>165</v>
      </c>
      <c r="E1373" t="s">
        <v>2703</v>
      </c>
      <c r="F1373">
        <v>7</v>
      </c>
      <c r="G1373">
        <v>9</v>
      </c>
      <c r="H1373" t="s">
        <v>3404</v>
      </c>
      <c r="I1373" t="s">
        <v>3515</v>
      </c>
      <c r="K1373" t="s">
        <v>2704</v>
      </c>
      <c r="L1373" t="s">
        <v>2703</v>
      </c>
      <c r="M1373" t="s">
        <v>3404</v>
      </c>
      <c r="N1373" t="b">
        <f>IF(ETMRouteStages[[#This Row],[RID]]=A1372,ETMRouteStages[[#This Row],[StageSequence]]=F1372+1,TRUE)</f>
        <v>1</v>
      </c>
    </row>
    <row r="1374" spans="1:14">
      <c r="A1374" t="s">
        <v>6175</v>
      </c>
      <c r="B1374" t="s">
        <v>1844</v>
      </c>
      <c r="C1374" t="s">
        <v>4072</v>
      </c>
      <c r="D1374" s="154">
        <v>165</v>
      </c>
      <c r="E1374" t="s">
        <v>3132</v>
      </c>
      <c r="F1374">
        <v>8</v>
      </c>
      <c r="G1374">
        <v>10</v>
      </c>
      <c r="H1374" t="s">
        <v>3404</v>
      </c>
      <c r="I1374" t="s">
        <v>3515</v>
      </c>
      <c r="K1374" t="s">
        <v>3133</v>
      </c>
      <c r="L1374" t="s">
        <v>3132</v>
      </c>
      <c r="M1374" t="s">
        <v>3404</v>
      </c>
      <c r="N1374" t="b">
        <f>IF(ETMRouteStages[[#This Row],[RID]]=A1373,ETMRouteStages[[#This Row],[StageSequence]]=F1373+1,TRUE)</f>
        <v>1</v>
      </c>
    </row>
    <row r="1375" spans="1:14">
      <c r="A1375" t="s">
        <v>6175</v>
      </c>
      <c r="B1375" t="s">
        <v>1844</v>
      </c>
      <c r="C1375" t="s">
        <v>4072</v>
      </c>
      <c r="D1375" s="154">
        <v>165</v>
      </c>
      <c r="E1375" t="s">
        <v>6170</v>
      </c>
      <c r="F1375">
        <v>9</v>
      </c>
      <c r="G1375">
        <v>11</v>
      </c>
      <c r="H1375" t="s">
        <v>3404</v>
      </c>
      <c r="I1375" t="s">
        <v>3515</v>
      </c>
      <c r="K1375" t="s">
        <v>2456</v>
      </c>
      <c r="L1375" t="s">
        <v>2455</v>
      </c>
      <c r="M1375" t="s">
        <v>3404</v>
      </c>
      <c r="N1375" t="b">
        <f>IF(ETMRouteStages[[#This Row],[RID]]=A1374,ETMRouteStages[[#This Row],[StageSequence]]=F1374+1,TRUE)</f>
        <v>1</v>
      </c>
    </row>
    <row r="1376" spans="1:14">
      <c r="A1376" t="s">
        <v>6175</v>
      </c>
      <c r="B1376" t="s">
        <v>1844</v>
      </c>
      <c r="C1376" t="s">
        <v>4072</v>
      </c>
      <c r="D1376" s="154">
        <v>165</v>
      </c>
      <c r="E1376" t="s">
        <v>2453</v>
      </c>
      <c r="F1376">
        <v>10</v>
      </c>
      <c r="G1376">
        <v>13</v>
      </c>
      <c r="H1376" t="s">
        <v>3500</v>
      </c>
      <c r="I1376" t="s">
        <v>3515</v>
      </c>
      <c r="K1376" t="s">
        <v>2454</v>
      </c>
      <c r="L1376" t="s">
        <v>2453</v>
      </c>
      <c r="M1376" t="s">
        <v>3500</v>
      </c>
      <c r="N1376" t="b">
        <f>IF(ETMRouteStages[[#This Row],[RID]]=A1375,ETMRouteStages[[#This Row],[StageSequence]]=F1375+1,TRUE)</f>
        <v>1</v>
      </c>
    </row>
    <row r="1377" spans="1:14">
      <c r="A1377" t="s">
        <v>6175</v>
      </c>
      <c r="B1377" t="s">
        <v>1844</v>
      </c>
      <c r="C1377" t="s">
        <v>4072</v>
      </c>
      <c r="D1377" s="154">
        <v>165</v>
      </c>
      <c r="E1377" t="s">
        <v>6171</v>
      </c>
      <c r="F1377">
        <v>11</v>
      </c>
      <c r="G1377">
        <v>17</v>
      </c>
      <c r="H1377" t="s">
        <v>3404</v>
      </c>
      <c r="I1377" t="s">
        <v>3515</v>
      </c>
      <c r="K1377" t="s">
        <v>951</v>
      </c>
      <c r="L1377" t="s">
        <v>950</v>
      </c>
      <c r="M1377" t="s">
        <v>3404</v>
      </c>
      <c r="N1377" t="b">
        <f>IF(ETMRouteStages[[#This Row],[RID]]=A1376,ETMRouteStages[[#This Row],[StageSequence]]=F1376+1,TRUE)</f>
        <v>1</v>
      </c>
    </row>
    <row r="1378" spans="1:14">
      <c r="A1378" t="s">
        <v>6175</v>
      </c>
      <c r="B1378" t="s">
        <v>1844</v>
      </c>
      <c r="C1378" t="s">
        <v>4072</v>
      </c>
      <c r="D1378" s="154">
        <v>165</v>
      </c>
      <c r="E1378" t="s">
        <v>1580</v>
      </c>
      <c r="F1378">
        <v>12</v>
      </c>
      <c r="G1378">
        <v>19</v>
      </c>
      <c r="H1378" t="s">
        <v>3404</v>
      </c>
      <c r="I1378" t="s">
        <v>3515</v>
      </c>
      <c r="K1378" t="s">
        <v>1581</v>
      </c>
      <c r="L1378" t="s">
        <v>1580</v>
      </c>
      <c r="M1378" t="s">
        <v>3404</v>
      </c>
      <c r="N1378" t="b">
        <f>IF(ETMRouteStages[[#This Row],[RID]]=A1377,ETMRouteStages[[#This Row],[StageSequence]]=F1377+1,TRUE)</f>
        <v>1</v>
      </c>
    </row>
    <row r="1379" spans="1:14">
      <c r="A1379" t="s">
        <v>6175</v>
      </c>
      <c r="B1379" t="s">
        <v>1844</v>
      </c>
      <c r="C1379" t="s">
        <v>4072</v>
      </c>
      <c r="D1379" s="154">
        <v>165</v>
      </c>
      <c r="E1379" t="s">
        <v>858</v>
      </c>
      <c r="F1379">
        <v>13</v>
      </c>
      <c r="G1379">
        <v>21</v>
      </c>
      <c r="H1379" t="s">
        <v>3404</v>
      </c>
      <c r="I1379" t="s">
        <v>3515</v>
      </c>
      <c r="K1379" t="s">
        <v>859</v>
      </c>
      <c r="L1379" t="s">
        <v>858</v>
      </c>
      <c r="M1379" t="s">
        <v>3404</v>
      </c>
      <c r="N1379" t="b">
        <f>IF(ETMRouteStages[[#This Row],[RID]]=A1378,ETMRouteStages[[#This Row],[StageSequence]]=F1378+1,TRUE)</f>
        <v>1</v>
      </c>
    </row>
    <row r="1380" spans="1:14">
      <c r="A1380" t="s">
        <v>6175</v>
      </c>
      <c r="B1380" t="s">
        <v>1844</v>
      </c>
      <c r="C1380" t="s">
        <v>4072</v>
      </c>
      <c r="D1380" s="154">
        <v>165</v>
      </c>
      <c r="E1380" t="s">
        <v>856</v>
      </c>
      <c r="F1380">
        <v>14</v>
      </c>
      <c r="G1380">
        <v>22</v>
      </c>
      <c r="H1380" t="s">
        <v>3404</v>
      </c>
      <c r="I1380" t="s">
        <v>3515</v>
      </c>
      <c r="K1380" t="s">
        <v>857</v>
      </c>
      <c r="L1380" t="s">
        <v>856</v>
      </c>
      <c r="M1380" t="s">
        <v>3404</v>
      </c>
      <c r="N1380" t="b">
        <f>IF(ETMRouteStages[[#This Row],[RID]]=A1379,ETMRouteStages[[#This Row],[StageSequence]]=F1379+1,TRUE)</f>
        <v>1</v>
      </c>
    </row>
    <row r="1381" spans="1:14">
      <c r="A1381" t="s">
        <v>6175</v>
      </c>
      <c r="B1381" t="s">
        <v>1844</v>
      </c>
      <c r="C1381" t="s">
        <v>4072</v>
      </c>
      <c r="D1381" s="154">
        <v>165</v>
      </c>
      <c r="E1381" t="s">
        <v>2073</v>
      </c>
      <c r="F1381">
        <v>15</v>
      </c>
      <c r="G1381">
        <v>24</v>
      </c>
      <c r="H1381" t="s">
        <v>3404</v>
      </c>
      <c r="I1381" t="s">
        <v>3515</v>
      </c>
      <c r="K1381" t="s">
        <v>2074</v>
      </c>
      <c r="L1381" t="s">
        <v>2073</v>
      </c>
      <c r="M1381" t="s">
        <v>3404</v>
      </c>
      <c r="N1381" t="b">
        <f>IF(ETMRouteStages[[#This Row],[RID]]=A1380,ETMRouteStages[[#This Row],[StageSequence]]=F1380+1,TRUE)</f>
        <v>1</v>
      </c>
    </row>
    <row r="1382" spans="1:14">
      <c r="A1382" t="s">
        <v>6175</v>
      </c>
      <c r="B1382" t="s">
        <v>1844</v>
      </c>
      <c r="C1382" t="s">
        <v>4072</v>
      </c>
      <c r="D1382" s="154">
        <v>165</v>
      </c>
      <c r="E1382" t="s">
        <v>6176</v>
      </c>
      <c r="F1382">
        <v>16</v>
      </c>
      <c r="G1382">
        <v>26</v>
      </c>
      <c r="H1382" t="s">
        <v>3404</v>
      </c>
      <c r="I1382" t="s">
        <v>3515</v>
      </c>
      <c r="K1382" t="s">
        <v>1004</v>
      </c>
      <c r="L1382" t="s">
        <v>1003</v>
      </c>
      <c r="M1382" t="s">
        <v>3404</v>
      </c>
      <c r="N1382" t="b">
        <f>IF(ETMRouteStages[[#This Row],[RID]]=A1381,ETMRouteStages[[#This Row],[StageSequence]]=F1381+1,TRUE)</f>
        <v>1</v>
      </c>
    </row>
    <row r="1383" spans="1:14">
      <c r="A1383" t="s">
        <v>6175</v>
      </c>
      <c r="B1383" t="s">
        <v>1844</v>
      </c>
      <c r="C1383" t="s">
        <v>4072</v>
      </c>
      <c r="D1383" s="154">
        <v>165</v>
      </c>
      <c r="E1383" t="s">
        <v>3050</v>
      </c>
      <c r="F1383">
        <v>17</v>
      </c>
      <c r="G1383">
        <v>29</v>
      </c>
      <c r="H1383" t="s">
        <v>3404</v>
      </c>
      <c r="I1383" t="s">
        <v>3515</v>
      </c>
      <c r="K1383" t="s">
        <v>3051</v>
      </c>
      <c r="L1383" t="s">
        <v>3050</v>
      </c>
      <c r="M1383" t="s">
        <v>3404</v>
      </c>
      <c r="N1383" t="b">
        <f>IF(ETMRouteStages[[#This Row],[RID]]=A1382,ETMRouteStages[[#This Row],[StageSequence]]=F1382+1,TRUE)</f>
        <v>1</v>
      </c>
    </row>
    <row r="1384" spans="1:14">
      <c r="A1384" t="s">
        <v>6175</v>
      </c>
      <c r="B1384" t="s">
        <v>1844</v>
      </c>
      <c r="C1384" t="s">
        <v>4072</v>
      </c>
      <c r="D1384" s="154">
        <v>165</v>
      </c>
      <c r="E1384" t="s">
        <v>2093</v>
      </c>
      <c r="F1384">
        <v>18</v>
      </c>
      <c r="G1384">
        <v>31</v>
      </c>
      <c r="H1384" t="s">
        <v>3404</v>
      </c>
      <c r="I1384" t="s">
        <v>3515</v>
      </c>
      <c r="K1384" t="s">
        <v>2094</v>
      </c>
      <c r="L1384" t="s">
        <v>2093</v>
      </c>
      <c r="M1384" t="s">
        <v>3404</v>
      </c>
      <c r="N1384" t="b">
        <f>IF(ETMRouteStages[[#This Row],[RID]]=A1383,ETMRouteStages[[#This Row],[StageSequence]]=F1383+1,TRUE)</f>
        <v>1</v>
      </c>
    </row>
    <row r="1385" spans="1:14">
      <c r="A1385" t="s">
        <v>6175</v>
      </c>
      <c r="B1385" t="s">
        <v>1844</v>
      </c>
      <c r="C1385" t="s">
        <v>4072</v>
      </c>
      <c r="D1385" s="154">
        <v>165</v>
      </c>
      <c r="E1385" t="s">
        <v>1448</v>
      </c>
      <c r="F1385">
        <v>19</v>
      </c>
      <c r="G1385">
        <v>34</v>
      </c>
      <c r="H1385" t="s">
        <v>3404</v>
      </c>
      <c r="I1385" t="s">
        <v>3515</v>
      </c>
      <c r="K1385" t="s">
        <v>1449</v>
      </c>
      <c r="L1385" t="s">
        <v>1448</v>
      </c>
      <c r="M1385" t="s">
        <v>3404</v>
      </c>
      <c r="N1385" t="b">
        <f>IF(ETMRouteStages[[#This Row],[RID]]=A1384,ETMRouteStages[[#This Row],[StageSequence]]=F1384+1,TRUE)</f>
        <v>1</v>
      </c>
    </row>
    <row r="1386" spans="1:14">
      <c r="A1386" t="s">
        <v>6175</v>
      </c>
      <c r="B1386" t="s">
        <v>1844</v>
      </c>
      <c r="C1386" t="s">
        <v>4072</v>
      </c>
      <c r="D1386" s="154">
        <v>165</v>
      </c>
      <c r="E1386" t="s">
        <v>6173</v>
      </c>
      <c r="F1386">
        <v>20</v>
      </c>
      <c r="G1386">
        <v>36</v>
      </c>
      <c r="H1386" t="s">
        <v>3404</v>
      </c>
      <c r="I1386" t="s">
        <v>3515</v>
      </c>
      <c r="K1386" t="s">
        <v>1826</v>
      </c>
      <c r="L1386" t="s">
        <v>1825</v>
      </c>
      <c r="M1386" t="s">
        <v>3404</v>
      </c>
      <c r="N1386" t="b">
        <f>IF(ETMRouteStages[[#This Row],[RID]]=A1385,ETMRouteStages[[#This Row],[StageSequence]]=F1385+1,TRUE)</f>
        <v>1</v>
      </c>
    </row>
    <row r="1387" spans="1:14">
      <c r="A1387" t="s">
        <v>6175</v>
      </c>
      <c r="B1387" t="s">
        <v>1844</v>
      </c>
      <c r="C1387" t="s">
        <v>4072</v>
      </c>
      <c r="D1387" s="154">
        <v>165</v>
      </c>
      <c r="E1387" t="s">
        <v>6177</v>
      </c>
      <c r="F1387">
        <v>21</v>
      </c>
      <c r="G1387">
        <v>37</v>
      </c>
      <c r="H1387" t="s">
        <v>3404</v>
      </c>
      <c r="I1387" t="s">
        <v>3515</v>
      </c>
      <c r="K1387" t="s">
        <v>3177</v>
      </c>
      <c r="L1387" t="s">
        <v>3176</v>
      </c>
      <c r="M1387" t="s">
        <v>3404</v>
      </c>
      <c r="N1387" t="b">
        <f>IF(ETMRouteStages[[#This Row],[RID]]=A1386,ETMRouteStages[[#This Row],[StageSequence]]=F1386+1,TRUE)</f>
        <v>1</v>
      </c>
    </row>
    <row r="1388" spans="1:14">
      <c r="A1388" t="s">
        <v>6175</v>
      </c>
      <c r="B1388" t="s">
        <v>1844</v>
      </c>
      <c r="C1388" t="s">
        <v>4072</v>
      </c>
      <c r="D1388" s="154">
        <v>165</v>
      </c>
      <c r="E1388" t="s">
        <v>1823</v>
      </c>
      <c r="F1388">
        <v>22</v>
      </c>
      <c r="G1388">
        <v>38</v>
      </c>
      <c r="H1388" t="s">
        <v>3404</v>
      </c>
      <c r="I1388" t="s">
        <v>3515</v>
      </c>
      <c r="K1388" t="s">
        <v>1824</v>
      </c>
      <c r="L1388" t="s">
        <v>1823</v>
      </c>
      <c r="M1388" t="s">
        <v>3404</v>
      </c>
      <c r="N1388" t="b">
        <f>IF(ETMRouteStages[[#This Row],[RID]]=A1387,ETMRouteStages[[#This Row],[StageSequence]]=F1387+1,TRUE)</f>
        <v>1</v>
      </c>
    </row>
    <row r="1389" spans="1:14">
      <c r="A1389" t="s">
        <v>6178</v>
      </c>
      <c r="B1389" t="s">
        <v>1844</v>
      </c>
      <c r="C1389" t="s">
        <v>4072</v>
      </c>
      <c r="D1389" s="154">
        <v>166</v>
      </c>
      <c r="E1389" t="s">
        <v>1001</v>
      </c>
      <c r="F1389">
        <v>1</v>
      </c>
      <c r="G1389">
        <v>0</v>
      </c>
      <c r="H1389" t="s">
        <v>3404</v>
      </c>
      <c r="I1389" t="s">
        <v>3515</v>
      </c>
      <c r="K1389" t="s">
        <v>1002</v>
      </c>
      <c r="L1389" t="s">
        <v>1001</v>
      </c>
      <c r="M1389" t="s">
        <v>3404</v>
      </c>
      <c r="N1389" t="b">
        <f>IF(ETMRouteStages[[#This Row],[RID]]=A1388,ETMRouteStages[[#This Row],[StageSequence]]=F1388+1,TRUE)</f>
        <v>1</v>
      </c>
    </row>
    <row r="1390" spans="1:14">
      <c r="A1390" t="s">
        <v>6178</v>
      </c>
      <c r="B1390" t="s">
        <v>1844</v>
      </c>
      <c r="C1390" t="s">
        <v>4072</v>
      </c>
      <c r="D1390" s="154">
        <v>166</v>
      </c>
      <c r="E1390" t="s">
        <v>646</v>
      </c>
      <c r="F1390">
        <v>2</v>
      </c>
      <c r="G1390">
        <v>1</v>
      </c>
      <c r="H1390" t="s">
        <v>3404</v>
      </c>
      <c r="I1390" t="s">
        <v>3515</v>
      </c>
      <c r="K1390" t="s">
        <v>647</v>
      </c>
      <c r="L1390" t="s">
        <v>646</v>
      </c>
      <c r="M1390" t="s">
        <v>3404</v>
      </c>
      <c r="N1390" t="b">
        <f>IF(ETMRouteStages[[#This Row],[RID]]=A1389,ETMRouteStages[[#This Row],[StageSequence]]=F1389+1,TRUE)</f>
        <v>1</v>
      </c>
    </row>
    <row r="1391" spans="1:14">
      <c r="A1391" t="s">
        <v>6178</v>
      </c>
      <c r="B1391" t="s">
        <v>1844</v>
      </c>
      <c r="C1391" t="s">
        <v>4072</v>
      </c>
      <c r="D1391" s="154">
        <v>166</v>
      </c>
      <c r="E1391" t="s">
        <v>1484</v>
      </c>
      <c r="F1391">
        <v>3</v>
      </c>
      <c r="G1391">
        <v>2</v>
      </c>
      <c r="H1391" t="s">
        <v>3404</v>
      </c>
      <c r="I1391" t="s">
        <v>3515</v>
      </c>
      <c r="K1391" t="s">
        <v>1485</v>
      </c>
      <c r="L1391" t="s">
        <v>1484</v>
      </c>
      <c r="M1391" t="s">
        <v>3404</v>
      </c>
      <c r="N1391" t="b">
        <f>IF(ETMRouteStages[[#This Row],[RID]]=A1390,ETMRouteStages[[#This Row],[StageSequence]]=F1390+1,TRUE)</f>
        <v>1</v>
      </c>
    </row>
    <row r="1392" spans="1:14">
      <c r="A1392" t="s">
        <v>6178</v>
      </c>
      <c r="B1392" t="s">
        <v>1844</v>
      </c>
      <c r="C1392" t="s">
        <v>4072</v>
      </c>
      <c r="D1392" s="154">
        <v>166</v>
      </c>
      <c r="E1392" t="s">
        <v>2819</v>
      </c>
      <c r="F1392">
        <v>4</v>
      </c>
      <c r="G1392">
        <v>3</v>
      </c>
      <c r="H1392" t="s">
        <v>3404</v>
      </c>
      <c r="I1392" t="s">
        <v>3515</v>
      </c>
      <c r="K1392" t="s">
        <v>2820</v>
      </c>
      <c r="L1392" t="s">
        <v>2819</v>
      </c>
      <c r="M1392" t="s">
        <v>3404</v>
      </c>
      <c r="N1392" t="b">
        <f>IF(ETMRouteStages[[#This Row],[RID]]=A1391,ETMRouteStages[[#This Row],[StageSequence]]=F1391+1,TRUE)</f>
        <v>1</v>
      </c>
    </row>
    <row r="1393" spans="1:14">
      <c r="A1393" t="s">
        <v>6178</v>
      </c>
      <c r="B1393" t="s">
        <v>1844</v>
      </c>
      <c r="C1393" t="s">
        <v>4072</v>
      </c>
      <c r="D1393" s="154">
        <v>166</v>
      </c>
      <c r="E1393" t="s">
        <v>2858</v>
      </c>
      <c r="F1393">
        <v>5</v>
      </c>
      <c r="G1393">
        <v>5</v>
      </c>
      <c r="H1393" t="s">
        <v>3404</v>
      </c>
      <c r="I1393" t="s">
        <v>3515</v>
      </c>
      <c r="K1393" t="s">
        <v>2859</v>
      </c>
      <c r="L1393" t="s">
        <v>2858</v>
      </c>
      <c r="M1393" t="s">
        <v>3404</v>
      </c>
      <c r="N1393" t="b">
        <f>IF(ETMRouteStages[[#This Row],[RID]]=A1392,ETMRouteStages[[#This Row],[StageSequence]]=F1392+1,TRUE)</f>
        <v>1</v>
      </c>
    </row>
    <row r="1394" spans="1:14">
      <c r="A1394" t="s">
        <v>6178</v>
      </c>
      <c r="B1394" t="s">
        <v>1844</v>
      </c>
      <c r="C1394" t="s">
        <v>4072</v>
      </c>
      <c r="D1394" s="154">
        <v>166</v>
      </c>
      <c r="E1394" t="s">
        <v>6179</v>
      </c>
      <c r="F1394">
        <v>6</v>
      </c>
      <c r="G1394">
        <v>8</v>
      </c>
      <c r="H1394" t="s">
        <v>3404</v>
      </c>
      <c r="I1394" t="s">
        <v>3515</v>
      </c>
      <c r="K1394" t="s">
        <v>2720</v>
      </c>
      <c r="L1394" t="s">
        <v>2719</v>
      </c>
      <c r="M1394" t="s">
        <v>3404</v>
      </c>
      <c r="N1394" t="b">
        <f>IF(ETMRouteStages[[#This Row],[RID]]=A1393,ETMRouteStages[[#This Row],[StageSequence]]=F1393+1,TRUE)</f>
        <v>1</v>
      </c>
    </row>
    <row r="1395" spans="1:14">
      <c r="A1395" t="s">
        <v>6178</v>
      </c>
      <c r="B1395" t="s">
        <v>1844</v>
      </c>
      <c r="C1395" t="s">
        <v>4072</v>
      </c>
      <c r="D1395" s="154">
        <v>166</v>
      </c>
      <c r="E1395" t="s">
        <v>2703</v>
      </c>
      <c r="F1395">
        <v>7</v>
      </c>
      <c r="G1395">
        <v>9</v>
      </c>
      <c r="H1395" t="s">
        <v>3404</v>
      </c>
      <c r="I1395" t="s">
        <v>3515</v>
      </c>
      <c r="K1395" t="s">
        <v>2704</v>
      </c>
      <c r="L1395" t="s">
        <v>2703</v>
      </c>
      <c r="M1395" t="s">
        <v>3404</v>
      </c>
      <c r="N1395" t="b">
        <f>IF(ETMRouteStages[[#This Row],[RID]]=A1394,ETMRouteStages[[#This Row],[StageSequence]]=F1394+1,TRUE)</f>
        <v>1</v>
      </c>
    </row>
    <row r="1396" spans="1:14">
      <c r="A1396" t="s">
        <v>6178</v>
      </c>
      <c r="B1396" t="s">
        <v>1844</v>
      </c>
      <c r="C1396" t="s">
        <v>4072</v>
      </c>
      <c r="D1396" s="154">
        <v>166</v>
      </c>
      <c r="E1396" t="s">
        <v>3132</v>
      </c>
      <c r="F1396">
        <v>8</v>
      </c>
      <c r="G1396">
        <v>10</v>
      </c>
      <c r="H1396" t="s">
        <v>3404</v>
      </c>
      <c r="I1396" t="s">
        <v>3515</v>
      </c>
      <c r="K1396" t="s">
        <v>3133</v>
      </c>
      <c r="L1396" t="s">
        <v>3132</v>
      </c>
      <c r="M1396" t="s">
        <v>3404</v>
      </c>
      <c r="N1396" t="b">
        <f>IF(ETMRouteStages[[#This Row],[RID]]=A1395,ETMRouteStages[[#This Row],[StageSequence]]=F1395+1,TRUE)</f>
        <v>1</v>
      </c>
    </row>
    <row r="1397" spans="1:14">
      <c r="A1397" t="s">
        <v>6178</v>
      </c>
      <c r="B1397" t="s">
        <v>1844</v>
      </c>
      <c r="C1397" t="s">
        <v>4072</v>
      </c>
      <c r="D1397" s="154">
        <v>166</v>
      </c>
      <c r="E1397" t="s">
        <v>6170</v>
      </c>
      <c r="F1397">
        <v>9</v>
      </c>
      <c r="G1397">
        <v>11</v>
      </c>
      <c r="H1397" t="s">
        <v>3404</v>
      </c>
      <c r="I1397" t="s">
        <v>3515</v>
      </c>
      <c r="K1397" t="s">
        <v>2456</v>
      </c>
      <c r="L1397" t="s">
        <v>2455</v>
      </c>
      <c r="M1397" t="s">
        <v>3404</v>
      </c>
      <c r="N1397" t="b">
        <f>IF(ETMRouteStages[[#This Row],[RID]]=A1396,ETMRouteStages[[#This Row],[StageSequence]]=F1396+1,TRUE)</f>
        <v>1</v>
      </c>
    </row>
    <row r="1398" spans="1:14">
      <c r="A1398" t="s">
        <v>6178</v>
      </c>
      <c r="B1398" t="s">
        <v>1844</v>
      </c>
      <c r="C1398" t="s">
        <v>4072</v>
      </c>
      <c r="D1398" s="154">
        <v>166</v>
      </c>
      <c r="E1398" t="s">
        <v>2453</v>
      </c>
      <c r="F1398">
        <v>10</v>
      </c>
      <c r="G1398">
        <v>13</v>
      </c>
      <c r="H1398" t="s">
        <v>3404</v>
      </c>
      <c r="I1398" t="s">
        <v>3515</v>
      </c>
      <c r="K1398" t="s">
        <v>2454</v>
      </c>
      <c r="L1398" t="s">
        <v>2453</v>
      </c>
      <c r="M1398" t="s">
        <v>3404</v>
      </c>
      <c r="N1398" t="b">
        <f>IF(ETMRouteStages[[#This Row],[RID]]=A1397,ETMRouteStages[[#This Row],[StageSequence]]=F1397+1,TRUE)</f>
        <v>1</v>
      </c>
    </row>
    <row r="1399" spans="1:14">
      <c r="A1399" t="s">
        <v>6178</v>
      </c>
      <c r="B1399" t="s">
        <v>1844</v>
      </c>
      <c r="C1399" t="s">
        <v>4072</v>
      </c>
      <c r="D1399" s="154">
        <v>166</v>
      </c>
      <c r="E1399" t="s">
        <v>6171</v>
      </c>
      <c r="F1399">
        <v>11</v>
      </c>
      <c r="G1399">
        <v>17</v>
      </c>
      <c r="H1399" t="s">
        <v>3404</v>
      </c>
      <c r="I1399" t="s">
        <v>3515</v>
      </c>
      <c r="K1399" t="s">
        <v>951</v>
      </c>
      <c r="L1399" t="s">
        <v>950</v>
      </c>
      <c r="M1399" t="s">
        <v>3404</v>
      </c>
      <c r="N1399" t="b">
        <f>IF(ETMRouteStages[[#This Row],[RID]]=A1398,ETMRouteStages[[#This Row],[StageSequence]]=F1398+1,TRUE)</f>
        <v>1</v>
      </c>
    </row>
    <row r="1400" spans="1:14">
      <c r="A1400" t="s">
        <v>6178</v>
      </c>
      <c r="B1400" t="s">
        <v>1844</v>
      </c>
      <c r="C1400" t="s">
        <v>4072</v>
      </c>
      <c r="D1400" s="154">
        <v>166</v>
      </c>
      <c r="E1400" t="s">
        <v>1580</v>
      </c>
      <c r="F1400">
        <v>12</v>
      </c>
      <c r="G1400">
        <v>19</v>
      </c>
      <c r="H1400" t="s">
        <v>3404</v>
      </c>
      <c r="I1400" t="s">
        <v>3515</v>
      </c>
      <c r="K1400" t="s">
        <v>1581</v>
      </c>
      <c r="L1400" t="s">
        <v>1580</v>
      </c>
      <c r="M1400" t="s">
        <v>3404</v>
      </c>
      <c r="N1400" t="b">
        <f>IF(ETMRouteStages[[#This Row],[RID]]=A1399,ETMRouteStages[[#This Row],[StageSequence]]=F1399+1,TRUE)</f>
        <v>1</v>
      </c>
    </row>
    <row r="1401" spans="1:14">
      <c r="A1401" t="s">
        <v>6178</v>
      </c>
      <c r="B1401" t="s">
        <v>1844</v>
      </c>
      <c r="C1401" t="s">
        <v>4072</v>
      </c>
      <c r="D1401" s="154">
        <v>166</v>
      </c>
      <c r="E1401" t="s">
        <v>2946</v>
      </c>
      <c r="F1401">
        <v>13</v>
      </c>
      <c r="G1401">
        <v>21</v>
      </c>
      <c r="H1401" t="s">
        <v>3404</v>
      </c>
      <c r="I1401" t="s">
        <v>3515</v>
      </c>
      <c r="K1401" t="s">
        <v>2947</v>
      </c>
      <c r="L1401" t="s">
        <v>2946</v>
      </c>
      <c r="M1401" t="s">
        <v>3404</v>
      </c>
      <c r="N1401" t="b">
        <f>IF(ETMRouteStages[[#This Row],[RID]]=A1400,ETMRouteStages[[#This Row],[StageSequence]]=F1400+1,TRUE)</f>
        <v>1</v>
      </c>
    </row>
    <row r="1402" spans="1:14">
      <c r="A1402" t="s">
        <v>6178</v>
      </c>
      <c r="B1402" t="s">
        <v>1844</v>
      </c>
      <c r="C1402" t="s">
        <v>4072</v>
      </c>
      <c r="D1402" s="154">
        <v>166</v>
      </c>
      <c r="E1402" t="s">
        <v>1148</v>
      </c>
      <c r="F1402">
        <v>14</v>
      </c>
      <c r="G1402">
        <v>23</v>
      </c>
      <c r="H1402" t="s">
        <v>3404</v>
      </c>
      <c r="I1402" t="s">
        <v>3515</v>
      </c>
      <c r="K1402" t="s">
        <v>1149</v>
      </c>
      <c r="L1402" t="s">
        <v>1148</v>
      </c>
      <c r="M1402" t="s">
        <v>3404</v>
      </c>
      <c r="N1402" t="b">
        <f>IF(ETMRouteStages[[#This Row],[RID]]=A1401,ETMRouteStages[[#This Row],[StageSequence]]=F1401+1,TRUE)</f>
        <v>1</v>
      </c>
    </row>
    <row r="1403" spans="1:14">
      <c r="A1403" t="s">
        <v>6178</v>
      </c>
      <c r="B1403" t="s">
        <v>1844</v>
      </c>
      <c r="C1403" t="s">
        <v>4072</v>
      </c>
      <c r="D1403" s="154">
        <v>166</v>
      </c>
      <c r="E1403" t="s">
        <v>2771</v>
      </c>
      <c r="F1403">
        <v>15</v>
      </c>
      <c r="G1403">
        <v>25</v>
      </c>
      <c r="H1403" t="s">
        <v>3500</v>
      </c>
      <c r="I1403" t="s">
        <v>3515</v>
      </c>
      <c r="K1403" t="s">
        <v>2772</v>
      </c>
      <c r="L1403" t="s">
        <v>2771</v>
      </c>
      <c r="M1403" t="s">
        <v>3500</v>
      </c>
      <c r="N1403" t="b">
        <f>IF(ETMRouteStages[[#This Row],[RID]]=A1402,ETMRouteStages[[#This Row],[StageSequence]]=F1402+1,TRUE)</f>
        <v>1</v>
      </c>
    </row>
    <row r="1404" spans="1:14">
      <c r="A1404" t="s">
        <v>6178</v>
      </c>
      <c r="B1404" t="s">
        <v>1844</v>
      </c>
      <c r="C1404" t="s">
        <v>4072</v>
      </c>
      <c r="D1404" s="154">
        <v>166</v>
      </c>
      <c r="E1404" t="s">
        <v>860</v>
      </c>
      <c r="F1404">
        <v>16</v>
      </c>
      <c r="G1404">
        <v>26</v>
      </c>
      <c r="H1404" t="s">
        <v>3404</v>
      </c>
      <c r="I1404" t="s">
        <v>3515</v>
      </c>
      <c r="K1404" t="s">
        <v>861</v>
      </c>
      <c r="L1404" t="s">
        <v>860</v>
      </c>
      <c r="M1404" t="s">
        <v>3404</v>
      </c>
      <c r="N1404" t="b">
        <f>IF(ETMRouteStages[[#This Row],[RID]]=A1403,ETMRouteStages[[#This Row],[StageSequence]]=F1403+1,TRUE)</f>
        <v>1</v>
      </c>
    </row>
    <row r="1405" spans="1:14">
      <c r="A1405" t="s">
        <v>6178</v>
      </c>
      <c r="B1405" t="s">
        <v>1844</v>
      </c>
      <c r="C1405" t="s">
        <v>4072</v>
      </c>
      <c r="D1405" s="154">
        <v>166</v>
      </c>
      <c r="E1405" t="s">
        <v>1073</v>
      </c>
      <c r="F1405">
        <v>17</v>
      </c>
      <c r="G1405">
        <v>27</v>
      </c>
      <c r="H1405" t="s">
        <v>3404</v>
      </c>
      <c r="I1405" t="s">
        <v>3515</v>
      </c>
      <c r="K1405" t="s">
        <v>1074</v>
      </c>
      <c r="L1405" t="s">
        <v>1073</v>
      </c>
      <c r="M1405" t="s">
        <v>3404</v>
      </c>
      <c r="N1405" t="b">
        <f>IF(ETMRouteStages[[#This Row],[RID]]=A1404,ETMRouteStages[[#This Row],[StageSequence]]=F1404+1,TRUE)</f>
        <v>1</v>
      </c>
    </row>
    <row r="1406" spans="1:14">
      <c r="A1406" t="s">
        <v>6178</v>
      </c>
      <c r="B1406" t="s">
        <v>1844</v>
      </c>
      <c r="C1406" t="s">
        <v>4072</v>
      </c>
      <c r="D1406" s="154">
        <v>166</v>
      </c>
      <c r="E1406" t="s">
        <v>3050</v>
      </c>
      <c r="F1406">
        <v>18</v>
      </c>
      <c r="G1406">
        <v>29</v>
      </c>
      <c r="H1406" t="s">
        <v>3404</v>
      </c>
      <c r="I1406" t="s">
        <v>3515</v>
      </c>
      <c r="K1406" t="s">
        <v>3051</v>
      </c>
      <c r="L1406" t="s">
        <v>3050</v>
      </c>
      <c r="M1406" t="s">
        <v>3404</v>
      </c>
      <c r="N1406" t="b">
        <f>IF(ETMRouteStages[[#This Row],[RID]]=A1405,ETMRouteStages[[#This Row],[StageSequence]]=F1405+1,TRUE)</f>
        <v>1</v>
      </c>
    </row>
    <row r="1407" spans="1:14">
      <c r="A1407" t="s">
        <v>6178</v>
      </c>
      <c r="B1407" t="s">
        <v>1844</v>
      </c>
      <c r="C1407" t="s">
        <v>4072</v>
      </c>
      <c r="D1407" s="154">
        <v>166</v>
      </c>
      <c r="E1407" t="s">
        <v>3052</v>
      </c>
      <c r="F1407">
        <v>19</v>
      </c>
      <c r="G1407">
        <v>30</v>
      </c>
      <c r="H1407" t="s">
        <v>3404</v>
      </c>
      <c r="I1407" t="s">
        <v>3515</v>
      </c>
      <c r="K1407" t="s">
        <v>3053</v>
      </c>
      <c r="L1407" t="s">
        <v>3052</v>
      </c>
      <c r="M1407" t="s">
        <v>3404</v>
      </c>
      <c r="N1407" t="b">
        <f>IF(ETMRouteStages[[#This Row],[RID]]=A1406,ETMRouteStages[[#This Row],[StageSequence]]=F1406+1,TRUE)</f>
        <v>1</v>
      </c>
    </row>
    <row r="1408" spans="1:14">
      <c r="A1408" t="s">
        <v>6178</v>
      </c>
      <c r="B1408" t="s">
        <v>1844</v>
      </c>
      <c r="C1408" t="s">
        <v>4072</v>
      </c>
      <c r="D1408" s="154">
        <v>166</v>
      </c>
      <c r="E1408" t="s">
        <v>6180</v>
      </c>
      <c r="F1408">
        <v>20</v>
      </c>
      <c r="G1408">
        <v>31</v>
      </c>
      <c r="H1408" t="s">
        <v>3404</v>
      </c>
      <c r="I1408" t="s">
        <v>3515</v>
      </c>
      <c r="K1408" t="s">
        <v>2094</v>
      </c>
      <c r="L1408" t="s">
        <v>2093</v>
      </c>
      <c r="M1408" t="s">
        <v>3404</v>
      </c>
      <c r="N1408" t="b">
        <f>IF(ETMRouteStages[[#This Row],[RID]]=A1407,ETMRouteStages[[#This Row],[StageSequence]]=F1407+1,TRUE)</f>
        <v>1</v>
      </c>
    </row>
    <row r="1409" spans="1:14">
      <c r="A1409" t="s">
        <v>6178</v>
      </c>
      <c r="B1409" t="s">
        <v>1844</v>
      </c>
      <c r="C1409" t="s">
        <v>4072</v>
      </c>
      <c r="D1409" s="154">
        <v>166</v>
      </c>
      <c r="E1409" t="s">
        <v>1448</v>
      </c>
      <c r="F1409">
        <v>21</v>
      </c>
      <c r="G1409">
        <v>34</v>
      </c>
      <c r="H1409" t="s">
        <v>3404</v>
      </c>
      <c r="I1409" t="s">
        <v>3515</v>
      </c>
      <c r="K1409" t="s">
        <v>1449</v>
      </c>
      <c r="L1409" t="s">
        <v>1448</v>
      </c>
      <c r="M1409" t="s">
        <v>3404</v>
      </c>
      <c r="N1409" t="b">
        <f>IF(ETMRouteStages[[#This Row],[RID]]=A1408,ETMRouteStages[[#This Row],[StageSequence]]=F1408+1,TRUE)</f>
        <v>1</v>
      </c>
    </row>
    <row r="1410" spans="1:14">
      <c r="A1410" t="s">
        <v>6178</v>
      </c>
      <c r="B1410" t="s">
        <v>1844</v>
      </c>
      <c r="C1410" t="s">
        <v>4072</v>
      </c>
      <c r="D1410" s="154">
        <v>166</v>
      </c>
      <c r="E1410" t="s">
        <v>6173</v>
      </c>
      <c r="F1410">
        <v>22</v>
      </c>
      <c r="G1410">
        <v>36</v>
      </c>
      <c r="H1410" t="s">
        <v>3404</v>
      </c>
      <c r="I1410" t="s">
        <v>3515</v>
      </c>
      <c r="K1410" t="s">
        <v>1826</v>
      </c>
      <c r="L1410" t="s">
        <v>1825</v>
      </c>
      <c r="M1410" t="s">
        <v>3404</v>
      </c>
      <c r="N1410" t="b">
        <f>IF(ETMRouteStages[[#This Row],[RID]]=A1409,ETMRouteStages[[#This Row],[StageSequence]]=F1409+1,TRUE)</f>
        <v>1</v>
      </c>
    </row>
    <row r="1411" spans="1:14">
      <c r="A1411" t="s">
        <v>6178</v>
      </c>
      <c r="B1411" t="s">
        <v>1844</v>
      </c>
      <c r="C1411" t="s">
        <v>4072</v>
      </c>
      <c r="D1411" s="154">
        <v>166</v>
      </c>
      <c r="E1411" t="s">
        <v>6177</v>
      </c>
      <c r="F1411">
        <v>23</v>
      </c>
      <c r="G1411">
        <v>37</v>
      </c>
      <c r="H1411" t="s">
        <v>3404</v>
      </c>
      <c r="I1411" t="s">
        <v>3515</v>
      </c>
      <c r="K1411" t="s">
        <v>3177</v>
      </c>
      <c r="L1411" t="s">
        <v>3176</v>
      </c>
      <c r="M1411" t="s">
        <v>3404</v>
      </c>
      <c r="N1411" t="b">
        <f>IF(ETMRouteStages[[#This Row],[RID]]=A1410,ETMRouteStages[[#This Row],[StageSequence]]=F1410+1,TRUE)</f>
        <v>1</v>
      </c>
    </row>
    <row r="1412" spans="1:14">
      <c r="A1412" t="s">
        <v>6178</v>
      </c>
      <c r="B1412" t="s">
        <v>1844</v>
      </c>
      <c r="C1412" t="s">
        <v>4072</v>
      </c>
      <c r="D1412" s="154">
        <v>166</v>
      </c>
      <c r="E1412" t="s">
        <v>1823</v>
      </c>
      <c r="F1412">
        <v>24</v>
      </c>
      <c r="G1412">
        <v>38</v>
      </c>
      <c r="H1412" t="s">
        <v>3404</v>
      </c>
      <c r="I1412" t="s">
        <v>3515</v>
      </c>
      <c r="K1412" t="s">
        <v>1824</v>
      </c>
      <c r="L1412" t="s">
        <v>1823</v>
      </c>
      <c r="M1412" t="s">
        <v>3404</v>
      </c>
      <c r="N1412" t="b">
        <f>IF(ETMRouteStages[[#This Row],[RID]]=A1411,ETMRouteStages[[#This Row],[StageSequence]]=F1411+1,TRUE)</f>
        <v>1</v>
      </c>
    </row>
    <row r="1413" spans="1:14">
      <c r="A1413" t="s">
        <v>6181</v>
      </c>
      <c r="B1413" t="s">
        <v>1844</v>
      </c>
      <c r="C1413" t="s">
        <v>4072</v>
      </c>
      <c r="D1413" s="154">
        <v>167</v>
      </c>
      <c r="E1413" t="s">
        <v>1001</v>
      </c>
      <c r="F1413">
        <v>1</v>
      </c>
      <c r="G1413">
        <v>0</v>
      </c>
      <c r="H1413" t="s">
        <v>3404</v>
      </c>
      <c r="I1413" t="s">
        <v>3515</v>
      </c>
      <c r="K1413" t="s">
        <v>1002</v>
      </c>
      <c r="L1413" t="s">
        <v>1001</v>
      </c>
      <c r="M1413" t="s">
        <v>3404</v>
      </c>
      <c r="N1413" t="b">
        <f>IF(ETMRouteStages[[#This Row],[RID]]=A1412,ETMRouteStages[[#This Row],[StageSequence]]=F1412+1,TRUE)</f>
        <v>1</v>
      </c>
    </row>
    <row r="1414" spans="1:14">
      <c r="A1414" t="s">
        <v>6181</v>
      </c>
      <c r="B1414" t="s">
        <v>1844</v>
      </c>
      <c r="C1414" t="s">
        <v>4072</v>
      </c>
      <c r="D1414" s="154">
        <v>167</v>
      </c>
      <c r="E1414" t="s">
        <v>2665</v>
      </c>
      <c r="F1414">
        <v>2</v>
      </c>
      <c r="G1414">
        <v>1</v>
      </c>
      <c r="H1414" t="s">
        <v>3404</v>
      </c>
      <c r="I1414" t="s">
        <v>3515</v>
      </c>
      <c r="K1414" t="s">
        <v>2666</v>
      </c>
      <c r="L1414" t="s">
        <v>2665</v>
      </c>
      <c r="M1414" t="s">
        <v>3404</v>
      </c>
      <c r="N1414" t="b">
        <f>IF(ETMRouteStages[[#This Row],[RID]]=A1413,ETMRouteStages[[#This Row],[StageSequence]]=F1413+1,TRUE)</f>
        <v>1</v>
      </c>
    </row>
    <row r="1415" spans="1:14">
      <c r="A1415" t="s">
        <v>6181</v>
      </c>
      <c r="B1415" t="s">
        <v>1844</v>
      </c>
      <c r="C1415" t="s">
        <v>4072</v>
      </c>
      <c r="D1415" s="154">
        <v>167</v>
      </c>
      <c r="E1415" t="s">
        <v>816</v>
      </c>
      <c r="F1415">
        <v>3</v>
      </c>
      <c r="G1415">
        <v>2</v>
      </c>
      <c r="H1415" t="s">
        <v>3404</v>
      </c>
      <c r="I1415" t="s">
        <v>3515</v>
      </c>
      <c r="K1415" t="s">
        <v>817</v>
      </c>
      <c r="L1415" t="s">
        <v>816</v>
      </c>
      <c r="M1415" t="s">
        <v>3404</v>
      </c>
      <c r="N1415" t="b">
        <f>IF(ETMRouteStages[[#This Row],[RID]]=A1414,ETMRouteStages[[#This Row],[StageSequence]]=F1414+1,TRUE)</f>
        <v>1</v>
      </c>
    </row>
    <row r="1416" spans="1:14">
      <c r="A1416" t="s">
        <v>6181</v>
      </c>
      <c r="B1416" t="s">
        <v>1844</v>
      </c>
      <c r="C1416" t="s">
        <v>4072</v>
      </c>
      <c r="D1416" s="154">
        <v>167</v>
      </c>
      <c r="E1416" t="s">
        <v>6182</v>
      </c>
      <c r="F1416">
        <v>4</v>
      </c>
      <c r="G1416">
        <v>3</v>
      </c>
      <c r="H1416" t="s">
        <v>3404</v>
      </c>
      <c r="I1416" t="s">
        <v>3515</v>
      </c>
      <c r="K1416" t="s">
        <v>1000</v>
      </c>
      <c r="L1416" t="s">
        <v>999</v>
      </c>
      <c r="M1416" t="s">
        <v>3404</v>
      </c>
      <c r="N1416" t="b">
        <f>IF(ETMRouteStages[[#This Row],[RID]]=A1415,ETMRouteStages[[#This Row],[StageSequence]]=F1415+1,TRUE)</f>
        <v>1</v>
      </c>
    </row>
    <row r="1417" spans="1:14">
      <c r="A1417" t="s">
        <v>6181</v>
      </c>
      <c r="B1417" t="s">
        <v>1844</v>
      </c>
      <c r="C1417" t="s">
        <v>4072</v>
      </c>
      <c r="D1417" s="154">
        <v>167</v>
      </c>
      <c r="E1417" t="s">
        <v>2709</v>
      </c>
      <c r="F1417">
        <v>5</v>
      </c>
      <c r="G1417">
        <v>4</v>
      </c>
      <c r="H1417" t="s">
        <v>3404</v>
      </c>
      <c r="I1417" t="s">
        <v>3515</v>
      </c>
      <c r="K1417" t="s">
        <v>2710</v>
      </c>
      <c r="L1417" t="s">
        <v>2709</v>
      </c>
      <c r="M1417" t="s">
        <v>3404</v>
      </c>
      <c r="N1417" t="b">
        <f>IF(ETMRouteStages[[#This Row],[RID]]=A1416,ETMRouteStages[[#This Row],[StageSequence]]=F1416+1,TRUE)</f>
        <v>1</v>
      </c>
    </row>
    <row r="1418" spans="1:14">
      <c r="A1418" t="s">
        <v>6181</v>
      </c>
      <c r="B1418" t="s">
        <v>1844</v>
      </c>
      <c r="C1418" t="s">
        <v>4072</v>
      </c>
      <c r="D1418" s="154">
        <v>167</v>
      </c>
      <c r="E1418" t="s">
        <v>2711</v>
      </c>
      <c r="F1418">
        <v>6</v>
      </c>
      <c r="G1418">
        <v>5</v>
      </c>
      <c r="H1418" t="s">
        <v>3404</v>
      </c>
      <c r="I1418" t="s">
        <v>3515</v>
      </c>
      <c r="K1418" t="s">
        <v>2712</v>
      </c>
      <c r="L1418" t="s">
        <v>2711</v>
      </c>
      <c r="M1418" t="s">
        <v>3404</v>
      </c>
      <c r="N1418" t="b">
        <f>IF(ETMRouteStages[[#This Row],[RID]]=A1417,ETMRouteStages[[#This Row],[StageSequence]]=F1417+1,TRUE)</f>
        <v>1</v>
      </c>
    </row>
    <row r="1419" spans="1:14">
      <c r="A1419" t="s">
        <v>6181</v>
      </c>
      <c r="B1419" t="s">
        <v>1844</v>
      </c>
      <c r="C1419" t="s">
        <v>4072</v>
      </c>
      <c r="D1419" s="154">
        <v>167</v>
      </c>
      <c r="E1419" t="s">
        <v>1863</v>
      </c>
      <c r="F1419">
        <v>7</v>
      </c>
      <c r="G1419">
        <v>6</v>
      </c>
      <c r="H1419" t="s">
        <v>3404</v>
      </c>
      <c r="I1419" t="s">
        <v>3515</v>
      </c>
      <c r="K1419" t="s">
        <v>1864</v>
      </c>
      <c r="L1419" t="s">
        <v>1863</v>
      </c>
      <c r="M1419" t="s">
        <v>3404</v>
      </c>
      <c r="N1419" t="b">
        <f>IF(ETMRouteStages[[#This Row],[RID]]=A1418,ETMRouteStages[[#This Row],[StageSequence]]=F1418+1,TRUE)</f>
        <v>1</v>
      </c>
    </row>
    <row r="1420" spans="1:14">
      <c r="A1420" t="s">
        <v>6181</v>
      </c>
      <c r="B1420" t="s">
        <v>1844</v>
      </c>
      <c r="C1420" t="s">
        <v>4072</v>
      </c>
      <c r="D1420" s="154">
        <v>167</v>
      </c>
      <c r="E1420" t="s">
        <v>6183</v>
      </c>
      <c r="F1420">
        <v>8</v>
      </c>
      <c r="G1420">
        <v>7</v>
      </c>
      <c r="H1420" t="s">
        <v>3404</v>
      </c>
      <c r="I1420" t="s">
        <v>3515</v>
      </c>
      <c r="K1420" t="s">
        <v>2541</v>
      </c>
      <c r="L1420" t="s">
        <v>2540</v>
      </c>
      <c r="M1420" t="s">
        <v>3404</v>
      </c>
      <c r="N1420" t="b">
        <f>IF(ETMRouteStages[[#This Row],[RID]]=A1419,ETMRouteStages[[#This Row],[StageSequence]]=F1419+1,TRUE)</f>
        <v>1</v>
      </c>
    </row>
    <row r="1421" spans="1:14">
      <c r="A1421" t="s">
        <v>6181</v>
      </c>
      <c r="B1421" t="s">
        <v>1844</v>
      </c>
      <c r="C1421" t="s">
        <v>4072</v>
      </c>
      <c r="D1421" s="154">
        <v>167</v>
      </c>
      <c r="E1421" t="s">
        <v>2185</v>
      </c>
      <c r="F1421">
        <v>9</v>
      </c>
      <c r="G1421">
        <v>9</v>
      </c>
      <c r="H1421" t="s">
        <v>3404</v>
      </c>
      <c r="I1421" t="s">
        <v>3515</v>
      </c>
      <c r="K1421" t="s">
        <v>2186</v>
      </c>
      <c r="L1421" t="s">
        <v>2185</v>
      </c>
      <c r="M1421" t="s">
        <v>3404</v>
      </c>
      <c r="N1421" t="b">
        <f>IF(ETMRouteStages[[#This Row],[RID]]=A1420,ETMRouteStages[[#This Row],[StageSequence]]=F1420+1,TRUE)</f>
        <v>1</v>
      </c>
    </row>
    <row r="1422" spans="1:14">
      <c r="A1422" t="s">
        <v>6181</v>
      </c>
      <c r="B1422" t="s">
        <v>1844</v>
      </c>
      <c r="C1422" t="s">
        <v>4072</v>
      </c>
      <c r="D1422" s="154">
        <v>167</v>
      </c>
      <c r="E1422" t="s">
        <v>6184</v>
      </c>
      <c r="F1422">
        <v>10</v>
      </c>
      <c r="G1422">
        <v>11</v>
      </c>
      <c r="H1422" t="s">
        <v>3404</v>
      </c>
      <c r="I1422" t="s">
        <v>3515</v>
      </c>
      <c r="K1422" t="s">
        <v>2931</v>
      </c>
      <c r="L1422" t="s">
        <v>2930</v>
      </c>
      <c r="M1422" t="s">
        <v>3404</v>
      </c>
      <c r="N1422" t="b">
        <f>IF(ETMRouteStages[[#This Row],[RID]]=A1421,ETMRouteStages[[#This Row],[StageSequence]]=F1421+1,TRUE)</f>
        <v>1</v>
      </c>
    </row>
    <row r="1423" spans="1:14">
      <c r="A1423" t="s">
        <v>6181</v>
      </c>
      <c r="B1423" t="s">
        <v>1844</v>
      </c>
      <c r="C1423" t="s">
        <v>4072</v>
      </c>
      <c r="D1423" s="154">
        <v>167</v>
      </c>
      <c r="E1423" t="s">
        <v>1057</v>
      </c>
      <c r="F1423">
        <v>11</v>
      </c>
      <c r="G1423">
        <v>12</v>
      </c>
      <c r="H1423" t="s">
        <v>3404</v>
      </c>
      <c r="I1423" t="s">
        <v>3515</v>
      </c>
      <c r="K1423" t="s">
        <v>1058</v>
      </c>
      <c r="L1423" t="s">
        <v>1057</v>
      </c>
      <c r="M1423" t="s">
        <v>3404</v>
      </c>
      <c r="N1423" t="b">
        <f>IF(ETMRouteStages[[#This Row],[RID]]=A1422,ETMRouteStages[[#This Row],[StageSequence]]=F1422+1,TRUE)</f>
        <v>1</v>
      </c>
    </row>
    <row r="1424" spans="1:14">
      <c r="A1424" t="s">
        <v>6181</v>
      </c>
      <c r="B1424" t="s">
        <v>1844</v>
      </c>
      <c r="C1424" t="s">
        <v>4072</v>
      </c>
      <c r="D1424" s="154">
        <v>167</v>
      </c>
      <c r="E1424" t="s">
        <v>2989</v>
      </c>
      <c r="F1424">
        <v>12</v>
      </c>
      <c r="G1424">
        <v>14</v>
      </c>
      <c r="H1424" t="s">
        <v>3404</v>
      </c>
      <c r="I1424" t="s">
        <v>3515</v>
      </c>
      <c r="K1424" t="s">
        <v>2990</v>
      </c>
      <c r="L1424" t="s">
        <v>2989</v>
      </c>
      <c r="M1424" t="s">
        <v>3404</v>
      </c>
      <c r="N1424" t="b">
        <f>IF(ETMRouteStages[[#This Row],[RID]]=A1423,ETMRouteStages[[#This Row],[StageSequence]]=F1423+1,TRUE)</f>
        <v>1</v>
      </c>
    </row>
    <row r="1425" spans="1:14">
      <c r="A1425" t="s">
        <v>6181</v>
      </c>
      <c r="B1425" t="s">
        <v>1844</v>
      </c>
      <c r="C1425" t="s">
        <v>4072</v>
      </c>
      <c r="D1425" s="154">
        <v>167</v>
      </c>
      <c r="E1425" t="s">
        <v>6185</v>
      </c>
      <c r="F1425">
        <v>13</v>
      </c>
      <c r="G1425">
        <v>17</v>
      </c>
      <c r="H1425" t="s">
        <v>3404</v>
      </c>
      <c r="I1425" t="s">
        <v>3515</v>
      </c>
      <c r="K1425" t="s">
        <v>653</v>
      </c>
      <c r="L1425" t="s">
        <v>652</v>
      </c>
      <c r="M1425" t="s">
        <v>3404</v>
      </c>
      <c r="N1425" t="b">
        <f>IF(ETMRouteStages[[#This Row],[RID]]=A1424,ETMRouteStages[[#This Row],[StageSequence]]=F1424+1,TRUE)</f>
        <v>1</v>
      </c>
    </row>
    <row r="1426" spans="1:14">
      <c r="A1426" t="s">
        <v>6181</v>
      </c>
      <c r="B1426" t="s">
        <v>1844</v>
      </c>
      <c r="C1426" t="s">
        <v>4072</v>
      </c>
      <c r="D1426" s="154">
        <v>167</v>
      </c>
      <c r="E1426" t="s">
        <v>718</v>
      </c>
      <c r="F1426">
        <v>14</v>
      </c>
      <c r="G1426">
        <v>19</v>
      </c>
      <c r="H1426" t="s">
        <v>3404</v>
      </c>
      <c r="I1426" t="s">
        <v>3515</v>
      </c>
      <c r="K1426" t="s">
        <v>719</v>
      </c>
      <c r="L1426" t="s">
        <v>718</v>
      </c>
      <c r="M1426" t="s">
        <v>3404</v>
      </c>
      <c r="N1426" t="b">
        <f>IF(ETMRouteStages[[#This Row],[RID]]=A1425,ETMRouteStages[[#This Row],[StageSequence]]=F1425+1,TRUE)</f>
        <v>1</v>
      </c>
    </row>
    <row r="1427" spans="1:14">
      <c r="A1427" t="s">
        <v>6181</v>
      </c>
      <c r="B1427" t="s">
        <v>1844</v>
      </c>
      <c r="C1427" t="s">
        <v>4072</v>
      </c>
      <c r="D1427" s="154">
        <v>167</v>
      </c>
      <c r="E1427" t="s">
        <v>1803</v>
      </c>
      <c r="F1427">
        <v>15</v>
      </c>
      <c r="G1427">
        <v>21</v>
      </c>
      <c r="H1427" t="s">
        <v>3404</v>
      </c>
      <c r="I1427" t="s">
        <v>3515</v>
      </c>
      <c r="K1427" t="s">
        <v>1804</v>
      </c>
      <c r="L1427" t="s">
        <v>1803</v>
      </c>
      <c r="M1427" t="s">
        <v>3404</v>
      </c>
      <c r="N1427" t="b">
        <f>IF(ETMRouteStages[[#This Row],[RID]]=A1426,ETMRouteStages[[#This Row],[StageSequence]]=F1426+1,TRUE)</f>
        <v>1</v>
      </c>
    </row>
    <row r="1428" spans="1:14">
      <c r="A1428" t="s">
        <v>6181</v>
      </c>
      <c r="B1428" t="s">
        <v>1844</v>
      </c>
      <c r="C1428" t="s">
        <v>4072</v>
      </c>
      <c r="D1428" s="154">
        <v>167</v>
      </c>
      <c r="E1428" t="s">
        <v>3068</v>
      </c>
      <c r="F1428">
        <v>16</v>
      </c>
      <c r="G1428">
        <v>22</v>
      </c>
      <c r="H1428" t="s">
        <v>3404</v>
      </c>
      <c r="I1428" t="s">
        <v>3515</v>
      </c>
      <c r="K1428" t="s">
        <v>3069</v>
      </c>
      <c r="L1428" t="s">
        <v>3068</v>
      </c>
      <c r="M1428" t="s">
        <v>3404</v>
      </c>
      <c r="N1428" t="b">
        <f>IF(ETMRouteStages[[#This Row],[RID]]=A1427,ETMRouteStages[[#This Row],[StageSequence]]=F1427+1,TRUE)</f>
        <v>1</v>
      </c>
    </row>
    <row r="1429" spans="1:14">
      <c r="A1429" t="s">
        <v>6181</v>
      </c>
      <c r="B1429" t="s">
        <v>1844</v>
      </c>
      <c r="C1429" t="s">
        <v>4072</v>
      </c>
      <c r="D1429" s="154">
        <v>167</v>
      </c>
      <c r="E1429" t="s">
        <v>2993</v>
      </c>
      <c r="F1429">
        <v>17</v>
      </c>
      <c r="G1429">
        <v>26</v>
      </c>
      <c r="H1429" t="s">
        <v>3404</v>
      </c>
      <c r="I1429" t="s">
        <v>3515</v>
      </c>
      <c r="K1429" t="s">
        <v>2994</v>
      </c>
      <c r="L1429" t="s">
        <v>2993</v>
      </c>
      <c r="M1429" t="s">
        <v>3404</v>
      </c>
      <c r="N1429" t="b">
        <f>IF(ETMRouteStages[[#This Row],[RID]]=A1428,ETMRouteStages[[#This Row],[StageSequence]]=F1428+1,TRUE)</f>
        <v>1</v>
      </c>
    </row>
    <row r="1430" spans="1:14">
      <c r="A1430" t="s">
        <v>6181</v>
      </c>
      <c r="B1430" t="s">
        <v>1844</v>
      </c>
      <c r="C1430" t="s">
        <v>4072</v>
      </c>
      <c r="D1430" s="154">
        <v>167</v>
      </c>
      <c r="E1430" t="s">
        <v>2970</v>
      </c>
      <c r="F1430">
        <v>18</v>
      </c>
      <c r="G1430">
        <v>30</v>
      </c>
      <c r="H1430" t="s">
        <v>3404</v>
      </c>
      <c r="I1430" t="s">
        <v>3515</v>
      </c>
      <c r="K1430" t="s">
        <v>2971</v>
      </c>
      <c r="L1430" t="s">
        <v>2970</v>
      </c>
      <c r="M1430" t="s">
        <v>3404</v>
      </c>
      <c r="N1430" t="b">
        <f>IF(ETMRouteStages[[#This Row],[RID]]=A1429,ETMRouteStages[[#This Row],[StageSequence]]=F1429+1,TRUE)</f>
        <v>1</v>
      </c>
    </row>
    <row r="1431" spans="1:14">
      <c r="A1431" t="s">
        <v>6181</v>
      </c>
      <c r="B1431" t="s">
        <v>1844</v>
      </c>
      <c r="C1431" t="s">
        <v>4072</v>
      </c>
      <c r="D1431" s="154">
        <v>167</v>
      </c>
      <c r="E1431" t="s">
        <v>2340</v>
      </c>
      <c r="F1431">
        <v>19</v>
      </c>
      <c r="G1431">
        <v>32</v>
      </c>
      <c r="H1431" t="s">
        <v>3404</v>
      </c>
      <c r="I1431" t="s">
        <v>3515</v>
      </c>
      <c r="K1431" t="s">
        <v>2341</v>
      </c>
      <c r="L1431" t="s">
        <v>2340</v>
      </c>
      <c r="M1431" t="s">
        <v>3404</v>
      </c>
      <c r="N1431" t="b">
        <f>IF(ETMRouteStages[[#This Row],[RID]]=A1430,ETMRouteStages[[#This Row],[StageSequence]]=F1430+1,TRUE)</f>
        <v>1</v>
      </c>
    </row>
    <row r="1432" spans="1:14">
      <c r="A1432" t="s">
        <v>6181</v>
      </c>
      <c r="B1432" t="s">
        <v>1844</v>
      </c>
      <c r="C1432" t="s">
        <v>4072</v>
      </c>
      <c r="D1432" s="154">
        <v>167</v>
      </c>
      <c r="E1432" t="s">
        <v>6186</v>
      </c>
      <c r="F1432">
        <v>20</v>
      </c>
      <c r="G1432">
        <v>34</v>
      </c>
      <c r="H1432" t="s">
        <v>3404</v>
      </c>
      <c r="I1432" t="s">
        <v>3515</v>
      </c>
      <c r="K1432" t="s">
        <v>1362</v>
      </c>
      <c r="L1432" t="s">
        <v>1361</v>
      </c>
      <c r="M1432" t="s">
        <v>3404</v>
      </c>
      <c r="N1432" t="b">
        <f>IF(ETMRouteStages[[#This Row],[RID]]=A1431,ETMRouteStages[[#This Row],[StageSequence]]=F1431+1,TRUE)</f>
        <v>1</v>
      </c>
    </row>
    <row r="1433" spans="1:14">
      <c r="A1433" t="s">
        <v>6181</v>
      </c>
      <c r="B1433" t="s">
        <v>1844</v>
      </c>
      <c r="C1433" t="s">
        <v>4072</v>
      </c>
      <c r="D1433" s="154">
        <v>167</v>
      </c>
      <c r="E1433" t="s">
        <v>3050</v>
      </c>
      <c r="F1433">
        <v>21</v>
      </c>
      <c r="G1433">
        <v>36</v>
      </c>
      <c r="H1433" t="s">
        <v>3404</v>
      </c>
      <c r="I1433" t="s">
        <v>3515</v>
      </c>
      <c r="K1433" t="s">
        <v>3051</v>
      </c>
      <c r="L1433" t="s">
        <v>3050</v>
      </c>
      <c r="M1433" t="s">
        <v>3404</v>
      </c>
      <c r="N1433" t="b">
        <f>IF(ETMRouteStages[[#This Row],[RID]]=A1432,ETMRouteStages[[#This Row],[StageSequence]]=F1432+1,TRUE)</f>
        <v>1</v>
      </c>
    </row>
    <row r="1434" spans="1:14">
      <c r="A1434" t="s">
        <v>6181</v>
      </c>
      <c r="B1434" t="s">
        <v>1844</v>
      </c>
      <c r="C1434" t="s">
        <v>4072</v>
      </c>
      <c r="D1434" s="154">
        <v>167</v>
      </c>
      <c r="E1434" t="s">
        <v>2093</v>
      </c>
      <c r="F1434">
        <v>22</v>
      </c>
      <c r="G1434">
        <v>37</v>
      </c>
      <c r="H1434" t="s">
        <v>3404</v>
      </c>
      <c r="I1434" t="s">
        <v>3515</v>
      </c>
      <c r="K1434" t="s">
        <v>2094</v>
      </c>
      <c r="L1434" t="s">
        <v>2093</v>
      </c>
      <c r="M1434" t="s">
        <v>3404</v>
      </c>
      <c r="N1434" t="b">
        <f>IF(ETMRouteStages[[#This Row],[RID]]=A1433,ETMRouteStages[[#This Row],[StageSequence]]=F1433+1,TRUE)</f>
        <v>1</v>
      </c>
    </row>
    <row r="1435" spans="1:14">
      <c r="A1435" t="s">
        <v>6181</v>
      </c>
      <c r="B1435" t="s">
        <v>1844</v>
      </c>
      <c r="C1435" t="s">
        <v>4072</v>
      </c>
      <c r="D1435" s="154">
        <v>167</v>
      </c>
      <c r="E1435" t="s">
        <v>1448</v>
      </c>
      <c r="F1435">
        <v>23</v>
      </c>
      <c r="G1435">
        <v>40</v>
      </c>
      <c r="H1435" t="s">
        <v>3404</v>
      </c>
      <c r="I1435" t="s">
        <v>3515</v>
      </c>
      <c r="K1435" t="s">
        <v>1449</v>
      </c>
      <c r="L1435" t="s">
        <v>1448</v>
      </c>
      <c r="M1435" t="s">
        <v>3404</v>
      </c>
      <c r="N1435" t="b">
        <f>IF(ETMRouteStages[[#This Row],[RID]]=A1434,ETMRouteStages[[#This Row],[StageSequence]]=F1434+1,TRUE)</f>
        <v>1</v>
      </c>
    </row>
    <row r="1436" spans="1:14">
      <c r="A1436" t="s">
        <v>6181</v>
      </c>
      <c r="B1436" t="s">
        <v>1844</v>
      </c>
      <c r="C1436" t="s">
        <v>4072</v>
      </c>
      <c r="D1436" s="154">
        <v>167</v>
      </c>
      <c r="E1436" t="s">
        <v>1825</v>
      </c>
      <c r="F1436">
        <v>24</v>
      </c>
      <c r="G1436">
        <v>42</v>
      </c>
      <c r="H1436" t="s">
        <v>3404</v>
      </c>
      <c r="I1436" t="s">
        <v>3515</v>
      </c>
      <c r="K1436" t="s">
        <v>1826</v>
      </c>
      <c r="L1436" t="s">
        <v>1825</v>
      </c>
      <c r="M1436" t="s">
        <v>3404</v>
      </c>
      <c r="N1436" t="b">
        <f>IF(ETMRouteStages[[#This Row],[RID]]=A1435,ETMRouteStages[[#This Row],[StageSequence]]=F1435+1,TRUE)</f>
        <v>1</v>
      </c>
    </row>
    <row r="1437" spans="1:14">
      <c r="A1437" t="s">
        <v>6181</v>
      </c>
      <c r="B1437" t="s">
        <v>1844</v>
      </c>
      <c r="C1437" t="s">
        <v>4072</v>
      </c>
      <c r="D1437" s="154">
        <v>167</v>
      </c>
      <c r="E1437" t="s">
        <v>6187</v>
      </c>
      <c r="F1437">
        <v>25</v>
      </c>
      <c r="G1437">
        <v>43</v>
      </c>
      <c r="H1437" t="s">
        <v>3404</v>
      </c>
      <c r="I1437" t="s">
        <v>3515</v>
      </c>
      <c r="K1437" t="s">
        <v>3177</v>
      </c>
      <c r="L1437" t="s">
        <v>3176</v>
      </c>
      <c r="M1437" t="s">
        <v>3404</v>
      </c>
      <c r="N1437" t="b">
        <f>IF(ETMRouteStages[[#This Row],[RID]]=A1436,ETMRouteStages[[#This Row],[StageSequence]]=F1436+1,TRUE)</f>
        <v>1</v>
      </c>
    </row>
    <row r="1438" spans="1:14">
      <c r="A1438" t="s">
        <v>6181</v>
      </c>
      <c r="B1438" t="s">
        <v>1844</v>
      </c>
      <c r="C1438" t="s">
        <v>4072</v>
      </c>
      <c r="D1438" s="154">
        <v>167</v>
      </c>
      <c r="E1438" t="s">
        <v>1823</v>
      </c>
      <c r="F1438">
        <v>26</v>
      </c>
      <c r="G1438">
        <v>44</v>
      </c>
      <c r="H1438" t="s">
        <v>3404</v>
      </c>
      <c r="I1438" t="s">
        <v>3515</v>
      </c>
      <c r="K1438" t="s">
        <v>1824</v>
      </c>
      <c r="L1438" t="s">
        <v>1823</v>
      </c>
      <c r="M1438" t="s">
        <v>3404</v>
      </c>
      <c r="N1438" t="b">
        <f>IF(ETMRouteStages[[#This Row],[RID]]=A1437,ETMRouteStages[[#This Row],[StageSequence]]=F1437+1,TRUE)</f>
        <v>1</v>
      </c>
    </row>
    <row r="1439" spans="1:14">
      <c r="A1439" t="s">
        <v>6188</v>
      </c>
      <c r="B1439" t="s">
        <v>1844</v>
      </c>
      <c r="C1439" t="s">
        <v>4068</v>
      </c>
      <c r="D1439" s="154">
        <v>168</v>
      </c>
      <c r="E1439" t="s">
        <v>1843</v>
      </c>
      <c r="F1439">
        <v>1</v>
      </c>
      <c r="G1439">
        <v>0</v>
      </c>
      <c r="H1439" t="s">
        <v>3404</v>
      </c>
      <c r="I1439" t="s">
        <v>3515</v>
      </c>
      <c r="K1439" t="s">
        <v>1844</v>
      </c>
      <c r="L1439" t="s">
        <v>1843</v>
      </c>
      <c r="M1439" t="s">
        <v>3404</v>
      </c>
      <c r="N1439" t="b">
        <f>IF(ETMRouteStages[[#This Row],[RID]]=A1438,ETMRouteStages[[#This Row],[StageSequence]]=F1438+1,TRUE)</f>
        <v>1</v>
      </c>
    </row>
    <row r="1440" spans="1:14">
      <c r="A1440" t="s">
        <v>6188</v>
      </c>
      <c r="B1440" t="s">
        <v>1844</v>
      </c>
      <c r="C1440" t="s">
        <v>4068</v>
      </c>
      <c r="D1440" s="154">
        <v>168</v>
      </c>
      <c r="E1440" t="s">
        <v>6165</v>
      </c>
      <c r="F1440">
        <v>2</v>
      </c>
      <c r="G1440">
        <v>2</v>
      </c>
      <c r="H1440" t="s">
        <v>3404</v>
      </c>
      <c r="I1440" t="s">
        <v>3515</v>
      </c>
      <c r="K1440" t="s">
        <v>1846</v>
      </c>
      <c r="L1440" t="s">
        <v>1845</v>
      </c>
      <c r="M1440" t="s">
        <v>3404</v>
      </c>
      <c r="N1440" t="b">
        <f>IF(ETMRouteStages[[#This Row],[RID]]=A1439,ETMRouteStages[[#This Row],[StageSequence]]=F1439+1,TRUE)</f>
        <v>1</v>
      </c>
    </row>
    <row r="1441" spans="1:14">
      <c r="A1441" t="s">
        <v>6188</v>
      </c>
      <c r="B1441" t="s">
        <v>1844</v>
      </c>
      <c r="C1441" t="s">
        <v>4068</v>
      </c>
      <c r="D1441" s="154">
        <v>168</v>
      </c>
      <c r="E1441" t="s">
        <v>2183</v>
      </c>
      <c r="F1441">
        <v>3</v>
      </c>
      <c r="G1441">
        <v>3</v>
      </c>
      <c r="H1441" t="s">
        <v>3404</v>
      </c>
      <c r="I1441" t="s">
        <v>3515</v>
      </c>
      <c r="K1441" t="s">
        <v>2184</v>
      </c>
      <c r="L1441" t="s">
        <v>2183</v>
      </c>
      <c r="M1441" t="s">
        <v>3404</v>
      </c>
      <c r="N1441" t="b">
        <f>IF(ETMRouteStages[[#This Row],[RID]]=A1440,ETMRouteStages[[#This Row],[StageSequence]]=F1440+1,TRUE)</f>
        <v>1</v>
      </c>
    </row>
    <row r="1442" spans="1:14">
      <c r="A1442" t="s">
        <v>6188</v>
      </c>
      <c r="B1442" t="s">
        <v>1844</v>
      </c>
      <c r="C1442" t="s">
        <v>4068</v>
      </c>
      <c r="D1442" s="154">
        <v>168</v>
      </c>
      <c r="E1442" t="s">
        <v>6166</v>
      </c>
      <c r="F1442">
        <v>4</v>
      </c>
      <c r="G1442">
        <v>4</v>
      </c>
      <c r="H1442" t="s">
        <v>3404</v>
      </c>
      <c r="I1442" t="s">
        <v>3515</v>
      </c>
      <c r="K1442" t="s">
        <v>2349</v>
      </c>
      <c r="L1442" t="s">
        <v>2348</v>
      </c>
      <c r="M1442" t="s">
        <v>3404</v>
      </c>
      <c r="N1442" t="b">
        <f>IF(ETMRouteStages[[#This Row],[RID]]=A1441,ETMRouteStages[[#This Row],[StageSequence]]=F1441+1,TRUE)</f>
        <v>1</v>
      </c>
    </row>
    <row r="1443" spans="1:14">
      <c r="A1443" t="s">
        <v>6188</v>
      </c>
      <c r="B1443" t="s">
        <v>1844</v>
      </c>
      <c r="C1443" t="s">
        <v>4068</v>
      </c>
      <c r="D1443" s="154">
        <v>168</v>
      </c>
      <c r="E1443" t="s">
        <v>2425</v>
      </c>
      <c r="F1443">
        <v>5</v>
      </c>
      <c r="G1443">
        <v>5</v>
      </c>
      <c r="H1443" t="s">
        <v>3404</v>
      </c>
      <c r="I1443" t="s">
        <v>3515</v>
      </c>
      <c r="K1443" t="s">
        <v>2426</v>
      </c>
      <c r="L1443" t="s">
        <v>2425</v>
      </c>
      <c r="M1443" t="s">
        <v>3404</v>
      </c>
      <c r="N1443" t="b">
        <f>IF(ETMRouteStages[[#This Row],[RID]]=A1442,ETMRouteStages[[#This Row],[StageSequence]]=F1442+1,TRUE)</f>
        <v>1</v>
      </c>
    </row>
    <row r="1444" spans="1:14">
      <c r="A1444" t="s">
        <v>6188</v>
      </c>
      <c r="B1444" t="s">
        <v>1844</v>
      </c>
      <c r="C1444" t="s">
        <v>4068</v>
      </c>
      <c r="D1444" s="154">
        <v>168</v>
      </c>
      <c r="E1444" t="s">
        <v>1898</v>
      </c>
      <c r="F1444">
        <v>6</v>
      </c>
      <c r="G1444">
        <v>6</v>
      </c>
      <c r="H1444" t="s">
        <v>3404</v>
      </c>
      <c r="I1444" t="s">
        <v>3515</v>
      </c>
      <c r="K1444" t="s">
        <v>1899</v>
      </c>
      <c r="L1444" t="s">
        <v>1898</v>
      </c>
      <c r="M1444" t="s">
        <v>3404</v>
      </c>
      <c r="N1444" t="b">
        <f>IF(ETMRouteStages[[#This Row],[RID]]=A1443,ETMRouteStages[[#This Row],[StageSequence]]=F1443+1,TRUE)</f>
        <v>1</v>
      </c>
    </row>
    <row r="1445" spans="1:14">
      <c r="A1445" t="s">
        <v>6188</v>
      </c>
      <c r="B1445" t="s">
        <v>1844</v>
      </c>
      <c r="C1445" t="s">
        <v>4068</v>
      </c>
      <c r="D1445" s="154">
        <v>168</v>
      </c>
      <c r="E1445" t="s">
        <v>6167</v>
      </c>
      <c r="F1445">
        <v>7</v>
      </c>
      <c r="G1445">
        <v>7</v>
      </c>
      <c r="H1445" t="s">
        <v>3404</v>
      </c>
      <c r="I1445" t="s">
        <v>3515</v>
      </c>
      <c r="K1445" t="s">
        <v>1234</v>
      </c>
      <c r="L1445" t="s">
        <v>1233</v>
      </c>
      <c r="M1445" t="s">
        <v>3404</v>
      </c>
      <c r="N1445" t="b">
        <f>IF(ETMRouteStages[[#This Row],[RID]]=A1444,ETMRouteStages[[#This Row],[StageSequence]]=F1444+1,TRUE)</f>
        <v>1</v>
      </c>
    </row>
    <row r="1446" spans="1:14">
      <c r="A1446" t="s">
        <v>6188</v>
      </c>
      <c r="B1446" t="s">
        <v>1844</v>
      </c>
      <c r="C1446" t="s">
        <v>4068</v>
      </c>
      <c r="D1446" s="154">
        <v>168</v>
      </c>
      <c r="E1446" t="s">
        <v>1739</v>
      </c>
      <c r="F1446">
        <v>8</v>
      </c>
      <c r="G1446">
        <v>8</v>
      </c>
      <c r="H1446" t="s">
        <v>3404</v>
      </c>
      <c r="I1446" t="s">
        <v>3515</v>
      </c>
      <c r="K1446" t="s">
        <v>1740</v>
      </c>
      <c r="L1446" t="s">
        <v>1739</v>
      </c>
      <c r="M1446" t="s">
        <v>3404</v>
      </c>
      <c r="N1446" t="b">
        <f>IF(ETMRouteStages[[#This Row],[RID]]=A1445,ETMRouteStages[[#This Row],[StageSequence]]=F1445+1,TRUE)</f>
        <v>1</v>
      </c>
    </row>
    <row r="1447" spans="1:14">
      <c r="A1447" t="s">
        <v>6188</v>
      </c>
      <c r="B1447" t="s">
        <v>1844</v>
      </c>
      <c r="C1447" t="s">
        <v>4068</v>
      </c>
      <c r="D1447" s="154">
        <v>168</v>
      </c>
      <c r="E1447" t="s">
        <v>1154</v>
      </c>
      <c r="F1447">
        <v>9</v>
      </c>
      <c r="G1447">
        <v>9</v>
      </c>
      <c r="H1447" t="s">
        <v>3404</v>
      </c>
      <c r="I1447" t="s">
        <v>3515</v>
      </c>
      <c r="K1447" t="s">
        <v>1155</v>
      </c>
      <c r="L1447" t="s">
        <v>1154</v>
      </c>
      <c r="M1447" t="s">
        <v>3404</v>
      </c>
      <c r="N1447" t="b">
        <f>IF(ETMRouteStages[[#This Row],[RID]]=A1446,ETMRouteStages[[#This Row],[StageSequence]]=F1446+1,TRUE)</f>
        <v>1</v>
      </c>
    </row>
    <row r="1448" spans="1:14">
      <c r="A1448" t="s">
        <v>6188</v>
      </c>
      <c r="B1448" t="s">
        <v>1844</v>
      </c>
      <c r="C1448" t="s">
        <v>4068</v>
      </c>
      <c r="D1448" s="154">
        <v>168</v>
      </c>
      <c r="E1448" t="s">
        <v>2171</v>
      </c>
      <c r="F1448">
        <v>10</v>
      </c>
      <c r="G1448">
        <v>10</v>
      </c>
      <c r="H1448" t="s">
        <v>3404</v>
      </c>
      <c r="I1448" t="s">
        <v>3515</v>
      </c>
      <c r="K1448" t="s">
        <v>2172</v>
      </c>
      <c r="L1448" t="s">
        <v>2171</v>
      </c>
      <c r="M1448" t="s">
        <v>3404</v>
      </c>
      <c r="N1448" t="b">
        <f>IF(ETMRouteStages[[#This Row],[RID]]=A1447,ETMRouteStages[[#This Row],[StageSequence]]=F1447+1,TRUE)</f>
        <v>1</v>
      </c>
    </row>
    <row r="1449" spans="1:14">
      <c r="A1449" t="s">
        <v>6188</v>
      </c>
      <c r="B1449" t="s">
        <v>1844</v>
      </c>
      <c r="C1449" t="s">
        <v>4068</v>
      </c>
      <c r="D1449" s="154">
        <v>168</v>
      </c>
      <c r="E1449" t="s">
        <v>1329</v>
      </c>
      <c r="F1449">
        <v>11</v>
      </c>
      <c r="G1449">
        <v>11</v>
      </c>
      <c r="H1449" t="s">
        <v>3404</v>
      </c>
      <c r="I1449" t="s">
        <v>3515</v>
      </c>
      <c r="K1449" t="s">
        <v>1330</v>
      </c>
      <c r="L1449" t="s">
        <v>1329</v>
      </c>
      <c r="M1449" t="s">
        <v>3404</v>
      </c>
      <c r="N1449" t="b">
        <f>IF(ETMRouteStages[[#This Row],[RID]]=A1448,ETMRouteStages[[#This Row],[StageSequence]]=F1448+1,TRUE)</f>
        <v>1</v>
      </c>
    </row>
    <row r="1450" spans="1:14">
      <c r="A1450" t="s">
        <v>6188</v>
      </c>
      <c r="B1450" t="s">
        <v>1844</v>
      </c>
      <c r="C1450" t="s">
        <v>4068</v>
      </c>
      <c r="D1450" s="154">
        <v>168</v>
      </c>
      <c r="E1450" t="s">
        <v>6189</v>
      </c>
      <c r="F1450">
        <v>12</v>
      </c>
      <c r="G1450">
        <v>12</v>
      </c>
      <c r="H1450" t="s">
        <v>3404</v>
      </c>
      <c r="I1450" t="s">
        <v>3515</v>
      </c>
      <c r="K1450" t="s">
        <v>867</v>
      </c>
      <c r="L1450" t="s">
        <v>866</v>
      </c>
      <c r="M1450" t="s">
        <v>3404</v>
      </c>
      <c r="N1450" t="b">
        <f>IF(ETMRouteStages[[#This Row],[RID]]=A1449,ETMRouteStages[[#This Row],[StageSequence]]=F1449+1,TRUE)</f>
        <v>1</v>
      </c>
    </row>
    <row r="1451" spans="1:14">
      <c r="A1451" t="s">
        <v>6188</v>
      </c>
      <c r="B1451" t="s">
        <v>1844</v>
      </c>
      <c r="C1451" t="s">
        <v>4068</v>
      </c>
      <c r="D1451" s="154">
        <v>168</v>
      </c>
      <c r="E1451" t="s">
        <v>2233</v>
      </c>
      <c r="F1451">
        <v>13</v>
      </c>
      <c r="G1451">
        <v>14</v>
      </c>
      <c r="H1451" t="s">
        <v>3404</v>
      </c>
      <c r="I1451" t="s">
        <v>3515</v>
      </c>
      <c r="K1451" t="s">
        <v>2234</v>
      </c>
      <c r="L1451" t="s">
        <v>2233</v>
      </c>
      <c r="M1451" t="s">
        <v>3404</v>
      </c>
      <c r="N1451" t="b">
        <f>IF(ETMRouteStages[[#This Row],[RID]]=A1450,ETMRouteStages[[#This Row],[StageSequence]]=F1450+1,TRUE)</f>
        <v>1</v>
      </c>
    </row>
    <row r="1452" spans="1:14">
      <c r="A1452" t="s">
        <v>6188</v>
      </c>
      <c r="B1452" t="s">
        <v>1844</v>
      </c>
      <c r="C1452" t="s">
        <v>4068</v>
      </c>
      <c r="D1452" s="154">
        <v>168</v>
      </c>
      <c r="E1452" t="s">
        <v>2378</v>
      </c>
      <c r="F1452">
        <v>14</v>
      </c>
      <c r="G1452">
        <v>17</v>
      </c>
      <c r="H1452" t="s">
        <v>3404</v>
      </c>
      <c r="I1452" t="s">
        <v>3515</v>
      </c>
      <c r="K1452" t="s">
        <v>2379</v>
      </c>
      <c r="L1452" t="s">
        <v>2378</v>
      </c>
      <c r="M1452" t="s">
        <v>3404</v>
      </c>
      <c r="N1452" t="b">
        <f>IF(ETMRouteStages[[#This Row],[RID]]=A1451,ETMRouteStages[[#This Row],[StageSequence]]=F1451+1,TRUE)</f>
        <v>1</v>
      </c>
    </row>
    <row r="1453" spans="1:14">
      <c r="A1453" t="s">
        <v>6188</v>
      </c>
      <c r="B1453" t="s">
        <v>1844</v>
      </c>
      <c r="C1453" t="s">
        <v>4068</v>
      </c>
      <c r="D1453" s="154">
        <v>168</v>
      </c>
      <c r="E1453" t="s">
        <v>2376</v>
      </c>
      <c r="F1453">
        <v>15</v>
      </c>
      <c r="G1453">
        <v>18</v>
      </c>
      <c r="H1453" t="s">
        <v>3404</v>
      </c>
      <c r="I1453" t="s">
        <v>3515</v>
      </c>
      <c r="K1453" t="s">
        <v>2377</v>
      </c>
      <c r="L1453" t="s">
        <v>2376</v>
      </c>
      <c r="M1453" t="s">
        <v>3404</v>
      </c>
      <c r="N1453" t="b">
        <f>IF(ETMRouteStages[[#This Row],[RID]]=A1452,ETMRouteStages[[#This Row],[StageSequence]]=F1452+1,TRUE)</f>
        <v>1</v>
      </c>
    </row>
    <row r="1454" spans="1:14">
      <c r="A1454" t="s">
        <v>6188</v>
      </c>
      <c r="B1454" t="s">
        <v>1844</v>
      </c>
      <c r="C1454" t="s">
        <v>4068</v>
      </c>
      <c r="D1454" s="154">
        <v>168</v>
      </c>
      <c r="E1454" t="s">
        <v>6190</v>
      </c>
      <c r="F1454">
        <v>16</v>
      </c>
      <c r="G1454">
        <v>19</v>
      </c>
      <c r="H1454" t="s">
        <v>3404</v>
      </c>
      <c r="I1454" t="s">
        <v>3515</v>
      </c>
      <c r="K1454" t="s">
        <v>2859</v>
      </c>
      <c r="L1454" t="s">
        <v>2858</v>
      </c>
      <c r="M1454" t="s">
        <v>3404</v>
      </c>
      <c r="N1454" t="b">
        <f>IF(ETMRouteStages[[#This Row],[RID]]=A1453,ETMRouteStages[[#This Row],[StageSequence]]=F1453+1,TRUE)</f>
        <v>1</v>
      </c>
    </row>
    <row r="1455" spans="1:14">
      <c r="A1455" t="s">
        <v>6188</v>
      </c>
      <c r="B1455" t="s">
        <v>1844</v>
      </c>
      <c r="C1455" t="s">
        <v>4068</v>
      </c>
      <c r="D1455" s="154">
        <v>168</v>
      </c>
      <c r="E1455" t="s">
        <v>6191</v>
      </c>
      <c r="F1455">
        <v>17</v>
      </c>
      <c r="G1455">
        <v>22</v>
      </c>
      <c r="H1455" t="s">
        <v>3404</v>
      </c>
      <c r="I1455" t="s">
        <v>3515</v>
      </c>
      <c r="K1455" t="s">
        <v>2720</v>
      </c>
      <c r="L1455" t="s">
        <v>2719</v>
      </c>
      <c r="M1455" t="s">
        <v>3404</v>
      </c>
      <c r="N1455" t="b">
        <f>IF(ETMRouteStages[[#This Row],[RID]]=A1454,ETMRouteStages[[#This Row],[StageSequence]]=F1454+1,TRUE)</f>
        <v>1</v>
      </c>
    </row>
    <row r="1456" spans="1:14">
      <c r="A1456" t="s">
        <v>6188</v>
      </c>
      <c r="B1456" t="s">
        <v>1844</v>
      </c>
      <c r="C1456" t="s">
        <v>4068</v>
      </c>
      <c r="D1456" s="154">
        <v>168</v>
      </c>
      <c r="E1456" t="s">
        <v>2703</v>
      </c>
      <c r="F1456">
        <v>18</v>
      </c>
      <c r="G1456">
        <v>23</v>
      </c>
      <c r="H1456" t="s">
        <v>3404</v>
      </c>
      <c r="I1456" t="s">
        <v>3515</v>
      </c>
      <c r="K1456" t="s">
        <v>2704</v>
      </c>
      <c r="L1456" t="s">
        <v>2703</v>
      </c>
      <c r="M1456" t="s">
        <v>3404</v>
      </c>
      <c r="N1456" t="b">
        <f>IF(ETMRouteStages[[#This Row],[RID]]=A1455,ETMRouteStages[[#This Row],[StageSequence]]=F1455+1,TRUE)</f>
        <v>1</v>
      </c>
    </row>
    <row r="1457" spans="1:14">
      <c r="A1457" t="s">
        <v>6188</v>
      </c>
      <c r="B1457" t="s">
        <v>1844</v>
      </c>
      <c r="C1457" t="s">
        <v>4068</v>
      </c>
      <c r="D1457" s="154">
        <v>168</v>
      </c>
      <c r="E1457" t="s">
        <v>3132</v>
      </c>
      <c r="F1457">
        <v>19</v>
      </c>
      <c r="G1457">
        <v>24</v>
      </c>
      <c r="H1457" t="s">
        <v>3404</v>
      </c>
      <c r="I1457" t="s">
        <v>3515</v>
      </c>
      <c r="K1457" t="s">
        <v>3133</v>
      </c>
      <c r="L1457" t="s">
        <v>3132</v>
      </c>
      <c r="M1457" t="s">
        <v>3404</v>
      </c>
      <c r="N1457" t="b">
        <f>IF(ETMRouteStages[[#This Row],[RID]]=A1456,ETMRouteStages[[#This Row],[StageSequence]]=F1456+1,TRUE)</f>
        <v>1</v>
      </c>
    </row>
    <row r="1458" spans="1:14">
      <c r="A1458" t="s">
        <v>6188</v>
      </c>
      <c r="B1458" t="s">
        <v>1844</v>
      </c>
      <c r="C1458" t="s">
        <v>4068</v>
      </c>
      <c r="D1458" s="154">
        <v>168</v>
      </c>
      <c r="E1458" t="s">
        <v>6170</v>
      </c>
      <c r="F1458">
        <v>20</v>
      </c>
      <c r="G1458">
        <v>25</v>
      </c>
      <c r="H1458" t="s">
        <v>3404</v>
      </c>
      <c r="I1458" t="s">
        <v>3515</v>
      </c>
      <c r="K1458" t="s">
        <v>2456</v>
      </c>
      <c r="L1458" t="s">
        <v>2455</v>
      </c>
      <c r="M1458" t="s">
        <v>3404</v>
      </c>
      <c r="N1458" t="b">
        <f>IF(ETMRouteStages[[#This Row],[RID]]=A1457,ETMRouteStages[[#This Row],[StageSequence]]=F1457+1,TRUE)</f>
        <v>1</v>
      </c>
    </row>
    <row r="1459" spans="1:14">
      <c r="A1459" t="s">
        <v>6188</v>
      </c>
      <c r="B1459" t="s">
        <v>1844</v>
      </c>
      <c r="C1459" t="s">
        <v>4068</v>
      </c>
      <c r="D1459" s="154">
        <v>168</v>
      </c>
      <c r="E1459" t="s">
        <v>2453</v>
      </c>
      <c r="F1459">
        <v>21</v>
      </c>
      <c r="G1459">
        <v>27</v>
      </c>
      <c r="H1459" t="s">
        <v>3404</v>
      </c>
      <c r="I1459" t="s">
        <v>3515</v>
      </c>
      <c r="K1459" t="s">
        <v>2454</v>
      </c>
      <c r="L1459" t="s">
        <v>2453</v>
      </c>
      <c r="M1459" t="s">
        <v>3404</v>
      </c>
      <c r="N1459" t="b">
        <f>IF(ETMRouteStages[[#This Row],[RID]]=A1458,ETMRouteStages[[#This Row],[StageSequence]]=F1458+1,TRUE)</f>
        <v>1</v>
      </c>
    </row>
    <row r="1460" spans="1:14">
      <c r="A1460" t="s">
        <v>6188</v>
      </c>
      <c r="B1460" t="s">
        <v>1844</v>
      </c>
      <c r="C1460" t="s">
        <v>4068</v>
      </c>
      <c r="D1460" s="154">
        <v>168</v>
      </c>
      <c r="E1460" t="s">
        <v>6171</v>
      </c>
      <c r="F1460">
        <v>22</v>
      </c>
      <c r="G1460">
        <v>31</v>
      </c>
      <c r="H1460" t="s">
        <v>3404</v>
      </c>
      <c r="I1460" t="s">
        <v>3515</v>
      </c>
      <c r="K1460" t="s">
        <v>951</v>
      </c>
      <c r="L1460" t="s">
        <v>950</v>
      </c>
      <c r="M1460" t="s">
        <v>3404</v>
      </c>
      <c r="N1460" t="b">
        <f>IF(ETMRouteStages[[#This Row],[RID]]=A1459,ETMRouteStages[[#This Row],[StageSequence]]=F1459+1,TRUE)</f>
        <v>1</v>
      </c>
    </row>
    <row r="1461" spans="1:14">
      <c r="A1461" t="s">
        <v>6188</v>
      </c>
      <c r="B1461" t="s">
        <v>1844</v>
      </c>
      <c r="C1461" t="s">
        <v>4068</v>
      </c>
      <c r="D1461" s="154">
        <v>168</v>
      </c>
      <c r="E1461" t="s">
        <v>1580</v>
      </c>
      <c r="F1461">
        <v>23</v>
      </c>
      <c r="G1461">
        <v>33</v>
      </c>
      <c r="H1461" t="s">
        <v>3404</v>
      </c>
      <c r="I1461" t="s">
        <v>3515</v>
      </c>
      <c r="K1461" t="s">
        <v>1581</v>
      </c>
      <c r="L1461" t="s">
        <v>1580</v>
      </c>
      <c r="M1461" t="s">
        <v>3404</v>
      </c>
      <c r="N1461" t="b">
        <f>IF(ETMRouteStages[[#This Row],[RID]]=A1460,ETMRouteStages[[#This Row],[StageSequence]]=F1460+1,TRUE)</f>
        <v>1</v>
      </c>
    </row>
    <row r="1462" spans="1:14">
      <c r="A1462" t="s">
        <v>6188</v>
      </c>
      <c r="B1462" t="s">
        <v>1844</v>
      </c>
      <c r="C1462" t="s">
        <v>4068</v>
      </c>
      <c r="D1462" s="154">
        <v>168</v>
      </c>
      <c r="E1462" t="s">
        <v>858</v>
      </c>
      <c r="F1462">
        <v>24</v>
      </c>
      <c r="G1462">
        <v>35</v>
      </c>
      <c r="H1462" t="s">
        <v>3404</v>
      </c>
      <c r="I1462" t="s">
        <v>3515</v>
      </c>
      <c r="K1462" t="s">
        <v>859</v>
      </c>
      <c r="L1462" t="s">
        <v>858</v>
      </c>
      <c r="M1462" t="s">
        <v>3404</v>
      </c>
      <c r="N1462" t="b">
        <f>IF(ETMRouteStages[[#This Row],[RID]]=A1461,ETMRouteStages[[#This Row],[StageSequence]]=F1461+1,TRUE)</f>
        <v>1</v>
      </c>
    </row>
    <row r="1463" spans="1:14">
      <c r="A1463" t="s">
        <v>6188</v>
      </c>
      <c r="B1463" t="s">
        <v>1844</v>
      </c>
      <c r="C1463" t="s">
        <v>4068</v>
      </c>
      <c r="D1463" s="154">
        <v>168</v>
      </c>
      <c r="E1463" t="s">
        <v>856</v>
      </c>
      <c r="F1463">
        <v>25</v>
      </c>
      <c r="G1463">
        <v>36</v>
      </c>
      <c r="H1463" t="s">
        <v>3404</v>
      </c>
      <c r="I1463" t="s">
        <v>3515</v>
      </c>
      <c r="K1463" t="s">
        <v>857</v>
      </c>
      <c r="L1463" t="s">
        <v>856</v>
      </c>
      <c r="M1463" t="s">
        <v>3404</v>
      </c>
      <c r="N1463" t="b">
        <f>IF(ETMRouteStages[[#This Row],[RID]]=A1462,ETMRouteStages[[#This Row],[StageSequence]]=F1462+1,TRUE)</f>
        <v>1</v>
      </c>
    </row>
    <row r="1464" spans="1:14">
      <c r="A1464" t="s">
        <v>6188</v>
      </c>
      <c r="B1464" t="s">
        <v>1844</v>
      </c>
      <c r="C1464" t="s">
        <v>4068</v>
      </c>
      <c r="D1464" s="154">
        <v>168</v>
      </c>
      <c r="E1464" t="s">
        <v>2073</v>
      </c>
      <c r="F1464">
        <v>26</v>
      </c>
      <c r="G1464">
        <v>38</v>
      </c>
      <c r="H1464" t="s">
        <v>3404</v>
      </c>
      <c r="I1464" t="s">
        <v>3515</v>
      </c>
      <c r="K1464" t="s">
        <v>2074</v>
      </c>
      <c r="L1464" t="s">
        <v>2073</v>
      </c>
      <c r="M1464" t="s">
        <v>3404</v>
      </c>
      <c r="N1464" t="b">
        <f>IF(ETMRouteStages[[#This Row],[RID]]=A1463,ETMRouteStages[[#This Row],[StageSequence]]=F1463+1,TRUE)</f>
        <v>1</v>
      </c>
    </row>
    <row r="1465" spans="1:14">
      <c r="A1465" t="s">
        <v>6188</v>
      </c>
      <c r="B1465" t="s">
        <v>1844</v>
      </c>
      <c r="C1465" t="s">
        <v>4068</v>
      </c>
      <c r="D1465" s="154">
        <v>168</v>
      </c>
      <c r="E1465" t="s">
        <v>1003</v>
      </c>
      <c r="F1465">
        <v>27</v>
      </c>
      <c r="G1465">
        <v>40</v>
      </c>
      <c r="H1465" t="s">
        <v>3404</v>
      </c>
      <c r="I1465" t="s">
        <v>3515</v>
      </c>
      <c r="K1465" t="s">
        <v>1004</v>
      </c>
      <c r="L1465" t="s">
        <v>1003</v>
      </c>
      <c r="M1465" t="s">
        <v>3404</v>
      </c>
      <c r="N1465" t="b">
        <f>IF(ETMRouteStages[[#This Row],[RID]]=A1464,ETMRouteStages[[#This Row],[StageSequence]]=F1464+1,TRUE)</f>
        <v>1</v>
      </c>
    </row>
    <row r="1466" spans="1:14">
      <c r="A1466" t="s">
        <v>6188</v>
      </c>
      <c r="B1466" t="s">
        <v>1844</v>
      </c>
      <c r="C1466" t="s">
        <v>4068</v>
      </c>
      <c r="D1466" s="154">
        <v>168</v>
      </c>
      <c r="E1466" t="s">
        <v>3050</v>
      </c>
      <c r="F1466">
        <v>28</v>
      </c>
      <c r="G1466">
        <v>43</v>
      </c>
      <c r="H1466" t="s">
        <v>3404</v>
      </c>
      <c r="I1466" t="s">
        <v>3515</v>
      </c>
      <c r="K1466" t="s">
        <v>3051</v>
      </c>
      <c r="L1466" t="s">
        <v>3050</v>
      </c>
      <c r="M1466" t="s">
        <v>3404</v>
      </c>
      <c r="N1466" t="b">
        <f>IF(ETMRouteStages[[#This Row],[RID]]=A1465,ETMRouteStages[[#This Row],[StageSequence]]=F1465+1,TRUE)</f>
        <v>1</v>
      </c>
    </row>
    <row r="1467" spans="1:14">
      <c r="A1467" t="s">
        <v>6188</v>
      </c>
      <c r="B1467" t="s">
        <v>1844</v>
      </c>
      <c r="C1467" t="s">
        <v>4068</v>
      </c>
      <c r="D1467" s="154">
        <v>168</v>
      </c>
      <c r="E1467" t="s">
        <v>2093</v>
      </c>
      <c r="F1467">
        <v>29</v>
      </c>
      <c r="G1467">
        <v>45</v>
      </c>
      <c r="H1467" t="s">
        <v>3404</v>
      </c>
      <c r="I1467" t="s">
        <v>3515</v>
      </c>
      <c r="K1467" t="s">
        <v>2094</v>
      </c>
      <c r="L1467" t="s">
        <v>2093</v>
      </c>
      <c r="M1467" t="s">
        <v>3404</v>
      </c>
      <c r="N1467" t="b">
        <f>IF(ETMRouteStages[[#This Row],[RID]]=A1466,ETMRouteStages[[#This Row],[StageSequence]]=F1466+1,TRUE)</f>
        <v>1</v>
      </c>
    </row>
    <row r="1468" spans="1:14">
      <c r="A1468" t="s">
        <v>6188</v>
      </c>
      <c r="B1468" t="s">
        <v>1844</v>
      </c>
      <c r="C1468" t="s">
        <v>4068</v>
      </c>
      <c r="D1468" s="154">
        <v>168</v>
      </c>
      <c r="E1468" t="s">
        <v>1448</v>
      </c>
      <c r="F1468">
        <v>30</v>
      </c>
      <c r="G1468">
        <v>48</v>
      </c>
      <c r="H1468" t="s">
        <v>3404</v>
      </c>
      <c r="I1468" t="s">
        <v>3515</v>
      </c>
      <c r="K1468" t="s">
        <v>1449</v>
      </c>
      <c r="L1468" t="s">
        <v>1448</v>
      </c>
      <c r="M1468" t="s">
        <v>3404</v>
      </c>
      <c r="N1468" t="b">
        <f>IF(ETMRouteStages[[#This Row],[RID]]=A1467,ETMRouteStages[[#This Row],[StageSequence]]=F1467+1,TRUE)</f>
        <v>1</v>
      </c>
    </row>
    <row r="1469" spans="1:14">
      <c r="A1469" t="s">
        <v>6188</v>
      </c>
      <c r="B1469" t="s">
        <v>1844</v>
      </c>
      <c r="C1469" t="s">
        <v>4068</v>
      </c>
      <c r="D1469" s="154">
        <v>168</v>
      </c>
      <c r="E1469" t="s">
        <v>6173</v>
      </c>
      <c r="F1469">
        <v>31</v>
      </c>
      <c r="G1469">
        <v>50</v>
      </c>
      <c r="H1469" t="s">
        <v>3404</v>
      </c>
      <c r="I1469" t="s">
        <v>3515</v>
      </c>
      <c r="K1469" t="s">
        <v>1826</v>
      </c>
      <c r="L1469" t="s">
        <v>1825</v>
      </c>
      <c r="M1469" t="s">
        <v>3404</v>
      </c>
      <c r="N1469" t="b">
        <f>IF(ETMRouteStages[[#This Row],[RID]]=A1468,ETMRouteStages[[#This Row],[StageSequence]]=F1468+1,TRUE)</f>
        <v>1</v>
      </c>
    </row>
    <row r="1470" spans="1:14">
      <c r="A1470" t="s">
        <v>6188</v>
      </c>
      <c r="B1470" t="s">
        <v>1844</v>
      </c>
      <c r="C1470" t="s">
        <v>4068</v>
      </c>
      <c r="D1470" s="154">
        <v>168</v>
      </c>
      <c r="E1470" t="s">
        <v>6174</v>
      </c>
      <c r="F1470">
        <v>32</v>
      </c>
      <c r="G1470">
        <v>51</v>
      </c>
      <c r="H1470" t="s">
        <v>3404</v>
      </c>
      <c r="I1470" t="s">
        <v>3515</v>
      </c>
      <c r="K1470" t="s">
        <v>3177</v>
      </c>
      <c r="L1470" t="s">
        <v>3176</v>
      </c>
      <c r="M1470" t="s">
        <v>3404</v>
      </c>
      <c r="N1470" t="b">
        <f>IF(ETMRouteStages[[#This Row],[RID]]=A1469,ETMRouteStages[[#This Row],[StageSequence]]=F1469+1,TRUE)</f>
        <v>1</v>
      </c>
    </row>
    <row r="1471" spans="1:14">
      <c r="A1471" t="s">
        <v>6188</v>
      </c>
      <c r="B1471" t="s">
        <v>1844</v>
      </c>
      <c r="C1471" t="s">
        <v>4068</v>
      </c>
      <c r="D1471" s="154">
        <v>168</v>
      </c>
      <c r="E1471" t="s">
        <v>1823</v>
      </c>
      <c r="F1471">
        <v>33</v>
      </c>
      <c r="G1471">
        <v>52</v>
      </c>
      <c r="H1471" t="s">
        <v>3404</v>
      </c>
      <c r="I1471" t="s">
        <v>3515</v>
      </c>
      <c r="K1471" t="s">
        <v>1824</v>
      </c>
      <c r="L1471" t="s">
        <v>1823</v>
      </c>
      <c r="M1471" t="s">
        <v>3404</v>
      </c>
      <c r="N1471" t="b">
        <f>IF(ETMRouteStages[[#This Row],[RID]]=A1470,ETMRouteStages[[#This Row],[StageSequence]]=F1470+1,TRUE)</f>
        <v>1</v>
      </c>
    </row>
    <row r="1472" spans="1:14">
      <c r="A1472" t="s">
        <v>6192</v>
      </c>
      <c r="B1472" t="s">
        <v>1844</v>
      </c>
      <c r="C1472" t="s">
        <v>3928</v>
      </c>
      <c r="D1472" s="154">
        <v>169</v>
      </c>
      <c r="E1472" t="s">
        <v>5977</v>
      </c>
      <c r="F1472">
        <v>1</v>
      </c>
      <c r="G1472">
        <v>0</v>
      </c>
      <c r="H1472" t="s">
        <v>3404</v>
      </c>
      <c r="I1472" t="s">
        <v>3924</v>
      </c>
      <c r="K1472" t="s">
        <v>1844</v>
      </c>
      <c r="L1472" t="s">
        <v>1843</v>
      </c>
      <c r="M1472" t="s">
        <v>3404</v>
      </c>
      <c r="N1472" t="b">
        <f>IF(ETMRouteStages[[#This Row],[RID]]=A1471,ETMRouteStages[[#This Row],[StageSequence]]=F1471+1,TRUE)</f>
        <v>1</v>
      </c>
    </row>
    <row r="1473" spans="1:14">
      <c r="A1473" t="s">
        <v>6192</v>
      </c>
      <c r="B1473" t="s">
        <v>1844</v>
      </c>
      <c r="C1473" t="s">
        <v>3928</v>
      </c>
      <c r="D1473" s="154">
        <v>169</v>
      </c>
      <c r="E1473" t="s">
        <v>6193</v>
      </c>
      <c r="F1473">
        <v>2</v>
      </c>
      <c r="G1473">
        <v>3</v>
      </c>
      <c r="H1473" t="s">
        <v>3404</v>
      </c>
      <c r="I1473" t="s">
        <v>3924</v>
      </c>
      <c r="K1473" t="s">
        <v>2128</v>
      </c>
      <c r="L1473" t="s">
        <v>2127</v>
      </c>
      <c r="M1473" t="s">
        <v>3404</v>
      </c>
      <c r="N1473" t="b">
        <f>IF(ETMRouteStages[[#This Row],[RID]]=A1472,ETMRouteStages[[#This Row],[StageSequence]]=F1472+1,TRUE)</f>
        <v>1</v>
      </c>
    </row>
    <row r="1474" spans="1:14">
      <c r="A1474" t="s">
        <v>6192</v>
      </c>
      <c r="B1474" t="s">
        <v>1844</v>
      </c>
      <c r="C1474" t="s">
        <v>3928</v>
      </c>
      <c r="D1474" s="154">
        <v>169</v>
      </c>
      <c r="E1474" t="s">
        <v>6194</v>
      </c>
      <c r="F1474">
        <v>3</v>
      </c>
      <c r="G1474">
        <v>4</v>
      </c>
      <c r="H1474" t="s">
        <v>3404</v>
      </c>
      <c r="I1474" t="s">
        <v>3924</v>
      </c>
      <c r="K1474" t="s">
        <v>2464</v>
      </c>
      <c r="L1474" t="s">
        <v>2463</v>
      </c>
      <c r="M1474" t="s">
        <v>3404</v>
      </c>
      <c r="N1474" t="b">
        <f>IF(ETMRouteStages[[#This Row],[RID]]=A1473,ETMRouteStages[[#This Row],[StageSequence]]=F1473+1,TRUE)</f>
        <v>1</v>
      </c>
    </row>
    <row r="1475" spans="1:14">
      <c r="A1475" t="s">
        <v>6192</v>
      </c>
      <c r="B1475" t="s">
        <v>1844</v>
      </c>
      <c r="C1475" t="s">
        <v>3928</v>
      </c>
      <c r="D1475" s="154">
        <v>169</v>
      </c>
      <c r="E1475" t="s">
        <v>6195</v>
      </c>
      <c r="F1475">
        <v>4</v>
      </c>
      <c r="G1475">
        <v>6</v>
      </c>
      <c r="H1475" t="s">
        <v>3404</v>
      </c>
      <c r="I1475" t="s">
        <v>3924</v>
      </c>
      <c r="K1475" t="s">
        <v>429</v>
      </c>
      <c r="L1475" t="s">
        <v>428</v>
      </c>
      <c r="M1475" t="s">
        <v>3404</v>
      </c>
      <c r="N1475" t="b">
        <f>IF(ETMRouteStages[[#This Row],[RID]]=A1474,ETMRouteStages[[#This Row],[StageSequence]]=F1474+1,TRUE)</f>
        <v>1</v>
      </c>
    </row>
    <row r="1476" spans="1:14">
      <c r="A1476" t="s">
        <v>6192</v>
      </c>
      <c r="B1476" t="s">
        <v>1844</v>
      </c>
      <c r="C1476" t="s">
        <v>3928</v>
      </c>
      <c r="D1476" s="154">
        <v>169</v>
      </c>
      <c r="E1476" t="s">
        <v>6196</v>
      </c>
      <c r="F1476">
        <v>5</v>
      </c>
      <c r="G1476">
        <v>7</v>
      </c>
      <c r="H1476" t="s">
        <v>3404</v>
      </c>
      <c r="I1476" t="s">
        <v>3924</v>
      </c>
      <c r="K1476" t="s">
        <v>2728</v>
      </c>
      <c r="L1476" t="s">
        <v>2727</v>
      </c>
      <c r="M1476" t="s">
        <v>3404</v>
      </c>
      <c r="N1476" t="b">
        <f>IF(ETMRouteStages[[#This Row],[RID]]=A1475,ETMRouteStages[[#This Row],[StageSequence]]=F1475+1,TRUE)</f>
        <v>1</v>
      </c>
    </row>
    <row r="1477" spans="1:14">
      <c r="A1477" t="s">
        <v>6192</v>
      </c>
      <c r="B1477" t="s">
        <v>1844</v>
      </c>
      <c r="C1477" t="s">
        <v>3928</v>
      </c>
      <c r="D1477" s="154">
        <v>169</v>
      </c>
      <c r="E1477" t="s">
        <v>6197</v>
      </c>
      <c r="F1477">
        <v>6</v>
      </c>
      <c r="G1477">
        <v>8</v>
      </c>
      <c r="H1477" t="s">
        <v>3404</v>
      </c>
      <c r="I1477" t="s">
        <v>3924</v>
      </c>
      <c r="K1477" t="s">
        <v>3041</v>
      </c>
      <c r="L1477" t="s">
        <v>3040</v>
      </c>
      <c r="M1477" t="s">
        <v>3404</v>
      </c>
      <c r="N1477" t="b">
        <f>IF(ETMRouteStages[[#This Row],[RID]]=A1476,ETMRouteStages[[#This Row],[StageSequence]]=F1476+1,TRUE)</f>
        <v>1</v>
      </c>
    </row>
    <row r="1478" spans="1:14">
      <c r="A1478" t="s">
        <v>6192</v>
      </c>
      <c r="B1478" t="s">
        <v>1844</v>
      </c>
      <c r="C1478" t="s">
        <v>3928</v>
      </c>
      <c r="D1478" s="154">
        <v>169</v>
      </c>
      <c r="E1478" t="s">
        <v>6198</v>
      </c>
      <c r="F1478">
        <v>7</v>
      </c>
      <c r="G1478">
        <v>10</v>
      </c>
      <c r="H1478" t="s">
        <v>3404</v>
      </c>
      <c r="I1478" t="s">
        <v>3924</v>
      </c>
      <c r="K1478" t="s">
        <v>2295</v>
      </c>
      <c r="L1478" t="s">
        <v>2294</v>
      </c>
      <c r="M1478" t="s">
        <v>3404</v>
      </c>
      <c r="N1478" t="b">
        <f>IF(ETMRouteStages[[#This Row],[RID]]=A1477,ETMRouteStages[[#This Row],[StageSequence]]=F1477+1,TRUE)</f>
        <v>1</v>
      </c>
    </row>
    <row r="1479" spans="1:14">
      <c r="A1479" t="s">
        <v>6192</v>
      </c>
      <c r="B1479" t="s">
        <v>1844</v>
      </c>
      <c r="C1479" t="s">
        <v>3928</v>
      </c>
      <c r="D1479" s="154">
        <v>169</v>
      </c>
      <c r="E1479" t="s">
        <v>6199</v>
      </c>
      <c r="F1479">
        <v>8</v>
      </c>
      <c r="G1479">
        <v>11</v>
      </c>
      <c r="H1479" t="s">
        <v>3404</v>
      </c>
      <c r="I1479" t="s">
        <v>3924</v>
      </c>
      <c r="K1479" t="s">
        <v>2875</v>
      </c>
      <c r="L1479" t="s">
        <v>2874</v>
      </c>
      <c r="M1479" t="s">
        <v>3404</v>
      </c>
      <c r="N1479" t="b">
        <f>IF(ETMRouteStages[[#This Row],[RID]]=A1478,ETMRouteStages[[#This Row],[StageSequence]]=F1478+1,TRUE)</f>
        <v>1</v>
      </c>
    </row>
    <row r="1480" spans="1:14">
      <c r="A1480" t="s">
        <v>6192</v>
      </c>
      <c r="B1480" t="s">
        <v>1844</v>
      </c>
      <c r="C1480" t="s">
        <v>3928</v>
      </c>
      <c r="D1480" s="154">
        <v>169</v>
      </c>
      <c r="E1480" t="s">
        <v>6200</v>
      </c>
      <c r="F1480">
        <v>9</v>
      </c>
      <c r="G1480">
        <v>12</v>
      </c>
      <c r="H1480" t="s">
        <v>3404</v>
      </c>
      <c r="I1480" t="s">
        <v>3924</v>
      </c>
      <c r="K1480" t="s">
        <v>1680</v>
      </c>
      <c r="L1480" t="s">
        <v>1679</v>
      </c>
      <c r="M1480" t="s">
        <v>3404</v>
      </c>
      <c r="N1480" t="b">
        <f>IF(ETMRouteStages[[#This Row],[RID]]=A1479,ETMRouteStages[[#This Row],[StageSequence]]=F1479+1,TRUE)</f>
        <v>1</v>
      </c>
    </row>
    <row r="1481" spans="1:14">
      <c r="A1481" t="s">
        <v>6192</v>
      </c>
      <c r="B1481" t="s">
        <v>1844</v>
      </c>
      <c r="C1481" t="s">
        <v>3928</v>
      </c>
      <c r="D1481" s="154">
        <v>169</v>
      </c>
      <c r="E1481" t="s">
        <v>6201</v>
      </c>
      <c r="F1481">
        <v>10</v>
      </c>
      <c r="G1481">
        <v>13</v>
      </c>
      <c r="H1481" t="s">
        <v>3404</v>
      </c>
      <c r="I1481" t="s">
        <v>3924</v>
      </c>
      <c r="K1481" t="s">
        <v>2182</v>
      </c>
      <c r="L1481" t="s">
        <v>2181</v>
      </c>
      <c r="M1481" t="s">
        <v>3404</v>
      </c>
      <c r="N1481" t="b">
        <f>IF(ETMRouteStages[[#This Row],[RID]]=A1480,ETMRouteStages[[#This Row],[StageSequence]]=F1480+1,TRUE)</f>
        <v>1</v>
      </c>
    </row>
    <row r="1482" spans="1:14">
      <c r="A1482" t="s">
        <v>6192</v>
      </c>
      <c r="B1482" t="s">
        <v>1844</v>
      </c>
      <c r="C1482" t="s">
        <v>3928</v>
      </c>
      <c r="D1482" s="154">
        <v>169</v>
      </c>
      <c r="E1482" t="s">
        <v>4085</v>
      </c>
      <c r="F1482">
        <v>11</v>
      </c>
      <c r="G1482">
        <v>15</v>
      </c>
      <c r="H1482" t="s">
        <v>3500</v>
      </c>
      <c r="I1482" t="s">
        <v>3924</v>
      </c>
      <c r="K1482" t="s">
        <v>977</v>
      </c>
      <c r="L1482" t="s">
        <v>976</v>
      </c>
      <c r="M1482" t="s">
        <v>3500</v>
      </c>
      <c r="N1482" t="b">
        <f>IF(ETMRouteStages[[#This Row],[RID]]=A1481,ETMRouteStages[[#This Row],[StageSequence]]=F1481+1,TRUE)</f>
        <v>1</v>
      </c>
    </row>
    <row r="1483" spans="1:14">
      <c r="A1483" t="s">
        <v>6192</v>
      </c>
      <c r="B1483" t="s">
        <v>1844</v>
      </c>
      <c r="C1483" t="s">
        <v>3928</v>
      </c>
      <c r="D1483" s="154">
        <v>169</v>
      </c>
      <c r="E1483" t="s">
        <v>6202</v>
      </c>
      <c r="F1483">
        <v>12</v>
      </c>
      <c r="G1483">
        <v>17</v>
      </c>
      <c r="H1483" t="s">
        <v>3404</v>
      </c>
      <c r="I1483" t="s">
        <v>3924</v>
      </c>
      <c r="K1483" t="s">
        <v>425</v>
      </c>
      <c r="L1483" t="s">
        <v>424</v>
      </c>
      <c r="M1483" t="s">
        <v>3404</v>
      </c>
      <c r="N1483" t="b">
        <f>IF(ETMRouteStages[[#This Row],[RID]]=A1482,ETMRouteStages[[#This Row],[StageSequence]]=F1482+1,TRUE)</f>
        <v>1</v>
      </c>
    </row>
    <row r="1484" spans="1:14">
      <c r="A1484" t="s">
        <v>6192</v>
      </c>
      <c r="B1484" t="s">
        <v>1844</v>
      </c>
      <c r="C1484" t="s">
        <v>3928</v>
      </c>
      <c r="D1484" s="154">
        <v>169</v>
      </c>
      <c r="E1484" t="s">
        <v>6203</v>
      </c>
      <c r="F1484">
        <v>13</v>
      </c>
      <c r="G1484">
        <v>19</v>
      </c>
      <c r="H1484" t="s">
        <v>3404</v>
      </c>
      <c r="I1484" t="s">
        <v>3924</v>
      </c>
      <c r="K1484" t="s">
        <v>2287</v>
      </c>
      <c r="L1484" t="s">
        <v>2286</v>
      </c>
      <c r="M1484" t="s">
        <v>3404</v>
      </c>
      <c r="N1484" t="b">
        <f>IF(ETMRouteStages[[#This Row],[RID]]=A1483,ETMRouteStages[[#This Row],[StageSequence]]=F1483+1,TRUE)</f>
        <v>1</v>
      </c>
    </row>
    <row r="1485" spans="1:14">
      <c r="A1485" t="s">
        <v>6192</v>
      </c>
      <c r="B1485" t="s">
        <v>1844</v>
      </c>
      <c r="C1485" t="s">
        <v>3928</v>
      </c>
      <c r="D1485" s="154">
        <v>169</v>
      </c>
      <c r="E1485" t="s">
        <v>6204</v>
      </c>
      <c r="F1485">
        <v>14</v>
      </c>
      <c r="G1485">
        <v>21</v>
      </c>
      <c r="H1485" t="s">
        <v>3404</v>
      </c>
      <c r="I1485" t="s">
        <v>3924</v>
      </c>
      <c r="K1485" t="s">
        <v>1292</v>
      </c>
      <c r="L1485" t="s">
        <v>1291</v>
      </c>
      <c r="M1485" t="s">
        <v>3404</v>
      </c>
      <c r="N1485" t="b">
        <f>IF(ETMRouteStages[[#This Row],[RID]]=A1484,ETMRouteStages[[#This Row],[StageSequence]]=F1484+1,TRUE)</f>
        <v>1</v>
      </c>
    </row>
    <row r="1486" spans="1:14">
      <c r="A1486" t="s">
        <v>6192</v>
      </c>
      <c r="B1486" t="s">
        <v>1844</v>
      </c>
      <c r="C1486" t="s">
        <v>3928</v>
      </c>
      <c r="D1486" s="154">
        <v>169</v>
      </c>
      <c r="E1486" t="s">
        <v>6205</v>
      </c>
      <c r="F1486">
        <v>15</v>
      </c>
      <c r="G1486">
        <v>23</v>
      </c>
      <c r="H1486" t="s">
        <v>3404</v>
      </c>
      <c r="I1486" t="s">
        <v>3924</v>
      </c>
      <c r="K1486" t="s">
        <v>2694</v>
      </c>
      <c r="L1486" t="s">
        <v>2693</v>
      </c>
      <c r="M1486" t="s">
        <v>3404</v>
      </c>
      <c r="N1486" t="b">
        <f>IF(ETMRouteStages[[#This Row],[RID]]=A1485,ETMRouteStages[[#This Row],[StageSequence]]=F1485+1,TRUE)</f>
        <v>1</v>
      </c>
    </row>
    <row r="1487" spans="1:14">
      <c r="A1487" t="s">
        <v>6192</v>
      </c>
      <c r="B1487" t="s">
        <v>1844</v>
      </c>
      <c r="C1487" t="s">
        <v>3928</v>
      </c>
      <c r="D1487" s="154">
        <v>169</v>
      </c>
      <c r="E1487" t="s">
        <v>6206</v>
      </c>
      <c r="F1487">
        <v>16</v>
      </c>
      <c r="G1487">
        <v>25</v>
      </c>
      <c r="H1487" t="s">
        <v>3404</v>
      </c>
      <c r="I1487" t="s">
        <v>3924</v>
      </c>
      <c r="K1487" t="s">
        <v>629</v>
      </c>
      <c r="L1487" t="s">
        <v>628</v>
      </c>
      <c r="M1487" t="s">
        <v>3404</v>
      </c>
      <c r="N1487" t="b">
        <f>IF(ETMRouteStages[[#This Row],[RID]]=A1486,ETMRouteStages[[#This Row],[StageSequence]]=F1486+1,TRUE)</f>
        <v>1</v>
      </c>
    </row>
    <row r="1488" spans="1:14">
      <c r="A1488" t="s">
        <v>6192</v>
      </c>
      <c r="B1488" t="s">
        <v>1844</v>
      </c>
      <c r="C1488" t="s">
        <v>3928</v>
      </c>
      <c r="D1488" s="154">
        <v>169</v>
      </c>
      <c r="E1488" t="s">
        <v>6053</v>
      </c>
      <c r="F1488">
        <v>17</v>
      </c>
      <c r="G1488">
        <v>27</v>
      </c>
      <c r="H1488" t="s">
        <v>3404</v>
      </c>
      <c r="I1488" t="s">
        <v>3924</v>
      </c>
      <c r="K1488" t="s">
        <v>627</v>
      </c>
      <c r="L1488" t="s">
        <v>626</v>
      </c>
      <c r="M1488" t="s">
        <v>3404</v>
      </c>
      <c r="N1488" t="b">
        <f>IF(ETMRouteStages[[#This Row],[RID]]=A1487,ETMRouteStages[[#This Row],[StageSequence]]=F1487+1,TRUE)</f>
        <v>1</v>
      </c>
    </row>
    <row r="1489" spans="1:14">
      <c r="A1489" t="s">
        <v>6192</v>
      </c>
      <c r="B1489" t="s">
        <v>1844</v>
      </c>
      <c r="C1489" t="s">
        <v>3928</v>
      </c>
      <c r="D1489" s="154">
        <v>169</v>
      </c>
      <c r="E1489" t="s">
        <v>6207</v>
      </c>
      <c r="F1489">
        <v>18</v>
      </c>
      <c r="G1489">
        <v>28</v>
      </c>
      <c r="H1489" t="s">
        <v>3404</v>
      </c>
      <c r="I1489" t="s">
        <v>3924</v>
      </c>
      <c r="K1489" t="s">
        <v>2740</v>
      </c>
      <c r="L1489" t="s">
        <v>2739</v>
      </c>
      <c r="M1489" t="s">
        <v>3404</v>
      </c>
      <c r="N1489" t="b">
        <f>IF(ETMRouteStages[[#This Row],[RID]]=A1488,ETMRouteStages[[#This Row],[StageSequence]]=F1488+1,TRUE)</f>
        <v>1</v>
      </c>
    </row>
    <row r="1490" spans="1:14">
      <c r="A1490" t="s">
        <v>6192</v>
      </c>
      <c r="B1490" t="s">
        <v>1844</v>
      </c>
      <c r="C1490" t="s">
        <v>3928</v>
      </c>
      <c r="D1490" s="154">
        <v>169</v>
      </c>
      <c r="E1490" t="s">
        <v>5942</v>
      </c>
      <c r="F1490">
        <v>19</v>
      </c>
      <c r="G1490">
        <v>31</v>
      </c>
      <c r="H1490" t="s">
        <v>3404</v>
      </c>
      <c r="I1490" t="s">
        <v>3924</v>
      </c>
      <c r="K1490" t="s">
        <v>2202</v>
      </c>
      <c r="L1490" t="s">
        <v>2201</v>
      </c>
      <c r="M1490" t="s">
        <v>3404</v>
      </c>
      <c r="N1490" t="b">
        <f>IF(ETMRouteStages[[#This Row],[RID]]=A1489,ETMRouteStages[[#This Row],[StageSequence]]=F1489+1,TRUE)</f>
        <v>1</v>
      </c>
    </row>
    <row r="1491" spans="1:14">
      <c r="A1491" t="s">
        <v>6208</v>
      </c>
      <c r="B1491" t="s">
        <v>1844</v>
      </c>
      <c r="C1491" t="s">
        <v>3567</v>
      </c>
      <c r="D1491" s="154">
        <v>17</v>
      </c>
      <c r="E1491" t="s">
        <v>2328</v>
      </c>
      <c r="F1491">
        <v>1</v>
      </c>
      <c r="G1491">
        <v>0</v>
      </c>
      <c r="H1491" t="s">
        <v>3404</v>
      </c>
      <c r="I1491" t="s">
        <v>3515</v>
      </c>
      <c r="K1491" t="s">
        <v>2329</v>
      </c>
      <c r="L1491" t="s">
        <v>2328</v>
      </c>
      <c r="M1491" t="s">
        <v>3404</v>
      </c>
      <c r="N1491" t="b">
        <f>IF(ETMRouteStages[[#This Row],[RID]]=A1490,ETMRouteStages[[#This Row],[StageSequence]]=F1490+1,TRUE)</f>
        <v>1</v>
      </c>
    </row>
    <row r="1492" spans="1:14">
      <c r="A1492" t="s">
        <v>6208</v>
      </c>
      <c r="B1492" t="s">
        <v>1844</v>
      </c>
      <c r="C1492" t="s">
        <v>3567</v>
      </c>
      <c r="D1492" s="154">
        <v>17</v>
      </c>
      <c r="E1492" t="s">
        <v>2940</v>
      </c>
      <c r="F1492">
        <v>2</v>
      </c>
      <c r="G1492">
        <v>1</v>
      </c>
      <c r="H1492" t="s">
        <v>3404</v>
      </c>
      <c r="I1492" t="s">
        <v>3515</v>
      </c>
      <c r="K1492" t="s">
        <v>2941</v>
      </c>
      <c r="L1492" t="s">
        <v>2940</v>
      </c>
      <c r="M1492" t="s">
        <v>3404</v>
      </c>
      <c r="N1492" t="b">
        <f>IF(ETMRouteStages[[#This Row],[RID]]=A1491,ETMRouteStages[[#This Row],[StageSequence]]=F1491+1,TRUE)</f>
        <v>1</v>
      </c>
    </row>
    <row r="1493" spans="1:14">
      <c r="A1493" t="s">
        <v>6208</v>
      </c>
      <c r="B1493" t="s">
        <v>1844</v>
      </c>
      <c r="C1493" t="s">
        <v>3567</v>
      </c>
      <c r="D1493" s="154">
        <v>17</v>
      </c>
      <c r="E1493" t="s">
        <v>1005</v>
      </c>
      <c r="F1493">
        <v>3</v>
      </c>
      <c r="G1493">
        <v>3</v>
      </c>
      <c r="H1493" t="s">
        <v>3404</v>
      </c>
      <c r="I1493" t="s">
        <v>3515</v>
      </c>
      <c r="K1493" t="s">
        <v>1006</v>
      </c>
      <c r="L1493" t="s">
        <v>1005</v>
      </c>
      <c r="M1493" t="s">
        <v>3404</v>
      </c>
      <c r="N1493" t="b">
        <f>IF(ETMRouteStages[[#This Row],[RID]]=A1492,ETMRouteStages[[#This Row],[StageSequence]]=F1492+1,TRUE)</f>
        <v>1</v>
      </c>
    </row>
    <row r="1494" spans="1:14">
      <c r="A1494" t="s">
        <v>6208</v>
      </c>
      <c r="B1494" t="s">
        <v>1844</v>
      </c>
      <c r="C1494" t="s">
        <v>3567</v>
      </c>
      <c r="D1494" s="154">
        <v>17</v>
      </c>
      <c r="E1494" t="s">
        <v>1607</v>
      </c>
      <c r="F1494">
        <v>4</v>
      </c>
      <c r="G1494">
        <v>4</v>
      </c>
      <c r="H1494" t="s">
        <v>3404</v>
      </c>
      <c r="I1494" t="s">
        <v>3515</v>
      </c>
      <c r="K1494" t="s">
        <v>1608</v>
      </c>
      <c r="L1494" t="s">
        <v>1607</v>
      </c>
      <c r="M1494" t="s">
        <v>3404</v>
      </c>
      <c r="N1494" t="b">
        <f>IF(ETMRouteStages[[#This Row],[RID]]=A1493,ETMRouteStages[[#This Row],[StageSequence]]=F1493+1,TRUE)</f>
        <v>1</v>
      </c>
    </row>
    <row r="1495" spans="1:14">
      <c r="A1495" t="s">
        <v>6208</v>
      </c>
      <c r="B1495" t="s">
        <v>1844</v>
      </c>
      <c r="C1495" t="s">
        <v>3567</v>
      </c>
      <c r="D1495" s="154">
        <v>17</v>
      </c>
      <c r="E1495" t="s">
        <v>928</v>
      </c>
      <c r="F1495">
        <v>5</v>
      </c>
      <c r="G1495">
        <v>5</v>
      </c>
      <c r="H1495" t="s">
        <v>3404</v>
      </c>
      <c r="I1495" t="s">
        <v>3515</v>
      </c>
      <c r="K1495" t="s">
        <v>929</v>
      </c>
      <c r="L1495" t="s">
        <v>928</v>
      </c>
      <c r="M1495" t="s">
        <v>3404</v>
      </c>
      <c r="N1495" t="b">
        <f>IF(ETMRouteStages[[#This Row],[RID]]=A1494,ETMRouteStages[[#This Row],[StageSequence]]=F1494+1,TRUE)</f>
        <v>1</v>
      </c>
    </row>
    <row r="1496" spans="1:14">
      <c r="A1496" t="s">
        <v>6208</v>
      </c>
      <c r="B1496" t="s">
        <v>1844</v>
      </c>
      <c r="C1496" t="s">
        <v>3567</v>
      </c>
      <c r="D1496" s="154">
        <v>17</v>
      </c>
      <c r="E1496" t="s">
        <v>1395</v>
      </c>
      <c r="F1496">
        <v>6</v>
      </c>
      <c r="G1496">
        <v>7</v>
      </c>
      <c r="H1496" t="s">
        <v>3404</v>
      </c>
      <c r="I1496" t="s">
        <v>3515</v>
      </c>
      <c r="K1496" t="s">
        <v>1396</v>
      </c>
      <c r="L1496" t="s">
        <v>1395</v>
      </c>
      <c r="M1496" t="s">
        <v>3404</v>
      </c>
      <c r="N1496" t="b">
        <f>IF(ETMRouteStages[[#This Row],[RID]]=A1495,ETMRouteStages[[#This Row],[StageSequence]]=F1495+1,TRUE)</f>
        <v>1</v>
      </c>
    </row>
    <row r="1497" spans="1:14">
      <c r="A1497" t="s">
        <v>6208</v>
      </c>
      <c r="B1497" t="s">
        <v>1844</v>
      </c>
      <c r="C1497" t="s">
        <v>3567</v>
      </c>
      <c r="D1497" s="154">
        <v>17</v>
      </c>
      <c r="E1497" t="s">
        <v>2089</v>
      </c>
      <c r="F1497">
        <v>7</v>
      </c>
      <c r="G1497">
        <v>8</v>
      </c>
      <c r="H1497" t="s">
        <v>3404</v>
      </c>
      <c r="I1497" t="s">
        <v>3515</v>
      </c>
      <c r="K1497" t="s">
        <v>2090</v>
      </c>
      <c r="L1497" t="s">
        <v>2089</v>
      </c>
      <c r="M1497" t="s">
        <v>3404</v>
      </c>
      <c r="N1497" t="b">
        <f>IF(ETMRouteStages[[#This Row],[RID]]=A1496,ETMRouteStages[[#This Row],[StageSequence]]=F1496+1,TRUE)</f>
        <v>1</v>
      </c>
    </row>
    <row r="1498" spans="1:14">
      <c r="A1498" t="s">
        <v>6208</v>
      </c>
      <c r="B1498" t="s">
        <v>1844</v>
      </c>
      <c r="C1498" t="s">
        <v>3567</v>
      </c>
      <c r="D1498" s="154">
        <v>17</v>
      </c>
      <c r="E1498" t="s">
        <v>1974</v>
      </c>
      <c r="F1498">
        <v>8</v>
      </c>
      <c r="G1498">
        <v>9</v>
      </c>
      <c r="H1498" t="s">
        <v>3404</v>
      </c>
      <c r="I1498" t="s">
        <v>3515</v>
      </c>
      <c r="K1498" t="s">
        <v>1974</v>
      </c>
      <c r="L1498" t="s">
        <v>1974</v>
      </c>
      <c r="M1498" t="s">
        <v>3404</v>
      </c>
      <c r="N1498" t="b">
        <f>IF(ETMRouteStages[[#This Row],[RID]]=A1497,ETMRouteStages[[#This Row],[StageSequence]]=F1497+1,TRUE)</f>
        <v>1</v>
      </c>
    </row>
    <row r="1499" spans="1:14">
      <c r="A1499" t="s">
        <v>6208</v>
      </c>
      <c r="B1499" t="s">
        <v>1844</v>
      </c>
      <c r="C1499" t="s">
        <v>3567</v>
      </c>
      <c r="D1499" s="154">
        <v>17</v>
      </c>
      <c r="E1499" t="s">
        <v>2952</v>
      </c>
      <c r="F1499">
        <v>9</v>
      </c>
      <c r="G1499">
        <v>10</v>
      </c>
      <c r="H1499" t="s">
        <v>3404</v>
      </c>
      <c r="I1499" t="s">
        <v>3515</v>
      </c>
      <c r="K1499" t="s">
        <v>2953</v>
      </c>
      <c r="L1499" t="s">
        <v>2952</v>
      </c>
      <c r="M1499" t="s">
        <v>3404</v>
      </c>
      <c r="N1499" t="b">
        <f>IF(ETMRouteStages[[#This Row],[RID]]=A1498,ETMRouteStages[[#This Row],[StageSequence]]=F1498+1,TRUE)</f>
        <v>1</v>
      </c>
    </row>
    <row r="1500" spans="1:14">
      <c r="A1500" t="s">
        <v>6208</v>
      </c>
      <c r="B1500" t="s">
        <v>1844</v>
      </c>
      <c r="C1500" t="s">
        <v>3567</v>
      </c>
      <c r="D1500" s="154">
        <v>17</v>
      </c>
      <c r="E1500" t="s">
        <v>2765</v>
      </c>
      <c r="F1500">
        <v>10</v>
      </c>
      <c r="G1500">
        <v>13</v>
      </c>
      <c r="H1500" t="s">
        <v>3404</v>
      </c>
      <c r="I1500" t="s">
        <v>3515</v>
      </c>
      <c r="K1500" t="s">
        <v>2766</v>
      </c>
      <c r="L1500" t="s">
        <v>2765</v>
      </c>
      <c r="M1500" t="s">
        <v>3404</v>
      </c>
      <c r="N1500" t="b">
        <f>IF(ETMRouteStages[[#This Row],[RID]]=A1499,ETMRouteStages[[#This Row],[StageSequence]]=F1499+1,TRUE)</f>
        <v>1</v>
      </c>
    </row>
    <row r="1501" spans="1:14">
      <c r="A1501" t="s">
        <v>6208</v>
      </c>
      <c r="B1501" t="s">
        <v>1844</v>
      </c>
      <c r="C1501" t="s">
        <v>3567</v>
      </c>
      <c r="D1501" s="154">
        <v>17</v>
      </c>
      <c r="E1501" t="s">
        <v>1093</v>
      </c>
      <c r="F1501">
        <v>11</v>
      </c>
      <c r="G1501">
        <v>16</v>
      </c>
      <c r="H1501" t="s">
        <v>3404</v>
      </c>
      <c r="I1501" t="s">
        <v>3515</v>
      </c>
      <c r="K1501" t="s">
        <v>1094</v>
      </c>
      <c r="L1501" t="s">
        <v>1093</v>
      </c>
      <c r="M1501" t="s">
        <v>3404</v>
      </c>
      <c r="N1501" t="b">
        <f>IF(ETMRouteStages[[#This Row],[RID]]=A1500,ETMRouteStages[[#This Row],[StageSequence]]=F1500+1,TRUE)</f>
        <v>1</v>
      </c>
    </row>
    <row r="1502" spans="1:14">
      <c r="A1502" t="s">
        <v>6208</v>
      </c>
      <c r="B1502" t="s">
        <v>1844</v>
      </c>
      <c r="C1502" t="s">
        <v>3567</v>
      </c>
      <c r="D1502" s="154">
        <v>17</v>
      </c>
      <c r="E1502" t="s">
        <v>1049</v>
      </c>
      <c r="F1502">
        <v>12</v>
      </c>
      <c r="G1502">
        <v>18</v>
      </c>
      <c r="H1502" t="s">
        <v>3404</v>
      </c>
      <c r="I1502" t="s">
        <v>3515</v>
      </c>
      <c r="K1502" t="s">
        <v>1050</v>
      </c>
      <c r="L1502" t="s">
        <v>1049</v>
      </c>
      <c r="M1502" t="s">
        <v>3404</v>
      </c>
      <c r="N1502" t="b">
        <f>IF(ETMRouteStages[[#This Row],[RID]]=A1501,ETMRouteStages[[#This Row],[StageSequence]]=F1501+1,TRUE)</f>
        <v>1</v>
      </c>
    </row>
    <row r="1503" spans="1:14">
      <c r="A1503" t="s">
        <v>6208</v>
      </c>
      <c r="B1503" t="s">
        <v>1844</v>
      </c>
      <c r="C1503" t="s">
        <v>3567</v>
      </c>
      <c r="D1503" s="154">
        <v>17</v>
      </c>
      <c r="E1503" t="s">
        <v>946</v>
      </c>
      <c r="F1503">
        <v>13</v>
      </c>
      <c r="G1503">
        <v>21</v>
      </c>
      <c r="H1503" t="s">
        <v>3404</v>
      </c>
      <c r="I1503" t="s">
        <v>3515</v>
      </c>
      <c r="K1503" t="s">
        <v>947</v>
      </c>
      <c r="L1503" t="s">
        <v>946</v>
      </c>
      <c r="M1503" t="s">
        <v>3404</v>
      </c>
      <c r="N1503" t="b">
        <f>IF(ETMRouteStages[[#This Row],[RID]]=A1502,ETMRouteStages[[#This Row],[StageSequence]]=F1502+1,TRUE)</f>
        <v>1</v>
      </c>
    </row>
    <row r="1504" spans="1:14">
      <c r="A1504" t="s">
        <v>6208</v>
      </c>
      <c r="B1504" t="s">
        <v>1844</v>
      </c>
      <c r="C1504" t="s">
        <v>3567</v>
      </c>
      <c r="D1504" s="154">
        <v>17</v>
      </c>
      <c r="E1504" t="s">
        <v>2624</v>
      </c>
      <c r="F1504">
        <v>14</v>
      </c>
      <c r="G1504">
        <v>22</v>
      </c>
      <c r="H1504" t="s">
        <v>3404</v>
      </c>
      <c r="I1504" t="s">
        <v>3515</v>
      </c>
      <c r="K1504" t="s">
        <v>2625</v>
      </c>
      <c r="L1504" t="s">
        <v>2624</v>
      </c>
      <c r="M1504" t="s">
        <v>3404</v>
      </c>
      <c r="N1504" t="b">
        <f>IF(ETMRouteStages[[#This Row],[RID]]=A1503,ETMRouteStages[[#This Row],[StageSequence]]=F1503+1,TRUE)</f>
        <v>1</v>
      </c>
    </row>
    <row r="1505" spans="1:14">
      <c r="A1505" t="s">
        <v>6208</v>
      </c>
      <c r="B1505" t="s">
        <v>1844</v>
      </c>
      <c r="C1505" t="s">
        <v>3567</v>
      </c>
      <c r="D1505" s="154">
        <v>17</v>
      </c>
      <c r="E1505" t="s">
        <v>1015</v>
      </c>
      <c r="F1505">
        <v>15</v>
      </c>
      <c r="G1505">
        <v>23</v>
      </c>
      <c r="H1505" t="s">
        <v>3404</v>
      </c>
      <c r="I1505" t="s">
        <v>3515</v>
      </c>
      <c r="K1505" t="s">
        <v>1016</v>
      </c>
      <c r="L1505" t="s">
        <v>1015</v>
      </c>
      <c r="M1505" t="s">
        <v>3404</v>
      </c>
      <c r="N1505" t="b">
        <f>IF(ETMRouteStages[[#This Row],[RID]]=A1504,ETMRouteStages[[#This Row],[StageSequence]]=F1504+1,TRUE)</f>
        <v>1</v>
      </c>
    </row>
    <row r="1506" spans="1:14">
      <c r="A1506" t="s">
        <v>6208</v>
      </c>
      <c r="B1506" t="s">
        <v>1844</v>
      </c>
      <c r="C1506" t="s">
        <v>3567</v>
      </c>
      <c r="D1506" s="154">
        <v>17</v>
      </c>
      <c r="E1506" t="s">
        <v>2974</v>
      </c>
      <c r="F1506">
        <v>16</v>
      </c>
      <c r="G1506">
        <v>25</v>
      </c>
      <c r="H1506" t="s">
        <v>3404</v>
      </c>
      <c r="I1506" t="s">
        <v>3515</v>
      </c>
      <c r="K1506" t="s">
        <v>2975</v>
      </c>
      <c r="L1506" t="s">
        <v>2974</v>
      </c>
      <c r="M1506" t="s">
        <v>3404</v>
      </c>
      <c r="N1506" t="b">
        <f>IF(ETMRouteStages[[#This Row],[RID]]=A1505,ETMRouteStages[[#This Row],[StageSequence]]=F1505+1,TRUE)</f>
        <v>1</v>
      </c>
    </row>
    <row r="1507" spans="1:14">
      <c r="A1507" t="s">
        <v>6208</v>
      </c>
      <c r="B1507" t="s">
        <v>1844</v>
      </c>
      <c r="C1507" t="s">
        <v>3567</v>
      </c>
      <c r="D1507" s="154">
        <v>17</v>
      </c>
      <c r="E1507" t="s">
        <v>1647</v>
      </c>
      <c r="F1507">
        <v>17</v>
      </c>
      <c r="G1507">
        <v>27</v>
      </c>
      <c r="H1507" t="s">
        <v>3404</v>
      </c>
      <c r="I1507" t="s">
        <v>3515</v>
      </c>
      <c r="K1507" t="s">
        <v>1648</v>
      </c>
      <c r="L1507" t="s">
        <v>1647</v>
      </c>
      <c r="M1507" t="s">
        <v>3404</v>
      </c>
      <c r="N1507" t="b">
        <f>IF(ETMRouteStages[[#This Row],[RID]]=A1506,ETMRouteStages[[#This Row],[StageSequence]]=F1506+1,TRUE)</f>
        <v>1</v>
      </c>
    </row>
    <row r="1508" spans="1:14">
      <c r="A1508" t="s">
        <v>6208</v>
      </c>
      <c r="B1508" t="s">
        <v>1844</v>
      </c>
      <c r="C1508" t="s">
        <v>3567</v>
      </c>
      <c r="D1508" s="154">
        <v>17</v>
      </c>
      <c r="E1508" t="s">
        <v>2594</v>
      </c>
      <c r="F1508">
        <v>18</v>
      </c>
      <c r="G1508">
        <v>29</v>
      </c>
      <c r="H1508" t="s">
        <v>3404</v>
      </c>
      <c r="I1508" t="s">
        <v>3515</v>
      </c>
      <c r="K1508" t="s">
        <v>2595</v>
      </c>
      <c r="L1508" t="s">
        <v>2594</v>
      </c>
      <c r="M1508" t="s">
        <v>3404</v>
      </c>
      <c r="N1508" t="b">
        <f>IF(ETMRouteStages[[#This Row],[RID]]=A1507,ETMRouteStages[[#This Row],[StageSequence]]=F1507+1,TRUE)</f>
        <v>1</v>
      </c>
    </row>
    <row r="1509" spans="1:14">
      <c r="A1509" t="s">
        <v>6208</v>
      </c>
      <c r="B1509" t="s">
        <v>1844</v>
      </c>
      <c r="C1509" t="s">
        <v>3567</v>
      </c>
      <c r="D1509" s="154">
        <v>17</v>
      </c>
      <c r="E1509" t="s">
        <v>640</v>
      </c>
      <c r="F1509">
        <v>19</v>
      </c>
      <c r="G1509">
        <v>30</v>
      </c>
      <c r="H1509" t="s">
        <v>3404</v>
      </c>
      <c r="I1509" t="s">
        <v>3515</v>
      </c>
      <c r="K1509" t="s">
        <v>641</v>
      </c>
      <c r="L1509" t="s">
        <v>640</v>
      </c>
      <c r="M1509" t="s">
        <v>3404</v>
      </c>
      <c r="N1509" t="b">
        <f>IF(ETMRouteStages[[#This Row],[RID]]=A1508,ETMRouteStages[[#This Row],[StageSequence]]=F1508+1,TRUE)</f>
        <v>1</v>
      </c>
    </row>
    <row r="1510" spans="1:14">
      <c r="A1510" t="s">
        <v>6208</v>
      </c>
      <c r="B1510" t="s">
        <v>1844</v>
      </c>
      <c r="C1510" t="s">
        <v>3567</v>
      </c>
      <c r="D1510" s="154">
        <v>17</v>
      </c>
      <c r="E1510" t="s">
        <v>638</v>
      </c>
      <c r="F1510">
        <v>20</v>
      </c>
      <c r="G1510">
        <v>31</v>
      </c>
      <c r="H1510" t="s">
        <v>3404</v>
      </c>
      <c r="I1510" t="s">
        <v>3515</v>
      </c>
      <c r="K1510" t="s">
        <v>639</v>
      </c>
      <c r="L1510" t="s">
        <v>638</v>
      </c>
      <c r="M1510" t="s">
        <v>3404</v>
      </c>
      <c r="N1510" t="b">
        <f>IF(ETMRouteStages[[#This Row],[RID]]=A1509,ETMRouteStages[[#This Row],[StageSequence]]=F1509+1,TRUE)</f>
        <v>1</v>
      </c>
    </row>
    <row r="1511" spans="1:14">
      <c r="A1511" t="s">
        <v>6208</v>
      </c>
      <c r="B1511" t="s">
        <v>1844</v>
      </c>
      <c r="C1511" t="s">
        <v>3567</v>
      </c>
      <c r="D1511" s="154">
        <v>17</v>
      </c>
      <c r="E1511" t="s">
        <v>2272</v>
      </c>
      <c r="F1511">
        <v>21</v>
      </c>
      <c r="G1511">
        <v>32</v>
      </c>
      <c r="H1511" t="s">
        <v>3404</v>
      </c>
      <c r="I1511" t="s">
        <v>3515</v>
      </c>
      <c r="K1511" t="s">
        <v>2273</v>
      </c>
      <c r="L1511" t="s">
        <v>2272</v>
      </c>
      <c r="M1511" t="s">
        <v>3404</v>
      </c>
      <c r="N1511" t="b">
        <f>IF(ETMRouteStages[[#This Row],[RID]]=A1510,ETMRouteStages[[#This Row],[StageSequence]]=F1510+1,TRUE)</f>
        <v>1</v>
      </c>
    </row>
    <row r="1512" spans="1:14">
      <c r="A1512" t="s">
        <v>6208</v>
      </c>
      <c r="B1512" t="s">
        <v>1844</v>
      </c>
      <c r="C1512" t="s">
        <v>3567</v>
      </c>
      <c r="D1512" s="154">
        <v>17</v>
      </c>
      <c r="E1512" t="s">
        <v>1327</v>
      </c>
      <c r="F1512">
        <v>22</v>
      </c>
      <c r="G1512">
        <v>33</v>
      </c>
      <c r="H1512" t="s">
        <v>3404</v>
      </c>
      <c r="I1512" t="s">
        <v>3515</v>
      </c>
      <c r="K1512" t="s">
        <v>1328</v>
      </c>
      <c r="L1512" t="s">
        <v>1327</v>
      </c>
      <c r="M1512" t="s">
        <v>3404</v>
      </c>
      <c r="N1512" t="b">
        <f>IF(ETMRouteStages[[#This Row],[RID]]=A1511,ETMRouteStages[[#This Row],[StageSequence]]=F1511+1,TRUE)</f>
        <v>1</v>
      </c>
    </row>
    <row r="1513" spans="1:14">
      <c r="A1513" t="s">
        <v>6208</v>
      </c>
      <c r="B1513" t="s">
        <v>1844</v>
      </c>
      <c r="C1513" t="s">
        <v>3567</v>
      </c>
      <c r="D1513" s="154">
        <v>17</v>
      </c>
      <c r="E1513" t="s">
        <v>1221</v>
      </c>
      <c r="F1513">
        <v>23</v>
      </c>
      <c r="G1513">
        <v>34</v>
      </c>
      <c r="H1513" t="s">
        <v>3404</v>
      </c>
      <c r="I1513" t="s">
        <v>3515</v>
      </c>
      <c r="K1513" t="s">
        <v>1222</v>
      </c>
      <c r="L1513" t="s">
        <v>1221</v>
      </c>
      <c r="M1513" t="s">
        <v>3404</v>
      </c>
      <c r="N1513" t="b">
        <f>IF(ETMRouteStages[[#This Row],[RID]]=A1512,ETMRouteStages[[#This Row],[StageSequence]]=F1512+1,TRUE)</f>
        <v>1</v>
      </c>
    </row>
    <row r="1514" spans="1:14">
      <c r="A1514" t="s">
        <v>6208</v>
      </c>
      <c r="B1514" t="s">
        <v>1844</v>
      </c>
      <c r="C1514" t="s">
        <v>3567</v>
      </c>
      <c r="D1514" s="154">
        <v>17</v>
      </c>
      <c r="E1514" t="s">
        <v>1085</v>
      </c>
      <c r="F1514">
        <v>24</v>
      </c>
      <c r="G1514">
        <v>35</v>
      </c>
      <c r="H1514" t="s">
        <v>3404</v>
      </c>
      <c r="I1514" t="s">
        <v>3515</v>
      </c>
      <c r="K1514" t="s">
        <v>1086</v>
      </c>
      <c r="L1514" t="s">
        <v>1085</v>
      </c>
      <c r="M1514" t="s">
        <v>3404</v>
      </c>
      <c r="N1514" t="b">
        <f>IF(ETMRouteStages[[#This Row],[RID]]=A1513,ETMRouteStages[[#This Row],[StageSequence]]=F1513+1,TRUE)</f>
        <v>1</v>
      </c>
    </row>
    <row r="1515" spans="1:14">
      <c r="A1515" t="s">
        <v>6208</v>
      </c>
      <c r="B1515" t="s">
        <v>1844</v>
      </c>
      <c r="C1515" t="s">
        <v>3567</v>
      </c>
      <c r="D1515" s="154">
        <v>17</v>
      </c>
      <c r="E1515" t="s">
        <v>2600</v>
      </c>
      <c r="F1515">
        <v>25</v>
      </c>
      <c r="G1515">
        <v>36</v>
      </c>
      <c r="H1515" t="s">
        <v>3404</v>
      </c>
      <c r="I1515" t="s">
        <v>3515</v>
      </c>
      <c r="K1515" t="s">
        <v>2601</v>
      </c>
      <c r="L1515" t="s">
        <v>2600</v>
      </c>
      <c r="M1515" t="s">
        <v>3404</v>
      </c>
      <c r="N1515" t="b">
        <f>IF(ETMRouteStages[[#This Row],[RID]]=A1514,ETMRouteStages[[#This Row],[StageSequence]]=F1514+1,TRUE)</f>
        <v>1</v>
      </c>
    </row>
    <row r="1516" spans="1:14">
      <c r="A1516" t="s">
        <v>6208</v>
      </c>
      <c r="B1516" t="s">
        <v>1844</v>
      </c>
      <c r="C1516" t="s">
        <v>3567</v>
      </c>
      <c r="D1516" s="154">
        <v>17</v>
      </c>
      <c r="E1516" t="s">
        <v>1001</v>
      </c>
      <c r="F1516">
        <v>26</v>
      </c>
      <c r="G1516">
        <v>37</v>
      </c>
      <c r="H1516" t="s">
        <v>3404</v>
      </c>
      <c r="I1516" t="s">
        <v>3515</v>
      </c>
      <c r="K1516" t="s">
        <v>1002</v>
      </c>
      <c r="L1516" t="s">
        <v>1001</v>
      </c>
      <c r="M1516" t="s">
        <v>3404</v>
      </c>
      <c r="N1516" t="b">
        <f>IF(ETMRouteStages[[#This Row],[RID]]=A1515,ETMRouteStages[[#This Row],[StageSequence]]=F1515+1,TRUE)</f>
        <v>1</v>
      </c>
    </row>
    <row r="1517" spans="1:14">
      <c r="A1517" t="s">
        <v>6209</v>
      </c>
      <c r="B1517" t="s">
        <v>1844</v>
      </c>
      <c r="C1517" t="s">
        <v>4087</v>
      </c>
      <c r="D1517" s="154">
        <v>170</v>
      </c>
      <c r="E1517" t="s">
        <v>5977</v>
      </c>
      <c r="F1517">
        <v>1</v>
      </c>
      <c r="G1517">
        <v>0</v>
      </c>
      <c r="H1517" t="s">
        <v>3404</v>
      </c>
      <c r="I1517" t="s">
        <v>4088</v>
      </c>
      <c r="K1517" t="s">
        <v>1844</v>
      </c>
      <c r="L1517" t="s">
        <v>1843</v>
      </c>
      <c r="M1517" t="s">
        <v>3404</v>
      </c>
      <c r="N1517" t="b">
        <f>IF(ETMRouteStages[[#This Row],[RID]]=A1516,ETMRouteStages[[#This Row],[StageSequence]]=F1516+1,TRUE)</f>
        <v>1</v>
      </c>
    </row>
    <row r="1518" spans="1:14">
      <c r="A1518" t="s">
        <v>6209</v>
      </c>
      <c r="B1518" t="s">
        <v>1844</v>
      </c>
      <c r="C1518" t="s">
        <v>4087</v>
      </c>
      <c r="D1518" s="154">
        <v>170</v>
      </c>
      <c r="E1518" t="s">
        <v>6210</v>
      </c>
      <c r="F1518">
        <v>2</v>
      </c>
      <c r="G1518">
        <v>2</v>
      </c>
      <c r="H1518" t="s">
        <v>3404</v>
      </c>
      <c r="I1518" t="s">
        <v>4088</v>
      </c>
      <c r="K1518" t="s">
        <v>1846</v>
      </c>
      <c r="L1518" t="s">
        <v>1845</v>
      </c>
      <c r="M1518" t="s">
        <v>3404</v>
      </c>
      <c r="N1518" t="b">
        <f>IF(ETMRouteStages[[#This Row],[RID]]=A1517,ETMRouteStages[[#This Row],[StageSequence]]=F1517+1,TRUE)</f>
        <v>1</v>
      </c>
    </row>
    <row r="1519" spans="1:14">
      <c r="A1519" t="s">
        <v>6209</v>
      </c>
      <c r="B1519" t="s">
        <v>1844</v>
      </c>
      <c r="C1519" t="s">
        <v>4087</v>
      </c>
      <c r="D1519" s="154">
        <v>170</v>
      </c>
      <c r="E1519" t="s">
        <v>5960</v>
      </c>
      <c r="F1519">
        <v>3</v>
      </c>
      <c r="G1519">
        <v>4</v>
      </c>
      <c r="H1519" t="s">
        <v>3404</v>
      </c>
      <c r="I1519" t="s">
        <v>4088</v>
      </c>
      <c r="K1519" t="s">
        <v>2074</v>
      </c>
      <c r="L1519" t="s">
        <v>2073</v>
      </c>
      <c r="M1519" t="s">
        <v>3404</v>
      </c>
      <c r="N1519" t="b">
        <f>IF(ETMRouteStages[[#This Row],[RID]]=A1518,ETMRouteStages[[#This Row],[StageSequence]]=F1518+1,TRUE)</f>
        <v>1</v>
      </c>
    </row>
    <row r="1520" spans="1:14">
      <c r="A1520" t="s">
        <v>6209</v>
      </c>
      <c r="B1520" t="s">
        <v>1844</v>
      </c>
      <c r="C1520" t="s">
        <v>4087</v>
      </c>
      <c r="D1520" s="154">
        <v>170</v>
      </c>
      <c r="E1520" t="s">
        <v>6211</v>
      </c>
      <c r="F1520">
        <v>4</v>
      </c>
      <c r="G1520">
        <v>5</v>
      </c>
      <c r="H1520" t="s">
        <v>3404</v>
      </c>
      <c r="I1520" t="s">
        <v>4088</v>
      </c>
      <c r="K1520" t="s">
        <v>1104</v>
      </c>
      <c r="L1520" t="s">
        <v>1103</v>
      </c>
      <c r="M1520" t="s">
        <v>3404</v>
      </c>
      <c r="N1520" t="b">
        <f>IF(ETMRouteStages[[#This Row],[RID]]=A1519,ETMRouteStages[[#This Row],[StageSequence]]=F1519+1,TRUE)</f>
        <v>1</v>
      </c>
    </row>
    <row r="1521" spans="1:14">
      <c r="A1521" t="s">
        <v>6209</v>
      </c>
      <c r="B1521" t="s">
        <v>1844</v>
      </c>
      <c r="C1521" t="s">
        <v>4087</v>
      </c>
      <c r="D1521" s="154">
        <v>170</v>
      </c>
      <c r="E1521" t="s">
        <v>6212</v>
      </c>
      <c r="F1521">
        <v>5</v>
      </c>
      <c r="G1521">
        <v>7</v>
      </c>
      <c r="H1521" t="s">
        <v>3404</v>
      </c>
      <c r="I1521" t="s">
        <v>4088</v>
      </c>
      <c r="K1521" t="s">
        <v>905</v>
      </c>
      <c r="L1521" t="s">
        <v>904</v>
      </c>
      <c r="M1521" t="s">
        <v>3404</v>
      </c>
      <c r="N1521" t="b">
        <f>IF(ETMRouteStages[[#This Row],[RID]]=A1520,ETMRouteStages[[#This Row],[StageSequence]]=F1520+1,TRUE)</f>
        <v>1</v>
      </c>
    </row>
    <row r="1522" spans="1:14">
      <c r="A1522" t="s">
        <v>6209</v>
      </c>
      <c r="B1522" t="s">
        <v>1844</v>
      </c>
      <c r="C1522" t="s">
        <v>4087</v>
      </c>
      <c r="D1522" s="154">
        <v>170</v>
      </c>
      <c r="E1522" t="s">
        <v>6213</v>
      </c>
      <c r="F1522">
        <v>6</v>
      </c>
      <c r="G1522">
        <v>8</v>
      </c>
      <c r="H1522" t="s">
        <v>3404</v>
      </c>
      <c r="I1522" t="s">
        <v>4088</v>
      </c>
      <c r="K1522" t="s">
        <v>1036</v>
      </c>
      <c r="L1522" t="s">
        <v>1035</v>
      </c>
      <c r="M1522" t="s">
        <v>3404</v>
      </c>
      <c r="N1522" t="b">
        <f>IF(ETMRouteStages[[#This Row],[RID]]=A1521,ETMRouteStages[[#This Row],[StageSequence]]=F1521+1,TRUE)</f>
        <v>1</v>
      </c>
    </row>
    <row r="1523" spans="1:14">
      <c r="A1523" t="s">
        <v>6209</v>
      </c>
      <c r="B1523" t="s">
        <v>1844</v>
      </c>
      <c r="C1523" t="s">
        <v>4087</v>
      </c>
      <c r="D1523" s="154">
        <v>170</v>
      </c>
      <c r="E1523" t="s">
        <v>6214</v>
      </c>
      <c r="F1523">
        <v>7</v>
      </c>
      <c r="G1523">
        <v>11</v>
      </c>
      <c r="H1523" t="s">
        <v>3404</v>
      </c>
      <c r="I1523" t="s">
        <v>4088</v>
      </c>
      <c r="K1523" t="s">
        <v>2261</v>
      </c>
      <c r="L1523" t="s">
        <v>2260</v>
      </c>
      <c r="M1523" t="s">
        <v>3404</v>
      </c>
      <c r="N1523" t="b">
        <f>IF(ETMRouteStages[[#This Row],[RID]]=A1522,ETMRouteStages[[#This Row],[StageSequence]]=F1522+1,TRUE)</f>
        <v>1</v>
      </c>
    </row>
    <row r="1524" spans="1:14">
      <c r="A1524" t="s">
        <v>6209</v>
      </c>
      <c r="B1524" t="s">
        <v>1844</v>
      </c>
      <c r="C1524" t="s">
        <v>4087</v>
      </c>
      <c r="D1524" s="154">
        <v>170</v>
      </c>
      <c r="E1524" t="s">
        <v>6215</v>
      </c>
      <c r="F1524">
        <v>8</v>
      </c>
      <c r="G1524">
        <v>14</v>
      </c>
      <c r="H1524" t="s">
        <v>3404</v>
      </c>
      <c r="I1524" t="s">
        <v>4088</v>
      </c>
      <c r="K1524" t="s">
        <v>996</v>
      </c>
      <c r="L1524" t="s">
        <v>995</v>
      </c>
      <c r="M1524" t="s">
        <v>3404</v>
      </c>
      <c r="N1524" t="b">
        <f>IF(ETMRouteStages[[#This Row],[RID]]=A1523,ETMRouteStages[[#This Row],[StageSequence]]=F1523+1,TRUE)</f>
        <v>1</v>
      </c>
    </row>
    <row r="1525" spans="1:14">
      <c r="A1525" t="s">
        <v>6209</v>
      </c>
      <c r="B1525" t="s">
        <v>1844</v>
      </c>
      <c r="C1525" t="s">
        <v>4087</v>
      </c>
      <c r="D1525" s="154">
        <v>170</v>
      </c>
      <c r="E1525" t="s">
        <v>6216</v>
      </c>
      <c r="F1525">
        <v>9</v>
      </c>
      <c r="G1525">
        <v>15</v>
      </c>
      <c r="H1525" t="s">
        <v>3404</v>
      </c>
      <c r="I1525" t="s">
        <v>4088</v>
      </c>
      <c r="K1525" t="s">
        <v>1056</v>
      </c>
      <c r="L1525" t="s">
        <v>1055</v>
      </c>
      <c r="M1525" t="s">
        <v>3404</v>
      </c>
      <c r="N1525" t="b">
        <f>IF(ETMRouteStages[[#This Row],[RID]]=A1524,ETMRouteStages[[#This Row],[StageSequence]]=F1524+1,TRUE)</f>
        <v>1</v>
      </c>
    </row>
    <row r="1526" spans="1:14">
      <c r="A1526" t="s">
        <v>6209</v>
      </c>
      <c r="B1526" t="s">
        <v>1844</v>
      </c>
      <c r="C1526" t="s">
        <v>4087</v>
      </c>
      <c r="D1526" s="154">
        <v>170</v>
      </c>
      <c r="E1526" t="s">
        <v>6217</v>
      </c>
      <c r="F1526">
        <v>10</v>
      </c>
      <c r="G1526">
        <v>17</v>
      </c>
      <c r="H1526" t="s">
        <v>3404</v>
      </c>
      <c r="I1526" t="s">
        <v>4088</v>
      </c>
      <c r="K1526" t="s">
        <v>621</v>
      </c>
      <c r="L1526" t="s">
        <v>620</v>
      </c>
      <c r="M1526" t="s">
        <v>3404</v>
      </c>
      <c r="N1526" t="b">
        <f>IF(ETMRouteStages[[#This Row],[RID]]=A1525,ETMRouteStages[[#This Row],[StageSequence]]=F1525+1,TRUE)</f>
        <v>1</v>
      </c>
    </row>
    <row r="1527" spans="1:14">
      <c r="A1527" t="s">
        <v>6209</v>
      </c>
      <c r="B1527" t="s">
        <v>1844</v>
      </c>
      <c r="C1527" t="s">
        <v>4087</v>
      </c>
      <c r="D1527" s="154">
        <v>170</v>
      </c>
      <c r="E1527" t="s">
        <v>6218</v>
      </c>
      <c r="F1527">
        <v>11</v>
      </c>
      <c r="G1527">
        <v>20</v>
      </c>
      <c r="H1527" t="s">
        <v>3404</v>
      </c>
      <c r="I1527" t="s">
        <v>4088</v>
      </c>
      <c r="K1527" t="s">
        <v>681</v>
      </c>
      <c r="L1527" t="s">
        <v>680</v>
      </c>
      <c r="M1527" t="s">
        <v>3404</v>
      </c>
      <c r="N1527" t="b">
        <f>IF(ETMRouteStages[[#This Row],[RID]]=A1526,ETMRouteStages[[#This Row],[StageSequence]]=F1526+1,TRUE)</f>
        <v>1</v>
      </c>
    </row>
    <row r="1528" spans="1:14">
      <c r="A1528" t="s">
        <v>6209</v>
      </c>
      <c r="B1528" t="s">
        <v>1844</v>
      </c>
      <c r="C1528" t="s">
        <v>4087</v>
      </c>
      <c r="D1528" s="154">
        <v>170</v>
      </c>
      <c r="E1528" t="s">
        <v>6219</v>
      </c>
      <c r="F1528">
        <v>12</v>
      </c>
      <c r="G1528">
        <v>22</v>
      </c>
      <c r="H1528" t="s">
        <v>3404</v>
      </c>
      <c r="I1528" t="s">
        <v>4088</v>
      </c>
      <c r="K1528" t="s">
        <v>1294</v>
      </c>
      <c r="L1528" t="s">
        <v>1293</v>
      </c>
      <c r="M1528" t="s">
        <v>3404</v>
      </c>
      <c r="N1528" t="b">
        <f>IF(ETMRouteStages[[#This Row],[RID]]=A1527,ETMRouteStages[[#This Row],[StageSequence]]=F1527+1,TRUE)</f>
        <v>1</v>
      </c>
    </row>
    <row r="1529" spans="1:14">
      <c r="A1529" t="s">
        <v>6209</v>
      </c>
      <c r="B1529" t="s">
        <v>1844</v>
      </c>
      <c r="C1529" t="s">
        <v>4087</v>
      </c>
      <c r="D1529" s="154">
        <v>170</v>
      </c>
      <c r="E1529" t="s">
        <v>6220</v>
      </c>
      <c r="F1529">
        <v>13</v>
      </c>
      <c r="G1529">
        <v>24</v>
      </c>
      <c r="H1529" t="s">
        <v>3404</v>
      </c>
      <c r="I1529" t="s">
        <v>4088</v>
      </c>
      <c r="K1529" t="s">
        <v>2166</v>
      </c>
      <c r="L1529" t="s">
        <v>2165</v>
      </c>
      <c r="M1529" t="s">
        <v>3404</v>
      </c>
      <c r="N1529" t="b">
        <f>IF(ETMRouteStages[[#This Row],[RID]]=A1528,ETMRouteStages[[#This Row],[StageSequence]]=F1528+1,TRUE)</f>
        <v>1</v>
      </c>
    </row>
    <row r="1530" spans="1:14">
      <c r="A1530" t="s">
        <v>6209</v>
      </c>
      <c r="B1530" t="s">
        <v>1844</v>
      </c>
      <c r="C1530" t="s">
        <v>4087</v>
      </c>
      <c r="D1530" s="154">
        <v>170</v>
      </c>
      <c r="E1530" t="s">
        <v>6221</v>
      </c>
      <c r="F1530">
        <v>14</v>
      </c>
      <c r="G1530">
        <v>26</v>
      </c>
      <c r="H1530" t="s">
        <v>3404</v>
      </c>
      <c r="I1530" t="s">
        <v>4088</v>
      </c>
      <c r="K1530" t="s">
        <v>2299</v>
      </c>
      <c r="L1530" t="s">
        <v>2298</v>
      </c>
      <c r="M1530" t="s">
        <v>3404</v>
      </c>
      <c r="N1530" t="b">
        <f>IF(ETMRouteStages[[#This Row],[RID]]=A1529,ETMRouteStages[[#This Row],[StageSequence]]=F1529+1,TRUE)</f>
        <v>1</v>
      </c>
    </row>
    <row r="1531" spans="1:14">
      <c r="A1531" t="s">
        <v>6209</v>
      </c>
      <c r="B1531" t="s">
        <v>1844</v>
      </c>
      <c r="C1531" t="s">
        <v>4087</v>
      </c>
      <c r="D1531" s="154">
        <v>170</v>
      </c>
      <c r="E1531" t="s">
        <v>6222</v>
      </c>
      <c r="F1531">
        <v>15</v>
      </c>
      <c r="G1531">
        <v>28</v>
      </c>
      <c r="H1531" t="s">
        <v>3404</v>
      </c>
      <c r="I1531" t="s">
        <v>4088</v>
      </c>
      <c r="K1531" t="s">
        <v>2317</v>
      </c>
      <c r="L1531" t="s">
        <v>2316</v>
      </c>
      <c r="M1531" t="s">
        <v>3404</v>
      </c>
      <c r="N1531" t="b">
        <f>IF(ETMRouteStages[[#This Row],[RID]]=A1530,ETMRouteStages[[#This Row],[StageSequence]]=F1530+1,TRUE)</f>
        <v>1</v>
      </c>
    </row>
    <row r="1532" spans="1:14">
      <c r="A1532" t="s">
        <v>6209</v>
      </c>
      <c r="B1532" t="s">
        <v>1844</v>
      </c>
      <c r="C1532" t="s">
        <v>4087</v>
      </c>
      <c r="D1532" s="154">
        <v>170</v>
      </c>
      <c r="E1532" t="s">
        <v>6223</v>
      </c>
      <c r="F1532">
        <v>16</v>
      </c>
      <c r="G1532">
        <v>32</v>
      </c>
      <c r="H1532" t="s">
        <v>3404</v>
      </c>
      <c r="I1532" t="s">
        <v>4088</v>
      </c>
      <c r="K1532" t="s">
        <v>1342</v>
      </c>
      <c r="L1532" t="s">
        <v>1341</v>
      </c>
      <c r="M1532" t="s">
        <v>3404</v>
      </c>
      <c r="N1532" t="b">
        <f>IF(ETMRouteStages[[#This Row],[RID]]=A1531,ETMRouteStages[[#This Row],[StageSequence]]=F1531+1,TRUE)</f>
        <v>1</v>
      </c>
    </row>
    <row r="1533" spans="1:14">
      <c r="A1533" t="s">
        <v>6209</v>
      </c>
      <c r="B1533" t="s">
        <v>1844</v>
      </c>
      <c r="C1533" t="s">
        <v>4087</v>
      </c>
      <c r="D1533" s="154">
        <v>170</v>
      </c>
      <c r="E1533" t="s">
        <v>6224</v>
      </c>
      <c r="F1533">
        <v>17</v>
      </c>
      <c r="G1533">
        <v>35</v>
      </c>
      <c r="H1533" t="s">
        <v>3404</v>
      </c>
      <c r="I1533" t="s">
        <v>4088</v>
      </c>
      <c r="K1533" t="s">
        <v>883</v>
      </c>
      <c r="L1533" t="s">
        <v>882</v>
      </c>
      <c r="M1533" t="s">
        <v>3404</v>
      </c>
      <c r="N1533" t="b">
        <f>IF(ETMRouteStages[[#This Row],[RID]]=A1532,ETMRouteStages[[#This Row],[StageSequence]]=F1532+1,TRUE)</f>
        <v>1</v>
      </c>
    </row>
    <row r="1534" spans="1:14">
      <c r="A1534" t="s">
        <v>6209</v>
      </c>
      <c r="B1534" t="s">
        <v>1844</v>
      </c>
      <c r="C1534" t="s">
        <v>4087</v>
      </c>
      <c r="D1534" s="154">
        <v>170</v>
      </c>
      <c r="E1534" t="s">
        <v>6225</v>
      </c>
      <c r="F1534">
        <v>18</v>
      </c>
      <c r="G1534">
        <v>37</v>
      </c>
      <c r="H1534" t="s">
        <v>3404</v>
      </c>
      <c r="I1534" t="s">
        <v>4088</v>
      </c>
      <c r="K1534" t="s">
        <v>831</v>
      </c>
      <c r="L1534" t="s">
        <v>830</v>
      </c>
      <c r="M1534" t="s">
        <v>3404</v>
      </c>
      <c r="N1534" t="b">
        <f>IF(ETMRouteStages[[#This Row],[RID]]=A1533,ETMRouteStages[[#This Row],[StageSequence]]=F1533+1,TRUE)</f>
        <v>1</v>
      </c>
    </row>
    <row r="1535" spans="1:14">
      <c r="A1535" t="s">
        <v>6209</v>
      </c>
      <c r="B1535" t="s">
        <v>1844</v>
      </c>
      <c r="C1535" t="s">
        <v>4087</v>
      </c>
      <c r="D1535" s="154">
        <v>170</v>
      </c>
      <c r="E1535" t="s">
        <v>6226</v>
      </c>
      <c r="F1535">
        <v>19</v>
      </c>
      <c r="G1535">
        <v>39</v>
      </c>
      <c r="H1535" t="s">
        <v>3404</v>
      </c>
      <c r="I1535" t="s">
        <v>4088</v>
      </c>
      <c r="K1535" t="s">
        <v>2674</v>
      </c>
      <c r="L1535" t="s">
        <v>2673</v>
      </c>
      <c r="M1535" t="s">
        <v>3404</v>
      </c>
      <c r="N1535" t="b">
        <f>IF(ETMRouteStages[[#This Row],[RID]]=A1534,ETMRouteStages[[#This Row],[StageSequence]]=F1534+1,TRUE)</f>
        <v>1</v>
      </c>
    </row>
    <row r="1536" spans="1:14">
      <c r="A1536" t="s">
        <v>6209</v>
      </c>
      <c r="B1536" t="s">
        <v>1844</v>
      </c>
      <c r="C1536" t="s">
        <v>4087</v>
      </c>
      <c r="D1536" s="154">
        <v>170</v>
      </c>
      <c r="E1536" t="s">
        <v>6227</v>
      </c>
      <c r="F1536">
        <v>20</v>
      </c>
      <c r="G1536">
        <v>41</v>
      </c>
      <c r="H1536" t="s">
        <v>3404</v>
      </c>
      <c r="I1536" t="s">
        <v>4088</v>
      </c>
      <c r="K1536" t="s">
        <v>1933</v>
      </c>
      <c r="L1536" t="s">
        <v>1932</v>
      </c>
      <c r="M1536" t="s">
        <v>3404</v>
      </c>
      <c r="N1536" t="b">
        <f>IF(ETMRouteStages[[#This Row],[RID]]=A1535,ETMRouteStages[[#This Row],[StageSequence]]=F1535+1,TRUE)</f>
        <v>1</v>
      </c>
    </row>
    <row r="1537" spans="1:14">
      <c r="A1537" t="s">
        <v>6209</v>
      </c>
      <c r="B1537" t="s">
        <v>1844</v>
      </c>
      <c r="C1537" t="s">
        <v>4087</v>
      </c>
      <c r="D1537" s="154">
        <v>170</v>
      </c>
      <c r="E1537" t="s">
        <v>6228</v>
      </c>
      <c r="F1537">
        <v>21</v>
      </c>
      <c r="G1537">
        <v>42</v>
      </c>
      <c r="H1537" t="s">
        <v>3404</v>
      </c>
      <c r="I1537" t="s">
        <v>4088</v>
      </c>
      <c r="K1537" t="s">
        <v>721</v>
      </c>
      <c r="L1537" t="s">
        <v>720</v>
      </c>
      <c r="M1537" t="s">
        <v>3404</v>
      </c>
      <c r="N1537" t="b">
        <f>IF(ETMRouteStages[[#This Row],[RID]]=A1536,ETMRouteStages[[#This Row],[StageSequence]]=F1536+1,TRUE)</f>
        <v>1</v>
      </c>
    </row>
    <row r="1538" spans="1:14">
      <c r="A1538" t="s">
        <v>6209</v>
      </c>
      <c r="B1538" t="s">
        <v>1844</v>
      </c>
      <c r="C1538" t="s">
        <v>4087</v>
      </c>
      <c r="D1538" s="154">
        <v>170</v>
      </c>
      <c r="E1538" t="s">
        <v>6229</v>
      </c>
      <c r="F1538">
        <v>22</v>
      </c>
      <c r="G1538">
        <v>43</v>
      </c>
      <c r="H1538" t="s">
        <v>3404</v>
      </c>
      <c r="I1538" t="s">
        <v>4088</v>
      </c>
      <c r="K1538" t="s">
        <v>541</v>
      </c>
      <c r="L1538" t="s">
        <v>540</v>
      </c>
      <c r="M1538" t="s">
        <v>3404</v>
      </c>
      <c r="N1538" t="b">
        <f>IF(ETMRouteStages[[#This Row],[RID]]=A1537,ETMRouteStages[[#This Row],[StageSequence]]=F1537+1,TRUE)</f>
        <v>1</v>
      </c>
    </row>
    <row r="1539" spans="1:14">
      <c r="A1539" t="s">
        <v>6209</v>
      </c>
      <c r="B1539" t="s">
        <v>1844</v>
      </c>
      <c r="C1539" t="s">
        <v>4087</v>
      </c>
      <c r="D1539" s="154">
        <v>170</v>
      </c>
      <c r="E1539" t="s">
        <v>6230</v>
      </c>
      <c r="F1539">
        <v>23</v>
      </c>
      <c r="G1539">
        <v>45</v>
      </c>
      <c r="H1539" t="s">
        <v>3404</v>
      </c>
      <c r="I1539" t="s">
        <v>4088</v>
      </c>
      <c r="K1539" t="s">
        <v>2242</v>
      </c>
      <c r="L1539" t="s">
        <v>2241</v>
      </c>
      <c r="M1539" t="s">
        <v>3404</v>
      </c>
      <c r="N1539" t="b">
        <f>IF(ETMRouteStages[[#This Row],[RID]]=A1538,ETMRouteStages[[#This Row],[StageSequence]]=F1538+1,TRUE)</f>
        <v>1</v>
      </c>
    </row>
    <row r="1540" spans="1:14">
      <c r="A1540" t="s">
        <v>6209</v>
      </c>
      <c r="B1540" t="s">
        <v>1844</v>
      </c>
      <c r="C1540" t="s">
        <v>4087</v>
      </c>
      <c r="D1540" s="154">
        <v>170</v>
      </c>
      <c r="E1540" t="s">
        <v>6231</v>
      </c>
      <c r="F1540">
        <v>24</v>
      </c>
      <c r="G1540">
        <v>47</v>
      </c>
      <c r="H1540" t="s">
        <v>3404</v>
      </c>
      <c r="I1540" t="s">
        <v>4088</v>
      </c>
      <c r="K1540" t="s">
        <v>2359</v>
      </c>
      <c r="L1540" t="s">
        <v>2358</v>
      </c>
      <c r="M1540" t="s">
        <v>3404</v>
      </c>
      <c r="N1540" t="b">
        <f>IF(ETMRouteStages[[#This Row],[RID]]=A1539,ETMRouteStages[[#This Row],[StageSequence]]=F1539+1,TRUE)</f>
        <v>1</v>
      </c>
    </row>
    <row r="1541" spans="1:14">
      <c r="A1541" t="s">
        <v>6209</v>
      </c>
      <c r="B1541" t="s">
        <v>1844</v>
      </c>
      <c r="C1541" t="s">
        <v>4087</v>
      </c>
      <c r="D1541" s="154">
        <v>170</v>
      </c>
      <c r="E1541" t="s">
        <v>6232</v>
      </c>
      <c r="F1541">
        <v>25</v>
      </c>
      <c r="G1541">
        <v>49</v>
      </c>
      <c r="H1541" t="s">
        <v>3404</v>
      </c>
      <c r="I1541" t="s">
        <v>4088</v>
      </c>
      <c r="K1541" t="s">
        <v>2307</v>
      </c>
      <c r="L1541" t="s">
        <v>2306</v>
      </c>
      <c r="M1541" t="s">
        <v>3404</v>
      </c>
      <c r="N1541" t="b">
        <f>IF(ETMRouteStages[[#This Row],[RID]]=A1540,ETMRouteStages[[#This Row],[StageSequence]]=F1540+1,TRUE)</f>
        <v>1</v>
      </c>
    </row>
    <row r="1542" spans="1:14">
      <c r="A1542" t="s">
        <v>6209</v>
      </c>
      <c r="B1542" t="s">
        <v>1844</v>
      </c>
      <c r="C1542" t="s">
        <v>4087</v>
      </c>
      <c r="D1542" s="154">
        <v>170</v>
      </c>
      <c r="E1542" t="s">
        <v>6233</v>
      </c>
      <c r="F1542">
        <v>26</v>
      </c>
      <c r="G1542">
        <v>52</v>
      </c>
      <c r="H1542" t="s">
        <v>3404</v>
      </c>
      <c r="I1542" t="s">
        <v>4088</v>
      </c>
      <c r="K1542" t="s">
        <v>1535</v>
      </c>
      <c r="L1542" t="s">
        <v>1534</v>
      </c>
      <c r="M1542" t="s">
        <v>3404</v>
      </c>
      <c r="N1542" t="b">
        <f>IF(ETMRouteStages[[#This Row],[RID]]=A1541,ETMRouteStages[[#This Row],[StageSequence]]=F1541+1,TRUE)</f>
        <v>1</v>
      </c>
    </row>
    <row r="1543" spans="1:14">
      <c r="A1543" t="s">
        <v>6209</v>
      </c>
      <c r="B1543" t="s">
        <v>1844</v>
      </c>
      <c r="C1543" t="s">
        <v>4087</v>
      </c>
      <c r="D1543" s="154">
        <v>170</v>
      </c>
      <c r="E1543" t="s">
        <v>6234</v>
      </c>
      <c r="F1543">
        <v>27</v>
      </c>
      <c r="G1543">
        <v>54</v>
      </c>
      <c r="H1543" t="s">
        <v>3404</v>
      </c>
      <c r="I1543" t="s">
        <v>4088</v>
      </c>
      <c r="K1543" t="s">
        <v>1875</v>
      </c>
      <c r="L1543" t="s">
        <v>1874</v>
      </c>
      <c r="M1543" t="s">
        <v>3404</v>
      </c>
      <c r="N1543" t="b">
        <f>IF(ETMRouteStages[[#This Row],[RID]]=A1542,ETMRouteStages[[#This Row],[StageSequence]]=F1542+1,TRUE)</f>
        <v>1</v>
      </c>
    </row>
    <row r="1544" spans="1:14">
      <c r="A1544" t="s">
        <v>6209</v>
      </c>
      <c r="B1544" t="s">
        <v>1844</v>
      </c>
      <c r="C1544" t="s">
        <v>4087</v>
      </c>
      <c r="D1544" s="154">
        <v>170</v>
      </c>
      <c r="E1544" t="s">
        <v>6235</v>
      </c>
      <c r="F1544">
        <v>28</v>
      </c>
      <c r="G1544">
        <v>56</v>
      </c>
      <c r="H1544" t="s">
        <v>3404</v>
      </c>
      <c r="I1544" t="s">
        <v>4088</v>
      </c>
      <c r="K1544" t="s">
        <v>1046</v>
      </c>
      <c r="L1544" t="s">
        <v>1045</v>
      </c>
      <c r="M1544" t="s">
        <v>3404</v>
      </c>
      <c r="N1544" t="b">
        <f>IF(ETMRouteStages[[#This Row],[RID]]=A1543,ETMRouteStages[[#This Row],[StageSequence]]=F1543+1,TRUE)</f>
        <v>1</v>
      </c>
    </row>
    <row r="1545" spans="1:14">
      <c r="A1545" t="s">
        <v>6209</v>
      </c>
      <c r="B1545" t="s">
        <v>1844</v>
      </c>
      <c r="C1545" t="s">
        <v>4087</v>
      </c>
      <c r="D1545" s="154">
        <v>170</v>
      </c>
      <c r="E1545" t="s">
        <v>6236</v>
      </c>
      <c r="F1545">
        <v>29</v>
      </c>
      <c r="G1545">
        <v>58</v>
      </c>
      <c r="H1545" t="s">
        <v>3404</v>
      </c>
      <c r="I1545" t="s">
        <v>4088</v>
      </c>
      <c r="K1545" t="s">
        <v>1754</v>
      </c>
      <c r="L1545" t="s">
        <v>1753</v>
      </c>
      <c r="M1545" t="s">
        <v>3404</v>
      </c>
      <c r="N1545" t="b">
        <f>IF(ETMRouteStages[[#This Row],[RID]]=A1544,ETMRouteStages[[#This Row],[StageSequence]]=F1544+1,TRUE)</f>
        <v>1</v>
      </c>
    </row>
    <row r="1546" spans="1:14">
      <c r="A1546" t="s">
        <v>6209</v>
      </c>
      <c r="B1546" t="s">
        <v>1844</v>
      </c>
      <c r="C1546" t="s">
        <v>4087</v>
      </c>
      <c r="D1546" s="154">
        <v>170</v>
      </c>
      <c r="E1546" t="s">
        <v>6237</v>
      </c>
      <c r="F1546">
        <v>30</v>
      </c>
      <c r="G1546">
        <v>59</v>
      </c>
      <c r="H1546" t="s">
        <v>3404</v>
      </c>
      <c r="I1546" t="s">
        <v>4088</v>
      </c>
      <c r="K1546" t="s">
        <v>3119</v>
      </c>
      <c r="L1546" t="s">
        <v>3118</v>
      </c>
      <c r="M1546" t="s">
        <v>3404</v>
      </c>
      <c r="N1546" t="b">
        <f>IF(ETMRouteStages[[#This Row],[RID]]=A1545,ETMRouteStages[[#This Row],[StageSequence]]=F1545+1,TRUE)</f>
        <v>1</v>
      </c>
    </row>
    <row r="1547" spans="1:14">
      <c r="A1547" t="s">
        <v>6209</v>
      </c>
      <c r="B1547" t="s">
        <v>1844</v>
      </c>
      <c r="C1547" t="s">
        <v>4087</v>
      </c>
      <c r="D1547" s="154">
        <v>170</v>
      </c>
      <c r="E1547" t="s">
        <v>6238</v>
      </c>
      <c r="F1547">
        <v>31</v>
      </c>
      <c r="G1547">
        <v>61</v>
      </c>
      <c r="H1547" t="s">
        <v>3404</v>
      </c>
      <c r="I1547" t="s">
        <v>4088</v>
      </c>
      <c r="J1547" t="s">
        <v>6088</v>
      </c>
      <c r="K1547" t="s">
        <v>2321</v>
      </c>
      <c r="L1547" t="s">
        <v>2320</v>
      </c>
      <c r="M1547" t="s">
        <v>3404</v>
      </c>
      <c r="N1547" t="b">
        <f>IF(ETMRouteStages[[#This Row],[RID]]=A1546,ETMRouteStages[[#This Row],[StageSequence]]=F1546+1,TRUE)</f>
        <v>1</v>
      </c>
    </row>
    <row r="1548" spans="1:14">
      <c r="A1548" t="s">
        <v>6209</v>
      </c>
      <c r="B1548" t="s">
        <v>1844</v>
      </c>
      <c r="C1548" t="s">
        <v>4087</v>
      </c>
      <c r="D1548" s="154">
        <v>170</v>
      </c>
      <c r="E1548" t="s">
        <v>6239</v>
      </c>
      <c r="F1548">
        <v>32</v>
      </c>
      <c r="G1548">
        <v>65</v>
      </c>
      <c r="H1548" t="s">
        <v>3404</v>
      </c>
      <c r="I1548" t="s">
        <v>4088</v>
      </c>
      <c r="J1548" t="s">
        <v>6089</v>
      </c>
      <c r="K1548" t="s">
        <v>1887</v>
      </c>
      <c r="L1548" t="s">
        <v>1886</v>
      </c>
      <c r="M1548" t="s">
        <v>3404</v>
      </c>
      <c r="N1548" t="b">
        <f>IF(ETMRouteStages[[#This Row],[RID]]=A1547,ETMRouteStages[[#This Row],[StageSequence]]=F1547+1,TRUE)</f>
        <v>1</v>
      </c>
    </row>
    <row r="1549" spans="1:14">
      <c r="A1549" t="s">
        <v>6209</v>
      </c>
      <c r="B1549" t="s">
        <v>1844</v>
      </c>
      <c r="C1549" t="s">
        <v>4087</v>
      </c>
      <c r="D1549" s="154">
        <v>170</v>
      </c>
      <c r="E1549" t="s">
        <v>6240</v>
      </c>
      <c r="F1549">
        <v>33</v>
      </c>
      <c r="G1549">
        <v>71</v>
      </c>
      <c r="H1549" t="s">
        <v>3404</v>
      </c>
      <c r="I1549" t="s">
        <v>4088</v>
      </c>
      <c r="K1549" t="s">
        <v>2482</v>
      </c>
      <c r="L1549" t="s">
        <v>2481</v>
      </c>
      <c r="M1549" t="s">
        <v>3404</v>
      </c>
      <c r="N1549" t="b">
        <f>IF(ETMRouteStages[[#This Row],[RID]]=A1548,ETMRouteStages[[#This Row],[StageSequence]]=F1548+1,TRUE)</f>
        <v>1</v>
      </c>
    </row>
    <row r="1550" spans="1:14">
      <c r="A1550" t="s">
        <v>6209</v>
      </c>
      <c r="B1550" t="s">
        <v>1844</v>
      </c>
      <c r="C1550" t="s">
        <v>4087</v>
      </c>
      <c r="D1550" s="154">
        <v>170</v>
      </c>
      <c r="E1550" t="s">
        <v>6241</v>
      </c>
      <c r="F1550">
        <v>34</v>
      </c>
      <c r="G1550">
        <v>75</v>
      </c>
      <c r="H1550" t="s">
        <v>3404</v>
      </c>
      <c r="I1550" t="s">
        <v>4088</v>
      </c>
      <c r="K1550" t="s">
        <v>1553</v>
      </c>
      <c r="L1550" t="s">
        <v>1552</v>
      </c>
      <c r="M1550" t="s">
        <v>3404</v>
      </c>
      <c r="N1550" t="b">
        <f>IF(ETMRouteStages[[#This Row],[RID]]=A1549,ETMRouteStages[[#This Row],[StageSequence]]=F1549+1,TRUE)</f>
        <v>1</v>
      </c>
    </row>
    <row r="1551" spans="1:14">
      <c r="A1551" t="s">
        <v>6242</v>
      </c>
      <c r="B1551" t="s">
        <v>1844</v>
      </c>
      <c r="C1551" t="s">
        <v>4092</v>
      </c>
      <c r="D1551" s="154">
        <v>171</v>
      </c>
      <c r="E1551" t="s">
        <v>1843</v>
      </c>
      <c r="F1551">
        <v>1</v>
      </c>
      <c r="G1551">
        <v>0</v>
      </c>
      <c r="H1551" t="s">
        <v>3404</v>
      </c>
      <c r="I1551" t="s">
        <v>4093</v>
      </c>
      <c r="K1551" t="s">
        <v>1844</v>
      </c>
      <c r="L1551" t="s">
        <v>1843</v>
      </c>
      <c r="M1551" t="s">
        <v>3404</v>
      </c>
      <c r="N1551" t="b">
        <f>IF(ETMRouteStages[[#This Row],[RID]]=A1550,ETMRouteStages[[#This Row],[StageSequence]]=F1550+1,TRUE)</f>
        <v>1</v>
      </c>
    </row>
    <row r="1552" spans="1:14">
      <c r="A1552" t="s">
        <v>6242</v>
      </c>
      <c r="B1552" t="s">
        <v>1844</v>
      </c>
      <c r="C1552" t="s">
        <v>4092</v>
      </c>
      <c r="D1552" s="154">
        <v>171</v>
      </c>
      <c r="E1552" t="s">
        <v>2201</v>
      </c>
      <c r="F1552">
        <v>2</v>
      </c>
      <c r="G1552">
        <v>32</v>
      </c>
      <c r="H1552" t="s">
        <v>3404</v>
      </c>
      <c r="I1552" t="s">
        <v>4093</v>
      </c>
      <c r="K1552" t="s">
        <v>2202</v>
      </c>
      <c r="L1552" t="s">
        <v>2201</v>
      </c>
      <c r="M1552" t="s">
        <v>3404</v>
      </c>
      <c r="N1552" t="b">
        <f>IF(ETMRouteStages[[#This Row],[RID]]=A1551,ETMRouteStages[[#This Row],[StageSequence]]=F1551+1,TRUE)</f>
        <v>1</v>
      </c>
    </row>
    <row r="1553" spans="1:14">
      <c r="A1553" t="s">
        <v>6243</v>
      </c>
      <c r="B1553" t="s">
        <v>1844</v>
      </c>
      <c r="C1553" t="s">
        <v>4094</v>
      </c>
      <c r="D1553" s="154">
        <v>172</v>
      </c>
      <c r="E1553" t="s">
        <v>5942</v>
      </c>
      <c r="F1553">
        <v>1</v>
      </c>
      <c r="G1553">
        <v>0</v>
      </c>
      <c r="H1553" t="s">
        <v>3404</v>
      </c>
      <c r="I1553" t="s">
        <v>4088</v>
      </c>
      <c r="K1553" t="s">
        <v>2202</v>
      </c>
      <c r="L1553" t="s">
        <v>2201</v>
      </c>
      <c r="M1553" t="s">
        <v>3404</v>
      </c>
      <c r="N1553" t="b">
        <f>IF(ETMRouteStages[[#This Row],[RID]]=A1552,ETMRouteStages[[#This Row],[StageSequence]]=F1552+1,TRUE)</f>
        <v>1</v>
      </c>
    </row>
    <row r="1554" spans="1:14">
      <c r="A1554" t="s">
        <v>6243</v>
      </c>
      <c r="B1554" t="s">
        <v>1844</v>
      </c>
      <c r="C1554" t="s">
        <v>4094</v>
      </c>
      <c r="D1554" s="154">
        <v>172</v>
      </c>
      <c r="E1554" t="s">
        <v>6055</v>
      </c>
      <c r="F1554">
        <v>2</v>
      </c>
      <c r="G1554">
        <v>2</v>
      </c>
      <c r="H1554" t="s">
        <v>3404</v>
      </c>
      <c r="I1554" t="s">
        <v>4088</v>
      </c>
      <c r="K1554" t="s">
        <v>2502</v>
      </c>
      <c r="L1554" t="s">
        <v>2501</v>
      </c>
      <c r="M1554" t="s">
        <v>3404</v>
      </c>
      <c r="N1554" t="b">
        <f>IF(ETMRouteStages[[#This Row],[RID]]=A1553,ETMRouteStages[[#This Row],[StageSequence]]=F1553+1,TRUE)</f>
        <v>1</v>
      </c>
    </row>
    <row r="1555" spans="1:14">
      <c r="A1555" t="s">
        <v>6243</v>
      </c>
      <c r="B1555" t="s">
        <v>1844</v>
      </c>
      <c r="C1555" t="s">
        <v>4094</v>
      </c>
      <c r="D1555" s="154">
        <v>172</v>
      </c>
      <c r="E1555" t="s">
        <v>6244</v>
      </c>
      <c r="F1555">
        <v>3</v>
      </c>
      <c r="G1555">
        <v>3</v>
      </c>
      <c r="H1555" t="s">
        <v>3404</v>
      </c>
      <c r="I1555" t="s">
        <v>4088</v>
      </c>
      <c r="K1555" t="s">
        <v>2863</v>
      </c>
      <c r="L1555" t="s">
        <v>2862</v>
      </c>
      <c r="M1555" t="s">
        <v>3404</v>
      </c>
      <c r="N1555" t="b">
        <f>IF(ETMRouteStages[[#This Row],[RID]]=A1554,ETMRouteStages[[#This Row],[StageSequence]]=F1554+1,TRUE)</f>
        <v>1</v>
      </c>
    </row>
    <row r="1556" spans="1:14">
      <c r="A1556" t="s">
        <v>6243</v>
      </c>
      <c r="B1556" t="s">
        <v>1844</v>
      </c>
      <c r="C1556" t="s">
        <v>4094</v>
      </c>
      <c r="D1556" s="154">
        <v>172</v>
      </c>
      <c r="E1556" t="s">
        <v>6245</v>
      </c>
      <c r="F1556">
        <v>4</v>
      </c>
      <c r="G1556">
        <v>4</v>
      </c>
      <c r="H1556" t="s">
        <v>3404</v>
      </c>
      <c r="I1556" t="s">
        <v>4088</v>
      </c>
      <c r="K1556" t="s">
        <v>1344</v>
      </c>
      <c r="L1556" t="s">
        <v>1343</v>
      </c>
      <c r="M1556" t="s">
        <v>3404</v>
      </c>
      <c r="N1556" t="b">
        <f>IF(ETMRouteStages[[#This Row],[RID]]=A1555,ETMRouteStages[[#This Row],[StageSequence]]=F1555+1,TRUE)</f>
        <v>1</v>
      </c>
    </row>
    <row r="1557" spans="1:14">
      <c r="A1557" t="s">
        <v>6243</v>
      </c>
      <c r="B1557" t="s">
        <v>1844</v>
      </c>
      <c r="C1557" t="s">
        <v>4094</v>
      </c>
      <c r="D1557" s="154">
        <v>172</v>
      </c>
      <c r="E1557" t="s">
        <v>6057</v>
      </c>
      <c r="F1557">
        <v>5</v>
      </c>
      <c r="G1557">
        <v>5</v>
      </c>
      <c r="H1557" t="s">
        <v>3404</v>
      </c>
      <c r="I1557" t="s">
        <v>4088</v>
      </c>
      <c r="K1557" t="s">
        <v>2363</v>
      </c>
      <c r="L1557" t="s">
        <v>2362</v>
      </c>
      <c r="M1557" t="s">
        <v>3404</v>
      </c>
      <c r="N1557" t="b">
        <f>IF(ETMRouteStages[[#This Row],[RID]]=A1556,ETMRouteStages[[#This Row],[StageSequence]]=F1556+1,TRUE)</f>
        <v>1</v>
      </c>
    </row>
    <row r="1558" spans="1:14">
      <c r="A1558" t="s">
        <v>6243</v>
      </c>
      <c r="B1558" t="s">
        <v>1844</v>
      </c>
      <c r="C1558" t="s">
        <v>4094</v>
      </c>
      <c r="D1558" s="154">
        <v>172</v>
      </c>
      <c r="E1558" t="s">
        <v>6246</v>
      </c>
      <c r="F1558">
        <v>6</v>
      </c>
      <c r="G1558">
        <v>6</v>
      </c>
      <c r="H1558" t="s">
        <v>3404</v>
      </c>
      <c r="I1558" t="s">
        <v>4088</v>
      </c>
      <c r="K1558" t="s">
        <v>2365</v>
      </c>
      <c r="L1558" t="s">
        <v>2364</v>
      </c>
      <c r="M1558" t="s">
        <v>3404</v>
      </c>
      <c r="N1558" t="b">
        <f>IF(ETMRouteStages[[#This Row],[RID]]=A1557,ETMRouteStages[[#This Row],[StageSequence]]=F1557+1,TRUE)</f>
        <v>1</v>
      </c>
    </row>
    <row r="1559" spans="1:14">
      <c r="A1559" t="s">
        <v>6243</v>
      </c>
      <c r="B1559" t="s">
        <v>1844</v>
      </c>
      <c r="C1559" t="s">
        <v>4094</v>
      </c>
      <c r="D1559" s="154">
        <v>172</v>
      </c>
      <c r="E1559" t="s">
        <v>6247</v>
      </c>
      <c r="F1559">
        <v>7</v>
      </c>
      <c r="G1559">
        <v>7</v>
      </c>
      <c r="H1559" t="s">
        <v>3404</v>
      </c>
      <c r="I1559" t="s">
        <v>4088</v>
      </c>
      <c r="K1559" t="s">
        <v>2361</v>
      </c>
      <c r="L1559" t="s">
        <v>2360</v>
      </c>
      <c r="M1559" t="s">
        <v>3404</v>
      </c>
      <c r="N1559" t="b">
        <f>IF(ETMRouteStages[[#This Row],[RID]]=A1558,ETMRouteStages[[#This Row],[StageSequence]]=F1558+1,TRUE)</f>
        <v>1</v>
      </c>
    </row>
    <row r="1560" spans="1:14">
      <c r="A1560" t="s">
        <v>6243</v>
      </c>
      <c r="B1560" t="s">
        <v>1844</v>
      </c>
      <c r="C1560" t="s">
        <v>4094</v>
      </c>
      <c r="D1560" s="154">
        <v>172</v>
      </c>
      <c r="E1560" t="s">
        <v>6248</v>
      </c>
      <c r="F1560">
        <v>8</v>
      </c>
      <c r="G1560">
        <v>8</v>
      </c>
      <c r="H1560" t="s">
        <v>3404</v>
      </c>
      <c r="I1560" t="s">
        <v>4088</v>
      </c>
      <c r="K1560" t="s">
        <v>1282</v>
      </c>
      <c r="L1560" t="s">
        <v>1281</v>
      </c>
      <c r="M1560" t="s">
        <v>3404</v>
      </c>
      <c r="N1560" t="b">
        <f>IF(ETMRouteStages[[#This Row],[RID]]=A1559,ETMRouteStages[[#This Row],[StageSequence]]=F1559+1,TRUE)</f>
        <v>1</v>
      </c>
    </row>
    <row r="1561" spans="1:14">
      <c r="A1561" t="s">
        <v>6243</v>
      </c>
      <c r="B1561" t="s">
        <v>1844</v>
      </c>
      <c r="C1561" t="s">
        <v>4094</v>
      </c>
      <c r="D1561" s="154">
        <v>172</v>
      </c>
      <c r="E1561" t="s">
        <v>6249</v>
      </c>
      <c r="F1561">
        <v>9</v>
      </c>
      <c r="G1561">
        <v>9</v>
      </c>
      <c r="H1561" t="s">
        <v>3404</v>
      </c>
      <c r="I1561" t="s">
        <v>4088</v>
      </c>
      <c r="K1561" t="s">
        <v>1320</v>
      </c>
      <c r="L1561" t="s">
        <v>1319</v>
      </c>
      <c r="M1561" t="s">
        <v>3404</v>
      </c>
      <c r="N1561" t="b">
        <f>IF(ETMRouteStages[[#This Row],[RID]]=A1560,ETMRouteStages[[#This Row],[StageSequence]]=F1560+1,TRUE)</f>
        <v>1</v>
      </c>
    </row>
    <row r="1562" spans="1:14">
      <c r="A1562" t="s">
        <v>6243</v>
      </c>
      <c r="B1562" t="s">
        <v>1844</v>
      </c>
      <c r="C1562" t="s">
        <v>4094</v>
      </c>
      <c r="D1562" s="154">
        <v>172</v>
      </c>
      <c r="E1562" t="s">
        <v>6250</v>
      </c>
      <c r="F1562">
        <v>10</v>
      </c>
      <c r="G1562">
        <v>10</v>
      </c>
      <c r="H1562" t="s">
        <v>3404</v>
      </c>
      <c r="I1562" t="s">
        <v>4088</v>
      </c>
      <c r="K1562" t="s">
        <v>1280</v>
      </c>
      <c r="L1562" t="s">
        <v>1279</v>
      </c>
      <c r="M1562" t="s">
        <v>3404</v>
      </c>
      <c r="N1562" t="b">
        <f>IF(ETMRouteStages[[#This Row],[RID]]=A1561,ETMRouteStages[[#This Row],[StageSequence]]=F1561+1,TRUE)</f>
        <v>1</v>
      </c>
    </row>
    <row r="1563" spans="1:14">
      <c r="A1563" t="s">
        <v>6243</v>
      </c>
      <c r="B1563" t="s">
        <v>1844</v>
      </c>
      <c r="C1563" t="s">
        <v>4094</v>
      </c>
      <c r="D1563" s="154">
        <v>172</v>
      </c>
      <c r="E1563" t="s">
        <v>6041</v>
      </c>
      <c r="F1563">
        <v>11</v>
      </c>
      <c r="G1563">
        <v>12</v>
      </c>
      <c r="H1563" t="s">
        <v>3404</v>
      </c>
      <c r="I1563" t="s">
        <v>4088</v>
      </c>
      <c r="K1563" t="s">
        <v>1836</v>
      </c>
      <c r="L1563" t="s">
        <v>1835</v>
      </c>
      <c r="M1563" t="s">
        <v>3404</v>
      </c>
      <c r="N1563" t="b">
        <f>IF(ETMRouteStages[[#This Row],[RID]]=A1562,ETMRouteStages[[#This Row],[StageSequence]]=F1562+1,TRUE)</f>
        <v>1</v>
      </c>
    </row>
    <row r="1564" spans="1:14">
      <c r="A1564" t="s">
        <v>6243</v>
      </c>
      <c r="B1564" t="s">
        <v>1844</v>
      </c>
      <c r="C1564" t="s">
        <v>4094</v>
      </c>
      <c r="D1564" s="154">
        <v>172</v>
      </c>
      <c r="E1564" t="s">
        <v>6251</v>
      </c>
      <c r="F1564">
        <v>12</v>
      </c>
      <c r="G1564">
        <v>13</v>
      </c>
      <c r="H1564" t="s">
        <v>3404</v>
      </c>
      <c r="I1564" t="s">
        <v>4088</v>
      </c>
      <c r="K1564" t="s">
        <v>1971</v>
      </c>
      <c r="L1564" t="s">
        <v>1970</v>
      </c>
      <c r="M1564" t="s">
        <v>3404</v>
      </c>
      <c r="N1564" t="b">
        <f>IF(ETMRouteStages[[#This Row],[RID]]=A1563,ETMRouteStages[[#This Row],[StageSequence]]=F1563+1,TRUE)</f>
        <v>1</v>
      </c>
    </row>
    <row r="1565" spans="1:14">
      <c r="A1565" t="s">
        <v>6243</v>
      </c>
      <c r="B1565" t="s">
        <v>1844</v>
      </c>
      <c r="C1565" t="s">
        <v>4094</v>
      </c>
      <c r="D1565" s="154">
        <v>172</v>
      </c>
      <c r="E1565" t="s">
        <v>6252</v>
      </c>
      <c r="F1565">
        <v>13</v>
      </c>
      <c r="G1565">
        <v>14</v>
      </c>
      <c r="H1565" t="s">
        <v>3404</v>
      </c>
      <c r="I1565" t="s">
        <v>4088</v>
      </c>
      <c r="K1565" t="s">
        <v>1171</v>
      </c>
      <c r="L1565" t="s">
        <v>1170</v>
      </c>
      <c r="M1565" t="s">
        <v>3404</v>
      </c>
      <c r="N1565" t="b">
        <f>IF(ETMRouteStages[[#This Row],[RID]]=A1564,ETMRouteStages[[#This Row],[StageSequence]]=F1564+1,TRUE)</f>
        <v>1</v>
      </c>
    </row>
    <row r="1566" spans="1:14">
      <c r="A1566" t="s">
        <v>6243</v>
      </c>
      <c r="B1566" t="s">
        <v>1844</v>
      </c>
      <c r="C1566" t="s">
        <v>4094</v>
      </c>
      <c r="D1566" s="154">
        <v>172</v>
      </c>
      <c r="E1566" t="s">
        <v>6253</v>
      </c>
      <c r="F1566">
        <v>14</v>
      </c>
      <c r="G1566">
        <v>15</v>
      </c>
      <c r="H1566" t="s">
        <v>3404</v>
      </c>
      <c r="I1566" t="s">
        <v>4088</v>
      </c>
      <c r="K1566" t="s">
        <v>2265</v>
      </c>
      <c r="L1566" t="s">
        <v>2264</v>
      </c>
      <c r="M1566" t="s">
        <v>3404</v>
      </c>
      <c r="N1566" t="b">
        <f>IF(ETMRouteStages[[#This Row],[RID]]=A1565,ETMRouteStages[[#This Row],[StageSequence]]=F1565+1,TRUE)</f>
        <v>1</v>
      </c>
    </row>
    <row r="1567" spans="1:14">
      <c r="A1567" t="s">
        <v>6243</v>
      </c>
      <c r="B1567" t="s">
        <v>1844</v>
      </c>
      <c r="C1567" t="s">
        <v>4094</v>
      </c>
      <c r="D1567" s="154">
        <v>172</v>
      </c>
      <c r="E1567" t="s">
        <v>6254</v>
      </c>
      <c r="F1567">
        <v>15</v>
      </c>
      <c r="G1567">
        <v>16</v>
      </c>
      <c r="H1567" t="s">
        <v>3404</v>
      </c>
      <c r="I1567" t="s">
        <v>4088</v>
      </c>
      <c r="K1567" t="s">
        <v>1533</v>
      </c>
      <c r="L1567" t="s">
        <v>1532</v>
      </c>
      <c r="M1567" t="s">
        <v>3404</v>
      </c>
      <c r="N1567" t="b">
        <f>IF(ETMRouteStages[[#This Row],[RID]]=A1566,ETMRouteStages[[#This Row],[StageSequence]]=F1566+1,TRUE)</f>
        <v>1</v>
      </c>
    </row>
    <row r="1568" spans="1:14">
      <c r="A1568" t="s">
        <v>6243</v>
      </c>
      <c r="B1568" t="s">
        <v>1844</v>
      </c>
      <c r="C1568" t="s">
        <v>4094</v>
      </c>
      <c r="D1568" s="154">
        <v>172</v>
      </c>
      <c r="E1568" t="s">
        <v>6255</v>
      </c>
      <c r="F1568">
        <v>16</v>
      </c>
      <c r="G1568">
        <v>18</v>
      </c>
      <c r="H1568" t="s">
        <v>3404</v>
      </c>
      <c r="I1568" t="s">
        <v>4088</v>
      </c>
      <c r="K1568" t="s">
        <v>805</v>
      </c>
      <c r="L1568" t="s">
        <v>804</v>
      </c>
      <c r="M1568" t="s">
        <v>3404</v>
      </c>
      <c r="N1568" t="b">
        <f>IF(ETMRouteStages[[#This Row],[RID]]=A1567,ETMRouteStages[[#This Row],[StageSequence]]=F1567+1,TRUE)</f>
        <v>1</v>
      </c>
    </row>
    <row r="1569" spans="1:14">
      <c r="A1569" t="s">
        <v>6243</v>
      </c>
      <c r="B1569" t="s">
        <v>1844</v>
      </c>
      <c r="C1569" t="s">
        <v>4094</v>
      </c>
      <c r="D1569" s="154">
        <v>172</v>
      </c>
      <c r="E1569" t="s">
        <v>6067</v>
      </c>
      <c r="F1569">
        <v>17</v>
      </c>
      <c r="G1569">
        <v>19</v>
      </c>
      <c r="H1569" t="s">
        <v>3404</v>
      </c>
      <c r="I1569" t="s">
        <v>4088</v>
      </c>
      <c r="K1569" t="s">
        <v>759</v>
      </c>
      <c r="L1569" t="s">
        <v>758</v>
      </c>
      <c r="M1569" t="s">
        <v>3404</v>
      </c>
      <c r="N1569" t="b">
        <f>IF(ETMRouteStages[[#This Row],[RID]]=A1568,ETMRouteStages[[#This Row],[StageSequence]]=F1568+1,TRUE)</f>
        <v>1</v>
      </c>
    </row>
    <row r="1570" spans="1:14">
      <c r="A1570" t="s">
        <v>6243</v>
      </c>
      <c r="B1570" t="s">
        <v>1844</v>
      </c>
      <c r="C1570" t="s">
        <v>4094</v>
      </c>
      <c r="D1570" s="154">
        <v>172</v>
      </c>
      <c r="E1570" t="s">
        <v>6068</v>
      </c>
      <c r="F1570">
        <v>18</v>
      </c>
      <c r="G1570">
        <v>20</v>
      </c>
      <c r="H1570" t="s">
        <v>3404</v>
      </c>
      <c r="I1570" t="s">
        <v>4088</v>
      </c>
      <c r="K1570" t="s">
        <v>955</v>
      </c>
      <c r="L1570" t="s">
        <v>954</v>
      </c>
      <c r="M1570" t="s">
        <v>3404</v>
      </c>
      <c r="N1570" t="b">
        <f>IF(ETMRouteStages[[#This Row],[RID]]=A1569,ETMRouteStages[[#This Row],[StageSequence]]=F1569+1,TRUE)</f>
        <v>1</v>
      </c>
    </row>
    <row r="1571" spans="1:14">
      <c r="A1571" t="s">
        <v>6243</v>
      </c>
      <c r="B1571" t="s">
        <v>1844</v>
      </c>
      <c r="C1571" t="s">
        <v>4094</v>
      </c>
      <c r="D1571" s="154">
        <v>172</v>
      </c>
      <c r="E1571" t="s">
        <v>6069</v>
      </c>
      <c r="F1571">
        <v>19</v>
      </c>
      <c r="G1571">
        <v>21</v>
      </c>
      <c r="H1571" t="s">
        <v>3404</v>
      </c>
      <c r="I1571" t="s">
        <v>4088</v>
      </c>
      <c r="K1571" t="s">
        <v>1782</v>
      </c>
      <c r="L1571" t="s">
        <v>1781</v>
      </c>
      <c r="M1571" t="s">
        <v>3404</v>
      </c>
      <c r="N1571" t="b">
        <f>IF(ETMRouteStages[[#This Row],[RID]]=A1570,ETMRouteStages[[#This Row],[StageSequence]]=F1570+1,TRUE)</f>
        <v>1</v>
      </c>
    </row>
    <row r="1572" spans="1:14">
      <c r="A1572" t="s">
        <v>6243</v>
      </c>
      <c r="B1572" t="s">
        <v>1844</v>
      </c>
      <c r="C1572" t="s">
        <v>4094</v>
      </c>
      <c r="D1572" s="154">
        <v>172</v>
      </c>
      <c r="E1572" t="s">
        <v>6070</v>
      </c>
      <c r="F1572">
        <v>20</v>
      </c>
      <c r="G1572">
        <v>22</v>
      </c>
      <c r="H1572" t="s">
        <v>3404</v>
      </c>
      <c r="I1572" t="s">
        <v>4088</v>
      </c>
      <c r="K1572" t="s">
        <v>1096</v>
      </c>
      <c r="L1572" t="s">
        <v>1095</v>
      </c>
      <c r="M1572" t="s">
        <v>3404</v>
      </c>
      <c r="N1572" t="b">
        <f>IF(ETMRouteStages[[#This Row],[RID]]=A1571,ETMRouteStages[[#This Row],[StageSequence]]=F1571+1,TRUE)</f>
        <v>1</v>
      </c>
    </row>
    <row r="1573" spans="1:14">
      <c r="A1573" t="s">
        <v>6243</v>
      </c>
      <c r="B1573" t="s">
        <v>1844</v>
      </c>
      <c r="C1573" t="s">
        <v>4094</v>
      </c>
      <c r="D1573" s="154">
        <v>172</v>
      </c>
      <c r="E1573" t="s">
        <v>6071</v>
      </c>
      <c r="F1573">
        <v>21</v>
      </c>
      <c r="G1573">
        <v>24</v>
      </c>
      <c r="H1573" t="s">
        <v>3404</v>
      </c>
      <c r="I1573" t="s">
        <v>4088</v>
      </c>
      <c r="K1573" t="s">
        <v>1698</v>
      </c>
      <c r="L1573" t="s">
        <v>1697</v>
      </c>
      <c r="M1573" t="s">
        <v>3404</v>
      </c>
      <c r="N1573" t="b">
        <f>IF(ETMRouteStages[[#This Row],[RID]]=A1572,ETMRouteStages[[#This Row],[StageSequence]]=F1572+1,TRUE)</f>
        <v>1</v>
      </c>
    </row>
    <row r="1574" spans="1:14">
      <c r="A1574" t="s">
        <v>6243</v>
      </c>
      <c r="B1574" t="s">
        <v>1844</v>
      </c>
      <c r="C1574" t="s">
        <v>4094</v>
      </c>
      <c r="D1574" s="154">
        <v>172</v>
      </c>
      <c r="E1574" t="s">
        <v>6072</v>
      </c>
      <c r="F1574">
        <v>22</v>
      </c>
      <c r="G1574">
        <v>25</v>
      </c>
      <c r="H1574" t="s">
        <v>3404</v>
      </c>
      <c r="I1574" t="s">
        <v>4088</v>
      </c>
      <c r="K1574" t="s">
        <v>2152</v>
      </c>
      <c r="L1574" t="s">
        <v>2151</v>
      </c>
      <c r="M1574" t="s">
        <v>3404</v>
      </c>
      <c r="N1574" t="b">
        <f>IF(ETMRouteStages[[#This Row],[RID]]=A1573,ETMRouteStages[[#This Row],[StageSequence]]=F1573+1,TRUE)</f>
        <v>1</v>
      </c>
    </row>
    <row r="1575" spans="1:14">
      <c r="A1575" t="s">
        <v>6243</v>
      </c>
      <c r="B1575" t="s">
        <v>1844</v>
      </c>
      <c r="C1575" t="s">
        <v>4094</v>
      </c>
      <c r="D1575" s="154">
        <v>172</v>
      </c>
      <c r="E1575" t="s">
        <v>6073</v>
      </c>
      <c r="F1575">
        <v>23</v>
      </c>
      <c r="G1575">
        <v>26</v>
      </c>
      <c r="H1575" t="s">
        <v>3404</v>
      </c>
      <c r="I1575" t="s">
        <v>4088</v>
      </c>
      <c r="K1575" t="s">
        <v>3105</v>
      </c>
      <c r="L1575" t="s">
        <v>3104</v>
      </c>
      <c r="M1575" t="s">
        <v>3404</v>
      </c>
      <c r="N1575" t="b">
        <f>IF(ETMRouteStages[[#This Row],[RID]]=A1574,ETMRouteStages[[#This Row],[StageSequence]]=F1574+1,TRUE)</f>
        <v>1</v>
      </c>
    </row>
    <row r="1576" spans="1:14">
      <c r="A1576" t="s">
        <v>6243</v>
      </c>
      <c r="B1576" t="s">
        <v>1844</v>
      </c>
      <c r="C1576" t="s">
        <v>4094</v>
      </c>
      <c r="D1576" s="154">
        <v>172</v>
      </c>
      <c r="E1576" t="s">
        <v>6074</v>
      </c>
      <c r="F1576">
        <v>24</v>
      </c>
      <c r="G1576">
        <v>27</v>
      </c>
      <c r="H1576" t="s">
        <v>3404</v>
      </c>
      <c r="I1576" t="s">
        <v>4088</v>
      </c>
      <c r="K1576" t="s">
        <v>3107</v>
      </c>
      <c r="L1576" t="s">
        <v>3106</v>
      </c>
      <c r="M1576" t="s">
        <v>3404</v>
      </c>
      <c r="N1576" t="b">
        <f>IF(ETMRouteStages[[#This Row],[RID]]=A1575,ETMRouteStages[[#This Row],[StageSequence]]=F1575+1,TRUE)</f>
        <v>1</v>
      </c>
    </row>
    <row r="1577" spans="1:14">
      <c r="A1577" t="s">
        <v>6243</v>
      </c>
      <c r="B1577" t="s">
        <v>1844</v>
      </c>
      <c r="C1577" t="s">
        <v>4094</v>
      </c>
      <c r="D1577" s="154">
        <v>172</v>
      </c>
      <c r="E1577" t="s">
        <v>6075</v>
      </c>
      <c r="F1577">
        <v>25</v>
      </c>
      <c r="G1577">
        <v>28</v>
      </c>
      <c r="H1577" t="s">
        <v>3404</v>
      </c>
      <c r="I1577" t="s">
        <v>4088</v>
      </c>
      <c r="K1577" t="s">
        <v>1810</v>
      </c>
      <c r="L1577" t="s">
        <v>1809</v>
      </c>
      <c r="M1577" t="s">
        <v>3404</v>
      </c>
      <c r="N1577" t="b">
        <f>IF(ETMRouteStages[[#This Row],[RID]]=A1576,ETMRouteStages[[#This Row],[StageSequence]]=F1576+1,TRUE)</f>
        <v>1</v>
      </c>
    </row>
    <row r="1578" spans="1:14">
      <c r="A1578" t="s">
        <v>6243</v>
      </c>
      <c r="B1578" t="s">
        <v>1844</v>
      </c>
      <c r="C1578" t="s">
        <v>4094</v>
      </c>
      <c r="D1578" s="154">
        <v>172</v>
      </c>
      <c r="E1578" t="s">
        <v>6256</v>
      </c>
      <c r="F1578">
        <v>26</v>
      </c>
      <c r="G1578">
        <v>30</v>
      </c>
      <c r="H1578" t="s">
        <v>3404</v>
      </c>
      <c r="I1578" t="s">
        <v>4088</v>
      </c>
      <c r="K1578" t="s">
        <v>2267</v>
      </c>
      <c r="L1578" t="s">
        <v>2266</v>
      </c>
      <c r="M1578" t="s">
        <v>3404</v>
      </c>
      <c r="N1578" t="b">
        <f>IF(ETMRouteStages[[#This Row],[RID]]=A1577,ETMRouteStages[[#This Row],[StageSequence]]=F1577+1,TRUE)</f>
        <v>1</v>
      </c>
    </row>
    <row r="1579" spans="1:14">
      <c r="A1579" t="s">
        <v>6243</v>
      </c>
      <c r="B1579" t="s">
        <v>1844</v>
      </c>
      <c r="C1579" t="s">
        <v>4094</v>
      </c>
      <c r="D1579" s="154">
        <v>172</v>
      </c>
      <c r="E1579" t="s">
        <v>6076</v>
      </c>
      <c r="F1579">
        <v>27</v>
      </c>
      <c r="G1579">
        <v>32</v>
      </c>
      <c r="H1579" t="s">
        <v>3404</v>
      </c>
      <c r="I1579" t="s">
        <v>4088</v>
      </c>
      <c r="K1579" t="s">
        <v>2034</v>
      </c>
      <c r="L1579" t="s">
        <v>2033</v>
      </c>
      <c r="M1579" t="s">
        <v>3404</v>
      </c>
      <c r="N1579" t="b">
        <f>IF(ETMRouteStages[[#This Row],[RID]]=A1578,ETMRouteStages[[#This Row],[StageSequence]]=F1578+1,TRUE)</f>
        <v>1</v>
      </c>
    </row>
    <row r="1580" spans="1:14">
      <c r="A1580" t="s">
        <v>6243</v>
      </c>
      <c r="B1580" t="s">
        <v>1844</v>
      </c>
      <c r="C1580" t="s">
        <v>4094</v>
      </c>
      <c r="D1580" s="154">
        <v>172</v>
      </c>
      <c r="E1580" t="s">
        <v>6257</v>
      </c>
      <c r="F1580">
        <v>28</v>
      </c>
      <c r="G1580">
        <v>33</v>
      </c>
      <c r="H1580" t="s">
        <v>3404</v>
      </c>
      <c r="I1580" t="s">
        <v>4088</v>
      </c>
      <c r="K1580" t="s">
        <v>2754</v>
      </c>
      <c r="L1580" t="s">
        <v>2753</v>
      </c>
      <c r="M1580" t="s">
        <v>3404</v>
      </c>
      <c r="N1580" t="b">
        <f>IF(ETMRouteStages[[#This Row],[RID]]=A1579,ETMRouteStages[[#This Row],[StageSequence]]=F1579+1,TRUE)</f>
        <v>1</v>
      </c>
    </row>
    <row r="1581" spans="1:14">
      <c r="A1581" t="s">
        <v>6243</v>
      </c>
      <c r="B1581" t="s">
        <v>1844</v>
      </c>
      <c r="C1581" t="s">
        <v>4094</v>
      </c>
      <c r="D1581" s="154">
        <v>172</v>
      </c>
      <c r="E1581" t="s">
        <v>6078</v>
      </c>
      <c r="F1581">
        <v>29</v>
      </c>
      <c r="G1581">
        <v>34</v>
      </c>
      <c r="H1581" t="s">
        <v>3404</v>
      </c>
      <c r="I1581" t="s">
        <v>4088</v>
      </c>
      <c r="K1581" t="s">
        <v>2339</v>
      </c>
      <c r="L1581" t="s">
        <v>2338</v>
      </c>
      <c r="M1581" t="s">
        <v>3404</v>
      </c>
      <c r="N1581" t="b">
        <f>IF(ETMRouteStages[[#This Row],[RID]]=A1580,ETMRouteStages[[#This Row],[StageSequence]]=F1580+1,TRUE)</f>
        <v>1</v>
      </c>
    </row>
    <row r="1582" spans="1:14">
      <c r="A1582" t="s">
        <v>6243</v>
      </c>
      <c r="B1582" t="s">
        <v>1844</v>
      </c>
      <c r="C1582" t="s">
        <v>4094</v>
      </c>
      <c r="D1582" s="154">
        <v>172</v>
      </c>
      <c r="E1582" t="s">
        <v>6258</v>
      </c>
      <c r="F1582">
        <v>30</v>
      </c>
      <c r="G1582">
        <v>35</v>
      </c>
      <c r="H1582" t="s">
        <v>3404</v>
      </c>
      <c r="I1582" t="s">
        <v>4088</v>
      </c>
      <c r="K1582" t="s">
        <v>2458</v>
      </c>
      <c r="L1582" t="s">
        <v>2457</v>
      </c>
      <c r="M1582" t="s">
        <v>3404</v>
      </c>
      <c r="N1582" t="b">
        <f>IF(ETMRouteStages[[#This Row],[RID]]=A1581,ETMRouteStages[[#This Row],[StageSequence]]=F1581+1,TRUE)</f>
        <v>1</v>
      </c>
    </row>
    <row r="1583" spans="1:14">
      <c r="A1583" t="s">
        <v>6243</v>
      </c>
      <c r="B1583" t="s">
        <v>1844</v>
      </c>
      <c r="C1583" t="s">
        <v>4094</v>
      </c>
      <c r="D1583" s="154">
        <v>172</v>
      </c>
      <c r="E1583" t="s">
        <v>6080</v>
      </c>
      <c r="F1583">
        <v>31</v>
      </c>
      <c r="G1583">
        <v>37</v>
      </c>
      <c r="H1583" t="s">
        <v>3404</v>
      </c>
      <c r="I1583" t="s">
        <v>4088</v>
      </c>
      <c r="K1583" t="s">
        <v>2933</v>
      </c>
      <c r="L1583" t="s">
        <v>2932</v>
      </c>
      <c r="M1583" t="s">
        <v>3404</v>
      </c>
      <c r="N1583" t="b">
        <f>IF(ETMRouteStages[[#This Row],[RID]]=A1582,ETMRouteStages[[#This Row],[StageSequence]]=F1582+1,TRUE)</f>
        <v>1</v>
      </c>
    </row>
    <row r="1584" spans="1:14">
      <c r="A1584" t="s">
        <v>6243</v>
      </c>
      <c r="B1584" t="s">
        <v>1844</v>
      </c>
      <c r="C1584" t="s">
        <v>4094</v>
      </c>
      <c r="D1584" s="154">
        <v>172</v>
      </c>
      <c r="E1584" t="s">
        <v>6081</v>
      </c>
      <c r="F1584">
        <v>32</v>
      </c>
      <c r="G1584">
        <v>38</v>
      </c>
      <c r="H1584" t="s">
        <v>3404</v>
      </c>
      <c r="I1584" t="s">
        <v>4088</v>
      </c>
      <c r="K1584" t="s">
        <v>2810</v>
      </c>
      <c r="L1584" t="s">
        <v>2809</v>
      </c>
      <c r="M1584" t="s">
        <v>3404</v>
      </c>
      <c r="N1584" t="b">
        <f>IF(ETMRouteStages[[#This Row],[RID]]=A1583,ETMRouteStages[[#This Row],[StageSequence]]=F1583+1,TRUE)</f>
        <v>1</v>
      </c>
    </row>
    <row r="1585" spans="1:14">
      <c r="A1585" t="s">
        <v>6243</v>
      </c>
      <c r="B1585" t="s">
        <v>1844</v>
      </c>
      <c r="C1585" t="s">
        <v>4094</v>
      </c>
      <c r="D1585" s="154">
        <v>172</v>
      </c>
      <c r="E1585" t="s">
        <v>6082</v>
      </c>
      <c r="F1585">
        <v>33</v>
      </c>
      <c r="G1585">
        <v>40</v>
      </c>
      <c r="H1585" t="s">
        <v>3404</v>
      </c>
      <c r="I1585" t="s">
        <v>4088</v>
      </c>
      <c r="K1585" t="s">
        <v>2897</v>
      </c>
      <c r="L1585" t="s">
        <v>2896</v>
      </c>
      <c r="M1585" t="s">
        <v>3404</v>
      </c>
      <c r="N1585" t="b">
        <f>IF(ETMRouteStages[[#This Row],[RID]]=A1584,ETMRouteStages[[#This Row],[StageSequence]]=F1584+1,TRUE)</f>
        <v>1</v>
      </c>
    </row>
    <row r="1586" spans="1:14">
      <c r="A1586" t="s">
        <v>6243</v>
      </c>
      <c r="B1586" t="s">
        <v>1844</v>
      </c>
      <c r="C1586" t="s">
        <v>4094</v>
      </c>
      <c r="D1586" s="154">
        <v>172</v>
      </c>
      <c r="E1586" t="s">
        <v>6083</v>
      </c>
      <c r="F1586">
        <v>34</v>
      </c>
      <c r="G1586">
        <v>42</v>
      </c>
      <c r="H1586" t="s">
        <v>3404</v>
      </c>
      <c r="I1586" t="s">
        <v>4088</v>
      </c>
      <c r="K1586" t="s">
        <v>1122</v>
      </c>
      <c r="L1586" t="s">
        <v>1121</v>
      </c>
      <c r="M1586" t="s">
        <v>3404</v>
      </c>
      <c r="N1586" t="b">
        <f>IF(ETMRouteStages[[#This Row],[RID]]=A1585,ETMRouteStages[[#This Row],[StageSequence]]=F1585+1,TRUE)</f>
        <v>1</v>
      </c>
    </row>
    <row r="1587" spans="1:14">
      <c r="A1587" t="s">
        <v>6243</v>
      </c>
      <c r="B1587" t="s">
        <v>1844</v>
      </c>
      <c r="C1587" t="s">
        <v>4094</v>
      </c>
      <c r="D1587" s="154">
        <v>172</v>
      </c>
      <c r="E1587" t="s">
        <v>6259</v>
      </c>
      <c r="F1587">
        <v>35</v>
      </c>
      <c r="G1587">
        <v>44</v>
      </c>
      <c r="H1587" t="s">
        <v>3404</v>
      </c>
      <c r="I1587" t="s">
        <v>4088</v>
      </c>
      <c r="J1587" t="s">
        <v>6088</v>
      </c>
      <c r="K1587" t="s">
        <v>2252</v>
      </c>
      <c r="L1587" t="s">
        <v>2251</v>
      </c>
      <c r="M1587" t="s">
        <v>3404</v>
      </c>
      <c r="N1587" t="b">
        <f>IF(ETMRouteStages[[#This Row],[RID]]=A1586,ETMRouteStages[[#This Row],[StageSequence]]=F1586+1,TRUE)</f>
        <v>1</v>
      </c>
    </row>
    <row r="1588" spans="1:14">
      <c r="A1588" t="s">
        <v>6243</v>
      </c>
      <c r="B1588" t="s">
        <v>1844</v>
      </c>
      <c r="C1588" t="s">
        <v>4094</v>
      </c>
      <c r="D1588" s="154">
        <v>172</v>
      </c>
      <c r="E1588" t="s">
        <v>6260</v>
      </c>
      <c r="F1588">
        <v>36</v>
      </c>
      <c r="G1588">
        <v>48</v>
      </c>
      <c r="H1588" t="s">
        <v>3404</v>
      </c>
      <c r="I1588" t="s">
        <v>4088</v>
      </c>
      <c r="J1588" t="s">
        <v>6098</v>
      </c>
      <c r="K1588" t="s">
        <v>635</v>
      </c>
      <c r="L1588" t="s">
        <v>634</v>
      </c>
      <c r="M1588" t="s">
        <v>3404</v>
      </c>
      <c r="N1588" t="b">
        <f>IF(ETMRouteStages[[#This Row],[RID]]=A1587,ETMRouteStages[[#This Row],[StageSequence]]=F1587+1,TRUE)</f>
        <v>1</v>
      </c>
    </row>
    <row r="1589" spans="1:14">
      <c r="A1589" t="s">
        <v>6243</v>
      </c>
      <c r="B1589" t="s">
        <v>1844</v>
      </c>
      <c r="C1589" t="s">
        <v>4094</v>
      </c>
      <c r="D1589" s="154">
        <v>172</v>
      </c>
      <c r="E1589" t="s">
        <v>6261</v>
      </c>
      <c r="F1589">
        <v>37</v>
      </c>
      <c r="G1589">
        <v>50</v>
      </c>
      <c r="H1589" t="s">
        <v>3404</v>
      </c>
      <c r="I1589" t="s">
        <v>4088</v>
      </c>
      <c r="K1589" t="s">
        <v>1662</v>
      </c>
      <c r="L1589" t="s">
        <v>1661</v>
      </c>
      <c r="M1589" t="s">
        <v>3404</v>
      </c>
      <c r="N1589" t="b">
        <f>IF(ETMRouteStages[[#This Row],[RID]]=A1588,ETMRouteStages[[#This Row],[StageSequence]]=F1588+1,TRUE)</f>
        <v>1</v>
      </c>
    </row>
    <row r="1590" spans="1:14">
      <c r="A1590" t="s">
        <v>6243</v>
      </c>
      <c r="B1590" t="s">
        <v>1844</v>
      </c>
      <c r="C1590" t="s">
        <v>4094</v>
      </c>
      <c r="D1590" s="154">
        <v>172</v>
      </c>
      <c r="E1590" t="s">
        <v>6262</v>
      </c>
      <c r="F1590">
        <v>38</v>
      </c>
      <c r="G1590">
        <v>53</v>
      </c>
      <c r="H1590" t="s">
        <v>3404</v>
      </c>
      <c r="I1590" t="s">
        <v>4088</v>
      </c>
      <c r="K1590" t="s">
        <v>3125</v>
      </c>
      <c r="L1590" t="s">
        <v>3124</v>
      </c>
      <c r="M1590" t="s">
        <v>3404</v>
      </c>
      <c r="N1590" t="b">
        <f>IF(ETMRouteStages[[#This Row],[RID]]=A1589,ETMRouteStages[[#This Row],[StageSequence]]=F1589+1,TRUE)</f>
        <v>1</v>
      </c>
    </row>
    <row r="1591" spans="1:14">
      <c r="A1591" t="s">
        <v>6243</v>
      </c>
      <c r="B1591" t="s">
        <v>1844</v>
      </c>
      <c r="C1591" t="s">
        <v>4094</v>
      </c>
      <c r="D1591" s="154">
        <v>172</v>
      </c>
      <c r="E1591" t="s">
        <v>6263</v>
      </c>
      <c r="F1591">
        <v>39</v>
      </c>
      <c r="G1591">
        <v>56</v>
      </c>
      <c r="H1591" t="s">
        <v>3404</v>
      </c>
      <c r="I1591" t="s">
        <v>4088</v>
      </c>
      <c r="K1591" t="s">
        <v>1889</v>
      </c>
      <c r="L1591" t="s">
        <v>1888</v>
      </c>
      <c r="M1591" t="s">
        <v>3404</v>
      </c>
      <c r="N1591" t="b">
        <f>IF(ETMRouteStages[[#This Row],[RID]]=A1590,ETMRouteStages[[#This Row],[StageSequence]]=F1590+1,TRUE)</f>
        <v>1</v>
      </c>
    </row>
    <row r="1592" spans="1:14">
      <c r="A1592" t="s">
        <v>6243</v>
      </c>
      <c r="B1592" t="s">
        <v>1844</v>
      </c>
      <c r="C1592" t="s">
        <v>4094</v>
      </c>
      <c r="D1592" s="154">
        <v>172</v>
      </c>
      <c r="E1592" t="s">
        <v>6264</v>
      </c>
      <c r="F1592">
        <v>40</v>
      </c>
      <c r="G1592">
        <v>59</v>
      </c>
      <c r="H1592" t="s">
        <v>3404</v>
      </c>
      <c r="I1592" t="s">
        <v>4088</v>
      </c>
      <c r="K1592" t="s">
        <v>2607</v>
      </c>
      <c r="L1592" t="s">
        <v>2606</v>
      </c>
      <c r="M1592" t="s">
        <v>3404</v>
      </c>
      <c r="N1592" t="b">
        <f>IF(ETMRouteStages[[#This Row],[RID]]=A1591,ETMRouteStages[[#This Row],[StageSequence]]=F1591+1,TRUE)</f>
        <v>1</v>
      </c>
    </row>
    <row r="1593" spans="1:14">
      <c r="A1593" t="s">
        <v>6265</v>
      </c>
      <c r="B1593" t="s">
        <v>1844</v>
      </c>
      <c r="C1593" t="s">
        <v>4099</v>
      </c>
      <c r="D1593" s="154">
        <v>173</v>
      </c>
      <c r="E1593" t="s">
        <v>6266</v>
      </c>
      <c r="F1593">
        <v>1</v>
      </c>
      <c r="G1593">
        <v>0</v>
      </c>
      <c r="H1593" t="s">
        <v>3404</v>
      </c>
      <c r="I1593" t="s">
        <v>3924</v>
      </c>
      <c r="K1593" t="s">
        <v>1364</v>
      </c>
      <c r="L1593" t="s">
        <v>1363</v>
      </c>
      <c r="M1593" t="s">
        <v>3404</v>
      </c>
      <c r="N1593" t="b">
        <f>IF(ETMRouteStages[[#This Row],[RID]]=A1592,ETMRouteStages[[#This Row],[StageSequence]]=F1592+1,TRUE)</f>
        <v>1</v>
      </c>
    </row>
    <row r="1594" spans="1:14">
      <c r="A1594" t="s">
        <v>6265</v>
      </c>
      <c r="B1594" t="s">
        <v>1844</v>
      </c>
      <c r="C1594" t="s">
        <v>4099</v>
      </c>
      <c r="D1594" s="154">
        <v>173</v>
      </c>
      <c r="E1594" t="s">
        <v>6267</v>
      </c>
      <c r="F1594">
        <v>2</v>
      </c>
      <c r="G1594">
        <v>2</v>
      </c>
      <c r="H1594" t="s">
        <v>3404</v>
      </c>
      <c r="I1594" t="s">
        <v>3924</v>
      </c>
      <c r="K1594" t="s">
        <v>2480</v>
      </c>
      <c r="L1594" t="s">
        <v>2479</v>
      </c>
      <c r="M1594" t="s">
        <v>3404</v>
      </c>
      <c r="N1594" t="b">
        <f>IF(ETMRouteStages[[#This Row],[RID]]=A1593,ETMRouteStages[[#This Row],[StageSequence]]=F1593+1,TRUE)</f>
        <v>1</v>
      </c>
    </row>
    <row r="1595" spans="1:14">
      <c r="A1595" t="s">
        <v>6265</v>
      </c>
      <c r="B1595" t="s">
        <v>1844</v>
      </c>
      <c r="C1595" t="s">
        <v>4099</v>
      </c>
      <c r="D1595" s="154">
        <v>173</v>
      </c>
      <c r="E1595" t="s">
        <v>6268</v>
      </c>
      <c r="F1595">
        <v>3</v>
      </c>
      <c r="G1595">
        <v>4</v>
      </c>
      <c r="H1595" t="s">
        <v>3404</v>
      </c>
      <c r="I1595" t="s">
        <v>3924</v>
      </c>
      <c r="K1595" t="s">
        <v>3003</v>
      </c>
      <c r="L1595" t="s">
        <v>3002</v>
      </c>
      <c r="M1595" t="s">
        <v>3404</v>
      </c>
      <c r="N1595" t="b">
        <f>IF(ETMRouteStages[[#This Row],[RID]]=A1594,ETMRouteStages[[#This Row],[StageSequence]]=F1594+1,TRUE)</f>
        <v>1</v>
      </c>
    </row>
    <row r="1596" spans="1:14">
      <c r="A1596" t="s">
        <v>6265</v>
      </c>
      <c r="B1596" t="s">
        <v>1844</v>
      </c>
      <c r="C1596" t="s">
        <v>4099</v>
      </c>
      <c r="D1596" s="154">
        <v>173</v>
      </c>
      <c r="E1596" t="s">
        <v>6269</v>
      </c>
      <c r="F1596">
        <v>4</v>
      </c>
      <c r="G1596">
        <v>5</v>
      </c>
      <c r="H1596" t="s">
        <v>3404</v>
      </c>
      <c r="I1596" t="s">
        <v>3924</v>
      </c>
      <c r="K1596" t="s">
        <v>2645</v>
      </c>
      <c r="L1596" t="s">
        <v>2644</v>
      </c>
      <c r="M1596" t="s">
        <v>3404</v>
      </c>
      <c r="N1596" t="b">
        <f>IF(ETMRouteStages[[#This Row],[RID]]=A1595,ETMRouteStages[[#This Row],[StageSequence]]=F1595+1,TRUE)</f>
        <v>1</v>
      </c>
    </row>
    <row r="1597" spans="1:14">
      <c r="A1597" t="s">
        <v>6265</v>
      </c>
      <c r="B1597" t="s">
        <v>1844</v>
      </c>
      <c r="C1597" t="s">
        <v>4099</v>
      </c>
      <c r="D1597" s="154">
        <v>173</v>
      </c>
      <c r="E1597" t="s">
        <v>6270</v>
      </c>
      <c r="F1597">
        <v>5</v>
      </c>
      <c r="G1597">
        <v>6</v>
      </c>
      <c r="H1597" t="s">
        <v>3404</v>
      </c>
      <c r="I1597" t="s">
        <v>3924</v>
      </c>
      <c r="K1597" t="s">
        <v>2969</v>
      </c>
      <c r="L1597" t="s">
        <v>2968</v>
      </c>
      <c r="M1597" t="s">
        <v>3404</v>
      </c>
      <c r="N1597" t="b">
        <f>IF(ETMRouteStages[[#This Row],[RID]]=A1596,ETMRouteStages[[#This Row],[StageSequence]]=F1596+1,TRUE)</f>
        <v>1</v>
      </c>
    </row>
    <row r="1598" spans="1:14">
      <c r="A1598" t="s">
        <v>6265</v>
      </c>
      <c r="B1598" t="s">
        <v>1844</v>
      </c>
      <c r="C1598" t="s">
        <v>4099</v>
      </c>
      <c r="D1598" s="154">
        <v>173</v>
      </c>
      <c r="E1598" t="s">
        <v>6271</v>
      </c>
      <c r="F1598">
        <v>6</v>
      </c>
      <c r="G1598">
        <v>8</v>
      </c>
      <c r="H1598" t="s">
        <v>3404</v>
      </c>
      <c r="I1598" t="s">
        <v>3924</v>
      </c>
      <c r="K1598" t="s">
        <v>897</v>
      </c>
      <c r="L1598" t="s">
        <v>896</v>
      </c>
      <c r="M1598" t="s">
        <v>3404</v>
      </c>
      <c r="N1598" t="b">
        <f>IF(ETMRouteStages[[#This Row],[RID]]=A1597,ETMRouteStages[[#This Row],[StageSequence]]=F1597+1,TRUE)</f>
        <v>1</v>
      </c>
    </row>
    <row r="1599" spans="1:14">
      <c r="A1599" t="s">
        <v>6265</v>
      </c>
      <c r="B1599" t="s">
        <v>1844</v>
      </c>
      <c r="C1599" t="s">
        <v>4099</v>
      </c>
      <c r="D1599" s="154">
        <v>173</v>
      </c>
      <c r="E1599" t="s">
        <v>6272</v>
      </c>
      <c r="F1599">
        <v>7</v>
      </c>
      <c r="G1599">
        <v>10</v>
      </c>
      <c r="H1599" t="s">
        <v>3404</v>
      </c>
      <c r="I1599" t="s">
        <v>3924</v>
      </c>
      <c r="K1599" t="s">
        <v>1024</v>
      </c>
      <c r="L1599" t="s">
        <v>1023</v>
      </c>
      <c r="M1599" t="s">
        <v>3404</v>
      </c>
      <c r="N1599" t="b">
        <f>IF(ETMRouteStages[[#This Row],[RID]]=A1598,ETMRouteStages[[#This Row],[StageSequence]]=F1598+1,TRUE)</f>
        <v>1</v>
      </c>
    </row>
    <row r="1600" spans="1:14">
      <c r="A1600" t="s">
        <v>6265</v>
      </c>
      <c r="B1600" t="s">
        <v>1844</v>
      </c>
      <c r="C1600" t="s">
        <v>4099</v>
      </c>
      <c r="D1600" s="154">
        <v>173</v>
      </c>
      <c r="E1600" t="s">
        <v>6273</v>
      </c>
      <c r="F1600">
        <v>8</v>
      </c>
      <c r="G1600">
        <v>11</v>
      </c>
      <c r="H1600" t="s">
        <v>3404</v>
      </c>
      <c r="I1600" t="s">
        <v>3924</v>
      </c>
      <c r="K1600" t="s">
        <v>3151</v>
      </c>
      <c r="L1600" t="s">
        <v>3150</v>
      </c>
      <c r="M1600" t="s">
        <v>3404</v>
      </c>
      <c r="N1600" t="b">
        <f>IF(ETMRouteStages[[#This Row],[RID]]=A1599,ETMRouteStages[[#This Row],[StageSequence]]=F1599+1,TRUE)</f>
        <v>1</v>
      </c>
    </row>
    <row r="1601" spans="1:14">
      <c r="A1601" t="s">
        <v>6265</v>
      </c>
      <c r="B1601" t="s">
        <v>1844</v>
      </c>
      <c r="C1601" t="s">
        <v>4099</v>
      </c>
      <c r="D1601" s="154">
        <v>173</v>
      </c>
      <c r="E1601" t="s">
        <v>6274</v>
      </c>
      <c r="F1601">
        <v>9</v>
      </c>
      <c r="G1601">
        <v>13</v>
      </c>
      <c r="H1601" t="s">
        <v>3404</v>
      </c>
      <c r="I1601" t="s">
        <v>3924</v>
      </c>
      <c r="K1601" t="s">
        <v>3139</v>
      </c>
      <c r="L1601" t="s">
        <v>3138</v>
      </c>
      <c r="M1601" t="s">
        <v>3404</v>
      </c>
      <c r="N1601" t="b">
        <f>IF(ETMRouteStages[[#This Row],[RID]]=A1600,ETMRouteStages[[#This Row],[StageSequence]]=F1600+1,TRUE)</f>
        <v>1</v>
      </c>
    </row>
    <row r="1602" spans="1:14">
      <c r="A1602" t="s">
        <v>6265</v>
      </c>
      <c r="B1602" t="s">
        <v>1844</v>
      </c>
      <c r="C1602" t="s">
        <v>4099</v>
      </c>
      <c r="D1602" s="154">
        <v>173</v>
      </c>
      <c r="E1602" t="s">
        <v>6275</v>
      </c>
      <c r="F1602">
        <v>10</v>
      </c>
      <c r="G1602">
        <v>15</v>
      </c>
      <c r="H1602" t="s">
        <v>3404</v>
      </c>
      <c r="I1602" t="s">
        <v>3924</v>
      </c>
      <c r="K1602" t="s">
        <v>963</v>
      </c>
      <c r="L1602" t="s">
        <v>962</v>
      </c>
      <c r="M1602" t="s">
        <v>3404</v>
      </c>
      <c r="N1602" t="b">
        <f>IF(ETMRouteStages[[#This Row],[RID]]=A1601,ETMRouteStages[[#This Row],[StageSequence]]=F1601+1,TRUE)</f>
        <v>1</v>
      </c>
    </row>
    <row r="1603" spans="1:14">
      <c r="A1603" t="s">
        <v>6265</v>
      </c>
      <c r="B1603" t="s">
        <v>1844</v>
      </c>
      <c r="C1603" t="s">
        <v>4099</v>
      </c>
      <c r="D1603" s="154">
        <v>173</v>
      </c>
      <c r="E1603" t="s">
        <v>6276</v>
      </c>
      <c r="F1603">
        <v>11</v>
      </c>
      <c r="G1603">
        <v>16</v>
      </c>
      <c r="H1603" t="s">
        <v>3404</v>
      </c>
      <c r="I1603" t="s">
        <v>3924</v>
      </c>
      <c r="K1603" t="s">
        <v>2533</v>
      </c>
      <c r="L1603" t="s">
        <v>2532</v>
      </c>
      <c r="M1603" t="s">
        <v>3404</v>
      </c>
      <c r="N1603" t="b">
        <f>IF(ETMRouteStages[[#This Row],[RID]]=A1602,ETMRouteStages[[#This Row],[StageSequence]]=F1602+1,TRUE)</f>
        <v>1</v>
      </c>
    </row>
    <row r="1604" spans="1:14">
      <c r="A1604" t="s">
        <v>6265</v>
      </c>
      <c r="B1604" t="s">
        <v>1844</v>
      </c>
      <c r="C1604" t="s">
        <v>4099</v>
      </c>
      <c r="D1604" s="154">
        <v>173</v>
      </c>
      <c r="E1604" t="s">
        <v>4085</v>
      </c>
      <c r="F1604">
        <v>12</v>
      </c>
      <c r="G1604">
        <v>18</v>
      </c>
      <c r="H1604" t="s">
        <v>3500</v>
      </c>
      <c r="I1604" t="s">
        <v>3924</v>
      </c>
      <c r="K1604" t="s">
        <v>977</v>
      </c>
      <c r="L1604" t="s">
        <v>976</v>
      </c>
      <c r="M1604" t="s">
        <v>3500</v>
      </c>
      <c r="N1604" t="b">
        <f>IF(ETMRouteStages[[#This Row],[RID]]=A1603,ETMRouteStages[[#This Row],[StageSequence]]=F1603+1,TRUE)</f>
        <v>1</v>
      </c>
    </row>
    <row r="1605" spans="1:14">
      <c r="A1605" t="s">
        <v>6265</v>
      </c>
      <c r="B1605" t="s">
        <v>1844</v>
      </c>
      <c r="C1605" t="s">
        <v>4099</v>
      </c>
      <c r="D1605" s="154">
        <v>173</v>
      </c>
      <c r="E1605" t="s">
        <v>6202</v>
      </c>
      <c r="F1605">
        <v>13</v>
      </c>
      <c r="G1605">
        <v>20</v>
      </c>
      <c r="H1605" t="s">
        <v>3404</v>
      </c>
      <c r="I1605" t="s">
        <v>3924</v>
      </c>
      <c r="K1605" t="s">
        <v>425</v>
      </c>
      <c r="L1605" t="s">
        <v>424</v>
      </c>
      <c r="M1605" t="s">
        <v>3404</v>
      </c>
      <c r="N1605" t="b">
        <f>IF(ETMRouteStages[[#This Row],[RID]]=A1604,ETMRouteStages[[#This Row],[StageSequence]]=F1604+1,TRUE)</f>
        <v>1</v>
      </c>
    </row>
    <row r="1606" spans="1:14">
      <c r="A1606" t="s">
        <v>6265</v>
      </c>
      <c r="B1606" t="s">
        <v>1844</v>
      </c>
      <c r="C1606" t="s">
        <v>4099</v>
      </c>
      <c r="D1606" s="154">
        <v>173</v>
      </c>
      <c r="E1606" t="s">
        <v>6203</v>
      </c>
      <c r="F1606">
        <v>14</v>
      </c>
      <c r="G1606">
        <v>22</v>
      </c>
      <c r="H1606" t="s">
        <v>3404</v>
      </c>
      <c r="I1606" t="s">
        <v>3924</v>
      </c>
      <c r="K1606" t="s">
        <v>2287</v>
      </c>
      <c r="L1606" t="s">
        <v>2286</v>
      </c>
      <c r="M1606" t="s">
        <v>3404</v>
      </c>
      <c r="N1606" t="b">
        <f>IF(ETMRouteStages[[#This Row],[RID]]=A1605,ETMRouteStages[[#This Row],[StageSequence]]=F1605+1,TRUE)</f>
        <v>1</v>
      </c>
    </row>
    <row r="1607" spans="1:14">
      <c r="A1607" t="s">
        <v>6265</v>
      </c>
      <c r="B1607" t="s">
        <v>1844</v>
      </c>
      <c r="C1607" t="s">
        <v>4099</v>
      </c>
      <c r="D1607" s="154">
        <v>173</v>
      </c>
      <c r="E1607" t="s">
        <v>6204</v>
      </c>
      <c r="F1607">
        <v>15</v>
      </c>
      <c r="G1607">
        <v>24</v>
      </c>
      <c r="H1607" t="s">
        <v>3404</v>
      </c>
      <c r="I1607" t="s">
        <v>3924</v>
      </c>
      <c r="K1607" t="s">
        <v>1292</v>
      </c>
      <c r="L1607" t="s">
        <v>1291</v>
      </c>
      <c r="M1607" t="s">
        <v>3404</v>
      </c>
      <c r="N1607" t="b">
        <f>IF(ETMRouteStages[[#This Row],[RID]]=A1606,ETMRouteStages[[#This Row],[StageSequence]]=F1606+1,TRUE)</f>
        <v>1</v>
      </c>
    </row>
    <row r="1608" spans="1:14">
      <c r="A1608" t="s">
        <v>6265</v>
      </c>
      <c r="B1608" t="s">
        <v>1844</v>
      </c>
      <c r="C1608" t="s">
        <v>4099</v>
      </c>
      <c r="D1608" s="154">
        <v>173</v>
      </c>
      <c r="E1608" t="s">
        <v>6277</v>
      </c>
      <c r="F1608">
        <v>16</v>
      </c>
      <c r="G1608">
        <v>26</v>
      </c>
      <c r="H1608" t="s">
        <v>3404</v>
      </c>
      <c r="I1608" t="s">
        <v>3924</v>
      </c>
      <c r="K1608" t="s">
        <v>2694</v>
      </c>
      <c r="L1608" t="s">
        <v>2693</v>
      </c>
      <c r="M1608" t="s">
        <v>3404</v>
      </c>
      <c r="N1608" t="b">
        <f>IF(ETMRouteStages[[#This Row],[RID]]=A1607,ETMRouteStages[[#This Row],[StageSequence]]=F1607+1,TRUE)</f>
        <v>1</v>
      </c>
    </row>
    <row r="1609" spans="1:14">
      <c r="A1609" t="s">
        <v>6265</v>
      </c>
      <c r="B1609" t="s">
        <v>1844</v>
      </c>
      <c r="C1609" t="s">
        <v>4099</v>
      </c>
      <c r="D1609" s="154">
        <v>173</v>
      </c>
      <c r="E1609" t="s">
        <v>6206</v>
      </c>
      <c r="F1609">
        <v>17</v>
      </c>
      <c r="G1609">
        <v>28</v>
      </c>
      <c r="H1609" t="s">
        <v>3404</v>
      </c>
      <c r="I1609" t="s">
        <v>3924</v>
      </c>
      <c r="K1609" t="s">
        <v>629</v>
      </c>
      <c r="L1609" t="s">
        <v>628</v>
      </c>
      <c r="M1609" t="s">
        <v>3404</v>
      </c>
      <c r="N1609" t="b">
        <f>IF(ETMRouteStages[[#This Row],[RID]]=A1608,ETMRouteStages[[#This Row],[StageSequence]]=F1608+1,TRUE)</f>
        <v>1</v>
      </c>
    </row>
    <row r="1610" spans="1:14">
      <c r="A1610" t="s">
        <v>6265</v>
      </c>
      <c r="B1610" t="s">
        <v>1844</v>
      </c>
      <c r="C1610" t="s">
        <v>4099</v>
      </c>
      <c r="D1610" s="154">
        <v>173</v>
      </c>
      <c r="E1610" t="s">
        <v>6053</v>
      </c>
      <c r="F1610">
        <v>18</v>
      </c>
      <c r="G1610">
        <v>30</v>
      </c>
      <c r="H1610" t="s">
        <v>3404</v>
      </c>
      <c r="I1610" t="s">
        <v>3924</v>
      </c>
      <c r="K1610" t="s">
        <v>627</v>
      </c>
      <c r="L1610" t="s">
        <v>626</v>
      </c>
      <c r="M1610" t="s">
        <v>3404</v>
      </c>
      <c r="N1610" t="b">
        <f>IF(ETMRouteStages[[#This Row],[RID]]=A1609,ETMRouteStages[[#This Row],[StageSequence]]=F1609+1,TRUE)</f>
        <v>1</v>
      </c>
    </row>
    <row r="1611" spans="1:14">
      <c r="A1611" t="s">
        <v>6265</v>
      </c>
      <c r="B1611" t="s">
        <v>1844</v>
      </c>
      <c r="C1611" t="s">
        <v>4099</v>
      </c>
      <c r="D1611" s="154">
        <v>173</v>
      </c>
      <c r="E1611" t="s">
        <v>6278</v>
      </c>
      <c r="F1611">
        <v>19</v>
      </c>
      <c r="G1611">
        <v>31</v>
      </c>
      <c r="H1611" t="s">
        <v>3404</v>
      </c>
      <c r="I1611" t="s">
        <v>3924</v>
      </c>
      <c r="K1611" t="s">
        <v>2740</v>
      </c>
      <c r="L1611" t="s">
        <v>2739</v>
      </c>
      <c r="M1611" t="s">
        <v>3404</v>
      </c>
      <c r="N1611" t="b">
        <f>IF(ETMRouteStages[[#This Row],[RID]]=A1610,ETMRouteStages[[#This Row],[StageSequence]]=F1610+1,TRUE)</f>
        <v>1</v>
      </c>
    </row>
    <row r="1612" spans="1:14">
      <c r="A1612" t="s">
        <v>6265</v>
      </c>
      <c r="B1612" t="s">
        <v>1844</v>
      </c>
      <c r="C1612" t="s">
        <v>4099</v>
      </c>
      <c r="D1612" s="154">
        <v>173</v>
      </c>
      <c r="E1612" t="s">
        <v>5942</v>
      </c>
      <c r="F1612">
        <v>20</v>
      </c>
      <c r="G1612">
        <v>34</v>
      </c>
      <c r="H1612" t="s">
        <v>3404</v>
      </c>
      <c r="I1612" t="s">
        <v>3924</v>
      </c>
      <c r="K1612" t="s">
        <v>2202</v>
      </c>
      <c r="L1612" t="s">
        <v>2201</v>
      </c>
      <c r="M1612" t="s">
        <v>3404</v>
      </c>
      <c r="N1612" t="b">
        <f>IF(ETMRouteStages[[#This Row],[RID]]=A1611,ETMRouteStages[[#This Row],[StageSequence]]=F1611+1,TRUE)</f>
        <v>1</v>
      </c>
    </row>
    <row r="1613" spans="1:14">
      <c r="A1613" t="s">
        <v>6279</v>
      </c>
      <c r="B1613" t="s">
        <v>1844</v>
      </c>
      <c r="C1613" t="s">
        <v>4103</v>
      </c>
      <c r="D1613" s="154">
        <v>174</v>
      </c>
      <c r="E1613" t="s">
        <v>5977</v>
      </c>
      <c r="F1613">
        <v>1</v>
      </c>
      <c r="G1613">
        <v>0</v>
      </c>
      <c r="H1613" t="s">
        <v>3404</v>
      </c>
      <c r="I1613" t="s">
        <v>3924</v>
      </c>
      <c r="K1613" t="s">
        <v>1844</v>
      </c>
      <c r="L1613" t="s">
        <v>1843</v>
      </c>
      <c r="M1613" t="s">
        <v>3404</v>
      </c>
      <c r="N1613" t="b">
        <f>IF(ETMRouteStages[[#This Row],[RID]]=A1612,ETMRouteStages[[#This Row],[StageSequence]]=F1612+1,TRUE)</f>
        <v>1</v>
      </c>
    </row>
    <row r="1614" spans="1:14">
      <c r="A1614" t="s">
        <v>6279</v>
      </c>
      <c r="B1614" t="s">
        <v>1844</v>
      </c>
      <c r="C1614" t="s">
        <v>4103</v>
      </c>
      <c r="D1614" s="154">
        <v>174</v>
      </c>
      <c r="E1614" t="s">
        <v>6193</v>
      </c>
      <c r="F1614">
        <v>2</v>
      </c>
      <c r="G1614">
        <v>3</v>
      </c>
      <c r="H1614" t="s">
        <v>3404</v>
      </c>
      <c r="I1614" t="s">
        <v>3924</v>
      </c>
      <c r="K1614" t="s">
        <v>2128</v>
      </c>
      <c r="L1614" t="s">
        <v>2127</v>
      </c>
      <c r="M1614" t="s">
        <v>3404</v>
      </c>
      <c r="N1614" t="b">
        <f>IF(ETMRouteStages[[#This Row],[RID]]=A1613,ETMRouteStages[[#This Row],[StageSequence]]=F1613+1,TRUE)</f>
        <v>1</v>
      </c>
    </row>
    <row r="1615" spans="1:14">
      <c r="A1615" t="s">
        <v>6279</v>
      </c>
      <c r="B1615" t="s">
        <v>1844</v>
      </c>
      <c r="C1615" t="s">
        <v>4103</v>
      </c>
      <c r="D1615" s="154">
        <v>174</v>
      </c>
      <c r="E1615" t="s">
        <v>6194</v>
      </c>
      <c r="F1615">
        <v>3</v>
      </c>
      <c r="G1615">
        <v>4</v>
      </c>
      <c r="H1615" t="s">
        <v>3404</v>
      </c>
      <c r="I1615" t="s">
        <v>3924</v>
      </c>
      <c r="K1615" t="s">
        <v>2464</v>
      </c>
      <c r="L1615" t="s">
        <v>2463</v>
      </c>
      <c r="M1615" t="s">
        <v>3404</v>
      </c>
      <c r="N1615" t="b">
        <f>IF(ETMRouteStages[[#This Row],[RID]]=A1614,ETMRouteStages[[#This Row],[StageSequence]]=F1614+1,TRUE)</f>
        <v>1</v>
      </c>
    </row>
    <row r="1616" spans="1:14">
      <c r="A1616" t="s">
        <v>6279</v>
      </c>
      <c r="B1616" t="s">
        <v>1844</v>
      </c>
      <c r="C1616" t="s">
        <v>4103</v>
      </c>
      <c r="D1616" s="154">
        <v>174</v>
      </c>
      <c r="E1616" t="s">
        <v>6280</v>
      </c>
      <c r="F1616">
        <v>4</v>
      </c>
      <c r="G1616">
        <v>6</v>
      </c>
      <c r="H1616" t="s">
        <v>3404</v>
      </c>
      <c r="I1616" t="s">
        <v>3924</v>
      </c>
      <c r="K1616" t="s">
        <v>429</v>
      </c>
      <c r="L1616" t="s">
        <v>428</v>
      </c>
      <c r="M1616" t="s">
        <v>3404</v>
      </c>
      <c r="N1616" t="b">
        <f>IF(ETMRouteStages[[#This Row],[RID]]=A1615,ETMRouteStages[[#This Row],[StageSequence]]=F1615+1,TRUE)</f>
        <v>1</v>
      </c>
    </row>
    <row r="1617" spans="1:14">
      <c r="A1617" t="s">
        <v>6279</v>
      </c>
      <c r="B1617" t="s">
        <v>1844</v>
      </c>
      <c r="C1617" t="s">
        <v>4103</v>
      </c>
      <c r="D1617" s="154">
        <v>174</v>
      </c>
      <c r="E1617" t="s">
        <v>6196</v>
      </c>
      <c r="F1617">
        <v>5</v>
      </c>
      <c r="G1617">
        <v>7</v>
      </c>
      <c r="H1617" t="s">
        <v>3404</v>
      </c>
      <c r="I1617" t="s">
        <v>3924</v>
      </c>
      <c r="K1617" t="s">
        <v>2728</v>
      </c>
      <c r="L1617" t="s">
        <v>2727</v>
      </c>
      <c r="M1617" t="s">
        <v>3404</v>
      </c>
      <c r="N1617" t="b">
        <f>IF(ETMRouteStages[[#This Row],[RID]]=A1616,ETMRouteStages[[#This Row],[StageSequence]]=F1616+1,TRUE)</f>
        <v>1</v>
      </c>
    </row>
    <row r="1618" spans="1:14">
      <c r="A1618" t="s">
        <v>6279</v>
      </c>
      <c r="B1618" t="s">
        <v>1844</v>
      </c>
      <c r="C1618" t="s">
        <v>4103</v>
      </c>
      <c r="D1618" s="154">
        <v>174</v>
      </c>
      <c r="E1618" t="s">
        <v>6197</v>
      </c>
      <c r="F1618">
        <v>6</v>
      </c>
      <c r="G1618">
        <v>8</v>
      </c>
      <c r="H1618" t="s">
        <v>3404</v>
      </c>
      <c r="I1618" t="s">
        <v>3924</v>
      </c>
      <c r="K1618" t="s">
        <v>3041</v>
      </c>
      <c r="L1618" t="s">
        <v>3040</v>
      </c>
      <c r="M1618" t="s">
        <v>3404</v>
      </c>
      <c r="N1618" t="b">
        <f>IF(ETMRouteStages[[#This Row],[RID]]=A1617,ETMRouteStages[[#This Row],[StageSequence]]=F1617+1,TRUE)</f>
        <v>1</v>
      </c>
    </row>
    <row r="1619" spans="1:14">
      <c r="A1619" t="s">
        <v>6279</v>
      </c>
      <c r="B1619" t="s">
        <v>1844</v>
      </c>
      <c r="C1619" t="s">
        <v>4103</v>
      </c>
      <c r="D1619" s="154">
        <v>174</v>
      </c>
      <c r="E1619" t="s">
        <v>6198</v>
      </c>
      <c r="F1619">
        <v>7</v>
      </c>
      <c r="G1619">
        <v>10</v>
      </c>
      <c r="H1619" t="s">
        <v>3404</v>
      </c>
      <c r="I1619" t="s">
        <v>3924</v>
      </c>
      <c r="K1619" t="s">
        <v>2295</v>
      </c>
      <c r="L1619" t="s">
        <v>2294</v>
      </c>
      <c r="M1619" t="s">
        <v>3404</v>
      </c>
      <c r="N1619" t="b">
        <f>IF(ETMRouteStages[[#This Row],[RID]]=A1618,ETMRouteStages[[#This Row],[StageSequence]]=F1618+1,TRUE)</f>
        <v>1</v>
      </c>
    </row>
    <row r="1620" spans="1:14">
      <c r="A1620" t="s">
        <v>6279</v>
      </c>
      <c r="B1620" t="s">
        <v>1844</v>
      </c>
      <c r="C1620" t="s">
        <v>4103</v>
      </c>
      <c r="D1620" s="154">
        <v>174</v>
      </c>
      <c r="E1620" t="s">
        <v>6199</v>
      </c>
      <c r="F1620">
        <v>8</v>
      </c>
      <c r="G1620">
        <v>11</v>
      </c>
      <c r="H1620" t="s">
        <v>3404</v>
      </c>
      <c r="I1620" t="s">
        <v>3924</v>
      </c>
      <c r="K1620" t="s">
        <v>2875</v>
      </c>
      <c r="L1620" t="s">
        <v>2874</v>
      </c>
      <c r="M1620" t="s">
        <v>3404</v>
      </c>
      <c r="N1620" t="b">
        <f>IF(ETMRouteStages[[#This Row],[RID]]=A1619,ETMRouteStages[[#This Row],[StageSequence]]=F1619+1,TRUE)</f>
        <v>1</v>
      </c>
    </row>
    <row r="1621" spans="1:14">
      <c r="A1621" t="s">
        <v>6279</v>
      </c>
      <c r="B1621" t="s">
        <v>1844</v>
      </c>
      <c r="C1621" t="s">
        <v>4103</v>
      </c>
      <c r="D1621" s="154">
        <v>174</v>
      </c>
      <c r="E1621" t="s">
        <v>6281</v>
      </c>
      <c r="F1621">
        <v>9</v>
      </c>
      <c r="G1621">
        <v>14</v>
      </c>
      <c r="H1621" t="s">
        <v>3404</v>
      </c>
      <c r="I1621" t="s">
        <v>3924</v>
      </c>
      <c r="K1621" t="s">
        <v>1467</v>
      </c>
      <c r="L1621" t="s">
        <v>1466</v>
      </c>
      <c r="M1621" t="s">
        <v>3404</v>
      </c>
      <c r="N1621" t="b">
        <f>IF(ETMRouteStages[[#This Row],[RID]]=A1620,ETMRouteStages[[#This Row],[StageSequence]]=F1620+1,TRUE)</f>
        <v>1</v>
      </c>
    </row>
    <row r="1622" spans="1:14">
      <c r="A1622" t="s">
        <v>6279</v>
      </c>
      <c r="B1622" t="s">
        <v>1844</v>
      </c>
      <c r="C1622" t="s">
        <v>4103</v>
      </c>
      <c r="D1622" s="154">
        <v>174</v>
      </c>
      <c r="E1622" t="s">
        <v>6282</v>
      </c>
      <c r="F1622">
        <v>10</v>
      </c>
      <c r="G1622">
        <v>15</v>
      </c>
      <c r="H1622" t="s">
        <v>3404</v>
      </c>
      <c r="I1622" t="s">
        <v>3924</v>
      </c>
      <c r="K1622" t="s">
        <v>1901</v>
      </c>
      <c r="L1622" t="s">
        <v>1900</v>
      </c>
      <c r="M1622" t="s">
        <v>3404</v>
      </c>
      <c r="N1622" t="b">
        <f>IF(ETMRouteStages[[#This Row],[RID]]=A1621,ETMRouteStages[[#This Row],[StageSequence]]=F1621+1,TRUE)</f>
        <v>1</v>
      </c>
    </row>
    <row r="1623" spans="1:14">
      <c r="A1623" t="s">
        <v>6279</v>
      </c>
      <c r="B1623" t="s">
        <v>1844</v>
      </c>
      <c r="C1623" t="s">
        <v>4103</v>
      </c>
      <c r="D1623" s="154">
        <v>174</v>
      </c>
      <c r="E1623" t="s">
        <v>6283</v>
      </c>
      <c r="F1623">
        <v>11</v>
      </c>
      <c r="G1623">
        <v>16</v>
      </c>
      <c r="H1623" t="s">
        <v>3404</v>
      </c>
      <c r="I1623" t="s">
        <v>3924</v>
      </c>
      <c r="K1623" t="s">
        <v>2939</v>
      </c>
      <c r="L1623" t="s">
        <v>2938</v>
      </c>
      <c r="M1623" t="s">
        <v>3404</v>
      </c>
      <c r="N1623" t="b">
        <f>IF(ETMRouteStages[[#This Row],[RID]]=A1622,ETMRouteStages[[#This Row],[StageSequence]]=F1622+1,TRUE)</f>
        <v>1</v>
      </c>
    </row>
    <row r="1624" spans="1:14">
      <c r="A1624" t="s">
        <v>6279</v>
      </c>
      <c r="B1624" t="s">
        <v>1844</v>
      </c>
      <c r="C1624" t="s">
        <v>4103</v>
      </c>
      <c r="D1624" s="154">
        <v>174</v>
      </c>
      <c r="E1624" t="s">
        <v>6284</v>
      </c>
      <c r="F1624">
        <v>12</v>
      </c>
      <c r="G1624">
        <v>17</v>
      </c>
      <c r="H1624" t="s">
        <v>3404</v>
      </c>
      <c r="I1624" t="s">
        <v>3924</v>
      </c>
      <c r="K1624" t="s">
        <v>3149</v>
      </c>
      <c r="L1624" t="s">
        <v>3148</v>
      </c>
      <c r="M1624" t="s">
        <v>3404</v>
      </c>
      <c r="N1624" t="b">
        <f>IF(ETMRouteStages[[#This Row],[RID]]=A1623,ETMRouteStages[[#This Row],[StageSequence]]=F1623+1,TRUE)</f>
        <v>1</v>
      </c>
    </row>
    <row r="1625" spans="1:14">
      <c r="A1625" t="s">
        <v>6279</v>
      </c>
      <c r="B1625" t="s">
        <v>1844</v>
      </c>
      <c r="C1625" t="s">
        <v>4103</v>
      </c>
      <c r="D1625" s="154">
        <v>174</v>
      </c>
      <c r="E1625" t="s">
        <v>6285</v>
      </c>
      <c r="F1625">
        <v>13</v>
      </c>
      <c r="G1625">
        <v>18</v>
      </c>
      <c r="H1625" t="s">
        <v>3404</v>
      </c>
      <c r="I1625" t="s">
        <v>3924</v>
      </c>
      <c r="K1625" t="s">
        <v>3145</v>
      </c>
      <c r="L1625" t="s">
        <v>3144</v>
      </c>
      <c r="M1625" t="s">
        <v>3404</v>
      </c>
      <c r="N1625" t="b">
        <f>IF(ETMRouteStages[[#This Row],[RID]]=A1624,ETMRouteStages[[#This Row],[StageSequence]]=F1624+1,TRUE)</f>
        <v>1</v>
      </c>
    </row>
    <row r="1626" spans="1:14">
      <c r="A1626" t="s">
        <v>6279</v>
      </c>
      <c r="B1626" t="s">
        <v>1844</v>
      </c>
      <c r="C1626" t="s">
        <v>4103</v>
      </c>
      <c r="D1626" s="154">
        <v>174</v>
      </c>
      <c r="E1626" t="s">
        <v>4104</v>
      </c>
      <c r="F1626">
        <v>14</v>
      </c>
      <c r="G1626">
        <v>19</v>
      </c>
      <c r="H1626" t="s">
        <v>3500</v>
      </c>
      <c r="I1626" t="s">
        <v>3924</v>
      </c>
      <c r="K1626" t="s">
        <v>761</v>
      </c>
      <c r="L1626" t="s">
        <v>760</v>
      </c>
      <c r="M1626" t="s">
        <v>3500</v>
      </c>
      <c r="N1626" t="b">
        <f>IF(ETMRouteStages[[#This Row],[RID]]=A1625,ETMRouteStages[[#This Row],[StageSequence]]=F1625+1,TRUE)</f>
        <v>1</v>
      </c>
    </row>
    <row r="1627" spans="1:14">
      <c r="A1627" t="s">
        <v>6279</v>
      </c>
      <c r="B1627" t="s">
        <v>1844</v>
      </c>
      <c r="C1627" t="s">
        <v>4103</v>
      </c>
      <c r="D1627" s="154">
        <v>174</v>
      </c>
      <c r="E1627" t="s">
        <v>6286</v>
      </c>
      <c r="F1627">
        <v>15</v>
      </c>
      <c r="G1627">
        <v>20</v>
      </c>
      <c r="H1627" t="s">
        <v>3404</v>
      </c>
      <c r="I1627" t="s">
        <v>3924</v>
      </c>
      <c r="K1627" t="s">
        <v>1899</v>
      </c>
      <c r="L1627" t="s">
        <v>1898</v>
      </c>
      <c r="M1627" t="s">
        <v>3404</v>
      </c>
      <c r="N1627" t="b">
        <f>IF(ETMRouteStages[[#This Row],[RID]]=A1626,ETMRouteStages[[#This Row],[StageSequence]]=F1626+1,TRUE)</f>
        <v>1</v>
      </c>
    </row>
    <row r="1628" spans="1:14">
      <c r="A1628" t="s">
        <v>6279</v>
      </c>
      <c r="B1628" t="s">
        <v>1844</v>
      </c>
      <c r="C1628" t="s">
        <v>4103</v>
      </c>
      <c r="D1628" s="154">
        <v>174</v>
      </c>
      <c r="E1628" t="s">
        <v>6272</v>
      </c>
      <c r="F1628">
        <v>16</v>
      </c>
      <c r="G1628">
        <v>21</v>
      </c>
      <c r="H1628" t="s">
        <v>3404</v>
      </c>
      <c r="I1628" t="s">
        <v>3924</v>
      </c>
      <c r="K1628" t="s">
        <v>1024</v>
      </c>
      <c r="L1628" t="s">
        <v>1023</v>
      </c>
      <c r="M1628" t="s">
        <v>3404</v>
      </c>
      <c r="N1628" t="b">
        <f>IF(ETMRouteStages[[#This Row],[RID]]=A1627,ETMRouteStages[[#This Row],[StageSequence]]=F1627+1,TRUE)</f>
        <v>1</v>
      </c>
    </row>
    <row r="1629" spans="1:14">
      <c r="A1629" t="s">
        <v>6279</v>
      </c>
      <c r="B1629" t="s">
        <v>1844</v>
      </c>
      <c r="C1629" t="s">
        <v>4103</v>
      </c>
      <c r="D1629" s="154">
        <v>174</v>
      </c>
      <c r="E1629" t="s">
        <v>6287</v>
      </c>
      <c r="F1629">
        <v>17</v>
      </c>
      <c r="G1629">
        <v>22</v>
      </c>
      <c r="H1629" t="s">
        <v>3404</v>
      </c>
      <c r="I1629" t="s">
        <v>3924</v>
      </c>
      <c r="K1629" t="s">
        <v>433</v>
      </c>
      <c r="L1629" t="s">
        <v>432</v>
      </c>
      <c r="M1629" t="s">
        <v>3404</v>
      </c>
      <c r="N1629" t="b">
        <f>IF(ETMRouteStages[[#This Row],[RID]]=A1628,ETMRouteStages[[#This Row],[StageSequence]]=F1628+1,TRUE)</f>
        <v>1</v>
      </c>
    </row>
    <row r="1630" spans="1:14">
      <c r="A1630" t="s">
        <v>6279</v>
      </c>
      <c r="B1630" t="s">
        <v>1844</v>
      </c>
      <c r="C1630" t="s">
        <v>4103</v>
      </c>
      <c r="D1630" s="154">
        <v>174</v>
      </c>
      <c r="E1630" t="s">
        <v>6288</v>
      </c>
      <c r="F1630">
        <v>18</v>
      </c>
      <c r="G1630">
        <v>23</v>
      </c>
      <c r="H1630" t="s">
        <v>3404</v>
      </c>
      <c r="I1630" t="s">
        <v>3924</v>
      </c>
      <c r="K1630" t="s">
        <v>3057</v>
      </c>
      <c r="L1630" t="s">
        <v>3056</v>
      </c>
      <c r="M1630" t="s">
        <v>3404</v>
      </c>
      <c r="N1630" t="b">
        <f>IF(ETMRouteStages[[#This Row],[RID]]=A1629,ETMRouteStages[[#This Row],[StageSequence]]=F1629+1,TRUE)</f>
        <v>1</v>
      </c>
    </row>
    <row r="1631" spans="1:14">
      <c r="A1631" t="s">
        <v>6279</v>
      </c>
      <c r="B1631" t="s">
        <v>1844</v>
      </c>
      <c r="C1631" t="s">
        <v>4103</v>
      </c>
      <c r="D1631" s="154">
        <v>174</v>
      </c>
      <c r="E1631" t="s">
        <v>6271</v>
      </c>
      <c r="F1631">
        <v>19</v>
      </c>
      <c r="G1631">
        <v>24</v>
      </c>
      <c r="H1631" t="s">
        <v>3404</v>
      </c>
      <c r="I1631" t="s">
        <v>3924</v>
      </c>
      <c r="K1631" t="s">
        <v>897</v>
      </c>
      <c r="L1631" t="s">
        <v>896</v>
      </c>
      <c r="M1631" t="s">
        <v>3404</v>
      </c>
      <c r="N1631" t="b">
        <f>IF(ETMRouteStages[[#This Row],[RID]]=A1630,ETMRouteStages[[#This Row],[StageSequence]]=F1630+1,TRUE)</f>
        <v>1</v>
      </c>
    </row>
    <row r="1632" spans="1:14">
      <c r="A1632" t="s">
        <v>6279</v>
      </c>
      <c r="B1632" t="s">
        <v>1844</v>
      </c>
      <c r="C1632" t="s">
        <v>4103</v>
      </c>
      <c r="D1632" s="154">
        <v>174</v>
      </c>
      <c r="E1632" t="s">
        <v>6270</v>
      </c>
      <c r="F1632">
        <v>20</v>
      </c>
      <c r="G1632">
        <v>26</v>
      </c>
      <c r="H1632" t="s">
        <v>3404</v>
      </c>
      <c r="I1632" t="s">
        <v>3924</v>
      </c>
      <c r="K1632" t="s">
        <v>2969</v>
      </c>
      <c r="L1632" t="s">
        <v>2968</v>
      </c>
      <c r="M1632" t="s">
        <v>3404</v>
      </c>
      <c r="N1632" t="b">
        <f>IF(ETMRouteStages[[#This Row],[RID]]=A1631,ETMRouteStages[[#This Row],[StageSequence]]=F1631+1,TRUE)</f>
        <v>1</v>
      </c>
    </row>
    <row r="1633" spans="1:14">
      <c r="A1633" t="s">
        <v>6279</v>
      </c>
      <c r="B1633" t="s">
        <v>1844</v>
      </c>
      <c r="C1633" t="s">
        <v>4103</v>
      </c>
      <c r="D1633" s="154">
        <v>174</v>
      </c>
      <c r="E1633" t="s">
        <v>6269</v>
      </c>
      <c r="F1633">
        <v>21</v>
      </c>
      <c r="G1633">
        <v>27</v>
      </c>
      <c r="H1633" t="s">
        <v>3404</v>
      </c>
      <c r="I1633" t="s">
        <v>3924</v>
      </c>
      <c r="K1633" t="s">
        <v>2645</v>
      </c>
      <c r="L1633" t="s">
        <v>2644</v>
      </c>
      <c r="M1633" t="s">
        <v>3404</v>
      </c>
      <c r="N1633" t="b">
        <f>IF(ETMRouteStages[[#This Row],[RID]]=A1632,ETMRouteStages[[#This Row],[StageSequence]]=F1632+1,TRUE)</f>
        <v>1</v>
      </c>
    </row>
    <row r="1634" spans="1:14">
      <c r="A1634" t="s">
        <v>6279</v>
      </c>
      <c r="B1634" t="s">
        <v>1844</v>
      </c>
      <c r="C1634" t="s">
        <v>4103</v>
      </c>
      <c r="D1634" s="154">
        <v>174</v>
      </c>
      <c r="E1634" t="s">
        <v>6268</v>
      </c>
      <c r="F1634">
        <v>22</v>
      </c>
      <c r="G1634">
        <v>28</v>
      </c>
      <c r="H1634" t="s">
        <v>3404</v>
      </c>
      <c r="I1634" t="s">
        <v>3924</v>
      </c>
      <c r="K1634" t="s">
        <v>3003</v>
      </c>
      <c r="L1634" t="s">
        <v>3002</v>
      </c>
      <c r="M1634" t="s">
        <v>3404</v>
      </c>
      <c r="N1634" t="b">
        <f>IF(ETMRouteStages[[#This Row],[RID]]=A1633,ETMRouteStages[[#This Row],[StageSequence]]=F1633+1,TRUE)</f>
        <v>1</v>
      </c>
    </row>
    <row r="1635" spans="1:14">
      <c r="A1635" t="s">
        <v>6279</v>
      </c>
      <c r="B1635" t="s">
        <v>1844</v>
      </c>
      <c r="C1635" t="s">
        <v>4103</v>
      </c>
      <c r="D1635" s="154">
        <v>174</v>
      </c>
      <c r="E1635" t="s">
        <v>6267</v>
      </c>
      <c r="F1635">
        <v>23</v>
      </c>
      <c r="G1635">
        <v>30</v>
      </c>
      <c r="H1635" t="s">
        <v>3404</v>
      </c>
      <c r="I1635" t="s">
        <v>3924</v>
      </c>
      <c r="K1635" t="s">
        <v>2480</v>
      </c>
      <c r="L1635" t="s">
        <v>2479</v>
      </c>
      <c r="M1635" t="s">
        <v>3404</v>
      </c>
      <c r="N1635" t="b">
        <f>IF(ETMRouteStages[[#This Row],[RID]]=A1634,ETMRouteStages[[#This Row],[StageSequence]]=F1634+1,TRUE)</f>
        <v>1</v>
      </c>
    </row>
    <row r="1636" spans="1:14">
      <c r="A1636" t="s">
        <v>6279</v>
      </c>
      <c r="B1636" t="s">
        <v>1844</v>
      </c>
      <c r="C1636" t="s">
        <v>4103</v>
      </c>
      <c r="D1636" s="154">
        <v>174</v>
      </c>
      <c r="E1636" t="s">
        <v>6289</v>
      </c>
      <c r="F1636">
        <v>24</v>
      </c>
      <c r="G1636">
        <v>32</v>
      </c>
      <c r="H1636" t="s">
        <v>3404</v>
      </c>
      <c r="I1636" t="s">
        <v>3924</v>
      </c>
      <c r="K1636" t="s">
        <v>1364</v>
      </c>
      <c r="L1636" t="s">
        <v>1363</v>
      </c>
      <c r="M1636" t="s">
        <v>3404</v>
      </c>
      <c r="N1636" t="b">
        <f>IF(ETMRouteStages[[#This Row],[RID]]=A1635,ETMRouteStages[[#This Row],[StageSequence]]=F1635+1,TRUE)</f>
        <v>1</v>
      </c>
    </row>
    <row r="1637" spans="1:14">
      <c r="A1637" t="s">
        <v>6290</v>
      </c>
      <c r="B1637" t="s">
        <v>1844</v>
      </c>
      <c r="C1637" t="s">
        <v>4106</v>
      </c>
      <c r="D1637" s="154">
        <v>175</v>
      </c>
      <c r="E1637" t="s">
        <v>5942</v>
      </c>
      <c r="F1637">
        <v>1</v>
      </c>
      <c r="G1637">
        <v>0</v>
      </c>
      <c r="H1637" t="s">
        <v>3404</v>
      </c>
      <c r="I1637" t="s">
        <v>3924</v>
      </c>
      <c r="K1637" t="s">
        <v>2202</v>
      </c>
      <c r="L1637" t="s">
        <v>2201</v>
      </c>
      <c r="M1637" t="s">
        <v>3404</v>
      </c>
      <c r="N1637" t="b">
        <f>IF(ETMRouteStages[[#This Row],[RID]]=A1636,ETMRouteStages[[#This Row],[StageSequence]]=F1636+1,TRUE)</f>
        <v>1</v>
      </c>
    </row>
    <row r="1638" spans="1:14">
      <c r="A1638" t="s">
        <v>6290</v>
      </c>
      <c r="B1638" t="s">
        <v>1844</v>
      </c>
      <c r="C1638" t="s">
        <v>4106</v>
      </c>
      <c r="D1638" s="154">
        <v>175</v>
      </c>
      <c r="E1638" t="s">
        <v>6278</v>
      </c>
      <c r="F1638">
        <v>2</v>
      </c>
      <c r="G1638">
        <v>3</v>
      </c>
      <c r="H1638" t="s">
        <v>3404</v>
      </c>
      <c r="I1638" t="s">
        <v>3924</v>
      </c>
      <c r="K1638" t="s">
        <v>2740</v>
      </c>
      <c r="L1638" t="s">
        <v>2739</v>
      </c>
      <c r="M1638" t="s">
        <v>3404</v>
      </c>
      <c r="N1638" t="b">
        <f>IF(ETMRouteStages[[#This Row],[RID]]=A1637,ETMRouteStages[[#This Row],[StageSequence]]=F1637+1,TRUE)</f>
        <v>1</v>
      </c>
    </row>
    <row r="1639" spans="1:14">
      <c r="A1639" t="s">
        <v>6290</v>
      </c>
      <c r="B1639" t="s">
        <v>1844</v>
      </c>
      <c r="C1639" t="s">
        <v>4106</v>
      </c>
      <c r="D1639" s="154">
        <v>175</v>
      </c>
      <c r="E1639" t="s">
        <v>6053</v>
      </c>
      <c r="F1639">
        <v>3</v>
      </c>
      <c r="G1639">
        <v>4</v>
      </c>
      <c r="H1639" t="s">
        <v>3404</v>
      </c>
      <c r="I1639" t="s">
        <v>3924</v>
      </c>
      <c r="K1639" t="s">
        <v>627</v>
      </c>
      <c r="L1639" t="s">
        <v>626</v>
      </c>
      <c r="M1639" t="s">
        <v>3404</v>
      </c>
      <c r="N1639" t="b">
        <f>IF(ETMRouteStages[[#This Row],[RID]]=A1638,ETMRouteStages[[#This Row],[StageSequence]]=F1638+1,TRUE)</f>
        <v>1</v>
      </c>
    </row>
    <row r="1640" spans="1:14">
      <c r="A1640" t="s">
        <v>6290</v>
      </c>
      <c r="B1640" t="s">
        <v>1844</v>
      </c>
      <c r="C1640" t="s">
        <v>4106</v>
      </c>
      <c r="D1640" s="154">
        <v>175</v>
      </c>
      <c r="E1640" t="s">
        <v>6291</v>
      </c>
      <c r="F1640">
        <v>4</v>
      </c>
      <c r="G1640">
        <v>6</v>
      </c>
      <c r="H1640" t="s">
        <v>3404</v>
      </c>
      <c r="I1640" t="s">
        <v>3924</v>
      </c>
      <c r="K1640" t="s">
        <v>629</v>
      </c>
      <c r="L1640" t="s">
        <v>628</v>
      </c>
      <c r="M1640" t="s">
        <v>3404</v>
      </c>
      <c r="N1640" t="b">
        <f>IF(ETMRouteStages[[#This Row],[RID]]=A1639,ETMRouteStages[[#This Row],[StageSequence]]=F1639+1,TRUE)</f>
        <v>1</v>
      </c>
    </row>
    <row r="1641" spans="1:14">
      <c r="A1641" t="s">
        <v>6290</v>
      </c>
      <c r="B1641" t="s">
        <v>1844</v>
      </c>
      <c r="C1641" t="s">
        <v>4106</v>
      </c>
      <c r="D1641" s="154">
        <v>175</v>
      </c>
      <c r="E1641" t="s">
        <v>6292</v>
      </c>
      <c r="F1641">
        <v>5</v>
      </c>
      <c r="G1641">
        <v>8</v>
      </c>
      <c r="H1641" t="s">
        <v>3404</v>
      </c>
      <c r="I1641" t="s">
        <v>3924</v>
      </c>
      <c r="K1641" t="s">
        <v>2694</v>
      </c>
      <c r="L1641" t="s">
        <v>2693</v>
      </c>
      <c r="M1641" t="s">
        <v>3404</v>
      </c>
      <c r="N1641" t="b">
        <f>IF(ETMRouteStages[[#This Row],[RID]]=A1640,ETMRouteStages[[#This Row],[StageSequence]]=F1640+1,TRUE)</f>
        <v>1</v>
      </c>
    </row>
    <row r="1642" spans="1:14">
      <c r="A1642" t="s">
        <v>6290</v>
      </c>
      <c r="B1642" t="s">
        <v>1844</v>
      </c>
      <c r="C1642" t="s">
        <v>4106</v>
      </c>
      <c r="D1642" s="154">
        <v>175</v>
      </c>
      <c r="E1642" t="s">
        <v>6293</v>
      </c>
      <c r="F1642">
        <v>6</v>
      </c>
      <c r="G1642">
        <v>10</v>
      </c>
      <c r="H1642" t="s">
        <v>3404</v>
      </c>
      <c r="I1642" t="s">
        <v>3924</v>
      </c>
      <c r="K1642" t="s">
        <v>1292</v>
      </c>
      <c r="L1642" t="s">
        <v>1291</v>
      </c>
      <c r="M1642" t="s">
        <v>3404</v>
      </c>
      <c r="N1642" t="b">
        <f>IF(ETMRouteStages[[#This Row],[RID]]=A1641,ETMRouteStages[[#This Row],[StageSequence]]=F1641+1,TRUE)</f>
        <v>1</v>
      </c>
    </row>
    <row r="1643" spans="1:14">
      <c r="A1643" t="s">
        <v>6290</v>
      </c>
      <c r="B1643" t="s">
        <v>1844</v>
      </c>
      <c r="C1643" t="s">
        <v>4106</v>
      </c>
      <c r="D1643" s="154">
        <v>175</v>
      </c>
      <c r="E1643" t="s">
        <v>6203</v>
      </c>
      <c r="F1643">
        <v>7</v>
      </c>
      <c r="G1643">
        <v>12</v>
      </c>
      <c r="H1643" t="s">
        <v>3404</v>
      </c>
      <c r="I1643" t="s">
        <v>3924</v>
      </c>
      <c r="K1643" t="s">
        <v>2287</v>
      </c>
      <c r="L1643" t="s">
        <v>2286</v>
      </c>
      <c r="M1643" t="s">
        <v>3404</v>
      </c>
      <c r="N1643" t="b">
        <f>IF(ETMRouteStages[[#This Row],[RID]]=A1642,ETMRouteStages[[#This Row],[StageSequence]]=F1642+1,TRUE)</f>
        <v>1</v>
      </c>
    </row>
    <row r="1644" spans="1:14">
      <c r="A1644" t="s">
        <v>6290</v>
      </c>
      <c r="B1644" t="s">
        <v>1844</v>
      </c>
      <c r="C1644" t="s">
        <v>4106</v>
      </c>
      <c r="D1644" s="154">
        <v>175</v>
      </c>
      <c r="E1644" t="s">
        <v>6202</v>
      </c>
      <c r="F1644">
        <v>8</v>
      </c>
      <c r="G1644">
        <v>14</v>
      </c>
      <c r="H1644" t="s">
        <v>3404</v>
      </c>
      <c r="I1644" t="s">
        <v>3924</v>
      </c>
      <c r="K1644" t="s">
        <v>425</v>
      </c>
      <c r="L1644" t="s">
        <v>424</v>
      </c>
      <c r="M1644" t="s">
        <v>3404</v>
      </c>
      <c r="N1644" t="b">
        <f>IF(ETMRouteStages[[#This Row],[RID]]=A1643,ETMRouteStages[[#This Row],[StageSequence]]=F1643+1,TRUE)</f>
        <v>1</v>
      </c>
    </row>
    <row r="1645" spans="1:14">
      <c r="A1645" t="s">
        <v>6290</v>
      </c>
      <c r="B1645" t="s">
        <v>1844</v>
      </c>
      <c r="C1645" t="s">
        <v>4106</v>
      </c>
      <c r="D1645" s="154">
        <v>175</v>
      </c>
      <c r="E1645" t="s">
        <v>4085</v>
      </c>
      <c r="F1645">
        <v>9</v>
      </c>
      <c r="G1645">
        <v>16</v>
      </c>
      <c r="H1645" t="s">
        <v>3500</v>
      </c>
      <c r="I1645" t="s">
        <v>3924</v>
      </c>
      <c r="K1645" t="s">
        <v>977</v>
      </c>
      <c r="L1645" t="s">
        <v>976</v>
      </c>
      <c r="M1645" t="s">
        <v>3500</v>
      </c>
      <c r="N1645" t="b">
        <f>IF(ETMRouteStages[[#This Row],[RID]]=A1644,ETMRouteStages[[#This Row],[StageSequence]]=F1644+1,TRUE)</f>
        <v>1</v>
      </c>
    </row>
    <row r="1646" spans="1:14">
      <c r="A1646" t="s">
        <v>6290</v>
      </c>
      <c r="B1646" t="s">
        <v>1844</v>
      </c>
      <c r="C1646" t="s">
        <v>4106</v>
      </c>
      <c r="D1646" s="154">
        <v>175</v>
      </c>
      <c r="E1646" t="s">
        <v>6294</v>
      </c>
      <c r="F1646">
        <v>10</v>
      </c>
      <c r="G1646">
        <v>18</v>
      </c>
      <c r="H1646" t="s">
        <v>3404</v>
      </c>
      <c r="I1646" t="s">
        <v>3924</v>
      </c>
      <c r="K1646" t="s">
        <v>2533</v>
      </c>
      <c r="L1646" t="s">
        <v>2532</v>
      </c>
      <c r="M1646" t="s">
        <v>3404</v>
      </c>
      <c r="N1646" t="b">
        <f>IF(ETMRouteStages[[#This Row],[RID]]=A1645,ETMRouteStages[[#This Row],[StageSequence]]=F1645+1,TRUE)</f>
        <v>1</v>
      </c>
    </row>
    <row r="1647" spans="1:14">
      <c r="A1647" t="s">
        <v>6290</v>
      </c>
      <c r="B1647" t="s">
        <v>1844</v>
      </c>
      <c r="C1647" t="s">
        <v>4106</v>
      </c>
      <c r="D1647" s="154">
        <v>175</v>
      </c>
      <c r="E1647" t="s">
        <v>6275</v>
      </c>
      <c r="F1647">
        <v>11</v>
      </c>
      <c r="G1647">
        <v>19</v>
      </c>
      <c r="H1647" t="s">
        <v>3404</v>
      </c>
      <c r="I1647" t="s">
        <v>3924</v>
      </c>
      <c r="K1647" t="s">
        <v>963</v>
      </c>
      <c r="L1647" t="s">
        <v>962</v>
      </c>
      <c r="M1647" t="s">
        <v>3404</v>
      </c>
      <c r="N1647" t="b">
        <f>IF(ETMRouteStages[[#This Row],[RID]]=A1646,ETMRouteStages[[#This Row],[StageSequence]]=F1646+1,TRUE)</f>
        <v>1</v>
      </c>
    </row>
    <row r="1648" spans="1:14">
      <c r="A1648" t="s">
        <v>6290</v>
      </c>
      <c r="B1648" t="s">
        <v>1844</v>
      </c>
      <c r="C1648" t="s">
        <v>4106</v>
      </c>
      <c r="D1648" s="154">
        <v>175</v>
      </c>
      <c r="E1648" t="s">
        <v>6295</v>
      </c>
      <c r="F1648">
        <v>12</v>
      </c>
      <c r="G1648">
        <v>21</v>
      </c>
      <c r="H1648" t="s">
        <v>3404</v>
      </c>
      <c r="I1648" t="s">
        <v>3924</v>
      </c>
      <c r="K1648" t="s">
        <v>3139</v>
      </c>
      <c r="L1648" t="s">
        <v>3138</v>
      </c>
      <c r="M1648" t="s">
        <v>3404</v>
      </c>
      <c r="N1648" t="b">
        <f>IF(ETMRouteStages[[#This Row],[RID]]=A1647,ETMRouteStages[[#This Row],[StageSequence]]=F1647+1,TRUE)</f>
        <v>1</v>
      </c>
    </row>
    <row r="1649" spans="1:14">
      <c r="A1649" t="s">
        <v>6290</v>
      </c>
      <c r="B1649" t="s">
        <v>1844</v>
      </c>
      <c r="C1649" t="s">
        <v>4106</v>
      </c>
      <c r="D1649" s="154">
        <v>175</v>
      </c>
      <c r="E1649" t="s">
        <v>6273</v>
      </c>
      <c r="F1649">
        <v>13</v>
      </c>
      <c r="G1649">
        <v>23</v>
      </c>
      <c r="H1649" t="s">
        <v>3404</v>
      </c>
      <c r="I1649" t="s">
        <v>3924</v>
      </c>
      <c r="K1649" t="s">
        <v>3151</v>
      </c>
      <c r="L1649" t="s">
        <v>3150</v>
      </c>
      <c r="M1649" t="s">
        <v>3404</v>
      </c>
      <c r="N1649" t="b">
        <f>IF(ETMRouteStages[[#This Row],[RID]]=A1648,ETMRouteStages[[#This Row],[StageSequence]]=F1648+1,TRUE)</f>
        <v>1</v>
      </c>
    </row>
    <row r="1650" spans="1:14">
      <c r="A1650" t="s">
        <v>6290</v>
      </c>
      <c r="B1650" t="s">
        <v>1844</v>
      </c>
      <c r="C1650" t="s">
        <v>4106</v>
      </c>
      <c r="D1650" s="154">
        <v>175</v>
      </c>
      <c r="E1650" t="s">
        <v>6272</v>
      </c>
      <c r="F1650">
        <v>14</v>
      </c>
      <c r="G1650">
        <v>24</v>
      </c>
      <c r="H1650" t="s">
        <v>3404</v>
      </c>
      <c r="I1650" t="s">
        <v>3924</v>
      </c>
      <c r="K1650" t="s">
        <v>1024</v>
      </c>
      <c r="L1650" t="s">
        <v>1023</v>
      </c>
      <c r="M1650" t="s">
        <v>3404</v>
      </c>
      <c r="N1650" t="b">
        <f>IF(ETMRouteStages[[#This Row],[RID]]=A1649,ETMRouteStages[[#This Row],[StageSequence]]=F1649+1,TRUE)</f>
        <v>1</v>
      </c>
    </row>
    <row r="1651" spans="1:14">
      <c r="A1651" t="s">
        <v>6290</v>
      </c>
      <c r="B1651" t="s">
        <v>1844</v>
      </c>
      <c r="C1651" t="s">
        <v>4106</v>
      </c>
      <c r="D1651" s="154">
        <v>175</v>
      </c>
      <c r="E1651" t="s">
        <v>6271</v>
      </c>
      <c r="F1651">
        <v>15</v>
      </c>
      <c r="G1651">
        <v>26</v>
      </c>
      <c r="H1651" t="s">
        <v>3404</v>
      </c>
      <c r="I1651" t="s">
        <v>3924</v>
      </c>
      <c r="K1651" t="s">
        <v>897</v>
      </c>
      <c r="L1651" t="s">
        <v>896</v>
      </c>
      <c r="M1651" t="s">
        <v>3404</v>
      </c>
      <c r="N1651" t="b">
        <f>IF(ETMRouteStages[[#This Row],[RID]]=A1650,ETMRouteStages[[#This Row],[StageSequence]]=F1650+1,TRUE)</f>
        <v>1</v>
      </c>
    </row>
    <row r="1652" spans="1:14">
      <c r="A1652" t="s">
        <v>6290</v>
      </c>
      <c r="B1652" t="s">
        <v>1844</v>
      </c>
      <c r="C1652" t="s">
        <v>4106</v>
      </c>
      <c r="D1652" s="154">
        <v>175</v>
      </c>
      <c r="E1652" t="s">
        <v>6270</v>
      </c>
      <c r="F1652">
        <v>16</v>
      </c>
      <c r="G1652">
        <v>28</v>
      </c>
      <c r="H1652" t="s">
        <v>3404</v>
      </c>
      <c r="I1652" t="s">
        <v>3924</v>
      </c>
      <c r="K1652" t="s">
        <v>2969</v>
      </c>
      <c r="L1652" t="s">
        <v>2968</v>
      </c>
      <c r="M1652" t="s">
        <v>3404</v>
      </c>
      <c r="N1652" t="b">
        <f>IF(ETMRouteStages[[#This Row],[RID]]=A1651,ETMRouteStages[[#This Row],[StageSequence]]=F1651+1,TRUE)</f>
        <v>1</v>
      </c>
    </row>
    <row r="1653" spans="1:14">
      <c r="A1653" t="s">
        <v>6290</v>
      </c>
      <c r="B1653" t="s">
        <v>1844</v>
      </c>
      <c r="C1653" t="s">
        <v>4106</v>
      </c>
      <c r="D1653" s="154">
        <v>175</v>
      </c>
      <c r="E1653" t="s">
        <v>6269</v>
      </c>
      <c r="F1653">
        <v>17</v>
      </c>
      <c r="G1653">
        <v>29</v>
      </c>
      <c r="H1653" t="s">
        <v>3404</v>
      </c>
      <c r="I1653" t="s">
        <v>3924</v>
      </c>
      <c r="K1653" t="s">
        <v>2645</v>
      </c>
      <c r="L1653" t="s">
        <v>2644</v>
      </c>
      <c r="M1653" t="s">
        <v>3404</v>
      </c>
      <c r="N1653" t="b">
        <f>IF(ETMRouteStages[[#This Row],[RID]]=A1652,ETMRouteStages[[#This Row],[StageSequence]]=F1652+1,TRUE)</f>
        <v>1</v>
      </c>
    </row>
    <row r="1654" spans="1:14">
      <c r="A1654" t="s">
        <v>6290</v>
      </c>
      <c r="B1654" t="s">
        <v>1844</v>
      </c>
      <c r="C1654" t="s">
        <v>4106</v>
      </c>
      <c r="D1654" s="154">
        <v>175</v>
      </c>
      <c r="E1654" t="s">
        <v>6268</v>
      </c>
      <c r="F1654">
        <v>18</v>
      </c>
      <c r="G1654">
        <v>30</v>
      </c>
      <c r="H1654" t="s">
        <v>3404</v>
      </c>
      <c r="I1654" t="s">
        <v>3924</v>
      </c>
      <c r="K1654" t="s">
        <v>3003</v>
      </c>
      <c r="L1654" t="s">
        <v>3002</v>
      </c>
      <c r="M1654" t="s">
        <v>3404</v>
      </c>
      <c r="N1654" t="b">
        <f>IF(ETMRouteStages[[#This Row],[RID]]=A1653,ETMRouteStages[[#This Row],[StageSequence]]=F1653+1,TRUE)</f>
        <v>1</v>
      </c>
    </row>
    <row r="1655" spans="1:14">
      <c r="A1655" t="s">
        <v>6296</v>
      </c>
      <c r="B1655" t="s">
        <v>1844</v>
      </c>
      <c r="C1655" t="s">
        <v>4110</v>
      </c>
      <c r="D1655" s="154">
        <v>176</v>
      </c>
      <c r="E1655" t="s">
        <v>6268</v>
      </c>
      <c r="F1655">
        <v>1</v>
      </c>
      <c r="G1655">
        <v>0</v>
      </c>
      <c r="H1655" t="s">
        <v>3404</v>
      </c>
      <c r="I1655" t="s">
        <v>3924</v>
      </c>
      <c r="K1655" t="s">
        <v>3003</v>
      </c>
      <c r="L1655" t="s">
        <v>3002</v>
      </c>
      <c r="M1655" t="s">
        <v>3404</v>
      </c>
      <c r="N1655" t="b">
        <f>IF(ETMRouteStages[[#This Row],[RID]]=A1654,ETMRouteStages[[#This Row],[StageSequence]]=F1654+1,TRUE)</f>
        <v>1</v>
      </c>
    </row>
    <row r="1656" spans="1:14">
      <c r="A1656" t="s">
        <v>6296</v>
      </c>
      <c r="B1656" t="s">
        <v>1844</v>
      </c>
      <c r="C1656" t="s">
        <v>4110</v>
      </c>
      <c r="D1656" s="154">
        <v>176</v>
      </c>
      <c r="E1656" t="s">
        <v>6269</v>
      </c>
      <c r="F1656">
        <v>2</v>
      </c>
      <c r="G1656">
        <v>1</v>
      </c>
      <c r="H1656" t="s">
        <v>3404</v>
      </c>
      <c r="I1656" t="s">
        <v>3924</v>
      </c>
      <c r="K1656" t="s">
        <v>2645</v>
      </c>
      <c r="L1656" t="s">
        <v>2644</v>
      </c>
      <c r="M1656" t="s">
        <v>3404</v>
      </c>
      <c r="N1656" t="b">
        <f>IF(ETMRouteStages[[#This Row],[RID]]=A1655,ETMRouteStages[[#This Row],[StageSequence]]=F1655+1,TRUE)</f>
        <v>1</v>
      </c>
    </row>
    <row r="1657" spans="1:14">
      <c r="A1657" t="s">
        <v>6296</v>
      </c>
      <c r="B1657" t="s">
        <v>1844</v>
      </c>
      <c r="C1657" t="s">
        <v>4110</v>
      </c>
      <c r="D1657" s="154">
        <v>176</v>
      </c>
      <c r="E1657" t="s">
        <v>6270</v>
      </c>
      <c r="F1657">
        <v>3</v>
      </c>
      <c r="G1657">
        <v>2</v>
      </c>
      <c r="H1657" t="s">
        <v>3404</v>
      </c>
      <c r="I1657" t="s">
        <v>3924</v>
      </c>
      <c r="K1657" t="s">
        <v>2969</v>
      </c>
      <c r="L1657" t="s">
        <v>2968</v>
      </c>
      <c r="M1657" t="s">
        <v>3404</v>
      </c>
      <c r="N1657" t="b">
        <f>IF(ETMRouteStages[[#This Row],[RID]]=A1656,ETMRouteStages[[#This Row],[StageSequence]]=F1656+1,TRUE)</f>
        <v>1</v>
      </c>
    </row>
    <row r="1658" spans="1:14">
      <c r="A1658" t="s">
        <v>6296</v>
      </c>
      <c r="B1658" t="s">
        <v>1844</v>
      </c>
      <c r="C1658" t="s">
        <v>4110</v>
      </c>
      <c r="D1658" s="154">
        <v>176</v>
      </c>
      <c r="E1658" t="s">
        <v>6271</v>
      </c>
      <c r="F1658">
        <v>4</v>
      </c>
      <c r="G1658">
        <v>4</v>
      </c>
      <c r="H1658" t="s">
        <v>3404</v>
      </c>
      <c r="I1658" t="s">
        <v>3924</v>
      </c>
      <c r="K1658" t="s">
        <v>897</v>
      </c>
      <c r="L1658" t="s">
        <v>896</v>
      </c>
      <c r="M1658" t="s">
        <v>3404</v>
      </c>
      <c r="N1658" t="b">
        <f>IF(ETMRouteStages[[#This Row],[RID]]=A1657,ETMRouteStages[[#This Row],[StageSequence]]=F1657+1,TRUE)</f>
        <v>1</v>
      </c>
    </row>
    <row r="1659" spans="1:14">
      <c r="A1659" t="s">
        <v>6296</v>
      </c>
      <c r="B1659" t="s">
        <v>1844</v>
      </c>
      <c r="C1659" t="s">
        <v>4110</v>
      </c>
      <c r="D1659" s="154">
        <v>176</v>
      </c>
      <c r="E1659" t="s">
        <v>6297</v>
      </c>
      <c r="F1659">
        <v>5</v>
      </c>
      <c r="G1659">
        <v>5</v>
      </c>
      <c r="H1659" t="s">
        <v>3404</v>
      </c>
      <c r="I1659" t="s">
        <v>3924</v>
      </c>
      <c r="K1659" t="s">
        <v>3057</v>
      </c>
      <c r="L1659" t="s">
        <v>3056</v>
      </c>
      <c r="M1659" t="s">
        <v>3404</v>
      </c>
      <c r="N1659" t="b">
        <f>IF(ETMRouteStages[[#This Row],[RID]]=A1658,ETMRouteStages[[#This Row],[StageSequence]]=F1658+1,TRUE)</f>
        <v>1</v>
      </c>
    </row>
    <row r="1660" spans="1:14">
      <c r="A1660" t="s">
        <v>6296</v>
      </c>
      <c r="B1660" t="s">
        <v>1844</v>
      </c>
      <c r="C1660" t="s">
        <v>4110</v>
      </c>
      <c r="D1660" s="154">
        <v>176</v>
      </c>
      <c r="E1660" t="s">
        <v>6287</v>
      </c>
      <c r="F1660">
        <v>6</v>
      </c>
      <c r="G1660">
        <v>6</v>
      </c>
      <c r="H1660" t="s">
        <v>3404</v>
      </c>
      <c r="I1660" t="s">
        <v>3924</v>
      </c>
      <c r="K1660" t="s">
        <v>433</v>
      </c>
      <c r="L1660" t="s">
        <v>432</v>
      </c>
      <c r="M1660" t="s">
        <v>3404</v>
      </c>
      <c r="N1660" t="b">
        <f>IF(ETMRouteStages[[#This Row],[RID]]=A1659,ETMRouteStages[[#This Row],[StageSequence]]=F1659+1,TRUE)</f>
        <v>1</v>
      </c>
    </row>
    <row r="1661" spans="1:14">
      <c r="A1661" t="s">
        <v>6296</v>
      </c>
      <c r="B1661" t="s">
        <v>1844</v>
      </c>
      <c r="C1661" t="s">
        <v>4110</v>
      </c>
      <c r="D1661" s="154">
        <v>176</v>
      </c>
      <c r="E1661" t="s">
        <v>6272</v>
      </c>
      <c r="F1661">
        <v>7</v>
      </c>
      <c r="G1661">
        <v>7</v>
      </c>
      <c r="H1661" t="s">
        <v>3404</v>
      </c>
      <c r="I1661" t="s">
        <v>3924</v>
      </c>
      <c r="K1661" t="s">
        <v>1022</v>
      </c>
      <c r="L1661" t="s">
        <v>1021</v>
      </c>
      <c r="M1661" t="s">
        <v>3404</v>
      </c>
      <c r="N1661" t="b">
        <f>IF(ETMRouteStages[[#This Row],[RID]]=A1660,ETMRouteStages[[#This Row],[StageSequence]]=F1660+1,TRUE)</f>
        <v>1</v>
      </c>
    </row>
    <row r="1662" spans="1:14">
      <c r="A1662" t="s">
        <v>6296</v>
      </c>
      <c r="B1662" t="s">
        <v>1844</v>
      </c>
      <c r="C1662" t="s">
        <v>4110</v>
      </c>
      <c r="D1662" s="154">
        <v>176</v>
      </c>
      <c r="E1662" t="s">
        <v>6298</v>
      </c>
      <c r="F1662">
        <v>8</v>
      </c>
      <c r="G1662">
        <v>8</v>
      </c>
      <c r="H1662" t="s">
        <v>3404</v>
      </c>
      <c r="I1662" t="s">
        <v>3924</v>
      </c>
      <c r="K1662" t="s">
        <v>1899</v>
      </c>
      <c r="L1662" t="s">
        <v>1898</v>
      </c>
      <c r="M1662" t="s">
        <v>3404</v>
      </c>
      <c r="N1662" t="b">
        <f>IF(ETMRouteStages[[#This Row],[RID]]=A1661,ETMRouteStages[[#This Row],[StageSequence]]=F1661+1,TRUE)</f>
        <v>1</v>
      </c>
    </row>
    <row r="1663" spans="1:14">
      <c r="A1663" t="s">
        <v>6296</v>
      </c>
      <c r="B1663" t="s">
        <v>1844</v>
      </c>
      <c r="C1663" t="s">
        <v>4110</v>
      </c>
      <c r="D1663" s="154">
        <v>176</v>
      </c>
      <c r="E1663" t="s">
        <v>4104</v>
      </c>
      <c r="F1663">
        <v>9</v>
      </c>
      <c r="G1663">
        <v>9</v>
      </c>
      <c r="H1663" t="s">
        <v>3500</v>
      </c>
      <c r="I1663" t="s">
        <v>3924</v>
      </c>
      <c r="K1663" t="s">
        <v>761</v>
      </c>
      <c r="L1663" t="s">
        <v>760</v>
      </c>
      <c r="M1663" t="s">
        <v>3500</v>
      </c>
      <c r="N1663" t="b">
        <f>IF(ETMRouteStages[[#This Row],[RID]]=A1662,ETMRouteStages[[#This Row],[StageSequence]]=F1662+1,TRUE)</f>
        <v>1</v>
      </c>
    </row>
    <row r="1664" spans="1:14">
      <c r="A1664" t="s">
        <v>6296</v>
      </c>
      <c r="B1664" t="s">
        <v>1844</v>
      </c>
      <c r="C1664" t="s">
        <v>4110</v>
      </c>
      <c r="D1664" s="154">
        <v>176</v>
      </c>
      <c r="E1664" t="s">
        <v>6285</v>
      </c>
      <c r="F1664">
        <v>10</v>
      </c>
      <c r="G1664">
        <v>10</v>
      </c>
      <c r="H1664" t="s">
        <v>3404</v>
      </c>
      <c r="I1664" t="s">
        <v>3924</v>
      </c>
      <c r="K1664" t="s">
        <v>3145</v>
      </c>
      <c r="L1664" t="s">
        <v>3144</v>
      </c>
      <c r="M1664" t="s">
        <v>3404</v>
      </c>
      <c r="N1664" t="b">
        <f>IF(ETMRouteStages[[#This Row],[RID]]=A1663,ETMRouteStages[[#This Row],[StageSequence]]=F1663+1,TRUE)</f>
        <v>1</v>
      </c>
    </row>
    <row r="1665" spans="1:14">
      <c r="A1665" t="s">
        <v>6296</v>
      </c>
      <c r="B1665" t="s">
        <v>1844</v>
      </c>
      <c r="C1665" t="s">
        <v>4110</v>
      </c>
      <c r="D1665" s="154">
        <v>176</v>
      </c>
      <c r="E1665" t="s">
        <v>6284</v>
      </c>
      <c r="F1665">
        <v>11</v>
      </c>
      <c r="G1665">
        <v>11</v>
      </c>
      <c r="H1665" t="s">
        <v>3404</v>
      </c>
      <c r="I1665" t="s">
        <v>3924</v>
      </c>
      <c r="K1665" t="s">
        <v>3149</v>
      </c>
      <c r="L1665" t="s">
        <v>3148</v>
      </c>
      <c r="M1665" t="s">
        <v>3404</v>
      </c>
      <c r="N1665" t="b">
        <f>IF(ETMRouteStages[[#This Row],[RID]]=A1664,ETMRouteStages[[#This Row],[StageSequence]]=F1664+1,TRUE)</f>
        <v>1</v>
      </c>
    </row>
    <row r="1666" spans="1:14">
      <c r="A1666" t="s">
        <v>6296</v>
      </c>
      <c r="B1666" t="s">
        <v>1844</v>
      </c>
      <c r="C1666" t="s">
        <v>4110</v>
      </c>
      <c r="D1666" s="154">
        <v>176</v>
      </c>
      <c r="E1666" t="s">
        <v>6299</v>
      </c>
      <c r="F1666">
        <v>12</v>
      </c>
      <c r="G1666">
        <v>12</v>
      </c>
      <c r="H1666" t="s">
        <v>3404</v>
      </c>
      <c r="I1666" t="s">
        <v>3924</v>
      </c>
      <c r="K1666" t="s">
        <v>2939</v>
      </c>
      <c r="L1666" t="s">
        <v>2938</v>
      </c>
      <c r="M1666" t="s">
        <v>3404</v>
      </c>
      <c r="N1666" t="b">
        <f>IF(ETMRouteStages[[#This Row],[RID]]=A1665,ETMRouteStages[[#This Row],[StageSequence]]=F1665+1,TRUE)</f>
        <v>1</v>
      </c>
    </row>
    <row r="1667" spans="1:14">
      <c r="A1667" t="s">
        <v>6296</v>
      </c>
      <c r="B1667" t="s">
        <v>1844</v>
      </c>
      <c r="C1667" t="s">
        <v>4110</v>
      </c>
      <c r="D1667" s="154">
        <v>176</v>
      </c>
      <c r="E1667" t="s">
        <v>6282</v>
      </c>
      <c r="F1667">
        <v>13</v>
      </c>
      <c r="G1667">
        <v>13</v>
      </c>
      <c r="H1667" t="s">
        <v>3404</v>
      </c>
      <c r="I1667" t="s">
        <v>3924</v>
      </c>
      <c r="K1667" t="s">
        <v>1901</v>
      </c>
      <c r="L1667" t="s">
        <v>1900</v>
      </c>
      <c r="M1667" t="s">
        <v>3404</v>
      </c>
      <c r="N1667" t="b">
        <f>IF(ETMRouteStages[[#This Row],[RID]]=A1666,ETMRouteStages[[#This Row],[StageSequence]]=F1666+1,TRUE)</f>
        <v>1</v>
      </c>
    </row>
    <row r="1668" spans="1:14">
      <c r="A1668" t="s">
        <v>6296</v>
      </c>
      <c r="B1668" t="s">
        <v>1844</v>
      </c>
      <c r="C1668" t="s">
        <v>4110</v>
      </c>
      <c r="D1668" s="154">
        <v>176</v>
      </c>
      <c r="E1668" t="s">
        <v>6300</v>
      </c>
      <c r="F1668">
        <v>14</v>
      </c>
      <c r="G1668">
        <v>14</v>
      </c>
      <c r="H1668" t="s">
        <v>3404</v>
      </c>
      <c r="I1668" t="s">
        <v>3924</v>
      </c>
      <c r="K1668" t="s">
        <v>1467</v>
      </c>
      <c r="L1668" t="s">
        <v>1466</v>
      </c>
      <c r="M1668" t="s">
        <v>3404</v>
      </c>
      <c r="N1668" t="b">
        <f>IF(ETMRouteStages[[#This Row],[RID]]=A1667,ETMRouteStages[[#This Row],[StageSequence]]=F1667+1,TRUE)</f>
        <v>1</v>
      </c>
    </row>
    <row r="1669" spans="1:14">
      <c r="A1669" t="s">
        <v>6296</v>
      </c>
      <c r="B1669" t="s">
        <v>1844</v>
      </c>
      <c r="C1669" t="s">
        <v>4110</v>
      </c>
      <c r="D1669" s="154">
        <v>176</v>
      </c>
      <c r="E1669" t="s">
        <v>6199</v>
      </c>
      <c r="F1669">
        <v>15</v>
      </c>
      <c r="G1669">
        <v>15</v>
      </c>
      <c r="H1669" t="s">
        <v>3404</v>
      </c>
      <c r="I1669" t="s">
        <v>3924</v>
      </c>
      <c r="K1669" t="s">
        <v>2875</v>
      </c>
      <c r="L1669" t="s">
        <v>2874</v>
      </c>
      <c r="M1669" t="s">
        <v>3404</v>
      </c>
      <c r="N1669" t="b">
        <f>IF(ETMRouteStages[[#This Row],[RID]]=A1668,ETMRouteStages[[#This Row],[StageSequence]]=F1668+1,TRUE)</f>
        <v>1</v>
      </c>
    </row>
    <row r="1670" spans="1:14">
      <c r="A1670" t="s">
        <v>6296</v>
      </c>
      <c r="B1670" t="s">
        <v>1844</v>
      </c>
      <c r="C1670" t="s">
        <v>4110</v>
      </c>
      <c r="D1670" s="154">
        <v>176</v>
      </c>
      <c r="E1670" t="s">
        <v>6198</v>
      </c>
      <c r="F1670">
        <v>16</v>
      </c>
      <c r="G1670">
        <v>16</v>
      </c>
      <c r="H1670" t="s">
        <v>3404</v>
      </c>
      <c r="I1670" t="s">
        <v>3924</v>
      </c>
      <c r="K1670" t="s">
        <v>2295</v>
      </c>
      <c r="L1670" t="s">
        <v>2294</v>
      </c>
      <c r="M1670" t="s">
        <v>3404</v>
      </c>
      <c r="N1670" t="b">
        <f>IF(ETMRouteStages[[#This Row],[RID]]=A1669,ETMRouteStages[[#This Row],[StageSequence]]=F1669+1,TRUE)</f>
        <v>1</v>
      </c>
    </row>
    <row r="1671" spans="1:14">
      <c r="A1671" t="s">
        <v>6296</v>
      </c>
      <c r="B1671" t="s">
        <v>1844</v>
      </c>
      <c r="C1671" t="s">
        <v>4110</v>
      </c>
      <c r="D1671" s="154">
        <v>176</v>
      </c>
      <c r="E1671" t="s">
        <v>6197</v>
      </c>
      <c r="F1671">
        <v>17</v>
      </c>
      <c r="G1671">
        <v>17</v>
      </c>
      <c r="H1671" t="s">
        <v>3404</v>
      </c>
      <c r="I1671" t="s">
        <v>3924</v>
      </c>
      <c r="K1671" t="s">
        <v>3041</v>
      </c>
      <c r="L1671" t="s">
        <v>3040</v>
      </c>
      <c r="M1671" t="s">
        <v>3404</v>
      </c>
      <c r="N1671" t="b">
        <f>IF(ETMRouteStages[[#This Row],[RID]]=A1670,ETMRouteStages[[#This Row],[StageSequence]]=F1670+1,TRUE)</f>
        <v>1</v>
      </c>
    </row>
    <row r="1672" spans="1:14">
      <c r="A1672" t="s">
        <v>6296</v>
      </c>
      <c r="B1672" t="s">
        <v>1844</v>
      </c>
      <c r="C1672" t="s">
        <v>4110</v>
      </c>
      <c r="D1672" s="154">
        <v>176</v>
      </c>
      <c r="E1672" t="s">
        <v>6196</v>
      </c>
      <c r="F1672">
        <v>18</v>
      </c>
      <c r="G1672">
        <v>18</v>
      </c>
      <c r="H1672" t="s">
        <v>3404</v>
      </c>
      <c r="I1672" t="s">
        <v>3924</v>
      </c>
      <c r="K1672" t="s">
        <v>2728</v>
      </c>
      <c r="L1672" t="s">
        <v>2727</v>
      </c>
      <c r="M1672" t="s">
        <v>3404</v>
      </c>
      <c r="N1672" t="b">
        <f>IF(ETMRouteStages[[#This Row],[RID]]=A1671,ETMRouteStages[[#This Row],[StageSequence]]=F1671+1,TRUE)</f>
        <v>1</v>
      </c>
    </row>
    <row r="1673" spans="1:14">
      <c r="A1673" t="s">
        <v>6296</v>
      </c>
      <c r="B1673" t="s">
        <v>1844</v>
      </c>
      <c r="C1673" t="s">
        <v>4110</v>
      </c>
      <c r="D1673" s="154">
        <v>176</v>
      </c>
      <c r="E1673" t="s">
        <v>6301</v>
      </c>
      <c r="F1673">
        <v>19</v>
      </c>
      <c r="G1673">
        <v>19</v>
      </c>
      <c r="H1673" t="s">
        <v>3404</v>
      </c>
      <c r="I1673" t="s">
        <v>3924</v>
      </c>
      <c r="K1673" t="s">
        <v>429</v>
      </c>
      <c r="L1673" t="s">
        <v>428</v>
      </c>
      <c r="M1673" t="s">
        <v>3404</v>
      </c>
      <c r="N1673" t="b">
        <f>IF(ETMRouteStages[[#This Row],[RID]]=A1672,ETMRouteStages[[#This Row],[StageSequence]]=F1672+1,TRUE)</f>
        <v>1</v>
      </c>
    </row>
    <row r="1674" spans="1:14">
      <c r="A1674" t="s">
        <v>6296</v>
      </c>
      <c r="B1674" t="s">
        <v>1844</v>
      </c>
      <c r="C1674" t="s">
        <v>4110</v>
      </c>
      <c r="D1674" s="154">
        <v>176</v>
      </c>
      <c r="E1674" t="s">
        <v>6302</v>
      </c>
      <c r="F1674">
        <v>20</v>
      </c>
      <c r="G1674">
        <v>20</v>
      </c>
      <c r="H1674" t="s">
        <v>3404</v>
      </c>
      <c r="I1674" t="s">
        <v>3924</v>
      </c>
      <c r="K1674" t="s">
        <v>2464</v>
      </c>
      <c r="L1674" t="s">
        <v>2463</v>
      </c>
      <c r="M1674" t="s">
        <v>3404</v>
      </c>
      <c r="N1674" t="b">
        <f>IF(ETMRouteStages[[#This Row],[RID]]=A1673,ETMRouteStages[[#This Row],[StageSequence]]=F1673+1,TRUE)</f>
        <v>1</v>
      </c>
    </row>
    <row r="1675" spans="1:14">
      <c r="A1675" t="s">
        <v>6296</v>
      </c>
      <c r="B1675" t="s">
        <v>1844</v>
      </c>
      <c r="C1675" t="s">
        <v>4110</v>
      </c>
      <c r="D1675" s="154">
        <v>176</v>
      </c>
      <c r="E1675" t="s">
        <v>6193</v>
      </c>
      <c r="F1675">
        <v>21</v>
      </c>
      <c r="G1675">
        <v>21</v>
      </c>
      <c r="H1675" t="s">
        <v>3404</v>
      </c>
      <c r="I1675" t="s">
        <v>3924</v>
      </c>
      <c r="K1675" t="s">
        <v>2128</v>
      </c>
      <c r="L1675" t="s">
        <v>2127</v>
      </c>
      <c r="M1675" t="s">
        <v>3404</v>
      </c>
      <c r="N1675" t="b">
        <f>IF(ETMRouteStages[[#This Row],[RID]]=A1674,ETMRouteStages[[#This Row],[StageSequence]]=F1674+1,TRUE)</f>
        <v>1</v>
      </c>
    </row>
    <row r="1676" spans="1:14">
      <c r="A1676" t="s">
        <v>6296</v>
      </c>
      <c r="B1676" t="s">
        <v>1844</v>
      </c>
      <c r="C1676" t="s">
        <v>4110</v>
      </c>
      <c r="D1676" s="154">
        <v>176</v>
      </c>
      <c r="E1676" t="s">
        <v>5977</v>
      </c>
      <c r="F1676">
        <v>22</v>
      </c>
      <c r="G1676">
        <v>22</v>
      </c>
      <c r="H1676" t="s">
        <v>3404</v>
      </c>
      <c r="I1676" t="s">
        <v>3924</v>
      </c>
      <c r="K1676" t="s">
        <v>1844</v>
      </c>
      <c r="L1676" t="s">
        <v>1843</v>
      </c>
      <c r="M1676" t="s">
        <v>3404</v>
      </c>
      <c r="N1676" t="b">
        <f>IF(ETMRouteStages[[#This Row],[RID]]=A1675,ETMRouteStages[[#This Row],[StageSequence]]=F1675+1,TRUE)</f>
        <v>1</v>
      </c>
    </row>
    <row r="1677" spans="1:14">
      <c r="A1677" t="s">
        <v>6303</v>
      </c>
      <c r="B1677" t="s">
        <v>1844</v>
      </c>
      <c r="C1677" t="s">
        <v>4114</v>
      </c>
      <c r="D1677" s="154">
        <v>177</v>
      </c>
      <c r="E1677" t="s">
        <v>5977</v>
      </c>
      <c r="F1677">
        <v>1</v>
      </c>
      <c r="G1677">
        <v>0</v>
      </c>
      <c r="H1677" t="s">
        <v>3404</v>
      </c>
      <c r="I1677" t="s">
        <v>3924</v>
      </c>
      <c r="K1677" t="s">
        <v>1844</v>
      </c>
      <c r="L1677" t="s">
        <v>1843</v>
      </c>
      <c r="M1677" t="s">
        <v>3404</v>
      </c>
      <c r="N1677" t="b">
        <f>IF(ETMRouteStages[[#This Row],[RID]]=A1676,ETMRouteStages[[#This Row],[StageSequence]]=F1676+1,TRUE)</f>
        <v>1</v>
      </c>
    </row>
    <row r="1678" spans="1:14">
      <c r="A1678" t="s">
        <v>6303</v>
      </c>
      <c r="B1678" t="s">
        <v>1844</v>
      </c>
      <c r="C1678" t="s">
        <v>4114</v>
      </c>
      <c r="D1678" s="154">
        <v>177</v>
      </c>
      <c r="E1678" t="s">
        <v>6193</v>
      </c>
      <c r="F1678">
        <v>2</v>
      </c>
      <c r="G1678">
        <v>3</v>
      </c>
      <c r="H1678" t="s">
        <v>3404</v>
      </c>
      <c r="I1678" t="s">
        <v>3924</v>
      </c>
      <c r="K1678" t="s">
        <v>2128</v>
      </c>
      <c r="L1678" t="s">
        <v>2127</v>
      </c>
      <c r="M1678" t="s">
        <v>3404</v>
      </c>
      <c r="N1678" t="b">
        <f>IF(ETMRouteStages[[#This Row],[RID]]=A1677,ETMRouteStages[[#This Row],[StageSequence]]=F1677+1,TRUE)</f>
        <v>1</v>
      </c>
    </row>
    <row r="1679" spans="1:14">
      <c r="A1679" t="s">
        <v>6303</v>
      </c>
      <c r="B1679" t="s">
        <v>1844</v>
      </c>
      <c r="C1679" t="s">
        <v>4114</v>
      </c>
      <c r="D1679" s="154">
        <v>177</v>
      </c>
      <c r="E1679" t="s">
        <v>6194</v>
      </c>
      <c r="F1679">
        <v>3</v>
      </c>
      <c r="G1679">
        <v>4</v>
      </c>
      <c r="H1679" t="s">
        <v>3404</v>
      </c>
      <c r="I1679" t="s">
        <v>3924</v>
      </c>
      <c r="K1679" t="s">
        <v>2464</v>
      </c>
      <c r="L1679" t="s">
        <v>2463</v>
      </c>
      <c r="M1679" t="s">
        <v>3404</v>
      </c>
      <c r="N1679" t="b">
        <f>IF(ETMRouteStages[[#This Row],[RID]]=A1678,ETMRouteStages[[#This Row],[StageSequence]]=F1678+1,TRUE)</f>
        <v>1</v>
      </c>
    </row>
    <row r="1680" spans="1:14">
      <c r="A1680" t="s">
        <v>6303</v>
      </c>
      <c r="B1680" t="s">
        <v>1844</v>
      </c>
      <c r="C1680" t="s">
        <v>4114</v>
      </c>
      <c r="D1680" s="154">
        <v>177</v>
      </c>
      <c r="E1680" t="s">
        <v>6304</v>
      </c>
      <c r="F1680">
        <v>4</v>
      </c>
      <c r="G1680">
        <v>6</v>
      </c>
      <c r="H1680" t="s">
        <v>3404</v>
      </c>
      <c r="I1680" t="s">
        <v>3924</v>
      </c>
      <c r="K1680" t="s">
        <v>429</v>
      </c>
      <c r="L1680" t="s">
        <v>428</v>
      </c>
      <c r="M1680" t="s">
        <v>3404</v>
      </c>
      <c r="N1680" t="b">
        <f>IF(ETMRouteStages[[#This Row],[RID]]=A1679,ETMRouteStages[[#This Row],[StageSequence]]=F1679+1,TRUE)</f>
        <v>1</v>
      </c>
    </row>
    <row r="1681" spans="1:14">
      <c r="A1681" t="s">
        <v>6303</v>
      </c>
      <c r="B1681" t="s">
        <v>1844</v>
      </c>
      <c r="C1681" t="s">
        <v>4114</v>
      </c>
      <c r="D1681" s="154">
        <v>177</v>
      </c>
      <c r="E1681" t="s">
        <v>6196</v>
      </c>
      <c r="F1681">
        <v>5</v>
      </c>
      <c r="G1681">
        <v>7</v>
      </c>
      <c r="H1681" t="s">
        <v>3404</v>
      </c>
      <c r="I1681" t="s">
        <v>3924</v>
      </c>
      <c r="K1681" t="s">
        <v>2728</v>
      </c>
      <c r="L1681" t="s">
        <v>2727</v>
      </c>
      <c r="M1681" t="s">
        <v>3404</v>
      </c>
      <c r="N1681" t="b">
        <f>IF(ETMRouteStages[[#This Row],[RID]]=A1680,ETMRouteStages[[#This Row],[StageSequence]]=F1680+1,TRUE)</f>
        <v>1</v>
      </c>
    </row>
    <row r="1682" spans="1:14">
      <c r="A1682" t="s">
        <v>6303</v>
      </c>
      <c r="B1682" t="s">
        <v>1844</v>
      </c>
      <c r="C1682" t="s">
        <v>4114</v>
      </c>
      <c r="D1682" s="154">
        <v>177</v>
      </c>
      <c r="E1682" t="s">
        <v>6197</v>
      </c>
      <c r="F1682">
        <v>6</v>
      </c>
      <c r="G1682">
        <v>8</v>
      </c>
      <c r="H1682" t="s">
        <v>3404</v>
      </c>
      <c r="I1682" t="s">
        <v>3924</v>
      </c>
      <c r="K1682" t="s">
        <v>3041</v>
      </c>
      <c r="L1682" t="s">
        <v>3040</v>
      </c>
      <c r="M1682" t="s">
        <v>3404</v>
      </c>
      <c r="N1682" t="b">
        <f>IF(ETMRouteStages[[#This Row],[RID]]=A1681,ETMRouteStages[[#This Row],[StageSequence]]=F1681+1,TRUE)</f>
        <v>1</v>
      </c>
    </row>
    <row r="1683" spans="1:14">
      <c r="A1683" t="s">
        <v>6303</v>
      </c>
      <c r="B1683" t="s">
        <v>1844</v>
      </c>
      <c r="C1683" t="s">
        <v>4114</v>
      </c>
      <c r="D1683" s="154">
        <v>177</v>
      </c>
      <c r="E1683" t="s">
        <v>6198</v>
      </c>
      <c r="F1683">
        <v>7</v>
      </c>
      <c r="G1683">
        <v>10</v>
      </c>
      <c r="H1683" t="s">
        <v>3404</v>
      </c>
      <c r="I1683" t="s">
        <v>3924</v>
      </c>
      <c r="K1683" t="s">
        <v>2295</v>
      </c>
      <c r="L1683" t="s">
        <v>2294</v>
      </c>
      <c r="M1683" t="s">
        <v>3404</v>
      </c>
      <c r="N1683" t="b">
        <f>IF(ETMRouteStages[[#This Row],[RID]]=A1682,ETMRouteStages[[#This Row],[StageSequence]]=F1682+1,TRUE)</f>
        <v>1</v>
      </c>
    </row>
    <row r="1684" spans="1:14">
      <c r="A1684" t="s">
        <v>6303</v>
      </c>
      <c r="B1684" t="s">
        <v>1844</v>
      </c>
      <c r="C1684" t="s">
        <v>4114</v>
      </c>
      <c r="D1684" s="154">
        <v>177</v>
      </c>
      <c r="E1684" t="s">
        <v>6199</v>
      </c>
      <c r="F1684">
        <v>8</v>
      </c>
      <c r="G1684">
        <v>11</v>
      </c>
      <c r="H1684" t="s">
        <v>3404</v>
      </c>
      <c r="I1684" t="s">
        <v>3924</v>
      </c>
      <c r="K1684" t="s">
        <v>2875</v>
      </c>
      <c r="L1684" t="s">
        <v>2874</v>
      </c>
      <c r="M1684" t="s">
        <v>3404</v>
      </c>
      <c r="N1684" t="b">
        <f>IF(ETMRouteStages[[#This Row],[RID]]=A1683,ETMRouteStages[[#This Row],[StageSequence]]=F1683+1,TRUE)</f>
        <v>1</v>
      </c>
    </row>
    <row r="1685" spans="1:14">
      <c r="A1685" t="s">
        <v>6303</v>
      </c>
      <c r="B1685" t="s">
        <v>1844</v>
      </c>
      <c r="C1685" t="s">
        <v>4114</v>
      </c>
      <c r="D1685" s="154">
        <v>177</v>
      </c>
      <c r="E1685" t="s">
        <v>6305</v>
      </c>
      <c r="F1685">
        <v>9</v>
      </c>
      <c r="G1685">
        <v>12</v>
      </c>
      <c r="H1685" t="s">
        <v>3404</v>
      </c>
      <c r="I1685" t="s">
        <v>3924</v>
      </c>
      <c r="K1685" t="s">
        <v>1680</v>
      </c>
      <c r="L1685" t="s">
        <v>1679</v>
      </c>
      <c r="M1685" t="s">
        <v>3404</v>
      </c>
      <c r="N1685" t="b">
        <f>IF(ETMRouteStages[[#This Row],[RID]]=A1684,ETMRouteStages[[#This Row],[StageSequence]]=F1684+1,TRUE)</f>
        <v>1</v>
      </c>
    </row>
    <row r="1686" spans="1:14">
      <c r="A1686" t="s">
        <v>6303</v>
      </c>
      <c r="B1686" t="s">
        <v>1844</v>
      </c>
      <c r="C1686" t="s">
        <v>4114</v>
      </c>
      <c r="D1686" s="154">
        <v>177</v>
      </c>
      <c r="E1686" t="s">
        <v>6306</v>
      </c>
      <c r="F1686">
        <v>10</v>
      </c>
      <c r="G1686">
        <v>13</v>
      </c>
      <c r="H1686" t="s">
        <v>3404</v>
      </c>
      <c r="I1686" t="s">
        <v>3924</v>
      </c>
      <c r="K1686" t="s">
        <v>2182</v>
      </c>
      <c r="L1686" t="s">
        <v>2181</v>
      </c>
      <c r="M1686" t="s">
        <v>3404</v>
      </c>
      <c r="N1686" t="b">
        <f>IF(ETMRouteStages[[#This Row],[RID]]=A1685,ETMRouteStages[[#This Row],[StageSequence]]=F1685+1,TRUE)</f>
        <v>1</v>
      </c>
    </row>
    <row r="1687" spans="1:14">
      <c r="A1687" t="s">
        <v>6303</v>
      </c>
      <c r="B1687" t="s">
        <v>1844</v>
      </c>
      <c r="C1687" t="s">
        <v>4114</v>
      </c>
      <c r="D1687" s="154">
        <v>177</v>
      </c>
      <c r="E1687" t="s">
        <v>4085</v>
      </c>
      <c r="F1687">
        <v>11</v>
      </c>
      <c r="G1687">
        <v>15</v>
      </c>
      <c r="H1687" t="s">
        <v>3500</v>
      </c>
      <c r="I1687" t="s">
        <v>3924</v>
      </c>
      <c r="K1687" t="s">
        <v>977</v>
      </c>
      <c r="L1687" t="s">
        <v>976</v>
      </c>
      <c r="M1687" t="s">
        <v>3500</v>
      </c>
      <c r="N1687" t="b">
        <f>IF(ETMRouteStages[[#This Row],[RID]]=A1686,ETMRouteStages[[#This Row],[StageSequence]]=F1686+1,TRUE)</f>
        <v>1</v>
      </c>
    </row>
    <row r="1688" spans="1:14">
      <c r="A1688" t="s">
        <v>6303</v>
      </c>
      <c r="B1688" t="s">
        <v>1844</v>
      </c>
      <c r="C1688" t="s">
        <v>4114</v>
      </c>
      <c r="D1688" s="154">
        <v>177</v>
      </c>
      <c r="E1688" t="s">
        <v>6307</v>
      </c>
      <c r="F1688">
        <v>12</v>
      </c>
      <c r="G1688">
        <v>17</v>
      </c>
      <c r="H1688" t="s">
        <v>3404</v>
      </c>
      <c r="I1688" t="s">
        <v>3924</v>
      </c>
      <c r="K1688" t="s">
        <v>2533</v>
      </c>
      <c r="L1688" t="s">
        <v>2532</v>
      </c>
      <c r="M1688" t="s">
        <v>3404</v>
      </c>
      <c r="N1688" t="b">
        <f>IF(ETMRouteStages[[#This Row],[RID]]=A1687,ETMRouteStages[[#This Row],[StageSequence]]=F1687+1,TRUE)</f>
        <v>1</v>
      </c>
    </row>
    <row r="1689" spans="1:14">
      <c r="A1689" t="s">
        <v>6303</v>
      </c>
      <c r="B1689" t="s">
        <v>1844</v>
      </c>
      <c r="C1689" t="s">
        <v>4114</v>
      </c>
      <c r="D1689" s="154">
        <v>177</v>
      </c>
      <c r="E1689" t="s">
        <v>6308</v>
      </c>
      <c r="F1689">
        <v>13</v>
      </c>
      <c r="G1689">
        <v>18</v>
      </c>
      <c r="H1689" t="s">
        <v>3404</v>
      </c>
      <c r="I1689" t="s">
        <v>3924</v>
      </c>
      <c r="K1689" t="s">
        <v>963</v>
      </c>
      <c r="L1689" t="s">
        <v>962</v>
      </c>
      <c r="M1689" t="s">
        <v>3404</v>
      </c>
      <c r="N1689" t="b">
        <f>IF(ETMRouteStages[[#This Row],[RID]]=A1688,ETMRouteStages[[#This Row],[StageSequence]]=F1688+1,TRUE)</f>
        <v>1</v>
      </c>
    </row>
    <row r="1690" spans="1:14">
      <c r="A1690" t="s">
        <v>6303</v>
      </c>
      <c r="B1690" t="s">
        <v>1844</v>
      </c>
      <c r="C1690" t="s">
        <v>4114</v>
      </c>
      <c r="D1690" s="154">
        <v>177</v>
      </c>
      <c r="E1690" t="s">
        <v>6274</v>
      </c>
      <c r="F1690">
        <v>14</v>
      </c>
      <c r="G1690">
        <v>20</v>
      </c>
      <c r="H1690" t="s">
        <v>3404</v>
      </c>
      <c r="I1690" t="s">
        <v>3924</v>
      </c>
      <c r="K1690" t="s">
        <v>3139</v>
      </c>
      <c r="L1690" t="s">
        <v>3138</v>
      </c>
      <c r="M1690" t="s">
        <v>3404</v>
      </c>
      <c r="N1690" t="b">
        <f>IF(ETMRouteStages[[#This Row],[RID]]=A1689,ETMRouteStages[[#This Row],[StageSequence]]=F1689+1,TRUE)</f>
        <v>1</v>
      </c>
    </row>
    <row r="1691" spans="1:14">
      <c r="A1691" t="s">
        <v>6303</v>
      </c>
      <c r="B1691" t="s">
        <v>1844</v>
      </c>
      <c r="C1691" t="s">
        <v>4114</v>
      </c>
      <c r="D1691" s="154">
        <v>177</v>
      </c>
      <c r="E1691" t="s">
        <v>6273</v>
      </c>
      <c r="F1691">
        <v>15</v>
      </c>
      <c r="G1691">
        <v>22</v>
      </c>
      <c r="H1691" t="s">
        <v>3404</v>
      </c>
      <c r="I1691" t="s">
        <v>3924</v>
      </c>
      <c r="K1691" t="s">
        <v>3151</v>
      </c>
      <c r="L1691" t="s">
        <v>3150</v>
      </c>
      <c r="M1691" t="s">
        <v>3404</v>
      </c>
      <c r="N1691" t="b">
        <f>IF(ETMRouteStages[[#This Row],[RID]]=A1690,ETMRouteStages[[#This Row],[StageSequence]]=F1690+1,TRUE)</f>
        <v>1</v>
      </c>
    </row>
    <row r="1692" spans="1:14">
      <c r="A1692" t="s">
        <v>6303</v>
      </c>
      <c r="B1692" t="s">
        <v>1844</v>
      </c>
      <c r="C1692" t="s">
        <v>4114</v>
      </c>
      <c r="D1692" s="154">
        <v>177</v>
      </c>
      <c r="E1692" t="s">
        <v>6272</v>
      </c>
      <c r="F1692">
        <v>16</v>
      </c>
      <c r="G1692">
        <v>23</v>
      </c>
      <c r="H1692" t="s">
        <v>3404</v>
      </c>
      <c r="I1692" t="s">
        <v>3924</v>
      </c>
      <c r="K1692" t="s">
        <v>1024</v>
      </c>
      <c r="L1692" t="s">
        <v>1023</v>
      </c>
      <c r="M1692" t="s">
        <v>3404</v>
      </c>
      <c r="N1692" t="b">
        <f>IF(ETMRouteStages[[#This Row],[RID]]=A1691,ETMRouteStages[[#This Row],[StageSequence]]=F1691+1,TRUE)</f>
        <v>1</v>
      </c>
    </row>
    <row r="1693" spans="1:14">
      <c r="A1693" t="s">
        <v>6303</v>
      </c>
      <c r="B1693" t="s">
        <v>1844</v>
      </c>
      <c r="C1693" t="s">
        <v>4114</v>
      </c>
      <c r="D1693" s="154">
        <v>177</v>
      </c>
      <c r="E1693" t="s">
        <v>6271</v>
      </c>
      <c r="F1693">
        <v>17</v>
      </c>
      <c r="G1693">
        <v>25</v>
      </c>
      <c r="H1693" t="s">
        <v>3404</v>
      </c>
      <c r="I1693" t="s">
        <v>3924</v>
      </c>
      <c r="K1693" t="s">
        <v>897</v>
      </c>
      <c r="L1693" t="s">
        <v>896</v>
      </c>
      <c r="M1693" t="s">
        <v>3404</v>
      </c>
      <c r="N1693" t="b">
        <f>IF(ETMRouteStages[[#This Row],[RID]]=A1692,ETMRouteStages[[#This Row],[StageSequence]]=F1692+1,TRUE)</f>
        <v>1</v>
      </c>
    </row>
    <row r="1694" spans="1:14">
      <c r="A1694" t="s">
        <v>6303</v>
      </c>
      <c r="B1694" t="s">
        <v>1844</v>
      </c>
      <c r="C1694" t="s">
        <v>4114</v>
      </c>
      <c r="D1694" s="154">
        <v>177</v>
      </c>
      <c r="E1694" t="s">
        <v>6270</v>
      </c>
      <c r="F1694">
        <v>18</v>
      </c>
      <c r="G1694">
        <v>27</v>
      </c>
      <c r="H1694" t="s">
        <v>3404</v>
      </c>
      <c r="I1694" t="s">
        <v>3924</v>
      </c>
      <c r="K1694" t="s">
        <v>2969</v>
      </c>
      <c r="L1694" t="s">
        <v>2968</v>
      </c>
      <c r="M1694" t="s">
        <v>3404</v>
      </c>
      <c r="N1694" t="b">
        <f>IF(ETMRouteStages[[#This Row],[RID]]=A1693,ETMRouteStages[[#This Row],[StageSequence]]=F1693+1,TRUE)</f>
        <v>1</v>
      </c>
    </row>
    <row r="1695" spans="1:14">
      <c r="A1695" t="s">
        <v>6303</v>
      </c>
      <c r="B1695" t="s">
        <v>1844</v>
      </c>
      <c r="C1695" t="s">
        <v>4114</v>
      </c>
      <c r="D1695" s="154">
        <v>177</v>
      </c>
      <c r="E1695" t="s">
        <v>6309</v>
      </c>
      <c r="F1695">
        <v>19</v>
      </c>
      <c r="G1695">
        <v>28</v>
      </c>
      <c r="H1695" t="s">
        <v>3404</v>
      </c>
      <c r="I1695" t="s">
        <v>3924</v>
      </c>
      <c r="K1695" t="s">
        <v>2645</v>
      </c>
      <c r="L1695" t="s">
        <v>2644</v>
      </c>
      <c r="M1695" t="s">
        <v>3404</v>
      </c>
      <c r="N1695" t="b">
        <f>IF(ETMRouteStages[[#This Row],[RID]]=A1694,ETMRouteStages[[#This Row],[StageSequence]]=F1694+1,TRUE)</f>
        <v>1</v>
      </c>
    </row>
    <row r="1696" spans="1:14">
      <c r="A1696" t="s">
        <v>6303</v>
      </c>
      <c r="B1696" t="s">
        <v>1844</v>
      </c>
      <c r="C1696" t="s">
        <v>4114</v>
      </c>
      <c r="D1696" s="154">
        <v>177</v>
      </c>
      <c r="E1696" t="s">
        <v>6268</v>
      </c>
      <c r="F1696">
        <v>20</v>
      </c>
      <c r="G1696">
        <v>29</v>
      </c>
      <c r="H1696" t="s">
        <v>3404</v>
      </c>
      <c r="I1696" t="s">
        <v>3924</v>
      </c>
      <c r="K1696" t="s">
        <v>3003</v>
      </c>
      <c r="L1696" t="s">
        <v>3002</v>
      </c>
      <c r="M1696" t="s">
        <v>3404</v>
      </c>
      <c r="N1696" t="b">
        <f>IF(ETMRouteStages[[#This Row],[RID]]=A1695,ETMRouteStages[[#This Row],[StageSequence]]=F1695+1,TRUE)</f>
        <v>1</v>
      </c>
    </row>
    <row r="1697" spans="1:14">
      <c r="A1697" t="s">
        <v>6310</v>
      </c>
      <c r="B1697" t="s">
        <v>1844</v>
      </c>
      <c r="C1697" t="s">
        <v>4118</v>
      </c>
      <c r="D1697" s="154">
        <v>178</v>
      </c>
      <c r="E1697" t="s">
        <v>5977</v>
      </c>
      <c r="F1697">
        <v>1</v>
      </c>
      <c r="G1697">
        <v>0</v>
      </c>
      <c r="H1697" t="s">
        <v>3404</v>
      </c>
      <c r="I1697" t="s">
        <v>3924</v>
      </c>
      <c r="K1697" t="s">
        <v>1844</v>
      </c>
      <c r="L1697" t="s">
        <v>1843</v>
      </c>
      <c r="M1697" t="s">
        <v>3404</v>
      </c>
      <c r="N1697" t="b">
        <f>IF(ETMRouteStages[[#This Row],[RID]]=A1696,ETMRouteStages[[#This Row],[StageSequence]]=F1696+1,TRUE)</f>
        <v>1</v>
      </c>
    </row>
    <row r="1698" spans="1:14">
      <c r="A1698" t="s">
        <v>6310</v>
      </c>
      <c r="B1698" t="s">
        <v>1844</v>
      </c>
      <c r="C1698" t="s">
        <v>4118</v>
      </c>
      <c r="D1698" s="154">
        <v>178</v>
      </c>
      <c r="E1698" t="s">
        <v>5978</v>
      </c>
      <c r="F1698">
        <v>2</v>
      </c>
      <c r="G1698">
        <v>1</v>
      </c>
      <c r="H1698" t="s">
        <v>3404</v>
      </c>
      <c r="I1698" t="s">
        <v>3924</v>
      </c>
      <c r="K1698" t="s">
        <v>1190</v>
      </c>
      <c r="L1698" t="s">
        <v>1189</v>
      </c>
      <c r="M1698" t="s">
        <v>3404</v>
      </c>
      <c r="N1698" t="b">
        <f>IF(ETMRouteStages[[#This Row],[RID]]=A1697,ETMRouteStages[[#This Row],[StageSequence]]=F1697+1,TRUE)</f>
        <v>1</v>
      </c>
    </row>
    <row r="1699" spans="1:14">
      <c r="A1699" t="s">
        <v>6310</v>
      </c>
      <c r="B1699" t="s">
        <v>1844</v>
      </c>
      <c r="C1699" t="s">
        <v>4118</v>
      </c>
      <c r="D1699" s="154">
        <v>178</v>
      </c>
      <c r="E1699" t="s">
        <v>6311</v>
      </c>
      <c r="F1699">
        <v>3</v>
      </c>
      <c r="G1699">
        <v>2</v>
      </c>
      <c r="H1699" t="s">
        <v>3404</v>
      </c>
      <c r="I1699" t="s">
        <v>3924</v>
      </c>
      <c r="K1699" t="s">
        <v>1848</v>
      </c>
      <c r="L1699" t="s">
        <v>1847</v>
      </c>
      <c r="M1699" t="s">
        <v>3404</v>
      </c>
      <c r="N1699" t="b">
        <f>IF(ETMRouteStages[[#This Row],[RID]]=A1698,ETMRouteStages[[#This Row],[StageSequence]]=F1698+1,TRUE)</f>
        <v>1</v>
      </c>
    </row>
    <row r="1700" spans="1:14">
      <c r="A1700" t="s">
        <v>6310</v>
      </c>
      <c r="B1700" t="s">
        <v>1844</v>
      </c>
      <c r="C1700" t="s">
        <v>4118</v>
      </c>
      <c r="D1700" s="154">
        <v>178</v>
      </c>
      <c r="E1700" t="s">
        <v>5980</v>
      </c>
      <c r="F1700">
        <v>4</v>
      </c>
      <c r="G1700">
        <v>3</v>
      </c>
      <c r="H1700" t="s">
        <v>3404</v>
      </c>
      <c r="I1700" t="s">
        <v>3924</v>
      </c>
      <c r="K1700" t="s">
        <v>545</v>
      </c>
      <c r="L1700" t="s">
        <v>544</v>
      </c>
      <c r="M1700" t="s">
        <v>3404</v>
      </c>
      <c r="N1700" t="b">
        <f>IF(ETMRouteStages[[#This Row],[RID]]=A1699,ETMRouteStages[[#This Row],[StageSequence]]=F1699+1,TRUE)</f>
        <v>1</v>
      </c>
    </row>
    <row r="1701" spans="1:14">
      <c r="A1701" t="s">
        <v>6310</v>
      </c>
      <c r="B1701" t="s">
        <v>1844</v>
      </c>
      <c r="C1701" t="s">
        <v>4118</v>
      </c>
      <c r="D1701" s="154">
        <v>178</v>
      </c>
      <c r="E1701" t="s">
        <v>6312</v>
      </c>
      <c r="F1701">
        <v>5</v>
      </c>
      <c r="G1701">
        <v>5</v>
      </c>
      <c r="H1701" t="s">
        <v>3404</v>
      </c>
      <c r="I1701" t="s">
        <v>3924</v>
      </c>
      <c r="K1701" t="s">
        <v>2394</v>
      </c>
      <c r="L1701" t="s">
        <v>2393</v>
      </c>
      <c r="M1701" t="s">
        <v>3404</v>
      </c>
      <c r="N1701" t="b">
        <f>IF(ETMRouteStages[[#This Row],[RID]]=A1700,ETMRouteStages[[#This Row],[StageSequence]]=F1700+1,TRUE)</f>
        <v>1</v>
      </c>
    </row>
    <row r="1702" spans="1:14">
      <c r="A1702" t="s">
        <v>6310</v>
      </c>
      <c r="B1702" t="s">
        <v>1844</v>
      </c>
      <c r="C1702" t="s">
        <v>4118</v>
      </c>
      <c r="D1702" s="154">
        <v>178</v>
      </c>
      <c r="E1702" t="s">
        <v>5982</v>
      </c>
      <c r="F1702">
        <v>6</v>
      </c>
      <c r="G1702">
        <v>6</v>
      </c>
      <c r="H1702" t="s">
        <v>3404</v>
      </c>
      <c r="I1702" t="s">
        <v>3924</v>
      </c>
      <c r="K1702" t="s">
        <v>2392</v>
      </c>
      <c r="L1702" t="s">
        <v>2392</v>
      </c>
      <c r="M1702" t="s">
        <v>3404</v>
      </c>
      <c r="N1702" t="b">
        <f>IF(ETMRouteStages[[#This Row],[RID]]=A1701,ETMRouteStages[[#This Row],[StageSequence]]=F1701+1,TRUE)</f>
        <v>1</v>
      </c>
    </row>
    <row r="1703" spans="1:14">
      <c r="A1703" t="s">
        <v>6310</v>
      </c>
      <c r="B1703" t="s">
        <v>1844</v>
      </c>
      <c r="C1703" t="s">
        <v>4118</v>
      </c>
      <c r="D1703" s="154">
        <v>178</v>
      </c>
      <c r="E1703" t="s">
        <v>5983</v>
      </c>
      <c r="F1703">
        <v>7</v>
      </c>
      <c r="G1703">
        <v>7</v>
      </c>
      <c r="H1703" t="s">
        <v>3404</v>
      </c>
      <c r="I1703" t="s">
        <v>3924</v>
      </c>
      <c r="K1703" t="s">
        <v>2843</v>
      </c>
      <c r="L1703" t="s">
        <v>2842</v>
      </c>
      <c r="M1703" t="s">
        <v>3404</v>
      </c>
      <c r="N1703" t="b">
        <f>IF(ETMRouteStages[[#This Row],[RID]]=A1702,ETMRouteStages[[#This Row],[StageSequence]]=F1702+1,TRUE)</f>
        <v>1</v>
      </c>
    </row>
    <row r="1704" spans="1:14">
      <c r="A1704" t="s">
        <v>6310</v>
      </c>
      <c r="B1704" t="s">
        <v>1844</v>
      </c>
      <c r="C1704" t="s">
        <v>4118</v>
      </c>
      <c r="D1704" s="154">
        <v>178</v>
      </c>
      <c r="E1704" t="s">
        <v>6313</v>
      </c>
      <c r="F1704">
        <v>8</v>
      </c>
      <c r="G1704">
        <v>8</v>
      </c>
      <c r="H1704" t="s">
        <v>3404</v>
      </c>
      <c r="I1704" t="s">
        <v>3924</v>
      </c>
      <c r="K1704" t="s">
        <v>501</v>
      </c>
      <c r="L1704" t="s">
        <v>500</v>
      </c>
      <c r="M1704" t="s">
        <v>3404</v>
      </c>
      <c r="N1704" t="b">
        <f>IF(ETMRouteStages[[#This Row],[RID]]=A1703,ETMRouteStages[[#This Row],[StageSequence]]=F1703+1,TRUE)</f>
        <v>1</v>
      </c>
    </row>
    <row r="1705" spans="1:14">
      <c r="A1705" t="s">
        <v>6310</v>
      </c>
      <c r="B1705" t="s">
        <v>1844</v>
      </c>
      <c r="C1705" t="s">
        <v>4118</v>
      </c>
      <c r="D1705" s="154">
        <v>178</v>
      </c>
      <c r="E1705" t="s">
        <v>6314</v>
      </c>
      <c r="F1705">
        <v>9</v>
      </c>
      <c r="G1705">
        <v>9</v>
      </c>
      <c r="H1705" t="s">
        <v>3404</v>
      </c>
      <c r="I1705" t="s">
        <v>3924</v>
      </c>
      <c r="K1705" t="s">
        <v>933</v>
      </c>
      <c r="L1705" t="s">
        <v>932</v>
      </c>
      <c r="M1705" t="s">
        <v>3404</v>
      </c>
      <c r="N1705" t="b">
        <f>IF(ETMRouteStages[[#This Row],[RID]]=A1704,ETMRouteStages[[#This Row],[StageSequence]]=F1704+1,TRUE)</f>
        <v>1</v>
      </c>
    </row>
    <row r="1706" spans="1:14">
      <c r="A1706" t="s">
        <v>6310</v>
      </c>
      <c r="B1706" t="s">
        <v>1844</v>
      </c>
      <c r="C1706" t="s">
        <v>4118</v>
      </c>
      <c r="D1706" s="154">
        <v>178</v>
      </c>
      <c r="E1706" t="s">
        <v>6315</v>
      </c>
      <c r="F1706">
        <v>10</v>
      </c>
      <c r="G1706">
        <v>10</v>
      </c>
      <c r="H1706" t="s">
        <v>3404</v>
      </c>
      <c r="I1706" t="s">
        <v>3924</v>
      </c>
      <c r="K1706" t="s">
        <v>783</v>
      </c>
      <c r="L1706" t="s">
        <v>782</v>
      </c>
      <c r="M1706" t="s">
        <v>3404</v>
      </c>
      <c r="N1706" t="b">
        <f>IF(ETMRouteStages[[#This Row],[RID]]=A1705,ETMRouteStages[[#This Row],[StageSequence]]=F1705+1,TRUE)</f>
        <v>1</v>
      </c>
    </row>
    <row r="1707" spans="1:14">
      <c r="A1707" t="s">
        <v>6310</v>
      </c>
      <c r="B1707" t="s">
        <v>1844</v>
      </c>
      <c r="C1707" t="s">
        <v>4118</v>
      </c>
      <c r="D1707" s="154">
        <v>178</v>
      </c>
      <c r="E1707" t="s">
        <v>6316</v>
      </c>
      <c r="F1707">
        <v>11</v>
      </c>
      <c r="G1707">
        <v>12</v>
      </c>
      <c r="H1707" t="s">
        <v>3404</v>
      </c>
      <c r="I1707" t="s">
        <v>3924</v>
      </c>
      <c r="K1707" t="s">
        <v>2504</v>
      </c>
      <c r="L1707" t="s">
        <v>2503</v>
      </c>
      <c r="M1707" t="s">
        <v>3404</v>
      </c>
      <c r="N1707" t="b">
        <f>IF(ETMRouteStages[[#This Row],[RID]]=A1706,ETMRouteStages[[#This Row],[StageSequence]]=F1706+1,TRUE)</f>
        <v>1</v>
      </c>
    </row>
    <row r="1708" spans="1:14">
      <c r="A1708" t="s">
        <v>6310</v>
      </c>
      <c r="B1708" t="s">
        <v>1844</v>
      </c>
      <c r="C1708" t="s">
        <v>4118</v>
      </c>
      <c r="D1708" s="154">
        <v>178</v>
      </c>
      <c r="E1708" t="s">
        <v>6317</v>
      </c>
      <c r="F1708">
        <v>12</v>
      </c>
      <c r="G1708">
        <v>13</v>
      </c>
      <c r="H1708" t="s">
        <v>3404</v>
      </c>
      <c r="I1708" t="s">
        <v>3924</v>
      </c>
      <c r="K1708" t="s">
        <v>785</v>
      </c>
      <c r="L1708" t="s">
        <v>784</v>
      </c>
      <c r="M1708" t="s">
        <v>3404</v>
      </c>
      <c r="N1708" t="b">
        <f>IF(ETMRouteStages[[#This Row],[RID]]=A1707,ETMRouteStages[[#This Row],[StageSequence]]=F1707+1,TRUE)</f>
        <v>1</v>
      </c>
    </row>
    <row r="1709" spans="1:14">
      <c r="A1709" t="s">
        <v>6310</v>
      </c>
      <c r="B1709" t="s">
        <v>1844</v>
      </c>
      <c r="C1709" t="s">
        <v>4118</v>
      </c>
      <c r="D1709" s="154">
        <v>178</v>
      </c>
      <c r="E1709" t="s">
        <v>5989</v>
      </c>
      <c r="F1709">
        <v>13</v>
      </c>
      <c r="G1709">
        <v>14</v>
      </c>
      <c r="H1709" t="s">
        <v>3404</v>
      </c>
      <c r="I1709" t="s">
        <v>3924</v>
      </c>
      <c r="K1709" t="s">
        <v>2891</v>
      </c>
      <c r="L1709" t="s">
        <v>2890</v>
      </c>
      <c r="M1709" t="s">
        <v>3404</v>
      </c>
      <c r="N1709" t="b">
        <f>IF(ETMRouteStages[[#This Row],[RID]]=A1708,ETMRouteStages[[#This Row],[StageSequence]]=F1708+1,TRUE)</f>
        <v>1</v>
      </c>
    </row>
    <row r="1710" spans="1:14">
      <c r="A1710" t="s">
        <v>6310</v>
      </c>
      <c r="B1710" t="s">
        <v>1844</v>
      </c>
      <c r="C1710" t="s">
        <v>4118</v>
      </c>
      <c r="D1710" s="154">
        <v>178</v>
      </c>
      <c r="E1710" t="s">
        <v>5990</v>
      </c>
      <c r="F1710">
        <v>14</v>
      </c>
      <c r="G1710">
        <v>16</v>
      </c>
      <c r="H1710" t="s">
        <v>3404</v>
      </c>
      <c r="I1710" t="s">
        <v>3924</v>
      </c>
      <c r="K1710" t="s">
        <v>1114</v>
      </c>
      <c r="L1710" t="s">
        <v>1113</v>
      </c>
      <c r="M1710" t="s">
        <v>3404</v>
      </c>
      <c r="N1710" t="b">
        <f>IF(ETMRouteStages[[#This Row],[RID]]=A1709,ETMRouteStages[[#This Row],[StageSequence]]=F1709+1,TRUE)</f>
        <v>1</v>
      </c>
    </row>
    <row r="1711" spans="1:14">
      <c r="A1711" t="s">
        <v>6310</v>
      </c>
      <c r="B1711" t="s">
        <v>1844</v>
      </c>
      <c r="C1711" t="s">
        <v>4118</v>
      </c>
      <c r="D1711" s="154">
        <v>178</v>
      </c>
      <c r="E1711" t="s">
        <v>5991</v>
      </c>
      <c r="F1711">
        <v>15</v>
      </c>
      <c r="G1711">
        <v>18</v>
      </c>
      <c r="H1711" t="s">
        <v>3404</v>
      </c>
      <c r="I1711" t="s">
        <v>3924</v>
      </c>
      <c r="K1711" t="s">
        <v>2329</v>
      </c>
      <c r="L1711" t="s">
        <v>2328</v>
      </c>
      <c r="M1711" t="s">
        <v>3404</v>
      </c>
      <c r="N1711" t="b">
        <f>IF(ETMRouteStages[[#This Row],[RID]]=A1710,ETMRouteStages[[#This Row],[StageSequence]]=F1710+1,TRUE)</f>
        <v>1</v>
      </c>
    </row>
    <row r="1712" spans="1:14">
      <c r="A1712" t="s">
        <v>6310</v>
      </c>
      <c r="B1712" t="s">
        <v>1844</v>
      </c>
      <c r="C1712" t="s">
        <v>4118</v>
      </c>
      <c r="D1712" s="154">
        <v>178</v>
      </c>
      <c r="E1712" t="s">
        <v>6318</v>
      </c>
      <c r="F1712">
        <v>16</v>
      </c>
      <c r="G1712">
        <v>20</v>
      </c>
      <c r="H1712" t="s">
        <v>3404</v>
      </c>
      <c r="I1712" t="s">
        <v>3924</v>
      </c>
      <c r="K1712" t="s">
        <v>1188</v>
      </c>
      <c r="L1712" t="s">
        <v>1187</v>
      </c>
      <c r="M1712" t="s">
        <v>3404</v>
      </c>
      <c r="N1712" t="b">
        <f>IF(ETMRouteStages[[#This Row],[RID]]=A1711,ETMRouteStages[[#This Row],[StageSequence]]=F1711+1,TRUE)</f>
        <v>1</v>
      </c>
    </row>
    <row r="1713" spans="1:14">
      <c r="A1713" t="s">
        <v>6310</v>
      </c>
      <c r="B1713" t="s">
        <v>1844</v>
      </c>
      <c r="C1713" t="s">
        <v>4118</v>
      </c>
      <c r="D1713" s="154">
        <v>178</v>
      </c>
      <c r="E1713" t="s">
        <v>6319</v>
      </c>
      <c r="F1713">
        <v>17</v>
      </c>
      <c r="G1713">
        <v>21</v>
      </c>
      <c r="H1713" t="s">
        <v>3404</v>
      </c>
      <c r="I1713" t="s">
        <v>3924</v>
      </c>
      <c r="K1713" t="s">
        <v>1188</v>
      </c>
      <c r="L1713" t="s">
        <v>1187</v>
      </c>
      <c r="M1713" t="s">
        <v>3404</v>
      </c>
      <c r="N1713" t="b">
        <f>IF(ETMRouteStages[[#This Row],[RID]]=A1712,ETMRouteStages[[#This Row],[StageSequence]]=F1712+1,TRUE)</f>
        <v>1</v>
      </c>
    </row>
    <row r="1714" spans="1:14">
      <c r="A1714" t="s">
        <v>6310</v>
      </c>
      <c r="B1714" t="s">
        <v>1844</v>
      </c>
      <c r="C1714" t="s">
        <v>4118</v>
      </c>
      <c r="D1714" s="154">
        <v>178</v>
      </c>
      <c r="E1714" t="s">
        <v>6320</v>
      </c>
      <c r="F1714">
        <v>18</v>
      </c>
      <c r="G1714">
        <v>23</v>
      </c>
      <c r="H1714" t="s">
        <v>3404</v>
      </c>
      <c r="I1714" t="s">
        <v>3924</v>
      </c>
      <c r="K1714" t="s">
        <v>2256</v>
      </c>
      <c r="L1714" t="s">
        <v>2255</v>
      </c>
      <c r="M1714" t="s">
        <v>3404</v>
      </c>
      <c r="N1714" t="b">
        <f>IF(ETMRouteStages[[#This Row],[RID]]=A1713,ETMRouteStages[[#This Row],[StageSequence]]=F1713+1,TRUE)</f>
        <v>1</v>
      </c>
    </row>
    <row r="1715" spans="1:14">
      <c r="A1715" t="s">
        <v>6310</v>
      </c>
      <c r="B1715" t="s">
        <v>1844</v>
      </c>
      <c r="C1715" t="s">
        <v>4118</v>
      </c>
      <c r="D1715" s="154">
        <v>178</v>
      </c>
      <c r="E1715" t="s">
        <v>6321</v>
      </c>
      <c r="F1715">
        <v>19</v>
      </c>
      <c r="G1715">
        <v>25</v>
      </c>
      <c r="H1715" t="s">
        <v>3404</v>
      </c>
      <c r="I1715" t="s">
        <v>3924</v>
      </c>
      <c r="K1715" t="s">
        <v>1842</v>
      </c>
      <c r="L1715" t="s">
        <v>1841</v>
      </c>
      <c r="M1715" t="s">
        <v>3404</v>
      </c>
      <c r="N1715" t="b">
        <f>IF(ETMRouteStages[[#This Row],[RID]]=A1714,ETMRouteStages[[#This Row],[StageSequence]]=F1714+1,TRUE)</f>
        <v>1</v>
      </c>
    </row>
    <row r="1716" spans="1:14">
      <c r="A1716" t="s">
        <v>6310</v>
      </c>
      <c r="B1716" t="s">
        <v>1844</v>
      </c>
      <c r="C1716" t="s">
        <v>4118</v>
      </c>
      <c r="D1716" s="154">
        <v>178</v>
      </c>
      <c r="E1716" t="s">
        <v>6322</v>
      </c>
      <c r="F1716">
        <v>20</v>
      </c>
      <c r="G1716">
        <v>26</v>
      </c>
      <c r="H1716" t="s">
        <v>3404</v>
      </c>
      <c r="I1716" t="s">
        <v>3924</v>
      </c>
      <c r="K1716" t="s">
        <v>1828</v>
      </c>
      <c r="L1716" t="s">
        <v>1827</v>
      </c>
      <c r="M1716" t="s">
        <v>3404</v>
      </c>
      <c r="N1716" t="b">
        <f>IF(ETMRouteStages[[#This Row],[RID]]=A1715,ETMRouteStages[[#This Row],[StageSequence]]=F1715+1,TRUE)</f>
        <v>1</v>
      </c>
    </row>
    <row r="1717" spans="1:14">
      <c r="A1717" t="s">
        <v>6310</v>
      </c>
      <c r="B1717" t="s">
        <v>1844</v>
      </c>
      <c r="C1717" t="s">
        <v>4118</v>
      </c>
      <c r="D1717" s="154">
        <v>178</v>
      </c>
      <c r="E1717" t="s">
        <v>6323</v>
      </c>
      <c r="F1717">
        <v>21</v>
      </c>
      <c r="G1717">
        <v>28</v>
      </c>
      <c r="H1717" t="s">
        <v>3404</v>
      </c>
      <c r="I1717" t="s">
        <v>3924</v>
      </c>
      <c r="K1717" t="s">
        <v>1724</v>
      </c>
      <c r="L1717" t="s">
        <v>1723</v>
      </c>
      <c r="M1717" t="s">
        <v>3404</v>
      </c>
      <c r="N1717" t="b">
        <f>IF(ETMRouteStages[[#This Row],[RID]]=A1716,ETMRouteStages[[#This Row],[StageSequence]]=F1716+1,TRUE)</f>
        <v>1</v>
      </c>
    </row>
    <row r="1718" spans="1:14">
      <c r="A1718" t="s">
        <v>6310</v>
      </c>
      <c r="B1718" t="s">
        <v>1844</v>
      </c>
      <c r="C1718" t="s">
        <v>4118</v>
      </c>
      <c r="D1718" s="154">
        <v>178</v>
      </c>
      <c r="E1718" t="s">
        <v>6324</v>
      </c>
      <c r="F1718">
        <v>22</v>
      </c>
      <c r="G1718">
        <v>30</v>
      </c>
      <c r="H1718" t="s">
        <v>3404</v>
      </c>
      <c r="I1718" t="s">
        <v>3924</v>
      </c>
      <c r="K1718" t="s">
        <v>741</v>
      </c>
      <c r="L1718" t="s">
        <v>740</v>
      </c>
      <c r="M1718" t="s">
        <v>3404</v>
      </c>
      <c r="N1718" t="b">
        <f>IF(ETMRouteStages[[#This Row],[RID]]=A1717,ETMRouteStages[[#This Row],[StageSequence]]=F1717+1,TRUE)</f>
        <v>1</v>
      </c>
    </row>
    <row r="1719" spans="1:14">
      <c r="A1719" t="s">
        <v>6310</v>
      </c>
      <c r="B1719" t="s">
        <v>1844</v>
      </c>
      <c r="C1719" t="s">
        <v>4118</v>
      </c>
      <c r="D1719" s="154">
        <v>178</v>
      </c>
      <c r="E1719" t="s">
        <v>5953</v>
      </c>
      <c r="F1719">
        <v>23</v>
      </c>
      <c r="G1719">
        <v>32</v>
      </c>
      <c r="H1719" t="s">
        <v>3404</v>
      </c>
      <c r="I1719" t="s">
        <v>3924</v>
      </c>
      <c r="K1719" t="s">
        <v>633</v>
      </c>
      <c r="L1719" t="s">
        <v>632</v>
      </c>
      <c r="M1719" t="s">
        <v>3404</v>
      </c>
      <c r="N1719" t="b">
        <f>IF(ETMRouteStages[[#This Row],[RID]]=A1718,ETMRouteStages[[#This Row],[StageSequence]]=F1718+1,TRUE)</f>
        <v>1</v>
      </c>
    </row>
    <row r="1720" spans="1:14">
      <c r="A1720" t="s">
        <v>6310</v>
      </c>
      <c r="B1720" t="s">
        <v>1844</v>
      </c>
      <c r="C1720" t="s">
        <v>4118</v>
      </c>
      <c r="D1720" s="154">
        <v>178</v>
      </c>
      <c r="E1720" t="s">
        <v>6325</v>
      </c>
      <c r="F1720">
        <v>24</v>
      </c>
      <c r="G1720">
        <v>33</v>
      </c>
      <c r="H1720" t="s">
        <v>3404</v>
      </c>
      <c r="I1720" t="s">
        <v>3924</v>
      </c>
      <c r="K1720" t="s">
        <v>1116</v>
      </c>
      <c r="L1720" t="s">
        <v>1115</v>
      </c>
      <c r="M1720" t="s">
        <v>3404</v>
      </c>
      <c r="N1720" t="b">
        <f>IF(ETMRouteStages[[#This Row],[RID]]=A1719,ETMRouteStages[[#This Row],[StageSequence]]=F1719+1,TRUE)</f>
        <v>1</v>
      </c>
    </row>
    <row r="1721" spans="1:14">
      <c r="A1721" t="s">
        <v>6310</v>
      </c>
      <c r="B1721" t="s">
        <v>1844</v>
      </c>
      <c r="C1721" t="s">
        <v>4118</v>
      </c>
      <c r="D1721" s="154">
        <v>178</v>
      </c>
      <c r="E1721" t="s">
        <v>5951</v>
      </c>
      <c r="F1721">
        <v>25</v>
      </c>
      <c r="G1721">
        <v>34</v>
      </c>
      <c r="H1721" t="s">
        <v>3404</v>
      </c>
      <c r="I1721" t="s">
        <v>3924</v>
      </c>
      <c r="K1721" t="s">
        <v>971</v>
      </c>
      <c r="L1721" t="s">
        <v>970</v>
      </c>
      <c r="M1721" t="s">
        <v>3404</v>
      </c>
      <c r="N1721" t="b">
        <f>IF(ETMRouteStages[[#This Row],[RID]]=A1720,ETMRouteStages[[#This Row],[StageSequence]]=F1720+1,TRUE)</f>
        <v>1</v>
      </c>
    </row>
    <row r="1722" spans="1:14">
      <c r="A1722" t="s">
        <v>6310</v>
      </c>
      <c r="B1722" t="s">
        <v>1844</v>
      </c>
      <c r="C1722" t="s">
        <v>4118</v>
      </c>
      <c r="D1722" s="154">
        <v>178</v>
      </c>
      <c r="E1722" t="s">
        <v>5950</v>
      </c>
      <c r="F1722">
        <v>26</v>
      </c>
      <c r="G1722">
        <v>35</v>
      </c>
      <c r="H1722" t="s">
        <v>3404</v>
      </c>
      <c r="I1722" t="s">
        <v>3924</v>
      </c>
      <c r="K1722" t="s">
        <v>969</v>
      </c>
      <c r="L1722" t="s">
        <v>968</v>
      </c>
      <c r="M1722" t="s">
        <v>3404</v>
      </c>
      <c r="N1722" t="b">
        <f>IF(ETMRouteStages[[#This Row],[RID]]=A1721,ETMRouteStages[[#This Row],[StageSequence]]=F1721+1,TRUE)</f>
        <v>1</v>
      </c>
    </row>
    <row r="1723" spans="1:14">
      <c r="A1723" t="s">
        <v>6310</v>
      </c>
      <c r="B1723" t="s">
        <v>1844</v>
      </c>
      <c r="C1723" t="s">
        <v>4118</v>
      </c>
      <c r="D1723" s="154">
        <v>178</v>
      </c>
      <c r="E1723" t="s">
        <v>6326</v>
      </c>
      <c r="F1723">
        <v>27</v>
      </c>
      <c r="G1723">
        <v>37</v>
      </c>
      <c r="H1723" t="s">
        <v>3404</v>
      </c>
      <c r="I1723" t="s">
        <v>3924</v>
      </c>
      <c r="K1723" t="s">
        <v>2140</v>
      </c>
      <c r="L1723" t="s">
        <v>2139</v>
      </c>
      <c r="M1723" t="s">
        <v>3404</v>
      </c>
      <c r="N1723" t="b">
        <f>IF(ETMRouteStages[[#This Row],[RID]]=A1722,ETMRouteStages[[#This Row],[StageSequence]]=F1722+1,TRUE)</f>
        <v>1</v>
      </c>
    </row>
    <row r="1724" spans="1:14">
      <c r="A1724" t="s">
        <v>6310</v>
      </c>
      <c r="B1724" t="s">
        <v>1844</v>
      </c>
      <c r="C1724" t="s">
        <v>4118</v>
      </c>
      <c r="D1724" s="154">
        <v>178</v>
      </c>
      <c r="E1724" t="s">
        <v>6327</v>
      </c>
      <c r="F1724">
        <v>28</v>
      </c>
      <c r="G1724">
        <v>39</v>
      </c>
      <c r="H1724" t="s">
        <v>3404</v>
      </c>
      <c r="I1724" t="s">
        <v>3924</v>
      </c>
      <c r="K1724" t="s">
        <v>619</v>
      </c>
      <c r="L1724" t="s">
        <v>618</v>
      </c>
      <c r="M1724" t="s">
        <v>3404</v>
      </c>
      <c r="N1724" t="b">
        <f>IF(ETMRouteStages[[#This Row],[RID]]=A1723,ETMRouteStages[[#This Row],[StageSequence]]=F1723+1,TRUE)</f>
        <v>1</v>
      </c>
    </row>
    <row r="1725" spans="1:14">
      <c r="A1725" t="s">
        <v>6310</v>
      </c>
      <c r="B1725" t="s">
        <v>1844</v>
      </c>
      <c r="C1725" t="s">
        <v>4118</v>
      </c>
      <c r="D1725" s="154">
        <v>178</v>
      </c>
      <c r="E1725" t="s">
        <v>6328</v>
      </c>
      <c r="F1725">
        <v>29</v>
      </c>
      <c r="G1725">
        <v>40</v>
      </c>
      <c r="H1725" t="s">
        <v>3404</v>
      </c>
      <c r="I1725" t="s">
        <v>3924</v>
      </c>
      <c r="K1725" t="s">
        <v>2752</v>
      </c>
      <c r="L1725" t="s">
        <v>2751</v>
      </c>
      <c r="M1725" t="s">
        <v>3404</v>
      </c>
      <c r="N1725" t="b">
        <f>IF(ETMRouteStages[[#This Row],[RID]]=A1724,ETMRouteStages[[#This Row],[StageSequence]]=F1724+1,TRUE)</f>
        <v>1</v>
      </c>
    </row>
    <row r="1726" spans="1:14">
      <c r="A1726" t="s">
        <v>6310</v>
      </c>
      <c r="B1726" t="s">
        <v>1844</v>
      </c>
      <c r="C1726" t="s">
        <v>4118</v>
      </c>
      <c r="D1726" s="154">
        <v>178</v>
      </c>
      <c r="E1726" t="s">
        <v>6329</v>
      </c>
      <c r="F1726">
        <v>30</v>
      </c>
      <c r="G1726">
        <v>41</v>
      </c>
      <c r="H1726" t="s">
        <v>3404</v>
      </c>
      <c r="I1726" t="s">
        <v>3924</v>
      </c>
      <c r="K1726" t="s">
        <v>2430</v>
      </c>
      <c r="L1726" t="s">
        <v>2429</v>
      </c>
      <c r="M1726" t="s">
        <v>3404</v>
      </c>
      <c r="N1726" t="b">
        <f>IF(ETMRouteStages[[#This Row],[RID]]=A1725,ETMRouteStages[[#This Row],[StageSequence]]=F1725+1,TRUE)</f>
        <v>1</v>
      </c>
    </row>
    <row r="1727" spans="1:14">
      <c r="A1727" t="s">
        <v>6310</v>
      </c>
      <c r="B1727" t="s">
        <v>1844</v>
      </c>
      <c r="C1727" t="s">
        <v>4118</v>
      </c>
      <c r="D1727" s="154">
        <v>178</v>
      </c>
      <c r="E1727" t="s">
        <v>5945</v>
      </c>
      <c r="F1727">
        <v>31</v>
      </c>
      <c r="G1727">
        <v>42</v>
      </c>
      <c r="H1727" t="s">
        <v>3404</v>
      </c>
      <c r="I1727" t="s">
        <v>3924</v>
      </c>
      <c r="K1727" t="s">
        <v>2448</v>
      </c>
      <c r="L1727" t="s">
        <v>2447</v>
      </c>
      <c r="M1727" t="s">
        <v>3404</v>
      </c>
      <c r="N1727" t="b">
        <f>IF(ETMRouteStages[[#This Row],[RID]]=A1726,ETMRouteStages[[#This Row],[StageSequence]]=F1726+1,TRUE)</f>
        <v>1</v>
      </c>
    </row>
    <row r="1728" spans="1:14">
      <c r="A1728" t="s">
        <v>6310</v>
      </c>
      <c r="B1728" t="s">
        <v>1844</v>
      </c>
      <c r="C1728" t="s">
        <v>4118</v>
      </c>
      <c r="D1728" s="154">
        <v>178</v>
      </c>
      <c r="E1728" t="s">
        <v>6330</v>
      </c>
      <c r="F1728">
        <v>32</v>
      </c>
      <c r="G1728">
        <v>43</v>
      </c>
      <c r="H1728" t="s">
        <v>3404</v>
      </c>
      <c r="I1728" t="s">
        <v>3924</v>
      </c>
      <c r="K1728" t="s">
        <v>2428</v>
      </c>
      <c r="L1728" t="s">
        <v>2427</v>
      </c>
      <c r="M1728" t="s">
        <v>3404</v>
      </c>
      <c r="N1728" t="b">
        <f>IF(ETMRouteStages[[#This Row],[RID]]=A1727,ETMRouteStages[[#This Row],[StageSequence]]=F1727+1,TRUE)</f>
        <v>1</v>
      </c>
    </row>
    <row r="1729" spans="1:14">
      <c r="A1729" t="s">
        <v>6310</v>
      </c>
      <c r="B1729" t="s">
        <v>1844</v>
      </c>
      <c r="C1729" t="s">
        <v>4118</v>
      </c>
      <c r="D1729" s="154">
        <v>178</v>
      </c>
      <c r="E1729" t="s">
        <v>6331</v>
      </c>
      <c r="F1729">
        <v>33</v>
      </c>
      <c r="G1729">
        <v>44</v>
      </c>
      <c r="H1729" t="s">
        <v>3404</v>
      </c>
      <c r="I1729" t="s">
        <v>3924</v>
      </c>
      <c r="K1729" t="s">
        <v>2389</v>
      </c>
      <c r="L1729" t="s">
        <v>2388</v>
      </c>
      <c r="M1729" t="s">
        <v>3404</v>
      </c>
      <c r="N1729" t="b">
        <f>IF(ETMRouteStages[[#This Row],[RID]]=A1728,ETMRouteStages[[#This Row],[StageSequence]]=F1728+1,TRUE)</f>
        <v>1</v>
      </c>
    </row>
    <row r="1730" spans="1:14">
      <c r="A1730" t="s">
        <v>6310</v>
      </c>
      <c r="B1730" t="s">
        <v>1844</v>
      </c>
      <c r="C1730" t="s">
        <v>4118</v>
      </c>
      <c r="D1730" s="154">
        <v>178</v>
      </c>
      <c r="E1730" t="s">
        <v>5942</v>
      </c>
      <c r="F1730">
        <v>34</v>
      </c>
      <c r="G1730">
        <v>46</v>
      </c>
      <c r="H1730" t="s">
        <v>3404</v>
      </c>
      <c r="I1730" t="s">
        <v>3924</v>
      </c>
      <c r="K1730" t="s">
        <v>2202</v>
      </c>
      <c r="L1730" t="s">
        <v>2201</v>
      </c>
      <c r="M1730" t="s">
        <v>3404</v>
      </c>
      <c r="N1730" t="b">
        <f>IF(ETMRouteStages[[#This Row],[RID]]=A1729,ETMRouteStages[[#This Row],[StageSequence]]=F1729+1,TRUE)</f>
        <v>1</v>
      </c>
    </row>
    <row r="1731" spans="1:14">
      <c r="A1731" t="s">
        <v>6310</v>
      </c>
      <c r="B1731" t="s">
        <v>1844</v>
      </c>
      <c r="C1731" t="s">
        <v>4118</v>
      </c>
      <c r="D1731" s="154">
        <v>178</v>
      </c>
      <c r="E1731" t="s">
        <v>6207</v>
      </c>
      <c r="F1731">
        <v>35</v>
      </c>
      <c r="G1731">
        <v>49</v>
      </c>
      <c r="H1731" t="s">
        <v>3404</v>
      </c>
      <c r="I1731" t="s">
        <v>3924</v>
      </c>
      <c r="K1731" t="s">
        <v>2740</v>
      </c>
      <c r="L1731" t="s">
        <v>2739</v>
      </c>
      <c r="M1731" t="s">
        <v>3404</v>
      </c>
      <c r="N1731" t="b">
        <f>IF(ETMRouteStages[[#This Row],[RID]]=A1730,ETMRouteStages[[#This Row],[StageSequence]]=F1730+1,TRUE)</f>
        <v>1</v>
      </c>
    </row>
    <row r="1732" spans="1:14">
      <c r="A1732" t="s">
        <v>6310</v>
      </c>
      <c r="B1732" t="s">
        <v>1844</v>
      </c>
      <c r="C1732" t="s">
        <v>4118</v>
      </c>
      <c r="D1732" s="154">
        <v>178</v>
      </c>
      <c r="E1732" t="s">
        <v>6332</v>
      </c>
      <c r="F1732">
        <v>36</v>
      </c>
      <c r="G1732">
        <v>50</v>
      </c>
      <c r="H1732" t="s">
        <v>3404</v>
      </c>
      <c r="I1732" t="s">
        <v>3924</v>
      </c>
      <c r="K1732" t="s">
        <v>627</v>
      </c>
      <c r="L1732" t="s">
        <v>626</v>
      </c>
      <c r="M1732" t="s">
        <v>3404</v>
      </c>
      <c r="N1732" t="b">
        <f>IF(ETMRouteStages[[#This Row],[RID]]=A1731,ETMRouteStages[[#This Row],[StageSequence]]=F1731+1,TRUE)</f>
        <v>1</v>
      </c>
    </row>
    <row r="1733" spans="1:14">
      <c r="A1733" t="s">
        <v>6333</v>
      </c>
      <c r="B1733" t="s">
        <v>1844</v>
      </c>
      <c r="C1733" t="s">
        <v>4122</v>
      </c>
      <c r="D1733" s="154">
        <v>179</v>
      </c>
      <c r="E1733" t="s">
        <v>6268</v>
      </c>
      <c r="F1733">
        <v>1</v>
      </c>
      <c r="G1733">
        <v>0</v>
      </c>
      <c r="H1733" t="s">
        <v>3404</v>
      </c>
      <c r="I1733" t="s">
        <v>3924</v>
      </c>
      <c r="K1733" t="s">
        <v>3003</v>
      </c>
      <c r="L1733" t="s">
        <v>3002</v>
      </c>
      <c r="M1733" t="s">
        <v>3404</v>
      </c>
      <c r="N1733" t="b">
        <f>IF(ETMRouteStages[[#This Row],[RID]]=A1732,ETMRouteStages[[#This Row],[StageSequence]]=F1732+1,TRUE)</f>
        <v>1</v>
      </c>
    </row>
    <row r="1734" spans="1:14">
      <c r="A1734" t="s">
        <v>6333</v>
      </c>
      <c r="B1734" t="s">
        <v>1844</v>
      </c>
      <c r="C1734" t="s">
        <v>4122</v>
      </c>
      <c r="D1734" s="154">
        <v>179</v>
      </c>
      <c r="E1734" t="s">
        <v>6269</v>
      </c>
      <c r="F1734">
        <v>2</v>
      </c>
      <c r="G1734">
        <v>1</v>
      </c>
      <c r="H1734" t="s">
        <v>3404</v>
      </c>
      <c r="I1734" t="s">
        <v>3924</v>
      </c>
      <c r="K1734" t="s">
        <v>2645</v>
      </c>
      <c r="L1734" t="s">
        <v>2644</v>
      </c>
      <c r="M1734" t="s">
        <v>3404</v>
      </c>
      <c r="N1734" t="b">
        <f>IF(ETMRouteStages[[#This Row],[RID]]=A1733,ETMRouteStages[[#This Row],[StageSequence]]=F1733+1,TRUE)</f>
        <v>1</v>
      </c>
    </row>
    <row r="1735" spans="1:14">
      <c r="A1735" t="s">
        <v>6333</v>
      </c>
      <c r="B1735" t="s">
        <v>1844</v>
      </c>
      <c r="C1735" t="s">
        <v>4122</v>
      </c>
      <c r="D1735" s="154">
        <v>179</v>
      </c>
      <c r="E1735" t="s">
        <v>6270</v>
      </c>
      <c r="F1735">
        <v>3</v>
      </c>
      <c r="G1735">
        <v>2</v>
      </c>
      <c r="H1735" t="s">
        <v>3404</v>
      </c>
      <c r="I1735" t="s">
        <v>3924</v>
      </c>
      <c r="K1735" t="s">
        <v>2969</v>
      </c>
      <c r="L1735" t="s">
        <v>2968</v>
      </c>
      <c r="M1735" t="s">
        <v>3404</v>
      </c>
      <c r="N1735" t="b">
        <f>IF(ETMRouteStages[[#This Row],[RID]]=A1734,ETMRouteStages[[#This Row],[StageSequence]]=F1734+1,TRUE)</f>
        <v>1</v>
      </c>
    </row>
    <row r="1736" spans="1:14">
      <c r="A1736" t="s">
        <v>6333</v>
      </c>
      <c r="B1736" t="s">
        <v>1844</v>
      </c>
      <c r="C1736" t="s">
        <v>4122</v>
      </c>
      <c r="D1736" s="154">
        <v>179</v>
      </c>
      <c r="E1736" t="s">
        <v>6271</v>
      </c>
      <c r="F1736">
        <v>4</v>
      </c>
      <c r="G1736">
        <v>4</v>
      </c>
      <c r="H1736" t="s">
        <v>3404</v>
      </c>
      <c r="I1736" t="s">
        <v>3924</v>
      </c>
      <c r="K1736" t="s">
        <v>897</v>
      </c>
      <c r="L1736" t="s">
        <v>896</v>
      </c>
      <c r="M1736" t="s">
        <v>3404</v>
      </c>
      <c r="N1736" t="b">
        <f>IF(ETMRouteStages[[#This Row],[RID]]=A1735,ETMRouteStages[[#This Row],[StageSequence]]=F1735+1,TRUE)</f>
        <v>1</v>
      </c>
    </row>
    <row r="1737" spans="1:14">
      <c r="A1737" t="s">
        <v>6333</v>
      </c>
      <c r="B1737" t="s">
        <v>1844</v>
      </c>
      <c r="C1737" t="s">
        <v>4122</v>
      </c>
      <c r="D1737" s="154">
        <v>179</v>
      </c>
      <c r="E1737" t="s">
        <v>6334</v>
      </c>
      <c r="F1737">
        <v>5</v>
      </c>
      <c r="G1737">
        <v>5</v>
      </c>
      <c r="H1737" t="s">
        <v>3404</v>
      </c>
      <c r="I1737" t="s">
        <v>3924</v>
      </c>
      <c r="K1737" t="s">
        <v>3057</v>
      </c>
      <c r="L1737" t="s">
        <v>3056</v>
      </c>
      <c r="M1737" t="s">
        <v>3404</v>
      </c>
      <c r="N1737" t="b">
        <f>IF(ETMRouteStages[[#This Row],[RID]]=A1736,ETMRouteStages[[#This Row],[StageSequence]]=F1736+1,TRUE)</f>
        <v>1</v>
      </c>
    </row>
    <row r="1738" spans="1:14">
      <c r="A1738" t="s">
        <v>6333</v>
      </c>
      <c r="B1738" t="s">
        <v>1844</v>
      </c>
      <c r="C1738" t="s">
        <v>4122</v>
      </c>
      <c r="D1738" s="154">
        <v>179</v>
      </c>
      <c r="E1738" t="s">
        <v>6287</v>
      </c>
      <c r="F1738">
        <v>6</v>
      </c>
      <c r="G1738">
        <v>6</v>
      </c>
      <c r="H1738" t="s">
        <v>3404</v>
      </c>
      <c r="I1738" t="s">
        <v>3924</v>
      </c>
      <c r="K1738" t="s">
        <v>433</v>
      </c>
      <c r="L1738" t="s">
        <v>432</v>
      </c>
      <c r="M1738" t="s">
        <v>3404</v>
      </c>
      <c r="N1738" t="b">
        <f>IF(ETMRouteStages[[#This Row],[RID]]=A1737,ETMRouteStages[[#This Row],[StageSequence]]=F1737+1,TRUE)</f>
        <v>1</v>
      </c>
    </row>
    <row r="1739" spans="1:14">
      <c r="A1739" t="s">
        <v>6333</v>
      </c>
      <c r="B1739" t="s">
        <v>1844</v>
      </c>
      <c r="C1739" t="s">
        <v>4122</v>
      </c>
      <c r="D1739" s="154">
        <v>179</v>
      </c>
      <c r="E1739" t="s">
        <v>6272</v>
      </c>
      <c r="F1739">
        <v>7</v>
      </c>
      <c r="G1739">
        <v>7</v>
      </c>
      <c r="H1739" t="s">
        <v>3404</v>
      </c>
      <c r="I1739" t="s">
        <v>3924</v>
      </c>
      <c r="K1739" t="s">
        <v>1024</v>
      </c>
      <c r="L1739" t="s">
        <v>1023</v>
      </c>
      <c r="M1739" t="s">
        <v>3404</v>
      </c>
      <c r="N1739" t="b">
        <f>IF(ETMRouteStages[[#This Row],[RID]]=A1738,ETMRouteStages[[#This Row],[StageSequence]]=F1738+1,TRUE)</f>
        <v>1</v>
      </c>
    </row>
    <row r="1740" spans="1:14">
      <c r="A1740" t="s">
        <v>6333</v>
      </c>
      <c r="B1740" t="s">
        <v>1844</v>
      </c>
      <c r="C1740" t="s">
        <v>4122</v>
      </c>
      <c r="D1740" s="154">
        <v>179</v>
      </c>
      <c r="E1740" t="s">
        <v>6335</v>
      </c>
      <c r="F1740">
        <v>8</v>
      </c>
      <c r="G1740">
        <v>8</v>
      </c>
      <c r="H1740" t="s">
        <v>3404</v>
      </c>
      <c r="I1740" t="s">
        <v>3924</v>
      </c>
      <c r="K1740" t="s">
        <v>1899</v>
      </c>
      <c r="L1740" t="s">
        <v>1898</v>
      </c>
      <c r="M1740" t="s">
        <v>3404</v>
      </c>
      <c r="N1740" t="b">
        <f>IF(ETMRouteStages[[#This Row],[RID]]=A1739,ETMRouteStages[[#This Row],[StageSequence]]=F1739+1,TRUE)</f>
        <v>1</v>
      </c>
    </row>
    <row r="1741" spans="1:14">
      <c r="A1741" t="s">
        <v>6333</v>
      </c>
      <c r="B1741" t="s">
        <v>1844</v>
      </c>
      <c r="C1741" t="s">
        <v>4122</v>
      </c>
      <c r="D1741" s="154">
        <v>179</v>
      </c>
      <c r="E1741" t="s">
        <v>4104</v>
      </c>
      <c r="F1741">
        <v>9</v>
      </c>
      <c r="G1741">
        <v>9</v>
      </c>
      <c r="H1741" t="s">
        <v>3404</v>
      </c>
      <c r="I1741" t="s">
        <v>3924</v>
      </c>
      <c r="K1741" t="s">
        <v>761</v>
      </c>
      <c r="L1741" t="s">
        <v>760</v>
      </c>
      <c r="M1741" t="s">
        <v>3404</v>
      </c>
      <c r="N1741" t="b">
        <f>IF(ETMRouteStages[[#This Row],[RID]]=A1740,ETMRouteStages[[#This Row],[StageSequence]]=F1740+1,TRUE)</f>
        <v>1</v>
      </c>
    </row>
    <row r="1742" spans="1:14">
      <c r="A1742" t="s">
        <v>6333</v>
      </c>
      <c r="B1742" t="s">
        <v>1844</v>
      </c>
      <c r="C1742" t="s">
        <v>4122</v>
      </c>
      <c r="D1742" s="154">
        <v>179</v>
      </c>
      <c r="E1742" t="s">
        <v>6336</v>
      </c>
      <c r="F1742">
        <v>10</v>
      </c>
      <c r="G1742">
        <v>10</v>
      </c>
      <c r="H1742" t="s">
        <v>3404</v>
      </c>
      <c r="I1742" t="s">
        <v>3924</v>
      </c>
      <c r="K1742" t="s">
        <v>3145</v>
      </c>
      <c r="L1742" t="s">
        <v>3144</v>
      </c>
      <c r="M1742" t="s">
        <v>3404</v>
      </c>
      <c r="N1742" t="b">
        <f>IF(ETMRouteStages[[#This Row],[RID]]=A1741,ETMRouteStages[[#This Row],[StageSequence]]=F1741+1,TRUE)</f>
        <v>1</v>
      </c>
    </row>
    <row r="1743" spans="1:14">
      <c r="A1743" t="s">
        <v>6333</v>
      </c>
      <c r="B1743" t="s">
        <v>1844</v>
      </c>
      <c r="C1743" t="s">
        <v>4122</v>
      </c>
      <c r="D1743" s="154">
        <v>179</v>
      </c>
      <c r="E1743" t="s">
        <v>6284</v>
      </c>
      <c r="F1743">
        <v>11</v>
      </c>
      <c r="G1743">
        <v>11</v>
      </c>
      <c r="H1743" t="s">
        <v>3404</v>
      </c>
      <c r="I1743" t="s">
        <v>3924</v>
      </c>
      <c r="K1743" t="s">
        <v>3149</v>
      </c>
      <c r="L1743" t="s">
        <v>3148</v>
      </c>
      <c r="M1743" t="s">
        <v>3404</v>
      </c>
      <c r="N1743" t="b">
        <f>IF(ETMRouteStages[[#This Row],[RID]]=A1742,ETMRouteStages[[#This Row],[StageSequence]]=F1742+1,TRUE)</f>
        <v>1</v>
      </c>
    </row>
    <row r="1744" spans="1:14">
      <c r="A1744" t="s">
        <v>6333</v>
      </c>
      <c r="B1744" t="s">
        <v>1844</v>
      </c>
      <c r="C1744" t="s">
        <v>4122</v>
      </c>
      <c r="D1744" s="154">
        <v>179</v>
      </c>
      <c r="E1744" t="s">
        <v>6299</v>
      </c>
      <c r="F1744">
        <v>12</v>
      </c>
      <c r="G1744">
        <v>12</v>
      </c>
      <c r="H1744" t="s">
        <v>3404</v>
      </c>
      <c r="I1744" t="s">
        <v>3924</v>
      </c>
      <c r="K1744" t="s">
        <v>2939</v>
      </c>
      <c r="L1744" t="s">
        <v>2938</v>
      </c>
      <c r="M1744" t="s">
        <v>3404</v>
      </c>
      <c r="N1744" t="b">
        <f>IF(ETMRouteStages[[#This Row],[RID]]=A1743,ETMRouteStages[[#This Row],[StageSequence]]=F1743+1,TRUE)</f>
        <v>1</v>
      </c>
    </row>
    <row r="1745" spans="1:14">
      <c r="A1745" t="s">
        <v>6333</v>
      </c>
      <c r="B1745" t="s">
        <v>1844</v>
      </c>
      <c r="C1745" t="s">
        <v>4122</v>
      </c>
      <c r="D1745" s="154">
        <v>179</v>
      </c>
      <c r="E1745" t="s">
        <v>6337</v>
      </c>
      <c r="F1745">
        <v>13</v>
      </c>
      <c r="G1745">
        <v>13</v>
      </c>
      <c r="H1745" t="s">
        <v>3404</v>
      </c>
      <c r="I1745" t="s">
        <v>3924</v>
      </c>
      <c r="K1745" t="s">
        <v>1901</v>
      </c>
      <c r="L1745" t="s">
        <v>1900</v>
      </c>
      <c r="M1745" t="s">
        <v>3404</v>
      </c>
      <c r="N1745" t="b">
        <f>IF(ETMRouteStages[[#This Row],[RID]]=A1744,ETMRouteStages[[#This Row],[StageSequence]]=F1744+1,TRUE)</f>
        <v>1</v>
      </c>
    </row>
    <row r="1746" spans="1:14">
      <c r="A1746" t="s">
        <v>6333</v>
      </c>
      <c r="B1746" t="s">
        <v>1844</v>
      </c>
      <c r="C1746" t="s">
        <v>4122</v>
      </c>
      <c r="D1746" s="154">
        <v>179</v>
      </c>
      <c r="E1746" t="s">
        <v>6338</v>
      </c>
      <c r="F1746">
        <v>14</v>
      </c>
      <c r="G1746">
        <v>14</v>
      </c>
      <c r="H1746" t="s">
        <v>3404</v>
      </c>
      <c r="I1746" t="s">
        <v>3924</v>
      </c>
      <c r="K1746" t="s">
        <v>1467</v>
      </c>
      <c r="L1746" t="s">
        <v>1466</v>
      </c>
      <c r="M1746" t="s">
        <v>3404</v>
      </c>
      <c r="N1746" t="b">
        <f>IF(ETMRouteStages[[#This Row],[RID]]=A1745,ETMRouteStages[[#This Row],[StageSequence]]=F1745+1,TRUE)</f>
        <v>1</v>
      </c>
    </row>
    <row r="1747" spans="1:14">
      <c r="A1747" t="s">
        <v>6333</v>
      </c>
      <c r="B1747" t="s">
        <v>1844</v>
      </c>
      <c r="C1747" t="s">
        <v>4122</v>
      </c>
      <c r="D1747" s="154">
        <v>179</v>
      </c>
      <c r="E1747" t="s">
        <v>6199</v>
      </c>
      <c r="F1747">
        <v>15</v>
      </c>
      <c r="G1747">
        <v>18</v>
      </c>
      <c r="H1747" t="s">
        <v>3404</v>
      </c>
      <c r="I1747" t="s">
        <v>3924</v>
      </c>
      <c r="K1747" t="s">
        <v>2875</v>
      </c>
      <c r="L1747" t="s">
        <v>2874</v>
      </c>
      <c r="M1747" t="s">
        <v>3404</v>
      </c>
      <c r="N1747" t="b">
        <f>IF(ETMRouteStages[[#This Row],[RID]]=A1746,ETMRouteStages[[#This Row],[StageSequence]]=F1746+1,TRUE)</f>
        <v>1</v>
      </c>
    </row>
    <row r="1748" spans="1:14">
      <c r="A1748" t="s">
        <v>6333</v>
      </c>
      <c r="B1748" t="s">
        <v>1844</v>
      </c>
      <c r="C1748" t="s">
        <v>4122</v>
      </c>
      <c r="D1748" s="154">
        <v>179</v>
      </c>
      <c r="E1748" t="s">
        <v>6198</v>
      </c>
      <c r="F1748">
        <v>16</v>
      </c>
      <c r="G1748">
        <v>19</v>
      </c>
      <c r="H1748" t="s">
        <v>3404</v>
      </c>
      <c r="I1748" t="s">
        <v>3924</v>
      </c>
      <c r="K1748" t="s">
        <v>2295</v>
      </c>
      <c r="L1748" t="s">
        <v>2294</v>
      </c>
      <c r="M1748" t="s">
        <v>3404</v>
      </c>
      <c r="N1748" t="b">
        <f>IF(ETMRouteStages[[#This Row],[RID]]=A1747,ETMRouteStages[[#This Row],[StageSequence]]=F1747+1,TRUE)</f>
        <v>1</v>
      </c>
    </row>
    <row r="1749" spans="1:14">
      <c r="A1749" t="s">
        <v>6333</v>
      </c>
      <c r="B1749" t="s">
        <v>1844</v>
      </c>
      <c r="C1749" t="s">
        <v>4122</v>
      </c>
      <c r="D1749" s="154">
        <v>179</v>
      </c>
      <c r="E1749" t="s">
        <v>6197</v>
      </c>
      <c r="F1749">
        <v>17</v>
      </c>
      <c r="G1749">
        <v>20</v>
      </c>
      <c r="H1749" t="s">
        <v>3404</v>
      </c>
      <c r="I1749" t="s">
        <v>3924</v>
      </c>
      <c r="K1749" t="s">
        <v>3041</v>
      </c>
      <c r="L1749" t="s">
        <v>3040</v>
      </c>
      <c r="M1749" t="s">
        <v>3404</v>
      </c>
      <c r="N1749" t="b">
        <f>IF(ETMRouteStages[[#This Row],[RID]]=A1748,ETMRouteStages[[#This Row],[StageSequence]]=F1748+1,TRUE)</f>
        <v>1</v>
      </c>
    </row>
    <row r="1750" spans="1:14">
      <c r="A1750" t="s">
        <v>6333</v>
      </c>
      <c r="B1750" t="s">
        <v>1844</v>
      </c>
      <c r="C1750" t="s">
        <v>4122</v>
      </c>
      <c r="D1750" s="154">
        <v>179</v>
      </c>
      <c r="E1750" t="s">
        <v>6339</v>
      </c>
      <c r="F1750">
        <v>18</v>
      </c>
      <c r="G1750">
        <v>28</v>
      </c>
      <c r="H1750" t="s">
        <v>3404</v>
      </c>
      <c r="I1750" t="s">
        <v>3924</v>
      </c>
      <c r="K1750" t="s">
        <v>1758</v>
      </c>
      <c r="L1750" t="s">
        <v>1757</v>
      </c>
      <c r="M1750" t="s">
        <v>3404</v>
      </c>
      <c r="N1750" t="b">
        <f>IF(ETMRouteStages[[#This Row],[RID]]=A1749,ETMRouteStages[[#This Row],[StageSequence]]=F1749+1,TRUE)</f>
        <v>1</v>
      </c>
    </row>
    <row r="1751" spans="1:14">
      <c r="A1751" t="s">
        <v>6333</v>
      </c>
      <c r="B1751" t="s">
        <v>1844</v>
      </c>
      <c r="C1751" t="s">
        <v>4122</v>
      </c>
      <c r="D1751" s="154">
        <v>179</v>
      </c>
      <c r="E1751" t="s">
        <v>6340</v>
      </c>
      <c r="F1751">
        <v>19</v>
      </c>
      <c r="G1751">
        <v>29</v>
      </c>
      <c r="H1751" t="s">
        <v>3404</v>
      </c>
      <c r="I1751" t="s">
        <v>3924</v>
      </c>
      <c r="K1751" t="s">
        <v>933</v>
      </c>
      <c r="L1751" t="s">
        <v>932</v>
      </c>
      <c r="M1751" t="s">
        <v>3404</v>
      </c>
      <c r="N1751" t="b">
        <f>IF(ETMRouteStages[[#This Row],[RID]]=A1750,ETMRouteStages[[#This Row],[StageSequence]]=F1750+1,TRUE)</f>
        <v>1</v>
      </c>
    </row>
    <row r="1752" spans="1:14">
      <c r="A1752" t="s">
        <v>6333</v>
      </c>
      <c r="B1752" t="s">
        <v>1844</v>
      </c>
      <c r="C1752" t="s">
        <v>4122</v>
      </c>
      <c r="D1752" s="154">
        <v>179</v>
      </c>
      <c r="E1752" t="s">
        <v>6341</v>
      </c>
      <c r="F1752">
        <v>20</v>
      </c>
      <c r="G1752">
        <v>30</v>
      </c>
      <c r="H1752" t="s">
        <v>3404</v>
      </c>
      <c r="I1752" t="s">
        <v>3924</v>
      </c>
      <c r="K1752" t="s">
        <v>783</v>
      </c>
      <c r="L1752" t="s">
        <v>782</v>
      </c>
      <c r="M1752" t="s">
        <v>3404</v>
      </c>
      <c r="N1752" t="b">
        <f>IF(ETMRouteStages[[#This Row],[RID]]=A1751,ETMRouteStages[[#This Row],[StageSequence]]=F1751+1,TRUE)</f>
        <v>1</v>
      </c>
    </row>
    <row r="1753" spans="1:14">
      <c r="A1753" t="s">
        <v>6333</v>
      </c>
      <c r="B1753" t="s">
        <v>1844</v>
      </c>
      <c r="C1753" t="s">
        <v>4122</v>
      </c>
      <c r="D1753" s="154">
        <v>179</v>
      </c>
      <c r="E1753" t="s">
        <v>6342</v>
      </c>
      <c r="F1753">
        <v>21</v>
      </c>
      <c r="G1753">
        <v>31</v>
      </c>
      <c r="H1753" t="s">
        <v>3404</v>
      </c>
      <c r="I1753" t="s">
        <v>3924</v>
      </c>
      <c r="K1753" t="s">
        <v>2504</v>
      </c>
      <c r="L1753" t="s">
        <v>2503</v>
      </c>
      <c r="M1753" t="s">
        <v>3404</v>
      </c>
      <c r="N1753" t="b">
        <f>IF(ETMRouteStages[[#This Row],[RID]]=A1752,ETMRouteStages[[#This Row],[StageSequence]]=F1752+1,TRUE)</f>
        <v>1</v>
      </c>
    </row>
    <row r="1754" spans="1:14">
      <c r="A1754" t="s">
        <v>6333</v>
      </c>
      <c r="B1754" t="s">
        <v>1844</v>
      </c>
      <c r="C1754" t="s">
        <v>4122</v>
      </c>
      <c r="D1754" s="154">
        <v>179</v>
      </c>
      <c r="E1754" t="s">
        <v>6343</v>
      </c>
      <c r="F1754">
        <v>22</v>
      </c>
      <c r="G1754">
        <v>32</v>
      </c>
      <c r="H1754" t="s">
        <v>3404</v>
      </c>
      <c r="I1754" t="s">
        <v>3924</v>
      </c>
      <c r="K1754" t="s">
        <v>785</v>
      </c>
      <c r="L1754" t="s">
        <v>784</v>
      </c>
      <c r="M1754" t="s">
        <v>3404</v>
      </c>
      <c r="N1754" t="b">
        <f>IF(ETMRouteStages[[#This Row],[RID]]=A1753,ETMRouteStages[[#This Row],[StageSequence]]=F1753+1,TRUE)</f>
        <v>1</v>
      </c>
    </row>
    <row r="1755" spans="1:14">
      <c r="A1755" t="s">
        <v>6333</v>
      </c>
      <c r="B1755" t="s">
        <v>1844</v>
      </c>
      <c r="C1755" t="s">
        <v>4122</v>
      </c>
      <c r="D1755" s="154">
        <v>179</v>
      </c>
      <c r="E1755" t="s">
        <v>6344</v>
      </c>
      <c r="F1755">
        <v>23</v>
      </c>
      <c r="G1755">
        <v>33</v>
      </c>
      <c r="H1755" t="s">
        <v>3404</v>
      </c>
      <c r="I1755" t="s">
        <v>3924</v>
      </c>
      <c r="K1755" t="s">
        <v>2891</v>
      </c>
      <c r="L1755" t="s">
        <v>2890</v>
      </c>
      <c r="M1755" t="s">
        <v>3404</v>
      </c>
      <c r="N1755" t="b">
        <f>IF(ETMRouteStages[[#This Row],[RID]]=A1754,ETMRouteStages[[#This Row],[StageSequence]]=F1754+1,TRUE)</f>
        <v>1</v>
      </c>
    </row>
    <row r="1756" spans="1:14">
      <c r="A1756" t="s">
        <v>6333</v>
      </c>
      <c r="B1756" t="s">
        <v>1844</v>
      </c>
      <c r="C1756" t="s">
        <v>4122</v>
      </c>
      <c r="D1756" s="154">
        <v>179</v>
      </c>
      <c r="E1756" t="s">
        <v>5990</v>
      </c>
      <c r="F1756">
        <v>24</v>
      </c>
      <c r="G1756">
        <v>35</v>
      </c>
      <c r="H1756" t="s">
        <v>3404</v>
      </c>
      <c r="I1756" t="s">
        <v>3924</v>
      </c>
      <c r="K1756" t="s">
        <v>1114</v>
      </c>
      <c r="L1756" t="s">
        <v>1113</v>
      </c>
      <c r="M1756" t="s">
        <v>3404</v>
      </c>
      <c r="N1756" t="b">
        <f>IF(ETMRouteStages[[#This Row],[RID]]=A1755,ETMRouteStages[[#This Row],[StageSequence]]=F1755+1,TRUE)</f>
        <v>1</v>
      </c>
    </row>
    <row r="1757" spans="1:14">
      <c r="A1757" t="s">
        <v>6333</v>
      </c>
      <c r="B1757" t="s">
        <v>1844</v>
      </c>
      <c r="C1757" t="s">
        <v>4122</v>
      </c>
      <c r="D1757" s="154">
        <v>179</v>
      </c>
      <c r="E1757" t="s">
        <v>5991</v>
      </c>
      <c r="F1757">
        <v>25</v>
      </c>
      <c r="G1757">
        <v>37</v>
      </c>
      <c r="H1757" t="s">
        <v>3404</v>
      </c>
      <c r="I1757" t="s">
        <v>3924</v>
      </c>
      <c r="K1757" t="s">
        <v>2329</v>
      </c>
      <c r="L1757" t="s">
        <v>2328</v>
      </c>
      <c r="M1757" t="s">
        <v>3404</v>
      </c>
      <c r="N1757" t="b">
        <f>IF(ETMRouteStages[[#This Row],[RID]]=A1756,ETMRouteStages[[#This Row],[StageSequence]]=F1756+1,TRUE)</f>
        <v>1</v>
      </c>
    </row>
    <row r="1758" spans="1:14">
      <c r="A1758" t="s">
        <v>6333</v>
      </c>
      <c r="B1758" t="s">
        <v>1844</v>
      </c>
      <c r="C1758" t="s">
        <v>4122</v>
      </c>
      <c r="D1758" s="154">
        <v>179</v>
      </c>
      <c r="E1758" t="s">
        <v>5990</v>
      </c>
      <c r="F1758">
        <v>26</v>
      </c>
      <c r="G1758">
        <v>39</v>
      </c>
      <c r="H1758" t="s">
        <v>3404</v>
      </c>
      <c r="I1758" t="s">
        <v>3924</v>
      </c>
      <c r="K1758" t="s">
        <v>1114</v>
      </c>
      <c r="L1758" t="s">
        <v>1113</v>
      </c>
      <c r="M1758" t="s">
        <v>3404</v>
      </c>
      <c r="N1758" t="b">
        <f>IF(ETMRouteStages[[#This Row],[RID]]=A1757,ETMRouteStages[[#This Row],[StageSequence]]=F1757+1,TRUE)</f>
        <v>1</v>
      </c>
    </row>
    <row r="1759" spans="1:14">
      <c r="A1759" t="s">
        <v>6333</v>
      </c>
      <c r="B1759" t="s">
        <v>1844</v>
      </c>
      <c r="C1759" t="s">
        <v>4122</v>
      </c>
      <c r="D1759" s="154">
        <v>179</v>
      </c>
      <c r="E1759" t="s">
        <v>6344</v>
      </c>
      <c r="F1759">
        <v>27</v>
      </c>
      <c r="G1759">
        <v>41</v>
      </c>
      <c r="H1759" t="s">
        <v>3404</v>
      </c>
      <c r="I1759" t="s">
        <v>3924</v>
      </c>
      <c r="K1759" t="s">
        <v>2891</v>
      </c>
      <c r="L1759" t="s">
        <v>2890</v>
      </c>
      <c r="M1759" t="s">
        <v>3404</v>
      </c>
      <c r="N1759" t="b">
        <f>IF(ETMRouteStages[[#This Row],[RID]]=A1758,ETMRouteStages[[#This Row],[StageSequence]]=F1758+1,TRUE)</f>
        <v>1</v>
      </c>
    </row>
    <row r="1760" spans="1:14">
      <c r="A1760" t="s">
        <v>6333</v>
      </c>
      <c r="B1760" t="s">
        <v>1844</v>
      </c>
      <c r="C1760" t="s">
        <v>4122</v>
      </c>
      <c r="D1760" s="154">
        <v>179</v>
      </c>
      <c r="E1760" t="s">
        <v>6345</v>
      </c>
      <c r="F1760">
        <v>28</v>
      </c>
      <c r="G1760">
        <v>42</v>
      </c>
      <c r="H1760" t="s">
        <v>3404</v>
      </c>
      <c r="I1760" t="s">
        <v>3924</v>
      </c>
      <c r="K1760" t="s">
        <v>785</v>
      </c>
      <c r="L1760" t="s">
        <v>784</v>
      </c>
      <c r="M1760" t="s">
        <v>3404</v>
      </c>
      <c r="N1760" t="b">
        <f>IF(ETMRouteStages[[#This Row],[RID]]=A1759,ETMRouteStages[[#This Row],[StageSequence]]=F1759+1,TRUE)</f>
        <v>1</v>
      </c>
    </row>
    <row r="1761" spans="1:14">
      <c r="A1761" t="s">
        <v>6333</v>
      </c>
      <c r="B1761" t="s">
        <v>1844</v>
      </c>
      <c r="C1761" t="s">
        <v>4122</v>
      </c>
      <c r="D1761" s="154">
        <v>179</v>
      </c>
      <c r="E1761" t="s">
        <v>6316</v>
      </c>
      <c r="F1761">
        <v>29</v>
      </c>
      <c r="G1761">
        <v>43</v>
      </c>
      <c r="H1761" t="s">
        <v>3404</v>
      </c>
      <c r="I1761" t="s">
        <v>3924</v>
      </c>
      <c r="K1761" t="s">
        <v>2504</v>
      </c>
      <c r="L1761" t="s">
        <v>2503</v>
      </c>
      <c r="M1761" t="s">
        <v>3404</v>
      </c>
      <c r="N1761" t="b">
        <f>IF(ETMRouteStages[[#This Row],[RID]]=A1760,ETMRouteStages[[#This Row],[StageSequence]]=F1760+1,TRUE)</f>
        <v>1</v>
      </c>
    </row>
    <row r="1762" spans="1:14">
      <c r="A1762" t="s">
        <v>6333</v>
      </c>
      <c r="B1762" t="s">
        <v>1844</v>
      </c>
      <c r="C1762" t="s">
        <v>4122</v>
      </c>
      <c r="D1762" s="154">
        <v>179</v>
      </c>
      <c r="E1762" t="s">
        <v>6346</v>
      </c>
      <c r="F1762">
        <v>30</v>
      </c>
      <c r="G1762">
        <v>44</v>
      </c>
      <c r="H1762" t="s">
        <v>3404</v>
      </c>
      <c r="I1762" t="s">
        <v>3924</v>
      </c>
      <c r="K1762" t="s">
        <v>783</v>
      </c>
      <c r="L1762" t="s">
        <v>782</v>
      </c>
      <c r="M1762" t="s">
        <v>3404</v>
      </c>
      <c r="N1762" t="b">
        <f>IF(ETMRouteStages[[#This Row],[RID]]=A1761,ETMRouteStages[[#This Row],[StageSequence]]=F1761+1,TRUE)</f>
        <v>1</v>
      </c>
    </row>
    <row r="1763" spans="1:14">
      <c r="A1763" t="s">
        <v>6333</v>
      </c>
      <c r="B1763" t="s">
        <v>1844</v>
      </c>
      <c r="C1763" t="s">
        <v>4122</v>
      </c>
      <c r="D1763" s="154">
        <v>179</v>
      </c>
      <c r="E1763" t="s">
        <v>6347</v>
      </c>
      <c r="F1763">
        <v>31</v>
      </c>
      <c r="G1763">
        <v>45</v>
      </c>
      <c r="H1763" t="s">
        <v>3404</v>
      </c>
      <c r="I1763" t="s">
        <v>3924</v>
      </c>
      <c r="K1763" t="s">
        <v>2831</v>
      </c>
      <c r="L1763" t="s">
        <v>2830</v>
      </c>
      <c r="M1763" t="s">
        <v>3404</v>
      </c>
      <c r="N1763" t="b">
        <f>IF(ETMRouteStages[[#This Row],[RID]]=A1762,ETMRouteStages[[#This Row],[StageSequence]]=F1762+1,TRUE)</f>
        <v>1</v>
      </c>
    </row>
    <row r="1764" spans="1:14">
      <c r="A1764" t="s">
        <v>6333</v>
      </c>
      <c r="B1764" t="s">
        <v>1844</v>
      </c>
      <c r="C1764" t="s">
        <v>4122</v>
      </c>
      <c r="D1764" s="154">
        <v>179</v>
      </c>
      <c r="E1764" t="s">
        <v>6348</v>
      </c>
      <c r="F1764">
        <v>32</v>
      </c>
      <c r="G1764">
        <v>46</v>
      </c>
      <c r="H1764" t="s">
        <v>3404</v>
      </c>
      <c r="I1764" t="s">
        <v>3924</v>
      </c>
      <c r="K1764" t="s">
        <v>3015</v>
      </c>
      <c r="L1764" t="s">
        <v>3014</v>
      </c>
      <c r="M1764" t="s">
        <v>3404</v>
      </c>
      <c r="N1764" t="b">
        <f>IF(ETMRouteStages[[#This Row],[RID]]=A1763,ETMRouteStages[[#This Row],[StageSequence]]=F1763+1,TRUE)</f>
        <v>1</v>
      </c>
    </row>
    <row r="1765" spans="1:14">
      <c r="A1765" t="s">
        <v>6333</v>
      </c>
      <c r="B1765" t="s">
        <v>1844</v>
      </c>
      <c r="C1765" t="s">
        <v>4122</v>
      </c>
      <c r="D1765" s="154">
        <v>179</v>
      </c>
      <c r="E1765" t="s">
        <v>6349</v>
      </c>
      <c r="F1765">
        <v>33</v>
      </c>
      <c r="G1765">
        <v>48</v>
      </c>
      <c r="H1765" t="s">
        <v>3404</v>
      </c>
      <c r="I1765" t="s">
        <v>3924</v>
      </c>
      <c r="K1765" t="s">
        <v>2654</v>
      </c>
      <c r="L1765" t="s">
        <v>2653</v>
      </c>
      <c r="M1765" t="s">
        <v>3404</v>
      </c>
      <c r="N1765" t="b">
        <f>IF(ETMRouteStages[[#This Row],[RID]]=A1764,ETMRouteStages[[#This Row],[StageSequence]]=F1764+1,TRUE)</f>
        <v>1</v>
      </c>
    </row>
    <row r="1766" spans="1:14">
      <c r="A1766" t="s">
        <v>6350</v>
      </c>
      <c r="B1766" t="s">
        <v>1844</v>
      </c>
      <c r="C1766" t="s">
        <v>3574</v>
      </c>
      <c r="D1766" s="154">
        <v>18</v>
      </c>
      <c r="E1766" t="s">
        <v>1843</v>
      </c>
      <c r="F1766">
        <v>1</v>
      </c>
      <c r="G1766">
        <v>0</v>
      </c>
      <c r="H1766" t="s">
        <v>3404</v>
      </c>
      <c r="I1766" t="s">
        <v>3515</v>
      </c>
      <c r="K1766" t="s">
        <v>1844</v>
      </c>
      <c r="L1766" t="s">
        <v>1843</v>
      </c>
      <c r="M1766" t="s">
        <v>3404</v>
      </c>
      <c r="N1766" t="b">
        <f>IF(ETMRouteStages[[#This Row],[RID]]=A1765,ETMRouteStages[[#This Row],[StageSequence]]=F1765+1,TRUE)</f>
        <v>1</v>
      </c>
    </row>
    <row r="1767" spans="1:14">
      <c r="A1767" t="s">
        <v>6350</v>
      </c>
      <c r="B1767" t="s">
        <v>1844</v>
      </c>
      <c r="C1767" t="s">
        <v>3574</v>
      </c>
      <c r="D1767" s="154">
        <v>18</v>
      </c>
      <c r="E1767" t="s">
        <v>2127</v>
      </c>
      <c r="F1767">
        <v>2</v>
      </c>
      <c r="G1767">
        <v>3</v>
      </c>
      <c r="H1767" t="s">
        <v>3404</v>
      </c>
      <c r="I1767" t="s">
        <v>3515</v>
      </c>
      <c r="K1767" t="s">
        <v>2128</v>
      </c>
      <c r="L1767" t="s">
        <v>2127</v>
      </c>
      <c r="M1767" t="s">
        <v>3404</v>
      </c>
      <c r="N1767" t="b">
        <f>IF(ETMRouteStages[[#This Row],[RID]]=A1766,ETMRouteStages[[#This Row],[StageSequence]]=F1766+1,TRUE)</f>
        <v>1</v>
      </c>
    </row>
    <row r="1768" spans="1:14">
      <c r="A1768" t="s">
        <v>6350</v>
      </c>
      <c r="B1768" t="s">
        <v>1844</v>
      </c>
      <c r="C1768" t="s">
        <v>3574</v>
      </c>
      <c r="D1768" s="154">
        <v>18</v>
      </c>
      <c r="E1768" t="s">
        <v>2463</v>
      </c>
      <c r="F1768">
        <v>3</v>
      </c>
      <c r="G1768">
        <v>4</v>
      </c>
      <c r="H1768" t="s">
        <v>3404</v>
      </c>
      <c r="I1768" t="s">
        <v>3515</v>
      </c>
      <c r="K1768" t="s">
        <v>2464</v>
      </c>
      <c r="L1768" t="s">
        <v>2463</v>
      </c>
      <c r="M1768" t="s">
        <v>3404</v>
      </c>
      <c r="N1768" t="b">
        <f>IF(ETMRouteStages[[#This Row],[RID]]=A1767,ETMRouteStages[[#This Row],[StageSequence]]=F1767+1,TRUE)</f>
        <v>1</v>
      </c>
    </row>
    <row r="1769" spans="1:14">
      <c r="A1769" t="s">
        <v>6350</v>
      </c>
      <c r="B1769" t="s">
        <v>1844</v>
      </c>
      <c r="C1769" t="s">
        <v>3574</v>
      </c>
      <c r="D1769" s="154">
        <v>18</v>
      </c>
      <c r="E1769" t="s">
        <v>428</v>
      </c>
      <c r="F1769">
        <v>4</v>
      </c>
      <c r="G1769">
        <v>6</v>
      </c>
      <c r="H1769" t="s">
        <v>3404</v>
      </c>
      <c r="I1769" t="s">
        <v>3515</v>
      </c>
      <c r="K1769" t="s">
        <v>429</v>
      </c>
      <c r="L1769" t="s">
        <v>428</v>
      </c>
      <c r="M1769" t="s">
        <v>3404</v>
      </c>
      <c r="N1769" t="b">
        <f>IF(ETMRouteStages[[#This Row],[RID]]=A1768,ETMRouteStages[[#This Row],[StageSequence]]=F1768+1,TRUE)</f>
        <v>1</v>
      </c>
    </row>
    <row r="1770" spans="1:14">
      <c r="A1770" t="s">
        <v>6350</v>
      </c>
      <c r="B1770" t="s">
        <v>1844</v>
      </c>
      <c r="C1770" t="s">
        <v>3574</v>
      </c>
      <c r="D1770" s="154">
        <v>18</v>
      </c>
      <c r="E1770" t="s">
        <v>2727</v>
      </c>
      <c r="F1770">
        <v>5</v>
      </c>
      <c r="G1770">
        <v>7</v>
      </c>
      <c r="H1770" t="s">
        <v>3404</v>
      </c>
      <c r="I1770" t="s">
        <v>3515</v>
      </c>
      <c r="K1770" t="s">
        <v>2728</v>
      </c>
      <c r="L1770" t="s">
        <v>2727</v>
      </c>
      <c r="M1770" t="s">
        <v>3404</v>
      </c>
      <c r="N1770" t="b">
        <f>IF(ETMRouteStages[[#This Row],[RID]]=A1769,ETMRouteStages[[#This Row],[StageSequence]]=F1769+1,TRUE)</f>
        <v>1</v>
      </c>
    </row>
    <row r="1771" spans="1:14">
      <c r="A1771" t="s">
        <v>6350</v>
      </c>
      <c r="B1771" t="s">
        <v>1844</v>
      </c>
      <c r="C1771" t="s">
        <v>3574</v>
      </c>
      <c r="D1771" s="154">
        <v>18</v>
      </c>
      <c r="E1771" t="s">
        <v>3040</v>
      </c>
      <c r="F1771">
        <v>6</v>
      </c>
      <c r="G1771">
        <v>8</v>
      </c>
      <c r="H1771" t="s">
        <v>3404</v>
      </c>
      <c r="I1771" t="s">
        <v>3515</v>
      </c>
      <c r="K1771" t="s">
        <v>3041</v>
      </c>
      <c r="L1771" t="s">
        <v>3040</v>
      </c>
      <c r="M1771" t="s">
        <v>3404</v>
      </c>
      <c r="N1771" t="b">
        <f>IF(ETMRouteStages[[#This Row],[RID]]=A1770,ETMRouteStages[[#This Row],[StageSequence]]=F1770+1,TRUE)</f>
        <v>1</v>
      </c>
    </row>
    <row r="1772" spans="1:14">
      <c r="A1772" t="s">
        <v>6350</v>
      </c>
      <c r="B1772" t="s">
        <v>1844</v>
      </c>
      <c r="C1772" t="s">
        <v>3574</v>
      </c>
      <c r="D1772" s="154">
        <v>18</v>
      </c>
      <c r="E1772" t="s">
        <v>2294</v>
      </c>
      <c r="F1772">
        <v>7</v>
      </c>
      <c r="G1772">
        <v>10</v>
      </c>
      <c r="H1772" t="s">
        <v>3404</v>
      </c>
      <c r="I1772" t="s">
        <v>3515</v>
      </c>
      <c r="K1772" t="s">
        <v>2295</v>
      </c>
      <c r="L1772" t="s">
        <v>2294</v>
      </c>
      <c r="M1772" t="s">
        <v>3404</v>
      </c>
      <c r="N1772" t="b">
        <f>IF(ETMRouteStages[[#This Row],[RID]]=A1771,ETMRouteStages[[#This Row],[StageSequence]]=F1771+1,TRUE)</f>
        <v>1</v>
      </c>
    </row>
    <row r="1773" spans="1:14">
      <c r="A1773" t="s">
        <v>6350</v>
      </c>
      <c r="B1773" t="s">
        <v>1844</v>
      </c>
      <c r="C1773" t="s">
        <v>3574</v>
      </c>
      <c r="D1773" s="154">
        <v>18</v>
      </c>
      <c r="E1773" t="s">
        <v>2874</v>
      </c>
      <c r="F1773">
        <v>8</v>
      </c>
      <c r="G1773">
        <v>11</v>
      </c>
      <c r="H1773" t="s">
        <v>3500</v>
      </c>
      <c r="I1773" t="s">
        <v>3515</v>
      </c>
      <c r="K1773" t="s">
        <v>2875</v>
      </c>
      <c r="L1773" t="s">
        <v>2874</v>
      </c>
      <c r="M1773" t="s">
        <v>3500</v>
      </c>
      <c r="N1773" t="b">
        <f>IF(ETMRouteStages[[#This Row],[RID]]=A1772,ETMRouteStages[[#This Row],[StageSequence]]=F1772+1,TRUE)</f>
        <v>1</v>
      </c>
    </row>
    <row r="1774" spans="1:14">
      <c r="A1774" t="s">
        <v>6350</v>
      </c>
      <c r="B1774" t="s">
        <v>1844</v>
      </c>
      <c r="C1774" t="s">
        <v>3574</v>
      </c>
      <c r="D1774" s="154">
        <v>18</v>
      </c>
      <c r="E1774" t="s">
        <v>936</v>
      </c>
      <c r="F1774">
        <v>9</v>
      </c>
      <c r="G1774">
        <v>14</v>
      </c>
      <c r="H1774" t="s">
        <v>3404</v>
      </c>
      <c r="I1774" t="s">
        <v>3515</v>
      </c>
      <c r="K1774" t="s">
        <v>937</v>
      </c>
      <c r="L1774" t="s">
        <v>936</v>
      </c>
      <c r="M1774" t="s">
        <v>3404</v>
      </c>
      <c r="N1774" t="b">
        <f>IF(ETMRouteStages[[#This Row],[RID]]=A1773,ETMRouteStages[[#This Row],[StageSequence]]=F1773+1,TRUE)</f>
        <v>1</v>
      </c>
    </row>
    <row r="1775" spans="1:14">
      <c r="A1775" t="s">
        <v>6350</v>
      </c>
      <c r="B1775" t="s">
        <v>1844</v>
      </c>
      <c r="C1775" t="s">
        <v>3574</v>
      </c>
      <c r="D1775" s="154">
        <v>18</v>
      </c>
      <c r="E1775" t="s">
        <v>2874</v>
      </c>
      <c r="F1775">
        <v>10</v>
      </c>
      <c r="G1775">
        <v>17</v>
      </c>
      <c r="H1775" t="s">
        <v>3500</v>
      </c>
      <c r="I1775" t="s">
        <v>3515</v>
      </c>
      <c r="K1775" t="s">
        <v>2875</v>
      </c>
      <c r="L1775" t="s">
        <v>2874</v>
      </c>
      <c r="M1775" t="s">
        <v>3500</v>
      </c>
      <c r="N1775" t="b">
        <f>IF(ETMRouteStages[[#This Row],[RID]]=A1774,ETMRouteStages[[#This Row],[StageSequence]]=F1774+1,TRUE)</f>
        <v>1</v>
      </c>
    </row>
    <row r="1776" spans="1:14">
      <c r="A1776" t="s">
        <v>6350</v>
      </c>
      <c r="B1776" t="s">
        <v>1844</v>
      </c>
      <c r="C1776" t="s">
        <v>3574</v>
      </c>
      <c r="D1776" s="154">
        <v>18</v>
      </c>
      <c r="E1776" t="s">
        <v>1679</v>
      </c>
      <c r="F1776">
        <v>11</v>
      </c>
      <c r="G1776">
        <v>18</v>
      </c>
      <c r="H1776" t="s">
        <v>3404</v>
      </c>
      <c r="I1776" t="s">
        <v>3515</v>
      </c>
      <c r="K1776" t="s">
        <v>1680</v>
      </c>
      <c r="L1776" t="s">
        <v>1679</v>
      </c>
      <c r="M1776" t="s">
        <v>3404</v>
      </c>
      <c r="N1776" t="b">
        <f>IF(ETMRouteStages[[#This Row],[RID]]=A1775,ETMRouteStages[[#This Row],[StageSequence]]=F1775+1,TRUE)</f>
        <v>1</v>
      </c>
    </row>
    <row r="1777" spans="1:14">
      <c r="A1777" t="s">
        <v>6350</v>
      </c>
      <c r="B1777" t="s">
        <v>1844</v>
      </c>
      <c r="C1777" t="s">
        <v>3574</v>
      </c>
      <c r="D1777" s="154">
        <v>18</v>
      </c>
      <c r="E1777" t="s">
        <v>2850</v>
      </c>
      <c r="F1777">
        <v>12</v>
      </c>
      <c r="G1777">
        <v>21</v>
      </c>
      <c r="H1777" t="s">
        <v>3404</v>
      </c>
      <c r="I1777" t="s">
        <v>3515</v>
      </c>
      <c r="K1777" t="s">
        <v>2851</v>
      </c>
      <c r="L1777" t="s">
        <v>2850</v>
      </c>
      <c r="M1777" t="s">
        <v>3404</v>
      </c>
      <c r="N1777" t="b">
        <f>IF(ETMRouteStages[[#This Row],[RID]]=A1776,ETMRouteStages[[#This Row],[StageSequence]]=F1776+1,TRUE)</f>
        <v>1</v>
      </c>
    </row>
    <row r="1778" spans="1:14">
      <c r="A1778" t="s">
        <v>6350</v>
      </c>
      <c r="B1778" t="s">
        <v>1844</v>
      </c>
      <c r="C1778" t="s">
        <v>3574</v>
      </c>
      <c r="D1778" s="154">
        <v>18</v>
      </c>
      <c r="E1778" t="s">
        <v>972</v>
      </c>
      <c r="F1778">
        <v>13</v>
      </c>
      <c r="G1778">
        <v>22</v>
      </c>
      <c r="H1778" t="s">
        <v>3404</v>
      </c>
      <c r="I1778" t="s">
        <v>3515</v>
      </c>
      <c r="K1778" t="s">
        <v>973</v>
      </c>
      <c r="L1778" t="s">
        <v>972</v>
      </c>
      <c r="M1778" t="s">
        <v>3404</v>
      </c>
      <c r="N1778" t="b">
        <f>IF(ETMRouteStages[[#This Row],[RID]]=A1777,ETMRouteStages[[#This Row],[StageSequence]]=F1777+1,TRUE)</f>
        <v>1</v>
      </c>
    </row>
    <row r="1779" spans="1:14">
      <c r="A1779" t="s">
        <v>6350</v>
      </c>
      <c r="B1779" t="s">
        <v>1844</v>
      </c>
      <c r="C1779" t="s">
        <v>3574</v>
      </c>
      <c r="D1779" s="154">
        <v>18</v>
      </c>
      <c r="E1779" t="s">
        <v>1576</v>
      </c>
      <c r="F1779">
        <v>14</v>
      </c>
      <c r="G1779">
        <v>24</v>
      </c>
      <c r="H1779" t="s">
        <v>3404</v>
      </c>
      <c r="I1779" t="s">
        <v>3515</v>
      </c>
      <c r="K1779" t="s">
        <v>1577</v>
      </c>
      <c r="L1779" t="s">
        <v>1576</v>
      </c>
      <c r="M1779" t="s">
        <v>3404</v>
      </c>
      <c r="N1779" t="b">
        <f>IF(ETMRouteStages[[#This Row],[RID]]=A1778,ETMRouteStages[[#This Row],[StageSequence]]=F1778+1,TRUE)</f>
        <v>1</v>
      </c>
    </row>
    <row r="1780" spans="1:14">
      <c r="A1780" t="s">
        <v>6350</v>
      </c>
      <c r="B1780" t="s">
        <v>1844</v>
      </c>
      <c r="C1780" t="s">
        <v>3574</v>
      </c>
      <c r="D1780" s="154">
        <v>18</v>
      </c>
      <c r="E1780" t="s">
        <v>2417</v>
      </c>
      <c r="F1780">
        <v>15</v>
      </c>
      <c r="G1780">
        <v>26</v>
      </c>
      <c r="H1780" t="s">
        <v>3404</v>
      </c>
      <c r="I1780" t="s">
        <v>3515</v>
      </c>
      <c r="K1780" t="s">
        <v>2418</v>
      </c>
      <c r="L1780" t="s">
        <v>2417</v>
      </c>
      <c r="M1780" t="s">
        <v>3404</v>
      </c>
      <c r="N1780" t="b">
        <f>IF(ETMRouteStages[[#This Row],[RID]]=A1779,ETMRouteStages[[#This Row],[StageSequence]]=F1779+1,TRUE)</f>
        <v>1</v>
      </c>
    </row>
    <row r="1781" spans="1:14">
      <c r="A1781" t="s">
        <v>6350</v>
      </c>
      <c r="B1781" t="s">
        <v>1844</v>
      </c>
      <c r="C1781" t="s">
        <v>3574</v>
      </c>
      <c r="D1781" s="154">
        <v>18</v>
      </c>
      <c r="E1781" t="s">
        <v>2419</v>
      </c>
      <c r="F1781">
        <v>16</v>
      </c>
      <c r="G1781">
        <v>27</v>
      </c>
      <c r="H1781" t="s">
        <v>3404</v>
      </c>
      <c r="I1781" t="s">
        <v>3515</v>
      </c>
      <c r="K1781" t="s">
        <v>2420</v>
      </c>
      <c r="L1781" t="s">
        <v>2419</v>
      </c>
      <c r="M1781" t="s">
        <v>3404</v>
      </c>
      <c r="N1781" t="b">
        <f>IF(ETMRouteStages[[#This Row],[RID]]=A1780,ETMRouteStages[[#This Row],[StageSequence]]=F1780+1,TRUE)</f>
        <v>1</v>
      </c>
    </row>
    <row r="1782" spans="1:14">
      <c r="A1782" t="s">
        <v>6350</v>
      </c>
      <c r="B1782" t="s">
        <v>1844</v>
      </c>
      <c r="C1782" t="s">
        <v>3574</v>
      </c>
      <c r="D1782" s="154">
        <v>18</v>
      </c>
      <c r="E1782" t="s">
        <v>512</v>
      </c>
      <c r="F1782">
        <v>17</v>
      </c>
      <c r="G1782">
        <v>29</v>
      </c>
      <c r="H1782" t="s">
        <v>3404</v>
      </c>
      <c r="I1782" t="s">
        <v>3515</v>
      </c>
      <c r="K1782" t="s">
        <v>513</v>
      </c>
      <c r="L1782" t="s">
        <v>512</v>
      </c>
      <c r="M1782" t="s">
        <v>3404</v>
      </c>
      <c r="N1782" t="b">
        <f>IF(ETMRouteStages[[#This Row],[RID]]=A1781,ETMRouteStages[[#This Row],[StageSequence]]=F1781+1,TRUE)</f>
        <v>1</v>
      </c>
    </row>
    <row r="1783" spans="1:14">
      <c r="A1783" t="s">
        <v>6350</v>
      </c>
      <c r="B1783" t="s">
        <v>1844</v>
      </c>
      <c r="C1783" t="s">
        <v>3574</v>
      </c>
      <c r="D1783" s="154">
        <v>18</v>
      </c>
      <c r="E1783" t="s">
        <v>1757</v>
      </c>
      <c r="F1783">
        <v>18</v>
      </c>
      <c r="G1783">
        <v>30</v>
      </c>
      <c r="H1783" t="s">
        <v>3404</v>
      </c>
      <c r="I1783" t="s">
        <v>3515</v>
      </c>
      <c r="K1783" t="s">
        <v>1758</v>
      </c>
      <c r="L1783" t="s">
        <v>1757</v>
      </c>
      <c r="M1783" t="s">
        <v>3404</v>
      </c>
      <c r="N1783" t="b">
        <f>IF(ETMRouteStages[[#This Row],[RID]]=A1782,ETMRouteStages[[#This Row],[StageSequence]]=F1782+1,TRUE)</f>
        <v>1</v>
      </c>
    </row>
    <row r="1784" spans="1:14">
      <c r="A1784" t="s">
        <v>6350</v>
      </c>
      <c r="B1784" t="s">
        <v>1844</v>
      </c>
      <c r="C1784" t="s">
        <v>3574</v>
      </c>
      <c r="D1784" s="154">
        <v>18</v>
      </c>
      <c r="E1784" t="s">
        <v>932</v>
      </c>
      <c r="F1784">
        <v>19</v>
      </c>
      <c r="G1784">
        <v>31</v>
      </c>
      <c r="H1784" t="s">
        <v>3404</v>
      </c>
      <c r="I1784" t="s">
        <v>3515</v>
      </c>
      <c r="K1784" t="s">
        <v>933</v>
      </c>
      <c r="L1784" t="s">
        <v>932</v>
      </c>
      <c r="M1784" t="s">
        <v>3404</v>
      </c>
      <c r="N1784" t="b">
        <f>IF(ETMRouteStages[[#This Row],[RID]]=A1783,ETMRouteStages[[#This Row],[StageSequence]]=F1783+1,TRUE)</f>
        <v>1</v>
      </c>
    </row>
    <row r="1785" spans="1:14">
      <c r="A1785" t="s">
        <v>6350</v>
      </c>
      <c r="B1785" t="s">
        <v>1844</v>
      </c>
      <c r="C1785" t="s">
        <v>3574</v>
      </c>
      <c r="D1785" s="154">
        <v>18</v>
      </c>
      <c r="E1785" t="s">
        <v>782</v>
      </c>
      <c r="F1785">
        <v>20</v>
      </c>
      <c r="G1785">
        <v>32</v>
      </c>
      <c r="H1785" t="s">
        <v>3404</v>
      </c>
      <c r="I1785" t="s">
        <v>3515</v>
      </c>
      <c r="K1785" t="s">
        <v>783</v>
      </c>
      <c r="L1785" t="s">
        <v>782</v>
      </c>
      <c r="M1785" t="s">
        <v>3404</v>
      </c>
      <c r="N1785" t="b">
        <f>IF(ETMRouteStages[[#This Row],[RID]]=A1784,ETMRouteStages[[#This Row],[StageSequence]]=F1784+1,TRUE)</f>
        <v>1</v>
      </c>
    </row>
    <row r="1786" spans="1:14">
      <c r="A1786" t="s">
        <v>6350</v>
      </c>
      <c r="B1786" t="s">
        <v>1844</v>
      </c>
      <c r="C1786" t="s">
        <v>3574</v>
      </c>
      <c r="D1786" s="154">
        <v>18</v>
      </c>
      <c r="E1786" t="s">
        <v>2503</v>
      </c>
      <c r="F1786">
        <v>21</v>
      </c>
      <c r="G1786">
        <v>34</v>
      </c>
      <c r="H1786" t="s">
        <v>3404</v>
      </c>
      <c r="I1786" t="s">
        <v>3515</v>
      </c>
      <c r="K1786" t="s">
        <v>2504</v>
      </c>
      <c r="L1786" t="s">
        <v>2503</v>
      </c>
      <c r="M1786" t="s">
        <v>3404</v>
      </c>
      <c r="N1786" t="b">
        <f>IF(ETMRouteStages[[#This Row],[RID]]=A1785,ETMRouteStages[[#This Row],[StageSequence]]=F1785+1,TRUE)</f>
        <v>1</v>
      </c>
    </row>
    <row r="1787" spans="1:14">
      <c r="A1787" t="s">
        <v>6350</v>
      </c>
      <c r="B1787" t="s">
        <v>1844</v>
      </c>
      <c r="C1787" t="s">
        <v>3574</v>
      </c>
      <c r="D1787" s="154">
        <v>18</v>
      </c>
      <c r="E1787" t="s">
        <v>784</v>
      </c>
      <c r="F1787">
        <v>22</v>
      </c>
      <c r="G1787">
        <v>35</v>
      </c>
      <c r="H1787" t="s">
        <v>3404</v>
      </c>
      <c r="I1787" t="s">
        <v>3515</v>
      </c>
      <c r="K1787" t="s">
        <v>785</v>
      </c>
      <c r="L1787" t="s">
        <v>784</v>
      </c>
      <c r="M1787" t="s">
        <v>3404</v>
      </c>
      <c r="N1787" t="b">
        <f>IF(ETMRouteStages[[#This Row],[RID]]=A1786,ETMRouteStages[[#This Row],[StageSequence]]=F1786+1,TRUE)</f>
        <v>1</v>
      </c>
    </row>
    <row r="1788" spans="1:14">
      <c r="A1788" t="s">
        <v>6350</v>
      </c>
      <c r="B1788" t="s">
        <v>1844</v>
      </c>
      <c r="C1788" t="s">
        <v>3574</v>
      </c>
      <c r="D1788" s="154">
        <v>18</v>
      </c>
      <c r="E1788" t="s">
        <v>2890</v>
      </c>
      <c r="F1788">
        <v>23</v>
      </c>
      <c r="G1788">
        <v>36</v>
      </c>
      <c r="H1788" t="s">
        <v>3404</v>
      </c>
      <c r="I1788" t="s">
        <v>3515</v>
      </c>
      <c r="K1788" t="s">
        <v>2891</v>
      </c>
      <c r="L1788" t="s">
        <v>2890</v>
      </c>
      <c r="M1788" t="s">
        <v>3404</v>
      </c>
      <c r="N1788" t="b">
        <f>IF(ETMRouteStages[[#This Row],[RID]]=A1787,ETMRouteStages[[#This Row],[StageSequence]]=F1787+1,TRUE)</f>
        <v>1</v>
      </c>
    </row>
    <row r="1789" spans="1:14">
      <c r="A1789" t="s">
        <v>6350</v>
      </c>
      <c r="B1789" t="s">
        <v>1844</v>
      </c>
      <c r="C1789" t="s">
        <v>3574</v>
      </c>
      <c r="D1789" s="154">
        <v>18</v>
      </c>
      <c r="E1789" t="s">
        <v>1113</v>
      </c>
      <c r="F1789">
        <v>24</v>
      </c>
      <c r="G1789">
        <v>38</v>
      </c>
      <c r="H1789" t="s">
        <v>3404</v>
      </c>
      <c r="I1789" t="s">
        <v>3515</v>
      </c>
      <c r="K1789" t="s">
        <v>1114</v>
      </c>
      <c r="L1789" t="s">
        <v>1113</v>
      </c>
      <c r="M1789" t="s">
        <v>3404</v>
      </c>
      <c r="N1789" t="b">
        <f>IF(ETMRouteStages[[#This Row],[RID]]=A1788,ETMRouteStages[[#This Row],[StageSequence]]=F1788+1,TRUE)</f>
        <v>1</v>
      </c>
    </row>
    <row r="1790" spans="1:14">
      <c r="A1790" t="s">
        <v>6350</v>
      </c>
      <c r="B1790" t="s">
        <v>1844</v>
      </c>
      <c r="C1790" t="s">
        <v>3574</v>
      </c>
      <c r="D1790" s="154">
        <v>18</v>
      </c>
      <c r="E1790" t="s">
        <v>2328</v>
      </c>
      <c r="F1790">
        <v>25</v>
      </c>
      <c r="G1790">
        <v>40</v>
      </c>
      <c r="H1790" t="s">
        <v>3404</v>
      </c>
      <c r="I1790" t="s">
        <v>3515</v>
      </c>
      <c r="K1790" t="s">
        <v>2329</v>
      </c>
      <c r="L1790" t="s">
        <v>2328</v>
      </c>
      <c r="M1790" t="s">
        <v>3404</v>
      </c>
      <c r="N1790" t="b">
        <f>IF(ETMRouteStages[[#This Row],[RID]]=A1789,ETMRouteStages[[#This Row],[StageSequence]]=F1789+1,TRUE)</f>
        <v>1</v>
      </c>
    </row>
    <row r="1791" spans="1:14">
      <c r="A1791" t="s">
        <v>6351</v>
      </c>
      <c r="B1791" t="s">
        <v>1844</v>
      </c>
      <c r="C1791" t="s">
        <v>4126</v>
      </c>
      <c r="D1791" s="154">
        <v>180</v>
      </c>
      <c r="E1791" t="s">
        <v>5942</v>
      </c>
      <c r="F1791">
        <v>1</v>
      </c>
      <c r="G1791">
        <v>0</v>
      </c>
      <c r="H1791" t="s">
        <v>3404</v>
      </c>
      <c r="I1791" t="s">
        <v>3924</v>
      </c>
      <c r="K1791" t="s">
        <v>2202</v>
      </c>
      <c r="L1791" t="s">
        <v>2201</v>
      </c>
      <c r="M1791" t="s">
        <v>3404</v>
      </c>
      <c r="N1791" t="b">
        <f>IF(ETMRouteStages[[#This Row],[RID]]=A1790,ETMRouteStages[[#This Row],[StageSequence]]=F1790+1,TRUE)</f>
        <v>1</v>
      </c>
    </row>
    <row r="1792" spans="1:14">
      <c r="A1792" t="s">
        <v>6351</v>
      </c>
      <c r="B1792" t="s">
        <v>1844</v>
      </c>
      <c r="C1792" t="s">
        <v>4126</v>
      </c>
      <c r="D1792" s="154">
        <v>180</v>
      </c>
      <c r="E1792" t="s">
        <v>6352</v>
      </c>
      <c r="F1792">
        <v>2</v>
      </c>
      <c r="G1792">
        <v>2</v>
      </c>
      <c r="H1792" t="s">
        <v>3404</v>
      </c>
      <c r="I1792" t="s">
        <v>3924</v>
      </c>
      <c r="K1792" t="s">
        <v>2389</v>
      </c>
      <c r="L1792" t="s">
        <v>2388</v>
      </c>
      <c r="M1792" t="s">
        <v>3404</v>
      </c>
      <c r="N1792" t="b">
        <f>IF(ETMRouteStages[[#This Row],[RID]]=A1791,ETMRouteStages[[#This Row],[StageSequence]]=F1791+1,TRUE)</f>
        <v>1</v>
      </c>
    </row>
    <row r="1793" spans="1:14">
      <c r="A1793" t="s">
        <v>6351</v>
      </c>
      <c r="B1793" t="s">
        <v>1844</v>
      </c>
      <c r="C1793" t="s">
        <v>4126</v>
      </c>
      <c r="D1793" s="154">
        <v>180</v>
      </c>
      <c r="E1793" t="s">
        <v>6353</v>
      </c>
      <c r="F1793">
        <v>3</v>
      </c>
      <c r="G1793">
        <v>3</v>
      </c>
      <c r="H1793" t="s">
        <v>3404</v>
      </c>
      <c r="I1793" t="s">
        <v>3924</v>
      </c>
      <c r="K1793" t="s">
        <v>2428</v>
      </c>
      <c r="L1793" t="s">
        <v>2427</v>
      </c>
      <c r="M1793" t="s">
        <v>3404</v>
      </c>
      <c r="N1793" t="b">
        <f>IF(ETMRouteStages[[#This Row],[RID]]=A1792,ETMRouteStages[[#This Row],[StageSequence]]=F1792+1,TRUE)</f>
        <v>1</v>
      </c>
    </row>
    <row r="1794" spans="1:14">
      <c r="A1794" t="s">
        <v>6351</v>
      </c>
      <c r="B1794" t="s">
        <v>1844</v>
      </c>
      <c r="C1794" t="s">
        <v>4126</v>
      </c>
      <c r="D1794" s="154">
        <v>180</v>
      </c>
      <c r="E1794" t="s">
        <v>6354</v>
      </c>
      <c r="F1794">
        <v>4</v>
      </c>
      <c r="G1794">
        <v>4</v>
      </c>
      <c r="H1794" t="s">
        <v>3404</v>
      </c>
      <c r="I1794" t="s">
        <v>3924</v>
      </c>
      <c r="K1794" t="s">
        <v>2448</v>
      </c>
      <c r="L1794" t="s">
        <v>2447</v>
      </c>
      <c r="M1794" t="s">
        <v>3404</v>
      </c>
      <c r="N1794" t="b">
        <f>IF(ETMRouteStages[[#This Row],[RID]]=A1793,ETMRouteStages[[#This Row],[StageSequence]]=F1793+1,TRUE)</f>
        <v>1</v>
      </c>
    </row>
    <row r="1795" spans="1:14">
      <c r="A1795" t="s">
        <v>6351</v>
      </c>
      <c r="B1795" t="s">
        <v>1844</v>
      </c>
      <c r="C1795" t="s">
        <v>4126</v>
      </c>
      <c r="D1795" s="154">
        <v>180</v>
      </c>
      <c r="E1795" t="s">
        <v>6355</v>
      </c>
      <c r="F1795">
        <v>5</v>
      </c>
      <c r="G1795">
        <v>5</v>
      </c>
      <c r="H1795" t="s">
        <v>3404</v>
      </c>
      <c r="I1795" t="s">
        <v>3924</v>
      </c>
      <c r="K1795" t="s">
        <v>2430</v>
      </c>
      <c r="L1795" t="s">
        <v>2429</v>
      </c>
      <c r="M1795" t="s">
        <v>3404</v>
      </c>
      <c r="N1795" t="b">
        <f>IF(ETMRouteStages[[#This Row],[RID]]=A1794,ETMRouteStages[[#This Row],[StageSequence]]=F1794+1,TRUE)</f>
        <v>1</v>
      </c>
    </row>
    <row r="1796" spans="1:14">
      <c r="A1796" t="s">
        <v>6351</v>
      </c>
      <c r="B1796" t="s">
        <v>1844</v>
      </c>
      <c r="C1796" t="s">
        <v>4126</v>
      </c>
      <c r="D1796" s="154">
        <v>180</v>
      </c>
      <c r="E1796" t="s">
        <v>6356</v>
      </c>
      <c r="F1796">
        <v>6</v>
      </c>
      <c r="G1796">
        <v>6</v>
      </c>
      <c r="H1796" t="s">
        <v>3404</v>
      </c>
      <c r="I1796" t="s">
        <v>3924</v>
      </c>
      <c r="K1796" t="s">
        <v>2752</v>
      </c>
      <c r="L1796" t="s">
        <v>2751</v>
      </c>
      <c r="M1796" t="s">
        <v>3404</v>
      </c>
      <c r="N1796" t="b">
        <f>IF(ETMRouteStages[[#This Row],[RID]]=A1795,ETMRouteStages[[#This Row],[StageSequence]]=F1795+1,TRUE)</f>
        <v>1</v>
      </c>
    </row>
    <row r="1797" spans="1:14">
      <c r="A1797" t="s">
        <v>6351</v>
      </c>
      <c r="B1797" t="s">
        <v>1844</v>
      </c>
      <c r="C1797" t="s">
        <v>4126</v>
      </c>
      <c r="D1797" s="154">
        <v>180</v>
      </c>
      <c r="E1797" t="s">
        <v>6327</v>
      </c>
      <c r="F1797">
        <v>7</v>
      </c>
      <c r="G1797">
        <v>7</v>
      </c>
      <c r="H1797" t="s">
        <v>3404</v>
      </c>
      <c r="I1797" t="s">
        <v>3924</v>
      </c>
      <c r="K1797" t="s">
        <v>619</v>
      </c>
      <c r="L1797" t="s">
        <v>618</v>
      </c>
      <c r="M1797" t="s">
        <v>3404</v>
      </c>
      <c r="N1797" t="b">
        <f>IF(ETMRouteStages[[#This Row],[RID]]=A1796,ETMRouteStages[[#This Row],[StageSequence]]=F1796+1,TRUE)</f>
        <v>1</v>
      </c>
    </row>
    <row r="1798" spans="1:14">
      <c r="A1798" t="s">
        <v>6351</v>
      </c>
      <c r="B1798" t="s">
        <v>1844</v>
      </c>
      <c r="C1798" t="s">
        <v>4126</v>
      </c>
      <c r="D1798" s="154">
        <v>180</v>
      </c>
      <c r="E1798" t="s">
        <v>5949</v>
      </c>
      <c r="F1798">
        <v>8</v>
      </c>
      <c r="G1798">
        <v>9</v>
      </c>
      <c r="H1798" t="s">
        <v>3404</v>
      </c>
      <c r="I1798" t="s">
        <v>3924</v>
      </c>
      <c r="K1798" t="s">
        <v>2140</v>
      </c>
      <c r="L1798" t="s">
        <v>2139</v>
      </c>
      <c r="M1798" t="s">
        <v>3404</v>
      </c>
      <c r="N1798" t="b">
        <f>IF(ETMRouteStages[[#This Row],[RID]]=A1797,ETMRouteStages[[#This Row],[StageSequence]]=F1797+1,TRUE)</f>
        <v>1</v>
      </c>
    </row>
    <row r="1799" spans="1:14">
      <c r="A1799" t="s">
        <v>6351</v>
      </c>
      <c r="B1799" t="s">
        <v>1844</v>
      </c>
      <c r="C1799" t="s">
        <v>4126</v>
      </c>
      <c r="D1799" s="154">
        <v>180</v>
      </c>
      <c r="E1799" t="s">
        <v>6357</v>
      </c>
      <c r="F1799">
        <v>9</v>
      </c>
      <c r="G1799">
        <v>11</v>
      </c>
      <c r="H1799" t="s">
        <v>3404</v>
      </c>
      <c r="I1799" t="s">
        <v>3924</v>
      </c>
      <c r="K1799" t="s">
        <v>969</v>
      </c>
      <c r="L1799" t="s">
        <v>968</v>
      </c>
      <c r="M1799" t="s">
        <v>3404</v>
      </c>
      <c r="N1799" t="b">
        <f>IF(ETMRouteStages[[#This Row],[RID]]=A1798,ETMRouteStages[[#This Row],[StageSequence]]=F1798+1,TRUE)</f>
        <v>1</v>
      </c>
    </row>
    <row r="1800" spans="1:14">
      <c r="A1800" t="s">
        <v>6351</v>
      </c>
      <c r="B1800" t="s">
        <v>1844</v>
      </c>
      <c r="C1800" t="s">
        <v>4126</v>
      </c>
      <c r="D1800" s="154">
        <v>180</v>
      </c>
      <c r="E1800" t="s">
        <v>5951</v>
      </c>
      <c r="F1800">
        <v>10</v>
      </c>
      <c r="G1800">
        <v>12</v>
      </c>
      <c r="H1800" t="s">
        <v>3404</v>
      </c>
      <c r="I1800" t="s">
        <v>3924</v>
      </c>
      <c r="K1800" t="s">
        <v>971</v>
      </c>
      <c r="L1800" t="s">
        <v>970</v>
      </c>
      <c r="M1800" t="s">
        <v>3404</v>
      </c>
      <c r="N1800" t="b">
        <f>IF(ETMRouteStages[[#This Row],[RID]]=A1799,ETMRouteStages[[#This Row],[StageSequence]]=F1799+1,TRUE)</f>
        <v>1</v>
      </c>
    </row>
    <row r="1801" spans="1:14">
      <c r="A1801" t="s">
        <v>6351</v>
      </c>
      <c r="B1801" t="s">
        <v>1844</v>
      </c>
      <c r="C1801" t="s">
        <v>4126</v>
      </c>
      <c r="D1801" s="154">
        <v>180</v>
      </c>
      <c r="E1801" t="s">
        <v>6325</v>
      </c>
      <c r="F1801">
        <v>11</v>
      </c>
      <c r="G1801">
        <v>13</v>
      </c>
      <c r="H1801" t="s">
        <v>3404</v>
      </c>
      <c r="I1801" t="s">
        <v>3924</v>
      </c>
      <c r="K1801" t="s">
        <v>1116</v>
      </c>
      <c r="L1801" t="s">
        <v>1115</v>
      </c>
      <c r="M1801" t="s">
        <v>3404</v>
      </c>
      <c r="N1801" t="b">
        <f>IF(ETMRouteStages[[#This Row],[RID]]=A1800,ETMRouteStages[[#This Row],[StageSequence]]=F1800+1,TRUE)</f>
        <v>1</v>
      </c>
    </row>
    <row r="1802" spans="1:14">
      <c r="A1802" t="s">
        <v>6351</v>
      </c>
      <c r="B1802" t="s">
        <v>1844</v>
      </c>
      <c r="C1802" t="s">
        <v>4126</v>
      </c>
      <c r="D1802" s="154">
        <v>180</v>
      </c>
      <c r="E1802" t="s">
        <v>5953</v>
      </c>
      <c r="F1802">
        <v>12</v>
      </c>
      <c r="G1802">
        <v>14</v>
      </c>
      <c r="H1802" t="s">
        <v>3404</v>
      </c>
      <c r="I1802" t="s">
        <v>3924</v>
      </c>
      <c r="K1802" t="s">
        <v>633</v>
      </c>
      <c r="L1802" t="s">
        <v>632</v>
      </c>
      <c r="M1802" t="s">
        <v>3404</v>
      </c>
      <c r="N1802" t="b">
        <f>IF(ETMRouteStages[[#This Row],[RID]]=A1801,ETMRouteStages[[#This Row],[StageSequence]]=F1801+1,TRUE)</f>
        <v>1</v>
      </c>
    </row>
    <row r="1803" spans="1:14">
      <c r="A1803" t="s">
        <v>6351</v>
      </c>
      <c r="B1803" t="s">
        <v>1844</v>
      </c>
      <c r="C1803" t="s">
        <v>4126</v>
      </c>
      <c r="D1803" s="154">
        <v>180</v>
      </c>
      <c r="E1803" t="s">
        <v>6324</v>
      </c>
      <c r="F1803">
        <v>13</v>
      </c>
      <c r="G1803">
        <v>16</v>
      </c>
      <c r="H1803" t="s">
        <v>3404</v>
      </c>
      <c r="I1803" t="s">
        <v>3924</v>
      </c>
      <c r="K1803" t="s">
        <v>741</v>
      </c>
      <c r="L1803" t="s">
        <v>740</v>
      </c>
      <c r="M1803" t="s">
        <v>3404</v>
      </c>
      <c r="N1803" t="b">
        <f>IF(ETMRouteStages[[#This Row],[RID]]=A1802,ETMRouteStages[[#This Row],[StageSequence]]=F1802+1,TRUE)</f>
        <v>1</v>
      </c>
    </row>
    <row r="1804" spans="1:14">
      <c r="A1804" t="s">
        <v>6351</v>
      </c>
      <c r="B1804" t="s">
        <v>1844</v>
      </c>
      <c r="C1804" t="s">
        <v>4126</v>
      </c>
      <c r="D1804" s="154">
        <v>180</v>
      </c>
      <c r="E1804" t="s">
        <v>6323</v>
      </c>
      <c r="F1804">
        <v>14</v>
      </c>
      <c r="G1804">
        <v>18</v>
      </c>
      <c r="H1804" t="s">
        <v>3404</v>
      </c>
      <c r="I1804" t="s">
        <v>3924</v>
      </c>
      <c r="K1804" t="s">
        <v>1724</v>
      </c>
      <c r="L1804" t="s">
        <v>1723</v>
      </c>
      <c r="M1804" t="s">
        <v>3404</v>
      </c>
      <c r="N1804" t="b">
        <f>IF(ETMRouteStages[[#This Row],[RID]]=A1803,ETMRouteStages[[#This Row],[StageSequence]]=F1803+1,TRUE)</f>
        <v>1</v>
      </c>
    </row>
    <row r="1805" spans="1:14">
      <c r="A1805" t="s">
        <v>6351</v>
      </c>
      <c r="B1805" t="s">
        <v>1844</v>
      </c>
      <c r="C1805" t="s">
        <v>4126</v>
      </c>
      <c r="D1805" s="154">
        <v>180</v>
      </c>
      <c r="E1805" t="s">
        <v>6322</v>
      </c>
      <c r="F1805">
        <v>15</v>
      </c>
      <c r="G1805">
        <v>20</v>
      </c>
      <c r="H1805" t="s">
        <v>3404</v>
      </c>
      <c r="I1805" t="s">
        <v>3924</v>
      </c>
      <c r="K1805" t="s">
        <v>1828</v>
      </c>
      <c r="L1805" t="s">
        <v>1827</v>
      </c>
      <c r="M1805" t="s">
        <v>3404</v>
      </c>
      <c r="N1805" t="b">
        <f>IF(ETMRouteStages[[#This Row],[RID]]=A1804,ETMRouteStages[[#This Row],[StageSequence]]=F1804+1,TRUE)</f>
        <v>1</v>
      </c>
    </row>
    <row r="1806" spans="1:14">
      <c r="A1806" t="s">
        <v>6351</v>
      </c>
      <c r="B1806" t="s">
        <v>1844</v>
      </c>
      <c r="C1806" t="s">
        <v>4126</v>
      </c>
      <c r="D1806" s="154">
        <v>180</v>
      </c>
      <c r="E1806" t="s">
        <v>6321</v>
      </c>
      <c r="F1806">
        <v>16</v>
      </c>
      <c r="G1806">
        <v>21</v>
      </c>
      <c r="H1806" t="s">
        <v>3404</v>
      </c>
      <c r="I1806" t="s">
        <v>3924</v>
      </c>
      <c r="K1806" t="s">
        <v>1842</v>
      </c>
      <c r="L1806" t="s">
        <v>1841</v>
      </c>
      <c r="M1806" t="s">
        <v>3404</v>
      </c>
      <c r="N1806" t="b">
        <f>IF(ETMRouteStages[[#This Row],[RID]]=A1805,ETMRouteStages[[#This Row],[StageSequence]]=F1805+1,TRUE)</f>
        <v>1</v>
      </c>
    </row>
    <row r="1807" spans="1:14">
      <c r="A1807" t="s">
        <v>6351</v>
      </c>
      <c r="B1807" t="s">
        <v>1844</v>
      </c>
      <c r="C1807" t="s">
        <v>4126</v>
      </c>
      <c r="D1807" s="154">
        <v>180</v>
      </c>
      <c r="E1807" t="s">
        <v>6358</v>
      </c>
      <c r="F1807">
        <v>17</v>
      </c>
      <c r="G1807">
        <v>23</v>
      </c>
      <c r="H1807" t="s">
        <v>3404</v>
      </c>
      <c r="I1807" t="s">
        <v>3924</v>
      </c>
      <c r="K1807" t="s">
        <v>2256</v>
      </c>
      <c r="L1807" t="s">
        <v>2255</v>
      </c>
      <c r="M1807" t="s">
        <v>3404</v>
      </c>
      <c r="N1807" t="b">
        <f>IF(ETMRouteStages[[#This Row],[RID]]=A1806,ETMRouteStages[[#This Row],[StageSequence]]=F1806+1,TRUE)</f>
        <v>1</v>
      </c>
    </row>
    <row r="1808" spans="1:14">
      <c r="A1808" t="s">
        <v>6351</v>
      </c>
      <c r="B1808" t="s">
        <v>1844</v>
      </c>
      <c r="C1808" t="s">
        <v>4126</v>
      </c>
      <c r="D1808" s="154">
        <v>180</v>
      </c>
      <c r="E1808" t="s">
        <v>6319</v>
      </c>
      <c r="F1808">
        <v>18</v>
      </c>
      <c r="G1808">
        <v>25</v>
      </c>
      <c r="H1808" t="s">
        <v>3404</v>
      </c>
      <c r="I1808" t="s">
        <v>3924</v>
      </c>
      <c r="K1808" t="s">
        <v>1188</v>
      </c>
      <c r="L1808" t="s">
        <v>1187</v>
      </c>
      <c r="M1808" t="s">
        <v>3404</v>
      </c>
      <c r="N1808" t="b">
        <f>IF(ETMRouteStages[[#This Row],[RID]]=A1807,ETMRouteStages[[#This Row],[StageSequence]]=F1807+1,TRUE)</f>
        <v>1</v>
      </c>
    </row>
    <row r="1809" spans="1:14">
      <c r="A1809" t="s">
        <v>6351</v>
      </c>
      <c r="B1809" t="s">
        <v>1844</v>
      </c>
      <c r="C1809" t="s">
        <v>4126</v>
      </c>
      <c r="D1809" s="154">
        <v>180</v>
      </c>
      <c r="E1809" t="s">
        <v>6318</v>
      </c>
      <c r="F1809">
        <v>19</v>
      </c>
      <c r="G1809">
        <v>26</v>
      </c>
      <c r="H1809" t="s">
        <v>3404</v>
      </c>
      <c r="I1809" t="s">
        <v>3924</v>
      </c>
      <c r="K1809" t="s">
        <v>1198</v>
      </c>
      <c r="L1809" t="s">
        <v>1197</v>
      </c>
      <c r="M1809" t="s">
        <v>3404</v>
      </c>
      <c r="N1809" t="b">
        <f>IF(ETMRouteStages[[#This Row],[RID]]=A1808,ETMRouteStages[[#This Row],[StageSequence]]=F1808+1,TRUE)</f>
        <v>1</v>
      </c>
    </row>
    <row r="1810" spans="1:14">
      <c r="A1810" t="s">
        <v>6351</v>
      </c>
      <c r="B1810" t="s">
        <v>1844</v>
      </c>
      <c r="C1810" t="s">
        <v>4126</v>
      </c>
      <c r="D1810" s="154">
        <v>180</v>
      </c>
      <c r="E1810" t="s">
        <v>5991</v>
      </c>
      <c r="F1810">
        <v>20</v>
      </c>
      <c r="G1810">
        <v>29</v>
      </c>
      <c r="H1810" t="s">
        <v>3404</v>
      </c>
      <c r="I1810" t="s">
        <v>3924</v>
      </c>
      <c r="K1810" t="s">
        <v>2329</v>
      </c>
      <c r="L1810" t="s">
        <v>2328</v>
      </c>
      <c r="M1810" t="s">
        <v>3404</v>
      </c>
      <c r="N1810" t="b">
        <f>IF(ETMRouteStages[[#This Row],[RID]]=A1809,ETMRouteStages[[#This Row],[StageSequence]]=F1809+1,TRUE)</f>
        <v>1</v>
      </c>
    </row>
    <row r="1811" spans="1:14">
      <c r="A1811" t="s">
        <v>6351</v>
      </c>
      <c r="B1811" t="s">
        <v>1844</v>
      </c>
      <c r="C1811" t="s">
        <v>4126</v>
      </c>
      <c r="D1811" s="154">
        <v>180</v>
      </c>
      <c r="E1811" t="s">
        <v>5990</v>
      </c>
      <c r="F1811">
        <v>21</v>
      </c>
      <c r="G1811">
        <v>30</v>
      </c>
      <c r="H1811" t="s">
        <v>3404</v>
      </c>
      <c r="I1811" t="s">
        <v>3924</v>
      </c>
      <c r="K1811" t="s">
        <v>1114</v>
      </c>
      <c r="L1811" t="s">
        <v>1113</v>
      </c>
      <c r="M1811" t="s">
        <v>3404</v>
      </c>
      <c r="N1811" t="b">
        <f>IF(ETMRouteStages[[#This Row],[RID]]=A1810,ETMRouteStages[[#This Row],[StageSequence]]=F1810+1,TRUE)</f>
        <v>1</v>
      </c>
    </row>
    <row r="1812" spans="1:14">
      <c r="A1812" t="s">
        <v>6351</v>
      </c>
      <c r="B1812" t="s">
        <v>1844</v>
      </c>
      <c r="C1812" t="s">
        <v>4126</v>
      </c>
      <c r="D1812" s="154">
        <v>180</v>
      </c>
      <c r="E1812" t="s">
        <v>5989</v>
      </c>
      <c r="F1812">
        <v>22</v>
      </c>
      <c r="G1812">
        <v>32</v>
      </c>
      <c r="H1812" t="s">
        <v>3404</v>
      </c>
      <c r="I1812" t="s">
        <v>3924</v>
      </c>
      <c r="K1812" t="s">
        <v>2891</v>
      </c>
      <c r="L1812" t="s">
        <v>2890</v>
      </c>
      <c r="M1812" t="s">
        <v>3404</v>
      </c>
      <c r="N1812" t="b">
        <f>IF(ETMRouteStages[[#This Row],[RID]]=A1811,ETMRouteStages[[#This Row],[StageSequence]]=F1811+1,TRUE)</f>
        <v>1</v>
      </c>
    </row>
    <row r="1813" spans="1:14">
      <c r="A1813" t="s">
        <v>6351</v>
      </c>
      <c r="B1813" t="s">
        <v>1844</v>
      </c>
      <c r="C1813" t="s">
        <v>4126</v>
      </c>
      <c r="D1813" s="154">
        <v>180</v>
      </c>
      <c r="E1813" t="s">
        <v>6359</v>
      </c>
      <c r="F1813">
        <v>23</v>
      </c>
      <c r="G1813">
        <v>33</v>
      </c>
      <c r="H1813" t="s">
        <v>3404</v>
      </c>
      <c r="I1813" t="s">
        <v>3924</v>
      </c>
      <c r="K1813" t="s">
        <v>785</v>
      </c>
      <c r="L1813" t="s">
        <v>784</v>
      </c>
      <c r="M1813" t="s">
        <v>3404</v>
      </c>
      <c r="N1813" t="b">
        <f>IF(ETMRouteStages[[#This Row],[RID]]=A1812,ETMRouteStages[[#This Row],[StageSequence]]=F1812+1,TRUE)</f>
        <v>1</v>
      </c>
    </row>
    <row r="1814" spans="1:14">
      <c r="A1814" t="s">
        <v>6351</v>
      </c>
      <c r="B1814" t="s">
        <v>1844</v>
      </c>
      <c r="C1814" t="s">
        <v>4126</v>
      </c>
      <c r="D1814" s="154">
        <v>180</v>
      </c>
      <c r="E1814" t="s">
        <v>6360</v>
      </c>
      <c r="F1814">
        <v>24</v>
      </c>
      <c r="G1814">
        <v>34</v>
      </c>
      <c r="H1814" t="s">
        <v>3404</v>
      </c>
      <c r="I1814" t="s">
        <v>3924</v>
      </c>
      <c r="K1814" t="s">
        <v>2504</v>
      </c>
      <c r="L1814" t="s">
        <v>2503</v>
      </c>
      <c r="M1814" t="s">
        <v>3404</v>
      </c>
      <c r="N1814" t="b">
        <f>IF(ETMRouteStages[[#This Row],[RID]]=A1813,ETMRouteStages[[#This Row],[StageSequence]]=F1813+1,TRUE)</f>
        <v>1</v>
      </c>
    </row>
    <row r="1815" spans="1:14">
      <c r="A1815" t="s">
        <v>6351</v>
      </c>
      <c r="B1815" t="s">
        <v>1844</v>
      </c>
      <c r="C1815" t="s">
        <v>4126</v>
      </c>
      <c r="D1815" s="154">
        <v>180</v>
      </c>
      <c r="E1815" t="s">
        <v>6361</v>
      </c>
      <c r="F1815">
        <v>25</v>
      </c>
      <c r="G1815">
        <v>36</v>
      </c>
      <c r="H1815" t="s">
        <v>3404</v>
      </c>
      <c r="I1815" t="s">
        <v>3924</v>
      </c>
      <c r="K1815" t="s">
        <v>783</v>
      </c>
      <c r="L1815" t="s">
        <v>782</v>
      </c>
      <c r="M1815" t="s">
        <v>3404</v>
      </c>
      <c r="N1815" t="b">
        <f>IF(ETMRouteStages[[#This Row],[RID]]=A1814,ETMRouteStages[[#This Row],[StageSequence]]=F1814+1,TRUE)</f>
        <v>1</v>
      </c>
    </row>
    <row r="1816" spans="1:14">
      <c r="A1816" t="s">
        <v>6351</v>
      </c>
      <c r="B1816" t="s">
        <v>1844</v>
      </c>
      <c r="C1816" t="s">
        <v>4126</v>
      </c>
      <c r="D1816" s="154">
        <v>180</v>
      </c>
      <c r="E1816" t="s">
        <v>6362</v>
      </c>
      <c r="F1816">
        <v>26</v>
      </c>
      <c r="G1816">
        <v>37</v>
      </c>
      <c r="H1816" t="s">
        <v>3404</v>
      </c>
      <c r="I1816" t="s">
        <v>3924</v>
      </c>
      <c r="K1816" t="s">
        <v>933</v>
      </c>
      <c r="L1816" t="s">
        <v>932</v>
      </c>
      <c r="M1816" t="s">
        <v>3404</v>
      </c>
      <c r="N1816" t="b">
        <f>IF(ETMRouteStages[[#This Row],[RID]]=A1815,ETMRouteStages[[#This Row],[StageSequence]]=F1815+1,TRUE)</f>
        <v>1</v>
      </c>
    </row>
    <row r="1817" spans="1:14">
      <c r="A1817" t="s">
        <v>6351</v>
      </c>
      <c r="B1817" t="s">
        <v>1844</v>
      </c>
      <c r="C1817" t="s">
        <v>4126</v>
      </c>
      <c r="D1817" s="154">
        <v>180</v>
      </c>
      <c r="E1817" t="s">
        <v>6363</v>
      </c>
      <c r="F1817">
        <v>27</v>
      </c>
      <c r="G1817">
        <v>38</v>
      </c>
      <c r="H1817" t="s">
        <v>3404</v>
      </c>
      <c r="I1817" t="s">
        <v>3924</v>
      </c>
      <c r="K1817" t="s">
        <v>1758</v>
      </c>
      <c r="L1817" t="s">
        <v>1757</v>
      </c>
      <c r="M1817" t="s">
        <v>3404</v>
      </c>
      <c r="N1817" t="b">
        <f>IF(ETMRouteStages[[#This Row],[RID]]=A1816,ETMRouteStages[[#This Row],[StageSequence]]=F1816+1,TRUE)</f>
        <v>1</v>
      </c>
    </row>
    <row r="1818" spans="1:14">
      <c r="A1818" t="s">
        <v>6351</v>
      </c>
      <c r="B1818" t="s">
        <v>1844</v>
      </c>
      <c r="C1818" t="s">
        <v>4126</v>
      </c>
      <c r="D1818" s="154">
        <v>180</v>
      </c>
      <c r="E1818" t="s">
        <v>6364</v>
      </c>
      <c r="F1818">
        <v>28</v>
      </c>
      <c r="G1818">
        <v>39</v>
      </c>
      <c r="H1818" t="s">
        <v>3404</v>
      </c>
      <c r="I1818" t="s">
        <v>3924</v>
      </c>
      <c r="K1818" t="s">
        <v>513</v>
      </c>
      <c r="L1818" t="s">
        <v>512</v>
      </c>
      <c r="M1818" t="s">
        <v>3404</v>
      </c>
      <c r="N1818" t="b">
        <f>IF(ETMRouteStages[[#This Row],[RID]]=A1817,ETMRouteStages[[#This Row],[StageSequence]]=F1817+1,TRUE)</f>
        <v>1</v>
      </c>
    </row>
    <row r="1819" spans="1:14">
      <c r="A1819" t="s">
        <v>6351</v>
      </c>
      <c r="B1819" t="s">
        <v>1844</v>
      </c>
      <c r="C1819" t="s">
        <v>4126</v>
      </c>
      <c r="D1819" s="154">
        <v>180</v>
      </c>
      <c r="E1819" t="s">
        <v>6365</v>
      </c>
      <c r="F1819">
        <v>29</v>
      </c>
      <c r="G1819">
        <v>41</v>
      </c>
      <c r="H1819" t="s">
        <v>3404</v>
      </c>
      <c r="I1819" t="s">
        <v>3924</v>
      </c>
      <c r="K1819" t="s">
        <v>2420</v>
      </c>
      <c r="L1819" t="s">
        <v>2419</v>
      </c>
      <c r="M1819" t="s">
        <v>3404</v>
      </c>
      <c r="N1819" t="b">
        <f>IF(ETMRouteStages[[#This Row],[RID]]=A1818,ETMRouteStages[[#This Row],[StageSequence]]=F1818+1,TRUE)</f>
        <v>1</v>
      </c>
    </row>
    <row r="1820" spans="1:14">
      <c r="A1820" t="s">
        <v>6351</v>
      </c>
      <c r="B1820" t="s">
        <v>1844</v>
      </c>
      <c r="C1820" t="s">
        <v>4126</v>
      </c>
      <c r="D1820" s="154">
        <v>180</v>
      </c>
      <c r="E1820" t="s">
        <v>6366</v>
      </c>
      <c r="F1820">
        <v>30</v>
      </c>
      <c r="G1820">
        <v>42</v>
      </c>
      <c r="H1820" t="s">
        <v>3404</v>
      </c>
      <c r="I1820" t="s">
        <v>3924</v>
      </c>
      <c r="K1820" t="s">
        <v>2418</v>
      </c>
      <c r="L1820" t="s">
        <v>2417</v>
      </c>
      <c r="M1820" t="s">
        <v>3404</v>
      </c>
      <c r="N1820" t="b">
        <f>IF(ETMRouteStages[[#This Row],[RID]]=A1819,ETMRouteStages[[#This Row],[StageSequence]]=F1819+1,TRUE)</f>
        <v>1</v>
      </c>
    </row>
    <row r="1821" spans="1:14">
      <c r="A1821" t="s">
        <v>6351</v>
      </c>
      <c r="B1821" t="s">
        <v>1844</v>
      </c>
      <c r="C1821" t="s">
        <v>4126</v>
      </c>
      <c r="D1821" s="154">
        <v>180</v>
      </c>
      <c r="E1821" t="s">
        <v>6367</v>
      </c>
      <c r="F1821">
        <v>31</v>
      </c>
      <c r="G1821">
        <v>44</v>
      </c>
      <c r="H1821" t="s">
        <v>3404</v>
      </c>
      <c r="I1821" t="s">
        <v>3924</v>
      </c>
      <c r="K1821" t="s">
        <v>1577</v>
      </c>
      <c r="L1821" t="s">
        <v>1576</v>
      </c>
      <c r="M1821" t="s">
        <v>3404</v>
      </c>
      <c r="N1821" t="b">
        <f>IF(ETMRouteStages[[#This Row],[RID]]=A1820,ETMRouteStages[[#This Row],[StageSequence]]=F1820+1,TRUE)</f>
        <v>1</v>
      </c>
    </row>
    <row r="1822" spans="1:14">
      <c r="A1822" t="s">
        <v>6351</v>
      </c>
      <c r="B1822" t="s">
        <v>1844</v>
      </c>
      <c r="C1822" t="s">
        <v>4126</v>
      </c>
      <c r="D1822" s="154">
        <v>180</v>
      </c>
      <c r="E1822" t="s">
        <v>6368</v>
      </c>
      <c r="F1822">
        <v>32</v>
      </c>
      <c r="G1822">
        <v>46</v>
      </c>
      <c r="H1822" t="s">
        <v>3404</v>
      </c>
      <c r="I1822" t="s">
        <v>3924</v>
      </c>
      <c r="K1822" t="s">
        <v>973</v>
      </c>
      <c r="L1822" t="s">
        <v>972</v>
      </c>
      <c r="M1822" t="s">
        <v>3404</v>
      </c>
      <c r="N1822" t="b">
        <f>IF(ETMRouteStages[[#This Row],[RID]]=A1821,ETMRouteStages[[#This Row],[StageSequence]]=F1821+1,TRUE)</f>
        <v>1</v>
      </c>
    </row>
    <row r="1823" spans="1:14">
      <c r="A1823" t="s">
        <v>6351</v>
      </c>
      <c r="B1823" t="s">
        <v>1844</v>
      </c>
      <c r="C1823" t="s">
        <v>4126</v>
      </c>
      <c r="D1823" s="154">
        <v>180</v>
      </c>
      <c r="E1823" t="s">
        <v>6369</v>
      </c>
      <c r="F1823">
        <v>33</v>
      </c>
      <c r="G1823">
        <v>47</v>
      </c>
      <c r="H1823" t="s">
        <v>3404</v>
      </c>
      <c r="I1823" t="s">
        <v>3924</v>
      </c>
      <c r="K1823" t="s">
        <v>2851</v>
      </c>
      <c r="L1823" t="s">
        <v>2850</v>
      </c>
      <c r="M1823" t="s">
        <v>3404</v>
      </c>
      <c r="N1823" t="b">
        <f>IF(ETMRouteStages[[#This Row],[RID]]=A1822,ETMRouteStages[[#This Row],[StageSequence]]=F1822+1,TRUE)</f>
        <v>1</v>
      </c>
    </row>
    <row r="1824" spans="1:14">
      <c r="A1824" t="s">
        <v>6351</v>
      </c>
      <c r="B1824" t="s">
        <v>1844</v>
      </c>
      <c r="C1824" t="s">
        <v>4126</v>
      </c>
      <c r="D1824" s="154">
        <v>180</v>
      </c>
      <c r="E1824" t="s">
        <v>6370</v>
      </c>
      <c r="F1824">
        <v>34</v>
      </c>
      <c r="G1824">
        <v>50</v>
      </c>
      <c r="H1824" t="s">
        <v>3404</v>
      </c>
      <c r="I1824" t="s">
        <v>3924</v>
      </c>
      <c r="K1824" t="s">
        <v>1680</v>
      </c>
      <c r="L1824" t="s">
        <v>1679</v>
      </c>
      <c r="M1824" t="s">
        <v>3404</v>
      </c>
      <c r="N1824" t="b">
        <f>IF(ETMRouteStages[[#This Row],[RID]]=A1823,ETMRouteStages[[#This Row],[StageSequence]]=F1823+1,TRUE)</f>
        <v>1</v>
      </c>
    </row>
    <row r="1825" spans="1:14">
      <c r="A1825" t="s">
        <v>6351</v>
      </c>
      <c r="B1825" t="s">
        <v>1844</v>
      </c>
      <c r="C1825" t="s">
        <v>4126</v>
      </c>
      <c r="D1825" s="154">
        <v>180</v>
      </c>
      <c r="E1825" t="s">
        <v>6199</v>
      </c>
      <c r="F1825">
        <v>35</v>
      </c>
      <c r="G1825">
        <v>51</v>
      </c>
      <c r="H1825" t="s">
        <v>3404</v>
      </c>
      <c r="I1825" t="s">
        <v>3924</v>
      </c>
      <c r="K1825" t="s">
        <v>2875</v>
      </c>
      <c r="L1825" t="s">
        <v>2874</v>
      </c>
      <c r="M1825" t="s">
        <v>3404</v>
      </c>
      <c r="N1825" t="b">
        <f>IF(ETMRouteStages[[#This Row],[RID]]=A1824,ETMRouteStages[[#This Row],[StageSequence]]=F1824+1,TRUE)</f>
        <v>1</v>
      </c>
    </row>
    <row r="1826" spans="1:14">
      <c r="A1826" t="s">
        <v>6351</v>
      </c>
      <c r="B1826" t="s">
        <v>1844</v>
      </c>
      <c r="C1826" t="s">
        <v>4126</v>
      </c>
      <c r="D1826" s="154">
        <v>180</v>
      </c>
      <c r="E1826" t="s">
        <v>6371</v>
      </c>
      <c r="F1826">
        <v>36</v>
      </c>
      <c r="G1826">
        <v>54</v>
      </c>
      <c r="H1826" t="s">
        <v>3404</v>
      </c>
      <c r="I1826" t="s">
        <v>3924</v>
      </c>
      <c r="K1826" t="s">
        <v>937</v>
      </c>
      <c r="L1826" t="s">
        <v>936</v>
      </c>
      <c r="M1826" t="s">
        <v>3404</v>
      </c>
      <c r="N1826" t="b">
        <f>IF(ETMRouteStages[[#This Row],[RID]]=A1825,ETMRouteStages[[#This Row],[StageSequence]]=F1825+1,TRUE)</f>
        <v>1</v>
      </c>
    </row>
    <row r="1827" spans="1:14">
      <c r="A1827" t="s">
        <v>6351</v>
      </c>
      <c r="B1827" t="s">
        <v>1844</v>
      </c>
      <c r="C1827" t="s">
        <v>4126</v>
      </c>
      <c r="D1827" s="154">
        <v>180</v>
      </c>
      <c r="E1827" t="s">
        <v>6199</v>
      </c>
      <c r="F1827">
        <v>37</v>
      </c>
      <c r="G1827">
        <v>57</v>
      </c>
      <c r="H1827" t="s">
        <v>3404</v>
      </c>
      <c r="I1827" t="s">
        <v>3924</v>
      </c>
      <c r="K1827" t="s">
        <v>2875</v>
      </c>
      <c r="L1827" t="s">
        <v>2874</v>
      </c>
      <c r="M1827" t="s">
        <v>3404</v>
      </c>
      <c r="N1827" t="b">
        <f>IF(ETMRouteStages[[#This Row],[RID]]=A1826,ETMRouteStages[[#This Row],[StageSequence]]=F1826+1,TRUE)</f>
        <v>1</v>
      </c>
    </row>
    <row r="1828" spans="1:14">
      <c r="A1828" t="s">
        <v>6351</v>
      </c>
      <c r="B1828" t="s">
        <v>1844</v>
      </c>
      <c r="C1828" t="s">
        <v>4126</v>
      </c>
      <c r="D1828" s="154">
        <v>180</v>
      </c>
      <c r="E1828" t="s">
        <v>6198</v>
      </c>
      <c r="F1828">
        <v>38</v>
      </c>
      <c r="G1828">
        <v>58</v>
      </c>
      <c r="H1828" t="s">
        <v>3404</v>
      </c>
      <c r="I1828" t="s">
        <v>3924</v>
      </c>
      <c r="K1828" t="s">
        <v>2295</v>
      </c>
      <c r="L1828" t="s">
        <v>2294</v>
      </c>
      <c r="M1828" t="s">
        <v>3404</v>
      </c>
      <c r="N1828" t="b">
        <f>IF(ETMRouteStages[[#This Row],[RID]]=A1827,ETMRouteStages[[#This Row],[StageSequence]]=F1827+1,TRUE)</f>
        <v>1</v>
      </c>
    </row>
    <row r="1829" spans="1:14">
      <c r="A1829" t="s">
        <v>6351</v>
      </c>
      <c r="B1829" t="s">
        <v>1844</v>
      </c>
      <c r="C1829" t="s">
        <v>4126</v>
      </c>
      <c r="D1829" s="154">
        <v>180</v>
      </c>
      <c r="E1829" t="s">
        <v>6197</v>
      </c>
      <c r="F1829">
        <v>39</v>
      </c>
      <c r="G1829">
        <v>60</v>
      </c>
      <c r="H1829" t="s">
        <v>3404</v>
      </c>
      <c r="I1829" t="s">
        <v>3924</v>
      </c>
      <c r="K1829" t="s">
        <v>3041</v>
      </c>
      <c r="L1829" t="s">
        <v>3040</v>
      </c>
      <c r="M1829" t="s">
        <v>3404</v>
      </c>
      <c r="N1829" t="b">
        <f>IF(ETMRouteStages[[#This Row],[RID]]=A1828,ETMRouteStages[[#This Row],[StageSequence]]=F1828+1,TRUE)</f>
        <v>1</v>
      </c>
    </row>
    <row r="1830" spans="1:14">
      <c r="A1830" t="s">
        <v>6351</v>
      </c>
      <c r="B1830" t="s">
        <v>1844</v>
      </c>
      <c r="C1830" t="s">
        <v>4126</v>
      </c>
      <c r="D1830" s="154">
        <v>180</v>
      </c>
      <c r="E1830" t="s">
        <v>6196</v>
      </c>
      <c r="F1830">
        <v>40</v>
      </c>
      <c r="G1830">
        <v>61</v>
      </c>
      <c r="H1830" t="s">
        <v>3404</v>
      </c>
      <c r="I1830" t="s">
        <v>3924</v>
      </c>
      <c r="K1830" t="s">
        <v>2728</v>
      </c>
      <c r="L1830" t="s">
        <v>2727</v>
      </c>
      <c r="M1830" t="s">
        <v>3404</v>
      </c>
      <c r="N1830" t="b">
        <f>IF(ETMRouteStages[[#This Row],[RID]]=A1829,ETMRouteStages[[#This Row],[StageSequence]]=F1829+1,TRUE)</f>
        <v>1</v>
      </c>
    </row>
    <row r="1831" spans="1:14">
      <c r="A1831" t="s">
        <v>6351</v>
      </c>
      <c r="B1831" t="s">
        <v>1844</v>
      </c>
      <c r="C1831" t="s">
        <v>4126</v>
      </c>
      <c r="D1831" s="154">
        <v>180</v>
      </c>
      <c r="E1831" t="s">
        <v>6372</v>
      </c>
      <c r="F1831">
        <v>41</v>
      </c>
      <c r="G1831">
        <v>62</v>
      </c>
      <c r="H1831" t="s">
        <v>3404</v>
      </c>
      <c r="I1831" t="s">
        <v>3924</v>
      </c>
      <c r="K1831" t="s">
        <v>429</v>
      </c>
      <c r="L1831" t="s">
        <v>428</v>
      </c>
      <c r="M1831" t="s">
        <v>3404</v>
      </c>
      <c r="N1831" t="b">
        <f>IF(ETMRouteStages[[#This Row],[RID]]=A1830,ETMRouteStages[[#This Row],[StageSequence]]=F1830+1,TRUE)</f>
        <v>1</v>
      </c>
    </row>
    <row r="1832" spans="1:14">
      <c r="A1832" t="s">
        <v>6351</v>
      </c>
      <c r="B1832" t="s">
        <v>1844</v>
      </c>
      <c r="C1832" t="s">
        <v>4126</v>
      </c>
      <c r="D1832" s="154">
        <v>180</v>
      </c>
      <c r="E1832" t="s">
        <v>6302</v>
      </c>
      <c r="F1832">
        <v>42</v>
      </c>
      <c r="G1832">
        <v>64</v>
      </c>
      <c r="H1832" t="s">
        <v>3404</v>
      </c>
      <c r="I1832" t="s">
        <v>3924</v>
      </c>
      <c r="K1832" t="s">
        <v>2464</v>
      </c>
      <c r="L1832" t="s">
        <v>2463</v>
      </c>
      <c r="M1832" t="s">
        <v>3404</v>
      </c>
      <c r="N1832" t="b">
        <f>IF(ETMRouteStages[[#This Row],[RID]]=A1831,ETMRouteStages[[#This Row],[StageSequence]]=F1831+1,TRUE)</f>
        <v>1</v>
      </c>
    </row>
    <row r="1833" spans="1:14">
      <c r="A1833" t="s">
        <v>6351</v>
      </c>
      <c r="B1833" t="s">
        <v>1844</v>
      </c>
      <c r="C1833" t="s">
        <v>4126</v>
      </c>
      <c r="D1833" s="154">
        <v>180</v>
      </c>
      <c r="E1833" t="s">
        <v>6193</v>
      </c>
      <c r="F1833">
        <v>43</v>
      </c>
      <c r="G1833">
        <v>65</v>
      </c>
      <c r="H1833" t="s">
        <v>3404</v>
      </c>
      <c r="I1833" t="s">
        <v>3924</v>
      </c>
      <c r="K1833" t="s">
        <v>2128</v>
      </c>
      <c r="L1833" t="s">
        <v>2127</v>
      </c>
      <c r="M1833" t="s">
        <v>3404</v>
      </c>
      <c r="N1833" t="b">
        <f>IF(ETMRouteStages[[#This Row],[RID]]=A1832,ETMRouteStages[[#This Row],[StageSequence]]=F1832+1,TRUE)</f>
        <v>1</v>
      </c>
    </row>
    <row r="1834" spans="1:14">
      <c r="A1834" t="s">
        <v>6351</v>
      </c>
      <c r="B1834" t="s">
        <v>1844</v>
      </c>
      <c r="C1834" t="s">
        <v>4126</v>
      </c>
      <c r="D1834" s="154">
        <v>180</v>
      </c>
      <c r="E1834" t="s">
        <v>5977</v>
      </c>
      <c r="F1834">
        <v>44</v>
      </c>
      <c r="G1834">
        <v>68</v>
      </c>
      <c r="H1834" t="s">
        <v>3404</v>
      </c>
      <c r="I1834" t="s">
        <v>3924</v>
      </c>
      <c r="K1834" t="s">
        <v>1844</v>
      </c>
      <c r="L1834" t="s">
        <v>1843</v>
      </c>
      <c r="M1834" t="s">
        <v>3404</v>
      </c>
      <c r="N1834" t="b">
        <f>IF(ETMRouteStages[[#This Row],[RID]]=A1833,ETMRouteStages[[#This Row],[StageSequence]]=F1833+1,TRUE)</f>
        <v>1</v>
      </c>
    </row>
    <row r="1835" spans="1:14">
      <c r="A1835" t="s">
        <v>6373</v>
      </c>
      <c r="B1835" t="s">
        <v>1844</v>
      </c>
      <c r="C1835" t="s">
        <v>4114</v>
      </c>
      <c r="D1835" s="154">
        <v>182</v>
      </c>
      <c r="E1835" t="s">
        <v>1843</v>
      </c>
      <c r="F1835">
        <v>1</v>
      </c>
      <c r="G1835">
        <v>0</v>
      </c>
      <c r="H1835" t="s">
        <v>3404</v>
      </c>
      <c r="I1835" t="s">
        <v>4093</v>
      </c>
      <c r="K1835" t="s">
        <v>1844</v>
      </c>
      <c r="L1835" t="s">
        <v>1843</v>
      </c>
      <c r="M1835" t="s">
        <v>3404</v>
      </c>
      <c r="N1835" t="b">
        <f>IF(ETMRouteStages[[#This Row],[RID]]=A1834,ETMRouteStages[[#This Row],[StageSequence]]=F1834+1,TRUE)</f>
        <v>1</v>
      </c>
    </row>
    <row r="1836" spans="1:14">
      <c r="A1836" t="s">
        <v>6373</v>
      </c>
      <c r="B1836" t="s">
        <v>1844</v>
      </c>
      <c r="C1836" t="s">
        <v>4114</v>
      </c>
      <c r="D1836" s="154">
        <v>182</v>
      </c>
      <c r="E1836" t="s">
        <v>3002</v>
      </c>
      <c r="F1836">
        <v>2</v>
      </c>
      <c r="G1836">
        <v>30</v>
      </c>
      <c r="H1836" t="s">
        <v>3404</v>
      </c>
      <c r="I1836" t="s">
        <v>4093</v>
      </c>
      <c r="K1836" t="s">
        <v>3003</v>
      </c>
      <c r="L1836" t="s">
        <v>3002</v>
      </c>
      <c r="M1836" t="s">
        <v>3404</v>
      </c>
      <c r="N1836" t="b">
        <f>IF(ETMRouteStages[[#This Row],[RID]]=A1835,ETMRouteStages[[#This Row],[StageSequence]]=F1835+1,TRUE)</f>
        <v>1</v>
      </c>
    </row>
    <row r="1837" spans="1:14">
      <c r="A1837" t="s">
        <v>6374</v>
      </c>
      <c r="B1837" t="s">
        <v>1844</v>
      </c>
      <c r="C1837" t="s">
        <v>4130</v>
      </c>
      <c r="D1837" s="154">
        <v>183</v>
      </c>
      <c r="E1837" t="s">
        <v>1843</v>
      </c>
      <c r="F1837">
        <v>1</v>
      </c>
      <c r="G1837">
        <v>0</v>
      </c>
      <c r="H1837" t="s">
        <v>3404</v>
      </c>
      <c r="I1837" t="s">
        <v>3924</v>
      </c>
      <c r="K1837" t="s">
        <v>1844</v>
      </c>
      <c r="L1837" t="s">
        <v>1843</v>
      </c>
      <c r="M1837" t="s">
        <v>3404</v>
      </c>
      <c r="N1837" t="b">
        <f>IF(ETMRouteStages[[#This Row],[RID]]=A1836,ETMRouteStages[[#This Row],[StageSequence]]=F1836+1,TRUE)</f>
        <v>1</v>
      </c>
    </row>
    <row r="1838" spans="1:14">
      <c r="A1838" t="s">
        <v>6374</v>
      </c>
      <c r="B1838" t="s">
        <v>1844</v>
      </c>
      <c r="C1838" t="s">
        <v>4130</v>
      </c>
      <c r="D1838" s="154">
        <v>183</v>
      </c>
      <c r="E1838" t="s">
        <v>1845</v>
      </c>
      <c r="F1838">
        <v>2</v>
      </c>
      <c r="G1838">
        <v>2</v>
      </c>
      <c r="H1838" t="s">
        <v>3404</v>
      </c>
      <c r="I1838" t="s">
        <v>3924</v>
      </c>
      <c r="K1838" t="s">
        <v>1846</v>
      </c>
      <c r="L1838" t="s">
        <v>1845</v>
      </c>
      <c r="M1838" t="s">
        <v>3404</v>
      </c>
      <c r="N1838" t="b">
        <f>IF(ETMRouteStages[[#This Row],[RID]]=A1837,ETMRouteStages[[#This Row],[StageSequence]]=F1837+1,TRUE)</f>
        <v>1</v>
      </c>
    </row>
    <row r="1839" spans="1:14">
      <c r="A1839" t="s">
        <v>6374</v>
      </c>
      <c r="B1839" t="s">
        <v>1844</v>
      </c>
      <c r="C1839" t="s">
        <v>4130</v>
      </c>
      <c r="D1839" s="154">
        <v>183</v>
      </c>
      <c r="E1839" t="s">
        <v>2183</v>
      </c>
      <c r="F1839">
        <v>3</v>
      </c>
      <c r="G1839">
        <v>3</v>
      </c>
      <c r="H1839" t="s">
        <v>3404</v>
      </c>
      <c r="I1839" t="s">
        <v>3924</v>
      </c>
      <c r="K1839" t="s">
        <v>2184</v>
      </c>
      <c r="L1839" t="s">
        <v>2183</v>
      </c>
      <c r="M1839" t="s">
        <v>3404</v>
      </c>
      <c r="N1839" t="b">
        <f>IF(ETMRouteStages[[#This Row],[RID]]=A1838,ETMRouteStages[[#This Row],[StageSequence]]=F1838+1,TRUE)</f>
        <v>1</v>
      </c>
    </row>
    <row r="1840" spans="1:14">
      <c r="A1840" t="s">
        <v>6374</v>
      </c>
      <c r="B1840" t="s">
        <v>1844</v>
      </c>
      <c r="C1840" t="s">
        <v>4130</v>
      </c>
      <c r="D1840" s="154">
        <v>183</v>
      </c>
      <c r="E1840" t="s">
        <v>392</v>
      </c>
      <c r="F1840">
        <v>4</v>
      </c>
      <c r="G1840">
        <v>4</v>
      </c>
      <c r="H1840" t="s">
        <v>3404</v>
      </c>
      <c r="I1840" t="s">
        <v>3924</v>
      </c>
      <c r="K1840" t="s">
        <v>393</v>
      </c>
      <c r="L1840" t="s">
        <v>392</v>
      </c>
      <c r="M1840" t="s">
        <v>3404</v>
      </c>
      <c r="N1840" t="b">
        <f>IF(ETMRouteStages[[#This Row],[RID]]=A1839,ETMRouteStages[[#This Row],[StageSequence]]=F1839+1,TRUE)</f>
        <v>1</v>
      </c>
    </row>
    <row r="1841" spans="1:14">
      <c r="A1841" t="s">
        <v>6374</v>
      </c>
      <c r="B1841" t="s">
        <v>1844</v>
      </c>
      <c r="C1841" t="s">
        <v>4130</v>
      </c>
      <c r="D1841" s="154">
        <v>183</v>
      </c>
      <c r="E1841" t="s">
        <v>2425</v>
      </c>
      <c r="F1841">
        <v>5</v>
      </c>
      <c r="G1841">
        <v>5</v>
      </c>
      <c r="H1841" t="s">
        <v>3404</v>
      </c>
      <c r="I1841" t="s">
        <v>3924</v>
      </c>
      <c r="K1841" t="s">
        <v>2426</v>
      </c>
      <c r="L1841" t="s">
        <v>2425</v>
      </c>
      <c r="M1841" t="s">
        <v>3404</v>
      </c>
      <c r="N1841" t="b">
        <f>IF(ETMRouteStages[[#This Row],[RID]]=A1840,ETMRouteStages[[#This Row],[StageSequence]]=F1840+1,TRUE)</f>
        <v>1</v>
      </c>
    </row>
    <row r="1842" spans="1:14">
      <c r="A1842" t="s">
        <v>6374</v>
      </c>
      <c r="B1842" t="s">
        <v>1844</v>
      </c>
      <c r="C1842" t="s">
        <v>4130</v>
      </c>
      <c r="D1842" s="154">
        <v>183</v>
      </c>
      <c r="E1842" t="s">
        <v>1898</v>
      </c>
      <c r="F1842">
        <v>6</v>
      </c>
      <c r="G1842">
        <v>6</v>
      </c>
      <c r="H1842" t="s">
        <v>3404</v>
      </c>
      <c r="I1842" t="s">
        <v>3924</v>
      </c>
      <c r="K1842" t="s">
        <v>1899</v>
      </c>
      <c r="L1842" t="s">
        <v>1898</v>
      </c>
      <c r="M1842" t="s">
        <v>3404</v>
      </c>
      <c r="N1842" t="b">
        <f>IF(ETMRouteStages[[#This Row],[RID]]=A1841,ETMRouteStages[[#This Row],[StageSequence]]=F1841+1,TRUE)</f>
        <v>1</v>
      </c>
    </row>
    <row r="1843" spans="1:14">
      <c r="A1843" t="s">
        <v>6374</v>
      </c>
      <c r="B1843" t="s">
        <v>1844</v>
      </c>
      <c r="C1843" t="s">
        <v>4130</v>
      </c>
      <c r="D1843" s="154">
        <v>183</v>
      </c>
      <c r="E1843" t="s">
        <v>1233</v>
      </c>
      <c r="F1843">
        <v>7</v>
      </c>
      <c r="G1843">
        <v>7</v>
      </c>
      <c r="H1843" t="s">
        <v>3404</v>
      </c>
      <c r="I1843" t="s">
        <v>3924</v>
      </c>
      <c r="K1843" t="s">
        <v>1234</v>
      </c>
      <c r="L1843" t="s">
        <v>1233</v>
      </c>
      <c r="M1843" t="s">
        <v>3404</v>
      </c>
      <c r="N1843" t="b">
        <f>IF(ETMRouteStages[[#This Row],[RID]]=A1842,ETMRouteStages[[#This Row],[StageSequence]]=F1842+1,TRUE)</f>
        <v>1</v>
      </c>
    </row>
    <row r="1844" spans="1:14">
      <c r="A1844" t="s">
        <v>6374</v>
      </c>
      <c r="B1844" t="s">
        <v>1844</v>
      </c>
      <c r="C1844" t="s">
        <v>4130</v>
      </c>
      <c r="D1844" s="154">
        <v>183</v>
      </c>
      <c r="E1844" t="s">
        <v>1739</v>
      </c>
      <c r="F1844">
        <v>8</v>
      </c>
      <c r="G1844">
        <v>8</v>
      </c>
      <c r="H1844" t="s">
        <v>3404</v>
      </c>
      <c r="I1844" t="s">
        <v>3924</v>
      </c>
      <c r="K1844" t="s">
        <v>1740</v>
      </c>
      <c r="L1844" t="s">
        <v>1739</v>
      </c>
      <c r="M1844" t="s">
        <v>3404</v>
      </c>
      <c r="N1844" t="b">
        <f>IF(ETMRouteStages[[#This Row],[RID]]=A1843,ETMRouteStages[[#This Row],[StageSequence]]=F1843+1,TRUE)</f>
        <v>1</v>
      </c>
    </row>
    <row r="1845" spans="1:14">
      <c r="A1845" t="s">
        <v>6374</v>
      </c>
      <c r="B1845" t="s">
        <v>1844</v>
      </c>
      <c r="C1845" t="s">
        <v>4130</v>
      </c>
      <c r="D1845" s="154">
        <v>183</v>
      </c>
      <c r="E1845" t="s">
        <v>1154</v>
      </c>
      <c r="F1845">
        <v>9</v>
      </c>
      <c r="G1845">
        <v>9</v>
      </c>
      <c r="H1845" t="s">
        <v>3404</v>
      </c>
      <c r="I1845" t="s">
        <v>3924</v>
      </c>
      <c r="K1845" t="s">
        <v>1155</v>
      </c>
      <c r="L1845" t="s">
        <v>1154</v>
      </c>
      <c r="M1845" t="s">
        <v>3404</v>
      </c>
      <c r="N1845" t="b">
        <f>IF(ETMRouteStages[[#This Row],[RID]]=A1844,ETMRouteStages[[#This Row],[StageSequence]]=F1844+1,TRUE)</f>
        <v>1</v>
      </c>
    </row>
    <row r="1846" spans="1:14">
      <c r="A1846" t="s">
        <v>6374</v>
      </c>
      <c r="B1846" t="s">
        <v>1844</v>
      </c>
      <c r="C1846" t="s">
        <v>4130</v>
      </c>
      <c r="D1846" s="154">
        <v>183</v>
      </c>
      <c r="E1846" t="s">
        <v>2171</v>
      </c>
      <c r="F1846">
        <v>10</v>
      </c>
      <c r="G1846">
        <v>10</v>
      </c>
      <c r="H1846" t="s">
        <v>3404</v>
      </c>
      <c r="I1846" t="s">
        <v>3924</v>
      </c>
      <c r="K1846" t="s">
        <v>2172</v>
      </c>
      <c r="L1846" t="s">
        <v>2171</v>
      </c>
      <c r="M1846" t="s">
        <v>3404</v>
      </c>
      <c r="N1846" t="b">
        <f>IF(ETMRouteStages[[#This Row],[RID]]=A1845,ETMRouteStages[[#This Row],[StageSequence]]=F1845+1,TRUE)</f>
        <v>1</v>
      </c>
    </row>
    <row r="1847" spans="1:14">
      <c r="A1847" t="s">
        <v>6374</v>
      </c>
      <c r="B1847" t="s">
        <v>1844</v>
      </c>
      <c r="C1847" t="s">
        <v>4130</v>
      </c>
      <c r="D1847" s="154">
        <v>183</v>
      </c>
      <c r="E1847" t="s">
        <v>1329</v>
      </c>
      <c r="F1847">
        <v>11</v>
      </c>
      <c r="G1847">
        <v>11</v>
      </c>
      <c r="H1847" t="s">
        <v>3404</v>
      </c>
      <c r="I1847" t="s">
        <v>3924</v>
      </c>
      <c r="K1847" t="s">
        <v>1330</v>
      </c>
      <c r="L1847" t="s">
        <v>1329</v>
      </c>
      <c r="M1847" t="s">
        <v>3404</v>
      </c>
      <c r="N1847" t="b">
        <f>IF(ETMRouteStages[[#This Row],[RID]]=A1846,ETMRouteStages[[#This Row],[StageSequence]]=F1846+1,TRUE)</f>
        <v>1</v>
      </c>
    </row>
    <row r="1848" spans="1:14">
      <c r="A1848" t="s">
        <v>6374</v>
      </c>
      <c r="B1848" t="s">
        <v>1844</v>
      </c>
      <c r="C1848" t="s">
        <v>4130</v>
      </c>
      <c r="D1848" s="154">
        <v>183</v>
      </c>
      <c r="E1848" t="s">
        <v>866</v>
      </c>
      <c r="F1848">
        <v>12</v>
      </c>
      <c r="G1848">
        <v>12</v>
      </c>
      <c r="H1848" t="s">
        <v>3404</v>
      </c>
      <c r="I1848" t="s">
        <v>3924</v>
      </c>
      <c r="K1848" t="s">
        <v>867</v>
      </c>
      <c r="L1848" t="s">
        <v>866</v>
      </c>
      <c r="M1848" t="s">
        <v>3404</v>
      </c>
      <c r="N1848" t="b">
        <f>IF(ETMRouteStages[[#This Row],[RID]]=A1847,ETMRouteStages[[#This Row],[StageSequence]]=F1847+1,TRUE)</f>
        <v>1</v>
      </c>
    </row>
    <row r="1849" spans="1:14">
      <c r="A1849" t="s">
        <v>6374</v>
      </c>
      <c r="B1849" t="s">
        <v>1844</v>
      </c>
      <c r="C1849" t="s">
        <v>4130</v>
      </c>
      <c r="D1849" s="154">
        <v>183</v>
      </c>
      <c r="E1849" t="s">
        <v>2233</v>
      </c>
      <c r="F1849">
        <v>13</v>
      </c>
      <c r="G1849">
        <v>14</v>
      </c>
      <c r="H1849" t="s">
        <v>3404</v>
      </c>
      <c r="I1849" t="s">
        <v>3924</v>
      </c>
      <c r="K1849" t="s">
        <v>2234</v>
      </c>
      <c r="L1849" t="s">
        <v>2233</v>
      </c>
      <c r="M1849" t="s">
        <v>3404</v>
      </c>
      <c r="N1849" t="b">
        <f>IF(ETMRouteStages[[#This Row],[RID]]=A1848,ETMRouteStages[[#This Row],[StageSequence]]=F1848+1,TRUE)</f>
        <v>1</v>
      </c>
    </row>
    <row r="1850" spans="1:14">
      <c r="A1850" t="s">
        <v>6374</v>
      </c>
      <c r="B1850" t="s">
        <v>1844</v>
      </c>
      <c r="C1850" t="s">
        <v>4130</v>
      </c>
      <c r="D1850" s="154">
        <v>183</v>
      </c>
      <c r="E1850" t="s">
        <v>2378</v>
      </c>
      <c r="F1850">
        <v>14</v>
      </c>
      <c r="G1850">
        <v>17</v>
      </c>
      <c r="H1850" t="s">
        <v>3404</v>
      </c>
      <c r="I1850" t="s">
        <v>3924</v>
      </c>
      <c r="K1850" t="s">
        <v>2379</v>
      </c>
      <c r="L1850" t="s">
        <v>2378</v>
      </c>
      <c r="M1850" t="s">
        <v>3404</v>
      </c>
      <c r="N1850" t="b">
        <f>IF(ETMRouteStages[[#This Row],[RID]]=A1849,ETMRouteStages[[#This Row],[StageSequence]]=F1849+1,TRUE)</f>
        <v>1</v>
      </c>
    </row>
    <row r="1851" spans="1:14">
      <c r="A1851" t="s">
        <v>6374</v>
      </c>
      <c r="B1851" t="s">
        <v>1844</v>
      </c>
      <c r="C1851" t="s">
        <v>4130</v>
      </c>
      <c r="D1851" s="154">
        <v>183</v>
      </c>
      <c r="E1851" t="s">
        <v>2376</v>
      </c>
      <c r="F1851">
        <v>15</v>
      </c>
      <c r="G1851">
        <v>18</v>
      </c>
      <c r="H1851" t="s">
        <v>3404</v>
      </c>
      <c r="I1851" t="s">
        <v>3924</v>
      </c>
      <c r="K1851" t="s">
        <v>2377</v>
      </c>
      <c r="L1851" t="s">
        <v>2376</v>
      </c>
      <c r="M1851" t="s">
        <v>3404</v>
      </c>
      <c r="N1851" t="b">
        <f>IF(ETMRouteStages[[#This Row],[RID]]=A1850,ETMRouteStages[[#This Row],[StageSequence]]=F1850+1,TRUE)</f>
        <v>1</v>
      </c>
    </row>
    <row r="1852" spans="1:14">
      <c r="A1852" t="s">
        <v>6374</v>
      </c>
      <c r="B1852" t="s">
        <v>1844</v>
      </c>
      <c r="C1852" t="s">
        <v>4130</v>
      </c>
      <c r="D1852" s="154">
        <v>183</v>
      </c>
      <c r="E1852" t="s">
        <v>2858</v>
      </c>
      <c r="F1852">
        <v>16</v>
      </c>
      <c r="G1852">
        <v>19</v>
      </c>
      <c r="H1852" t="s">
        <v>3404</v>
      </c>
      <c r="I1852" t="s">
        <v>3924</v>
      </c>
      <c r="K1852" t="s">
        <v>2859</v>
      </c>
      <c r="L1852" t="s">
        <v>2858</v>
      </c>
      <c r="M1852" t="s">
        <v>3404</v>
      </c>
      <c r="N1852" t="b">
        <f>IF(ETMRouteStages[[#This Row],[RID]]=A1851,ETMRouteStages[[#This Row],[StageSequence]]=F1851+1,TRUE)</f>
        <v>1</v>
      </c>
    </row>
    <row r="1853" spans="1:14">
      <c r="A1853" t="s">
        <v>6374</v>
      </c>
      <c r="B1853" t="s">
        <v>1844</v>
      </c>
      <c r="C1853" t="s">
        <v>4130</v>
      </c>
      <c r="D1853" s="154">
        <v>183</v>
      </c>
      <c r="E1853" t="s">
        <v>2819</v>
      </c>
      <c r="F1853">
        <v>17</v>
      </c>
      <c r="G1853">
        <v>21</v>
      </c>
      <c r="H1853" t="s">
        <v>3404</v>
      </c>
      <c r="I1853" t="s">
        <v>3924</v>
      </c>
      <c r="K1853" t="s">
        <v>2820</v>
      </c>
      <c r="L1853" t="s">
        <v>2819</v>
      </c>
      <c r="M1853" t="s">
        <v>3404</v>
      </c>
      <c r="N1853" t="b">
        <f>IF(ETMRouteStages[[#This Row],[RID]]=A1852,ETMRouteStages[[#This Row],[StageSequence]]=F1852+1,TRUE)</f>
        <v>1</v>
      </c>
    </row>
    <row r="1854" spans="1:14">
      <c r="A1854" t="s">
        <v>6374</v>
      </c>
      <c r="B1854" t="s">
        <v>1844</v>
      </c>
      <c r="C1854" t="s">
        <v>4130</v>
      </c>
      <c r="D1854" s="154">
        <v>183</v>
      </c>
      <c r="E1854" t="s">
        <v>1484</v>
      </c>
      <c r="F1854">
        <v>18</v>
      </c>
      <c r="G1854">
        <v>22</v>
      </c>
      <c r="H1854" t="s">
        <v>3404</v>
      </c>
      <c r="I1854" t="s">
        <v>3924</v>
      </c>
      <c r="K1854" t="s">
        <v>1485</v>
      </c>
      <c r="L1854" t="s">
        <v>1484</v>
      </c>
      <c r="M1854" t="s">
        <v>3404</v>
      </c>
      <c r="N1854" t="b">
        <f>IF(ETMRouteStages[[#This Row],[RID]]=A1853,ETMRouteStages[[#This Row],[StageSequence]]=F1853+1,TRUE)</f>
        <v>1</v>
      </c>
    </row>
    <row r="1855" spans="1:14">
      <c r="A1855" t="s">
        <v>6374</v>
      </c>
      <c r="B1855" t="s">
        <v>1844</v>
      </c>
      <c r="C1855" t="s">
        <v>4130</v>
      </c>
      <c r="D1855" s="154">
        <v>183</v>
      </c>
      <c r="E1855" t="s">
        <v>646</v>
      </c>
      <c r="F1855">
        <v>19</v>
      </c>
      <c r="G1855">
        <v>23</v>
      </c>
      <c r="H1855" t="s">
        <v>3404</v>
      </c>
      <c r="I1855" t="s">
        <v>3924</v>
      </c>
      <c r="K1855" t="s">
        <v>647</v>
      </c>
      <c r="L1855" t="s">
        <v>646</v>
      </c>
      <c r="M1855" t="s">
        <v>3404</v>
      </c>
      <c r="N1855" t="b">
        <f>IF(ETMRouteStages[[#This Row],[RID]]=A1854,ETMRouteStages[[#This Row],[StageSequence]]=F1854+1,TRUE)</f>
        <v>1</v>
      </c>
    </row>
    <row r="1856" spans="1:14">
      <c r="A1856" t="s">
        <v>6374</v>
      </c>
      <c r="B1856" t="s">
        <v>1844</v>
      </c>
      <c r="C1856" t="s">
        <v>4130</v>
      </c>
      <c r="D1856" s="154">
        <v>183</v>
      </c>
      <c r="E1856" t="s">
        <v>1001</v>
      </c>
      <c r="F1856">
        <v>20</v>
      </c>
      <c r="G1856">
        <v>24</v>
      </c>
      <c r="H1856" t="s">
        <v>3404</v>
      </c>
      <c r="I1856" t="s">
        <v>3924</v>
      </c>
      <c r="K1856" t="s">
        <v>1002</v>
      </c>
      <c r="L1856" t="s">
        <v>1001</v>
      </c>
      <c r="M1856" t="s">
        <v>3404</v>
      </c>
      <c r="N1856" t="b">
        <f>IF(ETMRouteStages[[#This Row],[RID]]=A1855,ETMRouteStages[[#This Row],[StageSequence]]=F1855+1,TRUE)</f>
        <v>1</v>
      </c>
    </row>
    <row r="1857" spans="1:14">
      <c r="A1857" t="s">
        <v>6374</v>
      </c>
      <c r="B1857" t="s">
        <v>1844</v>
      </c>
      <c r="C1857" t="s">
        <v>4130</v>
      </c>
      <c r="D1857" s="154">
        <v>183</v>
      </c>
      <c r="E1857" t="s">
        <v>2665</v>
      </c>
      <c r="F1857">
        <v>21</v>
      </c>
      <c r="G1857">
        <v>25</v>
      </c>
      <c r="H1857" t="s">
        <v>3404</v>
      </c>
      <c r="I1857" t="s">
        <v>3924</v>
      </c>
      <c r="K1857" t="s">
        <v>2666</v>
      </c>
      <c r="L1857" t="s">
        <v>2665</v>
      </c>
      <c r="M1857" t="s">
        <v>3404</v>
      </c>
      <c r="N1857" t="b">
        <f>IF(ETMRouteStages[[#This Row],[RID]]=A1856,ETMRouteStages[[#This Row],[StageSequence]]=F1856+1,TRUE)</f>
        <v>1</v>
      </c>
    </row>
    <row r="1858" spans="1:14">
      <c r="A1858" t="s">
        <v>6374</v>
      </c>
      <c r="B1858" t="s">
        <v>1844</v>
      </c>
      <c r="C1858" t="s">
        <v>4130</v>
      </c>
      <c r="D1858" s="154">
        <v>183</v>
      </c>
      <c r="E1858" t="s">
        <v>816</v>
      </c>
      <c r="F1858">
        <v>22</v>
      </c>
      <c r="G1858">
        <v>26</v>
      </c>
      <c r="H1858" t="s">
        <v>3404</v>
      </c>
      <c r="I1858" t="s">
        <v>3924</v>
      </c>
      <c r="K1858" t="s">
        <v>817</v>
      </c>
      <c r="L1858" t="s">
        <v>816</v>
      </c>
      <c r="M1858" t="s">
        <v>3404</v>
      </c>
      <c r="N1858" t="b">
        <f>IF(ETMRouteStages[[#This Row],[RID]]=A1857,ETMRouteStages[[#This Row],[StageSequence]]=F1857+1,TRUE)</f>
        <v>1</v>
      </c>
    </row>
    <row r="1859" spans="1:14">
      <c r="A1859" t="s">
        <v>6374</v>
      </c>
      <c r="B1859" t="s">
        <v>1844</v>
      </c>
      <c r="C1859" t="s">
        <v>4130</v>
      </c>
      <c r="D1859" s="154">
        <v>183</v>
      </c>
      <c r="E1859" t="s">
        <v>999</v>
      </c>
      <c r="F1859">
        <v>23</v>
      </c>
      <c r="G1859">
        <v>27</v>
      </c>
      <c r="H1859" t="s">
        <v>3404</v>
      </c>
      <c r="I1859" t="s">
        <v>3924</v>
      </c>
      <c r="K1859" t="s">
        <v>1000</v>
      </c>
      <c r="L1859" t="s">
        <v>999</v>
      </c>
      <c r="M1859" t="s">
        <v>3404</v>
      </c>
      <c r="N1859" t="b">
        <f>IF(ETMRouteStages[[#This Row],[RID]]=A1858,ETMRouteStages[[#This Row],[StageSequence]]=F1858+1,TRUE)</f>
        <v>1</v>
      </c>
    </row>
    <row r="1860" spans="1:14">
      <c r="A1860" t="s">
        <v>6374</v>
      </c>
      <c r="B1860" t="s">
        <v>1844</v>
      </c>
      <c r="C1860" t="s">
        <v>4130</v>
      </c>
      <c r="D1860" s="154">
        <v>183</v>
      </c>
      <c r="E1860" t="s">
        <v>2709</v>
      </c>
      <c r="F1860">
        <v>24</v>
      </c>
      <c r="G1860">
        <v>28</v>
      </c>
      <c r="H1860" t="s">
        <v>3404</v>
      </c>
      <c r="I1860" t="s">
        <v>3924</v>
      </c>
      <c r="K1860" t="s">
        <v>2710</v>
      </c>
      <c r="L1860" t="s">
        <v>2709</v>
      </c>
      <c r="M1860" t="s">
        <v>3404</v>
      </c>
      <c r="N1860" t="b">
        <f>IF(ETMRouteStages[[#This Row],[RID]]=A1859,ETMRouteStages[[#This Row],[StageSequence]]=F1859+1,TRUE)</f>
        <v>1</v>
      </c>
    </row>
    <row r="1861" spans="1:14">
      <c r="A1861" t="s">
        <v>6374</v>
      </c>
      <c r="B1861" t="s">
        <v>1844</v>
      </c>
      <c r="C1861" t="s">
        <v>4130</v>
      </c>
      <c r="D1861" s="154">
        <v>183</v>
      </c>
      <c r="E1861" t="s">
        <v>2711</v>
      </c>
      <c r="F1861">
        <v>25</v>
      </c>
      <c r="G1861">
        <v>29</v>
      </c>
      <c r="H1861" t="s">
        <v>3404</v>
      </c>
      <c r="I1861" t="s">
        <v>3924</v>
      </c>
      <c r="K1861" t="s">
        <v>2712</v>
      </c>
      <c r="L1861" t="s">
        <v>2711</v>
      </c>
      <c r="M1861" t="s">
        <v>3404</v>
      </c>
      <c r="N1861" t="b">
        <f>IF(ETMRouteStages[[#This Row],[RID]]=A1860,ETMRouteStages[[#This Row],[StageSequence]]=F1860+1,TRUE)</f>
        <v>1</v>
      </c>
    </row>
    <row r="1862" spans="1:14">
      <c r="A1862" t="s">
        <v>6374</v>
      </c>
      <c r="B1862" t="s">
        <v>1844</v>
      </c>
      <c r="C1862" t="s">
        <v>4130</v>
      </c>
      <c r="D1862" s="154">
        <v>183</v>
      </c>
      <c r="E1862" t="s">
        <v>1863</v>
      </c>
      <c r="F1862">
        <v>26</v>
      </c>
      <c r="G1862">
        <v>30</v>
      </c>
      <c r="H1862" t="s">
        <v>3404</v>
      </c>
      <c r="I1862" t="s">
        <v>3924</v>
      </c>
      <c r="K1862" t="s">
        <v>1864</v>
      </c>
      <c r="L1862" t="s">
        <v>1863</v>
      </c>
      <c r="M1862" t="s">
        <v>3404</v>
      </c>
      <c r="N1862" t="b">
        <f>IF(ETMRouteStages[[#This Row],[RID]]=A1861,ETMRouteStages[[#This Row],[StageSequence]]=F1861+1,TRUE)</f>
        <v>1</v>
      </c>
    </row>
    <row r="1863" spans="1:14">
      <c r="A1863" t="s">
        <v>6374</v>
      </c>
      <c r="B1863" t="s">
        <v>1844</v>
      </c>
      <c r="C1863" t="s">
        <v>4130</v>
      </c>
      <c r="D1863" s="154">
        <v>183</v>
      </c>
      <c r="E1863" t="s">
        <v>2540</v>
      </c>
      <c r="F1863">
        <v>27</v>
      </c>
      <c r="G1863">
        <v>31</v>
      </c>
      <c r="H1863" t="s">
        <v>3404</v>
      </c>
      <c r="I1863" t="s">
        <v>3924</v>
      </c>
      <c r="K1863" t="s">
        <v>2541</v>
      </c>
      <c r="L1863" t="s">
        <v>2540</v>
      </c>
      <c r="M1863" t="s">
        <v>3404</v>
      </c>
      <c r="N1863" t="b">
        <f>IF(ETMRouteStages[[#This Row],[RID]]=A1862,ETMRouteStages[[#This Row],[StageSequence]]=F1862+1,TRUE)</f>
        <v>1</v>
      </c>
    </row>
    <row r="1864" spans="1:14">
      <c r="A1864" t="s">
        <v>6374</v>
      </c>
      <c r="B1864" t="s">
        <v>1844</v>
      </c>
      <c r="C1864" t="s">
        <v>4130</v>
      </c>
      <c r="D1864" s="154">
        <v>183</v>
      </c>
      <c r="E1864" t="s">
        <v>2185</v>
      </c>
      <c r="F1864">
        <v>28</v>
      </c>
      <c r="G1864">
        <v>33</v>
      </c>
      <c r="H1864" t="s">
        <v>3404</v>
      </c>
      <c r="I1864" t="s">
        <v>3924</v>
      </c>
      <c r="K1864" t="s">
        <v>2186</v>
      </c>
      <c r="L1864" t="s">
        <v>2185</v>
      </c>
      <c r="M1864" t="s">
        <v>3404</v>
      </c>
      <c r="N1864" t="b">
        <f>IF(ETMRouteStages[[#This Row],[RID]]=A1863,ETMRouteStages[[#This Row],[StageSequence]]=F1863+1,TRUE)</f>
        <v>1</v>
      </c>
    </row>
    <row r="1865" spans="1:14">
      <c r="A1865" t="s">
        <v>6374</v>
      </c>
      <c r="B1865" t="s">
        <v>1844</v>
      </c>
      <c r="C1865" t="s">
        <v>4130</v>
      </c>
      <c r="D1865" s="154">
        <v>183</v>
      </c>
      <c r="E1865" t="s">
        <v>2930</v>
      </c>
      <c r="F1865">
        <v>29</v>
      </c>
      <c r="G1865">
        <v>35</v>
      </c>
      <c r="H1865" t="s">
        <v>3404</v>
      </c>
      <c r="I1865" t="s">
        <v>3924</v>
      </c>
      <c r="K1865" t="s">
        <v>2931</v>
      </c>
      <c r="L1865" t="s">
        <v>2930</v>
      </c>
      <c r="M1865" t="s">
        <v>3404</v>
      </c>
      <c r="N1865" t="b">
        <f>IF(ETMRouteStages[[#This Row],[RID]]=A1864,ETMRouteStages[[#This Row],[StageSequence]]=F1864+1,TRUE)</f>
        <v>1</v>
      </c>
    </row>
    <row r="1866" spans="1:14">
      <c r="A1866" t="s">
        <v>6374</v>
      </c>
      <c r="B1866" t="s">
        <v>1844</v>
      </c>
      <c r="C1866" t="s">
        <v>4130</v>
      </c>
      <c r="D1866" s="154">
        <v>183</v>
      </c>
      <c r="E1866" t="s">
        <v>1057</v>
      </c>
      <c r="F1866">
        <v>30</v>
      </c>
      <c r="G1866">
        <v>36</v>
      </c>
      <c r="H1866" t="s">
        <v>3404</v>
      </c>
      <c r="I1866" t="s">
        <v>3924</v>
      </c>
      <c r="K1866" t="s">
        <v>1058</v>
      </c>
      <c r="L1866" t="s">
        <v>1057</v>
      </c>
      <c r="M1866" t="s">
        <v>3404</v>
      </c>
      <c r="N1866" t="b">
        <f>IF(ETMRouteStages[[#This Row],[RID]]=A1865,ETMRouteStages[[#This Row],[StageSequence]]=F1865+1,TRUE)</f>
        <v>1</v>
      </c>
    </row>
    <row r="1867" spans="1:14">
      <c r="A1867" t="s">
        <v>6374</v>
      </c>
      <c r="B1867" t="s">
        <v>1844</v>
      </c>
      <c r="C1867" t="s">
        <v>4130</v>
      </c>
      <c r="D1867" s="154">
        <v>183</v>
      </c>
      <c r="E1867" t="s">
        <v>2989</v>
      </c>
      <c r="F1867">
        <v>31</v>
      </c>
      <c r="G1867">
        <v>38</v>
      </c>
      <c r="H1867" t="s">
        <v>3404</v>
      </c>
      <c r="I1867" t="s">
        <v>3924</v>
      </c>
      <c r="K1867" t="s">
        <v>2990</v>
      </c>
      <c r="L1867" t="s">
        <v>2989</v>
      </c>
      <c r="M1867" t="s">
        <v>3404</v>
      </c>
      <c r="N1867" t="b">
        <f>IF(ETMRouteStages[[#This Row],[RID]]=A1866,ETMRouteStages[[#This Row],[StageSequence]]=F1866+1,TRUE)</f>
        <v>1</v>
      </c>
    </row>
    <row r="1868" spans="1:14">
      <c r="A1868" t="s">
        <v>6374</v>
      </c>
      <c r="B1868" t="s">
        <v>1844</v>
      </c>
      <c r="C1868" t="s">
        <v>4130</v>
      </c>
      <c r="D1868" s="154">
        <v>183</v>
      </c>
      <c r="E1868" t="s">
        <v>656</v>
      </c>
      <c r="F1868">
        <v>32</v>
      </c>
      <c r="G1868">
        <v>41</v>
      </c>
      <c r="H1868" t="s">
        <v>3404</v>
      </c>
      <c r="I1868" t="s">
        <v>3924</v>
      </c>
      <c r="K1868" t="s">
        <v>657</v>
      </c>
      <c r="L1868" t="s">
        <v>656</v>
      </c>
      <c r="M1868" t="s">
        <v>3404</v>
      </c>
      <c r="N1868" t="b">
        <f>IF(ETMRouteStages[[#This Row],[RID]]=A1867,ETMRouteStages[[#This Row],[StageSequence]]=F1867+1,TRUE)</f>
        <v>1</v>
      </c>
    </row>
    <row r="1869" spans="1:14">
      <c r="A1869" t="s">
        <v>6374</v>
      </c>
      <c r="B1869" t="s">
        <v>1844</v>
      </c>
      <c r="C1869" t="s">
        <v>4130</v>
      </c>
      <c r="D1869" s="154">
        <v>183</v>
      </c>
      <c r="E1869" t="s">
        <v>718</v>
      </c>
      <c r="F1869">
        <v>33</v>
      </c>
      <c r="G1869">
        <v>43</v>
      </c>
      <c r="H1869" t="s">
        <v>3404</v>
      </c>
      <c r="I1869" t="s">
        <v>3924</v>
      </c>
      <c r="K1869" t="s">
        <v>719</v>
      </c>
      <c r="L1869" t="s">
        <v>718</v>
      </c>
      <c r="M1869" t="s">
        <v>3404</v>
      </c>
      <c r="N1869" t="b">
        <f>IF(ETMRouteStages[[#This Row],[RID]]=A1868,ETMRouteStages[[#This Row],[StageSequence]]=F1868+1,TRUE)</f>
        <v>1</v>
      </c>
    </row>
    <row r="1870" spans="1:14">
      <c r="A1870" t="s">
        <v>6374</v>
      </c>
      <c r="B1870" t="s">
        <v>1844</v>
      </c>
      <c r="C1870" t="s">
        <v>4130</v>
      </c>
      <c r="D1870" s="154">
        <v>183</v>
      </c>
      <c r="E1870" t="s">
        <v>1803</v>
      </c>
      <c r="F1870">
        <v>34</v>
      </c>
      <c r="G1870">
        <v>45</v>
      </c>
      <c r="H1870" t="s">
        <v>3404</v>
      </c>
      <c r="I1870" t="s">
        <v>3924</v>
      </c>
      <c r="K1870" t="s">
        <v>1804</v>
      </c>
      <c r="L1870" t="s">
        <v>1803</v>
      </c>
      <c r="M1870" t="s">
        <v>3404</v>
      </c>
      <c r="N1870" t="b">
        <f>IF(ETMRouteStages[[#This Row],[RID]]=A1869,ETMRouteStages[[#This Row],[StageSequence]]=F1869+1,TRUE)</f>
        <v>1</v>
      </c>
    </row>
    <row r="1871" spans="1:14">
      <c r="A1871" t="s">
        <v>6374</v>
      </c>
      <c r="B1871" t="s">
        <v>1844</v>
      </c>
      <c r="C1871" t="s">
        <v>4130</v>
      </c>
      <c r="D1871" s="154">
        <v>183</v>
      </c>
      <c r="E1871" t="s">
        <v>3068</v>
      </c>
      <c r="F1871">
        <v>35</v>
      </c>
      <c r="G1871">
        <v>46</v>
      </c>
      <c r="H1871" t="s">
        <v>3404</v>
      </c>
      <c r="I1871" t="s">
        <v>3924</v>
      </c>
      <c r="K1871" t="s">
        <v>3069</v>
      </c>
      <c r="L1871" t="s">
        <v>3068</v>
      </c>
      <c r="M1871" t="s">
        <v>3404</v>
      </c>
      <c r="N1871" t="b">
        <f>IF(ETMRouteStages[[#This Row],[RID]]=A1870,ETMRouteStages[[#This Row],[StageSequence]]=F1870+1,TRUE)</f>
        <v>1</v>
      </c>
    </row>
    <row r="1872" spans="1:14">
      <c r="A1872" t="s">
        <v>6374</v>
      </c>
      <c r="B1872" t="s">
        <v>1844</v>
      </c>
      <c r="C1872" t="s">
        <v>4130</v>
      </c>
      <c r="D1872" s="154">
        <v>183</v>
      </c>
      <c r="E1872" t="s">
        <v>2993</v>
      </c>
      <c r="F1872">
        <v>36</v>
      </c>
      <c r="G1872">
        <v>50</v>
      </c>
      <c r="H1872" t="s">
        <v>3404</v>
      </c>
      <c r="I1872" t="s">
        <v>3924</v>
      </c>
      <c r="K1872" t="s">
        <v>2994</v>
      </c>
      <c r="L1872" t="s">
        <v>2993</v>
      </c>
      <c r="M1872" t="s">
        <v>3404</v>
      </c>
      <c r="N1872" t="b">
        <f>IF(ETMRouteStages[[#This Row],[RID]]=A1871,ETMRouteStages[[#This Row],[StageSequence]]=F1871+1,TRUE)</f>
        <v>1</v>
      </c>
    </row>
    <row r="1873" spans="1:14">
      <c r="A1873" t="s">
        <v>6374</v>
      </c>
      <c r="B1873" t="s">
        <v>1844</v>
      </c>
      <c r="C1873" t="s">
        <v>4130</v>
      </c>
      <c r="D1873" s="154">
        <v>183</v>
      </c>
      <c r="E1873" t="s">
        <v>2966</v>
      </c>
      <c r="F1873">
        <v>37</v>
      </c>
      <c r="G1873">
        <v>54</v>
      </c>
      <c r="H1873" t="s">
        <v>3404</v>
      </c>
      <c r="I1873" t="s">
        <v>3924</v>
      </c>
      <c r="K1873" t="s">
        <v>2967</v>
      </c>
      <c r="L1873" t="s">
        <v>2966</v>
      </c>
      <c r="M1873" t="s">
        <v>3404</v>
      </c>
      <c r="N1873" t="b">
        <f>IF(ETMRouteStages[[#This Row],[RID]]=A1872,ETMRouteStages[[#This Row],[StageSequence]]=F1872+1,TRUE)</f>
        <v>1</v>
      </c>
    </row>
    <row r="1874" spans="1:14">
      <c r="A1874" t="s">
        <v>6374</v>
      </c>
      <c r="B1874" t="s">
        <v>1844</v>
      </c>
      <c r="C1874" t="s">
        <v>4130</v>
      </c>
      <c r="D1874" s="154">
        <v>183</v>
      </c>
      <c r="E1874" t="s">
        <v>2340</v>
      </c>
      <c r="F1874">
        <v>38</v>
      </c>
      <c r="G1874">
        <v>56</v>
      </c>
      <c r="H1874" t="s">
        <v>3404</v>
      </c>
      <c r="I1874" t="s">
        <v>3924</v>
      </c>
      <c r="K1874" t="s">
        <v>2341</v>
      </c>
      <c r="L1874" t="s">
        <v>2340</v>
      </c>
      <c r="M1874" t="s">
        <v>3404</v>
      </c>
      <c r="N1874" t="b">
        <f>IF(ETMRouteStages[[#This Row],[RID]]=A1873,ETMRouteStages[[#This Row],[StageSequence]]=F1873+1,TRUE)</f>
        <v>1</v>
      </c>
    </row>
    <row r="1875" spans="1:14">
      <c r="A1875" t="s">
        <v>6374</v>
      </c>
      <c r="B1875" t="s">
        <v>1844</v>
      </c>
      <c r="C1875" t="s">
        <v>4130</v>
      </c>
      <c r="D1875" s="154">
        <v>183</v>
      </c>
      <c r="E1875" t="s">
        <v>1361</v>
      </c>
      <c r="F1875">
        <v>39</v>
      </c>
      <c r="G1875">
        <v>58</v>
      </c>
      <c r="H1875" t="s">
        <v>3404</v>
      </c>
      <c r="I1875" t="s">
        <v>3924</v>
      </c>
      <c r="K1875" t="s">
        <v>1362</v>
      </c>
      <c r="L1875" t="s">
        <v>1361</v>
      </c>
      <c r="M1875" t="s">
        <v>3404</v>
      </c>
      <c r="N1875" t="b">
        <f>IF(ETMRouteStages[[#This Row],[RID]]=A1874,ETMRouteStages[[#This Row],[StageSequence]]=F1874+1,TRUE)</f>
        <v>1</v>
      </c>
    </row>
    <row r="1876" spans="1:14">
      <c r="A1876" t="s">
        <v>6374</v>
      </c>
      <c r="B1876" t="s">
        <v>1844</v>
      </c>
      <c r="C1876" t="s">
        <v>4130</v>
      </c>
      <c r="D1876" s="154">
        <v>183</v>
      </c>
      <c r="E1876" t="s">
        <v>3052</v>
      </c>
      <c r="F1876">
        <v>40</v>
      </c>
      <c r="G1876">
        <v>60</v>
      </c>
      <c r="H1876" t="s">
        <v>3404</v>
      </c>
      <c r="I1876" t="s">
        <v>3924</v>
      </c>
      <c r="K1876" t="s">
        <v>3053</v>
      </c>
      <c r="L1876" t="s">
        <v>3052</v>
      </c>
      <c r="M1876" t="s">
        <v>3404</v>
      </c>
      <c r="N1876" t="b">
        <f>IF(ETMRouteStages[[#This Row],[RID]]=A1875,ETMRouteStages[[#This Row],[StageSequence]]=F1875+1,TRUE)</f>
        <v>1</v>
      </c>
    </row>
    <row r="1877" spans="1:14">
      <c r="A1877" t="s">
        <v>6374</v>
      </c>
      <c r="B1877" t="s">
        <v>1844</v>
      </c>
      <c r="C1877" t="s">
        <v>4130</v>
      </c>
      <c r="D1877" s="154">
        <v>183</v>
      </c>
      <c r="E1877" t="s">
        <v>2093</v>
      </c>
      <c r="F1877">
        <v>41</v>
      </c>
      <c r="G1877">
        <v>61</v>
      </c>
      <c r="H1877" t="s">
        <v>3404</v>
      </c>
      <c r="I1877" t="s">
        <v>3924</v>
      </c>
      <c r="K1877" t="s">
        <v>2094</v>
      </c>
      <c r="L1877" t="s">
        <v>2093</v>
      </c>
      <c r="M1877" t="s">
        <v>3404</v>
      </c>
      <c r="N1877" t="b">
        <f>IF(ETMRouteStages[[#This Row],[RID]]=A1876,ETMRouteStages[[#This Row],[StageSequence]]=F1876+1,TRUE)</f>
        <v>1</v>
      </c>
    </row>
    <row r="1878" spans="1:14">
      <c r="A1878" t="s">
        <v>6375</v>
      </c>
      <c r="B1878" t="s">
        <v>1844</v>
      </c>
      <c r="C1878" t="s">
        <v>4131</v>
      </c>
      <c r="D1878" s="154">
        <v>184</v>
      </c>
      <c r="E1878" t="s">
        <v>1843</v>
      </c>
      <c r="F1878">
        <v>1</v>
      </c>
      <c r="G1878">
        <v>0</v>
      </c>
      <c r="H1878" t="s">
        <v>3404</v>
      </c>
      <c r="I1878" t="s">
        <v>3924</v>
      </c>
      <c r="K1878" t="s">
        <v>1844</v>
      </c>
      <c r="L1878" t="s">
        <v>1843</v>
      </c>
      <c r="M1878" t="s">
        <v>3404</v>
      </c>
      <c r="N1878" t="b">
        <f>IF(ETMRouteStages[[#This Row],[RID]]=A1877,ETMRouteStages[[#This Row],[StageSequence]]=F1877+1,TRUE)</f>
        <v>1</v>
      </c>
    </row>
    <row r="1879" spans="1:14">
      <c r="A1879" t="s">
        <v>6375</v>
      </c>
      <c r="B1879" t="s">
        <v>1844</v>
      </c>
      <c r="C1879" t="s">
        <v>4131</v>
      </c>
      <c r="D1879" s="154">
        <v>184</v>
      </c>
      <c r="E1879" t="s">
        <v>1845</v>
      </c>
      <c r="F1879">
        <v>2</v>
      </c>
      <c r="G1879">
        <v>2</v>
      </c>
      <c r="H1879" t="s">
        <v>3404</v>
      </c>
      <c r="I1879" t="s">
        <v>3924</v>
      </c>
      <c r="K1879" t="s">
        <v>1846</v>
      </c>
      <c r="L1879" t="s">
        <v>1845</v>
      </c>
      <c r="M1879" t="s">
        <v>3404</v>
      </c>
      <c r="N1879" t="b">
        <f>IF(ETMRouteStages[[#This Row],[RID]]=A1878,ETMRouteStages[[#This Row],[StageSequence]]=F1878+1,TRUE)</f>
        <v>1</v>
      </c>
    </row>
    <row r="1880" spans="1:14">
      <c r="A1880" t="s">
        <v>6375</v>
      </c>
      <c r="B1880" t="s">
        <v>1844</v>
      </c>
      <c r="C1880" t="s">
        <v>4131</v>
      </c>
      <c r="D1880" s="154">
        <v>184</v>
      </c>
      <c r="E1880" t="s">
        <v>2183</v>
      </c>
      <c r="F1880">
        <v>3</v>
      </c>
      <c r="G1880">
        <v>3</v>
      </c>
      <c r="H1880" t="s">
        <v>3404</v>
      </c>
      <c r="I1880" t="s">
        <v>3924</v>
      </c>
      <c r="K1880" t="s">
        <v>2184</v>
      </c>
      <c r="L1880" t="s">
        <v>2183</v>
      </c>
      <c r="M1880" t="s">
        <v>3404</v>
      </c>
      <c r="N1880" t="b">
        <f>IF(ETMRouteStages[[#This Row],[RID]]=A1879,ETMRouteStages[[#This Row],[StageSequence]]=F1879+1,TRUE)</f>
        <v>1</v>
      </c>
    </row>
    <row r="1881" spans="1:14">
      <c r="A1881" t="s">
        <v>6375</v>
      </c>
      <c r="B1881" t="s">
        <v>1844</v>
      </c>
      <c r="C1881" t="s">
        <v>4131</v>
      </c>
      <c r="D1881" s="154">
        <v>184</v>
      </c>
      <c r="E1881" t="s">
        <v>392</v>
      </c>
      <c r="F1881">
        <v>4</v>
      </c>
      <c r="G1881">
        <v>4</v>
      </c>
      <c r="H1881" t="s">
        <v>3404</v>
      </c>
      <c r="I1881" t="s">
        <v>3924</v>
      </c>
      <c r="K1881" t="s">
        <v>393</v>
      </c>
      <c r="L1881" t="s">
        <v>392</v>
      </c>
      <c r="M1881" t="s">
        <v>3404</v>
      </c>
      <c r="N1881" t="b">
        <f>IF(ETMRouteStages[[#This Row],[RID]]=A1880,ETMRouteStages[[#This Row],[StageSequence]]=F1880+1,TRUE)</f>
        <v>1</v>
      </c>
    </row>
    <row r="1882" spans="1:14">
      <c r="A1882" t="s">
        <v>6375</v>
      </c>
      <c r="B1882" t="s">
        <v>1844</v>
      </c>
      <c r="C1882" t="s">
        <v>4131</v>
      </c>
      <c r="D1882" s="154">
        <v>184</v>
      </c>
      <c r="E1882" t="s">
        <v>2425</v>
      </c>
      <c r="F1882">
        <v>5</v>
      </c>
      <c r="G1882">
        <v>5</v>
      </c>
      <c r="H1882" t="s">
        <v>3404</v>
      </c>
      <c r="I1882" t="s">
        <v>3924</v>
      </c>
      <c r="K1882" t="s">
        <v>2426</v>
      </c>
      <c r="L1882" t="s">
        <v>2425</v>
      </c>
      <c r="M1882" t="s">
        <v>3404</v>
      </c>
      <c r="N1882" t="b">
        <f>IF(ETMRouteStages[[#This Row],[RID]]=A1881,ETMRouteStages[[#This Row],[StageSequence]]=F1881+1,TRUE)</f>
        <v>1</v>
      </c>
    </row>
    <row r="1883" spans="1:14">
      <c r="A1883" t="s">
        <v>6375</v>
      </c>
      <c r="B1883" t="s">
        <v>1844</v>
      </c>
      <c r="C1883" t="s">
        <v>4131</v>
      </c>
      <c r="D1883" s="154">
        <v>184</v>
      </c>
      <c r="E1883" t="s">
        <v>1898</v>
      </c>
      <c r="F1883">
        <v>6</v>
      </c>
      <c r="G1883">
        <v>6</v>
      </c>
      <c r="H1883" t="s">
        <v>3404</v>
      </c>
      <c r="I1883" t="s">
        <v>3924</v>
      </c>
      <c r="K1883" t="s">
        <v>1899</v>
      </c>
      <c r="L1883" t="s">
        <v>1898</v>
      </c>
      <c r="M1883" t="s">
        <v>3404</v>
      </c>
      <c r="N1883" t="b">
        <f>IF(ETMRouteStages[[#This Row],[RID]]=A1882,ETMRouteStages[[#This Row],[StageSequence]]=F1882+1,TRUE)</f>
        <v>1</v>
      </c>
    </row>
    <row r="1884" spans="1:14">
      <c r="A1884" t="s">
        <v>6375</v>
      </c>
      <c r="B1884" t="s">
        <v>1844</v>
      </c>
      <c r="C1884" t="s">
        <v>4131</v>
      </c>
      <c r="D1884" s="154">
        <v>184</v>
      </c>
      <c r="E1884" t="s">
        <v>1233</v>
      </c>
      <c r="F1884">
        <v>7</v>
      </c>
      <c r="G1884">
        <v>7</v>
      </c>
      <c r="H1884" t="s">
        <v>3404</v>
      </c>
      <c r="I1884" t="s">
        <v>3924</v>
      </c>
      <c r="K1884" t="s">
        <v>1234</v>
      </c>
      <c r="L1884" t="s">
        <v>1233</v>
      </c>
      <c r="M1884" t="s">
        <v>3404</v>
      </c>
      <c r="N1884" t="b">
        <f>IF(ETMRouteStages[[#This Row],[RID]]=A1883,ETMRouteStages[[#This Row],[StageSequence]]=F1883+1,TRUE)</f>
        <v>1</v>
      </c>
    </row>
    <row r="1885" spans="1:14">
      <c r="A1885" t="s">
        <v>6375</v>
      </c>
      <c r="B1885" t="s">
        <v>1844</v>
      </c>
      <c r="C1885" t="s">
        <v>4131</v>
      </c>
      <c r="D1885" s="154">
        <v>184</v>
      </c>
      <c r="E1885" t="s">
        <v>1739</v>
      </c>
      <c r="F1885">
        <v>8</v>
      </c>
      <c r="G1885">
        <v>8</v>
      </c>
      <c r="H1885" t="s">
        <v>3404</v>
      </c>
      <c r="I1885" t="s">
        <v>3924</v>
      </c>
      <c r="K1885" t="s">
        <v>1740</v>
      </c>
      <c r="L1885" t="s">
        <v>1739</v>
      </c>
      <c r="M1885" t="s">
        <v>3404</v>
      </c>
      <c r="N1885" t="b">
        <f>IF(ETMRouteStages[[#This Row],[RID]]=A1884,ETMRouteStages[[#This Row],[StageSequence]]=F1884+1,TRUE)</f>
        <v>1</v>
      </c>
    </row>
    <row r="1886" spans="1:14">
      <c r="A1886" t="s">
        <v>6375</v>
      </c>
      <c r="B1886" t="s">
        <v>1844</v>
      </c>
      <c r="C1886" t="s">
        <v>4131</v>
      </c>
      <c r="D1886" s="154">
        <v>184</v>
      </c>
      <c r="E1886" t="s">
        <v>1154</v>
      </c>
      <c r="F1886">
        <v>9</v>
      </c>
      <c r="G1886">
        <v>9</v>
      </c>
      <c r="H1886" t="s">
        <v>3404</v>
      </c>
      <c r="I1886" t="s">
        <v>3924</v>
      </c>
      <c r="K1886" t="s">
        <v>1155</v>
      </c>
      <c r="L1886" t="s">
        <v>1154</v>
      </c>
      <c r="M1886" t="s">
        <v>3404</v>
      </c>
      <c r="N1886" t="b">
        <f>IF(ETMRouteStages[[#This Row],[RID]]=A1885,ETMRouteStages[[#This Row],[StageSequence]]=F1885+1,TRUE)</f>
        <v>1</v>
      </c>
    </row>
    <row r="1887" spans="1:14">
      <c r="A1887" t="s">
        <v>6375</v>
      </c>
      <c r="B1887" t="s">
        <v>1844</v>
      </c>
      <c r="C1887" t="s">
        <v>4131</v>
      </c>
      <c r="D1887" s="154">
        <v>184</v>
      </c>
      <c r="E1887" t="s">
        <v>2171</v>
      </c>
      <c r="F1887">
        <v>10</v>
      </c>
      <c r="G1887">
        <v>10</v>
      </c>
      <c r="H1887" t="s">
        <v>3404</v>
      </c>
      <c r="I1887" t="s">
        <v>3924</v>
      </c>
      <c r="K1887" t="s">
        <v>2172</v>
      </c>
      <c r="L1887" t="s">
        <v>2171</v>
      </c>
      <c r="M1887" t="s">
        <v>3404</v>
      </c>
      <c r="N1887" t="b">
        <f>IF(ETMRouteStages[[#This Row],[RID]]=A1886,ETMRouteStages[[#This Row],[StageSequence]]=F1886+1,TRUE)</f>
        <v>1</v>
      </c>
    </row>
    <row r="1888" spans="1:14">
      <c r="A1888" t="s">
        <v>6375</v>
      </c>
      <c r="B1888" t="s">
        <v>1844</v>
      </c>
      <c r="C1888" t="s">
        <v>4131</v>
      </c>
      <c r="D1888" s="154">
        <v>184</v>
      </c>
      <c r="E1888" t="s">
        <v>1329</v>
      </c>
      <c r="F1888">
        <v>11</v>
      </c>
      <c r="G1888">
        <v>11</v>
      </c>
      <c r="H1888" t="s">
        <v>3404</v>
      </c>
      <c r="I1888" t="s">
        <v>3924</v>
      </c>
      <c r="K1888" t="s">
        <v>1330</v>
      </c>
      <c r="L1888" t="s">
        <v>1329</v>
      </c>
      <c r="M1888" t="s">
        <v>3404</v>
      </c>
      <c r="N1888" t="b">
        <f>IF(ETMRouteStages[[#This Row],[RID]]=A1887,ETMRouteStages[[#This Row],[StageSequence]]=F1887+1,TRUE)</f>
        <v>1</v>
      </c>
    </row>
    <row r="1889" spans="1:14">
      <c r="A1889" t="s">
        <v>6375</v>
      </c>
      <c r="B1889" t="s">
        <v>1844</v>
      </c>
      <c r="C1889" t="s">
        <v>4131</v>
      </c>
      <c r="D1889" s="154">
        <v>184</v>
      </c>
      <c r="E1889" t="s">
        <v>866</v>
      </c>
      <c r="F1889">
        <v>12</v>
      </c>
      <c r="G1889">
        <v>12</v>
      </c>
      <c r="H1889" t="s">
        <v>3404</v>
      </c>
      <c r="I1889" t="s">
        <v>3924</v>
      </c>
      <c r="K1889" t="s">
        <v>867</v>
      </c>
      <c r="L1889" t="s">
        <v>866</v>
      </c>
      <c r="M1889" t="s">
        <v>3404</v>
      </c>
      <c r="N1889" t="b">
        <f>IF(ETMRouteStages[[#This Row],[RID]]=A1888,ETMRouteStages[[#This Row],[StageSequence]]=F1888+1,TRUE)</f>
        <v>1</v>
      </c>
    </row>
    <row r="1890" spans="1:14">
      <c r="A1890" t="s">
        <v>6375</v>
      </c>
      <c r="B1890" t="s">
        <v>1844</v>
      </c>
      <c r="C1890" t="s">
        <v>4131</v>
      </c>
      <c r="D1890" s="154">
        <v>184</v>
      </c>
      <c r="E1890" t="s">
        <v>2233</v>
      </c>
      <c r="F1890">
        <v>13</v>
      </c>
      <c r="G1890">
        <v>14</v>
      </c>
      <c r="H1890" t="s">
        <v>3404</v>
      </c>
      <c r="I1890" t="s">
        <v>3924</v>
      </c>
      <c r="K1890" t="s">
        <v>2234</v>
      </c>
      <c r="L1890" t="s">
        <v>2233</v>
      </c>
      <c r="M1890" t="s">
        <v>3404</v>
      </c>
      <c r="N1890" t="b">
        <f>IF(ETMRouteStages[[#This Row],[RID]]=A1889,ETMRouteStages[[#This Row],[StageSequence]]=F1889+1,TRUE)</f>
        <v>1</v>
      </c>
    </row>
    <row r="1891" spans="1:14">
      <c r="A1891" t="s">
        <v>6375</v>
      </c>
      <c r="B1891" t="s">
        <v>1844</v>
      </c>
      <c r="C1891" t="s">
        <v>4131</v>
      </c>
      <c r="D1891" s="154">
        <v>184</v>
      </c>
      <c r="E1891" t="s">
        <v>2378</v>
      </c>
      <c r="F1891">
        <v>14</v>
      </c>
      <c r="G1891">
        <v>17</v>
      </c>
      <c r="H1891" t="s">
        <v>3404</v>
      </c>
      <c r="I1891" t="s">
        <v>3924</v>
      </c>
      <c r="K1891" t="s">
        <v>2379</v>
      </c>
      <c r="L1891" t="s">
        <v>2378</v>
      </c>
      <c r="M1891" t="s">
        <v>3404</v>
      </c>
      <c r="N1891" t="b">
        <f>IF(ETMRouteStages[[#This Row],[RID]]=A1890,ETMRouteStages[[#This Row],[StageSequence]]=F1890+1,TRUE)</f>
        <v>1</v>
      </c>
    </row>
    <row r="1892" spans="1:14">
      <c r="A1892" t="s">
        <v>6375</v>
      </c>
      <c r="B1892" t="s">
        <v>1844</v>
      </c>
      <c r="C1892" t="s">
        <v>4131</v>
      </c>
      <c r="D1892" s="154">
        <v>184</v>
      </c>
      <c r="E1892" t="s">
        <v>2376</v>
      </c>
      <c r="F1892">
        <v>15</v>
      </c>
      <c r="G1892">
        <v>18</v>
      </c>
      <c r="H1892" t="s">
        <v>3404</v>
      </c>
      <c r="I1892" t="s">
        <v>3924</v>
      </c>
      <c r="K1892" t="s">
        <v>2377</v>
      </c>
      <c r="L1892" t="s">
        <v>2376</v>
      </c>
      <c r="M1892" t="s">
        <v>3404</v>
      </c>
      <c r="N1892" t="b">
        <f>IF(ETMRouteStages[[#This Row],[RID]]=A1891,ETMRouteStages[[#This Row],[StageSequence]]=F1891+1,TRUE)</f>
        <v>1</v>
      </c>
    </row>
    <row r="1893" spans="1:14">
      <c r="A1893" t="s">
        <v>6375</v>
      </c>
      <c r="B1893" t="s">
        <v>1844</v>
      </c>
      <c r="C1893" t="s">
        <v>4131</v>
      </c>
      <c r="D1893" s="154">
        <v>184</v>
      </c>
      <c r="E1893" t="s">
        <v>2858</v>
      </c>
      <c r="F1893">
        <v>16</v>
      </c>
      <c r="G1893">
        <v>19</v>
      </c>
      <c r="H1893" t="s">
        <v>3404</v>
      </c>
      <c r="I1893" t="s">
        <v>3924</v>
      </c>
      <c r="K1893" t="s">
        <v>2859</v>
      </c>
      <c r="L1893" t="s">
        <v>2858</v>
      </c>
      <c r="M1893" t="s">
        <v>3404</v>
      </c>
      <c r="N1893" t="b">
        <f>IF(ETMRouteStages[[#This Row],[RID]]=A1892,ETMRouteStages[[#This Row],[StageSequence]]=F1892+1,TRUE)</f>
        <v>1</v>
      </c>
    </row>
    <row r="1894" spans="1:14">
      <c r="A1894" t="s">
        <v>6375</v>
      </c>
      <c r="B1894" t="s">
        <v>1844</v>
      </c>
      <c r="C1894" t="s">
        <v>4131</v>
      </c>
      <c r="D1894" s="154">
        <v>184</v>
      </c>
      <c r="E1894" t="s">
        <v>2819</v>
      </c>
      <c r="F1894">
        <v>17</v>
      </c>
      <c r="G1894">
        <v>21</v>
      </c>
      <c r="H1894" t="s">
        <v>3404</v>
      </c>
      <c r="I1894" t="s">
        <v>3924</v>
      </c>
      <c r="K1894" t="s">
        <v>2820</v>
      </c>
      <c r="L1894" t="s">
        <v>2819</v>
      </c>
      <c r="M1894" t="s">
        <v>3404</v>
      </c>
      <c r="N1894" t="b">
        <f>IF(ETMRouteStages[[#This Row],[RID]]=A1893,ETMRouteStages[[#This Row],[StageSequence]]=F1893+1,TRUE)</f>
        <v>1</v>
      </c>
    </row>
    <row r="1895" spans="1:14">
      <c r="A1895" t="s">
        <v>6375</v>
      </c>
      <c r="B1895" t="s">
        <v>1844</v>
      </c>
      <c r="C1895" t="s">
        <v>4131</v>
      </c>
      <c r="D1895" s="154">
        <v>184</v>
      </c>
      <c r="E1895" t="s">
        <v>1484</v>
      </c>
      <c r="F1895">
        <v>18</v>
      </c>
      <c r="G1895">
        <v>22</v>
      </c>
      <c r="H1895" t="s">
        <v>3404</v>
      </c>
      <c r="I1895" t="s">
        <v>3924</v>
      </c>
      <c r="K1895" t="s">
        <v>1485</v>
      </c>
      <c r="L1895" t="s">
        <v>1484</v>
      </c>
      <c r="M1895" t="s">
        <v>3404</v>
      </c>
      <c r="N1895" t="b">
        <f>IF(ETMRouteStages[[#This Row],[RID]]=A1894,ETMRouteStages[[#This Row],[StageSequence]]=F1894+1,TRUE)</f>
        <v>1</v>
      </c>
    </row>
    <row r="1896" spans="1:14">
      <c r="A1896" t="s">
        <v>6375</v>
      </c>
      <c r="B1896" t="s">
        <v>1844</v>
      </c>
      <c r="C1896" t="s">
        <v>4131</v>
      </c>
      <c r="D1896" s="154">
        <v>184</v>
      </c>
      <c r="E1896" t="s">
        <v>646</v>
      </c>
      <c r="F1896">
        <v>19</v>
      </c>
      <c r="G1896">
        <v>23</v>
      </c>
      <c r="H1896" t="s">
        <v>3404</v>
      </c>
      <c r="I1896" t="s">
        <v>3924</v>
      </c>
      <c r="K1896" t="s">
        <v>647</v>
      </c>
      <c r="L1896" t="s">
        <v>646</v>
      </c>
      <c r="M1896" t="s">
        <v>3404</v>
      </c>
      <c r="N1896" t="b">
        <f>IF(ETMRouteStages[[#This Row],[RID]]=A1895,ETMRouteStages[[#This Row],[StageSequence]]=F1895+1,TRUE)</f>
        <v>1</v>
      </c>
    </row>
    <row r="1897" spans="1:14">
      <c r="A1897" t="s">
        <v>6375</v>
      </c>
      <c r="B1897" t="s">
        <v>1844</v>
      </c>
      <c r="C1897" t="s">
        <v>4131</v>
      </c>
      <c r="D1897" s="154">
        <v>184</v>
      </c>
      <c r="E1897" t="s">
        <v>1001</v>
      </c>
      <c r="F1897">
        <v>20</v>
      </c>
      <c r="G1897">
        <v>24</v>
      </c>
      <c r="H1897" t="s">
        <v>3404</v>
      </c>
      <c r="I1897" t="s">
        <v>3924</v>
      </c>
      <c r="K1897" t="s">
        <v>1002</v>
      </c>
      <c r="L1897" t="s">
        <v>1001</v>
      </c>
      <c r="M1897" t="s">
        <v>3404</v>
      </c>
      <c r="N1897" t="b">
        <f>IF(ETMRouteStages[[#This Row],[RID]]=A1896,ETMRouteStages[[#This Row],[StageSequence]]=F1896+1,TRUE)</f>
        <v>1</v>
      </c>
    </row>
    <row r="1898" spans="1:14">
      <c r="A1898" t="s">
        <v>6375</v>
      </c>
      <c r="B1898" t="s">
        <v>1844</v>
      </c>
      <c r="C1898" t="s">
        <v>4131</v>
      </c>
      <c r="D1898" s="154">
        <v>184</v>
      </c>
      <c r="E1898" t="s">
        <v>2600</v>
      </c>
      <c r="F1898">
        <v>21</v>
      </c>
      <c r="G1898">
        <v>25</v>
      </c>
      <c r="H1898" t="s">
        <v>3404</v>
      </c>
      <c r="I1898" t="s">
        <v>3924</v>
      </c>
      <c r="K1898" t="s">
        <v>2601</v>
      </c>
      <c r="L1898" t="s">
        <v>2600</v>
      </c>
      <c r="M1898" t="s">
        <v>3404</v>
      </c>
      <c r="N1898" t="b">
        <f>IF(ETMRouteStages[[#This Row],[RID]]=A1897,ETMRouteStages[[#This Row],[StageSequence]]=F1897+1,TRUE)</f>
        <v>1</v>
      </c>
    </row>
    <row r="1899" spans="1:14">
      <c r="A1899" t="s">
        <v>6375</v>
      </c>
      <c r="B1899" t="s">
        <v>1844</v>
      </c>
      <c r="C1899" t="s">
        <v>4131</v>
      </c>
      <c r="D1899" s="154">
        <v>184</v>
      </c>
      <c r="E1899" t="s">
        <v>1085</v>
      </c>
      <c r="F1899">
        <v>22</v>
      </c>
      <c r="G1899">
        <v>26</v>
      </c>
      <c r="H1899" t="s">
        <v>3404</v>
      </c>
      <c r="I1899" t="s">
        <v>3924</v>
      </c>
      <c r="K1899" t="s">
        <v>1086</v>
      </c>
      <c r="L1899" t="s">
        <v>1085</v>
      </c>
      <c r="M1899" t="s">
        <v>3404</v>
      </c>
      <c r="N1899" t="b">
        <f>IF(ETMRouteStages[[#This Row],[RID]]=A1898,ETMRouteStages[[#This Row],[StageSequence]]=F1898+1,TRUE)</f>
        <v>1</v>
      </c>
    </row>
    <row r="1900" spans="1:14">
      <c r="A1900" t="s">
        <v>6375</v>
      </c>
      <c r="B1900" t="s">
        <v>1844</v>
      </c>
      <c r="C1900" t="s">
        <v>4131</v>
      </c>
      <c r="D1900" s="154">
        <v>184</v>
      </c>
      <c r="E1900" t="s">
        <v>1221</v>
      </c>
      <c r="F1900">
        <v>23</v>
      </c>
      <c r="G1900">
        <v>27</v>
      </c>
      <c r="H1900" t="s">
        <v>3404</v>
      </c>
      <c r="I1900" t="s">
        <v>3924</v>
      </c>
      <c r="K1900" t="s">
        <v>1222</v>
      </c>
      <c r="L1900" t="s">
        <v>1221</v>
      </c>
      <c r="M1900" t="s">
        <v>3404</v>
      </c>
      <c r="N1900" t="b">
        <f>IF(ETMRouteStages[[#This Row],[RID]]=A1899,ETMRouteStages[[#This Row],[StageSequence]]=F1899+1,TRUE)</f>
        <v>1</v>
      </c>
    </row>
    <row r="1901" spans="1:14">
      <c r="A1901" t="s">
        <v>6375</v>
      </c>
      <c r="B1901" t="s">
        <v>1844</v>
      </c>
      <c r="C1901" t="s">
        <v>4131</v>
      </c>
      <c r="D1901" s="154">
        <v>184</v>
      </c>
      <c r="E1901" t="s">
        <v>1327</v>
      </c>
      <c r="F1901">
        <v>24</v>
      </c>
      <c r="G1901">
        <v>28</v>
      </c>
      <c r="H1901" t="s">
        <v>3404</v>
      </c>
      <c r="I1901" t="s">
        <v>3924</v>
      </c>
      <c r="K1901" t="s">
        <v>1328</v>
      </c>
      <c r="L1901" t="s">
        <v>1327</v>
      </c>
      <c r="M1901" t="s">
        <v>3404</v>
      </c>
      <c r="N1901" t="b">
        <f>IF(ETMRouteStages[[#This Row],[RID]]=A1900,ETMRouteStages[[#This Row],[StageSequence]]=F1900+1,TRUE)</f>
        <v>1</v>
      </c>
    </row>
    <row r="1902" spans="1:14">
      <c r="A1902" t="s">
        <v>6375</v>
      </c>
      <c r="B1902" t="s">
        <v>1844</v>
      </c>
      <c r="C1902" t="s">
        <v>4131</v>
      </c>
      <c r="D1902" s="154">
        <v>184</v>
      </c>
      <c r="E1902" t="s">
        <v>2272</v>
      </c>
      <c r="F1902">
        <v>25</v>
      </c>
      <c r="G1902">
        <v>29</v>
      </c>
      <c r="H1902" t="s">
        <v>3404</v>
      </c>
      <c r="I1902" t="s">
        <v>3924</v>
      </c>
      <c r="K1902" t="s">
        <v>2273</v>
      </c>
      <c r="L1902" t="s">
        <v>2272</v>
      </c>
      <c r="M1902" t="s">
        <v>3404</v>
      </c>
      <c r="N1902" t="b">
        <f>IF(ETMRouteStages[[#This Row],[RID]]=A1901,ETMRouteStages[[#This Row],[StageSequence]]=F1901+1,TRUE)</f>
        <v>1</v>
      </c>
    </row>
    <row r="1903" spans="1:14">
      <c r="A1903" t="s">
        <v>6375</v>
      </c>
      <c r="B1903" t="s">
        <v>1844</v>
      </c>
      <c r="C1903" t="s">
        <v>4131</v>
      </c>
      <c r="D1903" s="154">
        <v>184</v>
      </c>
      <c r="E1903" t="s">
        <v>638</v>
      </c>
      <c r="F1903">
        <v>26</v>
      </c>
      <c r="G1903">
        <v>30</v>
      </c>
      <c r="H1903" t="s">
        <v>3404</v>
      </c>
      <c r="I1903" t="s">
        <v>3924</v>
      </c>
      <c r="K1903" t="s">
        <v>639</v>
      </c>
      <c r="L1903" t="s">
        <v>638</v>
      </c>
      <c r="M1903" t="s">
        <v>3404</v>
      </c>
      <c r="N1903" t="b">
        <f>IF(ETMRouteStages[[#This Row],[RID]]=A1902,ETMRouteStages[[#This Row],[StageSequence]]=F1902+1,TRUE)</f>
        <v>1</v>
      </c>
    </row>
    <row r="1904" spans="1:14">
      <c r="A1904" t="s">
        <v>6375</v>
      </c>
      <c r="B1904" t="s">
        <v>1844</v>
      </c>
      <c r="C1904" t="s">
        <v>4131</v>
      </c>
      <c r="D1904" s="154">
        <v>184</v>
      </c>
      <c r="E1904" t="s">
        <v>640</v>
      </c>
      <c r="F1904">
        <v>27</v>
      </c>
      <c r="G1904">
        <v>31</v>
      </c>
      <c r="H1904" t="s">
        <v>3404</v>
      </c>
      <c r="I1904" t="s">
        <v>3924</v>
      </c>
      <c r="K1904" t="s">
        <v>641</v>
      </c>
      <c r="L1904" t="s">
        <v>640</v>
      </c>
      <c r="M1904" t="s">
        <v>3404</v>
      </c>
      <c r="N1904" t="b">
        <f>IF(ETMRouteStages[[#This Row],[RID]]=A1903,ETMRouteStages[[#This Row],[StageSequence]]=F1903+1,TRUE)</f>
        <v>1</v>
      </c>
    </row>
    <row r="1905" spans="1:14">
      <c r="A1905" t="s">
        <v>6375</v>
      </c>
      <c r="B1905" t="s">
        <v>1844</v>
      </c>
      <c r="C1905" t="s">
        <v>4131</v>
      </c>
      <c r="D1905" s="154">
        <v>184</v>
      </c>
      <c r="E1905" t="s">
        <v>2594</v>
      </c>
      <c r="F1905">
        <v>28</v>
      </c>
      <c r="G1905">
        <v>32</v>
      </c>
      <c r="H1905" t="s">
        <v>3404</v>
      </c>
      <c r="I1905" t="s">
        <v>3924</v>
      </c>
      <c r="K1905" t="s">
        <v>2595</v>
      </c>
      <c r="L1905" t="s">
        <v>2594</v>
      </c>
      <c r="M1905" t="s">
        <v>3404</v>
      </c>
      <c r="N1905" t="b">
        <f>IF(ETMRouteStages[[#This Row],[RID]]=A1904,ETMRouteStages[[#This Row],[StageSequence]]=F1904+1,TRUE)</f>
        <v>1</v>
      </c>
    </row>
    <row r="1906" spans="1:14">
      <c r="A1906" t="s">
        <v>6375</v>
      </c>
      <c r="B1906" t="s">
        <v>1844</v>
      </c>
      <c r="C1906" t="s">
        <v>4131</v>
      </c>
      <c r="D1906" s="154">
        <v>184</v>
      </c>
      <c r="E1906" t="s">
        <v>1542</v>
      </c>
      <c r="F1906">
        <v>29</v>
      </c>
      <c r="G1906">
        <v>33</v>
      </c>
      <c r="H1906" t="s">
        <v>3404</v>
      </c>
      <c r="I1906" t="s">
        <v>3924</v>
      </c>
      <c r="K1906" t="s">
        <v>1543</v>
      </c>
      <c r="L1906" t="s">
        <v>1542</v>
      </c>
      <c r="M1906" t="s">
        <v>3404</v>
      </c>
      <c r="N1906" t="b">
        <f>IF(ETMRouteStages[[#This Row],[RID]]=A1905,ETMRouteStages[[#This Row],[StageSequence]]=F1905+1,TRUE)</f>
        <v>1</v>
      </c>
    </row>
    <row r="1907" spans="1:14">
      <c r="A1907" t="s">
        <v>6375</v>
      </c>
      <c r="B1907" t="s">
        <v>1844</v>
      </c>
      <c r="C1907" t="s">
        <v>4131</v>
      </c>
      <c r="D1907" s="154">
        <v>184</v>
      </c>
      <c r="E1907" t="s">
        <v>3090</v>
      </c>
      <c r="F1907">
        <v>30</v>
      </c>
      <c r="G1907">
        <v>35</v>
      </c>
      <c r="H1907" t="s">
        <v>3404</v>
      </c>
      <c r="I1907" t="s">
        <v>3924</v>
      </c>
      <c r="K1907" t="s">
        <v>3091</v>
      </c>
      <c r="L1907" t="s">
        <v>3090</v>
      </c>
      <c r="M1907" t="s">
        <v>3404</v>
      </c>
      <c r="N1907" t="b">
        <f>IF(ETMRouteStages[[#This Row],[RID]]=A1906,ETMRouteStages[[#This Row],[StageSequence]]=F1906+1,TRUE)</f>
        <v>1</v>
      </c>
    </row>
    <row r="1908" spans="1:14">
      <c r="A1908" t="s">
        <v>6375</v>
      </c>
      <c r="B1908" t="s">
        <v>1844</v>
      </c>
      <c r="C1908" t="s">
        <v>4131</v>
      </c>
      <c r="D1908" s="154">
        <v>184</v>
      </c>
      <c r="E1908" t="s">
        <v>2638</v>
      </c>
      <c r="F1908">
        <v>31</v>
      </c>
      <c r="G1908">
        <v>39</v>
      </c>
      <c r="H1908" t="s">
        <v>3404</v>
      </c>
      <c r="I1908" t="s">
        <v>3924</v>
      </c>
      <c r="K1908" t="s">
        <v>2639</v>
      </c>
      <c r="L1908" t="s">
        <v>2638</v>
      </c>
      <c r="M1908" t="s">
        <v>3404</v>
      </c>
      <c r="N1908" t="b">
        <f>IF(ETMRouteStages[[#This Row],[RID]]=A1907,ETMRouteStages[[#This Row],[StageSequence]]=F1907+1,TRUE)</f>
        <v>1</v>
      </c>
    </row>
    <row r="1909" spans="1:14">
      <c r="A1909" t="s">
        <v>6375</v>
      </c>
      <c r="B1909" t="s">
        <v>1844</v>
      </c>
      <c r="C1909" t="s">
        <v>4131</v>
      </c>
      <c r="D1909" s="154">
        <v>184</v>
      </c>
      <c r="E1909" t="s">
        <v>475</v>
      </c>
      <c r="F1909">
        <v>32</v>
      </c>
      <c r="G1909">
        <v>41</v>
      </c>
      <c r="H1909" t="s">
        <v>3404</v>
      </c>
      <c r="I1909" t="s">
        <v>3924</v>
      </c>
      <c r="K1909" t="s">
        <v>476</v>
      </c>
      <c r="L1909" t="s">
        <v>475</v>
      </c>
      <c r="M1909" t="s">
        <v>3404</v>
      </c>
      <c r="N1909" t="b">
        <f>IF(ETMRouteStages[[#This Row],[RID]]=A1908,ETMRouteStages[[#This Row],[StageSequence]]=F1908+1,TRUE)</f>
        <v>1</v>
      </c>
    </row>
    <row r="1910" spans="1:14">
      <c r="A1910" t="s">
        <v>6375</v>
      </c>
      <c r="B1910" t="s">
        <v>1844</v>
      </c>
      <c r="C1910" t="s">
        <v>4131</v>
      </c>
      <c r="D1910" s="154">
        <v>184</v>
      </c>
      <c r="E1910" t="s">
        <v>948</v>
      </c>
      <c r="F1910">
        <v>33</v>
      </c>
      <c r="G1910">
        <v>44</v>
      </c>
      <c r="H1910" t="s">
        <v>3404</v>
      </c>
      <c r="I1910" t="s">
        <v>3924</v>
      </c>
      <c r="K1910" t="s">
        <v>949</v>
      </c>
      <c r="L1910" t="s">
        <v>948</v>
      </c>
      <c r="M1910" t="s">
        <v>3404</v>
      </c>
      <c r="N1910" t="b">
        <f>IF(ETMRouteStages[[#This Row],[RID]]=A1909,ETMRouteStages[[#This Row],[StageSequence]]=F1909+1,TRUE)</f>
        <v>1</v>
      </c>
    </row>
    <row r="1911" spans="1:14">
      <c r="A1911" t="s">
        <v>6375</v>
      </c>
      <c r="B1911" t="s">
        <v>1844</v>
      </c>
      <c r="C1911" t="s">
        <v>4131</v>
      </c>
      <c r="D1911" s="154">
        <v>184</v>
      </c>
      <c r="E1911" t="s">
        <v>3160</v>
      </c>
      <c r="F1911">
        <v>34</v>
      </c>
      <c r="G1911">
        <v>46</v>
      </c>
      <c r="H1911" t="s">
        <v>3404</v>
      </c>
      <c r="I1911" t="s">
        <v>3924</v>
      </c>
      <c r="K1911" t="s">
        <v>3161</v>
      </c>
      <c r="L1911" t="s">
        <v>3160</v>
      </c>
      <c r="M1911" t="s">
        <v>3404</v>
      </c>
      <c r="N1911" t="b">
        <f>IF(ETMRouteStages[[#This Row],[RID]]=A1910,ETMRouteStages[[#This Row],[StageSequence]]=F1910+1,TRUE)</f>
        <v>1</v>
      </c>
    </row>
    <row r="1912" spans="1:14">
      <c r="A1912" t="s">
        <v>6375</v>
      </c>
      <c r="B1912" t="s">
        <v>1844</v>
      </c>
      <c r="C1912" t="s">
        <v>4131</v>
      </c>
      <c r="D1912" s="154">
        <v>184</v>
      </c>
      <c r="E1912" t="s">
        <v>6376</v>
      </c>
      <c r="F1912">
        <v>35</v>
      </c>
      <c r="G1912">
        <v>48</v>
      </c>
      <c r="H1912" t="s">
        <v>3404</v>
      </c>
      <c r="I1912" t="s">
        <v>3924</v>
      </c>
      <c r="K1912" t="s">
        <v>2068</v>
      </c>
      <c r="L1912" t="s">
        <v>2067</v>
      </c>
      <c r="M1912" t="s">
        <v>3404</v>
      </c>
      <c r="N1912" t="b">
        <f>IF(ETMRouteStages[[#This Row],[RID]]=A1911,ETMRouteStages[[#This Row],[StageSequence]]=F1911+1,TRUE)</f>
        <v>1</v>
      </c>
    </row>
    <row r="1913" spans="1:14">
      <c r="A1913" t="s">
        <v>6375</v>
      </c>
      <c r="B1913" t="s">
        <v>1844</v>
      </c>
      <c r="C1913" t="s">
        <v>4131</v>
      </c>
      <c r="D1913" s="154">
        <v>184</v>
      </c>
      <c r="E1913" t="s">
        <v>1940</v>
      </c>
      <c r="F1913">
        <v>36</v>
      </c>
      <c r="G1913">
        <v>50</v>
      </c>
      <c r="H1913" t="s">
        <v>3404</v>
      </c>
      <c r="I1913" t="s">
        <v>3924</v>
      </c>
      <c r="K1913" t="s">
        <v>1941</v>
      </c>
      <c r="L1913" t="s">
        <v>1940</v>
      </c>
      <c r="M1913" t="s">
        <v>3404</v>
      </c>
      <c r="N1913" t="b">
        <f>IF(ETMRouteStages[[#This Row],[RID]]=A1912,ETMRouteStages[[#This Row],[StageSequence]]=F1912+1,TRUE)</f>
        <v>1</v>
      </c>
    </row>
    <row r="1914" spans="1:14">
      <c r="A1914" t="s">
        <v>6377</v>
      </c>
      <c r="B1914" t="s">
        <v>1844</v>
      </c>
      <c r="C1914" t="s">
        <v>4132</v>
      </c>
      <c r="D1914" s="154">
        <v>185</v>
      </c>
      <c r="E1914" t="s">
        <v>1843</v>
      </c>
      <c r="F1914">
        <v>1</v>
      </c>
      <c r="G1914">
        <v>0</v>
      </c>
      <c r="H1914" t="s">
        <v>3404</v>
      </c>
      <c r="I1914" t="s">
        <v>3924</v>
      </c>
      <c r="K1914" t="s">
        <v>1844</v>
      </c>
      <c r="L1914" t="s">
        <v>1843</v>
      </c>
      <c r="M1914" t="s">
        <v>3404</v>
      </c>
      <c r="N1914" t="b">
        <f>IF(ETMRouteStages[[#This Row],[RID]]=A1913,ETMRouteStages[[#This Row],[StageSequence]]=F1913+1,TRUE)</f>
        <v>1</v>
      </c>
    </row>
    <row r="1915" spans="1:14">
      <c r="A1915" t="s">
        <v>6377</v>
      </c>
      <c r="B1915" t="s">
        <v>1844</v>
      </c>
      <c r="C1915" t="s">
        <v>4132</v>
      </c>
      <c r="D1915" s="154">
        <v>185</v>
      </c>
      <c r="E1915" t="s">
        <v>2127</v>
      </c>
      <c r="F1915">
        <v>2</v>
      </c>
      <c r="G1915">
        <v>3</v>
      </c>
      <c r="H1915" t="s">
        <v>3404</v>
      </c>
      <c r="I1915" t="s">
        <v>3924</v>
      </c>
      <c r="K1915" t="s">
        <v>2128</v>
      </c>
      <c r="L1915" t="s">
        <v>2127</v>
      </c>
      <c r="M1915" t="s">
        <v>3404</v>
      </c>
      <c r="N1915" t="b">
        <f>IF(ETMRouteStages[[#This Row],[RID]]=A1914,ETMRouteStages[[#This Row],[StageSequence]]=F1914+1,TRUE)</f>
        <v>1</v>
      </c>
    </row>
    <row r="1916" spans="1:14">
      <c r="A1916" t="s">
        <v>6377</v>
      </c>
      <c r="B1916" t="s">
        <v>1844</v>
      </c>
      <c r="C1916" t="s">
        <v>4132</v>
      </c>
      <c r="D1916" s="154">
        <v>185</v>
      </c>
      <c r="E1916" t="s">
        <v>2463</v>
      </c>
      <c r="F1916">
        <v>3</v>
      </c>
      <c r="G1916">
        <v>4</v>
      </c>
      <c r="H1916" t="s">
        <v>3404</v>
      </c>
      <c r="I1916" t="s">
        <v>3924</v>
      </c>
      <c r="K1916" t="s">
        <v>2464</v>
      </c>
      <c r="L1916" t="s">
        <v>2463</v>
      </c>
      <c r="M1916" t="s">
        <v>3404</v>
      </c>
      <c r="N1916" t="b">
        <f>IF(ETMRouteStages[[#This Row],[RID]]=A1915,ETMRouteStages[[#This Row],[StageSequence]]=F1915+1,TRUE)</f>
        <v>1</v>
      </c>
    </row>
    <row r="1917" spans="1:14">
      <c r="A1917" t="s">
        <v>6377</v>
      </c>
      <c r="B1917" t="s">
        <v>1844</v>
      </c>
      <c r="C1917" t="s">
        <v>4132</v>
      </c>
      <c r="D1917" s="154">
        <v>185</v>
      </c>
      <c r="E1917" t="s">
        <v>428</v>
      </c>
      <c r="F1917">
        <v>4</v>
      </c>
      <c r="G1917">
        <v>6</v>
      </c>
      <c r="H1917" t="s">
        <v>3404</v>
      </c>
      <c r="I1917" t="s">
        <v>3924</v>
      </c>
      <c r="K1917" t="s">
        <v>429</v>
      </c>
      <c r="L1917" t="s">
        <v>428</v>
      </c>
      <c r="M1917" t="s">
        <v>3404</v>
      </c>
      <c r="N1917" t="b">
        <f>IF(ETMRouteStages[[#This Row],[RID]]=A1916,ETMRouteStages[[#This Row],[StageSequence]]=F1916+1,TRUE)</f>
        <v>1</v>
      </c>
    </row>
    <row r="1918" spans="1:14">
      <c r="A1918" t="s">
        <v>6377</v>
      </c>
      <c r="B1918" t="s">
        <v>1844</v>
      </c>
      <c r="C1918" t="s">
        <v>4132</v>
      </c>
      <c r="D1918" s="154">
        <v>185</v>
      </c>
      <c r="E1918" t="s">
        <v>2727</v>
      </c>
      <c r="F1918">
        <v>5</v>
      </c>
      <c r="G1918">
        <v>7</v>
      </c>
      <c r="H1918" t="s">
        <v>3404</v>
      </c>
      <c r="I1918" t="s">
        <v>3924</v>
      </c>
      <c r="K1918" t="s">
        <v>2728</v>
      </c>
      <c r="L1918" t="s">
        <v>2727</v>
      </c>
      <c r="M1918" t="s">
        <v>3404</v>
      </c>
      <c r="N1918" t="b">
        <f>IF(ETMRouteStages[[#This Row],[RID]]=A1917,ETMRouteStages[[#This Row],[StageSequence]]=F1917+1,TRUE)</f>
        <v>1</v>
      </c>
    </row>
    <row r="1919" spans="1:14">
      <c r="A1919" t="s">
        <v>6377</v>
      </c>
      <c r="B1919" t="s">
        <v>1844</v>
      </c>
      <c r="C1919" t="s">
        <v>4132</v>
      </c>
      <c r="D1919" s="154">
        <v>185</v>
      </c>
      <c r="E1919" t="s">
        <v>3040</v>
      </c>
      <c r="F1919">
        <v>6</v>
      </c>
      <c r="G1919">
        <v>8</v>
      </c>
      <c r="H1919" t="s">
        <v>3404</v>
      </c>
      <c r="I1919" t="s">
        <v>3924</v>
      </c>
      <c r="K1919" t="s">
        <v>3041</v>
      </c>
      <c r="L1919" t="s">
        <v>3040</v>
      </c>
      <c r="M1919" t="s">
        <v>3404</v>
      </c>
      <c r="N1919" t="b">
        <f>IF(ETMRouteStages[[#This Row],[RID]]=A1918,ETMRouteStages[[#This Row],[StageSequence]]=F1918+1,TRUE)</f>
        <v>1</v>
      </c>
    </row>
    <row r="1920" spans="1:14">
      <c r="A1920" t="s">
        <v>6377</v>
      </c>
      <c r="B1920" t="s">
        <v>1844</v>
      </c>
      <c r="C1920" t="s">
        <v>4132</v>
      </c>
      <c r="D1920" s="154">
        <v>185</v>
      </c>
      <c r="E1920" t="s">
        <v>2294</v>
      </c>
      <c r="F1920">
        <v>7</v>
      </c>
      <c r="G1920">
        <v>10</v>
      </c>
      <c r="H1920" t="s">
        <v>3404</v>
      </c>
      <c r="I1920" t="s">
        <v>3924</v>
      </c>
      <c r="K1920" t="s">
        <v>2295</v>
      </c>
      <c r="L1920" t="s">
        <v>2294</v>
      </c>
      <c r="M1920" t="s">
        <v>3404</v>
      </c>
      <c r="N1920" t="b">
        <f>IF(ETMRouteStages[[#This Row],[RID]]=A1919,ETMRouteStages[[#This Row],[StageSequence]]=F1919+1,TRUE)</f>
        <v>1</v>
      </c>
    </row>
    <row r="1921" spans="1:14">
      <c r="A1921" t="s">
        <v>6377</v>
      </c>
      <c r="B1921" t="s">
        <v>1844</v>
      </c>
      <c r="C1921" t="s">
        <v>4132</v>
      </c>
      <c r="D1921" s="154">
        <v>185</v>
      </c>
      <c r="E1921" t="s">
        <v>2874</v>
      </c>
      <c r="F1921">
        <v>8</v>
      </c>
      <c r="G1921">
        <v>11</v>
      </c>
      <c r="H1921" t="s">
        <v>3404</v>
      </c>
      <c r="I1921" t="s">
        <v>3924</v>
      </c>
      <c r="K1921" t="s">
        <v>2875</v>
      </c>
      <c r="L1921" t="s">
        <v>2874</v>
      </c>
      <c r="M1921" t="s">
        <v>3404</v>
      </c>
      <c r="N1921" t="b">
        <f>IF(ETMRouteStages[[#This Row],[RID]]=A1920,ETMRouteStages[[#This Row],[StageSequence]]=F1920+1,TRUE)</f>
        <v>1</v>
      </c>
    </row>
    <row r="1922" spans="1:14">
      <c r="A1922" t="s">
        <v>6377</v>
      </c>
      <c r="B1922" t="s">
        <v>1844</v>
      </c>
      <c r="C1922" t="s">
        <v>4132</v>
      </c>
      <c r="D1922" s="154">
        <v>185</v>
      </c>
      <c r="E1922" t="s">
        <v>936</v>
      </c>
      <c r="F1922">
        <v>9</v>
      </c>
      <c r="G1922">
        <v>14</v>
      </c>
      <c r="H1922" t="s">
        <v>3404</v>
      </c>
      <c r="I1922" t="s">
        <v>3924</v>
      </c>
      <c r="K1922" t="s">
        <v>937</v>
      </c>
      <c r="L1922" t="s">
        <v>936</v>
      </c>
      <c r="M1922" t="s">
        <v>3404</v>
      </c>
      <c r="N1922" t="b">
        <f>IF(ETMRouteStages[[#This Row],[RID]]=A1921,ETMRouteStages[[#This Row],[StageSequence]]=F1921+1,TRUE)</f>
        <v>1</v>
      </c>
    </row>
    <row r="1923" spans="1:14">
      <c r="A1923" t="s">
        <v>6378</v>
      </c>
      <c r="B1923" t="s">
        <v>1844</v>
      </c>
      <c r="C1923" t="s">
        <v>4133</v>
      </c>
      <c r="D1923" s="154">
        <v>186</v>
      </c>
      <c r="E1923" t="s">
        <v>1843</v>
      </c>
      <c r="F1923">
        <v>1</v>
      </c>
      <c r="G1923">
        <v>0</v>
      </c>
      <c r="H1923" t="s">
        <v>3404</v>
      </c>
      <c r="I1923" t="s">
        <v>3515</v>
      </c>
      <c r="K1923" t="s">
        <v>1844</v>
      </c>
      <c r="L1923" t="s">
        <v>1843</v>
      </c>
      <c r="M1923" t="s">
        <v>3404</v>
      </c>
      <c r="N1923" t="b">
        <f>IF(ETMRouteStages[[#This Row],[RID]]=A1922,ETMRouteStages[[#This Row],[StageSequence]]=F1922+1,TRUE)</f>
        <v>1</v>
      </c>
    </row>
    <row r="1924" spans="1:14">
      <c r="A1924" t="s">
        <v>6378</v>
      </c>
      <c r="B1924" t="s">
        <v>1844</v>
      </c>
      <c r="C1924" t="s">
        <v>4133</v>
      </c>
      <c r="D1924" s="154">
        <v>186</v>
      </c>
      <c r="E1924" t="s">
        <v>3178</v>
      </c>
      <c r="F1924">
        <v>2</v>
      </c>
      <c r="G1924">
        <v>2</v>
      </c>
      <c r="H1924" t="s">
        <v>3404</v>
      </c>
      <c r="I1924" t="s">
        <v>3515</v>
      </c>
      <c r="K1924" t="s">
        <v>3179</v>
      </c>
      <c r="L1924" t="s">
        <v>3178</v>
      </c>
      <c r="M1924" t="s">
        <v>3404</v>
      </c>
      <c r="N1924" t="b">
        <f>IF(ETMRouteStages[[#This Row],[RID]]=A1923,ETMRouteStages[[#This Row],[StageSequence]]=F1923+1,TRUE)</f>
        <v>1</v>
      </c>
    </row>
    <row r="1925" spans="1:14">
      <c r="A1925" t="s">
        <v>6378</v>
      </c>
      <c r="B1925" t="s">
        <v>1844</v>
      </c>
      <c r="C1925" t="s">
        <v>4133</v>
      </c>
      <c r="D1925" s="154">
        <v>186</v>
      </c>
      <c r="E1925" t="s">
        <v>2183</v>
      </c>
      <c r="F1925">
        <v>3</v>
      </c>
      <c r="G1925">
        <v>3</v>
      </c>
      <c r="H1925" t="s">
        <v>3404</v>
      </c>
      <c r="I1925" t="s">
        <v>3515</v>
      </c>
      <c r="K1925" t="s">
        <v>2184</v>
      </c>
      <c r="L1925" t="s">
        <v>2183</v>
      </c>
      <c r="M1925" t="s">
        <v>3404</v>
      </c>
      <c r="N1925" t="b">
        <f>IF(ETMRouteStages[[#This Row],[RID]]=A1924,ETMRouteStages[[#This Row],[StageSequence]]=F1924+1,TRUE)</f>
        <v>1</v>
      </c>
    </row>
    <row r="1926" spans="1:14">
      <c r="A1926" t="s">
        <v>6378</v>
      </c>
      <c r="B1926" t="s">
        <v>1844</v>
      </c>
      <c r="C1926" t="s">
        <v>4133</v>
      </c>
      <c r="D1926" s="154">
        <v>186</v>
      </c>
      <c r="E1926" t="s">
        <v>2425</v>
      </c>
      <c r="F1926">
        <v>4</v>
      </c>
      <c r="G1926">
        <v>5</v>
      </c>
      <c r="H1926" t="s">
        <v>3404</v>
      </c>
      <c r="I1926" t="s">
        <v>3515</v>
      </c>
      <c r="K1926" t="s">
        <v>2426</v>
      </c>
      <c r="L1926" t="s">
        <v>2425</v>
      </c>
      <c r="M1926" t="s">
        <v>3404</v>
      </c>
      <c r="N1926" t="b">
        <f>IF(ETMRouteStages[[#This Row],[RID]]=A1925,ETMRouteStages[[#This Row],[StageSequence]]=F1925+1,TRUE)</f>
        <v>1</v>
      </c>
    </row>
    <row r="1927" spans="1:14">
      <c r="A1927" t="s">
        <v>6378</v>
      </c>
      <c r="B1927" t="s">
        <v>1844</v>
      </c>
      <c r="C1927" t="s">
        <v>4133</v>
      </c>
      <c r="D1927" s="154">
        <v>186</v>
      </c>
      <c r="E1927" t="s">
        <v>3180</v>
      </c>
      <c r="F1927">
        <v>5</v>
      </c>
      <c r="G1927">
        <v>6</v>
      </c>
      <c r="H1927" t="s">
        <v>3404</v>
      </c>
      <c r="I1927" t="s">
        <v>3515</v>
      </c>
      <c r="K1927" t="s">
        <v>3181</v>
      </c>
      <c r="L1927" t="s">
        <v>3180</v>
      </c>
      <c r="M1927" t="s">
        <v>3404</v>
      </c>
      <c r="N1927" t="b">
        <f>IF(ETMRouteStages[[#This Row],[RID]]=A1926,ETMRouteStages[[#This Row],[StageSequence]]=F1926+1,TRUE)</f>
        <v>1</v>
      </c>
    </row>
    <row r="1928" spans="1:14">
      <c r="A1928" t="s">
        <v>6378</v>
      </c>
      <c r="B1928" t="s">
        <v>1844</v>
      </c>
      <c r="C1928" t="s">
        <v>4133</v>
      </c>
      <c r="D1928" s="154">
        <v>186</v>
      </c>
      <c r="E1928" t="s">
        <v>3196</v>
      </c>
      <c r="F1928">
        <v>6</v>
      </c>
      <c r="G1928">
        <v>8</v>
      </c>
      <c r="H1928" t="s">
        <v>3404</v>
      </c>
      <c r="I1928" t="s">
        <v>3515</v>
      </c>
      <c r="K1928" t="s">
        <v>3197</v>
      </c>
      <c r="L1928" t="s">
        <v>3196</v>
      </c>
      <c r="M1928" t="s">
        <v>3404</v>
      </c>
      <c r="N1928" t="b">
        <f>IF(ETMRouteStages[[#This Row],[RID]]=A1927,ETMRouteStages[[#This Row],[StageSequence]]=F1927+1,TRUE)</f>
        <v>1</v>
      </c>
    </row>
    <row r="1929" spans="1:14">
      <c r="A1929" t="s">
        <v>6378</v>
      </c>
      <c r="B1929" t="s">
        <v>1844</v>
      </c>
      <c r="C1929" t="s">
        <v>4133</v>
      </c>
      <c r="D1929" s="154">
        <v>186</v>
      </c>
      <c r="E1929" t="s">
        <v>3190</v>
      </c>
      <c r="F1929">
        <v>7</v>
      </c>
      <c r="G1929">
        <v>10</v>
      </c>
      <c r="H1929" t="s">
        <v>3404</v>
      </c>
      <c r="I1929" t="s">
        <v>3515</v>
      </c>
      <c r="K1929" t="s">
        <v>3191</v>
      </c>
      <c r="L1929" t="s">
        <v>3190</v>
      </c>
      <c r="M1929" t="s">
        <v>3404</v>
      </c>
      <c r="N1929" t="b">
        <f>IF(ETMRouteStages[[#This Row],[RID]]=A1928,ETMRouteStages[[#This Row],[StageSequence]]=F1928+1,TRUE)</f>
        <v>1</v>
      </c>
    </row>
    <row r="1930" spans="1:14">
      <c r="A1930" t="s">
        <v>6378</v>
      </c>
      <c r="B1930" t="s">
        <v>1844</v>
      </c>
      <c r="C1930" t="s">
        <v>4133</v>
      </c>
      <c r="D1930" s="154">
        <v>186</v>
      </c>
      <c r="E1930" t="s">
        <v>1813</v>
      </c>
      <c r="F1930">
        <v>8</v>
      </c>
      <c r="G1930">
        <v>12</v>
      </c>
      <c r="H1930" t="s">
        <v>3404</v>
      </c>
      <c r="I1930" t="s">
        <v>3515</v>
      </c>
      <c r="K1930" t="s">
        <v>1814</v>
      </c>
      <c r="L1930" t="s">
        <v>1813</v>
      </c>
      <c r="M1930" t="s">
        <v>3404</v>
      </c>
      <c r="N1930" t="b">
        <f>IF(ETMRouteStages[[#This Row],[RID]]=A1929,ETMRouteStages[[#This Row],[StageSequence]]=F1929+1,TRUE)</f>
        <v>1</v>
      </c>
    </row>
    <row r="1931" spans="1:14">
      <c r="A1931" t="s">
        <v>6379</v>
      </c>
      <c r="B1931" t="s">
        <v>1844</v>
      </c>
      <c r="C1931" t="s">
        <v>4137</v>
      </c>
      <c r="D1931" s="154">
        <v>187</v>
      </c>
      <c r="E1931" t="s">
        <v>1001</v>
      </c>
      <c r="F1931">
        <v>1</v>
      </c>
      <c r="G1931">
        <v>0</v>
      </c>
      <c r="H1931" t="s">
        <v>3404</v>
      </c>
      <c r="I1931" t="s">
        <v>4093</v>
      </c>
      <c r="K1931" t="s">
        <v>1002</v>
      </c>
      <c r="L1931" t="s">
        <v>1001</v>
      </c>
      <c r="M1931" t="s">
        <v>3404</v>
      </c>
      <c r="N1931" t="b">
        <f>IF(ETMRouteStages[[#This Row],[RID]]=A1930,ETMRouteStages[[#This Row],[StageSequence]]=F1930+1,TRUE)</f>
        <v>1</v>
      </c>
    </row>
    <row r="1932" spans="1:14">
      <c r="A1932" t="s">
        <v>6379</v>
      </c>
      <c r="B1932" t="s">
        <v>1844</v>
      </c>
      <c r="C1932" t="s">
        <v>4137</v>
      </c>
      <c r="D1932" s="154">
        <v>187</v>
      </c>
      <c r="E1932" t="s">
        <v>1843</v>
      </c>
      <c r="F1932">
        <v>2</v>
      </c>
      <c r="G1932">
        <v>20</v>
      </c>
      <c r="H1932" t="s">
        <v>3404</v>
      </c>
      <c r="I1932" t="s">
        <v>4093</v>
      </c>
      <c r="K1932" t="s">
        <v>1844</v>
      </c>
      <c r="L1932" t="s">
        <v>1843</v>
      </c>
      <c r="M1932" t="s">
        <v>3404</v>
      </c>
      <c r="N1932" t="b">
        <f>IF(ETMRouteStages[[#This Row],[RID]]=A1931,ETMRouteStages[[#This Row],[StageSequence]]=F1931+1,TRUE)</f>
        <v>1</v>
      </c>
    </row>
    <row r="1933" spans="1:14">
      <c r="A1933" t="s">
        <v>6379</v>
      </c>
      <c r="B1933" t="s">
        <v>1844</v>
      </c>
      <c r="C1933" t="s">
        <v>4137</v>
      </c>
      <c r="D1933" s="154">
        <v>187</v>
      </c>
      <c r="E1933" t="s">
        <v>2201</v>
      </c>
      <c r="F1933">
        <v>3</v>
      </c>
      <c r="G1933">
        <v>52</v>
      </c>
      <c r="H1933" t="s">
        <v>3404</v>
      </c>
      <c r="I1933" t="s">
        <v>4093</v>
      </c>
      <c r="K1933" t="s">
        <v>2202</v>
      </c>
      <c r="L1933" t="s">
        <v>2201</v>
      </c>
      <c r="M1933" t="s">
        <v>3404</v>
      </c>
      <c r="N1933" t="b">
        <f>IF(ETMRouteStages[[#This Row],[RID]]=A1932,ETMRouteStages[[#This Row],[StageSequence]]=F1932+1,TRUE)</f>
        <v>1</v>
      </c>
    </row>
    <row r="1934" spans="1:14">
      <c r="A1934" t="s">
        <v>6380</v>
      </c>
      <c r="B1934" t="s">
        <v>1844</v>
      </c>
      <c r="C1934" t="s">
        <v>4132</v>
      </c>
      <c r="D1934" s="154">
        <v>188</v>
      </c>
      <c r="E1934" t="s">
        <v>1843</v>
      </c>
      <c r="F1934">
        <v>1</v>
      </c>
      <c r="G1934">
        <v>0</v>
      </c>
      <c r="H1934" t="s">
        <v>3404</v>
      </c>
      <c r="I1934" t="s">
        <v>3924</v>
      </c>
      <c r="K1934" t="s">
        <v>1844</v>
      </c>
      <c r="L1934" t="s">
        <v>1843</v>
      </c>
      <c r="M1934" t="s">
        <v>3404</v>
      </c>
      <c r="N1934" t="b">
        <f>IF(ETMRouteStages[[#This Row],[RID]]=A1933,ETMRouteStages[[#This Row],[StageSequence]]=F1933+1,TRUE)</f>
        <v>1</v>
      </c>
    </row>
    <row r="1935" spans="1:14">
      <c r="A1935" t="s">
        <v>6380</v>
      </c>
      <c r="B1935" t="s">
        <v>1844</v>
      </c>
      <c r="C1935" t="s">
        <v>4132</v>
      </c>
      <c r="D1935" s="154">
        <v>188</v>
      </c>
      <c r="E1935" t="s">
        <v>2127</v>
      </c>
      <c r="F1935">
        <v>2</v>
      </c>
      <c r="G1935">
        <v>3</v>
      </c>
      <c r="H1935" t="s">
        <v>3404</v>
      </c>
      <c r="I1935" t="s">
        <v>3924</v>
      </c>
      <c r="K1935" t="s">
        <v>2128</v>
      </c>
      <c r="L1935" t="s">
        <v>2127</v>
      </c>
      <c r="M1935" t="s">
        <v>3404</v>
      </c>
      <c r="N1935" t="b">
        <f>IF(ETMRouteStages[[#This Row],[RID]]=A1934,ETMRouteStages[[#This Row],[StageSequence]]=F1934+1,TRUE)</f>
        <v>1</v>
      </c>
    </row>
    <row r="1936" spans="1:14">
      <c r="A1936" t="s">
        <v>6380</v>
      </c>
      <c r="B1936" t="s">
        <v>1844</v>
      </c>
      <c r="C1936" t="s">
        <v>4132</v>
      </c>
      <c r="D1936" s="154">
        <v>188</v>
      </c>
      <c r="E1936" t="s">
        <v>2463</v>
      </c>
      <c r="F1936">
        <v>3</v>
      </c>
      <c r="G1936">
        <v>4</v>
      </c>
      <c r="H1936" t="s">
        <v>3404</v>
      </c>
      <c r="I1936" t="s">
        <v>3924</v>
      </c>
      <c r="K1936" t="s">
        <v>2464</v>
      </c>
      <c r="L1936" t="s">
        <v>2463</v>
      </c>
      <c r="M1936" t="s">
        <v>3404</v>
      </c>
      <c r="N1936" t="b">
        <f>IF(ETMRouteStages[[#This Row],[RID]]=A1935,ETMRouteStages[[#This Row],[StageSequence]]=F1935+1,TRUE)</f>
        <v>1</v>
      </c>
    </row>
    <row r="1937" spans="1:14">
      <c r="A1937" t="s">
        <v>6380</v>
      </c>
      <c r="B1937" t="s">
        <v>1844</v>
      </c>
      <c r="C1937" t="s">
        <v>4132</v>
      </c>
      <c r="D1937" s="154">
        <v>188</v>
      </c>
      <c r="E1937" t="s">
        <v>428</v>
      </c>
      <c r="F1937">
        <v>4</v>
      </c>
      <c r="G1937">
        <v>6</v>
      </c>
      <c r="H1937" t="s">
        <v>3404</v>
      </c>
      <c r="I1937" t="s">
        <v>3924</v>
      </c>
      <c r="K1937" t="s">
        <v>429</v>
      </c>
      <c r="L1937" t="s">
        <v>428</v>
      </c>
      <c r="M1937" t="s">
        <v>3404</v>
      </c>
      <c r="N1937" t="b">
        <f>IF(ETMRouteStages[[#This Row],[RID]]=A1936,ETMRouteStages[[#This Row],[StageSequence]]=F1936+1,TRUE)</f>
        <v>1</v>
      </c>
    </row>
    <row r="1938" spans="1:14">
      <c r="A1938" t="s">
        <v>6380</v>
      </c>
      <c r="B1938" t="s">
        <v>1844</v>
      </c>
      <c r="C1938" t="s">
        <v>4132</v>
      </c>
      <c r="D1938" s="154">
        <v>188</v>
      </c>
      <c r="E1938" t="s">
        <v>2727</v>
      </c>
      <c r="F1938">
        <v>5</v>
      </c>
      <c r="G1938">
        <v>7</v>
      </c>
      <c r="H1938" t="s">
        <v>3404</v>
      </c>
      <c r="I1938" t="s">
        <v>3924</v>
      </c>
      <c r="K1938" t="s">
        <v>2728</v>
      </c>
      <c r="L1938" t="s">
        <v>2727</v>
      </c>
      <c r="M1938" t="s">
        <v>3404</v>
      </c>
      <c r="N1938" t="b">
        <f>IF(ETMRouteStages[[#This Row],[RID]]=A1937,ETMRouteStages[[#This Row],[StageSequence]]=F1937+1,TRUE)</f>
        <v>1</v>
      </c>
    </row>
    <row r="1939" spans="1:14">
      <c r="A1939" t="s">
        <v>6380</v>
      </c>
      <c r="B1939" t="s">
        <v>1844</v>
      </c>
      <c r="C1939" t="s">
        <v>4132</v>
      </c>
      <c r="D1939" s="154">
        <v>188</v>
      </c>
      <c r="E1939" t="s">
        <v>3040</v>
      </c>
      <c r="F1939">
        <v>6</v>
      </c>
      <c r="G1939">
        <v>8</v>
      </c>
      <c r="H1939" t="s">
        <v>3404</v>
      </c>
      <c r="I1939" t="s">
        <v>3924</v>
      </c>
      <c r="K1939" t="s">
        <v>3041</v>
      </c>
      <c r="L1939" t="s">
        <v>3040</v>
      </c>
      <c r="M1939" t="s">
        <v>3404</v>
      </c>
      <c r="N1939" t="b">
        <f>IF(ETMRouteStages[[#This Row],[RID]]=A1938,ETMRouteStages[[#This Row],[StageSequence]]=F1938+1,TRUE)</f>
        <v>1</v>
      </c>
    </row>
    <row r="1940" spans="1:14">
      <c r="A1940" t="s">
        <v>6380</v>
      </c>
      <c r="B1940" t="s">
        <v>1844</v>
      </c>
      <c r="C1940" t="s">
        <v>4132</v>
      </c>
      <c r="D1940" s="154">
        <v>188</v>
      </c>
      <c r="E1940" t="s">
        <v>2294</v>
      </c>
      <c r="F1940">
        <v>7</v>
      </c>
      <c r="G1940">
        <v>10</v>
      </c>
      <c r="H1940" t="s">
        <v>3404</v>
      </c>
      <c r="I1940" t="s">
        <v>3924</v>
      </c>
      <c r="K1940" t="s">
        <v>2295</v>
      </c>
      <c r="L1940" t="s">
        <v>2294</v>
      </c>
      <c r="M1940" t="s">
        <v>3404</v>
      </c>
      <c r="N1940" t="b">
        <f>IF(ETMRouteStages[[#This Row],[RID]]=A1939,ETMRouteStages[[#This Row],[StageSequence]]=F1939+1,TRUE)</f>
        <v>1</v>
      </c>
    </row>
    <row r="1941" spans="1:14">
      <c r="A1941" t="s">
        <v>6380</v>
      </c>
      <c r="B1941" t="s">
        <v>1844</v>
      </c>
      <c r="C1941" t="s">
        <v>4132</v>
      </c>
      <c r="D1941" s="154">
        <v>188</v>
      </c>
      <c r="E1941" t="s">
        <v>976</v>
      </c>
      <c r="F1941">
        <v>8</v>
      </c>
      <c r="G1941">
        <v>15</v>
      </c>
      <c r="H1941" t="s">
        <v>3404</v>
      </c>
      <c r="I1941" t="s">
        <v>3924</v>
      </c>
      <c r="K1941" t="s">
        <v>977</v>
      </c>
      <c r="L1941" t="s">
        <v>976</v>
      </c>
      <c r="M1941" t="s">
        <v>3404</v>
      </c>
      <c r="N1941" t="b">
        <f>IF(ETMRouteStages[[#This Row],[RID]]=A1940,ETMRouteStages[[#This Row],[StageSequence]]=F1940+1,TRUE)</f>
        <v>1</v>
      </c>
    </row>
    <row r="1942" spans="1:14">
      <c r="A1942" t="s">
        <v>6380</v>
      </c>
      <c r="B1942" t="s">
        <v>1844</v>
      </c>
      <c r="C1942" t="s">
        <v>4132</v>
      </c>
      <c r="D1942" s="154">
        <v>188</v>
      </c>
      <c r="E1942" t="s">
        <v>2181</v>
      </c>
      <c r="F1942">
        <v>9</v>
      </c>
      <c r="G1942">
        <v>17</v>
      </c>
      <c r="H1942" t="s">
        <v>3404</v>
      </c>
      <c r="I1942" t="s">
        <v>3924</v>
      </c>
      <c r="K1942" t="s">
        <v>2182</v>
      </c>
      <c r="L1942" t="s">
        <v>2181</v>
      </c>
      <c r="M1942" t="s">
        <v>3404</v>
      </c>
      <c r="N1942" t="b">
        <f>IF(ETMRouteStages[[#This Row],[RID]]=A1941,ETMRouteStages[[#This Row],[StageSequence]]=F1941+1,TRUE)</f>
        <v>1</v>
      </c>
    </row>
    <row r="1943" spans="1:14">
      <c r="A1943" t="s">
        <v>6380</v>
      </c>
      <c r="B1943" t="s">
        <v>1844</v>
      </c>
      <c r="C1943" t="s">
        <v>4132</v>
      </c>
      <c r="D1943" s="154">
        <v>188</v>
      </c>
      <c r="E1943" t="s">
        <v>1679</v>
      </c>
      <c r="F1943">
        <v>10</v>
      </c>
      <c r="G1943">
        <v>18</v>
      </c>
      <c r="H1943" t="s">
        <v>3404</v>
      </c>
      <c r="I1943" t="s">
        <v>3924</v>
      </c>
      <c r="K1943" t="s">
        <v>1680</v>
      </c>
      <c r="L1943" t="s">
        <v>1679</v>
      </c>
      <c r="M1943" t="s">
        <v>3404</v>
      </c>
      <c r="N1943" t="b">
        <f>IF(ETMRouteStages[[#This Row],[RID]]=A1942,ETMRouteStages[[#This Row],[StageSequence]]=F1942+1,TRUE)</f>
        <v>1</v>
      </c>
    </row>
    <row r="1944" spans="1:14">
      <c r="A1944" t="s">
        <v>6380</v>
      </c>
      <c r="B1944" t="s">
        <v>1844</v>
      </c>
      <c r="C1944" t="s">
        <v>4132</v>
      </c>
      <c r="D1944" s="154">
        <v>188</v>
      </c>
      <c r="E1944" t="s">
        <v>2874</v>
      </c>
      <c r="F1944">
        <v>11</v>
      </c>
      <c r="G1944">
        <v>19</v>
      </c>
      <c r="H1944" t="s">
        <v>3404</v>
      </c>
      <c r="I1944" t="s">
        <v>3924</v>
      </c>
      <c r="K1944" t="s">
        <v>2875</v>
      </c>
      <c r="L1944" t="s">
        <v>2874</v>
      </c>
      <c r="M1944" t="s">
        <v>3404</v>
      </c>
      <c r="N1944" t="b">
        <f>IF(ETMRouteStages[[#This Row],[RID]]=A1943,ETMRouteStages[[#This Row],[StageSequence]]=F1943+1,TRUE)</f>
        <v>1</v>
      </c>
    </row>
    <row r="1945" spans="1:14">
      <c r="A1945" t="s">
        <v>6380</v>
      </c>
      <c r="B1945" t="s">
        <v>1844</v>
      </c>
      <c r="C1945" t="s">
        <v>4132</v>
      </c>
      <c r="D1945" s="154">
        <v>188</v>
      </c>
      <c r="E1945" t="s">
        <v>936</v>
      </c>
      <c r="F1945">
        <v>12</v>
      </c>
      <c r="G1945">
        <v>22</v>
      </c>
      <c r="H1945" t="s">
        <v>3404</v>
      </c>
      <c r="I1945" t="s">
        <v>3924</v>
      </c>
      <c r="K1945" t="s">
        <v>937</v>
      </c>
      <c r="L1945" t="s">
        <v>936</v>
      </c>
      <c r="M1945" t="s">
        <v>3404</v>
      </c>
      <c r="N1945" t="b">
        <f>IF(ETMRouteStages[[#This Row],[RID]]=A1944,ETMRouteStages[[#This Row],[StageSequence]]=F1944+1,TRUE)</f>
        <v>1</v>
      </c>
    </row>
    <row r="1946" spans="1:14">
      <c r="A1946" t="s">
        <v>6381</v>
      </c>
      <c r="B1946" t="s">
        <v>1844</v>
      </c>
      <c r="C1946" t="s">
        <v>4144</v>
      </c>
      <c r="D1946" s="154">
        <v>189</v>
      </c>
      <c r="E1946" t="s">
        <v>1843</v>
      </c>
      <c r="F1946">
        <v>1</v>
      </c>
      <c r="G1946">
        <v>0</v>
      </c>
      <c r="H1946" t="s">
        <v>3404</v>
      </c>
      <c r="I1946" t="s">
        <v>3924</v>
      </c>
      <c r="K1946" t="s">
        <v>1844</v>
      </c>
      <c r="L1946" t="s">
        <v>1843</v>
      </c>
      <c r="M1946" t="s">
        <v>3404</v>
      </c>
      <c r="N1946" t="b">
        <f>IF(ETMRouteStages[[#This Row],[RID]]=A1945,ETMRouteStages[[#This Row],[StageSequence]]=F1945+1,TRUE)</f>
        <v>1</v>
      </c>
    </row>
    <row r="1947" spans="1:14">
      <c r="A1947" t="s">
        <v>6381</v>
      </c>
      <c r="B1947" t="s">
        <v>1844</v>
      </c>
      <c r="C1947" t="s">
        <v>4144</v>
      </c>
      <c r="D1947" s="154">
        <v>189</v>
      </c>
      <c r="E1947" t="s">
        <v>2127</v>
      </c>
      <c r="F1947">
        <v>2</v>
      </c>
      <c r="G1947">
        <v>3</v>
      </c>
      <c r="H1947" t="s">
        <v>3404</v>
      </c>
      <c r="I1947" t="s">
        <v>3924</v>
      </c>
      <c r="K1947" t="s">
        <v>2128</v>
      </c>
      <c r="L1947" t="s">
        <v>2127</v>
      </c>
      <c r="M1947" t="s">
        <v>3404</v>
      </c>
      <c r="N1947" t="b">
        <f>IF(ETMRouteStages[[#This Row],[RID]]=A1946,ETMRouteStages[[#This Row],[StageSequence]]=F1946+1,TRUE)</f>
        <v>1</v>
      </c>
    </row>
    <row r="1948" spans="1:14">
      <c r="A1948" t="s">
        <v>6381</v>
      </c>
      <c r="B1948" t="s">
        <v>1844</v>
      </c>
      <c r="C1948" t="s">
        <v>4144</v>
      </c>
      <c r="D1948" s="154">
        <v>189</v>
      </c>
      <c r="E1948" t="s">
        <v>2463</v>
      </c>
      <c r="F1948">
        <v>3</v>
      </c>
      <c r="G1948">
        <v>4</v>
      </c>
      <c r="H1948" t="s">
        <v>3404</v>
      </c>
      <c r="I1948" t="s">
        <v>3924</v>
      </c>
      <c r="K1948" t="s">
        <v>2464</v>
      </c>
      <c r="L1948" t="s">
        <v>2463</v>
      </c>
      <c r="M1948" t="s">
        <v>3404</v>
      </c>
      <c r="N1948" t="b">
        <f>IF(ETMRouteStages[[#This Row],[RID]]=A1947,ETMRouteStages[[#This Row],[StageSequence]]=F1947+1,TRUE)</f>
        <v>1</v>
      </c>
    </row>
    <row r="1949" spans="1:14">
      <c r="A1949" t="s">
        <v>6381</v>
      </c>
      <c r="B1949" t="s">
        <v>1844</v>
      </c>
      <c r="C1949" t="s">
        <v>4144</v>
      </c>
      <c r="D1949" s="154">
        <v>189</v>
      </c>
      <c r="E1949" t="s">
        <v>428</v>
      </c>
      <c r="F1949">
        <v>4</v>
      </c>
      <c r="G1949">
        <v>6</v>
      </c>
      <c r="H1949" t="s">
        <v>3404</v>
      </c>
      <c r="I1949" t="s">
        <v>3924</v>
      </c>
      <c r="K1949" t="s">
        <v>429</v>
      </c>
      <c r="L1949" t="s">
        <v>428</v>
      </c>
      <c r="M1949" t="s">
        <v>3404</v>
      </c>
      <c r="N1949" t="b">
        <f>IF(ETMRouteStages[[#This Row],[RID]]=A1948,ETMRouteStages[[#This Row],[StageSequence]]=F1948+1,TRUE)</f>
        <v>1</v>
      </c>
    </row>
    <row r="1950" spans="1:14">
      <c r="A1950" t="s">
        <v>6381</v>
      </c>
      <c r="B1950" t="s">
        <v>1844</v>
      </c>
      <c r="C1950" t="s">
        <v>4144</v>
      </c>
      <c r="D1950" s="154">
        <v>189</v>
      </c>
      <c r="E1950" t="s">
        <v>2727</v>
      </c>
      <c r="F1950">
        <v>5</v>
      </c>
      <c r="G1950">
        <v>7</v>
      </c>
      <c r="H1950" t="s">
        <v>3404</v>
      </c>
      <c r="I1950" t="s">
        <v>3924</v>
      </c>
      <c r="K1950" t="s">
        <v>2728</v>
      </c>
      <c r="L1950" t="s">
        <v>2727</v>
      </c>
      <c r="M1950" t="s">
        <v>3404</v>
      </c>
      <c r="N1950" t="b">
        <f>IF(ETMRouteStages[[#This Row],[RID]]=A1949,ETMRouteStages[[#This Row],[StageSequence]]=F1949+1,TRUE)</f>
        <v>1</v>
      </c>
    </row>
    <row r="1951" spans="1:14">
      <c r="A1951" t="s">
        <v>6381</v>
      </c>
      <c r="B1951" t="s">
        <v>1844</v>
      </c>
      <c r="C1951" t="s">
        <v>4144</v>
      </c>
      <c r="D1951" s="154">
        <v>189</v>
      </c>
      <c r="E1951" t="s">
        <v>3040</v>
      </c>
      <c r="F1951">
        <v>6</v>
      </c>
      <c r="G1951">
        <v>8</v>
      </c>
      <c r="H1951" t="s">
        <v>3404</v>
      </c>
      <c r="I1951" t="s">
        <v>3924</v>
      </c>
      <c r="K1951" t="s">
        <v>3041</v>
      </c>
      <c r="L1951" t="s">
        <v>3040</v>
      </c>
      <c r="M1951" t="s">
        <v>3404</v>
      </c>
      <c r="N1951" t="b">
        <f>IF(ETMRouteStages[[#This Row],[RID]]=A1950,ETMRouteStages[[#This Row],[StageSequence]]=F1950+1,TRUE)</f>
        <v>1</v>
      </c>
    </row>
    <row r="1952" spans="1:14">
      <c r="A1952" t="s">
        <v>6381</v>
      </c>
      <c r="B1952" t="s">
        <v>1844</v>
      </c>
      <c r="C1952" t="s">
        <v>4144</v>
      </c>
      <c r="D1952" s="154">
        <v>189</v>
      </c>
      <c r="E1952" t="s">
        <v>2294</v>
      </c>
      <c r="F1952">
        <v>7</v>
      </c>
      <c r="G1952">
        <v>10</v>
      </c>
      <c r="H1952" t="s">
        <v>3404</v>
      </c>
      <c r="I1952" t="s">
        <v>3924</v>
      </c>
      <c r="K1952" t="s">
        <v>2295</v>
      </c>
      <c r="L1952" t="s">
        <v>2294</v>
      </c>
      <c r="M1952" t="s">
        <v>3404</v>
      </c>
      <c r="N1952" t="b">
        <f>IF(ETMRouteStages[[#This Row],[RID]]=A1951,ETMRouteStages[[#This Row],[StageSequence]]=F1951+1,TRUE)</f>
        <v>1</v>
      </c>
    </row>
    <row r="1953" spans="1:14">
      <c r="A1953" t="s">
        <v>6381</v>
      </c>
      <c r="B1953" t="s">
        <v>1844</v>
      </c>
      <c r="C1953" t="s">
        <v>4144</v>
      </c>
      <c r="D1953" s="154">
        <v>189</v>
      </c>
      <c r="E1953" t="s">
        <v>2874</v>
      </c>
      <c r="F1953">
        <v>8</v>
      </c>
      <c r="G1953">
        <v>11</v>
      </c>
      <c r="H1953" t="s">
        <v>3404</v>
      </c>
      <c r="I1953" t="s">
        <v>3924</v>
      </c>
      <c r="K1953" t="s">
        <v>2875</v>
      </c>
      <c r="L1953" t="s">
        <v>2874</v>
      </c>
      <c r="M1953" t="s">
        <v>3404</v>
      </c>
      <c r="N1953" t="b">
        <f>IF(ETMRouteStages[[#This Row],[RID]]=A1952,ETMRouteStages[[#This Row],[StageSequence]]=F1952+1,TRUE)</f>
        <v>1</v>
      </c>
    </row>
    <row r="1954" spans="1:14">
      <c r="A1954" t="s">
        <v>6381</v>
      </c>
      <c r="B1954" t="s">
        <v>1844</v>
      </c>
      <c r="C1954" t="s">
        <v>4144</v>
      </c>
      <c r="D1954" s="154">
        <v>189</v>
      </c>
      <c r="E1954" t="s">
        <v>936</v>
      </c>
      <c r="F1954">
        <v>9</v>
      </c>
      <c r="G1954">
        <v>14</v>
      </c>
      <c r="H1954" t="s">
        <v>3404</v>
      </c>
      <c r="I1954" t="s">
        <v>3924</v>
      </c>
      <c r="K1954" t="s">
        <v>937</v>
      </c>
      <c r="L1954" t="s">
        <v>936</v>
      </c>
      <c r="M1954" t="s">
        <v>3404</v>
      </c>
      <c r="N1954" t="b">
        <f>IF(ETMRouteStages[[#This Row],[RID]]=A1953,ETMRouteStages[[#This Row],[StageSequence]]=F1953+1,TRUE)</f>
        <v>1</v>
      </c>
    </row>
    <row r="1955" spans="1:14">
      <c r="A1955" t="s">
        <v>6381</v>
      </c>
      <c r="B1955" t="s">
        <v>1844</v>
      </c>
      <c r="C1955" t="s">
        <v>4144</v>
      </c>
      <c r="D1955" s="154">
        <v>189</v>
      </c>
      <c r="E1955" t="s">
        <v>2874</v>
      </c>
      <c r="F1955">
        <v>10</v>
      </c>
      <c r="G1955">
        <v>17</v>
      </c>
      <c r="H1955" t="s">
        <v>3404</v>
      </c>
      <c r="I1955" t="s">
        <v>3924</v>
      </c>
      <c r="K1955" t="s">
        <v>2875</v>
      </c>
      <c r="L1955" t="s">
        <v>2874</v>
      </c>
      <c r="M1955" t="s">
        <v>3404</v>
      </c>
      <c r="N1955" t="b">
        <f>IF(ETMRouteStages[[#This Row],[RID]]=A1954,ETMRouteStages[[#This Row],[StageSequence]]=F1954+1,TRUE)</f>
        <v>1</v>
      </c>
    </row>
    <row r="1956" spans="1:14">
      <c r="A1956" t="s">
        <v>6381</v>
      </c>
      <c r="B1956" t="s">
        <v>1844</v>
      </c>
      <c r="C1956" t="s">
        <v>4144</v>
      </c>
      <c r="D1956" s="154">
        <v>189</v>
      </c>
      <c r="E1956" t="s">
        <v>6382</v>
      </c>
      <c r="F1956">
        <v>11</v>
      </c>
      <c r="G1956">
        <v>19</v>
      </c>
      <c r="H1956" t="s">
        <v>3404</v>
      </c>
      <c r="I1956" t="s">
        <v>3924</v>
      </c>
      <c r="K1956" t="s">
        <v>1680</v>
      </c>
      <c r="L1956" t="s">
        <v>1679</v>
      </c>
      <c r="M1956" t="s">
        <v>3404</v>
      </c>
      <c r="N1956" t="b">
        <f>IF(ETMRouteStages[[#This Row],[RID]]=A1955,ETMRouteStages[[#This Row],[StageSequence]]=F1955+1,TRUE)</f>
        <v>1</v>
      </c>
    </row>
    <row r="1957" spans="1:14">
      <c r="A1957" t="s">
        <v>6381</v>
      </c>
      <c r="B1957" t="s">
        <v>1844</v>
      </c>
      <c r="C1957" t="s">
        <v>4144</v>
      </c>
      <c r="D1957" s="154">
        <v>189</v>
      </c>
      <c r="E1957" t="s">
        <v>2181</v>
      </c>
      <c r="F1957">
        <v>12</v>
      </c>
      <c r="G1957">
        <v>20</v>
      </c>
      <c r="H1957" t="s">
        <v>3404</v>
      </c>
      <c r="I1957" t="s">
        <v>3924</v>
      </c>
      <c r="K1957" t="s">
        <v>2182</v>
      </c>
      <c r="L1957" t="s">
        <v>2181</v>
      </c>
      <c r="M1957" t="s">
        <v>3404</v>
      </c>
      <c r="N1957" t="b">
        <f>IF(ETMRouteStages[[#This Row],[RID]]=A1956,ETMRouteStages[[#This Row],[StageSequence]]=F1956+1,TRUE)</f>
        <v>1</v>
      </c>
    </row>
    <row r="1958" spans="1:14">
      <c r="A1958" t="s">
        <v>6381</v>
      </c>
      <c r="B1958" t="s">
        <v>1844</v>
      </c>
      <c r="C1958" t="s">
        <v>4144</v>
      </c>
      <c r="D1958" s="154">
        <v>189</v>
      </c>
      <c r="E1958" t="s">
        <v>976</v>
      </c>
      <c r="F1958">
        <v>13</v>
      </c>
      <c r="G1958">
        <v>22</v>
      </c>
      <c r="H1958" t="s">
        <v>3404</v>
      </c>
      <c r="I1958" t="s">
        <v>3924</v>
      </c>
      <c r="K1958" t="s">
        <v>977</v>
      </c>
      <c r="L1958" t="s">
        <v>976</v>
      </c>
      <c r="M1958" t="s">
        <v>3404</v>
      </c>
      <c r="N1958" t="b">
        <f>IF(ETMRouteStages[[#This Row],[RID]]=A1957,ETMRouteStages[[#This Row],[StageSequence]]=F1957+1,TRUE)</f>
        <v>1</v>
      </c>
    </row>
    <row r="1959" spans="1:14">
      <c r="A1959" t="s">
        <v>6381</v>
      </c>
      <c r="B1959" t="s">
        <v>1844</v>
      </c>
      <c r="C1959" t="s">
        <v>4144</v>
      </c>
      <c r="D1959" s="154">
        <v>189</v>
      </c>
      <c r="E1959" t="s">
        <v>424</v>
      </c>
      <c r="F1959">
        <v>14</v>
      </c>
      <c r="G1959">
        <v>24</v>
      </c>
      <c r="H1959" t="s">
        <v>3404</v>
      </c>
      <c r="I1959" t="s">
        <v>3924</v>
      </c>
      <c r="K1959" t="s">
        <v>425</v>
      </c>
      <c r="L1959" t="s">
        <v>424</v>
      </c>
      <c r="M1959" t="s">
        <v>3404</v>
      </c>
      <c r="N1959" t="b">
        <f>IF(ETMRouteStages[[#This Row],[RID]]=A1958,ETMRouteStages[[#This Row],[StageSequence]]=F1958+1,TRUE)</f>
        <v>1</v>
      </c>
    </row>
    <row r="1960" spans="1:14">
      <c r="A1960" t="s">
        <v>6381</v>
      </c>
      <c r="B1960" t="s">
        <v>1844</v>
      </c>
      <c r="C1960" t="s">
        <v>4144</v>
      </c>
      <c r="D1960" s="154">
        <v>189</v>
      </c>
      <c r="E1960" t="s">
        <v>2286</v>
      </c>
      <c r="F1960">
        <v>15</v>
      </c>
      <c r="G1960">
        <v>26</v>
      </c>
      <c r="H1960" t="s">
        <v>3404</v>
      </c>
      <c r="I1960" t="s">
        <v>3924</v>
      </c>
      <c r="K1960" t="s">
        <v>2287</v>
      </c>
      <c r="L1960" t="s">
        <v>2286</v>
      </c>
      <c r="M1960" t="s">
        <v>3404</v>
      </c>
      <c r="N1960" t="b">
        <f>IF(ETMRouteStages[[#This Row],[RID]]=A1959,ETMRouteStages[[#This Row],[StageSequence]]=F1959+1,TRUE)</f>
        <v>1</v>
      </c>
    </row>
    <row r="1961" spans="1:14">
      <c r="A1961" t="s">
        <v>6381</v>
      </c>
      <c r="B1961" t="s">
        <v>1844</v>
      </c>
      <c r="C1961" t="s">
        <v>4144</v>
      </c>
      <c r="D1961" s="154">
        <v>189</v>
      </c>
      <c r="E1961" t="s">
        <v>1291</v>
      </c>
      <c r="F1961">
        <v>16</v>
      </c>
      <c r="G1961">
        <v>28</v>
      </c>
      <c r="H1961" t="s">
        <v>3404</v>
      </c>
      <c r="I1961" t="s">
        <v>3924</v>
      </c>
      <c r="K1961" t="s">
        <v>1292</v>
      </c>
      <c r="L1961" t="s">
        <v>1291</v>
      </c>
      <c r="M1961" t="s">
        <v>3404</v>
      </c>
      <c r="N1961" t="b">
        <f>IF(ETMRouteStages[[#This Row],[RID]]=A1960,ETMRouteStages[[#This Row],[StageSequence]]=F1960+1,TRUE)</f>
        <v>1</v>
      </c>
    </row>
    <row r="1962" spans="1:14">
      <c r="A1962" t="s">
        <v>6381</v>
      </c>
      <c r="B1962" t="s">
        <v>1844</v>
      </c>
      <c r="C1962" t="s">
        <v>4144</v>
      </c>
      <c r="D1962" s="154">
        <v>189</v>
      </c>
      <c r="E1962" t="s">
        <v>6383</v>
      </c>
      <c r="F1962">
        <v>17</v>
      </c>
      <c r="G1962">
        <v>30</v>
      </c>
      <c r="H1962" t="s">
        <v>3404</v>
      </c>
      <c r="I1962" t="s">
        <v>3924</v>
      </c>
      <c r="K1962" t="s">
        <v>2694</v>
      </c>
      <c r="L1962" t="s">
        <v>2693</v>
      </c>
      <c r="M1962" t="s">
        <v>3404</v>
      </c>
      <c r="N1962" t="b">
        <f>IF(ETMRouteStages[[#This Row],[RID]]=A1961,ETMRouteStages[[#This Row],[StageSequence]]=F1961+1,TRUE)</f>
        <v>1</v>
      </c>
    </row>
    <row r="1963" spans="1:14">
      <c r="A1963" t="s">
        <v>6381</v>
      </c>
      <c r="B1963" t="s">
        <v>1844</v>
      </c>
      <c r="C1963" t="s">
        <v>4144</v>
      </c>
      <c r="D1963" s="154">
        <v>189</v>
      </c>
      <c r="E1963" t="s">
        <v>6384</v>
      </c>
      <c r="F1963">
        <v>18</v>
      </c>
      <c r="G1963">
        <v>32</v>
      </c>
      <c r="H1963" t="s">
        <v>3404</v>
      </c>
      <c r="I1963" t="s">
        <v>3924</v>
      </c>
      <c r="K1963" t="s">
        <v>629</v>
      </c>
      <c r="L1963" t="s">
        <v>628</v>
      </c>
      <c r="M1963" t="s">
        <v>3404</v>
      </c>
      <c r="N1963" t="b">
        <f>IF(ETMRouteStages[[#This Row],[RID]]=A1962,ETMRouteStages[[#This Row],[StageSequence]]=F1962+1,TRUE)</f>
        <v>1</v>
      </c>
    </row>
    <row r="1964" spans="1:14">
      <c r="A1964" t="s">
        <v>6381</v>
      </c>
      <c r="B1964" t="s">
        <v>1844</v>
      </c>
      <c r="C1964" t="s">
        <v>4144</v>
      </c>
      <c r="D1964" s="154">
        <v>189</v>
      </c>
      <c r="E1964" t="s">
        <v>626</v>
      </c>
      <c r="F1964">
        <v>19</v>
      </c>
      <c r="G1964">
        <v>34</v>
      </c>
      <c r="H1964" t="s">
        <v>3404</v>
      </c>
      <c r="I1964" t="s">
        <v>3924</v>
      </c>
      <c r="K1964" t="s">
        <v>627</v>
      </c>
      <c r="L1964" t="s">
        <v>626</v>
      </c>
      <c r="M1964" t="s">
        <v>3404</v>
      </c>
      <c r="N1964" t="b">
        <f>IF(ETMRouteStages[[#This Row],[RID]]=A1963,ETMRouteStages[[#This Row],[StageSequence]]=F1963+1,TRUE)</f>
        <v>1</v>
      </c>
    </row>
    <row r="1965" spans="1:14">
      <c r="A1965" t="s">
        <v>6381</v>
      </c>
      <c r="B1965" t="s">
        <v>1844</v>
      </c>
      <c r="C1965" t="s">
        <v>4144</v>
      </c>
      <c r="D1965" s="154">
        <v>189</v>
      </c>
      <c r="E1965" t="s">
        <v>6385</v>
      </c>
      <c r="F1965">
        <v>20</v>
      </c>
      <c r="G1965">
        <v>35</v>
      </c>
      <c r="H1965" t="s">
        <v>3404</v>
      </c>
      <c r="I1965" t="s">
        <v>3924</v>
      </c>
      <c r="K1965" t="s">
        <v>2740</v>
      </c>
      <c r="L1965" t="s">
        <v>2739</v>
      </c>
      <c r="M1965" t="s">
        <v>3404</v>
      </c>
      <c r="N1965" t="b">
        <f>IF(ETMRouteStages[[#This Row],[RID]]=A1964,ETMRouteStages[[#This Row],[StageSequence]]=F1964+1,TRUE)</f>
        <v>1</v>
      </c>
    </row>
    <row r="1966" spans="1:14">
      <c r="A1966" t="s">
        <v>6381</v>
      </c>
      <c r="B1966" t="s">
        <v>1844</v>
      </c>
      <c r="C1966" t="s">
        <v>4144</v>
      </c>
      <c r="D1966" s="154">
        <v>189</v>
      </c>
      <c r="E1966" t="s">
        <v>2201</v>
      </c>
      <c r="F1966">
        <v>21</v>
      </c>
      <c r="G1966">
        <v>38</v>
      </c>
      <c r="H1966" t="s">
        <v>3404</v>
      </c>
      <c r="I1966" t="s">
        <v>3924</v>
      </c>
      <c r="K1966" t="s">
        <v>2202</v>
      </c>
      <c r="L1966" t="s">
        <v>2201</v>
      </c>
      <c r="M1966" t="s">
        <v>3404</v>
      </c>
      <c r="N1966" t="b">
        <f>IF(ETMRouteStages[[#This Row],[RID]]=A1965,ETMRouteStages[[#This Row],[StageSequence]]=F1965+1,TRUE)</f>
        <v>1</v>
      </c>
    </row>
    <row r="1967" spans="1:14">
      <c r="A1967" t="s">
        <v>6381</v>
      </c>
      <c r="B1967" t="s">
        <v>1844</v>
      </c>
      <c r="C1967" t="s">
        <v>4144</v>
      </c>
      <c r="D1967" s="154">
        <v>189</v>
      </c>
      <c r="E1967" t="s">
        <v>6386</v>
      </c>
      <c r="F1967">
        <v>22</v>
      </c>
      <c r="G1967">
        <v>40</v>
      </c>
      <c r="H1967" t="s">
        <v>3404</v>
      </c>
      <c r="I1967" t="s">
        <v>3924</v>
      </c>
      <c r="K1967" t="s">
        <v>2502</v>
      </c>
      <c r="L1967" t="s">
        <v>2501</v>
      </c>
      <c r="M1967" t="s">
        <v>3404</v>
      </c>
      <c r="N1967" t="b">
        <f>IF(ETMRouteStages[[#This Row],[RID]]=A1966,ETMRouteStages[[#This Row],[StageSequence]]=F1966+1,TRUE)</f>
        <v>1</v>
      </c>
    </row>
    <row r="1968" spans="1:14">
      <c r="A1968" t="s">
        <v>6381</v>
      </c>
      <c r="B1968" t="s">
        <v>1844</v>
      </c>
      <c r="C1968" t="s">
        <v>4144</v>
      </c>
      <c r="D1968" s="154">
        <v>189</v>
      </c>
      <c r="E1968" t="s">
        <v>6387</v>
      </c>
      <c r="F1968">
        <v>23</v>
      </c>
      <c r="G1968">
        <v>41</v>
      </c>
      <c r="H1968" t="s">
        <v>3404</v>
      </c>
      <c r="I1968" t="s">
        <v>3924</v>
      </c>
      <c r="K1968" t="s">
        <v>2863</v>
      </c>
      <c r="L1968" t="s">
        <v>2862</v>
      </c>
      <c r="M1968" t="s">
        <v>3404</v>
      </c>
      <c r="N1968" t="b">
        <f>IF(ETMRouteStages[[#This Row],[RID]]=A1967,ETMRouteStages[[#This Row],[StageSequence]]=F1967+1,TRUE)</f>
        <v>1</v>
      </c>
    </row>
    <row r="1969" spans="1:14">
      <c r="A1969" t="s">
        <v>6381</v>
      </c>
      <c r="B1969" t="s">
        <v>1844</v>
      </c>
      <c r="C1969" t="s">
        <v>4144</v>
      </c>
      <c r="D1969" s="154">
        <v>189</v>
      </c>
      <c r="E1969" t="s">
        <v>6388</v>
      </c>
      <c r="F1969">
        <v>24</v>
      </c>
      <c r="G1969">
        <v>42</v>
      </c>
      <c r="H1969" t="s">
        <v>3404</v>
      </c>
      <c r="I1969" t="s">
        <v>3924</v>
      </c>
      <c r="K1969" t="s">
        <v>1344</v>
      </c>
      <c r="L1969" t="s">
        <v>1343</v>
      </c>
      <c r="M1969" t="s">
        <v>3404</v>
      </c>
      <c r="N1969" t="b">
        <f>IF(ETMRouteStages[[#This Row],[RID]]=A1968,ETMRouteStages[[#This Row],[StageSequence]]=F1968+1,TRUE)</f>
        <v>1</v>
      </c>
    </row>
    <row r="1970" spans="1:14">
      <c r="A1970" t="s">
        <v>6381</v>
      </c>
      <c r="B1970" t="s">
        <v>1844</v>
      </c>
      <c r="C1970" t="s">
        <v>4144</v>
      </c>
      <c r="D1970" s="154">
        <v>189</v>
      </c>
      <c r="E1970" t="s">
        <v>6389</v>
      </c>
      <c r="F1970">
        <v>25</v>
      </c>
      <c r="G1970">
        <v>43</v>
      </c>
      <c r="H1970" t="s">
        <v>3404</v>
      </c>
      <c r="I1970" t="s">
        <v>3924</v>
      </c>
      <c r="K1970" t="s">
        <v>2363</v>
      </c>
      <c r="L1970" t="s">
        <v>2362</v>
      </c>
      <c r="M1970" t="s">
        <v>3404</v>
      </c>
      <c r="N1970" t="b">
        <f>IF(ETMRouteStages[[#This Row],[RID]]=A1969,ETMRouteStages[[#This Row],[StageSequence]]=F1969+1,TRUE)</f>
        <v>1</v>
      </c>
    </row>
    <row r="1971" spans="1:14">
      <c r="A1971" t="s">
        <v>6381</v>
      </c>
      <c r="B1971" t="s">
        <v>1844</v>
      </c>
      <c r="C1971" t="s">
        <v>4144</v>
      </c>
      <c r="D1971" s="154">
        <v>189</v>
      </c>
      <c r="E1971" t="s">
        <v>6390</v>
      </c>
      <c r="F1971">
        <v>26</v>
      </c>
      <c r="G1971">
        <v>44</v>
      </c>
      <c r="H1971" t="s">
        <v>3404</v>
      </c>
      <c r="I1971" t="s">
        <v>3924</v>
      </c>
      <c r="K1971" t="s">
        <v>2365</v>
      </c>
      <c r="L1971" t="s">
        <v>2364</v>
      </c>
      <c r="M1971" t="s">
        <v>3404</v>
      </c>
      <c r="N1971" t="b">
        <f>IF(ETMRouteStages[[#This Row],[RID]]=A1970,ETMRouteStages[[#This Row],[StageSequence]]=F1970+1,TRUE)</f>
        <v>1</v>
      </c>
    </row>
    <row r="1972" spans="1:14">
      <c r="A1972" t="s">
        <v>6381</v>
      </c>
      <c r="B1972" t="s">
        <v>1844</v>
      </c>
      <c r="C1972" t="s">
        <v>4144</v>
      </c>
      <c r="D1972" s="154">
        <v>189</v>
      </c>
      <c r="E1972" t="s">
        <v>2360</v>
      </c>
      <c r="F1972">
        <v>27</v>
      </c>
      <c r="G1972">
        <v>45</v>
      </c>
      <c r="H1972" t="s">
        <v>3404</v>
      </c>
      <c r="I1972" t="s">
        <v>3924</v>
      </c>
      <c r="K1972" t="s">
        <v>2361</v>
      </c>
      <c r="L1972" t="s">
        <v>2360</v>
      </c>
      <c r="M1972" t="s">
        <v>3404</v>
      </c>
      <c r="N1972" t="b">
        <f>IF(ETMRouteStages[[#This Row],[RID]]=A1971,ETMRouteStages[[#This Row],[StageSequence]]=F1971+1,TRUE)</f>
        <v>1</v>
      </c>
    </row>
    <row r="1973" spans="1:14">
      <c r="A1973" t="s">
        <v>6381</v>
      </c>
      <c r="B1973" t="s">
        <v>1844</v>
      </c>
      <c r="C1973" t="s">
        <v>4144</v>
      </c>
      <c r="D1973" s="154">
        <v>189</v>
      </c>
      <c r="E1973" t="s">
        <v>6391</v>
      </c>
      <c r="F1973">
        <v>28</v>
      </c>
      <c r="G1973">
        <v>46</v>
      </c>
      <c r="H1973" t="s">
        <v>3404</v>
      </c>
      <c r="I1973" t="s">
        <v>3924</v>
      </c>
      <c r="K1973" t="s">
        <v>1282</v>
      </c>
      <c r="L1973" t="s">
        <v>1281</v>
      </c>
      <c r="M1973" t="s">
        <v>3404</v>
      </c>
      <c r="N1973" t="b">
        <f>IF(ETMRouteStages[[#This Row],[RID]]=A1972,ETMRouteStages[[#This Row],[StageSequence]]=F1972+1,TRUE)</f>
        <v>1</v>
      </c>
    </row>
    <row r="1974" spans="1:14">
      <c r="A1974" t="s">
        <v>6381</v>
      </c>
      <c r="B1974" t="s">
        <v>1844</v>
      </c>
      <c r="C1974" t="s">
        <v>4144</v>
      </c>
      <c r="D1974" s="154">
        <v>189</v>
      </c>
      <c r="E1974" t="s">
        <v>1319</v>
      </c>
      <c r="F1974">
        <v>29</v>
      </c>
      <c r="G1974">
        <v>47</v>
      </c>
      <c r="H1974" t="s">
        <v>3404</v>
      </c>
      <c r="I1974" t="s">
        <v>3924</v>
      </c>
      <c r="K1974" t="s">
        <v>1320</v>
      </c>
      <c r="L1974" t="s">
        <v>1319</v>
      </c>
      <c r="M1974" t="s">
        <v>3404</v>
      </c>
      <c r="N1974" t="b">
        <f>IF(ETMRouteStages[[#This Row],[RID]]=A1973,ETMRouteStages[[#This Row],[StageSequence]]=F1973+1,TRUE)</f>
        <v>1</v>
      </c>
    </row>
    <row r="1975" spans="1:14">
      <c r="A1975" t="s">
        <v>6381</v>
      </c>
      <c r="B1975" t="s">
        <v>1844</v>
      </c>
      <c r="C1975" t="s">
        <v>4144</v>
      </c>
      <c r="D1975" s="154">
        <v>189</v>
      </c>
      <c r="E1975" t="s">
        <v>6392</v>
      </c>
      <c r="F1975">
        <v>30</v>
      </c>
      <c r="G1975">
        <v>48</v>
      </c>
      <c r="H1975" t="s">
        <v>3404</v>
      </c>
      <c r="I1975" t="s">
        <v>3924</v>
      </c>
      <c r="K1975" t="s">
        <v>1280</v>
      </c>
      <c r="L1975" t="s">
        <v>1279</v>
      </c>
      <c r="M1975" t="s">
        <v>3404</v>
      </c>
      <c r="N1975" t="b">
        <f>IF(ETMRouteStages[[#This Row],[RID]]=A1974,ETMRouteStages[[#This Row],[StageSequence]]=F1974+1,TRUE)</f>
        <v>1</v>
      </c>
    </row>
    <row r="1976" spans="1:14">
      <c r="A1976" t="s">
        <v>6381</v>
      </c>
      <c r="B1976" t="s">
        <v>1844</v>
      </c>
      <c r="C1976" t="s">
        <v>4144</v>
      </c>
      <c r="D1976" s="154">
        <v>189</v>
      </c>
      <c r="E1976" t="s">
        <v>1835</v>
      </c>
      <c r="F1976">
        <v>31</v>
      </c>
      <c r="G1976">
        <v>50</v>
      </c>
      <c r="H1976" t="s">
        <v>3404</v>
      </c>
      <c r="I1976" t="s">
        <v>3924</v>
      </c>
      <c r="K1976" t="s">
        <v>1836</v>
      </c>
      <c r="L1976" t="s">
        <v>1835</v>
      </c>
      <c r="M1976" t="s">
        <v>3404</v>
      </c>
      <c r="N1976" t="b">
        <f>IF(ETMRouteStages[[#This Row],[RID]]=A1975,ETMRouteStages[[#This Row],[StageSequence]]=F1975+1,TRUE)</f>
        <v>1</v>
      </c>
    </row>
    <row r="1977" spans="1:14">
      <c r="A1977" t="s">
        <v>6381</v>
      </c>
      <c r="B1977" t="s">
        <v>1844</v>
      </c>
      <c r="C1977" t="s">
        <v>4144</v>
      </c>
      <c r="D1977" s="154">
        <v>189</v>
      </c>
      <c r="E1977" t="s">
        <v>6393</v>
      </c>
      <c r="F1977">
        <v>32</v>
      </c>
      <c r="G1977">
        <v>51</v>
      </c>
      <c r="H1977" t="s">
        <v>3404</v>
      </c>
      <c r="I1977" t="s">
        <v>3924</v>
      </c>
      <c r="K1977" t="s">
        <v>1971</v>
      </c>
      <c r="L1977" t="s">
        <v>1970</v>
      </c>
      <c r="M1977" t="s">
        <v>3404</v>
      </c>
      <c r="N1977" t="b">
        <f>IF(ETMRouteStages[[#This Row],[RID]]=A1976,ETMRouteStages[[#This Row],[StageSequence]]=F1976+1,TRUE)</f>
        <v>1</v>
      </c>
    </row>
    <row r="1978" spans="1:14">
      <c r="A1978" t="s">
        <v>6381</v>
      </c>
      <c r="B1978" t="s">
        <v>1844</v>
      </c>
      <c r="C1978" t="s">
        <v>4144</v>
      </c>
      <c r="D1978" s="154">
        <v>189</v>
      </c>
      <c r="E1978" t="s">
        <v>1170</v>
      </c>
      <c r="F1978">
        <v>33</v>
      </c>
      <c r="G1978">
        <v>52</v>
      </c>
      <c r="H1978" t="s">
        <v>3404</v>
      </c>
      <c r="I1978" t="s">
        <v>3924</v>
      </c>
      <c r="K1978" t="s">
        <v>1171</v>
      </c>
      <c r="L1978" t="s">
        <v>1170</v>
      </c>
      <c r="M1978" t="s">
        <v>3404</v>
      </c>
      <c r="N1978" t="b">
        <f>IF(ETMRouteStages[[#This Row],[RID]]=A1977,ETMRouteStages[[#This Row],[StageSequence]]=F1977+1,TRUE)</f>
        <v>1</v>
      </c>
    </row>
    <row r="1979" spans="1:14">
      <c r="A1979" t="s">
        <v>6381</v>
      </c>
      <c r="B1979" t="s">
        <v>1844</v>
      </c>
      <c r="C1979" t="s">
        <v>4144</v>
      </c>
      <c r="D1979" s="154">
        <v>189</v>
      </c>
      <c r="E1979" t="s">
        <v>6394</v>
      </c>
      <c r="F1979">
        <v>34</v>
      </c>
      <c r="G1979">
        <v>53</v>
      </c>
      <c r="H1979" t="s">
        <v>3404</v>
      </c>
      <c r="I1979" t="s">
        <v>3924</v>
      </c>
      <c r="K1979" t="s">
        <v>2265</v>
      </c>
      <c r="L1979" t="s">
        <v>2264</v>
      </c>
      <c r="M1979" t="s">
        <v>3404</v>
      </c>
      <c r="N1979" t="b">
        <f>IF(ETMRouteStages[[#This Row],[RID]]=A1978,ETMRouteStages[[#This Row],[StageSequence]]=F1978+1,TRUE)</f>
        <v>1</v>
      </c>
    </row>
    <row r="1980" spans="1:14">
      <c r="A1980" t="s">
        <v>6381</v>
      </c>
      <c r="B1980" t="s">
        <v>1844</v>
      </c>
      <c r="C1980" t="s">
        <v>4144</v>
      </c>
      <c r="D1980" s="154">
        <v>189</v>
      </c>
      <c r="E1980" t="s">
        <v>1532</v>
      </c>
      <c r="F1980">
        <v>35</v>
      </c>
      <c r="G1980">
        <v>54</v>
      </c>
      <c r="H1980" t="s">
        <v>3404</v>
      </c>
      <c r="I1980" t="s">
        <v>3924</v>
      </c>
      <c r="K1980" t="s">
        <v>1533</v>
      </c>
      <c r="L1980" t="s">
        <v>1532</v>
      </c>
      <c r="M1980" t="s">
        <v>3404</v>
      </c>
      <c r="N1980" t="b">
        <f>IF(ETMRouteStages[[#This Row],[RID]]=A1979,ETMRouteStages[[#This Row],[StageSequence]]=F1979+1,TRUE)</f>
        <v>1</v>
      </c>
    </row>
    <row r="1981" spans="1:14">
      <c r="A1981" t="s">
        <v>6381</v>
      </c>
      <c r="B1981" t="s">
        <v>1844</v>
      </c>
      <c r="C1981" t="s">
        <v>4144</v>
      </c>
      <c r="D1981" s="154">
        <v>189</v>
      </c>
      <c r="E1981" t="s">
        <v>6395</v>
      </c>
      <c r="F1981">
        <v>36</v>
      </c>
      <c r="G1981">
        <v>56</v>
      </c>
      <c r="H1981" t="s">
        <v>3404</v>
      </c>
      <c r="I1981" t="s">
        <v>3924</v>
      </c>
      <c r="K1981" t="s">
        <v>805</v>
      </c>
      <c r="L1981" t="s">
        <v>804</v>
      </c>
      <c r="M1981" t="s">
        <v>3404</v>
      </c>
      <c r="N1981" t="b">
        <f>IF(ETMRouteStages[[#This Row],[RID]]=A1980,ETMRouteStages[[#This Row],[StageSequence]]=F1980+1,TRUE)</f>
        <v>1</v>
      </c>
    </row>
    <row r="1982" spans="1:14">
      <c r="A1982" t="s">
        <v>6381</v>
      </c>
      <c r="B1982" t="s">
        <v>1844</v>
      </c>
      <c r="C1982" t="s">
        <v>4144</v>
      </c>
      <c r="D1982" s="154">
        <v>189</v>
      </c>
      <c r="E1982" t="s">
        <v>758</v>
      </c>
      <c r="F1982">
        <v>37</v>
      </c>
      <c r="G1982">
        <v>57</v>
      </c>
      <c r="H1982" t="s">
        <v>3404</v>
      </c>
      <c r="I1982" t="s">
        <v>3924</v>
      </c>
      <c r="K1982" t="s">
        <v>759</v>
      </c>
      <c r="L1982" t="s">
        <v>758</v>
      </c>
      <c r="M1982" t="s">
        <v>3404</v>
      </c>
      <c r="N1982" t="b">
        <f>IF(ETMRouteStages[[#This Row],[RID]]=A1981,ETMRouteStages[[#This Row],[StageSequence]]=F1981+1,TRUE)</f>
        <v>1</v>
      </c>
    </row>
    <row r="1983" spans="1:14">
      <c r="A1983" t="s">
        <v>6381</v>
      </c>
      <c r="B1983" t="s">
        <v>1844</v>
      </c>
      <c r="C1983" t="s">
        <v>4144</v>
      </c>
      <c r="D1983" s="154">
        <v>189</v>
      </c>
      <c r="E1983" t="s">
        <v>954</v>
      </c>
      <c r="F1983">
        <v>38</v>
      </c>
      <c r="G1983">
        <v>58</v>
      </c>
      <c r="H1983" t="s">
        <v>3404</v>
      </c>
      <c r="I1983" t="s">
        <v>3924</v>
      </c>
      <c r="K1983" t="s">
        <v>955</v>
      </c>
      <c r="L1983" t="s">
        <v>954</v>
      </c>
      <c r="M1983" t="s">
        <v>3404</v>
      </c>
      <c r="N1983" t="b">
        <f>IF(ETMRouteStages[[#This Row],[RID]]=A1982,ETMRouteStages[[#This Row],[StageSequence]]=F1982+1,TRUE)</f>
        <v>1</v>
      </c>
    </row>
    <row r="1984" spans="1:14">
      <c r="A1984" t="s">
        <v>6381</v>
      </c>
      <c r="B1984" t="s">
        <v>1844</v>
      </c>
      <c r="C1984" t="s">
        <v>4144</v>
      </c>
      <c r="D1984" s="154">
        <v>189</v>
      </c>
      <c r="E1984" t="s">
        <v>6396</v>
      </c>
      <c r="F1984">
        <v>39</v>
      </c>
      <c r="G1984">
        <v>59</v>
      </c>
      <c r="H1984" t="s">
        <v>3404</v>
      </c>
      <c r="I1984" t="s">
        <v>3924</v>
      </c>
      <c r="K1984" t="s">
        <v>1782</v>
      </c>
      <c r="L1984" t="s">
        <v>1781</v>
      </c>
      <c r="M1984" t="s">
        <v>3404</v>
      </c>
      <c r="N1984" t="b">
        <f>IF(ETMRouteStages[[#This Row],[RID]]=A1983,ETMRouteStages[[#This Row],[StageSequence]]=F1983+1,TRUE)</f>
        <v>1</v>
      </c>
    </row>
    <row r="1985" spans="1:14">
      <c r="A1985" t="s">
        <v>6381</v>
      </c>
      <c r="B1985" t="s">
        <v>1844</v>
      </c>
      <c r="C1985" t="s">
        <v>4144</v>
      </c>
      <c r="D1985" s="154">
        <v>189</v>
      </c>
      <c r="E1985" t="s">
        <v>1095</v>
      </c>
      <c r="F1985">
        <v>40</v>
      </c>
      <c r="G1985">
        <v>60</v>
      </c>
      <c r="H1985" t="s">
        <v>3404</v>
      </c>
      <c r="I1985" t="s">
        <v>3924</v>
      </c>
      <c r="K1985" t="s">
        <v>1096</v>
      </c>
      <c r="L1985" t="s">
        <v>1095</v>
      </c>
      <c r="M1985" t="s">
        <v>3404</v>
      </c>
      <c r="N1985" t="b">
        <f>IF(ETMRouteStages[[#This Row],[RID]]=A1984,ETMRouteStages[[#This Row],[StageSequence]]=F1984+1,TRUE)</f>
        <v>1</v>
      </c>
    </row>
    <row r="1986" spans="1:14">
      <c r="A1986" t="s">
        <v>6381</v>
      </c>
      <c r="B1986" t="s">
        <v>1844</v>
      </c>
      <c r="C1986" t="s">
        <v>4144</v>
      </c>
      <c r="D1986" s="154">
        <v>189</v>
      </c>
      <c r="E1986" t="s">
        <v>1697</v>
      </c>
      <c r="F1986">
        <v>41</v>
      </c>
      <c r="G1986">
        <v>62</v>
      </c>
      <c r="H1986" t="s">
        <v>3404</v>
      </c>
      <c r="I1986" t="s">
        <v>3924</v>
      </c>
      <c r="K1986" t="s">
        <v>1698</v>
      </c>
      <c r="L1986" t="s">
        <v>1697</v>
      </c>
      <c r="M1986" t="s">
        <v>3404</v>
      </c>
      <c r="N1986" t="b">
        <f>IF(ETMRouteStages[[#This Row],[RID]]=A1985,ETMRouteStages[[#This Row],[StageSequence]]=F1985+1,TRUE)</f>
        <v>1</v>
      </c>
    </row>
    <row r="1987" spans="1:14">
      <c r="A1987" t="s">
        <v>6381</v>
      </c>
      <c r="B1987" t="s">
        <v>1844</v>
      </c>
      <c r="C1987" t="s">
        <v>4144</v>
      </c>
      <c r="D1987" s="154">
        <v>189</v>
      </c>
      <c r="E1987" t="s">
        <v>2151</v>
      </c>
      <c r="F1987">
        <v>42</v>
      </c>
      <c r="G1987">
        <v>63</v>
      </c>
      <c r="H1987" t="s">
        <v>3404</v>
      </c>
      <c r="I1987" t="s">
        <v>3924</v>
      </c>
      <c r="K1987" t="s">
        <v>2152</v>
      </c>
      <c r="L1987" t="s">
        <v>2151</v>
      </c>
      <c r="M1987" t="s">
        <v>3404</v>
      </c>
      <c r="N1987" t="b">
        <f>IF(ETMRouteStages[[#This Row],[RID]]=A1986,ETMRouteStages[[#This Row],[StageSequence]]=F1986+1,TRUE)</f>
        <v>1</v>
      </c>
    </row>
    <row r="1988" spans="1:14">
      <c r="A1988" t="s">
        <v>6381</v>
      </c>
      <c r="B1988" t="s">
        <v>1844</v>
      </c>
      <c r="C1988" t="s">
        <v>4144</v>
      </c>
      <c r="D1988" s="154">
        <v>189</v>
      </c>
      <c r="E1988" t="s">
        <v>3104</v>
      </c>
      <c r="F1988">
        <v>43</v>
      </c>
      <c r="G1988">
        <v>64</v>
      </c>
      <c r="H1988" t="s">
        <v>3404</v>
      </c>
      <c r="I1988" t="s">
        <v>3924</v>
      </c>
      <c r="K1988" t="s">
        <v>3105</v>
      </c>
      <c r="L1988" t="s">
        <v>3104</v>
      </c>
      <c r="M1988" t="s">
        <v>3404</v>
      </c>
      <c r="N1988" t="b">
        <f>IF(ETMRouteStages[[#This Row],[RID]]=A1987,ETMRouteStages[[#This Row],[StageSequence]]=F1987+1,TRUE)</f>
        <v>1</v>
      </c>
    </row>
    <row r="1989" spans="1:14">
      <c r="A1989" t="s">
        <v>6381</v>
      </c>
      <c r="B1989" t="s">
        <v>1844</v>
      </c>
      <c r="C1989" t="s">
        <v>4144</v>
      </c>
      <c r="D1989" s="154">
        <v>189</v>
      </c>
      <c r="E1989" t="s">
        <v>6397</v>
      </c>
      <c r="F1989">
        <v>44</v>
      </c>
      <c r="G1989">
        <v>65</v>
      </c>
      <c r="H1989" t="s">
        <v>3404</v>
      </c>
      <c r="I1989" t="s">
        <v>3924</v>
      </c>
      <c r="K1989" t="s">
        <v>3107</v>
      </c>
      <c r="L1989" t="s">
        <v>3106</v>
      </c>
      <c r="M1989" t="s">
        <v>3404</v>
      </c>
      <c r="N1989" t="b">
        <f>IF(ETMRouteStages[[#This Row],[RID]]=A1988,ETMRouteStages[[#This Row],[StageSequence]]=F1988+1,TRUE)</f>
        <v>1</v>
      </c>
    </row>
    <row r="1990" spans="1:14">
      <c r="A1990" t="s">
        <v>6381</v>
      </c>
      <c r="B1990" t="s">
        <v>1844</v>
      </c>
      <c r="C1990" t="s">
        <v>4144</v>
      </c>
      <c r="D1990" s="154">
        <v>189</v>
      </c>
      <c r="E1990" t="s">
        <v>1809</v>
      </c>
      <c r="F1990">
        <v>45</v>
      </c>
      <c r="G1990">
        <v>66</v>
      </c>
      <c r="H1990" t="s">
        <v>3404</v>
      </c>
      <c r="I1990" t="s">
        <v>3924</v>
      </c>
      <c r="K1990" t="s">
        <v>1810</v>
      </c>
      <c r="L1990" t="s">
        <v>1809</v>
      </c>
      <c r="M1990" t="s">
        <v>3404</v>
      </c>
      <c r="N1990" t="b">
        <f>IF(ETMRouteStages[[#This Row],[RID]]=A1989,ETMRouteStages[[#This Row],[StageSequence]]=F1989+1,TRUE)</f>
        <v>1</v>
      </c>
    </row>
    <row r="1991" spans="1:14">
      <c r="A1991" t="s">
        <v>6381</v>
      </c>
      <c r="B1991" t="s">
        <v>1844</v>
      </c>
      <c r="C1991" t="s">
        <v>4144</v>
      </c>
      <c r="D1991" s="154">
        <v>189</v>
      </c>
      <c r="E1991" t="s">
        <v>2266</v>
      </c>
      <c r="F1991">
        <v>46</v>
      </c>
      <c r="G1991">
        <v>68</v>
      </c>
      <c r="H1991" t="s">
        <v>3404</v>
      </c>
      <c r="I1991" t="s">
        <v>3924</v>
      </c>
      <c r="K1991" t="s">
        <v>2267</v>
      </c>
      <c r="L1991" t="s">
        <v>2266</v>
      </c>
      <c r="M1991" t="s">
        <v>3404</v>
      </c>
      <c r="N1991" t="b">
        <f>IF(ETMRouteStages[[#This Row],[RID]]=A1990,ETMRouteStages[[#This Row],[StageSequence]]=F1990+1,TRUE)</f>
        <v>1</v>
      </c>
    </row>
    <row r="1992" spans="1:14">
      <c r="A1992" t="s">
        <v>6381</v>
      </c>
      <c r="B1992" t="s">
        <v>1844</v>
      </c>
      <c r="C1992" t="s">
        <v>4144</v>
      </c>
      <c r="D1992" s="154">
        <v>189</v>
      </c>
      <c r="E1992" t="s">
        <v>2033</v>
      </c>
      <c r="F1992">
        <v>47</v>
      </c>
      <c r="G1992">
        <v>70</v>
      </c>
      <c r="H1992" t="s">
        <v>3404</v>
      </c>
      <c r="I1992" t="s">
        <v>3924</v>
      </c>
      <c r="K1992" t="s">
        <v>2034</v>
      </c>
      <c r="L1992" t="s">
        <v>2033</v>
      </c>
      <c r="M1992" t="s">
        <v>3404</v>
      </c>
      <c r="N1992" t="b">
        <f>IF(ETMRouteStages[[#This Row],[RID]]=A1991,ETMRouteStages[[#This Row],[StageSequence]]=F1991+1,TRUE)</f>
        <v>1</v>
      </c>
    </row>
    <row r="1993" spans="1:14">
      <c r="A1993" t="s">
        <v>6381</v>
      </c>
      <c r="B1993" t="s">
        <v>1844</v>
      </c>
      <c r="C1993" t="s">
        <v>4144</v>
      </c>
      <c r="D1993" s="154">
        <v>189</v>
      </c>
      <c r="E1993" t="s">
        <v>6398</v>
      </c>
      <c r="F1993">
        <v>48</v>
      </c>
      <c r="G1993">
        <v>71</v>
      </c>
      <c r="H1993" t="s">
        <v>3404</v>
      </c>
      <c r="I1993" t="s">
        <v>3924</v>
      </c>
      <c r="K1993" t="s">
        <v>2754</v>
      </c>
      <c r="L1993" t="s">
        <v>2753</v>
      </c>
      <c r="M1993" t="s">
        <v>3404</v>
      </c>
      <c r="N1993" t="b">
        <f>IF(ETMRouteStages[[#This Row],[RID]]=A1992,ETMRouteStages[[#This Row],[StageSequence]]=F1992+1,TRUE)</f>
        <v>1</v>
      </c>
    </row>
    <row r="1994" spans="1:14">
      <c r="A1994" t="s">
        <v>6381</v>
      </c>
      <c r="B1994" t="s">
        <v>1844</v>
      </c>
      <c r="C1994" t="s">
        <v>4144</v>
      </c>
      <c r="D1994" s="154">
        <v>189</v>
      </c>
      <c r="E1994" t="s">
        <v>6399</v>
      </c>
      <c r="F1994">
        <v>49</v>
      </c>
      <c r="G1994">
        <v>72</v>
      </c>
      <c r="H1994" t="s">
        <v>3404</v>
      </c>
      <c r="I1994" t="s">
        <v>3924</v>
      </c>
      <c r="K1994" t="s">
        <v>2339</v>
      </c>
      <c r="L1994" t="s">
        <v>2338</v>
      </c>
      <c r="M1994" t="s">
        <v>3404</v>
      </c>
      <c r="N1994" t="b">
        <f>IF(ETMRouteStages[[#This Row],[RID]]=A1993,ETMRouteStages[[#This Row],[StageSequence]]=F1993+1,TRUE)</f>
        <v>1</v>
      </c>
    </row>
    <row r="1995" spans="1:14">
      <c r="A1995" t="s">
        <v>6381</v>
      </c>
      <c r="B1995" t="s">
        <v>1844</v>
      </c>
      <c r="C1995" t="s">
        <v>4144</v>
      </c>
      <c r="D1995" s="154">
        <v>189</v>
      </c>
      <c r="E1995" t="s">
        <v>6400</v>
      </c>
      <c r="F1995">
        <v>50</v>
      </c>
      <c r="G1995">
        <v>73</v>
      </c>
      <c r="H1995" t="s">
        <v>3404</v>
      </c>
      <c r="I1995" t="s">
        <v>3924</v>
      </c>
      <c r="K1995" t="s">
        <v>2458</v>
      </c>
      <c r="L1995" t="s">
        <v>2457</v>
      </c>
      <c r="M1995" t="s">
        <v>3404</v>
      </c>
      <c r="N1995" t="b">
        <f>IF(ETMRouteStages[[#This Row],[RID]]=A1994,ETMRouteStages[[#This Row],[StageSequence]]=F1994+1,TRUE)</f>
        <v>1</v>
      </c>
    </row>
    <row r="1996" spans="1:14">
      <c r="A1996" t="s">
        <v>6381</v>
      </c>
      <c r="B1996" t="s">
        <v>1844</v>
      </c>
      <c r="C1996" t="s">
        <v>4144</v>
      </c>
      <c r="D1996" s="154">
        <v>189</v>
      </c>
      <c r="E1996" t="s">
        <v>2932</v>
      </c>
      <c r="F1996">
        <v>51</v>
      </c>
      <c r="G1996">
        <v>75</v>
      </c>
      <c r="H1996" t="s">
        <v>3404</v>
      </c>
      <c r="I1996" t="s">
        <v>3924</v>
      </c>
      <c r="K1996" t="s">
        <v>2933</v>
      </c>
      <c r="L1996" t="s">
        <v>2932</v>
      </c>
      <c r="M1996" t="s">
        <v>3404</v>
      </c>
      <c r="N1996" t="b">
        <f>IF(ETMRouteStages[[#This Row],[RID]]=A1995,ETMRouteStages[[#This Row],[StageSequence]]=F1995+1,TRUE)</f>
        <v>1</v>
      </c>
    </row>
    <row r="1997" spans="1:14">
      <c r="A1997" t="s">
        <v>6381</v>
      </c>
      <c r="B1997" t="s">
        <v>1844</v>
      </c>
      <c r="C1997" t="s">
        <v>4144</v>
      </c>
      <c r="D1997" s="154">
        <v>189</v>
      </c>
      <c r="E1997" t="s">
        <v>2809</v>
      </c>
      <c r="F1997">
        <v>52</v>
      </c>
      <c r="G1997">
        <v>76</v>
      </c>
      <c r="H1997" t="s">
        <v>3404</v>
      </c>
      <c r="I1997" t="s">
        <v>3924</v>
      </c>
      <c r="K1997" t="s">
        <v>2810</v>
      </c>
      <c r="L1997" t="s">
        <v>2809</v>
      </c>
      <c r="M1997" t="s">
        <v>3404</v>
      </c>
      <c r="N1997" t="b">
        <f>IF(ETMRouteStages[[#This Row],[RID]]=A1996,ETMRouteStages[[#This Row],[StageSequence]]=F1996+1,TRUE)</f>
        <v>1</v>
      </c>
    </row>
    <row r="1998" spans="1:14">
      <c r="A1998" t="s">
        <v>6381</v>
      </c>
      <c r="B1998" t="s">
        <v>1844</v>
      </c>
      <c r="C1998" t="s">
        <v>4144</v>
      </c>
      <c r="D1998" s="154">
        <v>189</v>
      </c>
      <c r="E1998" t="s">
        <v>2896</v>
      </c>
      <c r="F1998">
        <v>53</v>
      </c>
      <c r="G1998">
        <v>78</v>
      </c>
      <c r="H1998" t="s">
        <v>3404</v>
      </c>
      <c r="I1998" t="s">
        <v>3924</v>
      </c>
      <c r="K1998" t="s">
        <v>2897</v>
      </c>
      <c r="L1998" t="s">
        <v>2896</v>
      </c>
      <c r="M1998" t="s">
        <v>3404</v>
      </c>
      <c r="N1998" t="b">
        <f>IF(ETMRouteStages[[#This Row],[RID]]=A1997,ETMRouteStages[[#This Row],[StageSequence]]=F1997+1,TRUE)</f>
        <v>1</v>
      </c>
    </row>
    <row r="1999" spans="1:14">
      <c r="A1999" t="s">
        <v>6381</v>
      </c>
      <c r="B1999" t="s">
        <v>1844</v>
      </c>
      <c r="C1999" t="s">
        <v>4144</v>
      </c>
      <c r="D1999" s="154">
        <v>189</v>
      </c>
      <c r="E1999" t="s">
        <v>1121</v>
      </c>
      <c r="F1999">
        <v>54</v>
      </c>
      <c r="G1999">
        <v>80</v>
      </c>
      <c r="H1999" t="s">
        <v>3404</v>
      </c>
      <c r="I1999" t="s">
        <v>3924</v>
      </c>
      <c r="K1999" t="s">
        <v>1122</v>
      </c>
      <c r="L1999" t="s">
        <v>1121</v>
      </c>
      <c r="M1999" t="s">
        <v>3404</v>
      </c>
      <c r="N1999" t="b">
        <f>IF(ETMRouteStages[[#This Row],[RID]]=A1998,ETMRouteStages[[#This Row],[StageSequence]]=F1998+1,TRUE)</f>
        <v>1</v>
      </c>
    </row>
    <row r="2000" spans="1:14">
      <c r="A2000" t="s">
        <v>6381</v>
      </c>
      <c r="B2000" t="s">
        <v>1844</v>
      </c>
      <c r="C2000" t="s">
        <v>4144</v>
      </c>
      <c r="D2000" s="154">
        <v>189</v>
      </c>
      <c r="E2000" t="s">
        <v>2251</v>
      </c>
      <c r="F2000">
        <v>55</v>
      </c>
      <c r="G2000">
        <v>82</v>
      </c>
      <c r="H2000" t="s">
        <v>3404</v>
      </c>
      <c r="I2000" t="s">
        <v>3924</v>
      </c>
      <c r="K2000" t="s">
        <v>2252</v>
      </c>
      <c r="L2000" t="s">
        <v>2251</v>
      </c>
      <c r="M2000" t="s">
        <v>3404</v>
      </c>
      <c r="N2000" t="b">
        <f>IF(ETMRouteStages[[#This Row],[RID]]=A1999,ETMRouteStages[[#This Row],[StageSequence]]=F1999+1,TRUE)</f>
        <v>1</v>
      </c>
    </row>
    <row r="2001" spans="1:14">
      <c r="A2001" t="s">
        <v>6401</v>
      </c>
      <c r="B2001" t="s">
        <v>1844</v>
      </c>
      <c r="C2001" t="s">
        <v>3574</v>
      </c>
      <c r="D2001" s="154">
        <v>19</v>
      </c>
      <c r="E2001" t="s">
        <v>1843</v>
      </c>
      <c r="F2001">
        <v>1</v>
      </c>
      <c r="G2001">
        <v>0</v>
      </c>
      <c r="H2001" t="s">
        <v>3404</v>
      </c>
      <c r="I2001" t="s">
        <v>3515</v>
      </c>
      <c r="K2001" t="s">
        <v>1844</v>
      </c>
      <c r="L2001" t="s">
        <v>1843</v>
      </c>
      <c r="M2001" t="s">
        <v>3404</v>
      </c>
      <c r="N2001" t="b">
        <f>IF(ETMRouteStages[[#This Row],[RID]]=A2000,ETMRouteStages[[#This Row],[StageSequence]]=F2000+1,TRUE)</f>
        <v>1</v>
      </c>
    </row>
    <row r="2002" spans="1:14">
      <c r="A2002" t="s">
        <v>6401</v>
      </c>
      <c r="B2002" t="s">
        <v>1844</v>
      </c>
      <c r="C2002" t="s">
        <v>3574</v>
      </c>
      <c r="D2002" s="154">
        <v>19</v>
      </c>
      <c r="E2002" t="s">
        <v>1189</v>
      </c>
      <c r="F2002">
        <v>2</v>
      </c>
      <c r="G2002">
        <v>1</v>
      </c>
      <c r="H2002" t="s">
        <v>3404</v>
      </c>
      <c r="I2002" t="s">
        <v>3515</v>
      </c>
      <c r="K2002" t="s">
        <v>1190</v>
      </c>
      <c r="L2002" t="s">
        <v>1189</v>
      </c>
      <c r="M2002" t="s">
        <v>3404</v>
      </c>
      <c r="N2002" t="b">
        <f>IF(ETMRouteStages[[#This Row],[RID]]=A2001,ETMRouteStages[[#This Row],[StageSequence]]=F2001+1,TRUE)</f>
        <v>1</v>
      </c>
    </row>
    <row r="2003" spans="1:14">
      <c r="A2003" t="s">
        <v>6401</v>
      </c>
      <c r="B2003" t="s">
        <v>1844</v>
      </c>
      <c r="C2003" t="s">
        <v>3574</v>
      </c>
      <c r="D2003" s="154">
        <v>19</v>
      </c>
      <c r="E2003" t="s">
        <v>1847</v>
      </c>
      <c r="F2003">
        <v>3</v>
      </c>
      <c r="G2003">
        <v>2</v>
      </c>
      <c r="H2003" t="s">
        <v>3404</v>
      </c>
      <c r="I2003" t="s">
        <v>3515</v>
      </c>
      <c r="K2003" t="s">
        <v>1848</v>
      </c>
      <c r="L2003" t="s">
        <v>1847</v>
      </c>
      <c r="M2003" t="s">
        <v>3404</v>
      </c>
      <c r="N2003" t="b">
        <f>IF(ETMRouteStages[[#This Row],[RID]]=A2002,ETMRouteStages[[#This Row],[StageSequence]]=F2002+1,TRUE)</f>
        <v>1</v>
      </c>
    </row>
    <row r="2004" spans="1:14">
      <c r="A2004" t="s">
        <v>6401</v>
      </c>
      <c r="B2004" t="s">
        <v>1844</v>
      </c>
      <c r="C2004" t="s">
        <v>3574</v>
      </c>
      <c r="D2004" s="154">
        <v>19</v>
      </c>
      <c r="E2004" t="s">
        <v>544</v>
      </c>
      <c r="F2004">
        <v>4</v>
      </c>
      <c r="G2004">
        <v>3</v>
      </c>
      <c r="H2004" t="s">
        <v>3404</v>
      </c>
      <c r="I2004" t="s">
        <v>3515</v>
      </c>
      <c r="K2004" t="s">
        <v>545</v>
      </c>
      <c r="L2004" t="s">
        <v>544</v>
      </c>
      <c r="M2004" t="s">
        <v>3404</v>
      </c>
      <c r="N2004" t="b">
        <f>IF(ETMRouteStages[[#This Row],[RID]]=A2003,ETMRouteStages[[#This Row],[StageSequence]]=F2003+1,TRUE)</f>
        <v>1</v>
      </c>
    </row>
    <row r="2005" spans="1:14">
      <c r="A2005" t="s">
        <v>6401</v>
      </c>
      <c r="B2005" t="s">
        <v>1844</v>
      </c>
      <c r="C2005" t="s">
        <v>3574</v>
      </c>
      <c r="D2005" s="154">
        <v>19</v>
      </c>
      <c r="E2005" t="s">
        <v>2393</v>
      </c>
      <c r="F2005">
        <v>5</v>
      </c>
      <c r="G2005">
        <v>5</v>
      </c>
      <c r="H2005" t="s">
        <v>3404</v>
      </c>
      <c r="I2005" t="s">
        <v>3515</v>
      </c>
      <c r="K2005" t="s">
        <v>2394</v>
      </c>
      <c r="L2005" t="s">
        <v>2393</v>
      </c>
      <c r="M2005" t="s">
        <v>3404</v>
      </c>
      <c r="N2005" t="b">
        <f>IF(ETMRouteStages[[#This Row],[RID]]=A2004,ETMRouteStages[[#This Row],[StageSequence]]=F2004+1,TRUE)</f>
        <v>1</v>
      </c>
    </row>
    <row r="2006" spans="1:14">
      <c r="A2006" t="s">
        <v>6401</v>
      </c>
      <c r="B2006" t="s">
        <v>1844</v>
      </c>
      <c r="C2006" t="s">
        <v>3574</v>
      </c>
      <c r="D2006" s="154">
        <v>19</v>
      </c>
      <c r="E2006" t="s">
        <v>2392</v>
      </c>
      <c r="F2006">
        <v>6</v>
      </c>
      <c r="G2006">
        <v>6</v>
      </c>
      <c r="H2006" t="s">
        <v>3404</v>
      </c>
      <c r="I2006" t="s">
        <v>3515</v>
      </c>
      <c r="K2006" t="s">
        <v>2392</v>
      </c>
      <c r="L2006" t="s">
        <v>2392</v>
      </c>
      <c r="M2006" t="s">
        <v>3404</v>
      </c>
      <c r="N2006" t="b">
        <f>IF(ETMRouteStages[[#This Row],[RID]]=A2005,ETMRouteStages[[#This Row],[StageSequence]]=F2005+1,TRUE)</f>
        <v>1</v>
      </c>
    </row>
    <row r="2007" spans="1:14">
      <c r="A2007" t="s">
        <v>6401</v>
      </c>
      <c r="B2007" t="s">
        <v>1844</v>
      </c>
      <c r="C2007" t="s">
        <v>3574</v>
      </c>
      <c r="D2007" s="154">
        <v>19</v>
      </c>
      <c r="E2007" t="s">
        <v>2842</v>
      </c>
      <c r="F2007">
        <v>7</v>
      </c>
      <c r="G2007">
        <v>7</v>
      </c>
      <c r="H2007" t="s">
        <v>3404</v>
      </c>
      <c r="I2007" t="s">
        <v>3515</v>
      </c>
      <c r="K2007" t="s">
        <v>2843</v>
      </c>
      <c r="L2007" t="s">
        <v>2842</v>
      </c>
      <c r="M2007" t="s">
        <v>3404</v>
      </c>
      <c r="N2007" t="b">
        <f>IF(ETMRouteStages[[#This Row],[RID]]=A2006,ETMRouteStages[[#This Row],[StageSequence]]=F2006+1,TRUE)</f>
        <v>1</v>
      </c>
    </row>
    <row r="2008" spans="1:14">
      <c r="A2008" t="s">
        <v>6401</v>
      </c>
      <c r="B2008" t="s">
        <v>1844</v>
      </c>
      <c r="C2008" t="s">
        <v>3574</v>
      </c>
      <c r="D2008" s="154">
        <v>19</v>
      </c>
      <c r="E2008" t="s">
        <v>500</v>
      </c>
      <c r="F2008">
        <v>8</v>
      </c>
      <c r="G2008">
        <v>8</v>
      </c>
      <c r="H2008" t="s">
        <v>3404</v>
      </c>
      <c r="I2008" t="s">
        <v>3515</v>
      </c>
      <c r="K2008" t="s">
        <v>501</v>
      </c>
      <c r="L2008" t="s">
        <v>500</v>
      </c>
      <c r="M2008" t="s">
        <v>3404</v>
      </c>
      <c r="N2008" t="b">
        <f>IF(ETMRouteStages[[#This Row],[RID]]=A2007,ETMRouteStages[[#This Row],[StageSequence]]=F2007+1,TRUE)</f>
        <v>1</v>
      </c>
    </row>
    <row r="2009" spans="1:14">
      <c r="A2009" t="s">
        <v>6401</v>
      </c>
      <c r="B2009" t="s">
        <v>1844</v>
      </c>
      <c r="C2009" t="s">
        <v>3574</v>
      </c>
      <c r="D2009" s="154">
        <v>19</v>
      </c>
      <c r="E2009" t="s">
        <v>932</v>
      </c>
      <c r="F2009">
        <v>9</v>
      </c>
      <c r="G2009">
        <v>9</v>
      </c>
      <c r="H2009" t="s">
        <v>3404</v>
      </c>
      <c r="I2009" t="s">
        <v>3515</v>
      </c>
      <c r="K2009" t="s">
        <v>933</v>
      </c>
      <c r="L2009" t="s">
        <v>932</v>
      </c>
      <c r="M2009" t="s">
        <v>3404</v>
      </c>
      <c r="N2009" t="b">
        <f>IF(ETMRouteStages[[#This Row],[RID]]=A2008,ETMRouteStages[[#This Row],[StageSequence]]=F2008+1,TRUE)</f>
        <v>1</v>
      </c>
    </row>
    <row r="2010" spans="1:14">
      <c r="A2010" t="s">
        <v>6401</v>
      </c>
      <c r="B2010" t="s">
        <v>1844</v>
      </c>
      <c r="C2010" t="s">
        <v>3574</v>
      </c>
      <c r="D2010" s="154">
        <v>19</v>
      </c>
      <c r="E2010" t="s">
        <v>782</v>
      </c>
      <c r="F2010">
        <v>10</v>
      </c>
      <c r="G2010">
        <v>10</v>
      </c>
      <c r="H2010" t="s">
        <v>3404</v>
      </c>
      <c r="I2010" t="s">
        <v>3515</v>
      </c>
      <c r="K2010" t="s">
        <v>783</v>
      </c>
      <c r="L2010" t="s">
        <v>782</v>
      </c>
      <c r="M2010" t="s">
        <v>3404</v>
      </c>
      <c r="N2010" t="b">
        <f>IF(ETMRouteStages[[#This Row],[RID]]=A2009,ETMRouteStages[[#This Row],[StageSequence]]=F2009+1,TRUE)</f>
        <v>1</v>
      </c>
    </row>
    <row r="2011" spans="1:14">
      <c r="A2011" t="s">
        <v>6401</v>
      </c>
      <c r="B2011" t="s">
        <v>1844</v>
      </c>
      <c r="C2011" t="s">
        <v>3574</v>
      </c>
      <c r="D2011" s="154">
        <v>19</v>
      </c>
      <c r="E2011" t="s">
        <v>2503</v>
      </c>
      <c r="F2011">
        <v>11</v>
      </c>
      <c r="G2011">
        <v>12</v>
      </c>
      <c r="H2011" t="s">
        <v>3404</v>
      </c>
      <c r="I2011" t="s">
        <v>3515</v>
      </c>
      <c r="K2011" t="s">
        <v>2504</v>
      </c>
      <c r="L2011" t="s">
        <v>2503</v>
      </c>
      <c r="M2011" t="s">
        <v>3404</v>
      </c>
      <c r="N2011" t="b">
        <f>IF(ETMRouteStages[[#This Row],[RID]]=A2010,ETMRouteStages[[#This Row],[StageSequence]]=F2010+1,TRUE)</f>
        <v>1</v>
      </c>
    </row>
    <row r="2012" spans="1:14">
      <c r="A2012" t="s">
        <v>6401</v>
      </c>
      <c r="B2012" t="s">
        <v>1844</v>
      </c>
      <c r="C2012" t="s">
        <v>3574</v>
      </c>
      <c r="D2012" s="154">
        <v>19</v>
      </c>
      <c r="E2012" t="s">
        <v>784</v>
      </c>
      <c r="F2012">
        <v>12</v>
      </c>
      <c r="G2012">
        <v>13</v>
      </c>
      <c r="H2012" t="s">
        <v>3404</v>
      </c>
      <c r="I2012" t="s">
        <v>3515</v>
      </c>
      <c r="K2012" t="s">
        <v>785</v>
      </c>
      <c r="L2012" t="s">
        <v>784</v>
      </c>
      <c r="M2012" t="s">
        <v>3404</v>
      </c>
      <c r="N2012" t="b">
        <f>IF(ETMRouteStages[[#This Row],[RID]]=A2011,ETMRouteStages[[#This Row],[StageSequence]]=F2011+1,TRUE)</f>
        <v>1</v>
      </c>
    </row>
    <row r="2013" spans="1:14">
      <c r="A2013" t="s">
        <v>6401</v>
      </c>
      <c r="B2013" t="s">
        <v>1844</v>
      </c>
      <c r="C2013" t="s">
        <v>3574</v>
      </c>
      <c r="D2013" s="154">
        <v>19</v>
      </c>
      <c r="E2013" t="s">
        <v>2890</v>
      </c>
      <c r="F2013">
        <v>13</v>
      </c>
      <c r="G2013">
        <v>14</v>
      </c>
      <c r="H2013" t="s">
        <v>3404</v>
      </c>
      <c r="I2013" t="s">
        <v>3515</v>
      </c>
      <c r="K2013" t="s">
        <v>2891</v>
      </c>
      <c r="L2013" t="s">
        <v>2890</v>
      </c>
      <c r="M2013" t="s">
        <v>3404</v>
      </c>
      <c r="N2013" t="b">
        <f>IF(ETMRouteStages[[#This Row],[RID]]=A2012,ETMRouteStages[[#This Row],[StageSequence]]=F2012+1,TRUE)</f>
        <v>1</v>
      </c>
    </row>
    <row r="2014" spans="1:14">
      <c r="A2014" t="s">
        <v>6401</v>
      </c>
      <c r="B2014" t="s">
        <v>1844</v>
      </c>
      <c r="C2014" t="s">
        <v>3574</v>
      </c>
      <c r="D2014" s="154">
        <v>19</v>
      </c>
      <c r="E2014" t="s">
        <v>1113</v>
      </c>
      <c r="F2014">
        <v>14</v>
      </c>
      <c r="G2014">
        <v>16</v>
      </c>
      <c r="H2014" t="s">
        <v>3404</v>
      </c>
      <c r="I2014" t="s">
        <v>3515</v>
      </c>
      <c r="K2014" t="s">
        <v>1114</v>
      </c>
      <c r="L2014" t="s">
        <v>1113</v>
      </c>
      <c r="M2014" t="s">
        <v>3404</v>
      </c>
      <c r="N2014" t="b">
        <f>IF(ETMRouteStages[[#This Row],[RID]]=A2013,ETMRouteStages[[#This Row],[StageSequence]]=F2013+1,TRUE)</f>
        <v>1</v>
      </c>
    </row>
    <row r="2015" spans="1:14">
      <c r="A2015" t="s">
        <v>6401</v>
      </c>
      <c r="B2015" t="s">
        <v>1844</v>
      </c>
      <c r="C2015" t="s">
        <v>3574</v>
      </c>
      <c r="D2015" s="154">
        <v>19</v>
      </c>
      <c r="E2015" t="s">
        <v>2328</v>
      </c>
      <c r="F2015">
        <v>15</v>
      </c>
      <c r="G2015">
        <v>18</v>
      </c>
      <c r="H2015" t="s">
        <v>3404</v>
      </c>
      <c r="I2015" t="s">
        <v>3515</v>
      </c>
      <c r="K2015" t="s">
        <v>2329</v>
      </c>
      <c r="L2015" t="s">
        <v>2328</v>
      </c>
      <c r="M2015" t="s">
        <v>3404</v>
      </c>
      <c r="N2015" t="b">
        <f>IF(ETMRouteStages[[#This Row],[RID]]=A2014,ETMRouteStages[[#This Row],[StageSequence]]=F2014+1,TRUE)</f>
        <v>1</v>
      </c>
    </row>
    <row r="2016" spans="1:14">
      <c r="A2016" t="s">
        <v>6402</v>
      </c>
      <c r="B2016" t="s">
        <v>1844</v>
      </c>
      <c r="C2016" t="s">
        <v>3950</v>
      </c>
      <c r="D2016" s="154">
        <v>190</v>
      </c>
      <c r="E2016" t="s">
        <v>1843</v>
      </c>
      <c r="F2016">
        <v>1</v>
      </c>
      <c r="G2016">
        <v>0</v>
      </c>
      <c r="H2016" t="s">
        <v>3404</v>
      </c>
      <c r="I2016" t="s">
        <v>3959</v>
      </c>
      <c r="K2016" t="s">
        <v>1844</v>
      </c>
      <c r="L2016" t="s">
        <v>1843</v>
      </c>
      <c r="M2016" t="s">
        <v>3404</v>
      </c>
      <c r="N2016" t="b">
        <f>IF(ETMRouteStages[[#This Row],[RID]]=A2015,ETMRouteStages[[#This Row],[StageSequence]]=F2015+1,TRUE)</f>
        <v>1</v>
      </c>
    </row>
    <row r="2017" spans="1:14">
      <c r="A2017" t="s">
        <v>6402</v>
      </c>
      <c r="B2017" t="s">
        <v>1844</v>
      </c>
      <c r="C2017" t="s">
        <v>3950</v>
      </c>
      <c r="D2017" s="154">
        <v>190</v>
      </c>
      <c r="E2017" t="s">
        <v>1552</v>
      </c>
      <c r="F2017">
        <v>2</v>
      </c>
      <c r="G2017">
        <v>75</v>
      </c>
      <c r="H2017" t="s">
        <v>3404</v>
      </c>
      <c r="I2017" t="s">
        <v>3959</v>
      </c>
      <c r="K2017" t="s">
        <v>1553</v>
      </c>
      <c r="L2017" t="s">
        <v>1552</v>
      </c>
      <c r="M2017" t="s">
        <v>3404</v>
      </c>
      <c r="N2017" t="b">
        <f>IF(ETMRouteStages[[#This Row],[RID]]=A2016,ETMRouteStages[[#This Row],[StageSequence]]=F2016+1,TRUE)</f>
        <v>1</v>
      </c>
    </row>
    <row r="2018" spans="1:14">
      <c r="A2018" t="s">
        <v>6403</v>
      </c>
      <c r="B2018" t="s">
        <v>1844</v>
      </c>
      <c r="C2018" t="s">
        <v>4150</v>
      </c>
      <c r="D2018" s="154">
        <v>191</v>
      </c>
      <c r="E2018" t="s">
        <v>2201</v>
      </c>
      <c r="F2018">
        <v>1</v>
      </c>
      <c r="G2018">
        <v>0</v>
      </c>
      <c r="H2018" t="s">
        <v>3404</v>
      </c>
      <c r="I2018" t="s">
        <v>3515</v>
      </c>
      <c r="K2018" t="s">
        <v>2202</v>
      </c>
      <c r="L2018" t="s">
        <v>2201</v>
      </c>
      <c r="M2018" t="s">
        <v>3404</v>
      </c>
      <c r="N2018" t="b">
        <f>IF(ETMRouteStages[[#This Row],[RID]]=A2017,ETMRouteStages[[#This Row],[StageSequence]]=F2017+1,TRUE)</f>
        <v>1</v>
      </c>
    </row>
    <row r="2019" spans="1:14">
      <c r="A2019" t="s">
        <v>6403</v>
      </c>
      <c r="B2019" t="s">
        <v>1844</v>
      </c>
      <c r="C2019" t="s">
        <v>4150</v>
      </c>
      <c r="D2019" s="154">
        <v>191</v>
      </c>
      <c r="E2019" t="s">
        <v>6404</v>
      </c>
      <c r="F2019">
        <v>2</v>
      </c>
      <c r="G2019">
        <v>2</v>
      </c>
      <c r="H2019" t="s">
        <v>3404</v>
      </c>
      <c r="I2019" t="s">
        <v>3515</v>
      </c>
      <c r="K2019" t="s">
        <v>2389</v>
      </c>
      <c r="L2019" t="s">
        <v>2388</v>
      </c>
      <c r="M2019" t="s">
        <v>3404</v>
      </c>
      <c r="N2019" t="b">
        <f>IF(ETMRouteStages[[#This Row],[RID]]=A2018,ETMRouteStages[[#This Row],[StageSequence]]=F2018+1,TRUE)</f>
        <v>1</v>
      </c>
    </row>
    <row r="2020" spans="1:14">
      <c r="A2020" t="s">
        <v>6403</v>
      </c>
      <c r="B2020" t="s">
        <v>1844</v>
      </c>
      <c r="C2020" t="s">
        <v>4150</v>
      </c>
      <c r="D2020" s="154">
        <v>191</v>
      </c>
      <c r="E2020" t="s">
        <v>6405</v>
      </c>
      <c r="F2020">
        <v>3</v>
      </c>
      <c r="G2020">
        <v>3</v>
      </c>
      <c r="H2020" t="s">
        <v>3404</v>
      </c>
      <c r="I2020" t="s">
        <v>3515</v>
      </c>
      <c r="K2020" t="s">
        <v>2428</v>
      </c>
      <c r="L2020" t="s">
        <v>2427</v>
      </c>
      <c r="M2020" t="s">
        <v>3404</v>
      </c>
      <c r="N2020" t="b">
        <f>IF(ETMRouteStages[[#This Row],[RID]]=A2019,ETMRouteStages[[#This Row],[StageSequence]]=F2019+1,TRUE)</f>
        <v>1</v>
      </c>
    </row>
    <row r="2021" spans="1:14">
      <c r="A2021" t="s">
        <v>6403</v>
      </c>
      <c r="B2021" t="s">
        <v>1844</v>
      </c>
      <c r="C2021" t="s">
        <v>4150</v>
      </c>
      <c r="D2021" s="154">
        <v>191</v>
      </c>
      <c r="E2021" t="s">
        <v>2447</v>
      </c>
      <c r="F2021">
        <v>4</v>
      </c>
      <c r="G2021">
        <v>4</v>
      </c>
      <c r="H2021" t="s">
        <v>3404</v>
      </c>
      <c r="I2021" t="s">
        <v>3515</v>
      </c>
      <c r="K2021" t="s">
        <v>2448</v>
      </c>
      <c r="L2021" t="s">
        <v>2447</v>
      </c>
      <c r="M2021" t="s">
        <v>3404</v>
      </c>
      <c r="N2021" t="b">
        <f>IF(ETMRouteStages[[#This Row],[RID]]=A2020,ETMRouteStages[[#This Row],[StageSequence]]=F2020+1,TRUE)</f>
        <v>1</v>
      </c>
    </row>
    <row r="2022" spans="1:14">
      <c r="A2022" t="s">
        <v>6403</v>
      </c>
      <c r="B2022" t="s">
        <v>1844</v>
      </c>
      <c r="C2022" t="s">
        <v>4150</v>
      </c>
      <c r="D2022" s="154">
        <v>191</v>
      </c>
      <c r="E2022" t="s">
        <v>6406</v>
      </c>
      <c r="F2022">
        <v>5</v>
      </c>
      <c r="G2022">
        <v>5</v>
      </c>
      <c r="H2022" t="s">
        <v>3404</v>
      </c>
      <c r="I2022" t="s">
        <v>3515</v>
      </c>
      <c r="K2022" t="s">
        <v>2430</v>
      </c>
      <c r="L2022" t="s">
        <v>2429</v>
      </c>
      <c r="M2022" t="s">
        <v>3404</v>
      </c>
      <c r="N2022" t="b">
        <f>IF(ETMRouteStages[[#This Row],[RID]]=A2021,ETMRouteStages[[#This Row],[StageSequence]]=F2021+1,TRUE)</f>
        <v>1</v>
      </c>
    </row>
    <row r="2023" spans="1:14">
      <c r="A2023" t="s">
        <v>6403</v>
      </c>
      <c r="B2023" t="s">
        <v>1844</v>
      </c>
      <c r="C2023" t="s">
        <v>4150</v>
      </c>
      <c r="D2023" s="154">
        <v>191</v>
      </c>
      <c r="E2023" t="s">
        <v>6407</v>
      </c>
      <c r="F2023">
        <v>6</v>
      </c>
      <c r="G2023">
        <v>6</v>
      </c>
      <c r="H2023" t="s">
        <v>3404</v>
      </c>
      <c r="I2023" t="s">
        <v>3515</v>
      </c>
      <c r="K2023" t="s">
        <v>2752</v>
      </c>
      <c r="L2023" t="s">
        <v>2751</v>
      </c>
      <c r="M2023" t="s">
        <v>3404</v>
      </c>
      <c r="N2023" t="b">
        <f>IF(ETMRouteStages[[#This Row],[RID]]=A2022,ETMRouteStages[[#This Row],[StageSequence]]=F2022+1,TRUE)</f>
        <v>1</v>
      </c>
    </row>
    <row r="2024" spans="1:14">
      <c r="A2024" t="s">
        <v>6403</v>
      </c>
      <c r="B2024" t="s">
        <v>1844</v>
      </c>
      <c r="C2024" t="s">
        <v>4150</v>
      </c>
      <c r="D2024" s="154">
        <v>191</v>
      </c>
      <c r="E2024" t="s">
        <v>6408</v>
      </c>
      <c r="F2024">
        <v>7</v>
      </c>
      <c r="G2024">
        <v>7</v>
      </c>
      <c r="H2024" t="s">
        <v>3404</v>
      </c>
      <c r="I2024" t="s">
        <v>3515</v>
      </c>
      <c r="K2024" t="s">
        <v>619</v>
      </c>
      <c r="L2024" t="s">
        <v>618</v>
      </c>
      <c r="M2024" t="s">
        <v>3404</v>
      </c>
      <c r="N2024" t="b">
        <f>IF(ETMRouteStages[[#This Row],[RID]]=A2023,ETMRouteStages[[#This Row],[StageSequence]]=F2023+1,TRUE)</f>
        <v>1</v>
      </c>
    </row>
    <row r="2025" spans="1:14">
      <c r="A2025" t="s">
        <v>6403</v>
      </c>
      <c r="B2025" t="s">
        <v>1844</v>
      </c>
      <c r="C2025" t="s">
        <v>4150</v>
      </c>
      <c r="D2025" s="154">
        <v>191</v>
      </c>
      <c r="E2025" t="s">
        <v>2139</v>
      </c>
      <c r="F2025">
        <v>8</v>
      </c>
      <c r="G2025">
        <v>9</v>
      </c>
      <c r="H2025" t="s">
        <v>3404</v>
      </c>
      <c r="I2025" t="s">
        <v>3515</v>
      </c>
      <c r="K2025" t="s">
        <v>2140</v>
      </c>
      <c r="L2025" t="s">
        <v>2139</v>
      </c>
      <c r="M2025" t="s">
        <v>3404</v>
      </c>
      <c r="N2025" t="b">
        <f>IF(ETMRouteStages[[#This Row],[RID]]=A2024,ETMRouteStages[[#This Row],[StageSequence]]=F2024+1,TRUE)</f>
        <v>1</v>
      </c>
    </row>
    <row r="2026" spans="1:14">
      <c r="A2026" t="s">
        <v>6403</v>
      </c>
      <c r="B2026" t="s">
        <v>1844</v>
      </c>
      <c r="C2026" t="s">
        <v>4150</v>
      </c>
      <c r="D2026" s="154">
        <v>191</v>
      </c>
      <c r="E2026" t="s">
        <v>6409</v>
      </c>
      <c r="F2026">
        <v>9</v>
      </c>
      <c r="G2026">
        <v>11</v>
      </c>
      <c r="H2026" t="s">
        <v>3404</v>
      </c>
      <c r="I2026" t="s">
        <v>3515</v>
      </c>
      <c r="K2026" t="s">
        <v>969</v>
      </c>
      <c r="L2026" t="s">
        <v>968</v>
      </c>
      <c r="M2026" t="s">
        <v>3404</v>
      </c>
      <c r="N2026" t="b">
        <f>IF(ETMRouteStages[[#This Row],[RID]]=A2025,ETMRouteStages[[#This Row],[StageSequence]]=F2025+1,TRUE)</f>
        <v>1</v>
      </c>
    </row>
    <row r="2027" spans="1:14">
      <c r="A2027" t="s">
        <v>6403</v>
      </c>
      <c r="B2027" t="s">
        <v>1844</v>
      </c>
      <c r="C2027" t="s">
        <v>4150</v>
      </c>
      <c r="D2027" s="154">
        <v>191</v>
      </c>
      <c r="E2027" t="s">
        <v>970</v>
      </c>
      <c r="F2027">
        <v>10</v>
      </c>
      <c r="G2027">
        <v>12</v>
      </c>
      <c r="H2027" t="s">
        <v>3404</v>
      </c>
      <c r="I2027" t="s">
        <v>3515</v>
      </c>
      <c r="K2027" t="s">
        <v>971</v>
      </c>
      <c r="L2027" t="s">
        <v>970</v>
      </c>
      <c r="M2027" t="s">
        <v>3404</v>
      </c>
      <c r="N2027" t="b">
        <f>IF(ETMRouteStages[[#This Row],[RID]]=A2026,ETMRouteStages[[#This Row],[StageSequence]]=F2026+1,TRUE)</f>
        <v>1</v>
      </c>
    </row>
    <row r="2028" spans="1:14">
      <c r="A2028" t="s">
        <v>6403</v>
      </c>
      <c r="B2028" t="s">
        <v>1844</v>
      </c>
      <c r="C2028" t="s">
        <v>4150</v>
      </c>
      <c r="D2028" s="154">
        <v>191</v>
      </c>
      <c r="E2028" t="s">
        <v>1115</v>
      </c>
      <c r="F2028">
        <v>11</v>
      </c>
      <c r="G2028">
        <v>13</v>
      </c>
      <c r="H2028" t="s">
        <v>3404</v>
      </c>
      <c r="I2028" t="s">
        <v>3515</v>
      </c>
      <c r="K2028" t="s">
        <v>1116</v>
      </c>
      <c r="L2028" t="s">
        <v>1115</v>
      </c>
      <c r="M2028" t="s">
        <v>3404</v>
      </c>
      <c r="N2028" t="b">
        <f>IF(ETMRouteStages[[#This Row],[RID]]=A2027,ETMRouteStages[[#This Row],[StageSequence]]=F2027+1,TRUE)</f>
        <v>1</v>
      </c>
    </row>
    <row r="2029" spans="1:14">
      <c r="A2029" t="s">
        <v>6403</v>
      </c>
      <c r="B2029" t="s">
        <v>1844</v>
      </c>
      <c r="C2029" t="s">
        <v>4150</v>
      </c>
      <c r="D2029" s="154">
        <v>191</v>
      </c>
      <c r="E2029" t="s">
        <v>6410</v>
      </c>
      <c r="F2029">
        <v>12</v>
      </c>
      <c r="G2029">
        <v>14</v>
      </c>
      <c r="H2029" t="s">
        <v>3404</v>
      </c>
      <c r="I2029" t="s">
        <v>3515</v>
      </c>
      <c r="K2029" t="s">
        <v>633</v>
      </c>
      <c r="L2029" t="s">
        <v>632</v>
      </c>
      <c r="M2029" t="s">
        <v>3404</v>
      </c>
      <c r="N2029" t="b">
        <f>IF(ETMRouteStages[[#This Row],[RID]]=A2028,ETMRouteStages[[#This Row],[StageSequence]]=F2028+1,TRUE)</f>
        <v>1</v>
      </c>
    </row>
    <row r="2030" spans="1:14">
      <c r="A2030" t="s">
        <v>6403</v>
      </c>
      <c r="B2030" t="s">
        <v>1844</v>
      </c>
      <c r="C2030" t="s">
        <v>4150</v>
      </c>
      <c r="D2030" s="154">
        <v>191</v>
      </c>
      <c r="E2030" t="s">
        <v>6411</v>
      </c>
      <c r="F2030">
        <v>13</v>
      </c>
      <c r="G2030">
        <v>15</v>
      </c>
      <c r="H2030" t="s">
        <v>3404</v>
      </c>
      <c r="I2030" t="s">
        <v>3515</v>
      </c>
      <c r="K2030" t="s">
        <v>2883</v>
      </c>
      <c r="L2030" t="s">
        <v>2882</v>
      </c>
      <c r="M2030" t="s">
        <v>3404</v>
      </c>
      <c r="N2030" t="b">
        <f>IF(ETMRouteStages[[#This Row],[RID]]=A2029,ETMRouteStages[[#This Row],[StageSequence]]=F2029+1,TRUE)</f>
        <v>1</v>
      </c>
    </row>
    <row r="2031" spans="1:14">
      <c r="A2031" t="s">
        <v>6403</v>
      </c>
      <c r="B2031" t="s">
        <v>1844</v>
      </c>
      <c r="C2031" t="s">
        <v>4150</v>
      </c>
      <c r="D2031" s="154">
        <v>191</v>
      </c>
      <c r="E2031" t="s">
        <v>2884</v>
      </c>
      <c r="F2031">
        <v>14</v>
      </c>
      <c r="G2031">
        <v>16</v>
      </c>
      <c r="H2031" t="s">
        <v>3404</v>
      </c>
      <c r="I2031" t="s">
        <v>3515</v>
      </c>
      <c r="K2031" t="s">
        <v>2885</v>
      </c>
      <c r="L2031" t="s">
        <v>2884</v>
      </c>
      <c r="M2031" t="s">
        <v>3404</v>
      </c>
      <c r="N2031" t="b">
        <f>IF(ETMRouteStages[[#This Row],[RID]]=A2030,ETMRouteStages[[#This Row],[StageSequence]]=F2030+1,TRUE)</f>
        <v>1</v>
      </c>
    </row>
    <row r="2032" spans="1:14">
      <c r="A2032" t="s">
        <v>6403</v>
      </c>
      <c r="B2032" t="s">
        <v>1844</v>
      </c>
      <c r="C2032" t="s">
        <v>4150</v>
      </c>
      <c r="D2032" s="154">
        <v>191</v>
      </c>
      <c r="E2032" t="s">
        <v>1839</v>
      </c>
      <c r="F2032">
        <v>15</v>
      </c>
      <c r="G2032">
        <v>18</v>
      </c>
      <c r="H2032" t="s">
        <v>3404</v>
      </c>
      <c r="I2032" t="s">
        <v>3515</v>
      </c>
      <c r="K2032" t="s">
        <v>1840</v>
      </c>
      <c r="L2032" t="s">
        <v>1839</v>
      </c>
      <c r="M2032" t="s">
        <v>3404</v>
      </c>
      <c r="N2032" t="b">
        <f>IF(ETMRouteStages[[#This Row],[RID]]=A2031,ETMRouteStages[[#This Row],[StageSequence]]=F2031+1,TRUE)</f>
        <v>1</v>
      </c>
    </row>
    <row r="2033" spans="1:14">
      <c r="A2033" t="s">
        <v>6403</v>
      </c>
      <c r="B2033" t="s">
        <v>1844</v>
      </c>
      <c r="C2033" t="s">
        <v>4150</v>
      </c>
      <c r="D2033" s="154">
        <v>191</v>
      </c>
      <c r="E2033" t="s">
        <v>6412</v>
      </c>
      <c r="F2033">
        <v>16</v>
      </c>
      <c r="G2033">
        <v>19</v>
      </c>
      <c r="H2033" t="s">
        <v>3404</v>
      </c>
      <c r="I2033" t="s">
        <v>3515</v>
      </c>
      <c r="K2033" t="s">
        <v>1507</v>
      </c>
      <c r="L2033" t="s">
        <v>1506</v>
      </c>
      <c r="M2033" t="s">
        <v>3404</v>
      </c>
      <c r="N2033" t="b">
        <f>IF(ETMRouteStages[[#This Row],[RID]]=A2032,ETMRouteStages[[#This Row],[StageSequence]]=F2032+1,TRUE)</f>
        <v>1</v>
      </c>
    </row>
    <row r="2034" spans="1:14">
      <c r="A2034" t="s">
        <v>6403</v>
      </c>
      <c r="B2034" t="s">
        <v>1844</v>
      </c>
      <c r="C2034" t="s">
        <v>4150</v>
      </c>
      <c r="D2034" s="154">
        <v>191</v>
      </c>
      <c r="E2034" t="s">
        <v>496</v>
      </c>
      <c r="F2034">
        <v>17</v>
      </c>
      <c r="G2034">
        <v>20</v>
      </c>
      <c r="H2034" t="s">
        <v>3404</v>
      </c>
      <c r="I2034" t="s">
        <v>3515</v>
      </c>
      <c r="K2034" t="s">
        <v>497</v>
      </c>
      <c r="L2034" t="s">
        <v>496</v>
      </c>
      <c r="M2034" t="s">
        <v>3404</v>
      </c>
      <c r="N2034" t="b">
        <f>IF(ETMRouteStages[[#This Row],[RID]]=A2033,ETMRouteStages[[#This Row],[StageSequence]]=F2033+1,TRUE)</f>
        <v>1</v>
      </c>
    </row>
    <row r="2035" spans="1:14">
      <c r="A2035" t="s">
        <v>6403</v>
      </c>
      <c r="B2035" t="s">
        <v>1844</v>
      </c>
      <c r="C2035" t="s">
        <v>4150</v>
      </c>
      <c r="D2035" s="154">
        <v>191</v>
      </c>
      <c r="E2035" t="s">
        <v>6413</v>
      </c>
      <c r="F2035">
        <v>18</v>
      </c>
      <c r="G2035">
        <v>21</v>
      </c>
      <c r="H2035" t="s">
        <v>3404</v>
      </c>
      <c r="I2035" t="s">
        <v>3515</v>
      </c>
      <c r="K2035" t="s">
        <v>2623</v>
      </c>
      <c r="L2035" t="s">
        <v>2622</v>
      </c>
      <c r="M2035" t="s">
        <v>3404</v>
      </c>
      <c r="N2035" t="b">
        <f>IF(ETMRouteStages[[#This Row],[RID]]=A2034,ETMRouteStages[[#This Row],[StageSequence]]=F2034+1,TRUE)</f>
        <v>1</v>
      </c>
    </row>
    <row r="2036" spans="1:14">
      <c r="A2036" t="s">
        <v>6403</v>
      </c>
      <c r="B2036" t="s">
        <v>1844</v>
      </c>
      <c r="C2036" t="s">
        <v>4150</v>
      </c>
      <c r="D2036" s="154">
        <v>191</v>
      </c>
      <c r="E2036" t="s">
        <v>6414</v>
      </c>
      <c r="F2036">
        <v>19</v>
      </c>
      <c r="G2036">
        <v>22</v>
      </c>
      <c r="H2036" t="s">
        <v>3404</v>
      </c>
      <c r="I2036" t="s">
        <v>3515</v>
      </c>
      <c r="K2036" t="s">
        <v>2106</v>
      </c>
      <c r="L2036" t="s">
        <v>2105</v>
      </c>
      <c r="M2036" t="s">
        <v>3404</v>
      </c>
      <c r="N2036" t="b">
        <f>IF(ETMRouteStages[[#This Row],[RID]]=A2035,ETMRouteStages[[#This Row],[StageSequence]]=F2035+1,TRUE)</f>
        <v>1</v>
      </c>
    </row>
    <row r="2037" spans="1:14">
      <c r="A2037" t="s">
        <v>6403</v>
      </c>
      <c r="B2037" t="s">
        <v>1844</v>
      </c>
      <c r="C2037" t="s">
        <v>4150</v>
      </c>
      <c r="D2037" s="154">
        <v>191</v>
      </c>
      <c r="E2037" t="s">
        <v>2073</v>
      </c>
      <c r="F2037">
        <v>20</v>
      </c>
      <c r="G2037">
        <v>23</v>
      </c>
      <c r="H2037" t="s">
        <v>3404</v>
      </c>
      <c r="I2037" t="s">
        <v>3515</v>
      </c>
      <c r="K2037" t="s">
        <v>2074</v>
      </c>
      <c r="L2037" t="s">
        <v>2073</v>
      </c>
      <c r="M2037" t="s">
        <v>3404</v>
      </c>
      <c r="N2037" t="b">
        <f>IF(ETMRouteStages[[#This Row],[RID]]=A2036,ETMRouteStages[[#This Row],[StageSequence]]=F2036+1,TRUE)</f>
        <v>1</v>
      </c>
    </row>
    <row r="2038" spans="1:14">
      <c r="A2038" t="s">
        <v>6403</v>
      </c>
      <c r="B2038" t="s">
        <v>1844</v>
      </c>
      <c r="C2038" t="s">
        <v>4150</v>
      </c>
      <c r="D2038" s="154">
        <v>191</v>
      </c>
      <c r="E2038" t="s">
        <v>6415</v>
      </c>
      <c r="F2038">
        <v>21</v>
      </c>
      <c r="G2038">
        <v>25</v>
      </c>
      <c r="H2038" t="s">
        <v>3404</v>
      </c>
      <c r="I2038" t="s">
        <v>3515</v>
      </c>
      <c r="K2038" t="s">
        <v>1694</v>
      </c>
      <c r="L2038" t="s">
        <v>1693</v>
      </c>
      <c r="M2038" t="s">
        <v>3404</v>
      </c>
      <c r="N2038" t="b">
        <f>IF(ETMRouteStages[[#This Row],[RID]]=A2037,ETMRouteStages[[#This Row],[StageSequence]]=F2037+1,TRUE)</f>
        <v>1</v>
      </c>
    </row>
    <row r="2039" spans="1:14">
      <c r="A2039" t="s">
        <v>6403</v>
      </c>
      <c r="B2039" t="s">
        <v>1844</v>
      </c>
      <c r="C2039" t="s">
        <v>4150</v>
      </c>
      <c r="D2039" s="154">
        <v>191</v>
      </c>
      <c r="E2039" t="s">
        <v>1259</v>
      </c>
      <c r="F2039">
        <v>22</v>
      </c>
      <c r="G2039">
        <v>27</v>
      </c>
      <c r="H2039" t="s">
        <v>3404</v>
      </c>
      <c r="I2039" t="s">
        <v>3515</v>
      </c>
      <c r="K2039" t="s">
        <v>1260</v>
      </c>
      <c r="L2039" t="s">
        <v>1259</v>
      </c>
      <c r="M2039" t="s">
        <v>3404</v>
      </c>
      <c r="N2039" t="b">
        <f>IF(ETMRouteStages[[#This Row],[RID]]=A2038,ETMRouteStages[[#This Row],[StageSequence]]=F2038+1,TRUE)</f>
        <v>1</v>
      </c>
    </row>
    <row r="2040" spans="1:14">
      <c r="A2040" t="s">
        <v>6403</v>
      </c>
      <c r="B2040" t="s">
        <v>1844</v>
      </c>
      <c r="C2040" t="s">
        <v>4150</v>
      </c>
      <c r="D2040" s="154">
        <v>191</v>
      </c>
      <c r="E2040" t="s">
        <v>6118</v>
      </c>
      <c r="F2040">
        <v>23</v>
      </c>
      <c r="G2040">
        <v>28</v>
      </c>
      <c r="H2040" t="s">
        <v>3404</v>
      </c>
      <c r="I2040" t="s">
        <v>3515</v>
      </c>
      <c r="K2040" t="s">
        <v>2551</v>
      </c>
      <c r="L2040" t="s">
        <v>2550</v>
      </c>
      <c r="M2040" t="s">
        <v>3404</v>
      </c>
      <c r="N2040" t="b">
        <f>IF(ETMRouteStages[[#This Row],[RID]]=A2039,ETMRouteStages[[#This Row],[StageSequence]]=F2039+1,TRUE)</f>
        <v>1</v>
      </c>
    </row>
    <row r="2041" spans="1:14">
      <c r="A2041" t="s">
        <v>6403</v>
      </c>
      <c r="B2041" t="s">
        <v>1844</v>
      </c>
      <c r="C2041" t="s">
        <v>4150</v>
      </c>
      <c r="D2041" s="154">
        <v>191</v>
      </c>
      <c r="E2041" t="s">
        <v>6416</v>
      </c>
      <c r="F2041">
        <v>24</v>
      </c>
      <c r="G2041">
        <v>30</v>
      </c>
      <c r="H2041" t="s">
        <v>3404</v>
      </c>
      <c r="I2041" t="s">
        <v>3515</v>
      </c>
      <c r="K2041" t="s">
        <v>1408</v>
      </c>
      <c r="L2041" t="s">
        <v>1407</v>
      </c>
      <c r="M2041" t="s">
        <v>3404</v>
      </c>
      <c r="N2041" t="b">
        <f>IF(ETMRouteStages[[#This Row],[RID]]=A2040,ETMRouteStages[[#This Row],[StageSequence]]=F2040+1,TRUE)</f>
        <v>1</v>
      </c>
    </row>
    <row r="2042" spans="1:14">
      <c r="A2042" t="s">
        <v>6403</v>
      </c>
      <c r="B2042" t="s">
        <v>1844</v>
      </c>
      <c r="C2042" t="s">
        <v>4150</v>
      </c>
      <c r="D2042" s="154">
        <v>191</v>
      </c>
      <c r="E2042" t="s">
        <v>1367</v>
      </c>
      <c r="F2042">
        <v>25</v>
      </c>
      <c r="G2042">
        <v>31</v>
      </c>
      <c r="H2042" t="s">
        <v>3404</v>
      </c>
      <c r="I2042" t="s">
        <v>3515</v>
      </c>
      <c r="K2042" t="s">
        <v>1368</v>
      </c>
      <c r="L2042" t="s">
        <v>1367</v>
      </c>
      <c r="M2042" t="s">
        <v>3404</v>
      </c>
      <c r="N2042" t="b">
        <f>IF(ETMRouteStages[[#This Row],[RID]]=A2041,ETMRouteStages[[#This Row],[StageSequence]]=F2041+1,TRUE)</f>
        <v>1</v>
      </c>
    </row>
    <row r="2043" spans="1:14">
      <c r="A2043" t="s">
        <v>6403</v>
      </c>
      <c r="B2043" t="s">
        <v>1844</v>
      </c>
      <c r="C2043" t="s">
        <v>4150</v>
      </c>
      <c r="D2043" s="154">
        <v>191</v>
      </c>
      <c r="E2043" t="s">
        <v>6417</v>
      </c>
      <c r="F2043">
        <v>26</v>
      </c>
      <c r="G2043">
        <v>32</v>
      </c>
      <c r="H2043" t="s">
        <v>3404</v>
      </c>
      <c r="I2043" t="s">
        <v>3515</v>
      </c>
      <c r="K2043" t="s">
        <v>2351</v>
      </c>
      <c r="L2043" t="s">
        <v>2350</v>
      </c>
      <c r="M2043" t="s">
        <v>3404</v>
      </c>
      <c r="N2043" t="b">
        <f>IF(ETMRouteStages[[#This Row],[RID]]=A2042,ETMRouteStages[[#This Row],[StageSequence]]=F2042+1,TRUE)</f>
        <v>1</v>
      </c>
    </row>
    <row r="2044" spans="1:14">
      <c r="A2044" t="s">
        <v>6403</v>
      </c>
      <c r="B2044" t="s">
        <v>1844</v>
      </c>
      <c r="C2044" t="s">
        <v>4150</v>
      </c>
      <c r="D2044" s="154">
        <v>191</v>
      </c>
      <c r="E2044" t="s">
        <v>6418</v>
      </c>
      <c r="F2044">
        <v>27</v>
      </c>
      <c r="G2044">
        <v>33</v>
      </c>
      <c r="H2044" t="s">
        <v>3404</v>
      </c>
      <c r="I2044" t="s">
        <v>3515</v>
      </c>
      <c r="K2044" t="s">
        <v>2774</v>
      </c>
      <c r="L2044" t="s">
        <v>2773</v>
      </c>
      <c r="M2044" t="s">
        <v>3404</v>
      </c>
      <c r="N2044" t="b">
        <f>IF(ETMRouteStages[[#This Row],[RID]]=A2043,ETMRouteStages[[#This Row],[StageSequence]]=F2043+1,TRUE)</f>
        <v>1</v>
      </c>
    </row>
    <row r="2045" spans="1:14">
      <c r="A2045" t="s">
        <v>6403</v>
      </c>
      <c r="B2045" t="s">
        <v>1844</v>
      </c>
      <c r="C2045" t="s">
        <v>4150</v>
      </c>
      <c r="D2045" s="154">
        <v>191</v>
      </c>
      <c r="E2045" t="s">
        <v>1399</v>
      </c>
      <c r="F2045">
        <v>28</v>
      </c>
      <c r="G2045">
        <v>34</v>
      </c>
      <c r="H2045" t="s">
        <v>3404</v>
      </c>
      <c r="I2045" t="s">
        <v>3515</v>
      </c>
      <c r="K2045" t="s">
        <v>1400</v>
      </c>
      <c r="L2045" t="s">
        <v>1399</v>
      </c>
      <c r="M2045" t="s">
        <v>3404</v>
      </c>
      <c r="N2045" t="b">
        <f>IF(ETMRouteStages[[#This Row],[RID]]=A2044,ETMRouteStages[[#This Row],[StageSequence]]=F2044+1,TRUE)</f>
        <v>1</v>
      </c>
    </row>
    <row r="2046" spans="1:14">
      <c r="A2046" t="s">
        <v>6403</v>
      </c>
      <c r="B2046" t="s">
        <v>1844</v>
      </c>
      <c r="C2046" t="s">
        <v>4150</v>
      </c>
      <c r="D2046" s="154">
        <v>191</v>
      </c>
      <c r="E2046" t="s">
        <v>6419</v>
      </c>
      <c r="F2046">
        <v>29</v>
      </c>
      <c r="G2046">
        <v>35</v>
      </c>
      <c r="H2046" t="s">
        <v>3404</v>
      </c>
      <c r="I2046" t="s">
        <v>3515</v>
      </c>
      <c r="K2046" t="s">
        <v>1402</v>
      </c>
      <c r="L2046" t="s">
        <v>1401</v>
      </c>
      <c r="M2046" t="s">
        <v>3404</v>
      </c>
      <c r="N2046" t="b">
        <f>IF(ETMRouteStages[[#This Row],[RID]]=A2045,ETMRouteStages[[#This Row],[StageSequence]]=F2045+1,TRUE)</f>
        <v>1</v>
      </c>
    </row>
    <row r="2047" spans="1:14">
      <c r="A2047" t="s">
        <v>6403</v>
      </c>
      <c r="B2047" t="s">
        <v>1844</v>
      </c>
      <c r="C2047" t="s">
        <v>4150</v>
      </c>
      <c r="D2047" s="154">
        <v>191</v>
      </c>
      <c r="E2047" t="s">
        <v>6420</v>
      </c>
      <c r="F2047">
        <v>30</v>
      </c>
      <c r="G2047">
        <v>37</v>
      </c>
      <c r="H2047" t="s">
        <v>3404</v>
      </c>
      <c r="I2047" t="s">
        <v>3515</v>
      </c>
      <c r="K2047" t="s">
        <v>395</v>
      </c>
      <c r="L2047" t="s">
        <v>394</v>
      </c>
      <c r="M2047" t="s">
        <v>3404</v>
      </c>
      <c r="N2047" t="b">
        <f>IF(ETMRouteStages[[#This Row],[RID]]=A2046,ETMRouteStages[[#This Row],[StageSequence]]=F2046+1,TRUE)</f>
        <v>1</v>
      </c>
    </row>
    <row r="2048" spans="1:14">
      <c r="A2048" t="s">
        <v>6403</v>
      </c>
      <c r="B2048" t="s">
        <v>1844</v>
      </c>
      <c r="C2048" t="s">
        <v>4150</v>
      </c>
      <c r="D2048" s="154">
        <v>191</v>
      </c>
      <c r="E2048" t="s">
        <v>742</v>
      </c>
      <c r="F2048">
        <v>31</v>
      </c>
      <c r="G2048">
        <v>38</v>
      </c>
      <c r="H2048" t="s">
        <v>3404</v>
      </c>
      <c r="I2048" t="s">
        <v>3515</v>
      </c>
      <c r="K2048" t="s">
        <v>743</v>
      </c>
      <c r="L2048" t="s">
        <v>742</v>
      </c>
      <c r="M2048" t="s">
        <v>3404</v>
      </c>
      <c r="N2048" t="b">
        <f>IF(ETMRouteStages[[#This Row],[RID]]=A2047,ETMRouteStages[[#This Row],[StageSequence]]=F2047+1,TRUE)</f>
        <v>1</v>
      </c>
    </row>
    <row r="2049" spans="1:14">
      <c r="A2049" t="s">
        <v>6403</v>
      </c>
      <c r="B2049" t="s">
        <v>1844</v>
      </c>
      <c r="C2049" t="s">
        <v>4150</v>
      </c>
      <c r="D2049" s="154">
        <v>191</v>
      </c>
      <c r="E2049" t="s">
        <v>6421</v>
      </c>
      <c r="F2049">
        <v>32</v>
      </c>
      <c r="G2049">
        <v>39</v>
      </c>
      <c r="H2049" t="s">
        <v>3404</v>
      </c>
      <c r="I2049" t="s">
        <v>3515</v>
      </c>
      <c r="K2049" t="s">
        <v>1467</v>
      </c>
      <c r="L2049" t="s">
        <v>1466</v>
      </c>
      <c r="M2049" t="s">
        <v>3404</v>
      </c>
      <c r="N2049" t="b">
        <f>IF(ETMRouteStages[[#This Row],[RID]]=A2048,ETMRouteStages[[#This Row],[StageSequence]]=F2048+1,TRUE)</f>
        <v>1</v>
      </c>
    </row>
    <row r="2050" spans="1:14">
      <c r="A2050" t="s">
        <v>6403</v>
      </c>
      <c r="B2050" t="s">
        <v>1844</v>
      </c>
      <c r="C2050" t="s">
        <v>4150</v>
      </c>
      <c r="D2050" s="154">
        <v>191</v>
      </c>
      <c r="E2050" t="s">
        <v>2437</v>
      </c>
      <c r="F2050">
        <v>33</v>
      </c>
      <c r="G2050">
        <v>41</v>
      </c>
      <c r="H2050" t="s">
        <v>3404</v>
      </c>
      <c r="I2050" t="s">
        <v>3515</v>
      </c>
      <c r="K2050" t="s">
        <v>2438</v>
      </c>
      <c r="L2050" t="s">
        <v>2437</v>
      </c>
      <c r="M2050" t="s">
        <v>3404</v>
      </c>
      <c r="N2050" t="b">
        <f>IF(ETMRouteStages[[#This Row],[RID]]=A2049,ETMRouteStages[[#This Row],[StageSequence]]=F2049+1,TRUE)</f>
        <v>1</v>
      </c>
    </row>
    <row r="2051" spans="1:14">
      <c r="A2051" t="s">
        <v>6403</v>
      </c>
      <c r="B2051" t="s">
        <v>1844</v>
      </c>
      <c r="C2051" t="s">
        <v>4150</v>
      </c>
      <c r="D2051" s="154">
        <v>191</v>
      </c>
      <c r="E2051" t="s">
        <v>6422</v>
      </c>
      <c r="F2051">
        <v>34</v>
      </c>
      <c r="G2051">
        <v>43</v>
      </c>
      <c r="H2051" t="s">
        <v>3404</v>
      </c>
      <c r="I2051" t="s">
        <v>3515</v>
      </c>
      <c r="K2051" t="s">
        <v>2106</v>
      </c>
      <c r="L2051" t="s">
        <v>2105</v>
      </c>
      <c r="M2051" t="s">
        <v>3404</v>
      </c>
      <c r="N2051" t="b">
        <f>IF(ETMRouteStages[[#This Row],[RID]]=A2050,ETMRouteStages[[#This Row],[StageSequence]]=F2050+1,TRUE)</f>
        <v>1</v>
      </c>
    </row>
    <row r="2052" spans="1:14">
      <c r="A2052" t="s">
        <v>6403</v>
      </c>
      <c r="B2052" t="s">
        <v>1844</v>
      </c>
      <c r="C2052" t="s">
        <v>4150</v>
      </c>
      <c r="D2052" s="154">
        <v>191</v>
      </c>
      <c r="E2052" t="s">
        <v>2991</v>
      </c>
      <c r="F2052">
        <v>35</v>
      </c>
      <c r="G2052">
        <v>44</v>
      </c>
      <c r="H2052" t="s">
        <v>3404</v>
      </c>
      <c r="I2052" t="s">
        <v>3515</v>
      </c>
      <c r="K2052" t="s">
        <v>2992</v>
      </c>
      <c r="L2052" t="s">
        <v>2991</v>
      </c>
      <c r="M2052" t="s">
        <v>3404</v>
      </c>
      <c r="N2052" t="b">
        <f>IF(ETMRouteStages[[#This Row],[RID]]=A2051,ETMRouteStages[[#This Row],[StageSequence]]=F2051+1,TRUE)</f>
        <v>1</v>
      </c>
    </row>
    <row r="2053" spans="1:14">
      <c r="A2053" t="s">
        <v>6423</v>
      </c>
      <c r="B2053" t="s">
        <v>1844</v>
      </c>
      <c r="C2053" t="s">
        <v>4154</v>
      </c>
      <c r="D2053" s="154">
        <v>192</v>
      </c>
      <c r="E2053" t="s">
        <v>3002</v>
      </c>
      <c r="F2053">
        <v>1</v>
      </c>
      <c r="G2053">
        <v>0</v>
      </c>
      <c r="H2053" t="s">
        <v>3404</v>
      </c>
      <c r="I2053" t="s">
        <v>3515</v>
      </c>
      <c r="K2053" t="s">
        <v>3003</v>
      </c>
      <c r="L2053" t="s">
        <v>3002</v>
      </c>
      <c r="M2053" t="s">
        <v>3404</v>
      </c>
      <c r="N2053" t="b">
        <f>IF(ETMRouteStages[[#This Row],[RID]]=A2052,ETMRouteStages[[#This Row],[StageSequence]]=F2052+1,TRUE)</f>
        <v>1</v>
      </c>
    </row>
    <row r="2054" spans="1:14">
      <c r="A2054" t="s">
        <v>6423</v>
      </c>
      <c r="B2054" t="s">
        <v>1844</v>
      </c>
      <c r="C2054" t="s">
        <v>4154</v>
      </c>
      <c r="D2054" s="154">
        <v>192</v>
      </c>
      <c r="E2054" t="s">
        <v>2644</v>
      </c>
      <c r="F2054">
        <v>2</v>
      </c>
      <c r="G2054">
        <v>1</v>
      </c>
      <c r="H2054" t="s">
        <v>3404</v>
      </c>
      <c r="I2054" t="s">
        <v>3515</v>
      </c>
      <c r="K2054" t="s">
        <v>2645</v>
      </c>
      <c r="L2054" t="s">
        <v>2644</v>
      </c>
      <c r="M2054" t="s">
        <v>3404</v>
      </c>
      <c r="N2054" t="b">
        <f>IF(ETMRouteStages[[#This Row],[RID]]=A2053,ETMRouteStages[[#This Row],[StageSequence]]=F2053+1,TRUE)</f>
        <v>1</v>
      </c>
    </row>
    <row r="2055" spans="1:14">
      <c r="A2055" t="s">
        <v>6423</v>
      </c>
      <c r="B2055" t="s">
        <v>1844</v>
      </c>
      <c r="C2055" t="s">
        <v>4154</v>
      </c>
      <c r="D2055" s="154">
        <v>192</v>
      </c>
      <c r="E2055" t="s">
        <v>2968</v>
      </c>
      <c r="F2055">
        <v>3</v>
      </c>
      <c r="G2055">
        <v>2</v>
      </c>
      <c r="H2055" t="s">
        <v>3404</v>
      </c>
      <c r="I2055" t="s">
        <v>3515</v>
      </c>
      <c r="K2055" t="s">
        <v>2969</v>
      </c>
      <c r="L2055" t="s">
        <v>2968</v>
      </c>
      <c r="M2055" t="s">
        <v>3404</v>
      </c>
      <c r="N2055" t="b">
        <f>IF(ETMRouteStages[[#This Row],[RID]]=A2054,ETMRouteStages[[#This Row],[StageSequence]]=F2054+1,TRUE)</f>
        <v>1</v>
      </c>
    </row>
    <row r="2056" spans="1:14">
      <c r="A2056" t="s">
        <v>6423</v>
      </c>
      <c r="B2056" t="s">
        <v>1844</v>
      </c>
      <c r="C2056" t="s">
        <v>4154</v>
      </c>
      <c r="D2056" s="154">
        <v>192</v>
      </c>
      <c r="E2056" t="s">
        <v>896</v>
      </c>
      <c r="F2056">
        <v>4</v>
      </c>
      <c r="G2056">
        <v>4</v>
      </c>
      <c r="H2056" t="s">
        <v>3404</v>
      </c>
      <c r="I2056" t="s">
        <v>3515</v>
      </c>
      <c r="K2056" t="s">
        <v>897</v>
      </c>
      <c r="L2056" t="s">
        <v>896</v>
      </c>
      <c r="M2056" t="s">
        <v>3404</v>
      </c>
      <c r="N2056" t="b">
        <f>IF(ETMRouteStages[[#This Row],[RID]]=A2055,ETMRouteStages[[#This Row],[StageSequence]]=F2055+1,TRUE)</f>
        <v>1</v>
      </c>
    </row>
    <row r="2057" spans="1:14">
      <c r="A2057" t="s">
        <v>6423</v>
      </c>
      <c r="B2057" t="s">
        <v>1844</v>
      </c>
      <c r="C2057" t="s">
        <v>4154</v>
      </c>
      <c r="D2057" s="154">
        <v>192</v>
      </c>
      <c r="E2057" t="s">
        <v>6424</v>
      </c>
      <c r="F2057">
        <v>5</v>
      </c>
      <c r="G2057">
        <v>5</v>
      </c>
      <c r="H2057" t="s">
        <v>3404</v>
      </c>
      <c r="I2057" t="s">
        <v>3515</v>
      </c>
      <c r="K2057" t="s">
        <v>3057</v>
      </c>
      <c r="L2057" t="s">
        <v>3056</v>
      </c>
      <c r="M2057" t="s">
        <v>3404</v>
      </c>
      <c r="N2057" t="b">
        <f>IF(ETMRouteStages[[#This Row],[RID]]=A2056,ETMRouteStages[[#This Row],[StageSequence]]=F2056+1,TRUE)</f>
        <v>1</v>
      </c>
    </row>
    <row r="2058" spans="1:14">
      <c r="A2058" t="s">
        <v>6423</v>
      </c>
      <c r="B2058" t="s">
        <v>1844</v>
      </c>
      <c r="C2058" t="s">
        <v>4154</v>
      </c>
      <c r="D2058" s="154">
        <v>192</v>
      </c>
      <c r="E2058" t="s">
        <v>432</v>
      </c>
      <c r="F2058">
        <v>6</v>
      </c>
      <c r="G2058">
        <v>6</v>
      </c>
      <c r="H2058" t="s">
        <v>3404</v>
      </c>
      <c r="I2058" t="s">
        <v>3515</v>
      </c>
      <c r="K2058" t="s">
        <v>433</v>
      </c>
      <c r="L2058" t="s">
        <v>432</v>
      </c>
      <c r="M2058" t="s">
        <v>3404</v>
      </c>
      <c r="N2058" t="b">
        <f>IF(ETMRouteStages[[#This Row],[RID]]=A2057,ETMRouteStages[[#This Row],[StageSequence]]=F2057+1,TRUE)</f>
        <v>1</v>
      </c>
    </row>
    <row r="2059" spans="1:14">
      <c r="A2059" t="s">
        <v>6423</v>
      </c>
      <c r="B2059" t="s">
        <v>1844</v>
      </c>
      <c r="C2059" t="s">
        <v>4154</v>
      </c>
      <c r="D2059" s="154">
        <v>192</v>
      </c>
      <c r="E2059" t="s">
        <v>1023</v>
      </c>
      <c r="F2059">
        <v>7</v>
      </c>
      <c r="G2059">
        <v>7</v>
      </c>
      <c r="H2059" t="s">
        <v>3404</v>
      </c>
      <c r="I2059" t="s">
        <v>3515</v>
      </c>
      <c r="K2059" t="s">
        <v>1024</v>
      </c>
      <c r="L2059" t="s">
        <v>1023</v>
      </c>
      <c r="M2059" t="s">
        <v>3404</v>
      </c>
      <c r="N2059" t="b">
        <f>IF(ETMRouteStages[[#This Row],[RID]]=A2058,ETMRouteStages[[#This Row],[StageSequence]]=F2058+1,TRUE)</f>
        <v>1</v>
      </c>
    </row>
    <row r="2060" spans="1:14">
      <c r="A2060" t="s">
        <v>6423</v>
      </c>
      <c r="B2060" t="s">
        <v>1844</v>
      </c>
      <c r="C2060" t="s">
        <v>4154</v>
      </c>
      <c r="D2060" s="154">
        <v>192</v>
      </c>
      <c r="E2060" t="s">
        <v>6425</v>
      </c>
      <c r="F2060">
        <v>8</v>
      </c>
      <c r="G2060">
        <v>8</v>
      </c>
      <c r="H2060" t="s">
        <v>3404</v>
      </c>
      <c r="I2060" t="s">
        <v>3515</v>
      </c>
      <c r="K2060" t="s">
        <v>1899</v>
      </c>
      <c r="L2060" t="s">
        <v>1898</v>
      </c>
      <c r="M2060" t="s">
        <v>3404</v>
      </c>
      <c r="N2060" t="b">
        <f>IF(ETMRouteStages[[#This Row],[RID]]=A2059,ETMRouteStages[[#This Row],[StageSequence]]=F2059+1,TRUE)</f>
        <v>1</v>
      </c>
    </row>
    <row r="2061" spans="1:14">
      <c r="A2061" t="s">
        <v>6423</v>
      </c>
      <c r="B2061" t="s">
        <v>1844</v>
      </c>
      <c r="C2061" t="s">
        <v>4154</v>
      </c>
      <c r="D2061" s="154">
        <v>192</v>
      </c>
      <c r="E2061" t="s">
        <v>760</v>
      </c>
      <c r="F2061">
        <v>9</v>
      </c>
      <c r="G2061">
        <v>9</v>
      </c>
      <c r="H2061" t="s">
        <v>3404</v>
      </c>
      <c r="I2061" t="s">
        <v>3515</v>
      </c>
      <c r="K2061" t="s">
        <v>761</v>
      </c>
      <c r="L2061" t="s">
        <v>760</v>
      </c>
      <c r="M2061" t="s">
        <v>3404</v>
      </c>
      <c r="N2061" t="b">
        <f>IF(ETMRouteStages[[#This Row],[RID]]=A2060,ETMRouteStages[[#This Row],[StageSequence]]=F2060+1,TRUE)</f>
        <v>1</v>
      </c>
    </row>
    <row r="2062" spans="1:14">
      <c r="A2062" t="s">
        <v>6423</v>
      </c>
      <c r="B2062" t="s">
        <v>1844</v>
      </c>
      <c r="C2062" t="s">
        <v>4154</v>
      </c>
      <c r="D2062" s="154">
        <v>192</v>
      </c>
      <c r="E2062" t="s">
        <v>6426</v>
      </c>
      <c r="F2062">
        <v>10</v>
      </c>
      <c r="G2062">
        <v>10</v>
      </c>
      <c r="H2062" t="s">
        <v>3404</v>
      </c>
      <c r="I2062" t="s">
        <v>3515</v>
      </c>
      <c r="K2062" t="s">
        <v>3145</v>
      </c>
      <c r="L2062" t="s">
        <v>3144</v>
      </c>
      <c r="M2062" t="s">
        <v>3404</v>
      </c>
      <c r="N2062" t="b">
        <f>IF(ETMRouteStages[[#This Row],[RID]]=A2061,ETMRouteStages[[#This Row],[StageSequence]]=F2061+1,TRUE)</f>
        <v>1</v>
      </c>
    </row>
    <row r="2063" spans="1:14">
      <c r="A2063" t="s">
        <v>6423</v>
      </c>
      <c r="B2063" t="s">
        <v>1844</v>
      </c>
      <c r="C2063" t="s">
        <v>4154</v>
      </c>
      <c r="D2063" s="154">
        <v>192</v>
      </c>
      <c r="E2063" t="s">
        <v>6427</v>
      </c>
      <c r="F2063">
        <v>11</v>
      </c>
      <c r="G2063">
        <v>11</v>
      </c>
      <c r="H2063" t="s">
        <v>3404</v>
      </c>
      <c r="I2063" t="s">
        <v>3515</v>
      </c>
      <c r="K2063" t="s">
        <v>3149</v>
      </c>
      <c r="L2063" t="s">
        <v>3148</v>
      </c>
      <c r="M2063" t="s">
        <v>3404</v>
      </c>
      <c r="N2063" t="b">
        <f>IF(ETMRouteStages[[#This Row],[RID]]=A2062,ETMRouteStages[[#This Row],[StageSequence]]=F2062+1,TRUE)</f>
        <v>1</v>
      </c>
    </row>
    <row r="2064" spans="1:14">
      <c r="A2064" t="s">
        <v>6423</v>
      </c>
      <c r="B2064" t="s">
        <v>1844</v>
      </c>
      <c r="C2064" t="s">
        <v>4154</v>
      </c>
      <c r="D2064" s="154">
        <v>192</v>
      </c>
      <c r="E2064" t="s">
        <v>6428</v>
      </c>
      <c r="F2064">
        <v>12</v>
      </c>
      <c r="G2064">
        <v>12</v>
      </c>
      <c r="H2064" t="s">
        <v>3404</v>
      </c>
      <c r="I2064" t="s">
        <v>3515</v>
      </c>
      <c r="K2064" t="s">
        <v>2939</v>
      </c>
      <c r="L2064" t="s">
        <v>2938</v>
      </c>
      <c r="M2064" t="s">
        <v>3404</v>
      </c>
      <c r="N2064" t="b">
        <f>IF(ETMRouteStages[[#This Row],[RID]]=A2063,ETMRouteStages[[#This Row],[StageSequence]]=F2063+1,TRUE)</f>
        <v>1</v>
      </c>
    </row>
    <row r="2065" spans="1:14">
      <c r="A2065" t="s">
        <v>6423</v>
      </c>
      <c r="B2065" t="s">
        <v>1844</v>
      </c>
      <c r="C2065" t="s">
        <v>4154</v>
      </c>
      <c r="D2065" s="154">
        <v>192</v>
      </c>
      <c r="E2065" t="s">
        <v>6429</v>
      </c>
      <c r="F2065">
        <v>13</v>
      </c>
      <c r="G2065">
        <v>13</v>
      </c>
      <c r="H2065" t="s">
        <v>3404</v>
      </c>
      <c r="I2065" t="s">
        <v>3515</v>
      </c>
      <c r="K2065" t="s">
        <v>1901</v>
      </c>
      <c r="L2065" t="s">
        <v>1900</v>
      </c>
      <c r="M2065" t="s">
        <v>3404</v>
      </c>
      <c r="N2065" t="b">
        <f>IF(ETMRouteStages[[#This Row],[RID]]=A2064,ETMRouteStages[[#This Row],[StageSequence]]=F2064+1,TRUE)</f>
        <v>1</v>
      </c>
    </row>
    <row r="2066" spans="1:14">
      <c r="A2066" t="s">
        <v>6423</v>
      </c>
      <c r="B2066" t="s">
        <v>1844</v>
      </c>
      <c r="C2066" t="s">
        <v>4154</v>
      </c>
      <c r="D2066" s="154">
        <v>192</v>
      </c>
      <c r="E2066" t="s">
        <v>6430</v>
      </c>
      <c r="F2066">
        <v>14</v>
      </c>
      <c r="G2066">
        <v>14</v>
      </c>
      <c r="H2066" t="s">
        <v>3404</v>
      </c>
      <c r="I2066" t="s">
        <v>3515</v>
      </c>
      <c r="K2066" t="s">
        <v>1467</v>
      </c>
      <c r="L2066" t="s">
        <v>1466</v>
      </c>
      <c r="M2066" t="s">
        <v>3404</v>
      </c>
      <c r="N2066" t="b">
        <f>IF(ETMRouteStages[[#This Row],[RID]]=A2065,ETMRouteStages[[#This Row],[StageSequence]]=F2065+1,TRUE)</f>
        <v>1</v>
      </c>
    </row>
    <row r="2067" spans="1:14">
      <c r="A2067" t="s">
        <v>6423</v>
      </c>
      <c r="B2067" t="s">
        <v>1844</v>
      </c>
      <c r="C2067" t="s">
        <v>4154</v>
      </c>
      <c r="D2067" s="154">
        <v>192</v>
      </c>
      <c r="E2067" t="s">
        <v>2874</v>
      </c>
      <c r="F2067">
        <v>15</v>
      </c>
      <c r="G2067">
        <v>18</v>
      </c>
      <c r="H2067" t="s">
        <v>3404</v>
      </c>
      <c r="I2067" t="s">
        <v>3515</v>
      </c>
      <c r="K2067" t="s">
        <v>2875</v>
      </c>
      <c r="L2067" t="s">
        <v>2874</v>
      </c>
      <c r="M2067" t="s">
        <v>3404</v>
      </c>
      <c r="N2067" t="b">
        <f>IF(ETMRouteStages[[#This Row],[RID]]=A2066,ETMRouteStages[[#This Row],[StageSequence]]=F2066+1,TRUE)</f>
        <v>1</v>
      </c>
    </row>
    <row r="2068" spans="1:14">
      <c r="A2068" t="s">
        <v>6423</v>
      </c>
      <c r="B2068" t="s">
        <v>1844</v>
      </c>
      <c r="C2068" t="s">
        <v>4154</v>
      </c>
      <c r="D2068" s="154">
        <v>192</v>
      </c>
      <c r="E2068" t="s">
        <v>2294</v>
      </c>
      <c r="F2068">
        <v>16</v>
      </c>
      <c r="G2068">
        <v>19</v>
      </c>
      <c r="H2068" t="s">
        <v>3404</v>
      </c>
      <c r="I2068" t="s">
        <v>3515</v>
      </c>
      <c r="K2068" t="s">
        <v>2295</v>
      </c>
      <c r="L2068" t="s">
        <v>2294</v>
      </c>
      <c r="M2068" t="s">
        <v>3404</v>
      </c>
      <c r="N2068" t="b">
        <f>IF(ETMRouteStages[[#This Row],[RID]]=A2067,ETMRouteStages[[#This Row],[StageSequence]]=F2067+1,TRUE)</f>
        <v>1</v>
      </c>
    </row>
    <row r="2069" spans="1:14">
      <c r="A2069" t="s">
        <v>6423</v>
      </c>
      <c r="B2069" t="s">
        <v>1844</v>
      </c>
      <c r="C2069" t="s">
        <v>4154</v>
      </c>
      <c r="D2069" s="154">
        <v>192</v>
      </c>
      <c r="E2069" t="s">
        <v>3040</v>
      </c>
      <c r="F2069">
        <v>17</v>
      </c>
      <c r="G2069">
        <v>20</v>
      </c>
      <c r="H2069" t="s">
        <v>3404</v>
      </c>
      <c r="I2069" t="s">
        <v>3515</v>
      </c>
      <c r="K2069" t="s">
        <v>3041</v>
      </c>
      <c r="L2069" t="s">
        <v>3040</v>
      </c>
      <c r="M2069" t="s">
        <v>3404</v>
      </c>
      <c r="N2069" t="b">
        <f>IF(ETMRouteStages[[#This Row],[RID]]=A2068,ETMRouteStages[[#This Row],[StageSequence]]=F2068+1,TRUE)</f>
        <v>1</v>
      </c>
    </row>
    <row r="2070" spans="1:14">
      <c r="A2070" t="s">
        <v>6423</v>
      </c>
      <c r="B2070" t="s">
        <v>1844</v>
      </c>
      <c r="C2070" t="s">
        <v>4154</v>
      </c>
      <c r="D2070" s="154">
        <v>192</v>
      </c>
      <c r="E2070" t="s">
        <v>1757</v>
      </c>
      <c r="F2070">
        <v>18</v>
      </c>
      <c r="G2070">
        <v>28</v>
      </c>
      <c r="H2070" t="s">
        <v>3404</v>
      </c>
      <c r="I2070" t="s">
        <v>3515</v>
      </c>
      <c r="K2070" t="s">
        <v>1758</v>
      </c>
      <c r="L2070" t="s">
        <v>1757</v>
      </c>
      <c r="M2070" t="s">
        <v>3404</v>
      </c>
      <c r="N2070" t="b">
        <f>IF(ETMRouteStages[[#This Row],[RID]]=A2069,ETMRouteStages[[#This Row],[StageSequence]]=F2069+1,TRUE)</f>
        <v>1</v>
      </c>
    </row>
    <row r="2071" spans="1:14">
      <c r="A2071" t="s">
        <v>6423</v>
      </c>
      <c r="B2071" t="s">
        <v>1844</v>
      </c>
      <c r="C2071" t="s">
        <v>4154</v>
      </c>
      <c r="D2071" s="154">
        <v>192</v>
      </c>
      <c r="E2071" t="s">
        <v>6431</v>
      </c>
      <c r="F2071">
        <v>19</v>
      </c>
      <c r="G2071">
        <v>29</v>
      </c>
      <c r="H2071" t="s">
        <v>3404</v>
      </c>
      <c r="I2071" t="s">
        <v>3515</v>
      </c>
      <c r="K2071" t="s">
        <v>933</v>
      </c>
      <c r="L2071" t="s">
        <v>932</v>
      </c>
      <c r="M2071" t="s">
        <v>3404</v>
      </c>
      <c r="N2071" t="b">
        <f>IF(ETMRouteStages[[#This Row],[RID]]=A2070,ETMRouteStages[[#This Row],[StageSequence]]=F2070+1,TRUE)</f>
        <v>1</v>
      </c>
    </row>
    <row r="2072" spans="1:14">
      <c r="A2072" t="s">
        <v>6423</v>
      </c>
      <c r="B2072" t="s">
        <v>1844</v>
      </c>
      <c r="C2072" t="s">
        <v>4154</v>
      </c>
      <c r="D2072" s="154">
        <v>192</v>
      </c>
      <c r="E2072" t="s">
        <v>6432</v>
      </c>
      <c r="F2072">
        <v>20</v>
      </c>
      <c r="G2072">
        <v>30</v>
      </c>
      <c r="H2072" t="s">
        <v>3404</v>
      </c>
      <c r="I2072" t="s">
        <v>3515</v>
      </c>
      <c r="K2072" t="s">
        <v>783</v>
      </c>
      <c r="L2072" t="s">
        <v>782</v>
      </c>
      <c r="M2072" t="s">
        <v>3404</v>
      </c>
      <c r="N2072" t="b">
        <f>IF(ETMRouteStages[[#This Row],[RID]]=A2071,ETMRouteStages[[#This Row],[StageSequence]]=F2071+1,TRUE)</f>
        <v>1</v>
      </c>
    </row>
    <row r="2073" spans="1:14">
      <c r="A2073" t="s">
        <v>6423</v>
      </c>
      <c r="B2073" t="s">
        <v>1844</v>
      </c>
      <c r="C2073" t="s">
        <v>4154</v>
      </c>
      <c r="D2073" s="154">
        <v>192</v>
      </c>
      <c r="E2073" t="s">
        <v>6433</v>
      </c>
      <c r="F2073">
        <v>21</v>
      </c>
      <c r="G2073">
        <v>31</v>
      </c>
      <c r="H2073" t="s">
        <v>3404</v>
      </c>
      <c r="I2073" t="s">
        <v>3515</v>
      </c>
      <c r="K2073" t="s">
        <v>2504</v>
      </c>
      <c r="L2073" t="s">
        <v>2503</v>
      </c>
      <c r="M2073" t="s">
        <v>3404</v>
      </c>
      <c r="N2073" t="b">
        <f>IF(ETMRouteStages[[#This Row],[RID]]=A2072,ETMRouteStages[[#This Row],[StageSequence]]=F2072+1,TRUE)</f>
        <v>1</v>
      </c>
    </row>
    <row r="2074" spans="1:14">
      <c r="A2074" t="s">
        <v>6423</v>
      </c>
      <c r="B2074" t="s">
        <v>1844</v>
      </c>
      <c r="C2074" t="s">
        <v>4154</v>
      </c>
      <c r="D2074" s="154">
        <v>192</v>
      </c>
      <c r="E2074" t="s">
        <v>6434</v>
      </c>
      <c r="F2074">
        <v>22</v>
      </c>
      <c r="G2074">
        <v>32</v>
      </c>
      <c r="H2074" t="s">
        <v>3404</v>
      </c>
      <c r="I2074" t="s">
        <v>3515</v>
      </c>
      <c r="K2074" t="s">
        <v>785</v>
      </c>
      <c r="L2074" t="s">
        <v>784</v>
      </c>
      <c r="M2074" t="s">
        <v>3404</v>
      </c>
      <c r="N2074" t="b">
        <f>IF(ETMRouteStages[[#This Row],[RID]]=A2073,ETMRouteStages[[#This Row],[StageSequence]]=F2073+1,TRUE)</f>
        <v>1</v>
      </c>
    </row>
    <row r="2075" spans="1:14">
      <c r="A2075" t="s">
        <v>6423</v>
      </c>
      <c r="B2075" t="s">
        <v>1844</v>
      </c>
      <c r="C2075" t="s">
        <v>4154</v>
      </c>
      <c r="D2075" s="154">
        <v>192</v>
      </c>
      <c r="E2075" t="s">
        <v>2890</v>
      </c>
      <c r="F2075">
        <v>23</v>
      </c>
      <c r="G2075">
        <v>33</v>
      </c>
      <c r="H2075" t="s">
        <v>3404</v>
      </c>
      <c r="I2075" t="s">
        <v>3515</v>
      </c>
      <c r="K2075" t="s">
        <v>2891</v>
      </c>
      <c r="L2075" t="s">
        <v>2890</v>
      </c>
      <c r="M2075" t="s">
        <v>3404</v>
      </c>
      <c r="N2075" t="b">
        <f>IF(ETMRouteStages[[#This Row],[RID]]=A2074,ETMRouteStages[[#This Row],[StageSequence]]=F2074+1,TRUE)</f>
        <v>1</v>
      </c>
    </row>
    <row r="2076" spans="1:14">
      <c r="A2076" t="s">
        <v>6423</v>
      </c>
      <c r="B2076" t="s">
        <v>1844</v>
      </c>
      <c r="C2076" t="s">
        <v>4154</v>
      </c>
      <c r="D2076" s="154">
        <v>192</v>
      </c>
      <c r="E2076" t="s">
        <v>1113</v>
      </c>
      <c r="F2076">
        <v>24</v>
      </c>
      <c r="G2076">
        <v>35</v>
      </c>
      <c r="H2076" t="s">
        <v>3404</v>
      </c>
      <c r="I2076" t="s">
        <v>3515</v>
      </c>
      <c r="K2076" t="s">
        <v>1114</v>
      </c>
      <c r="L2076" t="s">
        <v>1113</v>
      </c>
      <c r="M2076" t="s">
        <v>3404</v>
      </c>
      <c r="N2076" t="b">
        <f>IF(ETMRouteStages[[#This Row],[RID]]=A2075,ETMRouteStages[[#This Row],[StageSequence]]=F2075+1,TRUE)</f>
        <v>1</v>
      </c>
    </row>
    <row r="2077" spans="1:14">
      <c r="A2077" t="s">
        <v>6423</v>
      </c>
      <c r="B2077" t="s">
        <v>1844</v>
      </c>
      <c r="C2077" t="s">
        <v>4154</v>
      </c>
      <c r="D2077" s="154">
        <v>192</v>
      </c>
      <c r="E2077" t="s">
        <v>2328</v>
      </c>
      <c r="F2077">
        <v>25</v>
      </c>
      <c r="G2077">
        <v>37</v>
      </c>
      <c r="H2077" t="s">
        <v>3404</v>
      </c>
      <c r="I2077" t="s">
        <v>3515</v>
      </c>
      <c r="K2077" t="s">
        <v>2329</v>
      </c>
      <c r="L2077" t="s">
        <v>2328</v>
      </c>
      <c r="M2077" t="s">
        <v>3404</v>
      </c>
      <c r="N2077" t="b">
        <f>IF(ETMRouteStages[[#This Row],[RID]]=A2076,ETMRouteStages[[#This Row],[StageSequence]]=F2076+1,TRUE)</f>
        <v>1</v>
      </c>
    </row>
    <row r="2078" spans="1:14">
      <c r="A2078" t="s">
        <v>6423</v>
      </c>
      <c r="B2078" t="s">
        <v>1844</v>
      </c>
      <c r="C2078" t="s">
        <v>4154</v>
      </c>
      <c r="D2078" s="154">
        <v>192</v>
      </c>
      <c r="E2078" t="s">
        <v>1113</v>
      </c>
      <c r="F2078">
        <v>26</v>
      </c>
      <c r="G2078">
        <v>39</v>
      </c>
      <c r="H2078" t="s">
        <v>3404</v>
      </c>
      <c r="I2078" t="s">
        <v>3515</v>
      </c>
      <c r="K2078" t="s">
        <v>1114</v>
      </c>
      <c r="L2078" t="s">
        <v>1113</v>
      </c>
      <c r="M2078" t="s">
        <v>3404</v>
      </c>
      <c r="N2078" t="b">
        <f>IF(ETMRouteStages[[#This Row],[RID]]=A2077,ETMRouteStages[[#This Row],[StageSequence]]=F2077+1,TRUE)</f>
        <v>1</v>
      </c>
    </row>
    <row r="2079" spans="1:14">
      <c r="A2079" t="s">
        <v>6423</v>
      </c>
      <c r="B2079" t="s">
        <v>1844</v>
      </c>
      <c r="C2079" t="s">
        <v>4154</v>
      </c>
      <c r="D2079" s="154">
        <v>192</v>
      </c>
      <c r="E2079" t="s">
        <v>2890</v>
      </c>
      <c r="F2079">
        <v>27</v>
      </c>
      <c r="G2079">
        <v>41</v>
      </c>
      <c r="H2079" t="s">
        <v>3404</v>
      </c>
      <c r="I2079" t="s">
        <v>3515</v>
      </c>
      <c r="K2079" t="s">
        <v>2891</v>
      </c>
      <c r="L2079" t="s">
        <v>2890</v>
      </c>
      <c r="M2079" t="s">
        <v>3404</v>
      </c>
      <c r="N2079" t="b">
        <f>IF(ETMRouteStages[[#This Row],[RID]]=A2078,ETMRouteStages[[#This Row],[StageSequence]]=F2078+1,TRUE)</f>
        <v>1</v>
      </c>
    </row>
    <row r="2080" spans="1:14">
      <c r="A2080" t="s">
        <v>6423</v>
      </c>
      <c r="B2080" t="s">
        <v>1844</v>
      </c>
      <c r="C2080" t="s">
        <v>4154</v>
      </c>
      <c r="D2080" s="154">
        <v>192</v>
      </c>
      <c r="E2080" t="s">
        <v>6435</v>
      </c>
      <c r="F2080">
        <v>28</v>
      </c>
      <c r="G2080">
        <v>42</v>
      </c>
      <c r="H2080" t="s">
        <v>3404</v>
      </c>
      <c r="I2080" t="s">
        <v>3515</v>
      </c>
      <c r="K2080" t="s">
        <v>785</v>
      </c>
      <c r="L2080" t="s">
        <v>784</v>
      </c>
      <c r="M2080" t="s">
        <v>3404</v>
      </c>
      <c r="N2080" t="b">
        <f>IF(ETMRouteStages[[#This Row],[RID]]=A2079,ETMRouteStages[[#This Row],[StageSequence]]=F2079+1,TRUE)</f>
        <v>1</v>
      </c>
    </row>
    <row r="2081" spans="1:14">
      <c r="A2081" t="s">
        <v>6423</v>
      </c>
      <c r="B2081" t="s">
        <v>1844</v>
      </c>
      <c r="C2081" t="s">
        <v>4154</v>
      </c>
      <c r="D2081" s="154">
        <v>192</v>
      </c>
      <c r="E2081" t="s">
        <v>6436</v>
      </c>
      <c r="F2081">
        <v>29</v>
      </c>
      <c r="G2081">
        <v>43</v>
      </c>
      <c r="H2081" t="s">
        <v>3404</v>
      </c>
      <c r="I2081" t="s">
        <v>3515</v>
      </c>
      <c r="K2081" t="s">
        <v>2504</v>
      </c>
      <c r="L2081" t="s">
        <v>2503</v>
      </c>
      <c r="M2081" t="s">
        <v>3404</v>
      </c>
      <c r="N2081" t="b">
        <f>IF(ETMRouteStages[[#This Row],[RID]]=A2080,ETMRouteStages[[#This Row],[StageSequence]]=F2080+1,TRUE)</f>
        <v>1</v>
      </c>
    </row>
    <row r="2082" spans="1:14">
      <c r="A2082" t="s">
        <v>6423</v>
      </c>
      <c r="B2082" t="s">
        <v>1844</v>
      </c>
      <c r="C2082" t="s">
        <v>4154</v>
      </c>
      <c r="D2082" s="154">
        <v>192</v>
      </c>
      <c r="E2082" t="s">
        <v>6437</v>
      </c>
      <c r="F2082">
        <v>30</v>
      </c>
      <c r="G2082">
        <v>44</v>
      </c>
      <c r="H2082" t="s">
        <v>3404</v>
      </c>
      <c r="I2082" t="s">
        <v>3515</v>
      </c>
      <c r="K2082" t="s">
        <v>783</v>
      </c>
      <c r="L2082" t="s">
        <v>782</v>
      </c>
      <c r="M2082" t="s">
        <v>3404</v>
      </c>
      <c r="N2082" t="b">
        <f>IF(ETMRouteStages[[#This Row],[RID]]=A2081,ETMRouteStages[[#This Row],[StageSequence]]=F2081+1,TRUE)</f>
        <v>1</v>
      </c>
    </row>
    <row r="2083" spans="1:14">
      <c r="A2083" t="s">
        <v>6423</v>
      </c>
      <c r="B2083" t="s">
        <v>1844</v>
      </c>
      <c r="C2083" t="s">
        <v>4154</v>
      </c>
      <c r="D2083" s="154">
        <v>192</v>
      </c>
      <c r="E2083" t="s">
        <v>2830</v>
      </c>
      <c r="F2083">
        <v>31</v>
      </c>
      <c r="G2083">
        <v>45</v>
      </c>
      <c r="H2083" t="s">
        <v>3404</v>
      </c>
      <c r="I2083" t="s">
        <v>3515</v>
      </c>
      <c r="K2083" t="s">
        <v>2831</v>
      </c>
      <c r="L2083" t="s">
        <v>2830</v>
      </c>
      <c r="M2083" t="s">
        <v>3404</v>
      </c>
      <c r="N2083" t="b">
        <f>IF(ETMRouteStages[[#This Row],[RID]]=A2082,ETMRouteStages[[#This Row],[StageSequence]]=F2082+1,TRUE)</f>
        <v>1</v>
      </c>
    </row>
    <row r="2084" spans="1:14">
      <c r="A2084" t="s">
        <v>6423</v>
      </c>
      <c r="B2084" t="s">
        <v>1844</v>
      </c>
      <c r="C2084" t="s">
        <v>4154</v>
      </c>
      <c r="D2084" s="154">
        <v>192</v>
      </c>
      <c r="E2084" t="s">
        <v>3014</v>
      </c>
      <c r="F2084">
        <v>32</v>
      </c>
      <c r="G2084">
        <v>46</v>
      </c>
      <c r="H2084" t="s">
        <v>3404</v>
      </c>
      <c r="I2084" t="s">
        <v>3515</v>
      </c>
      <c r="K2084" t="s">
        <v>3015</v>
      </c>
      <c r="L2084" t="s">
        <v>3014</v>
      </c>
      <c r="M2084" t="s">
        <v>3404</v>
      </c>
      <c r="N2084" t="b">
        <f>IF(ETMRouteStages[[#This Row],[RID]]=A2083,ETMRouteStages[[#This Row],[StageSequence]]=F2083+1,TRUE)</f>
        <v>1</v>
      </c>
    </row>
    <row r="2085" spans="1:14">
      <c r="A2085" t="s">
        <v>6423</v>
      </c>
      <c r="B2085" t="s">
        <v>1844</v>
      </c>
      <c r="C2085" t="s">
        <v>4154</v>
      </c>
      <c r="D2085" s="154">
        <v>192</v>
      </c>
      <c r="E2085" t="s">
        <v>2653</v>
      </c>
      <c r="F2085">
        <v>33</v>
      </c>
      <c r="G2085">
        <v>48</v>
      </c>
      <c r="H2085" t="s">
        <v>3404</v>
      </c>
      <c r="I2085" t="s">
        <v>3515</v>
      </c>
      <c r="K2085" t="s">
        <v>2654</v>
      </c>
      <c r="L2085" t="s">
        <v>2653</v>
      </c>
      <c r="M2085" t="s">
        <v>3404</v>
      </c>
      <c r="N2085" t="b">
        <f>IF(ETMRouteStages[[#This Row],[RID]]=A2084,ETMRouteStages[[#This Row],[StageSequence]]=F2084+1,TRUE)</f>
        <v>1</v>
      </c>
    </row>
    <row r="2086" spans="1:14">
      <c r="A2086" t="s">
        <v>6438</v>
      </c>
      <c r="B2086" t="s">
        <v>1844</v>
      </c>
      <c r="C2086" t="s">
        <v>4156</v>
      </c>
      <c r="D2086" s="154">
        <v>193</v>
      </c>
      <c r="E2086" t="s">
        <v>1843</v>
      </c>
      <c r="F2086">
        <v>1</v>
      </c>
      <c r="G2086">
        <v>0</v>
      </c>
      <c r="H2086" t="s">
        <v>3404</v>
      </c>
      <c r="I2086" t="s">
        <v>3905</v>
      </c>
      <c r="K2086" t="s">
        <v>1844</v>
      </c>
      <c r="L2086" t="s">
        <v>1843</v>
      </c>
      <c r="M2086" t="s">
        <v>3404</v>
      </c>
      <c r="N2086" t="b">
        <f>IF(ETMRouteStages[[#This Row],[RID]]=A2085,ETMRouteStages[[#This Row],[StageSequence]]=F2085+1,TRUE)</f>
        <v>1</v>
      </c>
    </row>
    <row r="2087" spans="1:14">
      <c r="A2087" t="s">
        <v>6438</v>
      </c>
      <c r="B2087" t="s">
        <v>1844</v>
      </c>
      <c r="C2087" t="s">
        <v>4156</v>
      </c>
      <c r="D2087" s="154">
        <v>193</v>
      </c>
      <c r="E2087" t="s">
        <v>2139</v>
      </c>
      <c r="F2087">
        <v>2</v>
      </c>
      <c r="G2087">
        <v>36</v>
      </c>
      <c r="H2087" t="s">
        <v>3404</v>
      </c>
      <c r="I2087" t="s">
        <v>3905</v>
      </c>
      <c r="K2087" t="s">
        <v>2140</v>
      </c>
      <c r="L2087" t="s">
        <v>2139</v>
      </c>
      <c r="M2087" t="s">
        <v>3404</v>
      </c>
      <c r="N2087" t="b">
        <f>IF(ETMRouteStages[[#This Row],[RID]]=A2086,ETMRouteStages[[#This Row],[StageSequence]]=F2086+1,TRUE)</f>
        <v>1</v>
      </c>
    </row>
    <row r="2088" spans="1:14">
      <c r="A2088" t="s">
        <v>6439</v>
      </c>
      <c r="B2088" t="s">
        <v>1844</v>
      </c>
      <c r="C2088" t="s">
        <v>4159</v>
      </c>
      <c r="D2088" s="154">
        <v>194</v>
      </c>
      <c r="E2088" t="s">
        <v>952</v>
      </c>
      <c r="F2088">
        <v>1</v>
      </c>
      <c r="G2088">
        <v>0</v>
      </c>
      <c r="H2088" t="s">
        <v>3404</v>
      </c>
      <c r="I2088" t="s">
        <v>4160</v>
      </c>
      <c r="K2088" t="s">
        <v>953</v>
      </c>
      <c r="L2088" t="s">
        <v>952</v>
      </c>
      <c r="M2088" t="s">
        <v>3404</v>
      </c>
      <c r="N2088" t="b">
        <f>IF(ETMRouteStages[[#This Row],[RID]]=A2087,ETMRouteStages[[#This Row],[StageSequence]]=F2087+1,TRUE)</f>
        <v>1</v>
      </c>
    </row>
    <row r="2089" spans="1:14">
      <c r="A2089" t="s">
        <v>6439</v>
      </c>
      <c r="B2089" t="s">
        <v>1844</v>
      </c>
      <c r="C2089" t="s">
        <v>4159</v>
      </c>
      <c r="D2089" s="154">
        <v>194</v>
      </c>
      <c r="E2089" t="s">
        <v>1843</v>
      </c>
      <c r="F2089">
        <v>2</v>
      </c>
      <c r="G2089">
        <v>6</v>
      </c>
      <c r="H2089" t="s">
        <v>3404</v>
      </c>
      <c r="I2089" t="s">
        <v>4160</v>
      </c>
      <c r="K2089" t="s">
        <v>1844</v>
      </c>
      <c r="L2089" t="s">
        <v>1843</v>
      </c>
      <c r="M2089" t="s">
        <v>3404</v>
      </c>
      <c r="N2089" t="b">
        <f>IF(ETMRouteStages[[#This Row],[RID]]=A2088,ETMRouteStages[[#This Row],[StageSequence]]=F2088+1,TRUE)</f>
        <v>1</v>
      </c>
    </row>
    <row r="2090" spans="1:14">
      <c r="A2090" t="s">
        <v>6439</v>
      </c>
      <c r="B2090" t="s">
        <v>1844</v>
      </c>
      <c r="C2090" t="s">
        <v>4159</v>
      </c>
      <c r="D2090" s="154">
        <v>194</v>
      </c>
      <c r="E2090" t="s">
        <v>2201</v>
      </c>
      <c r="F2090">
        <v>3</v>
      </c>
      <c r="G2090">
        <v>37</v>
      </c>
      <c r="H2090" t="s">
        <v>3404</v>
      </c>
      <c r="I2090" t="s">
        <v>4160</v>
      </c>
      <c r="K2090" t="s">
        <v>2202</v>
      </c>
      <c r="L2090" t="s">
        <v>2201</v>
      </c>
      <c r="M2090" t="s">
        <v>3404</v>
      </c>
      <c r="N2090" t="b">
        <f>IF(ETMRouteStages[[#This Row],[RID]]=A2089,ETMRouteStages[[#This Row],[StageSequence]]=F2089+1,TRUE)</f>
        <v>1</v>
      </c>
    </row>
    <row r="2091" spans="1:14">
      <c r="A2091" t="s">
        <v>6439</v>
      </c>
      <c r="B2091" t="s">
        <v>1844</v>
      </c>
      <c r="C2091" t="s">
        <v>4159</v>
      </c>
      <c r="D2091" s="154">
        <v>194</v>
      </c>
      <c r="E2091" t="s">
        <v>1835</v>
      </c>
      <c r="F2091">
        <v>4</v>
      </c>
      <c r="G2091">
        <v>49</v>
      </c>
      <c r="H2091" t="s">
        <v>3404</v>
      </c>
      <c r="I2091" t="s">
        <v>4160</v>
      </c>
      <c r="K2091" t="s">
        <v>1836</v>
      </c>
      <c r="L2091" t="s">
        <v>1835</v>
      </c>
      <c r="M2091" t="s">
        <v>3404</v>
      </c>
      <c r="N2091" t="b">
        <f>IF(ETMRouteStages[[#This Row],[RID]]=A2090,ETMRouteStages[[#This Row],[StageSequence]]=F2090+1,TRUE)</f>
        <v>1</v>
      </c>
    </row>
    <row r="2092" spans="1:14">
      <c r="A2092" t="s">
        <v>6439</v>
      </c>
      <c r="B2092" t="s">
        <v>1844</v>
      </c>
      <c r="C2092" t="s">
        <v>4159</v>
      </c>
      <c r="D2092" s="154">
        <v>194</v>
      </c>
      <c r="E2092" t="s">
        <v>3206</v>
      </c>
      <c r="F2092">
        <v>5</v>
      </c>
      <c r="G2092">
        <v>69</v>
      </c>
      <c r="H2092" t="s">
        <v>3404</v>
      </c>
      <c r="I2092" t="s">
        <v>4160</v>
      </c>
      <c r="K2092" t="s">
        <v>3207</v>
      </c>
      <c r="L2092" t="s">
        <v>3206</v>
      </c>
      <c r="M2092" t="s">
        <v>3404</v>
      </c>
      <c r="N2092" t="b">
        <f>IF(ETMRouteStages[[#This Row],[RID]]=A2091,ETMRouteStages[[#This Row],[StageSequence]]=F2091+1,TRUE)</f>
        <v>1</v>
      </c>
    </row>
    <row r="2093" spans="1:14">
      <c r="A2093" t="s">
        <v>6440</v>
      </c>
      <c r="B2093" t="s">
        <v>1844</v>
      </c>
      <c r="C2093" t="s">
        <v>4164</v>
      </c>
      <c r="D2093" s="154">
        <v>195</v>
      </c>
      <c r="E2093" t="s">
        <v>2677</v>
      </c>
      <c r="F2093">
        <v>1</v>
      </c>
      <c r="G2093">
        <v>0</v>
      </c>
      <c r="H2093" t="s">
        <v>3404</v>
      </c>
      <c r="I2093" t="s">
        <v>4160</v>
      </c>
      <c r="K2093" t="s">
        <v>2678</v>
      </c>
      <c r="L2093" t="s">
        <v>2677</v>
      </c>
      <c r="M2093" t="s">
        <v>3404</v>
      </c>
      <c r="N2093" t="b">
        <f>IF(ETMRouteStages[[#This Row],[RID]]=A2092,ETMRouteStages[[#This Row],[StageSequence]]=F2092+1,TRUE)</f>
        <v>1</v>
      </c>
    </row>
    <row r="2094" spans="1:14">
      <c r="A2094" t="s">
        <v>6440</v>
      </c>
      <c r="B2094" t="s">
        <v>1844</v>
      </c>
      <c r="C2094" t="s">
        <v>4164</v>
      </c>
      <c r="D2094" s="154">
        <v>195</v>
      </c>
      <c r="E2094" t="s">
        <v>834</v>
      </c>
      <c r="F2094">
        <v>2</v>
      </c>
      <c r="G2094">
        <v>6</v>
      </c>
      <c r="H2094" t="s">
        <v>3404</v>
      </c>
      <c r="I2094" t="s">
        <v>4160</v>
      </c>
      <c r="K2094" t="s">
        <v>835</v>
      </c>
      <c r="L2094" t="s">
        <v>834</v>
      </c>
      <c r="M2094" t="s">
        <v>3404</v>
      </c>
      <c r="N2094" t="b">
        <f>IF(ETMRouteStages[[#This Row],[RID]]=A2093,ETMRouteStages[[#This Row],[StageSequence]]=F2093+1,TRUE)</f>
        <v>1</v>
      </c>
    </row>
    <row r="2095" spans="1:14">
      <c r="A2095" t="s">
        <v>6440</v>
      </c>
      <c r="B2095" t="s">
        <v>1844</v>
      </c>
      <c r="C2095" t="s">
        <v>4164</v>
      </c>
      <c r="D2095" s="154">
        <v>195</v>
      </c>
      <c r="E2095" t="s">
        <v>818</v>
      </c>
      <c r="F2095">
        <v>3</v>
      </c>
      <c r="G2095">
        <v>10</v>
      </c>
      <c r="H2095" t="s">
        <v>3404</v>
      </c>
      <c r="I2095" t="s">
        <v>4160</v>
      </c>
      <c r="K2095" t="s">
        <v>819</v>
      </c>
      <c r="L2095" t="s">
        <v>818</v>
      </c>
      <c r="M2095" t="s">
        <v>3404</v>
      </c>
      <c r="N2095" t="b">
        <f>IF(ETMRouteStages[[#This Row],[RID]]=A2094,ETMRouteStages[[#This Row],[StageSequence]]=F2094+1,TRUE)</f>
        <v>1</v>
      </c>
    </row>
    <row r="2096" spans="1:14">
      <c r="A2096" t="s">
        <v>6440</v>
      </c>
      <c r="B2096" t="s">
        <v>1844</v>
      </c>
      <c r="C2096" t="s">
        <v>4164</v>
      </c>
      <c r="D2096" s="154">
        <v>195</v>
      </c>
      <c r="E2096" t="s">
        <v>1835</v>
      </c>
      <c r="F2096">
        <v>4</v>
      </c>
      <c r="G2096">
        <v>17</v>
      </c>
      <c r="H2096" t="s">
        <v>3404</v>
      </c>
      <c r="I2096" t="s">
        <v>4160</v>
      </c>
      <c r="K2096" t="s">
        <v>1836</v>
      </c>
      <c r="L2096" t="s">
        <v>1835</v>
      </c>
      <c r="M2096" t="s">
        <v>3404</v>
      </c>
      <c r="N2096" t="b">
        <f>IF(ETMRouteStages[[#This Row],[RID]]=A2095,ETMRouteStages[[#This Row],[StageSequence]]=F2095+1,TRUE)</f>
        <v>1</v>
      </c>
    </row>
    <row r="2097" spans="1:14">
      <c r="A2097" t="s">
        <v>6440</v>
      </c>
      <c r="B2097" t="s">
        <v>1844</v>
      </c>
      <c r="C2097" t="s">
        <v>4164</v>
      </c>
      <c r="D2097" s="154">
        <v>195</v>
      </c>
      <c r="E2097" t="s">
        <v>3206</v>
      </c>
      <c r="F2097">
        <v>5</v>
      </c>
      <c r="G2097">
        <v>33</v>
      </c>
      <c r="H2097" t="s">
        <v>3404</v>
      </c>
      <c r="I2097" t="s">
        <v>4160</v>
      </c>
      <c r="K2097" t="s">
        <v>3207</v>
      </c>
      <c r="L2097" t="s">
        <v>3206</v>
      </c>
      <c r="M2097" t="s">
        <v>3404</v>
      </c>
      <c r="N2097" t="b">
        <f>IF(ETMRouteStages[[#This Row],[RID]]=A2096,ETMRouteStages[[#This Row],[StageSequence]]=F2096+1,TRUE)</f>
        <v>1</v>
      </c>
    </row>
    <row r="2098" spans="1:14">
      <c r="A2098" t="s">
        <v>6441</v>
      </c>
      <c r="B2098" t="s">
        <v>1844</v>
      </c>
      <c r="C2098" t="s">
        <v>4168</v>
      </c>
      <c r="D2098" s="154">
        <v>196</v>
      </c>
      <c r="E2098" t="s">
        <v>2403</v>
      </c>
      <c r="F2098">
        <v>1</v>
      </c>
      <c r="G2098">
        <v>0</v>
      </c>
      <c r="H2098" t="s">
        <v>3404</v>
      </c>
      <c r="I2098" t="s">
        <v>3946</v>
      </c>
      <c r="K2098" t="s">
        <v>2404</v>
      </c>
      <c r="L2098" t="s">
        <v>2403</v>
      </c>
      <c r="M2098" t="s">
        <v>3404</v>
      </c>
      <c r="N2098" t="b">
        <f>IF(ETMRouteStages[[#This Row],[RID]]=A2097,ETMRouteStages[[#This Row],[StageSequence]]=F2097+1,TRUE)</f>
        <v>1</v>
      </c>
    </row>
    <row r="2099" spans="1:14">
      <c r="A2099" t="s">
        <v>6441</v>
      </c>
      <c r="B2099" t="s">
        <v>1844</v>
      </c>
      <c r="C2099" t="s">
        <v>4168</v>
      </c>
      <c r="D2099" s="154">
        <v>196</v>
      </c>
      <c r="E2099" t="s">
        <v>2227</v>
      </c>
      <c r="F2099">
        <v>2</v>
      </c>
      <c r="G2099">
        <v>2</v>
      </c>
      <c r="H2099" t="s">
        <v>3404</v>
      </c>
      <c r="I2099" t="s">
        <v>3946</v>
      </c>
      <c r="K2099" t="s">
        <v>2228</v>
      </c>
      <c r="L2099" t="s">
        <v>2227</v>
      </c>
      <c r="M2099" t="s">
        <v>3404</v>
      </c>
      <c r="N2099" t="b">
        <f>IF(ETMRouteStages[[#This Row],[RID]]=A2098,ETMRouteStages[[#This Row],[StageSequence]]=F2098+1,TRUE)</f>
        <v>1</v>
      </c>
    </row>
    <row r="2100" spans="1:14">
      <c r="A2100" t="s">
        <v>6441</v>
      </c>
      <c r="B2100" t="s">
        <v>1844</v>
      </c>
      <c r="C2100" t="s">
        <v>4168</v>
      </c>
      <c r="D2100" s="154">
        <v>196</v>
      </c>
      <c r="E2100" t="s">
        <v>830</v>
      </c>
      <c r="F2100">
        <v>3</v>
      </c>
      <c r="G2100">
        <v>3</v>
      </c>
      <c r="H2100" t="s">
        <v>3404</v>
      </c>
      <c r="I2100" t="s">
        <v>3946</v>
      </c>
      <c r="K2100" t="s">
        <v>831</v>
      </c>
      <c r="L2100" t="s">
        <v>830</v>
      </c>
      <c r="M2100" t="s">
        <v>3404</v>
      </c>
      <c r="N2100" t="b">
        <f>IF(ETMRouteStages[[#This Row],[RID]]=A2099,ETMRouteStages[[#This Row],[StageSequence]]=F2099+1,TRUE)</f>
        <v>1</v>
      </c>
    </row>
    <row r="2101" spans="1:14">
      <c r="A2101" t="s">
        <v>6441</v>
      </c>
      <c r="B2101" t="s">
        <v>1844</v>
      </c>
      <c r="C2101" t="s">
        <v>4168</v>
      </c>
      <c r="D2101" s="154">
        <v>196</v>
      </c>
      <c r="E2101" t="s">
        <v>2673</v>
      </c>
      <c r="F2101">
        <v>4</v>
      </c>
      <c r="G2101">
        <v>5</v>
      </c>
      <c r="H2101" t="s">
        <v>3404</v>
      </c>
      <c r="I2101" t="s">
        <v>3946</v>
      </c>
      <c r="K2101" t="s">
        <v>2674</v>
      </c>
      <c r="L2101" t="s">
        <v>2673</v>
      </c>
      <c r="M2101" t="s">
        <v>3404</v>
      </c>
      <c r="N2101" t="b">
        <f>IF(ETMRouteStages[[#This Row],[RID]]=A2100,ETMRouteStages[[#This Row],[StageSequence]]=F2100+1,TRUE)</f>
        <v>1</v>
      </c>
    </row>
    <row r="2102" spans="1:14">
      <c r="A2102" t="s">
        <v>6441</v>
      </c>
      <c r="B2102" t="s">
        <v>1844</v>
      </c>
      <c r="C2102" t="s">
        <v>4168</v>
      </c>
      <c r="D2102" s="154">
        <v>196</v>
      </c>
      <c r="E2102" t="s">
        <v>1932</v>
      </c>
      <c r="F2102">
        <v>5</v>
      </c>
      <c r="G2102">
        <v>7</v>
      </c>
      <c r="H2102" t="s">
        <v>3404</v>
      </c>
      <c r="I2102" t="s">
        <v>3946</v>
      </c>
      <c r="K2102" t="s">
        <v>1933</v>
      </c>
      <c r="L2102" t="s">
        <v>1932</v>
      </c>
      <c r="M2102" t="s">
        <v>3404</v>
      </c>
      <c r="N2102" t="b">
        <f>IF(ETMRouteStages[[#This Row],[RID]]=A2101,ETMRouteStages[[#This Row],[StageSequence]]=F2101+1,TRUE)</f>
        <v>1</v>
      </c>
    </row>
    <row r="2103" spans="1:14">
      <c r="A2103" t="s">
        <v>6441</v>
      </c>
      <c r="B2103" t="s">
        <v>1844</v>
      </c>
      <c r="C2103" t="s">
        <v>4168</v>
      </c>
      <c r="D2103" s="154">
        <v>196</v>
      </c>
      <c r="E2103" t="s">
        <v>720</v>
      </c>
      <c r="F2103">
        <v>6</v>
      </c>
      <c r="G2103">
        <v>8</v>
      </c>
      <c r="H2103" t="s">
        <v>3404</v>
      </c>
      <c r="I2103" t="s">
        <v>3946</v>
      </c>
      <c r="K2103" t="s">
        <v>721</v>
      </c>
      <c r="L2103" t="s">
        <v>720</v>
      </c>
      <c r="M2103" t="s">
        <v>3404</v>
      </c>
      <c r="N2103" t="b">
        <f>IF(ETMRouteStages[[#This Row],[RID]]=A2102,ETMRouteStages[[#This Row],[StageSequence]]=F2102+1,TRUE)</f>
        <v>1</v>
      </c>
    </row>
    <row r="2104" spans="1:14">
      <c r="A2104" t="s">
        <v>6441</v>
      </c>
      <c r="B2104" t="s">
        <v>1844</v>
      </c>
      <c r="C2104" t="s">
        <v>4168</v>
      </c>
      <c r="D2104" s="154">
        <v>196</v>
      </c>
      <c r="E2104" t="s">
        <v>540</v>
      </c>
      <c r="F2104">
        <v>7</v>
      </c>
      <c r="G2104">
        <v>9</v>
      </c>
      <c r="H2104" t="s">
        <v>3404</v>
      </c>
      <c r="I2104" t="s">
        <v>3946</v>
      </c>
      <c r="K2104" t="s">
        <v>541</v>
      </c>
      <c r="L2104" t="s">
        <v>540</v>
      </c>
      <c r="M2104" t="s">
        <v>3404</v>
      </c>
      <c r="N2104" t="b">
        <f>IF(ETMRouteStages[[#This Row],[RID]]=A2103,ETMRouteStages[[#This Row],[StageSequence]]=F2103+1,TRUE)</f>
        <v>1</v>
      </c>
    </row>
    <row r="2105" spans="1:14">
      <c r="A2105" t="s">
        <v>6441</v>
      </c>
      <c r="B2105" t="s">
        <v>1844</v>
      </c>
      <c r="C2105" t="s">
        <v>4168</v>
      </c>
      <c r="D2105" s="154">
        <v>196</v>
      </c>
      <c r="E2105" t="s">
        <v>2241</v>
      </c>
      <c r="F2105">
        <v>8</v>
      </c>
      <c r="G2105">
        <v>11</v>
      </c>
      <c r="H2105" t="s">
        <v>3404</v>
      </c>
      <c r="I2105" t="s">
        <v>3946</v>
      </c>
      <c r="K2105" t="s">
        <v>2242</v>
      </c>
      <c r="L2105" t="s">
        <v>2241</v>
      </c>
      <c r="M2105" t="s">
        <v>3404</v>
      </c>
      <c r="N2105" t="b">
        <f>IF(ETMRouteStages[[#This Row],[RID]]=A2104,ETMRouteStages[[#This Row],[StageSequence]]=F2104+1,TRUE)</f>
        <v>1</v>
      </c>
    </row>
    <row r="2106" spans="1:14">
      <c r="A2106" t="s">
        <v>6441</v>
      </c>
      <c r="B2106" t="s">
        <v>1844</v>
      </c>
      <c r="C2106" t="s">
        <v>4168</v>
      </c>
      <c r="D2106" s="154">
        <v>196</v>
      </c>
      <c r="E2106" t="s">
        <v>2358</v>
      </c>
      <c r="F2106">
        <v>9</v>
      </c>
      <c r="G2106">
        <v>13</v>
      </c>
      <c r="H2106" t="s">
        <v>3404</v>
      </c>
      <c r="I2106" t="s">
        <v>3946</v>
      </c>
      <c r="K2106" t="s">
        <v>2359</v>
      </c>
      <c r="L2106" t="s">
        <v>2358</v>
      </c>
      <c r="M2106" t="s">
        <v>3404</v>
      </c>
      <c r="N2106" t="b">
        <f>IF(ETMRouteStages[[#This Row],[RID]]=A2105,ETMRouteStages[[#This Row],[StageSequence]]=F2105+1,TRUE)</f>
        <v>1</v>
      </c>
    </row>
    <row r="2107" spans="1:14">
      <c r="A2107" t="s">
        <v>6441</v>
      </c>
      <c r="B2107" t="s">
        <v>1844</v>
      </c>
      <c r="C2107" t="s">
        <v>4168</v>
      </c>
      <c r="D2107" s="154">
        <v>196</v>
      </c>
      <c r="E2107" t="s">
        <v>2306</v>
      </c>
      <c r="F2107">
        <v>10</v>
      </c>
      <c r="G2107">
        <v>15</v>
      </c>
      <c r="H2107" t="s">
        <v>3404</v>
      </c>
      <c r="I2107" t="s">
        <v>3946</v>
      </c>
      <c r="K2107" t="s">
        <v>2307</v>
      </c>
      <c r="L2107" t="s">
        <v>2306</v>
      </c>
      <c r="M2107" t="s">
        <v>3404</v>
      </c>
      <c r="N2107" t="b">
        <f>IF(ETMRouteStages[[#This Row],[RID]]=A2106,ETMRouteStages[[#This Row],[StageSequence]]=F2106+1,TRUE)</f>
        <v>1</v>
      </c>
    </row>
    <row r="2108" spans="1:14">
      <c r="A2108" t="s">
        <v>6441</v>
      </c>
      <c r="B2108" t="s">
        <v>1844</v>
      </c>
      <c r="C2108" t="s">
        <v>4168</v>
      </c>
      <c r="D2108" s="154">
        <v>196</v>
      </c>
      <c r="E2108" t="s">
        <v>1534</v>
      </c>
      <c r="F2108">
        <v>11</v>
      </c>
      <c r="G2108">
        <v>18</v>
      </c>
      <c r="H2108" t="s">
        <v>3404</v>
      </c>
      <c r="I2108" t="s">
        <v>3946</v>
      </c>
      <c r="K2108" t="s">
        <v>1535</v>
      </c>
      <c r="L2108" t="s">
        <v>1534</v>
      </c>
      <c r="M2108" t="s">
        <v>3404</v>
      </c>
      <c r="N2108" t="b">
        <f>IF(ETMRouteStages[[#This Row],[RID]]=A2107,ETMRouteStages[[#This Row],[StageSequence]]=F2107+1,TRUE)</f>
        <v>1</v>
      </c>
    </row>
    <row r="2109" spans="1:14">
      <c r="A2109" t="s">
        <v>6441</v>
      </c>
      <c r="B2109" t="s">
        <v>1844</v>
      </c>
      <c r="C2109" t="s">
        <v>4168</v>
      </c>
      <c r="D2109" s="154">
        <v>196</v>
      </c>
      <c r="E2109" t="s">
        <v>1874</v>
      </c>
      <c r="F2109">
        <v>12</v>
      </c>
      <c r="G2109">
        <v>20</v>
      </c>
      <c r="H2109" t="s">
        <v>3404</v>
      </c>
      <c r="I2109" t="s">
        <v>3946</v>
      </c>
      <c r="K2109" t="s">
        <v>1875</v>
      </c>
      <c r="L2109" t="s">
        <v>1874</v>
      </c>
      <c r="M2109" t="s">
        <v>3404</v>
      </c>
      <c r="N2109" t="b">
        <f>IF(ETMRouteStages[[#This Row],[RID]]=A2108,ETMRouteStages[[#This Row],[StageSequence]]=F2108+1,TRUE)</f>
        <v>1</v>
      </c>
    </row>
    <row r="2110" spans="1:14">
      <c r="A2110" t="s">
        <v>6441</v>
      </c>
      <c r="B2110" t="s">
        <v>1844</v>
      </c>
      <c r="C2110" t="s">
        <v>4168</v>
      </c>
      <c r="D2110" s="154">
        <v>196</v>
      </c>
      <c r="E2110" t="s">
        <v>1045</v>
      </c>
      <c r="F2110">
        <v>13</v>
      </c>
      <c r="G2110">
        <v>22</v>
      </c>
      <c r="H2110" t="s">
        <v>3404</v>
      </c>
      <c r="I2110" t="s">
        <v>3946</v>
      </c>
      <c r="K2110" t="s">
        <v>1046</v>
      </c>
      <c r="L2110" t="s">
        <v>1045</v>
      </c>
      <c r="M2110" t="s">
        <v>3404</v>
      </c>
      <c r="N2110" t="b">
        <f>IF(ETMRouteStages[[#This Row],[RID]]=A2109,ETMRouteStages[[#This Row],[StageSequence]]=F2109+1,TRUE)</f>
        <v>1</v>
      </c>
    </row>
    <row r="2111" spans="1:14">
      <c r="A2111" t="s">
        <v>6441</v>
      </c>
      <c r="B2111" t="s">
        <v>1844</v>
      </c>
      <c r="C2111" t="s">
        <v>4168</v>
      </c>
      <c r="D2111" s="154">
        <v>196</v>
      </c>
      <c r="E2111" t="s">
        <v>1753</v>
      </c>
      <c r="F2111">
        <v>14</v>
      </c>
      <c r="G2111">
        <v>24</v>
      </c>
      <c r="H2111" t="s">
        <v>3404</v>
      </c>
      <c r="I2111" t="s">
        <v>3946</v>
      </c>
      <c r="K2111" t="s">
        <v>1754</v>
      </c>
      <c r="L2111" t="s">
        <v>1753</v>
      </c>
      <c r="M2111" t="s">
        <v>3404</v>
      </c>
      <c r="N2111" t="b">
        <f>IF(ETMRouteStages[[#This Row],[RID]]=A2110,ETMRouteStages[[#This Row],[StageSequence]]=F2110+1,TRUE)</f>
        <v>1</v>
      </c>
    </row>
    <row r="2112" spans="1:14">
      <c r="A2112" t="s">
        <v>6441</v>
      </c>
      <c r="B2112" t="s">
        <v>1844</v>
      </c>
      <c r="C2112" t="s">
        <v>4168</v>
      </c>
      <c r="D2112" s="154">
        <v>196</v>
      </c>
      <c r="E2112" t="s">
        <v>3118</v>
      </c>
      <c r="F2112">
        <v>15</v>
      </c>
      <c r="G2112">
        <v>25</v>
      </c>
      <c r="H2112" t="s">
        <v>3404</v>
      </c>
      <c r="I2112" t="s">
        <v>3946</v>
      </c>
      <c r="K2112" t="s">
        <v>3119</v>
      </c>
      <c r="L2112" t="s">
        <v>3118</v>
      </c>
      <c r="M2112" t="s">
        <v>3404</v>
      </c>
      <c r="N2112" t="b">
        <f>IF(ETMRouteStages[[#This Row],[RID]]=A2111,ETMRouteStages[[#This Row],[StageSequence]]=F2111+1,TRUE)</f>
        <v>1</v>
      </c>
    </row>
    <row r="2113" spans="1:14">
      <c r="A2113" t="s">
        <v>6441</v>
      </c>
      <c r="B2113" t="s">
        <v>1844</v>
      </c>
      <c r="C2113" t="s">
        <v>4168</v>
      </c>
      <c r="D2113" s="154">
        <v>196</v>
      </c>
      <c r="E2113" t="s">
        <v>2320</v>
      </c>
      <c r="F2113">
        <v>16</v>
      </c>
      <c r="G2113">
        <v>27</v>
      </c>
      <c r="H2113" t="s">
        <v>3404</v>
      </c>
      <c r="I2113" t="s">
        <v>3946</v>
      </c>
      <c r="J2113" t="s">
        <v>6088</v>
      </c>
      <c r="K2113" t="s">
        <v>2321</v>
      </c>
      <c r="L2113" t="s">
        <v>2320</v>
      </c>
      <c r="M2113" t="s">
        <v>3404</v>
      </c>
      <c r="N2113" t="b">
        <f>IF(ETMRouteStages[[#This Row],[RID]]=A2112,ETMRouteStages[[#This Row],[StageSequence]]=F2112+1,TRUE)</f>
        <v>1</v>
      </c>
    </row>
    <row r="2114" spans="1:14">
      <c r="A2114" t="s">
        <v>6441</v>
      </c>
      <c r="B2114" t="s">
        <v>1844</v>
      </c>
      <c r="C2114" t="s">
        <v>4168</v>
      </c>
      <c r="D2114" s="154">
        <v>196</v>
      </c>
      <c r="E2114" t="s">
        <v>1886</v>
      </c>
      <c r="F2114">
        <v>17</v>
      </c>
      <c r="G2114">
        <v>31</v>
      </c>
      <c r="H2114" t="s">
        <v>3404</v>
      </c>
      <c r="I2114" t="s">
        <v>3946</v>
      </c>
      <c r="J2114" t="s">
        <v>6089</v>
      </c>
      <c r="K2114" t="s">
        <v>1887</v>
      </c>
      <c r="L2114" t="s">
        <v>1886</v>
      </c>
      <c r="M2114" t="s">
        <v>3404</v>
      </c>
      <c r="N2114" t="b">
        <f>IF(ETMRouteStages[[#This Row],[RID]]=A2113,ETMRouteStages[[#This Row],[StageSequence]]=F2113+1,TRUE)</f>
        <v>1</v>
      </c>
    </row>
    <row r="2115" spans="1:14">
      <c r="A2115" t="s">
        <v>6441</v>
      </c>
      <c r="B2115" t="s">
        <v>1844</v>
      </c>
      <c r="C2115" t="s">
        <v>4168</v>
      </c>
      <c r="D2115" s="154">
        <v>196</v>
      </c>
      <c r="E2115" t="s">
        <v>2481</v>
      </c>
      <c r="F2115">
        <v>18</v>
      </c>
      <c r="G2115">
        <v>37</v>
      </c>
      <c r="H2115" t="s">
        <v>3404</v>
      </c>
      <c r="I2115" t="s">
        <v>3946</v>
      </c>
      <c r="K2115" t="s">
        <v>2482</v>
      </c>
      <c r="L2115" t="s">
        <v>2481</v>
      </c>
      <c r="M2115" t="s">
        <v>3404</v>
      </c>
      <c r="N2115" t="b">
        <f>IF(ETMRouteStages[[#This Row],[RID]]=A2114,ETMRouteStages[[#This Row],[StageSequence]]=F2114+1,TRUE)</f>
        <v>1</v>
      </c>
    </row>
    <row r="2116" spans="1:14">
      <c r="A2116" t="s">
        <v>6441</v>
      </c>
      <c r="B2116" t="s">
        <v>1844</v>
      </c>
      <c r="C2116" t="s">
        <v>4168</v>
      </c>
      <c r="D2116" s="154">
        <v>196</v>
      </c>
      <c r="E2116" t="s">
        <v>1552</v>
      </c>
      <c r="F2116">
        <v>19</v>
      </c>
      <c r="G2116">
        <v>41</v>
      </c>
      <c r="H2116" t="s">
        <v>3404</v>
      </c>
      <c r="I2116" t="s">
        <v>3946</v>
      </c>
      <c r="K2116" t="s">
        <v>1553</v>
      </c>
      <c r="L2116" t="s">
        <v>1552</v>
      </c>
      <c r="M2116" t="s">
        <v>3404</v>
      </c>
      <c r="N2116" t="b">
        <f>IF(ETMRouteStages[[#This Row],[RID]]=A2115,ETMRouteStages[[#This Row],[StageSequence]]=F2115+1,TRUE)</f>
        <v>1</v>
      </c>
    </row>
    <row r="2117" spans="1:14">
      <c r="A2117" t="s">
        <v>6442</v>
      </c>
      <c r="B2117" t="s">
        <v>1844</v>
      </c>
      <c r="C2117" t="s">
        <v>3981</v>
      </c>
      <c r="D2117" s="154">
        <v>197</v>
      </c>
      <c r="E2117" t="s">
        <v>1843</v>
      </c>
      <c r="F2117">
        <v>1</v>
      </c>
      <c r="G2117">
        <v>0</v>
      </c>
      <c r="H2117" t="s">
        <v>3404</v>
      </c>
      <c r="I2117" t="s">
        <v>3946</v>
      </c>
      <c r="K2117" t="s">
        <v>1844</v>
      </c>
      <c r="L2117" t="s">
        <v>1843</v>
      </c>
      <c r="M2117" t="s">
        <v>3404</v>
      </c>
      <c r="N2117" t="b">
        <f>IF(ETMRouteStages[[#This Row],[RID]]=A2116,ETMRouteStages[[#This Row],[StageSequence]]=F2116+1,TRUE)</f>
        <v>1</v>
      </c>
    </row>
    <row r="2118" spans="1:14">
      <c r="A2118" t="s">
        <v>6442</v>
      </c>
      <c r="B2118" t="s">
        <v>1844</v>
      </c>
      <c r="C2118" t="s">
        <v>3981</v>
      </c>
      <c r="D2118" s="154">
        <v>197</v>
      </c>
      <c r="E2118" t="s">
        <v>2874</v>
      </c>
      <c r="F2118">
        <v>2</v>
      </c>
      <c r="G2118">
        <v>11</v>
      </c>
      <c r="H2118" t="s">
        <v>3404</v>
      </c>
      <c r="I2118" t="s">
        <v>3946</v>
      </c>
      <c r="K2118" t="s">
        <v>2875</v>
      </c>
      <c r="L2118" t="s">
        <v>2874</v>
      </c>
      <c r="M2118" t="s">
        <v>3404</v>
      </c>
      <c r="N2118" t="b">
        <f>IF(ETMRouteStages[[#This Row],[RID]]=A2117,ETMRouteStages[[#This Row],[StageSequence]]=F2117+1,TRUE)</f>
        <v>1</v>
      </c>
    </row>
    <row r="2119" spans="1:14">
      <c r="A2119" t="s">
        <v>6442</v>
      </c>
      <c r="B2119" t="s">
        <v>1844</v>
      </c>
      <c r="C2119" t="s">
        <v>3981</v>
      </c>
      <c r="D2119" s="154">
        <v>197</v>
      </c>
      <c r="E2119" t="s">
        <v>976</v>
      </c>
      <c r="F2119">
        <v>3</v>
      </c>
      <c r="G2119">
        <v>15</v>
      </c>
      <c r="H2119" t="s">
        <v>3404</v>
      </c>
      <c r="I2119" t="s">
        <v>3946</v>
      </c>
      <c r="K2119" t="s">
        <v>977</v>
      </c>
      <c r="L2119" t="s">
        <v>976</v>
      </c>
      <c r="M2119" t="s">
        <v>3404</v>
      </c>
      <c r="N2119" t="b">
        <f>IF(ETMRouteStages[[#This Row],[RID]]=A2118,ETMRouteStages[[#This Row],[StageSequence]]=F2118+1,TRUE)</f>
        <v>1</v>
      </c>
    </row>
    <row r="2120" spans="1:14">
      <c r="A2120" t="s">
        <v>6442</v>
      </c>
      <c r="B2120" t="s">
        <v>1844</v>
      </c>
      <c r="C2120" t="s">
        <v>3981</v>
      </c>
      <c r="D2120" s="154">
        <v>197</v>
      </c>
      <c r="E2120" t="s">
        <v>2286</v>
      </c>
      <c r="F2120">
        <v>4</v>
      </c>
      <c r="G2120">
        <v>19</v>
      </c>
      <c r="H2120" t="s">
        <v>3404</v>
      </c>
      <c r="I2120" t="s">
        <v>3946</v>
      </c>
      <c r="K2120" t="s">
        <v>2287</v>
      </c>
      <c r="L2120" t="s">
        <v>2286</v>
      </c>
      <c r="M2120" t="s">
        <v>3404</v>
      </c>
      <c r="N2120" t="b">
        <f>IF(ETMRouteStages[[#This Row],[RID]]=A2119,ETMRouteStages[[#This Row],[StageSequence]]=F2119+1,TRUE)</f>
        <v>1</v>
      </c>
    </row>
    <row r="2121" spans="1:14">
      <c r="A2121" t="s">
        <v>6442</v>
      </c>
      <c r="B2121" t="s">
        <v>1844</v>
      </c>
      <c r="C2121" t="s">
        <v>3981</v>
      </c>
      <c r="D2121" s="154">
        <v>197</v>
      </c>
      <c r="E2121" t="s">
        <v>626</v>
      </c>
      <c r="F2121">
        <v>5</v>
      </c>
      <c r="G2121">
        <v>27</v>
      </c>
      <c r="H2121" t="s">
        <v>3404</v>
      </c>
      <c r="I2121" t="s">
        <v>3946</v>
      </c>
      <c r="K2121" t="s">
        <v>627</v>
      </c>
      <c r="L2121" t="s">
        <v>626</v>
      </c>
      <c r="M2121" t="s">
        <v>3404</v>
      </c>
      <c r="N2121" t="b">
        <f>IF(ETMRouteStages[[#This Row],[RID]]=A2120,ETMRouteStages[[#This Row],[StageSequence]]=F2120+1,TRUE)</f>
        <v>1</v>
      </c>
    </row>
    <row r="2122" spans="1:14">
      <c r="A2122" t="s">
        <v>6442</v>
      </c>
      <c r="B2122" t="s">
        <v>1844</v>
      </c>
      <c r="C2122" t="s">
        <v>3981</v>
      </c>
      <c r="D2122" s="154">
        <v>197</v>
      </c>
      <c r="E2122" t="s">
        <v>2201</v>
      </c>
      <c r="F2122">
        <v>6</v>
      </c>
      <c r="G2122">
        <v>31</v>
      </c>
      <c r="H2122" t="s">
        <v>3404</v>
      </c>
      <c r="I2122" t="s">
        <v>3946</v>
      </c>
      <c r="K2122" t="s">
        <v>2202</v>
      </c>
      <c r="L2122" t="s">
        <v>2201</v>
      </c>
      <c r="M2122" t="s">
        <v>3404</v>
      </c>
      <c r="N2122" t="b">
        <f>IF(ETMRouteStages[[#This Row],[RID]]=A2121,ETMRouteStages[[#This Row],[StageSequence]]=F2121+1,TRUE)</f>
        <v>1</v>
      </c>
    </row>
    <row r="2123" spans="1:14">
      <c r="A2123" t="s">
        <v>6442</v>
      </c>
      <c r="B2123" t="s">
        <v>1844</v>
      </c>
      <c r="C2123" t="s">
        <v>3981</v>
      </c>
      <c r="D2123" s="154">
        <v>197</v>
      </c>
      <c r="E2123" t="s">
        <v>2862</v>
      </c>
      <c r="F2123">
        <v>7</v>
      </c>
      <c r="G2123">
        <v>34</v>
      </c>
      <c r="H2123" t="s">
        <v>3404</v>
      </c>
      <c r="I2123" t="s">
        <v>3946</v>
      </c>
      <c r="K2123" t="s">
        <v>2863</v>
      </c>
      <c r="L2123" t="s">
        <v>2862</v>
      </c>
      <c r="M2123" t="s">
        <v>3404</v>
      </c>
      <c r="N2123" t="b">
        <f>IF(ETMRouteStages[[#This Row],[RID]]=A2122,ETMRouteStages[[#This Row],[StageSequence]]=F2122+1,TRUE)</f>
        <v>1</v>
      </c>
    </row>
    <row r="2124" spans="1:14">
      <c r="A2124" t="s">
        <v>6442</v>
      </c>
      <c r="B2124" t="s">
        <v>1844</v>
      </c>
      <c r="C2124" t="s">
        <v>3981</v>
      </c>
      <c r="D2124" s="154">
        <v>197</v>
      </c>
      <c r="E2124" t="s">
        <v>1343</v>
      </c>
      <c r="F2124">
        <v>8</v>
      </c>
      <c r="G2124">
        <v>36</v>
      </c>
      <c r="H2124" t="s">
        <v>3404</v>
      </c>
      <c r="I2124" t="s">
        <v>3946</v>
      </c>
      <c r="K2124" t="s">
        <v>1344</v>
      </c>
      <c r="L2124" t="s">
        <v>1343</v>
      </c>
      <c r="M2124" t="s">
        <v>3404</v>
      </c>
      <c r="N2124" t="b">
        <f>IF(ETMRouteStages[[#This Row],[RID]]=A2123,ETMRouteStages[[#This Row],[StageSequence]]=F2123+1,TRUE)</f>
        <v>1</v>
      </c>
    </row>
    <row r="2125" spans="1:14">
      <c r="A2125" t="s">
        <v>6442</v>
      </c>
      <c r="B2125" t="s">
        <v>1844</v>
      </c>
      <c r="C2125" t="s">
        <v>3981</v>
      </c>
      <c r="D2125" s="154">
        <v>197</v>
      </c>
      <c r="E2125" t="s">
        <v>2360</v>
      </c>
      <c r="F2125">
        <v>9</v>
      </c>
      <c r="G2125">
        <v>38</v>
      </c>
      <c r="H2125" t="s">
        <v>3404</v>
      </c>
      <c r="I2125" t="s">
        <v>3946</v>
      </c>
      <c r="K2125" t="s">
        <v>2361</v>
      </c>
      <c r="L2125" t="s">
        <v>2360</v>
      </c>
      <c r="M2125" t="s">
        <v>3404</v>
      </c>
      <c r="N2125" t="b">
        <f>IF(ETMRouteStages[[#This Row],[RID]]=A2124,ETMRouteStages[[#This Row],[StageSequence]]=F2124+1,TRUE)</f>
        <v>1</v>
      </c>
    </row>
    <row r="2126" spans="1:14">
      <c r="A2126" t="s">
        <v>6442</v>
      </c>
      <c r="B2126" t="s">
        <v>1844</v>
      </c>
      <c r="C2126" t="s">
        <v>3981</v>
      </c>
      <c r="D2126" s="154">
        <v>197</v>
      </c>
      <c r="E2126" t="s">
        <v>1333</v>
      </c>
      <c r="F2126">
        <v>10</v>
      </c>
      <c r="G2126">
        <v>40</v>
      </c>
      <c r="H2126" t="s">
        <v>3404</v>
      </c>
      <c r="I2126" t="s">
        <v>3946</v>
      </c>
      <c r="K2126" t="s">
        <v>1334</v>
      </c>
      <c r="L2126" t="s">
        <v>1333</v>
      </c>
      <c r="M2126" t="s">
        <v>3404</v>
      </c>
      <c r="N2126" t="b">
        <f>IF(ETMRouteStages[[#This Row],[RID]]=A2125,ETMRouteStages[[#This Row],[StageSequence]]=F2125+1,TRUE)</f>
        <v>1</v>
      </c>
    </row>
    <row r="2127" spans="1:14">
      <c r="A2127" t="s">
        <v>6442</v>
      </c>
      <c r="B2127" t="s">
        <v>1844</v>
      </c>
      <c r="C2127" t="s">
        <v>3981</v>
      </c>
      <c r="D2127" s="154">
        <v>197</v>
      </c>
      <c r="E2127" t="s">
        <v>1835</v>
      </c>
      <c r="F2127">
        <v>11</v>
      </c>
      <c r="G2127">
        <v>43</v>
      </c>
      <c r="H2127" t="s">
        <v>3404</v>
      </c>
      <c r="I2127" t="s">
        <v>3946</v>
      </c>
      <c r="K2127" t="s">
        <v>1836</v>
      </c>
      <c r="L2127" t="s">
        <v>1835</v>
      </c>
      <c r="M2127" t="s">
        <v>3404</v>
      </c>
      <c r="N2127" t="b">
        <f>IF(ETMRouteStages[[#This Row],[RID]]=A2126,ETMRouteStages[[#This Row],[StageSequence]]=F2126+1,TRUE)</f>
        <v>1</v>
      </c>
    </row>
    <row r="2128" spans="1:14">
      <c r="A2128" t="s">
        <v>6442</v>
      </c>
      <c r="B2128" t="s">
        <v>1844</v>
      </c>
      <c r="C2128" t="s">
        <v>3981</v>
      </c>
      <c r="D2128" s="154">
        <v>197</v>
      </c>
      <c r="E2128" t="s">
        <v>1532</v>
      </c>
      <c r="F2128">
        <v>12</v>
      </c>
      <c r="G2128">
        <v>47</v>
      </c>
      <c r="H2128" t="s">
        <v>3404</v>
      </c>
      <c r="I2128" t="s">
        <v>3946</v>
      </c>
      <c r="K2128" t="s">
        <v>1533</v>
      </c>
      <c r="L2128" t="s">
        <v>1532</v>
      </c>
      <c r="M2128" t="s">
        <v>3404</v>
      </c>
      <c r="N2128" t="b">
        <f>IF(ETMRouteStages[[#This Row],[RID]]=A2127,ETMRouteStages[[#This Row],[StageSequence]]=F2127+1,TRUE)</f>
        <v>1</v>
      </c>
    </row>
    <row r="2129" spans="1:14">
      <c r="A2129" t="s">
        <v>6442</v>
      </c>
      <c r="B2129" t="s">
        <v>1844</v>
      </c>
      <c r="C2129" t="s">
        <v>3981</v>
      </c>
      <c r="D2129" s="154">
        <v>197</v>
      </c>
      <c r="E2129" t="s">
        <v>954</v>
      </c>
      <c r="F2129">
        <v>13</v>
      </c>
      <c r="G2129">
        <v>51</v>
      </c>
      <c r="H2129" t="s">
        <v>3404</v>
      </c>
      <c r="I2129" t="s">
        <v>3946</v>
      </c>
      <c r="K2129" t="s">
        <v>955</v>
      </c>
      <c r="L2129" t="s">
        <v>954</v>
      </c>
      <c r="M2129" t="s">
        <v>3404</v>
      </c>
      <c r="N2129" t="b">
        <f>IF(ETMRouteStages[[#This Row],[RID]]=A2128,ETMRouteStages[[#This Row],[StageSequence]]=F2128+1,TRUE)</f>
        <v>1</v>
      </c>
    </row>
    <row r="2130" spans="1:14">
      <c r="A2130" t="s">
        <v>6442</v>
      </c>
      <c r="B2130" t="s">
        <v>1844</v>
      </c>
      <c r="C2130" t="s">
        <v>3981</v>
      </c>
      <c r="D2130" s="154">
        <v>197</v>
      </c>
      <c r="E2130" t="s">
        <v>1095</v>
      </c>
      <c r="F2130">
        <v>14</v>
      </c>
      <c r="G2130">
        <v>53</v>
      </c>
      <c r="H2130" t="s">
        <v>3404</v>
      </c>
      <c r="I2130" t="s">
        <v>3946</v>
      </c>
      <c r="K2130" t="s">
        <v>1096</v>
      </c>
      <c r="L2130" t="s">
        <v>1095</v>
      </c>
      <c r="M2130" t="s">
        <v>3404</v>
      </c>
      <c r="N2130" t="b">
        <f>IF(ETMRouteStages[[#This Row],[RID]]=A2129,ETMRouteStages[[#This Row],[StageSequence]]=F2129+1,TRUE)</f>
        <v>1</v>
      </c>
    </row>
    <row r="2131" spans="1:14">
      <c r="A2131" t="s">
        <v>6442</v>
      </c>
      <c r="B2131" t="s">
        <v>1844</v>
      </c>
      <c r="C2131" t="s">
        <v>3981</v>
      </c>
      <c r="D2131" s="154">
        <v>197</v>
      </c>
      <c r="E2131" t="s">
        <v>2266</v>
      </c>
      <c r="F2131">
        <v>15</v>
      </c>
      <c r="G2131">
        <v>61</v>
      </c>
      <c r="H2131" t="s">
        <v>3404</v>
      </c>
      <c r="I2131" t="s">
        <v>3946</v>
      </c>
      <c r="K2131" t="s">
        <v>2267</v>
      </c>
      <c r="L2131" t="s">
        <v>2266</v>
      </c>
      <c r="M2131" t="s">
        <v>3404</v>
      </c>
      <c r="N2131" t="b">
        <f>IF(ETMRouteStages[[#This Row],[RID]]=A2130,ETMRouteStages[[#This Row],[StageSequence]]=F2130+1,TRUE)</f>
        <v>1</v>
      </c>
    </row>
    <row r="2132" spans="1:14">
      <c r="A2132" t="s">
        <v>6442</v>
      </c>
      <c r="B2132" t="s">
        <v>1844</v>
      </c>
      <c r="C2132" t="s">
        <v>3981</v>
      </c>
      <c r="D2132" s="154">
        <v>197</v>
      </c>
      <c r="E2132" t="s">
        <v>2753</v>
      </c>
      <c r="F2132">
        <v>16</v>
      </c>
      <c r="G2132">
        <v>64</v>
      </c>
      <c r="H2132" t="s">
        <v>3404</v>
      </c>
      <c r="I2132" t="s">
        <v>3946</v>
      </c>
      <c r="K2132" t="s">
        <v>2754</v>
      </c>
      <c r="L2132" t="s">
        <v>2753</v>
      </c>
      <c r="M2132" t="s">
        <v>3404</v>
      </c>
      <c r="N2132" t="b">
        <f>IF(ETMRouteStages[[#This Row],[RID]]=A2131,ETMRouteStages[[#This Row],[StageSequence]]=F2131+1,TRUE)</f>
        <v>1</v>
      </c>
    </row>
    <row r="2133" spans="1:14">
      <c r="A2133" t="s">
        <v>6442</v>
      </c>
      <c r="B2133" t="s">
        <v>1844</v>
      </c>
      <c r="C2133" t="s">
        <v>3981</v>
      </c>
      <c r="D2133" s="154">
        <v>197</v>
      </c>
      <c r="E2133" t="s">
        <v>2338</v>
      </c>
      <c r="F2133">
        <v>17</v>
      </c>
      <c r="G2133">
        <v>65</v>
      </c>
      <c r="H2133" t="s">
        <v>3404</v>
      </c>
      <c r="I2133" t="s">
        <v>3946</v>
      </c>
      <c r="K2133" t="s">
        <v>2339</v>
      </c>
      <c r="L2133" t="s">
        <v>2338</v>
      </c>
      <c r="M2133" t="s">
        <v>3404</v>
      </c>
      <c r="N2133" t="b">
        <f>IF(ETMRouteStages[[#This Row],[RID]]=A2132,ETMRouteStages[[#This Row],[StageSequence]]=F2132+1,TRUE)</f>
        <v>1</v>
      </c>
    </row>
    <row r="2134" spans="1:14">
      <c r="A2134" t="s">
        <v>6442</v>
      </c>
      <c r="B2134" t="s">
        <v>1844</v>
      </c>
      <c r="C2134" t="s">
        <v>3981</v>
      </c>
      <c r="D2134" s="154">
        <v>197</v>
      </c>
      <c r="E2134" t="s">
        <v>2932</v>
      </c>
      <c r="F2134">
        <v>18</v>
      </c>
      <c r="G2134">
        <v>68</v>
      </c>
      <c r="H2134" t="s">
        <v>3404</v>
      </c>
      <c r="I2134" t="s">
        <v>3946</v>
      </c>
      <c r="K2134" t="s">
        <v>2933</v>
      </c>
      <c r="L2134" t="s">
        <v>2932</v>
      </c>
      <c r="M2134" t="s">
        <v>3404</v>
      </c>
      <c r="N2134" t="b">
        <f>IF(ETMRouteStages[[#This Row],[RID]]=A2133,ETMRouteStages[[#This Row],[StageSequence]]=F2133+1,TRUE)</f>
        <v>1</v>
      </c>
    </row>
    <row r="2135" spans="1:14">
      <c r="A2135" t="s">
        <v>6442</v>
      </c>
      <c r="B2135" t="s">
        <v>1844</v>
      </c>
      <c r="C2135" t="s">
        <v>3981</v>
      </c>
      <c r="D2135" s="154">
        <v>197</v>
      </c>
      <c r="E2135" t="s">
        <v>2896</v>
      </c>
      <c r="F2135">
        <v>19</v>
      </c>
      <c r="G2135">
        <v>71</v>
      </c>
      <c r="H2135" t="s">
        <v>3404</v>
      </c>
      <c r="I2135" t="s">
        <v>3946</v>
      </c>
      <c r="K2135" t="s">
        <v>2897</v>
      </c>
      <c r="L2135" t="s">
        <v>2896</v>
      </c>
      <c r="M2135" t="s">
        <v>3404</v>
      </c>
      <c r="N2135" t="b">
        <f>IF(ETMRouteStages[[#This Row],[RID]]=A2134,ETMRouteStages[[#This Row],[StageSequence]]=F2134+1,TRUE)</f>
        <v>1</v>
      </c>
    </row>
    <row r="2136" spans="1:14">
      <c r="A2136" t="s">
        <v>6442</v>
      </c>
      <c r="B2136" t="s">
        <v>1844</v>
      </c>
      <c r="C2136" t="s">
        <v>3981</v>
      </c>
      <c r="D2136" s="154">
        <v>197</v>
      </c>
      <c r="E2136" t="s">
        <v>2251</v>
      </c>
      <c r="F2136">
        <v>20</v>
      </c>
      <c r="G2136">
        <v>75</v>
      </c>
      <c r="H2136" t="s">
        <v>3404</v>
      </c>
      <c r="I2136" t="s">
        <v>3946</v>
      </c>
      <c r="J2136" t="s">
        <v>6088</v>
      </c>
      <c r="K2136" t="s">
        <v>2252</v>
      </c>
      <c r="L2136" t="s">
        <v>2251</v>
      </c>
      <c r="M2136" t="s">
        <v>3404</v>
      </c>
      <c r="N2136" t="b">
        <f>IF(ETMRouteStages[[#This Row],[RID]]=A2135,ETMRouteStages[[#This Row],[StageSequence]]=F2135+1,TRUE)</f>
        <v>1</v>
      </c>
    </row>
    <row r="2137" spans="1:14">
      <c r="A2137" t="s">
        <v>6442</v>
      </c>
      <c r="B2137" t="s">
        <v>1844</v>
      </c>
      <c r="C2137" t="s">
        <v>3981</v>
      </c>
      <c r="D2137" s="154">
        <v>197</v>
      </c>
      <c r="E2137" t="s">
        <v>634</v>
      </c>
      <c r="F2137">
        <v>21</v>
      </c>
      <c r="G2137">
        <v>79</v>
      </c>
      <c r="H2137" t="s">
        <v>3404</v>
      </c>
      <c r="I2137" t="s">
        <v>3946</v>
      </c>
      <c r="J2137" t="s">
        <v>6098</v>
      </c>
      <c r="K2137" t="s">
        <v>635</v>
      </c>
      <c r="L2137" t="s">
        <v>634</v>
      </c>
      <c r="M2137" t="s">
        <v>3404</v>
      </c>
      <c r="N2137" t="b">
        <f>IF(ETMRouteStages[[#This Row],[RID]]=A2136,ETMRouteStages[[#This Row],[StageSequence]]=F2136+1,TRUE)</f>
        <v>1</v>
      </c>
    </row>
    <row r="2138" spans="1:14">
      <c r="A2138" t="s">
        <v>6442</v>
      </c>
      <c r="B2138" t="s">
        <v>1844</v>
      </c>
      <c r="C2138" t="s">
        <v>3981</v>
      </c>
      <c r="D2138" s="154">
        <v>197</v>
      </c>
      <c r="E2138" t="s">
        <v>2606</v>
      </c>
      <c r="F2138">
        <v>22</v>
      </c>
      <c r="G2138">
        <v>90</v>
      </c>
      <c r="H2138" t="s">
        <v>3404</v>
      </c>
      <c r="I2138" t="s">
        <v>3946</v>
      </c>
      <c r="K2138" t="s">
        <v>2607</v>
      </c>
      <c r="L2138" t="s">
        <v>2606</v>
      </c>
      <c r="M2138" t="s">
        <v>3404</v>
      </c>
      <c r="N2138" t="b">
        <f>IF(ETMRouteStages[[#This Row],[RID]]=A2137,ETMRouteStages[[#This Row],[StageSequence]]=F2137+1,TRUE)</f>
        <v>1</v>
      </c>
    </row>
    <row r="2139" spans="1:14">
      <c r="A2139" t="s">
        <v>6442</v>
      </c>
      <c r="B2139" t="s">
        <v>1844</v>
      </c>
      <c r="C2139" t="s">
        <v>3981</v>
      </c>
      <c r="D2139" s="154">
        <v>197</v>
      </c>
      <c r="E2139" t="s">
        <v>447</v>
      </c>
      <c r="F2139">
        <v>23</v>
      </c>
      <c r="G2139">
        <v>98</v>
      </c>
      <c r="H2139" t="s">
        <v>3404</v>
      </c>
      <c r="I2139" t="s">
        <v>3946</v>
      </c>
      <c r="K2139" t="s">
        <v>448</v>
      </c>
      <c r="L2139" t="s">
        <v>447</v>
      </c>
      <c r="M2139" t="s">
        <v>3404</v>
      </c>
      <c r="N2139" t="b">
        <f>IF(ETMRouteStages[[#This Row],[RID]]=A2138,ETMRouteStages[[#This Row],[StageSequence]]=F2138+1,TRUE)</f>
        <v>1</v>
      </c>
    </row>
    <row r="2140" spans="1:14">
      <c r="A2140" t="s">
        <v>6442</v>
      </c>
      <c r="B2140" t="s">
        <v>1844</v>
      </c>
      <c r="C2140" t="s">
        <v>3981</v>
      </c>
      <c r="D2140" s="154">
        <v>197</v>
      </c>
      <c r="E2140" t="s">
        <v>3134</v>
      </c>
      <c r="F2140">
        <v>24</v>
      </c>
      <c r="G2140">
        <v>101</v>
      </c>
      <c r="H2140" t="s">
        <v>3404</v>
      </c>
      <c r="I2140" t="s">
        <v>3946</v>
      </c>
      <c r="K2140" t="s">
        <v>3135</v>
      </c>
      <c r="L2140" t="s">
        <v>3134</v>
      </c>
      <c r="M2140" t="s">
        <v>3404</v>
      </c>
      <c r="N2140" t="b">
        <f>IF(ETMRouteStages[[#This Row],[RID]]=A2139,ETMRouteStages[[#This Row],[StageSequence]]=F2139+1,TRUE)</f>
        <v>1</v>
      </c>
    </row>
    <row r="2141" spans="1:14">
      <c r="A2141" t="s">
        <v>6442</v>
      </c>
      <c r="B2141" t="s">
        <v>1844</v>
      </c>
      <c r="C2141" t="s">
        <v>3981</v>
      </c>
      <c r="D2141" s="154">
        <v>197</v>
      </c>
      <c r="E2141" t="s">
        <v>1683</v>
      </c>
      <c r="F2141">
        <v>25</v>
      </c>
      <c r="G2141">
        <v>110</v>
      </c>
      <c r="H2141" t="s">
        <v>3404</v>
      </c>
      <c r="I2141" t="s">
        <v>3946</v>
      </c>
      <c r="K2141" t="s">
        <v>1684</v>
      </c>
      <c r="L2141" t="s">
        <v>1683</v>
      </c>
      <c r="M2141" t="s">
        <v>3404</v>
      </c>
      <c r="N2141" t="b">
        <f>IF(ETMRouteStages[[#This Row],[RID]]=A2140,ETMRouteStages[[#This Row],[StageSequence]]=F2140+1,TRUE)</f>
        <v>1</v>
      </c>
    </row>
    <row r="2142" spans="1:14">
      <c r="A2142" t="s">
        <v>6442</v>
      </c>
      <c r="B2142" t="s">
        <v>1844</v>
      </c>
      <c r="C2142" t="s">
        <v>3981</v>
      </c>
      <c r="D2142" s="154">
        <v>197</v>
      </c>
      <c r="E2142" t="s">
        <v>2219</v>
      </c>
      <c r="F2142">
        <v>26</v>
      </c>
      <c r="G2142">
        <v>119</v>
      </c>
      <c r="H2142" t="s">
        <v>3404</v>
      </c>
      <c r="I2142" t="s">
        <v>3946</v>
      </c>
      <c r="K2142" t="s">
        <v>2220</v>
      </c>
      <c r="L2142" t="s">
        <v>2219</v>
      </c>
      <c r="M2142" t="s">
        <v>3404</v>
      </c>
      <c r="N2142" t="b">
        <f>IF(ETMRouteStages[[#This Row],[RID]]=A2141,ETMRouteStages[[#This Row],[StageSequence]]=F2141+1,TRUE)</f>
        <v>1</v>
      </c>
    </row>
    <row r="2143" spans="1:14">
      <c r="A2143" t="s">
        <v>6442</v>
      </c>
      <c r="B2143" t="s">
        <v>1844</v>
      </c>
      <c r="C2143" t="s">
        <v>3981</v>
      </c>
      <c r="D2143" s="154">
        <v>197</v>
      </c>
      <c r="E2143" t="s">
        <v>2145</v>
      </c>
      <c r="F2143">
        <v>27</v>
      </c>
      <c r="G2143">
        <v>124</v>
      </c>
      <c r="H2143" t="s">
        <v>3404</v>
      </c>
      <c r="I2143" t="s">
        <v>3946</v>
      </c>
      <c r="K2143" t="s">
        <v>2146</v>
      </c>
      <c r="L2143" t="s">
        <v>2145</v>
      </c>
      <c r="M2143" t="s">
        <v>3404</v>
      </c>
      <c r="N2143" t="b">
        <f>IF(ETMRouteStages[[#This Row],[RID]]=A2142,ETMRouteStages[[#This Row],[StageSequence]]=F2142+1,TRUE)</f>
        <v>1</v>
      </c>
    </row>
    <row r="2144" spans="1:14">
      <c r="A2144" t="s">
        <v>6442</v>
      </c>
      <c r="B2144" t="s">
        <v>1844</v>
      </c>
      <c r="C2144" t="s">
        <v>3981</v>
      </c>
      <c r="D2144" s="154">
        <v>197</v>
      </c>
      <c r="E2144" t="s">
        <v>1554</v>
      </c>
      <c r="F2144">
        <v>28</v>
      </c>
      <c r="G2144">
        <v>131</v>
      </c>
      <c r="H2144" t="s">
        <v>3404</v>
      </c>
      <c r="I2144" t="s">
        <v>3946</v>
      </c>
      <c r="K2144" t="s">
        <v>1555</v>
      </c>
      <c r="L2144" t="s">
        <v>1554</v>
      </c>
      <c r="M2144" t="s">
        <v>3404</v>
      </c>
      <c r="N2144" t="b">
        <f>IF(ETMRouteStages[[#This Row],[RID]]=A2143,ETMRouteStages[[#This Row],[StageSequence]]=F2143+1,TRUE)</f>
        <v>1</v>
      </c>
    </row>
    <row r="2145" spans="1:14">
      <c r="A2145" t="s">
        <v>6442</v>
      </c>
      <c r="B2145" t="s">
        <v>1844</v>
      </c>
      <c r="C2145" t="s">
        <v>3981</v>
      </c>
      <c r="D2145" s="154">
        <v>197</v>
      </c>
      <c r="E2145" t="s">
        <v>2149</v>
      </c>
      <c r="F2145">
        <v>29</v>
      </c>
      <c r="G2145">
        <v>137</v>
      </c>
      <c r="H2145" t="s">
        <v>3404</v>
      </c>
      <c r="I2145" t="s">
        <v>3946</v>
      </c>
      <c r="K2145" t="s">
        <v>2150</v>
      </c>
      <c r="L2145" t="s">
        <v>2149</v>
      </c>
      <c r="M2145" t="s">
        <v>3404</v>
      </c>
      <c r="N2145" t="b">
        <f>IF(ETMRouteStages[[#This Row],[RID]]=A2144,ETMRouteStages[[#This Row],[StageSequence]]=F2144+1,TRUE)</f>
        <v>1</v>
      </c>
    </row>
    <row r="2146" spans="1:14">
      <c r="A2146" t="s">
        <v>6442</v>
      </c>
      <c r="B2146" t="s">
        <v>1844</v>
      </c>
      <c r="C2146" t="s">
        <v>3981</v>
      </c>
      <c r="D2146" s="154">
        <v>197</v>
      </c>
      <c r="E2146" t="s">
        <v>1512</v>
      </c>
      <c r="F2146">
        <v>30</v>
      </c>
      <c r="G2146">
        <v>143</v>
      </c>
      <c r="H2146" t="s">
        <v>3404</v>
      </c>
      <c r="I2146" t="s">
        <v>3946</v>
      </c>
      <c r="K2146" t="s">
        <v>1513</v>
      </c>
      <c r="L2146" t="s">
        <v>1512</v>
      </c>
      <c r="M2146" t="s">
        <v>3404</v>
      </c>
      <c r="N2146" t="b">
        <f>IF(ETMRouteStages[[#This Row],[RID]]=A2145,ETMRouteStages[[#This Row],[StageSequence]]=F2145+1,TRUE)</f>
        <v>1</v>
      </c>
    </row>
    <row r="2147" spans="1:14">
      <c r="A2147" t="s">
        <v>6442</v>
      </c>
      <c r="B2147" t="s">
        <v>1844</v>
      </c>
      <c r="C2147" t="s">
        <v>3981</v>
      </c>
      <c r="D2147" s="154">
        <v>197</v>
      </c>
      <c r="E2147" t="s">
        <v>1417</v>
      </c>
      <c r="F2147">
        <v>31</v>
      </c>
      <c r="G2147">
        <v>151</v>
      </c>
      <c r="H2147" t="s">
        <v>3404</v>
      </c>
      <c r="I2147" t="s">
        <v>3946</v>
      </c>
      <c r="K2147" t="s">
        <v>1418</v>
      </c>
      <c r="L2147" t="s">
        <v>1417</v>
      </c>
      <c r="M2147" t="s">
        <v>3404</v>
      </c>
      <c r="N2147" t="b">
        <f>IF(ETMRouteStages[[#This Row],[RID]]=A2146,ETMRouteStages[[#This Row],[StageSequence]]=F2146+1,TRUE)</f>
        <v>1</v>
      </c>
    </row>
    <row r="2148" spans="1:14">
      <c r="A2148" t="s">
        <v>6442</v>
      </c>
      <c r="B2148" t="s">
        <v>1844</v>
      </c>
      <c r="C2148" t="s">
        <v>3981</v>
      </c>
      <c r="D2148" s="154">
        <v>197</v>
      </c>
      <c r="E2148" t="s">
        <v>2047</v>
      </c>
      <c r="F2148">
        <v>32</v>
      </c>
      <c r="G2148">
        <v>160</v>
      </c>
      <c r="H2148" t="s">
        <v>3404</v>
      </c>
      <c r="I2148" t="s">
        <v>3946</v>
      </c>
      <c r="K2148" t="s">
        <v>2048</v>
      </c>
      <c r="L2148" t="s">
        <v>2047</v>
      </c>
      <c r="M2148" t="s">
        <v>3404</v>
      </c>
      <c r="N2148" t="b">
        <f>IF(ETMRouteStages[[#This Row],[RID]]=A2147,ETMRouteStages[[#This Row],[StageSequence]]=F2147+1,TRUE)</f>
        <v>1</v>
      </c>
    </row>
    <row r="2149" spans="1:14">
      <c r="A2149" t="s">
        <v>6442</v>
      </c>
      <c r="B2149" t="s">
        <v>1844</v>
      </c>
      <c r="C2149" t="s">
        <v>3981</v>
      </c>
      <c r="D2149" s="154">
        <v>197</v>
      </c>
      <c r="E2149" t="s">
        <v>2789</v>
      </c>
      <c r="F2149">
        <v>33</v>
      </c>
      <c r="G2149">
        <v>167</v>
      </c>
      <c r="H2149" t="s">
        <v>3404</v>
      </c>
      <c r="I2149" t="s">
        <v>3946</v>
      </c>
      <c r="K2149" t="s">
        <v>2790</v>
      </c>
      <c r="L2149" t="s">
        <v>2789</v>
      </c>
      <c r="M2149" t="s">
        <v>3404</v>
      </c>
      <c r="N2149" t="b">
        <f>IF(ETMRouteStages[[#This Row],[RID]]=A2148,ETMRouteStages[[#This Row],[StageSequence]]=F2148+1,TRUE)</f>
        <v>1</v>
      </c>
    </row>
    <row r="2150" spans="1:14">
      <c r="A2150" t="s">
        <v>6442</v>
      </c>
      <c r="B2150" t="s">
        <v>1844</v>
      </c>
      <c r="C2150" t="s">
        <v>3981</v>
      </c>
      <c r="D2150" s="154">
        <v>197</v>
      </c>
      <c r="E2150" t="s">
        <v>2982</v>
      </c>
      <c r="F2150">
        <v>34</v>
      </c>
      <c r="G2150">
        <v>188</v>
      </c>
      <c r="H2150" t="s">
        <v>3404</v>
      </c>
      <c r="I2150" t="s">
        <v>3946</v>
      </c>
      <c r="K2150" t="s">
        <v>2983</v>
      </c>
      <c r="L2150" t="s">
        <v>2982</v>
      </c>
      <c r="M2150" t="s">
        <v>3404</v>
      </c>
      <c r="N2150" t="b">
        <f>IF(ETMRouteStages[[#This Row],[RID]]=A2149,ETMRouteStages[[#This Row],[StageSequence]]=F2149+1,TRUE)</f>
        <v>1</v>
      </c>
    </row>
    <row r="2151" spans="1:14">
      <c r="A2151" t="s">
        <v>6442</v>
      </c>
      <c r="B2151" t="s">
        <v>1844</v>
      </c>
      <c r="C2151" t="s">
        <v>3981</v>
      </c>
      <c r="D2151" s="154">
        <v>197</v>
      </c>
      <c r="E2151" t="s">
        <v>1213</v>
      </c>
      <c r="F2151">
        <v>35</v>
      </c>
      <c r="G2151">
        <v>206</v>
      </c>
      <c r="H2151" t="s">
        <v>3404</v>
      </c>
      <c r="I2151" t="s">
        <v>3946</v>
      </c>
      <c r="K2151" t="s">
        <v>1214</v>
      </c>
      <c r="L2151" t="s">
        <v>1213</v>
      </c>
      <c r="M2151" t="s">
        <v>3404</v>
      </c>
      <c r="N2151" t="b">
        <f>IF(ETMRouteStages[[#This Row],[RID]]=A2150,ETMRouteStages[[#This Row],[StageSequence]]=F2150+1,TRUE)</f>
        <v>1</v>
      </c>
    </row>
    <row r="2152" spans="1:14">
      <c r="A2152" t="s">
        <v>6442</v>
      </c>
      <c r="B2152" t="s">
        <v>1844</v>
      </c>
      <c r="C2152" t="s">
        <v>3981</v>
      </c>
      <c r="D2152" s="154">
        <v>197</v>
      </c>
      <c r="E2152" t="s">
        <v>2528</v>
      </c>
      <c r="F2152">
        <v>36</v>
      </c>
      <c r="G2152">
        <v>230</v>
      </c>
      <c r="H2152" t="s">
        <v>3404</v>
      </c>
      <c r="I2152" t="s">
        <v>3946</v>
      </c>
      <c r="K2152" t="s">
        <v>2529</v>
      </c>
      <c r="L2152" t="s">
        <v>2528</v>
      </c>
      <c r="M2152" t="s">
        <v>3404</v>
      </c>
      <c r="N2152" t="b">
        <f>IF(ETMRouteStages[[#This Row],[RID]]=A2151,ETMRouteStages[[#This Row],[StageSequence]]=F2151+1,TRUE)</f>
        <v>1</v>
      </c>
    </row>
    <row r="2153" spans="1:14">
      <c r="A2153" t="s">
        <v>6442</v>
      </c>
      <c r="B2153" t="s">
        <v>1844</v>
      </c>
      <c r="C2153" t="s">
        <v>3981</v>
      </c>
      <c r="D2153" s="154">
        <v>197</v>
      </c>
      <c r="E2153" t="s">
        <v>1490</v>
      </c>
      <c r="F2153">
        <v>37</v>
      </c>
      <c r="G2153">
        <v>245</v>
      </c>
      <c r="H2153" t="s">
        <v>3404</v>
      </c>
      <c r="I2153" t="s">
        <v>3946</v>
      </c>
      <c r="K2153" t="s">
        <v>1491</v>
      </c>
      <c r="L2153" t="s">
        <v>1490</v>
      </c>
      <c r="M2153" t="s">
        <v>3404</v>
      </c>
      <c r="N2153" t="b">
        <f>IF(ETMRouteStages[[#This Row],[RID]]=A2152,ETMRouteStages[[#This Row],[StageSequence]]=F2152+1,TRUE)</f>
        <v>1</v>
      </c>
    </row>
    <row r="2154" spans="1:14">
      <c r="A2154" t="s">
        <v>6442</v>
      </c>
      <c r="B2154" t="s">
        <v>1844</v>
      </c>
      <c r="C2154" t="s">
        <v>3981</v>
      </c>
      <c r="D2154" s="154">
        <v>197</v>
      </c>
      <c r="E2154" t="s">
        <v>2415</v>
      </c>
      <c r="F2154">
        <v>38</v>
      </c>
      <c r="G2154">
        <v>260</v>
      </c>
      <c r="H2154" t="s">
        <v>3404</v>
      </c>
      <c r="I2154" t="s">
        <v>3946</v>
      </c>
      <c r="K2154" t="s">
        <v>2416</v>
      </c>
      <c r="L2154" t="s">
        <v>2415</v>
      </c>
      <c r="M2154" t="s">
        <v>3404</v>
      </c>
      <c r="N2154" t="b">
        <f>IF(ETMRouteStages[[#This Row],[RID]]=A2153,ETMRouteStages[[#This Row],[StageSequence]]=F2153+1,TRUE)</f>
        <v>1</v>
      </c>
    </row>
    <row r="2155" spans="1:14">
      <c r="A2155" t="s">
        <v>6442</v>
      </c>
      <c r="B2155" t="s">
        <v>1844</v>
      </c>
      <c r="C2155" t="s">
        <v>3981</v>
      </c>
      <c r="D2155" s="154">
        <v>197</v>
      </c>
      <c r="E2155" t="s">
        <v>1653</v>
      </c>
      <c r="F2155">
        <v>39</v>
      </c>
      <c r="G2155">
        <v>266</v>
      </c>
      <c r="H2155" t="s">
        <v>3404</v>
      </c>
      <c r="I2155" t="s">
        <v>3946</v>
      </c>
      <c r="K2155" t="s">
        <v>1654</v>
      </c>
      <c r="L2155" t="s">
        <v>1653</v>
      </c>
      <c r="M2155" t="s">
        <v>3404</v>
      </c>
      <c r="N2155" t="b">
        <f>IF(ETMRouteStages[[#This Row],[RID]]=A2154,ETMRouteStages[[#This Row],[StageSequence]]=F2154+1,TRUE)</f>
        <v>1</v>
      </c>
    </row>
    <row r="2156" spans="1:14">
      <c r="A2156" t="s">
        <v>6442</v>
      </c>
      <c r="B2156" t="s">
        <v>1844</v>
      </c>
      <c r="C2156" t="s">
        <v>3981</v>
      </c>
      <c r="D2156" s="154">
        <v>197</v>
      </c>
      <c r="E2156" t="s">
        <v>6443</v>
      </c>
      <c r="F2156">
        <v>40</v>
      </c>
      <c r="G2156">
        <v>289</v>
      </c>
      <c r="H2156" t="s">
        <v>3404</v>
      </c>
      <c r="I2156" t="s">
        <v>3946</v>
      </c>
      <c r="K2156" t="s">
        <v>1376</v>
      </c>
      <c r="L2156" t="s">
        <v>1375</v>
      </c>
      <c r="M2156" t="s">
        <v>3404</v>
      </c>
      <c r="N2156" t="b">
        <f>IF(ETMRouteStages[[#This Row],[RID]]=A2155,ETMRouteStages[[#This Row],[StageSequence]]=F2155+1,TRUE)</f>
        <v>1</v>
      </c>
    </row>
    <row r="2157" spans="1:14">
      <c r="A2157" t="s">
        <v>6442</v>
      </c>
      <c r="B2157" t="s">
        <v>1844</v>
      </c>
      <c r="C2157" t="s">
        <v>3981</v>
      </c>
      <c r="D2157" s="154">
        <v>197</v>
      </c>
      <c r="E2157" t="s">
        <v>1442</v>
      </c>
      <c r="F2157">
        <v>41</v>
      </c>
      <c r="G2157">
        <v>332</v>
      </c>
      <c r="H2157" t="s">
        <v>3404</v>
      </c>
      <c r="I2157" t="s">
        <v>3946</v>
      </c>
      <c r="K2157" t="s">
        <v>1443</v>
      </c>
      <c r="L2157" t="s">
        <v>1442</v>
      </c>
      <c r="M2157" t="s">
        <v>3404</v>
      </c>
      <c r="N2157" t="b">
        <f>IF(ETMRouteStages[[#This Row],[RID]]=A2156,ETMRouteStages[[#This Row],[StageSequence]]=F2156+1,TRUE)</f>
        <v>1</v>
      </c>
    </row>
    <row r="2158" spans="1:14">
      <c r="A2158" t="s">
        <v>6442</v>
      </c>
      <c r="B2158" t="s">
        <v>1844</v>
      </c>
      <c r="C2158" t="s">
        <v>3981</v>
      </c>
      <c r="D2158" s="154">
        <v>197</v>
      </c>
      <c r="E2158" t="s">
        <v>1914</v>
      </c>
      <c r="F2158">
        <v>42</v>
      </c>
      <c r="G2158">
        <v>340</v>
      </c>
      <c r="H2158" t="s">
        <v>3404</v>
      </c>
      <c r="I2158" t="s">
        <v>3946</v>
      </c>
      <c r="K2158" t="s">
        <v>1915</v>
      </c>
      <c r="L2158" t="s">
        <v>1914</v>
      </c>
      <c r="M2158" t="s">
        <v>3404</v>
      </c>
      <c r="N2158" t="b">
        <f>IF(ETMRouteStages[[#This Row],[RID]]=A2157,ETMRouteStages[[#This Row],[StageSequence]]=F2157+1,TRUE)</f>
        <v>1</v>
      </c>
    </row>
    <row r="2159" spans="1:14">
      <c r="A2159" t="s">
        <v>6444</v>
      </c>
      <c r="B2159" t="s">
        <v>1844</v>
      </c>
      <c r="C2159" t="s">
        <v>3746</v>
      </c>
      <c r="D2159" s="154">
        <v>198</v>
      </c>
      <c r="E2159" t="s">
        <v>1843</v>
      </c>
      <c r="F2159">
        <v>1</v>
      </c>
      <c r="G2159">
        <v>0</v>
      </c>
      <c r="H2159" t="s">
        <v>3404</v>
      </c>
      <c r="I2159" t="s">
        <v>3515</v>
      </c>
      <c r="K2159" t="s">
        <v>1844</v>
      </c>
      <c r="L2159" t="s">
        <v>1843</v>
      </c>
      <c r="M2159" t="s">
        <v>3404</v>
      </c>
      <c r="N2159" t="b">
        <f>IF(ETMRouteStages[[#This Row],[RID]]=A2158,ETMRouteStages[[#This Row],[StageSequence]]=F2158+1,TRUE)</f>
        <v>1</v>
      </c>
    </row>
    <row r="2160" spans="1:14">
      <c r="A2160" t="s">
        <v>6444</v>
      </c>
      <c r="B2160" t="s">
        <v>1844</v>
      </c>
      <c r="C2160" t="s">
        <v>3746</v>
      </c>
      <c r="D2160" s="154">
        <v>198</v>
      </c>
      <c r="E2160" t="s">
        <v>1845</v>
      </c>
      <c r="F2160">
        <v>2</v>
      </c>
      <c r="G2160">
        <v>2</v>
      </c>
      <c r="H2160" t="s">
        <v>3404</v>
      </c>
      <c r="I2160" t="s">
        <v>3515</v>
      </c>
      <c r="K2160" t="s">
        <v>1846</v>
      </c>
      <c r="L2160" t="s">
        <v>1845</v>
      </c>
      <c r="M2160" t="s">
        <v>3404</v>
      </c>
      <c r="N2160" t="b">
        <f>IF(ETMRouteStages[[#This Row],[RID]]=A2159,ETMRouteStages[[#This Row],[StageSequence]]=F2159+1,TRUE)</f>
        <v>1</v>
      </c>
    </row>
    <row r="2161" spans="1:14">
      <c r="A2161" t="s">
        <v>6444</v>
      </c>
      <c r="B2161" t="s">
        <v>1844</v>
      </c>
      <c r="C2161" t="s">
        <v>3746</v>
      </c>
      <c r="D2161" s="154">
        <v>198</v>
      </c>
      <c r="E2161" t="s">
        <v>2183</v>
      </c>
      <c r="F2161">
        <v>3</v>
      </c>
      <c r="G2161">
        <v>3</v>
      </c>
      <c r="H2161" t="s">
        <v>3404</v>
      </c>
      <c r="I2161" t="s">
        <v>3515</v>
      </c>
      <c r="K2161" t="s">
        <v>2184</v>
      </c>
      <c r="L2161" t="s">
        <v>2183</v>
      </c>
      <c r="M2161" t="s">
        <v>3404</v>
      </c>
      <c r="N2161" t="b">
        <f>IF(ETMRouteStages[[#This Row],[RID]]=A2160,ETMRouteStages[[#This Row],[StageSequence]]=F2160+1,TRUE)</f>
        <v>1</v>
      </c>
    </row>
    <row r="2162" spans="1:14">
      <c r="A2162" t="s">
        <v>6444</v>
      </c>
      <c r="B2162" t="s">
        <v>1844</v>
      </c>
      <c r="C2162" t="s">
        <v>3746</v>
      </c>
      <c r="D2162" s="154">
        <v>198</v>
      </c>
      <c r="E2162" t="s">
        <v>392</v>
      </c>
      <c r="F2162">
        <v>4</v>
      </c>
      <c r="G2162">
        <v>4</v>
      </c>
      <c r="H2162" t="s">
        <v>3404</v>
      </c>
      <c r="I2162" t="s">
        <v>3515</v>
      </c>
      <c r="K2162" t="s">
        <v>393</v>
      </c>
      <c r="L2162" t="s">
        <v>392</v>
      </c>
      <c r="M2162" t="s">
        <v>3404</v>
      </c>
      <c r="N2162" t="b">
        <f>IF(ETMRouteStages[[#This Row],[RID]]=A2161,ETMRouteStages[[#This Row],[StageSequence]]=F2161+1,TRUE)</f>
        <v>1</v>
      </c>
    </row>
    <row r="2163" spans="1:14">
      <c r="A2163" t="s">
        <v>6444</v>
      </c>
      <c r="B2163" t="s">
        <v>1844</v>
      </c>
      <c r="C2163" t="s">
        <v>3746</v>
      </c>
      <c r="D2163" s="154">
        <v>198</v>
      </c>
      <c r="E2163" t="s">
        <v>2425</v>
      </c>
      <c r="F2163">
        <v>5</v>
      </c>
      <c r="G2163">
        <v>5</v>
      </c>
      <c r="H2163" t="s">
        <v>3404</v>
      </c>
      <c r="I2163" t="s">
        <v>3515</v>
      </c>
      <c r="K2163" t="s">
        <v>2426</v>
      </c>
      <c r="L2163" t="s">
        <v>2425</v>
      </c>
      <c r="M2163" t="s">
        <v>3404</v>
      </c>
      <c r="N2163" t="b">
        <f>IF(ETMRouteStages[[#This Row],[RID]]=A2162,ETMRouteStages[[#This Row],[StageSequence]]=F2162+1,TRUE)</f>
        <v>1</v>
      </c>
    </row>
    <row r="2164" spans="1:14">
      <c r="A2164" t="s">
        <v>6444</v>
      </c>
      <c r="B2164" t="s">
        <v>1844</v>
      </c>
      <c r="C2164" t="s">
        <v>3746</v>
      </c>
      <c r="D2164" s="154">
        <v>198</v>
      </c>
      <c r="E2164" t="s">
        <v>1898</v>
      </c>
      <c r="F2164">
        <v>6</v>
      </c>
      <c r="G2164">
        <v>6</v>
      </c>
      <c r="H2164" t="s">
        <v>3404</v>
      </c>
      <c r="I2164" t="s">
        <v>3515</v>
      </c>
      <c r="K2164" t="s">
        <v>1899</v>
      </c>
      <c r="L2164" t="s">
        <v>1898</v>
      </c>
      <c r="M2164" t="s">
        <v>3404</v>
      </c>
      <c r="N2164" t="b">
        <f>IF(ETMRouteStages[[#This Row],[RID]]=A2163,ETMRouteStages[[#This Row],[StageSequence]]=F2163+1,TRUE)</f>
        <v>1</v>
      </c>
    </row>
    <row r="2165" spans="1:14">
      <c r="A2165" t="s">
        <v>6444</v>
      </c>
      <c r="B2165" t="s">
        <v>1844</v>
      </c>
      <c r="C2165" t="s">
        <v>3746</v>
      </c>
      <c r="D2165" s="154">
        <v>198</v>
      </c>
      <c r="E2165" t="s">
        <v>1233</v>
      </c>
      <c r="F2165">
        <v>7</v>
      </c>
      <c r="G2165">
        <v>7</v>
      </c>
      <c r="H2165" t="s">
        <v>3404</v>
      </c>
      <c r="I2165" t="s">
        <v>3515</v>
      </c>
      <c r="K2165" t="s">
        <v>1234</v>
      </c>
      <c r="L2165" t="s">
        <v>1233</v>
      </c>
      <c r="M2165" t="s">
        <v>3404</v>
      </c>
      <c r="N2165" t="b">
        <f>IF(ETMRouteStages[[#This Row],[RID]]=A2164,ETMRouteStages[[#This Row],[StageSequence]]=F2164+1,TRUE)</f>
        <v>1</v>
      </c>
    </row>
    <row r="2166" spans="1:14">
      <c r="A2166" t="s">
        <v>6444</v>
      </c>
      <c r="B2166" t="s">
        <v>1844</v>
      </c>
      <c r="C2166" t="s">
        <v>3746</v>
      </c>
      <c r="D2166" s="154">
        <v>198</v>
      </c>
      <c r="E2166" t="s">
        <v>1739</v>
      </c>
      <c r="F2166">
        <v>8</v>
      </c>
      <c r="G2166">
        <v>8</v>
      </c>
      <c r="H2166" t="s">
        <v>3404</v>
      </c>
      <c r="I2166" t="s">
        <v>3515</v>
      </c>
      <c r="K2166" t="s">
        <v>1740</v>
      </c>
      <c r="L2166" t="s">
        <v>1739</v>
      </c>
      <c r="M2166" t="s">
        <v>3404</v>
      </c>
      <c r="N2166" t="b">
        <f>IF(ETMRouteStages[[#This Row],[RID]]=A2165,ETMRouteStages[[#This Row],[StageSequence]]=F2165+1,TRUE)</f>
        <v>1</v>
      </c>
    </row>
    <row r="2167" spans="1:14">
      <c r="A2167" t="s">
        <v>6444</v>
      </c>
      <c r="B2167" t="s">
        <v>1844</v>
      </c>
      <c r="C2167" t="s">
        <v>3746</v>
      </c>
      <c r="D2167" s="154">
        <v>198</v>
      </c>
      <c r="E2167" t="s">
        <v>1154</v>
      </c>
      <c r="F2167">
        <v>9</v>
      </c>
      <c r="G2167">
        <v>9</v>
      </c>
      <c r="H2167" t="s">
        <v>3404</v>
      </c>
      <c r="I2167" t="s">
        <v>3515</v>
      </c>
      <c r="K2167" t="s">
        <v>1155</v>
      </c>
      <c r="L2167" t="s">
        <v>1154</v>
      </c>
      <c r="M2167" t="s">
        <v>3404</v>
      </c>
      <c r="N2167" t="b">
        <f>IF(ETMRouteStages[[#This Row],[RID]]=A2166,ETMRouteStages[[#This Row],[StageSequence]]=F2166+1,TRUE)</f>
        <v>1</v>
      </c>
    </row>
    <row r="2168" spans="1:14">
      <c r="A2168" t="s">
        <v>6444</v>
      </c>
      <c r="B2168" t="s">
        <v>1844</v>
      </c>
      <c r="C2168" t="s">
        <v>3746</v>
      </c>
      <c r="D2168" s="154">
        <v>198</v>
      </c>
      <c r="E2168" t="s">
        <v>2171</v>
      </c>
      <c r="F2168">
        <v>10</v>
      </c>
      <c r="G2168">
        <v>10</v>
      </c>
      <c r="H2168" t="s">
        <v>3404</v>
      </c>
      <c r="I2168" t="s">
        <v>3515</v>
      </c>
      <c r="K2168" t="s">
        <v>2172</v>
      </c>
      <c r="L2168" t="s">
        <v>2171</v>
      </c>
      <c r="M2168" t="s">
        <v>3404</v>
      </c>
      <c r="N2168" t="b">
        <f>IF(ETMRouteStages[[#This Row],[RID]]=A2167,ETMRouteStages[[#This Row],[StageSequence]]=F2167+1,TRUE)</f>
        <v>1</v>
      </c>
    </row>
    <row r="2169" spans="1:14">
      <c r="A2169" t="s">
        <v>6444</v>
      </c>
      <c r="B2169" t="s">
        <v>1844</v>
      </c>
      <c r="C2169" t="s">
        <v>3746</v>
      </c>
      <c r="D2169" s="154">
        <v>198</v>
      </c>
      <c r="E2169" t="s">
        <v>1329</v>
      </c>
      <c r="F2169">
        <v>11</v>
      </c>
      <c r="G2169">
        <v>11</v>
      </c>
      <c r="H2169" t="s">
        <v>3404</v>
      </c>
      <c r="I2169" t="s">
        <v>3515</v>
      </c>
      <c r="K2169" t="s">
        <v>1330</v>
      </c>
      <c r="L2169" t="s">
        <v>1329</v>
      </c>
      <c r="M2169" t="s">
        <v>3404</v>
      </c>
      <c r="N2169" t="b">
        <f>IF(ETMRouteStages[[#This Row],[RID]]=A2168,ETMRouteStages[[#This Row],[StageSequence]]=F2168+1,TRUE)</f>
        <v>1</v>
      </c>
    </row>
    <row r="2170" spans="1:14">
      <c r="A2170" t="s">
        <v>6444</v>
      </c>
      <c r="B2170" t="s">
        <v>1844</v>
      </c>
      <c r="C2170" t="s">
        <v>3746</v>
      </c>
      <c r="D2170" s="154">
        <v>198</v>
      </c>
      <c r="E2170" t="s">
        <v>866</v>
      </c>
      <c r="F2170">
        <v>12</v>
      </c>
      <c r="G2170">
        <v>12</v>
      </c>
      <c r="H2170" t="s">
        <v>3404</v>
      </c>
      <c r="I2170" t="s">
        <v>3515</v>
      </c>
      <c r="K2170" t="s">
        <v>867</v>
      </c>
      <c r="L2170" t="s">
        <v>866</v>
      </c>
      <c r="M2170" t="s">
        <v>3404</v>
      </c>
      <c r="N2170" t="b">
        <f>IF(ETMRouteStages[[#This Row],[RID]]=A2169,ETMRouteStages[[#This Row],[StageSequence]]=F2169+1,TRUE)</f>
        <v>1</v>
      </c>
    </row>
    <row r="2171" spans="1:14">
      <c r="A2171" t="s">
        <v>6444</v>
      </c>
      <c r="B2171" t="s">
        <v>1844</v>
      </c>
      <c r="C2171" t="s">
        <v>3746</v>
      </c>
      <c r="D2171" s="154">
        <v>198</v>
      </c>
      <c r="E2171" t="s">
        <v>2233</v>
      </c>
      <c r="F2171">
        <v>13</v>
      </c>
      <c r="G2171">
        <v>14</v>
      </c>
      <c r="H2171" t="s">
        <v>3404</v>
      </c>
      <c r="I2171" t="s">
        <v>3515</v>
      </c>
      <c r="K2171" t="s">
        <v>2234</v>
      </c>
      <c r="L2171" t="s">
        <v>2233</v>
      </c>
      <c r="M2171" t="s">
        <v>3404</v>
      </c>
      <c r="N2171" t="b">
        <f>IF(ETMRouteStages[[#This Row],[RID]]=A2170,ETMRouteStages[[#This Row],[StageSequence]]=F2170+1,TRUE)</f>
        <v>1</v>
      </c>
    </row>
    <row r="2172" spans="1:14">
      <c r="A2172" t="s">
        <v>6444</v>
      </c>
      <c r="B2172" t="s">
        <v>1844</v>
      </c>
      <c r="C2172" t="s">
        <v>3746</v>
      </c>
      <c r="D2172" s="154">
        <v>198</v>
      </c>
      <c r="E2172" t="s">
        <v>2378</v>
      </c>
      <c r="F2172">
        <v>14</v>
      </c>
      <c r="G2172">
        <v>17</v>
      </c>
      <c r="H2172" t="s">
        <v>3404</v>
      </c>
      <c r="I2172" t="s">
        <v>3515</v>
      </c>
      <c r="K2172" t="s">
        <v>2379</v>
      </c>
      <c r="L2172" t="s">
        <v>2378</v>
      </c>
      <c r="M2172" t="s">
        <v>3404</v>
      </c>
      <c r="N2172" t="b">
        <f>IF(ETMRouteStages[[#This Row],[RID]]=A2171,ETMRouteStages[[#This Row],[StageSequence]]=F2171+1,TRUE)</f>
        <v>1</v>
      </c>
    </row>
    <row r="2173" spans="1:14">
      <c r="A2173" t="s">
        <v>6444</v>
      </c>
      <c r="B2173" t="s">
        <v>1844</v>
      </c>
      <c r="C2173" t="s">
        <v>3746</v>
      </c>
      <c r="D2173" s="154">
        <v>198</v>
      </c>
      <c r="E2173" t="s">
        <v>2376</v>
      </c>
      <c r="F2173">
        <v>15</v>
      </c>
      <c r="G2173">
        <v>18</v>
      </c>
      <c r="H2173" t="s">
        <v>3404</v>
      </c>
      <c r="I2173" t="s">
        <v>3515</v>
      </c>
      <c r="K2173" t="s">
        <v>2377</v>
      </c>
      <c r="L2173" t="s">
        <v>2376</v>
      </c>
      <c r="M2173" t="s">
        <v>3404</v>
      </c>
      <c r="N2173" t="b">
        <f>IF(ETMRouteStages[[#This Row],[RID]]=A2172,ETMRouteStages[[#This Row],[StageSequence]]=F2172+1,TRUE)</f>
        <v>1</v>
      </c>
    </row>
    <row r="2174" spans="1:14">
      <c r="A2174" t="s">
        <v>6444</v>
      </c>
      <c r="B2174" t="s">
        <v>1844</v>
      </c>
      <c r="C2174" t="s">
        <v>3746</v>
      </c>
      <c r="D2174" s="154">
        <v>198</v>
      </c>
      <c r="E2174" t="s">
        <v>2858</v>
      </c>
      <c r="F2174">
        <v>16</v>
      </c>
      <c r="G2174">
        <v>19</v>
      </c>
      <c r="H2174" t="s">
        <v>3404</v>
      </c>
      <c r="I2174" t="s">
        <v>3515</v>
      </c>
      <c r="K2174" t="s">
        <v>2859</v>
      </c>
      <c r="L2174" t="s">
        <v>2858</v>
      </c>
      <c r="M2174" t="s">
        <v>3404</v>
      </c>
      <c r="N2174" t="b">
        <f>IF(ETMRouteStages[[#This Row],[RID]]=A2173,ETMRouteStages[[#This Row],[StageSequence]]=F2173+1,TRUE)</f>
        <v>1</v>
      </c>
    </row>
    <row r="2175" spans="1:14">
      <c r="A2175" t="s">
        <v>6444</v>
      </c>
      <c r="B2175" t="s">
        <v>1844</v>
      </c>
      <c r="C2175" t="s">
        <v>3746</v>
      </c>
      <c r="D2175" s="154">
        <v>198</v>
      </c>
      <c r="E2175" t="s">
        <v>2819</v>
      </c>
      <c r="F2175">
        <v>17</v>
      </c>
      <c r="G2175">
        <v>21</v>
      </c>
      <c r="H2175" t="s">
        <v>3404</v>
      </c>
      <c r="I2175" t="s">
        <v>3515</v>
      </c>
      <c r="K2175" t="s">
        <v>2820</v>
      </c>
      <c r="L2175" t="s">
        <v>2819</v>
      </c>
      <c r="M2175" t="s">
        <v>3404</v>
      </c>
      <c r="N2175" t="b">
        <f>IF(ETMRouteStages[[#This Row],[RID]]=A2174,ETMRouteStages[[#This Row],[StageSequence]]=F2174+1,TRUE)</f>
        <v>1</v>
      </c>
    </row>
    <row r="2176" spans="1:14">
      <c r="A2176" t="s">
        <v>6444</v>
      </c>
      <c r="B2176" t="s">
        <v>1844</v>
      </c>
      <c r="C2176" t="s">
        <v>3746</v>
      </c>
      <c r="D2176" s="154">
        <v>198</v>
      </c>
      <c r="E2176" t="s">
        <v>1484</v>
      </c>
      <c r="F2176">
        <v>18</v>
      </c>
      <c r="G2176">
        <v>22</v>
      </c>
      <c r="H2176" t="s">
        <v>3404</v>
      </c>
      <c r="I2176" t="s">
        <v>3515</v>
      </c>
      <c r="K2176" t="s">
        <v>1485</v>
      </c>
      <c r="L2176" t="s">
        <v>1484</v>
      </c>
      <c r="M2176" t="s">
        <v>3404</v>
      </c>
      <c r="N2176" t="b">
        <f>IF(ETMRouteStages[[#This Row],[RID]]=A2175,ETMRouteStages[[#This Row],[StageSequence]]=F2175+1,TRUE)</f>
        <v>1</v>
      </c>
    </row>
    <row r="2177" spans="1:14">
      <c r="A2177" t="s">
        <v>6444</v>
      </c>
      <c r="B2177" t="s">
        <v>1844</v>
      </c>
      <c r="C2177" t="s">
        <v>3746</v>
      </c>
      <c r="D2177" s="154">
        <v>198</v>
      </c>
      <c r="E2177" t="s">
        <v>646</v>
      </c>
      <c r="F2177">
        <v>19</v>
      </c>
      <c r="G2177">
        <v>23</v>
      </c>
      <c r="H2177" t="s">
        <v>3404</v>
      </c>
      <c r="I2177" t="s">
        <v>3515</v>
      </c>
      <c r="K2177" t="s">
        <v>647</v>
      </c>
      <c r="L2177" t="s">
        <v>646</v>
      </c>
      <c r="M2177" t="s">
        <v>3404</v>
      </c>
      <c r="N2177" t="b">
        <f>IF(ETMRouteStages[[#This Row],[RID]]=A2176,ETMRouteStages[[#This Row],[StageSequence]]=F2176+1,TRUE)</f>
        <v>1</v>
      </c>
    </row>
    <row r="2178" spans="1:14">
      <c r="A2178" t="s">
        <v>6444</v>
      </c>
      <c r="B2178" t="s">
        <v>1844</v>
      </c>
      <c r="C2178" t="s">
        <v>3746</v>
      </c>
      <c r="D2178" s="154">
        <v>198</v>
      </c>
      <c r="E2178" t="s">
        <v>1001</v>
      </c>
      <c r="F2178">
        <v>20</v>
      </c>
      <c r="G2178">
        <v>24</v>
      </c>
      <c r="H2178" t="s">
        <v>3404</v>
      </c>
      <c r="I2178" t="s">
        <v>3515</v>
      </c>
      <c r="K2178" t="s">
        <v>1002</v>
      </c>
      <c r="L2178" t="s">
        <v>1001</v>
      </c>
      <c r="M2178" t="s">
        <v>3404</v>
      </c>
      <c r="N2178" t="b">
        <f>IF(ETMRouteStages[[#This Row],[RID]]=A2177,ETMRouteStages[[#This Row],[StageSequence]]=F2177+1,TRUE)</f>
        <v>1</v>
      </c>
    </row>
    <row r="2179" spans="1:14">
      <c r="A2179" t="s">
        <v>6444</v>
      </c>
      <c r="B2179" t="s">
        <v>1844</v>
      </c>
      <c r="C2179" t="s">
        <v>3746</v>
      </c>
      <c r="D2179" s="154">
        <v>198</v>
      </c>
      <c r="E2179" t="s">
        <v>2665</v>
      </c>
      <c r="F2179">
        <v>21</v>
      </c>
      <c r="G2179">
        <v>25</v>
      </c>
      <c r="H2179" t="s">
        <v>3404</v>
      </c>
      <c r="I2179" t="s">
        <v>3515</v>
      </c>
      <c r="K2179" t="s">
        <v>2666</v>
      </c>
      <c r="L2179" t="s">
        <v>2665</v>
      </c>
      <c r="M2179" t="s">
        <v>3404</v>
      </c>
      <c r="N2179" t="b">
        <f>IF(ETMRouteStages[[#This Row],[RID]]=A2178,ETMRouteStages[[#This Row],[StageSequence]]=F2178+1,TRUE)</f>
        <v>1</v>
      </c>
    </row>
    <row r="2180" spans="1:14">
      <c r="A2180" t="s">
        <v>6444</v>
      </c>
      <c r="B2180" t="s">
        <v>1844</v>
      </c>
      <c r="C2180" t="s">
        <v>3746</v>
      </c>
      <c r="D2180" s="154">
        <v>198</v>
      </c>
      <c r="E2180" t="s">
        <v>816</v>
      </c>
      <c r="F2180">
        <v>22</v>
      </c>
      <c r="G2180">
        <v>26</v>
      </c>
      <c r="H2180" t="s">
        <v>3404</v>
      </c>
      <c r="I2180" t="s">
        <v>3515</v>
      </c>
      <c r="K2180" t="s">
        <v>817</v>
      </c>
      <c r="L2180" t="s">
        <v>816</v>
      </c>
      <c r="M2180" t="s">
        <v>3404</v>
      </c>
      <c r="N2180" t="b">
        <f>IF(ETMRouteStages[[#This Row],[RID]]=A2179,ETMRouteStages[[#This Row],[StageSequence]]=F2179+1,TRUE)</f>
        <v>1</v>
      </c>
    </row>
    <row r="2181" spans="1:14">
      <c r="A2181" t="s">
        <v>6444</v>
      </c>
      <c r="B2181" t="s">
        <v>1844</v>
      </c>
      <c r="C2181" t="s">
        <v>3746</v>
      </c>
      <c r="D2181" s="154">
        <v>198</v>
      </c>
      <c r="E2181" t="s">
        <v>999</v>
      </c>
      <c r="F2181">
        <v>23</v>
      </c>
      <c r="G2181">
        <v>27</v>
      </c>
      <c r="H2181" t="s">
        <v>3404</v>
      </c>
      <c r="I2181" t="s">
        <v>3515</v>
      </c>
      <c r="K2181" t="s">
        <v>1000</v>
      </c>
      <c r="L2181" t="s">
        <v>999</v>
      </c>
      <c r="M2181" t="s">
        <v>3404</v>
      </c>
      <c r="N2181" t="b">
        <f>IF(ETMRouteStages[[#This Row],[RID]]=A2180,ETMRouteStages[[#This Row],[StageSequence]]=F2180+1,TRUE)</f>
        <v>1</v>
      </c>
    </row>
    <row r="2182" spans="1:14">
      <c r="A2182" t="s">
        <v>6444</v>
      </c>
      <c r="B2182" t="s">
        <v>1844</v>
      </c>
      <c r="C2182" t="s">
        <v>3746</v>
      </c>
      <c r="D2182" s="154">
        <v>198</v>
      </c>
      <c r="E2182" t="s">
        <v>2709</v>
      </c>
      <c r="F2182">
        <v>24</v>
      </c>
      <c r="G2182">
        <v>28</v>
      </c>
      <c r="H2182" t="s">
        <v>3404</v>
      </c>
      <c r="I2182" t="s">
        <v>3515</v>
      </c>
      <c r="K2182" t="s">
        <v>2710</v>
      </c>
      <c r="L2182" t="s">
        <v>2709</v>
      </c>
      <c r="M2182" t="s">
        <v>3404</v>
      </c>
      <c r="N2182" t="b">
        <f>IF(ETMRouteStages[[#This Row],[RID]]=A2181,ETMRouteStages[[#This Row],[StageSequence]]=F2181+1,TRUE)</f>
        <v>1</v>
      </c>
    </row>
    <row r="2183" spans="1:14">
      <c r="A2183" t="s">
        <v>6444</v>
      </c>
      <c r="B2183" t="s">
        <v>1844</v>
      </c>
      <c r="C2183" t="s">
        <v>3746</v>
      </c>
      <c r="D2183" s="154">
        <v>198</v>
      </c>
      <c r="E2183" t="s">
        <v>2711</v>
      </c>
      <c r="F2183">
        <v>25</v>
      </c>
      <c r="G2183">
        <v>29</v>
      </c>
      <c r="H2183" t="s">
        <v>3404</v>
      </c>
      <c r="I2183" t="s">
        <v>3515</v>
      </c>
      <c r="K2183" t="s">
        <v>2712</v>
      </c>
      <c r="L2183" t="s">
        <v>2711</v>
      </c>
      <c r="M2183" t="s">
        <v>3404</v>
      </c>
      <c r="N2183" t="b">
        <f>IF(ETMRouteStages[[#This Row],[RID]]=A2182,ETMRouteStages[[#This Row],[StageSequence]]=F2182+1,TRUE)</f>
        <v>1</v>
      </c>
    </row>
    <row r="2184" spans="1:14">
      <c r="A2184" t="s">
        <v>6444</v>
      </c>
      <c r="B2184" t="s">
        <v>1844</v>
      </c>
      <c r="C2184" t="s">
        <v>3746</v>
      </c>
      <c r="D2184" s="154">
        <v>198</v>
      </c>
      <c r="E2184" t="s">
        <v>1863</v>
      </c>
      <c r="F2184">
        <v>26</v>
      </c>
      <c r="G2184">
        <v>30</v>
      </c>
      <c r="H2184" t="s">
        <v>3404</v>
      </c>
      <c r="I2184" t="s">
        <v>3515</v>
      </c>
      <c r="K2184" t="s">
        <v>1864</v>
      </c>
      <c r="L2184" t="s">
        <v>1863</v>
      </c>
      <c r="M2184" t="s">
        <v>3404</v>
      </c>
      <c r="N2184" t="b">
        <f>IF(ETMRouteStages[[#This Row],[RID]]=A2183,ETMRouteStages[[#This Row],[StageSequence]]=F2183+1,TRUE)</f>
        <v>1</v>
      </c>
    </row>
    <row r="2185" spans="1:14">
      <c r="A2185" t="s">
        <v>6444</v>
      </c>
      <c r="B2185" t="s">
        <v>1844</v>
      </c>
      <c r="C2185" t="s">
        <v>3746</v>
      </c>
      <c r="D2185" s="154">
        <v>198</v>
      </c>
      <c r="E2185" t="s">
        <v>2540</v>
      </c>
      <c r="F2185">
        <v>27</v>
      </c>
      <c r="G2185">
        <v>31</v>
      </c>
      <c r="H2185" t="s">
        <v>3404</v>
      </c>
      <c r="I2185" t="s">
        <v>3515</v>
      </c>
      <c r="K2185" t="s">
        <v>2541</v>
      </c>
      <c r="L2185" t="s">
        <v>2540</v>
      </c>
      <c r="M2185" t="s">
        <v>3404</v>
      </c>
      <c r="N2185" t="b">
        <f>IF(ETMRouteStages[[#This Row],[RID]]=A2184,ETMRouteStages[[#This Row],[StageSequence]]=F2184+1,TRUE)</f>
        <v>1</v>
      </c>
    </row>
    <row r="2186" spans="1:14">
      <c r="A2186" t="s">
        <v>6444</v>
      </c>
      <c r="B2186" t="s">
        <v>1844</v>
      </c>
      <c r="C2186" t="s">
        <v>3746</v>
      </c>
      <c r="D2186" s="154">
        <v>198</v>
      </c>
      <c r="E2186" t="s">
        <v>6445</v>
      </c>
      <c r="F2186">
        <v>28</v>
      </c>
      <c r="G2186">
        <v>32</v>
      </c>
      <c r="H2186" t="s">
        <v>3404</v>
      </c>
      <c r="I2186" t="s">
        <v>3515</v>
      </c>
      <c r="K2186" t="s">
        <v>468</v>
      </c>
      <c r="L2186" t="s">
        <v>467</v>
      </c>
      <c r="M2186" t="s">
        <v>3404</v>
      </c>
      <c r="N2186" t="b">
        <f>IF(ETMRouteStages[[#This Row],[RID]]=A2185,ETMRouteStages[[#This Row],[StageSequence]]=F2185+1,TRUE)</f>
        <v>1</v>
      </c>
    </row>
    <row r="2187" spans="1:14">
      <c r="A2187" t="s">
        <v>6444</v>
      </c>
      <c r="B2187" t="s">
        <v>1844</v>
      </c>
      <c r="C2187" t="s">
        <v>3746</v>
      </c>
      <c r="D2187" s="154">
        <v>198</v>
      </c>
      <c r="E2187" t="s">
        <v>3212</v>
      </c>
      <c r="F2187">
        <v>29</v>
      </c>
      <c r="G2187">
        <v>33</v>
      </c>
      <c r="H2187" t="s">
        <v>3404</v>
      </c>
      <c r="I2187" t="s">
        <v>3515</v>
      </c>
      <c r="K2187" t="s">
        <v>3213</v>
      </c>
      <c r="L2187" t="s">
        <v>3212</v>
      </c>
      <c r="M2187" t="s">
        <v>3404</v>
      </c>
      <c r="N2187" t="b">
        <f>IF(ETMRouteStages[[#This Row],[RID]]=A2186,ETMRouteStages[[#This Row],[StageSequence]]=F2186+1,TRUE)</f>
        <v>1</v>
      </c>
    </row>
    <row r="2188" spans="1:14">
      <c r="A2188" t="s">
        <v>6444</v>
      </c>
      <c r="B2188" t="s">
        <v>1844</v>
      </c>
      <c r="C2188" t="s">
        <v>3746</v>
      </c>
      <c r="D2188" s="154">
        <v>198</v>
      </c>
      <c r="E2188" t="s">
        <v>3214</v>
      </c>
      <c r="F2188">
        <v>30</v>
      </c>
      <c r="G2188">
        <v>35</v>
      </c>
      <c r="H2188" t="s">
        <v>3404</v>
      </c>
      <c r="I2188" t="s">
        <v>3515</v>
      </c>
      <c r="K2188" t="s">
        <v>3215</v>
      </c>
      <c r="L2188" t="s">
        <v>3214</v>
      </c>
      <c r="M2188" t="s">
        <v>3404</v>
      </c>
      <c r="N2188" t="b">
        <f>IF(ETMRouteStages[[#This Row],[RID]]=A2187,ETMRouteStages[[#This Row],[StageSequence]]=F2187+1,TRUE)</f>
        <v>1</v>
      </c>
    </row>
    <row r="2189" spans="1:14">
      <c r="A2189" t="s">
        <v>6444</v>
      </c>
      <c r="B2189" t="s">
        <v>1844</v>
      </c>
      <c r="C2189" t="s">
        <v>3746</v>
      </c>
      <c r="D2189" s="154">
        <v>198</v>
      </c>
      <c r="E2189" t="s">
        <v>3216</v>
      </c>
      <c r="F2189">
        <v>31</v>
      </c>
      <c r="G2189">
        <v>37</v>
      </c>
      <c r="H2189" t="s">
        <v>3404</v>
      </c>
      <c r="I2189" t="s">
        <v>3515</v>
      </c>
      <c r="K2189" t="s">
        <v>3217</v>
      </c>
      <c r="L2189" t="s">
        <v>3216</v>
      </c>
      <c r="M2189" t="s">
        <v>3404</v>
      </c>
      <c r="N2189" t="b">
        <f>IF(ETMRouteStages[[#This Row],[RID]]=A2188,ETMRouteStages[[#This Row],[StageSequence]]=F2188+1,TRUE)</f>
        <v>1</v>
      </c>
    </row>
    <row r="2190" spans="1:14">
      <c r="A2190" t="s">
        <v>6444</v>
      </c>
      <c r="B2190" t="s">
        <v>1844</v>
      </c>
      <c r="C2190" t="s">
        <v>3746</v>
      </c>
      <c r="D2190" s="154">
        <v>198</v>
      </c>
      <c r="E2190" t="s">
        <v>3218</v>
      </c>
      <c r="F2190">
        <v>32</v>
      </c>
      <c r="G2190">
        <v>38</v>
      </c>
      <c r="H2190" t="s">
        <v>3404</v>
      </c>
      <c r="I2190" t="s">
        <v>3515</v>
      </c>
      <c r="K2190" t="s">
        <v>3219</v>
      </c>
      <c r="L2190" t="s">
        <v>3218</v>
      </c>
      <c r="M2190" t="s">
        <v>3404</v>
      </c>
      <c r="N2190" t="b">
        <f>IF(ETMRouteStages[[#This Row],[RID]]=A2189,ETMRouteStages[[#This Row],[StageSequence]]=F2189+1,TRUE)</f>
        <v>1</v>
      </c>
    </row>
    <row r="2191" spans="1:14">
      <c r="A2191" t="s">
        <v>6444</v>
      </c>
      <c r="B2191" t="s">
        <v>1844</v>
      </c>
      <c r="C2191" t="s">
        <v>3746</v>
      </c>
      <c r="D2191" s="154">
        <v>198</v>
      </c>
      <c r="E2191" t="s">
        <v>3220</v>
      </c>
      <c r="F2191">
        <v>33</v>
      </c>
      <c r="G2191">
        <v>40</v>
      </c>
      <c r="H2191" t="s">
        <v>3404</v>
      </c>
      <c r="I2191" t="s">
        <v>3515</v>
      </c>
      <c r="K2191" t="s">
        <v>3221</v>
      </c>
      <c r="L2191" t="s">
        <v>3220</v>
      </c>
      <c r="M2191" t="s">
        <v>3404</v>
      </c>
      <c r="N2191" t="b">
        <f>IF(ETMRouteStages[[#This Row],[RID]]=A2190,ETMRouteStages[[#This Row],[StageSequence]]=F2190+1,TRUE)</f>
        <v>1</v>
      </c>
    </row>
    <row r="2192" spans="1:14">
      <c r="A2192" t="s">
        <v>6444</v>
      </c>
      <c r="B2192" t="s">
        <v>1844</v>
      </c>
      <c r="C2192" t="s">
        <v>3746</v>
      </c>
      <c r="D2192" s="154">
        <v>198</v>
      </c>
      <c r="E2192" t="s">
        <v>1488</v>
      </c>
      <c r="F2192">
        <v>34</v>
      </c>
      <c r="G2192">
        <v>41</v>
      </c>
      <c r="H2192" t="s">
        <v>3404</v>
      </c>
      <c r="I2192" t="s">
        <v>3515</v>
      </c>
      <c r="K2192" t="s">
        <v>1489</v>
      </c>
      <c r="L2192" t="s">
        <v>1488</v>
      </c>
      <c r="M2192" t="s">
        <v>3404</v>
      </c>
      <c r="N2192" t="b">
        <f>IF(ETMRouteStages[[#This Row],[RID]]=A2191,ETMRouteStages[[#This Row],[StageSequence]]=F2191+1,TRUE)</f>
        <v>1</v>
      </c>
    </row>
    <row r="2193" spans="1:14">
      <c r="A2193" t="s">
        <v>6446</v>
      </c>
      <c r="B2193" t="s">
        <v>1844</v>
      </c>
      <c r="C2193" t="s">
        <v>4178</v>
      </c>
      <c r="D2193" s="154">
        <v>199</v>
      </c>
      <c r="E2193" t="s">
        <v>2201</v>
      </c>
      <c r="F2193">
        <v>1</v>
      </c>
      <c r="G2193">
        <v>0</v>
      </c>
      <c r="H2193" t="s">
        <v>3404</v>
      </c>
      <c r="I2193" t="s">
        <v>3515</v>
      </c>
      <c r="K2193" t="s">
        <v>2202</v>
      </c>
      <c r="L2193" t="s">
        <v>2201</v>
      </c>
      <c r="M2193" t="s">
        <v>3404</v>
      </c>
      <c r="N2193" t="b">
        <f>IF(ETMRouteStages[[#This Row],[RID]]=A2192,ETMRouteStages[[#This Row],[StageSequence]]=F2192+1,TRUE)</f>
        <v>1</v>
      </c>
    </row>
    <row r="2194" spans="1:14">
      <c r="A2194" t="s">
        <v>6446</v>
      </c>
      <c r="B2194" t="s">
        <v>1844</v>
      </c>
      <c r="C2194" t="s">
        <v>4178</v>
      </c>
      <c r="D2194" s="154">
        <v>199</v>
      </c>
      <c r="E2194" t="s">
        <v>2388</v>
      </c>
      <c r="F2194">
        <v>2</v>
      </c>
      <c r="G2194">
        <v>2</v>
      </c>
      <c r="H2194" t="s">
        <v>3404</v>
      </c>
      <c r="I2194" t="s">
        <v>3515</v>
      </c>
      <c r="K2194" t="s">
        <v>2389</v>
      </c>
      <c r="L2194" t="s">
        <v>2388</v>
      </c>
      <c r="M2194" t="s">
        <v>3404</v>
      </c>
      <c r="N2194" t="b">
        <f>IF(ETMRouteStages[[#This Row],[RID]]=A2193,ETMRouteStages[[#This Row],[StageSequence]]=F2193+1,TRUE)</f>
        <v>1</v>
      </c>
    </row>
    <row r="2195" spans="1:14">
      <c r="A2195" t="s">
        <v>6446</v>
      </c>
      <c r="B2195" t="s">
        <v>1844</v>
      </c>
      <c r="C2195" t="s">
        <v>4178</v>
      </c>
      <c r="D2195" s="154">
        <v>199</v>
      </c>
      <c r="E2195" t="s">
        <v>2427</v>
      </c>
      <c r="F2195">
        <v>3</v>
      </c>
      <c r="G2195">
        <v>3</v>
      </c>
      <c r="H2195" t="s">
        <v>3404</v>
      </c>
      <c r="I2195" t="s">
        <v>3515</v>
      </c>
      <c r="K2195" t="s">
        <v>2428</v>
      </c>
      <c r="L2195" t="s">
        <v>2427</v>
      </c>
      <c r="M2195" t="s">
        <v>3404</v>
      </c>
      <c r="N2195" t="b">
        <f>IF(ETMRouteStages[[#This Row],[RID]]=A2194,ETMRouteStages[[#This Row],[StageSequence]]=F2194+1,TRUE)</f>
        <v>1</v>
      </c>
    </row>
    <row r="2196" spans="1:14">
      <c r="A2196" t="s">
        <v>6446</v>
      </c>
      <c r="B2196" t="s">
        <v>1844</v>
      </c>
      <c r="C2196" t="s">
        <v>4178</v>
      </c>
      <c r="D2196" s="154">
        <v>199</v>
      </c>
      <c r="E2196" t="s">
        <v>2447</v>
      </c>
      <c r="F2196">
        <v>4</v>
      </c>
      <c r="G2196">
        <v>4</v>
      </c>
      <c r="H2196" t="s">
        <v>3404</v>
      </c>
      <c r="I2196" t="s">
        <v>3515</v>
      </c>
      <c r="K2196" t="s">
        <v>2448</v>
      </c>
      <c r="L2196" t="s">
        <v>2447</v>
      </c>
      <c r="M2196" t="s">
        <v>3404</v>
      </c>
      <c r="N2196" t="b">
        <f>IF(ETMRouteStages[[#This Row],[RID]]=A2195,ETMRouteStages[[#This Row],[StageSequence]]=F2195+1,TRUE)</f>
        <v>1</v>
      </c>
    </row>
    <row r="2197" spans="1:14">
      <c r="A2197" t="s">
        <v>6446</v>
      </c>
      <c r="B2197" t="s">
        <v>1844</v>
      </c>
      <c r="C2197" t="s">
        <v>4178</v>
      </c>
      <c r="D2197" s="154">
        <v>199</v>
      </c>
      <c r="E2197" t="s">
        <v>2429</v>
      </c>
      <c r="F2197">
        <v>5</v>
      </c>
      <c r="G2197">
        <v>5</v>
      </c>
      <c r="H2197" t="s">
        <v>3404</v>
      </c>
      <c r="I2197" t="s">
        <v>3515</v>
      </c>
      <c r="K2197" t="s">
        <v>2430</v>
      </c>
      <c r="L2197" t="s">
        <v>2429</v>
      </c>
      <c r="M2197" t="s">
        <v>3404</v>
      </c>
      <c r="N2197" t="b">
        <f>IF(ETMRouteStages[[#This Row],[RID]]=A2196,ETMRouteStages[[#This Row],[StageSequence]]=F2196+1,TRUE)</f>
        <v>1</v>
      </c>
    </row>
    <row r="2198" spans="1:14">
      <c r="A2198" t="s">
        <v>6446</v>
      </c>
      <c r="B2198" t="s">
        <v>1844</v>
      </c>
      <c r="C2198" t="s">
        <v>4178</v>
      </c>
      <c r="D2198" s="154">
        <v>199</v>
      </c>
      <c r="E2198" t="s">
        <v>2751</v>
      </c>
      <c r="F2198">
        <v>6</v>
      </c>
      <c r="G2198">
        <v>6</v>
      </c>
      <c r="H2198" t="s">
        <v>3404</v>
      </c>
      <c r="I2198" t="s">
        <v>3515</v>
      </c>
      <c r="K2198" t="s">
        <v>2752</v>
      </c>
      <c r="L2198" t="s">
        <v>2751</v>
      </c>
      <c r="M2198" t="s">
        <v>3404</v>
      </c>
      <c r="N2198" t="b">
        <f>IF(ETMRouteStages[[#This Row],[RID]]=A2197,ETMRouteStages[[#This Row],[StageSequence]]=F2197+1,TRUE)</f>
        <v>1</v>
      </c>
    </row>
    <row r="2199" spans="1:14">
      <c r="A2199" t="s">
        <v>6446</v>
      </c>
      <c r="B2199" t="s">
        <v>1844</v>
      </c>
      <c r="C2199" t="s">
        <v>4178</v>
      </c>
      <c r="D2199" s="154">
        <v>199</v>
      </c>
      <c r="E2199" t="s">
        <v>618</v>
      </c>
      <c r="F2199">
        <v>7</v>
      </c>
      <c r="G2199">
        <v>7</v>
      </c>
      <c r="H2199" t="s">
        <v>3404</v>
      </c>
      <c r="I2199" t="s">
        <v>3515</v>
      </c>
      <c r="K2199" t="s">
        <v>619</v>
      </c>
      <c r="L2199" t="s">
        <v>618</v>
      </c>
      <c r="M2199" t="s">
        <v>3404</v>
      </c>
      <c r="N2199" t="b">
        <f>IF(ETMRouteStages[[#This Row],[RID]]=A2198,ETMRouteStages[[#This Row],[StageSequence]]=F2198+1,TRUE)</f>
        <v>1</v>
      </c>
    </row>
    <row r="2200" spans="1:14">
      <c r="A2200" t="s">
        <v>6446</v>
      </c>
      <c r="B2200" t="s">
        <v>1844</v>
      </c>
      <c r="C2200" t="s">
        <v>4178</v>
      </c>
      <c r="D2200" s="154">
        <v>199</v>
      </c>
      <c r="E2200" t="s">
        <v>2139</v>
      </c>
      <c r="F2200">
        <v>8</v>
      </c>
      <c r="G2200">
        <v>9</v>
      </c>
      <c r="H2200" t="s">
        <v>3404</v>
      </c>
      <c r="I2200" t="s">
        <v>3515</v>
      </c>
      <c r="K2200" t="s">
        <v>2140</v>
      </c>
      <c r="L2200" t="s">
        <v>2139</v>
      </c>
      <c r="M2200" t="s">
        <v>3404</v>
      </c>
      <c r="N2200" t="b">
        <f>IF(ETMRouteStages[[#This Row],[RID]]=A2199,ETMRouteStages[[#This Row],[StageSequence]]=F2199+1,TRUE)</f>
        <v>1</v>
      </c>
    </row>
    <row r="2201" spans="1:14">
      <c r="A2201" t="s">
        <v>6446</v>
      </c>
      <c r="B2201" t="s">
        <v>1844</v>
      </c>
      <c r="C2201" t="s">
        <v>4178</v>
      </c>
      <c r="D2201" s="154">
        <v>199</v>
      </c>
      <c r="E2201" t="s">
        <v>968</v>
      </c>
      <c r="F2201">
        <v>9</v>
      </c>
      <c r="G2201">
        <v>11</v>
      </c>
      <c r="H2201" t="s">
        <v>3404</v>
      </c>
      <c r="I2201" t="s">
        <v>3515</v>
      </c>
      <c r="K2201" t="s">
        <v>969</v>
      </c>
      <c r="L2201" t="s">
        <v>968</v>
      </c>
      <c r="M2201" t="s">
        <v>3404</v>
      </c>
      <c r="N2201" t="b">
        <f>IF(ETMRouteStages[[#This Row],[RID]]=A2200,ETMRouteStages[[#This Row],[StageSequence]]=F2200+1,TRUE)</f>
        <v>1</v>
      </c>
    </row>
    <row r="2202" spans="1:14">
      <c r="A2202" t="s">
        <v>6446</v>
      </c>
      <c r="B2202" t="s">
        <v>1844</v>
      </c>
      <c r="C2202" t="s">
        <v>4178</v>
      </c>
      <c r="D2202" s="154">
        <v>199</v>
      </c>
      <c r="E2202" t="s">
        <v>970</v>
      </c>
      <c r="F2202">
        <v>10</v>
      </c>
      <c r="G2202">
        <v>12</v>
      </c>
      <c r="H2202" t="s">
        <v>3404</v>
      </c>
      <c r="I2202" t="s">
        <v>3515</v>
      </c>
      <c r="K2202" t="s">
        <v>971</v>
      </c>
      <c r="L2202" t="s">
        <v>970</v>
      </c>
      <c r="M2202" t="s">
        <v>3404</v>
      </c>
      <c r="N2202" t="b">
        <f>IF(ETMRouteStages[[#This Row],[RID]]=A2201,ETMRouteStages[[#This Row],[StageSequence]]=F2201+1,TRUE)</f>
        <v>1</v>
      </c>
    </row>
    <row r="2203" spans="1:14">
      <c r="A2203" t="s">
        <v>6446</v>
      </c>
      <c r="B2203" t="s">
        <v>1844</v>
      </c>
      <c r="C2203" t="s">
        <v>4178</v>
      </c>
      <c r="D2203" s="154">
        <v>199</v>
      </c>
      <c r="E2203" t="s">
        <v>1115</v>
      </c>
      <c r="F2203">
        <v>11</v>
      </c>
      <c r="G2203">
        <v>13</v>
      </c>
      <c r="H2203" t="s">
        <v>3404</v>
      </c>
      <c r="I2203" t="s">
        <v>3515</v>
      </c>
      <c r="K2203" t="s">
        <v>1116</v>
      </c>
      <c r="L2203" t="s">
        <v>1115</v>
      </c>
      <c r="M2203" t="s">
        <v>3404</v>
      </c>
      <c r="N2203" t="b">
        <f>IF(ETMRouteStages[[#This Row],[RID]]=A2202,ETMRouteStages[[#This Row],[StageSequence]]=F2202+1,TRUE)</f>
        <v>1</v>
      </c>
    </row>
    <row r="2204" spans="1:14">
      <c r="A2204" t="s">
        <v>6446</v>
      </c>
      <c r="B2204" t="s">
        <v>1844</v>
      </c>
      <c r="C2204" t="s">
        <v>4178</v>
      </c>
      <c r="D2204" s="154">
        <v>199</v>
      </c>
      <c r="E2204" t="s">
        <v>632</v>
      </c>
      <c r="F2204">
        <v>12</v>
      </c>
      <c r="G2204">
        <v>14</v>
      </c>
      <c r="H2204" t="s">
        <v>3404</v>
      </c>
      <c r="I2204" t="s">
        <v>3515</v>
      </c>
      <c r="K2204" t="s">
        <v>633</v>
      </c>
      <c r="L2204" t="s">
        <v>632</v>
      </c>
      <c r="M2204" t="s">
        <v>3404</v>
      </c>
      <c r="N2204" t="b">
        <f>IF(ETMRouteStages[[#This Row],[RID]]=A2203,ETMRouteStages[[#This Row],[StageSequence]]=F2203+1,TRUE)</f>
        <v>1</v>
      </c>
    </row>
    <row r="2205" spans="1:14">
      <c r="A2205" t="s">
        <v>6446</v>
      </c>
      <c r="B2205" t="s">
        <v>1844</v>
      </c>
      <c r="C2205" t="s">
        <v>4178</v>
      </c>
      <c r="D2205" s="154">
        <v>199</v>
      </c>
      <c r="E2205" t="s">
        <v>740</v>
      </c>
      <c r="F2205">
        <v>13</v>
      </c>
      <c r="G2205">
        <v>16</v>
      </c>
      <c r="H2205" t="s">
        <v>3404</v>
      </c>
      <c r="I2205" t="s">
        <v>3515</v>
      </c>
      <c r="K2205" t="s">
        <v>741</v>
      </c>
      <c r="L2205" t="s">
        <v>740</v>
      </c>
      <c r="M2205" t="s">
        <v>3404</v>
      </c>
      <c r="N2205" t="b">
        <f>IF(ETMRouteStages[[#This Row],[RID]]=A2204,ETMRouteStages[[#This Row],[StageSequence]]=F2204+1,TRUE)</f>
        <v>1</v>
      </c>
    </row>
    <row r="2206" spans="1:14">
      <c r="A2206" t="s">
        <v>6446</v>
      </c>
      <c r="B2206" t="s">
        <v>1844</v>
      </c>
      <c r="C2206" t="s">
        <v>4178</v>
      </c>
      <c r="D2206" s="154">
        <v>199</v>
      </c>
      <c r="E2206" t="s">
        <v>1723</v>
      </c>
      <c r="F2206">
        <v>14</v>
      </c>
      <c r="G2206">
        <v>18</v>
      </c>
      <c r="H2206" t="s">
        <v>3404</v>
      </c>
      <c r="I2206" t="s">
        <v>3515</v>
      </c>
      <c r="K2206" t="s">
        <v>1724</v>
      </c>
      <c r="L2206" t="s">
        <v>1723</v>
      </c>
      <c r="M2206" t="s">
        <v>3404</v>
      </c>
      <c r="N2206" t="b">
        <f>IF(ETMRouteStages[[#This Row],[RID]]=A2205,ETMRouteStages[[#This Row],[StageSequence]]=F2205+1,TRUE)</f>
        <v>1</v>
      </c>
    </row>
    <row r="2207" spans="1:14">
      <c r="A2207" t="s">
        <v>6446</v>
      </c>
      <c r="B2207" t="s">
        <v>1844</v>
      </c>
      <c r="C2207" t="s">
        <v>4178</v>
      </c>
      <c r="D2207" s="154">
        <v>199</v>
      </c>
      <c r="E2207" t="s">
        <v>1827</v>
      </c>
      <c r="F2207">
        <v>15</v>
      </c>
      <c r="G2207">
        <v>20</v>
      </c>
      <c r="H2207" t="s">
        <v>3404</v>
      </c>
      <c r="I2207" t="s">
        <v>3515</v>
      </c>
      <c r="K2207" t="s">
        <v>1828</v>
      </c>
      <c r="L2207" t="s">
        <v>1827</v>
      </c>
      <c r="M2207" t="s">
        <v>3404</v>
      </c>
      <c r="N2207" t="b">
        <f>IF(ETMRouteStages[[#This Row],[RID]]=A2206,ETMRouteStages[[#This Row],[StageSequence]]=F2206+1,TRUE)</f>
        <v>1</v>
      </c>
    </row>
    <row r="2208" spans="1:14">
      <c r="A2208" t="s">
        <v>6446</v>
      </c>
      <c r="B2208" t="s">
        <v>1844</v>
      </c>
      <c r="C2208" t="s">
        <v>4178</v>
      </c>
      <c r="D2208" s="154">
        <v>199</v>
      </c>
      <c r="E2208" t="s">
        <v>1841</v>
      </c>
      <c r="F2208">
        <v>16</v>
      </c>
      <c r="G2208">
        <v>21</v>
      </c>
      <c r="H2208" t="s">
        <v>3404</v>
      </c>
      <c r="I2208" t="s">
        <v>3515</v>
      </c>
      <c r="K2208" t="s">
        <v>1842</v>
      </c>
      <c r="L2208" t="s">
        <v>1841</v>
      </c>
      <c r="M2208" t="s">
        <v>3404</v>
      </c>
      <c r="N2208" t="b">
        <f>IF(ETMRouteStages[[#This Row],[RID]]=A2207,ETMRouteStages[[#This Row],[StageSequence]]=F2207+1,TRUE)</f>
        <v>1</v>
      </c>
    </row>
    <row r="2209" spans="1:14">
      <c r="A2209" t="s">
        <v>6446</v>
      </c>
      <c r="B2209" t="s">
        <v>1844</v>
      </c>
      <c r="C2209" t="s">
        <v>4178</v>
      </c>
      <c r="D2209" s="154">
        <v>199</v>
      </c>
      <c r="E2209" t="s">
        <v>2255</v>
      </c>
      <c r="F2209">
        <v>17</v>
      </c>
      <c r="G2209">
        <v>23</v>
      </c>
      <c r="H2209" t="s">
        <v>3404</v>
      </c>
      <c r="I2209" t="s">
        <v>3515</v>
      </c>
      <c r="K2209" t="s">
        <v>2256</v>
      </c>
      <c r="L2209" t="s">
        <v>2255</v>
      </c>
      <c r="M2209" t="s">
        <v>3404</v>
      </c>
      <c r="N2209" t="b">
        <f>IF(ETMRouteStages[[#This Row],[RID]]=A2208,ETMRouteStages[[#This Row],[StageSequence]]=F2208+1,TRUE)</f>
        <v>1</v>
      </c>
    </row>
    <row r="2210" spans="1:14">
      <c r="A2210" t="s">
        <v>6446</v>
      </c>
      <c r="B2210" t="s">
        <v>1844</v>
      </c>
      <c r="C2210" t="s">
        <v>4178</v>
      </c>
      <c r="D2210" s="154">
        <v>199</v>
      </c>
      <c r="E2210" t="s">
        <v>1187</v>
      </c>
      <c r="F2210">
        <v>18</v>
      </c>
      <c r="G2210">
        <v>25</v>
      </c>
      <c r="H2210" t="s">
        <v>3404</v>
      </c>
      <c r="I2210" t="s">
        <v>3515</v>
      </c>
      <c r="K2210" t="s">
        <v>1188</v>
      </c>
      <c r="L2210" t="s">
        <v>1187</v>
      </c>
      <c r="M2210" t="s">
        <v>3404</v>
      </c>
      <c r="N2210" t="b">
        <f>IF(ETMRouteStages[[#This Row],[RID]]=A2209,ETMRouteStages[[#This Row],[StageSequence]]=F2209+1,TRUE)</f>
        <v>1</v>
      </c>
    </row>
    <row r="2211" spans="1:14">
      <c r="A2211" t="s">
        <v>6446</v>
      </c>
      <c r="B2211" t="s">
        <v>1844</v>
      </c>
      <c r="C2211" t="s">
        <v>4178</v>
      </c>
      <c r="D2211" s="154">
        <v>199</v>
      </c>
      <c r="E2211" t="s">
        <v>1197</v>
      </c>
      <c r="F2211">
        <v>19</v>
      </c>
      <c r="G2211">
        <v>26</v>
      </c>
      <c r="H2211" t="s">
        <v>3404</v>
      </c>
      <c r="I2211" t="s">
        <v>3515</v>
      </c>
      <c r="K2211" t="s">
        <v>1198</v>
      </c>
      <c r="L2211" t="s">
        <v>1197</v>
      </c>
      <c r="M2211" t="s">
        <v>3404</v>
      </c>
      <c r="N2211" t="b">
        <f>IF(ETMRouteStages[[#This Row],[RID]]=A2210,ETMRouteStages[[#This Row],[StageSequence]]=F2210+1,TRUE)</f>
        <v>1</v>
      </c>
    </row>
    <row r="2212" spans="1:14">
      <c r="A2212" t="s">
        <v>6446</v>
      </c>
      <c r="B2212" t="s">
        <v>1844</v>
      </c>
      <c r="C2212" t="s">
        <v>4178</v>
      </c>
      <c r="D2212" s="154">
        <v>199</v>
      </c>
      <c r="E2212" t="s">
        <v>2328</v>
      </c>
      <c r="F2212">
        <v>20</v>
      </c>
      <c r="G2212">
        <v>28</v>
      </c>
      <c r="H2212" t="s">
        <v>3404</v>
      </c>
      <c r="I2212" t="s">
        <v>3515</v>
      </c>
      <c r="K2212" t="s">
        <v>2329</v>
      </c>
      <c r="L2212" t="s">
        <v>2328</v>
      </c>
      <c r="M2212" t="s">
        <v>3404</v>
      </c>
      <c r="N2212" t="b">
        <f>IF(ETMRouteStages[[#This Row],[RID]]=A2211,ETMRouteStages[[#This Row],[StageSequence]]=F2211+1,TRUE)</f>
        <v>1</v>
      </c>
    </row>
    <row r="2213" spans="1:14">
      <c r="A2213" t="s">
        <v>6446</v>
      </c>
      <c r="B2213" t="s">
        <v>1844</v>
      </c>
      <c r="C2213" t="s">
        <v>4178</v>
      </c>
      <c r="D2213" s="154">
        <v>199</v>
      </c>
      <c r="E2213" t="s">
        <v>1113</v>
      </c>
      <c r="F2213">
        <v>21</v>
      </c>
      <c r="G2213">
        <v>30</v>
      </c>
      <c r="H2213" t="s">
        <v>3404</v>
      </c>
      <c r="I2213" t="s">
        <v>3515</v>
      </c>
      <c r="K2213" t="s">
        <v>1114</v>
      </c>
      <c r="L2213" t="s">
        <v>1113</v>
      </c>
      <c r="M2213" t="s">
        <v>3404</v>
      </c>
      <c r="N2213" t="b">
        <f>IF(ETMRouteStages[[#This Row],[RID]]=A2212,ETMRouteStages[[#This Row],[StageSequence]]=F2212+1,TRUE)</f>
        <v>1</v>
      </c>
    </row>
    <row r="2214" spans="1:14">
      <c r="A2214" t="s">
        <v>6446</v>
      </c>
      <c r="B2214" t="s">
        <v>1844</v>
      </c>
      <c r="C2214" t="s">
        <v>4178</v>
      </c>
      <c r="D2214" s="154">
        <v>199</v>
      </c>
      <c r="E2214" t="s">
        <v>2890</v>
      </c>
      <c r="F2214">
        <v>22</v>
      </c>
      <c r="G2214">
        <v>32</v>
      </c>
      <c r="H2214" t="s">
        <v>3404</v>
      </c>
      <c r="I2214" t="s">
        <v>3515</v>
      </c>
      <c r="K2214" t="s">
        <v>2891</v>
      </c>
      <c r="L2214" t="s">
        <v>2890</v>
      </c>
      <c r="M2214" t="s">
        <v>3404</v>
      </c>
      <c r="N2214" t="b">
        <f>IF(ETMRouteStages[[#This Row],[RID]]=A2213,ETMRouteStages[[#This Row],[StageSequence]]=F2213+1,TRUE)</f>
        <v>1</v>
      </c>
    </row>
    <row r="2215" spans="1:14">
      <c r="A2215" t="s">
        <v>6446</v>
      </c>
      <c r="B2215" t="s">
        <v>1844</v>
      </c>
      <c r="C2215" t="s">
        <v>4178</v>
      </c>
      <c r="D2215" s="154">
        <v>199</v>
      </c>
      <c r="E2215" t="s">
        <v>784</v>
      </c>
      <c r="F2215">
        <v>23</v>
      </c>
      <c r="G2215">
        <v>33</v>
      </c>
      <c r="H2215" t="s">
        <v>3404</v>
      </c>
      <c r="I2215" t="s">
        <v>3515</v>
      </c>
      <c r="K2215" t="s">
        <v>785</v>
      </c>
      <c r="L2215" t="s">
        <v>784</v>
      </c>
      <c r="M2215" t="s">
        <v>3404</v>
      </c>
      <c r="N2215" t="b">
        <f>IF(ETMRouteStages[[#This Row],[RID]]=A2214,ETMRouteStages[[#This Row],[StageSequence]]=F2214+1,TRUE)</f>
        <v>1</v>
      </c>
    </row>
    <row r="2216" spans="1:14">
      <c r="A2216" t="s">
        <v>6446</v>
      </c>
      <c r="B2216" t="s">
        <v>1844</v>
      </c>
      <c r="C2216" t="s">
        <v>4178</v>
      </c>
      <c r="D2216" s="154">
        <v>199</v>
      </c>
      <c r="E2216" t="s">
        <v>2503</v>
      </c>
      <c r="F2216">
        <v>24</v>
      </c>
      <c r="G2216">
        <v>34</v>
      </c>
      <c r="H2216" t="s">
        <v>3404</v>
      </c>
      <c r="I2216" t="s">
        <v>3515</v>
      </c>
      <c r="K2216" t="s">
        <v>2504</v>
      </c>
      <c r="L2216" t="s">
        <v>2503</v>
      </c>
      <c r="M2216" t="s">
        <v>3404</v>
      </c>
      <c r="N2216" t="b">
        <f>IF(ETMRouteStages[[#This Row],[RID]]=A2215,ETMRouteStages[[#This Row],[StageSequence]]=F2215+1,TRUE)</f>
        <v>1</v>
      </c>
    </row>
    <row r="2217" spans="1:14">
      <c r="A2217" t="s">
        <v>6446</v>
      </c>
      <c r="B2217" t="s">
        <v>1844</v>
      </c>
      <c r="C2217" t="s">
        <v>4178</v>
      </c>
      <c r="D2217" s="154">
        <v>199</v>
      </c>
      <c r="E2217" t="s">
        <v>782</v>
      </c>
      <c r="F2217">
        <v>25</v>
      </c>
      <c r="G2217">
        <v>36</v>
      </c>
      <c r="H2217" t="s">
        <v>3404</v>
      </c>
      <c r="I2217" t="s">
        <v>3515</v>
      </c>
      <c r="K2217" t="s">
        <v>783</v>
      </c>
      <c r="L2217" t="s">
        <v>782</v>
      </c>
      <c r="M2217" t="s">
        <v>3404</v>
      </c>
      <c r="N2217" t="b">
        <f>IF(ETMRouteStages[[#This Row],[RID]]=A2216,ETMRouteStages[[#This Row],[StageSequence]]=F2216+1,TRUE)</f>
        <v>1</v>
      </c>
    </row>
    <row r="2218" spans="1:14">
      <c r="A2218" t="s">
        <v>6446</v>
      </c>
      <c r="B2218" t="s">
        <v>1844</v>
      </c>
      <c r="C2218" t="s">
        <v>4178</v>
      </c>
      <c r="D2218" s="154">
        <v>199</v>
      </c>
      <c r="E2218" t="s">
        <v>2830</v>
      </c>
      <c r="F2218">
        <v>26</v>
      </c>
      <c r="G2218">
        <v>37</v>
      </c>
      <c r="H2218" t="s">
        <v>3404</v>
      </c>
      <c r="I2218" t="s">
        <v>3515</v>
      </c>
      <c r="K2218" t="s">
        <v>2831</v>
      </c>
      <c r="L2218" t="s">
        <v>2830</v>
      </c>
      <c r="M2218" t="s">
        <v>3404</v>
      </c>
      <c r="N2218" t="b">
        <f>IF(ETMRouteStages[[#This Row],[RID]]=A2217,ETMRouteStages[[#This Row],[StageSequence]]=F2217+1,TRUE)</f>
        <v>1</v>
      </c>
    </row>
    <row r="2219" spans="1:14">
      <c r="A2219" t="s">
        <v>6446</v>
      </c>
      <c r="B2219" t="s">
        <v>1844</v>
      </c>
      <c r="C2219" t="s">
        <v>4178</v>
      </c>
      <c r="D2219" s="154">
        <v>199</v>
      </c>
      <c r="E2219" t="s">
        <v>3014</v>
      </c>
      <c r="F2219">
        <v>27</v>
      </c>
      <c r="G2219">
        <v>38</v>
      </c>
      <c r="H2219" t="s">
        <v>3404</v>
      </c>
      <c r="I2219" t="s">
        <v>3515</v>
      </c>
      <c r="K2219" t="s">
        <v>3015</v>
      </c>
      <c r="L2219" t="s">
        <v>3014</v>
      </c>
      <c r="M2219" t="s">
        <v>3404</v>
      </c>
      <c r="N2219" t="b">
        <f>IF(ETMRouteStages[[#This Row],[RID]]=A2218,ETMRouteStages[[#This Row],[StageSequence]]=F2218+1,TRUE)</f>
        <v>1</v>
      </c>
    </row>
    <row r="2220" spans="1:14">
      <c r="A2220" t="s">
        <v>6446</v>
      </c>
      <c r="B2220" t="s">
        <v>1844</v>
      </c>
      <c r="C2220" t="s">
        <v>4178</v>
      </c>
      <c r="D2220" s="154">
        <v>199</v>
      </c>
      <c r="E2220" t="s">
        <v>2653</v>
      </c>
      <c r="F2220">
        <v>28</v>
      </c>
      <c r="G2220">
        <v>40</v>
      </c>
      <c r="H2220" t="s">
        <v>3404</v>
      </c>
      <c r="I2220" t="s">
        <v>3515</v>
      </c>
      <c r="K2220" t="s">
        <v>2654</v>
      </c>
      <c r="L2220" t="s">
        <v>2653</v>
      </c>
      <c r="M2220" t="s">
        <v>3404</v>
      </c>
      <c r="N2220" t="b">
        <f>IF(ETMRouteStages[[#This Row],[RID]]=A2219,ETMRouteStages[[#This Row],[StageSequence]]=F2219+1,TRUE)</f>
        <v>1</v>
      </c>
    </row>
    <row r="2221" spans="1:14">
      <c r="A2221" t="s">
        <v>6446</v>
      </c>
      <c r="B2221" t="s">
        <v>1844</v>
      </c>
      <c r="C2221" t="s">
        <v>4178</v>
      </c>
      <c r="D2221" s="154">
        <v>199</v>
      </c>
      <c r="E2221" t="s">
        <v>1021</v>
      </c>
      <c r="F2221">
        <v>29</v>
      </c>
      <c r="G2221">
        <v>42</v>
      </c>
      <c r="H2221" t="s">
        <v>3404</v>
      </c>
      <c r="I2221" t="s">
        <v>3515</v>
      </c>
      <c r="K2221" t="s">
        <v>1022</v>
      </c>
      <c r="L2221" t="s">
        <v>1021</v>
      </c>
      <c r="M2221" t="s">
        <v>3404</v>
      </c>
      <c r="N2221" t="b">
        <f>IF(ETMRouteStages[[#This Row],[RID]]=A2220,ETMRouteStages[[#This Row],[StageSequence]]=F2220+1,TRUE)</f>
        <v>1</v>
      </c>
    </row>
    <row r="2222" spans="1:14">
      <c r="A2222" t="s">
        <v>6446</v>
      </c>
      <c r="B2222" t="s">
        <v>1844</v>
      </c>
      <c r="C2222" t="s">
        <v>4178</v>
      </c>
      <c r="D2222" s="154">
        <v>199</v>
      </c>
      <c r="E2222" t="s">
        <v>1829</v>
      </c>
      <c r="F2222">
        <v>30</v>
      </c>
      <c r="G2222">
        <v>43</v>
      </c>
      <c r="H2222" t="s">
        <v>3404</v>
      </c>
      <c r="I2222" t="s">
        <v>3515</v>
      </c>
      <c r="K2222" t="s">
        <v>1830</v>
      </c>
      <c r="L2222" t="s">
        <v>1829</v>
      </c>
      <c r="M2222" t="s">
        <v>3404</v>
      </c>
      <c r="N2222" t="b">
        <f>IF(ETMRouteStages[[#This Row],[RID]]=A2221,ETMRouteStages[[#This Row],[StageSequence]]=F2221+1,TRUE)</f>
        <v>1</v>
      </c>
    </row>
    <row r="2223" spans="1:14">
      <c r="A2223" t="s">
        <v>6446</v>
      </c>
      <c r="B2223" t="s">
        <v>1844</v>
      </c>
      <c r="C2223" t="s">
        <v>4178</v>
      </c>
      <c r="D2223" s="154">
        <v>199</v>
      </c>
      <c r="E2223" t="s">
        <v>3012</v>
      </c>
      <c r="F2223">
        <v>31</v>
      </c>
      <c r="G2223">
        <v>45</v>
      </c>
      <c r="H2223" t="s">
        <v>3404</v>
      </c>
      <c r="I2223" t="s">
        <v>3515</v>
      </c>
      <c r="K2223" t="s">
        <v>3013</v>
      </c>
      <c r="L2223" t="s">
        <v>3012</v>
      </c>
      <c r="M2223" t="s">
        <v>3404</v>
      </c>
      <c r="N2223" t="b">
        <f>IF(ETMRouteStages[[#This Row],[RID]]=A2222,ETMRouteStages[[#This Row],[StageSequence]]=F2222+1,TRUE)</f>
        <v>1</v>
      </c>
    </row>
    <row r="2224" spans="1:14">
      <c r="A2224" t="s">
        <v>6446</v>
      </c>
      <c r="B2224" t="s">
        <v>1844</v>
      </c>
      <c r="C2224" t="s">
        <v>4178</v>
      </c>
      <c r="D2224" s="154">
        <v>199</v>
      </c>
      <c r="E2224" t="s">
        <v>492</v>
      </c>
      <c r="F2224">
        <v>32</v>
      </c>
      <c r="G2224">
        <v>46</v>
      </c>
      <c r="H2224" t="s">
        <v>3404</v>
      </c>
      <c r="I2224" t="s">
        <v>3515</v>
      </c>
      <c r="K2224" t="s">
        <v>493</v>
      </c>
      <c r="L2224" t="s">
        <v>492</v>
      </c>
      <c r="M2224" t="s">
        <v>3404</v>
      </c>
      <c r="N2224" t="b">
        <f>IF(ETMRouteStages[[#This Row],[RID]]=A2223,ETMRouteStages[[#This Row],[StageSequence]]=F2223+1,TRUE)</f>
        <v>1</v>
      </c>
    </row>
    <row r="2225" spans="1:14">
      <c r="A2225" t="s">
        <v>6446</v>
      </c>
      <c r="B2225" t="s">
        <v>1844</v>
      </c>
      <c r="C2225" t="s">
        <v>4178</v>
      </c>
      <c r="D2225" s="154">
        <v>199</v>
      </c>
      <c r="E2225" t="s">
        <v>2215</v>
      </c>
      <c r="F2225">
        <v>33</v>
      </c>
      <c r="G2225">
        <v>48</v>
      </c>
      <c r="H2225" t="s">
        <v>3404</v>
      </c>
      <c r="I2225" t="s">
        <v>3515</v>
      </c>
      <c r="K2225" t="s">
        <v>2216</v>
      </c>
      <c r="L2225" t="s">
        <v>2215</v>
      </c>
      <c r="M2225" t="s">
        <v>3404</v>
      </c>
      <c r="N2225" t="b">
        <f>IF(ETMRouteStages[[#This Row],[RID]]=A2224,ETMRouteStages[[#This Row],[StageSequence]]=F2224+1,TRUE)</f>
        <v>1</v>
      </c>
    </row>
    <row r="2226" spans="1:14">
      <c r="A2226" t="s">
        <v>6446</v>
      </c>
      <c r="B2226" t="s">
        <v>1844</v>
      </c>
      <c r="C2226" t="s">
        <v>4178</v>
      </c>
      <c r="D2226" s="154">
        <v>199</v>
      </c>
      <c r="E2226" t="s">
        <v>2163</v>
      </c>
      <c r="F2226">
        <v>34</v>
      </c>
      <c r="G2226">
        <v>49</v>
      </c>
      <c r="H2226" t="s">
        <v>3404</v>
      </c>
      <c r="I2226" t="s">
        <v>3515</v>
      </c>
      <c r="K2226" t="s">
        <v>2164</v>
      </c>
      <c r="L2226" t="s">
        <v>2163</v>
      </c>
      <c r="M2226" t="s">
        <v>3404</v>
      </c>
      <c r="N2226" t="b">
        <f>IF(ETMRouteStages[[#This Row],[RID]]=A2225,ETMRouteStages[[#This Row],[StageSequence]]=F2225+1,TRUE)</f>
        <v>1</v>
      </c>
    </row>
    <row r="2227" spans="1:14">
      <c r="A2227" t="s">
        <v>6446</v>
      </c>
      <c r="B2227" t="s">
        <v>1844</v>
      </c>
      <c r="C2227" t="s">
        <v>4178</v>
      </c>
      <c r="D2227" s="154">
        <v>199</v>
      </c>
      <c r="E2227" t="s">
        <v>1033</v>
      </c>
      <c r="F2227">
        <v>35</v>
      </c>
      <c r="G2227">
        <v>50</v>
      </c>
      <c r="H2227" t="s">
        <v>3404</v>
      </c>
      <c r="I2227" t="s">
        <v>3515</v>
      </c>
      <c r="K2227" t="s">
        <v>1034</v>
      </c>
      <c r="L2227" t="s">
        <v>1033</v>
      </c>
      <c r="M2227" t="s">
        <v>3404</v>
      </c>
      <c r="N2227" t="b">
        <f>IF(ETMRouteStages[[#This Row],[RID]]=A2226,ETMRouteStages[[#This Row],[StageSequence]]=F2226+1,TRUE)</f>
        <v>1</v>
      </c>
    </row>
    <row r="2228" spans="1:14">
      <c r="A2228" t="s">
        <v>6446</v>
      </c>
      <c r="B2228" t="s">
        <v>1844</v>
      </c>
      <c r="C2228" t="s">
        <v>4178</v>
      </c>
      <c r="D2228" s="154">
        <v>199</v>
      </c>
      <c r="E2228" t="s">
        <v>1833</v>
      </c>
      <c r="F2228">
        <v>36</v>
      </c>
      <c r="G2228">
        <v>51</v>
      </c>
      <c r="H2228" t="s">
        <v>3404</v>
      </c>
      <c r="I2228" t="s">
        <v>3515</v>
      </c>
      <c r="K2228" t="s">
        <v>1834</v>
      </c>
      <c r="L2228" t="s">
        <v>1833</v>
      </c>
      <c r="M2228" t="s">
        <v>3404</v>
      </c>
      <c r="N2228" t="b">
        <f>IF(ETMRouteStages[[#This Row],[RID]]=A2227,ETMRouteStages[[#This Row],[StageSequence]]=F2227+1,TRUE)</f>
        <v>1</v>
      </c>
    </row>
    <row r="2229" spans="1:14">
      <c r="A2229" t="s">
        <v>6446</v>
      </c>
      <c r="B2229" t="s">
        <v>1844</v>
      </c>
      <c r="C2229" t="s">
        <v>4178</v>
      </c>
      <c r="D2229" s="154">
        <v>199</v>
      </c>
      <c r="E2229" t="s">
        <v>840</v>
      </c>
      <c r="F2229">
        <v>37</v>
      </c>
      <c r="G2229">
        <v>52</v>
      </c>
      <c r="H2229" t="s">
        <v>3404</v>
      </c>
      <c r="I2229" t="s">
        <v>3515</v>
      </c>
      <c r="K2229" t="s">
        <v>841</v>
      </c>
      <c r="L2229" t="s">
        <v>840</v>
      </c>
      <c r="M2229" t="s">
        <v>3404</v>
      </c>
      <c r="N2229" t="b">
        <f>IF(ETMRouteStages[[#This Row],[RID]]=A2228,ETMRouteStages[[#This Row],[StageSequence]]=F2228+1,TRUE)</f>
        <v>1</v>
      </c>
    </row>
    <row r="2230" spans="1:14">
      <c r="A2230" t="s">
        <v>6446</v>
      </c>
      <c r="B2230" t="s">
        <v>1844</v>
      </c>
      <c r="C2230" t="s">
        <v>4178</v>
      </c>
      <c r="D2230" s="154">
        <v>199</v>
      </c>
      <c r="E2230" t="s">
        <v>2600</v>
      </c>
      <c r="F2230">
        <v>38</v>
      </c>
      <c r="G2230">
        <v>53</v>
      </c>
      <c r="H2230" t="s">
        <v>3404</v>
      </c>
      <c r="I2230" t="s">
        <v>3515</v>
      </c>
      <c r="K2230" t="s">
        <v>2601</v>
      </c>
      <c r="L2230" t="s">
        <v>2600</v>
      </c>
      <c r="M2230" t="s">
        <v>3404</v>
      </c>
      <c r="N2230" t="b">
        <f>IF(ETMRouteStages[[#This Row],[RID]]=A2229,ETMRouteStages[[#This Row],[StageSequence]]=F2229+1,TRUE)</f>
        <v>1</v>
      </c>
    </row>
    <row r="2231" spans="1:14">
      <c r="A2231" t="s">
        <v>6446</v>
      </c>
      <c r="B2231" t="s">
        <v>1844</v>
      </c>
      <c r="C2231" t="s">
        <v>4178</v>
      </c>
      <c r="D2231" s="154">
        <v>199</v>
      </c>
      <c r="E2231" t="s">
        <v>1001</v>
      </c>
      <c r="F2231">
        <v>39</v>
      </c>
      <c r="G2231">
        <v>54</v>
      </c>
      <c r="H2231" t="s">
        <v>3404</v>
      </c>
      <c r="I2231" t="s">
        <v>3515</v>
      </c>
      <c r="K2231" t="s">
        <v>1002</v>
      </c>
      <c r="L2231" t="s">
        <v>1001</v>
      </c>
      <c r="M2231" t="s">
        <v>3404</v>
      </c>
      <c r="N2231" t="b">
        <f>IF(ETMRouteStages[[#This Row],[RID]]=A2230,ETMRouteStages[[#This Row],[StageSequence]]=F2230+1,TRUE)</f>
        <v>1</v>
      </c>
    </row>
    <row r="2232" spans="1:14">
      <c r="A2232" t="s">
        <v>6446</v>
      </c>
      <c r="B2232" t="s">
        <v>1844</v>
      </c>
      <c r="C2232" t="s">
        <v>4178</v>
      </c>
      <c r="D2232" s="154">
        <v>199</v>
      </c>
      <c r="E2232" t="s">
        <v>2665</v>
      </c>
      <c r="F2232">
        <v>40</v>
      </c>
      <c r="G2232">
        <v>55</v>
      </c>
      <c r="H2232" t="s">
        <v>3404</v>
      </c>
      <c r="I2232" t="s">
        <v>3515</v>
      </c>
      <c r="K2232" t="s">
        <v>2666</v>
      </c>
      <c r="L2232" t="s">
        <v>2665</v>
      </c>
      <c r="M2232" t="s">
        <v>3404</v>
      </c>
      <c r="N2232" t="b">
        <f>IF(ETMRouteStages[[#This Row],[RID]]=A2231,ETMRouteStages[[#This Row],[StageSequence]]=F2231+1,TRUE)</f>
        <v>1</v>
      </c>
    </row>
    <row r="2233" spans="1:14">
      <c r="A2233" t="s">
        <v>6446</v>
      </c>
      <c r="B2233" t="s">
        <v>1844</v>
      </c>
      <c r="C2233" t="s">
        <v>4178</v>
      </c>
      <c r="D2233" s="154">
        <v>199</v>
      </c>
      <c r="E2233" t="s">
        <v>816</v>
      </c>
      <c r="F2233">
        <v>41</v>
      </c>
      <c r="G2233">
        <v>56</v>
      </c>
      <c r="H2233" t="s">
        <v>3404</v>
      </c>
      <c r="I2233" t="s">
        <v>3515</v>
      </c>
      <c r="K2233" t="s">
        <v>817</v>
      </c>
      <c r="L2233" t="s">
        <v>816</v>
      </c>
      <c r="M2233" t="s">
        <v>3404</v>
      </c>
      <c r="N2233" t="b">
        <f>IF(ETMRouteStages[[#This Row],[RID]]=A2232,ETMRouteStages[[#This Row],[StageSequence]]=F2232+1,TRUE)</f>
        <v>1</v>
      </c>
    </row>
    <row r="2234" spans="1:14">
      <c r="A2234" t="s">
        <v>6446</v>
      </c>
      <c r="B2234" t="s">
        <v>1844</v>
      </c>
      <c r="C2234" t="s">
        <v>4178</v>
      </c>
      <c r="D2234" s="154">
        <v>199</v>
      </c>
      <c r="E2234" t="s">
        <v>999</v>
      </c>
      <c r="F2234">
        <v>42</v>
      </c>
      <c r="G2234">
        <v>57</v>
      </c>
      <c r="H2234" t="s">
        <v>3404</v>
      </c>
      <c r="I2234" t="s">
        <v>3515</v>
      </c>
      <c r="K2234" t="s">
        <v>1000</v>
      </c>
      <c r="L2234" t="s">
        <v>999</v>
      </c>
      <c r="M2234" t="s">
        <v>3404</v>
      </c>
      <c r="N2234" t="b">
        <f>IF(ETMRouteStages[[#This Row],[RID]]=A2233,ETMRouteStages[[#This Row],[StageSequence]]=F2233+1,TRUE)</f>
        <v>1</v>
      </c>
    </row>
    <row r="2235" spans="1:14">
      <c r="A2235" t="s">
        <v>6446</v>
      </c>
      <c r="B2235" t="s">
        <v>1844</v>
      </c>
      <c r="C2235" t="s">
        <v>4178</v>
      </c>
      <c r="D2235" s="154">
        <v>199</v>
      </c>
      <c r="E2235" t="s">
        <v>2709</v>
      </c>
      <c r="F2235">
        <v>43</v>
      </c>
      <c r="G2235">
        <v>58</v>
      </c>
      <c r="H2235" t="s">
        <v>3404</v>
      </c>
      <c r="I2235" t="s">
        <v>3515</v>
      </c>
      <c r="K2235" t="s">
        <v>2710</v>
      </c>
      <c r="L2235" t="s">
        <v>2709</v>
      </c>
      <c r="M2235" t="s">
        <v>3404</v>
      </c>
      <c r="N2235" t="b">
        <f>IF(ETMRouteStages[[#This Row],[RID]]=A2234,ETMRouteStages[[#This Row],[StageSequence]]=F2234+1,TRUE)</f>
        <v>1</v>
      </c>
    </row>
    <row r="2236" spans="1:14">
      <c r="A2236" t="s">
        <v>6446</v>
      </c>
      <c r="B2236" t="s">
        <v>1844</v>
      </c>
      <c r="C2236" t="s">
        <v>4178</v>
      </c>
      <c r="D2236" s="154">
        <v>199</v>
      </c>
      <c r="E2236" t="s">
        <v>2711</v>
      </c>
      <c r="F2236">
        <v>44</v>
      </c>
      <c r="G2236">
        <v>59</v>
      </c>
      <c r="H2236" t="s">
        <v>3404</v>
      </c>
      <c r="I2236" t="s">
        <v>3515</v>
      </c>
      <c r="K2236" t="s">
        <v>2712</v>
      </c>
      <c r="L2236" t="s">
        <v>2711</v>
      </c>
      <c r="M2236" t="s">
        <v>3404</v>
      </c>
      <c r="N2236" t="b">
        <f>IF(ETMRouteStages[[#This Row],[RID]]=A2235,ETMRouteStages[[#This Row],[StageSequence]]=F2235+1,TRUE)</f>
        <v>1</v>
      </c>
    </row>
    <row r="2237" spans="1:14">
      <c r="A2237" t="s">
        <v>6446</v>
      </c>
      <c r="B2237" t="s">
        <v>1844</v>
      </c>
      <c r="C2237" t="s">
        <v>4178</v>
      </c>
      <c r="D2237" s="154">
        <v>199</v>
      </c>
      <c r="E2237" t="s">
        <v>1863</v>
      </c>
      <c r="F2237">
        <v>45</v>
      </c>
      <c r="G2237">
        <v>60</v>
      </c>
      <c r="H2237" t="s">
        <v>3404</v>
      </c>
      <c r="I2237" t="s">
        <v>3515</v>
      </c>
      <c r="K2237" t="s">
        <v>1864</v>
      </c>
      <c r="L2237" t="s">
        <v>1863</v>
      </c>
      <c r="M2237" t="s">
        <v>3404</v>
      </c>
      <c r="N2237" t="b">
        <f>IF(ETMRouteStages[[#This Row],[RID]]=A2236,ETMRouteStages[[#This Row],[StageSequence]]=F2236+1,TRUE)</f>
        <v>1</v>
      </c>
    </row>
    <row r="2238" spans="1:14">
      <c r="A2238" t="s">
        <v>6446</v>
      </c>
      <c r="B2238" t="s">
        <v>1844</v>
      </c>
      <c r="C2238" t="s">
        <v>4178</v>
      </c>
      <c r="D2238" s="154">
        <v>199</v>
      </c>
      <c r="E2238" t="s">
        <v>2540</v>
      </c>
      <c r="F2238">
        <v>46</v>
      </c>
      <c r="G2238">
        <v>61</v>
      </c>
      <c r="H2238" t="s">
        <v>3404</v>
      </c>
      <c r="I2238" t="s">
        <v>3515</v>
      </c>
      <c r="K2238" t="s">
        <v>2541</v>
      </c>
      <c r="L2238" t="s">
        <v>2540</v>
      </c>
      <c r="M2238" t="s">
        <v>3404</v>
      </c>
      <c r="N2238" t="b">
        <f>IF(ETMRouteStages[[#This Row],[RID]]=A2237,ETMRouteStages[[#This Row],[StageSequence]]=F2237+1,TRUE)</f>
        <v>1</v>
      </c>
    </row>
    <row r="2239" spans="1:14">
      <c r="A2239" t="s">
        <v>6446</v>
      </c>
      <c r="B2239" t="s">
        <v>1844</v>
      </c>
      <c r="C2239" t="s">
        <v>4178</v>
      </c>
      <c r="D2239" s="154">
        <v>199</v>
      </c>
      <c r="E2239" t="s">
        <v>6445</v>
      </c>
      <c r="F2239">
        <v>47</v>
      </c>
      <c r="G2239">
        <v>62</v>
      </c>
      <c r="H2239" t="s">
        <v>3404</v>
      </c>
      <c r="I2239" t="s">
        <v>3515</v>
      </c>
      <c r="K2239" t="s">
        <v>468</v>
      </c>
      <c r="L2239" t="s">
        <v>467</v>
      </c>
      <c r="M2239" t="s">
        <v>3404</v>
      </c>
      <c r="N2239" t="b">
        <f>IF(ETMRouteStages[[#This Row],[RID]]=A2238,ETMRouteStages[[#This Row],[StageSequence]]=F2238+1,TRUE)</f>
        <v>1</v>
      </c>
    </row>
    <row r="2240" spans="1:14">
      <c r="A2240" t="s">
        <v>6446</v>
      </c>
      <c r="B2240" t="s">
        <v>1844</v>
      </c>
      <c r="C2240" t="s">
        <v>4178</v>
      </c>
      <c r="D2240" s="154">
        <v>199</v>
      </c>
      <c r="E2240" t="s">
        <v>3212</v>
      </c>
      <c r="F2240">
        <v>48</v>
      </c>
      <c r="G2240">
        <v>63</v>
      </c>
      <c r="H2240" t="s">
        <v>3404</v>
      </c>
      <c r="I2240" t="s">
        <v>3515</v>
      </c>
      <c r="K2240" t="s">
        <v>3213</v>
      </c>
      <c r="L2240" t="s">
        <v>3212</v>
      </c>
      <c r="M2240" t="s">
        <v>3404</v>
      </c>
      <c r="N2240" t="b">
        <f>IF(ETMRouteStages[[#This Row],[RID]]=A2239,ETMRouteStages[[#This Row],[StageSequence]]=F2239+1,TRUE)</f>
        <v>1</v>
      </c>
    </row>
    <row r="2241" spans="1:14">
      <c r="A2241" t="s">
        <v>6446</v>
      </c>
      <c r="B2241" t="s">
        <v>1844</v>
      </c>
      <c r="C2241" t="s">
        <v>4178</v>
      </c>
      <c r="D2241" s="154">
        <v>199</v>
      </c>
      <c r="E2241" t="s">
        <v>3214</v>
      </c>
      <c r="F2241">
        <v>49</v>
      </c>
      <c r="G2241">
        <v>65</v>
      </c>
      <c r="H2241" t="s">
        <v>3404</v>
      </c>
      <c r="I2241" t="s">
        <v>3515</v>
      </c>
      <c r="K2241" t="s">
        <v>3215</v>
      </c>
      <c r="L2241" t="s">
        <v>3214</v>
      </c>
      <c r="M2241" t="s">
        <v>3404</v>
      </c>
      <c r="N2241" t="b">
        <f>IF(ETMRouteStages[[#This Row],[RID]]=A2240,ETMRouteStages[[#This Row],[StageSequence]]=F2240+1,TRUE)</f>
        <v>1</v>
      </c>
    </row>
    <row r="2242" spans="1:14">
      <c r="A2242" t="s">
        <v>6446</v>
      </c>
      <c r="B2242" t="s">
        <v>1844</v>
      </c>
      <c r="C2242" t="s">
        <v>4178</v>
      </c>
      <c r="D2242" s="154">
        <v>199</v>
      </c>
      <c r="E2242" t="s">
        <v>3216</v>
      </c>
      <c r="F2242">
        <v>50</v>
      </c>
      <c r="G2242">
        <v>67</v>
      </c>
      <c r="H2242" t="s">
        <v>3404</v>
      </c>
      <c r="I2242" t="s">
        <v>3515</v>
      </c>
      <c r="K2242" t="s">
        <v>3217</v>
      </c>
      <c r="L2242" t="s">
        <v>3216</v>
      </c>
      <c r="M2242" t="s">
        <v>3404</v>
      </c>
      <c r="N2242" t="b">
        <f>IF(ETMRouteStages[[#This Row],[RID]]=A2241,ETMRouteStages[[#This Row],[StageSequence]]=F2241+1,TRUE)</f>
        <v>1</v>
      </c>
    </row>
    <row r="2243" spans="1:14">
      <c r="A2243" t="s">
        <v>6446</v>
      </c>
      <c r="B2243" t="s">
        <v>1844</v>
      </c>
      <c r="C2243" t="s">
        <v>4178</v>
      </c>
      <c r="D2243" s="154">
        <v>199</v>
      </c>
      <c r="E2243" t="s">
        <v>3218</v>
      </c>
      <c r="F2243">
        <v>51</v>
      </c>
      <c r="G2243">
        <v>68</v>
      </c>
      <c r="H2243" t="s">
        <v>3404</v>
      </c>
      <c r="I2243" t="s">
        <v>3515</v>
      </c>
      <c r="K2243" t="s">
        <v>3219</v>
      </c>
      <c r="L2243" t="s">
        <v>3218</v>
      </c>
      <c r="M2243" t="s">
        <v>3404</v>
      </c>
      <c r="N2243" t="b">
        <f>IF(ETMRouteStages[[#This Row],[RID]]=A2242,ETMRouteStages[[#This Row],[StageSequence]]=F2242+1,TRUE)</f>
        <v>1</v>
      </c>
    </row>
    <row r="2244" spans="1:14">
      <c r="A2244" t="s">
        <v>6446</v>
      </c>
      <c r="B2244" t="s">
        <v>1844</v>
      </c>
      <c r="C2244" t="s">
        <v>4178</v>
      </c>
      <c r="D2244" s="154">
        <v>199</v>
      </c>
      <c r="E2244" t="s">
        <v>3220</v>
      </c>
      <c r="F2244">
        <v>52</v>
      </c>
      <c r="G2244">
        <v>70</v>
      </c>
      <c r="H2244" t="s">
        <v>3404</v>
      </c>
      <c r="I2244" t="s">
        <v>3515</v>
      </c>
      <c r="K2244" t="s">
        <v>3221</v>
      </c>
      <c r="L2244" t="s">
        <v>3220</v>
      </c>
      <c r="M2244" t="s">
        <v>3404</v>
      </c>
      <c r="N2244" t="b">
        <f>IF(ETMRouteStages[[#This Row],[RID]]=A2243,ETMRouteStages[[#This Row],[StageSequence]]=F2243+1,TRUE)</f>
        <v>1</v>
      </c>
    </row>
    <row r="2245" spans="1:14">
      <c r="A2245" t="s">
        <v>6446</v>
      </c>
      <c r="B2245" t="s">
        <v>1844</v>
      </c>
      <c r="C2245" t="s">
        <v>4178</v>
      </c>
      <c r="D2245" s="154">
        <v>199</v>
      </c>
      <c r="E2245" t="s">
        <v>1488</v>
      </c>
      <c r="F2245">
        <v>53</v>
      </c>
      <c r="G2245">
        <v>71</v>
      </c>
      <c r="H2245" t="s">
        <v>3404</v>
      </c>
      <c r="I2245" t="s">
        <v>3515</v>
      </c>
      <c r="K2245" t="s">
        <v>1489</v>
      </c>
      <c r="L2245" t="s">
        <v>1488</v>
      </c>
      <c r="M2245" t="s">
        <v>3404</v>
      </c>
      <c r="N2245" t="b">
        <f>IF(ETMRouteStages[[#This Row],[RID]]=A2244,ETMRouteStages[[#This Row],[StageSequence]]=F2244+1,TRUE)</f>
        <v>1</v>
      </c>
    </row>
    <row r="2246" spans="1:14">
      <c r="A2246" t="s">
        <v>6447</v>
      </c>
      <c r="B2246" t="s">
        <v>1844</v>
      </c>
      <c r="C2246" t="s">
        <v>3514</v>
      </c>
      <c r="D2246" s="154">
        <v>2</v>
      </c>
      <c r="E2246" t="s">
        <v>1843</v>
      </c>
      <c r="F2246">
        <v>1</v>
      </c>
      <c r="G2246">
        <v>0</v>
      </c>
      <c r="H2246" t="s">
        <v>3404</v>
      </c>
      <c r="I2246" t="s">
        <v>3515</v>
      </c>
      <c r="K2246" t="s">
        <v>1844</v>
      </c>
      <c r="L2246" t="s">
        <v>1843</v>
      </c>
      <c r="M2246" t="s">
        <v>3404</v>
      </c>
      <c r="N2246" t="b">
        <f>IF(ETMRouteStages[[#This Row],[RID]]=A2245,ETMRouteStages[[#This Row],[StageSequence]]=F2245+1,TRUE)</f>
        <v>1</v>
      </c>
    </row>
    <row r="2247" spans="1:14">
      <c r="A2247" t="s">
        <v>6447</v>
      </c>
      <c r="B2247" t="s">
        <v>1844</v>
      </c>
      <c r="C2247" t="s">
        <v>3514</v>
      </c>
      <c r="D2247" s="154">
        <v>2</v>
      </c>
      <c r="E2247" t="s">
        <v>2127</v>
      </c>
      <c r="F2247">
        <v>2</v>
      </c>
      <c r="G2247">
        <v>3</v>
      </c>
      <c r="H2247" t="s">
        <v>3404</v>
      </c>
      <c r="I2247" t="s">
        <v>3515</v>
      </c>
      <c r="K2247" t="s">
        <v>2128</v>
      </c>
      <c r="L2247" t="s">
        <v>2127</v>
      </c>
      <c r="M2247" t="s">
        <v>3404</v>
      </c>
      <c r="N2247" t="b">
        <f>IF(ETMRouteStages[[#This Row],[RID]]=A2246,ETMRouteStages[[#This Row],[StageSequence]]=F2246+1,TRUE)</f>
        <v>1</v>
      </c>
    </row>
    <row r="2248" spans="1:14">
      <c r="A2248" t="s">
        <v>6447</v>
      </c>
      <c r="B2248" t="s">
        <v>1844</v>
      </c>
      <c r="C2248" t="s">
        <v>3514</v>
      </c>
      <c r="D2248" s="154">
        <v>2</v>
      </c>
      <c r="E2248" t="s">
        <v>2005</v>
      </c>
      <c r="F2248">
        <v>3</v>
      </c>
      <c r="G2248">
        <v>4</v>
      </c>
      <c r="H2248" t="s">
        <v>3404</v>
      </c>
      <c r="I2248" t="s">
        <v>3515</v>
      </c>
      <c r="K2248" t="s">
        <v>2006</v>
      </c>
      <c r="L2248" t="s">
        <v>2005</v>
      </c>
      <c r="M2248" t="s">
        <v>3404</v>
      </c>
      <c r="N2248" t="b">
        <f>IF(ETMRouteStages[[#This Row],[RID]]=A2247,ETMRouteStages[[#This Row],[StageSequence]]=F2247+1,TRUE)</f>
        <v>1</v>
      </c>
    </row>
    <row r="2249" spans="1:14">
      <c r="A2249" t="s">
        <v>6447</v>
      </c>
      <c r="B2249" t="s">
        <v>1844</v>
      </c>
      <c r="C2249" t="s">
        <v>3514</v>
      </c>
      <c r="D2249" s="154">
        <v>2</v>
      </c>
      <c r="E2249" t="s">
        <v>2399</v>
      </c>
      <c r="F2249">
        <v>4</v>
      </c>
      <c r="G2249">
        <v>6</v>
      </c>
      <c r="H2249" t="s">
        <v>3404</v>
      </c>
      <c r="I2249" t="s">
        <v>3515</v>
      </c>
      <c r="K2249" t="s">
        <v>2400</v>
      </c>
      <c r="L2249" t="s">
        <v>2399</v>
      </c>
      <c r="M2249" t="s">
        <v>3404</v>
      </c>
      <c r="N2249" t="b">
        <f>IF(ETMRouteStages[[#This Row],[RID]]=A2248,ETMRouteStages[[#This Row],[StageSequence]]=F2248+1,TRUE)</f>
        <v>1</v>
      </c>
    </row>
    <row r="2250" spans="1:14">
      <c r="A2250" t="s">
        <v>6447</v>
      </c>
      <c r="B2250" t="s">
        <v>1844</v>
      </c>
      <c r="C2250" t="s">
        <v>3514</v>
      </c>
      <c r="D2250" s="154">
        <v>2</v>
      </c>
      <c r="E2250" t="s">
        <v>1791</v>
      </c>
      <c r="F2250">
        <v>5</v>
      </c>
      <c r="G2250">
        <v>7</v>
      </c>
      <c r="H2250" t="s">
        <v>3404</v>
      </c>
      <c r="I2250" t="s">
        <v>3515</v>
      </c>
      <c r="K2250" t="s">
        <v>1792</v>
      </c>
      <c r="L2250" t="s">
        <v>1791</v>
      </c>
      <c r="M2250" t="s">
        <v>3404</v>
      </c>
      <c r="N2250" t="b">
        <f>IF(ETMRouteStages[[#This Row],[RID]]=A2249,ETMRouteStages[[#This Row],[StageSequence]]=F2249+1,TRUE)</f>
        <v>1</v>
      </c>
    </row>
    <row r="2251" spans="1:14">
      <c r="A2251" t="s">
        <v>6447</v>
      </c>
      <c r="B2251" t="s">
        <v>1844</v>
      </c>
      <c r="C2251" t="s">
        <v>3514</v>
      </c>
      <c r="D2251" s="154">
        <v>2</v>
      </c>
      <c r="E2251" t="s">
        <v>2956</v>
      </c>
      <c r="F2251">
        <v>6</v>
      </c>
      <c r="G2251">
        <v>9</v>
      </c>
      <c r="H2251" t="s">
        <v>3404</v>
      </c>
      <c r="I2251" t="s">
        <v>3515</v>
      </c>
      <c r="K2251" t="s">
        <v>2957</v>
      </c>
      <c r="L2251" t="s">
        <v>2956</v>
      </c>
      <c r="M2251" t="s">
        <v>3404</v>
      </c>
      <c r="N2251" t="b">
        <f>IF(ETMRouteStages[[#This Row],[RID]]=A2250,ETMRouteStages[[#This Row],[StageSequence]]=F2250+1,TRUE)</f>
        <v>1</v>
      </c>
    </row>
    <row r="2252" spans="1:14">
      <c r="A2252" t="s">
        <v>6447</v>
      </c>
      <c r="B2252" t="s">
        <v>1844</v>
      </c>
      <c r="C2252" t="s">
        <v>3514</v>
      </c>
      <c r="D2252" s="154">
        <v>2</v>
      </c>
      <c r="E2252" t="s">
        <v>550</v>
      </c>
      <c r="F2252">
        <v>7</v>
      </c>
      <c r="G2252">
        <v>10</v>
      </c>
      <c r="H2252" t="s">
        <v>3404</v>
      </c>
      <c r="I2252" t="s">
        <v>3515</v>
      </c>
      <c r="K2252" t="s">
        <v>551</v>
      </c>
      <c r="L2252" t="s">
        <v>550</v>
      </c>
      <c r="M2252" t="s">
        <v>3404</v>
      </c>
      <c r="N2252" t="b">
        <f>IF(ETMRouteStages[[#This Row],[RID]]=A2251,ETMRouteStages[[#This Row],[StageSequence]]=F2251+1,TRUE)</f>
        <v>1</v>
      </c>
    </row>
    <row r="2253" spans="1:14">
      <c r="A2253" t="s">
        <v>6447</v>
      </c>
      <c r="B2253" t="s">
        <v>1844</v>
      </c>
      <c r="C2253" t="s">
        <v>3514</v>
      </c>
      <c r="D2253" s="154">
        <v>2</v>
      </c>
      <c r="E2253" t="s">
        <v>838</v>
      </c>
      <c r="F2253">
        <v>8</v>
      </c>
      <c r="G2253">
        <v>12</v>
      </c>
      <c r="H2253" t="s">
        <v>3500</v>
      </c>
      <c r="I2253" t="s">
        <v>3515</v>
      </c>
      <c r="K2253" t="s">
        <v>839</v>
      </c>
      <c r="L2253" t="s">
        <v>838</v>
      </c>
      <c r="M2253" t="s">
        <v>3500</v>
      </c>
      <c r="N2253" t="b">
        <f>IF(ETMRouteStages[[#This Row],[RID]]=A2252,ETMRouteStages[[#This Row],[StageSequence]]=F2252+1,TRUE)</f>
        <v>1</v>
      </c>
    </row>
    <row r="2254" spans="1:14">
      <c r="A2254" t="s">
        <v>6447</v>
      </c>
      <c r="B2254" t="s">
        <v>1844</v>
      </c>
      <c r="C2254" t="s">
        <v>3514</v>
      </c>
      <c r="D2254" s="154">
        <v>2</v>
      </c>
      <c r="E2254" t="s">
        <v>3026</v>
      </c>
      <c r="F2254">
        <v>9</v>
      </c>
      <c r="G2254">
        <v>14</v>
      </c>
      <c r="H2254" t="s">
        <v>3404</v>
      </c>
      <c r="I2254" t="s">
        <v>3515</v>
      </c>
      <c r="K2254" t="s">
        <v>3027</v>
      </c>
      <c r="L2254" t="s">
        <v>3026</v>
      </c>
      <c r="M2254" t="s">
        <v>3404</v>
      </c>
      <c r="N2254" t="b">
        <f>IF(ETMRouteStages[[#This Row],[RID]]=A2253,ETMRouteStages[[#This Row],[StageSequence]]=F2253+1,TRUE)</f>
        <v>1</v>
      </c>
    </row>
    <row r="2255" spans="1:14">
      <c r="A2255" t="s">
        <v>6447</v>
      </c>
      <c r="B2255" t="s">
        <v>1844</v>
      </c>
      <c r="C2255" t="s">
        <v>3514</v>
      </c>
      <c r="D2255" s="154">
        <v>2</v>
      </c>
      <c r="E2255" t="s">
        <v>3028</v>
      </c>
      <c r="F2255">
        <v>10</v>
      </c>
      <c r="G2255">
        <v>15</v>
      </c>
      <c r="H2255" t="s">
        <v>3404</v>
      </c>
      <c r="I2255" t="s">
        <v>3515</v>
      </c>
      <c r="K2255" t="s">
        <v>3029</v>
      </c>
      <c r="L2255" t="s">
        <v>3028</v>
      </c>
      <c r="M2255" t="s">
        <v>3404</v>
      </c>
      <c r="N2255" t="b">
        <f>IF(ETMRouteStages[[#This Row],[RID]]=A2254,ETMRouteStages[[#This Row],[StageSequence]]=F2254+1,TRUE)</f>
        <v>1</v>
      </c>
    </row>
    <row r="2256" spans="1:14">
      <c r="A2256" t="s">
        <v>6447</v>
      </c>
      <c r="B2256" t="s">
        <v>1844</v>
      </c>
      <c r="C2256" t="s">
        <v>3514</v>
      </c>
      <c r="D2256" s="154">
        <v>2</v>
      </c>
      <c r="E2256" t="s">
        <v>1142</v>
      </c>
      <c r="F2256">
        <v>11</v>
      </c>
      <c r="G2256">
        <v>16</v>
      </c>
      <c r="H2256" t="s">
        <v>3404</v>
      </c>
      <c r="I2256" t="s">
        <v>3515</v>
      </c>
      <c r="K2256" t="s">
        <v>1143</v>
      </c>
      <c r="L2256" t="s">
        <v>1142</v>
      </c>
      <c r="M2256" t="s">
        <v>3404</v>
      </c>
      <c r="N2256" t="b">
        <f>IF(ETMRouteStages[[#This Row],[RID]]=A2255,ETMRouteStages[[#This Row],[StageSequence]]=F2255+1,TRUE)</f>
        <v>1</v>
      </c>
    </row>
    <row r="2257" spans="1:14">
      <c r="A2257" t="s">
        <v>6447</v>
      </c>
      <c r="B2257" t="s">
        <v>1844</v>
      </c>
      <c r="C2257" t="s">
        <v>3514</v>
      </c>
      <c r="D2257" s="154">
        <v>2</v>
      </c>
      <c r="E2257" t="s">
        <v>2938</v>
      </c>
      <c r="F2257">
        <v>12</v>
      </c>
      <c r="G2257">
        <v>17</v>
      </c>
      <c r="H2257" t="s">
        <v>3404</v>
      </c>
      <c r="I2257" t="s">
        <v>3515</v>
      </c>
      <c r="K2257" t="s">
        <v>2939</v>
      </c>
      <c r="L2257" t="s">
        <v>2938</v>
      </c>
      <c r="M2257" t="s">
        <v>3404</v>
      </c>
      <c r="N2257" t="b">
        <f>IF(ETMRouteStages[[#This Row],[RID]]=A2256,ETMRouteStages[[#This Row],[StageSequence]]=F2256+1,TRUE)</f>
        <v>1</v>
      </c>
    </row>
    <row r="2258" spans="1:14">
      <c r="A2258" t="s">
        <v>6447</v>
      </c>
      <c r="B2258" t="s">
        <v>1844</v>
      </c>
      <c r="C2258" t="s">
        <v>3514</v>
      </c>
      <c r="D2258" s="154">
        <v>2</v>
      </c>
      <c r="E2258" t="s">
        <v>2532</v>
      </c>
      <c r="F2258">
        <v>13</v>
      </c>
      <c r="G2258">
        <v>20</v>
      </c>
      <c r="H2258" t="s">
        <v>3404</v>
      </c>
      <c r="I2258" t="s">
        <v>3515</v>
      </c>
      <c r="K2258" t="s">
        <v>2533</v>
      </c>
      <c r="L2258" t="s">
        <v>2532</v>
      </c>
      <c r="M2258" t="s">
        <v>3404</v>
      </c>
      <c r="N2258" t="b">
        <f>IF(ETMRouteStages[[#This Row],[RID]]=A2257,ETMRouteStages[[#This Row],[StageSequence]]=F2257+1,TRUE)</f>
        <v>1</v>
      </c>
    </row>
    <row r="2259" spans="1:14">
      <c r="A2259" t="s">
        <v>6447</v>
      </c>
      <c r="B2259" t="s">
        <v>1844</v>
      </c>
      <c r="C2259" t="s">
        <v>3514</v>
      </c>
      <c r="D2259" s="154">
        <v>2</v>
      </c>
      <c r="E2259" t="s">
        <v>2707</v>
      </c>
      <c r="F2259">
        <v>14</v>
      </c>
      <c r="G2259">
        <v>21</v>
      </c>
      <c r="H2259" t="s">
        <v>3404</v>
      </c>
      <c r="I2259" t="s">
        <v>3515</v>
      </c>
      <c r="K2259" t="s">
        <v>2708</v>
      </c>
      <c r="L2259" t="s">
        <v>2707</v>
      </c>
      <c r="M2259" t="s">
        <v>3404</v>
      </c>
      <c r="N2259" t="b">
        <f>IF(ETMRouteStages[[#This Row],[RID]]=A2258,ETMRouteStages[[#This Row],[StageSequence]]=F2258+1,TRUE)</f>
        <v>1</v>
      </c>
    </row>
    <row r="2260" spans="1:14">
      <c r="A2260" t="s">
        <v>6447</v>
      </c>
      <c r="B2260" t="s">
        <v>1844</v>
      </c>
      <c r="C2260" t="s">
        <v>3514</v>
      </c>
      <c r="D2260" s="154">
        <v>2</v>
      </c>
      <c r="E2260" t="s">
        <v>2705</v>
      </c>
      <c r="F2260">
        <v>15</v>
      </c>
      <c r="G2260">
        <v>22</v>
      </c>
      <c r="H2260" t="s">
        <v>3404</v>
      </c>
      <c r="I2260" t="s">
        <v>3515</v>
      </c>
      <c r="K2260" t="s">
        <v>2706</v>
      </c>
      <c r="L2260" t="s">
        <v>2705</v>
      </c>
      <c r="M2260" t="s">
        <v>3404</v>
      </c>
      <c r="N2260" t="b">
        <f>IF(ETMRouteStages[[#This Row],[RID]]=A2259,ETMRouteStages[[#This Row],[StageSequence]]=F2259+1,TRUE)</f>
        <v>1</v>
      </c>
    </row>
    <row r="2261" spans="1:14">
      <c r="A2261" t="s">
        <v>6447</v>
      </c>
      <c r="B2261" t="s">
        <v>1844</v>
      </c>
      <c r="C2261" t="s">
        <v>3514</v>
      </c>
      <c r="D2261" s="154">
        <v>2</v>
      </c>
      <c r="E2261" t="s">
        <v>978</v>
      </c>
      <c r="F2261">
        <v>16</v>
      </c>
      <c r="G2261">
        <v>23</v>
      </c>
      <c r="H2261" t="s">
        <v>3404</v>
      </c>
      <c r="I2261" t="s">
        <v>3515</v>
      </c>
      <c r="K2261" t="s">
        <v>979</v>
      </c>
      <c r="L2261" t="s">
        <v>978</v>
      </c>
      <c r="M2261" t="s">
        <v>3404</v>
      </c>
      <c r="N2261" t="b">
        <f>IF(ETMRouteStages[[#This Row],[RID]]=A2260,ETMRouteStages[[#This Row],[StageSequence]]=F2260+1,TRUE)</f>
        <v>1</v>
      </c>
    </row>
    <row r="2262" spans="1:14">
      <c r="A2262" t="s">
        <v>6447</v>
      </c>
      <c r="B2262" t="s">
        <v>1844</v>
      </c>
      <c r="C2262" t="s">
        <v>3514</v>
      </c>
      <c r="D2262" s="154">
        <v>2</v>
      </c>
      <c r="E2262" t="s">
        <v>976</v>
      </c>
      <c r="F2262">
        <v>17</v>
      </c>
      <c r="G2262">
        <v>24</v>
      </c>
      <c r="H2262" t="s">
        <v>3404</v>
      </c>
      <c r="I2262" t="s">
        <v>3515</v>
      </c>
      <c r="K2262" t="s">
        <v>977</v>
      </c>
      <c r="L2262" t="s">
        <v>976</v>
      </c>
      <c r="M2262" t="s">
        <v>3404</v>
      </c>
      <c r="N2262" t="b">
        <f>IF(ETMRouteStages[[#This Row],[RID]]=A2261,ETMRouteStages[[#This Row],[StageSequence]]=F2261+1,TRUE)</f>
        <v>1</v>
      </c>
    </row>
    <row r="2263" spans="1:14">
      <c r="A2263" t="s">
        <v>6447</v>
      </c>
      <c r="B2263" t="s">
        <v>1844</v>
      </c>
      <c r="C2263" t="s">
        <v>3514</v>
      </c>
      <c r="D2263" s="154">
        <v>2</v>
      </c>
      <c r="E2263" t="s">
        <v>424</v>
      </c>
      <c r="F2263">
        <v>18</v>
      </c>
      <c r="G2263">
        <v>26</v>
      </c>
      <c r="H2263" t="s">
        <v>3404</v>
      </c>
      <c r="I2263" t="s">
        <v>3515</v>
      </c>
      <c r="K2263" t="s">
        <v>425</v>
      </c>
      <c r="L2263" t="s">
        <v>424</v>
      </c>
      <c r="M2263" t="s">
        <v>3404</v>
      </c>
      <c r="N2263" t="b">
        <f>IF(ETMRouteStages[[#This Row],[RID]]=A2262,ETMRouteStages[[#This Row],[StageSequence]]=F2262+1,TRUE)</f>
        <v>1</v>
      </c>
    </row>
    <row r="2264" spans="1:14">
      <c r="A2264" t="s">
        <v>6447</v>
      </c>
      <c r="B2264" t="s">
        <v>1844</v>
      </c>
      <c r="C2264" t="s">
        <v>3514</v>
      </c>
      <c r="D2264" s="154">
        <v>2</v>
      </c>
      <c r="E2264" t="s">
        <v>2286</v>
      </c>
      <c r="F2264">
        <v>19</v>
      </c>
      <c r="G2264">
        <v>28</v>
      </c>
      <c r="H2264" t="s">
        <v>3404</v>
      </c>
      <c r="I2264" t="s">
        <v>3515</v>
      </c>
      <c r="K2264" t="s">
        <v>2287</v>
      </c>
      <c r="L2264" t="s">
        <v>2286</v>
      </c>
      <c r="M2264" t="s">
        <v>3404</v>
      </c>
      <c r="N2264" t="b">
        <f>IF(ETMRouteStages[[#This Row],[RID]]=A2263,ETMRouteStages[[#This Row],[StageSequence]]=F2263+1,TRUE)</f>
        <v>1</v>
      </c>
    </row>
    <row r="2265" spans="1:14">
      <c r="A2265" t="s">
        <v>6447</v>
      </c>
      <c r="B2265" t="s">
        <v>1844</v>
      </c>
      <c r="C2265" t="s">
        <v>3514</v>
      </c>
      <c r="D2265" s="154">
        <v>2</v>
      </c>
      <c r="E2265" t="s">
        <v>1291</v>
      </c>
      <c r="F2265">
        <v>20</v>
      </c>
      <c r="G2265">
        <v>30</v>
      </c>
      <c r="H2265" t="s">
        <v>3404</v>
      </c>
      <c r="I2265" t="s">
        <v>3515</v>
      </c>
      <c r="K2265" t="s">
        <v>1292</v>
      </c>
      <c r="L2265" t="s">
        <v>1291</v>
      </c>
      <c r="M2265" t="s">
        <v>3404</v>
      </c>
      <c r="N2265" t="b">
        <f>IF(ETMRouteStages[[#This Row],[RID]]=A2264,ETMRouteStages[[#This Row],[StageSequence]]=F2264+1,TRUE)</f>
        <v>1</v>
      </c>
    </row>
    <row r="2266" spans="1:14">
      <c r="A2266" t="s">
        <v>6447</v>
      </c>
      <c r="B2266" t="s">
        <v>1844</v>
      </c>
      <c r="C2266" t="s">
        <v>3514</v>
      </c>
      <c r="D2266" s="154">
        <v>2</v>
      </c>
      <c r="E2266" t="s">
        <v>2693</v>
      </c>
      <c r="F2266">
        <v>21</v>
      </c>
      <c r="G2266">
        <v>32</v>
      </c>
      <c r="H2266" t="s">
        <v>3404</v>
      </c>
      <c r="I2266" t="s">
        <v>3515</v>
      </c>
      <c r="K2266" t="s">
        <v>2694</v>
      </c>
      <c r="L2266" t="s">
        <v>2693</v>
      </c>
      <c r="M2266" t="s">
        <v>3404</v>
      </c>
      <c r="N2266" t="b">
        <f>IF(ETMRouteStages[[#This Row],[RID]]=A2265,ETMRouteStages[[#This Row],[StageSequence]]=F2265+1,TRUE)</f>
        <v>1</v>
      </c>
    </row>
    <row r="2267" spans="1:14">
      <c r="A2267" t="s">
        <v>6447</v>
      </c>
      <c r="B2267" t="s">
        <v>1844</v>
      </c>
      <c r="C2267" t="s">
        <v>3514</v>
      </c>
      <c r="D2267" s="154">
        <v>2</v>
      </c>
      <c r="E2267" t="s">
        <v>628</v>
      </c>
      <c r="F2267">
        <v>22</v>
      </c>
      <c r="G2267">
        <v>33</v>
      </c>
      <c r="H2267" t="s">
        <v>3404</v>
      </c>
      <c r="I2267" t="s">
        <v>3515</v>
      </c>
      <c r="K2267" t="s">
        <v>629</v>
      </c>
      <c r="L2267" t="s">
        <v>628</v>
      </c>
      <c r="M2267" t="s">
        <v>3404</v>
      </c>
      <c r="N2267" t="b">
        <f>IF(ETMRouteStages[[#This Row],[RID]]=A2266,ETMRouteStages[[#This Row],[StageSequence]]=F2266+1,TRUE)</f>
        <v>1</v>
      </c>
    </row>
    <row r="2268" spans="1:14">
      <c r="A2268" t="s">
        <v>6447</v>
      </c>
      <c r="B2268" t="s">
        <v>1844</v>
      </c>
      <c r="C2268" t="s">
        <v>3514</v>
      </c>
      <c r="D2268" s="154">
        <v>2</v>
      </c>
      <c r="E2268" t="s">
        <v>626</v>
      </c>
      <c r="F2268">
        <v>23</v>
      </c>
      <c r="G2268">
        <v>36</v>
      </c>
      <c r="H2268" t="s">
        <v>3404</v>
      </c>
      <c r="I2268" t="s">
        <v>3515</v>
      </c>
      <c r="K2268" t="s">
        <v>627</v>
      </c>
      <c r="L2268" t="s">
        <v>626</v>
      </c>
      <c r="M2268" t="s">
        <v>3404</v>
      </c>
      <c r="N2268" t="b">
        <f>IF(ETMRouteStages[[#This Row],[RID]]=A2267,ETMRouteStages[[#This Row],[StageSequence]]=F2267+1,TRUE)</f>
        <v>1</v>
      </c>
    </row>
    <row r="2269" spans="1:14">
      <c r="A2269" t="s">
        <v>6447</v>
      </c>
      <c r="B2269" t="s">
        <v>1844</v>
      </c>
      <c r="C2269" t="s">
        <v>3514</v>
      </c>
      <c r="D2269" s="154">
        <v>2</v>
      </c>
      <c r="E2269" t="s">
        <v>2739</v>
      </c>
      <c r="F2269">
        <v>24</v>
      </c>
      <c r="G2269">
        <v>37</v>
      </c>
      <c r="H2269" t="s">
        <v>3404</v>
      </c>
      <c r="I2269" t="s">
        <v>3515</v>
      </c>
      <c r="K2269" t="s">
        <v>2740</v>
      </c>
      <c r="L2269" t="s">
        <v>2739</v>
      </c>
      <c r="M2269" t="s">
        <v>3404</v>
      </c>
      <c r="N2269" t="b">
        <f>IF(ETMRouteStages[[#This Row],[RID]]=A2268,ETMRouteStages[[#This Row],[StageSequence]]=F2268+1,TRUE)</f>
        <v>1</v>
      </c>
    </row>
    <row r="2270" spans="1:14">
      <c r="A2270" t="s">
        <v>6447</v>
      </c>
      <c r="B2270" t="s">
        <v>1844</v>
      </c>
      <c r="C2270" t="s">
        <v>3514</v>
      </c>
      <c r="D2270" s="154">
        <v>2</v>
      </c>
      <c r="E2270" t="s">
        <v>2201</v>
      </c>
      <c r="F2270">
        <v>25</v>
      </c>
      <c r="G2270">
        <v>40</v>
      </c>
      <c r="H2270" t="s">
        <v>3404</v>
      </c>
      <c r="I2270" t="s">
        <v>3515</v>
      </c>
      <c r="K2270" t="s">
        <v>2202</v>
      </c>
      <c r="L2270" t="s">
        <v>2201</v>
      </c>
      <c r="M2270" t="s">
        <v>3404</v>
      </c>
      <c r="N2270" t="b">
        <f>IF(ETMRouteStages[[#This Row],[RID]]=A2269,ETMRouteStages[[#This Row],[StageSequence]]=F2269+1,TRUE)</f>
        <v>1</v>
      </c>
    </row>
    <row r="2271" spans="1:14">
      <c r="A2271" t="s">
        <v>6448</v>
      </c>
      <c r="B2271" t="s">
        <v>1844</v>
      </c>
      <c r="C2271" t="s">
        <v>3581</v>
      </c>
      <c r="D2271" s="154">
        <v>20</v>
      </c>
      <c r="E2271" t="s">
        <v>1843</v>
      </c>
      <c r="F2271">
        <v>1</v>
      </c>
      <c r="G2271">
        <v>0</v>
      </c>
      <c r="H2271" t="s">
        <v>3404</v>
      </c>
      <c r="I2271" t="s">
        <v>3515</v>
      </c>
      <c r="K2271" t="s">
        <v>1844</v>
      </c>
      <c r="L2271" t="s">
        <v>1843</v>
      </c>
      <c r="M2271" t="s">
        <v>3404</v>
      </c>
      <c r="N2271" t="b">
        <f>IF(ETMRouteStages[[#This Row],[RID]]=A2270,ETMRouteStages[[#This Row],[StageSequence]]=F2270+1,TRUE)</f>
        <v>1</v>
      </c>
    </row>
    <row r="2272" spans="1:14">
      <c r="A2272" t="s">
        <v>6448</v>
      </c>
      <c r="B2272" t="s">
        <v>1844</v>
      </c>
      <c r="C2272" t="s">
        <v>3581</v>
      </c>
      <c r="D2272" s="154">
        <v>20</v>
      </c>
      <c r="E2272" t="s">
        <v>1189</v>
      </c>
      <c r="F2272">
        <v>2</v>
      </c>
      <c r="G2272">
        <v>1</v>
      </c>
      <c r="H2272" t="s">
        <v>3404</v>
      </c>
      <c r="I2272" t="s">
        <v>3515</v>
      </c>
      <c r="K2272" t="s">
        <v>1190</v>
      </c>
      <c r="L2272" t="s">
        <v>1189</v>
      </c>
      <c r="M2272" t="s">
        <v>3404</v>
      </c>
      <c r="N2272" t="b">
        <f>IF(ETMRouteStages[[#This Row],[RID]]=A2271,ETMRouteStages[[#This Row],[StageSequence]]=F2271+1,TRUE)</f>
        <v>1</v>
      </c>
    </row>
    <row r="2273" spans="1:14">
      <c r="A2273" t="s">
        <v>6448</v>
      </c>
      <c r="B2273" t="s">
        <v>1844</v>
      </c>
      <c r="C2273" t="s">
        <v>3581</v>
      </c>
      <c r="D2273" s="154">
        <v>20</v>
      </c>
      <c r="E2273" t="s">
        <v>1847</v>
      </c>
      <c r="F2273">
        <v>3</v>
      </c>
      <c r="G2273">
        <v>2</v>
      </c>
      <c r="H2273" t="s">
        <v>3404</v>
      </c>
      <c r="I2273" t="s">
        <v>3515</v>
      </c>
      <c r="K2273" t="s">
        <v>1848</v>
      </c>
      <c r="L2273" t="s">
        <v>1847</v>
      </c>
      <c r="M2273" t="s">
        <v>3404</v>
      </c>
      <c r="N2273" t="b">
        <f>IF(ETMRouteStages[[#This Row],[RID]]=A2272,ETMRouteStages[[#This Row],[StageSequence]]=F2272+1,TRUE)</f>
        <v>1</v>
      </c>
    </row>
    <row r="2274" spans="1:14">
      <c r="A2274" t="s">
        <v>6448</v>
      </c>
      <c r="B2274" t="s">
        <v>1844</v>
      </c>
      <c r="C2274" t="s">
        <v>3581</v>
      </c>
      <c r="D2274" s="154">
        <v>20</v>
      </c>
      <c r="E2274" t="s">
        <v>544</v>
      </c>
      <c r="F2274">
        <v>4</v>
      </c>
      <c r="G2274">
        <v>3</v>
      </c>
      <c r="H2274" t="s">
        <v>3404</v>
      </c>
      <c r="I2274" t="s">
        <v>3515</v>
      </c>
      <c r="K2274" t="s">
        <v>545</v>
      </c>
      <c r="L2274" t="s">
        <v>544</v>
      </c>
      <c r="M2274" t="s">
        <v>3404</v>
      </c>
      <c r="N2274" t="b">
        <f>IF(ETMRouteStages[[#This Row],[RID]]=A2273,ETMRouteStages[[#This Row],[StageSequence]]=F2273+1,TRUE)</f>
        <v>1</v>
      </c>
    </row>
    <row r="2275" spans="1:14">
      <c r="A2275" t="s">
        <v>6448</v>
      </c>
      <c r="B2275" t="s">
        <v>1844</v>
      </c>
      <c r="C2275" t="s">
        <v>3581</v>
      </c>
      <c r="D2275" s="154">
        <v>20</v>
      </c>
      <c r="E2275" t="s">
        <v>2393</v>
      </c>
      <c r="F2275">
        <v>5</v>
      </c>
      <c r="G2275">
        <v>5</v>
      </c>
      <c r="H2275" t="s">
        <v>3404</v>
      </c>
      <c r="I2275" t="s">
        <v>3515</v>
      </c>
      <c r="K2275" t="s">
        <v>2394</v>
      </c>
      <c r="L2275" t="s">
        <v>2393</v>
      </c>
      <c r="M2275" t="s">
        <v>3404</v>
      </c>
      <c r="N2275" t="b">
        <f>IF(ETMRouteStages[[#This Row],[RID]]=A2274,ETMRouteStages[[#This Row],[StageSequence]]=F2274+1,TRUE)</f>
        <v>1</v>
      </c>
    </row>
    <row r="2276" spans="1:14">
      <c r="A2276" t="s">
        <v>6448</v>
      </c>
      <c r="B2276" t="s">
        <v>1844</v>
      </c>
      <c r="C2276" t="s">
        <v>3581</v>
      </c>
      <c r="D2276" s="154">
        <v>20</v>
      </c>
      <c r="E2276" t="s">
        <v>2392</v>
      </c>
      <c r="F2276">
        <v>6</v>
      </c>
      <c r="G2276">
        <v>6</v>
      </c>
      <c r="H2276" t="s">
        <v>3404</v>
      </c>
      <c r="I2276" t="s">
        <v>3515</v>
      </c>
      <c r="K2276" t="s">
        <v>2392</v>
      </c>
      <c r="L2276" t="s">
        <v>2392</v>
      </c>
      <c r="M2276" t="s">
        <v>3404</v>
      </c>
      <c r="N2276" t="b">
        <f>IF(ETMRouteStages[[#This Row],[RID]]=A2275,ETMRouteStages[[#This Row],[StageSequence]]=F2275+1,TRUE)</f>
        <v>1</v>
      </c>
    </row>
    <row r="2277" spans="1:14">
      <c r="A2277" t="s">
        <v>6448</v>
      </c>
      <c r="B2277" t="s">
        <v>1844</v>
      </c>
      <c r="C2277" t="s">
        <v>3581</v>
      </c>
      <c r="D2277" s="154">
        <v>20</v>
      </c>
      <c r="E2277" t="s">
        <v>2842</v>
      </c>
      <c r="F2277">
        <v>7</v>
      </c>
      <c r="G2277">
        <v>7</v>
      </c>
      <c r="H2277" t="s">
        <v>3404</v>
      </c>
      <c r="I2277" t="s">
        <v>3515</v>
      </c>
      <c r="K2277" t="s">
        <v>2843</v>
      </c>
      <c r="L2277" t="s">
        <v>2842</v>
      </c>
      <c r="M2277" t="s">
        <v>3404</v>
      </c>
      <c r="N2277" t="b">
        <f>IF(ETMRouteStages[[#This Row],[RID]]=A2276,ETMRouteStages[[#This Row],[StageSequence]]=F2276+1,TRUE)</f>
        <v>1</v>
      </c>
    </row>
    <row r="2278" spans="1:14">
      <c r="A2278" t="s">
        <v>6448</v>
      </c>
      <c r="B2278" t="s">
        <v>1844</v>
      </c>
      <c r="C2278" t="s">
        <v>3581</v>
      </c>
      <c r="D2278" s="154">
        <v>20</v>
      </c>
      <c r="E2278" t="s">
        <v>500</v>
      </c>
      <c r="F2278">
        <v>8</v>
      </c>
      <c r="G2278">
        <v>8</v>
      </c>
      <c r="H2278" t="s">
        <v>3404</v>
      </c>
      <c r="I2278" t="s">
        <v>3515</v>
      </c>
      <c r="K2278" t="s">
        <v>501</v>
      </c>
      <c r="L2278" t="s">
        <v>500</v>
      </c>
      <c r="M2278" t="s">
        <v>3404</v>
      </c>
      <c r="N2278" t="b">
        <f>IF(ETMRouteStages[[#This Row],[RID]]=A2277,ETMRouteStages[[#This Row],[StageSequence]]=F2277+1,TRUE)</f>
        <v>1</v>
      </c>
    </row>
    <row r="2279" spans="1:14">
      <c r="A2279" t="s">
        <v>6448</v>
      </c>
      <c r="B2279" t="s">
        <v>1844</v>
      </c>
      <c r="C2279" t="s">
        <v>3581</v>
      </c>
      <c r="D2279" s="154">
        <v>20</v>
      </c>
      <c r="E2279" t="s">
        <v>932</v>
      </c>
      <c r="F2279">
        <v>9</v>
      </c>
      <c r="G2279">
        <v>9</v>
      </c>
      <c r="H2279" t="s">
        <v>3404</v>
      </c>
      <c r="I2279" t="s">
        <v>3515</v>
      </c>
      <c r="K2279" t="s">
        <v>933</v>
      </c>
      <c r="L2279" t="s">
        <v>932</v>
      </c>
      <c r="M2279" t="s">
        <v>3404</v>
      </c>
      <c r="N2279" t="b">
        <f>IF(ETMRouteStages[[#This Row],[RID]]=A2278,ETMRouteStages[[#This Row],[StageSequence]]=F2278+1,TRUE)</f>
        <v>1</v>
      </c>
    </row>
    <row r="2280" spans="1:14">
      <c r="A2280" t="s">
        <v>6448</v>
      </c>
      <c r="B2280" t="s">
        <v>1844</v>
      </c>
      <c r="C2280" t="s">
        <v>3581</v>
      </c>
      <c r="D2280" s="154">
        <v>20</v>
      </c>
      <c r="E2280" t="s">
        <v>782</v>
      </c>
      <c r="F2280">
        <v>10</v>
      </c>
      <c r="G2280">
        <v>10</v>
      </c>
      <c r="H2280" t="s">
        <v>3404</v>
      </c>
      <c r="I2280" t="s">
        <v>3515</v>
      </c>
      <c r="K2280" t="s">
        <v>783</v>
      </c>
      <c r="L2280" t="s">
        <v>782</v>
      </c>
      <c r="M2280" t="s">
        <v>3404</v>
      </c>
      <c r="N2280" t="b">
        <f>IF(ETMRouteStages[[#This Row],[RID]]=A2279,ETMRouteStages[[#This Row],[StageSequence]]=F2279+1,TRUE)</f>
        <v>1</v>
      </c>
    </row>
    <row r="2281" spans="1:14">
      <c r="A2281" t="s">
        <v>6448</v>
      </c>
      <c r="B2281" t="s">
        <v>1844</v>
      </c>
      <c r="C2281" t="s">
        <v>3581</v>
      </c>
      <c r="D2281" s="154">
        <v>20</v>
      </c>
      <c r="E2281" t="s">
        <v>2830</v>
      </c>
      <c r="F2281">
        <v>11</v>
      </c>
      <c r="G2281">
        <v>11</v>
      </c>
      <c r="H2281" t="s">
        <v>3404</v>
      </c>
      <c r="I2281" t="s">
        <v>3515</v>
      </c>
      <c r="K2281" t="s">
        <v>2831</v>
      </c>
      <c r="L2281" t="s">
        <v>2830</v>
      </c>
      <c r="M2281" t="s">
        <v>3404</v>
      </c>
      <c r="N2281" t="b">
        <f>IF(ETMRouteStages[[#This Row],[RID]]=A2280,ETMRouteStages[[#This Row],[StageSequence]]=F2280+1,TRUE)</f>
        <v>1</v>
      </c>
    </row>
    <row r="2282" spans="1:14">
      <c r="A2282" t="s">
        <v>6448</v>
      </c>
      <c r="B2282" t="s">
        <v>1844</v>
      </c>
      <c r="C2282" t="s">
        <v>3581</v>
      </c>
      <c r="D2282" s="154">
        <v>20</v>
      </c>
      <c r="E2282" t="s">
        <v>3014</v>
      </c>
      <c r="F2282">
        <v>12</v>
      </c>
      <c r="G2282">
        <v>12</v>
      </c>
      <c r="H2282" t="s">
        <v>3404</v>
      </c>
      <c r="I2282" t="s">
        <v>3515</v>
      </c>
      <c r="K2282" t="s">
        <v>3015</v>
      </c>
      <c r="L2282" t="s">
        <v>3014</v>
      </c>
      <c r="M2282" t="s">
        <v>3404</v>
      </c>
      <c r="N2282" t="b">
        <f>IF(ETMRouteStages[[#This Row],[RID]]=A2281,ETMRouteStages[[#This Row],[StageSequence]]=F2281+1,TRUE)</f>
        <v>1</v>
      </c>
    </row>
    <row r="2283" spans="1:14">
      <c r="A2283" t="s">
        <v>6448</v>
      </c>
      <c r="B2283" t="s">
        <v>1844</v>
      </c>
      <c r="C2283" t="s">
        <v>3581</v>
      </c>
      <c r="D2283" s="154">
        <v>20</v>
      </c>
      <c r="E2283" t="s">
        <v>2653</v>
      </c>
      <c r="F2283">
        <v>13</v>
      </c>
      <c r="G2283">
        <v>14</v>
      </c>
      <c r="H2283" t="s">
        <v>3404</v>
      </c>
      <c r="I2283" t="s">
        <v>3515</v>
      </c>
      <c r="K2283" t="s">
        <v>2654</v>
      </c>
      <c r="L2283" t="s">
        <v>2653</v>
      </c>
      <c r="M2283" t="s">
        <v>3404</v>
      </c>
      <c r="N2283" t="b">
        <f>IF(ETMRouteStages[[#This Row],[RID]]=A2282,ETMRouteStages[[#This Row],[StageSequence]]=F2282+1,TRUE)</f>
        <v>1</v>
      </c>
    </row>
    <row r="2284" spans="1:14">
      <c r="A2284" t="s">
        <v>6449</v>
      </c>
      <c r="B2284" t="s">
        <v>1844</v>
      </c>
      <c r="C2284" t="s">
        <v>4179</v>
      </c>
      <c r="D2284" s="154">
        <v>200</v>
      </c>
      <c r="E2284" t="s">
        <v>1504</v>
      </c>
      <c r="F2284">
        <v>1</v>
      </c>
      <c r="G2284">
        <v>0</v>
      </c>
      <c r="H2284" t="s">
        <v>3404</v>
      </c>
      <c r="I2284" t="s">
        <v>3515</v>
      </c>
      <c r="K2284" t="s">
        <v>1505</v>
      </c>
      <c r="L2284" t="s">
        <v>1504</v>
      </c>
      <c r="M2284" t="s">
        <v>3404</v>
      </c>
      <c r="N2284" t="b">
        <f>IF(ETMRouteStages[[#This Row],[RID]]=A2283,ETMRouteStages[[#This Row],[StageSequence]]=F2283+1,TRUE)</f>
        <v>1</v>
      </c>
    </row>
    <row r="2285" spans="1:14">
      <c r="A2285" t="s">
        <v>6449</v>
      </c>
      <c r="B2285" t="s">
        <v>1844</v>
      </c>
      <c r="C2285" t="s">
        <v>4179</v>
      </c>
      <c r="D2285" s="154">
        <v>200</v>
      </c>
      <c r="E2285" t="s">
        <v>2974</v>
      </c>
      <c r="F2285">
        <v>2</v>
      </c>
      <c r="G2285">
        <v>2</v>
      </c>
      <c r="H2285" t="s">
        <v>3404</v>
      </c>
      <c r="I2285" t="s">
        <v>3515</v>
      </c>
      <c r="K2285" t="s">
        <v>2975</v>
      </c>
      <c r="L2285" t="s">
        <v>2974</v>
      </c>
      <c r="M2285" t="s">
        <v>3404</v>
      </c>
      <c r="N2285" t="b">
        <f>IF(ETMRouteStages[[#This Row],[RID]]=A2284,ETMRouteStages[[#This Row],[StageSequence]]=F2284+1,TRUE)</f>
        <v>1</v>
      </c>
    </row>
    <row r="2286" spans="1:14">
      <c r="A2286" t="s">
        <v>6449</v>
      </c>
      <c r="B2286" t="s">
        <v>1844</v>
      </c>
      <c r="C2286" t="s">
        <v>4179</v>
      </c>
      <c r="D2286" s="154">
        <v>200</v>
      </c>
      <c r="E2286" t="s">
        <v>1015</v>
      </c>
      <c r="F2286">
        <v>3</v>
      </c>
      <c r="G2286">
        <v>4</v>
      </c>
      <c r="H2286" t="s">
        <v>3404</v>
      </c>
      <c r="I2286" t="s">
        <v>3515</v>
      </c>
      <c r="K2286" t="s">
        <v>1016</v>
      </c>
      <c r="L2286" t="s">
        <v>1015</v>
      </c>
      <c r="M2286" t="s">
        <v>3404</v>
      </c>
      <c r="N2286" t="b">
        <f>IF(ETMRouteStages[[#This Row],[RID]]=A2285,ETMRouteStages[[#This Row],[StageSequence]]=F2285+1,TRUE)</f>
        <v>1</v>
      </c>
    </row>
    <row r="2287" spans="1:14">
      <c r="A2287" t="s">
        <v>6449</v>
      </c>
      <c r="B2287" t="s">
        <v>1844</v>
      </c>
      <c r="C2287" t="s">
        <v>4179</v>
      </c>
      <c r="D2287" s="154">
        <v>200</v>
      </c>
      <c r="E2287" t="s">
        <v>2624</v>
      </c>
      <c r="F2287">
        <v>4</v>
      </c>
      <c r="G2287">
        <v>5</v>
      </c>
      <c r="H2287" t="s">
        <v>3404</v>
      </c>
      <c r="I2287" t="s">
        <v>3515</v>
      </c>
      <c r="K2287" t="s">
        <v>2625</v>
      </c>
      <c r="L2287" t="s">
        <v>2624</v>
      </c>
      <c r="M2287" t="s">
        <v>3404</v>
      </c>
      <c r="N2287" t="b">
        <f>IF(ETMRouteStages[[#This Row],[RID]]=A2286,ETMRouteStages[[#This Row],[StageSequence]]=F2286+1,TRUE)</f>
        <v>1</v>
      </c>
    </row>
    <row r="2288" spans="1:14">
      <c r="A2288" t="s">
        <v>6449</v>
      </c>
      <c r="B2288" t="s">
        <v>1844</v>
      </c>
      <c r="C2288" t="s">
        <v>4179</v>
      </c>
      <c r="D2288" s="154">
        <v>200</v>
      </c>
      <c r="E2288" t="s">
        <v>946</v>
      </c>
      <c r="F2288">
        <v>5</v>
      </c>
      <c r="G2288">
        <v>6</v>
      </c>
      <c r="H2288" t="s">
        <v>3404</v>
      </c>
      <c r="I2288" t="s">
        <v>3515</v>
      </c>
      <c r="K2288" t="s">
        <v>947</v>
      </c>
      <c r="L2288" t="s">
        <v>946</v>
      </c>
      <c r="M2288" t="s">
        <v>3404</v>
      </c>
      <c r="N2288" t="b">
        <f>IF(ETMRouteStages[[#This Row],[RID]]=A2287,ETMRouteStages[[#This Row],[StageSequence]]=F2287+1,TRUE)</f>
        <v>1</v>
      </c>
    </row>
    <row r="2289" spans="1:14">
      <c r="A2289" t="s">
        <v>6449</v>
      </c>
      <c r="B2289" t="s">
        <v>1844</v>
      </c>
      <c r="C2289" t="s">
        <v>4179</v>
      </c>
      <c r="D2289" s="154">
        <v>200</v>
      </c>
      <c r="E2289" t="s">
        <v>1855</v>
      </c>
      <c r="F2289">
        <v>6</v>
      </c>
      <c r="G2289">
        <v>8</v>
      </c>
      <c r="H2289" t="s">
        <v>3404</v>
      </c>
      <c r="I2289" t="s">
        <v>3515</v>
      </c>
      <c r="K2289" t="s">
        <v>1856</v>
      </c>
      <c r="L2289" t="s">
        <v>1855</v>
      </c>
      <c r="M2289" t="s">
        <v>3404</v>
      </c>
      <c r="N2289" t="b">
        <f>IF(ETMRouteStages[[#This Row],[RID]]=A2288,ETMRouteStages[[#This Row],[StageSequence]]=F2288+1,TRUE)</f>
        <v>1</v>
      </c>
    </row>
    <row r="2290" spans="1:14">
      <c r="A2290" t="s">
        <v>6449</v>
      </c>
      <c r="B2290" t="s">
        <v>1844</v>
      </c>
      <c r="C2290" t="s">
        <v>4179</v>
      </c>
      <c r="D2290" s="154">
        <v>200</v>
      </c>
      <c r="E2290" t="s">
        <v>1013</v>
      </c>
      <c r="F2290">
        <v>7</v>
      </c>
      <c r="G2290">
        <v>10</v>
      </c>
      <c r="H2290" t="s">
        <v>3404</v>
      </c>
      <c r="I2290" t="s">
        <v>3515</v>
      </c>
      <c r="K2290" t="s">
        <v>1014</v>
      </c>
      <c r="L2290" t="s">
        <v>1013</v>
      </c>
      <c r="M2290" t="s">
        <v>3404</v>
      </c>
      <c r="N2290" t="b">
        <f>IF(ETMRouteStages[[#This Row],[RID]]=A2289,ETMRouteStages[[#This Row],[StageSequence]]=F2289+1,TRUE)</f>
        <v>1</v>
      </c>
    </row>
    <row r="2291" spans="1:14">
      <c r="A2291" t="s">
        <v>6449</v>
      </c>
      <c r="B2291" t="s">
        <v>1844</v>
      </c>
      <c r="C2291" t="s">
        <v>4179</v>
      </c>
      <c r="D2291" s="154">
        <v>200</v>
      </c>
      <c r="E2291" t="s">
        <v>2570</v>
      </c>
      <c r="F2291">
        <v>8</v>
      </c>
      <c r="G2291">
        <v>11</v>
      </c>
      <c r="H2291" t="s">
        <v>3404</v>
      </c>
      <c r="I2291" t="s">
        <v>3515</v>
      </c>
      <c r="K2291" t="s">
        <v>2571</v>
      </c>
      <c r="L2291" t="s">
        <v>2570</v>
      </c>
      <c r="M2291" t="s">
        <v>3404</v>
      </c>
      <c r="N2291" t="b">
        <f>IF(ETMRouteStages[[#This Row],[RID]]=A2290,ETMRouteStages[[#This Row],[StageSequence]]=F2290+1,TRUE)</f>
        <v>1</v>
      </c>
    </row>
    <row r="2292" spans="1:14">
      <c r="A2292" t="s">
        <v>6449</v>
      </c>
      <c r="B2292" t="s">
        <v>1844</v>
      </c>
      <c r="C2292" t="s">
        <v>4179</v>
      </c>
      <c r="D2292" s="154">
        <v>200</v>
      </c>
      <c r="E2292" t="s">
        <v>2119</v>
      </c>
      <c r="F2292">
        <v>9</v>
      </c>
      <c r="G2292">
        <v>12</v>
      </c>
      <c r="H2292" t="s">
        <v>3404</v>
      </c>
      <c r="I2292" t="s">
        <v>3515</v>
      </c>
      <c r="K2292" t="s">
        <v>2120</v>
      </c>
      <c r="L2292" t="s">
        <v>2119</v>
      </c>
      <c r="M2292" t="s">
        <v>3404</v>
      </c>
      <c r="N2292" t="b">
        <f>IF(ETMRouteStages[[#This Row],[RID]]=A2291,ETMRouteStages[[#This Row],[StageSequence]]=F2291+1,TRUE)</f>
        <v>1</v>
      </c>
    </row>
    <row r="2293" spans="1:14">
      <c r="A2293" t="s">
        <v>6449</v>
      </c>
      <c r="B2293" t="s">
        <v>1844</v>
      </c>
      <c r="C2293" t="s">
        <v>4179</v>
      </c>
      <c r="D2293" s="154">
        <v>200</v>
      </c>
      <c r="E2293" t="s">
        <v>2115</v>
      </c>
      <c r="F2293">
        <v>10</v>
      </c>
      <c r="G2293">
        <v>13</v>
      </c>
      <c r="H2293" t="s">
        <v>3404</v>
      </c>
      <c r="I2293" t="s">
        <v>3515</v>
      </c>
      <c r="K2293" t="s">
        <v>2116</v>
      </c>
      <c r="L2293" t="s">
        <v>2115</v>
      </c>
      <c r="M2293" t="s">
        <v>3404</v>
      </c>
      <c r="N2293" t="b">
        <f>IF(ETMRouteStages[[#This Row],[RID]]=A2292,ETMRouteStages[[#This Row],[StageSequence]]=F2292+1,TRUE)</f>
        <v>1</v>
      </c>
    </row>
    <row r="2294" spans="1:14">
      <c r="A2294" t="s">
        <v>6449</v>
      </c>
      <c r="B2294" t="s">
        <v>1844</v>
      </c>
      <c r="C2294" t="s">
        <v>4179</v>
      </c>
      <c r="D2294" s="154">
        <v>200</v>
      </c>
      <c r="E2294" t="s">
        <v>1663</v>
      </c>
      <c r="F2294">
        <v>11</v>
      </c>
      <c r="G2294">
        <v>15</v>
      </c>
      <c r="H2294" t="s">
        <v>3404</v>
      </c>
      <c r="I2294" t="s">
        <v>3515</v>
      </c>
      <c r="K2294" t="s">
        <v>1664</v>
      </c>
      <c r="L2294" t="s">
        <v>1663</v>
      </c>
      <c r="M2294" t="s">
        <v>3404</v>
      </c>
      <c r="N2294" t="b">
        <f>IF(ETMRouteStages[[#This Row],[RID]]=A2293,ETMRouteStages[[#This Row],[StageSequence]]=F2293+1,TRUE)</f>
        <v>1</v>
      </c>
    </row>
    <row r="2295" spans="1:14">
      <c r="A2295" t="s">
        <v>6449</v>
      </c>
      <c r="B2295" t="s">
        <v>1844</v>
      </c>
      <c r="C2295" t="s">
        <v>4179</v>
      </c>
      <c r="D2295" s="154">
        <v>200</v>
      </c>
      <c r="E2295" t="s">
        <v>2259</v>
      </c>
      <c r="F2295">
        <v>12</v>
      </c>
      <c r="G2295">
        <v>17</v>
      </c>
      <c r="H2295" t="s">
        <v>3404</v>
      </c>
      <c r="I2295" t="s">
        <v>3515</v>
      </c>
      <c r="K2295" t="s">
        <v>2259</v>
      </c>
      <c r="L2295" t="s">
        <v>2259</v>
      </c>
      <c r="M2295" t="s">
        <v>3404</v>
      </c>
      <c r="N2295" t="b">
        <f>IF(ETMRouteStages[[#This Row],[RID]]=A2294,ETMRouteStages[[#This Row],[StageSequence]]=F2294+1,TRUE)</f>
        <v>1</v>
      </c>
    </row>
    <row r="2296" spans="1:14">
      <c r="A2296" t="s">
        <v>6449</v>
      </c>
      <c r="B2296" t="s">
        <v>1844</v>
      </c>
      <c r="C2296" t="s">
        <v>4179</v>
      </c>
      <c r="D2296" s="154">
        <v>200</v>
      </c>
      <c r="E2296" t="s">
        <v>2509</v>
      </c>
      <c r="F2296">
        <v>13</v>
      </c>
      <c r="G2296">
        <v>18</v>
      </c>
      <c r="H2296" t="s">
        <v>3404</v>
      </c>
      <c r="I2296" t="s">
        <v>3515</v>
      </c>
      <c r="K2296" t="s">
        <v>2510</v>
      </c>
      <c r="L2296" t="s">
        <v>2509</v>
      </c>
      <c r="M2296" t="s">
        <v>3404</v>
      </c>
      <c r="N2296" t="b">
        <f>IF(ETMRouteStages[[#This Row],[RID]]=A2295,ETMRouteStages[[#This Row],[StageSequence]]=F2295+1,TRUE)</f>
        <v>1</v>
      </c>
    </row>
    <row r="2297" spans="1:14">
      <c r="A2297" t="s">
        <v>6449</v>
      </c>
      <c r="B2297" t="s">
        <v>1844</v>
      </c>
      <c r="C2297" t="s">
        <v>4179</v>
      </c>
      <c r="D2297" s="154">
        <v>200</v>
      </c>
      <c r="E2297" t="s">
        <v>2894</v>
      </c>
      <c r="F2297">
        <v>14</v>
      </c>
      <c r="G2297">
        <v>19</v>
      </c>
      <c r="H2297" t="s">
        <v>3404</v>
      </c>
      <c r="I2297" t="s">
        <v>3515</v>
      </c>
      <c r="K2297" t="s">
        <v>2895</v>
      </c>
      <c r="L2297" t="s">
        <v>2894</v>
      </c>
      <c r="M2297" t="s">
        <v>3404</v>
      </c>
      <c r="N2297" t="b">
        <f>IF(ETMRouteStages[[#This Row],[RID]]=A2296,ETMRouteStages[[#This Row],[StageSequence]]=F2296+1,TRUE)</f>
        <v>1</v>
      </c>
    </row>
    <row r="2298" spans="1:14">
      <c r="A2298" t="s">
        <v>6449</v>
      </c>
      <c r="B2298" t="s">
        <v>1844</v>
      </c>
      <c r="C2298" t="s">
        <v>4179</v>
      </c>
      <c r="D2298" s="154">
        <v>200</v>
      </c>
      <c r="E2298" t="s">
        <v>510</v>
      </c>
      <c r="F2298">
        <v>15</v>
      </c>
      <c r="G2298">
        <v>21</v>
      </c>
      <c r="H2298" t="s">
        <v>3404</v>
      </c>
      <c r="I2298" t="s">
        <v>3515</v>
      </c>
      <c r="K2298" t="s">
        <v>511</v>
      </c>
      <c r="L2298" t="s">
        <v>510</v>
      </c>
      <c r="M2298" t="s">
        <v>3404</v>
      </c>
      <c r="N2298" t="b">
        <f>IF(ETMRouteStages[[#This Row],[RID]]=A2297,ETMRouteStages[[#This Row],[StageSequence]]=F2297+1,TRUE)</f>
        <v>1</v>
      </c>
    </row>
    <row r="2299" spans="1:14">
      <c r="A2299" t="s">
        <v>6449</v>
      </c>
      <c r="B2299" t="s">
        <v>1844</v>
      </c>
      <c r="C2299" t="s">
        <v>4179</v>
      </c>
      <c r="D2299" s="154">
        <v>200</v>
      </c>
      <c r="E2299" t="s">
        <v>2653</v>
      </c>
      <c r="F2299">
        <v>16</v>
      </c>
      <c r="G2299">
        <v>23</v>
      </c>
      <c r="H2299" t="s">
        <v>3404</v>
      </c>
      <c r="I2299" t="s">
        <v>3515</v>
      </c>
      <c r="K2299" t="s">
        <v>2654</v>
      </c>
      <c r="L2299" t="s">
        <v>2653</v>
      </c>
      <c r="M2299" t="s">
        <v>3404</v>
      </c>
      <c r="N2299" t="b">
        <f>IF(ETMRouteStages[[#This Row],[RID]]=A2298,ETMRouteStages[[#This Row],[StageSequence]]=F2298+1,TRUE)</f>
        <v>1</v>
      </c>
    </row>
    <row r="2300" spans="1:14">
      <c r="A2300" t="s">
        <v>6449</v>
      </c>
      <c r="B2300" t="s">
        <v>1844</v>
      </c>
      <c r="C2300" t="s">
        <v>4179</v>
      </c>
      <c r="D2300" s="154">
        <v>200</v>
      </c>
      <c r="E2300" t="s">
        <v>3014</v>
      </c>
      <c r="F2300">
        <v>17</v>
      </c>
      <c r="G2300">
        <v>25</v>
      </c>
      <c r="H2300" t="s">
        <v>3404</v>
      </c>
      <c r="I2300" t="s">
        <v>3515</v>
      </c>
      <c r="K2300" t="s">
        <v>3015</v>
      </c>
      <c r="L2300" t="s">
        <v>3014</v>
      </c>
      <c r="M2300" t="s">
        <v>3404</v>
      </c>
      <c r="N2300" t="b">
        <f>IF(ETMRouteStages[[#This Row],[RID]]=A2299,ETMRouteStages[[#This Row],[StageSequence]]=F2299+1,TRUE)</f>
        <v>1</v>
      </c>
    </row>
    <row r="2301" spans="1:14">
      <c r="A2301" t="s">
        <v>6449</v>
      </c>
      <c r="B2301" t="s">
        <v>1844</v>
      </c>
      <c r="C2301" t="s">
        <v>4179</v>
      </c>
      <c r="D2301" s="154">
        <v>200</v>
      </c>
      <c r="E2301" t="s">
        <v>2830</v>
      </c>
      <c r="F2301">
        <v>18</v>
      </c>
      <c r="G2301">
        <v>26</v>
      </c>
      <c r="H2301" t="s">
        <v>3404</v>
      </c>
      <c r="I2301" t="s">
        <v>3515</v>
      </c>
      <c r="K2301" t="s">
        <v>2831</v>
      </c>
      <c r="L2301" t="s">
        <v>2830</v>
      </c>
      <c r="M2301" t="s">
        <v>3404</v>
      </c>
      <c r="N2301" t="b">
        <f>IF(ETMRouteStages[[#This Row],[RID]]=A2300,ETMRouteStages[[#This Row],[StageSequence]]=F2300+1,TRUE)</f>
        <v>1</v>
      </c>
    </row>
    <row r="2302" spans="1:14">
      <c r="A2302" t="s">
        <v>6449</v>
      </c>
      <c r="B2302" t="s">
        <v>1844</v>
      </c>
      <c r="C2302" t="s">
        <v>4179</v>
      </c>
      <c r="D2302" s="154">
        <v>200</v>
      </c>
      <c r="E2302" t="s">
        <v>782</v>
      </c>
      <c r="F2302">
        <v>19</v>
      </c>
      <c r="G2302">
        <v>27</v>
      </c>
      <c r="H2302" t="s">
        <v>3404</v>
      </c>
      <c r="I2302" t="s">
        <v>3515</v>
      </c>
      <c r="K2302" t="s">
        <v>783</v>
      </c>
      <c r="L2302" t="s">
        <v>782</v>
      </c>
      <c r="M2302" t="s">
        <v>3404</v>
      </c>
      <c r="N2302" t="b">
        <f>IF(ETMRouteStages[[#This Row],[RID]]=A2301,ETMRouteStages[[#This Row],[StageSequence]]=F2301+1,TRUE)</f>
        <v>1</v>
      </c>
    </row>
    <row r="2303" spans="1:14">
      <c r="A2303" t="s">
        <v>6449</v>
      </c>
      <c r="B2303" t="s">
        <v>1844</v>
      </c>
      <c r="C2303" t="s">
        <v>4179</v>
      </c>
      <c r="D2303" s="154">
        <v>200</v>
      </c>
      <c r="E2303" t="s">
        <v>2503</v>
      </c>
      <c r="F2303">
        <v>20</v>
      </c>
      <c r="G2303">
        <v>29</v>
      </c>
      <c r="H2303" t="s">
        <v>3404</v>
      </c>
      <c r="I2303" t="s">
        <v>3515</v>
      </c>
      <c r="K2303" t="s">
        <v>2504</v>
      </c>
      <c r="L2303" t="s">
        <v>2503</v>
      </c>
      <c r="M2303" t="s">
        <v>3404</v>
      </c>
      <c r="N2303" t="b">
        <f>IF(ETMRouteStages[[#This Row],[RID]]=A2302,ETMRouteStages[[#This Row],[StageSequence]]=F2302+1,TRUE)</f>
        <v>1</v>
      </c>
    </row>
    <row r="2304" spans="1:14">
      <c r="A2304" t="s">
        <v>6449</v>
      </c>
      <c r="B2304" t="s">
        <v>1844</v>
      </c>
      <c r="C2304" t="s">
        <v>4179</v>
      </c>
      <c r="D2304" s="154">
        <v>200</v>
      </c>
      <c r="E2304" t="s">
        <v>784</v>
      </c>
      <c r="F2304">
        <v>21</v>
      </c>
      <c r="G2304">
        <v>30</v>
      </c>
      <c r="H2304" t="s">
        <v>3404</v>
      </c>
      <c r="I2304" t="s">
        <v>3515</v>
      </c>
      <c r="K2304" t="s">
        <v>785</v>
      </c>
      <c r="L2304" t="s">
        <v>784</v>
      </c>
      <c r="M2304" t="s">
        <v>3404</v>
      </c>
      <c r="N2304" t="b">
        <f>IF(ETMRouteStages[[#This Row],[RID]]=A2303,ETMRouteStages[[#This Row],[StageSequence]]=F2303+1,TRUE)</f>
        <v>1</v>
      </c>
    </row>
    <row r="2305" spans="1:14">
      <c r="A2305" t="s">
        <v>6449</v>
      </c>
      <c r="B2305" t="s">
        <v>1844</v>
      </c>
      <c r="C2305" t="s">
        <v>4179</v>
      </c>
      <c r="D2305" s="154">
        <v>200</v>
      </c>
      <c r="E2305" t="s">
        <v>2890</v>
      </c>
      <c r="F2305">
        <v>22</v>
      </c>
      <c r="G2305">
        <v>31</v>
      </c>
      <c r="H2305" t="s">
        <v>3404</v>
      </c>
      <c r="I2305" t="s">
        <v>3515</v>
      </c>
      <c r="K2305" t="s">
        <v>2891</v>
      </c>
      <c r="L2305" t="s">
        <v>2890</v>
      </c>
      <c r="M2305" t="s">
        <v>3404</v>
      </c>
      <c r="N2305" t="b">
        <f>IF(ETMRouteStages[[#This Row],[RID]]=A2304,ETMRouteStages[[#This Row],[StageSequence]]=F2304+1,TRUE)</f>
        <v>1</v>
      </c>
    </row>
    <row r="2306" spans="1:14">
      <c r="A2306" t="s">
        <v>6449</v>
      </c>
      <c r="B2306" t="s">
        <v>1844</v>
      </c>
      <c r="C2306" t="s">
        <v>4179</v>
      </c>
      <c r="D2306" s="154">
        <v>200</v>
      </c>
      <c r="E2306" t="s">
        <v>1113</v>
      </c>
      <c r="F2306">
        <v>23</v>
      </c>
      <c r="G2306">
        <v>33</v>
      </c>
      <c r="H2306" t="s">
        <v>3404</v>
      </c>
      <c r="I2306" t="s">
        <v>3515</v>
      </c>
      <c r="K2306" t="s">
        <v>1114</v>
      </c>
      <c r="L2306" t="s">
        <v>1113</v>
      </c>
      <c r="M2306" t="s">
        <v>3404</v>
      </c>
      <c r="N2306" t="b">
        <f>IF(ETMRouteStages[[#This Row],[RID]]=A2305,ETMRouteStages[[#This Row],[StageSequence]]=F2305+1,TRUE)</f>
        <v>1</v>
      </c>
    </row>
    <row r="2307" spans="1:14">
      <c r="A2307" t="s">
        <v>6449</v>
      </c>
      <c r="B2307" t="s">
        <v>1844</v>
      </c>
      <c r="C2307" t="s">
        <v>4179</v>
      </c>
      <c r="D2307" s="154">
        <v>200</v>
      </c>
      <c r="E2307" t="s">
        <v>2328</v>
      </c>
      <c r="F2307">
        <v>24</v>
      </c>
      <c r="G2307">
        <v>35</v>
      </c>
      <c r="H2307" t="s">
        <v>3404</v>
      </c>
      <c r="I2307" t="s">
        <v>3515</v>
      </c>
      <c r="K2307" t="s">
        <v>2329</v>
      </c>
      <c r="L2307" t="s">
        <v>2328</v>
      </c>
      <c r="M2307" t="s">
        <v>3404</v>
      </c>
      <c r="N2307" t="b">
        <f>IF(ETMRouteStages[[#This Row],[RID]]=A2306,ETMRouteStages[[#This Row],[StageSequence]]=F2306+1,TRUE)</f>
        <v>1</v>
      </c>
    </row>
    <row r="2308" spans="1:14">
      <c r="A2308" t="s">
        <v>6449</v>
      </c>
      <c r="B2308" t="s">
        <v>1844</v>
      </c>
      <c r="C2308" t="s">
        <v>4179</v>
      </c>
      <c r="D2308" s="154">
        <v>200</v>
      </c>
      <c r="E2308" t="s">
        <v>1113</v>
      </c>
      <c r="F2308">
        <v>25</v>
      </c>
      <c r="G2308">
        <v>37</v>
      </c>
      <c r="H2308" t="s">
        <v>3404</v>
      </c>
      <c r="I2308" t="s">
        <v>3515</v>
      </c>
      <c r="K2308" t="s">
        <v>1114</v>
      </c>
      <c r="L2308" t="s">
        <v>1113</v>
      </c>
      <c r="M2308" t="s">
        <v>3404</v>
      </c>
      <c r="N2308" t="b">
        <f>IF(ETMRouteStages[[#This Row],[RID]]=A2307,ETMRouteStages[[#This Row],[StageSequence]]=F2307+1,TRUE)</f>
        <v>1</v>
      </c>
    </row>
    <row r="2309" spans="1:14">
      <c r="A2309" t="s">
        <v>6449</v>
      </c>
      <c r="B2309" t="s">
        <v>1844</v>
      </c>
      <c r="C2309" t="s">
        <v>4179</v>
      </c>
      <c r="D2309" s="154">
        <v>200</v>
      </c>
      <c r="E2309" t="s">
        <v>2890</v>
      </c>
      <c r="F2309">
        <v>26</v>
      </c>
      <c r="G2309">
        <v>39</v>
      </c>
      <c r="H2309" t="s">
        <v>3404</v>
      </c>
      <c r="I2309" t="s">
        <v>3515</v>
      </c>
      <c r="K2309" t="s">
        <v>2891</v>
      </c>
      <c r="L2309" t="s">
        <v>2890</v>
      </c>
      <c r="M2309" t="s">
        <v>3404</v>
      </c>
      <c r="N2309" t="b">
        <f>IF(ETMRouteStages[[#This Row],[RID]]=A2308,ETMRouteStages[[#This Row],[StageSequence]]=F2308+1,TRUE)</f>
        <v>1</v>
      </c>
    </row>
    <row r="2310" spans="1:14">
      <c r="A2310" t="s">
        <v>6449</v>
      </c>
      <c r="B2310" t="s">
        <v>1844</v>
      </c>
      <c r="C2310" t="s">
        <v>4179</v>
      </c>
      <c r="D2310" s="154">
        <v>200</v>
      </c>
      <c r="E2310" t="s">
        <v>784</v>
      </c>
      <c r="F2310">
        <v>27</v>
      </c>
      <c r="G2310">
        <v>40</v>
      </c>
      <c r="H2310" t="s">
        <v>3404</v>
      </c>
      <c r="I2310" t="s">
        <v>3515</v>
      </c>
      <c r="K2310" t="s">
        <v>785</v>
      </c>
      <c r="L2310" t="s">
        <v>784</v>
      </c>
      <c r="M2310" t="s">
        <v>3404</v>
      </c>
      <c r="N2310" t="b">
        <f>IF(ETMRouteStages[[#This Row],[RID]]=A2309,ETMRouteStages[[#This Row],[StageSequence]]=F2309+1,TRUE)</f>
        <v>1</v>
      </c>
    </row>
    <row r="2311" spans="1:14">
      <c r="A2311" t="s">
        <v>6449</v>
      </c>
      <c r="B2311" t="s">
        <v>1844</v>
      </c>
      <c r="C2311" t="s">
        <v>4179</v>
      </c>
      <c r="D2311" s="154">
        <v>200</v>
      </c>
      <c r="E2311" t="s">
        <v>2503</v>
      </c>
      <c r="F2311">
        <v>28</v>
      </c>
      <c r="G2311">
        <v>41</v>
      </c>
      <c r="H2311" t="s">
        <v>3404</v>
      </c>
      <c r="I2311" t="s">
        <v>3515</v>
      </c>
      <c r="K2311" t="s">
        <v>2504</v>
      </c>
      <c r="L2311" t="s">
        <v>2503</v>
      </c>
      <c r="M2311" t="s">
        <v>3404</v>
      </c>
      <c r="N2311" t="b">
        <f>IF(ETMRouteStages[[#This Row],[RID]]=A2310,ETMRouteStages[[#This Row],[StageSequence]]=F2310+1,TRUE)</f>
        <v>1</v>
      </c>
    </row>
    <row r="2312" spans="1:14">
      <c r="A2312" t="s">
        <v>6449</v>
      </c>
      <c r="B2312" t="s">
        <v>1844</v>
      </c>
      <c r="C2312" t="s">
        <v>4179</v>
      </c>
      <c r="D2312" s="154">
        <v>200</v>
      </c>
      <c r="E2312" t="s">
        <v>782</v>
      </c>
      <c r="F2312">
        <v>29</v>
      </c>
      <c r="G2312">
        <v>43</v>
      </c>
      <c r="H2312" t="s">
        <v>3404</v>
      </c>
      <c r="I2312" t="s">
        <v>3515</v>
      </c>
      <c r="K2312" t="s">
        <v>783</v>
      </c>
      <c r="L2312" t="s">
        <v>782</v>
      </c>
      <c r="M2312" t="s">
        <v>3404</v>
      </c>
      <c r="N2312" t="b">
        <f>IF(ETMRouteStages[[#This Row],[RID]]=A2311,ETMRouteStages[[#This Row],[StageSequence]]=F2311+1,TRUE)</f>
        <v>1</v>
      </c>
    </row>
    <row r="2313" spans="1:14">
      <c r="A2313" t="s">
        <v>6449</v>
      </c>
      <c r="B2313" t="s">
        <v>1844</v>
      </c>
      <c r="C2313" t="s">
        <v>4179</v>
      </c>
      <c r="D2313" s="154">
        <v>200</v>
      </c>
      <c r="E2313" t="s">
        <v>932</v>
      </c>
      <c r="F2313">
        <v>30</v>
      </c>
      <c r="G2313">
        <v>44</v>
      </c>
      <c r="H2313" t="s">
        <v>3404</v>
      </c>
      <c r="I2313" t="s">
        <v>3515</v>
      </c>
      <c r="K2313" t="s">
        <v>933</v>
      </c>
      <c r="L2313" t="s">
        <v>932</v>
      </c>
      <c r="M2313" t="s">
        <v>3404</v>
      </c>
      <c r="N2313" t="b">
        <f>IF(ETMRouteStages[[#This Row],[RID]]=A2312,ETMRouteStages[[#This Row],[StageSequence]]=F2312+1,TRUE)</f>
        <v>1</v>
      </c>
    </row>
    <row r="2314" spans="1:14">
      <c r="A2314" t="s">
        <v>6449</v>
      </c>
      <c r="B2314" t="s">
        <v>1844</v>
      </c>
      <c r="C2314" t="s">
        <v>4179</v>
      </c>
      <c r="D2314" s="154">
        <v>200</v>
      </c>
      <c r="E2314" t="s">
        <v>500</v>
      </c>
      <c r="F2314">
        <v>31</v>
      </c>
      <c r="G2314">
        <v>45</v>
      </c>
      <c r="H2314" t="s">
        <v>3404</v>
      </c>
      <c r="I2314" t="s">
        <v>3515</v>
      </c>
      <c r="K2314" t="s">
        <v>501</v>
      </c>
      <c r="L2314" t="s">
        <v>500</v>
      </c>
      <c r="M2314" t="s">
        <v>3404</v>
      </c>
      <c r="N2314" t="b">
        <f>IF(ETMRouteStages[[#This Row],[RID]]=A2313,ETMRouteStages[[#This Row],[StageSequence]]=F2313+1,TRUE)</f>
        <v>1</v>
      </c>
    </row>
    <row r="2315" spans="1:14">
      <c r="A2315" t="s">
        <v>6449</v>
      </c>
      <c r="B2315" t="s">
        <v>1844</v>
      </c>
      <c r="C2315" t="s">
        <v>4179</v>
      </c>
      <c r="D2315" s="154">
        <v>200</v>
      </c>
      <c r="E2315" t="s">
        <v>2842</v>
      </c>
      <c r="F2315">
        <v>32</v>
      </c>
      <c r="G2315">
        <v>46</v>
      </c>
      <c r="H2315" t="s">
        <v>3404</v>
      </c>
      <c r="I2315" t="s">
        <v>3515</v>
      </c>
      <c r="K2315" t="s">
        <v>2843</v>
      </c>
      <c r="L2315" t="s">
        <v>2842</v>
      </c>
      <c r="M2315" t="s">
        <v>3404</v>
      </c>
      <c r="N2315" t="b">
        <f>IF(ETMRouteStages[[#This Row],[RID]]=A2314,ETMRouteStages[[#This Row],[StageSequence]]=F2314+1,TRUE)</f>
        <v>1</v>
      </c>
    </row>
    <row r="2316" spans="1:14">
      <c r="A2316" t="s">
        <v>6449</v>
      </c>
      <c r="B2316" t="s">
        <v>1844</v>
      </c>
      <c r="C2316" t="s">
        <v>4179</v>
      </c>
      <c r="D2316" s="154">
        <v>200</v>
      </c>
      <c r="E2316" t="s">
        <v>2392</v>
      </c>
      <c r="F2316">
        <v>33</v>
      </c>
      <c r="G2316">
        <v>47</v>
      </c>
      <c r="H2316" t="s">
        <v>3404</v>
      </c>
      <c r="I2316" t="s">
        <v>3515</v>
      </c>
      <c r="K2316" t="s">
        <v>2392</v>
      </c>
      <c r="L2316" t="s">
        <v>2392</v>
      </c>
      <c r="M2316" t="s">
        <v>3404</v>
      </c>
      <c r="N2316" t="b">
        <f>IF(ETMRouteStages[[#This Row],[RID]]=A2315,ETMRouteStages[[#This Row],[StageSequence]]=F2315+1,TRUE)</f>
        <v>1</v>
      </c>
    </row>
    <row r="2317" spans="1:14">
      <c r="A2317" t="s">
        <v>6449</v>
      </c>
      <c r="B2317" t="s">
        <v>1844</v>
      </c>
      <c r="C2317" t="s">
        <v>4179</v>
      </c>
      <c r="D2317" s="154">
        <v>200</v>
      </c>
      <c r="E2317" t="s">
        <v>2393</v>
      </c>
      <c r="F2317">
        <v>34</v>
      </c>
      <c r="G2317">
        <v>48</v>
      </c>
      <c r="H2317" t="s">
        <v>3404</v>
      </c>
      <c r="I2317" t="s">
        <v>3515</v>
      </c>
      <c r="K2317" t="s">
        <v>2394</v>
      </c>
      <c r="L2317" t="s">
        <v>2393</v>
      </c>
      <c r="M2317" t="s">
        <v>3404</v>
      </c>
      <c r="N2317" t="b">
        <f>IF(ETMRouteStages[[#This Row],[RID]]=A2316,ETMRouteStages[[#This Row],[StageSequence]]=F2316+1,TRUE)</f>
        <v>1</v>
      </c>
    </row>
    <row r="2318" spans="1:14">
      <c r="A2318" t="s">
        <v>6449</v>
      </c>
      <c r="B2318" t="s">
        <v>1844</v>
      </c>
      <c r="C2318" t="s">
        <v>4179</v>
      </c>
      <c r="D2318" s="154">
        <v>200</v>
      </c>
      <c r="E2318" t="s">
        <v>544</v>
      </c>
      <c r="F2318">
        <v>35</v>
      </c>
      <c r="G2318">
        <v>50</v>
      </c>
      <c r="H2318" t="s">
        <v>3404</v>
      </c>
      <c r="I2318" t="s">
        <v>3515</v>
      </c>
      <c r="K2318" t="s">
        <v>545</v>
      </c>
      <c r="L2318" t="s">
        <v>544</v>
      </c>
      <c r="M2318" t="s">
        <v>3404</v>
      </c>
      <c r="N2318" t="b">
        <f>IF(ETMRouteStages[[#This Row],[RID]]=A2317,ETMRouteStages[[#This Row],[StageSequence]]=F2317+1,TRUE)</f>
        <v>1</v>
      </c>
    </row>
    <row r="2319" spans="1:14">
      <c r="A2319" t="s">
        <v>6449</v>
      </c>
      <c r="B2319" t="s">
        <v>1844</v>
      </c>
      <c r="C2319" t="s">
        <v>4179</v>
      </c>
      <c r="D2319" s="154">
        <v>200</v>
      </c>
      <c r="E2319" t="s">
        <v>1847</v>
      </c>
      <c r="F2319">
        <v>36</v>
      </c>
      <c r="G2319">
        <v>51</v>
      </c>
      <c r="H2319" t="s">
        <v>3404</v>
      </c>
      <c r="I2319" t="s">
        <v>3515</v>
      </c>
      <c r="K2319" t="s">
        <v>1848</v>
      </c>
      <c r="L2319" t="s">
        <v>1847</v>
      </c>
      <c r="M2319" t="s">
        <v>3404</v>
      </c>
      <c r="N2319" t="b">
        <f>IF(ETMRouteStages[[#This Row],[RID]]=A2318,ETMRouteStages[[#This Row],[StageSequence]]=F2318+1,TRUE)</f>
        <v>1</v>
      </c>
    </row>
    <row r="2320" spans="1:14">
      <c r="A2320" t="s">
        <v>6449</v>
      </c>
      <c r="B2320" t="s">
        <v>1844</v>
      </c>
      <c r="C2320" t="s">
        <v>4179</v>
      </c>
      <c r="D2320" s="154">
        <v>200</v>
      </c>
      <c r="E2320" t="s">
        <v>1189</v>
      </c>
      <c r="F2320">
        <v>37</v>
      </c>
      <c r="G2320">
        <v>52</v>
      </c>
      <c r="H2320" t="s">
        <v>3404</v>
      </c>
      <c r="I2320" t="s">
        <v>3515</v>
      </c>
      <c r="K2320" t="s">
        <v>1190</v>
      </c>
      <c r="L2320" t="s">
        <v>1189</v>
      </c>
      <c r="M2320" t="s">
        <v>3404</v>
      </c>
      <c r="N2320" t="b">
        <f>IF(ETMRouteStages[[#This Row],[RID]]=A2319,ETMRouteStages[[#This Row],[StageSequence]]=F2319+1,TRUE)</f>
        <v>1</v>
      </c>
    </row>
    <row r="2321" spans="1:14">
      <c r="A2321" t="s">
        <v>6449</v>
      </c>
      <c r="B2321" t="s">
        <v>1844</v>
      </c>
      <c r="C2321" t="s">
        <v>4179</v>
      </c>
      <c r="D2321" s="154">
        <v>200</v>
      </c>
      <c r="E2321" t="s">
        <v>1843</v>
      </c>
      <c r="F2321">
        <v>38</v>
      </c>
      <c r="G2321">
        <v>53</v>
      </c>
      <c r="H2321" t="s">
        <v>3404</v>
      </c>
      <c r="I2321" t="s">
        <v>3515</v>
      </c>
      <c r="K2321" t="s">
        <v>1844</v>
      </c>
      <c r="L2321" t="s">
        <v>1843</v>
      </c>
      <c r="M2321" t="s">
        <v>3404</v>
      </c>
      <c r="N2321" t="b">
        <f>IF(ETMRouteStages[[#This Row],[RID]]=A2320,ETMRouteStages[[#This Row],[StageSequence]]=F2320+1,TRUE)</f>
        <v>1</v>
      </c>
    </row>
    <row r="2322" spans="1:14">
      <c r="A2322" t="s">
        <v>6450</v>
      </c>
      <c r="B2322" t="s">
        <v>1844</v>
      </c>
      <c r="C2322" t="s">
        <v>4168</v>
      </c>
      <c r="D2322" s="154">
        <v>203</v>
      </c>
      <c r="E2322" t="s">
        <v>2403</v>
      </c>
      <c r="F2322">
        <v>1</v>
      </c>
      <c r="G2322">
        <v>0</v>
      </c>
      <c r="H2322" t="s">
        <v>3404</v>
      </c>
      <c r="I2322" t="s">
        <v>3946</v>
      </c>
      <c r="K2322" t="s">
        <v>2404</v>
      </c>
      <c r="L2322" t="s">
        <v>2403</v>
      </c>
      <c r="M2322" t="s">
        <v>3404</v>
      </c>
      <c r="N2322" t="b">
        <f>IF(ETMRouteStages[[#This Row],[RID]]=A2321,ETMRouteStages[[#This Row],[StageSequence]]=F2321+1,TRUE)</f>
        <v>1</v>
      </c>
    </row>
    <row r="2323" spans="1:14">
      <c r="A2323" t="s">
        <v>6450</v>
      </c>
      <c r="B2323" t="s">
        <v>1844</v>
      </c>
      <c r="C2323" t="s">
        <v>4168</v>
      </c>
      <c r="D2323" s="154">
        <v>203</v>
      </c>
      <c r="E2323" t="s">
        <v>2227</v>
      </c>
      <c r="F2323">
        <v>2</v>
      </c>
      <c r="G2323">
        <v>2</v>
      </c>
      <c r="H2323" t="s">
        <v>3404</v>
      </c>
      <c r="I2323" t="s">
        <v>3946</v>
      </c>
      <c r="K2323" t="s">
        <v>2228</v>
      </c>
      <c r="L2323" t="s">
        <v>2227</v>
      </c>
      <c r="M2323" t="s">
        <v>3404</v>
      </c>
      <c r="N2323" t="b">
        <f>IF(ETMRouteStages[[#This Row],[RID]]=A2322,ETMRouteStages[[#This Row],[StageSequence]]=F2322+1,TRUE)</f>
        <v>1</v>
      </c>
    </row>
    <row r="2324" spans="1:14">
      <c r="A2324" t="s">
        <v>6450</v>
      </c>
      <c r="B2324" t="s">
        <v>1844</v>
      </c>
      <c r="C2324" t="s">
        <v>4168</v>
      </c>
      <c r="D2324" s="154">
        <v>203</v>
      </c>
      <c r="E2324" t="s">
        <v>830</v>
      </c>
      <c r="F2324">
        <v>3</v>
      </c>
      <c r="G2324">
        <v>3</v>
      </c>
      <c r="H2324" t="s">
        <v>3404</v>
      </c>
      <c r="I2324" t="s">
        <v>3946</v>
      </c>
      <c r="K2324" t="s">
        <v>831</v>
      </c>
      <c r="L2324" t="s">
        <v>830</v>
      </c>
      <c r="M2324" t="s">
        <v>3404</v>
      </c>
      <c r="N2324" t="b">
        <f>IF(ETMRouteStages[[#This Row],[RID]]=A2323,ETMRouteStages[[#This Row],[StageSequence]]=F2323+1,TRUE)</f>
        <v>1</v>
      </c>
    </row>
    <row r="2325" spans="1:14">
      <c r="A2325" t="s">
        <v>6450</v>
      </c>
      <c r="B2325" t="s">
        <v>1844</v>
      </c>
      <c r="C2325" t="s">
        <v>4168</v>
      </c>
      <c r="D2325" s="154">
        <v>203</v>
      </c>
      <c r="E2325" t="s">
        <v>2673</v>
      </c>
      <c r="F2325">
        <v>4</v>
      </c>
      <c r="G2325">
        <v>5</v>
      </c>
      <c r="H2325" t="s">
        <v>3404</v>
      </c>
      <c r="I2325" t="s">
        <v>3946</v>
      </c>
      <c r="K2325" t="s">
        <v>2674</v>
      </c>
      <c r="L2325" t="s">
        <v>2673</v>
      </c>
      <c r="M2325" t="s">
        <v>3404</v>
      </c>
      <c r="N2325" t="b">
        <f>IF(ETMRouteStages[[#This Row],[RID]]=A2324,ETMRouteStages[[#This Row],[StageSequence]]=F2324+1,TRUE)</f>
        <v>1</v>
      </c>
    </row>
    <row r="2326" spans="1:14">
      <c r="A2326" t="s">
        <v>6450</v>
      </c>
      <c r="B2326" t="s">
        <v>1844</v>
      </c>
      <c r="C2326" t="s">
        <v>4168</v>
      </c>
      <c r="D2326" s="154">
        <v>203</v>
      </c>
      <c r="E2326" t="s">
        <v>1932</v>
      </c>
      <c r="F2326">
        <v>5</v>
      </c>
      <c r="G2326">
        <v>7</v>
      </c>
      <c r="H2326" t="s">
        <v>3404</v>
      </c>
      <c r="I2326" t="s">
        <v>3946</v>
      </c>
      <c r="K2326" t="s">
        <v>1933</v>
      </c>
      <c r="L2326" t="s">
        <v>1932</v>
      </c>
      <c r="M2326" t="s">
        <v>3404</v>
      </c>
      <c r="N2326" t="b">
        <f>IF(ETMRouteStages[[#This Row],[RID]]=A2325,ETMRouteStages[[#This Row],[StageSequence]]=F2325+1,TRUE)</f>
        <v>1</v>
      </c>
    </row>
    <row r="2327" spans="1:14">
      <c r="A2327" t="s">
        <v>6450</v>
      </c>
      <c r="B2327" t="s">
        <v>1844</v>
      </c>
      <c r="C2327" t="s">
        <v>4168</v>
      </c>
      <c r="D2327" s="154">
        <v>203</v>
      </c>
      <c r="E2327" t="s">
        <v>720</v>
      </c>
      <c r="F2327">
        <v>6</v>
      </c>
      <c r="G2327">
        <v>8</v>
      </c>
      <c r="H2327" t="s">
        <v>3404</v>
      </c>
      <c r="I2327" t="s">
        <v>3946</v>
      </c>
      <c r="K2327" t="s">
        <v>721</v>
      </c>
      <c r="L2327" t="s">
        <v>720</v>
      </c>
      <c r="M2327" t="s">
        <v>3404</v>
      </c>
      <c r="N2327" t="b">
        <f>IF(ETMRouteStages[[#This Row],[RID]]=A2326,ETMRouteStages[[#This Row],[StageSequence]]=F2326+1,TRUE)</f>
        <v>1</v>
      </c>
    </row>
    <row r="2328" spans="1:14">
      <c r="A2328" t="s">
        <v>6450</v>
      </c>
      <c r="B2328" t="s">
        <v>1844</v>
      </c>
      <c r="C2328" t="s">
        <v>4168</v>
      </c>
      <c r="D2328" s="154">
        <v>203</v>
      </c>
      <c r="E2328" t="s">
        <v>540</v>
      </c>
      <c r="F2328">
        <v>7</v>
      </c>
      <c r="G2328">
        <v>9</v>
      </c>
      <c r="H2328" t="s">
        <v>3404</v>
      </c>
      <c r="I2328" t="s">
        <v>3946</v>
      </c>
      <c r="K2328" t="s">
        <v>541</v>
      </c>
      <c r="L2328" t="s">
        <v>540</v>
      </c>
      <c r="M2328" t="s">
        <v>3404</v>
      </c>
      <c r="N2328" t="b">
        <f>IF(ETMRouteStages[[#This Row],[RID]]=A2327,ETMRouteStages[[#This Row],[StageSequence]]=F2327+1,TRUE)</f>
        <v>1</v>
      </c>
    </row>
    <row r="2329" spans="1:14">
      <c r="A2329" t="s">
        <v>6450</v>
      </c>
      <c r="B2329" t="s">
        <v>1844</v>
      </c>
      <c r="C2329" t="s">
        <v>4168</v>
      </c>
      <c r="D2329" s="154">
        <v>203</v>
      </c>
      <c r="E2329" t="s">
        <v>2241</v>
      </c>
      <c r="F2329">
        <v>8</v>
      </c>
      <c r="G2329">
        <v>11</v>
      </c>
      <c r="H2329" t="s">
        <v>3404</v>
      </c>
      <c r="I2329" t="s">
        <v>3946</v>
      </c>
      <c r="K2329" t="s">
        <v>2242</v>
      </c>
      <c r="L2329" t="s">
        <v>2241</v>
      </c>
      <c r="M2329" t="s">
        <v>3404</v>
      </c>
      <c r="N2329" t="b">
        <f>IF(ETMRouteStages[[#This Row],[RID]]=A2328,ETMRouteStages[[#This Row],[StageSequence]]=F2328+1,TRUE)</f>
        <v>1</v>
      </c>
    </row>
    <row r="2330" spans="1:14">
      <c r="A2330" t="s">
        <v>6450</v>
      </c>
      <c r="B2330" t="s">
        <v>1844</v>
      </c>
      <c r="C2330" t="s">
        <v>4168</v>
      </c>
      <c r="D2330" s="154">
        <v>203</v>
      </c>
      <c r="E2330" t="s">
        <v>2358</v>
      </c>
      <c r="F2330">
        <v>9</v>
      </c>
      <c r="G2330">
        <v>13</v>
      </c>
      <c r="H2330" t="s">
        <v>3404</v>
      </c>
      <c r="I2330" t="s">
        <v>3946</v>
      </c>
      <c r="K2330" t="s">
        <v>2359</v>
      </c>
      <c r="L2330" t="s">
        <v>2358</v>
      </c>
      <c r="M2330" t="s">
        <v>3404</v>
      </c>
      <c r="N2330" t="b">
        <f>IF(ETMRouteStages[[#This Row],[RID]]=A2329,ETMRouteStages[[#This Row],[StageSequence]]=F2329+1,TRUE)</f>
        <v>1</v>
      </c>
    </row>
    <row r="2331" spans="1:14">
      <c r="A2331" t="s">
        <v>6450</v>
      </c>
      <c r="B2331" t="s">
        <v>1844</v>
      </c>
      <c r="C2331" t="s">
        <v>4168</v>
      </c>
      <c r="D2331" s="154">
        <v>203</v>
      </c>
      <c r="E2331" t="s">
        <v>2306</v>
      </c>
      <c r="F2331">
        <v>10</v>
      </c>
      <c r="G2331">
        <v>15</v>
      </c>
      <c r="H2331" t="s">
        <v>3404</v>
      </c>
      <c r="I2331" t="s">
        <v>3946</v>
      </c>
      <c r="K2331" t="s">
        <v>2307</v>
      </c>
      <c r="L2331" t="s">
        <v>2306</v>
      </c>
      <c r="M2331" t="s">
        <v>3404</v>
      </c>
      <c r="N2331" t="b">
        <f>IF(ETMRouteStages[[#This Row],[RID]]=A2330,ETMRouteStages[[#This Row],[StageSequence]]=F2330+1,TRUE)</f>
        <v>1</v>
      </c>
    </row>
    <row r="2332" spans="1:14">
      <c r="A2332" t="s">
        <v>6450</v>
      </c>
      <c r="B2332" t="s">
        <v>1844</v>
      </c>
      <c r="C2332" t="s">
        <v>4168</v>
      </c>
      <c r="D2332" s="154">
        <v>203</v>
      </c>
      <c r="E2332" t="s">
        <v>1534</v>
      </c>
      <c r="F2332">
        <v>11</v>
      </c>
      <c r="G2332">
        <v>18</v>
      </c>
      <c r="H2332" t="s">
        <v>3404</v>
      </c>
      <c r="I2332" t="s">
        <v>3946</v>
      </c>
      <c r="K2332" t="s">
        <v>1535</v>
      </c>
      <c r="L2332" t="s">
        <v>1534</v>
      </c>
      <c r="M2332" t="s">
        <v>3404</v>
      </c>
      <c r="N2332" t="b">
        <f>IF(ETMRouteStages[[#This Row],[RID]]=A2331,ETMRouteStages[[#This Row],[StageSequence]]=F2331+1,TRUE)</f>
        <v>1</v>
      </c>
    </row>
    <row r="2333" spans="1:14">
      <c r="A2333" t="s">
        <v>6450</v>
      </c>
      <c r="B2333" t="s">
        <v>1844</v>
      </c>
      <c r="C2333" t="s">
        <v>4168</v>
      </c>
      <c r="D2333" s="154">
        <v>203</v>
      </c>
      <c r="E2333" t="s">
        <v>1874</v>
      </c>
      <c r="F2333">
        <v>12</v>
      </c>
      <c r="G2333">
        <v>20</v>
      </c>
      <c r="H2333" t="s">
        <v>3404</v>
      </c>
      <c r="I2333" t="s">
        <v>3946</v>
      </c>
      <c r="K2333" t="s">
        <v>1875</v>
      </c>
      <c r="L2333" t="s">
        <v>1874</v>
      </c>
      <c r="M2333" t="s">
        <v>3404</v>
      </c>
      <c r="N2333" t="b">
        <f>IF(ETMRouteStages[[#This Row],[RID]]=A2332,ETMRouteStages[[#This Row],[StageSequence]]=F2332+1,TRUE)</f>
        <v>1</v>
      </c>
    </row>
    <row r="2334" spans="1:14">
      <c r="A2334" t="s">
        <v>6450</v>
      </c>
      <c r="B2334" t="s">
        <v>1844</v>
      </c>
      <c r="C2334" t="s">
        <v>4168</v>
      </c>
      <c r="D2334" s="154">
        <v>203</v>
      </c>
      <c r="E2334" t="s">
        <v>1045</v>
      </c>
      <c r="F2334">
        <v>13</v>
      </c>
      <c r="G2334">
        <v>22</v>
      </c>
      <c r="H2334" t="s">
        <v>3404</v>
      </c>
      <c r="I2334" t="s">
        <v>3946</v>
      </c>
      <c r="K2334" t="s">
        <v>1046</v>
      </c>
      <c r="L2334" t="s">
        <v>1045</v>
      </c>
      <c r="M2334" t="s">
        <v>3404</v>
      </c>
      <c r="N2334" t="b">
        <f>IF(ETMRouteStages[[#This Row],[RID]]=A2333,ETMRouteStages[[#This Row],[StageSequence]]=F2333+1,TRUE)</f>
        <v>1</v>
      </c>
    </row>
    <row r="2335" spans="1:14">
      <c r="A2335" t="s">
        <v>6450</v>
      </c>
      <c r="B2335" t="s">
        <v>1844</v>
      </c>
      <c r="C2335" t="s">
        <v>4168</v>
      </c>
      <c r="D2335" s="154">
        <v>203</v>
      </c>
      <c r="E2335" t="s">
        <v>1753</v>
      </c>
      <c r="F2335">
        <v>14</v>
      </c>
      <c r="G2335">
        <v>24</v>
      </c>
      <c r="H2335" t="s">
        <v>3404</v>
      </c>
      <c r="I2335" t="s">
        <v>3946</v>
      </c>
      <c r="K2335" t="s">
        <v>1754</v>
      </c>
      <c r="L2335" t="s">
        <v>1753</v>
      </c>
      <c r="M2335" t="s">
        <v>3404</v>
      </c>
      <c r="N2335" t="b">
        <f>IF(ETMRouteStages[[#This Row],[RID]]=A2334,ETMRouteStages[[#This Row],[StageSequence]]=F2334+1,TRUE)</f>
        <v>1</v>
      </c>
    </row>
    <row r="2336" spans="1:14">
      <c r="A2336" t="s">
        <v>6450</v>
      </c>
      <c r="B2336" t="s">
        <v>1844</v>
      </c>
      <c r="C2336" t="s">
        <v>4168</v>
      </c>
      <c r="D2336" s="154">
        <v>203</v>
      </c>
      <c r="E2336" t="s">
        <v>3118</v>
      </c>
      <c r="F2336">
        <v>15</v>
      </c>
      <c r="G2336">
        <v>25</v>
      </c>
      <c r="H2336" t="s">
        <v>3404</v>
      </c>
      <c r="I2336" t="s">
        <v>3946</v>
      </c>
      <c r="K2336" t="s">
        <v>3119</v>
      </c>
      <c r="L2336" t="s">
        <v>3118</v>
      </c>
      <c r="M2336" t="s">
        <v>3404</v>
      </c>
      <c r="N2336" t="b">
        <f>IF(ETMRouteStages[[#This Row],[RID]]=A2335,ETMRouteStages[[#This Row],[StageSequence]]=F2335+1,TRUE)</f>
        <v>1</v>
      </c>
    </row>
    <row r="2337" spans="1:14">
      <c r="A2337" t="s">
        <v>6450</v>
      </c>
      <c r="B2337" t="s">
        <v>1844</v>
      </c>
      <c r="C2337" t="s">
        <v>4168</v>
      </c>
      <c r="D2337" s="154">
        <v>203</v>
      </c>
      <c r="E2337" t="s">
        <v>2320</v>
      </c>
      <c r="F2337">
        <v>16</v>
      </c>
      <c r="G2337">
        <v>27</v>
      </c>
      <c r="H2337" t="s">
        <v>3404</v>
      </c>
      <c r="I2337" t="s">
        <v>3946</v>
      </c>
      <c r="J2337" t="s">
        <v>6088</v>
      </c>
      <c r="K2337" t="s">
        <v>2321</v>
      </c>
      <c r="L2337" t="s">
        <v>2320</v>
      </c>
      <c r="M2337" t="s">
        <v>3404</v>
      </c>
      <c r="N2337" t="b">
        <f>IF(ETMRouteStages[[#This Row],[RID]]=A2336,ETMRouteStages[[#This Row],[StageSequence]]=F2336+1,TRUE)</f>
        <v>1</v>
      </c>
    </row>
    <row r="2338" spans="1:14">
      <c r="A2338" t="s">
        <v>6450</v>
      </c>
      <c r="B2338" t="s">
        <v>1844</v>
      </c>
      <c r="C2338" t="s">
        <v>4168</v>
      </c>
      <c r="D2338" s="154">
        <v>203</v>
      </c>
      <c r="E2338" t="s">
        <v>1886</v>
      </c>
      <c r="F2338">
        <v>17</v>
      </c>
      <c r="G2338">
        <v>31</v>
      </c>
      <c r="H2338" t="s">
        <v>3404</v>
      </c>
      <c r="I2338" t="s">
        <v>3946</v>
      </c>
      <c r="J2338" t="s">
        <v>6089</v>
      </c>
      <c r="K2338" t="s">
        <v>1887</v>
      </c>
      <c r="L2338" t="s">
        <v>1886</v>
      </c>
      <c r="M2338" t="s">
        <v>3404</v>
      </c>
      <c r="N2338" t="b">
        <f>IF(ETMRouteStages[[#This Row],[RID]]=A2337,ETMRouteStages[[#This Row],[StageSequence]]=F2337+1,TRUE)</f>
        <v>1</v>
      </c>
    </row>
    <row r="2339" spans="1:14">
      <c r="A2339" t="s">
        <v>6450</v>
      </c>
      <c r="B2339" t="s">
        <v>1844</v>
      </c>
      <c r="C2339" t="s">
        <v>4168</v>
      </c>
      <c r="D2339" s="154">
        <v>203</v>
      </c>
      <c r="E2339" t="s">
        <v>2481</v>
      </c>
      <c r="F2339">
        <v>18</v>
      </c>
      <c r="G2339">
        <v>37</v>
      </c>
      <c r="H2339" t="s">
        <v>3404</v>
      </c>
      <c r="I2339" t="s">
        <v>3946</v>
      </c>
      <c r="K2339" t="s">
        <v>2482</v>
      </c>
      <c r="L2339" t="s">
        <v>2481</v>
      </c>
      <c r="M2339" t="s">
        <v>3404</v>
      </c>
      <c r="N2339" t="b">
        <f>IF(ETMRouteStages[[#This Row],[RID]]=A2338,ETMRouteStages[[#This Row],[StageSequence]]=F2338+1,TRUE)</f>
        <v>1</v>
      </c>
    </row>
    <row r="2340" spans="1:14">
      <c r="A2340" t="s">
        <v>6450</v>
      </c>
      <c r="B2340" t="s">
        <v>1844</v>
      </c>
      <c r="C2340" t="s">
        <v>4168</v>
      </c>
      <c r="D2340" s="154">
        <v>203</v>
      </c>
      <c r="E2340" t="s">
        <v>1552</v>
      </c>
      <c r="F2340">
        <v>19</v>
      </c>
      <c r="G2340">
        <v>41</v>
      </c>
      <c r="H2340" t="s">
        <v>3404</v>
      </c>
      <c r="I2340" t="s">
        <v>3946</v>
      </c>
      <c r="K2340" t="s">
        <v>1553</v>
      </c>
      <c r="L2340" t="s">
        <v>1552</v>
      </c>
      <c r="M2340" t="s">
        <v>3404</v>
      </c>
      <c r="N2340" t="b">
        <f>IF(ETMRouteStages[[#This Row],[RID]]=A2339,ETMRouteStages[[#This Row],[StageSequence]]=F2339+1,TRUE)</f>
        <v>1</v>
      </c>
    </row>
    <row r="2341" spans="1:14">
      <c r="A2341" t="s">
        <v>6451</v>
      </c>
      <c r="B2341" t="s">
        <v>1844</v>
      </c>
      <c r="C2341" t="s">
        <v>4183</v>
      </c>
      <c r="D2341" s="154">
        <v>204</v>
      </c>
      <c r="E2341" t="s">
        <v>1148</v>
      </c>
      <c r="F2341">
        <v>1</v>
      </c>
      <c r="G2341">
        <v>0</v>
      </c>
      <c r="H2341" t="s">
        <v>3404</v>
      </c>
      <c r="I2341" t="s">
        <v>3515</v>
      </c>
      <c r="K2341" t="s">
        <v>1149</v>
      </c>
      <c r="L2341" t="s">
        <v>1148</v>
      </c>
      <c r="M2341" t="s">
        <v>3404</v>
      </c>
      <c r="N2341" t="b">
        <f>IF(ETMRouteStages[[#This Row],[RID]]=A2340,ETMRouteStages[[#This Row],[StageSequence]]=F2340+1,TRUE)</f>
        <v>1</v>
      </c>
    </row>
    <row r="2342" spans="1:14">
      <c r="A2342" t="s">
        <v>6451</v>
      </c>
      <c r="B2342" t="s">
        <v>1844</v>
      </c>
      <c r="C2342" t="s">
        <v>4183</v>
      </c>
      <c r="D2342" s="154">
        <v>204</v>
      </c>
      <c r="E2342" t="s">
        <v>2948</v>
      </c>
      <c r="F2342">
        <v>2</v>
      </c>
      <c r="G2342">
        <v>2</v>
      </c>
      <c r="H2342" t="s">
        <v>3404</v>
      </c>
      <c r="I2342" t="s">
        <v>3515</v>
      </c>
      <c r="K2342" t="s">
        <v>2949</v>
      </c>
      <c r="L2342" t="s">
        <v>2948</v>
      </c>
      <c r="M2342" t="s">
        <v>3404</v>
      </c>
      <c r="N2342" t="b">
        <f>IF(ETMRouteStages[[#This Row],[RID]]=A2341,ETMRouteStages[[#This Row],[StageSequence]]=F2341+1,TRUE)</f>
        <v>1</v>
      </c>
    </row>
    <row r="2343" spans="1:14">
      <c r="A2343" t="s">
        <v>6451</v>
      </c>
      <c r="B2343" t="s">
        <v>1844</v>
      </c>
      <c r="C2343" t="s">
        <v>4183</v>
      </c>
      <c r="D2343" s="154">
        <v>204</v>
      </c>
      <c r="E2343" t="s">
        <v>1580</v>
      </c>
      <c r="F2343">
        <v>3</v>
      </c>
      <c r="G2343">
        <v>4</v>
      </c>
      <c r="H2343" t="s">
        <v>3404</v>
      </c>
      <c r="I2343" t="s">
        <v>3515</v>
      </c>
      <c r="K2343" t="s">
        <v>1581</v>
      </c>
      <c r="L2343" t="s">
        <v>1580</v>
      </c>
      <c r="M2343" t="s">
        <v>3404</v>
      </c>
      <c r="N2343" t="b">
        <f>IF(ETMRouteStages[[#This Row],[RID]]=A2342,ETMRouteStages[[#This Row],[StageSequence]]=F2342+1,TRUE)</f>
        <v>1</v>
      </c>
    </row>
    <row r="2344" spans="1:14">
      <c r="A2344" t="s">
        <v>6451</v>
      </c>
      <c r="B2344" t="s">
        <v>1844</v>
      </c>
      <c r="C2344" t="s">
        <v>4183</v>
      </c>
      <c r="D2344" s="154">
        <v>204</v>
      </c>
      <c r="E2344" t="s">
        <v>950</v>
      </c>
      <c r="F2344">
        <v>4</v>
      </c>
      <c r="G2344">
        <v>6</v>
      </c>
      <c r="H2344" t="s">
        <v>3404</v>
      </c>
      <c r="I2344" t="s">
        <v>3515</v>
      </c>
      <c r="K2344" t="s">
        <v>951</v>
      </c>
      <c r="L2344" t="s">
        <v>950</v>
      </c>
      <c r="M2344" t="s">
        <v>3404</v>
      </c>
      <c r="N2344" t="b">
        <f>IF(ETMRouteStages[[#This Row],[RID]]=A2343,ETMRouteStages[[#This Row],[StageSequence]]=F2343+1,TRUE)</f>
        <v>1</v>
      </c>
    </row>
    <row r="2345" spans="1:14">
      <c r="A2345" t="s">
        <v>6451</v>
      </c>
      <c r="B2345" t="s">
        <v>1844</v>
      </c>
      <c r="C2345" t="s">
        <v>4183</v>
      </c>
      <c r="D2345" s="154">
        <v>204</v>
      </c>
      <c r="E2345" t="s">
        <v>2453</v>
      </c>
      <c r="F2345">
        <v>5</v>
      </c>
      <c r="G2345">
        <v>10</v>
      </c>
      <c r="H2345" t="s">
        <v>3404</v>
      </c>
      <c r="I2345" t="s">
        <v>3515</v>
      </c>
      <c r="K2345" t="s">
        <v>2454</v>
      </c>
      <c r="L2345" t="s">
        <v>2453</v>
      </c>
      <c r="M2345" t="s">
        <v>3404</v>
      </c>
      <c r="N2345" t="b">
        <f>IF(ETMRouteStages[[#This Row],[RID]]=A2344,ETMRouteStages[[#This Row],[StageSequence]]=F2344+1,TRUE)</f>
        <v>1</v>
      </c>
    </row>
    <row r="2346" spans="1:14">
      <c r="A2346" t="s">
        <v>6451</v>
      </c>
      <c r="B2346" t="s">
        <v>1844</v>
      </c>
      <c r="C2346" t="s">
        <v>4183</v>
      </c>
      <c r="D2346" s="154">
        <v>204</v>
      </c>
      <c r="E2346" t="s">
        <v>2455</v>
      </c>
      <c r="F2346">
        <v>6</v>
      </c>
      <c r="G2346">
        <v>12</v>
      </c>
      <c r="H2346" t="s">
        <v>3404</v>
      </c>
      <c r="I2346" t="s">
        <v>3515</v>
      </c>
      <c r="K2346" t="s">
        <v>2456</v>
      </c>
      <c r="L2346" t="s">
        <v>2455</v>
      </c>
      <c r="M2346" t="s">
        <v>3404</v>
      </c>
      <c r="N2346" t="b">
        <f>IF(ETMRouteStages[[#This Row],[RID]]=A2345,ETMRouteStages[[#This Row],[StageSequence]]=F2345+1,TRUE)</f>
        <v>1</v>
      </c>
    </row>
    <row r="2347" spans="1:14">
      <c r="A2347" t="s">
        <v>6451</v>
      </c>
      <c r="B2347" t="s">
        <v>1844</v>
      </c>
      <c r="C2347" t="s">
        <v>4183</v>
      </c>
      <c r="D2347" s="154">
        <v>204</v>
      </c>
      <c r="E2347" t="s">
        <v>3132</v>
      </c>
      <c r="F2347">
        <v>7</v>
      </c>
      <c r="G2347">
        <v>13</v>
      </c>
      <c r="H2347" t="s">
        <v>3404</v>
      </c>
      <c r="I2347" t="s">
        <v>3515</v>
      </c>
      <c r="K2347" t="s">
        <v>3133</v>
      </c>
      <c r="L2347" t="s">
        <v>3132</v>
      </c>
      <c r="M2347" t="s">
        <v>3404</v>
      </c>
      <c r="N2347" t="b">
        <f>IF(ETMRouteStages[[#This Row],[RID]]=A2346,ETMRouteStages[[#This Row],[StageSequence]]=F2346+1,TRUE)</f>
        <v>1</v>
      </c>
    </row>
    <row r="2348" spans="1:14">
      <c r="A2348" t="s">
        <v>6451</v>
      </c>
      <c r="B2348" t="s">
        <v>1844</v>
      </c>
      <c r="C2348" t="s">
        <v>4183</v>
      </c>
      <c r="D2348" s="154">
        <v>204</v>
      </c>
      <c r="E2348" t="s">
        <v>2703</v>
      </c>
      <c r="F2348">
        <v>8</v>
      </c>
      <c r="G2348">
        <v>14</v>
      </c>
      <c r="H2348" t="s">
        <v>3404</v>
      </c>
      <c r="I2348" t="s">
        <v>3515</v>
      </c>
      <c r="K2348" t="s">
        <v>2704</v>
      </c>
      <c r="L2348" t="s">
        <v>2703</v>
      </c>
      <c r="M2348" t="s">
        <v>3404</v>
      </c>
      <c r="N2348" t="b">
        <f>IF(ETMRouteStages[[#This Row],[RID]]=A2347,ETMRouteStages[[#This Row],[StageSequence]]=F2347+1,TRUE)</f>
        <v>1</v>
      </c>
    </row>
    <row r="2349" spans="1:14">
      <c r="A2349" t="s">
        <v>6451</v>
      </c>
      <c r="B2349" t="s">
        <v>1844</v>
      </c>
      <c r="C2349" t="s">
        <v>4183</v>
      </c>
      <c r="D2349" s="154">
        <v>204</v>
      </c>
      <c r="E2349" t="s">
        <v>2719</v>
      </c>
      <c r="F2349">
        <v>9</v>
      </c>
      <c r="G2349">
        <v>15</v>
      </c>
      <c r="H2349" t="s">
        <v>3404</v>
      </c>
      <c r="I2349" t="s">
        <v>3515</v>
      </c>
      <c r="K2349" t="s">
        <v>2720</v>
      </c>
      <c r="L2349" t="s">
        <v>2719</v>
      </c>
      <c r="M2349" t="s">
        <v>3404</v>
      </c>
      <c r="N2349" t="b">
        <f>IF(ETMRouteStages[[#This Row],[RID]]=A2348,ETMRouteStages[[#This Row],[StageSequence]]=F2348+1,TRUE)</f>
        <v>1</v>
      </c>
    </row>
    <row r="2350" spans="1:14">
      <c r="A2350" t="s">
        <v>6451</v>
      </c>
      <c r="B2350" t="s">
        <v>1844</v>
      </c>
      <c r="C2350" t="s">
        <v>4183</v>
      </c>
      <c r="D2350" s="154">
        <v>204</v>
      </c>
      <c r="E2350" t="s">
        <v>2858</v>
      </c>
      <c r="F2350">
        <v>10</v>
      </c>
      <c r="G2350">
        <v>18</v>
      </c>
      <c r="H2350" t="s">
        <v>3404</v>
      </c>
      <c r="I2350" t="s">
        <v>3515</v>
      </c>
      <c r="K2350" t="s">
        <v>2859</v>
      </c>
      <c r="L2350" t="s">
        <v>2858</v>
      </c>
      <c r="M2350" t="s">
        <v>3404</v>
      </c>
      <c r="N2350" t="b">
        <f>IF(ETMRouteStages[[#This Row],[RID]]=A2349,ETMRouteStages[[#This Row],[StageSequence]]=F2349+1,TRUE)</f>
        <v>1</v>
      </c>
    </row>
    <row r="2351" spans="1:14">
      <c r="A2351" t="s">
        <v>6451</v>
      </c>
      <c r="B2351" t="s">
        <v>1844</v>
      </c>
      <c r="C2351" t="s">
        <v>4183</v>
      </c>
      <c r="D2351" s="154">
        <v>204</v>
      </c>
      <c r="E2351" t="s">
        <v>2376</v>
      </c>
      <c r="F2351">
        <v>11</v>
      </c>
      <c r="G2351">
        <v>19</v>
      </c>
      <c r="H2351" t="s">
        <v>3404</v>
      </c>
      <c r="I2351" t="s">
        <v>3515</v>
      </c>
      <c r="K2351" t="s">
        <v>2377</v>
      </c>
      <c r="L2351" t="s">
        <v>2376</v>
      </c>
      <c r="M2351" t="s">
        <v>3404</v>
      </c>
      <c r="N2351" t="b">
        <f>IF(ETMRouteStages[[#This Row],[RID]]=A2350,ETMRouteStages[[#This Row],[StageSequence]]=F2350+1,TRUE)</f>
        <v>1</v>
      </c>
    </row>
    <row r="2352" spans="1:14">
      <c r="A2352" t="s">
        <v>6451</v>
      </c>
      <c r="B2352" t="s">
        <v>1844</v>
      </c>
      <c r="C2352" t="s">
        <v>4183</v>
      </c>
      <c r="D2352" s="154">
        <v>204</v>
      </c>
      <c r="E2352" t="s">
        <v>2378</v>
      </c>
      <c r="F2352">
        <v>12</v>
      </c>
      <c r="G2352">
        <v>20</v>
      </c>
      <c r="H2352" t="s">
        <v>3404</v>
      </c>
      <c r="I2352" t="s">
        <v>3515</v>
      </c>
      <c r="K2352" t="s">
        <v>2379</v>
      </c>
      <c r="L2352" t="s">
        <v>2378</v>
      </c>
      <c r="M2352" t="s">
        <v>3404</v>
      </c>
      <c r="N2352" t="b">
        <f>IF(ETMRouteStages[[#This Row],[RID]]=A2351,ETMRouteStages[[#This Row],[StageSequence]]=F2351+1,TRUE)</f>
        <v>1</v>
      </c>
    </row>
    <row r="2353" spans="1:14">
      <c r="A2353" t="s">
        <v>6451</v>
      </c>
      <c r="B2353" t="s">
        <v>1844</v>
      </c>
      <c r="C2353" t="s">
        <v>4183</v>
      </c>
      <c r="D2353" s="154">
        <v>204</v>
      </c>
      <c r="E2353" t="s">
        <v>2233</v>
      </c>
      <c r="F2353">
        <v>13</v>
      </c>
      <c r="G2353">
        <v>23</v>
      </c>
      <c r="H2353" t="s">
        <v>3404</v>
      </c>
      <c r="I2353" t="s">
        <v>3515</v>
      </c>
      <c r="K2353" t="s">
        <v>2234</v>
      </c>
      <c r="L2353" t="s">
        <v>2233</v>
      </c>
      <c r="M2353" t="s">
        <v>3404</v>
      </c>
      <c r="N2353" t="b">
        <f>IF(ETMRouteStages[[#This Row],[RID]]=A2352,ETMRouteStages[[#This Row],[StageSequence]]=F2352+1,TRUE)</f>
        <v>1</v>
      </c>
    </row>
    <row r="2354" spans="1:14">
      <c r="A2354" t="s">
        <v>6451</v>
      </c>
      <c r="B2354" t="s">
        <v>1844</v>
      </c>
      <c r="C2354" t="s">
        <v>4183</v>
      </c>
      <c r="D2354" s="154">
        <v>204</v>
      </c>
      <c r="E2354" t="s">
        <v>866</v>
      </c>
      <c r="F2354">
        <v>14</v>
      </c>
      <c r="G2354">
        <v>25</v>
      </c>
      <c r="H2354" t="s">
        <v>3404</v>
      </c>
      <c r="I2354" t="s">
        <v>3515</v>
      </c>
      <c r="K2354" t="s">
        <v>867</v>
      </c>
      <c r="L2354" t="s">
        <v>866</v>
      </c>
      <c r="M2354" t="s">
        <v>3404</v>
      </c>
      <c r="N2354" t="b">
        <f>IF(ETMRouteStages[[#This Row],[RID]]=A2353,ETMRouteStages[[#This Row],[StageSequence]]=F2353+1,TRUE)</f>
        <v>1</v>
      </c>
    </row>
    <row r="2355" spans="1:14">
      <c r="A2355" t="s">
        <v>6451</v>
      </c>
      <c r="B2355" t="s">
        <v>1844</v>
      </c>
      <c r="C2355" t="s">
        <v>4183</v>
      </c>
      <c r="D2355" s="154">
        <v>204</v>
      </c>
      <c r="E2355" t="s">
        <v>1329</v>
      </c>
      <c r="F2355">
        <v>15</v>
      </c>
      <c r="G2355">
        <v>26</v>
      </c>
      <c r="H2355" t="s">
        <v>3404</v>
      </c>
      <c r="I2355" t="s">
        <v>3515</v>
      </c>
      <c r="K2355" t="s">
        <v>1330</v>
      </c>
      <c r="L2355" t="s">
        <v>1329</v>
      </c>
      <c r="M2355" t="s">
        <v>3404</v>
      </c>
      <c r="N2355" t="b">
        <f>IF(ETMRouteStages[[#This Row],[RID]]=A2354,ETMRouteStages[[#This Row],[StageSequence]]=F2354+1,TRUE)</f>
        <v>1</v>
      </c>
    </row>
    <row r="2356" spans="1:14">
      <c r="A2356" t="s">
        <v>6451</v>
      </c>
      <c r="B2356" t="s">
        <v>1844</v>
      </c>
      <c r="C2356" t="s">
        <v>4183</v>
      </c>
      <c r="D2356" s="154">
        <v>204</v>
      </c>
      <c r="E2356" t="s">
        <v>2171</v>
      </c>
      <c r="F2356">
        <v>16</v>
      </c>
      <c r="G2356">
        <v>27</v>
      </c>
      <c r="H2356" t="s">
        <v>3404</v>
      </c>
      <c r="I2356" t="s">
        <v>3515</v>
      </c>
      <c r="K2356" t="s">
        <v>2172</v>
      </c>
      <c r="L2356" t="s">
        <v>2171</v>
      </c>
      <c r="M2356" t="s">
        <v>3404</v>
      </c>
      <c r="N2356" t="b">
        <f>IF(ETMRouteStages[[#This Row],[RID]]=A2355,ETMRouteStages[[#This Row],[StageSequence]]=F2355+1,TRUE)</f>
        <v>1</v>
      </c>
    </row>
    <row r="2357" spans="1:14">
      <c r="A2357" t="s">
        <v>6451</v>
      </c>
      <c r="B2357" t="s">
        <v>1844</v>
      </c>
      <c r="C2357" t="s">
        <v>4183</v>
      </c>
      <c r="D2357" s="154">
        <v>204</v>
      </c>
      <c r="E2357" t="s">
        <v>1154</v>
      </c>
      <c r="F2357">
        <v>17</v>
      </c>
      <c r="G2357">
        <v>28</v>
      </c>
      <c r="H2357" t="s">
        <v>3404</v>
      </c>
      <c r="I2357" t="s">
        <v>3515</v>
      </c>
      <c r="K2357" t="s">
        <v>1155</v>
      </c>
      <c r="L2357" t="s">
        <v>1154</v>
      </c>
      <c r="M2357" t="s">
        <v>3404</v>
      </c>
      <c r="N2357" t="b">
        <f>IF(ETMRouteStages[[#This Row],[RID]]=A2356,ETMRouteStages[[#This Row],[StageSequence]]=F2356+1,TRUE)</f>
        <v>1</v>
      </c>
    </row>
    <row r="2358" spans="1:14">
      <c r="A2358" t="s">
        <v>6451</v>
      </c>
      <c r="B2358" t="s">
        <v>1844</v>
      </c>
      <c r="C2358" t="s">
        <v>4183</v>
      </c>
      <c r="D2358" s="154">
        <v>204</v>
      </c>
      <c r="E2358" t="s">
        <v>1739</v>
      </c>
      <c r="F2358">
        <v>18</v>
      </c>
      <c r="G2358">
        <v>29</v>
      </c>
      <c r="H2358" t="s">
        <v>3404</v>
      </c>
      <c r="I2358" t="s">
        <v>3515</v>
      </c>
      <c r="K2358" t="s">
        <v>1740</v>
      </c>
      <c r="L2358" t="s">
        <v>1739</v>
      </c>
      <c r="M2358" t="s">
        <v>3404</v>
      </c>
      <c r="N2358" t="b">
        <f>IF(ETMRouteStages[[#This Row],[RID]]=A2357,ETMRouteStages[[#This Row],[StageSequence]]=F2357+1,TRUE)</f>
        <v>1</v>
      </c>
    </row>
    <row r="2359" spans="1:14">
      <c r="A2359" t="s">
        <v>6451</v>
      </c>
      <c r="B2359" t="s">
        <v>1844</v>
      </c>
      <c r="C2359" t="s">
        <v>4183</v>
      </c>
      <c r="D2359" s="154">
        <v>204</v>
      </c>
      <c r="E2359" t="s">
        <v>1233</v>
      </c>
      <c r="F2359">
        <v>19</v>
      </c>
      <c r="G2359">
        <v>30</v>
      </c>
      <c r="H2359" t="s">
        <v>3404</v>
      </c>
      <c r="I2359" t="s">
        <v>3515</v>
      </c>
      <c r="K2359" t="s">
        <v>1234</v>
      </c>
      <c r="L2359" t="s">
        <v>1233</v>
      </c>
      <c r="M2359" t="s">
        <v>3404</v>
      </c>
      <c r="N2359" t="b">
        <f>IF(ETMRouteStages[[#This Row],[RID]]=A2358,ETMRouteStages[[#This Row],[StageSequence]]=F2358+1,TRUE)</f>
        <v>1</v>
      </c>
    </row>
    <row r="2360" spans="1:14">
      <c r="A2360" t="s">
        <v>6451</v>
      </c>
      <c r="B2360" t="s">
        <v>1844</v>
      </c>
      <c r="C2360" t="s">
        <v>4183</v>
      </c>
      <c r="D2360" s="154">
        <v>204</v>
      </c>
      <c r="E2360" t="s">
        <v>1898</v>
      </c>
      <c r="F2360">
        <v>20</v>
      </c>
      <c r="G2360">
        <v>31</v>
      </c>
      <c r="H2360" t="s">
        <v>3404</v>
      </c>
      <c r="I2360" t="s">
        <v>3515</v>
      </c>
      <c r="K2360" t="s">
        <v>1899</v>
      </c>
      <c r="L2360" t="s">
        <v>1898</v>
      </c>
      <c r="M2360" t="s">
        <v>3404</v>
      </c>
      <c r="N2360" t="b">
        <f>IF(ETMRouteStages[[#This Row],[RID]]=A2359,ETMRouteStages[[#This Row],[StageSequence]]=F2359+1,TRUE)</f>
        <v>1</v>
      </c>
    </row>
    <row r="2361" spans="1:14">
      <c r="A2361" t="s">
        <v>6451</v>
      </c>
      <c r="B2361" t="s">
        <v>1844</v>
      </c>
      <c r="C2361" t="s">
        <v>4183</v>
      </c>
      <c r="D2361" s="154">
        <v>204</v>
      </c>
      <c r="E2361" t="s">
        <v>2425</v>
      </c>
      <c r="F2361">
        <v>21</v>
      </c>
      <c r="G2361">
        <v>32</v>
      </c>
      <c r="H2361" t="s">
        <v>3404</v>
      </c>
      <c r="I2361" t="s">
        <v>3515</v>
      </c>
      <c r="K2361" t="s">
        <v>2426</v>
      </c>
      <c r="L2361" t="s">
        <v>2425</v>
      </c>
      <c r="M2361" t="s">
        <v>3404</v>
      </c>
      <c r="N2361" t="b">
        <f>IF(ETMRouteStages[[#This Row],[RID]]=A2360,ETMRouteStages[[#This Row],[StageSequence]]=F2360+1,TRUE)</f>
        <v>1</v>
      </c>
    </row>
    <row r="2362" spans="1:14">
      <c r="A2362" t="s">
        <v>6451</v>
      </c>
      <c r="B2362" t="s">
        <v>1844</v>
      </c>
      <c r="C2362" t="s">
        <v>4183</v>
      </c>
      <c r="D2362" s="154">
        <v>204</v>
      </c>
      <c r="E2362" t="s">
        <v>392</v>
      </c>
      <c r="F2362">
        <v>22</v>
      </c>
      <c r="G2362">
        <v>33</v>
      </c>
      <c r="H2362" t="s">
        <v>3404</v>
      </c>
      <c r="I2362" t="s">
        <v>3515</v>
      </c>
      <c r="K2362" t="s">
        <v>393</v>
      </c>
      <c r="L2362" t="s">
        <v>392</v>
      </c>
      <c r="M2362" t="s">
        <v>3404</v>
      </c>
      <c r="N2362" t="b">
        <f>IF(ETMRouteStages[[#This Row],[RID]]=A2361,ETMRouteStages[[#This Row],[StageSequence]]=F2361+1,TRUE)</f>
        <v>1</v>
      </c>
    </row>
    <row r="2363" spans="1:14">
      <c r="A2363" t="s">
        <v>6451</v>
      </c>
      <c r="B2363" t="s">
        <v>1844</v>
      </c>
      <c r="C2363" t="s">
        <v>4183</v>
      </c>
      <c r="D2363" s="154">
        <v>204</v>
      </c>
      <c r="E2363" t="s">
        <v>2183</v>
      </c>
      <c r="F2363">
        <v>23</v>
      </c>
      <c r="G2363">
        <v>34</v>
      </c>
      <c r="H2363" t="s">
        <v>3404</v>
      </c>
      <c r="I2363" t="s">
        <v>3515</v>
      </c>
      <c r="K2363" t="s">
        <v>2184</v>
      </c>
      <c r="L2363" t="s">
        <v>2183</v>
      </c>
      <c r="M2363" t="s">
        <v>3404</v>
      </c>
      <c r="N2363" t="b">
        <f>IF(ETMRouteStages[[#This Row],[RID]]=A2362,ETMRouteStages[[#This Row],[StageSequence]]=F2362+1,TRUE)</f>
        <v>1</v>
      </c>
    </row>
    <row r="2364" spans="1:14">
      <c r="A2364" t="s">
        <v>6451</v>
      </c>
      <c r="B2364" t="s">
        <v>1844</v>
      </c>
      <c r="C2364" t="s">
        <v>4183</v>
      </c>
      <c r="D2364" s="154">
        <v>204</v>
      </c>
      <c r="E2364" t="s">
        <v>1845</v>
      </c>
      <c r="F2364">
        <v>24</v>
      </c>
      <c r="G2364">
        <v>35</v>
      </c>
      <c r="H2364" t="s">
        <v>3404</v>
      </c>
      <c r="I2364" t="s">
        <v>3515</v>
      </c>
      <c r="K2364" t="s">
        <v>1846</v>
      </c>
      <c r="L2364" t="s">
        <v>1845</v>
      </c>
      <c r="M2364" t="s">
        <v>3404</v>
      </c>
      <c r="N2364" t="b">
        <f>IF(ETMRouteStages[[#This Row],[RID]]=A2363,ETMRouteStages[[#This Row],[StageSequence]]=F2363+1,TRUE)</f>
        <v>1</v>
      </c>
    </row>
    <row r="2365" spans="1:14">
      <c r="A2365" t="s">
        <v>6451</v>
      </c>
      <c r="B2365" t="s">
        <v>1844</v>
      </c>
      <c r="C2365" t="s">
        <v>4183</v>
      </c>
      <c r="D2365" s="154">
        <v>204</v>
      </c>
      <c r="E2365" t="s">
        <v>1843</v>
      </c>
      <c r="F2365">
        <v>25</v>
      </c>
      <c r="G2365">
        <v>37</v>
      </c>
      <c r="H2365" t="s">
        <v>3404</v>
      </c>
      <c r="I2365" t="s">
        <v>3515</v>
      </c>
      <c r="K2365" t="s">
        <v>1844</v>
      </c>
      <c r="L2365" t="s">
        <v>1843</v>
      </c>
      <c r="M2365" t="s">
        <v>3404</v>
      </c>
      <c r="N2365" t="b">
        <f>IF(ETMRouteStages[[#This Row],[RID]]=A2364,ETMRouteStages[[#This Row],[StageSequence]]=F2364+1,TRUE)</f>
        <v>1</v>
      </c>
    </row>
    <row r="2366" spans="1:14">
      <c r="A2366" t="s">
        <v>6452</v>
      </c>
      <c r="B2366" t="s">
        <v>1844</v>
      </c>
      <c r="C2366" t="s">
        <v>3585</v>
      </c>
      <c r="D2366" s="154">
        <v>21</v>
      </c>
      <c r="E2366" t="s">
        <v>1843</v>
      </c>
      <c r="F2366">
        <v>1</v>
      </c>
      <c r="G2366">
        <v>0</v>
      </c>
      <c r="H2366" t="s">
        <v>3404</v>
      </c>
      <c r="I2366" t="s">
        <v>3515</v>
      </c>
      <c r="K2366" t="s">
        <v>1844</v>
      </c>
      <c r="L2366" t="s">
        <v>1843</v>
      </c>
      <c r="M2366" t="s">
        <v>3404</v>
      </c>
      <c r="N2366" t="b">
        <f>IF(ETMRouteStages[[#This Row],[RID]]=A2365,ETMRouteStages[[#This Row],[StageSequence]]=F2365+1,TRUE)</f>
        <v>1</v>
      </c>
    </row>
    <row r="2367" spans="1:14">
      <c r="A2367" t="s">
        <v>6452</v>
      </c>
      <c r="B2367" t="s">
        <v>1844</v>
      </c>
      <c r="C2367" t="s">
        <v>3585</v>
      </c>
      <c r="D2367" s="154">
        <v>21</v>
      </c>
      <c r="E2367" t="s">
        <v>1845</v>
      </c>
      <c r="F2367">
        <v>2</v>
      </c>
      <c r="G2367">
        <v>2</v>
      </c>
      <c r="H2367" t="s">
        <v>3404</v>
      </c>
      <c r="I2367" t="s">
        <v>3515</v>
      </c>
      <c r="K2367" t="s">
        <v>1846</v>
      </c>
      <c r="L2367" t="s">
        <v>1845</v>
      </c>
      <c r="M2367" t="s">
        <v>3404</v>
      </c>
      <c r="N2367" t="b">
        <f>IF(ETMRouteStages[[#This Row],[RID]]=A2366,ETMRouteStages[[#This Row],[StageSequence]]=F2366+1,TRUE)</f>
        <v>1</v>
      </c>
    </row>
    <row r="2368" spans="1:14">
      <c r="A2368" t="s">
        <v>6452</v>
      </c>
      <c r="B2368" t="s">
        <v>1844</v>
      </c>
      <c r="C2368" t="s">
        <v>3585</v>
      </c>
      <c r="D2368" s="154">
        <v>21</v>
      </c>
      <c r="E2368" t="s">
        <v>2183</v>
      </c>
      <c r="F2368">
        <v>3</v>
      </c>
      <c r="G2368">
        <v>3</v>
      </c>
      <c r="H2368" t="s">
        <v>3404</v>
      </c>
      <c r="I2368" t="s">
        <v>3515</v>
      </c>
      <c r="K2368" t="s">
        <v>2184</v>
      </c>
      <c r="L2368" t="s">
        <v>2183</v>
      </c>
      <c r="M2368" t="s">
        <v>3404</v>
      </c>
      <c r="N2368" t="b">
        <f>IF(ETMRouteStages[[#This Row],[RID]]=A2367,ETMRouteStages[[#This Row],[StageSequence]]=F2367+1,TRUE)</f>
        <v>1</v>
      </c>
    </row>
    <row r="2369" spans="1:14">
      <c r="A2369" t="s">
        <v>6452</v>
      </c>
      <c r="B2369" t="s">
        <v>1844</v>
      </c>
      <c r="C2369" t="s">
        <v>3585</v>
      </c>
      <c r="D2369" s="154">
        <v>21</v>
      </c>
      <c r="E2369" t="s">
        <v>392</v>
      </c>
      <c r="F2369">
        <v>4</v>
      </c>
      <c r="G2369">
        <v>4</v>
      </c>
      <c r="H2369" t="s">
        <v>3404</v>
      </c>
      <c r="I2369" t="s">
        <v>3515</v>
      </c>
      <c r="K2369" t="s">
        <v>393</v>
      </c>
      <c r="L2369" t="s">
        <v>392</v>
      </c>
      <c r="M2369" t="s">
        <v>3404</v>
      </c>
      <c r="N2369" t="b">
        <f>IF(ETMRouteStages[[#This Row],[RID]]=A2368,ETMRouteStages[[#This Row],[StageSequence]]=F2368+1,TRUE)</f>
        <v>1</v>
      </c>
    </row>
    <row r="2370" spans="1:14">
      <c r="A2370" t="s">
        <v>6452</v>
      </c>
      <c r="B2370" t="s">
        <v>1844</v>
      </c>
      <c r="C2370" t="s">
        <v>3585</v>
      </c>
      <c r="D2370" s="154">
        <v>21</v>
      </c>
      <c r="E2370" t="s">
        <v>2425</v>
      </c>
      <c r="F2370">
        <v>5</v>
      </c>
      <c r="G2370">
        <v>5</v>
      </c>
      <c r="H2370" t="s">
        <v>3404</v>
      </c>
      <c r="I2370" t="s">
        <v>3515</v>
      </c>
      <c r="K2370" t="s">
        <v>2426</v>
      </c>
      <c r="L2370" t="s">
        <v>2425</v>
      </c>
      <c r="M2370" t="s">
        <v>3404</v>
      </c>
      <c r="N2370" t="b">
        <f>IF(ETMRouteStages[[#This Row],[RID]]=A2369,ETMRouteStages[[#This Row],[StageSequence]]=F2369+1,TRUE)</f>
        <v>1</v>
      </c>
    </row>
    <row r="2371" spans="1:14">
      <c r="A2371" t="s">
        <v>6452</v>
      </c>
      <c r="B2371" t="s">
        <v>1844</v>
      </c>
      <c r="C2371" t="s">
        <v>3585</v>
      </c>
      <c r="D2371" s="154">
        <v>21</v>
      </c>
      <c r="E2371" t="s">
        <v>1898</v>
      </c>
      <c r="F2371">
        <v>6</v>
      </c>
      <c r="G2371">
        <v>6</v>
      </c>
      <c r="H2371" t="s">
        <v>3404</v>
      </c>
      <c r="I2371" t="s">
        <v>3515</v>
      </c>
      <c r="K2371" t="s">
        <v>1899</v>
      </c>
      <c r="L2371" t="s">
        <v>1898</v>
      </c>
      <c r="M2371" t="s">
        <v>3404</v>
      </c>
      <c r="N2371" t="b">
        <f>IF(ETMRouteStages[[#This Row],[RID]]=A2370,ETMRouteStages[[#This Row],[StageSequence]]=F2370+1,TRUE)</f>
        <v>1</v>
      </c>
    </row>
    <row r="2372" spans="1:14">
      <c r="A2372" t="s">
        <v>6452</v>
      </c>
      <c r="B2372" t="s">
        <v>1844</v>
      </c>
      <c r="C2372" t="s">
        <v>3585</v>
      </c>
      <c r="D2372" s="154">
        <v>21</v>
      </c>
      <c r="E2372" t="s">
        <v>1233</v>
      </c>
      <c r="F2372">
        <v>7</v>
      </c>
      <c r="G2372">
        <v>7</v>
      </c>
      <c r="H2372" t="s">
        <v>3404</v>
      </c>
      <c r="I2372" t="s">
        <v>3515</v>
      </c>
      <c r="K2372" t="s">
        <v>1234</v>
      </c>
      <c r="L2372" t="s">
        <v>1233</v>
      </c>
      <c r="M2372" t="s">
        <v>3404</v>
      </c>
      <c r="N2372" t="b">
        <f>IF(ETMRouteStages[[#This Row],[RID]]=A2371,ETMRouteStages[[#This Row],[StageSequence]]=F2371+1,TRUE)</f>
        <v>1</v>
      </c>
    </row>
    <row r="2373" spans="1:14">
      <c r="A2373" t="s">
        <v>6452</v>
      </c>
      <c r="B2373" t="s">
        <v>1844</v>
      </c>
      <c r="C2373" t="s">
        <v>3585</v>
      </c>
      <c r="D2373" s="154">
        <v>21</v>
      </c>
      <c r="E2373" t="s">
        <v>1739</v>
      </c>
      <c r="F2373">
        <v>8</v>
      </c>
      <c r="G2373">
        <v>8</v>
      </c>
      <c r="H2373" t="s">
        <v>3404</v>
      </c>
      <c r="I2373" t="s">
        <v>3515</v>
      </c>
      <c r="K2373" t="s">
        <v>1740</v>
      </c>
      <c r="L2373" t="s">
        <v>1739</v>
      </c>
      <c r="M2373" t="s">
        <v>3404</v>
      </c>
      <c r="N2373" t="b">
        <f>IF(ETMRouteStages[[#This Row],[RID]]=A2372,ETMRouteStages[[#This Row],[StageSequence]]=F2372+1,TRUE)</f>
        <v>1</v>
      </c>
    </row>
    <row r="2374" spans="1:14">
      <c r="A2374" t="s">
        <v>6452</v>
      </c>
      <c r="B2374" t="s">
        <v>1844</v>
      </c>
      <c r="C2374" t="s">
        <v>3585</v>
      </c>
      <c r="D2374" s="154">
        <v>21</v>
      </c>
      <c r="E2374" t="s">
        <v>1154</v>
      </c>
      <c r="F2374">
        <v>9</v>
      </c>
      <c r="G2374">
        <v>9</v>
      </c>
      <c r="H2374" t="s">
        <v>3404</v>
      </c>
      <c r="I2374" t="s">
        <v>3515</v>
      </c>
      <c r="K2374" t="s">
        <v>1155</v>
      </c>
      <c r="L2374" t="s">
        <v>1154</v>
      </c>
      <c r="M2374" t="s">
        <v>3404</v>
      </c>
      <c r="N2374" t="b">
        <f>IF(ETMRouteStages[[#This Row],[RID]]=A2373,ETMRouteStages[[#This Row],[StageSequence]]=F2373+1,TRUE)</f>
        <v>1</v>
      </c>
    </row>
    <row r="2375" spans="1:14">
      <c r="A2375" t="s">
        <v>6452</v>
      </c>
      <c r="B2375" t="s">
        <v>1844</v>
      </c>
      <c r="C2375" t="s">
        <v>3585</v>
      </c>
      <c r="D2375" s="154">
        <v>21</v>
      </c>
      <c r="E2375" t="s">
        <v>2171</v>
      </c>
      <c r="F2375">
        <v>10</v>
      </c>
      <c r="G2375">
        <v>10</v>
      </c>
      <c r="H2375" t="s">
        <v>3404</v>
      </c>
      <c r="I2375" t="s">
        <v>3515</v>
      </c>
      <c r="K2375" t="s">
        <v>2172</v>
      </c>
      <c r="L2375" t="s">
        <v>2171</v>
      </c>
      <c r="M2375" t="s">
        <v>3404</v>
      </c>
      <c r="N2375" t="b">
        <f>IF(ETMRouteStages[[#This Row],[RID]]=A2374,ETMRouteStages[[#This Row],[StageSequence]]=F2374+1,TRUE)</f>
        <v>1</v>
      </c>
    </row>
    <row r="2376" spans="1:14">
      <c r="A2376" t="s">
        <v>6452</v>
      </c>
      <c r="B2376" t="s">
        <v>1844</v>
      </c>
      <c r="C2376" t="s">
        <v>3585</v>
      </c>
      <c r="D2376" s="154">
        <v>21</v>
      </c>
      <c r="E2376" t="s">
        <v>1329</v>
      </c>
      <c r="F2376">
        <v>11</v>
      </c>
      <c r="G2376">
        <v>11</v>
      </c>
      <c r="H2376" t="s">
        <v>3404</v>
      </c>
      <c r="I2376" t="s">
        <v>3515</v>
      </c>
      <c r="K2376" t="s">
        <v>1330</v>
      </c>
      <c r="L2376" t="s">
        <v>1329</v>
      </c>
      <c r="M2376" t="s">
        <v>3404</v>
      </c>
      <c r="N2376" t="b">
        <f>IF(ETMRouteStages[[#This Row],[RID]]=A2375,ETMRouteStages[[#This Row],[StageSequence]]=F2375+1,TRUE)</f>
        <v>1</v>
      </c>
    </row>
    <row r="2377" spans="1:14">
      <c r="A2377" t="s">
        <v>6452</v>
      </c>
      <c r="B2377" t="s">
        <v>1844</v>
      </c>
      <c r="C2377" t="s">
        <v>3585</v>
      </c>
      <c r="D2377" s="154">
        <v>21</v>
      </c>
      <c r="E2377" t="s">
        <v>866</v>
      </c>
      <c r="F2377">
        <v>12</v>
      </c>
      <c r="G2377">
        <v>12</v>
      </c>
      <c r="H2377" t="s">
        <v>3404</v>
      </c>
      <c r="I2377" t="s">
        <v>3515</v>
      </c>
      <c r="K2377" t="s">
        <v>867</v>
      </c>
      <c r="L2377" t="s">
        <v>866</v>
      </c>
      <c r="M2377" t="s">
        <v>3404</v>
      </c>
      <c r="N2377" t="b">
        <f>IF(ETMRouteStages[[#This Row],[RID]]=A2376,ETMRouteStages[[#This Row],[StageSequence]]=F2376+1,TRUE)</f>
        <v>1</v>
      </c>
    </row>
    <row r="2378" spans="1:14">
      <c r="A2378" t="s">
        <v>6452</v>
      </c>
      <c r="B2378" t="s">
        <v>1844</v>
      </c>
      <c r="C2378" t="s">
        <v>3585</v>
      </c>
      <c r="D2378" s="154">
        <v>21</v>
      </c>
      <c r="E2378" t="s">
        <v>2233</v>
      </c>
      <c r="F2378">
        <v>13</v>
      </c>
      <c r="G2378">
        <v>14</v>
      </c>
      <c r="H2378" t="s">
        <v>3404</v>
      </c>
      <c r="I2378" t="s">
        <v>3515</v>
      </c>
      <c r="K2378" t="s">
        <v>2234</v>
      </c>
      <c r="L2378" t="s">
        <v>2233</v>
      </c>
      <c r="M2378" t="s">
        <v>3404</v>
      </c>
      <c r="N2378" t="b">
        <f>IF(ETMRouteStages[[#This Row],[RID]]=A2377,ETMRouteStages[[#This Row],[StageSequence]]=F2377+1,TRUE)</f>
        <v>1</v>
      </c>
    </row>
    <row r="2379" spans="1:14">
      <c r="A2379" t="s">
        <v>6452</v>
      </c>
      <c r="B2379" t="s">
        <v>1844</v>
      </c>
      <c r="C2379" t="s">
        <v>3585</v>
      </c>
      <c r="D2379" s="154">
        <v>21</v>
      </c>
      <c r="E2379" t="s">
        <v>2378</v>
      </c>
      <c r="F2379">
        <v>14</v>
      </c>
      <c r="G2379">
        <v>17</v>
      </c>
      <c r="H2379" t="s">
        <v>3500</v>
      </c>
      <c r="I2379" t="s">
        <v>3515</v>
      </c>
      <c r="K2379" t="s">
        <v>2379</v>
      </c>
      <c r="L2379" t="s">
        <v>2378</v>
      </c>
      <c r="M2379" t="s">
        <v>3500</v>
      </c>
      <c r="N2379" t="b">
        <f>IF(ETMRouteStages[[#This Row],[RID]]=A2378,ETMRouteStages[[#This Row],[StageSequence]]=F2378+1,TRUE)</f>
        <v>1</v>
      </c>
    </row>
    <row r="2380" spans="1:14">
      <c r="A2380" t="s">
        <v>6452</v>
      </c>
      <c r="B2380" t="s">
        <v>1844</v>
      </c>
      <c r="C2380" t="s">
        <v>3585</v>
      </c>
      <c r="D2380" s="154">
        <v>21</v>
      </c>
      <c r="E2380" t="s">
        <v>2376</v>
      </c>
      <c r="F2380">
        <v>15</v>
      </c>
      <c r="G2380">
        <v>18</v>
      </c>
      <c r="H2380" t="s">
        <v>3404</v>
      </c>
      <c r="I2380" t="s">
        <v>3515</v>
      </c>
      <c r="K2380" t="s">
        <v>2377</v>
      </c>
      <c r="L2380" t="s">
        <v>2376</v>
      </c>
      <c r="M2380" t="s">
        <v>3404</v>
      </c>
      <c r="N2380" t="b">
        <f>IF(ETMRouteStages[[#This Row],[RID]]=A2379,ETMRouteStages[[#This Row],[StageSequence]]=F2379+1,TRUE)</f>
        <v>1</v>
      </c>
    </row>
    <row r="2381" spans="1:14">
      <c r="A2381" t="s">
        <v>6452</v>
      </c>
      <c r="B2381" t="s">
        <v>1844</v>
      </c>
      <c r="C2381" t="s">
        <v>3585</v>
      </c>
      <c r="D2381" s="154">
        <v>21</v>
      </c>
      <c r="E2381" t="s">
        <v>2858</v>
      </c>
      <c r="F2381">
        <v>16</v>
      </c>
      <c r="G2381">
        <v>19</v>
      </c>
      <c r="H2381" t="s">
        <v>3404</v>
      </c>
      <c r="I2381" t="s">
        <v>3515</v>
      </c>
      <c r="K2381" t="s">
        <v>2859</v>
      </c>
      <c r="L2381" t="s">
        <v>2858</v>
      </c>
      <c r="M2381" t="s">
        <v>3404</v>
      </c>
      <c r="N2381" t="b">
        <f>IF(ETMRouteStages[[#This Row],[RID]]=A2380,ETMRouteStages[[#This Row],[StageSequence]]=F2380+1,TRUE)</f>
        <v>1</v>
      </c>
    </row>
    <row r="2382" spans="1:14">
      <c r="A2382" t="s">
        <v>6452</v>
      </c>
      <c r="B2382" t="s">
        <v>1844</v>
      </c>
      <c r="C2382" t="s">
        <v>3585</v>
      </c>
      <c r="D2382" s="154">
        <v>21</v>
      </c>
      <c r="E2382" t="s">
        <v>2819</v>
      </c>
      <c r="F2382">
        <v>17</v>
      </c>
      <c r="G2382">
        <v>21</v>
      </c>
      <c r="H2382" t="s">
        <v>3404</v>
      </c>
      <c r="I2382" t="s">
        <v>3515</v>
      </c>
      <c r="K2382" t="s">
        <v>2820</v>
      </c>
      <c r="L2382" t="s">
        <v>2819</v>
      </c>
      <c r="M2382" t="s">
        <v>3404</v>
      </c>
      <c r="N2382" t="b">
        <f>IF(ETMRouteStages[[#This Row],[RID]]=A2381,ETMRouteStages[[#This Row],[StageSequence]]=F2381+1,TRUE)</f>
        <v>1</v>
      </c>
    </row>
    <row r="2383" spans="1:14">
      <c r="A2383" t="s">
        <v>6452</v>
      </c>
      <c r="B2383" t="s">
        <v>1844</v>
      </c>
      <c r="C2383" t="s">
        <v>3585</v>
      </c>
      <c r="D2383" s="154">
        <v>21</v>
      </c>
      <c r="E2383" t="s">
        <v>1484</v>
      </c>
      <c r="F2383">
        <v>18</v>
      </c>
      <c r="G2383">
        <v>22</v>
      </c>
      <c r="H2383" t="s">
        <v>3404</v>
      </c>
      <c r="I2383" t="s">
        <v>3515</v>
      </c>
      <c r="K2383" t="s">
        <v>1485</v>
      </c>
      <c r="L2383" t="s">
        <v>1484</v>
      </c>
      <c r="M2383" t="s">
        <v>3404</v>
      </c>
      <c r="N2383" t="b">
        <f>IF(ETMRouteStages[[#This Row],[RID]]=A2382,ETMRouteStages[[#This Row],[StageSequence]]=F2382+1,TRUE)</f>
        <v>1</v>
      </c>
    </row>
    <row r="2384" spans="1:14">
      <c r="A2384" t="s">
        <v>6452</v>
      </c>
      <c r="B2384" t="s">
        <v>1844</v>
      </c>
      <c r="C2384" t="s">
        <v>3585</v>
      </c>
      <c r="D2384" s="154">
        <v>21</v>
      </c>
      <c r="E2384" t="s">
        <v>646</v>
      </c>
      <c r="F2384">
        <v>19</v>
      </c>
      <c r="G2384">
        <v>23</v>
      </c>
      <c r="H2384" t="s">
        <v>3404</v>
      </c>
      <c r="I2384" t="s">
        <v>3515</v>
      </c>
      <c r="K2384" t="s">
        <v>647</v>
      </c>
      <c r="L2384" t="s">
        <v>646</v>
      </c>
      <c r="M2384" t="s">
        <v>3404</v>
      </c>
      <c r="N2384" t="b">
        <f>IF(ETMRouteStages[[#This Row],[RID]]=A2383,ETMRouteStages[[#This Row],[StageSequence]]=F2383+1,TRUE)</f>
        <v>1</v>
      </c>
    </row>
    <row r="2385" spans="1:14">
      <c r="A2385" t="s">
        <v>6452</v>
      </c>
      <c r="B2385" t="s">
        <v>1844</v>
      </c>
      <c r="C2385" t="s">
        <v>3585</v>
      </c>
      <c r="D2385" s="154">
        <v>21</v>
      </c>
      <c r="E2385" t="s">
        <v>1001</v>
      </c>
      <c r="F2385">
        <v>20</v>
      </c>
      <c r="G2385">
        <v>24</v>
      </c>
      <c r="H2385" t="s">
        <v>3404</v>
      </c>
      <c r="I2385" t="s">
        <v>3515</v>
      </c>
      <c r="K2385" t="s">
        <v>1002</v>
      </c>
      <c r="L2385" t="s">
        <v>1001</v>
      </c>
      <c r="M2385" t="s">
        <v>3404</v>
      </c>
      <c r="N2385" t="b">
        <f>IF(ETMRouteStages[[#This Row],[RID]]=A2384,ETMRouteStages[[#This Row],[StageSequence]]=F2384+1,TRUE)</f>
        <v>1</v>
      </c>
    </row>
    <row r="2386" spans="1:14">
      <c r="A2386" t="s">
        <v>6453</v>
      </c>
      <c r="B2386" t="s">
        <v>1844</v>
      </c>
      <c r="C2386" t="s">
        <v>3585</v>
      </c>
      <c r="D2386" s="154">
        <v>22</v>
      </c>
      <c r="E2386" t="s">
        <v>1843</v>
      </c>
      <c r="F2386">
        <v>1</v>
      </c>
      <c r="G2386">
        <v>0</v>
      </c>
      <c r="H2386" t="s">
        <v>3404</v>
      </c>
      <c r="I2386" t="s">
        <v>3515</v>
      </c>
      <c r="K2386" t="s">
        <v>1844</v>
      </c>
      <c r="L2386" t="s">
        <v>1843</v>
      </c>
      <c r="M2386" t="s">
        <v>3404</v>
      </c>
      <c r="N2386" t="b">
        <f>IF(ETMRouteStages[[#This Row],[RID]]=A2385,ETMRouteStages[[#This Row],[StageSequence]]=F2385+1,TRUE)</f>
        <v>1</v>
      </c>
    </row>
    <row r="2387" spans="1:14">
      <c r="A2387" t="s">
        <v>6453</v>
      </c>
      <c r="B2387" t="s">
        <v>1844</v>
      </c>
      <c r="C2387" t="s">
        <v>3585</v>
      </c>
      <c r="D2387" s="154">
        <v>22</v>
      </c>
      <c r="E2387" t="s">
        <v>1845</v>
      </c>
      <c r="F2387">
        <v>2</v>
      </c>
      <c r="G2387">
        <v>2</v>
      </c>
      <c r="H2387" t="s">
        <v>3404</v>
      </c>
      <c r="I2387" t="s">
        <v>3515</v>
      </c>
      <c r="K2387" t="s">
        <v>1846</v>
      </c>
      <c r="L2387" t="s">
        <v>1845</v>
      </c>
      <c r="M2387" t="s">
        <v>3404</v>
      </c>
      <c r="N2387" t="b">
        <f>IF(ETMRouteStages[[#This Row],[RID]]=A2386,ETMRouteStages[[#This Row],[StageSequence]]=F2386+1,TRUE)</f>
        <v>1</v>
      </c>
    </row>
    <row r="2388" spans="1:14">
      <c r="A2388" t="s">
        <v>6453</v>
      </c>
      <c r="B2388" t="s">
        <v>1844</v>
      </c>
      <c r="C2388" t="s">
        <v>3585</v>
      </c>
      <c r="D2388" s="154">
        <v>22</v>
      </c>
      <c r="E2388" t="s">
        <v>2183</v>
      </c>
      <c r="F2388">
        <v>3</v>
      </c>
      <c r="G2388">
        <v>3</v>
      </c>
      <c r="H2388" t="s">
        <v>3404</v>
      </c>
      <c r="I2388" t="s">
        <v>3515</v>
      </c>
      <c r="K2388" t="s">
        <v>2184</v>
      </c>
      <c r="L2388" t="s">
        <v>2183</v>
      </c>
      <c r="M2388" t="s">
        <v>3404</v>
      </c>
      <c r="N2388" t="b">
        <f>IF(ETMRouteStages[[#This Row],[RID]]=A2387,ETMRouteStages[[#This Row],[StageSequence]]=F2387+1,TRUE)</f>
        <v>1</v>
      </c>
    </row>
    <row r="2389" spans="1:14">
      <c r="A2389" t="s">
        <v>6453</v>
      </c>
      <c r="B2389" t="s">
        <v>1844</v>
      </c>
      <c r="C2389" t="s">
        <v>3585</v>
      </c>
      <c r="D2389" s="154">
        <v>22</v>
      </c>
      <c r="E2389" t="s">
        <v>392</v>
      </c>
      <c r="F2389">
        <v>4</v>
      </c>
      <c r="G2389">
        <v>4</v>
      </c>
      <c r="H2389" t="s">
        <v>3404</v>
      </c>
      <c r="I2389" t="s">
        <v>3515</v>
      </c>
      <c r="K2389" t="s">
        <v>393</v>
      </c>
      <c r="L2389" t="s">
        <v>392</v>
      </c>
      <c r="M2389" t="s">
        <v>3404</v>
      </c>
      <c r="N2389" t="b">
        <f>IF(ETMRouteStages[[#This Row],[RID]]=A2388,ETMRouteStages[[#This Row],[StageSequence]]=F2388+1,TRUE)</f>
        <v>1</v>
      </c>
    </row>
    <row r="2390" spans="1:14">
      <c r="A2390" t="s">
        <v>6453</v>
      </c>
      <c r="B2390" t="s">
        <v>1844</v>
      </c>
      <c r="C2390" t="s">
        <v>3585</v>
      </c>
      <c r="D2390" s="154">
        <v>22</v>
      </c>
      <c r="E2390" t="s">
        <v>2425</v>
      </c>
      <c r="F2390">
        <v>5</v>
      </c>
      <c r="G2390">
        <v>5</v>
      </c>
      <c r="H2390" t="s">
        <v>3404</v>
      </c>
      <c r="I2390" t="s">
        <v>3515</v>
      </c>
      <c r="K2390" t="s">
        <v>2426</v>
      </c>
      <c r="L2390" t="s">
        <v>2425</v>
      </c>
      <c r="M2390" t="s">
        <v>3404</v>
      </c>
      <c r="N2390" t="b">
        <f>IF(ETMRouteStages[[#This Row],[RID]]=A2389,ETMRouteStages[[#This Row],[StageSequence]]=F2389+1,TRUE)</f>
        <v>1</v>
      </c>
    </row>
    <row r="2391" spans="1:14">
      <c r="A2391" t="s">
        <v>6453</v>
      </c>
      <c r="B2391" t="s">
        <v>1844</v>
      </c>
      <c r="C2391" t="s">
        <v>3585</v>
      </c>
      <c r="D2391" s="154">
        <v>22</v>
      </c>
      <c r="E2391" t="s">
        <v>1898</v>
      </c>
      <c r="F2391">
        <v>6</v>
      </c>
      <c r="G2391">
        <v>6</v>
      </c>
      <c r="H2391" t="s">
        <v>3404</v>
      </c>
      <c r="I2391" t="s">
        <v>3515</v>
      </c>
      <c r="K2391" t="s">
        <v>1899</v>
      </c>
      <c r="L2391" t="s">
        <v>1898</v>
      </c>
      <c r="M2391" t="s">
        <v>3404</v>
      </c>
      <c r="N2391" t="b">
        <f>IF(ETMRouteStages[[#This Row],[RID]]=A2390,ETMRouteStages[[#This Row],[StageSequence]]=F2390+1,TRUE)</f>
        <v>1</v>
      </c>
    </row>
    <row r="2392" spans="1:14">
      <c r="A2392" t="s">
        <v>6453</v>
      </c>
      <c r="B2392" t="s">
        <v>1844</v>
      </c>
      <c r="C2392" t="s">
        <v>3585</v>
      </c>
      <c r="D2392" s="154">
        <v>22</v>
      </c>
      <c r="E2392" t="s">
        <v>1233</v>
      </c>
      <c r="F2392">
        <v>7</v>
      </c>
      <c r="G2392">
        <v>7</v>
      </c>
      <c r="H2392" t="s">
        <v>3404</v>
      </c>
      <c r="I2392" t="s">
        <v>3515</v>
      </c>
      <c r="K2392" t="s">
        <v>1234</v>
      </c>
      <c r="L2392" t="s">
        <v>1233</v>
      </c>
      <c r="M2392" t="s">
        <v>3404</v>
      </c>
      <c r="N2392" t="b">
        <f>IF(ETMRouteStages[[#This Row],[RID]]=A2391,ETMRouteStages[[#This Row],[StageSequence]]=F2391+1,TRUE)</f>
        <v>1</v>
      </c>
    </row>
    <row r="2393" spans="1:14">
      <c r="A2393" t="s">
        <v>6453</v>
      </c>
      <c r="B2393" t="s">
        <v>1844</v>
      </c>
      <c r="C2393" t="s">
        <v>3585</v>
      </c>
      <c r="D2393" s="154">
        <v>22</v>
      </c>
      <c r="E2393" t="s">
        <v>1739</v>
      </c>
      <c r="F2393">
        <v>8</v>
      </c>
      <c r="G2393">
        <v>8</v>
      </c>
      <c r="H2393" t="s">
        <v>3404</v>
      </c>
      <c r="I2393" t="s">
        <v>3515</v>
      </c>
      <c r="K2393" t="s">
        <v>1740</v>
      </c>
      <c r="L2393" t="s">
        <v>1739</v>
      </c>
      <c r="M2393" t="s">
        <v>3404</v>
      </c>
      <c r="N2393" t="b">
        <f>IF(ETMRouteStages[[#This Row],[RID]]=A2392,ETMRouteStages[[#This Row],[StageSequence]]=F2392+1,TRUE)</f>
        <v>1</v>
      </c>
    </row>
    <row r="2394" spans="1:14">
      <c r="A2394" t="s">
        <v>6453</v>
      </c>
      <c r="B2394" t="s">
        <v>1844</v>
      </c>
      <c r="C2394" t="s">
        <v>3585</v>
      </c>
      <c r="D2394" s="154">
        <v>22</v>
      </c>
      <c r="E2394" t="s">
        <v>1154</v>
      </c>
      <c r="F2394">
        <v>9</v>
      </c>
      <c r="G2394">
        <v>9</v>
      </c>
      <c r="H2394" t="s">
        <v>3404</v>
      </c>
      <c r="I2394" t="s">
        <v>3515</v>
      </c>
      <c r="K2394" t="s">
        <v>1155</v>
      </c>
      <c r="L2394" t="s">
        <v>1154</v>
      </c>
      <c r="M2394" t="s">
        <v>3404</v>
      </c>
      <c r="N2394" t="b">
        <f>IF(ETMRouteStages[[#This Row],[RID]]=A2393,ETMRouteStages[[#This Row],[StageSequence]]=F2393+1,TRUE)</f>
        <v>1</v>
      </c>
    </row>
    <row r="2395" spans="1:14">
      <c r="A2395" t="s">
        <v>6453</v>
      </c>
      <c r="B2395" t="s">
        <v>1844</v>
      </c>
      <c r="C2395" t="s">
        <v>3585</v>
      </c>
      <c r="D2395" s="154">
        <v>22</v>
      </c>
      <c r="E2395" t="s">
        <v>2171</v>
      </c>
      <c r="F2395">
        <v>10</v>
      </c>
      <c r="G2395">
        <v>10</v>
      </c>
      <c r="H2395" t="s">
        <v>3404</v>
      </c>
      <c r="I2395" t="s">
        <v>3515</v>
      </c>
      <c r="K2395" t="s">
        <v>2172</v>
      </c>
      <c r="L2395" t="s">
        <v>2171</v>
      </c>
      <c r="M2395" t="s">
        <v>3404</v>
      </c>
      <c r="N2395" t="b">
        <f>IF(ETMRouteStages[[#This Row],[RID]]=A2394,ETMRouteStages[[#This Row],[StageSequence]]=F2394+1,TRUE)</f>
        <v>1</v>
      </c>
    </row>
    <row r="2396" spans="1:14">
      <c r="A2396" t="s">
        <v>6453</v>
      </c>
      <c r="B2396" t="s">
        <v>1844</v>
      </c>
      <c r="C2396" t="s">
        <v>3585</v>
      </c>
      <c r="D2396" s="154">
        <v>22</v>
      </c>
      <c r="E2396" t="s">
        <v>1329</v>
      </c>
      <c r="F2396">
        <v>11</v>
      </c>
      <c r="G2396">
        <v>11</v>
      </c>
      <c r="H2396" t="s">
        <v>3404</v>
      </c>
      <c r="I2396" t="s">
        <v>3515</v>
      </c>
      <c r="K2396" t="s">
        <v>1330</v>
      </c>
      <c r="L2396" t="s">
        <v>1329</v>
      </c>
      <c r="M2396" t="s">
        <v>3404</v>
      </c>
      <c r="N2396" t="b">
        <f>IF(ETMRouteStages[[#This Row],[RID]]=A2395,ETMRouteStages[[#This Row],[StageSequence]]=F2395+1,TRUE)</f>
        <v>1</v>
      </c>
    </row>
    <row r="2397" spans="1:14">
      <c r="A2397" t="s">
        <v>6453</v>
      </c>
      <c r="B2397" t="s">
        <v>1844</v>
      </c>
      <c r="C2397" t="s">
        <v>3585</v>
      </c>
      <c r="D2397" s="154">
        <v>22</v>
      </c>
      <c r="E2397" t="s">
        <v>866</v>
      </c>
      <c r="F2397">
        <v>12</v>
      </c>
      <c r="G2397">
        <v>12</v>
      </c>
      <c r="H2397" t="s">
        <v>3404</v>
      </c>
      <c r="I2397" t="s">
        <v>3515</v>
      </c>
      <c r="K2397" t="s">
        <v>867</v>
      </c>
      <c r="L2397" t="s">
        <v>866</v>
      </c>
      <c r="M2397" t="s">
        <v>3404</v>
      </c>
      <c r="N2397" t="b">
        <f>IF(ETMRouteStages[[#This Row],[RID]]=A2396,ETMRouteStages[[#This Row],[StageSequence]]=F2396+1,TRUE)</f>
        <v>1</v>
      </c>
    </row>
    <row r="2398" spans="1:14">
      <c r="A2398" t="s">
        <v>6453</v>
      </c>
      <c r="B2398" t="s">
        <v>1844</v>
      </c>
      <c r="C2398" t="s">
        <v>3585</v>
      </c>
      <c r="D2398" s="154">
        <v>22</v>
      </c>
      <c r="E2398" t="s">
        <v>2233</v>
      </c>
      <c r="F2398">
        <v>13</v>
      </c>
      <c r="G2398">
        <v>14</v>
      </c>
      <c r="H2398" t="s">
        <v>3404</v>
      </c>
      <c r="I2398" t="s">
        <v>3515</v>
      </c>
      <c r="K2398" t="s">
        <v>2234</v>
      </c>
      <c r="L2398" t="s">
        <v>2233</v>
      </c>
      <c r="M2398" t="s">
        <v>3404</v>
      </c>
      <c r="N2398" t="b">
        <f>IF(ETMRouteStages[[#This Row],[RID]]=A2397,ETMRouteStages[[#This Row],[StageSequence]]=F2397+1,TRUE)</f>
        <v>1</v>
      </c>
    </row>
    <row r="2399" spans="1:14">
      <c r="A2399" t="s">
        <v>6453</v>
      </c>
      <c r="B2399" t="s">
        <v>1844</v>
      </c>
      <c r="C2399" t="s">
        <v>3585</v>
      </c>
      <c r="D2399" s="154">
        <v>22</v>
      </c>
      <c r="E2399" t="s">
        <v>2374</v>
      </c>
      <c r="F2399">
        <v>14</v>
      </c>
      <c r="G2399">
        <v>16</v>
      </c>
      <c r="H2399" t="s">
        <v>3404</v>
      </c>
      <c r="I2399" t="s">
        <v>3515</v>
      </c>
      <c r="K2399" t="s">
        <v>2375</v>
      </c>
      <c r="L2399" t="s">
        <v>2374</v>
      </c>
      <c r="M2399" t="s">
        <v>3404</v>
      </c>
      <c r="N2399" t="b">
        <f>IF(ETMRouteStages[[#This Row],[RID]]=A2398,ETMRouteStages[[#This Row],[StageSequence]]=F2398+1,TRUE)</f>
        <v>1</v>
      </c>
    </row>
    <row r="2400" spans="1:14">
      <c r="A2400" t="s">
        <v>6453</v>
      </c>
      <c r="B2400" t="s">
        <v>1844</v>
      </c>
      <c r="C2400" t="s">
        <v>3585</v>
      </c>
      <c r="D2400" s="154">
        <v>22</v>
      </c>
      <c r="E2400" t="s">
        <v>1241</v>
      </c>
      <c r="F2400">
        <v>15</v>
      </c>
      <c r="G2400">
        <v>17</v>
      </c>
      <c r="H2400" t="s">
        <v>3404</v>
      </c>
      <c r="I2400" t="s">
        <v>3515</v>
      </c>
      <c r="K2400" t="s">
        <v>1242</v>
      </c>
      <c r="L2400" t="s">
        <v>1241</v>
      </c>
      <c r="M2400" t="s">
        <v>3404</v>
      </c>
      <c r="N2400" t="b">
        <f>IF(ETMRouteStages[[#This Row],[RID]]=A2399,ETMRouteStages[[#This Row],[StageSequence]]=F2399+1,TRUE)</f>
        <v>1</v>
      </c>
    </row>
    <row r="2401" spans="1:14">
      <c r="A2401" t="s">
        <v>6453</v>
      </c>
      <c r="B2401" t="s">
        <v>1844</v>
      </c>
      <c r="C2401" t="s">
        <v>3585</v>
      </c>
      <c r="D2401" s="154">
        <v>22</v>
      </c>
      <c r="E2401" t="s">
        <v>2378</v>
      </c>
      <c r="F2401">
        <v>16</v>
      </c>
      <c r="G2401">
        <v>19</v>
      </c>
      <c r="H2401" t="s">
        <v>3404</v>
      </c>
      <c r="I2401" t="s">
        <v>3515</v>
      </c>
      <c r="K2401" t="s">
        <v>2379</v>
      </c>
      <c r="L2401" t="s">
        <v>2378</v>
      </c>
      <c r="M2401" t="s">
        <v>3404</v>
      </c>
      <c r="N2401" t="b">
        <f>IF(ETMRouteStages[[#This Row],[RID]]=A2400,ETMRouteStages[[#This Row],[StageSequence]]=F2400+1,TRUE)</f>
        <v>1</v>
      </c>
    </row>
    <row r="2402" spans="1:14">
      <c r="A2402" t="s">
        <v>6453</v>
      </c>
      <c r="B2402" t="s">
        <v>1844</v>
      </c>
      <c r="C2402" t="s">
        <v>3585</v>
      </c>
      <c r="D2402" s="154">
        <v>22</v>
      </c>
      <c r="E2402" t="s">
        <v>2376</v>
      </c>
      <c r="F2402">
        <v>17</v>
      </c>
      <c r="G2402">
        <v>20</v>
      </c>
      <c r="H2402" t="s">
        <v>3404</v>
      </c>
      <c r="I2402" t="s">
        <v>3515</v>
      </c>
      <c r="K2402" t="s">
        <v>2377</v>
      </c>
      <c r="L2402" t="s">
        <v>2376</v>
      </c>
      <c r="M2402" t="s">
        <v>3404</v>
      </c>
      <c r="N2402" t="b">
        <f>IF(ETMRouteStages[[#This Row],[RID]]=A2401,ETMRouteStages[[#This Row],[StageSequence]]=F2401+1,TRUE)</f>
        <v>1</v>
      </c>
    </row>
    <row r="2403" spans="1:14">
      <c r="A2403" t="s">
        <v>6453</v>
      </c>
      <c r="B2403" t="s">
        <v>1844</v>
      </c>
      <c r="C2403" t="s">
        <v>3585</v>
      </c>
      <c r="D2403" s="154">
        <v>22</v>
      </c>
      <c r="E2403" t="s">
        <v>2858</v>
      </c>
      <c r="F2403">
        <v>18</v>
      </c>
      <c r="G2403">
        <v>21</v>
      </c>
      <c r="H2403" t="s">
        <v>3404</v>
      </c>
      <c r="I2403" t="s">
        <v>3515</v>
      </c>
      <c r="K2403" t="s">
        <v>2859</v>
      </c>
      <c r="L2403" t="s">
        <v>2858</v>
      </c>
      <c r="M2403" t="s">
        <v>3404</v>
      </c>
      <c r="N2403" t="b">
        <f>IF(ETMRouteStages[[#This Row],[RID]]=A2402,ETMRouteStages[[#This Row],[StageSequence]]=F2402+1,TRUE)</f>
        <v>1</v>
      </c>
    </row>
    <row r="2404" spans="1:14">
      <c r="A2404" t="s">
        <v>6453</v>
      </c>
      <c r="B2404" t="s">
        <v>1844</v>
      </c>
      <c r="C2404" t="s">
        <v>3585</v>
      </c>
      <c r="D2404" s="154">
        <v>22</v>
      </c>
      <c r="E2404" t="s">
        <v>2819</v>
      </c>
      <c r="F2404">
        <v>19</v>
      </c>
      <c r="G2404">
        <v>23</v>
      </c>
      <c r="H2404" t="s">
        <v>3404</v>
      </c>
      <c r="I2404" t="s">
        <v>3515</v>
      </c>
      <c r="K2404" t="s">
        <v>2820</v>
      </c>
      <c r="L2404" t="s">
        <v>2819</v>
      </c>
      <c r="M2404" t="s">
        <v>3404</v>
      </c>
      <c r="N2404" t="b">
        <f>IF(ETMRouteStages[[#This Row],[RID]]=A2403,ETMRouteStages[[#This Row],[StageSequence]]=F2403+1,TRUE)</f>
        <v>1</v>
      </c>
    </row>
    <row r="2405" spans="1:14">
      <c r="A2405" t="s">
        <v>6453</v>
      </c>
      <c r="B2405" t="s">
        <v>1844</v>
      </c>
      <c r="C2405" t="s">
        <v>3585</v>
      </c>
      <c r="D2405" s="154">
        <v>22</v>
      </c>
      <c r="E2405" t="s">
        <v>1484</v>
      </c>
      <c r="F2405">
        <v>20</v>
      </c>
      <c r="G2405">
        <v>24</v>
      </c>
      <c r="H2405" t="s">
        <v>3404</v>
      </c>
      <c r="I2405" t="s">
        <v>3515</v>
      </c>
      <c r="K2405" t="s">
        <v>1485</v>
      </c>
      <c r="L2405" t="s">
        <v>1484</v>
      </c>
      <c r="M2405" t="s">
        <v>3404</v>
      </c>
      <c r="N2405" t="b">
        <f>IF(ETMRouteStages[[#This Row],[RID]]=A2404,ETMRouteStages[[#This Row],[StageSequence]]=F2404+1,TRUE)</f>
        <v>1</v>
      </c>
    </row>
    <row r="2406" spans="1:14">
      <c r="A2406" t="s">
        <v>6453</v>
      </c>
      <c r="B2406" t="s">
        <v>1844</v>
      </c>
      <c r="C2406" t="s">
        <v>3585</v>
      </c>
      <c r="D2406" s="154">
        <v>22</v>
      </c>
      <c r="E2406" t="s">
        <v>646</v>
      </c>
      <c r="F2406">
        <v>21</v>
      </c>
      <c r="G2406">
        <v>25</v>
      </c>
      <c r="H2406" t="s">
        <v>3404</v>
      </c>
      <c r="I2406" t="s">
        <v>3515</v>
      </c>
      <c r="K2406" t="s">
        <v>647</v>
      </c>
      <c r="L2406" t="s">
        <v>646</v>
      </c>
      <c r="M2406" t="s">
        <v>3404</v>
      </c>
      <c r="N2406" t="b">
        <f>IF(ETMRouteStages[[#This Row],[RID]]=A2405,ETMRouteStages[[#This Row],[StageSequence]]=F2405+1,TRUE)</f>
        <v>1</v>
      </c>
    </row>
    <row r="2407" spans="1:14">
      <c r="A2407" t="s">
        <v>6453</v>
      </c>
      <c r="B2407" t="s">
        <v>1844</v>
      </c>
      <c r="C2407" t="s">
        <v>3585</v>
      </c>
      <c r="D2407" s="154">
        <v>22</v>
      </c>
      <c r="E2407" t="s">
        <v>1001</v>
      </c>
      <c r="F2407">
        <v>22</v>
      </c>
      <c r="G2407">
        <v>26</v>
      </c>
      <c r="H2407" t="s">
        <v>3404</v>
      </c>
      <c r="I2407" t="s">
        <v>3515</v>
      </c>
      <c r="K2407" t="s">
        <v>1002</v>
      </c>
      <c r="L2407" t="s">
        <v>1001</v>
      </c>
      <c r="M2407" t="s">
        <v>3404</v>
      </c>
      <c r="N2407" t="b">
        <f>IF(ETMRouteStages[[#This Row],[RID]]=A2406,ETMRouteStages[[#This Row],[StageSequence]]=F2406+1,TRUE)</f>
        <v>1</v>
      </c>
    </row>
    <row r="2408" spans="1:14">
      <c r="A2408" t="s">
        <v>6454</v>
      </c>
      <c r="B2408" t="s">
        <v>1844</v>
      </c>
      <c r="C2408" t="s">
        <v>3585</v>
      </c>
      <c r="D2408" s="154">
        <v>23</v>
      </c>
      <c r="E2408" t="s">
        <v>1843</v>
      </c>
      <c r="F2408">
        <v>1</v>
      </c>
      <c r="G2408">
        <v>0</v>
      </c>
      <c r="H2408" t="s">
        <v>3404</v>
      </c>
      <c r="I2408" t="s">
        <v>3515</v>
      </c>
      <c r="K2408" t="s">
        <v>1844</v>
      </c>
      <c r="L2408" t="s">
        <v>1843</v>
      </c>
      <c r="M2408" t="s">
        <v>3404</v>
      </c>
      <c r="N2408" t="b">
        <f>IF(ETMRouteStages[[#This Row],[RID]]=A2407,ETMRouteStages[[#This Row],[StageSequence]]=F2407+1,TRUE)</f>
        <v>1</v>
      </c>
    </row>
    <row r="2409" spans="1:14">
      <c r="A2409" t="s">
        <v>6454</v>
      </c>
      <c r="B2409" t="s">
        <v>1844</v>
      </c>
      <c r="C2409" t="s">
        <v>3585</v>
      </c>
      <c r="D2409" s="154">
        <v>23</v>
      </c>
      <c r="E2409" t="s">
        <v>780</v>
      </c>
      <c r="F2409">
        <v>2</v>
      </c>
      <c r="G2409">
        <v>2</v>
      </c>
      <c r="H2409" t="s">
        <v>3404</v>
      </c>
      <c r="I2409" t="s">
        <v>3515</v>
      </c>
      <c r="K2409" t="s">
        <v>781</v>
      </c>
      <c r="L2409" t="s">
        <v>780</v>
      </c>
      <c r="M2409" t="s">
        <v>3404</v>
      </c>
      <c r="N2409" t="b">
        <f>IF(ETMRouteStages[[#This Row],[RID]]=A2408,ETMRouteStages[[#This Row],[StageSequence]]=F2408+1,TRUE)</f>
        <v>1</v>
      </c>
    </row>
    <row r="2410" spans="1:14">
      <c r="A2410" t="s">
        <v>6454</v>
      </c>
      <c r="B2410" t="s">
        <v>1844</v>
      </c>
      <c r="C2410" t="s">
        <v>3585</v>
      </c>
      <c r="D2410" s="154">
        <v>23</v>
      </c>
      <c r="E2410" t="s">
        <v>930</v>
      </c>
      <c r="F2410">
        <v>3</v>
      </c>
      <c r="G2410">
        <v>3</v>
      </c>
      <c r="H2410" t="s">
        <v>3404</v>
      </c>
      <c r="I2410" t="s">
        <v>3515</v>
      </c>
      <c r="K2410" t="s">
        <v>931</v>
      </c>
      <c r="L2410" t="s">
        <v>930</v>
      </c>
      <c r="M2410" t="s">
        <v>3404</v>
      </c>
      <c r="N2410" t="b">
        <f>IF(ETMRouteStages[[#This Row],[RID]]=A2409,ETMRouteStages[[#This Row],[StageSequence]]=F2409+1,TRUE)</f>
        <v>1</v>
      </c>
    </row>
    <row r="2411" spans="1:14">
      <c r="A2411" t="s">
        <v>6454</v>
      </c>
      <c r="B2411" t="s">
        <v>1844</v>
      </c>
      <c r="C2411" t="s">
        <v>3585</v>
      </c>
      <c r="D2411" s="154">
        <v>23</v>
      </c>
      <c r="E2411" t="s">
        <v>2733</v>
      </c>
      <c r="F2411">
        <v>4</v>
      </c>
      <c r="G2411">
        <v>4</v>
      </c>
      <c r="H2411" t="s">
        <v>3404</v>
      </c>
      <c r="I2411" t="s">
        <v>3515</v>
      </c>
      <c r="K2411" t="s">
        <v>2734</v>
      </c>
      <c r="L2411" t="s">
        <v>2733</v>
      </c>
      <c r="M2411" t="s">
        <v>3404</v>
      </c>
      <c r="N2411" t="b">
        <f>IF(ETMRouteStages[[#This Row],[RID]]=A2410,ETMRouteStages[[#This Row],[StageSequence]]=F2410+1,TRUE)</f>
        <v>1</v>
      </c>
    </row>
    <row r="2412" spans="1:14">
      <c r="A2412" t="s">
        <v>6454</v>
      </c>
      <c r="B2412" t="s">
        <v>1844</v>
      </c>
      <c r="C2412" t="s">
        <v>3585</v>
      </c>
      <c r="D2412" s="154">
        <v>23</v>
      </c>
      <c r="E2412" t="s">
        <v>1785</v>
      </c>
      <c r="F2412">
        <v>5</v>
      </c>
      <c r="G2412">
        <v>7</v>
      </c>
      <c r="H2412" t="s">
        <v>3404</v>
      </c>
      <c r="I2412" t="s">
        <v>3515</v>
      </c>
      <c r="K2412" t="s">
        <v>1786</v>
      </c>
      <c r="L2412" t="s">
        <v>1785</v>
      </c>
      <c r="M2412" t="s">
        <v>3404</v>
      </c>
      <c r="N2412" t="b">
        <f>IF(ETMRouteStages[[#This Row],[RID]]=A2411,ETMRouteStages[[#This Row],[StageSequence]]=F2411+1,TRUE)</f>
        <v>1</v>
      </c>
    </row>
    <row r="2413" spans="1:14">
      <c r="A2413" t="s">
        <v>6454</v>
      </c>
      <c r="B2413" t="s">
        <v>1844</v>
      </c>
      <c r="C2413" t="s">
        <v>3585</v>
      </c>
      <c r="D2413" s="154">
        <v>23</v>
      </c>
      <c r="E2413" t="s">
        <v>1007</v>
      </c>
      <c r="F2413">
        <v>6</v>
      </c>
      <c r="G2413">
        <v>10</v>
      </c>
      <c r="H2413" t="s">
        <v>3404</v>
      </c>
      <c r="I2413" t="s">
        <v>3515</v>
      </c>
      <c r="K2413" t="s">
        <v>1008</v>
      </c>
      <c r="L2413" t="s">
        <v>1007</v>
      </c>
      <c r="M2413" t="s">
        <v>3404</v>
      </c>
      <c r="N2413" t="b">
        <f>IF(ETMRouteStages[[#This Row],[RID]]=A2412,ETMRouteStages[[#This Row],[StageSequence]]=F2412+1,TRUE)</f>
        <v>1</v>
      </c>
    </row>
    <row r="2414" spans="1:14">
      <c r="A2414" t="s">
        <v>6454</v>
      </c>
      <c r="B2414" t="s">
        <v>1844</v>
      </c>
      <c r="C2414" t="s">
        <v>3585</v>
      </c>
      <c r="D2414" s="154">
        <v>23</v>
      </c>
      <c r="E2414" t="s">
        <v>846</v>
      </c>
      <c r="F2414">
        <v>7</v>
      </c>
      <c r="G2414">
        <v>11</v>
      </c>
      <c r="H2414" t="s">
        <v>3404</v>
      </c>
      <c r="I2414" t="s">
        <v>3515</v>
      </c>
      <c r="K2414" t="s">
        <v>847</v>
      </c>
      <c r="L2414" t="s">
        <v>846</v>
      </c>
      <c r="M2414" t="s">
        <v>3404</v>
      </c>
      <c r="N2414" t="b">
        <f>IF(ETMRouteStages[[#This Row],[RID]]=A2413,ETMRouteStages[[#This Row],[StageSequence]]=F2413+1,TRUE)</f>
        <v>1</v>
      </c>
    </row>
    <row r="2415" spans="1:14">
      <c r="A2415" t="s">
        <v>6454</v>
      </c>
      <c r="B2415" t="s">
        <v>1844</v>
      </c>
      <c r="C2415" t="s">
        <v>3585</v>
      </c>
      <c r="D2415" s="154">
        <v>23</v>
      </c>
      <c r="E2415" t="s">
        <v>2844</v>
      </c>
      <c r="F2415">
        <v>8</v>
      </c>
      <c r="G2415">
        <v>12</v>
      </c>
      <c r="H2415" t="s">
        <v>3404</v>
      </c>
      <c r="I2415" t="s">
        <v>3515</v>
      </c>
      <c r="K2415" t="s">
        <v>2845</v>
      </c>
      <c r="L2415" t="s">
        <v>2844</v>
      </c>
      <c r="M2415" t="s">
        <v>3404</v>
      </c>
      <c r="N2415" t="b">
        <f>IF(ETMRouteStages[[#This Row],[RID]]=A2414,ETMRouteStages[[#This Row],[StageSequence]]=F2414+1,TRUE)</f>
        <v>1</v>
      </c>
    </row>
    <row r="2416" spans="1:14">
      <c r="A2416" t="s">
        <v>6454</v>
      </c>
      <c r="B2416" t="s">
        <v>1844</v>
      </c>
      <c r="C2416" t="s">
        <v>3585</v>
      </c>
      <c r="D2416" s="154">
        <v>23</v>
      </c>
      <c r="E2416" t="s">
        <v>1761</v>
      </c>
      <c r="F2416">
        <v>9</v>
      </c>
      <c r="G2416">
        <v>14</v>
      </c>
      <c r="H2416" t="s">
        <v>3404</v>
      </c>
      <c r="I2416" t="s">
        <v>3515</v>
      </c>
      <c r="K2416" t="s">
        <v>1762</v>
      </c>
      <c r="L2416" t="s">
        <v>1761</v>
      </c>
      <c r="M2416" t="s">
        <v>3404</v>
      </c>
      <c r="N2416" t="b">
        <f>IF(ETMRouteStages[[#This Row],[RID]]=A2415,ETMRouteStages[[#This Row],[StageSequence]]=F2415+1,TRUE)</f>
        <v>1</v>
      </c>
    </row>
    <row r="2417" spans="1:14">
      <c r="A2417" t="s">
        <v>6454</v>
      </c>
      <c r="B2417" t="s">
        <v>1844</v>
      </c>
      <c r="C2417" t="s">
        <v>3585</v>
      </c>
      <c r="D2417" s="154">
        <v>23</v>
      </c>
      <c r="E2417" t="s">
        <v>2459</v>
      </c>
      <c r="F2417">
        <v>10</v>
      </c>
      <c r="G2417">
        <v>17</v>
      </c>
      <c r="H2417" t="s">
        <v>3404</v>
      </c>
      <c r="I2417" t="s">
        <v>3515</v>
      </c>
      <c r="K2417" t="s">
        <v>2460</v>
      </c>
      <c r="L2417" t="s">
        <v>2459</v>
      </c>
      <c r="M2417" t="s">
        <v>3404</v>
      </c>
      <c r="N2417" t="b">
        <f>IF(ETMRouteStages[[#This Row],[RID]]=A2416,ETMRouteStages[[#This Row],[StageSequence]]=F2416+1,TRUE)</f>
        <v>1</v>
      </c>
    </row>
    <row r="2418" spans="1:14">
      <c r="A2418" t="s">
        <v>6454</v>
      </c>
      <c r="B2418" t="s">
        <v>1844</v>
      </c>
      <c r="C2418" t="s">
        <v>3585</v>
      </c>
      <c r="D2418" s="154">
        <v>23</v>
      </c>
      <c r="E2418" t="s">
        <v>1331</v>
      </c>
      <c r="F2418">
        <v>11</v>
      </c>
      <c r="G2418">
        <v>18</v>
      </c>
      <c r="H2418" t="s">
        <v>3500</v>
      </c>
      <c r="I2418" t="s">
        <v>3515</v>
      </c>
      <c r="K2418" t="s">
        <v>1332</v>
      </c>
      <c r="L2418" t="s">
        <v>1331</v>
      </c>
      <c r="M2418" t="s">
        <v>3500</v>
      </c>
      <c r="N2418" t="b">
        <f>IF(ETMRouteStages[[#This Row],[RID]]=A2417,ETMRouteStages[[#This Row],[StageSequence]]=F2417+1,TRUE)</f>
        <v>1</v>
      </c>
    </row>
    <row r="2419" spans="1:14">
      <c r="A2419" t="s">
        <v>6454</v>
      </c>
      <c r="B2419" t="s">
        <v>1844</v>
      </c>
      <c r="C2419" t="s">
        <v>3585</v>
      </c>
      <c r="D2419" s="154">
        <v>23</v>
      </c>
      <c r="E2419" t="s">
        <v>980</v>
      </c>
      <c r="F2419">
        <v>12</v>
      </c>
      <c r="G2419">
        <v>19</v>
      </c>
      <c r="H2419" t="s">
        <v>3404</v>
      </c>
      <c r="I2419" t="s">
        <v>3515</v>
      </c>
      <c r="K2419" t="s">
        <v>981</v>
      </c>
      <c r="L2419" t="s">
        <v>980</v>
      </c>
      <c r="M2419" t="s">
        <v>3404</v>
      </c>
      <c r="N2419" t="b">
        <f>IF(ETMRouteStages[[#This Row],[RID]]=A2418,ETMRouteStages[[#This Row],[StageSequence]]=F2418+1,TRUE)</f>
        <v>1</v>
      </c>
    </row>
    <row r="2420" spans="1:14">
      <c r="A2420" t="s">
        <v>6454</v>
      </c>
      <c r="B2420" t="s">
        <v>1844</v>
      </c>
      <c r="C2420" t="s">
        <v>3585</v>
      </c>
      <c r="D2420" s="154">
        <v>23</v>
      </c>
      <c r="E2420" t="s">
        <v>572</v>
      </c>
      <c r="F2420">
        <v>13</v>
      </c>
      <c r="G2420">
        <v>20</v>
      </c>
      <c r="H2420" t="s">
        <v>3404</v>
      </c>
      <c r="I2420" t="s">
        <v>3515</v>
      </c>
      <c r="K2420" t="s">
        <v>573</v>
      </c>
      <c r="L2420" t="s">
        <v>572</v>
      </c>
      <c r="M2420" t="s">
        <v>3404</v>
      </c>
      <c r="N2420" t="b">
        <f>IF(ETMRouteStages[[#This Row],[RID]]=A2419,ETMRouteStages[[#This Row],[StageSequence]]=F2419+1,TRUE)</f>
        <v>1</v>
      </c>
    </row>
    <row r="2421" spans="1:14">
      <c r="A2421" t="s">
        <v>6454</v>
      </c>
      <c r="B2421" t="s">
        <v>1844</v>
      </c>
      <c r="C2421" t="s">
        <v>3585</v>
      </c>
      <c r="D2421" s="154">
        <v>23</v>
      </c>
      <c r="E2421" t="s">
        <v>3122</v>
      </c>
      <c r="F2421">
        <v>14</v>
      </c>
      <c r="G2421">
        <v>22</v>
      </c>
      <c r="H2421" t="s">
        <v>3404</v>
      </c>
      <c r="I2421" t="s">
        <v>3515</v>
      </c>
      <c r="K2421" t="s">
        <v>3123</v>
      </c>
      <c r="L2421" t="s">
        <v>3122</v>
      </c>
      <c r="M2421" t="s">
        <v>3404</v>
      </c>
      <c r="N2421" t="b">
        <f>IF(ETMRouteStages[[#This Row],[RID]]=A2420,ETMRouteStages[[#This Row],[StageSequence]]=F2420+1,TRUE)</f>
        <v>1</v>
      </c>
    </row>
    <row r="2422" spans="1:14">
      <c r="A2422" t="s">
        <v>6454</v>
      </c>
      <c r="B2422" t="s">
        <v>1844</v>
      </c>
      <c r="C2422" t="s">
        <v>3585</v>
      </c>
      <c r="D2422" s="154">
        <v>23</v>
      </c>
      <c r="E2422" t="s">
        <v>2133</v>
      </c>
      <c r="F2422">
        <v>15</v>
      </c>
      <c r="G2422">
        <v>23</v>
      </c>
      <c r="H2422" t="s">
        <v>3404</v>
      </c>
      <c r="I2422" t="s">
        <v>3515</v>
      </c>
      <c r="K2422" t="s">
        <v>2134</v>
      </c>
      <c r="L2422" t="s">
        <v>2133</v>
      </c>
      <c r="M2422" t="s">
        <v>3404</v>
      </c>
      <c r="N2422" t="b">
        <f>IF(ETMRouteStages[[#This Row],[RID]]=A2421,ETMRouteStages[[#This Row],[StageSequence]]=F2421+1,TRUE)</f>
        <v>1</v>
      </c>
    </row>
    <row r="2423" spans="1:14">
      <c r="A2423" t="s">
        <v>6454</v>
      </c>
      <c r="B2423" t="s">
        <v>1844</v>
      </c>
      <c r="C2423" t="s">
        <v>3585</v>
      </c>
      <c r="D2423" s="154">
        <v>23</v>
      </c>
      <c r="E2423" t="s">
        <v>3094</v>
      </c>
      <c r="F2423">
        <v>16</v>
      </c>
      <c r="G2423">
        <v>24</v>
      </c>
      <c r="H2423" t="s">
        <v>3404</v>
      </c>
      <c r="I2423" t="s">
        <v>3515</v>
      </c>
      <c r="K2423" t="s">
        <v>3095</v>
      </c>
      <c r="L2423" t="s">
        <v>3094</v>
      </c>
      <c r="M2423" t="s">
        <v>3404</v>
      </c>
      <c r="N2423" t="b">
        <f>IF(ETMRouteStages[[#This Row],[RID]]=A2422,ETMRouteStages[[#This Row],[StageSequence]]=F2422+1,TRUE)</f>
        <v>1</v>
      </c>
    </row>
    <row r="2424" spans="1:14">
      <c r="A2424" t="s">
        <v>6454</v>
      </c>
      <c r="B2424" t="s">
        <v>1844</v>
      </c>
      <c r="C2424" t="s">
        <v>3585</v>
      </c>
      <c r="D2424" s="154">
        <v>23</v>
      </c>
      <c r="E2424" t="s">
        <v>473</v>
      </c>
      <c r="F2424">
        <v>17</v>
      </c>
      <c r="G2424">
        <v>25</v>
      </c>
      <c r="H2424" t="s">
        <v>3404</v>
      </c>
      <c r="I2424" t="s">
        <v>3515</v>
      </c>
      <c r="K2424" t="s">
        <v>474</v>
      </c>
      <c r="L2424" t="s">
        <v>473</v>
      </c>
      <c r="M2424" t="s">
        <v>3404</v>
      </c>
      <c r="N2424" t="b">
        <f>IF(ETMRouteStages[[#This Row],[RID]]=A2423,ETMRouteStages[[#This Row],[StageSequence]]=F2423+1,TRUE)</f>
        <v>1</v>
      </c>
    </row>
    <row r="2425" spans="1:14">
      <c r="A2425" t="s">
        <v>6454</v>
      </c>
      <c r="B2425" t="s">
        <v>1844</v>
      </c>
      <c r="C2425" t="s">
        <v>3585</v>
      </c>
      <c r="D2425" s="154">
        <v>23</v>
      </c>
      <c r="E2425" t="s">
        <v>1001</v>
      </c>
      <c r="F2425">
        <v>18</v>
      </c>
      <c r="G2425">
        <v>26</v>
      </c>
      <c r="H2425" t="s">
        <v>3404</v>
      </c>
      <c r="I2425" t="s">
        <v>3515</v>
      </c>
      <c r="K2425" t="s">
        <v>1002</v>
      </c>
      <c r="L2425" t="s">
        <v>1001</v>
      </c>
      <c r="M2425" t="s">
        <v>3404</v>
      </c>
      <c r="N2425" t="b">
        <f>IF(ETMRouteStages[[#This Row],[RID]]=A2424,ETMRouteStages[[#This Row],[StageSequence]]=F2424+1,TRUE)</f>
        <v>1</v>
      </c>
    </row>
    <row r="2426" spans="1:14">
      <c r="A2426" t="s">
        <v>6455</v>
      </c>
      <c r="B2426" t="s">
        <v>1844</v>
      </c>
      <c r="C2426" t="s">
        <v>3594</v>
      </c>
      <c r="D2426" s="154">
        <v>24</v>
      </c>
      <c r="E2426" t="s">
        <v>1843</v>
      </c>
      <c r="F2426">
        <v>1</v>
      </c>
      <c r="G2426">
        <v>0</v>
      </c>
      <c r="H2426" t="s">
        <v>3404</v>
      </c>
      <c r="I2426" t="s">
        <v>3515</v>
      </c>
      <c r="K2426" t="s">
        <v>1844</v>
      </c>
      <c r="L2426" t="s">
        <v>1843</v>
      </c>
      <c r="M2426" t="s">
        <v>3404</v>
      </c>
      <c r="N2426" t="b">
        <f>IF(ETMRouteStages[[#This Row],[RID]]=A2425,ETMRouteStages[[#This Row],[StageSequence]]=F2425+1,TRUE)</f>
        <v>1</v>
      </c>
    </row>
    <row r="2427" spans="1:14">
      <c r="A2427" t="s">
        <v>6455</v>
      </c>
      <c r="B2427" t="s">
        <v>1844</v>
      </c>
      <c r="C2427" t="s">
        <v>3594</v>
      </c>
      <c r="D2427" s="154">
        <v>24</v>
      </c>
      <c r="E2427" t="s">
        <v>2127</v>
      </c>
      <c r="F2427">
        <v>2</v>
      </c>
      <c r="G2427">
        <v>3</v>
      </c>
      <c r="H2427" t="s">
        <v>3404</v>
      </c>
      <c r="I2427" t="s">
        <v>3515</v>
      </c>
      <c r="K2427" t="s">
        <v>2128</v>
      </c>
      <c r="L2427" t="s">
        <v>2127</v>
      </c>
      <c r="M2427" t="s">
        <v>3404</v>
      </c>
      <c r="N2427" t="b">
        <f>IF(ETMRouteStages[[#This Row],[RID]]=A2426,ETMRouteStages[[#This Row],[StageSequence]]=F2426+1,TRUE)</f>
        <v>1</v>
      </c>
    </row>
    <row r="2428" spans="1:14">
      <c r="A2428" t="s">
        <v>6455</v>
      </c>
      <c r="B2428" t="s">
        <v>1844</v>
      </c>
      <c r="C2428" t="s">
        <v>3594</v>
      </c>
      <c r="D2428" s="154">
        <v>24</v>
      </c>
      <c r="E2428" t="s">
        <v>2463</v>
      </c>
      <c r="F2428">
        <v>3</v>
      </c>
      <c r="G2428">
        <v>4</v>
      </c>
      <c r="H2428" t="s">
        <v>3404</v>
      </c>
      <c r="I2428" t="s">
        <v>3515</v>
      </c>
      <c r="K2428" t="s">
        <v>2464</v>
      </c>
      <c r="L2428" t="s">
        <v>2463</v>
      </c>
      <c r="M2428" t="s">
        <v>3404</v>
      </c>
      <c r="N2428" t="b">
        <f>IF(ETMRouteStages[[#This Row],[RID]]=A2427,ETMRouteStages[[#This Row],[StageSequence]]=F2427+1,TRUE)</f>
        <v>1</v>
      </c>
    </row>
    <row r="2429" spans="1:14">
      <c r="A2429" t="s">
        <v>6455</v>
      </c>
      <c r="B2429" t="s">
        <v>1844</v>
      </c>
      <c r="C2429" t="s">
        <v>3594</v>
      </c>
      <c r="D2429" s="154">
        <v>24</v>
      </c>
      <c r="E2429" t="s">
        <v>428</v>
      </c>
      <c r="F2429">
        <v>4</v>
      </c>
      <c r="G2429">
        <v>6</v>
      </c>
      <c r="H2429" t="s">
        <v>3404</v>
      </c>
      <c r="I2429" t="s">
        <v>3515</v>
      </c>
      <c r="K2429" t="s">
        <v>429</v>
      </c>
      <c r="L2429" t="s">
        <v>428</v>
      </c>
      <c r="M2429" t="s">
        <v>3404</v>
      </c>
      <c r="N2429" t="b">
        <f>IF(ETMRouteStages[[#This Row],[RID]]=A2428,ETMRouteStages[[#This Row],[StageSequence]]=F2428+1,TRUE)</f>
        <v>1</v>
      </c>
    </row>
    <row r="2430" spans="1:14">
      <c r="A2430" t="s">
        <v>6455</v>
      </c>
      <c r="B2430" t="s">
        <v>1844</v>
      </c>
      <c r="C2430" t="s">
        <v>3594</v>
      </c>
      <c r="D2430" s="154">
        <v>24</v>
      </c>
      <c r="E2430" t="s">
        <v>2727</v>
      </c>
      <c r="F2430">
        <v>5</v>
      </c>
      <c r="G2430">
        <v>7</v>
      </c>
      <c r="H2430" t="s">
        <v>3404</v>
      </c>
      <c r="I2430" t="s">
        <v>3515</v>
      </c>
      <c r="K2430" t="s">
        <v>2728</v>
      </c>
      <c r="L2430" t="s">
        <v>2727</v>
      </c>
      <c r="M2430" t="s">
        <v>3404</v>
      </c>
      <c r="N2430" t="b">
        <f>IF(ETMRouteStages[[#This Row],[RID]]=A2429,ETMRouteStages[[#This Row],[StageSequence]]=F2429+1,TRUE)</f>
        <v>1</v>
      </c>
    </row>
    <row r="2431" spans="1:14">
      <c r="A2431" t="s">
        <v>6455</v>
      </c>
      <c r="B2431" t="s">
        <v>1844</v>
      </c>
      <c r="C2431" t="s">
        <v>3594</v>
      </c>
      <c r="D2431" s="154">
        <v>24</v>
      </c>
      <c r="E2431" t="s">
        <v>3040</v>
      </c>
      <c r="F2431">
        <v>6</v>
      </c>
      <c r="G2431">
        <v>8</v>
      </c>
      <c r="H2431" t="s">
        <v>3404</v>
      </c>
      <c r="I2431" t="s">
        <v>3515</v>
      </c>
      <c r="K2431" t="s">
        <v>3041</v>
      </c>
      <c r="L2431" t="s">
        <v>3040</v>
      </c>
      <c r="M2431" t="s">
        <v>3404</v>
      </c>
      <c r="N2431" t="b">
        <f>IF(ETMRouteStages[[#This Row],[RID]]=A2430,ETMRouteStages[[#This Row],[StageSequence]]=F2430+1,TRUE)</f>
        <v>1</v>
      </c>
    </row>
    <row r="2432" spans="1:14">
      <c r="A2432" t="s">
        <v>6455</v>
      </c>
      <c r="B2432" t="s">
        <v>1844</v>
      </c>
      <c r="C2432" t="s">
        <v>3594</v>
      </c>
      <c r="D2432" s="154">
        <v>24</v>
      </c>
      <c r="E2432" t="s">
        <v>2294</v>
      </c>
      <c r="F2432">
        <v>7</v>
      </c>
      <c r="G2432">
        <v>10</v>
      </c>
      <c r="H2432" t="s">
        <v>3404</v>
      </c>
      <c r="I2432" t="s">
        <v>3515</v>
      </c>
      <c r="K2432" t="s">
        <v>2295</v>
      </c>
      <c r="L2432" t="s">
        <v>2294</v>
      </c>
      <c r="M2432" t="s">
        <v>3404</v>
      </c>
      <c r="N2432" t="b">
        <f>IF(ETMRouteStages[[#This Row],[RID]]=A2431,ETMRouteStages[[#This Row],[StageSequence]]=F2431+1,TRUE)</f>
        <v>1</v>
      </c>
    </row>
    <row r="2433" spans="1:14">
      <c r="A2433" t="s">
        <v>6455</v>
      </c>
      <c r="B2433" t="s">
        <v>1844</v>
      </c>
      <c r="C2433" t="s">
        <v>3594</v>
      </c>
      <c r="D2433" s="154">
        <v>24</v>
      </c>
      <c r="E2433" t="s">
        <v>2874</v>
      </c>
      <c r="F2433">
        <v>8</v>
      </c>
      <c r="G2433">
        <v>11</v>
      </c>
      <c r="H2433" t="s">
        <v>3404</v>
      </c>
      <c r="I2433" t="s">
        <v>3515</v>
      </c>
      <c r="K2433" t="s">
        <v>2875</v>
      </c>
      <c r="L2433" t="s">
        <v>2874</v>
      </c>
      <c r="M2433" t="s">
        <v>3404</v>
      </c>
      <c r="N2433" t="b">
        <f>IF(ETMRouteStages[[#This Row],[RID]]=A2432,ETMRouteStages[[#This Row],[StageSequence]]=F2432+1,TRUE)</f>
        <v>1</v>
      </c>
    </row>
    <row r="2434" spans="1:14">
      <c r="A2434" t="s">
        <v>6455</v>
      </c>
      <c r="B2434" t="s">
        <v>1844</v>
      </c>
      <c r="C2434" t="s">
        <v>3594</v>
      </c>
      <c r="D2434" s="154">
        <v>24</v>
      </c>
      <c r="E2434" t="s">
        <v>936</v>
      </c>
      <c r="F2434">
        <v>9</v>
      </c>
      <c r="G2434">
        <v>14</v>
      </c>
      <c r="H2434" t="s">
        <v>3404</v>
      </c>
      <c r="I2434" t="s">
        <v>3515</v>
      </c>
      <c r="K2434" t="s">
        <v>937</v>
      </c>
      <c r="L2434" t="s">
        <v>936</v>
      </c>
      <c r="M2434" t="s">
        <v>3404</v>
      </c>
      <c r="N2434" t="b">
        <f>IF(ETMRouteStages[[#This Row],[RID]]=A2433,ETMRouteStages[[#This Row],[StageSequence]]=F2433+1,TRUE)</f>
        <v>1</v>
      </c>
    </row>
    <row r="2435" spans="1:14">
      <c r="A2435" t="s">
        <v>6455</v>
      </c>
      <c r="B2435" t="s">
        <v>1844</v>
      </c>
      <c r="C2435" t="s">
        <v>3594</v>
      </c>
      <c r="D2435" s="154">
        <v>24</v>
      </c>
      <c r="E2435" t="s">
        <v>2874</v>
      </c>
      <c r="F2435">
        <v>10</v>
      </c>
      <c r="G2435">
        <v>17</v>
      </c>
      <c r="H2435" t="s">
        <v>3404</v>
      </c>
      <c r="I2435" t="s">
        <v>3515</v>
      </c>
      <c r="K2435" t="s">
        <v>2875</v>
      </c>
      <c r="L2435" t="s">
        <v>2874</v>
      </c>
      <c r="M2435" t="s">
        <v>3404</v>
      </c>
      <c r="N2435" t="b">
        <f>IF(ETMRouteStages[[#This Row],[RID]]=A2434,ETMRouteStages[[#This Row],[StageSequence]]=F2434+1,TRUE)</f>
        <v>1</v>
      </c>
    </row>
    <row r="2436" spans="1:14">
      <c r="A2436" t="s">
        <v>6455</v>
      </c>
      <c r="B2436" t="s">
        <v>1844</v>
      </c>
      <c r="C2436" t="s">
        <v>3594</v>
      </c>
      <c r="D2436" s="154">
        <v>24</v>
      </c>
      <c r="E2436" t="s">
        <v>1679</v>
      </c>
      <c r="F2436">
        <v>11</v>
      </c>
      <c r="G2436">
        <v>18</v>
      </c>
      <c r="H2436" t="s">
        <v>3404</v>
      </c>
      <c r="I2436" t="s">
        <v>3515</v>
      </c>
      <c r="K2436" t="s">
        <v>1680</v>
      </c>
      <c r="L2436" t="s">
        <v>1679</v>
      </c>
      <c r="M2436" t="s">
        <v>3404</v>
      </c>
      <c r="N2436" t="b">
        <f>IF(ETMRouteStages[[#This Row],[RID]]=A2435,ETMRouteStages[[#This Row],[StageSequence]]=F2435+1,TRUE)</f>
        <v>1</v>
      </c>
    </row>
    <row r="2437" spans="1:14">
      <c r="A2437" t="s">
        <v>6455</v>
      </c>
      <c r="B2437" t="s">
        <v>1844</v>
      </c>
      <c r="C2437" t="s">
        <v>3594</v>
      </c>
      <c r="D2437" s="154">
        <v>24</v>
      </c>
      <c r="E2437" t="s">
        <v>2181</v>
      </c>
      <c r="F2437">
        <v>12</v>
      </c>
      <c r="G2437">
        <v>19</v>
      </c>
      <c r="H2437" t="s">
        <v>3404</v>
      </c>
      <c r="I2437" t="s">
        <v>3515</v>
      </c>
      <c r="K2437" t="s">
        <v>2182</v>
      </c>
      <c r="L2437" t="s">
        <v>2181</v>
      </c>
      <c r="M2437" t="s">
        <v>3404</v>
      </c>
      <c r="N2437" t="b">
        <f>IF(ETMRouteStages[[#This Row],[RID]]=A2436,ETMRouteStages[[#This Row],[StageSequence]]=F2436+1,TRUE)</f>
        <v>1</v>
      </c>
    </row>
    <row r="2438" spans="1:14">
      <c r="A2438" t="s">
        <v>6455</v>
      </c>
      <c r="B2438" t="s">
        <v>1844</v>
      </c>
      <c r="C2438" t="s">
        <v>3594</v>
      </c>
      <c r="D2438" s="154">
        <v>24</v>
      </c>
      <c r="E2438" t="s">
        <v>976</v>
      </c>
      <c r="F2438">
        <v>13</v>
      </c>
      <c r="G2438">
        <v>21</v>
      </c>
      <c r="H2438" t="s">
        <v>3404</v>
      </c>
      <c r="I2438" t="s">
        <v>3515</v>
      </c>
      <c r="K2438" t="s">
        <v>977</v>
      </c>
      <c r="L2438" t="s">
        <v>976</v>
      </c>
      <c r="M2438" t="s">
        <v>3404</v>
      </c>
      <c r="N2438" t="b">
        <f>IF(ETMRouteStages[[#This Row],[RID]]=A2437,ETMRouteStages[[#This Row],[StageSequence]]=F2437+1,TRUE)</f>
        <v>1</v>
      </c>
    </row>
    <row r="2439" spans="1:14">
      <c r="A2439" t="s">
        <v>6455</v>
      </c>
      <c r="B2439" t="s">
        <v>1844</v>
      </c>
      <c r="C2439" t="s">
        <v>3594</v>
      </c>
      <c r="D2439" s="154">
        <v>24</v>
      </c>
      <c r="E2439" t="s">
        <v>424</v>
      </c>
      <c r="F2439">
        <v>14</v>
      </c>
      <c r="G2439">
        <v>23</v>
      </c>
      <c r="H2439" t="s">
        <v>3404</v>
      </c>
      <c r="I2439" t="s">
        <v>3515</v>
      </c>
      <c r="K2439" t="s">
        <v>425</v>
      </c>
      <c r="L2439" t="s">
        <v>424</v>
      </c>
      <c r="M2439" t="s">
        <v>3404</v>
      </c>
      <c r="N2439" t="b">
        <f>IF(ETMRouteStages[[#This Row],[RID]]=A2438,ETMRouteStages[[#This Row],[StageSequence]]=F2438+1,TRUE)</f>
        <v>1</v>
      </c>
    </row>
    <row r="2440" spans="1:14">
      <c r="A2440" t="s">
        <v>6455</v>
      </c>
      <c r="B2440" t="s">
        <v>1844</v>
      </c>
      <c r="C2440" t="s">
        <v>3594</v>
      </c>
      <c r="D2440" s="154">
        <v>24</v>
      </c>
      <c r="E2440" t="s">
        <v>2286</v>
      </c>
      <c r="F2440">
        <v>15</v>
      </c>
      <c r="G2440">
        <v>25</v>
      </c>
      <c r="H2440" t="s">
        <v>3404</v>
      </c>
      <c r="I2440" t="s">
        <v>3515</v>
      </c>
      <c r="K2440" t="s">
        <v>2287</v>
      </c>
      <c r="L2440" t="s">
        <v>2286</v>
      </c>
      <c r="M2440" t="s">
        <v>3404</v>
      </c>
      <c r="N2440" t="b">
        <f>IF(ETMRouteStages[[#This Row],[RID]]=A2439,ETMRouteStages[[#This Row],[StageSequence]]=F2439+1,TRUE)</f>
        <v>1</v>
      </c>
    </row>
    <row r="2441" spans="1:14">
      <c r="A2441" t="s">
        <v>6455</v>
      </c>
      <c r="B2441" t="s">
        <v>1844</v>
      </c>
      <c r="C2441" t="s">
        <v>3594</v>
      </c>
      <c r="D2441" s="154">
        <v>24</v>
      </c>
      <c r="E2441" t="s">
        <v>2095</v>
      </c>
      <c r="F2441">
        <v>16</v>
      </c>
      <c r="G2441">
        <v>27</v>
      </c>
      <c r="H2441" t="s">
        <v>3404</v>
      </c>
      <c r="I2441" t="s">
        <v>3515</v>
      </c>
      <c r="K2441" t="s">
        <v>2096</v>
      </c>
      <c r="L2441" t="s">
        <v>2095</v>
      </c>
      <c r="M2441" t="s">
        <v>3404</v>
      </c>
      <c r="N2441" t="b">
        <f>IF(ETMRouteStages[[#This Row],[RID]]=A2440,ETMRouteStages[[#This Row],[StageSequence]]=F2440+1,TRUE)</f>
        <v>1</v>
      </c>
    </row>
    <row r="2442" spans="1:14">
      <c r="A2442" t="s">
        <v>6455</v>
      </c>
      <c r="B2442" t="s">
        <v>1844</v>
      </c>
      <c r="C2442" t="s">
        <v>3594</v>
      </c>
      <c r="D2442" s="154">
        <v>24</v>
      </c>
      <c r="E2442" t="s">
        <v>3086</v>
      </c>
      <c r="F2442">
        <v>17</v>
      </c>
      <c r="G2442">
        <v>28</v>
      </c>
      <c r="H2442" t="s">
        <v>3404</v>
      </c>
      <c r="I2442" t="s">
        <v>3515</v>
      </c>
      <c r="K2442" t="s">
        <v>3087</v>
      </c>
      <c r="L2442" t="s">
        <v>3086</v>
      </c>
      <c r="M2442" t="s">
        <v>3404</v>
      </c>
      <c r="N2442" t="b">
        <f>IF(ETMRouteStages[[#This Row],[RID]]=A2441,ETMRouteStages[[#This Row],[StageSequence]]=F2441+1,TRUE)</f>
        <v>1</v>
      </c>
    </row>
    <row r="2443" spans="1:14">
      <c r="A2443" t="s">
        <v>6455</v>
      </c>
      <c r="B2443" t="s">
        <v>1844</v>
      </c>
      <c r="C2443" t="s">
        <v>3594</v>
      </c>
      <c r="D2443" s="154">
        <v>24</v>
      </c>
      <c r="E2443" t="s">
        <v>1819</v>
      </c>
      <c r="F2443">
        <v>18</v>
      </c>
      <c r="G2443">
        <v>30</v>
      </c>
      <c r="H2443" t="s">
        <v>3404</v>
      </c>
      <c r="I2443" t="s">
        <v>3515</v>
      </c>
      <c r="K2443" t="s">
        <v>1820</v>
      </c>
      <c r="L2443" t="s">
        <v>1819</v>
      </c>
      <c r="M2443" t="s">
        <v>3404</v>
      </c>
      <c r="N2443" t="b">
        <f>IF(ETMRouteStages[[#This Row],[RID]]=A2442,ETMRouteStages[[#This Row],[StageSequence]]=F2442+1,TRUE)</f>
        <v>1</v>
      </c>
    </row>
    <row r="2444" spans="1:14">
      <c r="A2444" t="s">
        <v>6455</v>
      </c>
      <c r="B2444" t="s">
        <v>1844</v>
      </c>
      <c r="C2444" t="s">
        <v>3594</v>
      </c>
      <c r="D2444" s="154">
        <v>24</v>
      </c>
      <c r="E2444" t="s">
        <v>594</v>
      </c>
      <c r="F2444">
        <v>19</v>
      </c>
      <c r="G2444">
        <v>32</v>
      </c>
      <c r="H2444" t="s">
        <v>3404</v>
      </c>
      <c r="I2444" t="s">
        <v>3515</v>
      </c>
      <c r="K2444" t="s">
        <v>595</v>
      </c>
      <c r="L2444" t="s">
        <v>594</v>
      </c>
      <c r="M2444" t="s">
        <v>3404</v>
      </c>
      <c r="N2444" t="b">
        <f>IF(ETMRouteStages[[#This Row],[RID]]=A2443,ETMRouteStages[[#This Row],[StageSequence]]=F2443+1,TRUE)</f>
        <v>1</v>
      </c>
    </row>
    <row r="2445" spans="1:14">
      <c r="A2445" t="s">
        <v>6455</v>
      </c>
      <c r="B2445" t="s">
        <v>1844</v>
      </c>
      <c r="C2445" t="s">
        <v>3594</v>
      </c>
      <c r="D2445" s="154">
        <v>24</v>
      </c>
      <c r="E2445" t="s">
        <v>844</v>
      </c>
      <c r="F2445">
        <v>20</v>
      </c>
      <c r="G2445">
        <v>33</v>
      </c>
      <c r="H2445" t="s">
        <v>3404</v>
      </c>
      <c r="I2445" t="s">
        <v>3515</v>
      </c>
      <c r="K2445" t="s">
        <v>845</v>
      </c>
      <c r="L2445" t="s">
        <v>844</v>
      </c>
      <c r="M2445" t="s">
        <v>3404</v>
      </c>
      <c r="N2445" t="b">
        <f>IF(ETMRouteStages[[#This Row],[RID]]=A2444,ETMRouteStages[[#This Row],[StageSequence]]=F2444+1,TRUE)</f>
        <v>1</v>
      </c>
    </row>
    <row r="2446" spans="1:14">
      <c r="A2446" t="s">
        <v>6455</v>
      </c>
      <c r="B2446" t="s">
        <v>1844</v>
      </c>
      <c r="C2446" t="s">
        <v>3594</v>
      </c>
      <c r="D2446" s="154">
        <v>24</v>
      </c>
      <c r="E2446" t="s">
        <v>2278</v>
      </c>
      <c r="F2446">
        <v>21</v>
      </c>
      <c r="G2446">
        <v>34</v>
      </c>
      <c r="H2446" t="s">
        <v>3404</v>
      </c>
      <c r="I2446" t="s">
        <v>3515</v>
      </c>
      <c r="K2446" t="s">
        <v>2279</v>
      </c>
      <c r="L2446" t="s">
        <v>2278</v>
      </c>
      <c r="M2446" t="s">
        <v>3404</v>
      </c>
      <c r="N2446" t="b">
        <f>IF(ETMRouteStages[[#This Row],[RID]]=A2445,ETMRouteStages[[#This Row],[StageSequence]]=F2445+1,TRUE)</f>
        <v>1</v>
      </c>
    </row>
    <row r="2447" spans="1:14">
      <c r="A2447" t="s">
        <v>6455</v>
      </c>
      <c r="B2447" t="s">
        <v>1844</v>
      </c>
      <c r="C2447" t="s">
        <v>3594</v>
      </c>
      <c r="D2447" s="154">
        <v>24</v>
      </c>
      <c r="E2447" t="s">
        <v>1464</v>
      </c>
      <c r="F2447">
        <v>22</v>
      </c>
      <c r="G2447">
        <v>35</v>
      </c>
      <c r="H2447" t="s">
        <v>3404</v>
      </c>
      <c r="I2447" t="s">
        <v>3515</v>
      </c>
      <c r="K2447" t="s">
        <v>1465</v>
      </c>
      <c r="L2447" t="s">
        <v>1464</v>
      </c>
      <c r="M2447" t="s">
        <v>3404</v>
      </c>
      <c r="N2447" t="b">
        <f>IF(ETMRouteStages[[#This Row],[RID]]=A2446,ETMRouteStages[[#This Row],[StageSequence]]=F2446+1,TRUE)</f>
        <v>1</v>
      </c>
    </row>
    <row r="2448" spans="1:14">
      <c r="A2448" t="s">
        <v>6455</v>
      </c>
      <c r="B2448" t="s">
        <v>1844</v>
      </c>
      <c r="C2448" t="s">
        <v>3594</v>
      </c>
      <c r="D2448" s="154">
        <v>24</v>
      </c>
      <c r="E2448" t="s">
        <v>2139</v>
      </c>
      <c r="F2448">
        <v>23</v>
      </c>
      <c r="G2448">
        <v>37</v>
      </c>
      <c r="H2448" t="s">
        <v>3404</v>
      </c>
      <c r="I2448" t="s">
        <v>3515</v>
      </c>
      <c r="K2448" t="s">
        <v>2140</v>
      </c>
      <c r="L2448" t="s">
        <v>2139</v>
      </c>
      <c r="M2448" t="s">
        <v>3404</v>
      </c>
      <c r="N2448" t="b">
        <f>IF(ETMRouteStages[[#This Row],[RID]]=A2447,ETMRouteStages[[#This Row],[StageSequence]]=F2447+1,TRUE)</f>
        <v>1</v>
      </c>
    </row>
    <row r="2449" spans="1:14">
      <c r="A2449" t="s">
        <v>6455</v>
      </c>
      <c r="B2449" t="s">
        <v>1844</v>
      </c>
      <c r="C2449" t="s">
        <v>3594</v>
      </c>
      <c r="D2449" s="154">
        <v>24</v>
      </c>
      <c r="E2449" t="s">
        <v>968</v>
      </c>
      <c r="F2449">
        <v>24</v>
      </c>
      <c r="G2449">
        <v>39</v>
      </c>
      <c r="H2449" t="s">
        <v>3404</v>
      </c>
      <c r="I2449" t="s">
        <v>3515</v>
      </c>
      <c r="K2449" t="s">
        <v>969</v>
      </c>
      <c r="L2449" t="s">
        <v>968</v>
      </c>
      <c r="M2449" t="s">
        <v>3404</v>
      </c>
      <c r="N2449" t="b">
        <f>IF(ETMRouteStages[[#This Row],[RID]]=A2448,ETMRouteStages[[#This Row],[StageSequence]]=F2448+1,TRUE)</f>
        <v>1</v>
      </c>
    </row>
    <row r="2450" spans="1:14">
      <c r="A2450" t="s">
        <v>6455</v>
      </c>
      <c r="B2450" t="s">
        <v>1844</v>
      </c>
      <c r="C2450" t="s">
        <v>3594</v>
      </c>
      <c r="D2450" s="154">
        <v>24</v>
      </c>
      <c r="E2450" t="s">
        <v>970</v>
      </c>
      <c r="F2450">
        <v>25</v>
      </c>
      <c r="G2450">
        <v>40</v>
      </c>
      <c r="H2450" t="s">
        <v>3404</v>
      </c>
      <c r="I2450" t="s">
        <v>3515</v>
      </c>
      <c r="K2450" t="s">
        <v>971</v>
      </c>
      <c r="L2450" t="s">
        <v>970</v>
      </c>
      <c r="M2450" t="s">
        <v>3404</v>
      </c>
      <c r="N2450" t="b">
        <f>IF(ETMRouteStages[[#This Row],[RID]]=A2449,ETMRouteStages[[#This Row],[StageSequence]]=F2449+1,TRUE)</f>
        <v>1</v>
      </c>
    </row>
    <row r="2451" spans="1:14">
      <c r="A2451" t="s">
        <v>6455</v>
      </c>
      <c r="B2451" t="s">
        <v>1844</v>
      </c>
      <c r="C2451" t="s">
        <v>3594</v>
      </c>
      <c r="D2451" s="154">
        <v>24</v>
      </c>
      <c r="E2451" t="s">
        <v>1115</v>
      </c>
      <c r="F2451">
        <v>26</v>
      </c>
      <c r="G2451">
        <v>41</v>
      </c>
      <c r="H2451" t="s">
        <v>3404</v>
      </c>
      <c r="I2451" t="s">
        <v>3515</v>
      </c>
      <c r="K2451" t="s">
        <v>1116</v>
      </c>
      <c r="L2451" t="s">
        <v>1115</v>
      </c>
      <c r="M2451" t="s">
        <v>3404</v>
      </c>
      <c r="N2451" t="b">
        <f>IF(ETMRouteStages[[#This Row],[RID]]=A2450,ETMRouteStages[[#This Row],[StageSequence]]=F2450+1,TRUE)</f>
        <v>1</v>
      </c>
    </row>
    <row r="2452" spans="1:14">
      <c r="A2452" t="s">
        <v>6455</v>
      </c>
      <c r="B2452" t="s">
        <v>1844</v>
      </c>
      <c r="C2452" t="s">
        <v>3594</v>
      </c>
      <c r="D2452" s="154">
        <v>24</v>
      </c>
      <c r="E2452" t="s">
        <v>632</v>
      </c>
      <c r="F2452">
        <v>27</v>
      </c>
      <c r="G2452">
        <v>42</v>
      </c>
      <c r="H2452" t="s">
        <v>3404</v>
      </c>
      <c r="I2452" t="s">
        <v>3515</v>
      </c>
      <c r="K2452" t="s">
        <v>633</v>
      </c>
      <c r="L2452" t="s">
        <v>632</v>
      </c>
      <c r="M2452" t="s">
        <v>3404</v>
      </c>
      <c r="N2452" t="b">
        <f>IF(ETMRouteStages[[#This Row],[RID]]=A2451,ETMRouteStages[[#This Row],[StageSequence]]=F2451+1,TRUE)</f>
        <v>1</v>
      </c>
    </row>
    <row r="2453" spans="1:14">
      <c r="A2453" t="s">
        <v>6455</v>
      </c>
      <c r="B2453" t="s">
        <v>1844</v>
      </c>
      <c r="C2453" t="s">
        <v>3594</v>
      </c>
      <c r="D2453" s="154">
        <v>24</v>
      </c>
      <c r="E2453" t="s">
        <v>2882</v>
      </c>
      <c r="F2453">
        <v>28</v>
      </c>
      <c r="G2453">
        <v>43</v>
      </c>
      <c r="H2453" t="s">
        <v>3404</v>
      </c>
      <c r="I2453" t="s">
        <v>3515</v>
      </c>
      <c r="K2453" t="s">
        <v>2883</v>
      </c>
      <c r="L2453" t="s">
        <v>2882</v>
      </c>
      <c r="M2453" t="s">
        <v>3404</v>
      </c>
      <c r="N2453" t="b">
        <f>IF(ETMRouteStages[[#This Row],[RID]]=A2452,ETMRouteStages[[#This Row],[StageSequence]]=F2452+1,TRUE)</f>
        <v>1</v>
      </c>
    </row>
    <row r="2454" spans="1:14">
      <c r="A2454" t="s">
        <v>6455</v>
      </c>
      <c r="B2454" t="s">
        <v>1844</v>
      </c>
      <c r="C2454" t="s">
        <v>3594</v>
      </c>
      <c r="D2454" s="154">
        <v>24</v>
      </c>
      <c r="E2454" t="s">
        <v>2884</v>
      </c>
      <c r="F2454">
        <v>29</v>
      </c>
      <c r="G2454">
        <v>44</v>
      </c>
      <c r="H2454" t="s">
        <v>3404</v>
      </c>
      <c r="I2454" t="s">
        <v>3515</v>
      </c>
      <c r="K2454" t="s">
        <v>2885</v>
      </c>
      <c r="L2454" t="s">
        <v>2884</v>
      </c>
      <c r="M2454" t="s">
        <v>3404</v>
      </c>
      <c r="N2454" t="b">
        <f>IF(ETMRouteStages[[#This Row],[RID]]=A2453,ETMRouteStages[[#This Row],[StageSequence]]=F2453+1,TRUE)</f>
        <v>1</v>
      </c>
    </row>
    <row r="2455" spans="1:14">
      <c r="A2455" t="s">
        <v>6455</v>
      </c>
      <c r="B2455" t="s">
        <v>1844</v>
      </c>
      <c r="C2455" t="s">
        <v>3594</v>
      </c>
      <c r="D2455" s="154">
        <v>24</v>
      </c>
      <c r="E2455" t="s">
        <v>1839</v>
      </c>
      <c r="F2455">
        <v>30</v>
      </c>
      <c r="G2455">
        <v>46</v>
      </c>
      <c r="H2455" t="s">
        <v>3404</v>
      </c>
      <c r="I2455" t="s">
        <v>3515</v>
      </c>
      <c r="K2455" t="s">
        <v>1840</v>
      </c>
      <c r="L2455" t="s">
        <v>1839</v>
      </c>
      <c r="M2455" t="s">
        <v>3404</v>
      </c>
      <c r="N2455" t="b">
        <f>IF(ETMRouteStages[[#This Row],[RID]]=A2454,ETMRouteStages[[#This Row],[StageSequence]]=F2454+1,TRUE)</f>
        <v>1</v>
      </c>
    </row>
    <row r="2456" spans="1:14">
      <c r="A2456" t="s">
        <v>6455</v>
      </c>
      <c r="B2456" t="s">
        <v>1844</v>
      </c>
      <c r="C2456" t="s">
        <v>3594</v>
      </c>
      <c r="D2456" s="154">
        <v>24</v>
      </c>
      <c r="E2456" t="s">
        <v>1506</v>
      </c>
      <c r="F2456">
        <v>31</v>
      </c>
      <c r="G2456">
        <v>47</v>
      </c>
      <c r="H2456" t="s">
        <v>3404</v>
      </c>
      <c r="I2456" t="s">
        <v>3515</v>
      </c>
      <c r="K2456" t="s">
        <v>1507</v>
      </c>
      <c r="L2456" t="s">
        <v>1506</v>
      </c>
      <c r="M2456" t="s">
        <v>3404</v>
      </c>
      <c r="N2456" t="b">
        <f>IF(ETMRouteStages[[#This Row],[RID]]=A2455,ETMRouteStages[[#This Row],[StageSequence]]=F2455+1,TRUE)</f>
        <v>1</v>
      </c>
    </row>
    <row r="2457" spans="1:14">
      <c r="A2457" t="s">
        <v>6455</v>
      </c>
      <c r="B2457" t="s">
        <v>1844</v>
      </c>
      <c r="C2457" t="s">
        <v>3594</v>
      </c>
      <c r="D2457" s="154">
        <v>24</v>
      </c>
      <c r="E2457" t="s">
        <v>496</v>
      </c>
      <c r="F2457">
        <v>32</v>
      </c>
      <c r="G2457">
        <v>48</v>
      </c>
      <c r="H2457" t="s">
        <v>3404</v>
      </c>
      <c r="I2457" t="s">
        <v>3515</v>
      </c>
      <c r="K2457" t="s">
        <v>497</v>
      </c>
      <c r="L2457" t="s">
        <v>496</v>
      </c>
      <c r="M2457" t="s">
        <v>3404</v>
      </c>
      <c r="N2457" t="b">
        <f>IF(ETMRouteStages[[#This Row],[RID]]=A2456,ETMRouteStages[[#This Row],[StageSequence]]=F2456+1,TRUE)</f>
        <v>1</v>
      </c>
    </row>
    <row r="2458" spans="1:14">
      <c r="A2458" t="s">
        <v>6455</v>
      </c>
      <c r="B2458" t="s">
        <v>1844</v>
      </c>
      <c r="C2458" t="s">
        <v>3594</v>
      </c>
      <c r="D2458" s="154">
        <v>24</v>
      </c>
      <c r="E2458" t="s">
        <v>2622</v>
      </c>
      <c r="F2458">
        <v>33</v>
      </c>
      <c r="G2458">
        <v>49</v>
      </c>
      <c r="H2458" t="s">
        <v>3404</v>
      </c>
      <c r="I2458" t="s">
        <v>3515</v>
      </c>
      <c r="K2458" t="s">
        <v>2623</v>
      </c>
      <c r="L2458" t="s">
        <v>2622</v>
      </c>
      <c r="M2458" t="s">
        <v>3404</v>
      </c>
      <c r="N2458" t="b">
        <f>IF(ETMRouteStages[[#This Row],[RID]]=A2457,ETMRouteStages[[#This Row],[StageSequence]]=F2457+1,TRUE)</f>
        <v>1</v>
      </c>
    </row>
    <row r="2459" spans="1:14">
      <c r="A2459" t="s">
        <v>6455</v>
      </c>
      <c r="B2459" t="s">
        <v>1844</v>
      </c>
      <c r="C2459" t="s">
        <v>3594</v>
      </c>
      <c r="D2459" s="154">
        <v>24</v>
      </c>
      <c r="E2459" t="s">
        <v>2109</v>
      </c>
      <c r="F2459">
        <v>34</v>
      </c>
      <c r="G2459">
        <v>50</v>
      </c>
      <c r="H2459" t="s">
        <v>3404</v>
      </c>
      <c r="I2459" t="s">
        <v>3515</v>
      </c>
      <c r="K2459" t="s">
        <v>2110</v>
      </c>
      <c r="L2459" t="s">
        <v>2109</v>
      </c>
      <c r="M2459" t="s">
        <v>3404</v>
      </c>
      <c r="N2459" t="b">
        <f>IF(ETMRouteStages[[#This Row],[RID]]=A2458,ETMRouteStages[[#This Row],[StageSequence]]=F2458+1,TRUE)</f>
        <v>1</v>
      </c>
    </row>
    <row r="2460" spans="1:14">
      <c r="A2460" t="s">
        <v>6455</v>
      </c>
      <c r="B2460" t="s">
        <v>1844</v>
      </c>
      <c r="C2460" t="s">
        <v>3594</v>
      </c>
      <c r="D2460" s="154">
        <v>24</v>
      </c>
      <c r="E2460" t="s">
        <v>2073</v>
      </c>
      <c r="F2460">
        <v>35</v>
      </c>
      <c r="G2460">
        <v>51</v>
      </c>
      <c r="H2460" t="s">
        <v>3404</v>
      </c>
      <c r="I2460" t="s">
        <v>3515</v>
      </c>
      <c r="K2460" t="s">
        <v>2074</v>
      </c>
      <c r="L2460" t="s">
        <v>2073</v>
      </c>
      <c r="M2460" t="s">
        <v>3404</v>
      </c>
      <c r="N2460" t="b">
        <f>IF(ETMRouteStages[[#This Row],[RID]]=A2459,ETMRouteStages[[#This Row],[StageSequence]]=F2459+1,TRUE)</f>
        <v>1</v>
      </c>
    </row>
    <row r="2461" spans="1:14">
      <c r="A2461" t="s">
        <v>6455</v>
      </c>
      <c r="B2461" t="s">
        <v>1844</v>
      </c>
      <c r="C2461" t="s">
        <v>3594</v>
      </c>
      <c r="D2461" s="154">
        <v>24</v>
      </c>
      <c r="E2461" t="s">
        <v>1693</v>
      </c>
      <c r="F2461">
        <v>36</v>
      </c>
      <c r="G2461">
        <v>53</v>
      </c>
      <c r="H2461" t="s">
        <v>3404</v>
      </c>
      <c r="I2461" t="s">
        <v>3515</v>
      </c>
      <c r="K2461" t="s">
        <v>1694</v>
      </c>
      <c r="L2461" t="s">
        <v>1693</v>
      </c>
      <c r="M2461" t="s">
        <v>3404</v>
      </c>
      <c r="N2461" t="b">
        <f>IF(ETMRouteStages[[#This Row],[RID]]=A2460,ETMRouteStages[[#This Row],[StageSequence]]=F2460+1,TRUE)</f>
        <v>1</v>
      </c>
    </row>
    <row r="2462" spans="1:14">
      <c r="A2462" t="s">
        <v>6455</v>
      </c>
      <c r="B2462" t="s">
        <v>1844</v>
      </c>
      <c r="C2462" t="s">
        <v>3594</v>
      </c>
      <c r="D2462" s="154">
        <v>24</v>
      </c>
      <c r="E2462" t="s">
        <v>1259</v>
      </c>
      <c r="F2462">
        <v>37</v>
      </c>
      <c r="G2462">
        <v>55</v>
      </c>
      <c r="H2462" t="s">
        <v>3404</v>
      </c>
      <c r="I2462" t="s">
        <v>3515</v>
      </c>
      <c r="K2462" t="s">
        <v>1260</v>
      </c>
      <c r="L2462" t="s">
        <v>1259</v>
      </c>
      <c r="M2462" t="s">
        <v>3404</v>
      </c>
      <c r="N2462" t="b">
        <f>IF(ETMRouteStages[[#This Row],[RID]]=A2461,ETMRouteStages[[#This Row],[StageSequence]]=F2461+1,TRUE)</f>
        <v>1</v>
      </c>
    </row>
    <row r="2463" spans="1:14">
      <c r="A2463" t="s">
        <v>6455</v>
      </c>
      <c r="B2463" t="s">
        <v>1844</v>
      </c>
      <c r="C2463" t="s">
        <v>3594</v>
      </c>
      <c r="D2463" s="154">
        <v>24</v>
      </c>
      <c r="E2463" t="s">
        <v>2550</v>
      </c>
      <c r="F2463">
        <v>38</v>
      </c>
      <c r="G2463">
        <v>56</v>
      </c>
      <c r="H2463" t="s">
        <v>3404</v>
      </c>
      <c r="I2463" t="s">
        <v>3515</v>
      </c>
      <c r="K2463" t="s">
        <v>2551</v>
      </c>
      <c r="L2463" t="s">
        <v>2550</v>
      </c>
      <c r="M2463" t="s">
        <v>3404</v>
      </c>
      <c r="N2463" t="b">
        <f>IF(ETMRouteStages[[#This Row],[RID]]=A2462,ETMRouteStages[[#This Row],[StageSequence]]=F2462+1,TRUE)</f>
        <v>1</v>
      </c>
    </row>
    <row r="2464" spans="1:14">
      <c r="A2464" t="s">
        <v>6455</v>
      </c>
      <c r="B2464" t="s">
        <v>1844</v>
      </c>
      <c r="C2464" t="s">
        <v>3594</v>
      </c>
      <c r="D2464" s="154">
        <v>24</v>
      </c>
      <c r="E2464" t="s">
        <v>1530</v>
      </c>
      <c r="F2464">
        <v>39</v>
      </c>
      <c r="G2464">
        <v>57</v>
      </c>
      <c r="H2464" t="s">
        <v>3404</v>
      </c>
      <c r="I2464" t="s">
        <v>3515</v>
      </c>
      <c r="K2464" t="s">
        <v>1531</v>
      </c>
      <c r="L2464" t="s">
        <v>1530</v>
      </c>
      <c r="M2464" t="s">
        <v>3404</v>
      </c>
      <c r="N2464" t="b">
        <f>IF(ETMRouteStages[[#This Row],[RID]]=A2463,ETMRouteStages[[#This Row],[StageSequence]]=F2463+1,TRUE)</f>
        <v>1</v>
      </c>
    </row>
    <row r="2465" spans="1:14">
      <c r="A2465" t="s">
        <v>6455</v>
      </c>
      <c r="B2465" t="s">
        <v>1844</v>
      </c>
      <c r="C2465" t="s">
        <v>3594</v>
      </c>
      <c r="D2465" s="154">
        <v>24</v>
      </c>
      <c r="E2465" t="s">
        <v>1528</v>
      </c>
      <c r="F2465">
        <v>40</v>
      </c>
      <c r="G2465">
        <v>58</v>
      </c>
      <c r="H2465" t="s">
        <v>3404</v>
      </c>
      <c r="I2465" t="s">
        <v>3515</v>
      </c>
      <c r="K2465" t="s">
        <v>1529</v>
      </c>
      <c r="L2465" t="s">
        <v>1528</v>
      </c>
      <c r="M2465" t="s">
        <v>3404</v>
      </c>
      <c r="N2465" t="b">
        <f>IF(ETMRouteStages[[#This Row],[RID]]=A2464,ETMRouteStages[[#This Row],[StageSequence]]=F2464+1,TRUE)</f>
        <v>1</v>
      </c>
    </row>
    <row r="2466" spans="1:14">
      <c r="A2466" t="s">
        <v>6455</v>
      </c>
      <c r="B2466" t="s">
        <v>1844</v>
      </c>
      <c r="C2466" t="s">
        <v>3594</v>
      </c>
      <c r="D2466" s="154">
        <v>24</v>
      </c>
      <c r="E2466" t="s">
        <v>1526</v>
      </c>
      <c r="F2466">
        <v>41</v>
      </c>
      <c r="G2466">
        <v>59</v>
      </c>
      <c r="H2466" t="s">
        <v>3404</v>
      </c>
      <c r="I2466" t="s">
        <v>3515</v>
      </c>
      <c r="K2466" t="s">
        <v>1527</v>
      </c>
      <c r="L2466" t="s">
        <v>1526</v>
      </c>
      <c r="M2466" t="s">
        <v>3404</v>
      </c>
      <c r="N2466" t="b">
        <f>IF(ETMRouteStages[[#This Row],[RID]]=A2465,ETMRouteStages[[#This Row],[StageSequence]]=F2465+1,TRUE)</f>
        <v>1</v>
      </c>
    </row>
    <row r="2467" spans="1:14">
      <c r="A2467" t="s">
        <v>6455</v>
      </c>
      <c r="B2467" t="s">
        <v>1844</v>
      </c>
      <c r="C2467" t="s">
        <v>3594</v>
      </c>
      <c r="D2467" s="154">
        <v>24</v>
      </c>
      <c r="E2467" t="s">
        <v>2556</v>
      </c>
      <c r="F2467">
        <v>42</v>
      </c>
      <c r="G2467">
        <v>60</v>
      </c>
      <c r="H2467" t="s">
        <v>3404</v>
      </c>
      <c r="I2467" t="s">
        <v>3515</v>
      </c>
      <c r="K2467" t="s">
        <v>2557</v>
      </c>
      <c r="L2467" t="s">
        <v>2556</v>
      </c>
      <c r="M2467" t="s">
        <v>3404</v>
      </c>
      <c r="N2467" t="b">
        <f>IF(ETMRouteStages[[#This Row],[RID]]=A2466,ETMRouteStages[[#This Row],[StageSequence]]=F2466+1,TRUE)</f>
        <v>1</v>
      </c>
    </row>
    <row r="2468" spans="1:14">
      <c r="A2468" t="s">
        <v>6455</v>
      </c>
      <c r="B2468" t="s">
        <v>1844</v>
      </c>
      <c r="C2468" t="s">
        <v>3594</v>
      </c>
      <c r="D2468" s="154">
        <v>24</v>
      </c>
      <c r="E2468" t="s">
        <v>2558</v>
      </c>
      <c r="F2468">
        <v>43</v>
      </c>
      <c r="G2468">
        <v>61</v>
      </c>
      <c r="H2468" t="s">
        <v>3404</v>
      </c>
      <c r="I2468" t="s">
        <v>3515</v>
      </c>
      <c r="K2468" t="s">
        <v>2559</v>
      </c>
      <c r="L2468" t="s">
        <v>2558</v>
      </c>
      <c r="M2468" t="s">
        <v>3404</v>
      </c>
      <c r="N2468" t="b">
        <f>IF(ETMRouteStages[[#This Row],[RID]]=A2467,ETMRouteStages[[#This Row],[StageSequence]]=F2467+1,TRUE)</f>
        <v>1</v>
      </c>
    </row>
    <row r="2469" spans="1:14">
      <c r="A2469" t="s">
        <v>6455</v>
      </c>
      <c r="B2469" t="s">
        <v>1844</v>
      </c>
      <c r="C2469" t="s">
        <v>3594</v>
      </c>
      <c r="D2469" s="154">
        <v>24</v>
      </c>
      <c r="E2469" t="s">
        <v>3142</v>
      </c>
      <c r="F2469">
        <v>44</v>
      </c>
      <c r="G2469">
        <v>63</v>
      </c>
      <c r="H2469" t="s">
        <v>3404</v>
      </c>
      <c r="I2469" t="s">
        <v>3515</v>
      </c>
      <c r="K2469" t="s">
        <v>3143</v>
      </c>
      <c r="L2469" t="s">
        <v>3142</v>
      </c>
      <c r="M2469" t="s">
        <v>3404</v>
      </c>
      <c r="N2469" t="b">
        <f>IF(ETMRouteStages[[#This Row],[RID]]=A2468,ETMRouteStages[[#This Row],[StageSequence]]=F2468+1,TRUE)</f>
        <v>1</v>
      </c>
    </row>
    <row r="2470" spans="1:14">
      <c r="A2470" t="s">
        <v>6455</v>
      </c>
      <c r="B2470" t="s">
        <v>1844</v>
      </c>
      <c r="C2470" t="s">
        <v>3594</v>
      </c>
      <c r="D2470" s="154">
        <v>24</v>
      </c>
      <c r="E2470" t="s">
        <v>750</v>
      </c>
      <c r="F2470">
        <v>45</v>
      </c>
      <c r="G2470">
        <v>65</v>
      </c>
      <c r="H2470" t="s">
        <v>3404</v>
      </c>
      <c r="I2470" t="s">
        <v>3515</v>
      </c>
      <c r="K2470" t="s">
        <v>751</v>
      </c>
      <c r="L2470" t="s">
        <v>750</v>
      </c>
      <c r="M2470" t="s">
        <v>3404</v>
      </c>
      <c r="N2470" t="b">
        <f>IF(ETMRouteStages[[#This Row],[RID]]=A2469,ETMRouteStages[[#This Row],[StageSequence]]=F2469+1,TRUE)</f>
        <v>1</v>
      </c>
    </row>
    <row r="2471" spans="1:14">
      <c r="A2471" t="s">
        <v>6456</v>
      </c>
      <c r="B2471" t="s">
        <v>1844</v>
      </c>
      <c r="C2471" t="s">
        <v>3598</v>
      </c>
      <c r="D2471" s="154">
        <v>25</v>
      </c>
      <c r="E2471" t="s">
        <v>1843</v>
      </c>
      <c r="F2471">
        <v>1</v>
      </c>
      <c r="G2471">
        <v>0</v>
      </c>
      <c r="H2471" t="s">
        <v>3404</v>
      </c>
      <c r="I2471" t="s">
        <v>3515</v>
      </c>
      <c r="K2471" t="s">
        <v>1844</v>
      </c>
      <c r="L2471" t="s">
        <v>1843</v>
      </c>
      <c r="M2471" t="s">
        <v>3404</v>
      </c>
      <c r="N2471" t="b">
        <f>IF(ETMRouteStages[[#This Row],[RID]]=A2470,ETMRouteStages[[#This Row],[StageSequence]]=F2470+1,TRUE)</f>
        <v>1</v>
      </c>
    </row>
    <row r="2472" spans="1:14">
      <c r="A2472" t="s">
        <v>6456</v>
      </c>
      <c r="B2472" t="s">
        <v>1844</v>
      </c>
      <c r="C2472" t="s">
        <v>3598</v>
      </c>
      <c r="D2472" s="154">
        <v>25</v>
      </c>
      <c r="E2472" t="s">
        <v>1189</v>
      </c>
      <c r="F2472">
        <v>2</v>
      </c>
      <c r="G2472">
        <v>1</v>
      </c>
      <c r="H2472" t="s">
        <v>3404</v>
      </c>
      <c r="I2472" t="s">
        <v>3515</v>
      </c>
      <c r="K2472" t="s">
        <v>1190</v>
      </c>
      <c r="L2472" t="s">
        <v>1189</v>
      </c>
      <c r="M2472" t="s">
        <v>3404</v>
      </c>
      <c r="N2472" t="b">
        <f>IF(ETMRouteStages[[#This Row],[RID]]=A2471,ETMRouteStages[[#This Row],[StageSequence]]=F2471+1,TRUE)</f>
        <v>1</v>
      </c>
    </row>
    <row r="2473" spans="1:14">
      <c r="A2473" t="s">
        <v>6456</v>
      </c>
      <c r="B2473" t="s">
        <v>1844</v>
      </c>
      <c r="C2473" t="s">
        <v>3598</v>
      </c>
      <c r="D2473" s="154">
        <v>25</v>
      </c>
      <c r="E2473" t="s">
        <v>1847</v>
      </c>
      <c r="F2473">
        <v>3</v>
      </c>
      <c r="G2473">
        <v>2</v>
      </c>
      <c r="H2473" t="s">
        <v>3404</v>
      </c>
      <c r="I2473" t="s">
        <v>3515</v>
      </c>
      <c r="K2473" t="s">
        <v>1848</v>
      </c>
      <c r="L2473" t="s">
        <v>1847</v>
      </c>
      <c r="M2473" t="s">
        <v>3404</v>
      </c>
      <c r="N2473" t="b">
        <f>IF(ETMRouteStages[[#This Row],[RID]]=A2472,ETMRouteStages[[#This Row],[StageSequence]]=F2472+1,TRUE)</f>
        <v>1</v>
      </c>
    </row>
    <row r="2474" spans="1:14">
      <c r="A2474" t="s">
        <v>6456</v>
      </c>
      <c r="B2474" t="s">
        <v>1844</v>
      </c>
      <c r="C2474" t="s">
        <v>3598</v>
      </c>
      <c r="D2474" s="154">
        <v>25</v>
      </c>
      <c r="E2474" t="s">
        <v>544</v>
      </c>
      <c r="F2474">
        <v>4</v>
      </c>
      <c r="G2474">
        <v>3</v>
      </c>
      <c r="H2474" t="s">
        <v>3404</v>
      </c>
      <c r="I2474" t="s">
        <v>3515</v>
      </c>
      <c r="K2474" t="s">
        <v>545</v>
      </c>
      <c r="L2474" t="s">
        <v>544</v>
      </c>
      <c r="M2474" t="s">
        <v>3404</v>
      </c>
      <c r="N2474" t="b">
        <f>IF(ETMRouteStages[[#This Row],[RID]]=A2473,ETMRouteStages[[#This Row],[StageSequence]]=F2473+1,TRUE)</f>
        <v>1</v>
      </c>
    </row>
    <row r="2475" spans="1:14">
      <c r="A2475" t="s">
        <v>6456</v>
      </c>
      <c r="B2475" t="s">
        <v>1844</v>
      </c>
      <c r="C2475" t="s">
        <v>3598</v>
      </c>
      <c r="D2475" s="154">
        <v>25</v>
      </c>
      <c r="E2475" t="s">
        <v>2393</v>
      </c>
      <c r="F2475">
        <v>5</v>
      </c>
      <c r="G2475">
        <v>5</v>
      </c>
      <c r="H2475" t="s">
        <v>3404</v>
      </c>
      <c r="I2475" t="s">
        <v>3515</v>
      </c>
      <c r="K2475" t="s">
        <v>2394</v>
      </c>
      <c r="L2475" t="s">
        <v>2393</v>
      </c>
      <c r="M2475" t="s">
        <v>3404</v>
      </c>
      <c r="N2475" t="b">
        <f>IF(ETMRouteStages[[#This Row],[RID]]=A2474,ETMRouteStages[[#This Row],[StageSequence]]=F2474+1,TRUE)</f>
        <v>1</v>
      </c>
    </row>
    <row r="2476" spans="1:14">
      <c r="A2476" t="s">
        <v>6456</v>
      </c>
      <c r="B2476" t="s">
        <v>1844</v>
      </c>
      <c r="C2476" t="s">
        <v>3598</v>
      </c>
      <c r="D2476" s="154">
        <v>25</v>
      </c>
      <c r="E2476" t="s">
        <v>2392</v>
      </c>
      <c r="F2476">
        <v>6</v>
      </c>
      <c r="G2476">
        <v>6</v>
      </c>
      <c r="H2476" t="s">
        <v>3404</v>
      </c>
      <c r="I2476" t="s">
        <v>3515</v>
      </c>
      <c r="K2476" t="s">
        <v>2392</v>
      </c>
      <c r="L2476" t="s">
        <v>2392</v>
      </c>
      <c r="M2476" t="s">
        <v>3404</v>
      </c>
      <c r="N2476" t="b">
        <f>IF(ETMRouteStages[[#This Row],[RID]]=A2475,ETMRouteStages[[#This Row],[StageSequence]]=F2475+1,TRUE)</f>
        <v>1</v>
      </c>
    </row>
    <row r="2477" spans="1:14">
      <c r="A2477" t="s">
        <v>6456</v>
      </c>
      <c r="B2477" t="s">
        <v>1844</v>
      </c>
      <c r="C2477" t="s">
        <v>3598</v>
      </c>
      <c r="D2477" s="154">
        <v>25</v>
      </c>
      <c r="E2477" t="s">
        <v>2842</v>
      </c>
      <c r="F2477">
        <v>7</v>
      </c>
      <c r="G2477">
        <v>7</v>
      </c>
      <c r="H2477" t="s">
        <v>3404</v>
      </c>
      <c r="I2477" t="s">
        <v>3515</v>
      </c>
      <c r="K2477" t="s">
        <v>2843</v>
      </c>
      <c r="L2477" t="s">
        <v>2842</v>
      </c>
      <c r="M2477" t="s">
        <v>3404</v>
      </c>
      <c r="N2477" t="b">
        <f>IF(ETMRouteStages[[#This Row],[RID]]=A2476,ETMRouteStages[[#This Row],[StageSequence]]=F2476+1,TRUE)</f>
        <v>1</v>
      </c>
    </row>
    <row r="2478" spans="1:14">
      <c r="A2478" t="s">
        <v>6456</v>
      </c>
      <c r="B2478" t="s">
        <v>1844</v>
      </c>
      <c r="C2478" t="s">
        <v>3598</v>
      </c>
      <c r="D2478" s="154">
        <v>25</v>
      </c>
      <c r="E2478" t="s">
        <v>500</v>
      </c>
      <c r="F2478">
        <v>8</v>
      </c>
      <c r="G2478">
        <v>8</v>
      </c>
      <c r="H2478" t="s">
        <v>3404</v>
      </c>
      <c r="I2478" t="s">
        <v>3515</v>
      </c>
      <c r="K2478" t="s">
        <v>501</v>
      </c>
      <c r="L2478" t="s">
        <v>500</v>
      </c>
      <c r="M2478" t="s">
        <v>3404</v>
      </c>
      <c r="N2478" t="b">
        <f>IF(ETMRouteStages[[#This Row],[RID]]=A2477,ETMRouteStages[[#This Row],[StageSequence]]=F2477+1,TRUE)</f>
        <v>1</v>
      </c>
    </row>
    <row r="2479" spans="1:14">
      <c r="A2479" t="s">
        <v>6456</v>
      </c>
      <c r="B2479" t="s">
        <v>1844</v>
      </c>
      <c r="C2479" t="s">
        <v>3598</v>
      </c>
      <c r="D2479" s="154">
        <v>25</v>
      </c>
      <c r="E2479" t="s">
        <v>932</v>
      </c>
      <c r="F2479">
        <v>9</v>
      </c>
      <c r="G2479">
        <v>9</v>
      </c>
      <c r="H2479" t="s">
        <v>3404</v>
      </c>
      <c r="I2479" t="s">
        <v>3515</v>
      </c>
      <c r="K2479" t="s">
        <v>933</v>
      </c>
      <c r="L2479" t="s">
        <v>932</v>
      </c>
      <c r="M2479" t="s">
        <v>3404</v>
      </c>
      <c r="N2479" t="b">
        <f>IF(ETMRouteStages[[#This Row],[RID]]=A2478,ETMRouteStages[[#This Row],[StageSequence]]=F2478+1,TRUE)</f>
        <v>1</v>
      </c>
    </row>
    <row r="2480" spans="1:14">
      <c r="A2480" t="s">
        <v>6456</v>
      </c>
      <c r="B2480" t="s">
        <v>1844</v>
      </c>
      <c r="C2480" t="s">
        <v>3598</v>
      </c>
      <c r="D2480" s="154">
        <v>25</v>
      </c>
      <c r="E2480" t="s">
        <v>782</v>
      </c>
      <c r="F2480">
        <v>10</v>
      </c>
      <c r="G2480">
        <v>10</v>
      </c>
      <c r="H2480" t="s">
        <v>3404</v>
      </c>
      <c r="I2480" t="s">
        <v>3515</v>
      </c>
      <c r="K2480" t="s">
        <v>783</v>
      </c>
      <c r="L2480" t="s">
        <v>782</v>
      </c>
      <c r="M2480" t="s">
        <v>3404</v>
      </c>
      <c r="N2480" t="b">
        <f>IF(ETMRouteStages[[#This Row],[RID]]=A2479,ETMRouteStages[[#This Row],[StageSequence]]=F2479+1,TRUE)</f>
        <v>1</v>
      </c>
    </row>
    <row r="2481" spans="1:14">
      <c r="A2481" t="s">
        <v>6456</v>
      </c>
      <c r="B2481" t="s">
        <v>1844</v>
      </c>
      <c r="C2481" t="s">
        <v>3598</v>
      </c>
      <c r="D2481" s="154">
        <v>25</v>
      </c>
      <c r="E2481" t="s">
        <v>2503</v>
      </c>
      <c r="F2481">
        <v>11</v>
      </c>
      <c r="G2481">
        <v>12</v>
      </c>
      <c r="H2481" t="s">
        <v>3404</v>
      </c>
      <c r="I2481" t="s">
        <v>3515</v>
      </c>
      <c r="K2481" t="s">
        <v>2504</v>
      </c>
      <c r="L2481" t="s">
        <v>2503</v>
      </c>
      <c r="M2481" t="s">
        <v>3404</v>
      </c>
      <c r="N2481" t="b">
        <f>IF(ETMRouteStages[[#This Row],[RID]]=A2480,ETMRouteStages[[#This Row],[StageSequence]]=F2480+1,TRUE)</f>
        <v>1</v>
      </c>
    </row>
    <row r="2482" spans="1:14">
      <c r="A2482" t="s">
        <v>6456</v>
      </c>
      <c r="B2482" t="s">
        <v>1844</v>
      </c>
      <c r="C2482" t="s">
        <v>3598</v>
      </c>
      <c r="D2482" s="154">
        <v>25</v>
      </c>
      <c r="E2482" t="s">
        <v>784</v>
      </c>
      <c r="F2482">
        <v>12</v>
      </c>
      <c r="G2482">
        <v>13</v>
      </c>
      <c r="H2482" t="s">
        <v>3404</v>
      </c>
      <c r="I2482" t="s">
        <v>3515</v>
      </c>
      <c r="K2482" t="s">
        <v>785</v>
      </c>
      <c r="L2482" t="s">
        <v>784</v>
      </c>
      <c r="M2482" t="s">
        <v>3404</v>
      </c>
      <c r="N2482" t="b">
        <f>IF(ETMRouteStages[[#This Row],[RID]]=A2481,ETMRouteStages[[#This Row],[StageSequence]]=F2481+1,TRUE)</f>
        <v>1</v>
      </c>
    </row>
    <row r="2483" spans="1:14">
      <c r="A2483" t="s">
        <v>6456</v>
      </c>
      <c r="B2483" t="s">
        <v>1844</v>
      </c>
      <c r="C2483" t="s">
        <v>3598</v>
      </c>
      <c r="D2483" s="154">
        <v>25</v>
      </c>
      <c r="E2483" t="s">
        <v>2890</v>
      </c>
      <c r="F2483">
        <v>13</v>
      </c>
      <c r="G2483">
        <v>14</v>
      </c>
      <c r="H2483" t="s">
        <v>3404</v>
      </c>
      <c r="I2483" t="s">
        <v>3515</v>
      </c>
      <c r="K2483" t="s">
        <v>2891</v>
      </c>
      <c r="L2483" t="s">
        <v>2890</v>
      </c>
      <c r="M2483" t="s">
        <v>3404</v>
      </c>
      <c r="N2483" t="b">
        <f>IF(ETMRouteStages[[#This Row],[RID]]=A2482,ETMRouteStages[[#This Row],[StageSequence]]=F2482+1,TRUE)</f>
        <v>1</v>
      </c>
    </row>
    <row r="2484" spans="1:14">
      <c r="A2484" t="s">
        <v>6456</v>
      </c>
      <c r="B2484" t="s">
        <v>1844</v>
      </c>
      <c r="C2484" t="s">
        <v>3598</v>
      </c>
      <c r="D2484" s="154">
        <v>25</v>
      </c>
      <c r="E2484" t="s">
        <v>1113</v>
      </c>
      <c r="F2484">
        <v>14</v>
      </c>
      <c r="G2484">
        <v>16</v>
      </c>
      <c r="H2484" t="s">
        <v>3404</v>
      </c>
      <c r="I2484" t="s">
        <v>3515</v>
      </c>
      <c r="K2484" t="s">
        <v>1114</v>
      </c>
      <c r="L2484" t="s">
        <v>1113</v>
      </c>
      <c r="M2484" t="s">
        <v>3404</v>
      </c>
      <c r="N2484" t="b">
        <f>IF(ETMRouteStages[[#This Row],[RID]]=A2483,ETMRouteStages[[#This Row],[StageSequence]]=F2483+1,TRUE)</f>
        <v>1</v>
      </c>
    </row>
    <row r="2485" spans="1:14">
      <c r="A2485" t="s">
        <v>6456</v>
      </c>
      <c r="B2485" t="s">
        <v>1844</v>
      </c>
      <c r="C2485" t="s">
        <v>3598</v>
      </c>
      <c r="D2485" s="154">
        <v>25</v>
      </c>
      <c r="E2485" t="s">
        <v>2328</v>
      </c>
      <c r="F2485">
        <v>15</v>
      </c>
      <c r="G2485">
        <v>18</v>
      </c>
      <c r="H2485" t="s">
        <v>3404</v>
      </c>
      <c r="I2485" t="s">
        <v>3515</v>
      </c>
      <c r="K2485" t="s">
        <v>2329</v>
      </c>
      <c r="L2485" t="s">
        <v>2328</v>
      </c>
      <c r="M2485" t="s">
        <v>3404</v>
      </c>
      <c r="N2485" t="b">
        <f>IF(ETMRouteStages[[#This Row],[RID]]=A2484,ETMRouteStages[[#This Row],[StageSequence]]=F2484+1,TRUE)</f>
        <v>1</v>
      </c>
    </row>
    <row r="2486" spans="1:14">
      <c r="A2486" t="s">
        <v>6456</v>
      </c>
      <c r="B2486" t="s">
        <v>1844</v>
      </c>
      <c r="C2486" t="s">
        <v>3598</v>
      </c>
      <c r="D2486" s="154">
        <v>25</v>
      </c>
      <c r="E2486" t="s">
        <v>2940</v>
      </c>
      <c r="F2486">
        <v>16</v>
      </c>
      <c r="G2486">
        <v>19</v>
      </c>
      <c r="H2486" t="s">
        <v>3404</v>
      </c>
      <c r="I2486" t="s">
        <v>3515</v>
      </c>
      <c r="K2486" t="s">
        <v>2941</v>
      </c>
      <c r="L2486" t="s">
        <v>2940</v>
      </c>
      <c r="M2486" t="s">
        <v>3404</v>
      </c>
      <c r="N2486" t="b">
        <f>IF(ETMRouteStages[[#This Row],[RID]]=A2485,ETMRouteStages[[#This Row],[StageSequence]]=F2485+1,TRUE)</f>
        <v>1</v>
      </c>
    </row>
    <row r="2487" spans="1:14">
      <c r="A2487" t="s">
        <v>6456</v>
      </c>
      <c r="B2487" t="s">
        <v>1844</v>
      </c>
      <c r="C2487" t="s">
        <v>3598</v>
      </c>
      <c r="D2487" s="154">
        <v>25</v>
      </c>
      <c r="E2487" t="s">
        <v>1005</v>
      </c>
      <c r="F2487">
        <v>17</v>
      </c>
      <c r="G2487">
        <v>21</v>
      </c>
      <c r="H2487" t="s">
        <v>3404</v>
      </c>
      <c r="I2487" t="s">
        <v>3515</v>
      </c>
      <c r="K2487" t="s">
        <v>1006</v>
      </c>
      <c r="L2487" t="s">
        <v>1005</v>
      </c>
      <c r="M2487" t="s">
        <v>3404</v>
      </c>
      <c r="N2487" t="b">
        <f>IF(ETMRouteStages[[#This Row],[RID]]=A2486,ETMRouteStages[[#This Row],[StageSequence]]=F2486+1,TRUE)</f>
        <v>1</v>
      </c>
    </row>
    <row r="2488" spans="1:14">
      <c r="A2488" t="s">
        <v>6456</v>
      </c>
      <c r="B2488" t="s">
        <v>1844</v>
      </c>
      <c r="C2488" t="s">
        <v>3598</v>
      </c>
      <c r="D2488" s="154">
        <v>25</v>
      </c>
      <c r="E2488" t="s">
        <v>1607</v>
      </c>
      <c r="F2488">
        <v>18</v>
      </c>
      <c r="G2488">
        <v>22</v>
      </c>
      <c r="H2488" t="s">
        <v>3404</v>
      </c>
      <c r="I2488" t="s">
        <v>3515</v>
      </c>
      <c r="K2488" t="s">
        <v>1608</v>
      </c>
      <c r="L2488" t="s">
        <v>1607</v>
      </c>
      <c r="M2488" t="s">
        <v>3404</v>
      </c>
      <c r="N2488" t="b">
        <f>IF(ETMRouteStages[[#This Row],[RID]]=A2487,ETMRouteStages[[#This Row],[StageSequence]]=F2487+1,TRUE)</f>
        <v>1</v>
      </c>
    </row>
    <row r="2489" spans="1:14">
      <c r="A2489" t="s">
        <v>6456</v>
      </c>
      <c r="B2489" t="s">
        <v>1844</v>
      </c>
      <c r="C2489" t="s">
        <v>3598</v>
      </c>
      <c r="D2489" s="154">
        <v>25</v>
      </c>
      <c r="E2489" t="s">
        <v>928</v>
      </c>
      <c r="F2489">
        <v>19</v>
      </c>
      <c r="G2489">
        <v>23</v>
      </c>
      <c r="H2489" t="s">
        <v>3404</v>
      </c>
      <c r="I2489" t="s">
        <v>3515</v>
      </c>
      <c r="K2489" t="s">
        <v>929</v>
      </c>
      <c r="L2489" t="s">
        <v>928</v>
      </c>
      <c r="M2489" t="s">
        <v>3404</v>
      </c>
      <c r="N2489" t="b">
        <f>IF(ETMRouteStages[[#This Row],[RID]]=A2488,ETMRouteStages[[#This Row],[StageSequence]]=F2488+1,TRUE)</f>
        <v>1</v>
      </c>
    </row>
    <row r="2490" spans="1:14">
      <c r="A2490" t="s">
        <v>6456</v>
      </c>
      <c r="B2490" t="s">
        <v>1844</v>
      </c>
      <c r="C2490" t="s">
        <v>3598</v>
      </c>
      <c r="D2490" s="154">
        <v>25</v>
      </c>
      <c r="E2490" t="s">
        <v>1395</v>
      </c>
      <c r="F2490">
        <v>20</v>
      </c>
      <c r="G2490">
        <v>25</v>
      </c>
      <c r="H2490" t="s">
        <v>3404</v>
      </c>
      <c r="I2490" t="s">
        <v>3515</v>
      </c>
      <c r="K2490" t="s">
        <v>1396</v>
      </c>
      <c r="L2490" t="s">
        <v>1395</v>
      </c>
      <c r="M2490" t="s">
        <v>3404</v>
      </c>
      <c r="N2490" t="b">
        <f>IF(ETMRouteStages[[#This Row],[RID]]=A2489,ETMRouteStages[[#This Row],[StageSequence]]=F2489+1,TRUE)</f>
        <v>1</v>
      </c>
    </row>
    <row r="2491" spans="1:14">
      <c r="A2491" t="s">
        <v>6456</v>
      </c>
      <c r="B2491" t="s">
        <v>1844</v>
      </c>
      <c r="C2491" t="s">
        <v>3598</v>
      </c>
      <c r="D2491" s="154">
        <v>25</v>
      </c>
      <c r="E2491" t="s">
        <v>2089</v>
      </c>
      <c r="F2491">
        <v>21</v>
      </c>
      <c r="G2491">
        <v>26</v>
      </c>
      <c r="H2491" t="s">
        <v>3404</v>
      </c>
      <c r="I2491" t="s">
        <v>3515</v>
      </c>
      <c r="K2491" t="s">
        <v>2090</v>
      </c>
      <c r="L2491" t="s">
        <v>2089</v>
      </c>
      <c r="M2491" t="s">
        <v>3404</v>
      </c>
      <c r="N2491" t="b">
        <f>IF(ETMRouteStages[[#This Row],[RID]]=A2490,ETMRouteStages[[#This Row],[StageSequence]]=F2490+1,TRUE)</f>
        <v>1</v>
      </c>
    </row>
    <row r="2492" spans="1:14">
      <c r="A2492" t="s">
        <v>6456</v>
      </c>
      <c r="B2492" t="s">
        <v>1844</v>
      </c>
      <c r="C2492" t="s">
        <v>3598</v>
      </c>
      <c r="D2492" s="154">
        <v>25</v>
      </c>
      <c r="E2492" t="s">
        <v>1974</v>
      </c>
      <c r="F2492">
        <v>22</v>
      </c>
      <c r="G2492">
        <v>28</v>
      </c>
      <c r="H2492" t="s">
        <v>3404</v>
      </c>
      <c r="I2492" t="s">
        <v>3515</v>
      </c>
      <c r="K2492" t="s">
        <v>1974</v>
      </c>
      <c r="L2492" t="s">
        <v>1974</v>
      </c>
      <c r="M2492" t="s">
        <v>3404</v>
      </c>
      <c r="N2492" t="b">
        <f>IF(ETMRouteStages[[#This Row],[RID]]=A2491,ETMRouteStages[[#This Row],[StageSequence]]=F2491+1,TRUE)</f>
        <v>1</v>
      </c>
    </row>
    <row r="2493" spans="1:14">
      <c r="A2493" t="s">
        <v>6456</v>
      </c>
      <c r="B2493" t="s">
        <v>1844</v>
      </c>
      <c r="C2493" t="s">
        <v>3598</v>
      </c>
      <c r="D2493" s="154">
        <v>25</v>
      </c>
      <c r="E2493" t="s">
        <v>2952</v>
      </c>
      <c r="F2493">
        <v>23</v>
      </c>
      <c r="G2493">
        <v>29</v>
      </c>
      <c r="H2493" t="s">
        <v>3404</v>
      </c>
      <c r="I2493" t="s">
        <v>3515</v>
      </c>
      <c r="K2493" t="s">
        <v>2953</v>
      </c>
      <c r="L2493" t="s">
        <v>2952</v>
      </c>
      <c r="M2493" t="s">
        <v>3404</v>
      </c>
      <c r="N2493" t="b">
        <f>IF(ETMRouteStages[[#This Row],[RID]]=A2492,ETMRouteStages[[#This Row],[StageSequence]]=F2492+1,TRUE)</f>
        <v>1</v>
      </c>
    </row>
    <row r="2494" spans="1:14">
      <c r="A2494" t="s">
        <v>6456</v>
      </c>
      <c r="B2494" t="s">
        <v>1844</v>
      </c>
      <c r="C2494" t="s">
        <v>3598</v>
      </c>
      <c r="D2494" s="154">
        <v>25</v>
      </c>
      <c r="E2494" t="s">
        <v>1574</v>
      </c>
      <c r="F2494">
        <v>24</v>
      </c>
      <c r="G2494">
        <v>30</v>
      </c>
      <c r="H2494" t="s">
        <v>3404</v>
      </c>
      <c r="I2494" t="s">
        <v>3515</v>
      </c>
      <c r="K2494" t="s">
        <v>1575</v>
      </c>
      <c r="L2494" t="s">
        <v>1574</v>
      </c>
      <c r="M2494" t="s">
        <v>3404</v>
      </c>
      <c r="N2494" t="b">
        <f>IF(ETMRouteStages[[#This Row],[RID]]=A2493,ETMRouteStages[[#This Row],[StageSequence]]=F2493+1,TRUE)</f>
        <v>1</v>
      </c>
    </row>
    <row r="2495" spans="1:14">
      <c r="A2495" t="s">
        <v>6456</v>
      </c>
      <c r="B2495" t="s">
        <v>1844</v>
      </c>
      <c r="C2495" t="s">
        <v>3598</v>
      </c>
      <c r="D2495" s="154">
        <v>25</v>
      </c>
      <c r="E2495" t="s">
        <v>1719</v>
      </c>
      <c r="F2495">
        <v>25</v>
      </c>
      <c r="G2495">
        <v>32</v>
      </c>
      <c r="H2495" t="s">
        <v>3404</v>
      </c>
      <c r="I2495" t="s">
        <v>3515</v>
      </c>
      <c r="K2495" t="s">
        <v>1720</v>
      </c>
      <c r="L2495" t="s">
        <v>1719</v>
      </c>
      <c r="M2495" t="s">
        <v>3404</v>
      </c>
      <c r="N2495" t="b">
        <f>IF(ETMRouteStages[[#This Row],[RID]]=A2494,ETMRouteStages[[#This Row],[StageSequence]]=F2494+1,TRUE)</f>
        <v>1</v>
      </c>
    </row>
    <row r="2496" spans="1:14">
      <c r="A2496" t="s">
        <v>6456</v>
      </c>
      <c r="B2496" t="s">
        <v>1844</v>
      </c>
      <c r="C2496" t="s">
        <v>3598</v>
      </c>
      <c r="D2496" s="154">
        <v>25</v>
      </c>
      <c r="E2496" t="s">
        <v>2950</v>
      </c>
      <c r="F2496">
        <v>26</v>
      </c>
      <c r="G2496">
        <v>34</v>
      </c>
      <c r="H2496" t="s">
        <v>3404</v>
      </c>
      <c r="I2496" t="s">
        <v>3515</v>
      </c>
      <c r="K2496" t="s">
        <v>2951</v>
      </c>
      <c r="L2496" t="s">
        <v>2950</v>
      </c>
      <c r="M2496" t="s">
        <v>3404</v>
      </c>
      <c r="N2496" t="b">
        <f>IF(ETMRouteStages[[#This Row],[RID]]=A2495,ETMRouteStages[[#This Row],[StageSequence]]=F2495+1,TRUE)</f>
        <v>1</v>
      </c>
    </row>
    <row r="2497" spans="1:14">
      <c r="A2497" t="s">
        <v>6456</v>
      </c>
      <c r="B2497" t="s">
        <v>1844</v>
      </c>
      <c r="C2497" t="s">
        <v>3598</v>
      </c>
      <c r="D2497" s="154">
        <v>25</v>
      </c>
      <c r="E2497" t="s">
        <v>2055</v>
      </c>
      <c r="F2497">
        <v>27</v>
      </c>
      <c r="G2497">
        <v>36</v>
      </c>
      <c r="H2497" t="s">
        <v>3404</v>
      </c>
      <c r="I2497" t="s">
        <v>3515</v>
      </c>
      <c r="K2497" t="s">
        <v>2056</v>
      </c>
      <c r="L2497" t="s">
        <v>2055</v>
      </c>
      <c r="M2497" t="s">
        <v>3404</v>
      </c>
      <c r="N2497" t="b">
        <f>IF(ETMRouteStages[[#This Row],[RID]]=A2496,ETMRouteStages[[#This Row],[StageSequence]]=F2496+1,TRUE)</f>
        <v>1</v>
      </c>
    </row>
    <row r="2498" spans="1:14">
      <c r="A2498" t="s">
        <v>6456</v>
      </c>
      <c r="B2498" t="s">
        <v>1844</v>
      </c>
      <c r="C2498" t="s">
        <v>3598</v>
      </c>
      <c r="D2498" s="154">
        <v>25</v>
      </c>
      <c r="E2498" t="s">
        <v>481</v>
      </c>
      <c r="F2498">
        <v>28</v>
      </c>
      <c r="G2498">
        <v>37</v>
      </c>
      <c r="H2498" t="s">
        <v>3404</v>
      </c>
      <c r="I2498" t="s">
        <v>3515</v>
      </c>
      <c r="K2498" t="s">
        <v>482</v>
      </c>
      <c r="L2498" t="s">
        <v>481</v>
      </c>
      <c r="M2498" t="s">
        <v>3404</v>
      </c>
      <c r="N2498" t="b">
        <f>IF(ETMRouteStages[[#This Row],[RID]]=A2497,ETMRouteStages[[#This Row],[StageSequence]]=F2497+1,TRUE)</f>
        <v>1</v>
      </c>
    </row>
    <row r="2499" spans="1:14">
      <c r="A2499" t="s">
        <v>6456</v>
      </c>
      <c r="B2499" t="s">
        <v>1844</v>
      </c>
      <c r="C2499" t="s">
        <v>3598</v>
      </c>
      <c r="D2499" s="154">
        <v>25</v>
      </c>
      <c r="E2499" t="s">
        <v>1231</v>
      </c>
      <c r="F2499">
        <v>29</v>
      </c>
      <c r="G2499">
        <v>38</v>
      </c>
      <c r="H2499" t="s">
        <v>3404</v>
      </c>
      <c r="I2499" t="s">
        <v>3515</v>
      </c>
      <c r="K2499" t="s">
        <v>1232</v>
      </c>
      <c r="L2499" t="s">
        <v>1231</v>
      </c>
      <c r="M2499" t="s">
        <v>3404</v>
      </c>
      <c r="N2499" t="b">
        <f>IF(ETMRouteStages[[#This Row],[RID]]=A2498,ETMRouteStages[[#This Row],[StageSequence]]=F2498+1,TRUE)</f>
        <v>1</v>
      </c>
    </row>
    <row r="2500" spans="1:14">
      <c r="A2500" t="s">
        <v>6456</v>
      </c>
      <c r="B2500" t="s">
        <v>1844</v>
      </c>
      <c r="C2500" t="s">
        <v>3598</v>
      </c>
      <c r="D2500" s="154">
        <v>25</v>
      </c>
      <c r="E2500" t="s">
        <v>1514</v>
      </c>
      <c r="F2500">
        <v>30</v>
      </c>
      <c r="G2500">
        <v>41</v>
      </c>
      <c r="H2500" t="s">
        <v>3404</v>
      </c>
      <c r="I2500" t="s">
        <v>3515</v>
      </c>
      <c r="K2500" t="s">
        <v>1515</v>
      </c>
      <c r="L2500" t="s">
        <v>1514</v>
      </c>
      <c r="M2500" t="s">
        <v>3404</v>
      </c>
      <c r="N2500" t="b">
        <f>IF(ETMRouteStages[[#This Row],[RID]]=A2499,ETMRouteStages[[#This Row],[StageSequence]]=F2499+1,TRUE)</f>
        <v>1</v>
      </c>
    </row>
    <row r="2501" spans="1:14">
      <c r="A2501" t="s">
        <v>6456</v>
      </c>
      <c r="B2501" t="s">
        <v>1844</v>
      </c>
      <c r="C2501" t="s">
        <v>3598</v>
      </c>
      <c r="D2501" s="154">
        <v>25</v>
      </c>
      <c r="E2501" t="s">
        <v>1339</v>
      </c>
      <c r="F2501">
        <v>31</v>
      </c>
      <c r="G2501">
        <v>42</v>
      </c>
      <c r="H2501" t="s">
        <v>3404</v>
      </c>
      <c r="I2501" t="s">
        <v>3515</v>
      </c>
      <c r="K2501" t="s">
        <v>1340</v>
      </c>
      <c r="L2501" t="s">
        <v>1339</v>
      </c>
      <c r="M2501" t="s">
        <v>3404</v>
      </c>
      <c r="N2501" t="b">
        <f>IF(ETMRouteStages[[#This Row],[RID]]=A2500,ETMRouteStages[[#This Row],[StageSequence]]=F2500+1,TRUE)</f>
        <v>1</v>
      </c>
    </row>
    <row r="2502" spans="1:14">
      <c r="A2502" t="s">
        <v>6456</v>
      </c>
      <c r="B2502" t="s">
        <v>1844</v>
      </c>
      <c r="C2502" t="s">
        <v>3598</v>
      </c>
      <c r="D2502" s="154">
        <v>25</v>
      </c>
      <c r="E2502" t="s">
        <v>1089</v>
      </c>
      <c r="F2502">
        <v>32</v>
      </c>
      <c r="G2502">
        <v>44</v>
      </c>
      <c r="H2502" t="s">
        <v>3404</v>
      </c>
      <c r="I2502" t="s">
        <v>3515</v>
      </c>
      <c r="K2502" t="s">
        <v>1090</v>
      </c>
      <c r="L2502" t="s">
        <v>1089</v>
      </c>
      <c r="M2502" t="s">
        <v>3404</v>
      </c>
      <c r="N2502" t="b">
        <f>IF(ETMRouteStages[[#This Row],[RID]]=A2501,ETMRouteStages[[#This Row],[StageSequence]]=F2501+1,TRUE)</f>
        <v>1</v>
      </c>
    </row>
    <row r="2503" spans="1:14">
      <c r="A2503" t="s">
        <v>6456</v>
      </c>
      <c r="B2503" t="s">
        <v>1844</v>
      </c>
      <c r="C2503" t="s">
        <v>3598</v>
      </c>
      <c r="D2503" s="154">
        <v>25</v>
      </c>
      <c r="E2503" t="s">
        <v>1639</v>
      </c>
      <c r="F2503">
        <v>33</v>
      </c>
      <c r="G2503">
        <v>46</v>
      </c>
      <c r="H2503" t="s">
        <v>3404</v>
      </c>
      <c r="I2503" t="s">
        <v>3515</v>
      </c>
      <c r="K2503" t="s">
        <v>1640</v>
      </c>
      <c r="L2503" t="s">
        <v>1639</v>
      </c>
      <c r="M2503" t="s">
        <v>3404</v>
      </c>
      <c r="N2503" t="b">
        <f>IF(ETMRouteStages[[#This Row],[RID]]=A2502,ETMRouteStages[[#This Row],[StageSequence]]=F2502+1,TRUE)</f>
        <v>1</v>
      </c>
    </row>
    <row r="2504" spans="1:14">
      <c r="A2504" t="s">
        <v>6456</v>
      </c>
      <c r="B2504" t="s">
        <v>1844</v>
      </c>
      <c r="C2504" t="s">
        <v>3598</v>
      </c>
      <c r="D2504" s="154">
        <v>25</v>
      </c>
      <c r="E2504" t="s">
        <v>654</v>
      </c>
      <c r="F2504">
        <v>34</v>
      </c>
      <c r="G2504">
        <v>47</v>
      </c>
      <c r="H2504" t="s">
        <v>3404</v>
      </c>
      <c r="I2504" t="s">
        <v>3515</v>
      </c>
      <c r="K2504" t="s">
        <v>655</v>
      </c>
      <c r="L2504" t="s">
        <v>654</v>
      </c>
      <c r="M2504" t="s">
        <v>3404</v>
      </c>
      <c r="N2504" t="b">
        <f>IF(ETMRouteStages[[#This Row],[RID]]=A2503,ETMRouteStages[[#This Row],[StageSequence]]=F2503+1,TRUE)</f>
        <v>1</v>
      </c>
    </row>
    <row r="2505" spans="1:14">
      <c r="A2505" t="s">
        <v>6456</v>
      </c>
      <c r="B2505" t="s">
        <v>1844</v>
      </c>
      <c r="C2505" t="s">
        <v>3598</v>
      </c>
      <c r="D2505" s="154">
        <v>25</v>
      </c>
      <c r="E2505" t="s">
        <v>1601</v>
      </c>
      <c r="F2505">
        <v>35</v>
      </c>
      <c r="G2505">
        <v>48</v>
      </c>
      <c r="H2505" t="s">
        <v>3404</v>
      </c>
      <c r="I2505" t="s">
        <v>3515</v>
      </c>
      <c r="K2505" t="s">
        <v>1602</v>
      </c>
      <c r="L2505" t="s">
        <v>1601</v>
      </c>
      <c r="M2505" t="s">
        <v>3404</v>
      </c>
      <c r="N2505" t="b">
        <f>IF(ETMRouteStages[[#This Row],[RID]]=A2504,ETMRouteStages[[#This Row],[StageSequence]]=F2504+1,TRUE)</f>
        <v>1</v>
      </c>
    </row>
    <row r="2506" spans="1:14">
      <c r="A2506" t="s">
        <v>6456</v>
      </c>
      <c r="B2506" t="s">
        <v>1844</v>
      </c>
      <c r="C2506" t="s">
        <v>3598</v>
      </c>
      <c r="D2506" s="154">
        <v>25</v>
      </c>
      <c r="E2506" t="s">
        <v>2596</v>
      </c>
      <c r="F2506">
        <v>36</v>
      </c>
      <c r="G2506">
        <v>49</v>
      </c>
      <c r="H2506" t="s">
        <v>3404</v>
      </c>
      <c r="I2506" t="s">
        <v>3515</v>
      </c>
      <c r="K2506" t="s">
        <v>2597</v>
      </c>
      <c r="L2506" t="s">
        <v>2596</v>
      </c>
      <c r="M2506" t="s">
        <v>3404</v>
      </c>
      <c r="N2506" t="b">
        <f>IF(ETMRouteStages[[#This Row],[RID]]=A2505,ETMRouteStages[[#This Row],[StageSequence]]=F2505+1,TRUE)</f>
        <v>1</v>
      </c>
    </row>
    <row r="2507" spans="1:14">
      <c r="A2507" t="s">
        <v>6456</v>
      </c>
      <c r="B2507" t="s">
        <v>1844</v>
      </c>
      <c r="C2507" t="s">
        <v>3598</v>
      </c>
      <c r="D2507" s="154">
        <v>25</v>
      </c>
      <c r="E2507" t="s">
        <v>574</v>
      </c>
      <c r="F2507">
        <v>37</v>
      </c>
      <c r="G2507">
        <v>50</v>
      </c>
      <c r="H2507" t="s">
        <v>3404</v>
      </c>
      <c r="I2507" t="s">
        <v>3515</v>
      </c>
      <c r="K2507" t="s">
        <v>575</v>
      </c>
      <c r="L2507" t="s">
        <v>574</v>
      </c>
      <c r="M2507" t="s">
        <v>3404</v>
      </c>
      <c r="N2507" t="b">
        <f>IF(ETMRouteStages[[#This Row],[RID]]=A2506,ETMRouteStages[[#This Row],[StageSequence]]=F2506+1,TRUE)</f>
        <v>1</v>
      </c>
    </row>
    <row r="2508" spans="1:14">
      <c r="A2508" t="s">
        <v>6456</v>
      </c>
      <c r="B2508" t="s">
        <v>1844</v>
      </c>
      <c r="C2508" t="s">
        <v>3598</v>
      </c>
      <c r="D2508" s="154">
        <v>25</v>
      </c>
      <c r="E2508" t="s">
        <v>2055</v>
      </c>
      <c r="F2508">
        <v>38</v>
      </c>
      <c r="G2508">
        <v>51</v>
      </c>
      <c r="H2508" t="s">
        <v>3404</v>
      </c>
      <c r="I2508" t="s">
        <v>3515</v>
      </c>
      <c r="K2508" t="s">
        <v>2056</v>
      </c>
      <c r="L2508" t="s">
        <v>2055</v>
      </c>
      <c r="M2508" t="s">
        <v>3404</v>
      </c>
      <c r="N2508" t="b">
        <f>IF(ETMRouteStages[[#This Row],[RID]]=A2507,ETMRouteStages[[#This Row],[StageSequence]]=F2507+1,TRUE)</f>
        <v>1</v>
      </c>
    </row>
    <row r="2509" spans="1:14">
      <c r="A2509" t="s">
        <v>6456</v>
      </c>
      <c r="B2509" t="s">
        <v>1844</v>
      </c>
      <c r="C2509" t="s">
        <v>3598</v>
      </c>
      <c r="D2509" s="154">
        <v>25</v>
      </c>
      <c r="E2509" t="s">
        <v>596</v>
      </c>
      <c r="F2509">
        <v>39</v>
      </c>
      <c r="G2509">
        <v>53</v>
      </c>
      <c r="H2509" t="s">
        <v>3404</v>
      </c>
      <c r="I2509" t="s">
        <v>3515</v>
      </c>
      <c r="K2509" t="s">
        <v>597</v>
      </c>
      <c r="L2509" t="s">
        <v>596</v>
      </c>
      <c r="M2509" t="s">
        <v>3404</v>
      </c>
      <c r="N2509" t="b">
        <f>IF(ETMRouteStages[[#This Row],[RID]]=A2508,ETMRouteStages[[#This Row],[StageSequence]]=F2508+1,TRUE)</f>
        <v>1</v>
      </c>
    </row>
    <row r="2510" spans="1:14">
      <c r="A2510" t="s">
        <v>6456</v>
      </c>
      <c r="B2510" t="s">
        <v>1844</v>
      </c>
      <c r="C2510" t="s">
        <v>3598</v>
      </c>
      <c r="D2510" s="154">
        <v>25</v>
      </c>
      <c r="E2510" t="s">
        <v>2991</v>
      </c>
      <c r="F2510">
        <v>40</v>
      </c>
      <c r="G2510">
        <v>54</v>
      </c>
      <c r="H2510" t="s">
        <v>3404</v>
      </c>
      <c r="I2510" t="s">
        <v>3515</v>
      </c>
      <c r="K2510" t="s">
        <v>2992</v>
      </c>
      <c r="L2510" t="s">
        <v>2991</v>
      </c>
      <c r="M2510" t="s">
        <v>3404</v>
      </c>
      <c r="N2510" t="b">
        <f>IF(ETMRouteStages[[#This Row],[RID]]=A2509,ETMRouteStages[[#This Row],[StageSequence]]=F2509+1,TRUE)</f>
        <v>1</v>
      </c>
    </row>
    <row r="2511" spans="1:14">
      <c r="A2511" t="s">
        <v>6457</v>
      </c>
      <c r="B2511" t="s">
        <v>1844</v>
      </c>
      <c r="C2511" t="s">
        <v>3602</v>
      </c>
      <c r="D2511" s="154">
        <v>26</v>
      </c>
      <c r="E2511" t="s">
        <v>1843</v>
      </c>
      <c r="F2511">
        <v>1</v>
      </c>
      <c r="G2511">
        <v>0</v>
      </c>
      <c r="H2511" t="s">
        <v>3404</v>
      </c>
      <c r="I2511" t="s">
        <v>3515</v>
      </c>
      <c r="K2511" t="s">
        <v>1844</v>
      </c>
      <c r="L2511" t="s">
        <v>1843</v>
      </c>
      <c r="M2511" t="s">
        <v>3404</v>
      </c>
      <c r="N2511" t="b">
        <f>IF(ETMRouteStages[[#This Row],[RID]]=A2510,ETMRouteStages[[#This Row],[StageSequence]]=F2510+1,TRUE)</f>
        <v>1</v>
      </c>
    </row>
    <row r="2512" spans="1:14">
      <c r="A2512" t="s">
        <v>6457</v>
      </c>
      <c r="B2512" t="s">
        <v>1844</v>
      </c>
      <c r="C2512" t="s">
        <v>3602</v>
      </c>
      <c r="D2512" s="154">
        <v>26</v>
      </c>
      <c r="E2512" t="s">
        <v>1845</v>
      </c>
      <c r="F2512">
        <v>2</v>
      </c>
      <c r="G2512">
        <v>2</v>
      </c>
      <c r="H2512" t="s">
        <v>3404</v>
      </c>
      <c r="I2512" t="s">
        <v>3515</v>
      </c>
      <c r="K2512" t="s">
        <v>1846</v>
      </c>
      <c r="L2512" t="s">
        <v>1845</v>
      </c>
      <c r="M2512" t="s">
        <v>3404</v>
      </c>
      <c r="N2512" t="b">
        <f>IF(ETMRouteStages[[#This Row],[RID]]=A2511,ETMRouteStages[[#This Row],[StageSequence]]=F2511+1,TRUE)</f>
        <v>1</v>
      </c>
    </row>
    <row r="2513" spans="1:14">
      <c r="A2513" t="s">
        <v>6457</v>
      </c>
      <c r="B2513" t="s">
        <v>1844</v>
      </c>
      <c r="C2513" t="s">
        <v>3602</v>
      </c>
      <c r="D2513" s="154">
        <v>26</v>
      </c>
      <c r="E2513" t="s">
        <v>2073</v>
      </c>
      <c r="F2513">
        <v>3</v>
      </c>
      <c r="G2513">
        <v>4</v>
      </c>
      <c r="H2513" t="s">
        <v>3404</v>
      </c>
      <c r="I2513" t="s">
        <v>3515</v>
      </c>
      <c r="K2513" t="s">
        <v>2074</v>
      </c>
      <c r="L2513" t="s">
        <v>2073</v>
      </c>
      <c r="M2513" t="s">
        <v>3404</v>
      </c>
      <c r="N2513" t="b">
        <f>IF(ETMRouteStages[[#This Row],[RID]]=A2512,ETMRouteStages[[#This Row],[StageSequence]]=F2512+1,TRUE)</f>
        <v>1</v>
      </c>
    </row>
    <row r="2514" spans="1:14">
      <c r="A2514" t="s">
        <v>6457</v>
      </c>
      <c r="B2514" t="s">
        <v>1844</v>
      </c>
      <c r="C2514" t="s">
        <v>3602</v>
      </c>
      <c r="D2514" s="154">
        <v>26</v>
      </c>
      <c r="E2514" t="s">
        <v>1103</v>
      </c>
      <c r="F2514">
        <v>4</v>
      </c>
      <c r="G2514">
        <v>5</v>
      </c>
      <c r="H2514" t="s">
        <v>3404</v>
      </c>
      <c r="I2514" t="s">
        <v>3515</v>
      </c>
      <c r="K2514" t="s">
        <v>1104</v>
      </c>
      <c r="L2514" t="s">
        <v>1103</v>
      </c>
      <c r="M2514" t="s">
        <v>3404</v>
      </c>
      <c r="N2514" t="b">
        <f>IF(ETMRouteStages[[#This Row],[RID]]=A2513,ETMRouteStages[[#This Row],[StageSequence]]=F2513+1,TRUE)</f>
        <v>1</v>
      </c>
    </row>
    <row r="2515" spans="1:14">
      <c r="A2515" t="s">
        <v>6457</v>
      </c>
      <c r="B2515" t="s">
        <v>1844</v>
      </c>
      <c r="C2515" t="s">
        <v>3602</v>
      </c>
      <c r="D2515" s="154">
        <v>26</v>
      </c>
      <c r="E2515" t="s">
        <v>906</v>
      </c>
      <c r="F2515">
        <v>5</v>
      </c>
      <c r="G2515">
        <v>7</v>
      </c>
      <c r="H2515" t="s">
        <v>3404</v>
      </c>
      <c r="I2515" t="s">
        <v>3515</v>
      </c>
      <c r="K2515" t="s">
        <v>907</v>
      </c>
      <c r="L2515" t="s">
        <v>906</v>
      </c>
      <c r="M2515" t="s">
        <v>3404</v>
      </c>
      <c r="N2515" t="b">
        <f>IF(ETMRouteStages[[#This Row],[RID]]=A2514,ETMRouteStages[[#This Row],[StageSequence]]=F2514+1,TRUE)</f>
        <v>1</v>
      </c>
    </row>
    <row r="2516" spans="1:14">
      <c r="A2516" t="s">
        <v>6457</v>
      </c>
      <c r="B2516" t="s">
        <v>1844</v>
      </c>
      <c r="C2516" t="s">
        <v>3602</v>
      </c>
      <c r="D2516" s="154">
        <v>26</v>
      </c>
      <c r="E2516" t="s">
        <v>1035</v>
      </c>
      <c r="F2516">
        <v>6</v>
      </c>
      <c r="G2516">
        <v>8</v>
      </c>
      <c r="H2516" t="s">
        <v>3404</v>
      </c>
      <c r="I2516" t="s">
        <v>3515</v>
      </c>
      <c r="K2516" t="s">
        <v>1036</v>
      </c>
      <c r="L2516" t="s">
        <v>1035</v>
      </c>
      <c r="M2516" t="s">
        <v>3404</v>
      </c>
      <c r="N2516" t="b">
        <f>IF(ETMRouteStages[[#This Row],[RID]]=A2515,ETMRouteStages[[#This Row],[StageSequence]]=F2515+1,TRUE)</f>
        <v>1</v>
      </c>
    </row>
    <row r="2517" spans="1:14">
      <c r="A2517" t="s">
        <v>6457</v>
      </c>
      <c r="B2517" t="s">
        <v>1844</v>
      </c>
      <c r="C2517" t="s">
        <v>3602</v>
      </c>
      <c r="D2517" s="154">
        <v>26</v>
      </c>
      <c r="E2517" t="s">
        <v>2260</v>
      </c>
      <c r="F2517">
        <v>7</v>
      </c>
      <c r="G2517">
        <v>11</v>
      </c>
      <c r="H2517" t="s">
        <v>3404</v>
      </c>
      <c r="I2517" t="s">
        <v>3515</v>
      </c>
      <c r="K2517" t="s">
        <v>2261</v>
      </c>
      <c r="L2517" t="s">
        <v>2260</v>
      </c>
      <c r="M2517" t="s">
        <v>3404</v>
      </c>
      <c r="N2517" t="b">
        <f>IF(ETMRouteStages[[#This Row],[RID]]=A2516,ETMRouteStages[[#This Row],[StageSequence]]=F2516+1,TRUE)</f>
        <v>1</v>
      </c>
    </row>
    <row r="2518" spans="1:14">
      <c r="A2518" t="s">
        <v>6457</v>
      </c>
      <c r="B2518" t="s">
        <v>1844</v>
      </c>
      <c r="C2518" t="s">
        <v>3602</v>
      </c>
      <c r="D2518" s="154">
        <v>26</v>
      </c>
      <c r="E2518" t="s">
        <v>995</v>
      </c>
      <c r="F2518">
        <v>8</v>
      </c>
      <c r="G2518">
        <v>14</v>
      </c>
      <c r="H2518" t="s">
        <v>3500</v>
      </c>
      <c r="I2518" t="s">
        <v>3515</v>
      </c>
      <c r="K2518" t="s">
        <v>996</v>
      </c>
      <c r="L2518" t="s">
        <v>995</v>
      </c>
      <c r="M2518" t="s">
        <v>3500</v>
      </c>
      <c r="N2518" t="b">
        <f>IF(ETMRouteStages[[#This Row],[RID]]=A2517,ETMRouteStages[[#This Row],[StageSequence]]=F2517+1,TRUE)</f>
        <v>1</v>
      </c>
    </row>
    <row r="2519" spans="1:14">
      <c r="A2519" t="s">
        <v>6457</v>
      </c>
      <c r="B2519" t="s">
        <v>1844</v>
      </c>
      <c r="C2519" t="s">
        <v>3602</v>
      </c>
      <c r="D2519" s="154">
        <v>26</v>
      </c>
      <c r="E2519" t="s">
        <v>1055</v>
      </c>
      <c r="F2519">
        <v>9</v>
      </c>
      <c r="G2519">
        <v>15</v>
      </c>
      <c r="H2519" t="s">
        <v>3404</v>
      </c>
      <c r="I2519" t="s">
        <v>3515</v>
      </c>
      <c r="K2519" t="s">
        <v>1056</v>
      </c>
      <c r="L2519" t="s">
        <v>1055</v>
      </c>
      <c r="M2519" t="s">
        <v>3404</v>
      </c>
      <c r="N2519" t="b">
        <f>IF(ETMRouteStages[[#This Row],[RID]]=A2518,ETMRouteStages[[#This Row],[StageSequence]]=F2518+1,TRUE)</f>
        <v>1</v>
      </c>
    </row>
    <row r="2520" spans="1:14">
      <c r="A2520" t="s">
        <v>6457</v>
      </c>
      <c r="B2520" t="s">
        <v>1844</v>
      </c>
      <c r="C2520" t="s">
        <v>3602</v>
      </c>
      <c r="D2520" s="154">
        <v>26</v>
      </c>
      <c r="E2520" t="s">
        <v>620</v>
      </c>
      <c r="F2520">
        <v>10</v>
      </c>
      <c r="G2520">
        <v>17</v>
      </c>
      <c r="H2520" t="s">
        <v>3404</v>
      </c>
      <c r="I2520" t="s">
        <v>3515</v>
      </c>
      <c r="K2520" t="s">
        <v>621</v>
      </c>
      <c r="L2520" t="s">
        <v>620</v>
      </c>
      <c r="M2520" t="s">
        <v>3404</v>
      </c>
      <c r="N2520" t="b">
        <f>IF(ETMRouteStages[[#This Row],[RID]]=A2519,ETMRouteStages[[#This Row],[StageSequence]]=F2519+1,TRUE)</f>
        <v>1</v>
      </c>
    </row>
    <row r="2521" spans="1:14">
      <c r="A2521" t="s">
        <v>6457</v>
      </c>
      <c r="B2521" t="s">
        <v>1844</v>
      </c>
      <c r="C2521" t="s">
        <v>3602</v>
      </c>
      <c r="D2521" s="154">
        <v>26</v>
      </c>
      <c r="E2521" t="s">
        <v>680</v>
      </c>
      <c r="F2521">
        <v>11</v>
      </c>
      <c r="G2521">
        <v>20</v>
      </c>
      <c r="H2521" t="s">
        <v>3404</v>
      </c>
      <c r="I2521" t="s">
        <v>3515</v>
      </c>
      <c r="K2521" t="s">
        <v>681</v>
      </c>
      <c r="L2521" t="s">
        <v>680</v>
      </c>
      <c r="M2521" t="s">
        <v>3404</v>
      </c>
      <c r="N2521" t="b">
        <f>IF(ETMRouteStages[[#This Row],[RID]]=A2520,ETMRouteStages[[#This Row],[StageSequence]]=F2520+1,TRUE)</f>
        <v>1</v>
      </c>
    </row>
    <row r="2522" spans="1:14">
      <c r="A2522" t="s">
        <v>6457</v>
      </c>
      <c r="B2522" t="s">
        <v>1844</v>
      </c>
      <c r="C2522" t="s">
        <v>3602</v>
      </c>
      <c r="D2522" s="154">
        <v>26</v>
      </c>
      <c r="E2522" t="s">
        <v>1293</v>
      </c>
      <c r="F2522">
        <v>12</v>
      </c>
      <c r="G2522">
        <v>22</v>
      </c>
      <c r="H2522" t="s">
        <v>3404</v>
      </c>
      <c r="I2522" t="s">
        <v>3515</v>
      </c>
      <c r="K2522" t="s">
        <v>1294</v>
      </c>
      <c r="L2522" t="s">
        <v>1293</v>
      </c>
      <c r="M2522" t="s">
        <v>3404</v>
      </c>
      <c r="N2522" t="b">
        <f>IF(ETMRouteStages[[#This Row],[RID]]=A2521,ETMRouteStages[[#This Row],[StageSequence]]=F2521+1,TRUE)</f>
        <v>1</v>
      </c>
    </row>
    <row r="2523" spans="1:14">
      <c r="A2523" t="s">
        <v>6457</v>
      </c>
      <c r="B2523" t="s">
        <v>1844</v>
      </c>
      <c r="C2523" t="s">
        <v>3602</v>
      </c>
      <c r="D2523" s="154">
        <v>26</v>
      </c>
      <c r="E2523" t="s">
        <v>2165</v>
      </c>
      <c r="F2523">
        <v>13</v>
      </c>
      <c r="G2523">
        <v>24</v>
      </c>
      <c r="H2523" t="s">
        <v>3404</v>
      </c>
      <c r="I2523" t="s">
        <v>3515</v>
      </c>
      <c r="K2523" t="s">
        <v>2166</v>
      </c>
      <c r="L2523" t="s">
        <v>2165</v>
      </c>
      <c r="M2523" t="s">
        <v>3404</v>
      </c>
      <c r="N2523" t="b">
        <f>IF(ETMRouteStages[[#This Row],[RID]]=A2522,ETMRouteStages[[#This Row],[StageSequence]]=F2522+1,TRUE)</f>
        <v>1</v>
      </c>
    </row>
    <row r="2524" spans="1:14">
      <c r="A2524" t="s">
        <v>6457</v>
      </c>
      <c r="B2524" t="s">
        <v>1844</v>
      </c>
      <c r="C2524" t="s">
        <v>3602</v>
      </c>
      <c r="D2524" s="154">
        <v>26</v>
      </c>
      <c r="E2524" t="s">
        <v>2298</v>
      </c>
      <c r="F2524">
        <v>14</v>
      </c>
      <c r="G2524">
        <v>26</v>
      </c>
      <c r="H2524" t="s">
        <v>3404</v>
      </c>
      <c r="I2524" t="s">
        <v>3515</v>
      </c>
      <c r="K2524" t="s">
        <v>2299</v>
      </c>
      <c r="L2524" t="s">
        <v>2298</v>
      </c>
      <c r="M2524" t="s">
        <v>3404</v>
      </c>
      <c r="N2524" t="b">
        <f>IF(ETMRouteStages[[#This Row],[RID]]=A2523,ETMRouteStages[[#This Row],[StageSequence]]=F2523+1,TRUE)</f>
        <v>1</v>
      </c>
    </row>
    <row r="2525" spans="1:14">
      <c r="A2525" t="s">
        <v>6457</v>
      </c>
      <c r="B2525" t="s">
        <v>1844</v>
      </c>
      <c r="C2525" t="s">
        <v>3602</v>
      </c>
      <c r="D2525" s="154">
        <v>26</v>
      </c>
      <c r="E2525" t="s">
        <v>2316</v>
      </c>
      <c r="F2525">
        <v>15</v>
      </c>
      <c r="G2525">
        <v>28</v>
      </c>
      <c r="H2525" t="s">
        <v>3404</v>
      </c>
      <c r="I2525" t="s">
        <v>3515</v>
      </c>
      <c r="K2525" t="s">
        <v>2317</v>
      </c>
      <c r="L2525" t="s">
        <v>2316</v>
      </c>
      <c r="M2525" t="s">
        <v>3404</v>
      </c>
      <c r="N2525" t="b">
        <f>IF(ETMRouteStages[[#This Row],[RID]]=A2524,ETMRouteStages[[#This Row],[StageSequence]]=F2524+1,TRUE)</f>
        <v>1</v>
      </c>
    </row>
    <row r="2526" spans="1:14">
      <c r="A2526" t="s">
        <v>6457</v>
      </c>
      <c r="B2526" t="s">
        <v>1844</v>
      </c>
      <c r="C2526" t="s">
        <v>3602</v>
      </c>
      <c r="D2526" s="154">
        <v>26</v>
      </c>
      <c r="E2526" t="s">
        <v>1341</v>
      </c>
      <c r="F2526">
        <v>16</v>
      </c>
      <c r="G2526">
        <v>32</v>
      </c>
      <c r="H2526" t="s">
        <v>3404</v>
      </c>
      <c r="I2526" t="s">
        <v>3515</v>
      </c>
      <c r="K2526" t="s">
        <v>1342</v>
      </c>
      <c r="L2526" t="s">
        <v>1341</v>
      </c>
      <c r="M2526" t="s">
        <v>3404</v>
      </c>
      <c r="N2526" t="b">
        <f>IF(ETMRouteStages[[#This Row],[RID]]=A2525,ETMRouteStages[[#This Row],[StageSequence]]=F2525+1,TRUE)</f>
        <v>1</v>
      </c>
    </row>
    <row r="2527" spans="1:14">
      <c r="A2527" t="s">
        <v>6457</v>
      </c>
      <c r="B2527" t="s">
        <v>1844</v>
      </c>
      <c r="C2527" t="s">
        <v>3602</v>
      </c>
      <c r="D2527" s="154">
        <v>26</v>
      </c>
      <c r="E2527" t="s">
        <v>882</v>
      </c>
      <c r="F2527">
        <v>17</v>
      </c>
      <c r="G2527">
        <v>35</v>
      </c>
      <c r="H2527" t="s">
        <v>3404</v>
      </c>
      <c r="I2527" t="s">
        <v>3515</v>
      </c>
      <c r="K2527" t="s">
        <v>883</v>
      </c>
      <c r="L2527" t="s">
        <v>882</v>
      </c>
      <c r="M2527" t="s">
        <v>3404</v>
      </c>
      <c r="N2527" t="b">
        <f>IF(ETMRouteStages[[#This Row],[RID]]=A2526,ETMRouteStages[[#This Row],[StageSequence]]=F2526+1,TRUE)</f>
        <v>1</v>
      </c>
    </row>
    <row r="2528" spans="1:14">
      <c r="A2528" t="s">
        <v>6457</v>
      </c>
      <c r="B2528" t="s">
        <v>1844</v>
      </c>
      <c r="C2528" t="s">
        <v>3602</v>
      </c>
      <c r="D2528" s="154">
        <v>26</v>
      </c>
      <c r="E2528" t="s">
        <v>830</v>
      </c>
      <c r="F2528">
        <v>18</v>
      </c>
      <c r="G2528">
        <v>37</v>
      </c>
      <c r="H2528" t="s">
        <v>3404</v>
      </c>
      <c r="I2528" t="s">
        <v>3515</v>
      </c>
      <c r="K2528" t="s">
        <v>831</v>
      </c>
      <c r="L2528" t="s">
        <v>830</v>
      </c>
      <c r="M2528" t="s">
        <v>3404</v>
      </c>
      <c r="N2528" t="b">
        <f>IF(ETMRouteStages[[#This Row],[RID]]=A2527,ETMRouteStages[[#This Row],[StageSequence]]=F2527+1,TRUE)</f>
        <v>1</v>
      </c>
    </row>
    <row r="2529" spans="1:14">
      <c r="A2529" t="s">
        <v>6458</v>
      </c>
      <c r="B2529" t="s">
        <v>1844</v>
      </c>
      <c r="C2529" t="s">
        <v>3602</v>
      </c>
      <c r="D2529" s="154">
        <v>27</v>
      </c>
      <c r="E2529" t="s">
        <v>1843</v>
      </c>
      <c r="F2529">
        <v>1</v>
      </c>
      <c r="G2529">
        <v>0</v>
      </c>
      <c r="H2529" t="s">
        <v>3404</v>
      </c>
      <c r="I2529" t="s">
        <v>3515</v>
      </c>
      <c r="K2529" t="s">
        <v>1844</v>
      </c>
      <c r="L2529" t="s">
        <v>1843</v>
      </c>
      <c r="M2529" t="s">
        <v>3404</v>
      </c>
      <c r="N2529" t="b">
        <f>IF(ETMRouteStages[[#This Row],[RID]]=A2528,ETMRouteStages[[#This Row],[StageSequence]]=F2528+1,TRUE)</f>
        <v>1</v>
      </c>
    </row>
    <row r="2530" spans="1:14">
      <c r="A2530" t="s">
        <v>6458</v>
      </c>
      <c r="B2530" t="s">
        <v>1844</v>
      </c>
      <c r="C2530" t="s">
        <v>3602</v>
      </c>
      <c r="D2530" s="154">
        <v>27</v>
      </c>
      <c r="E2530" t="s">
        <v>1845</v>
      </c>
      <c r="F2530">
        <v>2</v>
      </c>
      <c r="G2530">
        <v>2</v>
      </c>
      <c r="H2530" t="s">
        <v>3404</v>
      </c>
      <c r="I2530" t="s">
        <v>3515</v>
      </c>
      <c r="K2530" t="s">
        <v>1846</v>
      </c>
      <c r="L2530" t="s">
        <v>1845</v>
      </c>
      <c r="M2530" t="s">
        <v>3404</v>
      </c>
      <c r="N2530" t="b">
        <f>IF(ETMRouteStages[[#This Row],[RID]]=A2529,ETMRouteStages[[#This Row],[StageSequence]]=F2529+1,TRUE)</f>
        <v>1</v>
      </c>
    </row>
    <row r="2531" spans="1:14">
      <c r="A2531" t="s">
        <v>6458</v>
      </c>
      <c r="B2531" t="s">
        <v>1844</v>
      </c>
      <c r="C2531" t="s">
        <v>3602</v>
      </c>
      <c r="D2531" s="154">
        <v>27</v>
      </c>
      <c r="E2531" t="s">
        <v>2073</v>
      </c>
      <c r="F2531">
        <v>3</v>
      </c>
      <c r="G2531">
        <v>4</v>
      </c>
      <c r="H2531" t="s">
        <v>3404</v>
      </c>
      <c r="I2531" t="s">
        <v>3515</v>
      </c>
      <c r="K2531" t="s">
        <v>2074</v>
      </c>
      <c r="L2531" t="s">
        <v>2073</v>
      </c>
      <c r="M2531" t="s">
        <v>3404</v>
      </c>
      <c r="N2531" t="b">
        <f>IF(ETMRouteStages[[#This Row],[RID]]=A2530,ETMRouteStages[[#This Row],[StageSequence]]=F2530+1,TRUE)</f>
        <v>1</v>
      </c>
    </row>
    <row r="2532" spans="1:14">
      <c r="A2532" t="s">
        <v>6458</v>
      </c>
      <c r="B2532" t="s">
        <v>1844</v>
      </c>
      <c r="C2532" t="s">
        <v>3602</v>
      </c>
      <c r="D2532" s="154">
        <v>27</v>
      </c>
      <c r="E2532" t="s">
        <v>1103</v>
      </c>
      <c r="F2532">
        <v>4</v>
      </c>
      <c r="G2532">
        <v>5</v>
      </c>
      <c r="H2532" t="s">
        <v>3404</v>
      </c>
      <c r="I2532" t="s">
        <v>3515</v>
      </c>
      <c r="K2532" t="s">
        <v>1104</v>
      </c>
      <c r="L2532" t="s">
        <v>1103</v>
      </c>
      <c r="M2532" t="s">
        <v>3404</v>
      </c>
      <c r="N2532" t="b">
        <f>IF(ETMRouteStages[[#This Row],[RID]]=A2531,ETMRouteStages[[#This Row],[StageSequence]]=F2531+1,TRUE)</f>
        <v>1</v>
      </c>
    </row>
    <row r="2533" spans="1:14">
      <c r="A2533" t="s">
        <v>6458</v>
      </c>
      <c r="B2533" t="s">
        <v>1844</v>
      </c>
      <c r="C2533" t="s">
        <v>3602</v>
      </c>
      <c r="D2533" s="154">
        <v>27</v>
      </c>
      <c r="E2533" t="s">
        <v>906</v>
      </c>
      <c r="F2533">
        <v>5</v>
      </c>
      <c r="G2533">
        <v>7</v>
      </c>
      <c r="H2533" t="s">
        <v>3404</v>
      </c>
      <c r="I2533" t="s">
        <v>3515</v>
      </c>
      <c r="K2533" t="s">
        <v>907</v>
      </c>
      <c r="L2533" t="s">
        <v>906</v>
      </c>
      <c r="M2533" t="s">
        <v>3404</v>
      </c>
      <c r="N2533" t="b">
        <f>IF(ETMRouteStages[[#This Row],[RID]]=A2532,ETMRouteStages[[#This Row],[StageSequence]]=F2532+1,TRUE)</f>
        <v>1</v>
      </c>
    </row>
    <row r="2534" spans="1:14">
      <c r="A2534" t="s">
        <v>6458</v>
      </c>
      <c r="B2534" t="s">
        <v>1844</v>
      </c>
      <c r="C2534" t="s">
        <v>3602</v>
      </c>
      <c r="D2534" s="154">
        <v>27</v>
      </c>
      <c r="E2534" t="s">
        <v>904</v>
      </c>
      <c r="F2534">
        <v>6</v>
      </c>
      <c r="G2534">
        <v>8</v>
      </c>
      <c r="H2534" t="s">
        <v>3404</v>
      </c>
      <c r="I2534" t="s">
        <v>3515</v>
      </c>
      <c r="K2534" t="s">
        <v>905</v>
      </c>
      <c r="L2534" t="s">
        <v>904</v>
      </c>
      <c r="M2534" t="s">
        <v>3404</v>
      </c>
      <c r="N2534" t="b">
        <f>IF(ETMRouteStages[[#This Row],[RID]]=A2533,ETMRouteStages[[#This Row],[StageSequence]]=F2533+1,TRUE)</f>
        <v>1</v>
      </c>
    </row>
    <row r="2535" spans="1:14">
      <c r="A2535" t="s">
        <v>6458</v>
      </c>
      <c r="B2535" t="s">
        <v>1844</v>
      </c>
      <c r="C2535" t="s">
        <v>3602</v>
      </c>
      <c r="D2535" s="154">
        <v>27</v>
      </c>
      <c r="E2535" t="s">
        <v>622</v>
      </c>
      <c r="F2535">
        <v>7</v>
      </c>
      <c r="G2535">
        <v>9</v>
      </c>
      <c r="H2535" t="s">
        <v>3404</v>
      </c>
      <c r="I2535" t="s">
        <v>3515</v>
      </c>
      <c r="K2535" t="s">
        <v>623</v>
      </c>
      <c r="L2535" t="s">
        <v>622</v>
      </c>
      <c r="M2535" t="s">
        <v>3404</v>
      </c>
      <c r="N2535" t="b">
        <f>IF(ETMRouteStages[[#This Row],[RID]]=A2534,ETMRouteStages[[#This Row],[StageSequence]]=F2534+1,TRUE)</f>
        <v>1</v>
      </c>
    </row>
    <row r="2536" spans="1:14">
      <c r="A2536" t="s">
        <v>6458</v>
      </c>
      <c r="B2536" t="s">
        <v>1844</v>
      </c>
      <c r="C2536" t="s">
        <v>3602</v>
      </c>
      <c r="D2536" s="154">
        <v>27</v>
      </c>
      <c r="E2536" t="s">
        <v>2761</v>
      </c>
      <c r="F2536">
        <v>8</v>
      </c>
      <c r="G2536">
        <v>10</v>
      </c>
      <c r="H2536" t="s">
        <v>3404</v>
      </c>
      <c r="I2536" t="s">
        <v>3515</v>
      </c>
      <c r="K2536" t="s">
        <v>2762</v>
      </c>
      <c r="L2536" t="s">
        <v>2761</v>
      </c>
      <c r="M2536" t="s">
        <v>3404</v>
      </c>
      <c r="N2536" t="b">
        <f>IF(ETMRouteStages[[#This Row],[RID]]=A2535,ETMRouteStages[[#This Row],[StageSequence]]=F2535+1,TRUE)</f>
        <v>1</v>
      </c>
    </row>
    <row r="2537" spans="1:14">
      <c r="A2537" t="s">
        <v>6458</v>
      </c>
      <c r="B2537" t="s">
        <v>1844</v>
      </c>
      <c r="C2537" t="s">
        <v>3602</v>
      </c>
      <c r="D2537" s="154">
        <v>27</v>
      </c>
      <c r="E2537" t="s">
        <v>2125</v>
      </c>
      <c r="F2537">
        <v>9</v>
      </c>
      <c r="G2537">
        <v>11</v>
      </c>
      <c r="H2537" t="s">
        <v>3404</v>
      </c>
      <c r="I2537" t="s">
        <v>3515</v>
      </c>
      <c r="K2537" t="s">
        <v>2126</v>
      </c>
      <c r="L2537" t="s">
        <v>2125</v>
      </c>
      <c r="M2537" t="s">
        <v>3404</v>
      </c>
      <c r="N2537" t="b">
        <f>IF(ETMRouteStages[[#This Row],[RID]]=A2536,ETMRouteStages[[#This Row],[StageSequence]]=F2536+1,TRUE)</f>
        <v>1</v>
      </c>
    </row>
    <row r="2538" spans="1:14">
      <c r="A2538" t="s">
        <v>6458</v>
      </c>
      <c r="B2538" t="s">
        <v>1844</v>
      </c>
      <c r="C2538" t="s">
        <v>3602</v>
      </c>
      <c r="D2538" s="154">
        <v>27</v>
      </c>
      <c r="E2538" t="s">
        <v>572</v>
      </c>
      <c r="F2538">
        <v>10</v>
      </c>
      <c r="G2538">
        <v>12</v>
      </c>
      <c r="H2538" t="s">
        <v>3404</v>
      </c>
      <c r="I2538" t="s">
        <v>3515</v>
      </c>
      <c r="K2538" t="s">
        <v>573</v>
      </c>
      <c r="L2538" t="s">
        <v>572</v>
      </c>
      <c r="M2538" t="s">
        <v>3404</v>
      </c>
      <c r="N2538" t="b">
        <f>IF(ETMRouteStages[[#This Row],[RID]]=A2537,ETMRouteStages[[#This Row],[StageSequence]]=F2537+1,TRUE)</f>
        <v>1</v>
      </c>
    </row>
    <row r="2539" spans="1:14">
      <c r="A2539" t="s">
        <v>6458</v>
      </c>
      <c r="B2539" t="s">
        <v>1844</v>
      </c>
      <c r="C2539" t="s">
        <v>3602</v>
      </c>
      <c r="D2539" s="154">
        <v>27</v>
      </c>
      <c r="E2539" t="s">
        <v>479</v>
      </c>
      <c r="F2539">
        <v>11</v>
      </c>
      <c r="G2539">
        <v>14</v>
      </c>
      <c r="H2539" t="s">
        <v>3404</v>
      </c>
      <c r="I2539" t="s">
        <v>3515</v>
      </c>
      <c r="K2539" t="s">
        <v>480</v>
      </c>
      <c r="L2539" t="s">
        <v>479</v>
      </c>
      <c r="M2539" t="s">
        <v>3404</v>
      </c>
      <c r="N2539" t="b">
        <f>IF(ETMRouteStages[[#This Row],[RID]]=A2538,ETMRouteStages[[#This Row],[StageSequence]]=F2538+1,TRUE)</f>
        <v>1</v>
      </c>
    </row>
    <row r="2540" spans="1:14">
      <c r="A2540" t="s">
        <v>6458</v>
      </c>
      <c r="B2540" t="s">
        <v>1844</v>
      </c>
      <c r="C2540" t="s">
        <v>3602</v>
      </c>
      <c r="D2540" s="154">
        <v>27</v>
      </c>
      <c r="E2540" t="s">
        <v>3022</v>
      </c>
      <c r="F2540">
        <v>12</v>
      </c>
      <c r="G2540">
        <v>15</v>
      </c>
      <c r="H2540" t="s">
        <v>3404</v>
      </c>
      <c r="I2540" t="s">
        <v>3515</v>
      </c>
      <c r="K2540" t="s">
        <v>3023</v>
      </c>
      <c r="L2540" t="s">
        <v>3022</v>
      </c>
      <c r="M2540" t="s">
        <v>3404</v>
      </c>
      <c r="N2540" t="b">
        <f>IF(ETMRouteStages[[#This Row],[RID]]=A2539,ETMRouteStages[[#This Row],[StageSequence]]=F2539+1,TRUE)</f>
        <v>1</v>
      </c>
    </row>
    <row r="2541" spans="1:14">
      <c r="A2541" t="s">
        <v>6458</v>
      </c>
      <c r="B2541" t="s">
        <v>1844</v>
      </c>
      <c r="C2541" t="s">
        <v>3602</v>
      </c>
      <c r="D2541" s="154">
        <v>27</v>
      </c>
      <c r="E2541" t="s">
        <v>3020</v>
      </c>
      <c r="F2541">
        <v>13</v>
      </c>
      <c r="G2541">
        <v>16</v>
      </c>
      <c r="H2541" t="s">
        <v>3404</v>
      </c>
      <c r="I2541" t="s">
        <v>3515</v>
      </c>
      <c r="K2541" t="s">
        <v>3021</v>
      </c>
      <c r="L2541" t="s">
        <v>3020</v>
      </c>
      <c r="M2541" t="s">
        <v>3404</v>
      </c>
      <c r="N2541" t="b">
        <f>IF(ETMRouteStages[[#This Row],[RID]]=A2540,ETMRouteStages[[#This Row],[StageSequence]]=F2540+1,TRUE)</f>
        <v>1</v>
      </c>
    </row>
    <row r="2542" spans="1:14">
      <c r="A2542" t="s">
        <v>6458</v>
      </c>
      <c r="B2542" t="s">
        <v>1844</v>
      </c>
      <c r="C2542" t="s">
        <v>3602</v>
      </c>
      <c r="D2542" s="154">
        <v>27</v>
      </c>
      <c r="E2542" t="s">
        <v>650</v>
      </c>
      <c r="F2542">
        <v>14</v>
      </c>
      <c r="G2542">
        <v>17</v>
      </c>
      <c r="H2542" t="s">
        <v>3404</v>
      </c>
      <c r="I2542" t="s">
        <v>3515</v>
      </c>
      <c r="K2542" t="s">
        <v>651</v>
      </c>
      <c r="L2542" t="s">
        <v>650</v>
      </c>
      <c r="M2542" t="s">
        <v>3404</v>
      </c>
      <c r="N2542" t="b">
        <f>IF(ETMRouteStages[[#This Row],[RID]]=A2541,ETMRouteStages[[#This Row],[StageSequence]]=F2541+1,TRUE)</f>
        <v>1</v>
      </c>
    </row>
    <row r="2543" spans="1:14">
      <c r="A2543" t="s">
        <v>6458</v>
      </c>
      <c r="B2543" t="s">
        <v>1844</v>
      </c>
      <c r="C2543" t="s">
        <v>3602</v>
      </c>
      <c r="D2543" s="154">
        <v>27</v>
      </c>
      <c r="E2543" t="s">
        <v>2013</v>
      </c>
      <c r="F2543">
        <v>15</v>
      </c>
      <c r="G2543">
        <v>18</v>
      </c>
      <c r="H2543" t="s">
        <v>3404</v>
      </c>
      <c r="I2543" t="s">
        <v>3515</v>
      </c>
      <c r="K2543" t="s">
        <v>3145</v>
      </c>
      <c r="L2543" t="s">
        <v>3144</v>
      </c>
      <c r="M2543" t="s">
        <v>3404</v>
      </c>
      <c r="N2543" t="b">
        <f>IF(ETMRouteStages[[#This Row],[RID]]=A2542,ETMRouteStages[[#This Row],[StageSequence]]=F2542+1,TRUE)</f>
        <v>1</v>
      </c>
    </row>
    <row r="2544" spans="1:14">
      <c r="A2544" t="s">
        <v>6458</v>
      </c>
      <c r="B2544" t="s">
        <v>1844</v>
      </c>
      <c r="C2544" t="s">
        <v>3602</v>
      </c>
      <c r="D2544" s="154">
        <v>27</v>
      </c>
      <c r="E2544" t="s">
        <v>706</v>
      </c>
      <c r="F2544">
        <v>16</v>
      </c>
      <c r="G2544">
        <v>19</v>
      </c>
      <c r="H2544" t="s">
        <v>3404</v>
      </c>
      <c r="I2544" t="s">
        <v>3515</v>
      </c>
      <c r="K2544" t="s">
        <v>707</v>
      </c>
      <c r="L2544" t="s">
        <v>706</v>
      </c>
      <c r="M2544" t="s">
        <v>3404</v>
      </c>
      <c r="N2544" t="b">
        <f>IF(ETMRouteStages[[#This Row],[RID]]=A2543,ETMRouteStages[[#This Row],[StageSequence]]=F2543+1,TRUE)</f>
        <v>1</v>
      </c>
    </row>
    <row r="2545" spans="1:14">
      <c r="A2545" t="s">
        <v>6458</v>
      </c>
      <c r="B2545" t="s">
        <v>1844</v>
      </c>
      <c r="C2545" t="s">
        <v>3602</v>
      </c>
      <c r="D2545" s="154">
        <v>27</v>
      </c>
      <c r="E2545" t="s">
        <v>704</v>
      </c>
      <c r="F2545">
        <v>17</v>
      </c>
      <c r="G2545">
        <v>20</v>
      </c>
      <c r="H2545" t="s">
        <v>3404</v>
      </c>
      <c r="I2545" t="s">
        <v>3515</v>
      </c>
      <c r="K2545" t="s">
        <v>705</v>
      </c>
      <c r="L2545" t="s">
        <v>704</v>
      </c>
      <c r="M2545" t="s">
        <v>3404</v>
      </c>
      <c r="N2545" t="b">
        <f>IF(ETMRouteStages[[#This Row],[RID]]=A2544,ETMRouteStages[[#This Row],[StageSequence]]=F2544+1,TRUE)</f>
        <v>1</v>
      </c>
    </row>
    <row r="2546" spans="1:14">
      <c r="A2546" t="s">
        <v>6458</v>
      </c>
      <c r="B2546" t="s">
        <v>1844</v>
      </c>
      <c r="C2546" t="s">
        <v>3602</v>
      </c>
      <c r="D2546" s="154">
        <v>27</v>
      </c>
      <c r="E2546" t="s">
        <v>1617</v>
      </c>
      <c r="F2546">
        <v>18</v>
      </c>
      <c r="G2546">
        <v>23</v>
      </c>
      <c r="H2546" t="s">
        <v>3404</v>
      </c>
      <c r="I2546" t="s">
        <v>3515</v>
      </c>
      <c r="K2546" t="s">
        <v>1618</v>
      </c>
      <c r="L2546" t="s">
        <v>1617</v>
      </c>
      <c r="M2546" t="s">
        <v>3404</v>
      </c>
      <c r="N2546" t="b">
        <f>IF(ETMRouteStages[[#This Row],[RID]]=A2545,ETMRouteStages[[#This Row],[StageSequence]]=F2545+1,TRUE)</f>
        <v>1</v>
      </c>
    </row>
    <row r="2547" spans="1:14">
      <c r="A2547" t="s">
        <v>6458</v>
      </c>
      <c r="B2547" t="s">
        <v>1844</v>
      </c>
      <c r="C2547" t="s">
        <v>3602</v>
      </c>
      <c r="D2547" s="154">
        <v>27</v>
      </c>
      <c r="E2547" t="s">
        <v>2123</v>
      </c>
      <c r="F2547">
        <v>19</v>
      </c>
      <c r="G2547">
        <v>25</v>
      </c>
      <c r="H2547" t="s">
        <v>3404</v>
      </c>
      <c r="I2547" t="s">
        <v>3515</v>
      </c>
      <c r="K2547" t="s">
        <v>2124</v>
      </c>
      <c r="L2547" t="s">
        <v>2123</v>
      </c>
      <c r="M2547" t="s">
        <v>3404</v>
      </c>
      <c r="N2547" t="b">
        <f>IF(ETMRouteStages[[#This Row],[RID]]=A2546,ETMRouteStages[[#This Row],[StageSequence]]=F2546+1,TRUE)</f>
        <v>1</v>
      </c>
    </row>
    <row r="2548" spans="1:14">
      <c r="A2548" t="s">
        <v>6458</v>
      </c>
      <c r="B2548" t="s">
        <v>1844</v>
      </c>
      <c r="C2548" t="s">
        <v>3602</v>
      </c>
      <c r="D2548" s="154">
        <v>27</v>
      </c>
      <c r="E2548" t="s">
        <v>1942</v>
      </c>
      <c r="F2548">
        <v>20</v>
      </c>
      <c r="G2548">
        <v>27</v>
      </c>
      <c r="H2548" t="s">
        <v>3404</v>
      </c>
      <c r="I2548" t="s">
        <v>3515</v>
      </c>
      <c r="K2548" t="s">
        <v>1943</v>
      </c>
      <c r="L2548" t="s">
        <v>1942</v>
      </c>
      <c r="M2548" t="s">
        <v>3404</v>
      </c>
      <c r="N2548" t="b">
        <f>IF(ETMRouteStages[[#This Row],[RID]]=A2547,ETMRouteStages[[#This Row],[StageSequence]]=F2547+1,TRUE)</f>
        <v>1</v>
      </c>
    </row>
    <row r="2549" spans="1:14">
      <c r="A2549" t="s">
        <v>6458</v>
      </c>
      <c r="B2549" t="s">
        <v>1844</v>
      </c>
      <c r="C2549" t="s">
        <v>3602</v>
      </c>
      <c r="D2549" s="154">
        <v>27</v>
      </c>
      <c r="E2549" t="s">
        <v>1233</v>
      </c>
      <c r="F2549">
        <v>21</v>
      </c>
      <c r="G2549">
        <v>30</v>
      </c>
      <c r="H2549" t="s">
        <v>3404</v>
      </c>
      <c r="I2549" t="s">
        <v>3515</v>
      </c>
      <c r="K2549" t="s">
        <v>1234</v>
      </c>
      <c r="L2549" t="s">
        <v>1233</v>
      </c>
      <c r="M2549" t="s">
        <v>3404</v>
      </c>
      <c r="N2549" t="b">
        <f>IF(ETMRouteStages[[#This Row],[RID]]=A2548,ETMRouteStages[[#This Row],[StageSequence]]=F2548+1,TRUE)</f>
        <v>1</v>
      </c>
    </row>
    <row r="2550" spans="1:14">
      <c r="A2550" t="s">
        <v>6458</v>
      </c>
      <c r="B2550" t="s">
        <v>1844</v>
      </c>
      <c r="C2550" t="s">
        <v>3602</v>
      </c>
      <c r="D2550" s="154">
        <v>27</v>
      </c>
      <c r="E2550" t="s">
        <v>1865</v>
      </c>
      <c r="F2550">
        <v>22</v>
      </c>
      <c r="G2550">
        <v>32</v>
      </c>
      <c r="H2550" t="s">
        <v>3404</v>
      </c>
      <c r="I2550" t="s">
        <v>3515</v>
      </c>
      <c r="K2550" t="s">
        <v>1866</v>
      </c>
      <c r="L2550" t="s">
        <v>1865</v>
      </c>
      <c r="M2550" t="s">
        <v>3404</v>
      </c>
      <c r="N2550" t="b">
        <f>IF(ETMRouteStages[[#This Row],[RID]]=A2549,ETMRouteStages[[#This Row],[StageSequence]]=F2549+1,TRUE)</f>
        <v>1</v>
      </c>
    </row>
    <row r="2551" spans="1:14">
      <c r="A2551" t="s">
        <v>6458</v>
      </c>
      <c r="B2551" t="s">
        <v>1844</v>
      </c>
      <c r="C2551" t="s">
        <v>3602</v>
      </c>
      <c r="D2551" s="154">
        <v>27</v>
      </c>
      <c r="E2551" t="s">
        <v>2655</v>
      </c>
      <c r="F2551">
        <v>23</v>
      </c>
      <c r="G2551">
        <v>34</v>
      </c>
      <c r="H2551" t="s">
        <v>3404</v>
      </c>
      <c r="I2551" t="s">
        <v>3515</v>
      </c>
      <c r="K2551" t="s">
        <v>2656</v>
      </c>
      <c r="L2551" t="s">
        <v>2655</v>
      </c>
      <c r="M2551" t="s">
        <v>3404</v>
      </c>
      <c r="N2551" t="b">
        <f>IF(ETMRouteStages[[#This Row],[RID]]=A2550,ETMRouteStages[[#This Row],[StageSequence]]=F2550+1,TRUE)</f>
        <v>1</v>
      </c>
    </row>
    <row r="2552" spans="1:14">
      <c r="A2552" t="s">
        <v>6458</v>
      </c>
      <c r="B2552" t="s">
        <v>1844</v>
      </c>
      <c r="C2552" t="s">
        <v>3602</v>
      </c>
      <c r="D2552" s="154">
        <v>27</v>
      </c>
      <c r="E2552" t="s">
        <v>2974</v>
      </c>
      <c r="F2552">
        <v>24</v>
      </c>
      <c r="G2552">
        <v>36</v>
      </c>
      <c r="H2552" t="s">
        <v>3404</v>
      </c>
      <c r="I2552" t="s">
        <v>3515</v>
      </c>
      <c r="K2552" t="s">
        <v>2975</v>
      </c>
      <c r="L2552" t="s">
        <v>2974</v>
      </c>
      <c r="M2552" t="s">
        <v>3404</v>
      </c>
      <c r="N2552" t="b">
        <f>IF(ETMRouteStages[[#This Row],[RID]]=A2551,ETMRouteStages[[#This Row],[StageSequence]]=F2551+1,TRUE)</f>
        <v>1</v>
      </c>
    </row>
    <row r="2553" spans="1:14">
      <c r="A2553" t="s">
        <v>6458</v>
      </c>
      <c r="B2553" t="s">
        <v>1844</v>
      </c>
      <c r="C2553" t="s">
        <v>3602</v>
      </c>
      <c r="D2553" s="154">
        <v>27</v>
      </c>
      <c r="E2553" t="s">
        <v>1480</v>
      </c>
      <c r="F2553">
        <v>25</v>
      </c>
      <c r="G2553">
        <v>38</v>
      </c>
      <c r="H2553" t="s">
        <v>3404</v>
      </c>
      <c r="I2553" t="s">
        <v>3515</v>
      </c>
      <c r="K2553" t="s">
        <v>1481</v>
      </c>
      <c r="L2553" t="s">
        <v>1480</v>
      </c>
      <c r="M2553" t="s">
        <v>3404</v>
      </c>
      <c r="N2553" t="b">
        <f>IF(ETMRouteStages[[#This Row],[RID]]=A2552,ETMRouteStages[[#This Row],[StageSequence]]=F2552+1,TRUE)</f>
        <v>1</v>
      </c>
    </row>
    <row r="2554" spans="1:14">
      <c r="A2554" t="s">
        <v>6458</v>
      </c>
      <c r="B2554" t="s">
        <v>1844</v>
      </c>
      <c r="C2554" t="s">
        <v>3602</v>
      </c>
      <c r="D2554" s="154">
        <v>27</v>
      </c>
      <c r="E2554" t="s">
        <v>2516</v>
      </c>
      <c r="F2554">
        <v>26</v>
      </c>
      <c r="G2554">
        <v>40</v>
      </c>
      <c r="H2554" t="s">
        <v>3404</v>
      </c>
      <c r="I2554" t="s">
        <v>3515</v>
      </c>
      <c r="K2554" t="s">
        <v>2517</v>
      </c>
      <c r="L2554" t="s">
        <v>2516</v>
      </c>
      <c r="M2554" t="s">
        <v>3404</v>
      </c>
      <c r="N2554" t="b">
        <f>IF(ETMRouteStages[[#This Row],[RID]]=A2553,ETMRouteStages[[#This Row],[StageSequence]]=F2553+1,TRUE)</f>
        <v>1</v>
      </c>
    </row>
    <row r="2555" spans="1:14">
      <c r="A2555" t="s">
        <v>6458</v>
      </c>
      <c r="B2555" t="s">
        <v>1844</v>
      </c>
      <c r="C2555" t="s">
        <v>3602</v>
      </c>
      <c r="D2555" s="154">
        <v>27</v>
      </c>
      <c r="E2555" t="s">
        <v>2245</v>
      </c>
      <c r="F2555">
        <v>27</v>
      </c>
      <c r="G2555">
        <v>42</v>
      </c>
      <c r="H2555" t="s">
        <v>3404</v>
      </c>
      <c r="I2555" t="s">
        <v>3515</v>
      </c>
      <c r="K2555" t="s">
        <v>2246</v>
      </c>
      <c r="L2555" t="s">
        <v>2245</v>
      </c>
      <c r="M2555" t="s">
        <v>3404</v>
      </c>
      <c r="N2555" t="b">
        <f>IF(ETMRouteStages[[#This Row],[RID]]=A2554,ETMRouteStages[[#This Row],[StageSequence]]=F2554+1,TRUE)</f>
        <v>1</v>
      </c>
    </row>
    <row r="2556" spans="1:14">
      <c r="A2556" t="s">
        <v>6458</v>
      </c>
      <c r="B2556" t="s">
        <v>1844</v>
      </c>
      <c r="C2556" t="s">
        <v>3602</v>
      </c>
      <c r="D2556" s="154">
        <v>27</v>
      </c>
      <c r="E2556" t="s">
        <v>1546</v>
      </c>
      <c r="F2556">
        <v>28</v>
      </c>
      <c r="G2556">
        <v>44</v>
      </c>
      <c r="H2556" t="s">
        <v>3404</v>
      </c>
      <c r="I2556" t="s">
        <v>3515</v>
      </c>
      <c r="K2556" t="s">
        <v>1547</v>
      </c>
      <c r="L2556" t="s">
        <v>1546</v>
      </c>
      <c r="M2556" t="s">
        <v>3404</v>
      </c>
      <c r="N2556" t="b">
        <f>IF(ETMRouteStages[[#This Row],[RID]]=A2555,ETMRouteStages[[#This Row],[StageSequence]]=F2555+1,TRUE)</f>
        <v>1</v>
      </c>
    </row>
    <row r="2557" spans="1:14">
      <c r="A2557" t="s">
        <v>6458</v>
      </c>
      <c r="B2557" t="s">
        <v>1844</v>
      </c>
      <c r="C2557" t="s">
        <v>3602</v>
      </c>
      <c r="D2557" s="154">
        <v>27</v>
      </c>
      <c r="E2557" t="s">
        <v>2223</v>
      </c>
      <c r="F2557">
        <v>29</v>
      </c>
      <c r="G2557">
        <v>45</v>
      </c>
      <c r="H2557" t="s">
        <v>3404</v>
      </c>
      <c r="I2557" t="s">
        <v>3515</v>
      </c>
      <c r="K2557" t="s">
        <v>2224</v>
      </c>
      <c r="L2557" t="s">
        <v>2223</v>
      </c>
      <c r="M2557" t="s">
        <v>3404</v>
      </c>
      <c r="N2557" t="b">
        <f>IF(ETMRouteStages[[#This Row],[RID]]=A2556,ETMRouteStages[[#This Row],[StageSequence]]=F2556+1,TRUE)</f>
        <v>1</v>
      </c>
    </row>
    <row r="2558" spans="1:14">
      <c r="A2558" t="s">
        <v>6458</v>
      </c>
      <c r="B2558" t="s">
        <v>1844</v>
      </c>
      <c r="C2558" t="s">
        <v>3602</v>
      </c>
      <c r="D2558" s="154">
        <v>27</v>
      </c>
      <c r="E2558" t="s">
        <v>430</v>
      </c>
      <c r="F2558">
        <v>30</v>
      </c>
      <c r="G2558">
        <v>46</v>
      </c>
      <c r="H2558" t="s">
        <v>3404</v>
      </c>
      <c r="I2558" t="s">
        <v>3515</v>
      </c>
      <c r="K2558" t="s">
        <v>431</v>
      </c>
      <c r="L2558" t="s">
        <v>430</v>
      </c>
      <c r="M2558" t="s">
        <v>3404</v>
      </c>
      <c r="N2558" t="b">
        <f>IF(ETMRouteStages[[#This Row],[RID]]=A2557,ETMRouteStages[[#This Row],[StageSequence]]=F2557+1,TRUE)</f>
        <v>1</v>
      </c>
    </row>
    <row r="2559" spans="1:14">
      <c r="A2559" t="s">
        <v>6458</v>
      </c>
      <c r="B2559" t="s">
        <v>1844</v>
      </c>
      <c r="C2559" t="s">
        <v>3602</v>
      </c>
      <c r="D2559" s="154">
        <v>27</v>
      </c>
      <c r="E2559" t="s">
        <v>1172</v>
      </c>
      <c r="F2559">
        <v>31</v>
      </c>
      <c r="G2559">
        <v>48</v>
      </c>
      <c r="H2559" t="s">
        <v>3404</v>
      </c>
      <c r="I2559" t="s">
        <v>3515</v>
      </c>
      <c r="K2559" t="s">
        <v>1173</v>
      </c>
      <c r="L2559" t="s">
        <v>1172</v>
      </c>
      <c r="M2559" t="s">
        <v>3404</v>
      </c>
      <c r="N2559" t="b">
        <f>IF(ETMRouteStages[[#This Row],[RID]]=A2558,ETMRouteStages[[#This Row],[StageSequence]]=F2558+1,TRUE)</f>
        <v>1</v>
      </c>
    </row>
    <row r="2560" spans="1:14">
      <c r="A2560" t="s">
        <v>6458</v>
      </c>
      <c r="B2560" t="s">
        <v>1844</v>
      </c>
      <c r="C2560" t="s">
        <v>3602</v>
      </c>
      <c r="D2560" s="154">
        <v>27</v>
      </c>
      <c r="E2560" t="s">
        <v>1065</v>
      </c>
      <c r="F2560">
        <v>32</v>
      </c>
      <c r="G2560">
        <v>49</v>
      </c>
      <c r="H2560" t="s">
        <v>3404</v>
      </c>
      <c r="I2560" t="s">
        <v>3515</v>
      </c>
      <c r="K2560" t="s">
        <v>1066</v>
      </c>
      <c r="L2560" t="s">
        <v>1065</v>
      </c>
      <c r="M2560" t="s">
        <v>3404</v>
      </c>
      <c r="N2560" t="b">
        <f>IF(ETMRouteStages[[#This Row],[RID]]=A2559,ETMRouteStages[[#This Row],[StageSequence]]=F2559+1,TRUE)</f>
        <v>1</v>
      </c>
    </row>
    <row r="2561" spans="1:14">
      <c r="A2561" t="s">
        <v>6458</v>
      </c>
      <c r="B2561" t="s">
        <v>1844</v>
      </c>
      <c r="C2561" t="s">
        <v>3602</v>
      </c>
      <c r="D2561" s="154">
        <v>27</v>
      </c>
      <c r="E2561" t="s">
        <v>882</v>
      </c>
      <c r="F2561">
        <v>33</v>
      </c>
      <c r="G2561">
        <v>50</v>
      </c>
      <c r="H2561" t="s">
        <v>3404</v>
      </c>
      <c r="I2561" t="s">
        <v>3515</v>
      </c>
      <c r="K2561" t="s">
        <v>883</v>
      </c>
      <c r="L2561" t="s">
        <v>882</v>
      </c>
      <c r="M2561" t="s">
        <v>3404</v>
      </c>
      <c r="N2561" t="b">
        <f>IF(ETMRouteStages[[#This Row],[RID]]=A2560,ETMRouteStages[[#This Row],[StageSequence]]=F2560+1,TRUE)</f>
        <v>1</v>
      </c>
    </row>
    <row r="2562" spans="1:14">
      <c r="A2562" t="s">
        <v>6458</v>
      </c>
      <c r="B2562" t="s">
        <v>1844</v>
      </c>
      <c r="C2562" t="s">
        <v>3602</v>
      </c>
      <c r="D2562" s="154">
        <v>27</v>
      </c>
      <c r="E2562" t="s">
        <v>830</v>
      </c>
      <c r="F2562">
        <v>34</v>
      </c>
      <c r="G2562">
        <v>52</v>
      </c>
      <c r="H2562" t="s">
        <v>3404</v>
      </c>
      <c r="I2562" t="s">
        <v>3515</v>
      </c>
      <c r="K2562" t="s">
        <v>831</v>
      </c>
      <c r="L2562" t="s">
        <v>830</v>
      </c>
      <c r="M2562" t="s">
        <v>3404</v>
      </c>
      <c r="N2562" t="b">
        <f>IF(ETMRouteStages[[#This Row],[RID]]=A2561,ETMRouteStages[[#This Row],[StageSequence]]=F2561+1,TRUE)</f>
        <v>1</v>
      </c>
    </row>
    <row r="2563" spans="1:14">
      <c r="A2563" t="s">
        <v>6459</v>
      </c>
      <c r="B2563" t="s">
        <v>1844</v>
      </c>
      <c r="C2563" t="s">
        <v>3602</v>
      </c>
      <c r="D2563" s="154">
        <v>28</v>
      </c>
      <c r="E2563" t="s">
        <v>1843</v>
      </c>
      <c r="F2563">
        <v>1</v>
      </c>
      <c r="G2563">
        <v>0</v>
      </c>
      <c r="H2563" t="s">
        <v>3404</v>
      </c>
      <c r="I2563" t="s">
        <v>3515</v>
      </c>
      <c r="K2563" t="s">
        <v>1844</v>
      </c>
      <c r="L2563" t="s">
        <v>1843</v>
      </c>
      <c r="M2563" t="s">
        <v>3404</v>
      </c>
      <c r="N2563" t="b">
        <f>IF(ETMRouteStages[[#This Row],[RID]]=A2562,ETMRouteStages[[#This Row],[StageSequence]]=F2562+1,TRUE)</f>
        <v>1</v>
      </c>
    </row>
    <row r="2564" spans="1:14">
      <c r="A2564" t="s">
        <v>6459</v>
      </c>
      <c r="B2564" t="s">
        <v>1844</v>
      </c>
      <c r="C2564" t="s">
        <v>3602</v>
      </c>
      <c r="D2564" s="154">
        <v>28</v>
      </c>
      <c r="E2564" t="s">
        <v>1845</v>
      </c>
      <c r="F2564">
        <v>2</v>
      </c>
      <c r="G2564">
        <v>2</v>
      </c>
      <c r="H2564" t="s">
        <v>3404</v>
      </c>
      <c r="I2564" t="s">
        <v>3515</v>
      </c>
      <c r="K2564" t="s">
        <v>1846</v>
      </c>
      <c r="L2564" t="s">
        <v>1845</v>
      </c>
      <c r="M2564" t="s">
        <v>3404</v>
      </c>
      <c r="N2564" t="b">
        <f>IF(ETMRouteStages[[#This Row],[RID]]=A2563,ETMRouteStages[[#This Row],[StageSequence]]=F2563+1,TRUE)</f>
        <v>1</v>
      </c>
    </row>
    <row r="2565" spans="1:14">
      <c r="A2565" t="s">
        <v>6459</v>
      </c>
      <c r="B2565" t="s">
        <v>1844</v>
      </c>
      <c r="C2565" t="s">
        <v>3602</v>
      </c>
      <c r="D2565" s="154">
        <v>28</v>
      </c>
      <c r="E2565" t="s">
        <v>2073</v>
      </c>
      <c r="F2565">
        <v>3</v>
      </c>
      <c r="G2565">
        <v>4</v>
      </c>
      <c r="H2565" t="s">
        <v>3404</v>
      </c>
      <c r="I2565" t="s">
        <v>3515</v>
      </c>
      <c r="K2565" t="s">
        <v>2074</v>
      </c>
      <c r="L2565" t="s">
        <v>2073</v>
      </c>
      <c r="M2565" t="s">
        <v>3404</v>
      </c>
      <c r="N2565" t="b">
        <f>IF(ETMRouteStages[[#This Row],[RID]]=A2564,ETMRouteStages[[#This Row],[StageSequence]]=F2564+1,TRUE)</f>
        <v>1</v>
      </c>
    </row>
    <row r="2566" spans="1:14">
      <c r="A2566" t="s">
        <v>6459</v>
      </c>
      <c r="B2566" t="s">
        <v>1844</v>
      </c>
      <c r="C2566" t="s">
        <v>3602</v>
      </c>
      <c r="D2566" s="154">
        <v>28</v>
      </c>
      <c r="E2566" t="s">
        <v>1103</v>
      </c>
      <c r="F2566">
        <v>4</v>
      </c>
      <c r="G2566">
        <v>5</v>
      </c>
      <c r="H2566" t="s">
        <v>3404</v>
      </c>
      <c r="I2566" t="s">
        <v>3515</v>
      </c>
      <c r="K2566" t="s">
        <v>1104</v>
      </c>
      <c r="L2566" t="s">
        <v>1103</v>
      </c>
      <c r="M2566" t="s">
        <v>3404</v>
      </c>
      <c r="N2566" t="b">
        <f>IF(ETMRouteStages[[#This Row],[RID]]=A2565,ETMRouteStages[[#This Row],[StageSequence]]=F2565+1,TRUE)</f>
        <v>1</v>
      </c>
    </row>
    <row r="2567" spans="1:14">
      <c r="A2567" t="s">
        <v>6459</v>
      </c>
      <c r="B2567" t="s">
        <v>1844</v>
      </c>
      <c r="C2567" t="s">
        <v>3602</v>
      </c>
      <c r="D2567" s="154">
        <v>28</v>
      </c>
      <c r="E2567" t="s">
        <v>906</v>
      </c>
      <c r="F2567">
        <v>5</v>
      </c>
      <c r="G2567">
        <v>7</v>
      </c>
      <c r="H2567" t="s">
        <v>3404</v>
      </c>
      <c r="I2567" t="s">
        <v>3515</v>
      </c>
      <c r="K2567" t="s">
        <v>907</v>
      </c>
      <c r="L2567" t="s">
        <v>906</v>
      </c>
      <c r="M2567" t="s">
        <v>3404</v>
      </c>
      <c r="N2567" t="b">
        <f>IF(ETMRouteStages[[#This Row],[RID]]=A2566,ETMRouteStages[[#This Row],[StageSequence]]=F2566+1,TRUE)</f>
        <v>1</v>
      </c>
    </row>
    <row r="2568" spans="1:14">
      <c r="A2568" t="s">
        <v>6459</v>
      </c>
      <c r="B2568" t="s">
        <v>1844</v>
      </c>
      <c r="C2568" t="s">
        <v>3602</v>
      </c>
      <c r="D2568" s="154">
        <v>28</v>
      </c>
      <c r="E2568" t="s">
        <v>1035</v>
      </c>
      <c r="F2568">
        <v>6</v>
      </c>
      <c r="G2568">
        <v>8</v>
      </c>
      <c r="H2568" t="s">
        <v>3404</v>
      </c>
      <c r="I2568" t="s">
        <v>3515</v>
      </c>
      <c r="K2568" t="s">
        <v>1036</v>
      </c>
      <c r="L2568" t="s">
        <v>1035</v>
      </c>
      <c r="M2568" t="s">
        <v>3404</v>
      </c>
      <c r="N2568" t="b">
        <f>IF(ETMRouteStages[[#This Row],[RID]]=A2567,ETMRouteStages[[#This Row],[StageSequence]]=F2567+1,TRUE)</f>
        <v>1</v>
      </c>
    </row>
    <row r="2569" spans="1:14">
      <c r="A2569" t="s">
        <v>6459</v>
      </c>
      <c r="B2569" t="s">
        <v>1844</v>
      </c>
      <c r="C2569" t="s">
        <v>3602</v>
      </c>
      <c r="D2569" s="154">
        <v>28</v>
      </c>
      <c r="E2569" t="s">
        <v>2260</v>
      </c>
      <c r="F2569">
        <v>7</v>
      </c>
      <c r="G2569">
        <v>11</v>
      </c>
      <c r="H2569" t="s">
        <v>3404</v>
      </c>
      <c r="I2569" t="s">
        <v>3515</v>
      </c>
      <c r="K2569" t="s">
        <v>2261</v>
      </c>
      <c r="L2569" t="s">
        <v>2260</v>
      </c>
      <c r="M2569" t="s">
        <v>3404</v>
      </c>
      <c r="N2569" t="b">
        <f>IF(ETMRouteStages[[#This Row],[RID]]=A2568,ETMRouteStages[[#This Row],[StageSequence]]=F2568+1,TRUE)</f>
        <v>1</v>
      </c>
    </row>
    <row r="2570" spans="1:14">
      <c r="A2570" t="s">
        <v>6459</v>
      </c>
      <c r="B2570" t="s">
        <v>1844</v>
      </c>
      <c r="C2570" t="s">
        <v>3602</v>
      </c>
      <c r="D2570" s="154">
        <v>28</v>
      </c>
      <c r="E2570" t="s">
        <v>995</v>
      </c>
      <c r="F2570">
        <v>8</v>
      </c>
      <c r="G2570">
        <v>14</v>
      </c>
      <c r="H2570" t="s">
        <v>3404</v>
      </c>
      <c r="I2570" t="s">
        <v>3515</v>
      </c>
      <c r="K2570" t="s">
        <v>996</v>
      </c>
      <c r="L2570" t="s">
        <v>995</v>
      </c>
      <c r="M2570" t="s">
        <v>3404</v>
      </c>
      <c r="N2570" t="b">
        <f>IF(ETMRouteStages[[#This Row],[RID]]=A2569,ETMRouteStages[[#This Row],[StageSequence]]=F2569+1,TRUE)</f>
        <v>1</v>
      </c>
    </row>
    <row r="2571" spans="1:14">
      <c r="A2571" t="s">
        <v>6459</v>
      </c>
      <c r="B2571" t="s">
        <v>1844</v>
      </c>
      <c r="C2571" t="s">
        <v>3602</v>
      </c>
      <c r="D2571" s="154">
        <v>28</v>
      </c>
      <c r="E2571" t="s">
        <v>1055</v>
      </c>
      <c r="F2571">
        <v>9</v>
      </c>
      <c r="G2571">
        <v>15</v>
      </c>
      <c r="H2571" t="s">
        <v>3404</v>
      </c>
      <c r="I2571" t="s">
        <v>3515</v>
      </c>
      <c r="K2571" t="s">
        <v>1056</v>
      </c>
      <c r="L2571" t="s">
        <v>1055</v>
      </c>
      <c r="M2571" t="s">
        <v>3404</v>
      </c>
      <c r="N2571" t="b">
        <f>IF(ETMRouteStages[[#This Row],[RID]]=A2570,ETMRouteStages[[#This Row],[StageSequence]]=F2570+1,TRUE)</f>
        <v>1</v>
      </c>
    </row>
    <row r="2572" spans="1:14">
      <c r="A2572" t="s">
        <v>6459</v>
      </c>
      <c r="B2572" t="s">
        <v>1844</v>
      </c>
      <c r="C2572" t="s">
        <v>3602</v>
      </c>
      <c r="D2572" s="154">
        <v>28</v>
      </c>
      <c r="E2572" t="s">
        <v>620</v>
      </c>
      <c r="F2572">
        <v>10</v>
      </c>
      <c r="G2572">
        <v>17</v>
      </c>
      <c r="H2572" t="s">
        <v>3404</v>
      </c>
      <c r="I2572" t="s">
        <v>3515</v>
      </c>
      <c r="K2572" t="s">
        <v>621</v>
      </c>
      <c r="L2572" t="s">
        <v>620</v>
      </c>
      <c r="M2572" t="s">
        <v>3404</v>
      </c>
      <c r="N2572" t="b">
        <f>IF(ETMRouteStages[[#This Row],[RID]]=A2571,ETMRouteStages[[#This Row],[StageSequence]]=F2571+1,TRUE)</f>
        <v>1</v>
      </c>
    </row>
    <row r="2573" spans="1:14">
      <c r="A2573" t="s">
        <v>6459</v>
      </c>
      <c r="B2573" t="s">
        <v>1844</v>
      </c>
      <c r="C2573" t="s">
        <v>3602</v>
      </c>
      <c r="D2573" s="154">
        <v>28</v>
      </c>
      <c r="E2573" t="s">
        <v>980</v>
      </c>
      <c r="F2573">
        <v>11</v>
      </c>
      <c r="G2573">
        <v>19</v>
      </c>
      <c r="H2573" t="s">
        <v>3404</v>
      </c>
      <c r="I2573" t="s">
        <v>3515</v>
      </c>
      <c r="K2573" t="s">
        <v>981</v>
      </c>
      <c r="L2573" t="s">
        <v>980</v>
      </c>
      <c r="M2573" t="s">
        <v>3404</v>
      </c>
      <c r="N2573" t="b">
        <f>IF(ETMRouteStages[[#This Row],[RID]]=A2572,ETMRouteStages[[#This Row],[StageSequence]]=F2572+1,TRUE)</f>
        <v>1</v>
      </c>
    </row>
    <row r="2574" spans="1:14">
      <c r="A2574" t="s">
        <v>6459</v>
      </c>
      <c r="B2574" t="s">
        <v>1844</v>
      </c>
      <c r="C2574" t="s">
        <v>3602</v>
      </c>
      <c r="D2574" s="154">
        <v>28</v>
      </c>
      <c r="E2574" t="s">
        <v>1191</v>
      </c>
      <c r="F2574">
        <v>12</v>
      </c>
      <c r="G2574">
        <v>20</v>
      </c>
      <c r="H2574" t="s">
        <v>3404</v>
      </c>
      <c r="I2574" t="s">
        <v>3515</v>
      </c>
      <c r="K2574" t="s">
        <v>1192</v>
      </c>
      <c r="L2574" t="s">
        <v>1191</v>
      </c>
      <c r="M2574" t="s">
        <v>3404</v>
      </c>
      <c r="N2574" t="b">
        <f>IF(ETMRouteStages[[#This Row],[RID]]=A2573,ETMRouteStages[[#This Row],[StageSequence]]=F2573+1,TRUE)</f>
        <v>1</v>
      </c>
    </row>
    <row r="2575" spans="1:14">
      <c r="A2575" t="s">
        <v>6459</v>
      </c>
      <c r="B2575" t="s">
        <v>1844</v>
      </c>
      <c r="C2575" t="s">
        <v>3602</v>
      </c>
      <c r="D2575" s="154">
        <v>28</v>
      </c>
      <c r="E2575" t="s">
        <v>1019</v>
      </c>
      <c r="F2575">
        <v>13</v>
      </c>
      <c r="G2575">
        <v>21</v>
      </c>
      <c r="H2575" t="s">
        <v>3404</v>
      </c>
      <c r="I2575" t="s">
        <v>3515</v>
      </c>
      <c r="K2575" t="s">
        <v>1020</v>
      </c>
      <c r="L2575" t="s">
        <v>1019</v>
      </c>
      <c r="M2575" t="s">
        <v>3404</v>
      </c>
      <c r="N2575" t="b">
        <f>IF(ETMRouteStages[[#This Row],[RID]]=A2574,ETMRouteStages[[#This Row],[StageSequence]]=F2574+1,TRUE)</f>
        <v>1</v>
      </c>
    </row>
    <row r="2576" spans="1:14">
      <c r="A2576" t="s">
        <v>6459</v>
      </c>
      <c r="B2576" t="s">
        <v>1844</v>
      </c>
      <c r="C2576" t="s">
        <v>3602</v>
      </c>
      <c r="D2576" s="154">
        <v>28</v>
      </c>
      <c r="E2576" t="s">
        <v>2384</v>
      </c>
      <c r="F2576">
        <v>14</v>
      </c>
      <c r="G2576">
        <v>23</v>
      </c>
      <c r="H2576" t="s">
        <v>3404</v>
      </c>
      <c r="I2576" t="s">
        <v>3515</v>
      </c>
      <c r="K2576" t="s">
        <v>2385</v>
      </c>
      <c r="L2576" t="s">
        <v>2384</v>
      </c>
      <c r="M2576" t="s">
        <v>3404</v>
      </c>
      <c r="N2576" t="b">
        <f>IF(ETMRouteStages[[#This Row],[RID]]=A2575,ETMRouteStages[[#This Row],[StageSequence]]=F2575+1,TRUE)</f>
        <v>1</v>
      </c>
    </row>
    <row r="2577" spans="1:14">
      <c r="A2577" t="s">
        <v>6459</v>
      </c>
      <c r="B2577" t="s">
        <v>1844</v>
      </c>
      <c r="C2577" t="s">
        <v>3602</v>
      </c>
      <c r="D2577" s="154">
        <v>28</v>
      </c>
      <c r="E2577" t="s">
        <v>2057</v>
      </c>
      <c r="F2577">
        <v>15</v>
      </c>
      <c r="G2577">
        <v>25</v>
      </c>
      <c r="H2577" t="s">
        <v>3404</v>
      </c>
      <c r="I2577" t="s">
        <v>3515</v>
      </c>
      <c r="K2577" t="s">
        <v>2058</v>
      </c>
      <c r="L2577" t="s">
        <v>2057</v>
      </c>
      <c r="M2577" t="s">
        <v>3404</v>
      </c>
      <c r="N2577" t="b">
        <f>IF(ETMRouteStages[[#This Row],[RID]]=A2576,ETMRouteStages[[#This Row],[StageSequence]]=F2576+1,TRUE)</f>
        <v>1</v>
      </c>
    </row>
    <row r="2578" spans="1:14">
      <c r="A2578" t="s">
        <v>6459</v>
      </c>
      <c r="B2578" t="s">
        <v>1844</v>
      </c>
      <c r="C2578" t="s">
        <v>3602</v>
      </c>
      <c r="D2578" s="154">
        <v>28</v>
      </c>
      <c r="E2578" t="s">
        <v>1617</v>
      </c>
      <c r="F2578">
        <v>16</v>
      </c>
      <c r="G2578">
        <v>26</v>
      </c>
      <c r="H2578" t="s">
        <v>3404</v>
      </c>
      <c r="I2578" t="s">
        <v>3515</v>
      </c>
      <c r="K2578" t="s">
        <v>1618</v>
      </c>
      <c r="L2578" t="s">
        <v>1617</v>
      </c>
      <c r="M2578" t="s">
        <v>3404</v>
      </c>
      <c r="N2578" t="b">
        <f>IF(ETMRouteStages[[#This Row],[RID]]=A2577,ETMRouteStages[[#This Row],[StageSequence]]=F2577+1,TRUE)</f>
        <v>1</v>
      </c>
    </row>
    <row r="2579" spans="1:14">
      <c r="A2579" t="s">
        <v>6459</v>
      </c>
      <c r="B2579" t="s">
        <v>1844</v>
      </c>
      <c r="C2579" t="s">
        <v>3602</v>
      </c>
      <c r="D2579" s="154">
        <v>28</v>
      </c>
      <c r="E2579" t="s">
        <v>2123</v>
      </c>
      <c r="F2579">
        <v>17</v>
      </c>
      <c r="G2579">
        <v>28</v>
      </c>
      <c r="H2579" t="s">
        <v>3404</v>
      </c>
      <c r="I2579" t="s">
        <v>3515</v>
      </c>
      <c r="K2579" t="s">
        <v>2124</v>
      </c>
      <c r="L2579" t="s">
        <v>2123</v>
      </c>
      <c r="M2579" t="s">
        <v>3404</v>
      </c>
      <c r="N2579" t="b">
        <f>IF(ETMRouteStages[[#This Row],[RID]]=A2578,ETMRouteStages[[#This Row],[StageSequence]]=F2578+1,TRUE)</f>
        <v>1</v>
      </c>
    </row>
    <row r="2580" spans="1:14">
      <c r="A2580" t="s">
        <v>6459</v>
      </c>
      <c r="B2580" t="s">
        <v>1844</v>
      </c>
      <c r="C2580" t="s">
        <v>3602</v>
      </c>
      <c r="D2580" s="154">
        <v>28</v>
      </c>
      <c r="E2580" t="s">
        <v>1942</v>
      </c>
      <c r="F2580">
        <v>18</v>
      </c>
      <c r="G2580">
        <v>30</v>
      </c>
      <c r="H2580" t="s">
        <v>3404</v>
      </c>
      <c r="I2580" t="s">
        <v>3515</v>
      </c>
      <c r="K2580" t="s">
        <v>1943</v>
      </c>
      <c r="L2580" t="s">
        <v>1942</v>
      </c>
      <c r="M2580" t="s">
        <v>3404</v>
      </c>
      <c r="N2580" t="b">
        <f>IF(ETMRouteStages[[#This Row],[RID]]=A2579,ETMRouteStages[[#This Row],[StageSequence]]=F2579+1,TRUE)</f>
        <v>1</v>
      </c>
    </row>
    <row r="2581" spans="1:14">
      <c r="A2581" t="s">
        <v>6459</v>
      </c>
      <c r="B2581" t="s">
        <v>1844</v>
      </c>
      <c r="C2581" t="s">
        <v>3602</v>
      </c>
      <c r="D2581" s="154">
        <v>28</v>
      </c>
      <c r="E2581" t="s">
        <v>1233</v>
      </c>
      <c r="F2581">
        <v>19</v>
      </c>
      <c r="G2581">
        <v>33</v>
      </c>
      <c r="H2581" t="s">
        <v>3404</v>
      </c>
      <c r="I2581" t="s">
        <v>3515</v>
      </c>
      <c r="K2581" t="s">
        <v>1234</v>
      </c>
      <c r="L2581" t="s">
        <v>1233</v>
      </c>
      <c r="M2581" t="s">
        <v>3404</v>
      </c>
      <c r="N2581" t="b">
        <f>IF(ETMRouteStages[[#This Row],[RID]]=A2580,ETMRouteStages[[#This Row],[StageSequence]]=F2580+1,TRUE)</f>
        <v>1</v>
      </c>
    </row>
    <row r="2582" spans="1:14">
      <c r="A2582" t="s">
        <v>6459</v>
      </c>
      <c r="B2582" t="s">
        <v>1844</v>
      </c>
      <c r="C2582" t="s">
        <v>3602</v>
      </c>
      <c r="D2582" s="154">
        <v>28</v>
      </c>
      <c r="E2582" t="s">
        <v>1865</v>
      </c>
      <c r="F2582">
        <v>20</v>
      </c>
      <c r="G2582">
        <v>35</v>
      </c>
      <c r="H2582" t="s">
        <v>3404</v>
      </c>
      <c r="I2582" t="s">
        <v>3515</v>
      </c>
      <c r="K2582" t="s">
        <v>1866</v>
      </c>
      <c r="L2582" t="s">
        <v>1865</v>
      </c>
      <c r="M2582" t="s">
        <v>3404</v>
      </c>
      <c r="N2582" t="b">
        <f>IF(ETMRouteStages[[#This Row],[RID]]=A2581,ETMRouteStages[[#This Row],[StageSequence]]=F2581+1,TRUE)</f>
        <v>1</v>
      </c>
    </row>
    <row r="2583" spans="1:14">
      <c r="A2583" t="s">
        <v>6459</v>
      </c>
      <c r="B2583" t="s">
        <v>1844</v>
      </c>
      <c r="C2583" t="s">
        <v>3602</v>
      </c>
      <c r="D2583" s="154">
        <v>28</v>
      </c>
      <c r="E2583" t="s">
        <v>2655</v>
      </c>
      <c r="F2583">
        <v>21</v>
      </c>
      <c r="G2583">
        <v>37</v>
      </c>
      <c r="H2583" t="s">
        <v>3404</v>
      </c>
      <c r="I2583" t="s">
        <v>3515</v>
      </c>
      <c r="K2583" t="s">
        <v>2656</v>
      </c>
      <c r="L2583" t="s">
        <v>2655</v>
      </c>
      <c r="M2583" t="s">
        <v>3404</v>
      </c>
      <c r="N2583" t="b">
        <f>IF(ETMRouteStages[[#This Row],[RID]]=A2582,ETMRouteStages[[#This Row],[StageSequence]]=F2582+1,TRUE)</f>
        <v>1</v>
      </c>
    </row>
    <row r="2584" spans="1:14">
      <c r="A2584" t="s">
        <v>6459</v>
      </c>
      <c r="B2584" t="s">
        <v>1844</v>
      </c>
      <c r="C2584" t="s">
        <v>3602</v>
      </c>
      <c r="D2584" s="154">
        <v>28</v>
      </c>
      <c r="E2584" t="s">
        <v>2974</v>
      </c>
      <c r="F2584">
        <v>22</v>
      </c>
      <c r="G2584">
        <v>39</v>
      </c>
      <c r="H2584" t="s">
        <v>3404</v>
      </c>
      <c r="I2584" t="s">
        <v>3515</v>
      </c>
      <c r="K2584" t="s">
        <v>2975</v>
      </c>
      <c r="L2584" t="s">
        <v>2974</v>
      </c>
      <c r="M2584" t="s">
        <v>3404</v>
      </c>
      <c r="N2584" t="b">
        <f>IF(ETMRouteStages[[#This Row],[RID]]=A2583,ETMRouteStages[[#This Row],[StageSequence]]=F2583+1,TRUE)</f>
        <v>1</v>
      </c>
    </row>
    <row r="2585" spans="1:14">
      <c r="A2585" t="s">
        <v>6459</v>
      </c>
      <c r="B2585" t="s">
        <v>1844</v>
      </c>
      <c r="C2585" t="s">
        <v>3602</v>
      </c>
      <c r="D2585" s="154">
        <v>28</v>
      </c>
      <c r="E2585" t="s">
        <v>1480</v>
      </c>
      <c r="F2585">
        <v>23</v>
      </c>
      <c r="G2585">
        <v>41</v>
      </c>
      <c r="H2585" t="s">
        <v>3404</v>
      </c>
      <c r="I2585" t="s">
        <v>3515</v>
      </c>
      <c r="K2585" t="s">
        <v>1481</v>
      </c>
      <c r="L2585" t="s">
        <v>1480</v>
      </c>
      <c r="M2585" t="s">
        <v>3404</v>
      </c>
      <c r="N2585" t="b">
        <f>IF(ETMRouteStages[[#This Row],[RID]]=A2584,ETMRouteStages[[#This Row],[StageSequence]]=F2584+1,TRUE)</f>
        <v>1</v>
      </c>
    </row>
    <row r="2586" spans="1:14">
      <c r="A2586" t="s">
        <v>6459</v>
      </c>
      <c r="B2586" t="s">
        <v>1844</v>
      </c>
      <c r="C2586" t="s">
        <v>3602</v>
      </c>
      <c r="D2586" s="154">
        <v>28</v>
      </c>
      <c r="E2586" t="s">
        <v>2516</v>
      </c>
      <c r="F2586">
        <v>24</v>
      </c>
      <c r="G2586">
        <v>43</v>
      </c>
      <c r="H2586" t="s">
        <v>3404</v>
      </c>
      <c r="I2586" t="s">
        <v>3515</v>
      </c>
      <c r="K2586" t="s">
        <v>2517</v>
      </c>
      <c r="L2586" t="s">
        <v>2516</v>
      </c>
      <c r="M2586" t="s">
        <v>3404</v>
      </c>
      <c r="N2586" t="b">
        <f>IF(ETMRouteStages[[#This Row],[RID]]=A2585,ETMRouteStages[[#This Row],[StageSequence]]=F2585+1,TRUE)</f>
        <v>1</v>
      </c>
    </row>
    <row r="2587" spans="1:14">
      <c r="A2587" t="s">
        <v>6459</v>
      </c>
      <c r="B2587" t="s">
        <v>1844</v>
      </c>
      <c r="C2587" t="s">
        <v>3602</v>
      </c>
      <c r="D2587" s="154">
        <v>28</v>
      </c>
      <c r="E2587" t="s">
        <v>2245</v>
      </c>
      <c r="F2587">
        <v>25</v>
      </c>
      <c r="G2587">
        <v>45</v>
      </c>
      <c r="H2587" t="s">
        <v>3404</v>
      </c>
      <c r="I2587" t="s">
        <v>3515</v>
      </c>
      <c r="K2587" t="s">
        <v>2246</v>
      </c>
      <c r="L2587" t="s">
        <v>2245</v>
      </c>
      <c r="M2587" t="s">
        <v>3404</v>
      </c>
      <c r="N2587" t="b">
        <f>IF(ETMRouteStages[[#This Row],[RID]]=A2586,ETMRouteStages[[#This Row],[StageSequence]]=F2586+1,TRUE)</f>
        <v>1</v>
      </c>
    </row>
    <row r="2588" spans="1:14">
      <c r="A2588" t="s">
        <v>6459</v>
      </c>
      <c r="B2588" t="s">
        <v>1844</v>
      </c>
      <c r="C2588" t="s">
        <v>3602</v>
      </c>
      <c r="D2588" s="154">
        <v>28</v>
      </c>
      <c r="E2588" t="s">
        <v>1546</v>
      </c>
      <c r="F2588">
        <v>26</v>
      </c>
      <c r="G2588">
        <v>47</v>
      </c>
      <c r="H2588" t="s">
        <v>3404</v>
      </c>
      <c r="I2588" t="s">
        <v>3515</v>
      </c>
      <c r="K2588" t="s">
        <v>1547</v>
      </c>
      <c r="L2588" t="s">
        <v>1546</v>
      </c>
      <c r="M2588" t="s">
        <v>3404</v>
      </c>
      <c r="N2588" t="b">
        <f>IF(ETMRouteStages[[#This Row],[RID]]=A2587,ETMRouteStages[[#This Row],[StageSequence]]=F2587+1,TRUE)</f>
        <v>1</v>
      </c>
    </row>
    <row r="2589" spans="1:14">
      <c r="A2589" t="s">
        <v>6459</v>
      </c>
      <c r="B2589" t="s">
        <v>1844</v>
      </c>
      <c r="C2589" t="s">
        <v>3602</v>
      </c>
      <c r="D2589" s="154">
        <v>28</v>
      </c>
      <c r="E2589" t="s">
        <v>2223</v>
      </c>
      <c r="F2589">
        <v>27</v>
      </c>
      <c r="G2589">
        <v>48</v>
      </c>
      <c r="H2589" t="s">
        <v>3404</v>
      </c>
      <c r="I2589" t="s">
        <v>3515</v>
      </c>
      <c r="K2589" t="s">
        <v>2224</v>
      </c>
      <c r="L2589" t="s">
        <v>2223</v>
      </c>
      <c r="M2589" t="s">
        <v>3404</v>
      </c>
      <c r="N2589" t="b">
        <f>IF(ETMRouteStages[[#This Row],[RID]]=A2588,ETMRouteStages[[#This Row],[StageSequence]]=F2588+1,TRUE)</f>
        <v>1</v>
      </c>
    </row>
    <row r="2590" spans="1:14">
      <c r="A2590" t="s">
        <v>6459</v>
      </c>
      <c r="B2590" t="s">
        <v>1844</v>
      </c>
      <c r="C2590" t="s">
        <v>3602</v>
      </c>
      <c r="D2590" s="154">
        <v>28</v>
      </c>
      <c r="E2590" t="s">
        <v>430</v>
      </c>
      <c r="F2590">
        <v>28</v>
      </c>
      <c r="G2590">
        <v>49</v>
      </c>
      <c r="H2590" t="s">
        <v>3404</v>
      </c>
      <c r="I2590" t="s">
        <v>3515</v>
      </c>
      <c r="K2590" t="s">
        <v>431</v>
      </c>
      <c r="L2590" t="s">
        <v>430</v>
      </c>
      <c r="M2590" t="s">
        <v>3404</v>
      </c>
      <c r="N2590" t="b">
        <f>IF(ETMRouteStages[[#This Row],[RID]]=A2589,ETMRouteStages[[#This Row],[StageSequence]]=F2589+1,TRUE)</f>
        <v>1</v>
      </c>
    </row>
    <row r="2591" spans="1:14">
      <c r="A2591" t="s">
        <v>6459</v>
      </c>
      <c r="B2591" t="s">
        <v>1844</v>
      </c>
      <c r="C2591" t="s">
        <v>3602</v>
      </c>
      <c r="D2591" s="154">
        <v>28</v>
      </c>
      <c r="E2591" t="s">
        <v>1172</v>
      </c>
      <c r="F2591">
        <v>29</v>
      </c>
      <c r="G2591">
        <v>51</v>
      </c>
      <c r="H2591" t="s">
        <v>3404</v>
      </c>
      <c r="I2591" t="s">
        <v>3515</v>
      </c>
      <c r="K2591" t="s">
        <v>1173</v>
      </c>
      <c r="L2591" t="s">
        <v>1172</v>
      </c>
      <c r="M2591" t="s">
        <v>3404</v>
      </c>
      <c r="N2591" t="b">
        <f>IF(ETMRouteStages[[#This Row],[RID]]=A2590,ETMRouteStages[[#This Row],[StageSequence]]=F2590+1,TRUE)</f>
        <v>1</v>
      </c>
    </row>
    <row r="2592" spans="1:14">
      <c r="A2592" t="s">
        <v>6459</v>
      </c>
      <c r="B2592" t="s">
        <v>1844</v>
      </c>
      <c r="C2592" t="s">
        <v>3602</v>
      </c>
      <c r="D2592" s="154">
        <v>28</v>
      </c>
      <c r="E2592" t="s">
        <v>1065</v>
      </c>
      <c r="F2592">
        <v>30</v>
      </c>
      <c r="G2592">
        <v>52</v>
      </c>
      <c r="H2592" t="s">
        <v>3404</v>
      </c>
      <c r="I2592" t="s">
        <v>3515</v>
      </c>
      <c r="K2592" t="s">
        <v>1066</v>
      </c>
      <c r="L2592" t="s">
        <v>1065</v>
      </c>
      <c r="M2592" t="s">
        <v>3404</v>
      </c>
      <c r="N2592" t="b">
        <f>IF(ETMRouteStages[[#This Row],[RID]]=A2591,ETMRouteStages[[#This Row],[StageSequence]]=F2591+1,TRUE)</f>
        <v>1</v>
      </c>
    </row>
    <row r="2593" spans="1:14">
      <c r="A2593" t="s">
        <v>6459</v>
      </c>
      <c r="B2593" t="s">
        <v>1844</v>
      </c>
      <c r="C2593" t="s">
        <v>3602</v>
      </c>
      <c r="D2593" s="154">
        <v>28</v>
      </c>
      <c r="E2593" t="s">
        <v>882</v>
      </c>
      <c r="F2593">
        <v>31</v>
      </c>
      <c r="G2593">
        <v>53</v>
      </c>
      <c r="H2593" t="s">
        <v>3404</v>
      </c>
      <c r="I2593" t="s">
        <v>3515</v>
      </c>
      <c r="K2593" t="s">
        <v>883</v>
      </c>
      <c r="L2593" t="s">
        <v>882</v>
      </c>
      <c r="M2593" t="s">
        <v>3404</v>
      </c>
      <c r="N2593" t="b">
        <f>IF(ETMRouteStages[[#This Row],[RID]]=A2592,ETMRouteStages[[#This Row],[StageSequence]]=F2592+1,TRUE)</f>
        <v>1</v>
      </c>
    </row>
    <row r="2594" spans="1:14">
      <c r="A2594" t="s">
        <v>6459</v>
      </c>
      <c r="B2594" t="s">
        <v>1844</v>
      </c>
      <c r="C2594" t="s">
        <v>3602</v>
      </c>
      <c r="D2594" s="154">
        <v>28</v>
      </c>
      <c r="E2594" t="s">
        <v>830</v>
      </c>
      <c r="F2594">
        <v>32</v>
      </c>
      <c r="G2594">
        <v>55</v>
      </c>
      <c r="H2594" t="s">
        <v>3404</v>
      </c>
      <c r="I2594" t="s">
        <v>3515</v>
      </c>
      <c r="K2594" t="s">
        <v>831</v>
      </c>
      <c r="L2594" t="s">
        <v>830</v>
      </c>
      <c r="M2594" t="s">
        <v>3404</v>
      </c>
      <c r="N2594" t="b">
        <f>IF(ETMRouteStages[[#This Row],[RID]]=A2593,ETMRouteStages[[#This Row],[StageSequence]]=F2593+1,TRUE)</f>
        <v>1</v>
      </c>
    </row>
    <row r="2595" spans="1:14">
      <c r="A2595" t="s">
        <v>6460</v>
      </c>
      <c r="B2595" t="s">
        <v>1844</v>
      </c>
      <c r="C2595" t="s">
        <v>3611</v>
      </c>
      <c r="D2595" s="154">
        <v>29</v>
      </c>
      <c r="E2595" t="s">
        <v>1843</v>
      </c>
      <c r="F2595">
        <v>1</v>
      </c>
      <c r="G2595">
        <v>0</v>
      </c>
      <c r="H2595" t="s">
        <v>3404</v>
      </c>
      <c r="I2595" t="s">
        <v>3515</v>
      </c>
      <c r="K2595" t="s">
        <v>1844</v>
      </c>
      <c r="L2595" t="s">
        <v>1843</v>
      </c>
      <c r="M2595" t="s">
        <v>3404</v>
      </c>
      <c r="N2595" t="b">
        <f>IF(ETMRouteStages[[#This Row],[RID]]=A2594,ETMRouteStages[[#This Row],[StageSequence]]=F2594+1,TRUE)</f>
        <v>1</v>
      </c>
    </row>
    <row r="2596" spans="1:14">
      <c r="A2596" t="s">
        <v>6460</v>
      </c>
      <c r="B2596" t="s">
        <v>1844</v>
      </c>
      <c r="C2596" t="s">
        <v>3611</v>
      </c>
      <c r="D2596" s="154">
        <v>29</v>
      </c>
      <c r="E2596" t="s">
        <v>1845</v>
      </c>
      <c r="F2596">
        <v>2</v>
      </c>
      <c r="G2596">
        <v>2</v>
      </c>
      <c r="H2596" t="s">
        <v>3404</v>
      </c>
      <c r="I2596" t="s">
        <v>3515</v>
      </c>
      <c r="K2596" t="s">
        <v>1846</v>
      </c>
      <c r="L2596" t="s">
        <v>1845</v>
      </c>
      <c r="M2596" t="s">
        <v>3404</v>
      </c>
      <c r="N2596" t="b">
        <f>IF(ETMRouteStages[[#This Row],[RID]]=A2595,ETMRouteStages[[#This Row],[StageSequence]]=F2595+1,TRUE)</f>
        <v>1</v>
      </c>
    </row>
    <row r="2597" spans="1:14">
      <c r="A2597" t="s">
        <v>6460</v>
      </c>
      <c r="B2597" t="s">
        <v>1844</v>
      </c>
      <c r="C2597" t="s">
        <v>3611</v>
      </c>
      <c r="D2597" s="154">
        <v>29</v>
      </c>
      <c r="E2597" t="s">
        <v>2073</v>
      </c>
      <c r="F2597">
        <v>3</v>
      </c>
      <c r="G2597">
        <v>4</v>
      </c>
      <c r="H2597" t="s">
        <v>3404</v>
      </c>
      <c r="I2597" t="s">
        <v>3515</v>
      </c>
      <c r="K2597" t="s">
        <v>2074</v>
      </c>
      <c r="L2597" t="s">
        <v>2073</v>
      </c>
      <c r="M2597" t="s">
        <v>3404</v>
      </c>
      <c r="N2597" t="b">
        <f>IF(ETMRouteStages[[#This Row],[RID]]=A2596,ETMRouteStages[[#This Row],[StageSequence]]=F2596+1,TRUE)</f>
        <v>1</v>
      </c>
    </row>
    <row r="2598" spans="1:14">
      <c r="A2598" t="s">
        <v>6460</v>
      </c>
      <c r="B2598" t="s">
        <v>1844</v>
      </c>
      <c r="C2598" t="s">
        <v>3611</v>
      </c>
      <c r="D2598" s="154">
        <v>29</v>
      </c>
      <c r="E2598" t="s">
        <v>1103</v>
      </c>
      <c r="F2598">
        <v>4</v>
      </c>
      <c r="G2598">
        <v>5</v>
      </c>
      <c r="H2598" t="s">
        <v>3404</v>
      </c>
      <c r="I2598" t="s">
        <v>3515</v>
      </c>
      <c r="K2598" t="s">
        <v>1104</v>
      </c>
      <c r="L2598" t="s">
        <v>1103</v>
      </c>
      <c r="M2598" t="s">
        <v>3404</v>
      </c>
      <c r="N2598" t="b">
        <f>IF(ETMRouteStages[[#This Row],[RID]]=A2597,ETMRouteStages[[#This Row],[StageSequence]]=F2597+1,TRUE)</f>
        <v>1</v>
      </c>
    </row>
    <row r="2599" spans="1:14">
      <c r="A2599" t="s">
        <v>6460</v>
      </c>
      <c r="B2599" t="s">
        <v>1844</v>
      </c>
      <c r="C2599" t="s">
        <v>3611</v>
      </c>
      <c r="D2599" s="154">
        <v>29</v>
      </c>
      <c r="E2599" t="s">
        <v>906</v>
      </c>
      <c r="F2599">
        <v>5</v>
      </c>
      <c r="G2599">
        <v>7</v>
      </c>
      <c r="H2599" t="s">
        <v>3404</v>
      </c>
      <c r="I2599" t="s">
        <v>3515</v>
      </c>
      <c r="K2599" t="s">
        <v>907</v>
      </c>
      <c r="L2599" t="s">
        <v>906</v>
      </c>
      <c r="M2599" t="s">
        <v>3404</v>
      </c>
      <c r="N2599" t="b">
        <f>IF(ETMRouteStages[[#This Row],[RID]]=A2598,ETMRouteStages[[#This Row],[StageSequence]]=F2598+1,TRUE)</f>
        <v>1</v>
      </c>
    </row>
    <row r="2600" spans="1:14">
      <c r="A2600" t="s">
        <v>6460</v>
      </c>
      <c r="B2600" t="s">
        <v>1844</v>
      </c>
      <c r="C2600" t="s">
        <v>3611</v>
      </c>
      <c r="D2600" s="154">
        <v>29</v>
      </c>
      <c r="E2600" t="s">
        <v>1035</v>
      </c>
      <c r="F2600">
        <v>6</v>
      </c>
      <c r="G2600">
        <v>8</v>
      </c>
      <c r="H2600" t="s">
        <v>3404</v>
      </c>
      <c r="I2600" t="s">
        <v>3515</v>
      </c>
      <c r="K2600" t="s">
        <v>1036</v>
      </c>
      <c r="L2600" t="s">
        <v>1035</v>
      </c>
      <c r="M2600" t="s">
        <v>3404</v>
      </c>
      <c r="N2600" t="b">
        <f>IF(ETMRouteStages[[#This Row],[RID]]=A2599,ETMRouteStages[[#This Row],[StageSequence]]=F2599+1,TRUE)</f>
        <v>1</v>
      </c>
    </row>
    <row r="2601" spans="1:14">
      <c r="A2601" t="s">
        <v>6460</v>
      </c>
      <c r="B2601" t="s">
        <v>1844</v>
      </c>
      <c r="C2601" t="s">
        <v>3611</v>
      </c>
      <c r="D2601" s="154">
        <v>29</v>
      </c>
      <c r="E2601" t="s">
        <v>2260</v>
      </c>
      <c r="F2601">
        <v>7</v>
      </c>
      <c r="G2601">
        <v>11</v>
      </c>
      <c r="H2601" t="s">
        <v>3404</v>
      </c>
      <c r="I2601" t="s">
        <v>3515</v>
      </c>
      <c r="K2601" t="s">
        <v>2261</v>
      </c>
      <c r="L2601" t="s">
        <v>2260</v>
      </c>
      <c r="M2601" t="s">
        <v>3404</v>
      </c>
      <c r="N2601" t="b">
        <f>IF(ETMRouteStages[[#This Row],[RID]]=A2600,ETMRouteStages[[#This Row],[StageSequence]]=F2600+1,TRUE)</f>
        <v>1</v>
      </c>
    </row>
    <row r="2602" spans="1:14">
      <c r="A2602" t="s">
        <v>6460</v>
      </c>
      <c r="B2602" t="s">
        <v>1844</v>
      </c>
      <c r="C2602" t="s">
        <v>3611</v>
      </c>
      <c r="D2602" s="154">
        <v>29</v>
      </c>
      <c r="E2602" t="s">
        <v>995</v>
      </c>
      <c r="F2602">
        <v>8</v>
      </c>
      <c r="G2602">
        <v>14</v>
      </c>
      <c r="H2602" t="s">
        <v>3404</v>
      </c>
      <c r="I2602" t="s">
        <v>3515</v>
      </c>
      <c r="K2602" t="s">
        <v>996</v>
      </c>
      <c r="L2602" t="s">
        <v>995</v>
      </c>
      <c r="M2602" t="s">
        <v>3404</v>
      </c>
      <c r="N2602" t="b">
        <f>IF(ETMRouteStages[[#This Row],[RID]]=A2601,ETMRouteStages[[#This Row],[StageSequence]]=F2601+1,TRUE)</f>
        <v>1</v>
      </c>
    </row>
    <row r="2603" spans="1:14">
      <c r="A2603" t="s">
        <v>6460</v>
      </c>
      <c r="B2603" t="s">
        <v>1844</v>
      </c>
      <c r="C2603" t="s">
        <v>3611</v>
      </c>
      <c r="D2603" s="154">
        <v>29</v>
      </c>
      <c r="E2603" t="s">
        <v>1055</v>
      </c>
      <c r="F2603">
        <v>9</v>
      </c>
      <c r="G2603">
        <v>15</v>
      </c>
      <c r="H2603" t="s">
        <v>3404</v>
      </c>
      <c r="I2603" t="s">
        <v>3515</v>
      </c>
      <c r="K2603" t="s">
        <v>1056</v>
      </c>
      <c r="L2603" t="s">
        <v>1055</v>
      </c>
      <c r="M2603" t="s">
        <v>3404</v>
      </c>
      <c r="N2603" t="b">
        <f>IF(ETMRouteStages[[#This Row],[RID]]=A2602,ETMRouteStages[[#This Row],[StageSequence]]=F2602+1,TRUE)</f>
        <v>1</v>
      </c>
    </row>
    <row r="2604" spans="1:14">
      <c r="A2604" t="s">
        <v>6460</v>
      </c>
      <c r="B2604" t="s">
        <v>1844</v>
      </c>
      <c r="C2604" t="s">
        <v>3611</v>
      </c>
      <c r="D2604" s="154">
        <v>29</v>
      </c>
      <c r="E2604" t="s">
        <v>620</v>
      </c>
      <c r="F2604">
        <v>10</v>
      </c>
      <c r="G2604">
        <v>17</v>
      </c>
      <c r="H2604" t="s">
        <v>3404</v>
      </c>
      <c r="I2604" t="s">
        <v>3515</v>
      </c>
      <c r="K2604" t="s">
        <v>621</v>
      </c>
      <c r="L2604" t="s">
        <v>620</v>
      </c>
      <c r="M2604" t="s">
        <v>3404</v>
      </c>
      <c r="N2604" t="b">
        <f>IF(ETMRouteStages[[#This Row],[RID]]=A2603,ETMRouteStages[[#This Row],[StageSequence]]=F2603+1,TRUE)</f>
        <v>1</v>
      </c>
    </row>
    <row r="2605" spans="1:14">
      <c r="A2605" t="s">
        <v>6460</v>
      </c>
      <c r="B2605" t="s">
        <v>1844</v>
      </c>
      <c r="C2605" t="s">
        <v>3611</v>
      </c>
      <c r="D2605" s="154">
        <v>29</v>
      </c>
      <c r="E2605" t="s">
        <v>680</v>
      </c>
      <c r="F2605">
        <v>11</v>
      </c>
      <c r="G2605">
        <v>20</v>
      </c>
      <c r="H2605" t="s">
        <v>3404</v>
      </c>
      <c r="I2605" t="s">
        <v>3515</v>
      </c>
      <c r="K2605" t="s">
        <v>681</v>
      </c>
      <c r="L2605" t="s">
        <v>680</v>
      </c>
      <c r="M2605" t="s">
        <v>3404</v>
      </c>
      <c r="N2605" t="b">
        <f>IF(ETMRouteStages[[#This Row],[RID]]=A2604,ETMRouteStages[[#This Row],[StageSequence]]=F2604+1,TRUE)</f>
        <v>1</v>
      </c>
    </row>
    <row r="2606" spans="1:14">
      <c r="A2606" t="s">
        <v>6460</v>
      </c>
      <c r="B2606" t="s">
        <v>1844</v>
      </c>
      <c r="C2606" t="s">
        <v>3611</v>
      </c>
      <c r="D2606" s="154">
        <v>29</v>
      </c>
      <c r="E2606" t="s">
        <v>1293</v>
      </c>
      <c r="F2606">
        <v>12</v>
      </c>
      <c r="G2606">
        <v>22</v>
      </c>
      <c r="H2606" t="s">
        <v>3404</v>
      </c>
      <c r="I2606" t="s">
        <v>3515</v>
      </c>
      <c r="K2606" t="s">
        <v>1294</v>
      </c>
      <c r="L2606" t="s">
        <v>1293</v>
      </c>
      <c r="M2606" t="s">
        <v>3404</v>
      </c>
      <c r="N2606" t="b">
        <f>IF(ETMRouteStages[[#This Row],[RID]]=A2605,ETMRouteStages[[#This Row],[StageSequence]]=F2605+1,TRUE)</f>
        <v>1</v>
      </c>
    </row>
    <row r="2607" spans="1:14">
      <c r="A2607" t="s">
        <v>6460</v>
      </c>
      <c r="B2607" t="s">
        <v>1844</v>
      </c>
      <c r="C2607" t="s">
        <v>3611</v>
      </c>
      <c r="D2607" s="154">
        <v>29</v>
      </c>
      <c r="E2607" t="s">
        <v>2165</v>
      </c>
      <c r="F2607">
        <v>13</v>
      </c>
      <c r="G2607">
        <v>24</v>
      </c>
      <c r="H2607" t="s">
        <v>3404</v>
      </c>
      <c r="I2607" t="s">
        <v>3515</v>
      </c>
      <c r="K2607" t="s">
        <v>2166</v>
      </c>
      <c r="L2607" t="s">
        <v>2165</v>
      </c>
      <c r="M2607" t="s">
        <v>3404</v>
      </c>
      <c r="N2607" t="b">
        <f>IF(ETMRouteStages[[#This Row],[RID]]=A2606,ETMRouteStages[[#This Row],[StageSequence]]=F2606+1,TRUE)</f>
        <v>1</v>
      </c>
    </row>
    <row r="2608" spans="1:14">
      <c r="A2608" t="s">
        <v>6460</v>
      </c>
      <c r="B2608" t="s">
        <v>1844</v>
      </c>
      <c r="C2608" t="s">
        <v>3611</v>
      </c>
      <c r="D2608" s="154">
        <v>29</v>
      </c>
      <c r="E2608" t="s">
        <v>2298</v>
      </c>
      <c r="F2608">
        <v>14</v>
      </c>
      <c r="G2608">
        <v>26</v>
      </c>
      <c r="H2608" t="s">
        <v>3404</v>
      </c>
      <c r="I2608" t="s">
        <v>3515</v>
      </c>
      <c r="K2608" t="s">
        <v>2299</v>
      </c>
      <c r="L2608" t="s">
        <v>2298</v>
      </c>
      <c r="M2608" t="s">
        <v>3404</v>
      </c>
      <c r="N2608" t="b">
        <f>IF(ETMRouteStages[[#This Row],[RID]]=A2607,ETMRouteStages[[#This Row],[StageSequence]]=F2607+1,TRUE)</f>
        <v>1</v>
      </c>
    </row>
    <row r="2609" spans="1:14">
      <c r="A2609" t="s">
        <v>6460</v>
      </c>
      <c r="B2609" t="s">
        <v>1844</v>
      </c>
      <c r="C2609" t="s">
        <v>3611</v>
      </c>
      <c r="D2609" s="154">
        <v>29</v>
      </c>
      <c r="E2609" t="s">
        <v>2316</v>
      </c>
      <c r="F2609">
        <v>15</v>
      </c>
      <c r="G2609">
        <v>28</v>
      </c>
      <c r="H2609" t="s">
        <v>3404</v>
      </c>
      <c r="I2609" t="s">
        <v>3515</v>
      </c>
      <c r="K2609" t="s">
        <v>2317</v>
      </c>
      <c r="L2609" t="s">
        <v>2316</v>
      </c>
      <c r="M2609" t="s">
        <v>3404</v>
      </c>
      <c r="N2609" t="b">
        <f>IF(ETMRouteStages[[#This Row],[RID]]=A2608,ETMRouteStages[[#This Row],[StageSequence]]=F2608+1,TRUE)</f>
        <v>1</v>
      </c>
    </row>
    <row r="2610" spans="1:14">
      <c r="A2610" t="s">
        <v>6460</v>
      </c>
      <c r="B2610" t="s">
        <v>1844</v>
      </c>
      <c r="C2610" t="s">
        <v>3611</v>
      </c>
      <c r="D2610" s="154">
        <v>29</v>
      </c>
      <c r="E2610" t="s">
        <v>1341</v>
      </c>
      <c r="F2610">
        <v>16</v>
      </c>
      <c r="G2610">
        <v>32</v>
      </c>
      <c r="H2610" t="s">
        <v>3404</v>
      </c>
      <c r="I2610" t="s">
        <v>3515</v>
      </c>
      <c r="K2610" t="s">
        <v>1342</v>
      </c>
      <c r="L2610" t="s">
        <v>1341</v>
      </c>
      <c r="M2610" t="s">
        <v>3404</v>
      </c>
      <c r="N2610" t="b">
        <f>IF(ETMRouteStages[[#This Row],[RID]]=A2609,ETMRouteStages[[#This Row],[StageSequence]]=F2609+1,TRUE)</f>
        <v>1</v>
      </c>
    </row>
    <row r="2611" spans="1:14">
      <c r="A2611" t="s">
        <v>6460</v>
      </c>
      <c r="B2611" t="s">
        <v>1844</v>
      </c>
      <c r="C2611" t="s">
        <v>3611</v>
      </c>
      <c r="D2611" s="154">
        <v>29</v>
      </c>
      <c r="E2611" t="s">
        <v>882</v>
      </c>
      <c r="F2611">
        <v>17</v>
      </c>
      <c r="G2611">
        <v>35</v>
      </c>
      <c r="H2611" t="s">
        <v>3404</v>
      </c>
      <c r="I2611" t="s">
        <v>3515</v>
      </c>
      <c r="K2611" t="s">
        <v>883</v>
      </c>
      <c r="L2611" t="s">
        <v>882</v>
      </c>
      <c r="M2611" t="s">
        <v>3404</v>
      </c>
      <c r="N2611" t="b">
        <f>IF(ETMRouteStages[[#This Row],[RID]]=A2610,ETMRouteStages[[#This Row],[StageSequence]]=F2610+1,TRUE)</f>
        <v>1</v>
      </c>
    </row>
    <row r="2612" spans="1:14">
      <c r="A2612" t="s">
        <v>6460</v>
      </c>
      <c r="B2612" t="s">
        <v>1844</v>
      </c>
      <c r="C2612" t="s">
        <v>3611</v>
      </c>
      <c r="D2612" s="154">
        <v>29</v>
      </c>
      <c r="E2612" t="s">
        <v>830</v>
      </c>
      <c r="F2612">
        <v>18</v>
      </c>
      <c r="G2612">
        <v>37</v>
      </c>
      <c r="H2612" t="s">
        <v>3404</v>
      </c>
      <c r="I2612" t="s">
        <v>3515</v>
      </c>
      <c r="K2612" t="s">
        <v>831</v>
      </c>
      <c r="L2612" t="s">
        <v>830</v>
      </c>
      <c r="M2612" t="s">
        <v>3404</v>
      </c>
      <c r="N2612" t="b">
        <f>IF(ETMRouteStages[[#This Row],[RID]]=A2611,ETMRouteStages[[#This Row],[StageSequence]]=F2611+1,TRUE)</f>
        <v>1</v>
      </c>
    </row>
    <row r="2613" spans="1:14">
      <c r="A2613" t="s">
        <v>6460</v>
      </c>
      <c r="B2613" t="s">
        <v>1844</v>
      </c>
      <c r="C2613" t="s">
        <v>3611</v>
      </c>
      <c r="D2613" s="154">
        <v>29</v>
      </c>
      <c r="E2613" t="s">
        <v>2673</v>
      </c>
      <c r="F2613">
        <v>19</v>
      </c>
      <c r="G2613">
        <v>39</v>
      </c>
      <c r="H2613" t="s">
        <v>3404</v>
      </c>
      <c r="I2613" t="s">
        <v>3515</v>
      </c>
      <c r="K2613" t="s">
        <v>2674</v>
      </c>
      <c r="L2613" t="s">
        <v>2673</v>
      </c>
      <c r="M2613" t="s">
        <v>3404</v>
      </c>
      <c r="N2613" t="b">
        <f>IF(ETMRouteStages[[#This Row],[RID]]=A2612,ETMRouteStages[[#This Row],[StageSequence]]=F2612+1,TRUE)</f>
        <v>1</v>
      </c>
    </row>
    <row r="2614" spans="1:14">
      <c r="A2614" t="s">
        <v>6460</v>
      </c>
      <c r="B2614" t="s">
        <v>1844</v>
      </c>
      <c r="C2614" t="s">
        <v>3611</v>
      </c>
      <c r="D2614" s="154">
        <v>29</v>
      </c>
      <c r="E2614" t="s">
        <v>1932</v>
      </c>
      <c r="F2614">
        <v>20</v>
      </c>
      <c r="G2614">
        <v>41</v>
      </c>
      <c r="H2614" t="s">
        <v>3404</v>
      </c>
      <c r="I2614" t="s">
        <v>3515</v>
      </c>
      <c r="K2614" t="s">
        <v>1933</v>
      </c>
      <c r="L2614" t="s">
        <v>1932</v>
      </c>
      <c r="M2614" t="s">
        <v>3404</v>
      </c>
      <c r="N2614" t="b">
        <f>IF(ETMRouteStages[[#This Row],[RID]]=A2613,ETMRouteStages[[#This Row],[StageSequence]]=F2613+1,TRUE)</f>
        <v>1</v>
      </c>
    </row>
    <row r="2615" spans="1:14">
      <c r="A2615" t="s">
        <v>6460</v>
      </c>
      <c r="B2615" t="s">
        <v>1844</v>
      </c>
      <c r="C2615" t="s">
        <v>3611</v>
      </c>
      <c r="D2615" s="154">
        <v>29</v>
      </c>
      <c r="E2615" t="s">
        <v>720</v>
      </c>
      <c r="F2615">
        <v>21</v>
      </c>
      <c r="G2615">
        <v>42</v>
      </c>
      <c r="H2615" t="s">
        <v>3404</v>
      </c>
      <c r="I2615" t="s">
        <v>3515</v>
      </c>
      <c r="K2615" t="s">
        <v>721</v>
      </c>
      <c r="L2615" t="s">
        <v>720</v>
      </c>
      <c r="M2615" t="s">
        <v>3404</v>
      </c>
      <c r="N2615" t="b">
        <f>IF(ETMRouteStages[[#This Row],[RID]]=A2614,ETMRouteStages[[#This Row],[StageSequence]]=F2614+1,TRUE)</f>
        <v>1</v>
      </c>
    </row>
    <row r="2616" spans="1:14">
      <c r="A2616" t="s">
        <v>6460</v>
      </c>
      <c r="B2616" t="s">
        <v>1844</v>
      </c>
      <c r="C2616" t="s">
        <v>3611</v>
      </c>
      <c r="D2616" s="154">
        <v>29</v>
      </c>
      <c r="E2616" t="s">
        <v>540</v>
      </c>
      <c r="F2616">
        <v>22</v>
      </c>
      <c r="G2616">
        <v>43</v>
      </c>
      <c r="H2616" t="s">
        <v>3404</v>
      </c>
      <c r="I2616" t="s">
        <v>3515</v>
      </c>
      <c r="K2616" t="s">
        <v>541</v>
      </c>
      <c r="L2616" t="s">
        <v>540</v>
      </c>
      <c r="M2616" t="s">
        <v>3404</v>
      </c>
      <c r="N2616" t="b">
        <f>IF(ETMRouteStages[[#This Row],[RID]]=A2615,ETMRouteStages[[#This Row],[StageSequence]]=F2615+1,TRUE)</f>
        <v>1</v>
      </c>
    </row>
    <row r="2617" spans="1:14">
      <c r="A2617" t="s">
        <v>6460</v>
      </c>
      <c r="B2617" t="s">
        <v>1844</v>
      </c>
      <c r="C2617" t="s">
        <v>3611</v>
      </c>
      <c r="D2617" s="154">
        <v>29</v>
      </c>
      <c r="E2617" t="s">
        <v>2241</v>
      </c>
      <c r="F2617">
        <v>23</v>
      </c>
      <c r="G2617">
        <v>45</v>
      </c>
      <c r="H2617" t="s">
        <v>3404</v>
      </c>
      <c r="I2617" t="s">
        <v>3515</v>
      </c>
      <c r="K2617" t="s">
        <v>2242</v>
      </c>
      <c r="L2617" t="s">
        <v>2241</v>
      </c>
      <c r="M2617" t="s">
        <v>3404</v>
      </c>
      <c r="N2617" t="b">
        <f>IF(ETMRouteStages[[#This Row],[RID]]=A2616,ETMRouteStages[[#This Row],[StageSequence]]=F2616+1,TRUE)</f>
        <v>1</v>
      </c>
    </row>
    <row r="2618" spans="1:14">
      <c r="A2618" t="s">
        <v>6460</v>
      </c>
      <c r="B2618" t="s">
        <v>1844</v>
      </c>
      <c r="C2618" t="s">
        <v>3611</v>
      </c>
      <c r="D2618" s="154">
        <v>29</v>
      </c>
      <c r="E2618" t="s">
        <v>2358</v>
      </c>
      <c r="F2618">
        <v>24</v>
      </c>
      <c r="G2618">
        <v>47</v>
      </c>
      <c r="H2618" t="s">
        <v>3404</v>
      </c>
      <c r="I2618" t="s">
        <v>3515</v>
      </c>
      <c r="K2618" t="s">
        <v>2359</v>
      </c>
      <c r="L2618" t="s">
        <v>2358</v>
      </c>
      <c r="M2618" t="s">
        <v>3404</v>
      </c>
      <c r="N2618" t="b">
        <f>IF(ETMRouteStages[[#This Row],[RID]]=A2617,ETMRouteStages[[#This Row],[StageSequence]]=F2617+1,TRUE)</f>
        <v>1</v>
      </c>
    </row>
    <row r="2619" spans="1:14">
      <c r="A2619" t="s">
        <v>6460</v>
      </c>
      <c r="B2619" t="s">
        <v>1844</v>
      </c>
      <c r="C2619" t="s">
        <v>3611</v>
      </c>
      <c r="D2619" s="154">
        <v>29</v>
      </c>
      <c r="E2619" t="s">
        <v>2306</v>
      </c>
      <c r="F2619">
        <v>25</v>
      </c>
      <c r="G2619">
        <v>49</v>
      </c>
      <c r="H2619" t="s">
        <v>3404</v>
      </c>
      <c r="I2619" t="s">
        <v>3515</v>
      </c>
      <c r="K2619" t="s">
        <v>2307</v>
      </c>
      <c r="L2619" t="s">
        <v>2306</v>
      </c>
      <c r="M2619" t="s">
        <v>3404</v>
      </c>
      <c r="N2619" t="b">
        <f>IF(ETMRouteStages[[#This Row],[RID]]=A2618,ETMRouteStages[[#This Row],[StageSequence]]=F2618+1,TRUE)</f>
        <v>1</v>
      </c>
    </row>
    <row r="2620" spans="1:14">
      <c r="A2620" t="s">
        <v>6460</v>
      </c>
      <c r="B2620" t="s">
        <v>1844</v>
      </c>
      <c r="C2620" t="s">
        <v>3611</v>
      </c>
      <c r="D2620" s="154">
        <v>29</v>
      </c>
      <c r="E2620" t="s">
        <v>1534</v>
      </c>
      <c r="F2620">
        <v>26</v>
      </c>
      <c r="G2620">
        <v>52</v>
      </c>
      <c r="H2620" t="s">
        <v>3404</v>
      </c>
      <c r="I2620" t="s">
        <v>3515</v>
      </c>
      <c r="K2620" t="s">
        <v>1535</v>
      </c>
      <c r="L2620" t="s">
        <v>1534</v>
      </c>
      <c r="M2620" t="s">
        <v>3404</v>
      </c>
      <c r="N2620" t="b">
        <f>IF(ETMRouteStages[[#This Row],[RID]]=A2619,ETMRouteStages[[#This Row],[StageSequence]]=F2619+1,TRUE)</f>
        <v>1</v>
      </c>
    </row>
    <row r="2621" spans="1:14">
      <c r="A2621" t="s">
        <v>6460</v>
      </c>
      <c r="B2621" t="s">
        <v>1844</v>
      </c>
      <c r="C2621" t="s">
        <v>3611</v>
      </c>
      <c r="D2621" s="154">
        <v>29</v>
      </c>
      <c r="E2621" t="s">
        <v>1861</v>
      </c>
      <c r="F2621">
        <v>27</v>
      </c>
      <c r="G2621">
        <v>54</v>
      </c>
      <c r="H2621" t="s">
        <v>3404</v>
      </c>
      <c r="I2621" t="s">
        <v>3515</v>
      </c>
      <c r="K2621" t="s">
        <v>1862</v>
      </c>
      <c r="L2621" t="s">
        <v>1861</v>
      </c>
      <c r="M2621" t="s">
        <v>3404</v>
      </c>
      <c r="N2621" t="b">
        <f>IF(ETMRouteStages[[#This Row],[RID]]=A2620,ETMRouteStages[[#This Row],[StageSequence]]=F2620+1,TRUE)</f>
        <v>1</v>
      </c>
    </row>
    <row r="2622" spans="1:14">
      <c r="A2622" t="s">
        <v>6460</v>
      </c>
      <c r="B2622" t="s">
        <v>1844</v>
      </c>
      <c r="C2622" t="s">
        <v>3611</v>
      </c>
      <c r="D2622" s="154">
        <v>29</v>
      </c>
      <c r="E2622" t="s">
        <v>1045</v>
      </c>
      <c r="F2622">
        <v>28</v>
      </c>
      <c r="G2622">
        <v>56</v>
      </c>
      <c r="H2622" t="s">
        <v>3404</v>
      </c>
      <c r="I2622" t="s">
        <v>3515</v>
      </c>
      <c r="K2622" t="s">
        <v>1046</v>
      </c>
      <c r="L2622" t="s">
        <v>1045</v>
      </c>
      <c r="M2622" t="s">
        <v>3404</v>
      </c>
      <c r="N2622" t="b">
        <f>IF(ETMRouteStages[[#This Row],[RID]]=A2621,ETMRouteStages[[#This Row],[StageSequence]]=F2621+1,TRUE)</f>
        <v>1</v>
      </c>
    </row>
    <row r="2623" spans="1:14">
      <c r="A2623" t="s">
        <v>6460</v>
      </c>
      <c r="B2623" t="s">
        <v>1844</v>
      </c>
      <c r="C2623" t="s">
        <v>3611</v>
      </c>
      <c r="D2623" s="154">
        <v>29</v>
      </c>
      <c r="E2623" t="s">
        <v>1861</v>
      </c>
      <c r="F2623">
        <v>29</v>
      </c>
      <c r="G2623">
        <v>58</v>
      </c>
      <c r="H2623" t="s">
        <v>3404</v>
      </c>
      <c r="I2623" t="s">
        <v>3515</v>
      </c>
      <c r="K2623" t="s">
        <v>1862</v>
      </c>
      <c r="L2623" t="s">
        <v>1861</v>
      </c>
      <c r="M2623" t="s">
        <v>3404</v>
      </c>
      <c r="N2623" t="b">
        <f>IF(ETMRouteStages[[#This Row],[RID]]=A2622,ETMRouteStages[[#This Row],[StageSequence]]=F2622+1,TRUE)</f>
        <v>1</v>
      </c>
    </row>
    <row r="2624" spans="1:14">
      <c r="A2624" t="s">
        <v>6460</v>
      </c>
      <c r="B2624" t="s">
        <v>1844</v>
      </c>
      <c r="C2624" t="s">
        <v>3611</v>
      </c>
      <c r="D2624" s="154">
        <v>29</v>
      </c>
      <c r="E2624" t="s">
        <v>1534</v>
      </c>
      <c r="F2624">
        <v>30</v>
      </c>
      <c r="G2624">
        <v>60</v>
      </c>
      <c r="H2624" t="s">
        <v>3404</v>
      </c>
      <c r="I2624" t="s">
        <v>3515</v>
      </c>
      <c r="K2624" t="s">
        <v>1535</v>
      </c>
      <c r="L2624" t="s">
        <v>1534</v>
      </c>
      <c r="M2624" t="s">
        <v>3404</v>
      </c>
      <c r="N2624" t="b">
        <f>IF(ETMRouteStages[[#This Row],[RID]]=A2623,ETMRouteStages[[#This Row],[StageSequence]]=F2623+1,TRUE)</f>
        <v>1</v>
      </c>
    </row>
    <row r="2625" spans="1:14">
      <c r="A2625" t="s">
        <v>6460</v>
      </c>
      <c r="B2625" t="s">
        <v>1844</v>
      </c>
      <c r="C2625" t="s">
        <v>3611</v>
      </c>
      <c r="D2625" s="154">
        <v>29</v>
      </c>
      <c r="E2625" t="s">
        <v>2306</v>
      </c>
      <c r="F2625">
        <v>31</v>
      </c>
      <c r="G2625">
        <v>63</v>
      </c>
      <c r="H2625" t="s">
        <v>3404</v>
      </c>
      <c r="I2625" t="s">
        <v>3515</v>
      </c>
      <c r="K2625" t="s">
        <v>2307</v>
      </c>
      <c r="L2625" t="s">
        <v>2306</v>
      </c>
      <c r="M2625" t="s">
        <v>3404</v>
      </c>
      <c r="N2625" t="b">
        <f>IF(ETMRouteStages[[#This Row],[RID]]=A2624,ETMRouteStages[[#This Row],[StageSequence]]=F2624+1,TRUE)</f>
        <v>1</v>
      </c>
    </row>
    <row r="2626" spans="1:14">
      <c r="A2626" t="s">
        <v>6460</v>
      </c>
      <c r="B2626" t="s">
        <v>1844</v>
      </c>
      <c r="C2626" t="s">
        <v>3611</v>
      </c>
      <c r="D2626" s="154">
        <v>29</v>
      </c>
      <c r="E2626" t="s">
        <v>3110</v>
      </c>
      <c r="F2626">
        <v>32</v>
      </c>
      <c r="G2626">
        <v>66</v>
      </c>
      <c r="H2626" t="s">
        <v>3404</v>
      </c>
      <c r="I2626" t="s">
        <v>3515</v>
      </c>
      <c r="K2626" t="s">
        <v>3111</v>
      </c>
      <c r="L2626" t="s">
        <v>3110</v>
      </c>
      <c r="M2626" t="s">
        <v>3404</v>
      </c>
      <c r="N2626" t="b">
        <f>IF(ETMRouteStages[[#This Row],[RID]]=A2625,ETMRouteStages[[#This Row],[StageSequence]]=F2625+1,TRUE)</f>
        <v>1</v>
      </c>
    </row>
    <row r="2627" spans="1:14">
      <c r="A2627" t="s">
        <v>6460</v>
      </c>
      <c r="B2627" t="s">
        <v>1844</v>
      </c>
      <c r="C2627" t="s">
        <v>3611</v>
      </c>
      <c r="D2627" s="154">
        <v>29</v>
      </c>
      <c r="E2627" t="s">
        <v>2663</v>
      </c>
      <c r="F2627">
        <v>33</v>
      </c>
      <c r="G2627">
        <v>67</v>
      </c>
      <c r="H2627" t="s">
        <v>3404</v>
      </c>
      <c r="I2627" t="s">
        <v>3515</v>
      </c>
      <c r="K2627" t="s">
        <v>2664</v>
      </c>
      <c r="L2627" t="s">
        <v>2663</v>
      </c>
      <c r="M2627" t="s">
        <v>3404</v>
      </c>
      <c r="N2627" t="b">
        <f>IF(ETMRouteStages[[#This Row],[RID]]=A2626,ETMRouteStages[[#This Row],[StageSequence]]=F2626+1,TRUE)</f>
        <v>1</v>
      </c>
    </row>
    <row r="2628" spans="1:14">
      <c r="A2628" t="s">
        <v>6460</v>
      </c>
      <c r="B2628" t="s">
        <v>1844</v>
      </c>
      <c r="C2628" t="s">
        <v>3611</v>
      </c>
      <c r="D2628" s="154">
        <v>29</v>
      </c>
      <c r="E2628" t="s">
        <v>808</v>
      </c>
      <c r="F2628">
        <v>34</v>
      </c>
      <c r="G2628">
        <v>69</v>
      </c>
      <c r="H2628" t="s">
        <v>3404</v>
      </c>
      <c r="I2628" t="s">
        <v>3515</v>
      </c>
      <c r="K2628" t="s">
        <v>809</v>
      </c>
      <c r="L2628" t="s">
        <v>808</v>
      </c>
      <c r="M2628" t="s">
        <v>3404</v>
      </c>
      <c r="N2628" t="b">
        <f>IF(ETMRouteStages[[#This Row],[RID]]=A2627,ETMRouteStages[[#This Row],[StageSequence]]=F2627+1,TRUE)</f>
        <v>1</v>
      </c>
    </row>
    <row r="2629" spans="1:14">
      <c r="A2629" t="s">
        <v>6460</v>
      </c>
      <c r="B2629" t="s">
        <v>1844</v>
      </c>
      <c r="C2629" t="s">
        <v>3611</v>
      </c>
      <c r="D2629" s="154">
        <v>29</v>
      </c>
      <c r="E2629" t="s">
        <v>2870</v>
      </c>
      <c r="F2629">
        <v>35</v>
      </c>
      <c r="G2629">
        <v>72</v>
      </c>
      <c r="H2629" t="s">
        <v>3404</v>
      </c>
      <c r="I2629" t="s">
        <v>3515</v>
      </c>
      <c r="K2629" t="s">
        <v>2871</v>
      </c>
      <c r="L2629" t="s">
        <v>2870</v>
      </c>
      <c r="M2629" t="s">
        <v>3404</v>
      </c>
      <c r="N2629" t="b">
        <f>IF(ETMRouteStages[[#This Row],[RID]]=A2628,ETMRouteStages[[#This Row],[StageSequence]]=F2628+1,TRUE)</f>
        <v>1</v>
      </c>
    </row>
    <row r="2630" spans="1:14">
      <c r="A2630" t="s">
        <v>6460</v>
      </c>
      <c r="B2630" t="s">
        <v>1844</v>
      </c>
      <c r="C2630" t="s">
        <v>3611</v>
      </c>
      <c r="D2630" s="154">
        <v>29</v>
      </c>
      <c r="E2630" t="s">
        <v>1013</v>
      </c>
      <c r="F2630">
        <v>36</v>
      </c>
      <c r="G2630">
        <v>74</v>
      </c>
      <c r="H2630" t="s">
        <v>3404</v>
      </c>
      <c r="I2630" t="s">
        <v>3515</v>
      </c>
      <c r="K2630" t="s">
        <v>1014</v>
      </c>
      <c r="L2630" t="s">
        <v>1013</v>
      </c>
      <c r="M2630" t="s">
        <v>3404</v>
      </c>
      <c r="N2630" t="b">
        <f>IF(ETMRouteStages[[#This Row],[RID]]=A2629,ETMRouteStages[[#This Row],[StageSequence]]=F2629+1,TRUE)</f>
        <v>1</v>
      </c>
    </row>
    <row r="2631" spans="1:14">
      <c r="A2631" t="s">
        <v>6460</v>
      </c>
      <c r="B2631" t="s">
        <v>1844</v>
      </c>
      <c r="C2631" t="s">
        <v>3611</v>
      </c>
      <c r="D2631" s="154">
        <v>29</v>
      </c>
      <c r="E2631" t="s">
        <v>580</v>
      </c>
      <c r="F2631">
        <v>37</v>
      </c>
      <c r="G2631">
        <v>76</v>
      </c>
      <c r="H2631" t="s">
        <v>3404</v>
      </c>
      <c r="I2631" t="s">
        <v>3515</v>
      </c>
      <c r="K2631" t="s">
        <v>581</v>
      </c>
      <c r="L2631" t="s">
        <v>580</v>
      </c>
      <c r="M2631" t="s">
        <v>3404</v>
      </c>
      <c r="N2631" t="b">
        <f>IF(ETMRouteStages[[#This Row],[RID]]=A2630,ETMRouteStages[[#This Row],[StageSequence]]=F2630+1,TRUE)</f>
        <v>1</v>
      </c>
    </row>
    <row r="2632" spans="1:14">
      <c r="A2632" t="s">
        <v>6460</v>
      </c>
      <c r="B2632" t="s">
        <v>1844</v>
      </c>
      <c r="C2632" t="s">
        <v>3611</v>
      </c>
      <c r="D2632" s="154">
        <v>29</v>
      </c>
      <c r="E2632" t="s">
        <v>3128</v>
      </c>
      <c r="F2632">
        <v>38</v>
      </c>
      <c r="G2632">
        <v>79</v>
      </c>
      <c r="H2632" t="s">
        <v>3404</v>
      </c>
      <c r="I2632" t="s">
        <v>3515</v>
      </c>
      <c r="K2632" t="s">
        <v>3129</v>
      </c>
      <c r="L2632" t="s">
        <v>3128</v>
      </c>
      <c r="M2632" t="s">
        <v>3404</v>
      </c>
      <c r="N2632" t="b">
        <f>IF(ETMRouteStages[[#This Row],[RID]]=A2631,ETMRouteStages[[#This Row],[StageSequence]]=F2631+1,TRUE)</f>
        <v>1</v>
      </c>
    </row>
    <row r="2633" spans="1:14">
      <c r="A2633" t="s">
        <v>6460</v>
      </c>
      <c r="B2633" t="s">
        <v>1844</v>
      </c>
      <c r="C2633" t="s">
        <v>3611</v>
      </c>
      <c r="D2633" s="154">
        <v>29</v>
      </c>
      <c r="E2633" t="s">
        <v>1733</v>
      </c>
      <c r="F2633">
        <v>39</v>
      </c>
      <c r="G2633">
        <v>82</v>
      </c>
      <c r="H2633" t="s">
        <v>3404</v>
      </c>
      <c r="I2633" t="s">
        <v>3515</v>
      </c>
      <c r="K2633" t="s">
        <v>1734</v>
      </c>
      <c r="L2633" t="s">
        <v>1733</v>
      </c>
      <c r="M2633" t="s">
        <v>3404</v>
      </c>
      <c r="N2633" t="b">
        <f>IF(ETMRouteStages[[#This Row],[RID]]=A2632,ETMRouteStages[[#This Row],[StageSequence]]=F2632+1,TRUE)</f>
        <v>1</v>
      </c>
    </row>
    <row r="2634" spans="1:14">
      <c r="A2634" t="s">
        <v>6461</v>
      </c>
      <c r="B2634" t="s">
        <v>1844</v>
      </c>
      <c r="C2634" t="s">
        <v>3514</v>
      </c>
      <c r="D2634" s="154">
        <v>3</v>
      </c>
      <c r="E2634" t="s">
        <v>1843</v>
      </c>
      <c r="F2634">
        <v>1</v>
      </c>
      <c r="G2634">
        <v>0</v>
      </c>
      <c r="H2634" t="s">
        <v>3404</v>
      </c>
      <c r="I2634" t="s">
        <v>3515</v>
      </c>
      <c r="K2634" t="s">
        <v>1844</v>
      </c>
      <c r="L2634" t="s">
        <v>1843</v>
      </c>
      <c r="M2634" t="s">
        <v>3404</v>
      </c>
      <c r="N2634" t="b">
        <f>IF(ETMRouteStages[[#This Row],[RID]]=A2633,ETMRouteStages[[#This Row],[StageSequence]]=F2633+1,TRUE)</f>
        <v>1</v>
      </c>
    </row>
    <row r="2635" spans="1:14">
      <c r="A2635" t="s">
        <v>6461</v>
      </c>
      <c r="B2635" t="s">
        <v>1844</v>
      </c>
      <c r="C2635" t="s">
        <v>3514</v>
      </c>
      <c r="D2635" s="154">
        <v>3</v>
      </c>
      <c r="E2635" t="s">
        <v>1189</v>
      </c>
      <c r="F2635">
        <v>2</v>
      </c>
      <c r="G2635">
        <v>1</v>
      </c>
      <c r="H2635" t="s">
        <v>3404</v>
      </c>
      <c r="I2635" t="s">
        <v>3515</v>
      </c>
      <c r="K2635" t="s">
        <v>1190</v>
      </c>
      <c r="L2635" t="s">
        <v>1189</v>
      </c>
      <c r="M2635" t="s">
        <v>3404</v>
      </c>
      <c r="N2635" t="b">
        <f>IF(ETMRouteStages[[#This Row],[RID]]=A2634,ETMRouteStages[[#This Row],[StageSequence]]=F2634+1,TRUE)</f>
        <v>1</v>
      </c>
    </row>
    <row r="2636" spans="1:14">
      <c r="A2636" t="s">
        <v>6461</v>
      </c>
      <c r="B2636" t="s">
        <v>1844</v>
      </c>
      <c r="C2636" t="s">
        <v>3514</v>
      </c>
      <c r="D2636" s="154">
        <v>3</v>
      </c>
      <c r="E2636" t="s">
        <v>1847</v>
      </c>
      <c r="F2636">
        <v>3</v>
      </c>
      <c r="G2636">
        <v>2</v>
      </c>
      <c r="H2636" t="s">
        <v>3404</v>
      </c>
      <c r="I2636" t="s">
        <v>3515</v>
      </c>
      <c r="K2636" t="s">
        <v>1848</v>
      </c>
      <c r="L2636" t="s">
        <v>1847</v>
      </c>
      <c r="M2636" t="s">
        <v>3404</v>
      </c>
      <c r="N2636" t="b">
        <f>IF(ETMRouteStages[[#This Row],[RID]]=A2635,ETMRouteStages[[#This Row],[StageSequence]]=F2635+1,TRUE)</f>
        <v>1</v>
      </c>
    </row>
    <row r="2637" spans="1:14">
      <c r="A2637" t="s">
        <v>6461</v>
      </c>
      <c r="B2637" t="s">
        <v>1844</v>
      </c>
      <c r="C2637" t="s">
        <v>3514</v>
      </c>
      <c r="D2637" s="154">
        <v>3</v>
      </c>
      <c r="E2637" t="s">
        <v>544</v>
      </c>
      <c r="F2637">
        <v>4</v>
      </c>
      <c r="G2637">
        <v>3</v>
      </c>
      <c r="H2637" t="s">
        <v>3404</v>
      </c>
      <c r="I2637" t="s">
        <v>3515</v>
      </c>
      <c r="K2637" t="s">
        <v>545</v>
      </c>
      <c r="L2637" t="s">
        <v>544</v>
      </c>
      <c r="M2637" t="s">
        <v>3404</v>
      </c>
      <c r="N2637" t="b">
        <f>IF(ETMRouteStages[[#This Row],[RID]]=A2636,ETMRouteStages[[#This Row],[StageSequence]]=F2636+1,TRUE)</f>
        <v>1</v>
      </c>
    </row>
    <row r="2638" spans="1:14">
      <c r="A2638" t="s">
        <v>6461</v>
      </c>
      <c r="B2638" t="s">
        <v>1844</v>
      </c>
      <c r="C2638" t="s">
        <v>3514</v>
      </c>
      <c r="D2638" s="154">
        <v>3</v>
      </c>
      <c r="E2638" t="s">
        <v>2393</v>
      </c>
      <c r="F2638">
        <v>5</v>
      </c>
      <c r="G2638">
        <v>5</v>
      </c>
      <c r="H2638" t="s">
        <v>3404</v>
      </c>
      <c r="I2638" t="s">
        <v>3515</v>
      </c>
      <c r="K2638" t="s">
        <v>2394</v>
      </c>
      <c r="L2638" t="s">
        <v>2393</v>
      </c>
      <c r="M2638" t="s">
        <v>3404</v>
      </c>
      <c r="N2638" t="b">
        <f>IF(ETMRouteStages[[#This Row],[RID]]=A2637,ETMRouteStages[[#This Row],[StageSequence]]=F2637+1,TRUE)</f>
        <v>1</v>
      </c>
    </row>
    <row r="2639" spans="1:14">
      <c r="A2639" t="s">
        <v>6461</v>
      </c>
      <c r="B2639" t="s">
        <v>1844</v>
      </c>
      <c r="C2639" t="s">
        <v>3514</v>
      </c>
      <c r="D2639" s="154">
        <v>3</v>
      </c>
      <c r="E2639" t="s">
        <v>2392</v>
      </c>
      <c r="F2639">
        <v>6</v>
      </c>
      <c r="G2639">
        <v>6</v>
      </c>
      <c r="H2639" t="s">
        <v>3404</v>
      </c>
      <c r="I2639" t="s">
        <v>3515</v>
      </c>
      <c r="K2639" t="s">
        <v>2392</v>
      </c>
      <c r="L2639" t="s">
        <v>2392</v>
      </c>
      <c r="M2639" t="s">
        <v>3404</v>
      </c>
      <c r="N2639" t="b">
        <f>IF(ETMRouteStages[[#This Row],[RID]]=A2638,ETMRouteStages[[#This Row],[StageSequence]]=F2638+1,TRUE)</f>
        <v>1</v>
      </c>
    </row>
    <row r="2640" spans="1:14">
      <c r="A2640" t="s">
        <v>6461</v>
      </c>
      <c r="B2640" t="s">
        <v>1844</v>
      </c>
      <c r="C2640" t="s">
        <v>3514</v>
      </c>
      <c r="D2640" s="154">
        <v>3</v>
      </c>
      <c r="E2640" t="s">
        <v>1743</v>
      </c>
      <c r="F2640">
        <v>7</v>
      </c>
      <c r="G2640">
        <v>7</v>
      </c>
      <c r="H2640" t="s">
        <v>3404</v>
      </c>
      <c r="I2640" t="s">
        <v>3515</v>
      </c>
      <c r="K2640" t="s">
        <v>1744</v>
      </c>
      <c r="L2640" t="s">
        <v>1743</v>
      </c>
      <c r="M2640" t="s">
        <v>3404</v>
      </c>
      <c r="N2640" t="b">
        <f>IF(ETMRouteStages[[#This Row],[RID]]=A2639,ETMRouteStages[[#This Row],[StageSequence]]=F2639+1,TRUE)</f>
        <v>1</v>
      </c>
    </row>
    <row r="2641" spans="1:14">
      <c r="A2641" t="s">
        <v>6461</v>
      </c>
      <c r="B2641" t="s">
        <v>1844</v>
      </c>
      <c r="C2641" t="s">
        <v>3514</v>
      </c>
      <c r="D2641" s="154">
        <v>3</v>
      </c>
      <c r="E2641" t="s">
        <v>1757</v>
      </c>
      <c r="F2641">
        <v>8</v>
      </c>
      <c r="G2641">
        <v>9</v>
      </c>
      <c r="H2641" t="s">
        <v>3404</v>
      </c>
      <c r="I2641" t="s">
        <v>3515</v>
      </c>
      <c r="K2641" t="s">
        <v>1758</v>
      </c>
      <c r="L2641" t="s">
        <v>1757</v>
      </c>
      <c r="M2641" t="s">
        <v>3404</v>
      </c>
      <c r="N2641" t="b">
        <f>IF(ETMRouteStages[[#This Row],[RID]]=A2640,ETMRouteStages[[#This Row],[StageSequence]]=F2640+1,TRUE)</f>
        <v>1</v>
      </c>
    </row>
    <row r="2642" spans="1:14">
      <c r="A2642" t="s">
        <v>6461</v>
      </c>
      <c r="B2642" t="s">
        <v>1844</v>
      </c>
      <c r="C2642" t="s">
        <v>3514</v>
      </c>
      <c r="D2642" s="154">
        <v>3</v>
      </c>
      <c r="E2642" t="s">
        <v>512</v>
      </c>
      <c r="F2642">
        <v>9</v>
      </c>
      <c r="G2642">
        <v>10</v>
      </c>
      <c r="H2642" t="s">
        <v>3404</v>
      </c>
      <c r="I2642" t="s">
        <v>3515</v>
      </c>
      <c r="K2642" t="s">
        <v>513</v>
      </c>
      <c r="L2642" t="s">
        <v>512</v>
      </c>
      <c r="M2642" t="s">
        <v>3404</v>
      </c>
      <c r="N2642" t="b">
        <f>IF(ETMRouteStages[[#This Row],[RID]]=A2641,ETMRouteStages[[#This Row],[StageSequence]]=F2641+1,TRUE)</f>
        <v>1</v>
      </c>
    </row>
    <row r="2643" spans="1:14">
      <c r="A2643" t="s">
        <v>6461</v>
      </c>
      <c r="B2643" t="s">
        <v>1844</v>
      </c>
      <c r="C2643" t="s">
        <v>3514</v>
      </c>
      <c r="D2643" s="154">
        <v>3</v>
      </c>
      <c r="E2643" t="s">
        <v>2419</v>
      </c>
      <c r="F2643">
        <v>10</v>
      </c>
      <c r="G2643">
        <v>12</v>
      </c>
      <c r="H2643" t="s">
        <v>3404</v>
      </c>
      <c r="I2643" t="s">
        <v>3515</v>
      </c>
      <c r="K2643" t="s">
        <v>2420</v>
      </c>
      <c r="L2643" t="s">
        <v>2419</v>
      </c>
      <c r="M2643" t="s">
        <v>3404</v>
      </c>
      <c r="N2643" t="b">
        <f>IF(ETMRouteStages[[#This Row],[RID]]=A2642,ETMRouteStages[[#This Row],[StageSequence]]=F2642+1,TRUE)</f>
        <v>1</v>
      </c>
    </row>
    <row r="2644" spans="1:14">
      <c r="A2644" t="s">
        <v>6461</v>
      </c>
      <c r="B2644" t="s">
        <v>1844</v>
      </c>
      <c r="C2644" t="s">
        <v>3514</v>
      </c>
      <c r="D2644" s="154">
        <v>3</v>
      </c>
      <c r="E2644" t="s">
        <v>2417</v>
      </c>
      <c r="F2644">
        <v>11</v>
      </c>
      <c r="G2644">
        <v>13</v>
      </c>
      <c r="H2644" t="s">
        <v>3404</v>
      </c>
      <c r="I2644" t="s">
        <v>3515</v>
      </c>
      <c r="K2644" t="s">
        <v>2418</v>
      </c>
      <c r="L2644" t="s">
        <v>2417</v>
      </c>
      <c r="M2644" t="s">
        <v>3404</v>
      </c>
      <c r="N2644" t="b">
        <f>IF(ETMRouteStages[[#This Row],[RID]]=A2643,ETMRouteStages[[#This Row],[StageSequence]]=F2643+1,TRUE)</f>
        <v>1</v>
      </c>
    </row>
    <row r="2645" spans="1:14">
      <c r="A2645" t="s">
        <v>6461</v>
      </c>
      <c r="B2645" t="s">
        <v>1844</v>
      </c>
      <c r="C2645" t="s">
        <v>3514</v>
      </c>
      <c r="D2645" s="154">
        <v>3</v>
      </c>
      <c r="E2645" t="s">
        <v>1576</v>
      </c>
      <c r="F2645">
        <v>12</v>
      </c>
      <c r="G2645">
        <v>15</v>
      </c>
      <c r="H2645" t="s">
        <v>3404</v>
      </c>
      <c r="I2645" t="s">
        <v>3515</v>
      </c>
      <c r="K2645" t="s">
        <v>1577</v>
      </c>
      <c r="L2645" t="s">
        <v>1576</v>
      </c>
      <c r="M2645" t="s">
        <v>3404</v>
      </c>
      <c r="N2645" t="b">
        <f>IF(ETMRouteStages[[#This Row],[RID]]=A2644,ETMRouteStages[[#This Row],[StageSequence]]=F2644+1,TRUE)</f>
        <v>1</v>
      </c>
    </row>
    <row r="2646" spans="1:14">
      <c r="A2646" t="s">
        <v>6461</v>
      </c>
      <c r="B2646" t="s">
        <v>1844</v>
      </c>
      <c r="C2646" t="s">
        <v>3514</v>
      </c>
      <c r="D2646" s="154">
        <v>3</v>
      </c>
      <c r="E2646" t="s">
        <v>972</v>
      </c>
      <c r="F2646">
        <v>13</v>
      </c>
      <c r="G2646">
        <v>17</v>
      </c>
      <c r="H2646" t="s">
        <v>3404</v>
      </c>
      <c r="I2646" t="s">
        <v>3515</v>
      </c>
      <c r="K2646" t="s">
        <v>973</v>
      </c>
      <c r="L2646" t="s">
        <v>972</v>
      </c>
      <c r="M2646" t="s">
        <v>3404</v>
      </c>
      <c r="N2646" t="b">
        <f>IF(ETMRouteStages[[#This Row],[RID]]=A2645,ETMRouteStages[[#This Row],[StageSequence]]=F2645+1,TRUE)</f>
        <v>1</v>
      </c>
    </row>
    <row r="2647" spans="1:14">
      <c r="A2647" t="s">
        <v>6461</v>
      </c>
      <c r="B2647" t="s">
        <v>1844</v>
      </c>
      <c r="C2647" t="s">
        <v>3514</v>
      </c>
      <c r="D2647" s="154">
        <v>3</v>
      </c>
      <c r="E2647" t="s">
        <v>2850</v>
      </c>
      <c r="F2647">
        <v>14</v>
      </c>
      <c r="G2647">
        <v>18</v>
      </c>
      <c r="H2647" t="s">
        <v>3404</v>
      </c>
      <c r="I2647" t="s">
        <v>3515</v>
      </c>
      <c r="K2647" t="s">
        <v>2851</v>
      </c>
      <c r="L2647" t="s">
        <v>2850</v>
      </c>
      <c r="M2647" t="s">
        <v>3404</v>
      </c>
      <c r="N2647" t="b">
        <f>IF(ETMRouteStages[[#This Row],[RID]]=A2646,ETMRouteStages[[#This Row],[StageSequence]]=F2646+1,TRUE)</f>
        <v>1</v>
      </c>
    </row>
    <row r="2648" spans="1:14">
      <c r="A2648" t="s">
        <v>6461</v>
      </c>
      <c r="B2648" t="s">
        <v>1844</v>
      </c>
      <c r="C2648" t="s">
        <v>3514</v>
      </c>
      <c r="D2648" s="154">
        <v>3</v>
      </c>
      <c r="E2648" t="s">
        <v>976</v>
      </c>
      <c r="F2648">
        <v>15</v>
      </c>
      <c r="G2648">
        <v>19</v>
      </c>
      <c r="H2648" t="s">
        <v>3404</v>
      </c>
      <c r="I2648" t="s">
        <v>3515</v>
      </c>
      <c r="K2648" t="s">
        <v>977</v>
      </c>
      <c r="L2648" t="s">
        <v>976</v>
      </c>
      <c r="M2648" t="s">
        <v>3404</v>
      </c>
      <c r="N2648" t="b">
        <f>IF(ETMRouteStages[[#This Row],[RID]]=A2647,ETMRouteStages[[#This Row],[StageSequence]]=F2647+1,TRUE)</f>
        <v>1</v>
      </c>
    </row>
    <row r="2649" spans="1:14">
      <c r="A2649" t="s">
        <v>6461</v>
      </c>
      <c r="B2649" t="s">
        <v>1844</v>
      </c>
      <c r="C2649" t="s">
        <v>3514</v>
      </c>
      <c r="D2649" s="154">
        <v>3</v>
      </c>
      <c r="E2649" t="s">
        <v>424</v>
      </c>
      <c r="F2649">
        <v>16</v>
      </c>
      <c r="G2649">
        <v>21</v>
      </c>
      <c r="H2649" t="s">
        <v>3404</v>
      </c>
      <c r="I2649" t="s">
        <v>3515</v>
      </c>
      <c r="K2649" t="s">
        <v>425</v>
      </c>
      <c r="L2649" t="s">
        <v>424</v>
      </c>
      <c r="M2649" t="s">
        <v>3404</v>
      </c>
      <c r="N2649" t="b">
        <f>IF(ETMRouteStages[[#This Row],[RID]]=A2648,ETMRouteStages[[#This Row],[StageSequence]]=F2648+1,TRUE)</f>
        <v>1</v>
      </c>
    </row>
    <row r="2650" spans="1:14">
      <c r="A2650" t="s">
        <v>6461</v>
      </c>
      <c r="B2650" t="s">
        <v>1844</v>
      </c>
      <c r="C2650" t="s">
        <v>3514</v>
      </c>
      <c r="D2650" s="154">
        <v>3</v>
      </c>
      <c r="E2650" t="s">
        <v>2286</v>
      </c>
      <c r="F2650">
        <v>17</v>
      </c>
      <c r="G2650">
        <v>23</v>
      </c>
      <c r="H2650" t="s">
        <v>3404</v>
      </c>
      <c r="I2650" t="s">
        <v>3515</v>
      </c>
      <c r="K2650" t="s">
        <v>2287</v>
      </c>
      <c r="L2650" t="s">
        <v>2286</v>
      </c>
      <c r="M2650" t="s">
        <v>3404</v>
      </c>
      <c r="N2650" t="b">
        <f>IF(ETMRouteStages[[#This Row],[RID]]=A2649,ETMRouteStages[[#This Row],[StageSequence]]=F2649+1,TRUE)</f>
        <v>1</v>
      </c>
    </row>
    <row r="2651" spans="1:14">
      <c r="A2651" t="s">
        <v>6461</v>
      </c>
      <c r="B2651" t="s">
        <v>1844</v>
      </c>
      <c r="C2651" t="s">
        <v>3514</v>
      </c>
      <c r="D2651" s="154">
        <v>3</v>
      </c>
      <c r="E2651" t="s">
        <v>1291</v>
      </c>
      <c r="F2651">
        <v>18</v>
      </c>
      <c r="G2651">
        <v>25</v>
      </c>
      <c r="H2651" t="s">
        <v>3404</v>
      </c>
      <c r="I2651" t="s">
        <v>3515</v>
      </c>
      <c r="K2651" t="s">
        <v>1292</v>
      </c>
      <c r="L2651" t="s">
        <v>1291</v>
      </c>
      <c r="M2651" t="s">
        <v>3404</v>
      </c>
      <c r="N2651" t="b">
        <f>IF(ETMRouteStages[[#This Row],[RID]]=A2650,ETMRouteStages[[#This Row],[StageSequence]]=F2650+1,TRUE)</f>
        <v>1</v>
      </c>
    </row>
    <row r="2652" spans="1:14">
      <c r="A2652" t="s">
        <v>6461</v>
      </c>
      <c r="B2652" t="s">
        <v>1844</v>
      </c>
      <c r="C2652" t="s">
        <v>3514</v>
      </c>
      <c r="D2652" s="154">
        <v>3</v>
      </c>
      <c r="E2652" t="s">
        <v>2693</v>
      </c>
      <c r="F2652">
        <v>19</v>
      </c>
      <c r="G2652">
        <v>27</v>
      </c>
      <c r="H2652" t="s">
        <v>3404</v>
      </c>
      <c r="I2652" t="s">
        <v>3515</v>
      </c>
      <c r="K2652" t="s">
        <v>2694</v>
      </c>
      <c r="L2652" t="s">
        <v>2693</v>
      </c>
      <c r="M2652" t="s">
        <v>3404</v>
      </c>
      <c r="N2652" t="b">
        <f>IF(ETMRouteStages[[#This Row],[RID]]=A2651,ETMRouteStages[[#This Row],[StageSequence]]=F2651+1,TRUE)</f>
        <v>1</v>
      </c>
    </row>
    <row r="2653" spans="1:14">
      <c r="A2653" t="s">
        <v>6461</v>
      </c>
      <c r="B2653" t="s">
        <v>1844</v>
      </c>
      <c r="C2653" t="s">
        <v>3514</v>
      </c>
      <c r="D2653" s="154">
        <v>3</v>
      </c>
      <c r="E2653" t="s">
        <v>628</v>
      </c>
      <c r="F2653">
        <v>20</v>
      </c>
      <c r="G2653">
        <v>29</v>
      </c>
      <c r="H2653" t="s">
        <v>3404</v>
      </c>
      <c r="I2653" t="s">
        <v>3515</v>
      </c>
      <c r="K2653" t="s">
        <v>629</v>
      </c>
      <c r="L2653" t="s">
        <v>628</v>
      </c>
      <c r="M2653" t="s">
        <v>3404</v>
      </c>
      <c r="N2653" t="b">
        <f>IF(ETMRouteStages[[#This Row],[RID]]=A2652,ETMRouteStages[[#This Row],[StageSequence]]=F2652+1,TRUE)</f>
        <v>1</v>
      </c>
    </row>
    <row r="2654" spans="1:14">
      <c r="A2654" t="s">
        <v>6461</v>
      </c>
      <c r="B2654" t="s">
        <v>1844</v>
      </c>
      <c r="C2654" t="s">
        <v>3514</v>
      </c>
      <c r="D2654" s="154">
        <v>3</v>
      </c>
      <c r="E2654" t="s">
        <v>626</v>
      </c>
      <c r="F2654">
        <v>21</v>
      </c>
      <c r="G2654">
        <v>31</v>
      </c>
      <c r="H2654" t="s">
        <v>3404</v>
      </c>
      <c r="I2654" t="s">
        <v>3515</v>
      </c>
      <c r="K2654" t="s">
        <v>627</v>
      </c>
      <c r="L2654" t="s">
        <v>626</v>
      </c>
      <c r="M2654" t="s">
        <v>3404</v>
      </c>
      <c r="N2654" t="b">
        <f>IF(ETMRouteStages[[#This Row],[RID]]=A2653,ETMRouteStages[[#This Row],[StageSequence]]=F2653+1,TRUE)</f>
        <v>1</v>
      </c>
    </row>
    <row r="2655" spans="1:14">
      <c r="A2655" t="s">
        <v>6461</v>
      </c>
      <c r="B2655" t="s">
        <v>1844</v>
      </c>
      <c r="C2655" t="s">
        <v>3514</v>
      </c>
      <c r="D2655" s="154">
        <v>3</v>
      </c>
      <c r="E2655" t="s">
        <v>2739</v>
      </c>
      <c r="F2655">
        <v>22</v>
      </c>
      <c r="G2655">
        <v>32</v>
      </c>
      <c r="H2655" t="s">
        <v>3404</v>
      </c>
      <c r="I2655" t="s">
        <v>3515</v>
      </c>
      <c r="K2655" t="s">
        <v>2740</v>
      </c>
      <c r="L2655" t="s">
        <v>2739</v>
      </c>
      <c r="M2655" t="s">
        <v>3404</v>
      </c>
      <c r="N2655" t="b">
        <f>IF(ETMRouteStages[[#This Row],[RID]]=A2654,ETMRouteStages[[#This Row],[StageSequence]]=F2654+1,TRUE)</f>
        <v>1</v>
      </c>
    </row>
    <row r="2656" spans="1:14">
      <c r="A2656" t="s">
        <v>6461</v>
      </c>
      <c r="B2656" t="s">
        <v>1844</v>
      </c>
      <c r="C2656" t="s">
        <v>3514</v>
      </c>
      <c r="D2656" s="154">
        <v>3</v>
      </c>
      <c r="E2656" t="s">
        <v>2201</v>
      </c>
      <c r="F2656">
        <v>23</v>
      </c>
      <c r="G2656">
        <v>35</v>
      </c>
      <c r="H2656" t="s">
        <v>3404</v>
      </c>
      <c r="I2656" t="s">
        <v>3515</v>
      </c>
      <c r="K2656" t="s">
        <v>2202</v>
      </c>
      <c r="L2656" t="s">
        <v>2201</v>
      </c>
      <c r="M2656" t="s">
        <v>3404</v>
      </c>
      <c r="N2656" t="b">
        <f>IF(ETMRouteStages[[#This Row],[RID]]=A2655,ETMRouteStages[[#This Row],[StageSequence]]=F2655+1,TRUE)</f>
        <v>1</v>
      </c>
    </row>
    <row r="2657" spans="1:14">
      <c r="A2657" t="s">
        <v>6462</v>
      </c>
      <c r="B2657" t="s">
        <v>1844</v>
      </c>
      <c r="C2657" t="s">
        <v>3611</v>
      </c>
      <c r="D2657" s="154">
        <v>30</v>
      </c>
      <c r="E2657" t="s">
        <v>1843</v>
      </c>
      <c r="F2657">
        <v>1</v>
      </c>
      <c r="G2657">
        <v>0</v>
      </c>
      <c r="H2657" t="s">
        <v>3404</v>
      </c>
      <c r="I2657" t="s">
        <v>3515</v>
      </c>
      <c r="K2657" t="s">
        <v>1844</v>
      </c>
      <c r="L2657" t="s">
        <v>1843</v>
      </c>
      <c r="M2657" t="s">
        <v>3404</v>
      </c>
      <c r="N2657" t="b">
        <f>IF(ETMRouteStages[[#This Row],[RID]]=A2656,ETMRouteStages[[#This Row],[StageSequence]]=F2656+1,TRUE)</f>
        <v>1</v>
      </c>
    </row>
    <row r="2658" spans="1:14">
      <c r="A2658" t="s">
        <v>6462</v>
      </c>
      <c r="B2658" t="s">
        <v>1844</v>
      </c>
      <c r="C2658" t="s">
        <v>3611</v>
      </c>
      <c r="D2658" s="154">
        <v>30</v>
      </c>
      <c r="E2658" t="s">
        <v>1845</v>
      </c>
      <c r="F2658">
        <v>2</v>
      </c>
      <c r="G2658">
        <v>2</v>
      </c>
      <c r="H2658" t="s">
        <v>3404</v>
      </c>
      <c r="I2658" t="s">
        <v>3515</v>
      </c>
      <c r="K2658" t="s">
        <v>1846</v>
      </c>
      <c r="L2658" t="s">
        <v>1845</v>
      </c>
      <c r="M2658" t="s">
        <v>3404</v>
      </c>
      <c r="N2658" t="b">
        <f>IF(ETMRouteStages[[#This Row],[RID]]=A2657,ETMRouteStages[[#This Row],[StageSequence]]=F2657+1,TRUE)</f>
        <v>1</v>
      </c>
    </row>
    <row r="2659" spans="1:14">
      <c r="A2659" t="s">
        <v>6462</v>
      </c>
      <c r="B2659" t="s">
        <v>1844</v>
      </c>
      <c r="C2659" t="s">
        <v>3611</v>
      </c>
      <c r="D2659" s="154">
        <v>30</v>
      </c>
      <c r="E2659" t="s">
        <v>2073</v>
      </c>
      <c r="F2659">
        <v>3</v>
      </c>
      <c r="G2659">
        <v>4</v>
      </c>
      <c r="H2659" t="s">
        <v>3404</v>
      </c>
      <c r="I2659" t="s">
        <v>3515</v>
      </c>
      <c r="K2659" t="s">
        <v>2074</v>
      </c>
      <c r="L2659" t="s">
        <v>2073</v>
      </c>
      <c r="M2659" t="s">
        <v>3404</v>
      </c>
      <c r="N2659" t="b">
        <f>IF(ETMRouteStages[[#This Row],[RID]]=A2658,ETMRouteStages[[#This Row],[StageSequence]]=F2658+1,TRUE)</f>
        <v>1</v>
      </c>
    </row>
    <row r="2660" spans="1:14">
      <c r="A2660" t="s">
        <v>6462</v>
      </c>
      <c r="B2660" t="s">
        <v>1844</v>
      </c>
      <c r="C2660" t="s">
        <v>3611</v>
      </c>
      <c r="D2660" s="154">
        <v>30</v>
      </c>
      <c r="E2660" t="s">
        <v>1103</v>
      </c>
      <c r="F2660">
        <v>4</v>
      </c>
      <c r="G2660">
        <v>5</v>
      </c>
      <c r="H2660" t="s">
        <v>3404</v>
      </c>
      <c r="I2660" t="s">
        <v>3515</v>
      </c>
      <c r="K2660" t="s">
        <v>1104</v>
      </c>
      <c r="L2660" t="s">
        <v>1103</v>
      </c>
      <c r="M2660" t="s">
        <v>3404</v>
      </c>
      <c r="N2660" t="b">
        <f>IF(ETMRouteStages[[#This Row],[RID]]=A2659,ETMRouteStages[[#This Row],[StageSequence]]=F2659+1,TRUE)</f>
        <v>1</v>
      </c>
    </row>
    <row r="2661" spans="1:14">
      <c r="A2661" t="s">
        <v>6462</v>
      </c>
      <c r="B2661" t="s">
        <v>1844</v>
      </c>
      <c r="C2661" t="s">
        <v>3611</v>
      </c>
      <c r="D2661" s="154">
        <v>30</v>
      </c>
      <c r="E2661" t="s">
        <v>906</v>
      </c>
      <c r="F2661">
        <v>5</v>
      </c>
      <c r="G2661">
        <v>7</v>
      </c>
      <c r="H2661" t="s">
        <v>3404</v>
      </c>
      <c r="I2661" t="s">
        <v>3515</v>
      </c>
      <c r="K2661" t="s">
        <v>907</v>
      </c>
      <c r="L2661" t="s">
        <v>906</v>
      </c>
      <c r="M2661" t="s">
        <v>3404</v>
      </c>
      <c r="N2661" t="b">
        <f>IF(ETMRouteStages[[#This Row],[RID]]=A2660,ETMRouteStages[[#This Row],[StageSequence]]=F2660+1,TRUE)</f>
        <v>1</v>
      </c>
    </row>
    <row r="2662" spans="1:14">
      <c r="A2662" t="s">
        <v>6462</v>
      </c>
      <c r="B2662" t="s">
        <v>1844</v>
      </c>
      <c r="C2662" t="s">
        <v>3611</v>
      </c>
      <c r="D2662" s="154">
        <v>30</v>
      </c>
      <c r="E2662" t="s">
        <v>1035</v>
      </c>
      <c r="F2662">
        <v>6</v>
      </c>
      <c r="G2662">
        <v>8</v>
      </c>
      <c r="H2662" t="s">
        <v>3404</v>
      </c>
      <c r="I2662" t="s">
        <v>3515</v>
      </c>
      <c r="K2662" t="s">
        <v>1036</v>
      </c>
      <c r="L2662" t="s">
        <v>1035</v>
      </c>
      <c r="M2662" t="s">
        <v>3404</v>
      </c>
      <c r="N2662" t="b">
        <f>IF(ETMRouteStages[[#This Row],[RID]]=A2661,ETMRouteStages[[#This Row],[StageSequence]]=F2661+1,TRUE)</f>
        <v>1</v>
      </c>
    </row>
    <row r="2663" spans="1:14">
      <c r="A2663" t="s">
        <v>6462</v>
      </c>
      <c r="B2663" t="s">
        <v>1844</v>
      </c>
      <c r="C2663" t="s">
        <v>3611</v>
      </c>
      <c r="D2663" s="154">
        <v>30</v>
      </c>
      <c r="E2663" t="s">
        <v>2260</v>
      </c>
      <c r="F2663">
        <v>7</v>
      </c>
      <c r="G2663">
        <v>11</v>
      </c>
      <c r="H2663" t="s">
        <v>3404</v>
      </c>
      <c r="I2663" t="s">
        <v>3515</v>
      </c>
      <c r="K2663" t="s">
        <v>2261</v>
      </c>
      <c r="L2663" t="s">
        <v>2260</v>
      </c>
      <c r="M2663" t="s">
        <v>3404</v>
      </c>
      <c r="N2663" t="b">
        <f>IF(ETMRouteStages[[#This Row],[RID]]=A2662,ETMRouteStages[[#This Row],[StageSequence]]=F2662+1,TRUE)</f>
        <v>1</v>
      </c>
    </row>
    <row r="2664" spans="1:14">
      <c r="A2664" t="s">
        <v>6462</v>
      </c>
      <c r="B2664" t="s">
        <v>1844</v>
      </c>
      <c r="C2664" t="s">
        <v>3611</v>
      </c>
      <c r="D2664" s="154">
        <v>30</v>
      </c>
      <c r="E2664" t="s">
        <v>995</v>
      </c>
      <c r="F2664">
        <v>8</v>
      </c>
      <c r="G2664">
        <v>14</v>
      </c>
      <c r="H2664" t="s">
        <v>3404</v>
      </c>
      <c r="I2664" t="s">
        <v>3515</v>
      </c>
      <c r="K2664" t="s">
        <v>996</v>
      </c>
      <c r="L2664" t="s">
        <v>995</v>
      </c>
      <c r="M2664" t="s">
        <v>3404</v>
      </c>
      <c r="N2664" t="b">
        <f>IF(ETMRouteStages[[#This Row],[RID]]=A2663,ETMRouteStages[[#This Row],[StageSequence]]=F2663+1,TRUE)</f>
        <v>1</v>
      </c>
    </row>
    <row r="2665" spans="1:14">
      <c r="A2665" t="s">
        <v>6462</v>
      </c>
      <c r="B2665" t="s">
        <v>1844</v>
      </c>
      <c r="C2665" t="s">
        <v>3611</v>
      </c>
      <c r="D2665" s="154">
        <v>30</v>
      </c>
      <c r="E2665" t="s">
        <v>1055</v>
      </c>
      <c r="F2665">
        <v>9</v>
      </c>
      <c r="G2665">
        <v>15</v>
      </c>
      <c r="H2665" t="s">
        <v>3404</v>
      </c>
      <c r="I2665" t="s">
        <v>3515</v>
      </c>
      <c r="K2665" t="s">
        <v>1056</v>
      </c>
      <c r="L2665" t="s">
        <v>1055</v>
      </c>
      <c r="M2665" t="s">
        <v>3404</v>
      </c>
      <c r="N2665" t="b">
        <f>IF(ETMRouteStages[[#This Row],[RID]]=A2664,ETMRouteStages[[#This Row],[StageSequence]]=F2664+1,TRUE)</f>
        <v>1</v>
      </c>
    </row>
    <row r="2666" spans="1:14">
      <c r="A2666" t="s">
        <v>6462</v>
      </c>
      <c r="B2666" t="s">
        <v>1844</v>
      </c>
      <c r="C2666" t="s">
        <v>3611</v>
      </c>
      <c r="D2666" s="154">
        <v>30</v>
      </c>
      <c r="E2666" t="s">
        <v>620</v>
      </c>
      <c r="F2666">
        <v>10</v>
      </c>
      <c r="G2666">
        <v>17</v>
      </c>
      <c r="H2666" t="s">
        <v>3404</v>
      </c>
      <c r="I2666" t="s">
        <v>3515</v>
      </c>
      <c r="K2666" t="s">
        <v>621</v>
      </c>
      <c r="L2666" t="s">
        <v>620</v>
      </c>
      <c r="M2666" t="s">
        <v>3404</v>
      </c>
      <c r="N2666" t="b">
        <f>IF(ETMRouteStages[[#This Row],[RID]]=A2665,ETMRouteStages[[#This Row],[StageSequence]]=F2665+1,TRUE)</f>
        <v>1</v>
      </c>
    </row>
    <row r="2667" spans="1:14">
      <c r="A2667" t="s">
        <v>6462</v>
      </c>
      <c r="B2667" t="s">
        <v>1844</v>
      </c>
      <c r="C2667" t="s">
        <v>3611</v>
      </c>
      <c r="D2667" s="154">
        <v>30</v>
      </c>
      <c r="E2667" t="s">
        <v>680</v>
      </c>
      <c r="F2667">
        <v>11</v>
      </c>
      <c r="G2667">
        <v>20</v>
      </c>
      <c r="H2667" t="s">
        <v>3404</v>
      </c>
      <c r="I2667" t="s">
        <v>3515</v>
      </c>
      <c r="K2667" t="s">
        <v>681</v>
      </c>
      <c r="L2667" t="s">
        <v>680</v>
      </c>
      <c r="M2667" t="s">
        <v>3404</v>
      </c>
      <c r="N2667" t="b">
        <f>IF(ETMRouteStages[[#This Row],[RID]]=A2666,ETMRouteStages[[#This Row],[StageSequence]]=F2666+1,TRUE)</f>
        <v>1</v>
      </c>
    </row>
    <row r="2668" spans="1:14">
      <c r="A2668" t="s">
        <v>6462</v>
      </c>
      <c r="B2668" t="s">
        <v>1844</v>
      </c>
      <c r="C2668" t="s">
        <v>3611</v>
      </c>
      <c r="D2668" s="154">
        <v>30</v>
      </c>
      <c r="E2668" t="s">
        <v>1293</v>
      </c>
      <c r="F2668">
        <v>12</v>
      </c>
      <c r="G2668">
        <v>22</v>
      </c>
      <c r="H2668" t="s">
        <v>3404</v>
      </c>
      <c r="I2668" t="s">
        <v>3515</v>
      </c>
      <c r="K2668" t="s">
        <v>1294</v>
      </c>
      <c r="L2668" t="s">
        <v>1293</v>
      </c>
      <c r="M2668" t="s">
        <v>3404</v>
      </c>
      <c r="N2668" t="b">
        <f>IF(ETMRouteStages[[#This Row],[RID]]=A2667,ETMRouteStages[[#This Row],[StageSequence]]=F2667+1,TRUE)</f>
        <v>1</v>
      </c>
    </row>
    <row r="2669" spans="1:14">
      <c r="A2669" t="s">
        <v>6462</v>
      </c>
      <c r="B2669" t="s">
        <v>1844</v>
      </c>
      <c r="C2669" t="s">
        <v>3611</v>
      </c>
      <c r="D2669" s="154">
        <v>30</v>
      </c>
      <c r="E2669" t="s">
        <v>2165</v>
      </c>
      <c r="F2669">
        <v>13</v>
      </c>
      <c r="G2669">
        <v>24</v>
      </c>
      <c r="H2669" t="s">
        <v>3404</v>
      </c>
      <c r="I2669" t="s">
        <v>3515</v>
      </c>
      <c r="K2669" t="s">
        <v>2166</v>
      </c>
      <c r="L2669" t="s">
        <v>2165</v>
      </c>
      <c r="M2669" t="s">
        <v>3404</v>
      </c>
      <c r="N2669" t="b">
        <f>IF(ETMRouteStages[[#This Row],[RID]]=A2668,ETMRouteStages[[#This Row],[StageSequence]]=F2668+1,TRUE)</f>
        <v>1</v>
      </c>
    </row>
    <row r="2670" spans="1:14">
      <c r="A2670" t="s">
        <v>6462</v>
      </c>
      <c r="B2670" t="s">
        <v>1844</v>
      </c>
      <c r="C2670" t="s">
        <v>3611</v>
      </c>
      <c r="D2670" s="154">
        <v>30</v>
      </c>
      <c r="E2670" t="s">
        <v>2298</v>
      </c>
      <c r="F2670">
        <v>14</v>
      </c>
      <c r="G2670">
        <v>26</v>
      </c>
      <c r="H2670" t="s">
        <v>3404</v>
      </c>
      <c r="I2670" t="s">
        <v>3515</v>
      </c>
      <c r="K2670" t="s">
        <v>2299</v>
      </c>
      <c r="L2670" t="s">
        <v>2298</v>
      </c>
      <c r="M2670" t="s">
        <v>3404</v>
      </c>
      <c r="N2670" t="b">
        <f>IF(ETMRouteStages[[#This Row],[RID]]=A2669,ETMRouteStages[[#This Row],[StageSequence]]=F2669+1,TRUE)</f>
        <v>1</v>
      </c>
    </row>
    <row r="2671" spans="1:14">
      <c r="A2671" t="s">
        <v>6462</v>
      </c>
      <c r="B2671" t="s">
        <v>1844</v>
      </c>
      <c r="C2671" t="s">
        <v>3611</v>
      </c>
      <c r="D2671" s="154">
        <v>30</v>
      </c>
      <c r="E2671" t="s">
        <v>2316</v>
      </c>
      <c r="F2671">
        <v>15</v>
      </c>
      <c r="G2671">
        <v>28</v>
      </c>
      <c r="H2671" t="s">
        <v>3404</v>
      </c>
      <c r="I2671" t="s">
        <v>3515</v>
      </c>
      <c r="K2671" t="s">
        <v>2317</v>
      </c>
      <c r="L2671" t="s">
        <v>2316</v>
      </c>
      <c r="M2671" t="s">
        <v>3404</v>
      </c>
      <c r="N2671" t="b">
        <f>IF(ETMRouteStages[[#This Row],[RID]]=A2670,ETMRouteStages[[#This Row],[StageSequence]]=F2670+1,TRUE)</f>
        <v>1</v>
      </c>
    </row>
    <row r="2672" spans="1:14">
      <c r="A2672" t="s">
        <v>6462</v>
      </c>
      <c r="B2672" t="s">
        <v>1844</v>
      </c>
      <c r="C2672" t="s">
        <v>3611</v>
      </c>
      <c r="D2672" s="154">
        <v>30</v>
      </c>
      <c r="E2672" t="s">
        <v>1341</v>
      </c>
      <c r="F2672">
        <v>16</v>
      </c>
      <c r="G2672">
        <v>32</v>
      </c>
      <c r="H2672" t="s">
        <v>3404</v>
      </c>
      <c r="I2672" t="s">
        <v>3515</v>
      </c>
      <c r="K2672" t="s">
        <v>1342</v>
      </c>
      <c r="L2672" t="s">
        <v>1341</v>
      </c>
      <c r="M2672" t="s">
        <v>3404</v>
      </c>
      <c r="N2672" t="b">
        <f>IF(ETMRouteStages[[#This Row],[RID]]=A2671,ETMRouteStages[[#This Row],[StageSequence]]=F2671+1,TRUE)</f>
        <v>1</v>
      </c>
    </row>
    <row r="2673" spans="1:14">
      <c r="A2673" t="s">
        <v>6462</v>
      </c>
      <c r="B2673" t="s">
        <v>1844</v>
      </c>
      <c r="C2673" t="s">
        <v>3611</v>
      </c>
      <c r="D2673" s="154">
        <v>30</v>
      </c>
      <c r="E2673" t="s">
        <v>882</v>
      </c>
      <c r="F2673">
        <v>17</v>
      </c>
      <c r="G2673">
        <v>35</v>
      </c>
      <c r="H2673" t="s">
        <v>3404</v>
      </c>
      <c r="I2673" t="s">
        <v>3515</v>
      </c>
      <c r="K2673" t="s">
        <v>883</v>
      </c>
      <c r="L2673" t="s">
        <v>882</v>
      </c>
      <c r="M2673" t="s">
        <v>3404</v>
      </c>
      <c r="N2673" t="b">
        <f>IF(ETMRouteStages[[#This Row],[RID]]=A2672,ETMRouteStages[[#This Row],[StageSequence]]=F2672+1,TRUE)</f>
        <v>1</v>
      </c>
    </row>
    <row r="2674" spans="1:14">
      <c r="A2674" t="s">
        <v>6462</v>
      </c>
      <c r="B2674" t="s">
        <v>1844</v>
      </c>
      <c r="C2674" t="s">
        <v>3611</v>
      </c>
      <c r="D2674" s="154">
        <v>30</v>
      </c>
      <c r="E2674" t="s">
        <v>830</v>
      </c>
      <c r="F2674">
        <v>18</v>
      </c>
      <c r="G2674">
        <v>37</v>
      </c>
      <c r="H2674" t="s">
        <v>3404</v>
      </c>
      <c r="I2674" t="s">
        <v>3515</v>
      </c>
      <c r="K2674" t="s">
        <v>831</v>
      </c>
      <c r="L2674" t="s">
        <v>830</v>
      </c>
      <c r="M2674" t="s">
        <v>3404</v>
      </c>
      <c r="N2674" t="b">
        <f>IF(ETMRouteStages[[#This Row],[RID]]=A2673,ETMRouteStages[[#This Row],[StageSequence]]=F2673+1,TRUE)</f>
        <v>1</v>
      </c>
    </row>
    <row r="2675" spans="1:14">
      <c r="A2675" t="s">
        <v>6462</v>
      </c>
      <c r="B2675" t="s">
        <v>1844</v>
      </c>
      <c r="C2675" t="s">
        <v>3611</v>
      </c>
      <c r="D2675" s="154">
        <v>30</v>
      </c>
      <c r="E2675" t="s">
        <v>2673</v>
      </c>
      <c r="F2675">
        <v>19</v>
      </c>
      <c r="G2675">
        <v>39</v>
      </c>
      <c r="H2675" t="s">
        <v>3404</v>
      </c>
      <c r="I2675" t="s">
        <v>3515</v>
      </c>
      <c r="K2675" t="s">
        <v>2674</v>
      </c>
      <c r="L2675" t="s">
        <v>2673</v>
      </c>
      <c r="M2675" t="s">
        <v>3404</v>
      </c>
      <c r="N2675" t="b">
        <f>IF(ETMRouteStages[[#This Row],[RID]]=A2674,ETMRouteStages[[#This Row],[StageSequence]]=F2674+1,TRUE)</f>
        <v>1</v>
      </c>
    </row>
    <row r="2676" spans="1:14">
      <c r="A2676" t="s">
        <v>6462</v>
      </c>
      <c r="B2676" t="s">
        <v>1844</v>
      </c>
      <c r="C2676" t="s">
        <v>3611</v>
      </c>
      <c r="D2676" s="154">
        <v>30</v>
      </c>
      <c r="E2676" t="s">
        <v>1932</v>
      </c>
      <c r="F2676">
        <v>20</v>
      </c>
      <c r="G2676">
        <v>41</v>
      </c>
      <c r="H2676" t="s">
        <v>3404</v>
      </c>
      <c r="I2676" t="s">
        <v>3515</v>
      </c>
      <c r="K2676" t="s">
        <v>1933</v>
      </c>
      <c r="L2676" t="s">
        <v>1932</v>
      </c>
      <c r="M2676" t="s">
        <v>3404</v>
      </c>
      <c r="N2676" t="b">
        <f>IF(ETMRouteStages[[#This Row],[RID]]=A2675,ETMRouteStages[[#This Row],[StageSequence]]=F2675+1,TRUE)</f>
        <v>1</v>
      </c>
    </row>
    <row r="2677" spans="1:14">
      <c r="A2677" t="s">
        <v>6462</v>
      </c>
      <c r="B2677" t="s">
        <v>1844</v>
      </c>
      <c r="C2677" t="s">
        <v>3611</v>
      </c>
      <c r="D2677" s="154">
        <v>30</v>
      </c>
      <c r="E2677" t="s">
        <v>720</v>
      </c>
      <c r="F2677">
        <v>21</v>
      </c>
      <c r="G2677">
        <v>42</v>
      </c>
      <c r="H2677" t="s">
        <v>3404</v>
      </c>
      <c r="I2677" t="s">
        <v>3515</v>
      </c>
      <c r="K2677" t="s">
        <v>721</v>
      </c>
      <c r="L2677" t="s">
        <v>720</v>
      </c>
      <c r="M2677" t="s">
        <v>3404</v>
      </c>
      <c r="N2677" t="b">
        <f>IF(ETMRouteStages[[#This Row],[RID]]=A2676,ETMRouteStages[[#This Row],[StageSequence]]=F2676+1,TRUE)</f>
        <v>1</v>
      </c>
    </row>
    <row r="2678" spans="1:14">
      <c r="A2678" t="s">
        <v>6462</v>
      </c>
      <c r="B2678" t="s">
        <v>1844</v>
      </c>
      <c r="C2678" t="s">
        <v>3611</v>
      </c>
      <c r="D2678" s="154">
        <v>30</v>
      </c>
      <c r="E2678" t="s">
        <v>540</v>
      </c>
      <c r="F2678">
        <v>22</v>
      </c>
      <c r="G2678">
        <v>43</v>
      </c>
      <c r="H2678" t="s">
        <v>3404</v>
      </c>
      <c r="I2678" t="s">
        <v>3515</v>
      </c>
      <c r="K2678" t="s">
        <v>541</v>
      </c>
      <c r="L2678" t="s">
        <v>540</v>
      </c>
      <c r="M2678" t="s">
        <v>3404</v>
      </c>
      <c r="N2678" t="b">
        <f>IF(ETMRouteStages[[#This Row],[RID]]=A2677,ETMRouteStages[[#This Row],[StageSequence]]=F2677+1,TRUE)</f>
        <v>1</v>
      </c>
    </row>
    <row r="2679" spans="1:14">
      <c r="A2679" t="s">
        <v>6462</v>
      </c>
      <c r="B2679" t="s">
        <v>1844</v>
      </c>
      <c r="C2679" t="s">
        <v>3611</v>
      </c>
      <c r="D2679" s="154">
        <v>30</v>
      </c>
      <c r="E2679" t="s">
        <v>2241</v>
      </c>
      <c r="F2679">
        <v>23</v>
      </c>
      <c r="G2679">
        <v>45</v>
      </c>
      <c r="H2679" t="s">
        <v>3404</v>
      </c>
      <c r="I2679" t="s">
        <v>3515</v>
      </c>
      <c r="K2679" t="s">
        <v>2242</v>
      </c>
      <c r="L2679" t="s">
        <v>2241</v>
      </c>
      <c r="M2679" t="s">
        <v>3404</v>
      </c>
      <c r="N2679" t="b">
        <f>IF(ETMRouteStages[[#This Row],[RID]]=A2678,ETMRouteStages[[#This Row],[StageSequence]]=F2678+1,TRUE)</f>
        <v>1</v>
      </c>
    </row>
    <row r="2680" spans="1:14">
      <c r="A2680" t="s">
        <v>6462</v>
      </c>
      <c r="B2680" t="s">
        <v>1844</v>
      </c>
      <c r="C2680" t="s">
        <v>3611</v>
      </c>
      <c r="D2680" s="154">
        <v>30</v>
      </c>
      <c r="E2680" t="s">
        <v>1717</v>
      </c>
      <c r="F2680">
        <v>24</v>
      </c>
      <c r="G2680">
        <v>46</v>
      </c>
      <c r="H2680" t="s">
        <v>3404</v>
      </c>
      <c r="I2680" t="s">
        <v>3515</v>
      </c>
      <c r="K2680" t="s">
        <v>1718</v>
      </c>
      <c r="L2680" t="s">
        <v>1717</v>
      </c>
      <c r="M2680" t="s">
        <v>3404</v>
      </c>
      <c r="N2680" t="b">
        <f>IF(ETMRouteStages[[#This Row],[RID]]=A2679,ETMRouteStages[[#This Row],[StageSequence]]=F2679+1,TRUE)</f>
        <v>1</v>
      </c>
    </row>
    <row r="2681" spans="1:14">
      <c r="A2681" t="s">
        <v>6462</v>
      </c>
      <c r="B2681" t="s">
        <v>1844</v>
      </c>
      <c r="C2681" t="s">
        <v>3611</v>
      </c>
      <c r="D2681" s="154">
        <v>30</v>
      </c>
      <c r="E2681" t="s">
        <v>2663</v>
      </c>
      <c r="F2681">
        <v>25</v>
      </c>
      <c r="G2681">
        <v>48</v>
      </c>
      <c r="H2681" t="s">
        <v>3404</v>
      </c>
      <c r="I2681" t="s">
        <v>3515</v>
      </c>
      <c r="K2681" t="s">
        <v>2664</v>
      </c>
      <c r="L2681" t="s">
        <v>2663</v>
      </c>
      <c r="M2681" t="s">
        <v>3404</v>
      </c>
      <c r="N2681" t="b">
        <f>IF(ETMRouteStages[[#This Row],[RID]]=A2680,ETMRouteStages[[#This Row],[StageSequence]]=F2680+1,TRUE)</f>
        <v>1</v>
      </c>
    </row>
    <row r="2682" spans="1:14">
      <c r="A2682" t="s">
        <v>6462</v>
      </c>
      <c r="B2682" t="s">
        <v>1844</v>
      </c>
      <c r="C2682" t="s">
        <v>3611</v>
      </c>
      <c r="D2682" s="154">
        <v>30</v>
      </c>
      <c r="E2682" t="s">
        <v>808</v>
      </c>
      <c r="F2682">
        <v>26</v>
      </c>
      <c r="G2682">
        <v>50</v>
      </c>
      <c r="H2682" t="s">
        <v>3404</v>
      </c>
      <c r="I2682" t="s">
        <v>3515</v>
      </c>
      <c r="K2682" t="s">
        <v>809</v>
      </c>
      <c r="L2682" t="s">
        <v>808</v>
      </c>
      <c r="M2682" t="s">
        <v>3404</v>
      </c>
      <c r="N2682" t="b">
        <f>IF(ETMRouteStages[[#This Row],[RID]]=A2681,ETMRouteStages[[#This Row],[StageSequence]]=F2681+1,TRUE)</f>
        <v>1</v>
      </c>
    </row>
    <row r="2683" spans="1:14">
      <c r="A2683" t="s">
        <v>6462</v>
      </c>
      <c r="B2683" t="s">
        <v>1844</v>
      </c>
      <c r="C2683" t="s">
        <v>3611</v>
      </c>
      <c r="D2683" s="154">
        <v>30</v>
      </c>
      <c r="E2683" t="s">
        <v>2870</v>
      </c>
      <c r="F2683">
        <v>27</v>
      </c>
      <c r="G2683">
        <v>53</v>
      </c>
      <c r="H2683" t="s">
        <v>3404</v>
      </c>
      <c r="I2683" t="s">
        <v>3515</v>
      </c>
      <c r="K2683" t="s">
        <v>2871</v>
      </c>
      <c r="L2683" t="s">
        <v>2870</v>
      </c>
      <c r="M2683" t="s">
        <v>3404</v>
      </c>
      <c r="N2683" t="b">
        <f>IF(ETMRouteStages[[#This Row],[RID]]=A2682,ETMRouteStages[[#This Row],[StageSequence]]=F2682+1,TRUE)</f>
        <v>1</v>
      </c>
    </row>
    <row r="2684" spans="1:14">
      <c r="A2684" t="s">
        <v>6462</v>
      </c>
      <c r="B2684" t="s">
        <v>1844</v>
      </c>
      <c r="C2684" t="s">
        <v>3611</v>
      </c>
      <c r="D2684" s="154">
        <v>30</v>
      </c>
      <c r="E2684" t="s">
        <v>1013</v>
      </c>
      <c r="F2684">
        <v>28</v>
      </c>
      <c r="G2684">
        <v>55</v>
      </c>
      <c r="H2684" t="s">
        <v>3404</v>
      </c>
      <c r="I2684" t="s">
        <v>3515</v>
      </c>
      <c r="K2684" t="s">
        <v>1014</v>
      </c>
      <c r="L2684" t="s">
        <v>1013</v>
      </c>
      <c r="M2684" t="s">
        <v>3404</v>
      </c>
      <c r="N2684" t="b">
        <f>IF(ETMRouteStages[[#This Row],[RID]]=A2683,ETMRouteStages[[#This Row],[StageSequence]]=F2683+1,TRUE)</f>
        <v>1</v>
      </c>
    </row>
    <row r="2685" spans="1:14">
      <c r="A2685" t="s">
        <v>6462</v>
      </c>
      <c r="B2685" t="s">
        <v>1844</v>
      </c>
      <c r="C2685" t="s">
        <v>3611</v>
      </c>
      <c r="D2685" s="154">
        <v>30</v>
      </c>
      <c r="E2685" t="s">
        <v>580</v>
      </c>
      <c r="F2685">
        <v>29</v>
      </c>
      <c r="G2685">
        <v>57</v>
      </c>
      <c r="H2685" t="s">
        <v>3404</v>
      </c>
      <c r="I2685" t="s">
        <v>3515</v>
      </c>
      <c r="K2685" t="s">
        <v>581</v>
      </c>
      <c r="L2685" t="s">
        <v>580</v>
      </c>
      <c r="M2685" t="s">
        <v>3404</v>
      </c>
      <c r="N2685" t="b">
        <f>IF(ETMRouteStages[[#This Row],[RID]]=A2684,ETMRouteStages[[#This Row],[StageSequence]]=F2684+1,TRUE)</f>
        <v>1</v>
      </c>
    </row>
    <row r="2686" spans="1:14">
      <c r="A2686" t="s">
        <v>6462</v>
      </c>
      <c r="B2686" t="s">
        <v>1844</v>
      </c>
      <c r="C2686" t="s">
        <v>3611</v>
      </c>
      <c r="D2686" s="154">
        <v>30</v>
      </c>
      <c r="E2686" t="s">
        <v>3128</v>
      </c>
      <c r="F2686">
        <v>30</v>
      </c>
      <c r="G2686">
        <v>60</v>
      </c>
      <c r="H2686" t="s">
        <v>3404</v>
      </c>
      <c r="I2686" t="s">
        <v>3515</v>
      </c>
      <c r="K2686" t="s">
        <v>3129</v>
      </c>
      <c r="L2686" t="s">
        <v>3128</v>
      </c>
      <c r="M2686" t="s">
        <v>3404</v>
      </c>
      <c r="N2686" t="b">
        <f>IF(ETMRouteStages[[#This Row],[RID]]=A2685,ETMRouteStages[[#This Row],[StageSequence]]=F2685+1,TRUE)</f>
        <v>1</v>
      </c>
    </row>
    <row r="2687" spans="1:14">
      <c r="A2687" t="s">
        <v>6462</v>
      </c>
      <c r="B2687" t="s">
        <v>1844</v>
      </c>
      <c r="C2687" t="s">
        <v>3611</v>
      </c>
      <c r="D2687" s="154">
        <v>30</v>
      </c>
      <c r="E2687" t="s">
        <v>1733</v>
      </c>
      <c r="F2687">
        <v>31</v>
      </c>
      <c r="G2687">
        <v>63</v>
      </c>
      <c r="H2687" t="s">
        <v>3404</v>
      </c>
      <c r="I2687" t="s">
        <v>3515</v>
      </c>
      <c r="K2687" t="s">
        <v>1734</v>
      </c>
      <c r="L2687" t="s">
        <v>1733</v>
      </c>
      <c r="M2687" t="s">
        <v>3404</v>
      </c>
      <c r="N2687" t="b">
        <f>IF(ETMRouteStages[[#This Row],[RID]]=A2686,ETMRouteStages[[#This Row],[StageSequence]]=F2686+1,TRUE)</f>
        <v>1</v>
      </c>
    </row>
    <row r="2688" spans="1:14">
      <c r="A2688" t="s">
        <v>6463</v>
      </c>
      <c r="B2688" t="s">
        <v>1844</v>
      </c>
      <c r="C2688" t="s">
        <v>3602</v>
      </c>
      <c r="D2688" s="154">
        <v>301</v>
      </c>
      <c r="E2688" t="s">
        <v>1843</v>
      </c>
      <c r="F2688">
        <v>1</v>
      </c>
      <c r="G2688">
        <v>0</v>
      </c>
      <c r="H2688" t="s">
        <v>3404</v>
      </c>
      <c r="I2688" t="s">
        <v>3515</v>
      </c>
      <c r="K2688" t="s">
        <v>1844</v>
      </c>
      <c r="L2688" t="s">
        <v>1843</v>
      </c>
      <c r="M2688" t="s">
        <v>3404</v>
      </c>
      <c r="N2688" t="b">
        <f>IF(ETMRouteStages[[#This Row],[RID]]=A2687,ETMRouteStages[[#This Row],[StageSequence]]=F2687+1,TRUE)</f>
        <v>1</v>
      </c>
    </row>
    <row r="2689" spans="1:14">
      <c r="A2689" t="s">
        <v>6463</v>
      </c>
      <c r="B2689" t="s">
        <v>1844</v>
      </c>
      <c r="C2689" t="s">
        <v>3602</v>
      </c>
      <c r="D2689" s="154">
        <v>301</v>
      </c>
      <c r="E2689" t="s">
        <v>1845</v>
      </c>
      <c r="F2689">
        <v>2</v>
      </c>
      <c r="G2689">
        <v>2</v>
      </c>
      <c r="H2689" t="s">
        <v>3404</v>
      </c>
      <c r="I2689" t="s">
        <v>3515</v>
      </c>
      <c r="K2689" t="s">
        <v>1846</v>
      </c>
      <c r="L2689" t="s">
        <v>1845</v>
      </c>
      <c r="M2689" t="s">
        <v>3404</v>
      </c>
      <c r="N2689" t="b">
        <f>IF(ETMRouteStages[[#This Row],[RID]]=A2688,ETMRouteStages[[#This Row],[StageSequence]]=F2688+1,TRUE)</f>
        <v>1</v>
      </c>
    </row>
    <row r="2690" spans="1:14">
      <c r="A2690" t="s">
        <v>6463</v>
      </c>
      <c r="B2690" t="s">
        <v>1844</v>
      </c>
      <c r="C2690" t="s">
        <v>3602</v>
      </c>
      <c r="D2690" s="154">
        <v>301</v>
      </c>
      <c r="E2690" t="s">
        <v>2073</v>
      </c>
      <c r="F2690">
        <v>3</v>
      </c>
      <c r="G2690">
        <v>4</v>
      </c>
      <c r="H2690" t="s">
        <v>3404</v>
      </c>
      <c r="I2690" t="s">
        <v>3515</v>
      </c>
      <c r="K2690" t="s">
        <v>2074</v>
      </c>
      <c r="L2690" t="s">
        <v>2073</v>
      </c>
      <c r="M2690" t="s">
        <v>3404</v>
      </c>
      <c r="N2690" t="b">
        <f>IF(ETMRouteStages[[#This Row],[RID]]=A2689,ETMRouteStages[[#This Row],[StageSequence]]=F2689+1,TRUE)</f>
        <v>1</v>
      </c>
    </row>
    <row r="2691" spans="1:14">
      <c r="A2691" t="s">
        <v>6463</v>
      </c>
      <c r="B2691" t="s">
        <v>1844</v>
      </c>
      <c r="C2691" t="s">
        <v>3602</v>
      </c>
      <c r="D2691" s="154">
        <v>301</v>
      </c>
      <c r="E2691" t="s">
        <v>1103</v>
      </c>
      <c r="F2691">
        <v>4</v>
      </c>
      <c r="G2691">
        <v>5</v>
      </c>
      <c r="H2691" t="s">
        <v>3404</v>
      </c>
      <c r="I2691" t="s">
        <v>3515</v>
      </c>
      <c r="K2691" t="s">
        <v>1104</v>
      </c>
      <c r="L2691" t="s">
        <v>1103</v>
      </c>
      <c r="M2691" t="s">
        <v>3404</v>
      </c>
      <c r="N2691" t="b">
        <f>IF(ETMRouteStages[[#This Row],[RID]]=A2690,ETMRouteStages[[#This Row],[StageSequence]]=F2690+1,TRUE)</f>
        <v>1</v>
      </c>
    </row>
    <row r="2692" spans="1:14">
      <c r="A2692" t="s">
        <v>6463</v>
      </c>
      <c r="B2692" t="s">
        <v>1844</v>
      </c>
      <c r="C2692" t="s">
        <v>3602</v>
      </c>
      <c r="D2692" s="154">
        <v>301</v>
      </c>
      <c r="E2692" t="s">
        <v>906</v>
      </c>
      <c r="F2692">
        <v>5</v>
      </c>
      <c r="G2692">
        <v>7</v>
      </c>
      <c r="H2692" t="s">
        <v>3404</v>
      </c>
      <c r="I2692" t="s">
        <v>3515</v>
      </c>
      <c r="K2692" t="s">
        <v>907</v>
      </c>
      <c r="L2692" t="s">
        <v>906</v>
      </c>
      <c r="M2692" t="s">
        <v>3404</v>
      </c>
      <c r="N2692" t="b">
        <f>IF(ETMRouteStages[[#This Row],[RID]]=A2691,ETMRouteStages[[#This Row],[StageSequence]]=F2691+1,TRUE)</f>
        <v>1</v>
      </c>
    </row>
    <row r="2693" spans="1:14">
      <c r="A2693" t="s">
        <v>6463</v>
      </c>
      <c r="B2693" t="s">
        <v>1844</v>
      </c>
      <c r="C2693" t="s">
        <v>3602</v>
      </c>
      <c r="D2693" s="154">
        <v>301</v>
      </c>
      <c r="E2693" t="s">
        <v>1035</v>
      </c>
      <c r="F2693">
        <v>6</v>
      </c>
      <c r="G2693">
        <v>8</v>
      </c>
      <c r="H2693" t="s">
        <v>3404</v>
      </c>
      <c r="I2693" t="s">
        <v>3515</v>
      </c>
      <c r="K2693" t="s">
        <v>1036</v>
      </c>
      <c r="L2693" t="s">
        <v>1035</v>
      </c>
      <c r="M2693" t="s">
        <v>3404</v>
      </c>
      <c r="N2693" t="b">
        <f>IF(ETMRouteStages[[#This Row],[RID]]=A2692,ETMRouteStages[[#This Row],[StageSequence]]=F2692+1,TRUE)</f>
        <v>1</v>
      </c>
    </row>
    <row r="2694" spans="1:14">
      <c r="A2694" t="s">
        <v>6463</v>
      </c>
      <c r="B2694" t="s">
        <v>1844</v>
      </c>
      <c r="C2694" t="s">
        <v>3602</v>
      </c>
      <c r="D2694" s="154">
        <v>301</v>
      </c>
      <c r="E2694" t="s">
        <v>2260</v>
      </c>
      <c r="F2694">
        <v>7</v>
      </c>
      <c r="G2694">
        <v>11</v>
      </c>
      <c r="H2694" t="s">
        <v>3404</v>
      </c>
      <c r="I2694" t="s">
        <v>3515</v>
      </c>
      <c r="K2694" t="s">
        <v>2261</v>
      </c>
      <c r="L2694" t="s">
        <v>2260</v>
      </c>
      <c r="M2694" t="s">
        <v>3404</v>
      </c>
      <c r="N2694" t="b">
        <f>IF(ETMRouteStages[[#This Row],[RID]]=A2693,ETMRouteStages[[#This Row],[StageSequence]]=F2693+1,TRUE)</f>
        <v>1</v>
      </c>
    </row>
    <row r="2695" spans="1:14">
      <c r="A2695" t="s">
        <v>6463</v>
      </c>
      <c r="B2695" t="s">
        <v>1844</v>
      </c>
      <c r="C2695" t="s">
        <v>3602</v>
      </c>
      <c r="D2695" s="154">
        <v>301</v>
      </c>
      <c r="E2695" t="s">
        <v>995</v>
      </c>
      <c r="F2695">
        <v>8</v>
      </c>
      <c r="G2695">
        <v>14</v>
      </c>
      <c r="H2695" t="s">
        <v>3404</v>
      </c>
      <c r="I2695" t="s">
        <v>3515</v>
      </c>
      <c r="K2695" t="s">
        <v>996</v>
      </c>
      <c r="L2695" t="s">
        <v>995</v>
      </c>
      <c r="M2695" t="s">
        <v>3404</v>
      </c>
      <c r="N2695" t="b">
        <f>IF(ETMRouteStages[[#This Row],[RID]]=A2694,ETMRouteStages[[#This Row],[StageSequence]]=F2694+1,TRUE)</f>
        <v>1</v>
      </c>
    </row>
    <row r="2696" spans="1:14">
      <c r="A2696" t="s">
        <v>6463</v>
      </c>
      <c r="B2696" t="s">
        <v>1844</v>
      </c>
      <c r="C2696" t="s">
        <v>3602</v>
      </c>
      <c r="D2696" s="154">
        <v>301</v>
      </c>
      <c r="E2696" t="s">
        <v>1055</v>
      </c>
      <c r="F2696">
        <v>9</v>
      </c>
      <c r="G2696">
        <v>15</v>
      </c>
      <c r="H2696" t="s">
        <v>3404</v>
      </c>
      <c r="I2696" t="s">
        <v>3515</v>
      </c>
      <c r="K2696" t="s">
        <v>1056</v>
      </c>
      <c r="L2696" t="s">
        <v>1055</v>
      </c>
      <c r="M2696" t="s">
        <v>3404</v>
      </c>
      <c r="N2696" t="b">
        <f>IF(ETMRouteStages[[#This Row],[RID]]=A2695,ETMRouteStages[[#This Row],[StageSequence]]=F2695+1,TRUE)</f>
        <v>1</v>
      </c>
    </row>
    <row r="2697" spans="1:14">
      <c r="A2697" t="s">
        <v>6463</v>
      </c>
      <c r="B2697" t="s">
        <v>1844</v>
      </c>
      <c r="C2697" t="s">
        <v>3602</v>
      </c>
      <c r="D2697" s="154">
        <v>301</v>
      </c>
      <c r="E2697" t="s">
        <v>620</v>
      </c>
      <c r="F2697">
        <v>10</v>
      </c>
      <c r="G2697">
        <v>17</v>
      </c>
      <c r="H2697" t="s">
        <v>3404</v>
      </c>
      <c r="I2697" t="s">
        <v>3515</v>
      </c>
      <c r="K2697" t="s">
        <v>621</v>
      </c>
      <c r="L2697" t="s">
        <v>620</v>
      </c>
      <c r="M2697" t="s">
        <v>3404</v>
      </c>
      <c r="N2697" t="b">
        <f>IF(ETMRouteStages[[#This Row],[RID]]=A2696,ETMRouteStages[[#This Row],[StageSequence]]=F2696+1,TRUE)</f>
        <v>1</v>
      </c>
    </row>
    <row r="2698" spans="1:14">
      <c r="A2698" t="s">
        <v>6463</v>
      </c>
      <c r="B2698" t="s">
        <v>1844</v>
      </c>
      <c r="C2698" t="s">
        <v>3602</v>
      </c>
      <c r="D2698" s="154">
        <v>301</v>
      </c>
      <c r="E2698" t="s">
        <v>680</v>
      </c>
      <c r="F2698">
        <v>11</v>
      </c>
      <c r="G2698">
        <v>20</v>
      </c>
      <c r="H2698" t="s">
        <v>3404</v>
      </c>
      <c r="I2698" t="s">
        <v>3515</v>
      </c>
      <c r="K2698" t="s">
        <v>681</v>
      </c>
      <c r="L2698" t="s">
        <v>680</v>
      </c>
      <c r="M2698" t="s">
        <v>3404</v>
      </c>
      <c r="N2698" t="b">
        <f>IF(ETMRouteStages[[#This Row],[RID]]=A2697,ETMRouteStages[[#This Row],[StageSequence]]=F2697+1,TRUE)</f>
        <v>1</v>
      </c>
    </row>
    <row r="2699" spans="1:14">
      <c r="A2699" t="s">
        <v>6463</v>
      </c>
      <c r="B2699" t="s">
        <v>1844</v>
      </c>
      <c r="C2699" t="s">
        <v>3602</v>
      </c>
      <c r="D2699" s="154">
        <v>301</v>
      </c>
      <c r="E2699" t="s">
        <v>1293</v>
      </c>
      <c r="F2699">
        <v>12</v>
      </c>
      <c r="G2699">
        <v>22</v>
      </c>
      <c r="H2699" t="s">
        <v>3404</v>
      </c>
      <c r="I2699" t="s">
        <v>3515</v>
      </c>
      <c r="K2699" t="s">
        <v>1294</v>
      </c>
      <c r="L2699" t="s">
        <v>1293</v>
      </c>
      <c r="M2699" t="s">
        <v>3404</v>
      </c>
      <c r="N2699" t="b">
        <f>IF(ETMRouteStages[[#This Row],[RID]]=A2698,ETMRouteStages[[#This Row],[StageSequence]]=F2698+1,TRUE)</f>
        <v>1</v>
      </c>
    </row>
    <row r="2700" spans="1:14">
      <c r="A2700" t="s">
        <v>6463</v>
      </c>
      <c r="B2700" t="s">
        <v>1844</v>
      </c>
      <c r="C2700" t="s">
        <v>3602</v>
      </c>
      <c r="D2700" s="154">
        <v>301</v>
      </c>
      <c r="E2700" t="s">
        <v>2165</v>
      </c>
      <c r="F2700">
        <v>13</v>
      </c>
      <c r="G2700">
        <v>24</v>
      </c>
      <c r="H2700" t="s">
        <v>3404</v>
      </c>
      <c r="I2700" t="s">
        <v>3515</v>
      </c>
      <c r="K2700" t="s">
        <v>2166</v>
      </c>
      <c r="L2700" t="s">
        <v>2165</v>
      </c>
      <c r="M2700" t="s">
        <v>3404</v>
      </c>
      <c r="N2700" t="b">
        <f>IF(ETMRouteStages[[#This Row],[RID]]=A2699,ETMRouteStages[[#This Row],[StageSequence]]=F2699+1,TRUE)</f>
        <v>1</v>
      </c>
    </row>
    <row r="2701" spans="1:14">
      <c r="A2701" t="s">
        <v>6463</v>
      </c>
      <c r="B2701" t="s">
        <v>1844</v>
      </c>
      <c r="C2701" t="s">
        <v>3602</v>
      </c>
      <c r="D2701" s="154">
        <v>301</v>
      </c>
      <c r="E2701" t="s">
        <v>2298</v>
      </c>
      <c r="F2701">
        <v>14</v>
      </c>
      <c r="G2701">
        <v>26</v>
      </c>
      <c r="H2701" t="s">
        <v>3404</v>
      </c>
      <c r="I2701" t="s">
        <v>3515</v>
      </c>
      <c r="K2701" t="s">
        <v>2299</v>
      </c>
      <c r="L2701" t="s">
        <v>2298</v>
      </c>
      <c r="M2701" t="s">
        <v>3404</v>
      </c>
      <c r="N2701" t="b">
        <f>IF(ETMRouteStages[[#This Row],[RID]]=A2700,ETMRouteStages[[#This Row],[StageSequence]]=F2700+1,TRUE)</f>
        <v>1</v>
      </c>
    </row>
    <row r="2702" spans="1:14">
      <c r="A2702" t="s">
        <v>6463</v>
      </c>
      <c r="B2702" t="s">
        <v>1844</v>
      </c>
      <c r="C2702" t="s">
        <v>3602</v>
      </c>
      <c r="D2702" s="154">
        <v>301</v>
      </c>
      <c r="E2702" t="s">
        <v>2316</v>
      </c>
      <c r="F2702">
        <v>15</v>
      </c>
      <c r="G2702">
        <v>28</v>
      </c>
      <c r="H2702" t="s">
        <v>3404</v>
      </c>
      <c r="I2702" t="s">
        <v>3515</v>
      </c>
      <c r="K2702" t="s">
        <v>2317</v>
      </c>
      <c r="L2702" t="s">
        <v>2316</v>
      </c>
      <c r="M2702" t="s">
        <v>3404</v>
      </c>
      <c r="N2702" t="b">
        <f>IF(ETMRouteStages[[#This Row],[RID]]=A2701,ETMRouteStages[[#This Row],[StageSequence]]=F2701+1,TRUE)</f>
        <v>1</v>
      </c>
    </row>
    <row r="2703" spans="1:14">
      <c r="A2703" t="s">
        <v>6463</v>
      </c>
      <c r="B2703" t="s">
        <v>1844</v>
      </c>
      <c r="C2703" t="s">
        <v>3602</v>
      </c>
      <c r="D2703" s="154">
        <v>301</v>
      </c>
      <c r="E2703" t="s">
        <v>1341</v>
      </c>
      <c r="F2703">
        <v>16</v>
      </c>
      <c r="G2703">
        <v>32</v>
      </c>
      <c r="H2703" t="s">
        <v>3404</v>
      </c>
      <c r="I2703" t="s">
        <v>3515</v>
      </c>
      <c r="K2703" t="s">
        <v>1342</v>
      </c>
      <c r="L2703" t="s">
        <v>1341</v>
      </c>
      <c r="M2703" t="s">
        <v>3404</v>
      </c>
      <c r="N2703" t="b">
        <f>IF(ETMRouteStages[[#This Row],[RID]]=A2702,ETMRouteStages[[#This Row],[StageSequence]]=F2702+1,TRUE)</f>
        <v>1</v>
      </c>
    </row>
    <row r="2704" spans="1:14">
      <c r="A2704" t="s">
        <v>6463</v>
      </c>
      <c r="B2704" t="s">
        <v>1844</v>
      </c>
      <c r="C2704" t="s">
        <v>3602</v>
      </c>
      <c r="D2704" s="154">
        <v>301</v>
      </c>
      <c r="E2704" t="s">
        <v>882</v>
      </c>
      <c r="F2704">
        <v>17</v>
      </c>
      <c r="G2704">
        <v>35</v>
      </c>
      <c r="H2704" t="s">
        <v>3404</v>
      </c>
      <c r="I2704" t="s">
        <v>3515</v>
      </c>
      <c r="K2704" t="s">
        <v>883</v>
      </c>
      <c r="L2704" t="s">
        <v>882</v>
      </c>
      <c r="M2704" t="s">
        <v>3404</v>
      </c>
      <c r="N2704" t="b">
        <f>IF(ETMRouteStages[[#This Row],[RID]]=A2703,ETMRouteStages[[#This Row],[StageSequence]]=F2703+1,TRUE)</f>
        <v>1</v>
      </c>
    </row>
    <row r="2705" spans="1:14">
      <c r="A2705" t="s">
        <v>6463</v>
      </c>
      <c r="B2705" t="s">
        <v>1844</v>
      </c>
      <c r="C2705" t="s">
        <v>3602</v>
      </c>
      <c r="D2705" s="154">
        <v>301</v>
      </c>
      <c r="E2705" t="s">
        <v>830</v>
      </c>
      <c r="F2705">
        <v>18</v>
      </c>
      <c r="G2705">
        <v>37</v>
      </c>
      <c r="H2705" t="s">
        <v>3404</v>
      </c>
      <c r="I2705" t="s">
        <v>3515</v>
      </c>
      <c r="K2705" t="s">
        <v>831</v>
      </c>
      <c r="L2705" t="s">
        <v>830</v>
      </c>
      <c r="M2705" t="s">
        <v>3404</v>
      </c>
      <c r="N2705" t="b">
        <f>IF(ETMRouteStages[[#This Row],[RID]]=A2704,ETMRouteStages[[#This Row],[StageSequence]]=F2704+1,TRUE)</f>
        <v>1</v>
      </c>
    </row>
    <row r="2706" spans="1:14">
      <c r="A2706" t="s">
        <v>6464</v>
      </c>
      <c r="B2706" t="s">
        <v>1844</v>
      </c>
      <c r="C2706" t="s">
        <v>3611</v>
      </c>
      <c r="D2706" s="154">
        <v>302</v>
      </c>
      <c r="E2706" t="s">
        <v>1843</v>
      </c>
      <c r="F2706">
        <v>1</v>
      </c>
      <c r="G2706">
        <v>0</v>
      </c>
      <c r="H2706" t="s">
        <v>3404</v>
      </c>
      <c r="I2706" t="s">
        <v>3515</v>
      </c>
      <c r="K2706" t="s">
        <v>1844</v>
      </c>
      <c r="L2706" t="s">
        <v>1843</v>
      </c>
      <c r="M2706" t="s">
        <v>3404</v>
      </c>
      <c r="N2706" t="b">
        <f>IF(ETMRouteStages[[#This Row],[RID]]=A2705,ETMRouteStages[[#This Row],[StageSequence]]=F2705+1,TRUE)</f>
        <v>1</v>
      </c>
    </row>
    <row r="2707" spans="1:14">
      <c r="A2707" t="s">
        <v>6464</v>
      </c>
      <c r="B2707" t="s">
        <v>1844</v>
      </c>
      <c r="C2707" t="s">
        <v>3611</v>
      </c>
      <c r="D2707" s="154">
        <v>302</v>
      </c>
      <c r="E2707" t="s">
        <v>1845</v>
      </c>
      <c r="F2707">
        <v>2</v>
      </c>
      <c r="G2707">
        <v>2</v>
      </c>
      <c r="H2707" t="s">
        <v>3404</v>
      </c>
      <c r="I2707" t="s">
        <v>3515</v>
      </c>
      <c r="K2707" t="s">
        <v>1846</v>
      </c>
      <c r="L2707" t="s">
        <v>1845</v>
      </c>
      <c r="M2707" t="s">
        <v>3404</v>
      </c>
      <c r="N2707" t="b">
        <f>IF(ETMRouteStages[[#This Row],[RID]]=A2706,ETMRouteStages[[#This Row],[StageSequence]]=F2706+1,TRUE)</f>
        <v>1</v>
      </c>
    </row>
    <row r="2708" spans="1:14">
      <c r="A2708" t="s">
        <v>6464</v>
      </c>
      <c r="B2708" t="s">
        <v>1844</v>
      </c>
      <c r="C2708" t="s">
        <v>3611</v>
      </c>
      <c r="D2708" s="154">
        <v>302</v>
      </c>
      <c r="E2708" t="s">
        <v>2073</v>
      </c>
      <c r="F2708">
        <v>3</v>
      </c>
      <c r="G2708">
        <v>4</v>
      </c>
      <c r="H2708" t="s">
        <v>3404</v>
      </c>
      <c r="I2708" t="s">
        <v>3515</v>
      </c>
      <c r="K2708" t="s">
        <v>2074</v>
      </c>
      <c r="L2708" t="s">
        <v>2073</v>
      </c>
      <c r="M2708" t="s">
        <v>3404</v>
      </c>
      <c r="N2708" t="b">
        <f>IF(ETMRouteStages[[#This Row],[RID]]=A2707,ETMRouteStages[[#This Row],[StageSequence]]=F2707+1,TRUE)</f>
        <v>1</v>
      </c>
    </row>
    <row r="2709" spans="1:14">
      <c r="A2709" t="s">
        <v>6464</v>
      </c>
      <c r="B2709" t="s">
        <v>1844</v>
      </c>
      <c r="C2709" t="s">
        <v>3611</v>
      </c>
      <c r="D2709" s="154">
        <v>302</v>
      </c>
      <c r="E2709" t="s">
        <v>1103</v>
      </c>
      <c r="F2709">
        <v>4</v>
      </c>
      <c r="G2709">
        <v>5</v>
      </c>
      <c r="H2709" t="s">
        <v>3404</v>
      </c>
      <c r="I2709" t="s">
        <v>3515</v>
      </c>
      <c r="K2709" t="s">
        <v>1104</v>
      </c>
      <c r="L2709" t="s">
        <v>1103</v>
      </c>
      <c r="M2709" t="s">
        <v>3404</v>
      </c>
      <c r="N2709" t="b">
        <f>IF(ETMRouteStages[[#This Row],[RID]]=A2708,ETMRouteStages[[#This Row],[StageSequence]]=F2708+1,TRUE)</f>
        <v>1</v>
      </c>
    </row>
    <row r="2710" spans="1:14">
      <c r="A2710" t="s">
        <v>6464</v>
      </c>
      <c r="B2710" t="s">
        <v>1844</v>
      </c>
      <c r="C2710" t="s">
        <v>3611</v>
      </c>
      <c r="D2710" s="154">
        <v>302</v>
      </c>
      <c r="E2710" t="s">
        <v>906</v>
      </c>
      <c r="F2710">
        <v>5</v>
      </c>
      <c r="G2710">
        <v>7</v>
      </c>
      <c r="H2710" t="s">
        <v>3404</v>
      </c>
      <c r="I2710" t="s">
        <v>3515</v>
      </c>
      <c r="K2710" t="s">
        <v>907</v>
      </c>
      <c r="L2710" t="s">
        <v>906</v>
      </c>
      <c r="M2710" t="s">
        <v>3404</v>
      </c>
      <c r="N2710" t="b">
        <f>IF(ETMRouteStages[[#This Row],[RID]]=A2709,ETMRouteStages[[#This Row],[StageSequence]]=F2709+1,TRUE)</f>
        <v>1</v>
      </c>
    </row>
    <row r="2711" spans="1:14">
      <c r="A2711" t="s">
        <v>6464</v>
      </c>
      <c r="B2711" t="s">
        <v>1844</v>
      </c>
      <c r="C2711" t="s">
        <v>3611</v>
      </c>
      <c r="D2711" s="154">
        <v>302</v>
      </c>
      <c r="E2711" t="s">
        <v>1035</v>
      </c>
      <c r="F2711">
        <v>6</v>
      </c>
      <c r="G2711">
        <v>8</v>
      </c>
      <c r="H2711" t="s">
        <v>3404</v>
      </c>
      <c r="I2711" t="s">
        <v>3515</v>
      </c>
      <c r="K2711" t="s">
        <v>1036</v>
      </c>
      <c r="L2711" t="s">
        <v>1035</v>
      </c>
      <c r="M2711" t="s">
        <v>3404</v>
      </c>
      <c r="N2711" t="b">
        <f>IF(ETMRouteStages[[#This Row],[RID]]=A2710,ETMRouteStages[[#This Row],[StageSequence]]=F2710+1,TRUE)</f>
        <v>1</v>
      </c>
    </row>
    <row r="2712" spans="1:14">
      <c r="A2712" t="s">
        <v>6464</v>
      </c>
      <c r="B2712" t="s">
        <v>1844</v>
      </c>
      <c r="C2712" t="s">
        <v>3611</v>
      </c>
      <c r="D2712" s="154">
        <v>302</v>
      </c>
      <c r="E2712" t="s">
        <v>2260</v>
      </c>
      <c r="F2712">
        <v>7</v>
      </c>
      <c r="G2712">
        <v>11</v>
      </c>
      <c r="H2712" t="s">
        <v>3404</v>
      </c>
      <c r="I2712" t="s">
        <v>3515</v>
      </c>
      <c r="K2712" t="s">
        <v>2261</v>
      </c>
      <c r="L2712" t="s">
        <v>2260</v>
      </c>
      <c r="M2712" t="s">
        <v>3404</v>
      </c>
      <c r="N2712" t="b">
        <f>IF(ETMRouteStages[[#This Row],[RID]]=A2711,ETMRouteStages[[#This Row],[StageSequence]]=F2711+1,TRUE)</f>
        <v>1</v>
      </c>
    </row>
    <row r="2713" spans="1:14">
      <c r="A2713" t="s">
        <v>6464</v>
      </c>
      <c r="B2713" t="s">
        <v>1844</v>
      </c>
      <c r="C2713" t="s">
        <v>3611</v>
      </c>
      <c r="D2713" s="154">
        <v>302</v>
      </c>
      <c r="E2713" t="s">
        <v>995</v>
      </c>
      <c r="F2713">
        <v>8</v>
      </c>
      <c r="G2713">
        <v>14</v>
      </c>
      <c r="H2713" t="s">
        <v>3404</v>
      </c>
      <c r="I2713" t="s">
        <v>3515</v>
      </c>
      <c r="K2713" t="s">
        <v>996</v>
      </c>
      <c r="L2713" t="s">
        <v>995</v>
      </c>
      <c r="M2713" t="s">
        <v>3404</v>
      </c>
      <c r="N2713" t="b">
        <f>IF(ETMRouteStages[[#This Row],[RID]]=A2712,ETMRouteStages[[#This Row],[StageSequence]]=F2712+1,TRUE)</f>
        <v>1</v>
      </c>
    </row>
    <row r="2714" spans="1:14">
      <c r="A2714" t="s">
        <v>6464</v>
      </c>
      <c r="B2714" t="s">
        <v>1844</v>
      </c>
      <c r="C2714" t="s">
        <v>3611</v>
      </c>
      <c r="D2714" s="154">
        <v>302</v>
      </c>
      <c r="E2714" t="s">
        <v>1055</v>
      </c>
      <c r="F2714">
        <v>9</v>
      </c>
      <c r="G2714">
        <v>15</v>
      </c>
      <c r="H2714" t="s">
        <v>3404</v>
      </c>
      <c r="I2714" t="s">
        <v>3515</v>
      </c>
      <c r="K2714" t="s">
        <v>1056</v>
      </c>
      <c r="L2714" t="s">
        <v>1055</v>
      </c>
      <c r="M2714" t="s">
        <v>3404</v>
      </c>
      <c r="N2714" t="b">
        <f>IF(ETMRouteStages[[#This Row],[RID]]=A2713,ETMRouteStages[[#This Row],[StageSequence]]=F2713+1,TRUE)</f>
        <v>1</v>
      </c>
    </row>
    <row r="2715" spans="1:14">
      <c r="A2715" t="s">
        <v>6464</v>
      </c>
      <c r="B2715" t="s">
        <v>1844</v>
      </c>
      <c r="C2715" t="s">
        <v>3611</v>
      </c>
      <c r="D2715" s="154">
        <v>302</v>
      </c>
      <c r="E2715" t="s">
        <v>620</v>
      </c>
      <c r="F2715">
        <v>10</v>
      </c>
      <c r="G2715">
        <v>17</v>
      </c>
      <c r="H2715" t="s">
        <v>3404</v>
      </c>
      <c r="I2715" t="s">
        <v>3515</v>
      </c>
      <c r="K2715" t="s">
        <v>621</v>
      </c>
      <c r="L2715" t="s">
        <v>620</v>
      </c>
      <c r="M2715" t="s">
        <v>3404</v>
      </c>
      <c r="N2715" t="b">
        <f>IF(ETMRouteStages[[#This Row],[RID]]=A2714,ETMRouteStages[[#This Row],[StageSequence]]=F2714+1,TRUE)</f>
        <v>1</v>
      </c>
    </row>
    <row r="2716" spans="1:14">
      <c r="A2716" t="s">
        <v>6464</v>
      </c>
      <c r="B2716" t="s">
        <v>1844</v>
      </c>
      <c r="C2716" t="s">
        <v>3611</v>
      </c>
      <c r="D2716" s="154">
        <v>302</v>
      </c>
      <c r="E2716" t="s">
        <v>680</v>
      </c>
      <c r="F2716">
        <v>11</v>
      </c>
      <c r="G2716">
        <v>20</v>
      </c>
      <c r="H2716" t="s">
        <v>3404</v>
      </c>
      <c r="I2716" t="s">
        <v>3515</v>
      </c>
      <c r="K2716" t="s">
        <v>681</v>
      </c>
      <c r="L2716" t="s">
        <v>680</v>
      </c>
      <c r="M2716" t="s">
        <v>3404</v>
      </c>
      <c r="N2716" t="b">
        <f>IF(ETMRouteStages[[#This Row],[RID]]=A2715,ETMRouteStages[[#This Row],[StageSequence]]=F2715+1,TRUE)</f>
        <v>1</v>
      </c>
    </row>
    <row r="2717" spans="1:14">
      <c r="A2717" t="s">
        <v>6464</v>
      </c>
      <c r="B2717" t="s">
        <v>1844</v>
      </c>
      <c r="C2717" t="s">
        <v>3611</v>
      </c>
      <c r="D2717" s="154">
        <v>302</v>
      </c>
      <c r="E2717" t="s">
        <v>1293</v>
      </c>
      <c r="F2717">
        <v>12</v>
      </c>
      <c r="G2717">
        <v>22</v>
      </c>
      <c r="H2717" t="s">
        <v>3404</v>
      </c>
      <c r="I2717" t="s">
        <v>3515</v>
      </c>
      <c r="K2717" t="s">
        <v>1294</v>
      </c>
      <c r="L2717" t="s">
        <v>1293</v>
      </c>
      <c r="M2717" t="s">
        <v>3404</v>
      </c>
      <c r="N2717" t="b">
        <f>IF(ETMRouteStages[[#This Row],[RID]]=A2716,ETMRouteStages[[#This Row],[StageSequence]]=F2716+1,TRUE)</f>
        <v>1</v>
      </c>
    </row>
    <row r="2718" spans="1:14">
      <c r="A2718" t="s">
        <v>6464</v>
      </c>
      <c r="B2718" t="s">
        <v>1844</v>
      </c>
      <c r="C2718" t="s">
        <v>3611</v>
      </c>
      <c r="D2718" s="154">
        <v>302</v>
      </c>
      <c r="E2718" t="s">
        <v>2165</v>
      </c>
      <c r="F2718">
        <v>13</v>
      </c>
      <c r="G2718">
        <v>24</v>
      </c>
      <c r="H2718" t="s">
        <v>3404</v>
      </c>
      <c r="I2718" t="s">
        <v>3515</v>
      </c>
      <c r="K2718" t="s">
        <v>2166</v>
      </c>
      <c r="L2718" t="s">
        <v>2165</v>
      </c>
      <c r="M2718" t="s">
        <v>3404</v>
      </c>
      <c r="N2718" t="b">
        <f>IF(ETMRouteStages[[#This Row],[RID]]=A2717,ETMRouteStages[[#This Row],[StageSequence]]=F2717+1,TRUE)</f>
        <v>1</v>
      </c>
    </row>
    <row r="2719" spans="1:14">
      <c r="A2719" t="s">
        <v>6464</v>
      </c>
      <c r="B2719" t="s">
        <v>1844</v>
      </c>
      <c r="C2719" t="s">
        <v>3611</v>
      </c>
      <c r="D2719" s="154">
        <v>302</v>
      </c>
      <c r="E2719" t="s">
        <v>2298</v>
      </c>
      <c r="F2719">
        <v>14</v>
      </c>
      <c r="G2719">
        <v>26</v>
      </c>
      <c r="H2719" t="s">
        <v>3404</v>
      </c>
      <c r="I2719" t="s">
        <v>3515</v>
      </c>
      <c r="K2719" t="s">
        <v>2299</v>
      </c>
      <c r="L2719" t="s">
        <v>2298</v>
      </c>
      <c r="M2719" t="s">
        <v>3404</v>
      </c>
      <c r="N2719" t="b">
        <f>IF(ETMRouteStages[[#This Row],[RID]]=A2718,ETMRouteStages[[#This Row],[StageSequence]]=F2718+1,TRUE)</f>
        <v>1</v>
      </c>
    </row>
    <row r="2720" spans="1:14">
      <c r="A2720" t="s">
        <v>6464</v>
      </c>
      <c r="B2720" t="s">
        <v>1844</v>
      </c>
      <c r="C2720" t="s">
        <v>3611</v>
      </c>
      <c r="D2720" s="154">
        <v>302</v>
      </c>
      <c r="E2720" t="s">
        <v>2316</v>
      </c>
      <c r="F2720">
        <v>15</v>
      </c>
      <c r="G2720">
        <v>28</v>
      </c>
      <c r="H2720" t="s">
        <v>3404</v>
      </c>
      <c r="I2720" t="s">
        <v>3515</v>
      </c>
      <c r="K2720" t="s">
        <v>2317</v>
      </c>
      <c r="L2720" t="s">
        <v>2316</v>
      </c>
      <c r="M2720" t="s">
        <v>3404</v>
      </c>
      <c r="N2720" t="b">
        <f>IF(ETMRouteStages[[#This Row],[RID]]=A2719,ETMRouteStages[[#This Row],[StageSequence]]=F2719+1,TRUE)</f>
        <v>1</v>
      </c>
    </row>
    <row r="2721" spans="1:14">
      <c r="A2721" t="s">
        <v>6464</v>
      </c>
      <c r="B2721" t="s">
        <v>1844</v>
      </c>
      <c r="C2721" t="s">
        <v>3611</v>
      </c>
      <c r="D2721" s="154">
        <v>302</v>
      </c>
      <c r="E2721" t="s">
        <v>1341</v>
      </c>
      <c r="F2721">
        <v>16</v>
      </c>
      <c r="G2721">
        <v>32</v>
      </c>
      <c r="H2721" t="s">
        <v>3404</v>
      </c>
      <c r="I2721" t="s">
        <v>3515</v>
      </c>
      <c r="K2721" t="s">
        <v>1342</v>
      </c>
      <c r="L2721" t="s">
        <v>1341</v>
      </c>
      <c r="M2721" t="s">
        <v>3404</v>
      </c>
      <c r="N2721" t="b">
        <f>IF(ETMRouteStages[[#This Row],[RID]]=A2720,ETMRouteStages[[#This Row],[StageSequence]]=F2720+1,TRUE)</f>
        <v>1</v>
      </c>
    </row>
    <row r="2722" spans="1:14">
      <c r="A2722" t="s">
        <v>6464</v>
      </c>
      <c r="B2722" t="s">
        <v>1844</v>
      </c>
      <c r="C2722" t="s">
        <v>3611</v>
      </c>
      <c r="D2722" s="154">
        <v>302</v>
      </c>
      <c r="E2722" t="s">
        <v>882</v>
      </c>
      <c r="F2722">
        <v>17</v>
      </c>
      <c r="G2722">
        <v>35</v>
      </c>
      <c r="H2722" t="s">
        <v>3404</v>
      </c>
      <c r="I2722" t="s">
        <v>3515</v>
      </c>
      <c r="K2722" t="s">
        <v>883</v>
      </c>
      <c r="L2722" t="s">
        <v>882</v>
      </c>
      <c r="M2722" t="s">
        <v>3404</v>
      </c>
      <c r="N2722" t="b">
        <f>IF(ETMRouteStages[[#This Row],[RID]]=A2721,ETMRouteStages[[#This Row],[StageSequence]]=F2721+1,TRUE)</f>
        <v>1</v>
      </c>
    </row>
    <row r="2723" spans="1:14">
      <c r="A2723" t="s">
        <v>6464</v>
      </c>
      <c r="B2723" t="s">
        <v>1844</v>
      </c>
      <c r="C2723" t="s">
        <v>3611</v>
      </c>
      <c r="D2723" s="154">
        <v>302</v>
      </c>
      <c r="E2723" t="s">
        <v>830</v>
      </c>
      <c r="F2723">
        <v>18</v>
      </c>
      <c r="G2723">
        <v>37</v>
      </c>
      <c r="H2723" t="s">
        <v>3404</v>
      </c>
      <c r="I2723" t="s">
        <v>3515</v>
      </c>
      <c r="K2723" t="s">
        <v>831</v>
      </c>
      <c r="L2723" t="s">
        <v>830</v>
      </c>
      <c r="M2723" t="s">
        <v>3404</v>
      </c>
      <c r="N2723" t="b">
        <f>IF(ETMRouteStages[[#This Row],[RID]]=A2722,ETMRouteStages[[#This Row],[StageSequence]]=F2722+1,TRUE)</f>
        <v>1</v>
      </c>
    </row>
    <row r="2724" spans="1:14">
      <c r="A2724" t="s">
        <v>6464</v>
      </c>
      <c r="B2724" t="s">
        <v>1844</v>
      </c>
      <c r="C2724" t="s">
        <v>3611</v>
      </c>
      <c r="D2724" s="154">
        <v>302</v>
      </c>
      <c r="E2724" t="s">
        <v>2673</v>
      </c>
      <c r="F2724">
        <v>19</v>
      </c>
      <c r="G2724">
        <v>39</v>
      </c>
      <c r="H2724" t="s">
        <v>3404</v>
      </c>
      <c r="I2724" t="s">
        <v>3515</v>
      </c>
      <c r="K2724" t="s">
        <v>2674</v>
      </c>
      <c r="L2724" t="s">
        <v>2673</v>
      </c>
      <c r="M2724" t="s">
        <v>3404</v>
      </c>
      <c r="N2724" t="b">
        <f>IF(ETMRouteStages[[#This Row],[RID]]=A2723,ETMRouteStages[[#This Row],[StageSequence]]=F2723+1,TRUE)</f>
        <v>1</v>
      </c>
    </row>
    <row r="2725" spans="1:14">
      <c r="A2725" t="s">
        <v>6464</v>
      </c>
      <c r="B2725" t="s">
        <v>1844</v>
      </c>
      <c r="C2725" t="s">
        <v>3611</v>
      </c>
      <c r="D2725" s="154">
        <v>302</v>
      </c>
      <c r="E2725" t="s">
        <v>1932</v>
      </c>
      <c r="F2725">
        <v>20</v>
      </c>
      <c r="G2725">
        <v>41</v>
      </c>
      <c r="H2725" t="s">
        <v>3404</v>
      </c>
      <c r="I2725" t="s">
        <v>3515</v>
      </c>
      <c r="K2725" t="s">
        <v>1933</v>
      </c>
      <c r="L2725" t="s">
        <v>1932</v>
      </c>
      <c r="M2725" t="s">
        <v>3404</v>
      </c>
      <c r="N2725" t="b">
        <f>IF(ETMRouteStages[[#This Row],[RID]]=A2724,ETMRouteStages[[#This Row],[StageSequence]]=F2724+1,TRUE)</f>
        <v>1</v>
      </c>
    </row>
    <row r="2726" spans="1:14">
      <c r="A2726" t="s">
        <v>6464</v>
      </c>
      <c r="B2726" t="s">
        <v>1844</v>
      </c>
      <c r="C2726" t="s">
        <v>3611</v>
      </c>
      <c r="D2726" s="154">
        <v>302</v>
      </c>
      <c r="E2726" t="s">
        <v>720</v>
      </c>
      <c r="F2726">
        <v>21</v>
      </c>
      <c r="G2726">
        <v>42</v>
      </c>
      <c r="H2726" t="s">
        <v>3404</v>
      </c>
      <c r="I2726" t="s">
        <v>3515</v>
      </c>
      <c r="K2726" t="s">
        <v>721</v>
      </c>
      <c r="L2726" t="s">
        <v>720</v>
      </c>
      <c r="M2726" t="s">
        <v>3404</v>
      </c>
      <c r="N2726" t="b">
        <f>IF(ETMRouteStages[[#This Row],[RID]]=A2725,ETMRouteStages[[#This Row],[StageSequence]]=F2725+1,TRUE)</f>
        <v>1</v>
      </c>
    </row>
    <row r="2727" spans="1:14">
      <c r="A2727" t="s">
        <v>6464</v>
      </c>
      <c r="B2727" t="s">
        <v>1844</v>
      </c>
      <c r="C2727" t="s">
        <v>3611</v>
      </c>
      <c r="D2727" s="154">
        <v>302</v>
      </c>
      <c r="E2727" t="s">
        <v>540</v>
      </c>
      <c r="F2727">
        <v>22</v>
      </c>
      <c r="G2727">
        <v>43</v>
      </c>
      <c r="H2727" t="s">
        <v>3404</v>
      </c>
      <c r="I2727" t="s">
        <v>3515</v>
      </c>
      <c r="K2727" t="s">
        <v>541</v>
      </c>
      <c r="L2727" t="s">
        <v>540</v>
      </c>
      <c r="M2727" t="s">
        <v>3404</v>
      </c>
      <c r="N2727" t="b">
        <f>IF(ETMRouteStages[[#This Row],[RID]]=A2726,ETMRouteStages[[#This Row],[StageSequence]]=F2726+1,TRUE)</f>
        <v>1</v>
      </c>
    </row>
    <row r="2728" spans="1:14">
      <c r="A2728" t="s">
        <v>6464</v>
      </c>
      <c r="B2728" t="s">
        <v>1844</v>
      </c>
      <c r="C2728" t="s">
        <v>3611</v>
      </c>
      <c r="D2728" s="154">
        <v>302</v>
      </c>
      <c r="E2728" t="s">
        <v>2241</v>
      </c>
      <c r="F2728">
        <v>23</v>
      </c>
      <c r="G2728">
        <v>45</v>
      </c>
      <c r="H2728" t="s">
        <v>3404</v>
      </c>
      <c r="I2728" t="s">
        <v>3515</v>
      </c>
      <c r="K2728" t="s">
        <v>2242</v>
      </c>
      <c r="L2728" t="s">
        <v>2241</v>
      </c>
      <c r="M2728" t="s">
        <v>3404</v>
      </c>
      <c r="N2728" t="b">
        <f>IF(ETMRouteStages[[#This Row],[RID]]=A2727,ETMRouteStages[[#This Row],[StageSequence]]=F2727+1,TRUE)</f>
        <v>1</v>
      </c>
    </row>
    <row r="2729" spans="1:14">
      <c r="A2729" t="s">
        <v>6464</v>
      </c>
      <c r="B2729" t="s">
        <v>1844</v>
      </c>
      <c r="C2729" t="s">
        <v>3611</v>
      </c>
      <c r="D2729" s="154">
        <v>302</v>
      </c>
      <c r="E2729" t="s">
        <v>2358</v>
      </c>
      <c r="F2729">
        <v>24</v>
      </c>
      <c r="G2729">
        <v>47</v>
      </c>
      <c r="H2729" t="s">
        <v>3404</v>
      </c>
      <c r="I2729" t="s">
        <v>3515</v>
      </c>
      <c r="K2729" t="s">
        <v>2359</v>
      </c>
      <c r="L2729" t="s">
        <v>2358</v>
      </c>
      <c r="M2729" t="s">
        <v>3404</v>
      </c>
      <c r="N2729" t="b">
        <f>IF(ETMRouteStages[[#This Row],[RID]]=A2728,ETMRouteStages[[#This Row],[StageSequence]]=F2728+1,TRUE)</f>
        <v>1</v>
      </c>
    </row>
    <row r="2730" spans="1:14">
      <c r="A2730" t="s">
        <v>6464</v>
      </c>
      <c r="B2730" t="s">
        <v>1844</v>
      </c>
      <c r="C2730" t="s">
        <v>3611</v>
      </c>
      <c r="D2730" s="154">
        <v>302</v>
      </c>
      <c r="E2730" t="s">
        <v>2306</v>
      </c>
      <c r="F2730">
        <v>25</v>
      </c>
      <c r="G2730">
        <v>49</v>
      </c>
      <c r="H2730" t="s">
        <v>3404</v>
      </c>
      <c r="I2730" t="s">
        <v>3515</v>
      </c>
      <c r="K2730" t="s">
        <v>2307</v>
      </c>
      <c r="L2730" t="s">
        <v>2306</v>
      </c>
      <c r="M2730" t="s">
        <v>3404</v>
      </c>
      <c r="N2730" t="b">
        <f>IF(ETMRouteStages[[#This Row],[RID]]=A2729,ETMRouteStages[[#This Row],[StageSequence]]=F2729+1,TRUE)</f>
        <v>1</v>
      </c>
    </row>
    <row r="2731" spans="1:14">
      <c r="A2731" t="s">
        <v>6464</v>
      </c>
      <c r="B2731" t="s">
        <v>1844</v>
      </c>
      <c r="C2731" t="s">
        <v>3611</v>
      </c>
      <c r="D2731" s="154">
        <v>302</v>
      </c>
      <c r="E2731" t="s">
        <v>1534</v>
      </c>
      <c r="F2731">
        <v>26</v>
      </c>
      <c r="G2731">
        <v>52</v>
      </c>
      <c r="H2731" t="s">
        <v>3404</v>
      </c>
      <c r="I2731" t="s">
        <v>3515</v>
      </c>
      <c r="K2731" t="s">
        <v>1535</v>
      </c>
      <c r="L2731" t="s">
        <v>1534</v>
      </c>
      <c r="M2731" t="s">
        <v>3404</v>
      </c>
      <c r="N2731" t="b">
        <f>IF(ETMRouteStages[[#This Row],[RID]]=A2730,ETMRouteStages[[#This Row],[StageSequence]]=F2730+1,TRUE)</f>
        <v>1</v>
      </c>
    </row>
    <row r="2732" spans="1:14">
      <c r="A2732" t="s">
        <v>6464</v>
      </c>
      <c r="B2732" t="s">
        <v>1844</v>
      </c>
      <c r="C2732" t="s">
        <v>3611</v>
      </c>
      <c r="D2732" s="154">
        <v>302</v>
      </c>
      <c r="E2732" t="s">
        <v>1861</v>
      </c>
      <c r="F2732">
        <v>27</v>
      </c>
      <c r="G2732">
        <v>54</v>
      </c>
      <c r="H2732" t="s">
        <v>3404</v>
      </c>
      <c r="I2732" t="s">
        <v>3515</v>
      </c>
      <c r="K2732" t="s">
        <v>1862</v>
      </c>
      <c r="L2732" t="s">
        <v>1861</v>
      </c>
      <c r="M2732" t="s">
        <v>3404</v>
      </c>
      <c r="N2732" t="b">
        <f>IF(ETMRouteStages[[#This Row],[RID]]=A2731,ETMRouteStages[[#This Row],[StageSequence]]=F2731+1,TRUE)</f>
        <v>1</v>
      </c>
    </row>
    <row r="2733" spans="1:14">
      <c r="A2733" t="s">
        <v>6464</v>
      </c>
      <c r="B2733" t="s">
        <v>1844</v>
      </c>
      <c r="C2733" t="s">
        <v>3611</v>
      </c>
      <c r="D2733" s="154">
        <v>302</v>
      </c>
      <c r="E2733" t="s">
        <v>1045</v>
      </c>
      <c r="F2733">
        <v>28</v>
      </c>
      <c r="G2733">
        <v>56</v>
      </c>
      <c r="H2733" t="s">
        <v>3404</v>
      </c>
      <c r="I2733" t="s">
        <v>3515</v>
      </c>
      <c r="K2733" t="s">
        <v>1046</v>
      </c>
      <c r="L2733" t="s">
        <v>1045</v>
      </c>
      <c r="M2733" t="s">
        <v>3404</v>
      </c>
      <c r="N2733" t="b">
        <f>IF(ETMRouteStages[[#This Row],[RID]]=A2732,ETMRouteStages[[#This Row],[StageSequence]]=F2732+1,TRUE)</f>
        <v>1</v>
      </c>
    </row>
    <row r="2734" spans="1:14">
      <c r="A2734" t="s">
        <v>6464</v>
      </c>
      <c r="B2734" t="s">
        <v>1844</v>
      </c>
      <c r="C2734" t="s">
        <v>3611</v>
      </c>
      <c r="D2734" s="154">
        <v>302</v>
      </c>
      <c r="E2734" t="s">
        <v>1861</v>
      </c>
      <c r="F2734">
        <v>29</v>
      </c>
      <c r="G2734">
        <v>58</v>
      </c>
      <c r="H2734" t="s">
        <v>3404</v>
      </c>
      <c r="I2734" t="s">
        <v>3515</v>
      </c>
      <c r="K2734" t="s">
        <v>1862</v>
      </c>
      <c r="L2734" t="s">
        <v>1861</v>
      </c>
      <c r="M2734" t="s">
        <v>3404</v>
      </c>
      <c r="N2734" t="b">
        <f>IF(ETMRouteStages[[#This Row],[RID]]=A2733,ETMRouteStages[[#This Row],[StageSequence]]=F2733+1,TRUE)</f>
        <v>1</v>
      </c>
    </row>
    <row r="2735" spans="1:14">
      <c r="A2735" t="s">
        <v>6464</v>
      </c>
      <c r="B2735" t="s">
        <v>1844</v>
      </c>
      <c r="C2735" t="s">
        <v>3611</v>
      </c>
      <c r="D2735" s="154">
        <v>302</v>
      </c>
      <c r="E2735" t="s">
        <v>1534</v>
      </c>
      <c r="F2735">
        <v>30</v>
      </c>
      <c r="G2735">
        <v>60</v>
      </c>
      <c r="H2735" t="s">
        <v>3404</v>
      </c>
      <c r="I2735" t="s">
        <v>3515</v>
      </c>
      <c r="K2735" t="s">
        <v>1535</v>
      </c>
      <c r="L2735" t="s">
        <v>1534</v>
      </c>
      <c r="M2735" t="s">
        <v>3404</v>
      </c>
      <c r="N2735" t="b">
        <f>IF(ETMRouteStages[[#This Row],[RID]]=A2734,ETMRouteStages[[#This Row],[StageSequence]]=F2734+1,TRUE)</f>
        <v>1</v>
      </c>
    </row>
    <row r="2736" spans="1:14">
      <c r="A2736" t="s">
        <v>6464</v>
      </c>
      <c r="B2736" t="s">
        <v>1844</v>
      </c>
      <c r="C2736" t="s">
        <v>3611</v>
      </c>
      <c r="D2736" s="154">
        <v>302</v>
      </c>
      <c r="E2736" t="s">
        <v>2306</v>
      </c>
      <c r="F2736">
        <v>31</v>
      </c>
      <c r="G2736">
        <v>63</v>
      </c>
      <c r="H2736" t="s">
        <v>3404</v>
      </c>
      <c r="I2736" t="s">
        <v>3515</v>
      </c>
      <c r="K2736" t="s">
        <v>2307</v>
      </c>
      <c r="L2736" t="s">
        <v>2306</v>
      </c>
      <c r="M2736" t="s">
        <v>3404</v>
      </c>
      <c r="N2736" t="b">
        <f>IF(ETMRouteStages[[#This Row],[RID]]=A2735,ETMRouteStages[[#This Row],[StageSequence]]=F2735+1,TRUE)</f>
        <v>1</v>
      </c>
    </row>
    <row r="2737" spans="1:14">
      <c r="A2737" t="s">
        <v>6464</v>
      </c>
      <c r="B2737" t="s">
        <v>1844</v>
      </c>
      <c r="C2737" t="s">
        <v>3611</v>
      </c>
      <c r="D2737" s="154">
        <v>302</v>
      </c>
      <c r="E2737" t="s">
        <v>3110</v>
      </c>
      <c r="F2737">
        <v>32</v>
      </c>
      <c r="G2737">
        <v>66</v>
      </c>
      <c r="H2737" t="s">
        <v>3404</v>
      </c>
      <c r="I2737" t="s">
        <v>3515</v>
      </c>
      <c r="K2737" t="s">
        <v>3111</v>
      </c>
      <c r="L2737" t="s">
        <v>3110</v>
      </c>
      <c r="M2737" t="s">
        <v>3404</v>
      </c>
      <c r="N2737" t="b">
        <f>IF(ETMRouteStages[[#This Row],[RID]]=A2736,ETMRouteStages[[#This Row],[StageSequence]]=F2736+1,TRUE)</f>
        <v>1</v>
      </c>
    </row>
    <row r="2738" spans="1:14">
      <c r="A2738" t="s">
        <v>6464</v>
      </c>
      <c r="B2738" t="s">
        <v>1844</v>
      </c>
      <c r="C2738" t="s">
        <v>3611</v>
      </c>
      <c r="D2738" s="154">
        <v>302</v>
      </c>
      <c r="E2738" t="s">
        <v>2663</v>
      </c>
      <c r="F2738">
        <v>33</v>
      </c>
      <c r="G2738">
        <v>67</v>
      </c>
      <c r="H2738" t="s">
        <v>3404</v>
      </c>
      <c r="I2738" t="s">
        <v>3515</v>
      </c>
      <c r="K2738" t="s">
        <v>2664</v>
      </c>
      <c r="L2738" t="s">
        <v>2663</v>
      </c>
      <c r="M2738" t="s">
        <v>3404</v>
      </c>
      <c r="N2738" t="b">
        <f>IF(ETMRouteStages[[#This Row],[RID]]=A2737,ETMRouteStages[[#This Row],[StageSequence]]=F2737+1,TRUE)</f>
        <v>1</v>
      </c>
    </row>
    <row r="2739" spans="1:14">
      <c r="A2739" t="s">
        <v>6464</v>
      </c>
      <c r="B2739" t="s">
        <v>1844</v>
      </c>
      <c r="C2739" t="s">
        <v>3611</v>
      </c>
      <c r="D2739" s="154">
        <v>302</v>
      </c>
      <c r="E2739" t="s">
        <v>808</v>
      </c>
      <c r="F2739">
        <v>34</v>
      </c>
      <c r="G2739">
        <v>69</v>
      </c>
      <c r="H2739" t="s">
        <v>3404</v>
      </c>
      <c r="I2739" t="s">
        <v>3515</v>
      </c>
      <c r="K2739" t="s">
        <v>809</v>
      </c>
      <c r="L2739" t="s">
        <v>808</v>
      </c>
      <c r="M2739" t="s">
        <v>3404</v>
      </c>
      <c r="N2739" t="b">
        <f>IF(ETMRouteStages[[#This Row],[RID]]=A2738,ETMRouteStages[[#This Row],[StageSequence]]=F2738+1,TRUE)</f>
        <v>1</v>
      </c>
    </row>
    <row r="2740" spans="1:14">
      <c r="A2740" t="s">
        <v>6464</v>
      </c>
      <c r="B2740" t="s">
        <v>1844</v>
      </c>
      <c r="C2740" t="s">
        <v>3611</v>
      </c>
      <c r="D2740" s="154">
        <v>302</v>
      </c>
      <c r="E2740" t="s">
        <v>2870</v>
      </c>
      <c r="F2740">
        <v>35</v>
      </c>
      <c r="G2740">
        <v>72</v>
      </c>
      <c r="H2740" t="s">
        <v>3404</v>
      </c>
      <c r="I2740" t="s">
        <v>3515</v>
      </c>
      <c r="K2740" t="s">
        <v>2871</v>
      </c>
      <c r="L2740" t="s">
        <v>2870</v>
      </c>
      <c r="M2740" t="s">
        <v>3404</v>
      </c>
      <c r="N2740" t="b">
        <f>IF(ETMRouteStages[[#This Row],[RID]]=A2739,ETMRouteStages[[#This Row],[StageSequence]]=F2739+1,TRUE)</f>
        <v>1</v>
      </c>
    </row>
    <row r="2741" spans="1:14">
      <c r="A2741" t="s">
        <v>6464</v>
      </c>
      <c r="B2741" t="s">
        <v>1844</v>
      </c>
      <c r="C2741" t="s">
        <v>3611</v>
      </c>
      <c r="D2741" s="154">
        <v>302</v>
      </c>
      <c r="E2741" t="s">
        <v>6465</v>
      </c>
      <c r="F2741">
        <v>36</v>
      </c>
      <c r="G2741">
        <v>74</v>
      </c>
      <c r="H2741" t="s">
        <v>3404</v>
      </c>
      <c r="I2741" t="s">
        <v>3515</v>
      </c>
      <c r="K2741" t="s">
        <v>1018</v>
      </c>
      <c r="L2741" t="s">
        <v>1017</v>
      </c>
      <c r="M2741" t="s">
        <v>3404</v>
      </c>
      <c r="N2741" t="b">
        <f>IF(ETMRouteStages[[#This Row],[RID]]=A2740,ETMRouteStages[[#This Row],[StageSequence]]=F2740+1,TRUE)</f>
        <v>1</v>
      </c>
    </row>
    <row r="2742" spans="1:14">
      <c r="A2742" t="s">
        <v>6464</v>
      </c>
      <c r="B2742" t="s">
        <v>1844</v>
      </c>
      <c r="C2742" t="s">
        <v>3611</v>
      </c>
      <c r="D2742" s="154">
        <v>302</v>
      </c>
      <c r="E2742" t="s">
        <v>580</v>
      </c>
      <c r="F2742">
        <v>37</v>
      </c>
      <c r="G2742">
        <v>76</v>
      </c>
      <c r="H2742" t="s">
        <v>3404</v>
      </c>
      <c r="I2742" t="s">
        <v>3515</v>
      </c>
      <c r="K2742" t="s">
        <v>581</v>
      </c>
      <c r="L2742" t="s">
        <v>580</v>
      </c>
      <c r="M2742" t="s">
        <v>3404</v>
      </c>
      <c r="N2742" t="b">
        <f>IF(ETMRouteStages[[#This Row],[RID]]=A2741,ETMRouteStages[[#This Row],[StageSequence]]=F2741+1,TRUE)</f>
        <v>1</v>
      </c>
    </row>
    <row r="2743" spans="1:14">
      <c r="A2743" t="s">
        <v>6464</v>
      </c>
      <c r="B2743" t="s">
        <v>1844</v>
      </c>
      <c r="C2743" t="s">
        <v>3611</v>
      </c>
      <c r="D2743" s="154">
        <v>302</v>
      </c>
      <c r="E2743" t="s">
        <v>3128</v>
      </c>
      <c r="F2743">
        <v>38</v>
      </c>
      <c r="G2743">
        <v>79</v>
      </c>
      <c r="H2743" t="s">
        <v>3404</v>
      </c>
      <c r="I2743" t="s">
        <v>3515</v>
      </c>
      <c r="K2743" t="s">
        <v>3129</v>
      </c>
      <c r="L2743" t="s">
        <v>3128</v>
      </c>
      <c r="M2743" t="s">
        <v>3404</v>
      </c>
      <c r="N2743" t="b">
        <f>IF(ETMRouteStages[[#This Row],[RID]]=A2742,ETMRouteStages[[#This Row],[StageSequence]]=F2742+1,TRUE)</f>
        <v>1</v>
      </c>
    </row>
    <row r="2744" spans="1:14">
      <c r="A2744" t="s">
        <v>6464</v>
      </c>
      <c r="B2744" t="s">
        <v>1844</v>
      </c>
      <c r="C2744" t="s">
        <v>3611</v>
      </c>
      <c r="D2744" s="154">
        <v>302</v>
      </c>
      <c r="E2744" t="s">
        <v>1733</v>
      </c>
      <c r="F2744">
        <v>39</v>
      </c>
      <c r="G2744">
        <v>82</v>
      </c>
      <c r="H2744" t="s">
        <v>3404</v>
      </c>
      <c r="I2744" t="s">
        <v>3515</v>
      </c>
      <c r="K2744" t="s">
        <v>1734</v>
      </c>
      <c r="L2744" t="s">
        <v>1733</v>
      </c>
      <c r="M2744" t="s">
        <v>3404</v>
      </c>
      <c r="N2744" t="b">
        <f>IF(ETMRouteStages[[#This Row],[RID]]=A2743,ETMRouteStages[[#This Row],[StageSequence]]=F2743+1,TRUE)</f>
        <v>1</v>
      </c>
    </row>
    <row r="2745" spans="1:14">
      <c r="A2745" t="s">
        <v>6466</v>
      </c>
      <c r="B2745" t="s">
        <v>1844</v>
      </c>
      <c r="C2745" t="s">
        <v>4190</v>
      </c>
      <c r="D2745" s="154">
        <v>303</v>
      </c>
      <c r="E2745" t="s">
        <v>1843</v>
      </c>
      <c r="F2745">
        <v>1</v>
      </c>
      <c r="G2745">
        <v>0</v>
      </c>
      <c r="H2745" t="s">
        <v>3404</v>
      </c>
      <c r="I2745" t="s">
        <v>3515</v>
      </c>
      <c r="K2745" t="s">
        <v>1844</v>
      </c>
      <c r="L2745" t="s">
        <v>1843</v>
      </c>
      <c r="M2745" t="s">
        <v>3404</v>
      </c>
      <c r="N2745" t="b">
        <f>IF(ETMRouteStages[[#This Row],[RID]]=A2744,ETMRouteStages[[#This Row],[StageSequence]]=F2744+1,TRUE)</f>
        <v>1</v>
      </c>
    </row>
    <row r="2746" spans="1:14">
      <c r="A2746" t="s">
        <v>6466</v>
      </c>
      <c r="B2746" t="s">
        <v>1844</v>
      </c>
      <c r="C2746" t="s">
        <v>4190</v>
      </c>
      <c r="D2746" s="154">
        <v>303</v>
      </c>
      <c r="E2746" t="s">
        <v>1845</v>
      </c>
      <c r="F2746">
        <v>2</v>
      </c>
      <c r="G2746">
        <v>2</v>
      </c>
      <c r="H2746" t="s">
        <v>3404</v>
      </c>
      <c r="I2746" t="s">
        <v>3515</v>
      </c>
      <c r="K2746" t="s">
        <v>1846</v>
      </c>
      <c r="L2746" t="s">
        <v>1845</v>
      </c>
      <c r="M2746" t="s">
        <v>3404</v>
      </c>
      <c r="N2746" t="b">
        <f>IF(ETMRouteStages[[#This Row],[RID]]=A2745,ETMRouteStages[[#This Row],[StageSequence]]=F2745+1,TRUE)</f>
        <v>1</v>
      </c>
    </row>
    <row r="2747" spans="1:14">
      <c r="A2747" t="s">
        <v>6466</v>
      </c>
      <c r="B2747" t="s">
        <v>1844</v>
      </c>
      <c r="C2747" t="s">
        <v>4190</v>
      </c>
      <c r="D2747" s="154">
        <v>303</v>
      </c>
      <c r="E2747" t="s">
        <v>2073</v>
      </c>
      <c r="F2747">
        <v>3</v>
      </c>
      <c r="G2747">
        <v>4</v>
      </c>
      <c r="H2747" t="s">
        <v>3404</v>
      </c>
      <c r="I2747" t="s">
        <v>3515</v>
      </c>
      <c r="K2747" t="s">
        <v>2074</v>
      </c>
      <c r="L2747" t="s">
        <v>2073</v>
      </c>
      <c r="M2747" t="s">
        <v>3404</v>
      </c>
      <c r="N2747" t="b">
        <f>IF(ETMRouteStages[[#This Row],[RID]]=A2746,ETMRouteStages[[#This Row],[StageSequence]]=F2746+1,TRUE)</f>
        <v>1</v>
      </c>
    </row>
    <row r="2748" spans="1:14">
      <c r="A2748" t="s">
        <v>6466</v>
      </c>
      <c r="B2748" t="s">
        <v>1844</v>
      </c>
      <c r="C2748" t="s">
        <v>4190</v>
      </c>
      <c r="D2748" s="154">
        <v>303</v>
      </c>
      <c r="E2748" t="s">
        <v>1103</v>
      </c>
      <c r="F2748">
        <v>4</v>
      </c>
      <c r="G2748">
        <v>5</v>
      </c>
      <c r="H2748" t="s">
        <v>3404</v>
      </c>
      <c r="I2748" t="s">
        <v>3515</v>
      </c>
      <c r="K2748" t="s">
        <v>1104</v>
      </c>
      <c r="L2748" t="s">
        <v>1103</v>
      </c>
      <c r="M2748" t="s">
        <v>3404</v>
      </c>
      <c r="N2748" t="b">
        <f>IF(ETMRouteStages[[#This Row],[RID]]=A2747,ETMRouteStages[[#This Row],[StageSequence]]=F2747+1,TRUE)</f>
        <v>1</v>
      </c>
    </row>
    <row r="2749" spans="1:14">
      <c r="A2749" t="s">
        <v>6466</v>
      </c>
      <c r="B2749" t="s">
        <v>1844</v>
      </c>
      <c r="C2749" t="s">
        <v>4190</v>
      </c>
      <c r="D2749" s="154">
        <v>303</v>
      </c>
      <c r="E2749" t="s">
        <v>906</v>
      </c>
      <c r="F2749">
        <v>5</v>
      </c>
      <c r="G2749">
        <v>7</v>
      </c>
      <c r="H2749" t="s">
        <v>3404</v>
      </c>
      <c r="I2749" t="s">
        <v>3515</v>
      </c>
      <c r="K2749" t="s">
        <v>907</v>
      </c>
      <c r="L2749" t="s">
        <v>906</v>
      </c>
      <c r="M2749" t="s">
        <v>3404</v>
      </c>
      <c r="N2749" t="b">
        <f>IF(ETMRouteStages[[#This Row],[RID]]=A2748,ETMRouteStages[[#This Row],[StageSequence]]=F2748+1,TRUE)</f>
        <v>1</v>
      </c>
    </row>
    <row r="2750" spans="1:14">
      <c r="A2750" t="s">
        <v>6466</v>
      </c>
      <c r="B2750" t="s">
        <v>1844</v>
      </c>
      <c r="C2750" t="s">
        <v>4190</v>
      </c>
      <c r="D2750" s="154">
        <v>303</v>
      </c>
      <c r="E2750" t="s">
        <v>1035</v>
      </c>
      <c r="F2750">
        <v>6</v>
      </c>
      <c r="G2750">
        <v>8</v>
      </c>
      <c r="H2750" t="s">
        <v>3404</v>
      </c>
      <c r="I2750" t="s">
        <v>3515</v>
      </c>
      <c r="K2750" t="s">
        <v>1036</v>
      </c>
      <c r="L2750" t="s">
        <v>1035</v>
      </c>
      <c r="M2750" t="s">
        <v>3404</v>
      </c>
      <c r="N2750" t="b">
        <f>IF(ETMRouteStages[[#This Row],[RID]]=A2749,ETMRouteStages[[#This Row],[StageSequence]]=F2749+1,TRUE)</f>
        <v>1</v>
      </c>
    </row>
    <row r="2751" spans="1:14">
      <c r="A2751" t="s">
        <v>6466</v>
      </c>
      <c r="B2751" t="s">
        <v>1844</v>
      </c>
      <c r="C2751" t="s">
        <v>4190</v>
      </c>
      <c r="D2751" s="154">
        <v>303</v>
      </c>
      <c r="E2751" t="s">
        <v>2260</v>
      </c>
      <c r="F2751">
        <v>7</v>
      </c>
      <c r="G2751">
        <v>11</v>
      </c>
      <c r="H2751" t="s">
        <v>3404</v>
      </c>
      <c r="I2751" t="s">
        <v>3515</v>
      </c>
      <c r="K2751" t="s">
        <v>2261</v>
      </c>
      <c r="L2751" t="s">
        <v>2260</v>
      </c>
      <c r="M2751" t="s">
        <v>3404</v>
      </c>
      <c r="N2751" t="b">
        <f>IF(ETMRouteStages[[#This Row],[RID]]=A2750,ETMRouteStages[[#This Row],[StageSequence]]=F2750+1,TRUE)</f>
        <v>1</v>
      </c>
    </row>
    <row r="2752" spans="1:14">
      <c r="A2752" t="s">
        <v>6466</v>
      </c>
      <c r="B2752" t="s">
        <v>1844</v>
      </c>
      <c r="C2752" t="s">
        <v>4190</v>
      </c>
      <c r="D2752" s="154">
        <v>303</v>
      </c>
      <c r="E2752" t="s">
        <v>995</v>
      </c>
      <c r="F2752">
        <v>8</v>
      </c>
      <c r="G2752">
        <v>14</v>
      </c>
      <c r="H2752" t="s">
        <v>3404</v>
      </c>
      <c r="I2752" t="s">
        <v>3515</v>
      </c>
      <c r="K2752" t="s">
        <v>996</v>
      </c>
      <c r="L2752" t="s">
        <v>995</v>
      </c>
      <c r="M2752" t="s">
        <v>3404</v>
      </c>
      <c r="N2752" t="b">
        <f>IF(ETMRouteStages[[#This Row],[RID]]=A2751,ETMRouteStages[[#This Row],[StageSequence]]=F2751+1,TRUE)</f>
        <v>1</v>
      </c>
    </row>
    <row r="2753" spans="1:14">
      <c r="A2753" t="s">
        <v>6466</v>
      </c>
      <c r="B2753" t="s">
        <v>1844</v>
      </c>
      <c r="C2753" t="s">
        <v>4190</v>
      </c>
      <c r="D2753" s="154">
        <v>303</v>
      </c>
      <c r="E2753" t="s">
        <v>1055</v>
      </c>
      <c r="F2753">
        <v>9</v>
      </c>
      <c r="G2753">
        <v>15</v>
      </c>
      <c r="H2753" t="s">
        <v>3404</v>
      </c>
      <c r="I2753" t="s">
        <v>3515</v>
      </c>
      <c r="K2753" t="s">
        <v>1056</v>
      </c>
      <c r="L2753" t="s">
        <v>1055</v>
      </c>
      <c r="M2753" t="s">
        <v>3404</v>
      </c>
      <c r="N2753" t="b">
        <f>IF(ETMRouteStages[[#This Row],[RID]]=A2752,ETMRouteStages[[#This Row],[StageSequence]]=F2752+1,TRUE)</f>
        <v>1</v>
      </c>
    </row>
    <row r="2754" spans="1:14">
      <c r="A2754" t="s">
        <v>6466</v>
      </c>
      <c r="B2754" t="s">
        <v>1844</v>
      </c>
      <c r="C2754" t="s">
        <v>4190</v>
      </c>
      <c r="D2754" s="154">
        <v>303</v>
      </c>
      <c r="E2754" t="s">
        <v>620</v>
      </c>
      <c r="F2754">
        <v>10</v>
      </c>
      <c r="G2754">
        <v>17</v>
      </c>
      <c r="H2754" t="s">
        <v>3404</v>
      </c>
      <c r="I2754" t="s">
        <v>3515</v>
      </c>
      <c r="K2754" t="s">
        <v>621</v>
      </c>
      <c r="L2754" t="s">
        <v>620</v>
      </c>
      <c r="M2754" t="s">
        <v>3404</v>
      </c>
      <c r="N2754" t="b">
        <f>IF(ETMRouteStages[[#This Row],[RID]]=A2753,ETMRouteStages[[#This Row],[StageSequence]]=F2753+1,TRUE)</f>
        <v>1</v>
      </c>
    </row>
    <row r="2755" spans="1:14">
      <c r="A2755" t="s">
        <v>6466</v>
      </c>
      <c r="B2755" t="s">
        <v>1844</v>
      </c>
      <c r="C2755" t="s">
        <v>4190</v>
      </c>
      <c r="D2755" s="154">
        <v>303</v>
      </c>
      <c r="E2755" t="s">
        <v>680</v>
      </c>
      <c r="F2755">
        <v>11</v>
      </c>
      <c r="G2755">
        <v>20</v>
      </c>
      <c r="H2755" t="s">
        <v>3404</v>
      </c>
      <c r="I2755" t="s">
        <v>3515</v>
      </c>
      <c r="K2755" t="s">
        <v>681</v>
      </c>
      <c r="L2755" t="s">
        <v>680</v>
      </c>
      <c r="M2755" t="s">
        <v>3404</v>
      </c>
      <c r="N2755" t="b">
        <f>IF(ETMRouteStages[[#This Row],[RID]]=A2754,ETMRouteStages[[#This Row],[StageSequence]]=F2754+1,TRUE)</f>
        <v>1</v>
      </c>
    </row>
    <row r="2756" spans="1:14">
      <c r="A2756" t="s">
        <v>6466</v>
      </c>
      <c r="B2756" t="s">
        <v>1844</v>
      </c>
      <c r="C2756" t="s">
        <v>4190</v>
      </c>
      <c r="D2756" s="154">
        <v>303</v>
      </c>
      <c r="E2756" t="s">
        <v>1293</v>
      </c>
      <c r="F2756">
        <v>12</v>
      </c>
      <c r="G2756">
        <v>22</v>
      </c>
      <c r="H2756" t="s">
        <v>3404</v>
      </c>
      <c r="I2756" t="s">
        <v>3515</v>
      </c>
      <c r="K2756" t="s">
        <v>1294</v>
      </c>
      <c r="L2756" t="s">
        <v>1293</v>
      </c>
      <c r="M2756" t="s">
        <v>3404</v>
      </c>
      <c r="N2756" t="b">
        <f>IF(ETMRouteStages[[#This Row],[RID]]=A2755,ETMRouteStages[[#This Row],[StageSequence]]=F2755+1,TRUE)</f>
        <v>1</v>
      </c>
    </row>
    <row r="2757" spans="1:14">
      <c r="A2757" t="s">
        <v>6466</v>
      </c>
      <c r="B2757" t="s">
        <v>1844</v>
      </c>
      <c r="C2757" t="s">
        <v>4190</v>
      </c>
      <c r="D2757" s="154">
        <v>303</v>
      </c>
      <c r="E2757" t="s">
        <v>2165</v>
      </c>
      <c r="F2757">
        <v>13</v>
      </c>
      <c r="G2757">
        <v>24</v>
      </c>
      <c r="H2757" t="s">
        <v>3404</v>
      </c>
      <c r="I2757" t="s">
        <v>3515</v>
      </c>
      <c r="K2757" t="s">
        <v>2166</v>
      </c>
      <c r="L2757" t="s">
        <v>2165</v>
      </c>
      <c r="M2757" t="s">
        <v>3404</v>
      </c>
      <c r="N2757" t="b">
        <f>IF(ETMRouteStages[[#This Row],[RID]]=A2756,ETMRouteStages[[#This Row],[StageSequence]]=F2756+1,TRUE)</f>
        <v>1</v>
      </c>
    </row>
    <row r="2758" spans="1:14">
      <c r="A2758" t="s">
        <v>6466</v>
      </c>
      <c r="B2758" t="s">
        <v>1844</v>
      </c>
      <c r="C2758" t="s">
        <v>4190</v>
      </c>
      <c r="D2758" s="154">
        <v>303</v>
      </c>
      <c r="E2758" t="s">
        <v>2298</v>
      </c>
      <c r="F2758">
        <v>14</v>
      </c>
      <c r="G2758">
        <v>26</v>
      </c>
      <c r="H2758" t="s">
        <v>3404</v>
      </c>
      <c r="I2758" t="s">
        <v>3515</v>
      </c>
      <c r="K2758" t="s">
        <v>2299</v>
      </c>
      <c r="L2758" t="s">
        <v>2298</v>
      </c>
      <c r="M2758" t="s">
        <v>3404</v>
      </c>
      <c r="N2758" t="b">
        <f>IF(ETMRouteStages[[#This Row],[RID]]=A2757,ETMRouteStages[[#This Row],[StageSequence]]=F2757+1,TRUE)</f>
        <v>1</v>
      </c>
    </row>
    <row r="2759" spans="1:14">
      <c r="A2759" t="s">
        <v>6466</v>
      </c>
      <c r="B2759" t="s">
        <v>1844</v>
      </c>
      <c r="C2759" t="s">
        <v>4190</v>
      </c>
      <c r="D2759" s="154">
        <v>303</v>
      </c>
      <c r="E2759" t="s">
        <v>2316</v>
      </c>
      <c r="F2759">
        <v>15</v>
      </c>
      <c r="G2759">
        <v>28</v>
      </c>
      <c r="H2759" t="s">
        <v>3404</v>
      </c>
      <c r="I2759" t="s">
        <v>3515</v>
      </c>
      <c r="K2759" t="s">
        <v>2317</v>
      </c>
      <c r="L2759" t="s">
        <v>2316</v>
      </c>
      <c r="M2759" t="s">
        <v>3404</v>
      </c>
      <c r="N2759" t="b">
        <f>IF(ETMRouteStages[[#This Row],[RID]]=A2758,ETMRouteStages[[#This Row],[StageSequence]]=F2758+1,TRUE)</f>
        <v>1</v>
      </c>
    </row>
    <row r="2760" spans="1:14">
      <c r="A2760" t="s">
        <v>6466</v>
      </c>
      <c r="B2760" t="s">
        <v>1844</v>
      </c>
      <c r="C2760" t="s">
        <v>4190</v>
      </c>
      <c r="D2760" s="154">
        <v>303</v>
      </c>
      <c r="E2760" t="s">
        <v>1341</v>
      </c>
      <c r="F2760">
        <v>16</v>
      </c>
      <c r="G2760">
        <v>32</v>
      </c>
      <c r="H2760" t="s">
        <v>3404</v>
      </c>
      <c r="I2760" t="s">
        <v>3515</v>
      </c>
      <c r="K2760" t="s">
        <v>1342</v>
      </c>
      <c r="L2760" t="s">
        <v>1341</v>
      </c>
      <c r="M2760" t="s">
        <v>3404</v>
      </c>
      <c r="N2760" t="b">
        <f>IF(ETMRouteStages[[#This Row],[RID]]=A2759,ETMRouteStages[[#This Row],[StageSequence]]=F2759+1,TRUE)</f>
        <v>1</v>
      </c>
    </row>
    <row r="2761" spans="1:14">
      <c r="A2761" t="s">
        <v>6466</v>
      </c>
      <c r="B2761" t="s">
        <v>1844</v>
      </c>
      <c r="C2761" t="s">
        <v>4190</v>
      </c>
      <c r="D2761" s="154">
        <v>303</v>
      </c>
      <c r="E2761" t="s">
        <v>882</v>
      </c>
      <c r="F2761">
        <v>17</v>
      </c>
      <c r="G2761">
        <v>35</v>
      </c>
      <c r="H2761" t="s">
        <v>3404</v>
      </c>
      <c r="I2761" t="s">
        <v>3515</v>
      </c>
      <c r="K2761" t="s">
        <v>883</v>
      </c>
      <c r="L2761" t="s">
        <v>882</v>
      </c>
      <c r="M2761" t="s">
        <v>3404</v>
      </c>
      <c r="N2761" t="b">
        <f>IF(ETMRouteStages[[#This Row],[RID]]=A2760,ETMRouteStages[[#This Row],[StageSequence]]=F2760+1,TRUE)</f>
        <v>1</v>
      </c>
    </row>
    <row r="2762" spans="1:14">
      <c r="A2762" t="s">
        <v>6466</v>
      </c>
      <c r="B2762" t="s">
        <v>1844</v>
      </c>
      <c r="C2762" t="s">
        <v>4190</v>
      </c>
      <c r="D2762" s="154">
        <v>303</v>
      </c>
      <c r="E2762" t="s">
        <v>830</v>
      </c>
      <c r="F2762">
        <v>18</v>
      </c>
      <c r="G2762">
        <v>37</v>
      </c>
      <c r="H2762" t="s">
        <v>3404</v>
      </c>
      <c r="I2762" t="s">
        <v>3515</v>
      </c>
      <c r="K2762" t="s">
        <v>831</v>
      </c>
      <c r="L2762" t="s">
        <v>830</v>
      </c>
      <c r="M2762" t="s">
        <v>3404</v>
      </c>
      <c r="N2762" t="b">
        <f>IF(ETMRouteStages[[#This Row],[RID]]=A2761,ETMRouteStages[[#This Row],[StageSequence]]=F2761+1,TRUE)</f>
        <v>1</v>
      </c>
    </row>
    <row r="2763" spans="1:14">
      <c r="A2763" t="s">
        <v>6466</v>
      </c>
      <c r="B2763" t="s">
        <v>1844</v>
      </c>
      <c r="C2763" t="s">
        <v>4190</v>
      </c>
      <c r="D2763" s="154">
        <v>303</v>
      </c>
      <c r="E2763" t="s">
        <v>2673</v>
      </c>
      <c r="F2763">
        <v>19</v>
      </c>
      <c r="G2763">
        <v>39</v>
      </c>
      <c r="H2763" t="s">
        <v>3404</v>
      </c>
      <c r="I2763" t="s">
        <v>3515</v>
      </c>
      <c r="K2763" t="s">
        <v>2674</v>
      </c>
      <c r="L2763" t="s">
        <v>2673</v>
      </c>
      <c r="M2763" t="s">
        <v>3404</v>
      </c>
      <c r="N2763" t="b">
        <f>IF(ETMRouteStages[[#This Row],[RID]]=A2762,ETMRouteStages[[#This Row],[StageSequence]]=F2762+1,TRUE)</f>
        <v>1</v>
      </c>
    </row>
    <row r="2764" spans="1:14">
      <c r="A2764" t="s">
        <v>6466</v>
      </c>
      <c r="B2764" t="s">
        <v>1844</v>
      </c>
      <c r="C2764" t="s">
        <v>4190</v>
      </c>
      <c r="D2764" s="154">
        <v>303</v>
      </c>
      <c r="E2764" t="s">
        <v>1932</v>
      </c>
      <c r="F2764">
        <v>20</v>
      </c>
      <c r="G2764">
        <v>41</v>
      </c>
      <c r="H2764" t="s">
        <v>3404</v>
      </c>
      <c r="I2764" t="s">
        <v>3515</v>
      </c>
      <c r="K2764" t="s">
        <v>1933</v>
      </c>
      <c r="L2764" t="s">
        <v>1932</v>
      </c>
      <c r="M2764" t="s">
        <v>3404</v>
      </c>
      <c r="N2764" t="b">
        <f>IF(ETMRouteStages[[#This Row],[RID]]=A2763,ETMRouteStages[[#This Row],[StageSequence]]=F2763+1,TRUE)</f>
        <v>1</v>
      </c>
    </row>
    <row r="2765" spans="1:14">
      <c r="A2765" t="s">
        <v>6466</v>
      </c>
      <c r="B2765" t="s">
        <v>1844</v>
      </c>
      <c r="C2765" t="s">
        <v>4190</v>
      </c>
      <c r="D2765" s="154">
        <v>303</v>
      </c>
      <c r="E2765" t="s">
        <v>720</v>
      </c>
      <c r="F2765">
        <v>21</v>
      </c>
      <c r="G2765">
        <v>42</v>
      </c>
      <c r="H2765" t="s">
        <v>3404</v>
      </c>
      <c r="I2765" t="s">
        <v>3515</v>
      </c>
      <c r="K2765" t="s">
        <v>721</v>
      </c>
      <c r="L2765" t="s">
        <v>720</v>
      </c>
      <c r="M2765" t="s">
        <v>3404</v>
      </c>
      <c r="N2765" t="b">
        <f>IF(ETMRouteStages[[#This Row],[RID]]=A2764,ETMRouteStages[[#This Row],[StageSequence]]=F2764+1,TRUE)</f>
        <v>1</v>
      </c>
    </row>
    <row r="2766" spans="1:14">
      <c r="A2766" t="s">
        <v>6466</v>
      </c>
      <c r="B2766" t="s">
        <v>1844</v>
      </c>
      <c r="C2766" t="s">
        <v>4190</v>
      </c>
      <c r="D2766" s="154">
        <v>303</v>
      </c>
      <c r="E2766" t="s">
        <v>540</v>
      </c>
      <c r="F2766">
        <v>22</v>
      </c>
      <c r="G2766">
        <v>43</v>
      </c>
      <c r="H2766" t="s">
        <v>3404</v>
      </c>
      <c r="I2766" t="s">
        <v>3515</v>
      </c>
      <c r="K2766" t="s">
        <v>541</v>
      </c>
      <c r="L2766" t="s">
        <v>540</v>
      </c>
      <c r="M2766" t="s">
        <v>3404</v>
      </c>
      <c r="N2766" t="b">
        <f>IF(ETMRouteStages[[#This Row],[RID]]=A2765,ETMRouteStages[[#This Row],[StageSequence]]=F2765+1,TRUE)</f>
        <v>1</v>
      </c>
    </row>
    <row r="2767" spans="1:14">
      <c r="A2767" t="s">
        <v>6466</v>
      </c>
      <c r="B2767" t="s">
        <v>1844</v>
      </c>
      <c r="C2767" t="s">
        <v>4190</v>
      </c>
      <c r="D2767" s="154">
        <v>303</v>
      </c>
      <c r="E2767" t="s">
        <v>1299</v>
      </c>
      <c r="F2767">
        <v>23</v>
      </c>
      <c r="G2767">
        <v>45</v>
      </c>
      <c r="H2767" t="s">
        <v>3404</v>
      </c>
      <c r="I2767" t="s">
        <v>3515</v>
      </c>
      <c r="K2767" t="s">
        <v>1300</v>
      </c>
      <c r="L2767" t="s">
        <v>1299</v>
      </c>
      <c r="M2767" t="s">
        <v>3404</v>
      </c>
      <c r="N2767" t="b">
        <f>IF(ETMRouteStages[[#This Row],[RID]]=A2766,ETMRouteStages[[#This Row],[StageSequence]]=F2766+1,TRUE)</f>
        <v>1</v>
      </c>
    </row>
    <row r="2768" spans="1:14">
      <c r="A2768" t="s">
        <v>6466</v>
      </c>
      <c r="B2768" t="s">
        <v>1844</v>
      </c>
      <c r="C2768" t="s">
        <v>4190</v>
      </c>
      <c r="D2768" s="154">
        <v>303</v>
      </c>
      <c r="E2768" t="s">
        <v>2489</v>
      </c>
      <c r="F2768">
        <v>24</v>
      </c>
      <c r="G2768">
        <v>48</v>
      </c>
      <c r="H2768" t="s">
        <v>3404</v>
      </c>
      <c r="I2768" t="s">
        <v>3515</v>
      </c>
      <c r="K2768" t="s">
        <v>2490</v>
      </c>
      <c r="L2768" t="s">
        <v>2489</v>
      </c>
      <c r="M2768" t="s">
        <v>3404</v>
      </c>
      <c r="N2768" t="b">
        <f>IF(ETMRouteStages[[#This Row],[RID]]=A2767,ETMRouteStages[[#This Row],[StageSequence]]=F2767+1,TRUE)</f>
        <v>1</v>
      </c>
    </row>
    <row r="2769" spans="1:14">
      <c r="A2769" t="s">
        <v>6466</v>
      </c>
      <c r="B2769" t="s">
        <v>1844</v>
      </c>
      <c r="C2769" t="s">
        <v>4190</v>
      </c>
      <c r="D2769" s="154">
        <v>303</v>
      </c>
      <c r="E2769" t="s">
        <v>2011</v>
      </c>
      <c r="F2769">
        <v>25</v>
      </c>
      <c r="G2769">
        <v>49</v>
      </c>
      <c r="H2769" t="s">
        <v>3404</v>
      </c>
      <c r="I2769" t="s">
        <v>3515</v>
      </c>
      <c r="K2769" t="s">
        <v>2012</v>
      </c>
      <c r="L2769" t="s">
        <v>2011</v>
      </c>
      <c r="M2769" t="s">
        <v>3404</v>
      </c>
      <c r="N2769" t="b">
        <f>IF(ETMRouteStages[[#This Row],[RID]]=A2768,ETMRouteStages[[#This Row],[StageSequence]]=F2768+1,TRUE)</f>
        <v>1</v>
      </c>
    </row>
    <row r="2770" spans="1:14">
      <c r="A2770" t="s">
        <v>6466</v>
      </c>
      <c r="B2770" t="s">
        <v>1844</v>
      </c>
      <c r="C2770" t="s">
        <v>4190</v>
      </c>
      <c r="D2770" s="154">
        <v>303</v>
      </c>
      <c r="E2770" t="s">
        <v>2799</v>
      </c>
      <c r="F2770">
        <v>26</v>
      </c>
      <c r="G2770">
        <v>50</v>
      </c>
      <c r="H2770" t="s">
        <v>3404</v>
      </c>
      <c r="I2770" t="s">
        <v>3515</v>
      </c>
      <c r="K2770" t="s">
        <v>2800</v>
      </c>
      <c r="L2770" t="s">
        <v>2799</v>
      </c>
      <c r="M2770" t="s">
        <v>3404</v>
      </c>
      <c r="N2770" t="b">
        <f>IF(ETMRouteStages[[#This Row],[RID]]=A2769,ETMRouteStages[[#This Row],[StageSequence]]=F2769+1,TRUE)</f>
        <v>1</v>
      </c>
    </row>
    <row r="2771" spans="1:14">
      <c r="A2771" t="s">
        <v>6466</v>
      </c>
      <c r="B2771" t="s">
        <v>1844</v>
      </c>
      <c r="C2771" t="s">
        <v>4190</v>
      </c>
      <c r="D2771" s="154">
        <v>303</v>
      </c>
      <c r="E2771" t="s">
        <v>1215</v>
      </c>
      <c r="F2771">
        <v>27</v>
      </c>
      <c r="G2771">
        <v>52</v>
      </c>
      <c r="H2771" t="s">
        <v>3404</v>
      </c>
      <c r="I2771" t="s">
        <v>3515</v>
      </c>
      <c r="K2771" t="s">
        <v>1216</v>
      </c>
      <c r="L2771" t="s">
        <v>1215</v>
      </c>
      <c r="M2771" t="s">
        <v>3404</v>
      </c>
      <c r="N2771" t="b">
        <f>IF(ETMRouteStages[[#This Row],[RID]]=A2770,ETMRouteStages[[#This Row],[StageSequence]]=F2770+1,TRUE)</f>
        <v>1</v>
      </c>
    </row>
    <row r="2772" spans="1:14">
      <c r="A2772" t="s">
        <v>6466</v>
      </c>
      <c r="B2772" t="s">
        <v>1844</v>
      </c>
      <c r="C2772" t="s">
        <v>4190</v>
      </c>
      <c r="D2772" s="154">
        <v>303</v>
      </c>
      <c r="E2772" t="s">
        <v>1560</v>
      </c>
      <c r="F2772">
        <v>28</v>
      </c>
      <c r="G2772">
        <v>54</v>
      </c>
      <c r="H2772" t="s">
        <v>3404</v>
      </c>
      <c r="I2772" t="s">
        <v>3515</v>
      </c>
      <c r="K2772" t="s">
        <v>1561</v>
      </c>
      <c r="L2772" t="s">
        <v>1560</v>
      </c>
      <c r="M2772" t="s">
        <v>3404</v>
      </c>
      <c r="N2772" t="b">
        <f>IF(ETMRouteStages[[#This Row],[RID]]=A2771,ETMRouteStages[[#This Row],[StageSequence]]=F2771+1,TRUE)</f>
        <v>1</v>
      </c>
    </row>
    <row r="2773" spans="1:14">
      <c r="A2773" t="s">
        <v>6466</v>
      </c>
      <c r="B2773" t="s">
        <v>1844</v>
      </c>
      <c r="C2773" t="s">
        <v>4190</v>
      </c>
      <c r="D2773" s="154">
        <v>303</v>
      </c>
      <c r="E2773" t="s">
        <v>1906</v>
      </c>
      <c r="F2773">
        <v>29</v>
      </c>
      <c r="G2773">
        <v>55</v>
      </c>
      <c r="H2773" t="s">
        <v>3404</v>
      </c>
      <c r="I2773" t="s">
        <v>3515</v>
      </c>
      <c r="K2773" t="s">
        <v>1907</v>
      </c>
      <c r="L2773" t="s">
        <v>1906</v>
      </c>
      <c r="M2773" t="s">
        <v>3404</v>
      </c>
      <c r="N2773" t="b">
        <f>IF(ETMRouteStages[[#This Row],[RID]]=A2772,ETMRouteStages[[#This Row],[StageSequence]]=F2772+1,TRUE)</f>
        <v>1</v>
      </c>
    </row>
    <row r="2774" spans="1:14">
      <c r="A2774" t="s">
        <v>6466</v>
      </c>
      <c r="B2774" t="s">
        <v>1844</v>
      </c>
      <c r="C2774" t="s">
        <v>4190</v>
      </c>
      <c r="D2774" s="154">
        <v>303</v>
      </c>
      <c r="E2774" t="s">
        <v>2306</v>
      </c>
      <c r="F2774">
        <v>30</v>
      </c>
      <c r="G2774">
        <v>56</v>
      </c>
      <c r="H2774" t="s">
        <v>3404</v>
      </c>
      <c r="I2774" t="s">
        <v>3515</v>
      </c>
      <c r="K2774" t="s">
        <v>2307</v>
      </c>
      <c r="L2774" t="s">
        <v>2306</v>
      </c>
      <c r="M2774" t="s">
        <v>3404</v>
      </c>
      <c r="N2774" t="b">
        <f>IF(ETMRouteStages[[#This Row],[RID]]=A2773,ETMRouteStages[[#This Row],[StageSequence]]=F2773+1,TRUE)</f>
        <v>1</v>
      </c>
    </row>
    <row r="2775" spans="1:14">
      <c r="A2775" t="s">
        <v>6466</v>
      </c>
      <c r="B2775" t="s">
        <v>1844</v>
      </c>
      <c r="C2775" t="s">
        <v>4190</v>
      </c>
      <c r="D2775" s="154">
        <v>303</v>
      </c>
      <c r="E2775" t="s">
        <v>910</v>
      </c>
      <c r="F2775">
        <v>31</v>
      </c>
      <c r="G2775">
        <v>59</v>
      </c>
      <c r="H2775" t="s">
        <v>3404</v>
      </c>
      <c r="I2775" t="s">
        <v>3515</v>
      </c>
      <c r="K2775" t="s">
        <v>911</v>
      </c>
      <c r="L2775" t="s">
        <v>910</v>
      </c>
      <c r="M2775" t="s">
        <v>3404</v>
      </c>
      <c r="N2775" t="b">
        <f>IF(ETMRouteStages[[#This Row],[RID]]=A2774,ETMRouteStages[[#This Row],[StageSequence]]=F2774+1,TRUE)</f>
        <v>1</v>
      </c>
    </row>
    <row r="2776" spans="1:14">
      <c r="A2776" t="s">
        <v>6467</v>
      </c>
      <c r="B2776" t="s">
        <v>1844</v>
      </c>
      <c r="C2776" t="s">
        <v>3624</v>
      </c>
      <c r="D2776" s="154">
        <v>304</v>
      </c>
      <c r="E2776" t="s">
        <v>1843</v>
      </c>
      <c r="F2776">
        <v>1</v>
      </c>
      <c r="G2776">
        <v>0</v>
      </c>
      <c r="H2776" t="s">
        <v>3404</v>
      </c>
      <c r="I2776" t="s">
        <v>3515</v>
      </c>
      <c r="K2776" t="s">
        <v>1844</v>
      </c>
      <c r="L2776" t="s">
        <v>1843</v>
      </c>
      <c r="M2776" t="s">
        <v>3404</v>
      </c>
      <c r="N2776" t="b">
        <f>IF(ETMRouteStages[[#This Row],[RID]]=A2775,ETMRouteStages[[#This Row],[StageSequence]]=F2775+1,TRUE)</f>
        <v>1</v>
      </c>
    </row>
    <row r="2777" spans="1:14">
      <c r="A2777" t="s">
        <v>6467</v>
      </c>
      <c r="B2777" t="s">
        <v>1844</v>
      </c>
      <c r="C2777" t="s">
        <v>3624</v>
      </c>
      <c r="D2777" s="154">
        <v>304</v>
      </c>
      <c r="E2777" t="s">
        <v>1845</v>
      </c>
      <c r="F2777">
        <v>2</v>
      </c>
      <c r="G2777">
        <v>2</v>
      </c>
      <c r="H2777" t="s">
        <v>3404</v>
      </c>
      <c r="I2777" t="s">
        <v>3515</v>
      </c>
      <c r="K2777" t="s">
        <v>1846</v>
      </c>
      <c r="L2777" t="s">
        <v>1845</v>
      </c>
      <c r="M2777" t="s">
        <v>3404</v>
      </c>
      <c r="N2777" t="b">
        <f>IF(ETMRouteStages[[#This Row],[RID]]=A2776,ETMRouteStages[[#This Row],[StageSequence]]=F2776+1,TRUE)</f>
        <v>1</v>
      </c>
    </row>
    <row r="2778" spans="1:14">
      <c r="A2778" t="s">
        <v>6467</v>
      </c>
      <c r="B2778" t="s">
        <v>1844</v>
      </c>
      <c r="C2778" t="s">
        <v>3624</v>
      </c>
      <c r="D2778" s="154">
        <v>304</v>
      </c>
      <c r="E2778" t="s">
        <v>2073</v>
      </c>
      <c r="F2778">
        <v>3</v>
      </c>
      <c r="G2778">
        <v>4</v>
      </c>
      <c r="H2778" t="s">
        <v>3404</v>
      </c>
      <c r="I2778" t="s">
        <v>3515</v>
      </c>
      <c r="K2778" t="s">
        <v>2074</v>
      </c>
      <c r="L2778" t="s">
        <v>2073</v>
      </c>
      <c r="M2778" t="s">
        <v>3404</v>
      </c>
      <c r="N2778" t="b">
        <f>IF(ETMRouteStages[[#This Row],[RID]]=A2777,ETMRouteStages[[#This Row],[StageSequence]]=F2777+1,TRUE)</f>
        <v>1</v>
      </c>
    </row>
    <row r="2779" spans="1:14">
      <c r="A2779" t="s">
        <v>6467</v>
      </c>
      <c r="B2779" t="s">
        <v>1844</v>
      </c>
      <c r="C2779" t="s">
        <v>3624</v>
      </c>
      <c r="D2779" s="154">
        <v>304</v>
      </c>
      <c r="E2779" t="s">
        <v>1103</v>
      </c>
      <c r="F2779">
        <v>4</v>
      </c>
      <c r="G2779">
        <v>5</v>
      </c>
      <c r="H2779" t="s">
        <v>3404</v>
      </c>
      <c r="I2779" t="s">
        <v>3515</v>
      </c>
      <c r="K2779" t="s">
        <v>1104</v>
      </c>
      <c r="L2779" t="s">
        <v>1103</v>
      </c>
      <c r="M2779" t="s">
        <v>3404</v>
      </c>
      <c r="N2779" t="b">
        <f>IF(ETMRouteStages[[#This Row],[RID]]=A2778,ETMRouteStages[[#This Row],[StageSequence]]=F2778+1,TRUE)</f>
        <v>1</v>
      </c>
    </row>
    <row r="2780" spans="1:14">
      <c r="A2780" t="s">
        <v>6467</v>
      </c>
      <c r="B2780" t="s">
        <v>1844</v>
      </c>
      <c r="C2780" t="s">
        <v>3624</v>
      </c>
      <c r="D2780" s="154">
        <v>304</v>
      </c>
      <c r="E2780" t="s">
        <v>906</v>
      </c>
      <c r="F2780">
        <v>5</v>
      </c>
      <c r="G2780">
        <v>7</v>
      </c>
      <c r="H2780" t="s">
        <v>3404</v>
      </c>
      <c r="I2780" t="s">
        <v>3515</v>
      </c>
      <c r="K2780" t="s">
        <v>907</v>
      </c>
      <c r="L2780" t="s">
        <v>906</v>
      </c>
      <c r="M2780" t="s">
        <v>3404</v>
      </c>
      <c r="N2780" t="b">
        <f>IF(ETMRouteStages[[#This Row],[RID]]=A2779,ETMRouteStages[[#This Row],[StageSequence]]=F2779+1,TRUE)</f>
        <v>1</v>
      </c>
    </row>
    <row r="2781" spans="1:14">
      <c r="A2781" t="s">
        <v>6467</v>
      </c>
      <c r="B2781" t="s">
        <v>1844</v>
      </c>
      <c r="C2781" t="s">
        <v>3624</v>
      </c>
      <c r="D2781" s="154">
        <v>304</v>
      </c>
      <c r="E2781" t="s">
        <v>1035</v>
      </c>
      <c r="F2781">
        <v>6</v>
      </c>
      <c r="G2781">
        <v>8</v>
      </c>
      <c r="H2781" t="s">
        <v>3404</v>
      </c>
      <c r="I2781" t="s">
        <v>3515</v>
      </c>
      <c r="K2781" t="s">
        <v>1036</v>
      </c>
      <c r="L2781" t="s">
        <v>1035</v>
      </c>
      <c r="M2781" t="s">
        <v>3404</v>
      </c>
      <c r="N2781" t="b">
        <f>IF(ETMRouteStages[[#This Row],[RID]]=A2780,ETMRouteStages[[#This Row],[StageSequence]]=F2780+1,TRUE)</f>
        <v>1</v>
      </c>
    </row>
    <row r="2782" spans="1:14">
      <c r="A2782" t="s">
        <v>6467</v>
      </c>
      <c r="B2782" t="s">
        <v>1844</v>
      </c>
      <c r="C2782" t="s">
        <v>3624</v>
      </c>
      <c r="D2782" s="154">
        <v>304</v>
      </c>
      <c r="E2782" t="s">
        <v>2260</v>
      </c>
      <c r="F2782">
        <v>7</v>
      </c>
      <c r="G2782">
        <v>11</v>
      </c>
      <c r="H2782" t="s">
        <v>3404</v>
      </c>
      <c r="I2782" t="s">
        <v>3515</v>
      </c>
      <c r="K2782" t="s">
        <v>2261</v>
      </c>
      <c r="L2782" t="s">
        <v>2260</v>
      </c>
      <c r="M2782" t="s">
        <v>3404</v>
      </c>
      <c r="N2782" t="b">
        <f>IF(ETMRouteStages[[#This Row],[RID]]=A2781,ETMRouteStages[[#This Row],[StageSequence]]=F2781+1,TRUE)</f>
        <v>1</v>
      </c>
    </row>
    <row r="2783" spans="1:14">
      <c r="A2783" t="s">
        <v>6467</v>
      </c>
      <c r="B2783" t="s">
        <v>1844</v>
      </c>
      <c r="C2783" t="s">
        <v>3624</v>
      </c>
      <c r="D2783" s="154">
        <v>304</v>
      </c>
      <c r="E2783" t="s">
        <v>995</v>
      </c>
      <c r="F2783">
        <v>8</v>
      </c>
      <c r="G2783">
        <v>14</v>
      </c>
      <c r="H2783" t="s">
        <v>3404</v>
      </c>
      <c r="I2783" t="s">
        <v>3515</v>
      </c>
      <c r="K2783" t="s">
        <v>996</v>
      </c>
      <c r="L2783" t="s">
        <v>995</v>
      </c>
      <c r="M2783" t="s">
        <v>3404</v>
      </c>
      <c r="N2783" t="b">
        <f>IF(ETMRouteStages[[#This Row],[RID]]=A2782,ETMRouteStages[[#This Row],[StageSequence]]=F2782+1,TRUE)</f>
        <v>1</v>
      </c>
    </row>
    <row r="2784" spans="1:14">
      <c r="A2784" t="s">
        <v>6467</v>
      </c>
      <c r="B2784" t="s">
        <v>1844</v>
      </c>
      <c r="C2784" t="s">
        <v>3624</v>
      </c>
      <c r="D2784" s="154">
        <v>304</v>
      </c>
      <c r="E2784" t="s">
        <v>1055</v>
      </c>
      <c r="F2784">
        <v>9</v>
      </c>
      <c r="G2784">
        <v>15</v>
      </c>
      <c r="H2784" t="s">
        <v>3404</v>
      </c>
      <c r="I2784" t="s">
        <v>3515</v>
      </c>
      <c r="K2784" t="s">
        <v>1056</v>
      </c>
      <c r="L2784" t="s">
        <v>1055</v>
      </c>
      <c r="M2784" t="s">
        <v>3404</v>
      </c>
      <c r="N2784" t="b">
        <f>IF(ETMRouteStages[[#This Row],[RID]]=A2783,ETMRouteStages[[#This Row],[StageSequence]]=F2783+1,TRUE)</f>
        <v>1</v>
      </c>
    </row>
    <row r="2785" spans="1:14">
      <c r="A2785" t="s">
        <v>6467</v>
      </c>
      <c r="B2785" t="s">
        <v>1844</v>
      </c>
      <c r="C2785" t="s">
        <v>3624</v>
      </c>
      <c r="D2785" s="154">
        <v>304</v>
      </c>
      <c r="E2785" t="s">
        <v>620</v>
      </c>
      <c r="F2785">
        <v>10</v>
      </c>
      <c r="G2785">
        <v>17</v>
      </c>
      <c r="H2785" t="s">
        <v>3404</v>
      </c>
      <c r="I2785" t="s">
        <v>3515</v>
      </c>
      <c r="K2785" t="s">
        <v>621</v>
      </c>
      <c r="L2785" t="s">
        <v>620</v>
      </c>
      <c r="M2785" t="s">
        <v>3404</v>
      </c>
      <c r="N2785" t="b">
        <f>IF(ETMRouteStages[[#This Row],[RID]]=A2784,ETMRouteStages[[#This Row],[StageSequence]]=F2784+1,TRUE)</f>
        <v>1</v>
      </c>
    </row>
    <row r="2786" spans="1:14">
      <c r="A2786" t="s">
        <v>6467</v>
      </c>
      <c r="B2786" t="s">
        <v>1844</v>
      </c>
      <c r="C2786" t="s">
        <v>3624</v>
      </c>
      <c r="D2786" s="154">
        <v>304</v>
      </c>
      <c r="E2786" t="s">
        <v>680</v>
      </c>
      <c r="F2786">
        <v>11</v>
      </c>
      <c r="G2786">
        <v>20</v>
      </c>
      <c r="H2786" t="s">
        <v>3404</v>
      </c>
      <c r="I2786" t="s">
        <v>3515</v>
      </c>
      <c r="K2786" t="s">
        <v>681</v>
      </c>
      <c r="L2786" t="s">
        <v>680</v>
      </c>
      <c r="M2786" t="s">
        <v>3404</v>
      </c>
      <c r="N2786" t="b">
        <f>IF(ETMRouteStages[[#This Row],[RID]]=A2785,ETMRouteStages[[#This Row],[StageSequence]]=F2785+1,TRUE)</f>
        <v>1</v>
      </c>
    </row>
    <row r="2787" spans="1:14">
      <c r="A2787" t="s">
        <v>6467</v>
      </c>
      <c r="B2787" t="s">
        <v>1844</v>
      </c>
      <c r="C2787" t="s">
        <v>3624</v>
      </c>
      <c r="D2787" s="154">
        <v>304</v>
      </c>
      <c r="E2787" t="s">
        <v>1293</v>
      </c>
      <c r="F2787">
        <v>12</v>
      </c>
      <c r="G2787">
        <v>22</v>
      </c>
      <c r="H2787" t="s">
        <v>3404</v>
      </c>
      <c r="I2787" t="s">
        <v>3515</v>
      </c>
      <c r="K2787" t="s">
        <v>1294</v>
      </c>
      <c r="L2787" t="s">
        <v>1293</v>
      </c>
      <c r="M2787" t="s">
        <v>3404</v>
      </c>
      <c r="N2787" t="b">
        <f>IF(ETMRouteStages[[#This Row],[RID]]=A2786,ETMRouteStages[[#This Row],[StageSequence]]=F2786+1,TRUE)</f>
        <v>1</v>
      </c>
    </row>
    <row r="2788" spans="1:14">
      <c r="A2788" t="s">
        <v>6467</v>
      </c>
      <c r="B2788" t="s">
        <v>1844</v>
      </c>
      <c r="C2788" t="s">
        <v>3624</v>
      </c>
      <c r="D2788" s="154">
        <v>304</v>
      </c>
      <c r="E2788" t="s">
        <v>2165</v>
      </c>
      <c r="F2788">
        <v>13</v>
      </c>
      <c r="G2788">
        <v>24</v>
      </c>
      <c r="H2788" t="s">
        <v>3404</v>
      </c>
      <c r="I2788" t="s">
        <v>3515</v>
      </c>
      <c r="K2788" t="s">
        <v>2166</v>
      </c>
      <c r="L2788" t="s">
        <v>2165</v>
      </c>
      <c r="M2788" t="s">
        <v>3404</v>
      </c>
      <c r="N2788" t="b">
        <f>IF(ETMRouteStages[[#This Row],[RID]]=A2787,ETMRouteStages[[#This Row],[StageSequence]]=F2787+1,TRUE)</f>
        <v>1</v>
      </c>
    </row>
    <row r="2789" spans="1:14">
      <c r="A2789" t="s">
        <v>6467</v>
      </c>
      <c r="B2789" t="s">
        <v>1844</v>
      </c>
      <c r="C2789" t="s">
        <v>3624</v>
      </c>
      <c r="D2789" s="154">
        <v>304</v>
      </c>
      <c r="E2789" t="s">
        <v>2298</v>
      </c>
      <c r="F2789">
        <v>14</v>
      </c>
      <c r="G2789">
        <v>26</v>
      </c>
      <c r="H2789" t="s">
        <v>3404</v>
      </c>
      <c r="I2789" t="s">
        <v>3515</v>
      </c>
      <c r="K2789" t="s">
        <v>2299</v>
      </c>
      <c r="L2789" t="s">
        <v>2298</v>
      </c>
      <c r="M2789" t="s">
        <v>3404</v>
      </c>
      <c r="N2789" t="b">
        <f>IF(ETMRouteStages[[#This Row],[RID]]=A2788,ETMRouteStages[[#This Row],[StageSequence]]=F2788+1,TRUE)</f>
        <v>1</v>
      </c>
    </row>
    <row r="2790" spans="1:14">
      <c r="A2790" t="s">
        <v>6467</v>
      </c>
      <c r="B2790" t="s">
        <v>1844</v>
      </c>
      <c r="C2790" t="s">
        <v>3624</v>
      </c>
      <c r="D2790" s="154">
        <v>304</v>
      </c>
      <c r="E2790" t="s">
        <v>2316</v>
      </c>
      <c r="F2790">
        <v>15</v>
      </c>
      <c r="G2790">
        <v>28</v>
      </c>
      <c r="H2790" t="s">
        <v>3404</v>
      </c>
      <c r="I2790" t="s">
        <v>3515</v>
      </c>
      <c r="K2790" t="s">
        <v>2317</v>
      </c>
      <c r="L2790" t="s">
        <v>2316</v>
      </c>
      <c r="M2790" t="s">
        <v>3404</v>
      </c>
      <c r="N2790" t="b">
        <f>IF(ETMRouteStages[[#This Row],[RID]]=A2789,ETMRouteStages[[#This Row],[StageSequence]]=F2789+1,TRUE)</f>
        <v>1</v>
      </c>
    </row>
    <row r="2791" spans="1:14">
      <c r="A2791" t="s">
        <v>6467</v>
      </c>
      <c r="B2791" t="s">
        <v>1844</v>
      </c>
      <c r="C2791" t="s">
        <v>3624</v>
      </c>
      <c r="D2791" s="154">
        <v>304</v>
      </c>
      <c r="E2791" t="s">
        <v>1341</v>
      </c>
      <c r="F2791">
        <v>16</v>
      </c>
      <c r="G2791">
        <v>32</v>
      </c>
      <c r="H2791" t="s">
        <v>3404</v>
      </c>
      <c r="I2791" t="s">
        <v>3515</v>
      </c>
      <c r="K2791" t="s">
        <v>1342</v>
      </c>
      <c r="L2791" t="s">
        <v>1341</v>
      </c>
      <c r="M2791" t="s">
        <v>3404</v>
      </c>
      <c r="N2791" t="b">
        <f>IF(ETMRouteStages[[#This Row],[RID]]=A2790,ETMRouteStages[[#This Row],[StageSequence]]=F2790+1,TRUE)</f>
        <v>1</v>
      </c>
    </row>
    <row r="2792" spans="1:14">
      <c r="A2792" t="s">
        <v>6467</v>
      </c>
      <c r="B2792" t="s">
        <v>1844</v>
      </c>
      <c r="C2792" t="s">
        <v>3624</v>
      </c>
      <c r="D2792" s="154">
        <v>304</v>
      </c>
      <c r="E2792" t="s">
        <v>882</v>
      </c>
      <c r="F2792">
        <v>17</v>
      </c>
      <c r="G2792">
        <v>35</v>
      </c>
      <c r="H2792" t="s">
        <v>3404</v>
      </c>
      <c r="I2792" t="s">
        <v>3515</v>
      </c>
      <c r="K2792" t="s">
        <v>883</v>
      </c>
      <c r="L2792" t="s">
        <v>882</v>
      </c>
      <c r="M2792" t="s">
        <v>3404</v>
      </c>
      <c r="N2792" t="b">
        <f>IF(ETMRouteStages[[#This Row],[RID]]=A2791,ETMRouteStages[[#This Row],[StageSequence]]=F2791+1,TRUE)</f>
        <v>1</v>
      </c>
    </row>
    <row r="2793" spans="1:14">
      <c r="A2793" t="s">
        <v>6467</v>
      </c>
      <c r="B2793" t="s">
        <v>1844</v>
      </c>
      <c r="C2793" t="s">
        <v>3624</v>
      </c>
      <c r="D2793" s="154">
        <v>304</v>
      </c>
      <c r="E2793" t="s">
        <v>830</v>
      </c>
      <c r="F2793">
        <v>18</v>
      </c>
      <c r="G2793">
        <v>37</v>
      </c>
      <c r="H2793" t="s">
        <v>3404</v>
      </c>
      <c r="I2793" t="s">
        <v>3515</v>
      </c>
      <c r="K2793" t="s">
        <v>831</v>
      </c>
      <c r="L2793" t="s">
        <v>830</v>
      </c>
      <c r="M2793" t="s">
        <v>3404</v>
      </c>
      <c r="N2793" t="b">
        <f>IF(ETMRouteStages[[#This Row],[RID]]=A2792,ETMRouteStages[[#This Row],[StageSequence]]=F2792+1,TRUE)</f>
        <v>1</v>
      </c>
    </row>
    <row r="2794" spans="1:14">
      <c r="A2794" t="s">
        <v>6467</v>
      </c>
      <c r="B2794" t="s">
        <v>1844</v>
      </c>
      <c r="C2794" t="s">
        <v>3624</v>
      </c>
      <c r="D2794" s="154">
        <v>304</v>
      </c>
      <c r="E2794" t="s">
        <v>2673</v>
      </c>
      <c r="F2794">
        <v>19</v>
      </c>
      <c r="G2794">
        <v>39</v>
      </c>
      <c r="H2794" t="s">
        <v>3404</v>
      </c>
      <c r="I2794" t="s">
        <v>3515</v>
      </c>
      <c r="K2794" t="s">
        <v>2674</v>
      </c>
      <c r="L2794" t="s">
        <v>2673</v>
      </c>
      <c r="M2794" t="s">
        <v>3404</v>
      </c>
      <c r="N2794" t="b">
        <f>IF(ETMRouteStages[[#This Row],[RID]]=A2793,ETMRouteStages[[#This Row],[StageSequence]]=F2793+1,TRUE)</f>
        <v>1</v>
      </c>
    </row>
    <row r="2795" spans="1:14">
      <c r="A2795" t="s">
        <v>6467</v>
      </c>
      <c r="B2795" t="s">
        <v>1844</v>
      </c>
      <c r="C2795" t="s">
        <v>3624</v>
      </c>
      <c r="D2795" s="154">
        <v>304</v>
      </c>
      <c r="E2795" t="s">
        <v>1932</v>
      </c>
      <c r="F2795">
        <v>20</v>
      </c>
      <c r="G2795">
        <v>41</v>
      </c>
      <c r="H2795" t="s">
        <v>3404</v>
      </c>
      <c r="I2795" t="s">
        <v>3515</v>
      </c>
      <c r="K2795" t="s">
        <v>1933</v>
      </c>
      <c r="L2795" t="s">
        <v>1932</v>
      </c>
      <c r="M2795" t="s">
        <v>3404</v>
      </c>
      <c r="N2795" t="b">
        <f>IF(ETMRouteStages[[#This Row],[RID]]=A2794,ETMRouteStages[[#This Row],[StageSequence]]=F2794+1,TRUE)</f>
        <v>1</v>
      </c>
    </row>
    <row r="2796" spans="1:14">
      <c r="A2796" t="s">
        <v>6467</v>
      </c>
      <c r="B2796" t="s">
        <v>1844</v>
      </c>
      <c r="C2796" t="s">
        <v>3624</v>
      </c>
      <c r="D2796" s="154">
        <v>304</v>
      </c>
      <c r="E2796" t="s">
        <v>720</v>
      </c>
      <c r="F2796">
        <v>21</v>
      </c>
      <c r="G2796">
        <v>42</v>
      </c>
      <c r="H2796" t="s">
        <v>3404</v>
      </c>
      <c r="I2796" t="s">
        <v>3515</v>
      </c>
      <c r="K2796" t="s">
        <v>721</v>
      </c>
      <c r="L2796" t="s">
        <v>720</v>
      </c>
      <c r="M2796" t="s">
        <v>3404</v>
      </c>
      <c r="N2796" t="b">
        <f>IF(ETMRouteStages[[#This Row],[RID]]=A2795,ETMRouteStages[[#This Row],[StageSequence]]=F2795+1,TRUE)</f>
        <v>1</v>
      </c>
    </row>
    <row r="2797" spans="1:14">
      <c r="A2797" t="s">
        <v>6467</v>
      </c>
      <c r="B2797" t="s">
        <v>1844</v>
      </c>
      <c r="C2797" t="s">
        <v>3624</v>
      </c>
      <c r="D2797" s="154">
        <v>304</v>
      </c>
      <c r="E2797" t="s">
        <v>724</v>
      </c>
      <c r="F2797">
        <v>22</v>
      </c>
      <c r="G2797">
        <v>43</v>
      </c>
      <c r="H2797" t="s">
        <v>3404</v>
      </c>
      <c r="I2797" t="s">
        <v>3515</v>
      </c>
      <c r="K2797" t="s">
        <v>725</v>
      </c>
      <c r="L2797" t="s">
        <v>724</v>
      </c>
      <c r="M2797" t="s">
        <v>3404</v>
      </c>
      <c r="N2797" t="b">
        <f>IF(ETMRouteStages[[#This Row],[RID]]=A2796,ETMRouteStages[[#This Row],[StageSequence]]=F2796+1,TRUE)</f>
        <v>1</v>
      </c>
    </row>
    <row r="2798" spans="1:14">
      <c r="A2798" t="s">
        <v>6467</v>
      </c>
      <c r="B2798" t="s">
        <v>1844</v>
      </c>
      <c r="C2798" t="s">
        <v>3624</v>
      </c>
      <c r="D2798" s="154">
        <v>304</v>
      </c>
      <c r="E2798" t="s">
        <v>2101</v>
      </c>
      <c r="F2798">
        <v>23</v>
      </c>
      <c r="G2798">
        <v>45</v>
      </c>
      <c r="H2798" t="s">
        <v>3404</v>
      </c>
      <c r="I2798" t="s">
        <v>3515</v>
      </c>
      <c r="K2798" t="s">
        <v>2102</v>
      </c>
      <c r="L2798" t="s">
        <v>2101</v>
      </c>
      <c r="M2798" t="s">
        <v>3404</v>
      </c>
      <c r="N2798" t="b">
        <f>IF(ETMRouteStages[[#This Row],[RID]]=A2797,ETMRouteStages[[#This Row],[StageSequence]]=F2797+1,TRUE)</f>
        <v>1</v>
      </c>
    </row>
    <row r="2799" spans="1:14">
      <c r="A2799" t="s">
        <v>6467</v>
      </c>
      <c r="B2799" t="s">
        <v>1844</v>
      </c>
      <c r="C2799" t="s">
        <v>3624</v>
      </c>
      <c r="D2799" s="154">
        <v>304</v>
      </c>
      <c r="E2799" t="s">
        <v>1550</v>
      </c>
      <c r="F2799">
        <v>24</v>
      </c>
      <c r="G2799">
        <v>47</v>
      </c>
      <c r="H2799" t="s">
        <v>3404</v>
      </c>
      <c r="I2799" t="s">
        <v>3515</v>
      </c>
      <c r="K2799" t="s">
        <v>1551</v>
      </c>
      <c r="L2799" t="s">
        <v>1550</v>
      </c>
      <c r="M2799" t="s">
        <v>3404</v>
      </c>
      <c r="N2799" t="b">
        <f>IF(ETMRouteStages[[#This Row],[RID]]=A2798,ETMRouteStages[[#This Row],[StageSequence]]=F2798+1,TRUE)</f>
        <v>1</v>
      </c>
    </row>
    <row r="2800" spans="1:14">
      <c r="A2800" t="s">
        <v>6467</v>
      </c>
      <c r="B2800" t="s">
        <v>1844</v>
      </c>
      <c r="C2800" t="s">
        <v>3624</v>
      </c>
      <c r="D2800" s="154">
        <v>304</v>
      </c>
      <c r="E2800" t="s">
        <v>1235</v>
      </c>
      <c r="F2800">
        <v>25</v>
      </c>
      <c r="G2800">
        <v>49</v>
      </c>
      <c r="H2800" t="s">
        <v>3404</v>
      </c>
      <c r="I2800" t="s">
        <v>3515</v>
      </c>
      <c r="K2800" t="s">
        <v>1236</v>
      </c>
      <c r="L2800" t="s">
        <v>1235</v>
      </c>
      <c r="M2800" t="s">
        <v>3404</v>
      </c>
      <c r="N2800" t="b">
        <f>IF(ETMRouteStages[[#This Row],[RID]]=A2799,ETMRouteStages[[#This Row],[StageSequence]]=F2799+1,TRUE)</f>
        <v>1</v>
      </c>
    </row>
    <row r="2801" spans="1:14">
      <c r="A2801" t="s">
        <v>6467</v>
      </c>
      <c r="B2801" t="s">
        <v>1844</v>
      </c>
      <c r="C2801" t="s">
        <v>3624</v>
      </c>
      <c r="D2801" s="154">
        <v>304</v>
      </c>
      <c r="E2801" t="s">
        <v>1436</v>
      </c>
      <c r="F2801">
        <v>26</v>
      </c>
      <c r="G2801">
        <v>51</v>
      </c>
      <c r="H2801" t="s">
        <v>3404</v>
      </c>
      <c r="I2801" t="s">
        <v>3515</v>
      </c>
      <c r="K2801" t="s">
        <v>1437</v>
      </c>
      <c r="L2801" t="s">
        <v>1436</v>
      </c>
      <c r="M2801" t="s">
        <v>3404</v>
      </c>
      <c r="N2801" t="b">
        <f>IF(ETMRouteStages[[#This Row],[RID]]=A2800,ETMRouteStages[[#This Row],[StageSequence]]=F2800+1,TRUE)</f>
        <v>1</v>
      </c>
    </row>
    <row r="2802" spans="1:14">
      <c r="A2802" t="s">
        <v>6467</v>
      </c>
      <c r="B2802" t="s">
        <v>1844</v>
      </c>
      <c r="C2802" t="s">
        <v>3624</v>
      </c>
      <c r="D2802" s="154">
        <v>304</v>
      </c>
      <c r="E2802" t="s">
        <v>742</v>
      </c>
      <c r="F2802">
        <v>27</v>
      </c>
      <c r="G2802">
        <v>53</v>
      </c>
      <c r="H2802" t="s">
        <v>3404</v>
      </c>
      <c r="I2802" t="s">
        <v>3515</v>
      </c>
      <c r="K2802" t="s">
        <v>743</v>
      </c>
      <c r="L2802" t="s">
        <v>742</v>
      </c>
      <c r="M2802" t="s">
        <v>3404</v>
      </c>
      <c r="N2802" t="b">
        <f>IF(ETMRouteStages[[#This Row],[RID]]=A2801,ETMRouteStages[[#This Row],[StageSequence]]=F2801+1,TRUE)</f>
        <v>1</v>
      </c>
    </row>
    <row r="2803" spans="1:14">
      <c r="A2803" t="s">
        <v>6467</v>
      </c>
      <c r="B2803" t="s">
        <v>1844</v>
      </c>
      <c r="C2803" t="s">
        <v>3624</v>
      </c>
      <c r="D2803" s="154">
        <v>304</v>
      </c>
      <c r="E2803" t="s">
        <v>2898</v>
      </c>
      <c r="F2803">
        <v>28</v>
      </c>
      <c r="G2803">
        <v>54</v>
      </c>
      <c r="H2803" t="s">
        <v>3404</v>
      </c>
      <c r="I2803" t="s">
        <v>3515</v>
      </c>
      <c r="K2803" t="s">
        <v>2899</v>
      </c>
      <c r="L2803" t="s">
        <v>2898</v>
      </c>
      <c r="M2803" t="s">
        <v>3404</v>
      </c>
      <c r="N2803" t="b">
        <f>IF(ETMRouteStages[[#This Row],[RID]]=A2802,ETMRouteStages[[#This Row],[StageSequence]]=F2802+1,TRUE)</f>
        <v>1</v>
      </c>
    </row>
    <row r="2804" spans="1:14">
      <c r="A2804" t="s">
        <v>6468</v>
      </c>
      <c r="B2804" t="s">
        <v>1844</v>
      </c>
      <c r="C2804" t="s">
        <v>4193</v>
      </c>
      <c r="D2804" s="154">
        <v>305</v>
      </c>
      <c r="E2804" t="s">
        <v>1843</v>
      </c>
      <c r="F2804">
        <v>1</v>
      </c>
      <c r="G2804">
        <v>0</v>
      </c>
      <c r="H2804" t="s">
        <v>3404</v>
      </c>
      <c r="I2804" t="s">
        <v>3515</v>
      </c>
      <c r="K2804" t="s">
        <v>1844</v>
      </c>
      <c r="L2804" t="s">
        <v>1843</v>
      </c>
      <c r="M2804" t="s">
        <v>3404</v>
      </c>
      <c r="N2804" t="b">
        <f>IF(ETMRouteStages[[#This Row],[RID]]=A2803,ETMRouteStages[[#This Row],[StageSequence]]=F2803+1,TRUE)</f>
        <v>1</v>
      </c>
    </row>
    <row r="2805" spans="1:14">
      <c r="A2805" t="s">
        <v>6468</v>
      </c>
      <c r="B2805" t="s">
        <v>1844</v>
      </c>
      <c r="C2805" t="s">
        <v>4193</v>
      </c>
      <c r="D2805" s="154">
        <v>305</v>
      </c>
      <c r="E2805" t="s">
        <v>1845</v>
      </c>
      <c r="F2805">
        <v>2</v>
      </c>
      <c r="G2805">
        <v>2</v>
      </c>
      <c r="H2805" t="s">
        <v>3404</v>
      </c>
      <c r="I2805" t="s">
        <v>3515</v>
      </c>
      <c r="K2805" t="s">
        <v>1846</v>
      </c>
      <c r="L2805" t="s">
        <v>1845</v>
      </c>
      <c r="M2805" t="s">
        <v>3404</v>
      </c>
      <c r="N2805" t="b">
        <f>IF(ETMRouteStages[[#This Row],[RID]]=A2804,ETMRouteStages[[#This Row],[StageSequence]]=F2804+1,TRUE)</f>
        <v>1</v>
      </c>
    </row>
    <row r="2806" spans="1:14">
      <c r="A2806" t="s">
        <v>6468</v>
      </c>
      <c r="B2806" t="s">
        <v>1844</v>
      </c>
      <c r="C2806" t="s">
        <v>4193</v>
      </c>
      <c r="D2806" s="154">
        <v>305</v>
      </c>
      <c r="E2806" t="s">
        <v>2073</v>
      </c>
      <c r="F2806">
        <v>3</v>
      </c>
      <c r="G2806">
        <v>4</v>
      </c>
      <c r="H2806" t="s">
        <v>3404</v>
      </c>
      <c r="I2806" t="s">
        <v>3515</v>
      </c>
      <c r="K2806" t="s">
        <v>2074</v>
      </c>
      <c r="L2806" t="s">
        <v>2073</v>
      </c>
      <c r="M2806" t="s">
        <v>3404</v>
      </c>
      <c r="N2806" t="b">
        <f>IF(ETMRouteStages[[#This Row],[RID]]=A2805,ETMRouteStages[[#This Row],[StageSequence]]=F2805+1,TRUE)</f>
        <v>1</v>
      </c>
    </row>
    <row r="2807" spans="1:14">
      <c r="A2807" t="s">
        <v>6468</v>
      </c>
      <c r="B2807" t="s">
        <v>1844</v>
      </c>
      <c r="C2807" t="s">
        <v>4193</v>
      </c>
      <c r="D2807" s="154">
        <v>305</v>
      </c>
      <c r="E2807" t="s">
        <v>1103</v>
      </c>
      <c r="F2807">
        <v>4</v>
      </c>
      <c r="G2807">
        <v>5</v>
      </c>
      <c r="H2807" t="s">
        <v>3404</v>
      </c>
      <c r="I2807" t="s">
        <v>3515</v>
      </c>
      <c r="K2807" t="s">
        <v>1104</v>
      </c>
      <c r="L2807" t="s">
        <v>1103</v>
      </c>
      <c r="M2807" t="s">
        <v>3404</v>
      </c>
      <c r="N2807" t="b">
        <f>IF(ETMRouteStages[[#This Row],[RID]]=A2806,ETMRouteStages[[#This Row],[StageSequence]]=F2806+1,TRUE)</f>
        <v>1</v>
      </c>
    </row>
    <row r="2808" spans="1:14">
      <c r="A2808" t="s">
        <v>6468</v>
      </c>
      <c r="B2808" t="s">
        <v>1844</v>
      </c>
      <c r="C2808" t="s">
        <v>4193</v>
      </c>
      <c r="D2808" s="154">
        <v>305</v>
      </c>
      <c r="E2808" t="s">
        <v>906</v>
      </c>
      <c r="F2808">
        <v>5</v>
      </c>
      <c r="G2808">
        <v>7</v>
      </c>
      <c r="H2808" t="s">
        <v>3404</v>
      </c>
      <c r="I2808" t="s">
        <v>3515</v>
      </c>
      <c r="K2808" t="s">
        <v>907</v>
      </c>
      <c r="L2808" t="s">
        <v>906</v>
      </c>
      <c r="M2808" t="s">
        <v>3404</v>
      </c>
      <c r="N2808" t="b">
        <f>IF(ETMRouteStages[[#This Row],[RID]]=A2807,ETMRouteStages[[#This Row],[StageSequence]]=F2807+1,TRUE)</f>
        <v>1</v>
      </c>
    </row>
    <row r="2809" spans="1:14">
      <c r="A2809" t="s">
        <v>6468</v>
      </c>
      <c r="B2809" t="s">
        <v>1844</v>
      </c>
      <c r="C2809" t="s">
        <v>4193</v>
      </c>
      <c r="D2809" s="154">
        <v>305</v>
      </c>
      <c r="E2809" t="s">
        <v>1035</v>
      </c>
      <c r="F2809">
        <v>6</v>
      </c>
      <c r="G2809">
        <v>8</v>
      </c>
      <c r="H2809" t="s">
        <v>3404</v>
      </c>
      <c r="I2809" t="s">
        <v>3515</v>
      </c>
      <c r="K2809" t="s">
        <v>1036</v>
      </c>
      <c r="L2809" t="s">
        <v>1035</v>
      </c>
      <c r="M2809" t="s">
        <v>3404</v>
      </c>
      <c r="N2809" t="b">
        <f>IF(ETMRouteStages[[#This Row],[RID]]=A2808,ETMRouteStages[[#This Row],[StageSequence]]=F2808+1,TRUE)</f>
        <v>1</v>
      </c>
    </row>
    <row r="2810" spans="1:14">
      <c r="A2810" t="s">
        <v>6468</v>
      </c>
      <c r="B2810" t="s">
        <v>1844</v>
      </c>
      <c r="C2810" t="s">
        <v>4193</v>
      </c>
      <c r="D2810" s="154">
        <v>305</v>
      </c>
      <c r="E2810" t="s">
        <v>2260</v>
      </c>
      <c r="F2810">
        <v>7</v>
      </c>
      <c r="G2810">
        <v>11</v>
      </c>
      <c r="H2810" t="s">
        <v>3404</v>
      </c>
      <c r="I2810" t="s">
        <v>3515</v>
      </c>
      <c r="K2810" t="s">
        <v>2261</v>
      </c>
      <c r="L2810" t="s">
        <v>2260</v>
      </c>
      <c r="M2810" t="s">
        <v>3404</v>
      </c>
      <c r="N2810" t="b">
        <f>IF(ETMRouteStages[[#This Row],[RID]]=A2809,ETMRouteStages[[#This Row],[StageSequence]]=F2809+1,TRUE)</f>
        <v>1</v>
      </c>
    </row>
    <row r="2811" spans="1:14">
      <c r="A2811" t="s">
        <v>6468</v>
      </c>
      <c r="B2811" t="s">
        <v>1844</v>
      </c>
      <c r="C2811" t="s">
        <v>4193</v>
      </c>
      <c r="D2811" s="154">
        <v>305</v>
      </c>
      <c r="E2811" t="s">
        <v>995</v>
      </c>
      <c r="F2811">
        <v>8</v>
      </c>
      <c r="G2811">
        <v>14</v>
      </c>
      <c r="H2811" t="s">
        <v>3404</v>
      </c>
      <c r="I2811" t="s">
        <v>3515</v>
      </c>
      <c r="K2811" t="s">
        <v>996</v>
      </c>
      <c r="L2811" t="s">
        <v>995</v>
      </c>
      <c r="M2811" t="s">
        <v>3404</v>
      </c>
      <c r="N2811" t="b">
        <f>IF(ETMRouteStages[[#This Row],[RID]]=A2810,ETMRouteStages[[#This Row],[StageSequence]]=F2810+1,TRUE)</f>
        <v>1</v>
      </c>
    </row>
    <row r="2812" spans="1:14">
      <c r="A2812" t="s">
        <v>6468</v>
      </c>
      <c r="B2812" t="s">
        <v>1844</v>
      </c>
      <c r="C2812" t="s">
        <v>4193</v>
      </c>
      <c r="D2812" s="154">
        <v>305</v>
      </c>
      <c r="E2812" t="s">
        <v>1055</v>
      </c>
      <c r="F2812">
        <v>9</v>
      </c>
      <c r="G2812">
        <v>15</v>
      </c>
      <c r="H2812" t="s">
        <v>3404</v>
      </c>
      <c r="I2812" t="s">
        <v>3515</v>
      </c>
      <c r="K2812" t="s">
        <v>1056</v>
      </c>
      <c r="L2812" t="s">
        <v>1055</v>
      </c>
      <c r="M2812" t="s">
        <v>3404</v>
      </c>
      <c r="N2812" t="b">
        <f>IF(ETMRouteStages[[#This Row],[RID]]=A2811,ETMRouteStages[[#This Row],[StageSequence]]=F2811+1,TRUE)</f>
        <v>1</v>
      </c>
    </row>
    <row r="2813" spans="1:14">
      <c r="A2813" t="s">
        <v>6468</v>
      </c>
      <c r="B2813" t="s">
        <v>1844</v>
      </c>
      <c r="C2813" t="s">
        <v>4193</v>
      </c>
      <c r="D2813" s="154">
        <v>305</v>
      </c>
      <c r="E2813" t="s">
        <v>620</v>
      </c>
      <c r="F2813">
        <v>10</v>
      </c>
      <c r="G2813">
        <v>17</v>
      </c>
      <c r="H2813" t="s">
        <v>3404</v>
      </c>
      <c r="I2813" t="s">
        <v>3515</v>
      </c>
      <c r="K2813" t="s">
        <v>621</v>
      </c>
      <c r="L2813" t="s">
        <v>620</v>
      </c>
      <c r="M2813" t="s">
        <v>3404</v>
      </c>
      <c r="N2813" t="b">
        <f>IF(ETMRouteStages[[#This Row],[RID]]=A2812,ETMRouteStages[[#This Row],[StageSequence]]=F2812+1,TRUE)</f>
        <v>1</v>
      </c>
    </row>
    <row r="2814" spans="1:14">
      <c r="A2814" t="s">
        <v>6468</v>
      </c>
      <c r="B2814" t="s">
        <v>1844</v>
      </c>
      <c r="C2814" t="s">
        <v>4193</v>
      </c>
      <c r="D2814" s="154">
        <v>305</v>
      </c>
      <c r="E2814" t="s">
        <v>680</v>
      </c>
      <c r="F2814">
        <v>11</v>
      </c>
      <c r="G2814">
        <v>20</v>
      </c>
      <c r="H2814" t="s">
        <v>3404</v>
      </c>
      <c r="I2814" t="s">
        <v>3515</v>
      </c>
      <c r="K2814" t="s">
        <v>681</v>
      </c>
      <c r="L2814" t="s">
        <v>680</v>
      </c>
      <c r="M2814" t="s">
        <v>3404</v>
      </c>
      <c r="N2814" t="b">
        <f>IF(ETMRouteStages[[#This Row],[RID]]=A2813,ETMRouteStages[[#This Row],[StageSequence]]=F2813+1,TRUE)</f>
        <v>1</v>
      </c>
    </row>
    <row r="2815" spans="1:14">
      <c r="A2815" t="s">
        <v>6468</v>
      </c>
      <c r="B2815" t="s">
        <v>1844</v>
      </c>
      <c r="C2815" t="s">
        <v>4193</v>
      </c>
      <c r="D2815" s="154">
        <v>305</v>
      </c>
      <c r="E2815" t="s">
        <v>1293</v>
      </c>
      <c r="F2815">
        <v>12</v>
      </c>
      <c r="G2815">
        <v>22</v>
      </c>
      <c r="H2815" t="s">
        <v>3404</v>
      </c>
      <c r="I2815" t="s">
        <v>3515</v>
      </c>
      <c r="K2815" t="s">
        <v>1294</v>
      </c>
      <c r="L2815" t="s">
        <v>1293</v>
      </c>
      <c r="M2815" t="s">
        <v>3404</v>
      </c>
      <c r="N2815" t="b">
        <f>IF(ETMRouteStages[[#This Row],[RID]]=A2814,ETMRouteStages[[#This Row],[StageSequence]]=F2814+1,TRUE)</f>
        <v>1</v>
      </c>
    </row>
    <row r="2816" spans="1:14">
      <c r="A2816" t="s">
        <v>6468</v>
      </c>
      <c r="B2816" t="s">
        <v>1844</v>
      </c>
      <c r="C2816" t="s">
        <v>4193</v>
      </c>
      <c r="D2816" s="154">
        <v>305</v>
      </c>
      <c r="E2816" t="s">
        <v>2165</v>
      </c>
      <c r="F2816">
        <v>13</v>
      </c>
      <c r="G2816">
        <v>24</v>
      </c>
      <c r="H2816" t="s">
        <v>3404</v>
      </c>
      <c r="I2816" t="s">
        <v>3515</v>
      </c>
      <c r="K2816" t="s">
        <v>2166</v>
      </c>
      <c r="L2816" t="s">
        <v>2165</v>
      </c>
      <c r="M2816" t="s">
        <v>3404</v>
      </c>
      <c r="N2816" t="b">
        <f>IF(ETMRouteStages[[#This Row],[RID]]=A2815,ETMRouteStages[[#This Row],[StageSequence]]=F2815+1,TRUE)</f>
        <v>1</v>
      </c>
    </row>
    <row r="2817" spans="1:14">
      <c r="A2817" t="s">
        <v>6468</v>
      </c>
      <c r="B2817" t="s">
        <v>1844</v>
      </c>
      <c r="C2817" t="s">
        <v>4193</v>
      </c>
      <c r="D2817" s="154">
        <v>305</v>
      </c>
      <c r="E2817" t="s">
        <v>2298</v>
      </c>
      <c r="F2817">
        <v>14</v>
      </c>
      <c r="G2817">
        <v>26</v>
      </c>
      <c r="H2817" t="s">
        <v>3404</v>
      </c>
      <c r="I2817" t="s">
        <v>3515</v>
      </c>
      <c r="K2817" t="s">
        <v>2299</v>
      </c>
      <c r="L2817" t="s">
        <v>2298</v>
      </c>
      <c r="M2817" t="s">
        <v>3404</v>
      </c>
      <c r="N2817" t="b">
        <f>IF(ETMRouteStages[[#This Row],[RID]]=A2816,ETMRouteStages[[#This Row],[StageSequence]]=F2816+1,TRUE)</f>
        <v>1</v>
      </c>
    </row>
    <row r="2818" spans="1:14">
      <c r="A2818" t="s">
        <v>6468</v>
      </c>
      <c r="B2818" t="s">
        <v>1844</v>
      </c>
      <c r="C2818" t="s">
        <v>4193</v>
      </c>
      <c r="D2818" s="154">
        <v>305</v>
      </c>
      <c r="E2818" t="s">
        <v>2316</v>
      </c>
      <c r="F2818">
        <v>15</v>
      </c>
      <c r="G2818">
        <v>28</v>
      </c>
      <c r="H2818" t="s">
        <v>3404</v>
      </c>
      <c r="I2818" t="s">
        <v>3515</v>
      </c>
      <c r="K2818" t="s">
        <v>2317</v>
      </c>
      <c r="L2818" t="s">
        <v>2316</v>
      </c>
      <c r="M2818" t="s">
        <v>3404</v>
      </c>
      <c r="N2818" t="b">
        <f>IF(ETMRouteStages[[#This Row],[RID]]=A2817,ETMRouteStages[[#This Row],[StageSequence]]=F2817+1,TRUE)</f>
        <v>1</v>
      </c>
    </row>
    <row r="2819" spans="1:14">
      <c r="A2819" t="s">
        <v>6468</v>
      </c>
      <c r="B2819" t="s">
        <v>1844</v>
      </c>
      <c r="C2819" t="s">
        <v>4193</v>
      </c>
      <c r="D2819" s="154">
        <v>305</v>
      </c>
      <c r="E2819" t="s">
        <v>1341</v>
      </c>
      <c r="F2819">
        <v>16</v>
      </c>
      <c r="G2819">
        <v>32</v>
      </c>
      <c r="H2819" t="s">
        <v>3404</v>
      </c>
      <c r="I2819" t="s">
        <v>3515</v>
      </c>
      <c r="K2819" t="s">
        <v>1342</v>
      </c>
      <c r="L2819" t="s">
        <v>1341</v>
      </c>
      <c r="M2819" t="s">
        <v>3404</v>
      </c>
      <c r="N2819" t="b">
        <f>IF(ETMRouteStages[[#This Row],[RID]]=A2818,ETMRouteStages[[#This Row],[StageSequence]]=F2818+1,TRUE)</f>
        <v>1</v>
      </c>
    </row>
    <row r="2820" spans="1:14">
      <c r="A2820" t="s">
        <v>6468</v>
      </c>
      <c r="B2820" t="s">
        <v>1844</v>
      </c>
      <c r="C2820" t="s">
        <v>4193</v>
      </c>
      <c r="D2820" s="154">
        <v>305</v>
      </c>
      <c r="E2820" t="s">
        <v>882</v>
      </c>
      <c r="F2820">
        <v>17</v>
      </c>
      <c r="G2820">
        <v>35</v>
      </c>
      <c r="H2820" t="s">
        <v>3404</v>
      </c>
      <c r="I2820" t="s">
        <v>3515</v>
      </c>
      <c r="K2820" t="s">
        <v>883</v>
      </c>
      <c r="L2820" t="s">
        <v>882</v>
      </c>
      <c r="M2820" t="s">
        <v>3404</v>
      </c>
      <c r="N2820" t="b">
        <f>IF(ETMRouteStages[[#This Row],[RID]]=A2819,ETMRouteStages[[#This Row],[StageSequence]]=F2819+1,TRUE)</f>
        <v>1</v>
      </c>
    </row>
    <row r="2821" spans="1:14">
      <c r="A2821" t="s">
        <v>6468</v>
      </c>
      <c r="B2821" t="s">
        <v>1844</v>
      </c>
      <c r="C2821" t="s">
        <v>4193</v>
      </c>
      <c r="D2821" s="154">
        <v>305</v>
      </c>
      <c r="E2821" t="s">
        <v>830</v>
      </c>
      <c r="F2821">
        <v>18</v>
      </c>
      <c r="G2821">
        <v>37</v>
      </c>
      <c r="H2821" t="s">
        <v>3404</v>
      </c>
      <c r="I2821" t="s">
        <v>3515</v>
      </c>
      <c r="K2821" t="s">
        <v>831</v>
      </c>
      <c r="L2821" t="s">
        <v>830</v>
      </c>
      <c r="M2821" t="s">
        <v>3404</v>
      </c>
      <c r="N2821" t="b">
        <f>IF(ETMRouteStages[[#This Row],[RID]]=A2820,ETMRouteStages[[#This Row],[StageSequence]]=F2820+1,TRUE)</f>
        <v>1</v>
      </c>
    </row>
    <row r="2822" spans="1:14">
      <c r="A2822" t="s">
        <v>6468</v>
      </c>
      <c r="B2822" t="s">
        <v>1844</v>
      </c>
      <c r="C2822" t="s">
        <v>4193</v>
      </c>
      <c r="D2822" s="154">
        <v>305</v>
      </c>
      <c r="E2822" t="s">
        <v>2673</v>
      </c>
      <c r="F2822">
        <v>19</v>
      </c>
      <c r="G2822">
        <v>39</v>
      </c>
      <c r="H2822" t="s">
        <v>3404</v>
      </c>
      <c r="I2822" t="s">
        <v>3515</v>
      </c>
      <c r="K2822" t="s">
        <v>2674</v>
      </c>
      <c r="L2822" t="s">
        <v>2673</v>
      </c>
      <c r="M2822" t="s">
        <v>3404</v>
      </c>
      <c r="N2822" t="b">
        <f>IF(ETMRouteStages[[#This Row],[RID]]=A2821,ETMRouteStages[[#This Row],[StageSequence]]=F2821+1,TRUE)</f>
        <v>1</v>
      </c>
    </row>
    <row r="2823" spans="1:14">
      <c r="A2823" t="s">
        <v>6468</v>
      </c>
      <c r="B2823" t="s">
        <v>1844</v>
      </c>
      <c r="C2823" t="s">
        <v>4193</v>
      </c>
      <c r="D2823" s="154">
        <v>305</v>
      </c>
      <c r="E2823" t="s">
        <v>1932</v>
      </c>
      <c r="F2823">
        <v>20</v>
      </c>
      <c r="G2823">
        <v>41</v>
      </c>
      <c r="H2823" t="s">
        <v>3404</v>
      </c>
      <c r="I2823" t="s">
        <v>3515</v>
      </c>
      <c r="K2823" t="s">
        <v>1933</v>
      </c>
      <c r="L2823" t="s">
        <v>1932</v>
      </c>
      <c r="M2823" t="s">
        <v>3404</v>
      </c>
      <c r="N2823" t="b">
        <f>IF(ETMRouteStages[[#This Row],[RID]]=A2822,ETMRouteStages[[#This Row],[StageSequence]]=F2822+1,TRUE)</f>
        <v>1</v>
      </c>
    </row>
    <row r="2824" spans="1:14">
      <c r="A2824" t="s">
        <v>6468</v>
      </c>
      <c r="B2824" t="s">
        <v>1844</v>
      </c>
      <c r="C2824" t="s">
        <v>4193</v>
      </c>
      <c r="D2824" s="154">
        <v>305</v>
      </c>
      <c r="E2824" t="s">
        <v>720</v>
      </c>
      <c r="F2824">
        <v>21</v>
      </c>
      <c r="G2824">
        <v>42</v>
      </c>
      <c r="H2824" t="s">
        <v>3404</v>
      </c>
      <c r="I2824" t="s">
        <v>3515</v>
      </c>
      <c r="K2824" t="s">
        <v>721</v>
      </c>
      <c r="L2824" t="s">
        <v>720</v>
      </c>
      <c r="M2824" t="s">
        <v>3404</v>
      </c>
      <c r="N2824" t="b">
        <f>IF(ETMRouteStages[[#This Row],[RID]]=A2823,ETMRouteStages[[#This Row],[StageSequence]]=F2823+1,TRUE)</f>
        <v>1</v>
      </c>
    </row>
    <row r="2825" spans="1:14">
      <c r="A2825" t="s">
        <v>6468</v>
      </c>
      <c r="B2825" t="s">
        <v>1844</v>
      </c>
      <c r="C2825" t="s">
        <v>4193</v>
      </c>
      <c r="D2825" s="154">
        <v>305</v>
      </c>
      <c r="E2825" t="s">
        <v>540</v>
      </c>
      <c r="F2825">
        <v>22</v>
      </c>
      <c r="G2825">
        <v>43</v>
      </c>
      <c r="H2825" t="s">
        <v>3404</v>
      </c>
      <c r="I2825" t="s">
        <v>3515</v>
      </c>
      <c r="K2825" t="s">
        <v>541</v>
      </c>
      <c r="L2825" t="s">
        <v>540</v>
      </c>
      <c r="M2825" t="s">
        <v>3404</v>
      </c>
      <c r="N2825" t="b">
        <f>IF(ETMRouteStages[[#This Row],[RID]]=A2824,ETMRouteStages[[#This Row],[StageSequence]]=F2824+1,TRUE)</f>
        <v>1</v>
      </c>
    </row>
    <row r="2826" spans="1:14">
      <c r="A2826" t="s">
        <v>6468</v>
      </c>
      <c r="B2826" t="s">
        <v>1844</v>
      </c>
      <c r="C2826" t="s">
        <v>4193</v>
      </c>
      <c r="D2826" s="154">
        <v>305</v>
      </c>
      <c r="E2826" t="s">
        <v>2241</v>
      </c>
      <c r="F2826">
        <v>23</v>
      </c>
      <c r="G2826">
        <v>45</v>
      </c>
      <c r="H2826" t="s">
        <v>3404</v>
      </c>
      <c r="I2826" t="s">
        <v>3515</v>
      </c>
      <c r="K2826" t="s">
        <v>2242</v>
      </c>
      <c r="L2826" t="s">
        <v>2241</v>
      </c>
      <c r="M2826" t="s">
        <v>3404</v>
      </c>
      <c r="N2826" t="b">
        <f>IF(ETMRouteStages[[#This Row],[RID]]=A2825,ETMRouteStages[[#This Row],[StageSequence]]=F2825+1,TRUE)</f>
        <v>1</v>
      </c>
    </row>
    <row r="2827" spans="1:14">
      <c r="A2827" t="s">
        <v>6468</v>
      </c>
      <c r="B2827" t="s">
        <v>1844</v>
      </c>
      <c r="C2827" t="s">
        <v>4193</v>
      </c>
      <c r="D2827" s="154">
        <v>305</v>
      </c>
      <c r="E2827" t="s">
        <v>2358</v>
      </c>
      <c r="F2827">
        <v>24</v>
      </c>
      <c r="G2827">
        <v>47</v>
      </c>
      <c r="H2827" t="s">
        <v>3404</v>
      </c>
      <c r="I2827" t="s">
        <v>3515</v>
      </c>
      <c r="K2827" t="s">
        <v>2359</v>
      </c>
      <c r="L2827" t="s">
        <v>2358</v>
      </c>
      <c r="M2827" t="s">
        <v>3404</v>
      </c>
      <c r="N2827" t="b">
        <f>IF(ETMRouteStages[[#This Row],[RID]]=A2826,ETMRouteStages[[#This Row],[StageSequence]]=F2826+1,TRUE)</f>
        <v>1</v>
      </c>
    </row>
    <row r="2828" spans="1:14">
      <c r="A2828" t="s">
        <v>6468</v>
      </c>
      <c r="B2828" t="s">
        <v>1844</v>
      </c>
      <c r="C2828" t="s">
        <v>4193</v>
      </c>
      <c r="D2828" s="154">
        <v>305</v>
      </c>
      <c r="E2828" t="s">
        <v>2306</v>
      </c>
      <c r="F2828">
        <v>25</v>
      </c>
      <c r="G2828">
        <v>49</v>
      </c>
      <c r="H2828" t="s">
        <v>3404</v>
      </c>
      <c r="I2828" t="s">
        <v>3515</v>
      </c>
      <c r="K2828" t="s">
        <v>2307</v>
      </c>
      <c r="L2828" t="s">
        <v>2306</v>
      </c>
      <c r="M2828" t="s">
        <v>3404</v>
      </c>
      <c r="N2828" t="b">
        <f>IF(ETMRouteStages[[#This Row],[RID]]=A2827,ETMRouteStages[[#This Row],[StageSequence]]=F2827+1,TRUE)</f>
        <v>1</v>
      </c>
    </row>
    <row r="2829" spans="1:14">
      <c r="A2829" t="s">
        <v>6469</v>
      </c>
      <c r="B2829" t="s">
        <v>1844</v>
      </c>
      <c r="C2829" t="s">
        <v>3647</v>
      </c>
      <c r="D2829" s="154">
        <v>306</v>
      </c>
      <c r="E2829" t="s">
        <v>1843</v>
      </c>
      <c r="F2829">
        <v>1</v>
      </c>
      <c r="G2829">
        <v>0</v>
      </c>
      <c r="H2829" t="s">
        <v>3404</v>
      </c>
      <c r="I2829" t="s">
        <v>3515</v>
      </c>
      <c r="K2829" t="s">
        <v>1844</v>
      </c>
      <c r="L2829" t="s">
        <v>1843</v>
      </c>
      <c r="M2829" t="s">
        <v>3404</v>
      </c>
      <c r="N2829" t="b">
        <f>IF(ETMRouteStages[[#This Row],[RID]]=A2828,ETMRouteStages[[#This Row],[StageSequence]]=F2828+1,TRUE)</f>
        <v>1</v>
      </c>
    </row>
    <row r="2830" spans="1:14">
      <c r="A2830" t="s">
        <v>6469</v>
      </c>
      <c r="B2830" t="s">
        <v>1844</v>
      </c>
      <c r="C2830" t="s">
        <v>3647</v>
      </c>
      <c r="D2830" s="154">
        <v>306</v>
      </c>
      <c r="E2830" t="s">
        <v>1845</v>
      </c>
      <c r="F2830">
        <v>2</v>
      </c>
      <c r="G2830">
        <v>2</v>
      </c>
      <c r="H2830" t="s">
        <v>3404</v>
      </c>
      <c r="I2830" t="s">
        <v>3515</v>
      </c>
      <c r="K2830" t="s">
        <v>1846</v>
      </c>
      <c r="L2830" t="s">
        <v>1845</v>
      </c>
      <c r="M2830" t="s">
        <v>3404</v>
      </c>
      <c r="N2830" t="b">
        <f>IF(ETMRouteStages[[#This Row],[RID]]=A2829,ETMRouteStages[[#This Row],[StageSequence]]=F2829+1,TRUE)</f>
        <v>1</v>
      </c>
    </row>
    <row r="2831" spans="1:14">
      <c r="A2831" t="s">
        <v>6469</v>
      </c>
      <c r="B2831" t="s">
        <v>1844</v>
      </c>
      <c r="C2831" t="s">
        <v>3647</v>
      </c>
      <c r="D2831" s="154">
        <v>306</v>
      </c>
      <c r="E2831" t="s">
        <v>2073</v>
      </c>
      <c r="F2831">
        <v>3</v>
      </c>
      <c r="G2831">
        <v>4</v>
      </c>
      <c r="H2831" t="s">
        <v>3404</v>
      </c>
      <c r="I2831" t="s">
        <v>3515</v>
      </c>
      <c r="K2831" t="s">
        <v>2074</v>
      </c>
      <c r="L2831" t="s">
        <v>2073</v>
      </c>
      <c r="M2831" t="s">
        <v>3404</v>
      </c>
      <c r="N2831" t="b">
        <f>IF(ETMRouteStages[[#This Row],[RID]]=A2830,ETMRouteStages[[#This Row],[StageSequence]]=F2830+1,TRUE)</f>
        <v>1</v>
      </c>
    </row>
    <row r="2832" spans="1:14">
      <c r="A2832" t="s">
        <v>6469</v>
      </c>
      <c r="B2832" t="s">
        <v>1844</v>
      </c>
      <c r="C2832" t="s">
        <v>3647</v>
      </c>
      <c r="D2832" s="154">
        <v>306</v>
      </c>
      <c r="E2832" t="s">
        <v>1103</v>
      </c>
      <c r="F2832">
        <v>4</v>
      </c>
      <c r="G2832">
        <v>5</v>
      </c>
      <c r="H2832" t="s">
        <v>3404</v>
      </c>
      <c r="I2832" t="s">
        <v>3515</v>
      </c>
      <c r="K2832" t="s">
        <v>1104</v>
      </c>
      <c r="L2832" t="s">
        <v>1103</v>
      </c>
      <c r="M2832" t="s">
        <v>3404</v>
      </c>
      <c r="N2832" t="b">
        <f>IF(ETMRouteStages[[#This Row],[RID]]=A2831,ETMRouteStages[[#This Row],[StageSequence]]=F2831+1,TRUE)</f>
        <v>1</v>
      </c>
    </row>
    <row r="2833" spans="1:14">
      <c r="A2833" t="s">
        <v>6469</v>
      </c>
      <c r="B2833" t="s">
        <v>1844</v>
      </c>
      <c r="C2833" t="s">
        <v>3647</v>
      </c>
      <c r="D2833" s="154">
        <v>306</v>
      </c>
      <c r="E2833" t="s">
        <v>906</v>
      </c>
      <c r="F2833">
        <v>5</v>
      </c>
      <c r="G2833">
        <v>7</v>
      </c>
      <c r="H2833" t="s">
        <v>3404</v>
      </c>
      <c r="I2833" t="s">
        <v>3515</v>
      </c>
      <c r="K2833" t="s">
        <v>907</v>
      </c>
      <c r="L2833" t="s">
        <v>906</v>
      </c>
      <c r="M2833" t="s">
        <v>3404</v>
      </c>
      <c r="N2833" t="b">
        <f>IF(ETMRouteStages[[#This Row],[RID]]=A2832,ETMRouteStages[[#This Row],[StageSequence]]=F2832+1,TRUE)</f>
        <v>1</v>
      </c>
    </row>
    <row r="2834" spans="1:14">
      <c r="A2834" t="s">
        <v>6469</v>
      </c>
      <c r="B2834" t="s">
        <v>1844</v>
      </c>
      <c r="C2834" t="s">
        <v>3647</v>
      </c>
      <c r="D2834" s="154">
        <v>306</v>
      </c>
      <c r="E2834" t="s">
        <v>1035</v>
      </c>
      <c r="F2834">
        <v>6</v>
      </c>
      <c r="G2834">
        <v>8</v>
      </c>
      <c r="H2834" t="s">
        <v>3404</v>
      </c>
      <c r="I2834" t="s">
        <v>3515</v>
      </c>
      <c r="K2834" t="s">
        <v>1036</v>
      </c>
      <c r="L2834" t="s">
        <v>1035</v>
      </c>
      <c r="M2834" t="s">
        <v>3404</v>
      </c>
      <c r="N2834" t="b">
        <f>IF(ETMRouteStages[[#This Row],[RID]]=A2833,ETMRouteStages[[#This Row],[StageSequence]]=F2833+1,TRUE)</f>
        <v>1</v>
      </c>
    </row>
    <row r="2835" spans="1:14">
      <c r="A2835" t="s">
        <v>6469</v>
      </c>
      <c r="B2835" t="s">
        <v>1844</v>
      </c>
      <c r="C2835" t="s">
        <v>3647</v>
      </c>
      <c r="D2835" s="154">
        <v>306</v>
      </c>
      <c r="E2835" t="s">
        <v>2260</v>
      </c>
      <c r="F2835">
        <v>7</v>
      </c>
      <c r="G2835">
        <v>11</v>
      </c>
      <c r="H2835" t="s">
        <v>3404</v>
      </c>
      <c r="I2835" t="s">
        <v>3515</v>
      </c>
      <c r="K2835" t="s">
        <v>2261</v>
      </c>
      <c r="L2835" t="s">
        <v>2260</v>
      </c>
      <c r="M2835" t="s">
        <v>3404</v>
      </c>
      <c r="N2835" t="b">
        <f>IF(ETMRouteStages[[#This Row],[RID]]=A2834,ETMRouteStages[[#This Row],[StageSequence]]=F2834+1,TRUE)</f>
        <v>1</v>
      </c>
    </row>
    <row r="2836" spans="1:14">
      <c r="A2836" t="s">
        <v>6469</v>
      </c>
      <c r="B2836" t="s">
        <v>1844</v>
      </c>
      <c r="C2836" t="s">
        <v>3647</v>
      </c>
      <c r="D2836" s="154">
        <v>306</v>
      </c>
      <c r="E2836" t="s">
        <v>995</v>
      </c>
      <c r="F2836">
        <v>8</v>
      </c>
      <c r="G2836">
        <v>14</v>
      </c>
      <c r="H2836" t="s">
        <v>3404</v>
      </c>
      <c r="I2836" t="s">
        <v>3515</v>
      </c>
      <c r="K2836" t="s">
        <v>996</v>
      </c>
      <c r="L2836" t="s">
        <v>995</v>
      </c>
      <c r="M2836" t="s">
        <v>3404</v>
      </c>
      <c r="N2836" t="b">
        <f>IF(ETMRouteStages[[#This Row],[RID]]=A2835,ETMRouteStages[[#This Row],[StageSequence]]=F2835+1,TRUE)</f>
        <v>1</v>
      </c>
    </row>
    <row r="2837" spans="1:14">
      <c r="A2837" t="s">
        <v>6469</v>
      </c>
      <c r="B2837" t="s">
        <v>1844</v>
      </c>
      <c r="C2837" t="s">
        <v>3647</v>
      </c>
      <c r="D2837" s="154">
        <v>306</v>
      </c>
      <c r="E2837" t="s">
        <v>1055</v>
      </c>
      <c r="F2837">
        <v>9</v>
      </c>
      <c r="G2837">
        <v>15</v>
      </c>
      <c r="H2837" t="s">
        <v>3404</v>
      </c>
      <c r="I2837" t="s">
        <v>3515</v>
      </c>
      <c r="K2837" t="s">
        <v>1056</v>
      </c>
      <c r="L2837" t="s">
        <v>1055</v>
      </c>
      <c r="M2837" t="s">
        <v>3404</v>
      </c>
      <c r="N2837" t="b">
        <f>IF(ETMRouteStages[[#This Row],[RID]]=A2836,ETMRouteStages[[#This Row],[StageSequence]]=F2836+1,TRUE)</f>
        <v>1</v>
      </c>
    </row>
    <row r="2838" spans="1:14">
      <c r="A2838" t="s">
        <v>6469</v>
      </c>
      <c r="B2838" t="s">
        <v>1844</v>
      </c>
      <c r="C2838" t="s">
        <v>3647</v>
      </c>
      <c r="D2838" s="154">
        <v>306</v>
      </c>
      <c r="E2838" t="s">
        <v>620</v>
      </c>
      <c r="F2838">
        <v>10</v>
      </c>
      <c r="G2838">
        <v>17</v>
      </c>
      <c r="H2838" t="s">
        <v>3404</v>
      </c>
      <c r="I2838" t="s">
        <v>3515</v>
      </c>
      <c r="K2838" t="s">
        <v>621</v>
      </c>
      <c r="L2838" t="s">
        <v>620</v>
      </c>
      <c r="M2838" t="s">
        <v>3404</v>
      </c>
      <c r="N2838" t="b">
        <f>IF(ETMRouteStages[[#This Row],[RID]]=A2837,ETMRouteStages[[#This Row],[StageSequence]]=F2837+1,TRUE)</f>
        <v>1</v>
      </c>
    </row>
    <row r="2839" spans="1:14">
      <c r="A2839" t="s">
        <v>6469</v>
      </c>
      <c r="B2839" t="s">
        <v>1844</v>
      </c>
      <c r="C2839" t="s">
        <v>3647</v>
      </c>
      <c r="D2839" s="154">
        <v>306</v>
      </c>
      <c r="E2839" t="s">
        <v>680</v>
      </c>
      <c r="F2839">
        <v>11</v>
      </c>
      <c r="G2839">
        <v>20</v>
      </c>
      <c r="H2839" t="s">
        <v>3404</v>
      </c>
      <c r="I2839" t="s">
        <v>3515</v>
      </c>
      <c r="K2839" t="s">
        <v>681</v>
      </c>
      <c r="L2839" t="s">
        <v>680</v>
      </c>
      <c r="M2839" t="s">
        <v>3404</v>
      </c>
      <c r="N2839" t="b">
        <f>IF(ETMRouteStages[[#This Row],[RID]]=A2838,ETMRouteStages[[#This Row],[StageSequence]]=F2838+1,TRUE)</f>
        <v>1</v>
      </c>
    </row>
    <row r="2840" spans="1:14">
      <c r="A2840" t="s">
        <v>6469</v>
      </c>
      <c r="B2840" t="s">
        <v>1844</v>
      </c>
      <c r="C2840" t="s">
        <v>3647</v>
      </c>
      <c r="D2840" s="154">
        <v>306</v>
      </c>
      <c r="E2840" t="s">
        <v>1293</v>
      </c>
      <c r="F2840">
        <v>12</v>
      </c>
      <c r="G2840">
        <v>22</v>
      </c>
      <c r="H2840" t="s">
        <v>3404</v>
      </c>
      <c r="I2840" t="s">
        <v>3515</v>
      </c>
      <c r="K2840" t="s">
        <v>1294</v>
      </c>
      <c r="L2840" t="s">
        <v>1293</v>
      </c>
      <c r="M2840" t="s">
        <v>3404</v>
      </c>
      <c r="N2840" t="b">
        <f>IF(ETMRouteStages[[#This Row],[RID]]=A2839,ETMRouteStages[[#This Row],[StageSequence]]=F2839+1,TRUE)</f>
        <v>1</v>
      </c>
    </row>
    <row r="2841" spans="1:14">
      <c r="A2841" t="s">
        <v>6469</v>
      </c>
      <c r="B2841" t="s">
        <v>1844</v>
      </c>
      <c r="C2841" t="s">
        <v>3647</v>
      </c>
      <c r="D2841" s="154">
        <v>306</v>
      </c>
      <c r="E2841" t="s">
        <v>2165</v>
      </c>
      <c r="F2841">
        <v>13</v>
      </c>
      <c r="G2841">
        <v>24</v>
      </c>
      <c r="H2841" t="s">
        <v>3404</v>
      </c>
      <c r="I2841" t="s">
        <v>3515</v>
      </c>
      <c r="K2841" t="s">
        <v>2166</v>
      </c>
      <c r="L2841" t="s">
        <v>2165</v>
      </c>
      <c r="M2841" t="s">
        <v>3404</v>
      </c>
      <c r="N2841" t="b">
        <f>IF(ETMRouteStages[[#This Row],[RID]]=A2840,ETMRouteStages[[#This Row],[StageSequence]]=F2840+1,TRUE)</f>
        <v>1</v>
      </c>
    </row>
    <row r="2842" spans="1:14">
      <c r="A2842" t="s">
        <v>6469</v>
      </c>
      <c r="B2842" t="s">
        <v>1844</v>
      </c>
      <c r="C2842" t="s">
        <v>3647</v>
      </c>
      <c r="D2842" s="154">
        <v>306</v>
      </c>
      <c r="E2842" t="s">
        <v>2298</v>
      </c>
      <c r="F2842">
        <v>14</v>
      </c>
      <c r="G2842">
        <v>26</v>
      </c>
      <c r="H2842" t="s">
        <v>3404</v>
      </c>
      <c r="I2842" t="s">
        <v>3515</v>
      </c>
      <c r="K2842" t="s">
        <v>2299</v>
      </c>
      <c r="L2842" t="s">
        <v>2298</v>
      </c>
      <c r="M2842" t="s">
        <v>3404</v>
      </c>
      <c r="N2842" t="b">
        <f>IF(ETMRouteStages[[#This Row],[RID]]=A2841,ETMRouteStages[[#This Row],[StageSequence]]=F2841+1,TRUE)</f>
        <v>1</v>
      </c>
    </row>
    <row r="2843" spans="1:14">
      <c r="A2843" t="s">
        <v>6469</v>
      </c>
      <c r="B2843" t="s">
        <v>1844</v>
      </c>
      <c r="C2843" t="s">
        <v>3647</v>
      </c>
      <c r="D2843" s="154">
        <v>306</v>
      </c>
      <c r="E2843" t="s">
        <v>2316</v>
      </c>
      <c r="F2843">
        <v>15</v>
      </c>
      <c r="G2843">
        <v>28</v>
      </c>
      <c r="H2843" t="s">
        <v>3404</v>
      </c>
      <c r="I2843" t="s">
        <v>3515</v>
      </c>
      <c r="K2843" t="s">
        <v>2317</v>
      </c>
      <c r="L2843" t="s">
        <v>2316</v>
      </c>
      <c r="M2843" t="s">
        <v>3404</v>
      </c>
      <c r="N2843" t="b">
        <f>IF(ETMRouteStages[[#This Row],[RID]]=A2842,ETMRouteStages[[#This Row],[StageSequence]]=F2842+1,TRUE)</f>
        <v>1</v>
      </c>
    </row>
    <row r="2844" spans="1:14">
      <c r="A2844" t="s">
        <v>6469</v>
      </c>
      <c r="B2844" t="s">
        <v>1844</v>
      </c>
      <c r="C2844" t="s">
        <v>3647</v>
      </c>
      <c r="D2844" s="154">
        <v>306</v>
      </c>
      <c r="E2844" t="s">
        <v>1341</v>
      </c>
      <c r="F2844">
        <v>16</v>
      </c>
      <c r="G2844">
        <v>32</v>
      </c>
      <c r="H2844" t="s">
        <v>3404</v>
      </c>
      <c r="I2844" t="s">
        <v>3515</v>
      </c>
      <c r="K2844" t="s">
        <v>1342</v>
      </c>
      <c r="L2844" t="s">
        <v>1341</v>
      </c>
      <c r="M2844" t="s">
        <v>3404</v>
      </c>
      <c r="N2844" t="b">
        <f>IF(ETMRouteStages[[#This Row],[RID]]=A2843,ETMRouteStages[[#This Row],[StageSequence]]=F2843+1,TRUE)</f>
        <v>1</v>
      </c>
    </row>
    <row r="2845" spans="1:14">
      <c r="A2845" t="s">
        <v>6469</v>
      </c>
      <c r="B2845" t="s">
        <v>1844</v>
      </c>
      <c r="C2845" t="s">
        <v>3647</v>
      </c>
      <c r="D2845" s="154">
        <v>306</v>
      </c>
      <c r="E2845" t="s">
        <v>882</v>
      </c>
      <c r="F2845">
        <v>17</v>
      </c>
      <c r="G2845">
        <v>35</v>
      </c>
      <c r="H2845" t="s">
        <v>3404</v>
      </c>
      <c r="I2845" t="s">
        <v>3515</v>
      </c>
      <c r="K2845" t="s">
        <v>883</v>
      </c>
      <c r="L2845" t="s">
        <v>882</v>
      </c>
      <c r="M2845" t="s">
        <v>3404</v>
      </c>
      <c r="N2845" t="b">
        <f>IF(ETMRouteStages[[#This Row],[RID]]=A2844,ETMRouteStages[[#This Row],[StageSequence]]=F2844+1,TRUE)</f>
        <v>1</v>
      </c>
    </row>
    <row r="2846" spans="1:14">
      <c r="A2846" t="s">
        <v>6469</v>
      </c>
      <c r="B2846" t="s">
        <v>1844</v>
      </c>
      <c r="C2846" t="s">
        <v>3647</v>
      </c>
      <c r="D2846" s="154">
        <v>306</v>
      </c>
      <c r="E2846" t="s">
        <v>830</v>
      </c>
      <c r="F2846">
        <v>18</v>
      </c>
      <c r="G2846">
        <v>37</v>
      </c>
      <c r="H2846" t="s">
        <v>3404</v>
      </c>
      <c r="I2846" t="s">
        <v>3515</v>
      </c>
      <c r="K2846" t="s">
        <v>831</v>
      </c>
      <c r="L2846" t="s">
        <v>830</v>
      </c>
      <c r="M2846" t="s">
        <v>3404</v>
      </c>
      <c r="N2846" t="b">
        <f>IF(ETMRouteStages[[#This Row],[RID]]=A2845,ETMRouteStages[[#This Row],[StageSequence]]=F2845+1,TRUE)</f>
        <v>1</v>
      </c>
    </row>
    <row r="2847" spans="1:14">
      <c r="A2847" t="s">
        <v>6469</v>
      </c>
      <c r="B2847" t="s">
        <v>1844</v>
      </c>
      <c r="C2847" t="s">
        <v>3647</v>
      </c>
      <c r="D2847" s="154">
        <v>306</v>
      </c>
      <c r="E2847" t="s">
        <v>882</v>
      </c>
      <c r="F2847">
        <v>19</v>
      </c>
      <c r="G2847">
        <v>39</v>
      </c>
      <c r="H2847" t="s">
        <v>3404</v>
      </c>
      <c r="I2847" t="s">
        <v>3515</v>
      </c>
      <c r="K2847" t="s">
        <v>883</v>
      </c>
      <c r="L2847" t="s">
        <v>882</v>
      </c>
      <c r="M2847" t="s">
        <v>3404</v>
      </c>
      <c r="N2847" t="b">
        <f>IF(ETMRouteStages[[#This Row],[RID]]=A2846,ETMRouteStages[[#This Row],[StageSequence]]=F2846+1,TRUE)</f>
        <v>1</v>
      </c>
    </row>
    <row r="2848" spans="1:14">
      <c r="A2848" t="s">
        <v>6469</v>
      </c>
      <c r="B2848" t="s">
        <v>1844</v>
      </c>
      <c r="C2848" t="s">
        <v>3647</v>
      </c>
      <c r="D2848" s="154">
        <v>306</v>
      </c>
      <c r="E2848" t="s">
        <v>1065</v>
      </c>
      <c r="F2848">
        <v>20</v>
      </c>
      <c r="G2848">
        <v>40</v>
      </c>
      <c r="H2848" t="s">
        <v>3404</v>
      </c>
      <c r="I2848" t="s">
        <v>3515</v>
      </c>
      <c r="K2848" t="s">
        <v>1066</v>
      </c>
      <c r="L2848" t="s">
        <v>1065</v>
      </c>
      <c r="M2848" t="s">
        <v>3404</v>
      </c>
      <c r="N2848" t="b">
        <f>IF(ETMRouteStages[[#This Row],[RID]]=A2847,ETMRouteStages[[#This Row],[StageSequence]]=F2847+1,TRUE)</f>
        <v>1</v>
      </c>
    </row>
    <row r="2849" spans="1:14">
      <c r="A2849" t="s">
        <v>6469</v>
      </c>
      <c r="B2849" t="s">
        <v>1844</v>
      </c>
      <c r="C2849" t="s">
        <v>3647</v>
      </c>
      <c r="D2849" s="154">
        <v>306</v>
      </c>
      <c r="E2849" t="s">
        <v>1172</v>
      </c>
      <c r="F2849">
        <v>21</v>
      </c>
      <c r="G2849">
        <v>41</v>
      </c>
      <c r="H2849" t="s">
        <v>3404</v>
      </c>
      <c r="I2849" t="s">
        <v>3515</v>
      </c>
      <c r="K2849" t="s">
        <v>1173</v>
      </c>
      <c r="L2849" t="s">
        <v>1172</v>
      </c>
      <c r="M2849" t="s">
        <v>3404</v>
      </c>
      <c r="N2849" t="b">
        <f>IF(ETMRouteStages[[#This Row],[RID]]=A2848,ETMRouteStages[[#This Row],[StageSequence]]=F2848+1,TRUE)</f>
        <v>1</v>
      </c>
    </row>
    <row r="2850" spans="1:14">
      <c r="A2850" t="s">
        <v>6469</v>
      </c>
      <c r="B2850" t="s">
        <v>1844</v>
      </c>
      <c r="C2850" t="s">
        <v>3647</v>
      </c>
      <c r="D2850" s="154">
        <v>306</v>
      </c>
      <c r="E2850" t="s">
        <v>430</v>
      </c>
      <c r="F2850">
        <v>22</v>
      </c>
      <c r="G2850">
        <v>43</v>
      </c>
      <c r="H2850" t="s">
        <v>3404</v>
      </c>
      <c r="I2850" t="s">
        <v>3515</v>
      </c>
      <c r="K2850" t="s">
        <v>431</v>
      </c>
      <c r="L2850" t="s">
        <v>430</v>
      </c>
      <c r="M2850" t="s">
        <v>3404</v>
      </c>
      <c r="N2850" t="b">
        <f>IF(ETMRouteStages[[#This Row],[RID]]=A2849,ETMRouteStages[[#This Row],[StageSequence]]=F2849+1,TRUE)</f>
        <v>1</v>
      </c>
    </row>
    <row r="2851" spans="1:14">
      <c r="A2851" t="s">
        <v>6469</v>
      </c>
      <c r="B2851" t="s">
        <v>1844</v>
      </c>
      <c r="C2851" t="s">
        <v>3647</v>
      </c>
      <c r="D2851" s="154">
        <v>306</v>
      </c>
      <c r="E2851" t="s">
        <v>2223</v>
      </c>
      <c r="F2851">
        <v>23</v>
      </c>
      <c r="G2851">
        <v>44</v>
      </c>
      <c r="H2851" t="s">
        <v>3404</v>
      </c>
      <c r="I2851" t="s">
        <v>3515</v>
      </c>
      <c r="K2851" t="s">
        <v>2224</v>
      </c>
      <c r="L2851" t="s">
        <v>2223</v>
      </c>
      <c r="M2851" t="s">
        <v>3404</v>
      </c>
      <c r="N2851" t="b">
        <f>IF(ETMRouteStages[[#This Row],[RID]]=A2850,ETMRouteStages[[#This Row],[StageSequence]]=F2850+1,TRUE)</f>
        <v>1</v>
      </c>
    </row>
    <row r="2852" spans="1:14">
      <c r="A2852" t="s">
        <v>6469</v>
      </c>
      <c r="B2852" t="s">
        <v>1844</v>
      </c>
      <c r="C2852" t="s">
        <v>3647</v>
      </c>
      <c r="D2852" s="154">
        <v>306</v>
      </c>
      <c r="E2852" t="s">
        <v>1546</v>
      </c>
      <c r="F2852">
        <v>24</v>
      </c>
      <c r="G2852">
        <v>45</v>
      </c>
      <c r="H2852" t="s">
        <v>3404</v>
      </c>
      <c r="I2852" t="s">
        <v>3515</v>
      </c>
      <c r="K2852" t="s">
        <v>1547</v>
      </c>
      <c r="L2852" t="s">
        <v>1546</v>
      </c>
      <c r="M2852" t="s">
        <v>3404</v>
      </c>
      <c r="N2852" t="b">
        <f>IF(ETMRouteStages[[#This Row],[RID]]=A2851,ETMRouteStages[[#This Row],[StageSequence]]=F2851+1,TRUE)</f>
        <v>1</v>
      </c>
    </row>
    <row r="2853" spans="1:14">
      <c r="A2853" t="s">
        <v>6469</v>
      </c>
      <c r="B2853" t="s">
        <v>1844</v>
      </c>
      <c r="C2853" t="s">
        <v>3647</v>
      </c>
      <c r="D2853" s="154">
        <v>306</v>
      </c>
      <c r="E2853" t="s">
        <v>2245</v>
      </c>
      <c r="F2853">
        <v>25</v>
      </c>
      <c r="G2853">
        <v>47</v>
      </c>
      <c r="H2853" t="s">
        <v>3404</v>
      </c>
      <c r="I2853" t="s">
        <v>3515</v>
      </c>
      <c r="K2853" t="s">
        <v>2246</v>
      </c>
      <c r="L2853" t="s">
        <v>2245</v>
      </c>
      <c r="M2853" t="s">
        <v>3404</v>
      </c>
      <c r="N2853" t="b">
        <f>IF(ETMRouteStages[[#This Row],[RID]]=A2852,ETMRouteStages[[#This Row],[StageSequence]]=F2852+1,TRUE)</f>
        <v>1</v>
      </c>
    </row>
    <row r="2854" spans="1:14">
      <c r="A2854" t="s">
        <v>6469</v>
      </c>
      <c r="B2854" t="s">
        <v>1844</v>
      </c>
      <c r="C2854" t="s">
        <v>3647</v>
      </c>
      <c r="D2854" s="154">
        <v>306</v>
      </c>
      <c r="E2854" t="s">
        <v>2516</v>
      </c>
      <c r="F2854">
        <v>26</v>
      </c>
      <c r="G2854">
        <v>49</v>
      </c>
      <c r="H2854" t="s">
        <v>3404</v>
      </c>
      <c r="I2854" t="s">
        <v>3515</v>
      </c>
      <c r="K2854" t="s">
        <v>2517</v>
      </c>
      <c r="L2854" t="s">
        <v>2516</v>
      </c>
      <c r="M2854" t="s">
        <v>3404</v>
      </c>
      <c r="N2854" t="b">
        <f>IF(ETMRouteStages[[#This Row],[RID]]=A2853,ETMRouteStages[[#This Row],[StageSequence]]=F2853+1,TRUE)</f>
        <v>1</v>
      </c>
    </row>
    <row r="2855" spans="1:14">
      <c r="A2855" t="s">
        <v>6469</v>
      </c>
      <c r="B2855" t="s">
        <v>1844</v>
      </c>
      <c r="C2855" t="s">
        <v>3647</v>
      </c>
      <c r="D2855" s="154">
        <v>306</v>
      </c>
      <c r="E2855" t="s">
        <v>1480</v>
      </c>
      <c r="F2855">
        <v>27</v>
      </c>
      <c r="G2855">
        <v>51</v>
      </c>
      <c r="H2855" t="s">
        <v>3404</v>
      </c>
      <c r="I2855" t="s">
        <v>3515</v>
      </c>
      <c r="K2855" t="s">
        <v>1481</v>
      </c>
      <c r="L2855" t="s">
        <v>1480</v>
      </c>
      <c r="M2855" t="s">
        <v>3404</v>
      </c>
      <c r="N2855" t="b">
        <f>IF(ETMRouteStages[[#This Row],[RID]]=A2854,ETMRouteStages[[#This Row],[StageSequence]]=F2854+1,TRUE)</f>
        <v>1</v>
      </c>
    </row>
    <row r="2856" spans="1:14">
      <c r="A2856" t="s">
        <v>6469</v>
      </c>
      <c r="B2856" t="s">
        <v>1844</v>
      </c>
      <c r="C2856" t="s">
        <v>3647</v>
      </c>
      <c r="D2856" s="154">
        <v>306</v>
      </c>
      <c r="E2856" t="s">
        <v>2974</v>
      </c>
      <c r="F2856">
        <v>28</v>
      </c>
      <c r="G2856">
        <v>53</v>
      </c>
      <c r="H2856" t="s">
        <v>3404</v>
      </c>
      <c r="I2856" t="s">
        <v>3515</v>
      </c>
      <c r="K2856" t="s">
        <v>2975</v>
      </c>
      <c r="L2856" t="s">
        <v>2974</v>
      </c>
      <c r="M2856" t="s">
        <v>3404</v>
      </c>
      <c r="N2856" t="b">
        <f>IF(ETMRouteStages[[#This Row],[RID]]=A2855,ETMRouteStages[[#This Row],[StageSequence]]=F2855+1,TRUE)</f>
        <v>1</v>
      </c>
    </row>
    <row r="2857" spans="1:14">
      <c r="A2857" t="s">
        <v>6469</v>
      </c>
      <c r="B2857" t="s">
        <v>1844</v>
      </c>
      <c r="C2857" t="s">
        <v>3647</v>
      </c>
      <c r="D2857" s="154">
        <v>306</v>
      </c>
      <c r="E2857" t="s">
        <v>1869</v>
      </c>
      <c r="F2857">
        <v>29</v>
      </c>
      <c r="G2857">
        <v>54</v>
      </c>
      <c r="H2857" t="s">
        <v>3404</v>
      </c>
      <c r="I2857" t="s">
        <v>3515</v>
      </c>
      <c r="K2857" t="s">
        <v>1870</v>
      </c>
      <c r="L2857" t="s">
        <v>1869</v>
      </c>
      <c r="M2857" t="s">
        <v>3404</v>
      </c>
      <c r="N2857" t="b">
        <f>IF(ETMRouteStages[[#This Row],[RID]]=A2856,ETMRouteStages[[#This Row],[StageSequence]]=F2856+1,TRUE)</f>
        <v>1</v>
      </c>
    </row>
    <row r="2858" spans="1:14">
      <c r="A2858" t="s">
        <v>6469</v>
      </c>
      <c r="B2858" t="s">
        <v>1844</v>
      </c>
      <c r="C2858" t="s">
        <v>3647</v>
      </c>
      <c r="D2858" s="154">
        <v>306</v>
      </c>
      <c r="E2858" t="s">
        <v>6470</v>
      </c>
      <c r="F2858">
        <v>30</v>
      </c>
      <c r="G2858">
        <v>58</v>
      </c>
      <c r="H2858" t="s">
        <v>3404</v>
      </c>
      <c r="I2858" t="s">
        <v>3515</v>
      </c>
      <c r="K2858" t="s">
        <v>1943</v>
      </c>
      <c r="L2858" t="s">
        <v>1942</v>
      </c>
      <c r="M2858" t="s">
        <v>3404</v>
      </c>
      <c r="N2858" t="b">
        <f>IF(ETMRouteStages[[#This Row],[RID]]=A2857,ETMRouteStages[[#This Row],[StageSequence]]=F2857+1,TRUE)</f>
        <v>1</v>
      </c>
    </row>
    <row r="2859" spans="1:14">
      <c r="A2859" t="s">
        <v>6469</v>
      </c>
      <c r="B2859" t="s">
        <v>1844</v>
      </c>
      <c r="C2859" t="s">
        <v>3647</v>
      </c>
      <c r="D2859" s="154">
        <v>306</v>
      </c>
      <c r="E2859" t="s">
        <v>3226</v>
      </c>
      <c r="F2859">
        <v>31</v>
      </c>
      <c r="G2859">
        <v>59</v>
      </c>
      <c r="H2859" t="s">
        <v>3404</v>
      </c>
      <c r="I2859" t="s">
        <v>3515</v>
      </c>
      <c r="K2859" t="s">
        <v>3227</v>
      </c>
      <c r="L2859" t="s">
        <v>3226</v>
      </c>
      <c r="M2859" t="s">
        <v>3404</v>
      </c>
      <c r="N2859" t="b">
        <f>IF(ETMRouteStages[[#This Row],[RID]]=A2858,ETMRouteStages[[#This Row],[StageSequence]]=F2858+1,TRUE)</f>
        <v>1</v>
      </c>
    </row>
    <row r="2860" spans="1:14">
      <c r="A2860" t="s">
        <v>6469</v>
      </c>
      <c r="B2860" t="s">
        <v>1844</v>
      </c>
      <c r="C2860" t="s">
        <v>3647</v>
      </c>
      <c r="D2860" s="154">
        <v>306</v>
      </c>
      <c r="E2860" t="s">
        <v>814</v>
      </c>
      <c r="F2860">
        <v>32</v>
      </c>
      <c r="G2860">
        <v>60</v>
      </c>
      <c r="H2860" t="s">
        <v>3404</v>
      </c>
      <c r="I2860" t="s">
        <v>3515</v>
      </c>
      <c r="K2860" t="s">
        <v>815</v>
      </c>
      <c r="L2860" t="s">
        <v>814</v>
      </c>
      <c r="M2860" t="s">
        <v>3404</v>
      </c>
      <c r="N2860" t="b">
        <f>IF(ETMRouteStages[[#This Row],[RID]]=A2859,ETMRouteStages[[#This Row],[StageSequence]]=F2859+1,TRUE)</f>
        <v>1</v>
      </c>
    </row>
    <row r="2861" spans="1:14">
      <c r="A2861" t="s">
        <v>6471</v>
      </c>
      <c r="B2861" t="s">
        <v>1844</v>
      </c>
      <c r="C2861" t="s">
        <v>3640</v>
      </c>
      <c r="D2861" s="154">
        <v>307</v>
      </c>
      <c r="E2861" t="s">
        <v>1843</v>
      </c>
      <c r="F2861">
        <v>1</v>
      </c>
      <c r="G2861">
        <v>0</v>
      </c>
      <c r="H2861" t="s">
        <v>3404</v>
      </c>
      <c r="I2861" t="s">
        <v>3515</v>
      </c>
      <c r="K2861" t="s">
        <v>1844</v>
      </c>
      <c r="L2861" t="s">
        <v>1843</v>
      </c>
      <c r="M2861" t="s">
        <v>3404</v>
      </c>
      <c r="N2861" t="b">
        <f>IF(ETMRouteStages[[#This Row],[RID]]=A2860,ETMRouteStages[[#This Row],[StageSequence]]=F2860+1,TRUE)</f>
        <v>1</v>
      </c>
    </row>
    <row r="2862" spans="1:14">
      <c r="A2862" t="s">
        <v>6471</v>
      </c>
      <c r="B2862" t="s">
        <v>1844</v>
      </c>
      <c r="C2862" t="s">
        <v>3640</v>
      </c>
      <c r="D2862" s="154">
        <v>307</v>
      </c>
      <c r="E2862" t="s">
        <v>1845</v>
      </c>
      <c r="F2862">
        <v>2</v>
      </c>
      <c r="G2862">
        <v>2</v>
      </c>
      <c r="H2862" t="s">
        <v>3404</v>
      </c>
      <c r="I2862" t="s">
        <v>3515</v>
      </c>
      <c r="K2862" t="s">
        <v>1846</v>
      </c>
      <c r="L2862" t="s">
        <v>1845</v>
      </c>
      <c r="M2862" t="s">
        <v>3404</v>
      </c>
      <c r="N2862" t="b">
        <f>IF(ETMRouteStages[[#This Row],[RID]]=A2861,ETMRouteStages[[#This Row],[StageSequence]]=F2861+1,TRUE)</f>
        <v>1</v>
      </c>
    </row>
    <row r="2863" spans="1:14">
      <c r="A2863" t="s">
        <v>6471</v>
      </c>
      <c r="B2863" t="s">
        <v>1844</v>
      </c>
      <c r="C2863" t="s">
        <v>3640</v>
      </c>
      <c r="D2863" s="154">
        <v>307</v>
      </c>
      <c r="E2863" t="s">
        <v>2073</v>
      </c>
      <c r="F2863">
        <v>3</v>
      </c>
      <c r="G2863">
        <v>4</v>
      </c>
      <c r="H2863" t="s">
        <v>3404</v>
      </c>
      <c r="I2863" t="s">
        <v>3515</v>
      </c>
      <c r="K2863" t="s">
        <v>2074</v>
      </c>
      <c r="L2863" t="s">
        <v>2073</v>
      </c>
      <c r="M2863" t="s">
        <v>3404</v>
      </c>
      <c r="N2863" t="b">
        <f>IF(ETMRouteStages[[#This Row],[RID]]=A2862,ETMRouteStages[[#This Row],[StageSequence]]=F2862+1,TRUE)</f>
        <v>1</v>
      </c>
    </row>
    <row r="2864" spans="1:14">
      <c r="A2864" t="s">
        <v>6471</v>
      </c>
      <c r="B2864" t="s">
        <v>1844</v>
      </c>
      <c r="C2864" t="s">
        <v>3640</v>
      </c>
      <c r="D2864" s="154">
        <v>307</v>
      </c>
      <c r="E2864" t="s">
        <v>1103</v>
      </c>
      <c r="F2864">
        <v>4</v>
      </c>
      <c r="G2864">
        <v>5</v>
      </c>
      <c r="H2864" t="s">
        <v>3404</v>
      </c>
      <c r="I2864" t="s">
        <v>3515</v>
      </c>
      <c r="K2864" t="s">
        <v>1104</v>
      </c>
      <c r="L2864" t="s">
        <v>1103</v>
      </c>
      <c r="M2864" t="s">
        <v>3404</v>
      </c>
      <c r="N2864" t="b">
        <f>IF(ETMRouteStages[[#This Row],[RID]]=A2863,ETMRouteStages[[#This Row],[StageSequence]]=F2863+1,TRUE)</f>
        <v>1</v>
      </c>
    </row>
    <row r="2865" spans="1:14">
      <c r="A2865" t="s">
        <v>6471</v>
      </c>
      <c r="B2865" t="s">
        <v>1844</v>
      </c>
      <c r="C2865" t="s">
        <v>3640</v>
      </c>
      <c r="D2865" s="154">
        <v>307</v>
      </c>
      <c r="E2865" t="s">
        <v>906</v>
      </c>
      <c r="F2865">
        <v>5</v>
      </c>
      <c r="G2865">
        <v>7</v>
      </c>
      <c r="H2865" t="s">
        <v>3404</v>
      </c>
      <c r="I2865" t="s">
        <v>3515</v>
      </c>
      <c r="K2865" t="s">
        <v>907</v>
      </c>
      <c r="L2865" t="s">
        <v>906</v>
      </c>
      <c r="M2865" t="s">
        <v>3404</v>
      </c>
      <c r="N2865" t="b">
        <f>IF(ETMRouteStages[[#This Row],[RID]]=A2864,ETMRouteStages[[#This Row],[StageSequence]]=F2864+1,TRUE)</f>
        <v>1</v>
      </c>
    </row>
    <row r="2866" spans="1:14">
      <c r="A2866" t="s">
        <v>6471</v>
      </c>
      <c r="B2866" t="s">
        <v>1844</v>
      </c>
      <c r="C2866" t="s">
        <v>3640</v>
      </c>
      <c r="D2866" s="154">
        <v>307</v>
      </c>
      <c r="E2866" t="s">
        <v>1035</v>
      </c>
      <c r="F2866">
        <v>6</v>
      </c>
      <c r="G2866">
        <v>8</v>
      </c>
      <c r="H2866" t="s">
        <v>3404</v>
      </c>
      <c r="I2866" t="s">
        <v>3515</v>
      </c>
      <c r="K2866" t="s">
        <v>1036</v>
      </c>
      <c r="L2866" t="s">
        <v>1035</v>
      </c>
      <c r="M2866" t="s">
        <v>3404</v>
      </c>
      <c r="N2866" t="b">
        <f>IF(ETMRouteStages[[#This Row],[RID]]=A2865,ETMRouteStages[[#This Row],[StageSequence]]=F2865+1,TRUE)</f>
        <v>1</v>
      </c>
    </row>
    <row r="2867" spans="1:14">
      <c r="A2867" t="s">
        <v>6471</v>
      </c>
      <c r="B2867" t="s">
        <v>1844</v>
      </c>
      <c r="C2867" t="s">
        <v>3640</v>
      </c>
      <c r="D2867" s="154">
        <v>307</v>
      </c>
      <c r="E2867" t="s">
        <v>2260</v>
      </c>
      <c r="F2867">
        <v>7</v>
      </c>
      <c r="G2867">
        <v>11</v>
      </c>
      <c r="H2867" t="s">
        <v>3404</v>
      </c>
      <c r="I2867" t="s">
        <v>3515</v>
      </c>
      <c r="K2867" t="s">
        <v>2261</v>
      </c>
      <c r="L2867" t="s">
        <v>2260</v>
      </c>
      <c r="M2867" t="s">
        <v>3404</v>
      </c>
      <c r="N2867" t="b">
        <f>IF(ETMRouteStages[[#This Row],[RID]]=A2866,ETMRouteStages[[#This Row],[StageSequence]]=F2866+1,TRUE)</f>
        <v>1</v>
      </c>
    </row>
    <row r="2868" spans="1:14">
      <c r="A2868" t="s">
        <v>6471</v>
      </c>
      <c r="B2868" t="s">
        <v>1844</v>
      </c>
      <c r="C2868" t="s">
        <v>3640</v>
      </c>
      <c r="D2868" s="154">
        <v>307</v>
      </c>
      <c r="E2868" t="s">
        <v>995</v>
      </c>
      <c r="F2868">
        <v>8</v>
      </c>
      <c r="G2868">
        <v>14</v>
      </c>
      <c r="H2868" t="s">
        <v>3404</v>
      </c>
      <c r="I2868" t="s">
        <v>3515</v>
      </c>
      <c r="K2868" t="s">
        <v>996</v>
      </c>
      <c r="L2868" t="s">
        <v>995</v>
      </c>
      <c r="M2868" t="s">
        <v>3404</v>
      </c>
      <c r="N2868" t="b">
        <f>IF(ETMRouteStages[[#This Row],[RID]]=A2867,ETMRouteStages[[#This Row],[StageSequence]]=F2867+1,TRUE)</f>
        <v>1</v>
      </c>
    </row>
    <row r="2869" spans="1:14">
      <c r="A2869" t="s">
        <v>6471</v>
      </c>
      <c r="B2869" t="s">
        <v>1844</v>
      </c>
      <c r="C2869" t="s">
        <v>3640</v>
      </c>
      <c r="D2869" s="154">
        <v>307</v>
      </c>
      <c r="E2869" t="s">
        <v>1055</v>
      </c>
      <c r="F2869">
        <v>9</v>
      </c>
      <c r="G2869">
        <v>15</v>
      </c>
      <c r="H2869" t="s">
        <v>3404</v>
      </c>
      <c r="I2869" t="s">
        <v>3515</v>
      </c>
      <c r="K2869" t="s">
        <v>1056</v>
      </c>
      <c r="L2869" t="s">
        <v>1055</v>
      </c>
      <c r="M2869" t="s">
        <v>3404</v>
      </c>
      <c r="N2869" t="b">
        <f>IF(ETMRouteStages[[#This Row],[RID]]=A2868,ETMRouteStages[[#This Row],[StageSequence]]=F2868+1,TRUE)</f>
        <v>1</v>
      </c>
    </row>
    <row r="2870" spans="1:14">
      <c r="A2870" t="s">
        <v>6471</v>
      </c>
      <c r="B2870" t="s">
        <v>1844</v>
      </c>
      <c r="C2870" t="s">
        <v>3640</v>
      </c>
      <c r="D2870" s="154">
        <v>307</v>
      </c>
      <c r="E2870" t="s">
        <v>620</v>
      </c>
      <c r="F2870">
        <v>10</v>
      </c>
      <c r="G2870">
        <v>17</v>
      </c>
      <c r="H2870" t="s">
        <v>3404</v>
      </c>
      <c r="I2870" t="s">
        <v>3515</v>
      </c>
      <c r="K2870" t="s">
        <v>621</v>
      </c>
      <c r="L2870" t="s">
        <v>620</v>
      </c>
      <c r="M2870" t="s">
        <v>3404</v>
      </c>
      <c r="N2870" t="b">
        <f>IF(ETMRouteStages[[#This Row],[RID]]=A2869,ETMRouteStages[[#This Row],[StageSequence]]=F2869+1,TRUE)</f>
        <v>1</v>
      </c>
    </row>
    <row r="2871" spans="1:14">
      <c r="A2871" t="s">
        <v>6471</v>
      </c>
      <c r="B2871" t="s">
        <v>1844</v>
      </c>
      <c r="C2871" t="s">
        <v>3640</v>
      </c>
      <c r="D2871" s="154">
        <v>307</v>
      </c>
      <c r="E2871" t="s">
        <v>680</v>
      </c>
      <c r="F2871">
        <v>11</v>
      </c>
      <c r="G2871">
        <v>20</v>
      </c>
      <c r="H2871" t="s">
        <v>3404</v>
      </c>
      <c r="I2871" t="s">
        <v>3515</v>
      </c>
      <c r="K2871" t="s">
        <v>681</v>
      </c>
      <c r="L2871" t="s">
        <v>680</v>
      </c>
      <c r="M2871" t="s">
        <v>3404</v>
      </c>
      <c r="N2871" t="b">
        <f>IF(ETMRouteStages[[#This Row],[RID]]=A2870,ETMRouteStages[[#This Row],[StageSequence]]=F2870+1,TRUE)</f>
        <v>1</v>
      </c>
    </row>
    <row r="2872" spans="1:14">
      <c r="A2872" t="s">
        <v>6471</v>
      </c>
      <c r="B2872" t="s">
        <v>1844</v>
      </c>
      <c r="C2872" t="s">
        <v>3640</v>
      </c>
      <c r="D2872" s="154">
        <v>307</v>
      </c>
      <c r="E2872" t="s">
        <v>1293</v>
      </c>
      <c r="F2872">
        <v>12</v>
      </c>
      <c r="G2872">
        <v>22</v>
      </c>
      <c r="H2872" t="s">
        <v>3404</v>
      </c>
      <c r="I2872" t="s">
        <v>3515</v>
      </c>
      <c r="K2872" t="s">
        <v>1294</v>
      </c>
      <c r="L2872" t="s">
        <v>1293</v>
      </c>
      <c r="M2872" t="s">
        <v>3404</v>
      </c>
      <c r="N2872" t="b">
        <f>IF(ETMRouteStages[[#This Row],[RID]]=A2871,ETMRouteStages[[#This Row],[StageSequence]]=F2871+1,TRUE)</f>
        <v>1</v>
      </c>
    </row>
    <row r="2873" spans="1:14">
      <c r="A2873" t="s">
        <v>6471</v>
      </c>
      <c r="B2873" t="s">
        <v>1844</v>
      </c>
      <c r="C2873" t="s">
        <v>3640</v>
      </c>
      <c r="D2873" s="154">
        <v>307</v>
      </c>
      <c r="E2873" t="s">
        <v>2165</v>
      </c>
      <c r="F2873">
        <v>13</v>
      </c>
      <c r="G2873">
        <v>24</v>
      </c>
      <c r="H2873" t="s">
        <v>3404</v>
      </c>
      <c r="I2873" t="s">
        <v>3515</v>
      </c>
      <c r="K2873" t="s">
        <v>2166</v>
      </c>
      <c r="L2873" t="s">
        <v>2165</v>
      </c>
      <c r="M2873" t="s">
        <v>3404</v>
      </c>
      <c r="N2873" t="b">
        <f>IF(ETMRouteStages[[#This Row],[RID]]=A2872,ETMRouteStages[[#This Row],[StageSequence]]=F2872+1,TRUE)</f>
        <v>1</v>
      </c>
    </row>
    <row r="2874" spans="1:14">
      <c r="A2874" t="s">
        <v>6471</v>
      </c>
      <c r="B2874" t="s">
        <v>1844</v>
      </c>
      <c r="C2874" t="s">
        <v>3640</v>
      </c>
      <c r="D2874" s="154">
        <v>307</v>
      </c>
      <c r="E2874" t="s">
        <v>2298</v>
      </c>
      <c r="F2874">
        <v>14</v>
      </c>
      <c r="G2874">
        <v>26</v>
      </c>
      <c r="H2874" t="s">
        <v>3404</v>
      </c>
      <c r="I2874" t="s">
        <v>3515</v>
      </c>
      <c r="K2874" t="s">
        <v>2299</v>
      </c>
      <c r="L2874" t="s">
        <v>2298</v>
      </c>
      <c r="M2874" t="s">
        <v>3404</v>
      </c>
      <c r="N2874" t="b">
        <f>IF(ETMRouteStages[[#This Row],[RID]]=A2873,ETMRouteStages[[#This Row],[StageSequence]]=F2873+1,TRUE)</f>
        <v>1</v>
      </c>
    </row>
    <row r="2875" spans="1:14">
      <c r="A2875" t="s">
        <v>6471</v>
      </c>
      <c r="B2875" t="s">
        <v>1844</v>
      </c>
      <c r="C2875" t="s">
        <v>3640</v>
      </c>
      <c r="D2875" s="154">
        <v>307</v>
      </c>
      <c r="E2875" t="s">
        <v>2316</v>
      </c>
      <c r="F2875">
        <v>15</v>
      </c>
      <c r="G2875">
        <v>28</v>
      </c>
      <c r="H2875" t="s">
        <v>3404</v>
      </c>
      <c r="I2875" t="s">
        <v>3515</v>
      </c>
      <c r="K2875" t="s">
        <v>2317</v>
      </c>
      <c r="L2875" t="s">
        <v>2316</v>
      </c>
      <c r="M2875" t="s">
        <v>3404</v>
      </c>
      <c r="N2875" t="b">
        <f>IF(ETMRouteStages[[#This Row],[RID]]=A2874,ETMRouteStages[[#This Row],[StageSequence]]=F2874+1,TRUE)</f>
        <v>1</v>
      </c>
    </row>
    <row r="2876" spans="1:14">
      <c r="A2876" t="s">
        <v>6471</v>
      </c>
      <c r="B2876" t="s">
        <v>1844</v>
      </c>
      <c r="C2876" t="s">
        <v>3640</v>
      </c>
      <c r="D2876" s="154">
        <v>307</v>
      </c>
      <c r="E2876" t="s">
        <v>1341</v>
      </c>
      <c r="F2876">
        <v>16</v>
      </c>
      <c r="G2876">
        <v>32</v>
      </c>
      <c r="H2876" t="s">
        <v>3404</v>
      </c>
      <c r="I2876" t="s">
        <v>3515</v>
      </c>
      <c r="K2876" t="s">
        <v>1342</v>
      </c>
      <c r="L2876" t="s">
        <v>1341</v>
      </c>
      <c r="M2876" t="s">
        <v>3404</v>
      </c>
      <c r="N2876" t="b">
        <f>IF(ETMRouteStages[[#This Row],[RID]]=A2875,ETMRouteStages[[#This Row],[StageSequence]]=F2875+1,TRUE)</f>
        <v>1</v>
      </c>
    </row>
    <row r="2877" spans="1:14">
      <c r="A2877" t="s">
        <v>6471</v>
      </c>
      <c r="B2877" t="s">
        <v>1844</v>
      </c>
      <c r="C2877" t="s">
        <v>3640</v>
      </c>
      <c r="D2877" s="154">
        <v>307</v>
      </c>
      <c r="E2877" t="s">
        <v>882</v>
      </c>
      <c r="F2877">
        <v>17</v>
      </c>
      <c r="G2877">
        <v>35</v>
      </c>
      <c r="H2877" t="s">
        <v>3404</v>
      </c>
      <c r="I2877" t="s">
        <v>3515</v>
      </c>
      <c r="K2877" t="s">
        <v>883</v>
      </c>
      <c r="L2877" t="s">
        <v>882</v>
      </c>
      <c r="M2877" t="s">
        <v>3404</v>
      </c>
      <c r="N2877" t="b">
        <f>IF(ETMRouteStages[[#This Row],[RID]]=A2876,ETMRouteStages[[#This Row],[StageSequence]]=F2876+1,TRUE)</f>
        <v>1</v>
      </c>
    </row>
    <row r="2878" spans="1:14">
      <c r="A2878" t="s">
        <v>6471</v>
      </c>
      <c r="B2878" t="s">
        <v>1844</v>
      </c>
      <c r="C2878" t="s">
        <v>3640</v>
      </c>
      <c r="D2878" s="154">
        <v>307</v>
      </c>
      <c r="E2878" t="s">
        <v>830</v>
      </c>
      <c r="F2878">
        <v>18</v>
      </c>
      <c r="G2878">
        <v>37</v>
      </c>
      <c r="H2878" t="s">
        <v>3404</v>
      </c>
      <c r="I2878" t="s">
        <v>3515</v>
      </c>
      <c r="K2878" t="s">
        <v>831</v>
      </c>
      <c r="L2878" t="s">
        <v>830</v>
      </c>
      <c r="M2878" t="s">
        <v>3404</v>
      </c>
      <c r="N2878" t="b">
        <f>IF(ETMRouteStages[[#This Row],[RID]]=A2877,ETMRouteStages[[#This Row],[StageSequence]]=F2877+1,TRUE)</f>
        <v>1</v>
      </c>
    </row>
    <row r="2879" spans="1:14">
      <c r="A2879" t="s">
        <v>6471</v>
      </c>
      <c r="B2879" t="s">
        <v>1844</v>
      </c>
      <c r="C2879" t="s">
        <v>3640</v>
      </c>
      <c r="D2879" s="154">
        <v>307</v>
      </c>
      <c r="E2879" t="s">
        <v>882</v>
      </c>
      <c r="F2879">
        <v>19</v>
      </c>
      <c r="G2879">
        <v>39</v>
      </c>
      <c r="H2879" t="s">
        <v>3404</v>
      </c>
      <c r="I2879" t="s">
        <v>3515</v>
      </c>
      <c r="K2879" t="s">
        <v>883</v>
      </c>
      <c r="L2879" t="s">
        <v>882</v>
      </c>
      <c r="M2879" t="s">
        <v>3404</v>
      </c>
      <c r="N2879" t="b">
        <f>IF(ETMRouteStages[[#This Row],[RID]]=A2878,ETMRouteStages[[#This Row],[StageSequence]]=F2878+1,TRUE)</f>
        <v>1</v>
      </c>
    </row>
    <row r="2880" spans="1:14">
      <c r="A2880" t="s">
        <v>6471</v>
      </c>
      <c r="B2880" t="s">
        <v>1844</v>
      </c>
      <c r="C2880" t="s">
        <v>3640</v>
      </c>
      <c r="D2880" s="154">
        <v>307</v>
      </c>
      <c r="E2880" t="s">
        <v>1065</v>
      </c>
      <c r="F2880">
        <v>20</v>
      </c>
      <c r="G2880">
        <v>40</v>
      </c>
      <c r="H2880" t="s">
        <v>3404</v>
      </c>
      <c r="I2880" t="s">
        <v>3515</v>
      </c>
      <c r="K2880" t="s">
        <v>1066</v>
      </c>
      <c r="L2880" t="s">
        <v>1065</v>
      </c>
      <c r="M2880" t="s">
        <v>3404</v>
      </c>
      <c r="N2880" t="b">
        <f>IF(ETMRouteStages[[#This Row],[RID]]=A2879,ETMRouteStages[[#This Row],[StageSequence]]=F2879+1,TRUE)</f>
        <v>1</v>
      </c>
    </row>
    <row r="2881" spans="1:14">
      <c r="A2881" t="s">
        <v>6471</v>
      </c>
      <c r="B2881" t="s">
        <v>1844</v>
      </c>
      <c r="C2881" t="s">
        <v>3640</v>
      </c>
      <c r="D2881" s="154">
        <v>307</v>
      </c>
      <c r="E2881" t="s">
        <v>1172</v>
      </c>
      <c r="F2881">
        <v>21</v>
      </c>
      <c r="G2881">
        <v>41</v>
      </c>
      <c r="H2881" t="s">
        <v>3404</v>
      </c>
      <c r="I2881" t="s">
        <v>3515</v>
      </c>
      <c r="K2881" t="s">
        <v>1173</v>
      </c>
      <c r="L2881" t="s">
        <v>1172</v>
      </c>
      <c r="M2881" t="s">
        <v>3404</v>
      </c>
      <c r="N2881" t="b">
        <f>IF(ETMRouteStages[[#This Row],[RID]]=A2880,ETMRouteStages[[#This Row],[StageSequence]]=F2880+1,TRUE)</f>
        <v>1</v>
      </c>
    </row>
    <row r="2882" spans="1:14">
      <c r="A2882" t="s">
        <v>6471</v>
      </c>
      <c r="B2882" t="s">
        <v>1844</v>
      </c>
      <c r="C2882" t="s">
        <v>3640</v>
      </c>
      <c r="D2882" s="154">
        <v>307</v>
      </c>
      <c r="E2882" t="s">
        <v>430</v>
      </c>
      <c r="F2882">
        <v>22</v>
      </c>
      <c r="G2882">
        <v>43</v>
      </c>
      <c r="H2882" t="s">
        <v>3404</v>
      </c>
      <c r="I2882" t="s">
        <v>3515</v>
      </c>
      <c r="K2882" t="s">
        <v>431</v>
      </c>
      <c r="L2882" t="s">
        <v>430</v>
      </c>
      <c r="M2882" t="s">
        <v>3404</v>
      </c>
      <c r="N2882" t="b">
        <f>IF(ETMRouteStages[[#This Row],[RID]]=A2881,ETMRouteStages[[#This Row],[StageSequence]]=F2881+1,TRUE)</f>
        <v>1</v>
      </c>
    </row>
    <row r="2883" spans="1:14">
      <c r="A2883" t="s">
        <v>6471</v>
      </c>
      <c r="B2883" t="s">
        <v>1844</v>
      </c>
      <c r="C2883" t="s">
        <v>3640</v>
      </c>
      <c r="D2883" s="154">
        <v>307</v>
      </c>
      <c r="E2883" t="s">
        <v>2988</v>
      </c>
      <c r="F2883">
        <v>23</v>
      </c>
      <c r="G2883">
        <v>44</v>
      </c>
      <c r="H2883" t="s">
        <v>3404</v>
      </c>
      <c r="I2883" t="s">
        <v>3515</v>
      </c>
      <c r="K2883" t="s">
        <v>2988</v>
      </c>
      <c r="L2883" t="s">
        <v>2988</v>
      </c>
      <c r="M2883" t="s">
        <v>3404</v>
      </c>
      <c r="N2883" t="b">
        <f>IF(ETMRouteStages[[#This Row],[RID]]=A2882,ETMRouteStages[[#This Row],[StageSequence]]=F2882+1,TRUE)</f>
        <v>1</v>
      </c>
    </row>
    <row r="2884" spans="1:14">
      <c r="A2884" t="s">
        <v>6472</v>
      </c>
      <c r="B2884" t="s">
        <v>1844</v>
      </c>
      <c r="C2884" t="s">
        <v>3916</v>
      </c>
      <c r="D2884" s="154">
        <v>308</v>
      </c>
      <c r="E2884" t="s">
        <v>1843</v>
      </c>
      <c r="F2884">
        <v>1</v>
      </c>
      <c r="G2884">
        <v>0</v>
      </c>
      <c r="H2884" t="s">
        <v>3404</v>
      </c>
      <c r="I2884" t="s">
        <v>3515</v>
      </c>
      <c r="K2884" t="s">
        <v>1844</v>
      </c>
      <c r="L2884" t="s">
        <v>1843</v>
      </c>
      <c r="M2884" t="s">
        <v>3404</v>
      </c>
      <c r="N2884" t="b">
        <f>IF(ETMRouteStages[[#This Row],[RID]]=A2883,ETMRouteStages[[#This Row],[StageSequence]]=F2883+1,TRUE)</f>
        <v>1</v>
      </c>
    </row>
    <row r="2885" spans="1:14">
      <c r="A2885" t="s">
        <v>6472</v>
      </c>
      <c r="B2885" t="s">
        <v>1844</v>
      </c>
      <c r="C2885" t="s">
        <v>3916</v>
      </c>
      <c r="D2885" s="154">
        <v>308</v>
      </c>
      <c r="E2885" t="s">
        <v>1845</v>
      </c>
      <c r="F2885">
        <v>2</v>
      </c>
      <c r="G2885">
        <v>2</v>
      </c>
      <c r="H2885" t="s">
        <v>3404</v>
      </c>
      <c r="I2885" t="s">
        <v>3515</v>
      </c>
      <c r="K2885" t="s">
        <v>1846</v>
      </c>
      <c r="L2885" t="s">
        <v>1845</v>
      </c>
      <c r="M2885" t="s">
        <v>3404</v>
      </c>
      <c r="N2885" t="b">
        <f>IF(ETMRouteStages[[#This Row],[RID]]=A2884,ETMRouteStages[[#This Row],[StageSequence]]=F2884+1,TRUE)</f>
        <v>1</v>
      </c>
    </row>
    <row r="2886" spans="1:14">
      <c r="A2886" t="s">
        <v>6472</v>
      </c>
      <c r="B2886" t="s">
        <v>1844</v>
      </c>
      <c r="C2886" t="s">
        <v>3916</v>
      </c>
      <c r="D2886" s="154">
        <v>308</v>
      </c>
      <c r="E2886" t="s">
        <v>2073</v>
      </c>
      <c r="F2886">
        <v>3</v>
      </c>
      <c r="G2886">
        <v>4</v>
      </c>
      <c r="H2886" t="s">
        <v>3404</v>
      </c>
      <c r="I2886" t="s">
        <v>3515</v>
      </c>
      <c r="K2886" t="s">
        <v>2074</v>
      </c>
      <c r="L2886" t="s">
        <v>2073</v>
      </c>
      <c r="M2886" t="s">
        <v>3404</v>
      </c>
      <c r="N2886" t="b">
        <f>IF(ETMRouteStages[[#This Row],[RID]]=A2885,ETMRouteStages[[#This Row],[StageSequence]]=F2885+1,TRUE)</f>
        <v>1</v>
      </c>
    </row>
    <row r="2887" spans="1:14">
      <c r="A2887" t="s">
        <v>6472</v>
      </c>
      <c r="B2887" t="s">
        <v>1844</v>
      </c>
      <c r="C2887" t="s">
        <v>3916</v>
      </c>
      <c r="D2887" s="154">
        <v>308</v>
      </c>
      <c r="E2887" t="s">
        <v>1103</v>
      </c>
      <c r="F2887">
        <v>4</v>
      </c>
      <c r="G2887">
        <v>5</v>
      </c>
      <c r="H2887" t="s">
        <v>3404</v>
      </c>
      <c r="I2887" t="s">
        <v>3515</v>
      </c>
      <c r="K2887" t="s">
        <v>1104</v>
      </c>
      <c r="L2887" t="s">
        <v>1103</v>
      </c>
      <c r="M2887" t="s">
        <v>3404</v>
      </c>
      <c r="N2887" t="b">
        <f>IF(ETMRouteStages[[#This Row],[RID]]=A2886,ETMRouteStages[[#This Row],[StageSequence]]=F2886+1,TRUE)</f>
        <v>1</v>
      </c>
    </row>
    <row r="2888" spans="1:14">
      <c r="A2888" t="s">
        <v>6472</v>
      </c>
      <c r="B2888" t="s">
        <v>1844</v>
      </c>
      <c r="C2888" t="s">
        <v>3916</v>
      </c>
      <c r="D2888" s="154">
        <v>308</v>
      </c>
      <c r="E2888" t="s">
        <v>906</v>
      </c>
      <c r="F2888">
        <v>5</v>
      </c>
      <c r="G2888">
        <v>7</v>
      </c>
      <c r="H2888" t="s">
        <v>3404</v>
      </c>
      <c r="I2888" t="s">
        <v>3515</v>
      </c>
      <c r="K2888" t="s">
        <v>907</v>
      </c>
      <c r="L2888" t="s">
        <v>906</v>
      </c>
      <c r="M2888" t="s">
        <v>3404</v>
      </c>
      <c r="N2888" t="b">
        <f>IF(ETMRouteStages[[#This Row],[RID]]=A2887,ETMRouteStages[[#This Row],[StageSequence]]=F2887+1,TRUE)</f>
        <v>1</v>
      </c>
    </row>
    <row r="2889" spans="1:14">
      <c r="A2889" t="s">
        <v>6472</v>
      </c>
      <c r="B2889" t="s">
        <v>1844</v>
      </c>
      <c r="C2889" t="s">
        <v>3916</v>
      </c>
      <c r="D2889" s="154">
        <v>308</v>
      </c>
      <c r="E2889" t="s">
        <v>1035</v>
      </c>
      <c r="F2889">
        <v>6</v>
      </c>
      <c r="G2889">
        <v>8</v>
      </c>
      <c r="H2889" t="s">
        <v>3404</v>
      </c>
      <c r="I2889" t="s">
        <v>3515</v>
      </c>
      <c r="K2889" t="s">
        <v>1036</v>
      </c>
      <c r="L2889" t="s">
        <v>1035</v>
      </c>
      <c r="M2889" t="s">
        <v>3404</v>
      </c>
      <c r="N2889" t="b">
        <f>IF(ETMRouteStages[[#This Row],[RID]]=A2888,ETMRouteStages[[#This Row],[StageSequence]]=F2888+1,TRUE)</f>
        <v>1</v>
      </c>
    </row>
    <row r="2890" spans="1:14">
      <c r="A2890" t="s">
        <v>6472</v>
      </c>
      <c r="B2890" t="s">
        <v>1844</v>
      </c>
      <c r="C2890" t="s">
        <v>3916</v>
      </c>
      <c r="D2890" s="154">
        <v>308</v>
      </c>
      <c r="E2890" t="s">
        <v>6087</v>
      </c>
      <c r="F2890">
        <v>7</v>
      </c>
      <c r="G2890">
        <v>11</v>
      </c>
      <c r="H2890" t="s">
        <v>3404</v>
      </c>
      <c r="I2890" t="s">
        <v>3515</v>
      </c>
      <c r="K2890" t="s">
        <v>2261</v>
      </c>
      <c r="L2890" t="s">
        <v>2260</v>
      </c>
      <c r="M2890" t="s">
        <v>3404</v>
      </c>
      <c r="N2890" t="b">
        <f>IF(ETMRouteStages[[#This Row],[RID]]=A2889,ETMRouteStages[[#This Row],[StageSequence]]=F2889+1,TRUE)</f>
        <v>1</v>
      </c>
    </row>
    <row r="2891" spans="1:14">
      <c r="A2891" t="s">
        <v>6472</v>
      </c>
      <c r="B2891" t="s">
        <v>1844</v>
      </c>
      <c r="C2891" t="s">
        <v>3916</v>
      </c>
      <c r="D2891" s="154">
        <v>308</v>
      </c>
      <c r="E2891" t="s">
        <v>2179</v>
      </c>
      <c r="F2891">
        <v>8</v>
      </c>
      <c r="G2891">
        <v>12</v>
      </c>
      <c r="H2891" t="s">
        <v>3404</v>
      </c>
      <c r="I2891" t="s">
        <v>3515</v>
      </c>
      <c r="K2891" t="s">
        <v>2180</v>
      </c>
      <c r="L2891" t="s">
        <v>2179</v>
      </c>
      <c r="M2891" t="s">
        <v>3404</v>
      </c>
      <c r="N2891" t="b">
        <f>IF(ETMRouteStages[[#This Row],[RID]]=A2890,ETMRouteStages[[#This Row],[StageSequence]]=F2890+1,TRUE)</f>
        <v>1</v>
      </c>
    </row>
    <row r="2892" spans="1:14">
      <c r="A2892" t="s">
        <v>6472</v>
      </c>
      <c r="B2892" t="s">
        <v>1844</v>
      </c>
      <c r="C2892" t="s">
        <v>3916</v>
      </c>
      <c r="D2892" s="154">
        <v>308</v>
      </c>
      <c r="E2892" t="s">
        <v>3044</v>
      </c>
      <c r="F2892">
        <v>9</v>
      </c>
      <c r="G2892">
        <v>13</v>
      </c>
      <c r="H2892" t="s">
        <v>3404</v>
      </c>
      <c r="I2892" t="s">
        <v>3515</v>
      </c>
      <c r="K2892" t="s">
        <v>3045</v>
      </c>
      <c r="L2892" t="s">
        <v>3044</v>
      </c>
      <c r="M2892" t="s">
        <v>3404</v>
      </c>
      <c r="N2892" t="b">
        <f>IF(ETMRouteStages[[#This Row],[RID]]=A2891,ETMRouteStages[[#This Row],[StageSequence]]=F2891+1,TRUE)</f>
        <v>1</v>
      </c>
    </row>
    <row r="2893" spans="1:14">
      <c r="A2893" t="s">
        <v>6472</v>
      </c>
      <c r="B2893" t="s">
        <v>1844</v>
      </c>
      <c r="C2893" t="s">
        <v>3916</v>
      </c>
      <c r="D2893" s="154">
        <v>308</v>
      </c>
      <c r="E2893" t="s">
        <v>3192</v>
      </c>
      <c r="F2893">
        <v>10</v>
      </c>
      <c r="G2893">
        <v>15</v>
      </c>
      <c r="H2893" t="s">
        <v>3404</v>
      </c>
      <c r="I2893" t="s">
        <v>3515</v>
      </c>
      <c r="K2893" t="s">
        <v>3193</v>
      </c>
      <c r="L2893" t="s">
        <v>3192</v>
      </c>
      <c r="M2893" t="s">
        <v>3404</v>
      </c>
      <c r="N2893" t="b">
        <f>IF(ETMRouteStages[[#This Row],[RID]]=A2892,ETMRouteStages[[#This Row],[StageSequence]]=F2892+1,TRUE)</f>
        <v>1</v>
      </c>
    </row>
    <row r="2894" spans="1:14">
      <c r="A2894" t="s">
        <v>6472</v>
      </c>
      <c r="B2894" t="s">
        <v>1844</v>
      </c>
      <c r="C2894" t="s">
        <v>3916</v>
      </c>
      <c r="D2894" s="154">
        <v>308</v>
      </c>
      <c r="E2894" t="s">
        <v>1229</v>
      </c>
      <c r="F2894">
        <v>11</v>
      </c>
      <c r="G2894">
        <v>16</v>
      </c>
      <c r="H2894" t="s">
        <v>3404</v>
      </c>
      <c r="I2894" t="s">
        <v>3515</v>
      </c>
      <c r="K2894" t="s">
        <v>1230</v>
      </c>
      <c r="L2894" t="s">
        <v>1229</v>
      </c>
      <c r="M2894" t="s">
        <v>3404</v>
      </c>
      <c r="N2894" t="b">
        <f>IF(ETMRouteStages[[#This Row],[RID]]=A2893,ETMRouteStages[[#This Row],[StageSequence]]=F2893+1,TRUE)</f>
        <v>1</v>
      </c>
    </row>
    <row r="2895" spans="1:14">
      <c r="A2895" t="s">
        <v>6472</v>
      </c>
      <c r="B2895" t="s">
        <v>1844</v>
      </c>
      <c r="C2895" t="s">
        <v>3916</v>
      </c>
      <c r="D2895" s="154">
        <v>308</v>
      </c>
      <c r="E2895" t="s">
        <v>2805</v>
      </c>
      <c r="F2895">
        <v>12</v>
      </c>
      <c r="G2895">
        <v>17</v>
      </c>
      <c r="H2895" t="s">
        <v>3404</v>
      </c>
      <c r="I2895" t="s">
        <v>3515</v>
      </c>
      <c r="K2895" t="s">
        <v>2806</v>
      </c>
      <c r="L2895" t="s">
        <v>2805</v>
      </c>
      <c r="M2895" t="s">
        <v>3404</v>
      </c>
      <c r="N2895" t="b">
        <f>IF(ETMRouteStages[[#This Row],[RID]]=A2894,ETMRouteStages[[#This Row],[StageSequence]]=F2894+1,TRUE)</f>
        <v>1</v>
      </c>
    </row>
    <row r="2896" spans="1:14">
      <c r="A2896" t="s">
        <v>6472</v>
      </c>
      <c r="B2896" t="s">
        <v>1844</v>
      </c>
      <c r="C2896" t="s">
        <v>3916</v>
      </c>
      <c r="D2896" s="154">
        <v>308</v>
      </c>
      <c r="E2896" t="s">
        <v>3200</v>
      </c>
      <c r="F2896">
        <v>13</v>
      </c>
      <c r="G2896">
        <v>18</v>
      </c>
      <c r="H2896" t="s">
        <v>3404</v>
      </c>
      <c r="I2896" t="s">
        <v>3515</v>
      </c>
      <c r="K2896" t="s">
        <v>3201</v>
      </c>
      <c r="L2896" t="s">
        <v>3200</v>
      </c>
      <c r="M2896" t="s">
        <v>3404</v>
      </c>
      <c r="N2896" t="b">
        <f>IF(ETMRouteStages[[#This Row],[RID]]=A2895,ETMRouteStages[[#This Row],[StageSequence]]=F2895+1,TRUE)</f>
        <v>1</v>
      </c>
    </row>
    <row r="2897" spans="1:14">
      <c r="A2897" t="s">
        <v>6472</v>
      </c>
      <c r="B2897" t="s">
        <v>1844</v>
      </c>
      <c r="C2897" t="s">
        <v>3916</v>
      </c>
      <c r="D2897" s="154">
        <v>308</v>
      </c>
      <c r="E2897" t="s">
        <v>3044</v>
      </c>
      <c r="F2897">
        <v>14</v>
      </c>
      <c r="G2897">
        <v>20</v>
      </c>
      <c r="H2897" t="s">
        <v>3404</v>
      </c>
      <c r="I2897" t="s">
        <v>3515</v>
      </c>
      <c r="K2897" t="s">
        <v>3045</v>
      </c>
      <c r="L2897" t="s">
        <v>3044</v>
      </c>
      <c r="M2897" t="s">
        <v>3404</v>
      </c>
      <c r="N2897" t="b">
        <f>IF(ETMRouteStages[[#This Row],[RID]]=A2896,ETMRouteStages[[#This Row],[StageSequence]]=F2896+1,TRUE)</f>
        <v>1</v>
      </c>
    </row>
    <row r="2898" spans="1:14">
      <c r="A2898" t="s">
        <v>6472</v>
      </c>
      <c r="B2898" t="s">
        <v>1844</v>
      </c>
      <c r="C2898" t="s">
        <v>3916</v>
      </c>
      <c r="D2898" s="154">
        <v>308</v>
      </c>
      <c r="E2898" t="s">
        <v>6473</v>
      </c>
      <c r="F2898">
        <v>15</v>
      </c>
      <c r="G2898">
        <v>23</v>
      </c>
      <c r="H2898" t="s">
        <v>3404</v>
      </c>
      <c r="I2898" t="s">
        <v>3515</v>
      </c>
      <c r="K2898" t="s">
        <v>2593</v>
      </c>
      <c r="L2898" t="s">
        <v>2592</v>
      </c>
      <c r="M2898" t="s">
        <v>3404</v>
      </c>
      <c r="N2898" t="b">
        <f>IF(ETMRouteStages[[#This Row],[RID]]=A2897,ETMRouteStages[[#This Row],[StageSequence]]=F2897+1,TRUE)</f>
        <v>1</v>
      </c>
    </row>
    <row r="2899" spans="1:14">
      <c r="A2899" t="s">
        <v>6472</v>
      </c>
      <c r="B2899" t="s">
        <v>1844</v>
      </c>
      <c r="C2899" t="s">
        <v>3916</v>
      </c>
      <c r="D2899" s="154">
        <v>308</v>
      </c>
      <c r="E2899" t="s">
        <v>995</v>
      </c>
      <c r="F2899">
        <v>16</v>
      </c>
      <c r="G2899">
        <v>25</v>
      </c>
      <c r="H2899" t="s">
        <v>3404</v>
      </c>
      <c r="I2899" t="s">
        <v>3515</v>
      </c>
      <c r="K2899" t="s">
        <v>996</v>
      </c>
      <c r="L2899" t="s">
        <v>995</v>
      </c>
      <c r="M2899" t="s">
        <v>3404</v>
      </c>
      <c r="N2899" t="b">
        <f>IF(ETMRouteStages[[#This Row],[RID]]=A2898,ETMRouteStages[[#This Row],[StageSequence]]=F2898+1,TRUE)</f>
        <v>1</v>
      </c>
    </row>
    <row r="2900" spans="1:14">
      <c r="A2900" t="s">
        <v>6474</v>
      </c>
      <c r="B2900" t="s">
        <v>1844</v>
      </c>
      <c r="C2900" t="s">
        <v>4021</v>
      </c>
      <c r="D2900" s="154">
        <v>309</v>
      </c>
      <c r="E2900" t="s">
        <v>1843</v>
      </c>
      <c r="F2900">
        <v>1</v>
      </c>
      <c r="G2900">
        <v>0</v>
      </c>
      <c r="H2900" t="s">
        <v>3404</v>
      </c>
      <c r="I2900" t="s">
        <v>3515</v>
      </c>
      <c r="K2900" t="s">
        <v>1844</v>
      </c>
      <c r="L2900" t="s">
        <v>1843</v>
      </c>
      <c r="M2900" t="s">
        <v>3404</v>
      </c>
      <c r="N2900" t="b">
        <f>IF(ETMRouteStages[[#This Row],[RID]]=A2899,ETMRouteStages[[#This Row],[StageSequence]]=F2899+1,TRUE)</f>
        <v>1</v>
      </c>
    </row>
    <row r="2901" spans="1:14">
      <c r="A2901" t="s">
        <v>6474</v>
      </c>
      <c r="B2901" t="s">
        <v>1844</v>
      </c>
      <c r="C2901" t="s">
        <v>4021</v>
      </c>
      <c r="D2901" s="154">
        <v>309</v>
      </c>
      <c r="E2901" t="s">
        <v>1845</v>
      </c>
      <c r="F2901">
        <v>2</v>
      </c>
      <c r="G2901">
        <v>2</v>
      </c>
      <c r="H2901" t="s">
        <v>3404</v>
      </c>
      <c r="I2901" t="s">
        <v>3515</v>
      </c>
      <c r="K2901" t="s">
        <v>1846</v>
      </c>
      <c r="L2901" t="s">
        <v>1845</v>
      </c>
      <c r="M2901" t="s">
        <v>3404</v>
      </c>
      <c r="N2901" t="b">
        <f>IF(ETMRouteStages[[#This Row],[RID]]=A2900,ETMRouteStages[[#This Row],[StageSequence]]=F2900+1,TRUE)</f>
        <v>1</v>
      </c>
    </row>
    <row r="2902" spans="1:14">
      <c r="A2902" t="s">
        <v>6474</v>
      </c>
      <c r="B2902" t="s">
        <v>1844</v>
      </c>
      <c r="C2902" t="s">
        <v>4021</v>
      </c>
      <c r="D2902" s="154">
        <v>309</v>
      </c>
      <c r="E2902" t="s">
        <v>2073</v>
      </c>
      <c r="F2902">
        <v>3</v>
      </c>
      <c r="G2902">
        <v>4</v>
      </c>
      <c r="H2902" t="s">
        <v>3404</v>
      </c>
      <c r="I2902" t="s">
        <v>3515</v>
      </c>
      <c r="K2902" t="s">
        <v>2074</v>
      </c>
      <c r="L2902" t="s">
        <v>2073</v>
      </c>
      <c r="M2902" t="s">
        <v>3404</v>
      </c>
      <c r="N2902" t="b">
        <f>IF(ETMRouteStages[[#This Row],[RID]]=A2901,ETMRouteStages[[#This Row],[StageSequence]]=F2901+1,TRUE)</f>
        <v>1</v>
      </c>
    </row>
    <row r="2903" spans="1:14">
      <c r="A2903" t="s">
        <v>6474</v>
      </c>
      <c r="B2903" t="s">
        <v>1844</v>
      </c>
      <c r="C2903" t="s">
        <v>4021</v>
      </c>
      <c r="D2903" s="154">
        <v>309</v>
      </c>
      <c r="E2903" t="s">
        <v>1103</v>
      </c>
      <c r="F2903">
        <v>4</v>
      </c>
      <c r="G2903">
        <v>5</v>
      </c>
      <c r="H2903" t="s">
        <v>3404</v>
      </c>
      <c r="I2903" t="s">
        <v>3515</v>
      </c>
      <c r="K2903" t="s">
        <v>1104</v>
      </c>
      <c r="L2903" t="s">
        <v>1103</v>
      </c>
      <c r="M2903" t="s">
        <v>3404</v>
      </c>
      <c r="N2903" t="b">
        <f>IF(ETMRouteStages[[#This Row],[RID]]=A2902,ETMRouteStages[[#This Row],[StageSequence]]=F2902+1,TRUE)</f>
        <v>1</v>
      </c>
    </row>
    <row r="2904" spans="1:14">
      <c r="A2904" t="s">
        <v>6474</v>
      </c>
      <c r="B2904" t="s">
        <v>1844</v>
      </c>
      <c r="C2904" t="s">
        <v>4021</v>
      </c>
      <c r="D2904" s="154">
        <v>309</v>
      </c>
      <c r="E2904" t="s">
        <v>906</v>
      </c>
      <c r="F2904">
        <v>5</v>
      </c>
      <c r="G2904">
        <v>7</v>
      </c>
      <c r="H2904" t="s">
        <v>3404</v>
      </c>
      <c r="I2904" t="s">
        <v>3515</v>
      </c>
      <c r="K2904" t="s">
        <v>907</v>
      </c>
      <c r="L2904" t="s">
        <v>906</v>
      </c>
      <c r="M2904" t="s">
        <v>3404</v>
      </c>
      <c r="N2904" t="b">
        <f>IF(ETMRouteStages[[#This Row],[RID]]=A2903,ETMRouteStages[[#This Row],[StageSequence]]=F2903+1,TRUE)</f>
        <v>1</v>
      </c>
    </row>
    <row r="2905" spans="1:14">
      <c r="A2905" t="s">
        <v>6474</v>
      </c>
      <c r="B2905" t="s">
        <v>1844</v>
      </c>
      <c r="C2905" t="s">
        <v>4021</v>
      </c>
      <c r="D2905" s="154">
        <v>309</v>
      </c>
      <c r="E2905" t="s">
        <v>1035</v>
      </c>
      <c r="F2905">
        <v>6</v>
      </c>
      <c r="G2905">
        <v>8</v>
      </c>
      <c r="H2905" t="s">
        <v>3404</v>
      </c>
      <c r="I2905" t="s">
        <v>3515</v>
      </c>
      <c r="K2905" t="s">
        <v>1036</v>
      </c>
      <c r="L2905" t="s">
        <v>1035</v>
      </c>
      <c r="M2905" t="s">
        <v>3404</v>
      </c>
      <c r="N2905" t="b">
        <f>IF(ETMRouteStages[[#This Row],[RID]]=A2904,ETMRouteStages[[#This Row],[StageSequence]]=F2904+1,TRUE)</f>
        <v>1</v>
      </c>
    </row>
    <row r="2906" spans="1:14">
      <c r="A2906" t="s">
        <v>6474</v>
      </c>
      <c r="B2906" t="s">
        <v>1844</v>
      </c>
      <c r="C2906" t="s">
        <v>4021</v>
      </c>
      <c r="D2906" s="154">
        <v>309</v>
      </c>
      <c r="E2906" t="s">
        <v>6087</v>
      </c>
      <c r="F2906">
        <v>7</v>
      </c>
      <c r="G2906">
        <v>11</v>
      </c>
      <c r="H2906" t="s">
        <v>3404</v>
      </c>
      <c r="I2906" t="s">
        <v>3515</v>
      </c>
      <c r="K2906" t="s">
        <v>2261</v>
      </c>
      <c r="L2906" t="s">
        <v>2260</v>
      </c>
      <c r="M2906" t="s">
        <v>3404</v>
      </c>
      <c r="N2906" t="b">
        <f>IF(ETMRouteStages[[#This Row],[RID]]=A2905,ETMRouteStages[[#This Row],[StageSequence]]=F2905+1,TRUE)</f>
        <v>1</v>
      </c>
    </row>
    <row r="2907" spans="1:14">
      <c r="A2907" t="s">
        <v>6474</v>
      </c>
      <c r="B2907" t="s">
        <v>1844</v>
      </c>
      <c r="C2907" t="s">
        <v>4021</v>
      </c>
      <c r="D2907" s="154">
        <v>309</v>
      </c>
      <c r="E2907" t="s">
        <v>995</v>
      </c>
      <c r="F2907">
        <v>8</v>
      </c>
      <c r="G2907">
        <v>14</v>
      </c>
      <c r="H2907" t="s">
        <v>3404</v>
      </c>
      <c r="I2907" t="s">
        <v>3515</v>
      </c>
      <c r="K2907" t="s">
        <v>996</v>
      </c>
      <c r="L2907" t="s">
        <v>995</v>
      </c>
      <c r="M2907" t="s">
        <v>3404</v>
      </c>
      <c r="N2907" t="b">
        <f>IF(ETMRouteStages[[#This Row],[RID]]=A2906,ETMRouteStages[[#This Row],[StageSequence]]=F2906+1,TRUE)</f>
        <v>1</v>
      </c>
    </row>
    <row r="2908" spans="1:14">
      <c r="A2908" t="s">
        <v>6474</v>
      </c>
      <c r="B2908" t="s">
        <v>1844</v>
      </c>
      <c r="C2908" t="s">
        <v>4021</v>
      </c>
      <c r="D2908" s="154">
        <v>309</v>
      </c>
      <c r="E2908" t="s">
        <v>1055</v>
      </c>
      <c r="F2908">
        <v>9</v>
      </c>
      <c r="G2908">
        <v>15</v>
      </c>
      <c r="H2908" t="s">
        <v>3404</v>
      </c>
      <c r="I2908" t="s">
        <v>3515</v>
      </c>
      <c r="K2908" t="s">
        <v>1056</v>
      </c>
      <c r="L2908" t="s">
        <v>1055</v>
      </c>
      <c r="M2908" t="s">
        <v>3404</v>
      </c>
      <c r="N2908" t="b">
        <f>IF(ETMRouteStages[[#This Row],[RID]]=A2907,ETMRouteStages[[#This Row],[StageSequence]]=F2907+1,TRUE)</f>
        <v>1</v>
      </c>
    </row>
    <row r="2909" spans="1:14">
      <c r="A2909" t="s">
        <v>6474</v>
      </c>
      <c r="B2909" t="s">
        <v>1844</v>
      </c>
      <c r="C2909" t="s">
        <v>4021</v>
      </c>
      <c r="D2909" s="154">
        <v>309</v>
      </c>
      <c r="E2909" t="s">
        <v>620</v>
      </c>
      <c r="F2909">
        <v>10</v>
      </c>
      <c r="G2909">
        <v>17</v>
      </c>
      <c r="H2909" t="s">
        <v>3404</v>
      </c>
      <c r="I2909" t="s">
        <v>3515</v>
      </c>
      <c r="K2909" t="s">
        <v>621</v>
      </c>
      <c r="L2909" t="s">
        <v>620</v>
      </c>
      <c r="M2909" t="s">
        <v>3404</v>
      </c>
      <c r="N2909" t="b">
        <f>IF(ETMRouteStages[[#This Row],[RID]]=A2908,ETMRouteStages[[#This Row],[StageSequence]]=F2908+1,TRUE)</f>
        <v>1</v>
      </c>
    </row>
    <row r="2910" spans="1:14">
      <c r="A2910" t="s">
        <v>6474</v>
      </c>
      <c r="B2910" t="s">
        <v>1844</v>
      </c>
      <c r="C2910" t="s">
        <v>4021</v>
      </c>
      <c r="D2910" s="154">
        <v>309</v>
      </c>
      <c r="E2910" t="s">
        <v>680</v>
      </c>
      <c r="F2910">
        <v>11</v>
      </c>
      <c r="G2910">
        <v>20</v>
      </c>
      <c r="H2910" t="s">
        <v>3404</v>
      </c>
      <c r="I2910" t="s">
        <v>3515</v>
      </c>
      <c r="K2910" t="s">
        <v>681</v>
      </c>
      <c r="L2910" t="s">
        <v>680</v>
      </c>
      <c r="M2910" t="s">
        <v>3404</v>
      </c>
      <c r="N2910" t="b">
        <f>IF(ETMRouteStages[[#This Row],[RID]]=A2909,ETMRouteStages[[#This Row],[StageSequence]]=F2909+1,TRUE)</f>
        <v>1</v>
      </c>
    </row>
    <row r="2911" spans="1:14">
      <c r="A2911" t="s">
        <v>6474</v>
      </c>
      <c r="B2911" t="s">
        <v>1844</v>
      </c>
      <c r="C2911" t="s">
        <v>4021</v>
      </c>
      <c r="D2911" s="154">
        <v>309</v>
      </c>
      <c r="E2911" t="s">
        <v>1293</v>
      </c>
      <c r="F2911">
        <v>12</v>
      </c>
      <c r="G2911">
        <v>22</v>
      </c>
      <c r="H2911" t="s">
        <v>3404</v>
      </c>
      <c r="I2911" t="s">
        <v>3515</v>
      </c>
      <c r="K2911" t="s">
        <v>1294</v>
      </c>
      <c r="L2911" t="s">
        <v>1293</v>
      </c>
      <c r="M2911" t="s">
        <v>3404</v>
      </c>
      <c r="N2911" t="b">
        <f>IF(ETMRouteStages[[#This Row],[RID]]=A2910,ETMRouteStages[[#This Row],[StageSequence]]=F2910+1,TRUE)</f>
        <v>1</v>
      </c>
    </row>
    <row r="2912" spans="1:14">
      <c r="A2912" t="s">
        <v>6474</v>
      </c>
      <c r="B2912" t="s">
        <v>1844</v>
      </c>
      <c r="C2912" t="s">
        <v>4021</v>
      </c>
      <c r="D2912" s="154">
        <v>309</v>
      </c>
      <c r="E2912" t="s">
        <v>2165</v>
      </c>
      <c r="F2912">
        <v>13</v>
      </c>
      <c r="G2912">
        <v>24</v>
      </c>
      <c r="H2912" t="s">
        <v>3404</v>
      </c>
      <c r="I2912" t="s">
        <v>3515</v>
      </c>
      <c r="K2912" t="s">
        <v>2166</v>
      </c>
      <c r="L2912" t="s">
        <v>2165</v>
      </c>
      <c r="M2912" t="s">
        <v>3404</v>
      </c>
      <c r="N2912" t="b">
        <f>IF(ETMRouteStages[[#This Row],[RID]]=A2911,ETMRouteStages[[#This Row],[StageSequence]]=F2911+1,TRUE)</f>
        <v>1</v>
      </c>
    </row>
    <row r="2913" spans="1:14">
      <c r="A2913" t="s">
        <v>6474</v>
      </c>
      <c r="B2913" t="s">
        <v>1844</v>
      </c>
      <c r="C2913" t="s">
        <v>4021</v>
      </c>
      <c r="D2913" s="154">
        <v>309</v>
      </c>
      <c r="E2913" t="s">
        <v>2298</v>
      </c>
      <c r="F2913">
        <v>14</v>
      </c>
      <c r="G2913">
        <v>26</v>
      </c>
      <c r="H2913" t="s">
        <v>3404</v>
      </c>
      <c r="I2913" t="s">
        <v>3515</v>
      </c>
      <c r="K2913" t="s">
        <v>2299</v>
      </c>
      <c r="L2913" t="s">
        <v>2298</v>
      </c>
      <c r="M2913" t="s">
        <v>3404</v>
      </c>
      <c r="N2913" t="b">
        <f>IF(ETMRouteStages[[#This Row],[RID]]=A2912,ETMRouteStages[[#This Row],[StageSequence]]=F2912+1,TRUE)</f>
        <v>1</v>
      </c>
    </row>
    <row r="2914" spans="1:14">
      <c r="A2914" t="s">
        <v>6474</v>
      </c>
      <c r="B2914" t="s">
        <v>1844</v>
      </c>
      <c r="C2914" t="s">
        <v>4021</v>
      </c>
      <c r="D2914" s="154">
        <v>309</v>
      </c>
      <c r="E2914" t="s">
        <v>2314</v>
      </c>
      <c r="F2914">
        <v>15</v>
      </c>
      <c r="G2914">
        <v>28</v>
      </c>
      <c r="H2914" t="s">
        <v>3404</v>
      </c>
      <c r="I2914" t="s">
        <v>3515</v>
      </c>
      <c r="K2914" t="s">
        <v>2315</v>
      </c>
      <c r="L2914" t="s">
        <v>2314</v>
      </c>
      <c r="M2914" t="s">
        <v>3404</v>
      </c>
      <c r="N2914" t="b">
        <f>IF(ETMRouteStages[[#This Row],[RID]]=A2913,ETMRouteStages[[#This Row],[StageSequence]]=F2913+1,TRUE)</f>
        <v>1</v>
      </c>
    </row>
    <row r="2915" spans="1:14">
      <c r="A2915" t="s">
        <v>6474</v>
      </c>
      <c r="B2915" t="s">
        <v>1844</v>
      </c>
      <c r="C2915" t="s">
        <v>4021</v>
      </c>
      <c r="D2915" s="154">
        <v>309</v>
      </c>
      <c r="E2915" t="s">
        <v>1341</v>
      </c>
      <c r="F2915">
        <v>16</v>
      </c>
      <c r="G2915">
        <v>32</v>
      </c>
      <c r="H2915" t="s">
        <v>3404</v>
      </c>
      <c r="I2915" t="s">
        <v>3515</v>
      </c>
      <c r="K2915" t="s">
        <v>1342</v>
      </c>
      <c r="L2915" t="s">
        <v>1341</v>
      </c>
      <c r="M2915" t="s">
        <v>3404</v>
      </c>
      <c r="N2915" t="b">
        <f>IF(ETMRouteStages[[#This Row],[RID]]=A2914,ETMRouteStages[[#This Row],[StageSequence]]=F2914+1,TRUE)</f>
        <v>1</v>
      </c>
    </row>
    <row r="2916" spans="1:14">
      <c r="A2916" t="s">
        <v>6474</v>
      </c>
      <c r="B2916" t="s">
        <v>1844</v>
      </c>
      <c r="C2916" t="s">
        <v>4021</v>
      </c>
      <c r="D2916" s="154">
        <v>309</v>
      </c>
      <c r="E2916" t="s">
        <v>882</v>
      </c>
      <c r="F2916">
        <v>17</v>
      </c>
      <c r="G2916">
        <v>35</v>
      </c>
      <c r="H2916" t="s">
        <v>3404</v>
      </c>
      <c r="I2916" t="s">
        <v>3515</v>
      </c>
      <c r="K2916" t="s">
        <v>883</v>
      </c>
      <c r="L2916" t="s">
        <v>882</v>
      </c>
      <c r="M2916" t="s">
        <v>3404</v>
      </c>
      <c r="N2916" t="b">
        <f>IF(ETMRouteStages[[#This Row],[RID]]=A2915,ETMRouteStages[[#This Row],[StageSequence]]=F2915+1,TRUE)</f>
        <v>1</v>
      </c>
    </row>
    <row r="2917" spans="1:14">
      <c r="A2917" t="s">
        <v>6474</v>
      </c>
      <c r="B2917" t="s">
        <v>1844</v>
      </c>
      <c r="C2917" t="s">
        <v>4021</v>
      </c>
      <c r="D2917" s="154">
        <v>309</v>
      </c>
      <c r="E2917" t="s">
        <v>830</v>
      </c>
      <c r="F2917">
        <v>18</v>
      </c>
      <c r="G2917">
        <v>37</v>
      </c>
      <c r="H2917" t="s">
        <v>3404</v>
      </c>
      <c r="I2917" t="s">
        <v>3515</v>
      </c>
      <c r="K2917" t="s">
        <v>831</v>
      </c>
      <c r="L2917" t="s">
        <v>830</v>
      </c>
      <c r="M2917" t="s">
        <v>3404</v>
      </c>
      <c r="N2917" t="b">
        <f>IF(ETMRouteStages[[#This Row],[RID]]=A2916,ETMRouteStages[[#This Row],[StageSequence]]=F2916+1,TRUE)</f>
        <v>1</v>
      </c>
    </row>
    <row r="2918" spans="1:14">
      <c r="A2918" t="s">
        <v>6474</v>
      </c>
      <c r="B2918" t="s">
        <v>1844</v>
      </c>
      <c r="C2918" t="s">
        <v>4021</v>
      </c>
      <c r="D2918" s="154">
        <v>309</v>
      </c>
      <c r="E2918" t="s">
        <v>2673</v>
      </c>
      <c r="F2918">
        <v>19</v>
      </c>
      <c r="G2918">
        <v>39</v>
      </c>
      <c r="H2918" t="s">
        <v>3404</v>
      </c>
      <c r="I2918" t="s">
        <v>3515</v>
      </c>
      <c r="K2918" t="s">
        <v>2674</v>
      </c>
      <c r="L2918" t="s">
        <v>2673</v>
      </c>
      <c r="M2918" t="s">
        <v>3404</v>
      </c>
      <c r="N2918" t="b">
        <f>IF(ETMRouteStages[[#This Row],[RID]]=A2917,ETMRouteStages[[#This Row],[StageSequence]]=F2917+1,TRUE)</f>
        <v>1</v>
      </c>
    </row>
    <row r="2919" spans="1:14">
      <c r="A2919" t="s">
        <v>6474</v>
      </c>
      <c r="B2919" t="s">
        <v>1844</v>
      </c>
      <c r="C2919" t="s">
        <v>4021</v>
      </c>
      <c r="D2919" s="154">
        <v>309</v>
      </c>
      <c r="E2919" t="s">
        <v>1932</v>
      </c>
      <c r="F2919">
        <v>20</v>
      </c>
      <c r="G2919">
        <v>41</v>
      </c>
      <c r="H2919" t="s">
        <v>3404</v>
      </c>
      <c r="I2919" t="s">
        <v>3515</v>
      </c>
      <c r="K2919" t="s">
        <v>1933</v>
      </c>
      <c r="L2919" t="s">
        <v>1932</v>
      </c>
      <c r="M2919" t="s">
        <v>3404</v>
      </c>
      <c r="N2919" t="b">
        <f>IF(ETMRouteStages[[#This Row],[RID]]=A2918,ETMRouteStages[[#This Row],[StageSequence]]=F2918+1,TRUE)</f>
        <v>1</v>
      </c>
    </row>
    <row r="2920" spans="1:14">
      <c r="A2920" t="s">
        <v>6474</v>
      </c>
      <c r="B2920" t="s">
        <v>1844</v>
      </c>
      <c r="C2920" t="s">
        <v>4021</v>
      </c>
      <c r="D2920" s="154">
        <v>309</v>
      </c>
      <c r="E2920" t="s">
        <v>720</v>
      </c>
      <c r="F2920">
        <v>21</v>
      </c>
      <c r="G2920">
        <v>42</v>
      </c>
      <c r="H2920" t="s">
        <v>3404</v>
      </c>
      <c r="I2920" t="s">
        <v>3515</v>
      </c>
      <c r="K2920" t="s">
        <v>721</v>
      </c>
      <c r="L2920" t="s">
        <v>720</v>
      </c>
      <c r="M2920" t="s">
        <v>3404</v>
      </c>
      <c r="N2920" t="b">
        <f>IF(ETMRouteStages[[#This Row],[RID]]=A2919,ETMRouteStages[[#This Row],[StageSequence]]=F2919+1,TRUE)</f>
        <v>1</v>
      </c>
    </row>
    <row r="2921" spans="1:14">
      <c r="A2921" t="s">
        <v>6474</v>
      </c>
      <c r="B2921" t="s">
        <v>1844</v>
      </c>
      <c r="C2921" t="s">
        <v>4021</v>
      </c>
      <c r="D2921" s="154">
        <v>309</v>
      </c>
      <c r="E2921" t="s">
        <v>540</v>
      </c>
      <c r="F2921">
        <v>22</v>
      </c>
      <c r="G2921">
        <v>43</v>
      </c>
      <c r="H2921" t="s">
        <v>3404</v>
      </c>
      <c r="I2921" t="s">
        <v>3515</v>
      </c>
      <c r="K2921" t="s">
        <v>541</v>
      </c>
      <c r="L2921" t="s">
        <v>540</v>
      </c>
      <c r="M2921" t="s">
        <v>3404</v>
      </c>
      <c r="N2921" t="b">
        <f>IF(ETMRouteStages[[#This Row],[RID]]=A2920,ETMRouteStages[[#This Row],[StageSequence]]=F2920+1,TRUE)</f>
        <v>1</v>
      </c>
    </row>
    <row r="2922" spans="1:14">
      <c r="A2922" t="s">
        <v>6474</v>
      </c>
      <c r="B2922" t="s">
        <v>1844</v>
      </c>
      <c r="C2922" t="s">
        <v>4021</v>
      </c>
      <c r="D2922" s="154">
        <v>309</v>
      </c>
      <c r="E2922" t="s">
        <v>2241</v>
      </c>
      <c r="F2922">
        <v>23</v>
      </c>
      <c r="G2922">
        <v>45</v>
      </c>
      <c r="H2922" t="s">
        <v>3404</v>
      </c>
      <c r="I2922" t="s">
        <v>3515</v>
      </c>
      <c r="K2922" t="s">
        <v>2242</v>
      </c>
      <c r="L2922" t="s">
        <v>2241</v>
      </c>
      <c r="M2922" t="s">
        <v>3404</v>
      </c>
      <c r="N2922" t="b">
        <f>IF(ETMRouteStages[[#This Row],[RID]]=A2921,ETMRouteStages[[#This Row],[StageSequence]]=F2921+1,TRUE)</f>
        <v>1</v>
      </c>
    </row>
    <row r="2923" spans="1:14">
      <c r="A2923" t="s">
        <v>6474</v>
      </c>
      <c r="B2923" t="s">
        <v>1844</v>
      </c>
      <c r="C2923" t="s">
        <v>4021</v>
      </c>
      <c r="D2923" s="154">
        <v>309</v>
      </c>
      <c r="E2923" t="s">
        <v>2358</v>
      </c>
      <c r="F2923">
        <v>24</v>
      </c>
      <c r="G2923">
        <v>47</v>
      </c>
      <c r="H2923" t="s">
        <v>3404</v>
      </c>
      <c r="I2923" t="s">
        <v>3515</v>
      </c>
      <c r="K2923" t="s">
        <v>2359</v>
      </c>
      <c r="L2923" t="s">
        <v>2358</v>
      </c>
      <c r="M2923" t="s">
        <v>3404</v>
      </c>
      <c r="N2923" t="b">
        <f>IF(ETMRouteStages[[#This Row],[RID]]=A2922,ETMRouteStages[[#This Row],[StageSequence]]=F2922+1,TRUE)</f>
        <v>1</v>
      </c>
    </row>
    <row r="2924" spans="1:14">
      <c r="A2924" t="s">
        <v>6474</v>
      </c>
      <c r="B2924" t="s">
        <v>1844</v>
      </c>
      <c r="C2924" t="s">
        <v>4021</v>
      </c>
      <c r="D2924" s="154">
        <v>309</v>
      </c>
      <c r="E2924" t="s">
        <v>2306</v>
      </c>
      <c r="F2924">
        <v>25</v>
      </c>
      <c r="G2924">
        <v>49</v>
      </c>
      <c r="H2924" t="s">
        <v>3404</v>
      </c>
      <c r="I2924" t="s">
        <v>3515</v>
      </c>
      <c r="K2924" t="s">
        <v>2307</v>
      </c>
      <c r="L2924" t="s">
        <v>2306</v>
      </c>
      <c r="M2924" t="s">
        <v>3404</v>
      </c>
      <c r="N2924" t="b">
        <f>IF(ETMRouteStages[[#This Row],[RID]]=A2923,ETMRouteStages[[#This Row],[StageSequence]]=F2923+1,TRUE)</f>
        <v>1</v>
      </c>
    </row>
    <row r="2925" spans="1:14">
      <c r="A2925" t="s">
        <v>6474</v>
      </c>
      <c r="B2925" t="s">
        <v>1844</v>
      </c>
      <c r="C2925" t="s">
        <v>4021</v>
      </c>
      <c r="D2925" s="154">
        <v>309</v>
      </c>
      <c r="E2925" t="s">
        <v>1534</v>
      </c>
      <c r="F2925">
        <v>26</v>
      </c>
      <c r="G2925">
        <v>52</v>
      </c>
      <c r="H2925" t="s">
        <v>3404</v>
      </c>
      <c r="I2925" t="s">
        <v>3515</v>
      </c>
      <c r="K2925" t="s">
        <v>1535</v>
      </c>
      <c r="L2925" t="s">
        <v>1534</v>
      </c>
      <c r="M2925" t="s">
        <v>3404</v>
      </c>
      <c r="N2925" t="b">
        <f>IF(ETMRouteStages[[#This Row],[RID]]=A2924,ETMRouteStages[[#This Row],[StageSequence]]=F2924+1,TRUE)</f>
        <v>1</v>
      </c>
    </row>
    <row r="2926" spans="1:14">
      <c r="A2926" t="s">
        <v>6474</v>
      </c>
      <c r="B2926" t="s">
        <v>1844</v>
      </c>
      <c r="C2926" t="s">
        <v>4021</v>
      </c>
      <c r="D2926" s="154">
        <v>309</v>
      </c>
      <c r="E2926" t="s">
        <v>1874</v>
      </c>
      <c r="F2926">
        <v>27</v>
      </c>
      <c r="G2926">
        <v>54</v>
      </c>
      <c r="H2926" t="s">
        <v>3404</v>
      </c>
      <c r="I2926" t="s">
        <v>3515</v>
      </c>
      <c r="K2926" t="s">
        <v>1875</v>
      </c>
      <c r="L2926" t="s">
        <v>1874</v>
      </c>
      <c r="M2926" t="s">
        <v>3404</v>
      </c>
      <c r="N2926" t="b">
        <f>IF(ETMRouteStages[[#This Row],[RID]]=A2925,ETMRouteStages[[#This Row],[StageSequence]]=F2925+1,TRUE)</f>
        <v>1</v>
      </c>
    </row>
    <row r="2927" spans="1:14">
      <c r="A2927" t="s">
        <v>6474</v>
      </c>
      <c r="B2927" t="s">
        <v>1844</v>
      </c>
      <c r="C2927" t="s">
        <v>4021</v>
      </c>
      <c r="D2927" s="154">
        <v>309</v>
      </c>
      <c r="E2927" t="s">
        <v>1045</v>
      </c>
      <c r="F2927">
        <v>28</v>
      </c>
      <c r="G2927">
        <v>56</v>
      </c>
      <c r="H2927" t="s">
        <v>3404</v>
      </c>
      <c r="I2927" t="s">
        <v>3515</v>
      </c>
      <c r="K2927" t="s">
        <v>1046</v>
      </c>
      <c r="L2927" t="s">
        <v>1045</v>
      </c>
      <c r="M2927" t="s">
        <v>3404</v>
      </c>
      <c r="N2927" t="b">
        <f>IF(ETMRouteStages[[#This Row],[RID]]=A2926,ETMRouteStages[[#This Row],[StageSequence]]=F2926+1,TRUE)</f>
        <v>1</v>
      </c>
    </row>
    <row r="2928" spans="1:14">
      <c r="A2928" t="s">
        <v>6474</v>
      </c>
      <c r="B2928" t="s">
        <v>1844</v>
      </c>
      <c r="C2928" t="s">
        <v>4021</v>
      </c>
      <c r="D2928" s="154">
        <v>309</v>
      </c>
      <c r="E2928" t="s">
        <v>1753</v>
      </c>
      <c r="F2928">
        <v>29</v>
      </c>
      <c r="G2928">
        <v>58</v>
      </c>
      <c r="H2928" t="s">
        <v>3404</v>
      </c>
      <c r="I2928" t="s">
        <v>3515</v>
      </c>
      <c r="K2928" t="s">
        <v>1754</v>
      </c>
      <c r="L2928" t="s">
        <v>1753</v>
      </c>
      <c r="M2928" t="s">
        <v>3404</v>
      </c>
      <c r="N2928" t="b">
        <f>IF(ETMRouteStages[[#This Row],[RID]]=A2927,ETMRouteStages[[#This Row],[StageSequence]]=F2927+1,TRUE)</f>
        <v>1</v>
      </c>
    </row>
    <row r="2929" spans="1:14">
      <c r="A2929" t="s">
        <v>6474</v>
      </c>
      <c r="B2929" t="s">
        <v>1844</v>
      </c>
      <c r="C2929" t="s">
        <v>4021</v>
      </c>
      <c r="D2929" s="154">
        <v>309</v>
      </c>
      <c r="E2929" t="s">
        <v>3118</v>
      </c>
      <c r="F2929">
        <v>30</v>
      </c>
      <c r="G2929">
        <v>59</v>
      </c>
      <c r="H2929" t="s">
        <v>3404</v>
      </c>
      <c r="I2929" t="s">
        <v>3515</v>
      </c>
      <c r="K2929" t="s">
        <v>3119</v>
      </c>
      <c r="L2929" t="s">
        <v>3118</v>
      </c>
      <c r="M2929" t="s">
        <v>3404</v>
      </c>
      <c r="N2929" t="b">
        <f>IF(ETMRouteStages[[#This Row],[RID]]=A2928,ETMRouteStages[[#This Row],[StageSequence]]=F2928+1,TRUE)</f>
        <v>1</v>
      </c>
    </row>
    <row r="2930" spans="1:14">
      <c r="A2930" t="s">
        <v>6474</v>
      </c>
      <c r="B2930" t="s">
        <v>1844</v>
      </c>
      <c r="C2930" t="s">
        <v>4021</v>
      </c>
      <c r="D2930" s="154">
        <v>309</v>
      </c>
      <c r="E2930" t="s">
        <v>2318</v>
      </c>
      <c r="F2930">
        <v>31</v>
      </c>
      <c r="G2930">
        <v>61</v>
      </c>
      <c r="H2930" t="s">
        <v>3404</v>
      </c>
      <c r="I2930" t="s">
        <v>3515</v>
      </c>
      <c r="K2930" t="s">
        <v>2319</v>
      </c>
      <c r="L2930" t="s">
        <v>2318</v>
      </c>
      <c r="M2930" t="s">
        <v>3404</v>
      </c>
      <c r="N2930" t="b">
        <f>IF(ETMRouteStages[[#This Row],[RID]]=A2929,ETMRouteStages[[#This Row],[StageSequence]]=F2929+1,TRUE)</f>
        <v>1</v>
      </c>
    </row>
    <row r="2931" spans="1:14">
      <c r="A2931" t="s">
        <v>6475</v>
      </c>
      <c r="B2931" t="s">
        <v>1844</v>
      </c>
      <c r="C2931" t="s">
        <v>3617</v>
      </c>
      <c r="D2931" s="154">
        <v>31</v>
      </c>
      <c r="E2931" t="s">
        <v>1843</v>
      </c>
      <c r="F2931">
        <v>1</v>
      </c>
      <c r="G2931">
        <v>0</v>
      </c>
      <c r="H2931" t="s">
        <v>3404</v>
      </c>
      <c r="I2931" t="s">
        <v>3515</v>
      </c>
      <c r="K2931" t="s">
        <v>1844</v>
      </c>
      <c r="L2931" t="s">
        <v>1843</v>
      </c>
      <c r="M2931" t="s">
        <v>3404</v>
      </c>
      <c r="N2931" t="b">
        <f>IF(ETMRouteStages[[#This Row],[RID]]=A2930,ETMRouteStages[[#This Row],[StageSequence]]=F2930+1,TRUE)</f>
        <v>1</v>
      </c>
    </row>
    <row r="2932" spans="1:14">
      <c r="A2932" t="s">
        <v>6475</v>
      </c>
      <c r="B2932" t="s">
        <v>1844</v>
      </c>
      <c r="C2932" t="s">
        <v>3617</v>
      </c>
      <c r="D2932" s="154">
        <v>31</v>
      </c>
      <c r="E2932" t="s">
        <v>1845</v>
      </c>
      <c r="F2932">
        <v>2</v>
      </c>
      <c r="G2932">
        <v>2</v>
      </c>
      <c r="H2932" t="s">
        <v>3404</v>
      </c>
      <c r="I2932" t="s">
        <v>3515</v>
      </c>
      <c r="K2932" t="s">
        <v>1846</v>
      </c>
      <c r="L2932" t="s">
        <v>1845</v>
      </c>
      <c r="M2932" t="s">
        <v>3404</v>
      </c>
      <c r="N2932" t="b">
        <f>IF(ETMRouteStages[[#This Row],[RID]]=A2931,ETMRouteStages[[#This Row],[StageSequence]]=F2931+1,TRUE)</f>
        <v>1</v>
      </c>
    </row>
    <row r="2933" spans="1:14">
      <c r="A2933" t="s">
        <v>6475</v>
      </c>
      <c r="B2933" t="s">
        <v>1844</v>
      </c>
      <c r="C2933" t="s">
        <v>3617</v>
      </c>
      <c r="D2933" s="154">
        <v>31</v>
      </c>
      <c r="E2933" t="s">
        <v>2073</v>
      </c>
      <c r="F2933">
        <v>3</v>
      </c>
      <c r="G2933">
        <v>4</v>
      </c>
      <c r="H2933" t="s">
        <v>3404</v>
      </c>
      <c r="I2933" t="s">
        <v>3515</v>
      </c>
      <c r="K2933" t="s">
        <v>2074</v>
      </c>
      <c r="L2933" t="s">
        <v>2073</v>
      </c>
      <c r="M2933" t="s">
        <v>3404</v>
      </c>
      <c r="N2933" t="b">
        <f>IF(ETMRouteStages[[#This Row],[RID]]=A2932,ETMRouteStages[[#This Row],[StageSequence]]=F2932+1,TRUE)</f>
        <v>1</v>
      </c>
    </row>
    <row r="2934" spans="1:14">
      <c r="A2934" t="s">
        <v>6475</v>
      </c>
      <c r="B2934" t="s">
        <v>1844</v>
      </c>
      <c r="C2934" t="s">
        <v>3617</v>
      </c>
      <c r="D2934" s="154">
        <v>31</v>
      </c>
      <c r="E2934" t="s">
        <v>1103</v>
      </c>
      <c r="F2934">
        <v>4</v>
      </c>
      <c r="G2934">
        <v>5</v>
      </c>
      <c r="H2934" t="s">
        <v>3404</v>
      </c>
      <c r="I2934" t="s">
        <v>3515</v>
      </c>
      <c r="K2934" t="s">
        <v>1104</v>
      </c>
      <c r="L2934" t="s">
        <v>1103</v>
      </c>
      <c r="M2934" t="s">
        <v>3404</v>
      </c>
      <c r="N2934" t="b">
        <f>IF(ETMRouteStages[[#This Row],[RID]]=A2933,ETMRouteStages[[#This Row],[StageSequence]]=F2933+1,TRUE)</f>
        <v>1</v>
      </c>
    </row>
    <row r="2935" spans="1:14">
      <c r="A2935" t="s">
        <v>6475</v>
      </c>
      <c r="B2935" t="s">
        <v>1844</v>
      </c>
      <c r="C2935" t="s">
        <v>3617</v>
      </c>
      <c r="D2935" s="154">
        <v>31</v>
      </c>
      <c r="E2935" t="s">
        <v>906</v>
      </c>
      <c r="F2935">
        <v>5</v>
      </c>
      <c r="G2935">
        <v>7</v>
      </c>
      <c r="H2935" t="s">
        <v>3404</v>
      </c>
      <c r="I2935" t="s">
        <v>3515</v>
      </c>
      <c r="K2935" t="s">
        <v>907</v>
      </c>
      <c r="L2935" t="s">
        <v>906</v>
      </c>
      <c r="M2935" t="s">
        <v>3404</v>
      </c>
      <c r="N2935" t="b">
        <f>IF(ETMRouteStages[[#This Row],[RID]]=A2934,ETMRouteStages[[#This Row],[StageSequence]]=F2934+1,TRUE)</f>
        <v>1</v>
      </c>
    </row>
    <row r="2936" spans="1:14">
      <c r="A2936" t="s">
        <v>6475</v>
      </c>
      <c r="B2936" t="s">
        <v>1844</v>
      </c>
      <c r="C2936" t="s">
        <v>3617</v>
      </c>
      <c r="D2936" s="154">
        <v>31</v>
      </c>
      <c r="E2936" t="s">
        <v>1035</v>
      </c>
      <c r="F2936">
        <v>6</v>
      </c>
      <c r="G2936">
        <v>8</v>
      </c>
      <c r="H2936" t="s">
        <v>3404</v>
      </c>
      <c r="I2936" t="s">
        <v>3515</v>
      </c>
      <c r="K2936" t="s">
        <v>1036</v>
      </c>
      <c r="L2936" t="s">
        <v>1035</v>
      </c>
      <c r="M2936" t="s">
        <v>3404</v>
      </c>
      <c r="N2936" t="b">
        <f>IF(ETMRouteStages[[#This Row],[RID]]=A2935,ETMRouteStages[[#This Row],[StageSequence]]=F2935+1,TRUE)</f>
        <v>1</v>
      </c>
    </row>
    <row r="2937" spans="1:14">
      <c r="A2937" t="s">
        <v>6475</v>
      </c>
      <c r="B2937" t="s">
        <v>1844</v>
      </c>
      <c r="C2937" t="s">
        <v>3617</v>
      </c>
      <c r="D2937" s="154">
        <v>31</v>
      </c>
      <c r="E2937" t="s">
        <v>2260</v>
      </c>
      <c r="F2937">
        <v>7</v>
      </c>
      <c r="G2937">
        <v>11</v>
      </c>
      <c r="H2937" t="s">
        <v>3404</v>
      </c>
      <c r="I2937" t="s">
        <v>3515</v>
      </c>
      <c r="K2937" t="s">
        <v>2261</v>
      </c>
      <c r="L2937" t="s">
        <v>2260</v>
      </c>
      <c r="M2937" t="s">
        <v>3404</v>
      </c>
      <c r="N2937" t="b">
        <f>IF(ETMRouteStages[[#This Row],[RID]]=A2936,ETMRouteStages[[#This Row],[StageSequence]]=F2936+1,TRUE)</f>
        <v>1</v>
      </c>
    </row>
    <row r="2938" spans="1:14">
      <c r="A2938" t="s">
        <v>6475</v>
      </c>
      <c r="B2938" t="s">
        <v>1844</v>
      </c>
      <c r="C2938" t="s">
        <v>3617</v>
      </c>
      <c r="D2938" s="154">
        <v>31</v>
      </c>
      <c r="E2938" t="s">
        <v>995</v>
      </c>
      <c r="F2938">
        <v>8</v>
      </c>
      <c r="G2938">
        <v>14</v>
      </c>
      <c r="H2938" t="s">
        <v>3404</v>
      </c>
      <c r="I2938" t="s">
        <v>3515</v>
      </c>
      <c r="K2938" t="s">
        <v>996</v>
      </c>
      <c r="L2938" t="s">
        <v>995</v>
      </c>
      <c r="M2938" t="s">
        <v>3404</v>
      </c>
      <c r="N2938" t="b">
        <f>IF(ETMRouteStages[[#This Row],[RID]]=A2937,ETMRouteStages[[#This Row],[StageSequence]]=F2937+1,TRUE)</f>
        <v>1</v>
      </c>
    </row>
    <row r="2939" spans="1:14">
      <c r="A2939" t="s">
        <v>6475</v>
      </c>
      <c r="B2939" t="s">
        <v>1844</v>
      </c>
      <c r="C2939" t="s">
        <v>3617</v>
      </c>
      <c r="D2939" s="154">
        <v>31</v>
      </c>
      <c r="E2939" t="s">
        <v>1055</v>
      </c>
      <c r="F2939">
        <v>9</v>
      </c>
      <c r="G2939">
        <v>15</v>
      </c>
      <c r="H2939" t="s">
        <v>3404</v>
      </c>
      <c r="I2939" t="s">
        <v>3515</v>
      </c>
      <c r="K2939" t="s">
        <v>1056</v>
      </c>
      <c r="L2939" t="s">
        <v>1055</v>
      </c>
      <c r="M2939" t="s">
        <v>3404</v>
      </c>
      <c r="N2939" t="b">
        <f>IF(ETMRouteStages[[#This Row],[RID]]=A2938,ETMRouteStages[[#This Row],[StageSequence]]=F2938+1,TRUE)</f>
        <v>1</v>
      </c>
    </row>
    <row r="2940" spans="1:14">
      <c r="A2940" t="s">
        <v>6475</v>
      </c>
      <c r="B2940" t="s">
        <v>1844</v>
      </c>
      <c r="C2940" t="s">
        <v>3617</v>
      </c>
      <c r="D2940" s="154">
        <v>31</v>
      </c>
      <c r="E2940" t="s">
        <v>620</v>
      </c>
      <c r="F2940">
        <v>10</v>
      </c>
      <c r="G2940">
        <v>17</v>
      </c>
      <c r="H2940" t="s">
        <v>3404</v>
      </c>
      <c r="I2940" t="s">
        <v>3515</v>
      </c>
      <c r="K2940" t="s">
        <v>621</v>
      </c>
      <c r="L2940" t="s">
        <v>620</v>
      </c>
      <c r="M2940" t="s">
        <v>3404</v>
      </c>
      <c r="N2940" t="b">
        <f>IF(ETMRouteStages[[#This Row],[RID]]=A2939,ETMRouteStages[[#This Row],[StageSequence]]=F2939+1,TRUE)</f>
        <v>1</v>
      </c>
    </row>
    <row r="2941" spans="1:14">
      <c r="A2941" t="s">
        <v>6475</v>
      </c>
      <c r="B2941" t="s">
        <v>1844</v>
      </c>
      <c r="C2941" t="s">
        <v>3617</v>
      </c>
      <c r="D2941" s="154">
        <v>31</v>
      </c>
      <c r="E2941" t="s">
        <v>680</v>
      </c>
      <c r="F2941">
        <v>11</v>
      </c>
      <c r="G2941">
        <v>20</v>
      </c>
      <c r="H2941" t="s">
        <v>3404</v>
      </c>
      <c r="I2941" t="s">
        <v>3515</v>
      </c>
      <c r="K2941" t="s">
        <v>681</v>
      </c>
      <c r="L2941" t="s">
        <v>680</v>
      </c>
      <c r="M2941" t="s">
        <v>3404</v>
      </c>
      <c r="N2941" t="b">
        <f>IF(ETMRouteStages[[#This Row],[RID]]=A2940,ETMRouteStages[[#This Row],[StageSequence]]=F2940+1,TRUE)</f>
        <v>1</v>
      </c>
    </row>
    <row r="2942" spans="1:14">
      <c r="A2942" t="s">
        <v>6475</v>
      </c>
      <c r="B2942" t="s">
        <v>1844</v>
      </c>
      <c r="C2942" t="s">
        <v>3617</v>
      </c>
      <c r="D2942" s="154">
        <v>31</v>
      </c>
      <c r="E2942" t="s">
        <v>1293</v>
      </c>
      <c r="F2942">
        <v>12</v>
      </c>
      <c r="G2942">
        <v>22</v>
      </c>
      <c r="H2942" t="s">
        <v>3404</v>
      </c>
      <c r="I2942" t="s">
        <v>3515</v>
      </c>
      <c r="K2942" t="s">
        <v>1294</v>
      </c>
      <c r="L2942" t="s">
        <v>1293</v>
      </c>
      <c r="M2942" t="s">
        <v>3404</v>
      </c>
      <c r="N2942" t="b">
        <f>IF(ETMRouteStages[[#This Row],[RID]]=A2941,ETMRouteStages[[#This Row],[StageSequence]]=F2941+1,TRUE)</f>
        <v>1</v>
      </c>
    </row>
    <row r="2943" spans="1:14">
      <c r="A2943" t="s">
        <v>6475</v>
      </c>
      <c r="B2943" t="s">
        <v>1844</v>
      </c>
      <c r="C2943" t="s">
        <v>3617</v>
      </c>
      <c r="D2943" s="154">
        <v>31</v>
      </c>
      <c r="E2943" t="s">
        <v>2165</v>
      </c>
      <c r="F2943">
        <v>13</v>
      </c>
      <c r="G2943">
        <v>24</v>
      </c>
      <c r="H2943" t="s">
        <v>3404</v>
      </c>
      <c r="I2943" t="s">
        <v>3515</v>
      </c>
      <c r="K2943" t="s">
        <v>2166</v>
      </c>
      <c r="L2943" t="s">
        <v>2165</v>
      </c>
      <c r="M2943" t="s">
        <v>3404</v>
      </c>
      <c r="N2943" t="b">
        <f>IF(ETMRouteStages[[#This Row],[RID]]=A2942,ETMRouteStages[[#This Row],[StageSequence]]=F2942+1,TRUE)</f>
        <v>1</v>
      </c>
    </row>
    <row r="2944" spans="1:14">
      <c r="A2944" t="s">
        <v>6475</v>
      </c>
      <c r="B2944" t="s">
        <v>1844</v>
      </c>
      <c r="C2944" t="s">
        <v>3617</v>
      </c>
      <c r="D2944" s="154">
        <v>31</v>
      </c>
      <c r="E2944" t="s">
        <v>2298</v>
      </c>
      <c r="F2944">
        <v>14</v>
      </c>
      <c r="G2944">
        <v>26</v>
      </c>
      <c r="H2944" t="s">
        <v>3404</v>
      </c>
      <c r="I2944" t="s">
        <v>3515</v>
      </c>
      <c r="K2944" t="s">
        <v>2299</v>
      </c>
      <c r="L2944" t="s">
        <v>2298</v>
      </c>
      <c r="M2944" t="s">
        <v>3404</v>
      </c>
      <c r="N2944" t="b">
        <f>IF(ETMRouteStages[[#This Row],[RID]]=A2943,ETMRouteStages[[#This Row],[StageSequence]]=F2943+1,TRUE)</f>
        <v>1</v>
      </c>
    </row>
    <row r="2945" spans="1:14">
      <c r="A2945" t="s">
        <v>6475</v>
      </c>
      <c r="B2945" t="s">
        <v>1844</v>
      </c>
      <c r="C2945" t="s">
        <v>3617</v>
      </c>
      <c r="D2945" s="154">
        <v>31</v>
      </c>
      <c r="E2945" t="s">
        <v>2316</v>
      </c>
      <c r="F2945">
        <v>15</v>
      </c>
      <c r="G2945">
        <v>28</v>
      </c>
      <c r="H2945" t="s">
        <v>3404</v>
      </c>
      <c r="I2945" t="s">
        <v>3515</v>
      </c>
      <c r="K2945" t="s">
        <v>2317</v>
      </c>
      <c r="L2945" t="s">
        <v>2316</v>
      </c>
      <c r="M2945" t="s">
        <v>3404</v>
      </c>
      <c r="N2945" t="b">
        <f>IF(ETMRouteStages[[#This Row],[RID]]=A2944,ETMRouteStages[[#This Row],[StageSequence]]=F2944+1,TRUE)</f>
        <v>1</v>
      </c>
    </row>
    <row r="2946" spans="1:14">
      <c r="A2946" t="s">
        <v>6475</v>
      </c>
      <c r="B2946" t="s">
        <v>1844</v>
      </c>
      <c r="C2946" t="s">
        <v>3617</v>
      </c>
      <c r="D2946" s="154">
        <v>31</v>
      </c>
      <c r="E2946" t="s">
        <v>1341</v>
      </c>
      <c r="F2946">
        <v>16</v>
      </c>
      <c r="G2946">
        <v>32</v>
      </c>
      <c r="H2946" t="s">
        <v>3404</v>
      </c>
      <c r="I2946" t="s">
        <v>3515</v>
      </c>
      <c r="K2946" t="s">
        <v>1342</v>
      </c>
      <c r="L2946" t="s">
        <v>1341</v>
      </c>
      <c r="M2946" t="s">
        <v>3404</v>
      </c>
      <c r="N2946" t="b">
        <f>IF(ETMRouteStages[[#This Row],[RID]]=A2945,ETMRouteStages[[#This Row],[StageSequence]]=F2945+1,TRUE)</f>
        <v>1</v>
      </c>
    </row>
    <row r="2947" spans="1:14">
      <c r="A2947" t="s">
        <v>6475</v>
      </c>
      <c r="B2947" t="s">
        <v>1844</v>
      </c>
      <c r="C2947" t="s">
        <v>3617</v>
      </c>
      <c r="D2947" s="154">
        <v>31</v>
      </c>
      <c r="E2947" t="s">
        <v>882</v>
      </c>
      <c r="F2947">
        <v>17</v>
      </c>
      <c r="G2947">
        <v>35</v>
      </c>
      <c r="H2947" t="s">
        <v>3404</v>
      </c>
      <c r="I2947" t="s">
        <v>3515</v>
      </c>
      <c r="K2947" t="s">
        <v>883</v>
      </c>
      <c r="L2947" t="s">
        <v>882</v>
      </c>
      <c r="M2947" t="s">
        <v>3404</v>
      </c>
      <c r="N2947" t="b">
        <f>IF(ETMRouteStages[[#This Row],[RID]]=A2946,ETMRouteStages[[#This Row],[StageSequence]]=F2946+1,TRUE)</f>
        <v>1</v>
      </c>
    </row>
    <row r="2948" spans="1:14">
      <c r="A2948" t="s">
        <v>6475</v>
      </c>
      <c r="B2948" t="s">
        <v>1844</v>
      </c>
      <c r="C2948" t="s">
        <v>3617</v>
      </c>
      <c r="D2948" s="154">
        <v>31</v>
      </c>
      <c r="E2948" t="s">
        <v>830</v>
      </c>
      <c r="F2948">
        <v>18</v>
      </c>
      <c r="G2948">
        <v>37</v>
      </c>
      <c r="H2948" t="s">
        <v>3404</v>
      </c>
      <c r="I2948" t="s">
        <v>3515</v>
      </c>
      <c r="K2948" t="s">
        <v>831</v>
      </c>
      <c r="L2948" t="s">
        <v>830</v>
      </c>
      <c r="M2948" t="s">
        <v>3404</v>
      </c>
      <c r="N2948" t="b">
        <f>IF(ETMRouteStages[[#This Row],[RID]]=A2947,ETMRouteStages[[#This Row],[StageSequence]]=F2947+1,TRUE)</f>
        <v>1</v>
      </c>
    </row>
    <row r="2949" spans="1:14">
      <c r="A2949" t="s">
        <v>6475</v>
      </c>
      <c r="B2949" t="s">
        <v>1844</v>
      </c>
      <c r="C2949" t="s">
        <v>3617</v>
      </c>
      <c r="D2949" s="154">
        <v>31</v>
      </c>
      <c r="E2949" t="s">
        <v>2673</v>
      </c>
      <c r="F2949">
        <v>19</v>
      </c>
      <c r="G2949">
        <v>39</v>
      </c>
      <c r="H2949" t="s">
        <v>3404</v>
      </c>
      <c r="I2949" t="s">
        <v>3515</v>
      </c>
      <c r="K2949" t="s">
        <v>2674</v>
      </c>
      <c r="L2949" t="s">
        <v>2673</v>
      </c>
      <c r="M2949" t="s">
        <v>3404</v>
      </c>
      <c r="N2949" t="b">
        <f>IF(ETMRouteStages[[#This Row],[RID]]=A2948,ETMRouteStages[[#This Row],[StageSequence]]=F2948+1,TRUE)</f>
        <v>1</v>
      </c>
    </row>
    <row r="2950" spans="1:14">
      <c r="A2950" t="s">
        <v>6475</v>
      </c>
      <c r="B2950" t="s">
        <v>1844</v>
      </c>
      <c r="C2950" t="s">
        <v>3617</v>
      </c>
      <c r="D2950" s="154">
        <v>31</v>
      </c>
      <c r="E2950" t="s">
        <v>1932</v>
      </c>
      <c r="F2950">
        <v>20</v>
      </c>
      <c r="G2950">
        <v>41</v>
      </c>
      <c r="H2950" t="s">
        <v>3404</v>
      </c>
      <c r="I2950" t="s">
        <v>3515</v>
      </c>
      <c r="K2950" t="s">
        <v>1933</v>
      </c>
      <c r="L2950" t="s">
        <v>1932</v>
      </c>
      <c r="M2950" t="s">
        <v>3404</v>
      </c>
      <c r="N2950" t="b">
        <f>IF(ETMRouteStages[[#This Row],[RID]]=A2949,ETMRouteStages[[#This Row],[StageSequence]]=F2949+1,TRUE)</f>
        <v>1</v>
      </c>
    </row>
    <row r="2951" spans="1:14">
      <c r="A2951" t="s">
        <v>6475</v>
      </c>
      <c r="B2951" t="s">
        <v>1844</v>
      </c>
      <c r="C2951" t="s">
        <v>3617</v>
      </c>
      <c r="D2951" s="154">
        <v>31</v>
      </c>
      <c r="E2951" t="s">
        <v>720</v>
      </c>
      <c r="F2951">
        <v>21</v>
      </c>
      <c r="G2951">
        <v>42</v>
      </c>
      <c r="H2951" t="s">
        <v>3404</v>
      </c>
      <c r="I2951" t="s">
        <v>3515</v>
      </c>
      <c r="K2951" t="s">
        <v>721</v>
      </c>
      <c r="L2951" t="s">
        <v>720</v>
      </c>
      <c r="M2951" t="s">
        <v>3404</v>
      </c>
      <c r="N2951" t="b">
        <f>IF(ETMRouteStages[[#This Row],[RID]]=A2950,ETMRouteStages[[#This Row],[StageSequence]]=F2950+1,TRUE)</f>
        <v>1</v>
      </c>
    </row>
    <row r="2952" spans="1:14">
      <c r="A2952" t="s">
        <v>6475</v>
      </c>
      <c r="B2952" t="s">
        <v>1844</v>
      </c>
      <c r="C2952" t="s">
        <v>3617</v>
      </c>
      <c r="D2952" s="154">
        <v>31</v>
      </c>
      <c r="E2952" t="s">
        <v>540</v>
      </c>
      <c r="F2952">
        <v>22</v>
      </c>
      <c r="G2952">
        <v>43</v>
      </c>
      <c r="H2952" t="s">
        <v>3404</v>
      </c>
      <c r="I2952" t="s">
        <v>3515</v>
      </c>
      <c r="K2952" t="s">
        <v>541</v>
      </c>
      <c r="L2952" t="s">
        <v>540</v>
      </c>
      <c r="M2952" t="s">
        <v>3404</v>
      </c>
      <c r="N2952" t="b">
        <f>IF(ETMRouteStages[[#This Row],[RID]]=A2951,ETMRouteStages[[#This Row],[StageSequence]]=F2951+1,TRUE)</f>
        <v>1</v>
      </c>
    </row>
    <row r="2953" spans="1:14">
      <c r="A2953" t="s">
        <v>6475</v>
      </c>
      <c r="B2953" t="s">
        <v>1844</v>
      </c>
      <c r="C2953" t="s">
        <v>3617</v>
      </c>
      <c r="D2953" s="154">
        <v>31</v>
      </c>
      <c r="E2953" t="s">
        <v>2241</v>
      </c>
      <c r="F2953">
        <v>23</v>
      </c>
      <c r="G2953">
        <v>45</v>
      </c>
      <c r="H2953" t="s">
        <v>3404</v>
      </c>
      <c r="I2953" t="s">
        <v>3515</v>
      </c>
      <c r="K2953" t="s">
        <v>2242</v>
      </c>
      <c r="L2953" t="s">
        <v>2241</v>
      </c>
      <c r="M2953" t="s">
        <v>3404</v>
      </c>
      <c r="N2953" t="b">
        <f>IF(ETMRouteStages[[#This Row],[RID]]=A2952,ETMRouteStages[[#This Row],[StageSequence]]=F2952+1,TRUE)</f>
        <v>1</v>
      </c>
    </row>
    <row r="2954" spans="1:14">
      <c r="A2954" t="s">
        <v>6475</v>
      </c>
      <c r="B2954" t="s">
        <v>1844</v>
      </c>
      <c r="C2954" t="s">
        <v>3617</v>
      </c>
      <c r="D2954" s="154">
        <v>31</v>
      </c>
      <c r="E2954" t="s">
        <v>2358</v>
      </c>
      <c r="F2954">
        <v>24</v>
      </c>
      <c r="G2954">
        <v>47</v>
      </c>
      <c r="H2954" t="s">
        <v>3404</v>
      </c>
      <c r="I2954" t="s">
        <v>3515</v>
      </c>
      <c r="K2954" t="s">
        <v>2359</v>
      </c>
      <c r="L2954" t="s">
        <v>2358</v>
      </c>
      <c r="M2954" t="s">
        <v>3404</v>
      </c>
      <c r="N2954" t="b">
        <f>IF(ETMRouteStages[[#This Row],[RID]]=A2953,ETMRouteStages[[#This Row],[StageSequence]]=F2953+1,TRUE)</f>
        <v>1</v>
      </c>
    </row>
    <row r="2955" spans="1:14">
      <c r="A2955" t="s">
        <v>6475</v>
      </c>
      <c r="B2955" t="s">
        <v>1844</v>
      </c>
      <c r="C2955" t="s">
        <v>3617</v>
      </c>
      <c r="D2955" s="154">
        <v>31</v>
      </c>
      <c r="E2955" t="s">
        <v>2306</v>
      </c>
      <c r="F2955">
        <v>25</v>
      </c>
      <c r="G2955">
        <v>49</v>
      </c>
      <c r="H2955" t="s">
        <v>3404</v>
      </c>
      <c r="I2955" t="s">
        <v>3515</v>
      </c>
      <c r="K2955" t="s">
        <v>2307</v>
      </c>
      <c r="L2955" t="s">
        <v>2306</v>
      </c>
      <c r="M2955" t="s">
        <v>3404</v>
      </c>
      <c r="N2955" t="b">
        <f>IF(ETMRouteStages[[#This Row],[RID]]=A2954,ETMRouteStages[[#This Row],[StageSequence]]=F2954+1,TRUE)</f>
        <v>1</v>
      </c>
    </row>
    <row r="2956" spans="1:14">
      <c r="A2956" t="s">
        <v>6475</v>
      </c>
      <c r="B2956" t="s">
        <v>1844</v>
      </c>
      <c r="C2956" t="s">
        <v>3617</v>
      </c>
      <c r="D2956" s="154">
        <v>31</v>
      </c>
      <c r="E2956" t="s">
        <v>910</v>
      </c>
      <c r="F2956">
        <v>26</v>
      </c>
      <c r="G2956">
        <v>52</v>
      </c>
      <c r="H2956" t="s">
        <v>3404</v>
      </c>
      <c r="I2956" t="s">
        <v>3515</v>
      </c>
      <c r="K2956" t="s">
        <v>911</v>
      </c>
      <c r="L2956" t="s">
        <v>910</v>
      </c>
      <c r="M2956" t="s">
        <v>3404</v>
      </c>
      <c r="N2956" t="b">
        <f>IF(ETMRouteStages[[#This Row],[RID]]=A2955,ETMRouteStages[[#This Row],[StageSequence]]=F2955+1,TRUE)</f>
        <v>1</v>
      </c>
    </row>
    <row r="2957" spans="1:14">
      <c r="A2957" t="s">
        <v>6475</v>
      </c>
      <c r="B2957" t="s">
        <v>1844</v>
      </c>
      <c r="C2957" t="s">
        <v>3617</v>
      </c>
      <c r="D2957" s="154">
        <v>31</v>
      </c>
      <c r="E2957" t="s">
        <v>708</v>
      </c>
      <c r="F2957">
        <v>27</v>
      </c>
      <c r="G2957">
        <v>53</v>
      </c>
      <c r="H2957" t="s">
        <v>3404</v>
      </c>
      <c r="I2957" t="s">
        <v>3515</v>
      </c>
      <c r="K2957" t="s">
        <v>709</v>
      </c>
      <c r="L2957" t="s">
        <v>708</v>
      </c>
      <c r="M2957" t="s">
        <v>3404</v>
      </c>
      <c r="N2957" t="b">
        <f>IF(ETMRouteStages[[#This Row],[RID]]=A2956,ETMRouteStages[[#This Row],[StageSequence]]=F2956+1,TRUE)</f>
        <v>1</v>
      </c>
    </row>
    <row r="2958" spans="1:14">
      <c r="A2958" t="s">
        <v>6475</v>
      </c>
      <c r="B2958" t="s">
        <v>1844</v>
      </c>
      <c r="C2958" t="s">
        <v>3617</v>
      </c>
      <c r="D2958" s="154">
        <v>31</v>
      </c>
      <c r="E2958" t="s">
        <v>1619</v>
      </c>
      <c r="F2958">
        <v>28</v>
      </c>
      <c r="G2958">
        <v>54</v>
      </c>
      <c r="H2958" t="s">
        <v>3404</v>
      </c>
      <c r="I2958" t="s">
        <v>3515</v>
      </c>
      <c r="K2958" t="s">
        <v>1620</v>
      </c>
      <c r="L2958" t="s">
        <v>1619</v>
      </c>
      <c r="M2958" t="s">
        <v>3404</v>
      </c>
      <c r="N2958" t="b">
        <f>IF(ETMRouteStages[[#This Row],[RID]]=A2957,ETMRouteStages[[#This Row],[StageSequence]]=F2957+1,TRUE)</f>
        <v>1</v>
      </c>
    </row>
    <row r="2959" spans="1:14">
      <c r="A2959" t="s">
        <v>6476</v>
      </c>
      <c r="B2959" t="s">
        <v>1844</v>
      </c>
      <c r="C2959" t="s">
        <v>3667</v>
      </c>
      <c r="D2959" s="154">
        <v>310</v>
      </c>
      <c r="E2959" t="s">
        <v>830</v>
      </c>
      <c r="F2959">
        <v>1</v>
      </c>
      <c r="G2959">
        <v>0</v>
      </c>
      <c r="H2959" t="s">
        <v>3404</v>
      </c>
      <c r="I2959" t="s">
        <v>3515</v>
      </c>
      <c r="K2959" t="s">
        <v>831</v>
      </c>
      <c r="L2959" t="s">
        <v>830</v>
      </c>
      <c r="M2959" t="s">
        <v>3404</v>
      </c>
      <c r="N2959" t="b">
        <f>IF(ETMRouteStages[[#This Row],[RID]]=A2958,ETMRouteStages[[#This Row],[StageSequence]]=F2958+1,TRUE)</f>
        <v>1</v>
      </c>
    </row>
    <row r="2960" spans="1:14">
      <c r="A2960" t="s">
        <v>6476</v>
      </c>
      <c r="B2960" t="s">
        <v>1844</v>
      </c>
      <c r="C2960" t="s">
        <v>3667</v>
      </c>
      <c r="D2960" s="154">
        <v>310</v>
      </c>
      <c r="E2960" t="s">
        <v>882</v>
      </c>
      <c r="F2960">
        <v>2</v>
      </c>
      <c r="G2960">
        <v>2</v>
      </c>
      <c r="H2960" t="s">
        <v>3404</v>
      </c>
      <c r="I2960" t="s">
        <v>3515</v>
      </c>
      <c r="K2960" t="s">
        <v>883</v>
      </c>
      <c r="L2960" t="s">
        <v>882</v>
      </c>
      <c r="M2960" t="s">
        <v>3404</v>
      </c>
      <c r="N2960" t="b">
        <f>IF(ETMRouteStages[[#This Row],[RID]]=A2959,ETMRouteStages[[#This Row],[StageSequence]]=F2959+1,TRUE)</f>
        <v>1</v>
      </c>
    </row>
    <row r="2961" spans="1:14">
      <c r="A2961" t="s">
        <v>6476</v>
      </c>
      <c r="B2961" t="s">
        <v>1844</v>
      </c>
      <c r="C2961" t="s">
        <v>3667</v>
      </c>
      <c r="D2961" s="154">
        <v>310</v>
      </c>
      <c r="E2961" t="s">
        <v>1065</v>
      </c>
      <c r="F2961">
        <v>3</v>
      </c>
      <c r="G2961">
        <v>3</v>
      </c>
      <c r="H2961" t="s">
        <v>3404</v>
      </c>
      <c r="I2961" t="s">
        <v>3515</v>
      </c>
      <c r="K2961" t="s">
        <v>1066</v>
      </c>
      <c r="L2961" t="s">
        <v>1065</v>
      </c>
      <c r="M2961" t="s">
        <v>3404</v>
      </c>
      <c r="N2961" t="b">
        <f>IF(ETMRouteStages[[#This Row],[RID]]=A2960,ETMRouteStages[[#This Row],[StageSequence]]=F2960+1,TRUE)</f>
        <v>1</v>
      </c>
    </row>
    <row r="2962" spans="1:14">
      <c r="A2962" t="s">
        <v>6476</v>
      </c>
      <c r="B2962" t="s">
        <v>1844</v>
      </c>
      <c r="C2962" t="s">
        <v>3667</v>
      </c>
      <c r="D2962" s="154">
        <v>310</v>
      </c>
      <c r="E2962" t="s">
        <v>1172</v>
      </c>
      <c r="F2962">
        <v>4</v>
      </c>
      <c r="G2962">
        <v>4</v>
      </c>
      <c r="H2962" t="s">
        <v>3404</v>
      </c>
      <c r="I2962" t="s">
        <v>3515</v>
      </c>
      <c r="K2962" t="s">
        <v>1173</v>
      </c>
      <c r="L2962" t="s">
        <v>1172</v>
      </c>
      <c r="M2962" t="s">
        <v>3404</v>
      </c>
      <c r="N2962" t="b">
        <f>IF(ETMRouteStages[[#This Row],[RID]]=A2961,ETMRouteStages[[#This Row],[StageSequence]]=F2961+1,TRUE)</f>
        <v>1</v>
      </c>
    </row>
    <row r="2963" spans="1:14">
      <c r="A2963" t="s">
        <v>6476</v>
      </c>
      <c r="B2963" t="s">
        <v>1844</v>
      </c>
      <c r="C2963" t="s">
        <v>3667</v>
      </c>
      <c r="D2963" s="154">
        <v>310</v>
      </c>
      <c r="E2963" t="s">
        <v>430</v>
      </c>
      <c r="F2963">
        <v>5</v>
      </c>
      <c r="G2963">
        <v>6</v>
      </c>
      <c r="H2963" t="s">
        <v>3404</v>
      </c>
      <c r="I2963" t="s">
        <v>3515</v>
      </c>
      <c r="K2963" t="s">
        <v>431</v>
      </c>
      <c r="L2963" t="s">
        <v>430</v>
      </c>
      <c r="M2963" t="s">
        <v>3404</v>
      </c>
      <c r="N2963" t="b">
        <f>IF(ETMRouteStages[[#This Row],[RID]]=A2962,ETMRouteStages[[#This Row],[StageSequence]]=F2962+1,TRUE)</f>
        <v>1</v>
      </c>
    </row>
    <row r="2964" spans="1:14">
      <c r="A2964" t="s">
        <v>6476</v>
      </c>
      <c r="B2964" t="s">
        <v>1844</v>
      </c>
      <c r="C2964" t="s">
        <v>3667</v>
      </c>
      <c r="D2964" s="154">
        <v>310</v>
      </c>
      <c r="E2964" t="s">
        <v>2988</v>
      </c>
      <c r="F2964">
        <v>6</v>
      </c>
      <c r="G2964">
        <v>7</v>
      </c>
      <c r="H2964" t="s">
        <v>3404</v>
      </c>
      <c r="I2964" t="s">
        <v>3515</v>
      </c>
      <c r="K2964" t="s">
        <v>2988</v>
      </c>
      <c r="L2964" t="s">
        <v>2988</v>
      </c>
      <c r="M2964" t="s">
        <v>3404</v>
      </c>
      <c r="N2964" t="b">
        <f>IF(ETMRouteStages[[#This Row],[RID]]=A2963,ETMRouteStages[[#This Row],[StageSequence]]=F2963+1,TRUE)</f>
        <v>1</v>
      </c>
    </row>
    <row r="2965" spans="1:14">
      <c r="A2965" t="s">
        <v>6477</v>
      </c>
      <c r="B2965" t="s">
        <v>1844</v>
      </c>
      <c r="C2965" t="s">
        <v>3671</v>
      </c>
      <c r="D2965" s="154">
        <v>311</v>
      </c>
      <c r="E2965" t="s">
        <v>830</v>
      </c>
      <c r="F2965">
        <v>1</v>
      </c>
      <c r="G2965">
        <v>0</v>
      </c>
      <c r="H2965" t="s">
        <v>3404</v>
      </c>
      <c r="I2965" t="s">
        <v>3515</v>
      </c>
      <c r="K2965" t="s">
        <v>831</v>
      </c>
      <c r="L2965" t="s">
        <v>830</v>
      </c>
      <c r="M2965" t="s">
        <v>3404</v>
      </c>
      <c r="N2965" t="b">
        <f>IF(ETMRouteStages[[#This Row],[RID]]=A2964,ETMRouteStages[[#This Row],[StageSequence]]=F2964+1,TRUE)</f>
        <v>1</v>
      </c>
    </row>
    <row r="2966" spans="1:14">
      <c r="A2966" t="s">
        <v>6477</v>
      </c>
      <c r="B2966" t="s">
        <v>1844</v>
      </c>
      <c r="C2966" t="s">
        <v>3671</v>
      </c>
      <c r="D2966" s="154">
        <v>311</v>
      </c>
      <c r="E2966" t="s">
        <v>882</v>
      </c>
      <c r="F2966">
        <v>2</v>
      </c>
      <c r="G2966">
        <v>2</v>
      </c>
      <c r="H2966" t="s">
        <v>3404</v>
      </c>
      <c r="I2966" t="s">
        <v>3515</v>
      </c>
      <c r="K2966" t="s">
        <v>883</v>
      </c>
      <c r="L2966" t="s">
        <v>882</v>
      </c>
      <c r="M2966" t="s">
        <v>3404</v>
      </c>
      <c r="N2966" t="b">
        <f>IF(ETMRouteStages[[#This Row],[RID]]=A2965,ETMRouteStages[[#This Row],[StageSequence]]=F2965+1,TRUE)</f>
        <v>1</v>
      </c>
    </row>
    <row r="2967" spans="1:14">
      <c r="A2967" t="s">
        <v>6477</v>
      </c>
      <c r="B2967" t="s">
        <v>1844</v>
      </c>
      <c r="C2967" t="s">
        <v>3671</v>
      </c>
      <c r="D2967" s="154">
        <v>311</v>
      </c>
      <c r="E2967" t="s">
        <v>1065</v>
      </c>
      <c r="F2967">
        <v>3</v>
      </c>
      <c r="G2967">
        <v>3</v>
      </c>
      <c r="H2967" t="s">
        <v>3404</v>
      </c>
      <c r="I2967" t="s">
        <v>3515</v>
      </c>
      <c r="K2967" t="s">
        <v>1066</v>
      </c>
      <c r="L2967" t="s">
        <v>1065</v>
      </c>
      <c r="M2967" t="s">
        <v>3404</v>
      </c>
      <c r="N2967" t="b">
        <f>IF(ETMRouteStages[[#This Row],[RID]]=A2966,ETMRouteStages[[#This Row],[StageSequence]]=F2966+1,TRUE)</f>
        <v>1</v>
      </c>
    </row>
    <row r="2968" spans="1:14">
      <c r="A2968" t="s">
        <v>6477</v>
      </c>
      <c r="B2968" t="s">
        <v>1844</v>
      </c>
      <c r="C2968" t="s">
        <v>3671</v>
      </c>
      <c r="D2968" s="154">
        <v>311</v>
      </c>
      <c r="E2968" t="s">
        <v>1172</v>
      </c>
      <c r="F2968">
        <v>4</v>
      </c>
      <c r="G2968">
        <v>4</v>
      </c>
      <c r="H2968" t="s">
        <v>3404</v>
      </c>
      <c r="I2968" t="s">
        <v>3515</v>
      </c>
      <c r="K2968" t="s">
        <v>1173</v>
      </c>
      <c r="L2968" t="s">
        <v>1172</v>
      </c>
      <c r="M2968" t="s">
        <v>3404</v>
      </c>
      <c r="N2968" t="b">
        <f>IF(ETMRouteStages[[#This Row],[RID]]=A2967,ETMRouteStages[[#This Row],[StageSequence]]=F2967+1,TRUE)</f>
        <v>1</v>
      </c>
    </row>
    <row r="2969" spans="1:14">
      <c r="A2969" t="s">
        <v>6477</v>
      </c>
      <c r="B2969" t="s">
        <v>1844</v>
      </c>
      <c r="C2969" t="s">
        <v>3671</v>
      </c>
      <c r="D2969" s="154">
        <v>311</v>
      </c>
      <c r="E2969" t="s">
        <v>430</v>
      </c>
      <c r="F2969">
        <v>5</v>
      </c>
      <c r="G2969">
        <v>6</v>
      </c>
      <c r="H2969" t="s">
        <v>3404</v>
      </c>
      <c r="I2969" t="s">
        <v>3515</v>
      </c>
      <c r="K2969" t="s">
        <v>431</v>
      </c>
      <c r="L2969" t="s">
        <v>430</v>
      </c>
      <c r="M2969" t="s">
        <v>3404</v>
      </c>
      <c r="N2969" t="b">
        <f>IF(ETMRouteStages[[#This Row],[RID]]=A2968,ETMRouteStages[[#This Row],[StageSequence]]=F2968+1,TRUE)</f>
        <v>1</v>
      </c>
    </row>
    <row r="2970" spans="1:14">
      <c r="A2970" t="s">
        <v>6477</v>
      </c>
      <c r="B2970" t="s">
        <v>1844</v>
      </c>
      <c r="C2970" t="s">
        <v>3671</v>
      </c>
      <c r="D2970" s="154">
        <v>311</v>
      </c>
      <c r="E2970" t="s">
        <v>2223</v>
      </c>
      <c r="F2970">
        <v>6</v>
      </c>
      <c r="G2970">
        <v>7</v>
      </c>
      <c r="H2970" t="s">
        <v>3404</v>
      </c>
      <c r="I2970" t="s">
        <v>3515</v>
      </c>
      <c r="K2970" t="s">
        <v>2224</v>
      </c>
      <c r="L2970" t="s">
        <v>2223</v>
      </c>
      <c r="M2970" t="s">
        <v>3404</v>
      </c>
      <c r="N2970" t="b">
        <f>IF(ETMRouteStages[[#This Row],[RID]]=A2969,ETMRouteStages[[#This Row],[StageSequence]]=F2969+1,TRUE)</f>
        <v>1</v>
      </c>
    </row>
    <row r="2971" spans="1:14">
      <c r="A2971" t="s">
        <v>6477</v>
      </c>
      <c r="B2971" t="s">
        <v>1844</v>
      </c>
      <c r="C2971" t="s">
        <v>3671</v>
      </c>
      <c r="D2971" s="154">
        <v>311</v>
      </c>
      <c r="E2971" t="s">
        <v>1546</v>
      </c>
      <c r="F2971">
        <v>7</v>
      </c>
      <c r="G2971">
        <v>8</v>
      </c>
      <c r="H2971" t="s">
        <v>3404</v>
      </c>
      <c r="I2971" t="s">
        <v>3515</v>
      </c>
      <c r="K2971" t="s">
        <v>1547</v>
      </c>
      <c r="L2971" t="s">
        <v>1546</v>
      </c>
      <c r="M2971" t="s">
        <v>3404</v>
      </c>
      <c r="N2971" t="b">
        <f>IF(ETMRouteStages[[#This Row],[RID]]=A2970,ETMRouteStages[[#This Row],[StageSequence]]=F2970+1,TRUE)</f>
        <v>1</v>
      </c>
    </row>
    <row r="2972" spans="1:14">
      <c r="A2972" t="s">
        <v>6477</v>
      </c>
      <c r="B2972" t="s">
        <v>1844</v>
      </c>
      <c r="C2972" t="s">
        <v>3671</v>
      </c>
      <c r="D2972" s="154">
        <v>311</v>
      </c>
      <c r="E2972" t="s">
        <v>2245</v>
      </c>
      <c r="F2972">
        <v>8</v>
      </c>
      <c r="G2972">
        <v>10</v>
      </c>
      <c r="H2972" t="s">
        <v>3404</v>
      </c>
      <c r="I2972" t="s">
        <v>3515</v>
      </c>
      <c r="K2972" t="s">
        <v>2246</v>
      </c>
      <c r="L2972" t="s">
        <v>2245</v>
      </c>
      <c r="M2972" t="s">
        <v>3404</v>
      </c>
      <c r="N2972" t="b">
        <f>IF(ETMRouteStages[[#This Row],[RID]]=A2971,ETMRouteStages[[#This Row],[StageSequence]]=F2971+1,TRUE)</f>
        <v>1</v>
      </c>
    </row>
    <row r="2973" spans="1:14">
      <c r="A2973" t="s">
        <v>6477</v>
      </c>
      <c r="B2973" t="s">
        <v>1844</v>
      </c>
      <c r="C2973" t="s">
        <v>3671</v>
      </c>
      <c r="D2973" s="154">
        <v>311</v>
      </c>
      <c r="E2973" t="s">
        <v>2516</v>
      </c>
      <c r="F2973">
        <v>9</v>
      </c>
      <c r="G2973">
        <v>12</v>
      </c>
      <c r="H2973" t="s">
        <v>3404</v>
      </c>
      <c r="I2973" t="s">
        <v>3515</v>
      </c>
      <c r="K2973" t="s">
        <v>2517</v>
      </c>
      <c r="L2973" t="s">
        <v>2516</v>
      </c>
      <c r="M2973" t="s">
        <v>3404</v>
      </c>
      <c r="N2973" t="b">
        <f>IF(ETMRouteStages[[#This Row],[RID]]=A2972,ETMRouteStages[[#This Row],[StageSequence]]=F2972+1,TRUE)</f>
        <v>1</v>
      </c>
    </row>
    <row r="2974" spans="1:14">
      <c r="A2974" t="s">
        <v>6477</v>
      </c>
      <c r="B2974" t="s">
        <v>1844</v>
      </c>
      <c r="C2974" t="s">
        <v>3671</v>
      </c>
      <c r="D2974" s="154">
        <v>311</v>
      </c>
      <c r="E2974" t="s">
        <v>1480</v>
      </c>
      <c r="F2974">
        <v>10</v>
      </c>
      <c r="G2974">
        <v>14</v>
      </c>
      <c r="H2974" t="s">
        <v>3404</v>
      </c>
      <c r="I2974" t="s">
        <v>3515</v>
      </c>
      <c r="K2974" t="s">
        <v>1481</v>
      </c>
      <c r="L2974" t="s">
        <v>1480</v>
      </c>
      <c r="M2974" t="s">
        <v>3404</v>
      </c>
      <c r="N2974" t="b">
        <f>IF(ETMRouteStages[[#This Row],[RID]]=A2973,ETMRouteStages[[#This Row],[StageSequence]]=F2973+1,TRUE)</f>
        <v>1</v>
      </c>
    </row>
    <row r="2975" spans="1:14">
      <c r="A2975" t="s">
        <v>6478</v>
      </c>
      <c r="B2975" t="s">
        <v>1844</v>
      </c>
      <c r="C2975" t="s">
        <v>3679</v>
      </c>
      <c r="D2975" s="154">
        <v>312</v>
      </c>
      <c r="E2975" t="s">
        <v>830</v>
      </c>
      <c r="F2975">
        <v>1</v>
      </c>
      <c r="G2975">
        <v>0</v>
      </c>
      <c r="H2975" t="s">
        <v>3404</v>
      </c>
      <c r="I2975" t="s">
        <v>3515</v>
      </c>
      <c r="K2975" t="s">
        <v>831</v>
      </c>
      <c r="L2975" t="s">
        <v>830</v>
      </c>
      <c r="M2975" t="s">
        <v>3404</v>
      </c>
      <c r="N2975" t="b">
        <f>IF(ETMRouteStages[[#This Row],[RID]]=A2974,ETMRouteStages[[#This Row],[StageSequence]]=F2974+1,TRUE)</f>
        <v>1</v>
      </c>
    </row>
    <row r="2976" spans="1:14">
      <c r="A2976" t="s">
        <v>6478</v>
      </c>
      <c r="B2976" t="s">
        <v>1844</v>
      </c>
      <c r="C2976" t="s">
        <v>3679</v>
      </c>
      <c r="D2976" s="154">
        <v>312</v>
      </c>
      <c r="E2976" t="s">
        <v>882</v>
      </c>
      <c r="F2976">
        <v>2</v>
      </c>
      <c r="G2976">
        <v>2</v>
      </c>
      <c r="H2976" t="s">
        <v>3404</v>
      </c>
      <c r="I2976" t="s">
        <v>3515</v>
      </c>
      <c r="K2976" t="s">
        <v>883</v>
      </c>
      <c r="L2976" t="s">
        <v>882</v>
      </c>
      <c r="M2976" t="s">
        <v>3404</v>
      </c>
      <c r="N2976" t="b">
        <f>IF(ETMRouteStages[[#This Row],[RID]]=A2975,ETMRouteStages[[#This Row],[StageSequence]]=F2975+1,TRUE)</f>
        <v>1</v>
      </c>
    </row>
    <row r="2977" spans="1:14">
      <c r="A2977" t="s">
        <v>6478</v>
      </c>
      <c r="B2977" t="s">
        <v>1844</v>
      </c>
      <c r="C2977" t="s">
        <v>3679</v>
      </c>
      <c r="D2977" s="154">
        <v>312</v>
      </c>
      <c r="E2977" t="s">
        <v>1065</v>
      </c>
      <c r="F2977">
        <v>3</v>
      </c>
      <c r="G2977">
        <v>3</v>
      </c>
      <c r="H2977" t="s">
        <v>3404</v>
      </c>
      <c r="I2977" t="s">
        <v>3515</v>
      </c>
      <c r="K2977" t="s">
        <v>1066</v>
      </c>
      <c r="L2977" t="s">
        <v>1065</v>
      </c>
      <c r="M2977" t="s">
        <v>3404</v>
      </c>
      <c r="N2977" t="b">
        <f>IF(ETMRouteStages[[#This Row],[RID]]=A2976,ETMRouteStages[[#This Row],[StageSequence]]=F2976+1,TRUE)</f>
        <v>1</v>
      </c>
    </row>
    <row r="2978" spans="1:14">
      <c r="A2978" t="s">
        <v>6478</v>
      </c>
      <c r="B2978" t="s">
        <v>1844</v>
      </c>
      <c r="C2978" t="s">
        <v>3679</v>
      </c>
      <c r="D2978" s="154">
        <v>312</v>
      </c>
      <c r="E2978" t="s">
        <v>1172</v>
      </c>
      <c r="F2978">
        <v>4</v>
      </c>
      <c r="G2978">
        <v>4</v>
      </c>
      <c r="H2978" t="s">
        <v>3404</v>
      </c>
      <c r="I2978" t="s">
        <v>3515</v>
      </c>
      <c r="K2978" t="s">
        <v>1173</v>
      </c>
      <c r="L2978" t="s">
        <v>1172</v>
      </c>
      <c r="M2978" t="s">
        <v>3404</v>
      </c>
      <c r="N2978" t="b">
        <f>IF(ETMRouteStages[[#This Row],[RID]]=A2977,ETMRouteStages[[#This Row],[StageSequence]]=F2977+1,TRUE)</f>
        <v>1</v>
      </c>
    </row>
    <row r="2979" spans="1:14">
      <c r="A2979" t="s">
        <v>6478</v>
      </c>
      <c r="B2979" t="s">
        <v>1844</v>
      </c>
      <c r="C2979" t="s">
        <v>3679</v>
      </c>
      <c r="D2979" s="154">
        <v>312</v>
      </c>
      <c r="E2979" t="s">
        <v>430</v>
      </c>
      <c r="F2979">
        <v>5</v>
      </c>
      <c r="G2979">
        <v>6</v>
      </c>
      <c r="H2979" t="s">
        <v>3404</v>
      </c>
      <c r="I2979" t="s">
        <v>3515</v>
      </c>
      <c r="K2979" t="s">
        <v>431</v>
      </c>
      <c r="L2979" t="s">
        <v>430</v>
      </c>
      <c r="M2979" t="s">
        <v>3404</v>
      </c>
      <c r="N2979" t="b">
        <f>IF(ETMRouteStages[[#This Row],[RID]]=A2978,ETMRouteStages[[#This Row],[StageSequence]]=F2978+1,TRUE)</f>
        <v>1</v>
      </c>
    </row>
    <row r="2980" spans="1:14">
      <c r="A2980" t="s">
        <v>6478</v>
      </c>
      <c r="B2980" t="s">
        <v>1844</v>
      </c>
      <c r="C2980" t="s">
        <v>3679</v>
      </c>
      <c r="D2980" s="154">
        <v>312</v>
      </c>
      <c r="E2980" t="s">
        <v>2223</v>
      </c>
      <c r="F2980">
        <v>6</v>
      </c>
      <c r="G2980">
        <v>7</v>
      </c>
      <c r="H2980" t="s">
        <v>3404</v>
      </c>
      <c r="I2980" t="s">
        <v>3515</v>
      </c>
      <c r="K2980" t="s">
        <v>2224</v>
      </c>
      <c r="L2980" t="s">
        <v>2223</v>
      </c>
      <c r="M2980" t="s">
        <v>3404</v>
      </c>
      <c r="N2980" t="b">
        <f>IF(ETMRouteStages[[#This Row],[RID]]=A2979,ETMRouteStages[[#This Row],[StageSequence]]=F2979+1,TRUE)</f>
        <v>1</v>
      </c>
    </row>
    <row r="2981" spans="1:14">
      <c r="A2981" t="s">
        <v>6478</v>
      </c>
      <c r="B2981" t="s">
        <v>1844</v>
      </c>
      <c r="C2981" t="s">
        <v>3679</v>
      </c>
      <c r="D2981" s="154">
        <v>312</v>
      </c>
      <c r="E2981" t="s">
        <v>1546</v>
      </c>
      <c r="F2981">
        <v>7</v>
      </c>
      <c r="G2981">
        <v>8</v>
      </c>
      <c r="H2981" t="s">
        <v>3404</v>
      </c>
      <c r="I2981" t="s">
        <v>3515</v>
      </c>
      <c r="K2981" t="s">
        <v>1547</v>
      </c>
      <c r="L2981" t="s">
        <v>1546</v>
      </c>
      <c r="M2981" t="s">
        <v>3404</v>
      </c>
      <c r="N2981" t="b">
        <f>IF(ETMRouteStages[[#This Row],[RID]]=A2980,ETMRouteStages[[#This Row],[StageSequence]]=F2980+1,TRUE)</f>
        <v>1</v>
      </c>
    </row>
    <row r="2982" spans="1:14">
      <c r="A2982" t="s">
        <v>6478</v>
      </c>
      <c r="B2982" t="s">
        <v>1844</v>
      </c>
      <c r="C2982" t="s">
        <v>3679</v>
      </c>
      <c r="D2982" s="154">
        <v>312</v>
      </c>
      <c r="E2982" t="s">
        <v>2245</v>
      </c>
      <c r="F2982">
        <v>8</v>
      </c>
      <c r="G2982">
        <v>10</v>
      </c>
      <c r="H2982" t="s">
        <v>3404</v>
      </c>
      <c r="I2982" t="s">
        <v>3515</v>
      </c>
      <c r="K2982" t="s">
        <v>2246</v>
      </c>
      <c r="L2982" t="s">
        <v>2245</v>
      </c>
      <c r="M2982" t="s">
        <v>3404</v>
      </c>
      <c r="N2982" t="b">
        <f>IF(ETMRouteStages[[#This Row],[RID]]=A2981,ETMRouteStages[[#This Row],[StageSequence]]=F2981+1,TRUE)</f>
        <v>1</v>
      </c>
    </row>
    <row r="2983" spans="1:14">
      <c r="A2983" t="s">
        <v>6478</v>
      </c>
      <c r="B2983" t="s">
        <v>1844</v>
      </c>
      <c r="C2983" t="s">
        <v>3679</v>
      </c>
      <c r="D2983" s="154">
        <v>312</v>
      </c>
      <c r="E2983" t="s">
        <v>2516</v>
      </c>
      <c r="F2983">
        <v>9</v>
      </c>
      <c r="G2983">
        <v>12</v>
      </c>
      <c r="H2983" t="s">
        <v>3404</v>
      </c>
      <c r="I2983" t="s">
        <v>3515</v>
      </c>
      <c r="K2983" t="s">
        <v>2517</v>
      </c>
      <c r="L2983" t="s">
        <v>2516</v>
      </c>
      <c r="M2983" t="s">
        <v>3404</v>
      </c>
      <c r="N2983" t="b">
        <f>IF(ETMRouteStages[[#This Row],[RID]]=A2982,ETMRouteStages[[#This Row],[StageSequence]]=F2982+1,TRUE)</f>
        <v>1</v>
      </c>
    </row>
    <row r="2984" spans="1:14">
      <c r="A2984" t="s">
        <v>6478</v>
      </c>
      <c r="B2984" t="s">
        <v>1844</v>
      </c>
      <c r="C2984" t="s">
        <v>3679</v>
      </c>
      <c r="D2984" s="154">
        <v>312</v>
      </c>
      <c r="E2984" t="s">
        <v>1480</v>
      </c>
      <c r="F2984">
        <v>10</v>
      </c>
      <c r="G2984">
        <v>14</v>
      </c>
      <c r="H2984" t="s">
        <v>3404</v>
      </c>
      <c r="I2984" t="s">
        <v>3515</v>
      </c>
      <c r="K2984" t="s">
        <v>1481</v>
      </c>
      <c r="L2984" t="s">
        <v>1480</v>
      </c>
      <c r="M2984" t="s">
        <v>3404</v>
      </c>
      <c r="N2984" t="b">
        <f>IF(ETMRouteStages[[#This Row],[RID]]=A2983,ETMRouteStages[[#This Row],[StageSequence]]=F2983+1,TRUE)</f>
        <v>1</v>
      </c>
    </row>
    <row r="2985" spans="1:14">
      <c r="A2985" t="s">
        <v>6478</v>
      </c>
      <c r="B2985" t="s">
        <v>1844</v>
      </c>
      <c r="C2985" t="s">
        <v>3679</v>
      </c>
      <c r="D2985" s="154">
        <v>312</v>
      </c>
      <c r="E2985" t="s">
        <v>2974</v>
      </c>
      <c r="F2985">
        <v>11</v>
      </c>
      <c r="G2985">
        <v>16</v>
      </c>
      <c r="H2985" t="s">
        <v>3404</v>
      </c>
      <c r="I2985" t="s">
        <v>3515</v>
      </c>
      <c r="K2985" t="s">
        <v>2975</v>
      </c>
      <c r="L2985" t="s">
        <v>2974</v>
      </c>
      <c r="M2985" t="s">
        <v>3404</v>
      </c>
      <c r="N2985" t="b">
        <f>IF(ETMRouteStages[[#This Row],[RID]]=A2984,ETMRouteStages[[#This Row],[StageSequence]]=F2984+1,TRUE)</f>
        <v>1</v>
      </c>
    </row>
    <row r="2986" spans="1:14">
      <c r="A2986" t="s">
        <v>6478</v>
      </c>
      <c r="B2986" t="s">
        <v>1844</v>
      </c>
      <c r="C2986" t="s">
        <v>3679</v>
      </c>
      <c r="D2986" s="154">
        <v>312</v>
      </c>
      <c r="E2986" t="s">
        <v>2655</v>
      </c>
      <c r="F2986">
        <v>12</v>
      </c>
      <c r="G2986">
        <v>18</v>
      </c>
      <c r="H2986" t="s">
        <v>3404</v>
      </c>
      <c r="I2986" t="s">
        <v>3515</v>
      </c>
      <c r="K2986" t="s">
        <v>2656</v>
      </c>
      <c r="L2986" t="s">
        <v>2655</v>
      </c>
      <c r="M2986" t="s">
        <v>3404</v>
      </c>
      <c r="N2986" t="b">
        <f>IF(ETMRouteStages[[#This Row],[RID]]=A2985,ETMRouteStages[[#This Row],[StageSequence]]=F2985+1,TRUE)</f>
        <v>1</v>
      </c>
    </row>
    <row r="2987" spans="1:14">
      <c r="A2987" t="s">
        <v>6478</v>
      </c>
      <c r="B2987" t="s">
        <v>1844</v>
      </c>
      <c r="C2987" t="s">
        <v>3679</v>
      </c>
      <c r="D2987" s="154">
        <v>312</v>
      </c>
      <c r="E2987" t="s">
        <v>1865</v>
      </c>
      <c r="F2987">
        <v>13</v>
      </c>
      <c r="G2987">
        <v>20</v>
      </c>
      <c r="H2987" t="s">
        <v>3404</v>
      </c>
      <c r="I2987" t="s">
        <v>3515</v>
      </c>
      <c r="K2987" t="s">
        <v>1866</v>
      </c>
      <c r="L2987" t="s">
        <v>1865</v>
      </c>
      <c r="M2987" t="s">
        <v>3404</v>
      </c>
      <c r="N2987" t="b">
        <f>IF(ETMRouteStages[[#This Row],[RID]]=A2986,ETMRouteStages[[#This Row],[StageSequence]]=F2986+1,TRUE)</f>
        <v>1</v>
      </c>
    </row>
    <row r="2988" spans="1:14">
      <c r="A2988" t="s">
        <v>6478</v>
      </c>
      <c r="B2988" t="s">
        <v>1844</v>
      </c>
      <c r="C2988" t="s">
        <v>3679</v>
      </c>
      <c r="D2988" s="154">
        <v>312</v>
      </c>
      <c r="E2988" t="s">
        <v>1233</v>
      </c>
      <c r="F2988">
        <v>14</v>
      </c>
      <c r="G2988">
        <v>22</v>
      </c>
      <c r="H2988" t="s">
        <v>3404</v>
      </c>
      <c r="I2988" t="s">
        <v>3515</v>
      </c>
      <c r="K2988" t="s">
        <v>1234</v>
      </c>
      <c r="L2988" t="s">
        <v>1233</v>
      </c>
      <c r="M2988" t="s">
        <v>3404</v>
      </c>
      <c r="N2988" t="b">
        <f>IF(ETMRouteStages[[#This Row],[RID]]=A2987,ETMRouteStages[[#This Row],[StageSequence]]=F2987+1,TRUE)</f>
        <v>1</v>
      </c>
    </row>
    <row r="2989" spans="1:14">
      <c r="A2989" t="s">
        <v>6478</v>
      </c>
      <c r="B2989" t="s">
        <v>1844</v>
      </c>
      <c r="C2989" t="s">
        <v>3679</v>
      </c>
      <c r="D2989" s="154">
        <v>312</v>
      </c>
      <c r="E2989" t="s">
        <v>1942</v>
      </c>
      <c r="F2989">
        <v>15</v>
      </c>
      <c r="G2989">
        <v>25</v>
      </c>
      <c r="H2989" t="s">
        <v>3404</v>
      </c>
      <c r="I2989" t="s">
        <v>3515</v>
      </c>
      <c r="K2989" t="s">
        <v>1943</v>
      </c>
      <c r="L2989" t="s">
        <v>1942</v>
      </c>
      <c r="M2989" t="s">
        <v>3404</v>
      </c>
      <c r="N2989" t="b">
        <f>IF(ETMRouteStages[[#This Row],[RID]]=A2988,ETMRouteStages[[#This Row],[StageSequence]]=F2988+1,TRUE)</f>
        <v>1</v>
      </c>
    </row>
    <row r="2990" spans="1:14">
      <c r="A2990" t="s">
        <v>6478</v>
      </c>
      <c r="B2990" t="s">
        <v>1844</v>
      </c>
      <c r="C2990" t="s">
        <v>3679</v>
      </c>
      <c r="D2990" s="154">
        <v>312</v>
      </c>
      <c r="E2990" t="s">
        <v>1311</v>
      </c>
      <c r="F2990">
        <v>16</v>
      </c>
      <c r="G2990">
        <v>26</v>
      </c>
      <c r="H2990" t="s">
        <v>3404</v>
      </c>
      <c r="I2990" t="s">
        <v>3515</v>
      </c>
      <c r="K2990" t="s">
        <v>1312</v>
      </c>
      <c r="L2990" t="s">
        <v>1311</v>
      </c>
      <c r="M2990" t="s">
        <v>3404</v>
      </c>
      <c r="N2990" t="b">
        <f>IF(ETMRouteStages[[#This Row],[RID]]=A2989,ETMRouteStages[[#This Row],[StageSequence]]=F2989+1,TRUE)</f>
        <v>1</v>
      </c>
    </row>
    <row r="2991" spans="1:14">
      <c r="A2991" t="s">
        <v>6478</v>
      </c>
      <c r="B2991" t="s">
        <v>1844</v>
      </c>
      <c r="C2991" t="s">
        <v>3679</v>
      </c>
      <c r="D2991" s="154">
        <v>312</v>
      </c>
      <c r="E2991" t="s">
        <v>810</v>
      </c>
      <c r="F2991">
        <v>17</v>
      </c>
      <c r="G2991">
        <v>27</v>
      </c>
      <c r="H2991" t="s">
        <v>3404</v>
      </c>
      <c r="I2991" t="s">
        <v>3515</v>
      </c>
      <c r="K2991" t="s">
        <v>811</v>
      </c>
      <c r="L2991" t="s">
        <v>810</v>
      </c>
      <c r="M2991" t="s">
        <v>3404</v>
      </c>
      <c r="N2991" t="b">
        <f>IF(ETMRouteStages[[#This Row],[RID]]=A2990,ETMRouteStages[[#This Row],[StageSequence]]=F2990+1,TRUE)</f>
        <v>1</v>
      </c>
    </row>
    <row r="2992" spans="1:14">
      <c r="A2992" t="s">
        <v>6478</v>
      </c>
      <c r="B2992" t="s">
        <v>1844</v>
      </c>
      <c r="C2992" t="s">
        <v>3679</v>
      </c>
      <c r="D2992" s="154">
        <v>312</v>
      </c>
      <c r="E2992" t="s">
        <v>6479</v>
      </c>
      <c r="F2992">
        <v>18</v>
      </c>
      <c r="G2992">
        <v>28</v>
      </c>
      <c r="H2992" t="s">
        <v>3404</v>
      </c>
      <c r="I2992" t="s">
        <v>3515</v>
      </c>
      <c r="K2992" t="s">
        <v>815</v>
      </c>
      <c r="L2992" t="s">
        <v>814</v>
      </c>
      <c r="M2992" t="s">
        <v>3404</v>
      </c>
      <c r="N2992" t="b">
        <f>IF(ETMRouteStages[[#This Row],[RID]]=A2991,ETMRouteStages[[#This Row],[StageSequence]]=F2991+1,TRUE)</f>
        <v>1</v>
      </c>
    </row>
    <row r="2993" spans="1:14">
      <c r="A2993" t="s">
        <v>6480</v>
      </c>
      <c r="B2993" t="s">
        <v>1844</v>
      </c>
      <c r="C2993" t="s">
        <v>3682</v>
      </c>
      <c r="D2993" s="154">
        <v>313</v>
      </c>
      <c r="E2993" t="s">
        <v>830</v>
      </c>
      <c r="F2993">
        <v>1</v>
      </c>
      <c r="G2993">
        <v>0</v>
      </c>
      <c r="H2993" t="s">
        <v>3404</v>
      </c>
      <c r="I2993" t="s">
        <v>3515</v>
      </c>
      <c r="K2993" t="s">
        <v>831</v>
      </c>
      <c r="L2993" t="s">
        <v>830</v>
      </c>
      <c r="M2993" t="s">
        <v>3404</v>
      </c>
      <c r="N2993" t="b">
        <f>IF(ETMRouteStages[[#This Row],[RID]]=A2992,ETMRouteStages[[#This Row],[StageSequence]]=F2992+1,TRUE)</f>
        <v>1</v>
      </c>
    </row>
    <row r="2994" spans="1:14">
      <c r="A2994" t="s">
        <v>6480</v>
      </c>
      <c r="B2994" t="s">
        <v>1844</v>
      </c>
      <c r="C2994" t="s">
        <v>3682</v>
      </c>
      <c r="D2994" s="154">
        <v>313</v>
      </c>
      <c r="E2994" t="s">
        <v>2673</v>
      </c>
      <c r="F2994">
        <v>2</v>
      </c>
      <c r="G2994">
        <v>2</v>
      </c>
      <c r="H2994" t="s">
        <v>3404</v>
      </c>
      <c r="I2994" t="s">
        <v>3515</v>
      </c>
      <c r="K2994" t="s">
        <v>2674</v>
      </c>
      <c r="L2994" t="s">
        <v>2673</v>
      </c>
      <c r="M2994" t="s">
        <v>3404</v>
      </c>
      <c r="N2994" t="b">
        <f>IF(ETMRouteStages[[#This Row],[RID]]=A2993,ETMRouteStages[[#This Row],[StageSequence]]=F2993+1,TRUE)</f>
        <v>1</v>
      </c>
    </row>
    <row r="2995" spans="1:14">
      <c r="A2995" t="s">
        <v>6480</v>
      </c>
      <c r="B2995" t="s">
        <v>1844</v>
      </c>
      <c r="C2995" t="s">
        <v>3682</v>
      </c>
      <c r="D2995" s="154">
        <v>313</v>
      </c>
      <c r="E2995" t="s">
        <v>1932</v>
      </c>
      <c r="F2995">
        <v>3</v>
      </c>
      <c r="G2995">
        <v>4</v>
      </c>
      <c r="H2995" t="s">
        <v>3404</v>
      </c>
      <c r="I2995" t="s">
        <v>3515</v>
      </c>
      <c r="K2995" t="s">
        <v>1933</v>
      </c>
      <c r="L2995" t="s">
        <v>1932</v>
      </c>
      <c r="M2995" t="s">
        <v>3404</v>
      </c>
      <c r="N2995" t="b">
        <f>IF(ETMRouteStages[[#This Row],[RID]]=A2994,ETMRouteStages[[#This Row],[StageSequence]]=F2994+1,TRUE)</f>
        <v>1</v>
      </c>
    </row>
    <row r="2996" spans="1:14">
      <c r="A2996" t="s">
        <v>6480</v>
      </c>
      <c r="B2996" t="s">
        <v>1844</v>
      </c>
      <c r="C2996" t="s">
        <v>3682</v>
      </c>
      <c r="D2996" s="154">
        <v>313</v>
      </c>
      <c r="E2996" t="s">
        <v>720</v>
      </c>
      <c r="F2996">
        <v>4</v>
      </c>
      <c r="G2996">
        <v>5</v>
      </c>
      <c r="H2996" t="s">
        <v>3404</v>
      </c>
      <c r="I2996" t="s">
        <v>3515</v>
      </c>
      <c r="K2996" t="s">
        <v>721</v>
      </c>
      <c r="L2996" t="s">
        <v>720</v>
      </c>
      <c r="M2996" t="s">
        <v>3404</v>
      </c>
      <c r="N2996" t="b">
        <f>IF(ETMRouteStages[[#This Row],[RID]]=A2995,ETMRouteStages[[#This Row],[StageSequence]]=F2995+1,TRUE)</f>
        <v>1</v>
      </c>
    </row>
    <row r="2997" spans="1:14">
      <c r="A2997" t="s">
        <v>6480</v>
      </c>
      <c r="B2997" t="s">
        <v>1844</v>
      </c>
      <c r="C2997" t="s">
        <v>3682</v>
      </c>
      <c r="D2997" s="154">
        <v>313</v>
      </c>
      <c r="E2997" t="s">
        <v>540</v>
      </c>
      <c r="F2997">
        <v>5</v>
      </c>
      <c r="G2997">
        <v>6</v>
      </c>
      <c r="H2997" t="s">
        <v>3404</v>
      </c>
      <c r="I2997" t="s">
        <v>3515</v>
      </c>
      <c r="K2997" t="s">
        <v>541</v>
      </c>
      <c r="L2997" t="s">
        <v>540</v>
      </c>
      <c r="M2997" t="s">
        <v>3404</v>
      </c>
      <c r="N2997" t="b">
        <f>IF(ETMRouteStages[[#This Row],[RID]]=A2996,ETMRouteStages[[#This Row],[StageSequence]]=F2996+1,TRUE)</f>
        <v>1</v>
      </c>
    </row>
    <row r="2998" spans="1:14">
      <c r="A2998" t="s">
        <v>6480</v>
      </c>
      <c r="B2998" t="s">
        <v>1844</v>
      </c>
      <c r="C2998" t="s">
        <v>3682</v>
      </c>
      <c r="D2998" s="154">
        <v>313</v>
      </c>
      <c r="E2998" t="s">
        <v>2241</v>
      </c>
      <c r="F2998">
        <v>6</v>
      </c>
      <c r="G2998">
        <v>8</v>
      </c>
      <c r="H2998" t="s">
        <v>3404</v>
      </c>
      <c r="I2998" t="s">
        <v>3515</v>
      </c>
      <c r="K2998" t="s">
        <v>2242</v>
      </c>
      <c r="L2998" t="s">
        <v>2241</v>
      </c>
      <c r="M2998" t="s">
        <v>3404</v>
      </c>
      <c r="N2998" t="b">
        <f>IF(ETMRouteStages[[#This Row],[RID]]=A2997,ETMRouteStages[[#This Row],[StageSequence]]=F2997+1,TRUE)</f>
        <v>1</v>
      </c>
    </row>
    <row r="2999" spans="1:14">
      <c r="A2999" t="s">
        <v>6480</v>
      </c>
      <c r="B2999" t="s">
        <v>1844</v>
      </c>
      <c r="C2999" t="s">
        <v>3682</v>
      </c>
      <c r="D2999" s="154">
        <v>313</v>
      </c>
      <c r="E2999" t="s">
        <v>1717</v>
      </c>
      <c r="F2999">
        <v>7</v>
      </c>
      <c r="G2999">
        <v>9</v>
      </c>
      <c r="H2999" t="s">
        <v>3404</v>
      </c>
      <c r="I2999" t="s">
        <v>3515</v>
      </c>
      <c r="K2999" t="s">
        <v>1718</v>
      </c>
      <c r="L2999" t="s">
        <v>1717</v>
      </c>
      <c r="M2999" t="s">
        <v>3404</v>
      </c>
      <c r="N2999" t="b">
        <f>IF(ETMRouteStages[[#This Row],[RID]]=A2998,ETMRouteStages[[#This Row],[StageSequence]]=F2998+1,TRUE)</f>
        <v>1</v>
      </c>
    </row>
    <row r="3000" spans="1:14">
      <c r="A3000" t="s">
        <v>6480</v>
      </c>
      <c r="B3000" t="s">
        <v>1844</v>
      </c>
      <c r="C3000" t="s">
        <v>3682</v>
      </c>
      <c r="D3000" s="154">
        <v>313</v>
      </c>
      <c r="E3000" t="s">
        <v>2663</v>
      </c>
      <c r="F3000">
        <v>8</v>
      </c>
      <c r="G3000">
        <v>11</v>
      </c>
      <c r="H3000" t="s">
        <v>3404</v>
      </c>
      <c r="I3000" t="s">
        <v>3515</v>
      </c>
      <c r="K3000" t="s">
        <v>2664</v>
      </c>
      <c r="L3000" t="s">
        <v>2663</v>
      </c>
      <c r="M3000" t="s">
        <v>3404</v>
      </c>
      <c r="N3000" t="b">
        <f>IF(ETMRouteStages[[#This Row],[RID]]=A2999,ETMRouteStages[[#This Row],[StageSequence]]=F2999+1,TRUE)</f>
        <v>1</v>
      </c>
    </row>
    <row r="3001" spans="1:14">
      <c r="A3001" t="s">
        <v>6480</v>
      </c>
      <c r="B3001" t="s">
        <v>1844</v>
      </c>
      <c r="C3001" t="s">
        <v>3682</v>
      </c>
      <c r="D3001" s="154">
        <v>313</v>
      </c>
      <c r="E3001" t="s">
        <v>808</v>
      </c>
      <c r="F3001">
        <v>9</v>
      </c>
      <c r="G3001">
        <v>13</v>
      </c>
      <c r="H3001" t="s">
        <v>3404</v>
      </c>
      <c r="I3001" t="s">
        <v>3515</v>
      </c>
      <c r="K3001" t="s">
        <v>809</v>
      </c>
      <c r="L3001" t="s">
        <v>808</v>
      </c>
      <c r="M3001" t="s">
        <v>3404</v>
      </c>
      <c r="N3001" t="b">
        <f>IF(ETMRouteStages[[#This Row],[RID]]=A3000,ETMRouteStages[[#This Row],[StageSequence]]=F3000+1,TRUE)</f>
        <v>1</v>
      </c>
    </row>
    <row r="3002" spans="1:14">
      <c r="A3002" t="s">
        <v>6480</v>
      </c>
      <c r="B3002" t="s">
        <v>1844</v>
      </c>
      <c r="C3002" t="s">
        <v>3682</v>
      </c>
      <c r="D3002" s="154">
        <v>313</v>
      </c>
      <c r="E3002" t="s">
        <v>2870</v>
      </c>
      <c r="F3002">
        <v>10</v>
      </c>
      <c r="G3002">
        <v>16</v>
      </c>
      <c r="H3002" t="s">
        <v>3404</v>
      </c>
      <c r="I3002" t="s">
        <v>3515</v>
      </c>
      <c r="K3002" t="s">
        <v>2871</v>
      </c>
      <c r="L3002" t="s">
        <v>2870</v>
      </c>
      <c r="M3002" t="s">
        <v>3404</v>
      </c>
      <c r="N3002" t="b">
        <f>IF(ETMRouteStages[[#This Row],[RID]]=A3001,ETMRouteStages[[#This Row],[StageSequence]]=F3001+1,TRUE)</f>
        <v>1</v>
      </c>
    </row>
    <row r="3003" spans="1:14">
      <c r="A3003" t="s">
        <v>6480</v>
      </c>
      <c r="B3003" t="s">
        <v>1844</v>
      </c>
      <c r="C3003" t="s">
        <v>3682</v>
      </c>
      <c r="D3003" s="154">
        <v>313</v>
      </c>
      <c r="E3003" t="s">
        <v>6465</v>
      </c>
      <c r="F3003">
        <v>11</v>
      </c>
      <c r="G3003">
        <v>18</v>
      </c>
      <c r="H3003" t="s">
        <v>3404</v>
      </c>
      <c r="I3003" t="s">
        <v>3515</v>
      </c>
      <c r="K3003" t="s">
        <v>1018</v>
      </c>
      <c r="L3003" t="s">
        <v>1017</v>
      </c>
      <c r="M3003" t="s">
        <v>3404</v>
      </c>
      <c r="N3003" t="b">
        <f>IF(ETMRouteStages[[#This Row],[RID]]=A3002,ETMRouteStages[[#This Row],[StageSequence]]=F3002+1,TRUE)</f>
        <v>1</v>
      </c>
    </row>
    <row r="3004" spans="1:14">
      <c r="A3004" t="s">
        <v>6480</v>
      </c>
      <c r="B3004" t="s">
        <v>1844</v>
      </c>
      <c r="C3004" t="s">
        <v>3682</v>
      </c>
      <c r="D3004" s="154">
        <v>313</v>
      </c>
      <c r="E3004" t="s">
        <v>3228</v>
      </c>
      <c r="F3004">
        <v>12</v>
      </c>
      <c r="G3004">
        <v>20</v>
      </c>
      <c r="H3004" t="s">
        <v>3404</v>
      </c>
      <c r="I3004" t="s">
        <v>3515</v>
      </c>
      <c r="K3004" t="s">
        <v>3229</v>
      </c>
      <c r="L3004" t="s">
        <v>3228</v>
      </c>
      <c r="M3004" t="s">
        <v>3404</v>
      </c>
      <c r="N3004" t="b">
        <f>IF(ETMRouteStages[[#This Row],[RID]]=A3003,ETMRouteStages[[#This Row],[StageSequence]]=F3003+1,TRUE)</f>
        <v>1</v>
      </c>
    </row>
    <row r="3005" spans="1:14">
      <c r="A3005" t="s">
        <v>6480</v>
      </c>
      <c r="B3005" t="s">
        <v>1844</v>
      </c>
      <c r="C3005" t="s">
        <v>3682</v>
      </c>
      <c r="D3005" s="154">
        <v>313</v>
      </c>
      <c r="E3005" t="s">
        <v>3128</v>
      </c>
      <c r="F3005">
        <v>13</v>
      </c>
      <c r="G3005">
        <v>23</v>
      </c>
      <c r="H3005" t="s">
        <v>3404</v>
      </c>
      <c r="I3005" t="s">
        <v>3515</v>
      </c>
      <c r="K3005" t="s">
        <v>3129</v>
      </c>
      <c r="L3005" t="s">
        <v>3128</v>
      </c>
      <c r="M3005" t="s">
        <v>3404</v>
      </c>
      <c r="N3005" t="b">
        <f>IF(ETMRouteStages[[#This Row],[RID]]=A3004,ETMRouteStages[[#This Row],[StageSequence]]=F3004+1,TRUE)</f>
        <v>1</v>
      </c>
    </row>
    <row r="3006" spans="1:14">
      <c r="A3006" t="s">
        <v>6480</v>
      </c>
      <c r="B3006" t="s">
        <v>1844</v>
      </c>
      <c r="C3006" t="s">
        <v>3682</v>
      </c>
      <c r="D3006" s="154">
        <v>313</v>
      </c>
      <c r="E3006" t="s">
        <v>1733</v>
      </c>
      <c r="F3006">
        <v>14</v>
      </c>
      <c r="G3006">
        <v>26</v>
      </c>
      <c r="H3006" t="s">
        <v>3404</v>
      </c>
      <c r="I3006" t="s">
        <v>3515</v>
      </c>
      <c r="K3006" t="s">
        <v>1734</v>
      </c>
      <c r="L3006" t="s">
        <v>1733</v>
      </c>
      <c r="M3006" t="s">
        <v>3404</v>
      </c>
      <c r="N3006" t="b">
        <f>IF(ETMRouteStages[[#This Row],[RID]]=A3005,ETMRouteStages[[#This Row],[StageSequence]]=F3005+1,TRUE)</f>
        <v>1</v>
      </c>
    </row>
    <row r="3007" spans="1:14">
      <c r="A3007" t="s">
        <v>6481</v>
      </c>
      <c r="B3007" t="s">
        <v>1844</v>
      </c>
      <c r="C3007" t="s">
        <v>3685</v>
      </c>
      <c r="D3007" s="154">
        <v>314</v>
      </c>
      <c r="E3007" t="s">
        <v>830</v>
      </c>
      <c r="F3007">
        <v>1</v>
      </c>
      <c r="G3007">
        <v>0</v>
      </c>
      <c r="H3007" t="s">
        <v>3404</v>
      </c>
      <c r="I3007" t="s">
        <v>3515</v>
      </c>
      <c r="K3007" t="s">
        <v>831</v>
      </c>
      <c r="L3007" t="s">
        <v>830</v>
      </c>
      <c r="M3007" t="s">
        <v>3404</v>
      </c>
      <c r="N3007" t="b">
        <f>IF(ETMRouteStages[[#This Row],[RID]]=A3006,ETMRouteStages[[#This Row],[StageSequence]]=F3006+1,TRUE)</f>
        <v>1</v>
      </c>
    </row>
    <row r="3008" spans="1:14">
      <c r="A3008" t="s">
        <v>6481</v>
      </c>
      <c r="B3008" t="s">
        <v>1844</v>
      </c>
      <c r="C3008" t="s">
        <v>3685</v>
      </c>
      <c r="D3008" s="154">
        <v>314</v>
      </c>
      <c r="E3008" t="s">
        <v>2673</v>
      </c>
      <c r="F3008">
        <v>2</v>
      </c>
      <c r="G3008">
        <v>2</v>
      </c>
      <c r="H3008" t="s">
        <v>3404</v>
      </c>
      <c r="I3008" t="s">
        <v>3515</v>
      </c>
      <c r="K3008" t="s">
        <v>2674</v>
      </c>
      <c r="L3008" t="s">
        <v>2673</v>
      </c>
      <c r="M3008" t="s">
        <v>3404</v>
      </c>
      <c r="N3008" t="b">
        <f>IF(ETMRouteStages[[#This Row],[RID]]=A3007,ETMRouteStages[[#This Row],[StageSequence]]=F3007+1,TRUE)</f>
        <v>1</v>
      </c>
    </row>
    <row r="3009" spans="1:14">
      <c r="A3009" t="s">
        <v>6481</v>
      </c>
      <c r="B3009" t="s">
        <v>1844</v>
      </c>
      <c r="C3009" t="s">
        <v>3685</v>
      </c>
      <c r="D3009" s="154">
        <v>314</v>
      </c>
      <c r="E3009" t="s">
        <v>1932</v>
      </c>
      <c r="F3009">
        <v>3</v>
      </c>
      <c r="G3009">
        <v>4</v>
      </c>
      <c r="H3009" t="s">
        <v>3404</v>
      </c>
      <c r="I3009" t="s">
        <v>3515</v>
      </c>
      <c r="K3009" t="s">
        <v>1933</v>
      </c>
      <c r="L3009" t="s">
        <v>1932</v>
      </c>
      <c r="M3009" t="s">
        <v>3404</v>
      </c>
      <c r="N3009" t="b">
        <f>IF(ETMRouteStages[[#This Row],[RID]]=A3008,ETMRouteStages[[#This Row],[StageSequence]]=F3008+1,TRUE)</f>
        <v>1</v>
      </c>
    </row>
    <row r="3010" spans="1:14">
      <c r="A3010" t="s">
        <v>6481</v>
      </c>
      <c r="B3010" t="s">
        <v>1844</v>
      </c>
      <c r="C3010" t="s">
        <v>3685</v>
      </c>
      <c r="D3010" s="154">
        <v>314</v>
      </c>
      <c r="E3010" t="s">
        <v>720</v>
      </c>
      <c r="F3010">
        <v>4</v>
      </c>
      <c r="G3010">
        <v>5</v>
      </c>
      <c r="H3010" t="s">
        <v>3404</v>
      </c>
      <c r="I3010" t="s">
        <v>3515</v>
      </c>
      <c r="K3010" t="s">
        <v>721</v>
      </c>
      <c r="L3010" t="s">
        <v>720</v>
      </c>
      <c r="M3010" t="s">
        <v>3404</v>
      </c>
      <c r="N3010" t="b">
        <f>IF(ETMRouteStages[[#This Row],[RID]]=A3009,ETMRouteStages[[#This Row],[StageSequence]]=F3009+1,TRUE)</f>
        <v>1</v>
      </c>
    </row>
    <row r="3011" spans="1:14">
      <c r="A3011" t="s">
        <v>6481</v>
      </c>
      <c r="B3011" t="s">
        <v>1844</v>
      </c>
      <c r="C3011" t="s">
        <v>3685</v>
      </c>
      <c r="D3011" s="154">
        <v>314</v>
      </c>
      <c r="E3011" t="s">
        <v>724</v>
      </c>
      <c r="F3011">
        <v>5</v>
      </c>
      <c r="G3011">
        <v>6</v>
      </c>
      <c r="H3011" t="s">
        <v>3404</v>
      </c>
      <c r="I3011" t="s">
        <v>3515</v>
      </c>
      <c r="K3011" t="s">
        <v>725</v>
      </c>
      <c r="L3011" t="s">
        <v>724</v>
      </c>
      <c r="M3011" t="s">
        <v>3404</v>
      </c>
      <c r="N3011" t="b">
        <f>IF(ETMRouteStages[[#This Row],[RID]]=A3010,ETMRouteStages[[#This Row],[StageSequence]]=F3010+1,TRUE)</f>
        <v>1</v>
      </c>
    </row>
    <row r="3012" spans="1:14">
      <c r="A3012" t="s">
        <v>6481</v>
      </c>
      <c r="B3012" t="s">
        <v>1844</v>
      </c>
      <c r="C3012" t="s">
        <v>3685</v>
      </c>
      <c r="D3012" s="154">
        <v>314</v>
      </c>
      <c r="E3012" t="s">
        <v>2101</v>
      </c>
      <c r="F3012">
        <v>6</v>
      </c>
      <c r="G3012">
        <v>8</v>
      </c>
      <c r="H3012" t="s">
        <v>3404</v>
      </c>
      <c r="I3012" t="s">
        <v>3515</v>
      </c>
      <c r="K3012" t="s">
        <v>2102</v>
      </c>
      <c r="L3012" t="s">
        <v>2101</v>
      </c>
      <c r="M3012" t="s">
        <v>3404</v>
      </c>
      <c r="N3012" t="b">
        <f>IF(ETMRouteStages[[#This Row],[RID]]=A3011,ETMRouteStages[[#This Row],[StageSequence]]=F3011+1,TRUE)</f>
        <v>1</v>
      </c>
    </row>
    <row r="3013" spans="1:14">
      <c r="A3013" t="s">
        <v>6481</v>
      </c>
      <c r="B3013" t="s">
        <v>1844</v>
      </c>
      <c r="C3013" t="s">
        <v>3685</v>
      </c>
      <c r="D3013" s="154">
        <v>314</v>
      </c>
      <c r="E3013" t="s">
        <v>1550</v>
      </c>
      <c r="F3013">
        <v>7</v>
      </c>
      <c r="G3013">
        <v>10</v>
      </c>
      <c r="H3013" t="s">
        <v>3404</v>
      </c>
      <c r="I3013" t="s">
        <v>3515</v>
      </c>
      <c r="K3013" t="s">
        <v>1551</v>
      </c>
      <c r="L3013" t="s">
        <v>1550</v>
      </c>
      <c r="M3013" t="s">
        <v>3404</v>
      </c>
      <c r="N3013" t="b">
        <f>IF(ETMRouteStages[[#This Row],[RID]]=A3012,ETMRouteStages[[#This Row],[StageSequence]]=F3012+1,TRUE)</f>
        <v>1</v>
      </c>
    </row>
    <row r="3014" spans="1:14">
      <c r="A3014" t="s">
        <v>6481</v>
      </c>
      <c r="B3014" t="s">
        <v>1844</v>
      </c>
      <c r="C3014" t="s">
        <v>3685</v>
      </c>
      <c r="D3014" s="154">
        <v>314</v>
      </c>
      <c r="E3014" t="s">
        <v>1235</v>
      </c>
      <c r="F3014">
        <v>8</v>
      </c>
      <c r="G3014">
        <v>12</v>
      </c>
      <c r="H3014" t="s">
        <v>3404</v>
      </c>
      <c r="I3014" t="s">
        <v>3515</v>
      </c>
      <c r="K3014" t="s">
        <v>1236</v>
      </c>
      <c r="L3014" t="s">
        <v>1235</v>
      </c>
      <c r="M3014" t="s">
        <v>3404</v>
      </c>
      <c r="N3014" t="b">
        <f>IF(ETMRouteStages[[#This Row],[RID]]=A3013,ETMRouteStages[[#This Row],[StageSequence]]=F3013+1,TRUE)</f>
        <v>1</v>
      </c>
    </row>
    <row r="3015" spans="1:14">
      <c r="A3015" t="s">
        <v>6481</v>
      </c>
      <c r="B3015" t="s">
        <v>1844</v>
      </c>
      <c r="C3015" t="s">
        <v>3685</v>
      </c>
      <c r="D3015" s="154">
        <v>314</v>
      </c>
      <c r="E3015" t="s">
        <v>1436</v>
      </c>
      <c r="F3015">
        <v>9</v>
      </c>
      <c r="G3015">
        <v>14</v>
      </c>
      <c r="H3015" t="s">
        <v>3404</v>
      </c>
      <c r="I3015" t="s">
        <v>3515</v>
      </c>
      <c r="K3015" t="s">
        <v>1437</v>
      </c>
      <c r="L3015" t="s">
        <v>1436</v>
      </c>
      <c r="M3015" t="s">
        <v>3404</v>
      </c>
      <c r="N3015" t="b">
        <f>IF(ETMRouteStages[[#This Row],[RID]]=A3014,ETMRouteStages[[#This Row],[StageSequence]]=F3014+1,TRUE)</f>
        <v>1</v>
      </c>
    </row>
    <row r="3016" spans="1:14">
      <c r="A3016" t="s">
        <v>6481</v>
      </c>
      <c r="B3016" t="s">
        <v>1844</v>
      </c>
      <c r="C3016" t="s">
        <v>3685</v>
      </c>
      <c r="D3016" s="154">
        <v>314</v>
      </c>
      <c r="E3016" t="s">
        <v>742</v>
      </c>
      <c r="F3016">
        <v>10</v>
      </c>
      <c r="G3016">
        <v>16</v>
      </c>
      <c r="H3016" t="s">
        <v>3404</v>
      </c>
      <c r="I3016" t="s">
        <v>3515</v>
      </c>
      <c r="K3016" t="s">
        <v>743</v>
      </c>
      <c r="L3016" t="s">
        <v>742</v>
      </c>
      <c r="M3016" t="s">
        <v>3404</v>
      </c>
      <c r="N3016" t="b">
        <f>IF(ETMRouteStages[[#This Row],[RID]]=A3015,ETMRouteStages[[#This Row],[StageSequence]]=F3015+1,TRUE)</f>
        <v>1</v>
      </c>
    </row>
    <row r="3017" spans="1:14">
      <c r="A3017" t="s">
        <v>6481</v>
      </c>
      <c r="B3017" t="s">
        <v>1844</v>
      </c>
      <c r="C3017" t="s">
        <v>3685</v>
      </c>
      <c r="D3017" s="154">
        <v>314</v>
      </c>
      <c r="E3017" t="s">
        <v>2898</v>
      </c>
      <c r="F3017">
        <v>11</v>
      </c>
      <c r="G3017">
        <v>17</v>
      </c>
      <c r="H3017" t="s">
        <v>3404</v>
      </c>
      <c r="I3017" t="s">
        <v>3515</v>
      </c>
      <c r="K3017" t="s">
        <v>2899</v>
      </c>
      <c r="L3017" t="s">
        <v>2898</v>
      </c>
      <c r="M3017" t="s">
        <v>3404</v>
      </c>
      <c r="N3017" t="b">
        <f>IF(ETMRouteStages[[#This Row],[RID]]=A3016,ETMRouteStages[[#This Row],[StageSequence]]=F3016+1,TRUE)</f>
        <v>1</v>
      </c>
    </row>
    <row r="3018" spans="1:14">
      <c r="A3018" t="s">
        <v>6482</v>
      </c>
      <c r="B3018" t="s">
        <v>1844</v>
      </c>
      <c r="C3018" t="s">
        <v>3688</v>
      </c>
      <c r="D3018" s="154">
        <v>315</v>
      </c>
      <c r="E3018" t="s">
        <v>830</v>
      </c>
      <c r="F3018">
        <v>1</v>
      </c>
      <c r="G3018">
        <v>0</v>
      </c>
      <c r="H3018" t="s">
        <v>3404</v>
      </c>
      <c r="I3018" t="s">
        <v>3515</v>
      </c>
      <c r="K3018" t="s">
        <v>831</v>
      </c>
      <c r="L3018" t="s">
        <v>830</v>
      </c>
      <c r="M3018" t="s">
        <v>3404</v>
      </c>
      <c r="N3018" t="b">
        <f>IF(ETMRouteStages[[#This Row],[RID]]=A3017,ETMRouteStages[[#This Row],[StageSequence]]=F3017+1,TRUE)</f>
        <v>1</v>
      </c>
    </row>
    <row r="3019" spans="1:14">
      <c r="A3019" t="s">
        <v>6482</v>
      </c>
      <c r="B3019" t="s">
        <v>1844</v>
      </c>
      <c r="C3019" t="s">
        <v>3688</v>
      </c>
      <c r="D3019" s="154">
        <v>315</v>
      </c>
      <c r="E3019" t="s">
        <v>882</v>
      </c>
      <c r="F3019">
        <v>2</v>
      </c>
      <c r="G3019">
        <v>2</v>
      </c>
      <c r="H3019" t="s">
        <v>3404</v>
      </c>
      <c r="I3019" t="s">
        <v>3515</v>
      </c>
      <c r="K3019" t="s">
        <v>883</v>
      </c>
      <c r="L3019" t="s">
        <v>882</v>
      </c>
      <c r="M3019" t="s">
        <v>3404</v>
      </c>
      <c r="N3019" t="b">
        <f>IF(ETMRouteStages[[#This Row],[RID]]=A3018,ETMRouteStages[[#This Row],[StageSequence]]=F3018+1,TRUE)</f>
        <v>1</v>
      </c>
    </row>
    <row r="3020" spans="1:14">
      <c r="A3020" t="s">
        <v>6482</v>
      </c>
      <c r="B3020" t="s">
        <v>1844</v>
      </c>
      <c r="C3020" t="s">
        <v>3688</v>
      </c>
      <c r="D3020" s="154">
        <v>315</v>
      </c>
      <c r="E3020" t="s">
        <v>1065</v>
      </c>
      <c r="F3020">
        <v>3</v>
      </c>
      <c r="G3020">
        <v>3</v>
      </c>
      <c r="H3020" t="s">
        <v>3404</v>
      </c>
      <c r="I3020" t="s">
        <v>3515</v>
      </c>
      <c r="K3020" t="s">
        <v>1066</v>
      </c>
      <c r="L3020" t="s">
        <v>1065</v>
      </c>
      <c r="M3020" t="s">
        <v>3404</v>
      </c>
      <c r="N3020" t="b">
        <f>IF(ETMRouteStages[[#This Row],[RID]]=A3019,ETMRouteStages[[#This Row],[StageSequence]]=F3019+1,TRUE)</f>
        <v>1</v>
      </c>
    </row>
    <row r="3021" spans="1:14">
      <c r="A3021" t="s">
        <v>6482</v>
      </c>
      <c r="B3021" t="s">
        <v>1844</v>
      </c>
      <c r="C3021" t="s">
        <v>3688</v>
      </c>
      <c r="D3021" s="154">
        <v>315</v>
      </c>
      <c r="E3021" t="s">
        <v>1172</v>
      </c>
      <c r="F3021">
        <v>4</v>
      </c>
      <c r="G3021">
        <v>4</v>
      </c>
      <c r="H3021" t="s">
        <v>3404</v>
      </c>
      <c r="I3021" t="s">
        <v>3515</v>
      </c>
      <c r="K3021" t="s">
        <v>1173</v>
      </c>
      <c r="L3021" t="s">
        <v>1172</v>
      </c>
      <c r="M3021" t="s">
        <v>3404</v>
      </c>
      <c r="N3021" t="b">
        <f>IF(ETMRouteStages[[#This Row],[RID]]=A3020,ETMRouteStages[[#This Row],[StageSequence]]=F3020+1,TRUE)</f>
        <v>1</v>
      </c>
    </row>
    <row r="3022" spans="1:14">
      <c r="A3022" t="s">
        <v>6482</v>
      </c>
      <c r="B3022" t="s">
        <v>1844</v>
      </c>
      <c r="C3022" t="s">
        <v>3688</v>
      </c>
      <c r="D3022" s="154">
        <v>315</v>
      </c>
      <c r="E3022" t="s">
        <v>430</v>
      </c>
      <c r="F3022">
        <v>5</v>
      </c>
      <c r="G3022">
        <v>6</v>
      </c>
      <c r="H3022" t="s">
        <v>3404</v>
      </c>
      <c r="I3022" t="s">
        <v>3515</v>
      </c>
      <c r="K3022" t="s">
        <v>431</v>
      </c>
      <c r="L3022" t="s">
        <v>430</v>
      </c>
      <c r="M3022" t="s">
        <v>3404</v>
      </c>
      <c r="N3022" t="b">
        <f>IF(ETMRouteStages[[#This Row],[RID]]=A3021,ETMRouteStages[[#This Row],[StageSequence]]=F3021+1,TRUE)</f>
        <v>1</v>
      </c>
    </row>
    <row r="3023" spans="1:14">
      <c r="A3023" t="s">
        <v>6482</v>
      </c>
      <c r="B3023" t="s">
        <v>1844</v>
      </c>
      <c r="C3023" t="s">
        <v>3688</v>
      </c>
      <c r="D3023" s="154">
        <v>315</v>
      </c>
      <c r="E3023" t="s">
        <v>2223</v>
      </c>
      <c r="F3023">
        <v>6</v>
      </c>
      <c r="G3023">
        <v>7</v>
      </c>
      <c r="H3023" t="s">
        <v>3404</v>
      </c>
      <c r="I3023" t="s">
        <v>3515</v>
      </c>
      <c r="K3023" t="s">
        <v>2224</v>
      </c>
      <c r="L3023" t="s">
        <v>2223</v>
      </c>
      <c r="M3023" t="s">
        <v>3404</v>
      </c>
      <c r="N3023" t="b">
        <f>IF(ETMRouteStages[[#This Row],[RID]]=A3022,ETMRouteStages[[#This Row],[StageSequence]]=F3022+1,TRUE)</f>
        <v>1</v>
      </c>
    </row>
    <row r="3024" spans="1:14">
      <c r="A3024" t="s">
        <v>6482</v>
      </c>
      <c r="B3024" t="s">
        <v>1844</v>
      </c>
      <c r="C3024" t="s">
        <v>3688</v>
      </c>
      <c r="D3024" s="154">
        <v>315</v>
      </c>
      <c r="E3024" t="s">
        <v>1546</v>
      </c>
      <c r="F3024">
        <v>7</v>
      </c>
      <c r="G3024">
        <v>8</v>
      </c>
      <c r="H3024" t="s">
        <v>3404</v>
      </c>
      <c r="I3024" t="s">
        <v>3515</v>
      </c>
      <c r="K3024" t="s">
        <v>1547</v>
      </c>
      <c r="L3024" t="s">
        <v>1546</v>
      </c>
      <c r="M3024" t="s">
        <v>3404</v>
      </c>
      <c r="N3024" t="b">
        <f>IF(ETMRouteStages[[#This Row],[RID]]=A3023,ETMRouteStages[[#This Row],[StageSequence]]=F3023+1,TRUE)</f>
        <v>1</v>
      </c>
    </row>
    <row r="3025" spans="1:14">
      <c r="A3025" t="s">
        <v>6482</v>
      </c>
      <c r="B3025" t="s">
        <v>1844</v>
      </c>
      <c r="C3025" t="s">
        <v>3688</v>
      </c>
      <c r="D3025" s="154">
        <v>315</v>
      </c>
      <c r="E3025" t="s">
        <v>2245</v>
      </c>
      <c r="F3025">
        <v>8</v>
      </c>
      <c r="G3025">
        <v>10</v>
      </c>
      <c r="H3025" t="s">
        <v>3404</v>
      </c>
      <c r="I3025" t="s">
        <v>3515</v>
      </c>
      <c r="K3025" t="s">
        <v>2246</v>
      </c>
      <c r="L3025" t="s">
        <v>2245</v>
      </c>
      <c r="M3025" t="s">
        <v>3404</v>
      </c>
      <c r="N3025" t="b">
        <f>IF(ETMRouteStages[[#This Row],[RID]]=A3024,ETMRouteStages[[#This Row],[StageSequence]]=F3024+1,TRUE)</f>
        <v>1</v>
      </c>
    </row>
    <row r="3026" spans="1:14">
      <c r="A3026" t="s">
        <v>6482</v>
      </c>
      <c r="B3026" t="s">
        <v>1844</v>
      </c>
      <c r="C3026" t="s">
        <v>3688</v>
      </c>
      <c r="D3026" s="154">
        <v>315</v>
      </c>
      <c r="E3026" t="s">
        <v>2516</v>
      </c>
      <c r="F3026">
        <v>9</v>
      </c>
      <c r="G3026">
        <v>12</v>
      </c>
      <c r="H3026" t="s">
        <v>3404</v>
      </c>
      <c r="I3026" t="s">
        <v>3515</v>
      </c>
      <c r="K3026" t="s">
        <v>2517</v>
      </c>
      <c r="L3026" t="s">
        <v>2516</v>
      </c>
      <c r="M3026" t="s">
        <v>3404</v>
      </c>
      <c r="N3026" t="b">
        <f>IF(ETMRouteStages[[#This Row],[RID]]=A3025,ETMRouteStages[[#This Row],[StageSequence]]=F3025+1,TRUE)</f>
        <v>1</v>
      </c>
    </row>
    <row r="3027" spans="1:14">
      <c r="A3027" t="s">
        <v>6482</v>
      </c>
      <c r="B3027" t="s">
        <v>1844</v>
      </c>
      <c r="C3027" t="s">
        <v>3688</v>
      </c>
      <c r="D3027" s="154">
        <v>315</v>
      </c>
      <c r="E3027" t="s">
        <v>1480</v>
      </c>
      <c r="F3027">
        <v>10</v>
      </c>
      <c r="G3027">
        <v>14</v>
      </c>
      <c r="H3027" t="s">
        <v>3404</v>
      </c>
      <c r="I3027" t="s">
        <v>3515</v>
      </c>
      <c r="K3027" t="s">
        <v>1481</v>
      </c>
      <c r="L3027" t="s">
        <v>1480</v>
      </c>
      <c r="M3027" t="s">
        <v>3404</v>
      </c>
      <c r="N3027" t="b">
        <f>IF(ETMRouteStages[[#This Row],[RID]]=A3026,ETMRouteStages[[#This Row],[StageSequence]]=F3026+1,TRUE)</f>
        <v>1</v>
      </c>
    </row>
    <row r="3028" spans="1:14">
      <c r="A3028" t="s">
        <v>6482</v>
      </c>
      <c r="B3028" t="s">
        <v>1844</v>
      </c>
      <c r="C3028" t="s">
        <v>3688</v>
      </c>
      <c r="D3028" s="154">
        <v>315</v>
      </c>
      <c r="E3028" t="s">
        <v>2974</v>
      </c>
      <c r="F3028">
        <v>11</v>
      </c>
      <c r="G3028">
        <v>16</v>
      </c>
      <c r="H3028" t="s">
        <v>3404</v>
      </c>
      <c r="I3028" t="s">
        <v>3515</v>
      </c>
      <c r="K3028" t="s">
        <v>2975</v>
      </c>
      <c r="L3028" t="s">
        <v>2974</v>
      </c>
      <c r="M3028" t="s">
        <v>3404</v>
      </c>
      <c r="N3028" t="b">
        <f>IF(ETMRouteStages[[#This Row],[RID]]=A3027,ETMRouteStages[[#This Row],[StageSequence]]=F3027+1,TRUE)</f>
        <v>1</v>
      </c>
    </row>
    <row r="3029" spans="1:14">
      <c r="A3029" t="s">
        <v>6482</v>
      </c>
      <c r="B3029" t="s">
        <v>1844</v>
      </c>
      <c r="C3029" t="s">
        <v>3688</v>
      </c>
      <c r="D3029" s="154">
        <v>315</v>
      </c>
      <c r="E3029" t="s">
        <v>2655</v>
      </c>
      <c r="F3029">
        <v>12</v>
      </c>
      <c r="G3029">
        <v>18</v>
      </c>
      <c r="H3029" t="s">
        <v>3404</v>
      </c>
      <c r="I3029" t="s">
        <v>3515</v>
      </c>
      <c r="K3029" t="s">
        <v>2656</v>
      </c>
      <c r="L3029" t="s">
        <v>2655</v>
      </c>
      <c r="M3029" t="s">
        <v>3404</v>
      </c>
      <c r="N3029" t="b">
        <f>IF(ETMRouteStages[[#This Row],[RID]]=A3028,ETMRouteStages[[#This Row],[StageSequence]]=F3028+1,TRUE)</f>
        <v>1</v>
      </c>
    </row>
    <row r="3030" spans="1:14">
      <c r="A3030" t="s">
        <v>6482</v>
      </c>
      <c r="B3030" t="s">
        <v>1844</v>
      </c>
      <c r="C3030" t="s">
        <v>3688</v>
      </c>
      <c r="D3030" s="154">
        <v>315</v>
      </c>
      <c r="E3030" t="s">
        <v>1865</v>
      </c>
      <c r="F3030">
        <v>13</v>
      </c>
      <c r="G3030">
        <v>20</v>
      </c>
      <c r="H3030" t="s">
        <v>3404</v>
      </c>
      <c r="I3030" t="s">
        <v>3515</v>
      </c>
      <c r="K3030" t="s">
        <v>1866</v>
      </c>
      <c r="L3030" t="s">
        <v>1865</v>
      </c>
      <c r="M3030" t="s">
        <v>3404</v>
      </c>
      <c r="N3030" t="b">
        <f>IF(ETMRouteStages[[#This Row],[RID]]=A3029,ETMRouteStages[[#This Row],[StageSequence]]=F3029+1,TRUE)</f>
        <v>1</v>
      </c>
    </row>
    <row r="3031" spans="1:14">
      <c r="A3031" t="s">
        <v>6483</v>
      </c>
      <c r="B3031" t="s">
        <v>1844</v>
      </c>
      <c r="C3031" t="s">
        <v>4202</v>
      </c>
      <c r="D3031" s="154">
        <v>316</v>
      </c>
      <c r="E3031" t="s">
        <v>830</v>
      </c>
      <c r="F3031">
        <v>1</v>
      </c>
      <c r="G3031">
        <v>0</v>
      </c>
      <c r="H3031" t="s">
        <v>3404</v>
      </c>
      <c r="I3031" t="s">
        <v>3515</v>
      </c>
      <c r="K3031" t="s">
        <v>831</v>
      </c>
      <c r="L3031" t="s">
        <v>830</v>
      </c>
      <c r="M3031" t="s">
        <v>3404</v>
      </c>
      <c r="N3031" t="b">
        <f>IF(ETMRouteStages[[#This Row],[RID]]=A3030,ETMRouteStages[[#This Row],[StageSequence]]=F3030+1,TRUE)</f>
        <v>1</v>
      </c>
    </row>
    <row r="3032" spans="1:14">
      <c r="A3032" t="s">
        <v>6483</v>
      </c>
      <c r="B3032" t="s">
        <v>1844</v>
      </c>
      <c r="C3032" t="s">
        <v>4202</v>
      </c>
      <c r="D3032" s="154">
        <v>316</v>
      </c>
      <c r="E3032" t="s">
        <v>3230</v>
      </c>
      <c r="F3032">
        <v>2</v>
      </c>
      <c r="G3032">
        <v>2</v>
      </c>
      <c r="H3032" t="s">
        <v>3404</v>
      </c>
      <c r="I3032" t="s">
        <v>3515</v>
      </c>
      <c r="K3032" t="s">
        <v>3231</v>
      </c>
      <c r="L3032" t="s">
        <v>3230</v>
      </c>
      <c r="M3032" t="s">
        <v>3404</v>
      </c>
      <c r="N3032" t="b">
        <f>IF(ETMRouteStages[[#This Row],[RID]]=A3031,ETMRouteStages[[#This Row],[StageSequence]]=F3031+1,TRUE)</f>
        <v>1</v>
      </c>
    </row>
    <row r="3033" spans="1:14">
      <c r="A3033" t="s">
        <v>6483</v>
      </c>
      <c r="B3033" t="s">
        <v>1844</v>
      </c>
      <c r="C3033" t="s">
        <v>4202</v>
      </c>
      <c r="D3033" s="154">
        <v>316</v>
      </c>
      <c r="E3033" t="s">
        <v>6484</v>
      </c>
      <c r="F3033">
        <v>3</v>
      </c>
      <c r="G3033">
        <v>3</v>
      </c>
      <c r="H3033" t="s">
        <v>3404</v>
      </c>
      <c r="I3033" t="s">
        <v>3515</v>
      </c>
      <c r="K3033" t="s">
        <v>6485</v>
      </c>
      <c r="L3033" t="s">
        <v>6486</v>
      </c>
      <c r="M3033" t="s">
        <v>3404</v>
      </c>
      <c r="N3033" t="b">
        <f>IF(ETMRouteStages[[#This Row],[RID]]=A3032,ETMRouteStages[[#This Row],[StageSequence]]=F3032+1,TRUE)</f>
        <v>1</v>
      </c>
    </row>
    <row r="3034" spans="1:14">
      <c r="A3034" t="s">
        <v>6483</v>
      </c>
      <c r="B3034" t="s">
        <v>1844</v>
      </c>
      <c r="C3034" t="s">
        <v>4202</v>
      </c>
      <c r="D3034" s="154">
        <v>316</v>
      </c>
      <c r="E3034" t="s">
        <v>720</v>
      </c>
      <c r="F3034">
        <v>4</v>
      </c>
      <c r="G3034">
        <v>4</v>
      </c>
      <c r="H3034" t="s">
        <v>3404</v>
      </c>
      <c r="I3034" t="s">
        <v>3515</v>
      </c>
      <c r="K3034" t="s">
        <v>721</v>
      </c>
      <c r="L3034" t="s">
        <v>720</v>
      </c>
      <c r="M3034" t="s">
        <v>3404</v>
      </c>
      <c r="N3034" t="b">
        <f>IF(ETMRouteStages[[#This Row],[RID]]=A3033,ETMRouteStages[[#This Row],[StageSequence]]=F3033+1,TRUE)</f>
        <v>1</v>
      </c>
    </row>
    <row r="3035" spans="1:14">
      <c r="A3035" t="s">
        <v>6483</v>
      </c>
      <c r="B3035" t="s">
        <v>1844</v>
      </c>
      <c r="C3035" t="s">
        <v>4202</v>
      </c>
      <c r="D3035" s="154">
        <v>316</v>
      </c>
      <c r="E3035" t="s">
        <v>6487</v>
      </c>
      <c r="F3035">
        <v>5</v>
      </c>
      <c r="G3035">
        <v>5</v>
      </c>
      <c r="H3035" t="s">
        <v>3404</v>
      </c>
      <c r="I3035" t="s">
        <v>3515</v>
      </c>
      <c r="K3035" t="s">
        <v>2098</v>
      </c>
      <c r="L3035" t="s">
        <v>2097</v>
      </c>
      <c r="M3035" t="s">
        <v>3404</v>
      </c>
      <c r="N3035" t="b">
        <f>IF(ETMRouteStages[[#This Row],[RID]]=A3034,ETMRouteStages[[#This Row],[StageSequence]]=F3034+1,TRUE)</f>
        <v>1</v>
      </c>
    </row>
    <row r="3036" spans="1:14">
      <c r="A3036" t="s">
        <v>6483</v>
      </c>
      <c r="B3036" t="s">
        <v>1844</v>
      </c>
      <c r="C3036" t="s">
        <v>4202</v>
      </c>
      <c r="D3036" s="154">
        <v>316</v>
      </c>
      <c r="E3036" t="s">
        <v>3232</v>
      </c>
      <c r="F3036">
        <v>6</v>
      </c>
      <c r="G3036">
        <v>7</v>
      </c>
      <c r="H3036" t="s">
        <v>3404</v>
      </c>
      <c r="I3036" t="s">
        <v>3515</v>
      </c>
      <c r="K3036" t="s">
        <v>3233</v>
      </c>
      <c r="L3036" t="s">
        <v>3232</v>
      </c>
      <c r="M3036" t="s">
        <v>3404</v>
      </c>
      <c r="N3036" t="b">
        <f>IF(ETMRouteStages[[#This Row],[RID]]=A3035,ETMRouteStages[[#This Row],[StageSequence]]=F3035+1,TRUE)</f>
        <v>1</v>
      </c>
    </row>
    <row r="3037" spans="1:14">
      <c r="A3037" t="s">
        <v>6483</v>
      </c>
      <c r="B3037" t="s">
        <v>1844</v>
      </c>
      <c r="C3037" t="s">
        <v>4202</v>
      </c>
      <c r="D3037" s="154">
        <v>316</v>
      </c>
      <c r="E3037" t="s">
        <v>1550</v>
      </c>
      <c r="F3037">
        <v>7</v>
      </c>
      <c r="G3037">
        <v>10</v>
      </c>
      <c r="H3037" t="s">
        <v>3404</v>
      </c>
      <c r="I3037" t="s">
        <v>3515</v>
      </c>
      <c r="K3037" t="s">
        <v>1551</v>
      </c>
      <c r="L3037" t="s">
        <v>1550</v>
      </c>
      <c r="M3037" t="s">
        <v>3404</v>
      </c>
      <c r="N3037" t="b">
        <f>IF(ETMRouteStages[[#This Row],[RID]]=A3036,ETMRouteStages[[#This Row],[StageSequence]]=F3036+1,TRUE)</f>
        <v>1</v>
      </c>
    </row>
    <row r="3038" spans="1:14">
      <c r="A3038" t="s">
        <v>6483</v>
      </c>
      <c r="B3038" t="s">
        <v>1844</v>
      </c>
      <c r="C3038" t="s">
        <v>4202</v>
      </c>
      <c r="D3038" s="154">
        <v>316</v>
      </c>
      <c r="E3038" t="s">
        <v>6488</v>
      </c>
      <c r="F3038">
        <v>8</v>
      </c>
      <c r="G3038">
        <v>12</v>
      </c>
      <c r="H3038" t="s">
        <v>3404</v>
      </c>
      <c r="I3038" t="s">
        <v>3515</v>
      </c>
      <c r="K3038" t="s">
        <v>1236</v>
      </c>
      <c r="L3038" t="s">
        <v>1235</v>
      </c>
      <c r="M3038" t="s">
        <v>3404</v>
      </c>
      <c r="N3038" t="b">
        <f>IF(ETMRouteStages[[#This Row],[RID]]=A3037,ETMRouteStages[[#This Row],[StageSequence]]=F3037+1,TRUE)</f>
        <v>1</v>
      </c>
    </row>
    <row r="3039" spans="1:14">
      <c r="A3039" t="s">
        <v>6489</v>
      </c>
      <c r="B3039" t="s">
        <v>1844</v>
      </c>
      <c r="C3039" t="s">
        <v>4205</v>
      </c>
      <c r="D3039" s="154">
        <v>317</v>
      </c>
      <c r="E3039" t="s">
        <v>830</v>
      </c>
      <c r="F3039">
        <v>1</v>
      </c>
      <c r="G3039">
        <v>0</v>
      </c>
      <c r="H3039" t="s">
        <v>3404</v>
      </c>
      <c r="I3039" t="s">
        <v>3515</v>
      </c>
      <c r="K3039" t="s">
        <v>831</v>
      </c>
      <c r="L3039" t="s">
        <v>830</v>
      </c>
      <c r="M3039" t="s">
        <v>3404</v>
      </c>
      <c r="N3039" t="b">
        <f>IF(ETMRouteStages[[#This Row],[RID]]=A3038,ETMRouteStages[[#This Row],[StageSequence]]=F3038+1,TRUE)</f>
        <v>1</v>
      </c>
    </row>
    <row r="3040" spans="1:14">
      <c r="A3040" t="s">
        <v>6489</v>
      </c>
      <c r="B3040" t="s">
        <v>1844</v>
      </c>
      <c r="C3040" t="s">
        <v>4205</v>
      </c>
      <c r="D3040" s="154">
        <v>317</v>
      </c>
      <c r="E3040" t="s">
        <v>882</v>
      </c>
      <c r="F3040">
        <v>2</v>
      </c>
      <c r="G3040">
        <v>1</v>
      </c>
      <c r="H3040" t="s">
        <v>3404</v>
      </c>
      <c r="I3040" t="s">
        <v>3515</v>
      </c>
      <c r="K3040" t="s">
        <v>883</v>
      </c>
      <c r="L3040" t="s">
        <v>882</v>
      </c>
      <c r="M3040" t="s">
        <v>3404</v>
      </c>
      <c r="N3040" t="b">
        <f>IF(ETMRouteStages[[#This Row],[RID]]=A3039,ETMRouteStages[[#This Row],[StageSequence]]=F3039+1,TRUE)</f>
        <v>1</v>
      </c>
    </row>
    <row r="3041" spans="1:14">
      <c r="A3041" t="s">
        <v>6489</v>
      </c>
      <c r="B3041" t="s">
        <v>1844</v>
      </c>
      <c r="C3041" t="s">
        <v>4205</v>
      </c>
      <c r="D3041" s="154">
        <v>317</v>
      </c>
      <c r="E3041" t="s">
        <v>1065</v>
      </c>
      <c r="F3041">
        <v>3</v>
      </c>
      <c r="G3041">
        <v>2</v>
      </c>
      <c r="H3041" t="s">
        <v>3404</v>
      </c>
      <c r="I3041" t="s">
        <v>3515</v>
      </c>
      <c r="K3041" t="s">
        <v>1066</v>
      </c>
      <c r="L3041" t="s">
        <v>1065</v>
      </c>
      <c r="M3041" t="s">
        <v>3404</v>
      </c>
      <c r="N3041" t="b">
        <f>IF(ETMRouteStages[[#This Row],[RID]]=A3040,ETMRouteStages[[#This Row],[StageSequence]]=F3040+1,TRUE)</f>
        <v>1</v>
      </c>
    </row>
    <row r="3042" spans="1:14">
      <c r="A3042" t="s">
        <v>6489</v>
      </c>
      <c r="B3042" t="s">
        <v>1844</v>
      </c>
      <c r="C3042" t="s">
        <v>4205</v>
      </c>
      <c r="D3042" s="154">
        <v>317</v>
      </c>
      <c r="E3042" t="s">
        <v>3254</v>
      </c>
      <c r="F3042">
        <v>4</v>
      </c>
      <c r="G3042">
        <v>6</v>
      </c>
      <c r="H3042" t="s">
        <v>3404</v>
      </c>
      <c r="I3042" t="s">
        <v>3515</v>
      </c>
      <c r="K3042" t="s">
        <v>1173</v>
      </c>
      <c r="L3042" t="s">
        <v>1172</v>
      </c>
      <c r="M3042" t="s">
        <v>3404</v>
      </c>
      <c r="N3042" t="b">
        <f>IF(ETMRouteStages[[#This Row],[RID]]=A3041,ETMRouteStages[[#This Row],[StageSequence]]=F3041+1,TRUE)</f>
        <v>1</v>
      </c>
    </row>
    <row r="3043" spans="1:14">
      <c r="A3043" t="s">
        <v>6489</v>
      </c>
      <c r="B3043" t="s">
        <v>1844</v>
      </c>
      <c r="C3043" t="s">
        <v>4205</v>
      </c>
      <c r="D3043" s="154">
        <v>317</v>
      </c>
      <c r="E3043" t="s">
        <v>2223</v>
      </c>
      <c r="F3043">
        <v>5</v>
      </c>
      <c r="G3043">
        <v>10</v>
      </c>
      <c r="H3043" t="s">
        <v>3404</v>
      </c>
      <c r="I3043" t="s">
        <v>3515</v>
      </c>
      <c r="K3043" t="s">
        <v>2224</v>
      </c>
      <c r="L3043" t="s">
        <v>2223</v>
      </c>
      <c r="M3043" t="s">
        <v>3404</v>
      </c>
      <c r="N3043" t="b">
        <f>IF(ETMRouteStages[[#This Row],[RID]]=A3042,ETMRouteStages[[#This Row],[StageSequence]]=F3042+1,TRUE)</f>
        <v>1</v>
      </c>
    </row>
    <row r="3044" spans="1:14">
      <c r="A3044" t="s">
        <v>6489</v>
      </c>
      <c r="B3044" t="s">
        <v>1844</v>
      </c>
      <c r="C3044" t="s">
        <v>4205</v>
      </c>
      <c r="D3044" s="154">
        <v>317</v>
      </c>
      <c r="E3044" t="s">
        <v>2245</v>
      </c>
      <c r="F3044">
        <v>6</v>
      </c>
      <c r="G3044">
        <v>13</v>
      </c>
      <c r="H3044" t="s">
        <v>3404</v>
      </c>
      <c r="I3044" t="s">
        <v>3515</v>
      </c>
      <c r="K3044" t="s">
        <v>2246</v>
      </c>
      <c r="L3044" t="s">
        <v>2245</v>
      </c>
      <c r="M3044" t="s">
        <v>3404</v>
      </c>
      <c r="N3044" t="b">
        <f>IF(ETMRouteStages[[#This Row],[RID]]=A3043,ETMRouteStages[[#This Row],[StageSequence]]=F3043+1,TRUE)</f>
        <v>1</v>
      </c>
    </row>
    <row r="3045" spans="1:14">
      <c r="A3045" t="s">
        <v>6489</v>
      </c>
      <c r="B3045" t="s">
        <v>1844</v>
      </c>
      <c r="C3045" t="s">
        <v>4205</v>
      </c>
      <c r="D3045" s="154">
        <v>317</v>
      </c>
      <c r="E3045" t="s">
        <v>2516</v>
      </c>
      <c r="F3045">
        <v>7</v>
      </c>
      <c r="G3045">
        <v>14</v>
      </c>
      <c r="H3045" t="s">
        <v>3404</v>
      </c>
      <c r="I3045" t="s">
        <v>3515</v>
      </c>
      <c r="K3045" t="s">
        <v>2517</v>
      </c>
      <c r="L3045" t="s">
        <v>2516</v>
      </c>
      <c r="M3045" t="s">
        <v>3404</v>
      </c>
      <c r="N3045" t="b">
        <f>IF(ETMRouteStages[[#This Row],[RID]]=A3044,ETMRouteStages[[#This Row],[StageSequence]]=F3044+1,TRUE)</f>
        <v>1</v>
      </c>
    </row>
    <row r="3046" spans="1:14">
      <c r="A3046" t="s">
        <v>6489</v>
      </c>
      <c r="B3046" t="s">
        <v>1844</v>
      </c>
      <c r="C3046" t="s">
        <v>4205</v>
      </c>
      <c r="D3046" s="154">
        <v>317</v>
      </c>
      <c r="E3046" t="s">
        <v>2974</v>
      </c>
      <c r="F3046">
        <v>8</v>
      </c>
      <c r="G3046">
        <v>15</v>
      </c>
      <c r="H3046" t="s">
        <v>3404</v>
      </c>
      <c r="I3046" t="s">
        <v>3515</v>
      </c>
      <c r="K3046" t="s">
        <v>2975</v>
      </c>
      <c r="L3046" t="s">
        <v>2974</v>
      </c>
      <c r="M3046" t="s">
        <v>3404</v>
      </c>
      <c r="N3046" t="b">
        <f>IF(ETMRouteStages[[#This Row],[RID]]=A3045,ETMRouteStages[[#This Row],[StageSequence]]=F3045+1,TRUE)</f>
        <v>1</v>
      </c>
    </row>
    <row r="3047" spans="1:14">
      <c r="A3047" t="s">
        <v>6489</v>
      </c>
      <c r="B3047" t="s">
        <v>1844</v>
      </c>
      <c r="C3047" t="s">
        <v>4205</v>
      </c>
      <c r="D3047" s="154">
        <v>317</v>
      </c>
      <c r="E3047" t="s">
        <v>3234</v>
      </c>
      <c r="F3047">
        <v>9</v>
      </c>
      <c r="G3047">
        <v>17</v>
      </c>
      <c r="H3047" t="s">
        <v>3404</v>
      </c>
      <c r="I3047" t="s">
        <v>3515</v>
      </c>
      <c r="K3047" t="s">
        <v>3235</v>
      </c>
      <c r="L3047" t="s">
        <v>3234</v>
      </c>
      <c r="M3047" t="s">
        <v>3404</v>
      </c>
      <c r="N3047" t="b">
        <f>IF(ETMRouteStages[[#This Row],[RID]]=A3046,ETMRouteStages[[#This Row],[StageSequence]]=F3046+1,TRUE)</f>
        <v>1</v>
      </c>
    </row>
    <row r="3048" spans="1:14">
      <c r="A3048" t="s">
        <v>6490</v>
      </c>
      <c r="B3048" t="s">
        <v>1844</v>
      </c>
      <c r="C3048" t="s">
        <v>4208</v>
      </c>
      <c r="D3048" s="154">
        <v>318</v>
      </c>
      <c r="E3048" t="s">
        <v>830</v>
      </c>
      <c r="F3048">
        <v>1</v>
      </c>
      <c r="G3048">
        <v>0</v>
      </c>
      <c r="H3048" t="s">
        <v>3404</v>
      </c>
      <c r="I3048" t="s">
        <v>3515</v>
      </c>
      <c r="K3048" t="s">
        <v>831</v>
      </c>
      <c r="L3048" t="s">
        <v>830</v>
      </c>
      <c r="M3048" t="s">
        <v>3404</v>
      </c>
      <c r="N3048" t="b">
        <f>IF(ETMRouteStages[[#This Row],[RID]]=A3047,ETMRouteStages[[#This Row],[StageSequence]]=F3047+1,TRUE)</f>
        <v>1</v>
      </c>
    </row>
    <row r="3049" spans="1:14">
      <c r="A3049" t="s">
        <v>6490</v>
      </c>
      <c r="B3049" t="s">
        <v>1844</v>
      </c>
      <c r="C3049" t="s">
        <v>4208</v>
      </c>
      <c r="D3049" s="154">
        <v>318</v>
      </c>
      <c r="E3049" t="s">
        <v>3230</v>
      </c>
      <c r="F3049">
        <v>2</v>
      </c>
      <c r="G3049">
        <v>2</v>
      </c>
      <c r="H3049" t="s">
        <v>3404</v>
      </c>
      <c r="I3049" t="s">
        <v>3515</v>
      </c>
      <c r="K3049" t="s">
        <v>3231</v>
      </c>
      <c r="L3049" t="s">
        <v>3230</v>
      </c>
      <c r="M3049" t="s">
        <v>3404</v>
      </c>
      <c r="N3049" t="b">
        <f>IF(ETMRouteStages[[#This Row],[RID]]=A3048,ETMRouteStages[[#This Row],[StageSequence]]=F3048+1,TRUE)</f>
        <v>1</v>
      </c>
    </row>
    <row r="3050" spans="1:14">
      <c r="A3050" t="s">
        <v>6490</v>
      </c>
      <c r="B3050" t="s">
        <v>1844</v>
      </c>
      <c r="C3050" t="s">
        <v>4208</v>
      </c>
      <c r="D3050" s="154">
        <v>318</v>
      </c>
      <c r="E3050" t="s">
        <v>2962</v>
      </c>
      <c r="F3050">
        <v>3</v>
      </c>
      <c r="G3050">
        <v>3</v>
      </c>
      <c r="H3050" t="s">
        <v>3404</v>
      </c>
      <c r="I3050" t="s">
        <v>3515</v>
      </c>
      <c r="K3050" t="s">
        <v>2963</v>
      </c>
      <c r="L3050" t="s">
        <v>2962</v>
      </c>
      <c r="M3050" t="s">
        <v>3404</v>
      </c>
      <c r="N3050" t="b">
        <f>IF(ETMRouteStages[[#This Row],[RID]]=A3049,ETMRouteStages[[#This Row],[StageSequence]]=F3049+1,TRUE)</f>
        <v>1</v>
      </c>
    </row>
    <row r="3051" spans="1:14">
      <c r="A3051" t="s">
        <v>6490</v>
      </c>
      <c r="B3051" t="s">
        <v>1844</v>
      </c>
      <c r="C3051" t="s">
        <v>4208</v>
      </c>
      <c r="D3051" s="154">
        <v>318</v>
      </c>
      <c r="E3051" t="s">
        <v>720</v>
      </c>
      <c r="F3051">
        <v>4</v>
      </c>
      <c r="G3051">
        <v>5</v>
      </c>
      <c r="H3051" t="s">
        <v>3404</v>
      </c>
      <c r="I3051" t="s">
        <v>3515</v>
      </c>
      <c r="K3051" t="s">
        <v>721</v>
      </c>
      <c r="L3051" t="s">
        <v>720</v>
      </c>
      <c r="M3051" t="s">
        <v>3404</v>
      </c>
      <c r="N3051" t="b">
        <f>IF(ETMRouteStages[[#This Row],[RID]]=A3050,ETMRouteStages[[#This Row],[StageSequence]]=F3050+1,TRUE)</f>
        <v>1</v>
      </c>
    </row>
    <row r="3052" spans="1:14">
      <c r="A3052" t="s">
        <v>6490</v>
      </c>
      <c r="B3052" t="s">
        <v>1844</v>
      </c>
      <c r="C3052" t="s">
        <v>4208</v>
      </c>
      <c r="D3052" s="154">
        <v>318</v>
      </c>
      <c r="E3052" t="s">
        <v>6491</v>
      </c>
      <c r="F3052">
        <v>5</v>
      </c>
      <c r="G3052">
        <v>6</v>
      </c>
      <c r="H3052" t="s">
        <v>3404</v>
      </c>
      <c r="I3052" t="s">
        <v>3515</v>
      </c>
      <c r="K3052" t="s">
        <v>541</v>
      </c>
      <c r="L3052" t="s">
        <v>540</v>
      </c>
      <c r="M3052" t="s">
        <v>3404</v>
      </c>
      <c r="N3052" t="b">
        <f>IF(ETMRouteStages[[#This Row],[RID]]=A3051,ETMRouteStages[[#This Row],[StageSequence]]=F3051+1,TRUE)</f>
        <v>1</v>
      </c>
    </row>
    <row r="3053" spans="1:14">
      <c r="A3053" t="s">
        <v>6490</v>
      </c>
      <c r="B3053" t="s">
        <v>1844</v>
      </c>
      <c r="C3053" t="s">
        <v>4208</v>
      </c>
      <c r="D3053" s="154">
        <v>318</v>
      </c>
      <c r="E3053" t="s">
        <v>6492</v>
      </c>
      <c r="F3053">
        <v>6</v>
      </c>
      <c r="G3053">
        <v>7</v>
      </c>
      <c r="H3053" t="s">
        <v>3404</v>
      </c>
      <c r="I3053" t="s">
        <v>3515</v>
      </c>
      <c r="K3053" t="s">
        <v>2242</v>
      </c>
      <c r="L3053" t="s">
        <v>2241</v>
      </c>
      <c r="M3053" t="s">
        <v>3404</v>
      </c>
      <c r="N3053" t="b">
        <f>IF(ETMRouteStages[[#This Row],[RID]]=A3052,ETMRouteStages[[#This Row],[StageSequence]]=F3052+1,TRUE)</f>
        <v>1</v>
      </c>
    </row>
    <row r="3054" spans="1:14">
      <c r="A3054" t="s">
        <v>6490</v>
      </c>
      <c r="B3054" t="s">
        <v>1844</v>
      </c>
      <c r="C3054" t="s">
        <v>4208</v>
      </c>
      <c r="D3054" s="154">
        <v>318</v>
      </c>
      <c r="E3054" t="s">
        <v>2306</v>
      </c>
      <c r="F3054">
        <v>7</v>
      </c>
      <c r="G3054">
        <v>10</v>
      </c>
      <c r="H3054" t="s">
        <v>3404</v>
      </c>
      <c r="I3054" t="s">
        <v>3515</v>
      </c>
      <c r="K3054" t="s">
        <v>2307</v>
      </c>
      <c r="L3054" t="s">
        <v>2306</v>
      </c>
      <c r="M3054" t="s">
        <v>3404</v>
      </c>
      <c r="N3054" t="b">
        <f>IF(ETMRouteStages[[#This Row],[RID]]=A3053,ETMRouteStages[[#This Row],[StageSequence]]=F3053+1,TRUE)</f>
        <v>1</v>
      </c>
    </row>
    <row r="3055" spans="1:14">
      <c r="A3055" t="s">
        <v>6490</v>
      </c>
      <c r="B3055" t="s">
        <v>1844</v>
      </c>
      <c r="C3055" t="s">
        <v>4208</v>
      </c>
      <c r="D3055" s="154">
        <v>318</v>
      </c>
      <c r="E3055" t="s">
        <v>6493</v>
      </c>
      <c r="F3055">
        <v>8</v>
      </c>
      <c r="G3055">
        <v>12</v>
      </c>
      <c r="H3055" t="s">
        <v>3404</v>
      </c>
      <c r="I3055" t="s">
        <v>3515</v>
      </c>
      <c r="K3055" t="s">
        <v>1218</v>
      </c>
      <c r="L3055" t="s">
        <v>1217</v>
      </c>
      <c r="M3055" t="s">
        <v>3404</v>
      </c>
      <c r="N3055" t="b">
        <f>IF(ETMRouteStages[[#This Row],[RID]]=A3054,ETMRouteStages[[#This Row],[StageSequence]]=F3054+1,TRUE)</f>
        <v>1</v>
      </c>
    </row>
    <row r="3056" spans="1:14">
      <c r="A3056" t="s">
        <v>6490</v>
      </c>
      <c r="B3056" t="s">
        <v>1844</v>
      </c>
      <c r="C3056" t="s">
        <v>4208</v>
      </c>
      <c r="D3056" s="154">
        <v>318</v>
      </c>
      <c r="E3056" t="s">
        <v>6494</v>
      </c>
      <c r="F3056">
        <v>9</v>
      </c>
      <c r="G3056">
        <v>15</v>
      </c>
      <c r="H3056" t="s">
        <v>3404</v>
      </c>
      <c r="I3056" t="s">
        <v>3515</v>
      </c>
      <c r="K3056" t="s">
        <v>911</v>
      </c>
      <c r="L3056" t="s">
        <v>910</v>
      </c>
      <c r="M3056" t="s">
        <v>3404</v>
      </c>
      <c r="N3056" t="b">
        <f>IF(ETMRouteStages[[#This Row],[RID]]=A3055,ETMRouteStages[[#This Row],[StageSequence]]=F3055+1,TRUE)</f>
        <v>1</v>
      </c>
    </row>
    <row r="3057" spans="1:14">
      <c r="A3057" t="s">
        <v>6495</v>
      </c>
      <c r="B3057" t="s">
        <v>1844</v>
      </c>
      <c r="C3057" t="s">
        <v>6496</v>
      </c>
      <c r="D3057" s="154">
        <v>319</v>
      </c>
      <c r="E3057" t="s">
        <v>830</v>
      </c>
      <c r="F3057">
        <v>1</v>
      </c>
      <c r="G3057">
        <v>0</v>
      </c>
      <c r="H3057" t="s">
        <v>3404</v>
      </c>
      <c r="I3057" t="s">
        <v>3515</v>
      </c>
      <c r="K3057" t="s">
        <v>831</v>
      </c>
      <c r="L3057" t="s">
        <v>830</v>
      </c>
      <c r="M3057" t="s">
        <v>3404</v>
      </c>
      <c r="N3057" t="b">
        <f>IF(ETMRouteStages[[#This Row],[RID]]=A3056,ETMRouteStages[[#This Row],[StageSequence]]=F3056+1,TRUE)</f>
        <v>1</v>
      </c>
    </row>
    <row r="3058" spans="1:14">
      <c r="A3058" t="s">
        <v>6495</v>
      </c>
      <c r="B3058" t="s">
        <v>1844</v>
      </c>
      <c r="C3058" t="s">
        <v>6496</v>
      </c>
      <c r="D3058" s="154">
        <v>319</v>
      </c>
      <c r="E3058" t="s">
        <v>3230</v>
      </c>
      <c r="F3058">
        <v>2</v>
      </c>
      <c r="G3058">
        <v>2</v>
      </c>
      <c r="H3058" t="s">
        <v>3404</v>
      </c>
      <c r="I3058" t="s">
        <v>3515</v>
      </c>
      <c r="K3058" t="s">
        <v>3231</v>
      </c>
      <c r="L3058" t="s">
        <v>3230</v>
      </c>
      <c r="M3058" t="s">
        <v>3404</v>
      </c>
      <c r="N3058" t="b">
        <f>IF(ETMRouteStages[[#This Row],[RID]]=A3057,ETMRouteStages[[#This Row],[StageSequence]]=F3057+1,TRUE)</f>
        <v>1</v>
      </c>
    </row>
    <row r="3059" spans="1:14">
      <c r="A3059" t="s">
        <v>6495</v>
      </c>
      <c r="B3059" t="s">
        <v>1844</v>
      </c>
      <c r="C3059" t="s">
        <v>6496</v>
      </c>
      <c r="D3059" s="154">
        <v>319</v>
      </c>
      <c r="E3059" t="s">
        <v>2962</v>
      </c>
      <c r="F3059">
        <v>3</v>
      </c>
      <c r="G3059">
        <v>3</v>
      </c>
      <c r="H3059" t="s">
        <v>3404</v>
      </c>
      <c r="I3059" t="s">
        <v>3515</v>
      </c>
      <c r="K3059" t="s">
        <v>2963</v>
      </c>
      <c r="L3059" t="s">
        <v>2962</v>
      </c>
      <c r="M3059" t="s">
        <v>3404</v>
      </c>
      <c r="N3059" t="b">
        <f>IF(ETMRouteStages[[#This Row],[RID]]=A3058,ETMRouteStages[[#This Row],[StageSequence]]=F3058+1,TRUE)</f>
        <v>1</v>
      </c>
    </row>
    <row r="3060" spans="1:14">
      <c r="A3060" t="s">
        <v>6495</v>
      </c>
      <c r="B3060" t="s">
        <v>1844</v>
      </c>
      <c r="C3060" t="s">
        <v>6496</v>
      </c>
      <c r="D3060" s="154">
        <v>319</v>
      </c>
      <c r="E3060" t="s">
        <v>720</v>
      </c>
      <c r="F3060">
        <v>4</v>
      </c>
      <c r="G3060">
        <v>5</v>
      </c>
      <c r="H3060" t="s">
        <v>3404</v>
      </c>
      <c r="I3060" t="s">
        <v>3515</v>
      </c>
      <c r="K3060" t="s">
        <v>721</v>
      </c>
      <c r="L3060" t="s">
        <v>720</v>
      </c>
      <c r="M3060" t="s">
        <v>3404</v>
      </c>
      <c r="N3060" t="b">
        <f>IF(ETMRouteStages[[#This Row],[RID]]=A3059,ETMRouteStages[[#This Row],[StageSequence]]=F3059+1,TRUE)</f>
        <v>1</v>
      </c>
    </row>
    <row r="3061" spans="1:14">
      <c r="A3061" t="s">
        <v>6495</v>
      </c>
      <c r="B3061" t="s">
        <v>1844</v>
      </c>
      <c r="C3061" t="s">
        <v>6496</v>
      </c>
      <c r="D3061" s="154">
        <v>319</v>
      </c>
      <c r="E3061" t="s">
        <v>6491</v>
      </c>
      <c r="F3061">
        <v>5</v>
      </c>
      <c r="G3061">
        <v>6</v>
      </c>
      <c r="H3061" t="s">
        <v>3404</v>
      </c>
      <c r="I3061" t="s">
        <v>3515</v>
      </c>
      <c r="K3061" t="s">
        <v>541</v>
      </c>
      <c r="L3061" t="s">
        <v>540</v>
      </c>
      <c r="M3061" t="s">
        <v>3404</v>
      </c>
      <c r="N3061" t="b">
        <f>IF(ETMRouteStages[[#This Row],[RID]]=A3060,ETMRouteStages[[#This Row],[StageSequence]]=F3060+1,TRUE)</f>
        <v>1</v>
      </c>
    </row>
    <row r="3062" spans="1:14">
      <c r="A3062" t="s">
        <v>6495</v>
      </c>
      <c r="B3062" t="s">
        <v>1844</v>
      </c>
      <c r="C3062" t="s">
        <v>6496</v>
      </c>
      <c r="D3062" s="154">
        <v>319</v>
      </c>
      <c r="E3062" t="s">
        <v>6492</v>
      </c>
      <c r="F3062">
        <v>6</v>
      </c>
      <c r="G3062">
        <v>7</v>
      </c>
      <c r="H3062" t="s">
        <v>3404</v>
      </c>
      <c r="I3062" t="s">
        <v>3515</v>
      </c>
      <c r="K3062" t="s">
        <v>2242</v>
      </c>
      <c r="L3062" t="s">
        <v>2241</v>
      </c>
      <c r="M3062" t="s">
        <v>3404</v>
      </c>
      <c r="N3062" t="b">
        <f>IF(ETMRouteStages[[#This Row],[RID]]=A3061,ETMRouteStages[[#This Row],[StageSequence]]=F3061+1,TRUE)</f>
        <v>1</v>
      </c>
    </row>
    <row r="3063" spans="1:14">
      <c r="A3063" t="s">
        <v>6495</v>
      </c>
      <c r="B3063" t="s">
        <v>1844</v>
      </c>
      <c r="C3063" t="s">
        <v>6496</v>
      </c>
      <c r="D3063" s="154">
        <v>319</v>
      </c>
      <c r="E3063" t="s">
        <v>2306</v>
      </c>
      <c r="F3063">
        <v>7</v>
      </c>
      <c r="G3063">
        <v>10</v>
      </c>
      <c r="H3063" t="s">
        <v>3404</v>
      </c>
      <c r="I3063" t="s">
        <v>3515</v>
      </c>
      <c r="K3063" t="s">
        <v>2307</v>
      </c>
      <c r="L3063" t="s">
        <v>2306</v>
      </c>
      <c r="M3063" t="s">
        <v>3404</v>
      </c>
      <c r="N3063" t="b">
        <f>IF(ETMRouteStages[[#This Row],[RID]]=A3062,ETMRouteStages[[#This Row],[StageSequence]]=F3062+1,TRUE)</f>
        <v>1</v>
      </c>
    </row>
    <row r="3064" spans="1:14">
      <c r="A3064" t="s">
        <v>6495</v>
      </c>
      <c r="B3064" t="s">
        <v>1844</v>
      </c>
      <c r="C3064" t="s">
        <v>6496</v>
      </c>
      <c r="D3064" s="154">
        <v>319</v>
      </c>
      <c r="E3064" t="s">
        <v>6497</v>
      </c>
      <c r="F3064">
        <v>8</v>
      </c>
      <c r="G3064">
        <v>13</v>
      </c>
      <c r="H3064" t="s">
        <v>3404</v>
      </c>
      <c r="I3064" t="s">
        <v>3515</v>
      </c>
      <c r="K3064" t="s">
        <v>1862</v>
      </c>
      <c r="L3064" t="s">
        <v>1861</v>
      </c>
      <c r="M3064" t="s">
        <v>3404</v>
      </c>
      <c r="N3064" t="b">
        <f>IF(ETMRouteStages[[#This Row],[RID]]=A3063,ETMRouteStages[[#This Row],[StageSequence]]=F3063+1,TRUE)</f>
        <v>1</v>
      </c>
    </row>
    <row r="3065" spans="1:14">
      <c r="A3065" t="s">
        <v>6495</v>
      </c>
      <c r="B3065" t="s">
        <v>1844</v>
      </c>
      <c r="C3065" t="s">
        <v>6496</v>
      </c>
      <c r="D3065" s="154">
        <v>319</v>
      </c>
      <c r="E3065" t="s">
        <v>6498</v>
      </c>
      <c r="F3065">
        <v>9</v>
      </c>
      <c r="G3065">
        <v>14</v>
      </c>
      <c r="H3065" t="s">
        <v>3404</v>
      </c>
      <c r="I3065" t="s">
        <v>3515</v>
      </c>
      <c r="K3065" t="s">
        <v>1046</v>
      </c>
      <c r="L3065" t="s">
        <v>1045</v>
      </c>
      <c r="M3065" t="s">
        <v>3404</v>
      </c>
      <c r="N3065" t="b">
        <f>IF(ETMRouteStages[[#This Row],[RID]]=A3064,ETMRouteStages[[#This Row],[StageSequence]]=F3064+1,TRUE)</f>
        <v>1</v>
      </c>
    </row>
    <row r="3066" spans="1:14">
      <c r="A3066" t="s">
        <v>6495</v>
      </c>
      <c r="B3066" t="s">
        <v>1844</v>
      </c>
      <c r="C3066" t="s">
        <v>6496</v>
      </c>
      <c r="D3066" s="154">
        <v>319</v>
      </c>
      <c r="E3066" t="s">
        <v>1753</v>
      </c>
      <c r="F3066">
        <v>10</v>
      </c>
      <c r="G3066">
        <v>16</v>
      </c>
      <c r="H3066" t="s">
        <v>3404</v>
      </c>
      <c r="I3066" t="s">
        <v>3515</v>
      </c>
      <c r="K3066" t="s">
        <v>1754</v>
      </c>
      <c r="L3066" t="s">
        <v>1753</v>
      </c>
      <c r="M3066" t="s">
        <v>3404</v>
      </c>
      <c r="N3066" t="b">
        <f>IF(ETMRouteStages[[#This Row],[RID]]=A3065,ETMRouteStages[[#This Row],[StageSequence]]=F3065+1,TRUE)</f>
        <v>1</v>
      </c>
    </row>
    <row r="3067" spans="1:14">
      <c r="A3067" t="s">
        <v>6495</v>
      </c>
      <c r="B3067" t="s">
        <v>1844</v>
      </c>
      <c r="C3067" t="s">
        <v>6496</v>
      </c>
      <c r="D3067" s="154">
        <v>319</v>
      </c>
      <c r="E3067" t="s">
        <v>3304</v>
      </c>
      <c r="F3067">
        <v>11</v>
      </c>
      <c r="G3067">
        <v>21</v>
      </c>
      <c r="H3067" t="s">
        <v>3404</v>
      </c>
      <c r="I3067" t="s">
        <v>3515</v>
      </c>
      <c r="K3067" t="s">
        <v>3305</v>
      </c>
      <c r="L3067" t="s">
        <v>3304</v>
      </c>
      <c r="M3067" t="s">
        <v>3404</v>
      </c>
      <c r="N3067" t="b">
        <f>IF(ETMRouteStages[[#This Row],[RID]]=A3066,ETMRouteStages[[#This Row],[StageSequence]]=F3066+1,TRUE)</f>
        <v>1</v>
      </c>
    </row>
    <row r="3068" spans="1:14">
      <c r="A3068" t="s">
        <v>6499</v>
      </c>
      <c r="B3068" t="s">
        <v>1844</v>
      </c>
      <c r="C3068" t="s">
        <v>3617</v>
      </c>
      <c r="D3068" s="154">
        <v>32</v>
      </c>
      <c r="E3068" t="s">
        <v>1843</v>
      </c>
      <c r="F3068">
        <v>1</v>
      </c>
      <c r="G3068">
        <v>0</v>
      </c>
      <c r="H3068" t="s">
        <v>3404</v>
      </c>
      <c r="I3068" t="s">
        <v>3515</v>
      </c>
      <c r="K3068" t="s">
        <v>1844</v>
      </c>
      <c r="L3068" t="s">
        <v>1843</v>
      </c>
      <c r="M3068" t="s">
        <v>3404</v>
      </c>
      <c r="N3068" t="b">
        <f>IF(ETMRouteStages[[#This Row],[RID]]=A3067,ETMRouteStages[[#This Row],[StageSequence]]=F3067+1,TRUE)</f>
        <v>1</v>
      </c>
    </row>
    <row r="3069" spans="1:14">
      <c r="A3069" t="s">
        <v>6499</v>
      </c>
      <c r="B3069" t="s">
        <v>1844</v>
      </c>
      <c r="C3069" t="s">
        <v>3617</v>
      </c>
      <c r="D3069" s="154">
        <v>32</v>
      </c>
      <c r="E3069" t="s">
        <v>1845</v>
      </c>
      <c r="F3069">
        <v>2</v>
      </c>
      <c r="G3069">
        <v>2</v>
      </c>
      <c r="H3069" t="s">
        <v>3404</v>
      </c>
      <c r="I3069" t="s">
        <v>3515</v>
      </c>
      <c r="K3069" t="s">
        <v>1846</v>
      </c>
      <c r="L3069" t="s">
        <v>1845</v>
      </c>
      <c r="M3069" t="s">
        <v>3404</v>
      </c>
      <c r="N3069" t="b">
        <f>IF(ETMRouteStages[[#This Row],[RID]]=A3068,ETMRouteStages[[#This Row],[StageSequence]]=F3068+1,TRUE)</f>
        <v>1</v>
      </c>
    </row>
    <row r="3070" spans="1:14">
      <c r="A3070" t="s">
        <v>6499</v>
      </c>
      <c r="B3070" t="s">
        <v>1844</v>
      </c>
      <c r="C3070" t="s">
        <v>3617</v>
      </c>
      <c r="D3070" s="154">
        <v>32</v>
      </c>
      <c r="E3070" t="s">
        <v>2073</v>
      </c>
      <c r="F3070">
        <v>3</v>
      </c>
      <c r="G3070">
        <v>4</v>
      </c>
      <c r="H3070" t="s">
        <v>3404</v>
      </c>
      <c r="I3070" t="s">
        <v>3515</v>
      </c>
      <c r="K3070" t="s">
        <v>2074</v>
      </c>
      <c r="L3070" t="s">
        <v>2073</v>
      </c>
      <c r="M3070" t="s">
        <v>3404</v>
      </c>
      <c r="N3070" t="b">
        <f>IF(ETMRouteStages[[#This Row],[RID]]=A3069,ETMRouteStages[[#This Row],[StageSequence]]=F3069+1,TRUE)</f>
        <v>1</v>
      </c>
    </row>
    <row r="3071" spans="1:14">
      <c r="A3071" t="s">
        <v>6499</v>
      </c>
      <c r="B3071" t="s">
        <v>1844</v>
      </c>
      <c r="C3071" t="s">
        <v>3617</v>
      </c>
      <c r="D3071" s="154">
        <v>32</v>
      </c>
      <c r="E3071" t="s">
        <v>1103</v>
      </c>
      <c r="F3071">
        <v>4</v>
      </c>
      <c r="G3071">
        <v>5</v>
      </c>
      <c r="H3071" t="s">
        <v>3404</v>
      </c>
      <c r="I3071" t="s">
        <v>3515</v>
      </c>
      <c r="K3071" t="s">
        <v>1104</v>
      </c>
      <c r="L3071" t="s">
        <v>1103</v>
      </c>
      <c r="M3071" t="s">
        <v>3404</v>
      </c>
      <c r="N3071" t="b">
        <f>IF(ETMRouteStages[[#This Row],[RID]]=A3070,ETMRouteStages[[#This Row],[StageSequence]]=F3070+1,TRUE)</f>
        <v>1</v>
      </c>
    </row>
    <row r="3072" spans="1:14">
      <c r="A3072" t="s">
        <v>6499</v>
      </c>
      <c r="B3072" t="s">
        <v>1844</v>
      </c>
      <c r="C3072" t="s">
        <v>3617</v>
      </c>
      <c r="D3072" s="154">
        <v>32</v>
      </c>
      <c r="E3072" t="s">
        <v>906</v>
      </c>
      <c r="F3072">
        <v>5</v>
      </c>
      <c r="G3072">
        <v>7</v>
      </c>
      <c r="H3072" t="s">
        <v>3404</v>
      </c>
      <c r="I3072" t="s">
        <v>3515</v>
      </c>
      <c r="K3072" t="s">
        <v>907</v>
      </c>
      <c r="L3072" t="s">
        <v>906</v>
      </c>
      <c r="M3072" t="s">
        <v>3404</v>
      </c>
      <c r="N3072" t="b">
        <f>IF(ETMRouteStages[[#This Row],[RID]]=A3071,ETMRouteStages[[#This Row],[StageSequence]]=F3071+1,TRUE)</f>
        <v>1</v>
      </c>
    </row>
    <row r="3073" spans="1:14">
      <c r="A3073" t="s">
        <v>6499</v>
      </c>
      <c r="B3073" t="s">
        <v>1844</v>
      </c>
      <c r="C3073" t="s">
        <v>3617</v>
      </c>
      <c r="D3073" s="154">
        <v>32</v>
      </c>
      <c r="E3073" t="s">
        <v>1035</v>
      </c>
      <c r="F3073">
        <v>6</v>
      </c>
      <c r="G3073">
        <v>8</v>
      </c>
      <c r="H3073" t="s">
        <v>3404</v>
      </c>
      <c r="I3073" t="s">
        <v>3515</v>
      </c>
      <c r="K3073" t="s">
        <v>1036</v>
      </c>
      <c r="L3073" t="s">
        <v>1035</v>
      </c>
      <c r="M3073" t="s">
        <v>3404</v>
      </c>
      <c r="N3073" t="b">
        <f>IF(ETMRouteStages[[#This Row],[RID]]=A3072,ETMRouteStages[[#This Row],[StageSequence]]=F3072+1,TRUE)</f>
        <v>1</v>
      </c>
    </row>
    <row r="3074" spans="1:14">
      <c r="A3074" t="s">
        <v>6499</v>
      </c>
      <c r="B3074" t="s">
        <v>1844</v>
      </c>
      <c r="C3074" t="s">
        <v>3617</v>
      </c>
      <c r="D3074" s="154">
        <v>32</v>
      </c>
      <c r="E3074" t="s">
        <v>2260</v>
      </c>
      <c r="F3074">
        <v>7</v>
      </c>
      <c r="G3074">
        <v>11</v>
      </c>
      <c r="H3074" t="s">
        <v>3404</v>
      </c>
      <c r="I3074" t="s">
        <v>3515</v>
      </c>
      <c r="K3074" t="s">
        <v>2261</v>
      </c>
      <c r="L3074" t="s">
        <v>2260</v>
      </c>
      <c r="M3074" t="s">
        <v>3404</v>
      </c>
      <c r="N3074" t="b">
        <f>IF(ETMRouteStages[[#This Row],[RID]]=A3073,ETMRouteStages[[#This Row],[StageSequence]]=F3073+1,TRUE)</f>
        <v>1</v>
      </c>
    </row>
    <row r="3075" spans="1:14">
      <c r="A3075" t="s">
        <v>6499</v>
      </c>
      <c r="B3075" t="s">
        <v>1844</v>
      </c>
      <c r="C3075" t="s">
        <v>3617</v>
      </c>
      <c r="D3075" s="154">
        <v>32</v>
      </c>
      <c r="E3075" t="s">
        <v>995</v>
      </c>
      <c r="F3075">
        <v>8</v>
      </c>
      <c r="G3075">
        <v>14</v>
      </c>
      <c r="H3075" t="s">
        <v>3404</v>
      </c>
      <c r="I3075" t="s">
        <v>3515</v>
      </c>
      <c r="K3075" t="s">
        <v>996</v>
      </c>
      <c r="L3075" t="s">
        <v>995</v>
      </c>
      <c r="M3075" t="s">
        <v>3404</v>
      </c>
      <c r="N3075" t="b">
        <f>IF(ETMRouteStages[[#This Row],[RID]]=A3074,ETMRouteStages[[#This Row],[StageSequence]]=F3074+1,TRUE)</f>
        <v>1</v>
      </c>
    </row>
    <row r="3076" spans="1:14">
      <c r="A3076" t="s">
        <v>6499</v>
      </c>
      <c r="B3076" t="s">
        <v>1844</v>
      </c>
      <c r="C3076" t="s">
        <v>3617</v>
      </c>
      <c r="D3076" s="154">
        <v>32</v>
      </c>
      <c r="E3076" t="s">
        <v>1055</v>
      </c>
      <c r="F3076">
        <v>9</v>
      </c>
      <c r="G3076">
        <v>15</v>
      </c>
      <c r="H3076" t="s">
        <v>3404</v>
      </c>
      <c r="I3076" t="s">
        <v>3515</v>
      </c>
      <c r="K3076" t="s">
        <v>1056</v>
      </c>
      <c r="L3076" t="s">
        <v>1055</v>
      </c>
      <c r="M3076" t="s">
        <v>3404</v>
      </c>
      <c r="N3076" t="b">
        <f>IF(ETMRouteStages[[#This Row],[RID]]=A3075,ETMRouteStages[[#This Row],[StageSequence]]=F3075+1,TRUE)</f>
        <v>1</v>
      </c>
    </row>
    <row r="3077" spans="1:14">
      <c r="A3077" t="s">
        <v>6499</v>
      </c>
      <c r="B3077" t="s">
        <v>1844</v>
      </c>
      <c r="C3077" t="s">
        <v>3617</v>
      </c>
      <c r="D3077" s="154">
        <v>32</v>
      </c>
      <c r="E3077" t="s">
        <v>620</v>
      </c>
      <c r="F3077">
        <v>10</v>
      </c>
      <c r="G3077">
        <v>17</v>
      </c>
      <c r="H3077" t="s">
        <v>3404</v>
      </c>
      <c r="I3077" t="s">
        <v>3515</v>
      </c>
      <c r="K3077" t="s">
        <v>621</v>
      </c>
      <c r="L3077" t="s">
        <v>620</v>
      </c>
      <c r="M3077" t="s">
        <v>3404</v>
      </c>
      <c r="N3077" t="b">
        <f>IF(ETMRouteStages[[#This Row],[RID]]=A3076,ETMRouteStages[[#This Row],[StageSequence]]=F3076+1,TRUE)</f>
        <v>1</v>
      </c>
    </row>
    <row r="3078" spans="1:14">
      <c r="A3078" t="s">
        <v>6499</v>
      </c>
      <c r="B3078" t="s">
        <v>1844</v>
      </c>
      <c r="C3078" t="s">
        <v>3617</v>
      </c>
      <c r="D3078" s="154">
        <v>32</v>
      </c>
      <c r="E3078" t="s">
        <v>680</v>
      </c>
      <c r="F3078">
        <v>11</v>
      </c>
      <c r="G3078">
        <v>20</v>
      </c>
      <c r="H3078" t="s">
        <v>3404</v>
      </c>
      <c r="I3078" t="s">
        <v>3515</v>
      </c>
      <c r="K3078" t="s">
        <v>681</v>
      </c>
      <c r="L3078" t="s">
        <v>680</v>
      </c>
      <c r="M3078" t="s">
        <v>3404</v>
      </c>
      <c r="N3078" t="b">
        <f>IF(ETMRouteStages[[#This Row],[RID]]=A3077,ETMRouteStages[[#This Row],[StageSequence]]=F3077+1,TRUE)</f>
        <v>1</v>
      </c>
    </row>
    <row r="3079" spans="1:14">
      <c r="A3079" t="s">
        <v>6499</v>
      </c>
      <c r="B3079" t="s">
        <v>1844</v>
      </c>
      <c r="C3079" t="s">
        <v>3617</v>
      </c>
      <c r="D3079" s="154">
        <v>32</v>
      </c>
      <c r="E3079" t="s">
        <v>1293</v>
      </c>
      <c r="F3079">
        <v>12</v>
      </c>
      <c r="G3079">
        <v>22</v>
      </c>
      <c r="H3079" t="s">
        <v>3404</v>
      </c>
      <c r="I3079" t="s">
        <v>3515</v>
      </c>
      <c r="K3079" t="s">
        <v>1294</v>
      </c>
      <c r="L3079" t="s">
        <v>1293</v>
      </c>
      <c r="M3079" t="s">
        <v>3404</v>
      </c>
      <c r="N3079" t="b">
        <f>IF(ETMRouteStages[[#This Row],[RID]]=A3078,ETMRouteStages[[#This Row],[StageSequence]]=F3078+1,TRUE)</f>
        <v>1</v>
      </c>
    </row>
    <row r="3080" spans="1:14">
      <c r="A3080" t="s">
        <v>6499</v>
      </c>
      <c r="B3080" t="s">
        <v>1844</v>
      </c>
      <c r="C3080" t="s">
        <v>3617</v>
      </c>
      <c r="D3080" s="154">
        <v>32</v>
      </c>
      <c r="E3080" t="s">
        <v>2165</v>
      </c>
      <c r="F3080">
        <v>13</v>
      </c>
      <c r="G3080">
        <v>24</v>
      </c>
      <c r="H3080" t="s">
        <v>3404</v>
      </c>
      <c r="I3080" t="s">
        <v>3515</v>
      </c>
      <c r="K3080" t="s">
        <v>2166</v>
      </c>
      <c r="L3080" t="s">
        <v>2165</v>
      </c>
      <c r="M3080" t="s">
        <v>3404</v>
      </c>
      <c r="N3080" t="b">
        <f>IF(ETMRouteStages[[#This Row],[RID]]=A3079,ETMRouteStages[[#This Row],[StageSequence]]=F3079+1,TRUE)</f>
        <v>1</v>
      </c>
    </row>
    <row r="3081" spans="1:14">
      <c r="A3081" t="s">
        <v>6499</v>
      </c>
      <c r="B3081" t="s">
        <v>1844</v>
      </c>
      <c r="C3081" t="s">
        <v>3617</v>
      </c>
      <c r="D3081" s="154">
        <v>32</v>
      </c>
      <c r="E3081" t="s">
        <v>2298</v>
      </c>
      <c r="F3081">
        <v>14</v>
      </c>
      <c r="G3081">
        <v>26</v>
      </c>
      <c r="H3081" t="s">
        <v>3404</v>
      </c>
      <c r="I3081" t="s">
        <v>3515</v>
      </c>
      <c r="K3081" t="s">
        <v>2299</v>
      </c>
      <c r="L3081" t="s">
        <v>2298</v>
      </c>
      <c r="M3081" t="s">
        <v>3404</v>
      </c>
      <c r="N3081" t="b">
        <f>IF(ETMRouteStages[[#This Row],[RID]]=A3080,ETMRouteStages[[#This Row],[StageSequence]]=F3080+1,TRUE)</f>
        <v>1</v>
      </c>
    </row>
    <row r="3082" spans="1:14">
      <c r="A3082" t="s">
        <v>6499</v>
      </c>
      <c r="B3082" t="s">
        <v>1844</v>
      </c>
      <c r="C3082" t="s">
        <v>3617</v>
      </c>
      <c r="D3082" s="154">
        <v>32</v>
      </c>
      <c r="E3082" t="s">
        <v>2316</v>
      </c>
      <c r="F3082">
        <v>15</v>
      </c>
      <c r="G3082">
        <v>28</v>
      </c>
      <c r="H3082" t="s">
        <v>3404</v>
      </c>
      <c r="I3082" t="s">
        <v>3515</v>
      </c>
      <c r="K3082" t="s">
        <v>2317</v>
      </c>
      <c r="L3082" t="s">
        <v>2316</v>
      </c>
      <c r="M3082" t="s">
        <v>3404</v>
      </c>
      <c r="N3082" t="b">
        <f>IF(ETMRouteStages[[#This Row],[RID]]=A3081,ETMRouteStages[[#This Row],[StageSequence]]=F3081+1,TRUE)</f>
        <v>1</v>
      </c>
    </row>
    <row r="3083" spans="1:14">
      <c r="A3083" t="s">
        <v>6499</v>
      </c>
      <c r="B3083" t="s">
        <v>1844</v>
      </c>
      <c r="C3083" t="s">
        <v>3617</v>
      </c>
      <c r="D3083" s="154">
        <v>32</v>
      </c>
      <c r="E3083" t="s">
        <v>1341</v>
      </c>
      <c r="F3083">
        <v>16</v>
      </c>
      <c r="G3083">
        <v>32</v>
      </c>
      <c r="H3083" t="s">
        <v>3404</v>
      </c>
      <c r="I3083" t="s">
        <v>3515</v>
      </c>
      <c r="K3083" t="s">
        <v>1342</v>
      </c>
      <c r="L3083" t="s">
        <v>1341</v>
      </c>
      <c r="M3083" t="s">
        <v>3404</v>
      </c>
      <c r="N3083" t="b">
        <f>IF(ETMRouteStages[[#This Row],[RID]]=A3082,ETMRouteStages[[#This Row],[StageSequence]]=F3082+1,TRUE)</f>
        <v>1</v>
      </c>
    </row>
    <row r="3084" spans="1:14">
      <c r="A3084" t="s">
        <v>6499</v>
      </c>
      <c r="B3084" t="s">
        <v>1844</v>
      </c>
      <c r="C3084" t="s">
        <v>3617</v>
      </c>
      <c r="D3084" s="154">
        <v>32</v>
      </c>
      <c r="E3084" t="s">
        <v>882</v>
      </c>
      <c r="F3084">
        <v>17</v>
      </c>
      <c r="G3084">
        <v>35</v>
      </c>
      <c r="H3084" t="s">
        <v>3404</v>
      </c>
      <c r="I3084" t="s">
        <v>3515</v>
      </c>
      <c r="K3084" t="s">
        <v>883</v>
      </c>
      <c r="L3084" t="s">
        <v>882</v>
      </c>
      <c r="M3084" t="s">
        <v>3404</v>
      </c>
      <c r="N3084" t="b">
        <f>IF(ETMRouteStages[[#This Row],[RID]]=A3083,ETMRouteStages[[#This Row],[StageSequence]]=F3083+1,TRUE)</f>
        <v>1</v>
      </c>
    </row>
    <row r="3085" spans="1:14">
      <c r="A3085" t="s">
        <v>6499</v>
      </c>
      <c r="B3085" t="s">
        <v>1844</v>
      </c>
      <c r="C3085" t="s">
        <v>3617</v>
      </c>
      <c r="D3085" s="154">
        <v>32</v>
      </c>
      <c r="E3085" t="s">
        <v>830</v>
      </c>
      <c r="F3085">
        <v>18</v>
      </c>
      <c r="G3085">
        <v>37</v>
      </c>
      <c r="H3085" t="s">
        <v>3404</v>
      </c>
      <c r="I3085" t="s">
        <v>3515</v>
      </c>
      <c r="K3085" t="s">
        <v>831</v>
      </c>
      <c r="L3085" t="s">
        <v>830</v>
      </c>
      <c r="M3085" t="s">
        <v>3404</v>
      </c>
      <c r="N3085" t="b">
        <f>IF(ETMRouteStages[[#This Row],[RID]]=A3084,ETMRouteStages[[#This Row],[StageSequence]]=F3084+1,TRUE)</f>
        <v>1</v>
      </c>
    </row>
    <row r="3086" spans="1:14">
      <c r="A3086" t="s">
        <v>6499</v>
      </c>
      <c r="B3086" t="s">
        <v>1844</v>
      </c>
      <c r="C3086" t="s">
        <v>3617</v>
      </c>
      <c r="D3086" s="154">
        <v>32</v>
      </c>
      <c r="E3086" t="s">
        <v>2673</v>
      </c>
      <c r="F3086">
        <v>19</v>
      </c>
      <c r="G3086">
        <v>39</v>
      </c>
      <c r="H3086" t="s">
        <v>3404</v>
      </c>
      <c r="I3086" t="s">
        <v>3515</v>
      </c>
      <c r="K3086" t="s">
        <v>2674</v>
      </c>
      <c r="L3086" t="s">
        <v>2673</v>
      </c>
      <c r="M3086" t="s">
        <v>3404</v>
      </c>
      <c r="N3086" t="b">
        <f>IF(ETMRouteStages[[#This Row],[RID]]=A3085,ETMRouteStages[[#This Row],[StageSequence]]=F3085+1,TRUE)</f>
        <v>1</v>
      </c>
    </row>
    <row r="3087" spans="1:14">
      <c r="A3087" t="s">
        <v>6499</v>
      </c>
      <c r="B3087" t="s">
        <v>1844</v>
      </c>
      <c r="C3087" t="s">
        <v>3617</v>
      </c>
      <c r="D3087" s="154">
        <v>32</v>
      </c>
      <c r="E3087" t="s">
        <v>1932</v>
      </c>
      <c r="F3087">
        <v>20</v>
      </c>
      <c r="G3087">
        <v>41</v>
      </c>
      <c r="H3087" t="s">
        <v>3404</v>
      </c>
      <c r="I3087" t="s">
        <v>3515</v>
      </c>
      <c r="K3087" t="s">
        <v>1933</v>
      </c>
      <c r="L3087" t="s">
        <v>1932</v>
      </c>
      <c r="M3087" t="s">
        <v>3404</v>
      </c>
      <c r="N3087" t="b">
        <f>IF(ETMRouteStages[[#This Row],[RID]]=A3086,ETMRouteStages[[#This Row],[StageSequence]]=F3086+1,TRUE)</f>
        <v>1</v>
      </c>
    </row>
    <row r="3088" spans="1:14">
      <c r="A3088" t="s">
        <v>6499</v>
      </c>
      <c r="B3088" t="s">
        <v>1844</v>
      </c>
      <c r="C3088" t="s">
        <v>3617</v>
      </c>
      <c r="D3088" s="154">
        <v>32</v>
      </c>
      <c r="E3088" t="s">
        <v>720</v>
      </c>
      <c r="F3088">
        <v>21</v>
      </c>
      <c r="G3088">
        <v>42</v>
      </c>
      <c r="H3088" t="s">
        <v>3404</v>
      </c>
      <c r="I3088" t="s">
        <v>3515</v>
      </c>
      <c r="K3088" t="s">
        <v>721</v>
      </c>
      <c r="L3088" t="s">
        <v>720</v>
      </c>
      <c r="M3088" t="s">
        <v>3404</v>
      </c>
      <c r="N3088" t="b">
        <f>IF(ETMRouteStages[[#This Row],[RID]]=A3087,ETMRouteStages[[#This Row],[StageSequence]]=F3087+1,TRUE)</f>
        <v>1</v>
      </c>
    </row>
    <row r="3089" spans="1:14">
      <c r="A3089" t="s">
        <v>6499</v>
      </c>
      <c r="B3089" t="s">
        <v>1844</v>
      </c>
      <c r="C3089" t="s">
        <v>3617</v>
      </c>
      <c r="D3089" s="154">
        <v>32</v>
      </c>
      <c r="E3089" t="s">
        <v>540</v>
      </c>
      <c r="F3089">
        <v>22</v>
      </c>
      <c r="G3089">
        <v>43</v>
      </c>
      <c r="H3089" t="s">
        <v>3404</v>
      </c>
      <c r="I3089" t="s">
        <v>3515</v>
      </c>
      <c r="K3089" t="s">
        <v>541</v>
      </c>
      <c r="L3089" t="s">
        <v>540</v>
      </c>
      <c r="M3089" t="s">
        <v>3404</v>
      </c>
      <c r="N3089" t="b">
        <f>IF(ETMRouteStages[[#This Row],[RID]]=A3088,ETMRouteStages[[#This Row],[StageSequence]]=F3088+1,TRUE)</f>
        <v>1</v>
      </c>
    </row>
    <row r="3090" spans="1:14">
      <c r="A3090" t="s">
        <v>6499</v>
      </c>
      <c r="B3090" t="s">
        <v>1844</v>
      </c>
      <c r="C3090" t="s">
        <v>3617</v>
      </c>
      <c r="D3090" s="154">
        <v>32</v>
      </c>
      <c r="E3090" t="s">
        <v>1299</v>
      </c>
      <c r="F3090">
        <v>23</v>
      </c>
      <c r="G3090">
        <v>45</v>
      </c>
      <c r="H3090" t="s">
        <v>3404</v>
      </c>
      <c r="I3090" t="s">
        <v>3515</v>
      </c>
      <c r="K3090" t="s">
        <v>1300</v>
      </c>
      <c r="L3090" t="s">
        <v>1299</v>
      </c>
      <c r="M3090" t="s">
        <v>3404</v>
      </c>
      <c r="N3090" t="b">
        <f>IF(ETMRouteStages[[#This Row],[RID]]=A3089,ETMRouteStages[[#This Row],[StageSequence]]=F3089+1,TRUE)</f>
        <v>1</v>
      </c>
    </row>
    <row r="3091" spans="1:14">
      <c r="A3091" t="s">
        <v>6499</v>
      </c>
      <c r="B3091" t="s">
        <v>1844</v>
      </c>
      <c r="C3091" t="s">
        <v>3617</v>
      </c>
      <c r="D3091" s="154">
        <v>32</v>
      </c>
      <c r="E3091" t="s">
        <v>2489</v>
      </c>
      <c r="F3091">
        <v>24</v>
      </c>
      <c r="G3091">
        <v>48</v>
      </c>
      <c r="H3091" t="s">
        <v>3404</v>
      </c>
      <c r="I3091" t="s">
        <v>3515</v>
      </c>
      <c r="K3091" t="s">
        <v>2490</v>
      </c>
      <c r="L3091" t="s">
        <v>2489</v>
      </c>
      <c r="M3091" t="s">
        <v>3404</v>
      </c>
      <c r="N3091" t="b">
        <f>IF(ETMRouteStages[[#This Row],[RID]]=A3090,ETMRouteStages[[#This Row],[StageSequence]]=F3090+1,TRUE)</f>
        <v>1</v>
      </c>
    </row>
    <row r="3092" spans="1:14">
      <c r="A3092" t="s">
        <v>6499</v>
      </c>
      <c r="B3092" t="s">
        <v>1844</v>
      </c>
      <c r="C3092" t="s">
        <v>3617</v>
      </c>
      <c r="D3092" s="154">
        <v>32</v>
      </c>
      <c r="E3092" t="s">
        <v>2011</v>
      </c>
      <c r="F3092">
        <v>25</v>
      </c>
      <c r="G3092">
        <v>49</v>
      </c>
      <c r="H3092" t="s">
        <v>3404</v>
      </c>
      <c r="I3092" t="s">
        <v>3515</v>
      </c>
      <c r="K3092" t="s">
        <v>2012</v>
      </c>
      <c r="L3092" t="s">
        <v>2011</v>
      </c>
      <c r="M3092" t="s">
        <v>3404</v>
      </c>
      <c r="N3092" t="b">
        <f>IF(ETMRouteStages[[#This Row],[RID]]=A3091,ETMRouteStages[[#This Row],[StageSequence]]=F3091+1,TRUE)</f>
        <v>1</v>
      </c>
    </row>
    <row r="3093" spans="1:14">
      <c r="A3093" t="s">
        <v>6499</v>
      </c>
      <c r="B3093" t="s">
        <v>1844</v>
      </c>
      <c r="C3093" t="s">
        <v>3617</v>
      </c>
      <c r="D3093" s="154">
        <v>32</v>
      </c>
      <c r="E3093" t="s">
        <v>2799</v>
      </c>
      <c r="F3093">
        <v>26</v>
      </c>
      <c r="G3093">
        <v>50</v>
      </c>
      <c r="H3093" t="s">
        <v>3404</v>
      </c>
      <c r="I3093" t="s">
        <v>3515</v>
      </c>
      <c r="K3093" t="s">
        <v>2800</v>
      </c>
      <c r="L3093" t="s">
        <v>2799</v>
      </c>
      <c r="M3093" t="s">
        <v>3404</v>
      </c>
      <c r="N3093" t="b">
        <f>IF(ETMRouteStages[[#This Row],[RID]]=A3092,ETMRouteStages[[#This Row],[StageSequence]]=F3092+1,TRUE)</f>
        <v>1</v>
      </c>
    </row>
    <row r="3094" spans="1:14">
      <c r="A3094" t="s">
        <v>6499</v>
      </c>
      <c r="B3094" t="s">
        <v>1844</v>
      </c>
      <c r="C3094" t="s">
        <v>3617</v>
      </c>
      <c r="D3094" s="154">
        <v>32</v>
      </c>
      <c r="E3094" t="s">
        <v>1215</v>
      </c>
      <c r="F3094">
        <v>27</v>
      </c>
      <c r="G3094">
        <v>52</v>
      </c>
      <c r="H3094" t="s">
        <v>3404</v>
      </c>
      <c r="I3094" t="s">
        <v>3515</v>
      </c>
      <c r="K3094" t="s">
        <v>1216</v>
      </c>
      <c r="L3094" t="s">
        <v>1215</v>
      </c>
      <c r="M3094" t="s">
        <v>3404</v>
      </c>
      <c r="N3094" t="b">
        <f>IF(ETMRouteStages[[#This Row],[RID]]=A3093,ETMRouteStages[[#This Row],[StageSequence]]=F3093+1,TRUE)</f>
        <v>1</v>
      </c>
    </row>
    <row r="3095" spans="1:14">
      <c r="A3095" t="s">
        <v>6499</v>
      </c>
      <c r="B3095" t="s">
        <v>1844</v>
      </c>
      <c r="C3095" t="s">
        <v>3617</v>
      </c>
      <c r="D3095" s="154">
        <v>32</v>
      </c>
      <c r="E3095" t="s">
        <v>1560</v>
      </c>
      <c r="F3095">
        <v>28</v>
      </c>
      <c r="G3095">
        <v>54</v>
      </c>
      <c r="H3095" t="s">
        <v>3404</v>
      </c>
      <c r="I3095" t="s">
        <v>3515</v>
      </c>
      <c r="K3095" t="s">
        <v>1561</v>
      </c>
      <c r="L3095" t="s">
        <v>1560</v>
      </c>
      <c r="M3095" t="s">
        <v>3404</v>
      </c>
      <c r="N3095" t="b">
        <f>IF(ETMRouteStages[[#This Row],[RID]]=A3094,ETMRouteStages[[#This Row],[StageSequence]]=F3094+1,TRUE)</f>
        <v>1</v>
      </c>
    </row>
    <row r="3096" spans="1:14">
      <c r="A3096" t="s">
        <v>6499</v>
      </c>
      <c r="B3096" t="s">
        <v>1844</v>
      </c>
      <c r="C3096" t="s">
        <v>3617</v>
      </c>
      <c r="D3096" s="154">
        <v>32</v>
      </c>
      <c r="E3096" t="s">
        <v>1906</v>
      </c>
      <c r="F3096">
        <v>29</v>
      </c>
      <c r="G3096">
        <v>55</v>
      </c>
      <c r="H3096" t="s">
        <v>3404</v>
      </c>
      <c r="I3096" t="s">
        <v>3515</v>
      </c>
      <c r="K3096" t="s">
        <v>1907</v>
      </c>
      <c r="L3096" t="s">
        <v>1906</v>
      </c>
      <c r="M3096" t="s">
        <v>3404</v>
      </c>
      <c r="N3096" t="b">
        <f>IF(ETMRouteStages[[#This Row],[RID]]=A3095,ETMRouteStages[[#This Row],[StageSequence]]=F3095+1,TRUE)</f>
        <v>1</v>
      </c>
    </row>
    <row r="3097" spans="1:14">
      <c r="A3097" t="s">
        <v>6499</v>
      </c>
      <c r="B3097" t="s">
        <v>1844</v>
      </c>
      <c r="C3097" t="s">
        <v>3617</v>
      </c>
      <c r="D3097" s="154">
        <v>32</v>
      </c>
      <c r="E3097" t="s">
        <v>2306</v>
      </c>
      <c r="F3097">
        <v>30</v>
      </c>
      <c r="G3097">
        <v>56</v>
      </c>
      <c r="H3097" t="s">
        <v>3404</v>
      </c>
      <c r="I3097" t="s">
        <v>3515</v>
      </c>
      <c r="K3097" t="s">
        <v>2307</v>
      </c>
      <c r="L3097" t="s">
        <v>2306</v>
      </c>
      <c r="M3097" t="s">
        <v>3404</v>
      </c>
      <c r="N3097" t="b">
        <f>IF(ETMRouteStages[[#This Row],[RID]]=A3096,ETMRouteStages[[#This Row],[StageSequence]]=F3096+1,TRUE)</f>
        <v>1</v>
      </c>
    </row>
    <row r="3098" spans="1:14">
      <c r="A3098" t="s">
        <v>6499</v>
      </c>
      <c r="B3098" t="s">
        <v>1844</v>
      </c>
      <c r="C3098" t="s">
        <v>3617</v>
      </c>
      <c r="D3098" s="154">
        <v>32</v>
      </c>
      <c r="E3098" t="s">
        <v>910</v>
      </c>
      <c r="F3098">
        <v>31</v>
      </c>
      <c r="G3098">
        <v>59</v>
      </c>
      <c r="H3098" t="s">
        <v>3404</v>
      </c>
      <c r="I3098" t="s">
        <v>3515</v>
      </c>
      <c r="K3098" t="s">
        <v>911</v>
      </c>
      <c r="L3098" t="s">
        <v>910</v>
      </c>
      <c r="M3098" t="s">
        <v>3404</v>
      </c>
      <c r="N3098" t="b">
        <f>IF(ETMRouteStages[[#This Row],[RID]]=A3097,ETMRouteStages[[#This Row],[StageSequence]]=F3097+1,TRUE)</f>
        <v>1</v>
      </c>
    </row>
    <row r="3099" spans="1:14">
      <c r="A3099" t="s">
        <v>6499</v>
      </c>
      <c r="B3099" t="s">
        <v>1844</v>
      </c>
      <c r="C3099" t="s">
        <v>3617</v>
      </c>
      <c r="D3099" s="154">
        <v>32</v>
      </c>
      <c r="E3099" t="s">
        <v>1619</v>
      </c>
      <c r="F3099">
        <v>32</v>
      </c>
      <c r="G3099">
        <v>61</v>
      </c>
      <c r="H3099" t="s">
        <v>3404</v>
      </c>
      <c r="I3099" t="s">
        <v>3515</v>
      </c>
      <c r="K3099" t="s">
        <v>1620</v>
      </c>
      <c r="L3099" t="s">
        <v>1619</v>
      </c>
      <c r="M3099" t="s">
        <v>3404</v>
      </c>
      <c r="N3099" t="b">
        <f>IF(ETMRouteStages[[#This Row],[RID]]=A3098,ETMRouteStages[[#This Row],[StageSequence]]=F3098+1,TRUE)</f>
        <v>1</v>
      </c>
    </row>
    <row r="3100" spans="1:14">
      <c r="A3100" t="s">
        <v>6500</v>
      </c>
      <c r="B3100" t="s">
        <v>1844</v>
      </c>
      <c r="C3100" t="s">
        <v>4214</v>
      </c>
      <c r="D3100" s="154">
        <v>320</v>
      </c>
      <c r="E3100" t="s">
        <v>830</v>
      </c>
      <c r="F3100">
        <v>1</v>
      </c>
      <c r="G3100">
        <v>0</v>
      </c>
      <c r="H3100" t="s">
        <v>3404</v>
      </c>
      <c r="I3100" t="s">
        <v>3515</v>
      </c>
      <c r="K3100" t="s">
        <v>831</v>
      </c>
      <c r="L3100" t="s">
        <v>830</v>
      </c>
      <c r="M3100" t="s">
        <v>3404</v>
      </c>
      <c r="N3100" t="b">
        <f>IF(ETMRouteStages[[#This Row],[RID]]=A3099,ETMRouteStages[[#This Row],[StageSequence]]=F3099+1,TRUE)</f>
        <v>1</v>
      </c>
    </row>
    <row r="3101" spans="1:14">
      <c r="A3101" t="s">
        <v>6500</v>
      </c>
      <c r="B3101" t="s">
        <v>1844</v>
      </c>
      <c r="C3101" t="s">
        <v>4214</v>
      </c>
      <c r="D3101" s="154">
        <v>320</v>
      </c>
      <c r="E3101" t="s">
        <v>882</v>
      </c>
      <c r="F3101">
        <v>2</v>
      </c>
      <c r="G3101">
        <v>2</v>
      </c>
      <c r="I3101" t="s">
        <v>3515</v>
      </c>
      <c r="M3101" t="s">
        <v>3404</v>
      </c>
      <c r="N3101" t="b">
        <f>IF(ETMRouteStages[[#This Row],[RID]]=A3100,ETMRouteStages[[#This Row],[StageSequence]]=F3100+1,TRUE)</f>
        <v>1</v>
      </c>
    </row>
    <row r="3102" spans="1:14">
      <c r="A3102" t="s">
        <v>6500</v>
      </c>
      <c r="B3102" t="s">
        <v>1844</v>
      </c>
      <c r="C3102" t="s">
        <v>4214</v>
      </c>
      <c r="D3102" s="154">
        <v>320</v>
      </c>
      <c r="E3102" t="s">
        <v>3298</v>
      </c>
      <c r="F3102">
        <v>3</v>
      </c>
      <c r="G3102">
        <v>5</v>
      </c>
      <c r="H3102" t="s">
        <v>3404</v>
      </c>
      <c r="I3102" t="s">
        <v>3515</v>
      </c>
      <c r="K3102" t="s">
        <v>1342</v>
      </c>
      <c r="L3102" t="s">
        <v>1341</v>
      </c>
      <c r="M3102" t="s">
        <v>3404</v>
      </c>
      <c r="N3102" t="b">
        <f>IF(ETMRouteStages[[#This Row],[RID]]=A3101,ETMRouteStages[[#This Row],[StageSequence]]=F3101+1,TRUE)</f>
        <v>1</v>
      </c>
    </row>
    <row r="3103" spans="1:14">
      <c r="A3103" t="s">
        <v>6500</v>
      </c>
      <c r="B3103" t="s">
        <v>1844</v>
      </c>
      <c r="C3103" t="s">
        <v>4214</v>
      </c>
      <c r="D3103" s="154">
        <v>320</v>
      </c>
      <c r="E3103" t="s">
        <v>2314</v>
      </c>
      <c r="F3103">
        <v>4</v>
      </c>
      <c r="G3103">
        <v>6</v>
      </c>
      <c r="H3103" t="s">
        <v>3404</v>
      </c>
      <c r="I3103" t="s">
        <v>3515</v>
      </c>
      <c r="K3103" t="s">
        <v>2315</v>
      </c>
      <c r="L3103" t="s">
        <v>2314</v>
      </c>
      <c r="M3103" t="s">
        <v>3404</v>
      </c>
      <c r="N3103" t="b">
        <f>IF(ETMRouteStages[[#This Row],[RID]]=A3102,ETMRouteStages[[#This Row],[StageSequence]]=F3102+1,TRUE)</f>
        <v>1</v>
      </c>
    </row>
    <row r="3104" spans="1:14">
      <c r="A3104" t="s">
        <v>6500</v>
      </c>
      <c r="B3104" t="s">
        <v>1844</v>
      </c>
      <c r="C3104" t="s">
        <v>4214</v>
      </c>
      <c r="D3104" s="154">
        <v>320</v>
      </c>
      <c r="E3104" t="s">
        <v>6501</v>
      </c>
      <c r="F3104">
        <v>5</v>
      </c>
      <c r="G3104">
        <v>11</v>
      </c>
      <c r="H3104" t="s">
        <v>3404</v>
      </c>
      <c r="I3104" t="s">
        <v>3515</v>
      </c>
      <c r="K3104" t="s">
        <v>2299</v>
      </c>
      <c r="L3104" t="s">
        <v>2298</v>
      </c>
      <c r="M3104" t="s">
        <v>3404</v>
      </c>
      <c r="N3104" t="b">
        <f>IF(ETMRouteStages[[#This Row],[RID]]=A3103,ETMRouteStages[[#This Row],[StageSequence]]=F3103+1,TRUE)</f>
        <v>1</v>
      </c>
    </row>
    <row r="3105" spans="1:14">
      <c r="A3105" t="s">
        <v>6500</v>
      </c>
      <c r="B3105" t="s">
        <v>1844</v>
      </c>
      <c r="C3105" t="s">
        <v>4214</v>
      </c>
      <c r="D3105" s="154">
        <v>320</v>
      </c>
      <c r="E3105" t="s">
        <v>3236</v>
      </c>
      <c r="F3105">
        <v>6</v>
      </c>
      <c r="G3105">
        <v>12</v>
      </c>
      <c r="H3105" t="s">
        <v>3404</v>
      </c>
      <c r="I3105" t="s">
        <v>3515</v>
      </c>
      <c r="K3105" t="s">
        <v>3237</v>
      </c>
      <c r="L3105" t="s">
        <v>3236</v>
      </c>
      <c r="M3105" t="s">
        <v>3404</v>
      </c>
      <c r="N3105" t="b">
        <f>IF(ETMRouteStages[[#This Row],[RID]]=A3104,ETMRouteStages[[#This Row],[StageSequence]]=F3104+1,TRUE)</f>
        <v>1</v>
      </c>
    </row>
    <row r="3106" spans="1:14">
      <c r="A3106" t="s">
        <v>6500</v>
      </c>
      <c r="B3106" t="s">
        <v>1844</v>
      </c>
      <c r="C3106" t="s">
        <v>4214</v>
      </c>
      <c r="D3106" s="154">
        <v>320</v>
      </c>
      <c r="E3106" t="s">
        <v>3238</v>
      </c>
      <c r="F3106">
        <v>7</v>
      </c>
      <c r="G3106">
        <v>14</v>
      </c>
      <c r="H3106" t="s">
        <v>3404</v>
      </c>
      <c r="I3106" t="s">
        <v>3515</v>
      </c>
      <c r="K3106" t="s">
        <v>3239</v>
      </c>
      <c r="L3106" t="s">
        <v>3238</v>
      </c>
      <c r="M3106" t="s">
        <v>3404</v>
      </c>
      <c r="N3106" t="b">
        <f>IF(ETMRouteStages[[#This Row],[RID]]=A3105,ETMRouteStages[[#This Row],[StageSequence]]=F3105+1,TRUE)</f>
        <v>1</v>
      </c>
    </row>
    <row r="3107" spans="1:14">
      <c r="A3107" t="s">
        <v>6500</v>
      </c>
      <c r="B3107" t="s">
        <v>1844</v>
      </c>
      <c r="C3107" t="s">
        <v>4214</v>
      </c>
      <c r="D3107" s="154">
        <v>320</v>
      </c>
      <c r="E3107" t="s">
        <v>3240</v>
      </c>
      <c r="F3107">
        <v>8</v>
      </c>
      <c r="G3107">
        <v>17</v>
      </c>
      <c r="H3107" t="s">
        <v>3404</v>
      </c>
      <c r="I3107" t="s">
        <v>3515</v>
      </c>
      <c r="K3107" t="s">
        <v>3241</v>
      </c>
      <c r="L3107" t="s">
        <v>3240</v>
      </c>
      <c r="M3107" t="s">
        <v>3404</v>
      </c>
      <c r="N3107" t="b">
        <f>IF(ETMRouteStages[[#This Row],[RID]]=A3106,ETMRouteStages[[#This Row],[StageSequence]]=F3106+1,TRUE)</f>
        <v>1</v>
      </c>
    </row>
    <row r="3108" spans="1:14">
      <c r="A3108" t="s">
        <v>6500</v>
      </c>
      <c r="B3108" t="s">
        <v>1844</v>
      </c>
      <c r="C3108" t="s">
        <v>4214</v>
      </c>
      <c r="D3108" s="154">
        <v>320</v>
      </c>
      <c r="E3108" t="s">
        <v>3242</v>
      </c>
      <c r="F3108">
        <v>9</v>
      </c>
      <c r="G3108">
        <v>20</v>
      </c>
      <c r="H3108" t="s">
        <v>3404</v>
      </c>
      <c r="I3108" t="s">
        <v>3515</v>
      </c>
      <c r="K3108" t="s">
        <v>3243</v>
      </c>
      <c r="L3108" t="s">
        <v>3242</v>
      </c>
      <c r="M3108" t="s">
        <v>3404</v>
      </c>
      <c r="N3108" t="b">
        <f>IF(ETMRouteStages[[#This Row],[RID]]=A3107,ETMRouteStages[[#This Row],[StageSequence]]=F3107+1,TRUE)</f>
        <v>1</v>
      </c>
    </row>
    <row r="3109" spans="1:14">
      <c r="A3109" t="s">
        <v>6502</v>
      </c>
      <c r="B3109" t="s">
        <v>1844</v>
      </c>
      <c r="C3109" t="s">
        <v>4216</v>
      </c>
      <c r="D3109" s="154">
        <v>321</v>
      </c>
      <c r="E3109" t="s">
        <v>830</v>
      </c>
      <c r="F3109">
        <v>1</v>
      </c>
      <c r="G3109">
        <v>0</v>
      </c>
      <c r="H3109" t="s">
        <v>3404</v>
      </c>
      <c r="I3109" t="s">
        <v>3515</v>
      </c>
      <c r="K3109" t="s">
        <v>831</v>
      </c>
      <c r="L3109" t="s">
        <v>830</v>
      </c>
      <c r="M3109" t="s">
        <v>3404</v>
      </c>
      <c r="N3109" t="b">
        <f>IF(ETMRouteStages[[#This Row],[RID]]=A3108,ETMRouteStages[[#This Row],[StageSequence]]=F3108+1,TRUE)</f>
        <v>1</v>
      </c>
    </row>
    <row r="3110" spans="1:14">
      <c r="A3110" t="s">
        <v>6502</v>
      </c>
      <c r="B3110" t="s">
        <v>1844</v>
      </c>
      <c r="C3110" t="s">
        <v>4216</v>
      </c>
      <c r="D3110" s="154">
        <v>321</v>
      </c>
      <c r="E3110" t="s">
        <v>3230</v>
      </c>
      <c r="F3110">
        <v>2</v>
      </c>
      <c r="G3110">
        <v>2</v>
      </c>
      <c r="H3110" t="s">
        <v>3404</v>
      </c>
      <c r="I3110" t="s">
        <v>3515</v>
      </c>
      <c r="K3110" t="s">
        <v>3231</v>
      </c>
      <c r="L3110" t="s">
        <v>3230</v>
      </c>
      <c r="M3110" t="s">
        <v>3404</v>
      </c>
      <c r="N3110" t="b">
        <f>IF(ETMRouteStages[[#This Row],[RID]]=A3109,ETMRouteStages[[#This Row],[StageSequence]]=F3109+1,TRUE)</f>
        <v>1</v>
      </c>
    </row>
    <row r="3111" spans="1:14">
      <c r="A3111" t="s">
        <v>6502</v>
      </c>
      <c r="B3111" t="s">
        <v>1844</v>
      </c>
      <c r="C3111" t="s">
        <v>4216</v>
      </c>
      <c r="D3111" s="154">
        <v>321</v>
      </c>
      <c r="E3111" t="s">
        <v>6484</v>
      </c>
      <c r="F3111">
        <v>3</v>
      </c>
      <c r="G3111">
        <v>3</v>
      </c>
      <c r="H3111" t="s">
        <v>3404</v>
      </c>
      <c r="I3111" t="s">
        <v>3515</v>
      </c>
      <c r="K3111" t="s">
        <v>6485</v>
      </c>
      <c r="L3111" t="s">
        <v>6486</v>
      </c>
      <c r="M3111" t="s">
        <v>3404</v>
      </c>
      <c r="N3111" t="b">
        <f>IF(ETMRouteStages[[#This Row],[RID]]=A3110,ETMRouteStages[[#This Row],[StageSequence]]=F3110+1,TRUE)</f>
        <v>1</v>
      </c>
    </row>
    <row r="3112" spans="1:14">
      <c r="A3112" t="s">
        <v>6502</v>
      </c>
      <c r="B3112" t="s">
        <v>1844</v>
      </c>
      <c r="C3112" t="s">
        <v>4216</v>
      </c>
      <c r="D3112" s="154">
        <v>321</v>
      </c>
      <c r="E3112" t="s">
        <v>1932</v>
      </c>
      <c r="F3112">
        <v>4</v>
      </c>
      <c r="G3112">
        <v>4</v>
      </c>
      <c r="I3112" t="s">
        <v>3515</v>
      </c>
      <c r="M3112" t="s">
        <v>3404</v>
      </c>
      <c r="N3112" t="b">
        <f>IF(ETMRouteStages[[#This Row],[RID]]=A3111,ETMRouteStages[[#This Row],[StageSequence]]=F3111+1,TRUE)</f>
        <v>1</v>
      </c>
    </row>
    <row r="3113" spans="1:14">
      <c r="A3113" t="s">
        <v>6502</v>
      </c>
      <c r="B3113" t="s">
        <v>1844</v>
      </c>
      <c r="C3113" t="s">
        <v>4216</v>
      </c>
      <c r="D3113" s="154">
        <v>321</v>
      </c>
      <c r="E3113" t="s">
        <v>720</v>
      </c>
      <c r="F3113">
        <v>5</v>
      </c>
      <c r="G3113">
        <v>5</v>
      </c>
      <c r="H3113" t="s">
        <v>3404</v>
      </c>
      <c r="I3113" t="s">
        <v>3515</v>
      </c>
      <c r="K3113" t="s">
        <v>721</v>
      </c>
      <c r="L3113" t="s">
        <v>720</v>
      </c>
      <c r="M3113" t="s">
        <v>3404</v>
      </c>
      <c r="N3113" t="b">
        <f>IF(ETMRouteStages[[#This Row],[RID]]=A3112,ETMRouteStages[[#This Row],[StageSequence]]=F3112+1,TRUE)</f>
        <v>1</v>
      </c>
    </row>
    <row r="3114" spans="1:14">
      <c r="A3114" t="s">
        <v>6502</v>
      </c>
      <c r="B3114" t="s">
        <v>1844</v>
      </c>
      <c r="C3114" t="s">
        <v>4216</v>
      </c>
      <c r="D3114" s="154">
        <v>321</v>
      </c>
      <c r="E3114" t="s">
        <v>6487</v>
      </c>
      <c r="F3114">
        <v>6</v>
      </c>
      <c r="G3114">
        <v>6</v>
      </c>
      <c r="H3114" t="s">
        <v>3404</v>
      </c>
      <c r="I3114" t="s">
        <v>3515</v>
      </c>
      <c r="K3114" t="s">
        <v>2098</v>
      </c>
      <c r="L3114" t="s">
        <v>2097</v>
      </c>
      <c r="M3114" t="s">
        <v>3404</v>
      </c>
      <c r="N3114" t="b">
        <f>IF(ETMRouteStages[[#This Row],[RID]]=A3113,ETMRouteStages[[#This Row],[StageSequence]]=F3113+1,TRUE)</f>
        <v>1</v>
      </c>
    </row>
    <row r="3115" spans="1:14">
      <c r="A3115" t="s">
        <v>6502</v>
      </c>
      <c r="B3115" t="s">
        <v>1844</v>
      </c>
      <c r="C3115" t="s">
        <v>4216</v>
      </c>
      <c r="D3115" s="154">
        <v>321</v>
      </c>
      <c r="E3115" t="s">
        <v>3232</v>
      </c>
      <c r="F3115">
        <v>7</v>
      </c>
      <c r="G3115">
        <v>8</v>
      </c>
      <c r="H3115" t="s">
        <v>3404</v>
      </c>
      <c r="I3115" t="s">
        <v>3515</v>
      </c>
      <c r="K3115" t="s">
        <v>1236</v>
      </c>
      <c r="L3115" t="s">
        <v>1235</v>
      </c>
      <c r="M3115" t="s">
        <v>3404</v>
      </c>
      <c r="N3115" t="b">
        <f>IF(ETMRouteStages[[#This Row],[RID]]=A3114,ETMRouteStages[[#This Row],[StageSequence]]=F3114+1,TRUE)</f>
        <v>1</v>
      </c>
    </row>
    <row r="3116" spans="1:14">
      <c r="A3116" t="s">
        <v>6502</v>
      </c>
      <c r="B3116" t="s">
        <v>1844</v>
      </c>
      <c r="C3116" t="s">
        <v>4216</v>
      </c>
      <c r="D3116" s="154">
        <v>321</v>
      </c>
      <c r="E3116" t="s">
        <v>1550</v>
      </c>
      <c r="F3116">
        <v>8</v>
      </c>
      <c r="G3116">
        <v>10</v>
      </c>
      <c r="H3116" t="s">
        <v>3404</v>
      </c>
      <c r="I3116" t="s">
        <v>3515</v>
      </c>
      <c r="K3116" t="s">
        <v>1551</v>
      </c>
      <c r="L3116" t="s">
        <v>1550</v>
      </c>
      <c r="M3116" t="s">
        <v>3404</v>
      </c>
      <c r="N3116" t="b">
        <f>IF(ETMRouteStages[[#This Row],[RID]]=A3115,ETMRouteStages[[#This Row],[StageSequence]]=F3115+1,TRUE)</f>
        <v>1</v>
      </c>
    </row>
    <row r="3117" spans="1:14">
      <c r="A3117" t="s">
        <v>6502</v>
      </c>
      <c r="B3117" t="s">
        <v>1844</v>
      </c>
      <c r="C3117" t="s">
        <v>4216</v>
      </c>
      <c r="D3117" s="154">
        <v>321</v>
      </c>
      <c r="E3117" t="s">
        <v>6488</v>
      </c>
      <c r="F3117">
        <v>9</v>
      </c>
      <c r="G3117">
        <v>12</v>
      </c>
      <c r="H3117" t="s">
        <v>3404</v>
      </c>
      <c r="I3117" t="s">
        <v>3515</v>
      </c>
      <c r="K3117" t="s">
        <v>1236</v>
      </c>
      <c r="L3117" t="s">
        <v>1235</v>
      </c>
      <c r="M3117" t="s">
        <v>3404</v>
      </c>
      <c r="N3117" t="b">
        <f>IF(ETMRouteStages[[#This Row],[RID]]=A3116,ETMRouteStages[[#This Row],[StageSequence]]=F3116+1,TRUE)</f>
        <v>1</v>
      </c>
    </row>
    <row r="3118" spans="1:14">
      <c r="A3118" t="s">
        <v>6502</v>
      </c>
      <c r="B3118" t="s">
        <v>1844</v>
      </c>
      <c r="C3118" t="s">
        <v>4216</v>
      </c>
      <c r="D3118" s="154">
        <v>321</v>
      </c>
      <c r="E3118" t="s">
        <v>3244</v>
      </c>
      <c r="F3118">
        <v>10</v>
      </c>
      <c r="G3118">
        <v>15</v>
      </c>
      <c r="H3118" t="s">
        <v>3404</v>
      </c>
      <c r="I3118" t="s">
        <v>3515</v>
      </c>
      <c r="K3118" t="s">
        <v>3245</v>
      </c>
      <c r="L3118" t="s">
        <v>3244</v>
      </c>
      <c r="M3118" t="s">
        <v>3404</v>
      </c>
      <c r="N3118" t="b">
        <f>IF(ETMRouteStages[[#This Row],[RID]]=A3117,ETMRouteStages[[#This Row],[StageSequence]]=F3117+1,TRUE)</f>
        <v>1</v>
      </c>
    </row>
    <row r="3119" spans="1:14">
      <c r="A3119" t="s">
        <v>6502</v>
      </c>
      <c r="B3119" t="s">
        <v>1844</v>
      </c>
      <c r="C3119" t="s">
        <v>4216</v>
      </c>
      <c r="D3119" s="154">
        <v>321</v>
      </c>
      <c r="E3119" t="s">
        <v>3246</v>
      </c>
      <c r="F3119">
        <v>11</v>
      </c>
      <c r="G3119">
        <v>17</v>
      </c>
      <c r="H3119" t="s">
        <v>3404</v>
      </c>
      <c r="I3119" t="s">
        <v>3515</v>
      </c>
      <c r="K3119" t="s">
        <v>3247</v>
      </c>
      <c r="L3119" t="s">
        <v>3246</v>
      </c>
      <c r="M3119" t="s">
        <v>3404</v>
      </c>
      <c r="N3119" t="b">
        <f>IF(ETMRouteStages[[#This Row],[RID]]=A3118,ETMRouteStages[[#This Row],[StageSequence]]=F3118+1,TRUE)</f>
        <v>1</v>
      </c>
    </row>
    <row r="3120" spans="1:14">
      <c r="A3120" t="s">
        <v>6502</v>
      </c>
      <c r="B3120" t="s">
        <v>1844</v>
      </c>
      <c r="C3120" t="s">
        <v>4216</v>
      </c>
      <c r="D3120" s="154">
        <v>321</v>
      </c>
      <c r="E3120" t="s">
        <v>6503</v>
      </c>
      <c r="F3120">
        <v>12</v>
      </c>
      <c r="G3120">
        <v>18</v>
      </c>
      <c r="I3120" t="s">
        <v>3515</v>
      </c>
      <c r="M3120" t="s">
        <v>3404</v>
      </c>
      <c r="N3120" t="b">
        <f>IF(ETMRouteStages[[#This Row],[RID]]=A3119,ETMRouteStages[[#This Row],[StageSequence]]=F3119+1,TRUE)</f>
        <v>1</v>
      </c>
    </row>
    <row r="3121" spans="1:14">
      <c r="A3121" t="s">
        <v>6502</v>
      </c>
      <c r="B3121" t="s">
        <v>1844</v>
      </c>
      <c r="C3121" t="s">
        <v>4216</v>
      </c>
      <c r="D3121" s="154">
        <v>321</v>
      </c>
      <c r="E3121" t="s">
        <v>3248</v>
      </c>
      <c r="F3121">
        <v>13</v>
      </c>
      <c r="G3121">
        <v>19</v>
      </c>
      <c r="H3121" t="s">
        <v>3404</v>
      </c>
      <c r="I3121" t="s">
        <v>3515</v>
      </c>
      <c r="K3121" t="s">
        <v>3249</v>
      </c>
      <c r="L3121" t="s">
        <v>3248</v>
      </c>
      <c r="M3121" t="s">
        <v>3404</v>
      </c>
      <c r="N3121" t="b">
        <f>IF(ETMRouteStages[[#This Row],[RID]]=A3120,ETMRouteStages[[#This Row],[StageSequence]]=F3120+1,TRUE)</f>
        <v>1</v>
      </c>
    </row>
    <row r="3122" spans="1:14">
      <c r="A3122" t="s">
        <v>6502</v>
      </c>
      <c r="B3122" t="s">
        <v>1844</v>
      </c>
      <c r="C3122" t="s">
        <v>4216</v>
      </c>
      <c r="D3122" s="154">
        <v>321</v>
      </c>
      <c r="E3122" t="s">
        <v>580</v>
      </c>
      <c r="F3122">
        <v>14</v>
      </c>
      <c r="G3122">
        <v>22</v>
      </c>
      <c r="H3122" t="s">
        <v>3404</v>
      </c>
      <c r="I3122" t="s">
        <v>3515</v>
      </c>
      <c r="K3122" t="s">
        <v>581</v>
      </c>
      <c r="L3122" t="s">
        <v>580</v>
      </c>
      <c r="M3122" t="s">
        <v>3404</v>
      </c>
      <c r="N3122" t="b">
        <f>IF(ETMRouteStages[[#This Row],[RID]]=A3121,ETMRouteStages[[#This Row],[StageSequence]]=F3121+1,TRUE)</f>
        <v>1</v>
      </c>
    </row>
    <row r="3123" spans="1:14">
      <c r="A3123" t="s">
        <v>6502</v>
      </c>
      <c r="B3123" t="s">
        <v>1844</v>
      </c>
      <c r="C3123" t="s">
        <v>4216</v>
      </c>
      <c r="D3123" s="154">
        <v>321</v>
      </c>
      <c r="E3123" t="s">
        <v>3250</v>
      </c>
      <c r="F3123">
        <v>15</v>
      </c>
      <c r="G3123">
        <v>24</v>
      </c>
      <c r="H3123" t="s">
        <v>3404</v>
      </c>
      <c r="I3123" t="s">
        <v>3515</v>
      </c>
      <c r="K3123" t="s">
        <v>3251</v>
      </c>
      <c r="L3123" t="s">
        <v>3250</v>
      </c>
      <c r="M3123" t="s">
        <v>3404</v>
      </c>
      <c r="N3123" t="b">
        <f>IF(ETMRouteStages[[#This Row],[RID]]=A3122,ETMRouteStages[[#This Row],[StageSequence]]=F3122+1,TRUE)</f>
        <v>1</v>
      </c>
    </row>
    <row r="3124" spans="1:14">
      <c r="A3124" t="s">
        <v>6502</v>
      </c>
      <c r="B3124" t="s">
        <v>1844</v>
      </c>
      <c r="C3124" t="s">
        <v>4216</v>
      </c>
      <c r="D3124" s="154">
        <v>321</v>
      </c>
      <c r="E3124" t="s">
        <v>3128</v>
      </c>
      <c r="F3124">
        <v>16</v>
      </c>
      <c r="G3124">
        <v>27</v>
      </c>
      <c r="H3124" t="s">
        <v>3404</v>
      </c>
      <c r="I3124" t="s">
        <v>3515</v>
      </c>
      <c r="K3124" t="s">
        <v>3129</v>
      </c>
      <c r="L3124" t="s">
        <v>3128</v>
      </c>
      <c r="M3124" t="s">
        <v>3404</v>
      </c>
      <c r="N3124" t="b">
        <f>IF(ETMRouteStages[[#This Row],[RID]]=A3123,ETMRouteStages[[#This Row],[StageSequence]]=F3123+1,TRUE)</f>
        <v>1</v>
      </c>
    </row>
    <row r="3125" spans="1:14">
      <c r="A3125" t="s">
        <v>6504</v>
      </c>
      <c r="B3125" t="s">
        <v>1844</v>
      </c>
      <c r="C3125" t="s">
        <v>4219</v>
      </c>
      <c r="D3125" s="154">
        <v>322</v>
      </c>
      <c r="E3125" t="s">
        <v>830</v>
      </c>
      <c r="F3125">
        <v>1</v>
      </c>
      <c r="G3125">
        <v>0</v>
      </c>
      <c r="H3125" t="s">
        <v>3404</v>
      </c>
      <c r="I3125" t="s">
        <v>3515</v>
      </c>
      <c r="K3125" t="s">
        <v>831</v>
      </c>
      <c r="L3125" t="s">
        <v>830</v>
      </c>
      <c r="M3125" t="s">
        <v>3404</v>
      </c>
      <c r="N3125" t="b">
        <f>IF(ETMRouteStages[[#This Row],[RID]]=A3124,ETMRouteStages[[#This Row],[StageSequence]]=F3124+1,TRUE)</f>
        <v>1</v>
      </c>
    </row>
    <row r="3126" spans="1:14">
      <c r="A3126" t="s">
        <v>6504</v>
      </c>
      <c r="B3126" t="s">
        <v>1844</v>
      </c>
      <c r="C3126" t="s">
        <v>4219</v>
      </c>
      <c r="D3126" s="154">
        <v>322</v>
      </c>
      <c r="E3126" t="s">
        <v>3230</v>
      </c>
      <c r="F3126">
        <v>2</v>
      </c>
      <c r="G3126">
        <v>2</v>
      </c>
      <c r="H3126" t="s">
        <v>3404</v>
      </c>
      <c r="I3126" t="s">
        <v>3515</v>
      </c>
      <c r="K3126" t="s">
        <v>3231</v>
      </c>
      <c r="L3126" t="s">
        <v>3230</v>
      </c>
      <c r="M3126" t="s">
        <v>3404</v>
      </c>
      <c r="N3126" t="b">
        <f>IF(ETMRouteStages[[#This Row],[RID]]=A3125,ETMRouteStages[[#This Row],[StageSequence]]=F3125+1,TRUE)</f>
        <v>1</v>
      </c>
    </row>
    <row r="3127" spans="1:14">
      <c r="A3127" t="s">
        <v>6504</v>
      </c>
      <c r="B3127" t="s">
        <v>1844</v>
      </c>
      <c r="C3127" t="s">
        <v>4219</v>
      </c>
      <c r="D3127" s="154">
        <v>322</v>
      </c>
      <c r="E3127" t="s">
        <v>6484</v>
      </c>
      <c r="F3127">
        <v>3</v>
      </c>
      <c r="G3127">
        <v>3</v>
      </c>
      <c r="H3127" t="s">
        <v>3404</v>
      </c>
      <c r="I3127" t="s">
        <v>3515</v>
      </c>
      <c r="K3127" t="s">
        <v>6485</v>
      </c>
      <c r="L3127" t="s">
        <v>6486</v>
      </c>
      <c r="M3127" t="s">
        <v>3404</v>
      </c>
      <c r="N3127" t="b">
        <f>IF(ETMRouteStages[[#This Row],[RID]]=A3126,ETMRouteStages[[#This Row],[StageSequence]]=F3126+1,TRUE)</f>
        <v>1</v>
      </c>
    </row>
    <row r="3128" spans="1:14">
      <c r="A3128" t="s">
        <v>6504</v>
      </c>
      <c r="B3128" t="s">
        <v>1844</v>
      </c>
      <c r="C3128" t="s">
        <v>4219</v>
      </c>
      <c r="D3128" s="154">
        <v>322</v>
      </c>
      <c r="E3128" t="s">
        <v>6505</v>
      </c>
      <c r="F3128">
        <v>4</v>
      </c>
      <c r="G3128">
        <v>6</v>
      </c>
      <c r="H3128" t="s">
        <v>3404</v>
      </c>
      <c r="I3128" t="s">
        <v>3515</v>
      </c>
      <c r="K3128" t="s">
        <v>2674</v>
      </c>
      <c r="L3128" t="s">
        <v>2673</v>
      </c>
      <c r="M3128" t="s">
        <v>3404</v>
      </c>
      <c r="N3128" t="b">
        <f>IF(ETMRouteStages[[#This Row],[RID]]=A3127,ETMRouteStages[[#This Row],[StageSequence]]=F3127+1,TRUE)</f>
        <v>1</v>
      </c>
    </row>
    <row r="3129" spans="1:14">
      <c r="A3129" t="s">
        <v>6504</v>
      </c>
      <c r="B3129" t="s">
        <v>1844</v>
      </c>
      <c r="C3129" t="s">
        <v>4219</v>
      </c>
      <c r="D3129" s="154">
        <v>322</v>
      </c>
      <c r="E3129" t="s">
        <v>3252</v>
      </c>
      <c r="F3129">
        <v>5</v>
      </c>
      <c r="G3129">
        <v>9</v>
      </c>
      <c r="H3129" t="s">
        <v>3404</v>
      </c>
      <c r="I3129" t="s">
        <v>3515</v>
      </c>
      <c r="K3129" t="s">
        <v>3253</v>
      </c>
      <c r="L3129" t="s">
        <v>3252</v>
      </c>
      <c r="M3129" t="s">
        <v>3404</v>
      </c>
      <c r="N3129" t="b">
        <f>IF(ETMRouteStages[[#This Row],[RID]]=A3128,ETMRouteStages[[#This Row],[StageSequence]]=F3128+1,TRUE)</f>
        <v>1</v>
      </c>
    </row>
    <row r="3130" spans="1:14">
      <c r="A3130" t="s">
        <v>6506</v>
      </c>
      <c r="B3130" t="s">
        <v>1844</v>
      </c>
      <c r="C3130" t="s">
        <v>4222</v>
      </c>
      <c r="D3130" s="154">
        <v>323</v>
      </c>
      <c r="E3130" t="s">
        <v>830</v>
      </c>
      <c r="F3130">
        <v>1</v>
      </c>
      <c r="G3130">
        <v>0</v>
      </c>
      <c r="H3130" t="s">
        <v>3404</v>
      </c>
      <c r="I3130" t="s">
        <v>3515</v>
      </c>
      <c r="K3130" t="s">
        <v>831</v>
      </c>
      <c r="L3130" t="s">
        <v>830</v>
      </c>
      <c r="M3130" t="s">
        <v>3404</v>
      </c>
      <c r="N3130" t="b">
        <f>IF(ETMRouteStages[[#This Row],[RID]]=A3129,ETMRouteStages[[#This Row],[StageSequence]]=F3129+1,TRUE)</f>
        <v>1</v>
      </c>
    </row>
    <row r="3131" spans="1:14">
      <c r="A3131" t="s">
        <v>6506</v>
      </c>
      <c r="B3131" t="s">
        <v>1844</v>
      </c>
      <c r="C3131" t="s">
        <v>4222</v>
      </c>
      <c r="D3131" s="154">
        <v>323</v>
      </c>
      <c r="E3131" t="s">
        <v>882</v>
      </c>
      <c r="F3131">
        <v>2</v>
      </c>
      <c r="G3131">
        <v>1</v>
      </c>
      <c r="H3131" t="s">
        <v>3404</v>
      </c>
      <c r="I3131" t="s">
        <v>3515</v>
      </c>
      <c r="K3131" t="s">
        <v>883</v>
      </c>
      <c r="L3131" t="s">
        <v>882</v>
      </c>
      <c r="M3131" t="s">
        <v>3404</v>
      </c>
      <c r="N3131" t="b">
        <f>IF(ETMRouteStages[[#This Row],[RID]]=A3130,ETMRouteStages[[#This Row],[StageSequence]]=F3130+1,TRUE)</f>
        <v>1</v>
      </c>
    </row>
    <row r="3132" spans="1:14">
      <c r="A3132" t="s">
        <v>6506</v>
      </c>
      <c r="B3132" t="s">
        <v>1844</v>
      </c>
      <c r="C3132" t="s">
        <v>4222</v>
      </c>
      <c r="D3132" s="154">
        <v>323</v>
      </c>
      <c r="E3132" t="s">
        <v>1065</v>
      </c>
      <c r="F3132">
        <v>3</v>
      </c>
      <c r="G3132">
        <v>2</v>
      </c>
      <c r="H3132" t="s">
        <v>3404</v>
      </c>
      <c r="I3132" t="s">
        <v>3515</v>
      </c>
      <c r="K3132" t="s">
        <v>1066</v>
      </c>
      <c r="L3132" t="s">
        <v>1065</v>
      </c>
      <c r="M3132" t="s">
        <v>3404</v>
      </c>
      <c r="N3132" t="b">
        <f>IF(ETMRouteStages[[#This Row],[RID]]=A3131,ETMRouteStages[[#This Row],[StageSequence]]=F3131+1,TRUE)</f>
        <v>1</v>
      </c>
    </row>
    <row r="3133" spans="1:14">
      <c r="A3133" t="s">
        <v>6506</v>
      </c>
      <c r="B3133" t="s">
        <v>1844</v>
      </c>
      <c r="C3133" t="s">
        <v>4222</v>
      </c>
      <c r="D3133" s="154">
        <v>323</v>
      </c>
      <c r="E3133" t="s">
        <v>3254</v>
      </c>
      <c r="F3133">
        <v>4</v>
      </c>
      <c r="G3133">
        <v>6</v>
      </c>
      <c r="H3133" t="s">
        <v>3404</v>
      </c>
      <c r="I3133" t="s">
        <v>3515</v>
      </c>
      <c r="K3133" t="s">
        <v>3255</v>
      </c>
      <c r="L3133" t="s">
        <v>3254</v>
      </c>
      <c r="M3133" t="s">
        <v>3404</v>
      </c>
      <c r="N3133" t="b">
        <f>IF(ETMRouteStages[[#This Row],[RID]]=A3132,ETMRouteStages[[#This Row],[StageSequence]]=F3132+1,TRUE)</f>
        <v>1</v>
      </c>
    </row>
    <row r="3134" spans="1:14">
      <c r="A3134" t="s">
        <v>6506</v>
      </c>
      <c r="B3134" t="s">
        <v>1844</v>
      </c>
      <c r="C3134" t="s">
        <v>4222</v>
      </c>
      <c r="D3134" s="154">
        <v>323</v>
      </c>
      <c r="E3134" t="s">
        <v>3256</v>
      </c>
      <c r="F3134">
        <v>5</v>
      </c>
      <c r="G3134">
        <v>8</v>
      </c>
      <c r="H3134" t="s">
        <v>3404</v>
      </c>
      <c r="I3134" t="s">
        <v>3515</v>
      </c>
      <c r="K3134" t="s">
        <v>3257</v>
      </c>
      <c r="L3134" t="s">
        <v>3256</v>
      </c>
      <c r="M3134" t="s">
        <v>3404</v>
      </c>
      <c r="N3134" t="b">
        <f>IF(ETMRouteStages[[#This Row],[RID]]=A3133,ETMRouteStages[[#This Row],[StageSequence]]=F3133+1,TRUE)</f>
        <v>1</v>
      </c>
    </row>
    <row r="3135" spans="1:14">
      <c r="A3135" t="s">
        <v>6506</v>
      </c>
      <c r="B3135" t="s">
        <v>1844</v>
      </c>
      <c r="C3135" t="s">
        <v>4222</v>
      </c>
      <c r="D3135" s="154">
        <v>323</v>
      </c>
      <c r="E3135" t="s">
        <v>2223</v>
      </c>
      <c r="F3135">
        <v>6</v>
      </c>
      <c r="G3135">
        <v>9</v>
      </c>
      <c r="H3135" t="s">
        <v>3404</v>
      </c>
      <c r="I3135" t="s">
        <v>3515</v>
      </c>
      <c r="K3135" t="s">
        <v>2224</v>
      </c>
      <c r="L3135" t="s">
        <v>2223</v>
      </c>
      <c r="M3135" t="s">
        <v>3404</v>
      </c>
      <c r="N3135" t="b">
        <f>IF(ETMRouteStages[[#This Row],[RID]]=A3134,ETMRouteStages[[#This Row],[StageSequence]]=F3134+1,TRUE)</f>
        <v>1</v>
      </c>
    </row>
    <row r="3136" spans="1:14">
      <c r="A3136" t="s">
        <v>6506</v>
      </c>
      <c r="B3136" t="s">
        <v>1844</v>
      </c>
      <c r="C3136" t="s">
        <v>4222</v>
      </c>
      <c r="D3136" s="154">
        <v>323</v>
      </c>
      <c r="E3136" t="s">
        <v>3306</v>
      </c>
      <c r="F3136">
        <v>7</v>
      </c>
      <c r="G3136">
        <v>10</v>
      </c>
      <c r="H3136" t="s">
        <v>3404</v>
      </c>
      <c r="I3136" t="s">
        <v>3515</v>
      </c>
      <c r="K3136" t="s">
        <v>3307</v>
      </c>
      <c r="L3136" t="s">
        <v>3306</v>
      </c>
      <c r="M3136" t="s">
        <v>3404</v>
      </c>
      <c r="N3136" t="b">
        <f>IF(ETMRouteStages[[#This Row],[RID]]=A3135,ETMRouteStages[[#This Row],[StageSequence]]=F3135+1,TRUE)</f>
        <v>1</v>
      </c>
    </row>
    <row r="3137" spans="1:14">
      <c r="A3137" t="s">
        <v>6506</v>
      </c>
      <c r="B3137" t="s">
        <v>1844</v>
      </c>
      <c r="C3137" t="s">
        <v>4222</v>
      </c>
      <c r="D3137" s="154">
        <v>323</v>
      </c>
      <c r="E3137" t="s">
        <v>3258</v>
      </c>
      <c r="F3137">
        <v>8</v>
      </c>
      <c r="G3137">
        <v>12</v>
      </c>
      <c r="H3137" t="s">
        <v>3404</v>
      </c>
      <c r="I3137" t="s">
        <v>3515</v>
      </c>
      <c r="K3137" t="s">
        <v>3259</v>
      </c>
      <c r="L3137" t="s">
        <v>3258</v>
      </c>
      <c r="M3137" t="s">
        <v>3404</v>
      </c>
      <c r="N3137" t="b">
        <f>IF(ETMRouteStages[[#This Row],[RID]]=A3136,ETMRouteStages[[#This Row],[StageSequence]]=F3136+1,TRUE)</f>
        <v>1</v>
      </c>
    </row>
    <row r="3138" spans="1:14">
      <c r="A3138" t="s">
        <v>6507</v>
      </c>
      <c r="B3138" t="s">
        <v>1844</v>
      </c>
      <c r="C3138" t="s">
        <v>4225</v>
      </c>
      <c r="D3138" s="154">
        <v>324</v>
      </c>
      <c r="E3138" t="s">
        <v>830</v>
      </c>
      <c r="F3138">
        <v>1</v>
      </c>
      <c r="G3138">
        <v>0</v>
      </c>
      <c r="H3138" t="s">
        <v>3404</v>
      </c>
      <c r="I3138" t="s">
        <v>3515</v>
      </c>
      <c r="K3138" t="s">
        <v>831</v>
      </c>
      <c r="L3138" t="s">
        <v>830</v>
      </c>
      <c r="M3138" t="s">
        <v>3404</v>
      </c>
      <c r="N3138" t="b">
        <f>IF(ETMRouteStages[[#This Row],[RID]]=A3137,ETMRouteStages[[#This Row],[StageSequence]]=F3137+1,TRUE)</f>
        <v>1</v>
      </c>
    </row>
    <row r="3139" spans="1:14">
      <c r="A3139" t="s">
        <v>6507</v>
      </c>
      <c r="B3139" t="s">
        <v>1844</v>
      </c>
      <c r="C3139" t="s">
        <v>4225</v>
      </c>
      <c r="D3139" s="154">
        <v>324</v>
      </c>
      <c r="E3139" t="s">
        <v>3230</v>
      </c>
      <c r="F3139">
        <v>2</v>
      </c>
      <c r="G3139">
        <v>2</v>
      </c>
      <c r="H3139" t="s">
        <v>3404</v>
      </c>
      <c r="I3139" t="s">
        <v>3515</v>
      </c>
      <c r="K3139" t="s">
        <v>3231</v>
      </c>
      <c r="L3139" t="s">
        <v>3230</v>
      </c>
      <c r="M3139" t="s">
        <v>3404</v>
      </c>
      <c r="N3139" t="b">
        <f>IF(ETMRouteStages[[#This Row],[RID]]=A3138,ETMRouteStages[[#This Row],[StageSequence]]=F3138+1,TRUE)</f>
        <v>1</v>
      </c>
    </row>
    <row r="3140" spans="1:14">
      <c r="A3140" t="s">
        <v>6507</v>
      </c>
      <c r="B3140" t="s">
        <v>1844</v>
      </c>
      <c r="C3140" t="s">
        <v>4225</v>
      </c>
      <c r="D3140" s="154">
        <v>324</v>
      </c>
      <c r="E3140" t="s">
        <v>6484</v>
      </c>
      <c r="F3140">
        <v>3</v>
      </c>
      <c r="G3140">
        <v>3</v>
      </c>
      <c r="H3140" t="s">
        <v>3404</v>
      </c>
      <c r="I3140" t="s">
        <v>3515</v>
      </c>
      <c r="K3140" t="s">
        <v>6485</v>
      </c>
      <c r="L3140" t="s">
        <v>6486</v>
      </c>
      <c r="M3140" t="s">
        <v>3404</v>
      </c>
      <c r="N3140" t="b">
        <f>IF(ETMRouteStages[[#This Row],[RID]]=A3139,ETMRouteStages[[#This Row],[StageSequence]]=F3139+1,TRUE)</f>
        <v>1</v>
      </c>
    </row>
    <row r="3141" spans="1:14">
      <c r="A3141" t="s">
        <v>6507</v>
      </c>
      <c r="B3141" t="s">
        <v>1844</v>
      </c>
      <c r="C3141" t="s">
        <v>4225</v>
      </c>
      <c r="D3141" s="154">
        <v>324</v>
      </c>
      <c r="E3141" t="s">
        <v>6505</v>
      </c>
      <c r="F3141">
        <v>4</v>
      </c>
      <c r="G3141">
        <v>6</v>
      </c>
      <c r="H3141" t="s">
        <v>3404</v>
      </c>
      <c r="I3141" t="s">
        <v>3515</v>
      </c>
      <c r="K3141" t="s">
        <v>2674</v>
      </c>
      <c r="L3141" t="s">
        <v>2673</v>
      </c>
      <c r="M3141" t="s">
        <v>3404</v>
      </c>
      <c r="N3141" t="b">
        <f>IF(ETMRouteStages[[#This Row],[RID]]=A3140,ETMRouteStages[[#This Row],[StageSequence]]=F3140+1,TRUE)</f>
        <v>1</v>
      </c>
    </row>
    <row r="3142" spans="1:14">
      <c r="A3142" t="s">
        <v>6507</v>
      </c>
      <c r="B3142" t="s">
        <v>1844</v>
      </c>
      <c r="C3142" t="s">
        <v>4225</v>
      </c>
      <c r="D3142" s="154">
        <v>324</v>
      </c>
      <c r="E3142" t="s">
        <v>3260</v>
      </c>
      <c r="F3142">
        <v>5</v>
      </c>
      <c r="G3142">
        <v>8</v>
      </c>
      <c r="H3142" t="s">
        <v>3404</v>
      </c>
      <c r="I3142" t="s">
        <v>3515</v>
      </c>
      <c r="K3142" t="s">
        <v>3261</v>
      </c>
      <c r="L3142" t="s">
        <v>3260</v>
      </c>
      <c r="M3142" t="s">
        <v>3404</v>
      </c>
      <c r="N3142" t="b">
        <f>IF(ETMRouteStages[[#This Row],[RID]]=A3141,ETMRouteStages[[#This Row],[StageSequence]]=F3141+1,TRUE)</f>
        <v>1</v>
      </c>
    </row>
    <row r="3143" spans="1:14">
      <c r="A3143" t="s">
        <v>6508</v>
      </c>
      <c r="B3143" t="s">
        <v>1844</v>
      </c>
      <c r="C3143" t="s">
        <v>4228</v>
      </c>
      <c r="D3143" s="154">
        <v>325</v>
      </c>
      <c r="E3143" t="s">
        <v>830</v>
      </c>
      <c r="F3143">
        <v>1</v>
      </c>
      <c r="G3143">
        <v>0</v>
      </c>
      <c r="H3143" t="s">
        <v>3404</v>
      </c>
      <c r="I3143" t="s">
        <v>3515</v>
      </c>
      <c r="K3143" t="s">
        <v>831</v>
      </c>
      <c r="L3143" t="s">
        <v>830</v>
      </c>
      <c r="M3143" t="s">
        <v>3404</v>
      </c>
      <c r="N3143" t="b">
        <f>IF(ETMRouteStages[[#This Row],[RID]]=A3142,ETMRouteStages[[#This Row],[StageSequence]]=F3142+1,TRUE)</f>
        <v>1</v>
      </c>
    </row>
    <row r="3144" spans="1:14">
      <c r="A3144" t="s">
        <v>6508</v>
      </c>
      <c r="B3144" t="s">
        <v>1844</v>
      </c>
      <c r="C3144" t="s">
        <v>4228</v>
      </c>
      <c r="D3144" s="154">
        <v>325</v>
      </c>
      <c r="E3144" t="s">
        <v>3230</v>
      </c>
      <c r="F3144">
        <v>2</v>
      </c>
      <c r="G3144">
        <v>2</v>
      </c>
      <c r="H3144" t="s">
        <v>3404</v>
      </c>
      <c r="I3144" t="s">
        <v>3515</v>
      </c>
      <c r="K3144" t="s">
        <v>3231</v>
      </c>
      <c r="L3144" t="s">
        <v>3230</v>
      </c>
      <c r="M3144" t="s">
        <v>3404</v>
      </c>
      <c r="N3144" t="b">
        <f>IF(ETMRouteStages[[#This Row],[RID]]=A3143,ETMRouteStages[[#This Row],[StageSequence]]=F3143+1,TRUE)</f>
        <v>1</v>
      </c>
    </row>
    <row r="3145" spans="1:14">
      <c r="A3145" t="s">
        <v>6508</v>
      </c>
      <c r="B3145" t="s">
        <v>1844</v>
      </c>
      <c r="C3145" t="s">
        <v>4228</v>
      </c>
      <c r="D3145" s="154">
        <v>325</v>
      </c>
      <c r="E3145" t="s">
        <v>6484</v>
      </c>
      <c r="F3145">
        <v>3</v>
      </c>
      <c r="G3145">
        <v>3</v>
      </c>
      <c r="H3145" t="s">
        <v>3404</v>
      </c>
      <c r="I3145" t="s">
        <v>3515</v>
      </c>
      <c r="K3145" t="s">
        <v>6485</v>
      </c>
      <c r="L3145" t="s">
        <v>6486</v>
      </c>
      <c r="M3145" t="s">
        <v>3404</v>
      </c>
      <c r="N3145" t="b">
        <f>IF(ETMRouteStages[[#This Row],[RID]]=A3144,ETMRouteStages[[#This Row],[StageSequence]]=F3144+1,TRUE)</f>
        <v>1</v>
      </c>
    </row>
    <row r="3146" spans="1:14">
      <c r="A3146" t="s">
        <v>6508</v>
      </c>
      <c r="B3146" t="s">
        <v>1844</v>
      </c>
      <c r="C3146" t="s">
        <v>4228</v>
      </c>
      <c r="D3146" s="154">
        <v>325</v>
      </c>
      <c r="E3146" t="s">
        <v>720</v>
      </c>
      <c r="F3146">
        <v>4</v>
      </c>
      <c r="G3146">
        <v>5</v>
      </c>
      <c r="H3146" t="s">
        <v>3404</v>
      </c>
      <c r="I3146" t="s">
        <v>3515</v>
      </c>
      <c r="K3146" t="s">
        <v>721</v>
      </c>
      <c r="L3146" t="s">
        <v>720</v>
      </c>
      <c r="M3146" t="s">
        <v>3404</v>
      </c>
      <c r="N3146" t="b">
        <f>IF(ETMRouteStages[[#This Row],[RID]]=A3145,ETMRouteStages[[#This Row],[StageSequence]]=F3145+1,TRUE)</f>
        <v>1</v>
      </c>
    </row>
    <row r="3147" spans="1:14">
      <c r="A3147" t="s">
        <v>6508</v>
      </c>
      <c r="B3147" t="s">
        <v>1844</v>
      </c>
      <c r="C3147" t="s">
        <v>4228</v>
      </c>
      <c r="D3147" s="154">
        <v>325</v>
      </c>
      <c r="E3147" t="s">
        <v>6491</v>
      </c>
      <c r="F3147">
        <v>5</v>
      </c>
      <c r="G3147">
        <v>6</v>
      </c>
      <c r="H3147" t="s">
        <v>3404</v>
      </c>
      <c r="I3147" t="s">
        <v>3515</v>
      </c>
      <c r="K3147" t="s">
        <v>541</v>
      </c>
      <c r="L3147" t="s">
        <v>540</v>
      </c>
      <c r="M3147" t="s">
        <v>3404</v>
      </c>
      <c r="N3147" t="b">
        <f>IF(ETMRouteStages[[#This Row],[RID]]=A3146,ETMRouteStages[[#This Row],[StageSequence]]=F3146+1,TRUE)</f>
        <v>1</v>
      </c>
    </row>
    <row r="3148" spans="1:14">
      <c r="A3148" t="s">
        <v>6508</v>
      </c>
      <c r="B3148" t="s">
        <v>1844</v>
      </c>
      <c r="C3148" t="s">
        <v>4228</v>
      </c>
      <c r="D3148" s="154">
        <v>325</v>
      </c>
      <c r="E3148" t="s">
        <v>6492</v>
      </c>
      <c r="F3148">
        <v>6</v>
      </c>
      <c r="G3148">
        <v>7</v>
      </c>
      <c r="H3148" t="s">
        <v>3404</v>
      </c>
      <c r="I3148" t="s">
        <v>3515</v>
      </c>
      <c r="K3148" t="s">
        <v>2242</v>
      </c>
      <c r="L3148" t="s">
        <v>2241</v>
      </c>
      <c r="M3148" t="s">
        <v>3404</v>
      </c>
      <c r="N3148" t="b">
        <f>IF(ETMRouteStages[[#This Row],[RID]]=A3147,ETMRouteStages[[#This Row],[StageSequence]]=F3147+1,TRUE)</f>
        <v>1</v>
      </c>
    </row>
    <row r="3149" spans="1:14">
      <c r="A3149" t="s">
        <v>6508</v>
      </c>
      <c r="B3149" t="s">
        <v>1844</v>
      </c>
      <c r="C3149" t="s">
        <v>4228</v>
      </c>
      <c r="D3149" s="154">
        <v>325</v>
      </c>
      <c r="E3149" t="s">
        <v>6505</v>
      </c>
      <c r="F3149">
        <v>7</v>
      </c>
      <c r="G3149">
        <v>10</v>
      </c>
      <c r="H3149" t="s">
        <v>3404</v>
      </c>
      <c r="I3149" t="s">
        <v>3515</v>
      </c>
      <c r="K3149" t="s">
        <v>2674</v>
      </c>
      <c r="L3149" t="s">
        <v>2673</v>
      </c>
      <c r="M3149" t="s">
        <v>3404</v>
      </c>
      <c r="N3149" t="b">
        <f>IF(ETMRouteStages[[#This Row],[RID]]=A3148,ETMRouteStages[[#This Row],[StageSequence]]=F3148+1,TRUE)</f>
        <v>1</v>
      </c>
    </row>
    <row r="3150" spans="1:14">
      <c r="A3150" t="s">
        <v>6509</v>
      </c>
      <c r="B3150" t="s">
        <v>1844</v>
      </c>
      <c r="C3150" t="s">
        <v>3688</v>
      </c>
      <c r="D3150" s="154">
        <v>326</v>
      </c>
      <c r="E3150" t="s">
        <v>830</v>
      </c>
      <c r="F3150">
        <v>1</v>
      </c>
      <c r="G3150">
        <v>0</v>
      </c>
      <c r="H3150" t="s">
        <v>3404</v>
      </c>
      <c r="I3150" t="s">
        <v>3515</v>
      </c>
      <c r="K3150" t="s">
        <v>831</v>
      </c>
      <c r="L3150" t="s">
        <v>830</v>
      </c>
      <c r="M3150" t="s">
        <v>3404</v>
      </c>
      <c r="N3150" t="b">
        <f>IF(ETMRouteStages[[#This Row],[RID]]=A3149,ETMRouteStages[[#This Row],[StageSequence]]=F3149+1,TRUE)</f>
        <v>1</v>
      </c>
    </row>
    <row r="3151" spans="1:14">
      <c r="A3151" t="s">
        <v>6509</v>
      </c>
      <c r="B3151" t="s">
        <v>1844</v>
      </c>
      <c r="C3151" t="s">
        <v>3688</v>
      </c>
      <c r="D3151" s="154">
        <v>326</v>
      </c>
      <c r="E3151" t="s">
        <v>882</v>
      </c>
      <c r="F3151">
        <v>2</v>
      </c>
      <c r="G3151">
        <v>1</v>
      </c>
      <c r="H3151" t="s">
        <v>3404</v>
      </c>
      <c r="I3151" t="s">
        <v>3515</v>
      </c>
      <c r="K3151" t="s">
        <v>883</v>
      </c>
      <c r="L3151" t="s">
        <v>882</v>
      </c>
      <c r="M3151" t="s">
        <v>3404</v>
      </c>
      <c r="N3151" t="b">
        <f>IF(ETMRouteStages[[#This Row],[RID]]=A3150,ETMRouteStages[[#This Row],[StageSequence]]=F3150+1,TRUE)</f>
        <v>1</v>
      </c>
    </row>
    <row r="3152" spans="1:14">
      <c r="A3152" t="s">
        <v>6509</v>
      </c>
      <c r="B3152" t="s">
        <v>1844</v>
      </c>
      <c r="C3152" t="s">
        <v>3688</v>
      </c>
      <c r="D3152" s="154">
        <v>326</v>
      </c>
      <c r="E3152" t="s">
        <v>1065</v>
      </c>
      <c r="F3152">
        <v>3</v>
      </c>
      <c r="G3152">
        <v>2</v>
      </c>
      <c r="H3152" t="s">
        <v>3404</v>
      </c>
      <c r="I3152" t="s">
        <v>3515</v>
      </c>
      <c r="K3152" t="s">
        <v>1066</v>
      </c>
      <c r="L3152" t="s">
        <v>1065</v>
      </c>
      <c r="M3152" t="s">
        <v>3404</v>
      </c>
      <c r="N3152" t="b">
        <f>IF(ETMRouteStages[[#This Row],[RID]]=A3151,ETMRouteStages[[#This Row],[StageSequence]]=F3151+1,TRUE)</f>
        <v>1</v>
      </c>
    </row>
    <row r="3153" spans="1:14">
      <c r="A3153" t="s">
        <v>6509</v>
      </c>
      <c r="B3153" t="s">
        <v>1844</v>
      </c>
      <c r="C3153" t="s">
        <v>3688</v>
      </c>
      <c r="D3153" s="154">
        <v>326</v>
      </c>
      <c r="E3153" t="s">
        <v>3254</v>
      </c>
      <c r="F3153">
        <v>4</v>
      </c>
      <c r="G3153">
        <v>6</v>
      </c>
      <c r="H3153" t="s">
        <v>3404</v>
      </c>
      <c r="I3153" t="s">
        <v>3515</v>
      </c>
      <c r="K3153" t="s">
        <v>3255</v>
      </c>
      <c r="L3153" t="s">
        <v>3254</v>
      </c>
      <c r="M3153" t="s">
        <v>3404</v>
      </c>
      <c r="N3153" t="b">
        <f>IF(ETMRouteStages[[#This Row],[RID]]=A3152,ETMRouteStages[[#This Row],[StageSequence]]=F3152+1,TRUE)</f>
        <v>1</v>
      </c>
    </row>
    <row r="3154" spans="1:14">
      <c r="A3154" t="s">
        <v>6509</v>
      </c>
      <c r="B3154" t="s">
        <v>1844</v>
      </c>
      <c r="C3154" t="s">
        <v>3688</v>
      </c>
      <c r="D3154" s="154">
        <v>326</v>
      </c>
      <c r="E3154" t="s">
        <v>3256</v>
      </c>
      <c r="F3154">
        <v>5</v>
      </c>
      <c r="G3154">
        <v>8</v>
      </c>
      <c r="H3154" t="s">
        <v>3404</v>
      </c>
      <c r="I3154" t="s">
        <v>3515</v>
      </c>
      <c r="K3154" t="s">
        <v>3257</v>
      </c>
      <c r="L3154" t="s">
        <v>3256</v>
      </c>
      <c r="M3154" t="s">
        <v>3404</v>
      </c>
      <c r="N3154" t="b">
        <f>IF(ETMRouteStages[[#This Row],[RID]]=A3153,ETMRouteStages[[#This Row],[StageSequence]]=F3153+1,TRUE)</f>
        <v>1</v>
      </c>
    </row>
    <row r="3155" spans="1:14">
      <c r="A3155" t="s">
        <v>6509</v>
      </c>
      <c r="B3155" t="s">
        <v>1844</v>
      </c>
      <c r="C3155" t="s">
        <v>3688</v>
      </c>
      <c r="D3155" s="154">
        <v>326</v>
      </c>
      <c r="E3155" t="s">
        <v>2223</v>
      </c>
      <c r="F3155">
        <v>6</v>
      </c>
      <c r="G3155">
        <v>9</v>
      </c>
      <c r="H3155" t="s">
        <v>3404</v>
      </c>
      <c r="I3155" t="s">
        <v>3515</v>
      </c>
      <c r="K3155" t="s">
        <v>2224</v>
      </c>
      <c r="L3155" t="s">
        <v>2223</v>
      </c>
      <c r="M3155" t="s">
        <v>3404</v>
      </c>
      <c r="N3155" t="b">
        <f>IF(ETMRouteStages[[#This Row],[RID]]=A3154,ETMRouteStages[[#This Row],[StageSequence]]=F3154+1,TRUE)</f>
        <v>1</v>
      </c>
    </row>
    <row r="3156" spans="1:14">
      <c r="A3156" t="s">
        <v>6509</v>
      </c>
      <c r="B3156" t="s">
        <v>1844</v>
      </c>
      <c r="C3156" t="s">
        <v>3688</v>
      </c>
      <c r="D3156" s="154">
        <v>326</v>
      </c>
      <c r="E3156" t="s">
        <v>3306</v>
      </c>
      <c r="F3156">
        <v>7</v>
      </c>
      <c r="G3156">
        <v>10</v>
      </c>
      <c r="H3156" t="s">
        <v>3404</v>
      </c>
      <c r="I3156" t="s">
        <v>3515</v>
      </c>
      <c r="K3156" t="s">
        <v>3307</v>
      </c>
      <c r="L3156" t="s">
        <v>3306</v>
      </c>
      <c r="M3156" t="s">
        <v>3404</v>
      </c>
      <c r="N3156" t="b">
        <f>IF(ETMRouteStages[[#This Row],[RID]]=A3155,ETMRouteStages[[#This Row],[StageSequence]]=F3155+1,TRUE)</f>
        <v>1</v>
      </c>
    </row>
    <row r="3157" spans="1:14">
      <c r="A3157" t="s">
        <v>6509</v>
      </c>
      <c r="B3157" t="s">
        <v>1844</v>
      </c>
      <c r="C3157" t="s">
        <v>3688</v>
      </c>
      <c r="D3157" s="154">
        <v>326</v>
      </c>
      <c r="E3157" t="s">
        <v>2245</v>
      </c>
      <c r="F3157">
        <v>8</v>
      </c>
      <c r="G3157">
        <v>12</v>
      </c>
      <c r="H3157" t="s">
        <v>3404</v>
      </c>
      <c r="I3157" t="s">
        <v>3515</v>
      </c>
      <c r="K3157" t="s">
        <v>2246</v>
      </c>
      <c r="L3157" t="s">
        <v>2245</v>
      </c>
      <c r="M3157" t="s">
        <v>3404</v>
      </c>
      <c r="N3157" t="b">
        <f>IF(ETMRouteStages[[#This Row],[RID]]=A3156,ETMRouteStages[[#This Row],[StageSequence]]=F3156+1,TRUE)</f>
        <v>1</v>
      </c>
    </row>
    <row r="3158" spans="1:14">
      <c r="A3158" t="s">
        <v>6509</v>
      </c>
      <c r="B3158" t="s">
        <v>1844</v>
      </c>
      <c r="C3158" t="s">
        <v>3688</v>
      </c>
      <c r="D3158" s="154">
        <v>326</v>
      </c>
      <c r="E3158" t="s">
        <v>2516</v>
      </c>
      <c r="F3158">
        <v>9</v>
      </c>
      <c r="G3158">
        <v>13</v>
      </c>
      <c r="H3158" t="s">
        <v>3404</v>
      </c>
      <c r="I3158" t="s">
        <v>3515</v>
      </c>
      <c r="K3158" t="s">
        <v>2517</v>
      </c>
      <c r="L3158" t="s">
        <v>2516</v>
      </c>
      <c r="M3158" t="s">
        <v>3404</v>
      </c>
      <c r="N3158" t="b">
        <f>IF(ETMRouteStages[[#This Row],[RID]]=A3157,ETMRouteStages[[#This Row],[StageSequence]]=F3157+1,TRUE)</f>
        <v>1</v>
      </c>
    </row>
    <row r="3159" spans="1:14">
      <c r="A3159" t="s">
        <v>6509</v>
      </c>
      <c r="B3159" t="s">
        <v>1844</v>
      </c>
      <c r="C3159" t="s">
        <v>3688</v>
      </c>
      <c r="D3159" s="154">
        <v>326</v>
      </c>
      <c r="E3159" t="s">
        <v>2974</v>
      </c>
      <c r="F3159">
        <v>10</v>
      </c>
      <c r="G3159">
        <v>14</v>
      </c>
      <c r="H3159" t="s">
        <v>3404</v>
      </c>
      <c r="I3159" t="s">
        <v>3515</v>
      </c>
      <c r="K3159" t="s">
        <v>2975</v>
      </c>
      <c r="L3159" t="s">
        <v>2974</v>
      </c>
      <c r="M3159" t="s">
        <v>3404</v>
      </c>
      <c r="N3159" t="b">
        <f>IF(ETMRouteStages[[#This Row],[RID]]=A3158,ETMRouteStages[[#This Row],[StageSequence]]=F3158+1,TRUE)</f>
        <v>1</v>
      </c>
    </row>
    <row r="3160" spans="1:14">
      <c r="A3160" t="s">
        <v>6509</v>
      </c>
      <c r="B3160" t="s">
        <v>1844</v>
      </c>
      <c r="C3160" t="s">
        <v>3688</v>
      </c>
      <c r="D3160" s="154">
        <v>326</v>
      </c>
      <c r="E3160" t="s">
        <v>6510</v>
      </c>
      <c r="F3160">
        <v>11</v>
      </c>
      <c r="G3160">
        <v>15</v>
      </c>
      <c r="H3160" t="s">
        <v>3404</v>
      </c>
      <c r="I3160" t="s">
        <v>3515</v>
      </c>
      <c r="K3160" t="s">
        <v>1866</v>
      </c>
      <c r="L3160" t="s">
        <v>1865</v>
      </c>
      <c r="M3160" t="s">
        <v>3404</v>
      </c>
      <c r="N3160" t="b">
        <f>IF(ETMRouteStages[[#This Row],[RID]]=A3159,ETMRouteStages[[#This Row],[StageSequence]]=F3159+1,TRUE)</f>
        <v>1</v>
      </c>
    </row>
    <row r="3161" spans="1:14">
      <c r="A3161" t="s">
        <v>6511</v>
      </c>
      <c r="B3161" t="s">
        <v>1844</v>
      </c>
      <c r="C3161" t="s">
        <v>4234</v>
      </c>
      <c r="D3161" s="154">
        <v>327</v>
      </c>
      <c r="E3161" t="s">
        <v>830</v>
      </c>
      <c r="F3161">
        <v>1</v>
      </c>
      <c r="G3161">
        <v>0</v>
      </c>
      <c r="H3161" t="s">
        <v>3404</v>
      </c>
      <c r="I3161" t="s">
        <v>3515</v>
      </c>
      <c r="K3161" t="s">
        <v>831</v>
      </c>
      <c r="L3161" t="s">
        <v>830</v>
      </c>
      <c r="M3161" t="s">
        <v>3404</v>
      </c>
      <c r="N3161" t="b">
        <f>IF(ETMRouteStages[[#This Row],[RID]]=A3160,ETMRouteStages[[#This Row],[StageSequence]]=F3160+1,TRUE)</f>
        <v>1</v>
      </c>
    </row>
    <row r="3162" spans="1:14">
      <c r="A3162" t="s">
        <v>6511</v>
      </c>
      <c r="B3162" t="s">
        <v>1844</v>
      </c>
      <c r="C3162" t="s">
        <v>4234</v>
      </c>
      <c r="D3162" s="154">
        <v>327</v>
      </c>
      <c r="E3162" t="s">
        <v>3230</v>
      </c>
      <c r="F3162">
        <v>2</v>
      </c>
      <c r="G3162">
        <v>2</v>
      </c>
      <c r="H3162" t="s">
        <v>3404</v>
      </c>
      <c r="I3162" t="s">
        <v>3515</v>
      </c>
      <c r="K3162" t="s">
        <v>3231</v>
      </c>
      <c r="L3162" t="s">
        <v>3230</v>
      </c>
      <c r="M3162" t="s">
        <v>3404</v>
      </c>
      <c r="N3162" t="b">
        <f>IF(ETMRouteStages[[#This Row],[RID]]=A3161,ETMRouteStages[[#This Row],[StageSequence]]=F3161+1,TRUE)</f>
        <v>1</v>
      </c>
    </row>
    <row r="3163" spans="1:14">
      <c r="A3163" t="s">
        <v>6511</v>
      </c>
      <c r="B3163" t="s">
        <v>1844</v>
      </c>
      <c r="C3163" t="s">
        <v>4234</v>
      </c>
      <c r="D3163" s="154">
        <v>327</v>
      </c>
      <c r="E3163" t="s">
        <v>2962</v>
      </c>
      <c r="F3163">
        <v>3</v>
      </c>
      <c r="G3163">
        <v>3</v>
      </c>
      <c r="H3163" t="s">
        <v>3404</v>
      </c>
      <c r="I3163" t="s">
        <v>3515</v>
      </c>
      <c r="K3163" t="s">
        <v>2963</v>
      </c>
      <c r="L3163" t="s">
        <v>2962</v>
      </c>
      <c r="M3163" t="s">
        <v>3404</v>
      </c>
      <c r="N3163" t="b">
        <f>IF(ETMRouteStages[[#This Row],[RID]]=A3162,ETMRouteStages[[#This Row],[StageSequence]]=F3162+1,TRUE)</f>
        <v>1</v>
      </c>
    </row>
    <row r="3164" spans="1:14">
      <c r="A3164" t="s">
        <v>6511</v>
      </c>
      <c r="B3164" t="s">
        <v>1844</v>
      </c>
      <c r="C3164" t="s">
        <v>4234</v>
      </c>
      <c r="D3164" s="154">
        <v>327</v>
      </c>
      <c r="E3164" t="s">
        <v>720</v>
      </c>
      <c r="F3164">
        <v>4</v>
      </c>
      <c r="G3164">
        <v>5</v>
      </c>
      <c r="H3164" t="s">
        <v>3404</v>
      </c>
      <c r="I3164" t="s">
        <v>3515</v>
      </c>
      <c r="K3164" t="s">
        <v>721</v>
      </c>
      <c r="L3164" t="s">
        <v>720</v>
      </c>
      <c r="M3164" t="s">
        <v>3404</v>
      </c>
      <c r="N3164" t="b">
        <f>IF(ETMRouteStages[[#This Row],[RID]]=A3163,ETMRouteStages[[#This Row],[StageSequence]]=F3163+1,TRUE)</f>
        <v>1</v>
      </c>
    </row>
    <row r="3165" spans="1:14">
      <c r="A3165" t="s">
        <v>6511</v>
      </c>
      <c r="B3165" t="s">
        <v>1844</v>
      </c>
      <c r="C3165" t="s">
        <v>4234</v>
      </c>
      <c r="D3165" s="154">
        <v>327</v>
      </c>
      <c r="E3165" t="s">
        <v>6491</v>
      </c>
      <c r="F3165">
        <v>5</v>
      </c>
      <c r="G3165">
        <v>6</v>
      </c>
      <c r="H3165" t="s">
        <v>3404</v>
      </c>
      <c r="I3165" t="s">
        <v>3515</v>
      </c>
      <c r="K3165" t="s">
        <v>541</v>
      </c>
      <c r="L3165" t="s">
        <v>540</v>
      </c>
      <c r="M3165" t="s">
        <v>3404</v>
      </c>
      <c r="N3165" t="b">
        <f>IF(ETMRouteStages[[#This Row],[RID]]=A3164,ETMRouteStages[[#This Row],[StageSequence]]=F3164+1,TRUE)</f>
        <v>1</v>
      </c>
    </row>
    <row r="3166" spans="1:14">
      <c r="A3166" t="s">
        <v>6511</v>
      </c>
      <c r="B3166" t="s">
        <v>1844</v>
      </c>
      <c r="C3166" t="s">
        <v>4234</v>
      </c>
      <c r="D3166" s="154">
        <v>327</v>
      </c>
      <c r="E3166" t="s">
        <v>6492</v>
      </c>
      <c r="F3166">
        <v>6</v>
      </c>
      <c r="G3166">
        <v>7</v>
      </c>
      <c r="H3166" t="s">
        <v>3404</v>
      </c>
      <c r="I3166" t="s">
        <v>3515</v>
      </c>
      <c r="K3166" t="s">
        <v>2242</v>
      </c>
      <c r="L3166" t="s">
        <v>2241</v>
      </c>
      <c r="M3166" t="s">
        <v>3404</v>
      </c>
      <c r="N3166" t="b">
        <f>IF(ETMRouteStages[[#This Row],[RID]]=A3165,ETMRouteStages[[#This Row],[StageSequence]]=F3165+1,TRUE)</f>
        <v>1</v>
      </c>
    </row>
    <row r="3167" spans="1:14">
      <c r="A3167" t="s">
        <v>6511</v>
      </c>
      <c r="B3167" t="s">
        <v>1844</v>
      </c>
      <c r="C3167" t="s">
        <v>4234</v>
      </c>
      <c r="D3167" s="154">
        <v>327</v>
      </c>
      <c r="E3167" t="s">
        <v>6512</v>
      </c>
      <c r="F3167">
        <v>7</v>
      </c>
      <c r="G3167">
        <v>10</v>
      </c>
      <c r="H3167" t="s">
        <v>3404</v>
      </c>
      <c r="I3167" t="s">
        <v>3515</v>
      </c>
      <c r="K3167" t="s">
        <v>2664</v>
      </c>
      <c r="L3167" t="s">
        <v>2663</v>
      </c>
      <c r="M3167" t="s">
        <v>3404</v>
      </c>
      <c r="N3167" t="b">
        <f>IF(ETMRouteStages[[#This Row],[RID]]=A3166,ETMRouteStages[[#This Row],[StageSequence]]=F3166+1,TRUE)</f>
        <v>1</v>
      </c>
    </row>
    <row r="3168" spans="1:14">
      <c r="A3168" t="s">
        <v>6513</v>
      </c>
      <c r="B3168" t="s">
        <v>1844</v>
      </c>
      <c r="C3168" t="s">
        <v>4238</v>
      </c>
      <c r="D3168" s="154">
        <v>328</v>
      </c>
      <c r="E3168" t="s">
        <v>830</v>
      </c>
      <c r="F3168">
        <v>1</v>
      </c>
      <c r="G3168">
        <v>0</v>
      </c>
      <c r="H3168" t="s">
        <v>3404</v>
      </c>
      <c r="I3168" t="s">
        <v>3515</v>
      </c>
      <c r="K3168" t="s">
        <v>831</v>
      </c>
      <c r="L3168" t="s">
        <v>830</v>
      </c>
      <c r="M3168" t="s">
        <v>3404</v>
      </c>
      <c r="N3168" t="b">
        <f>IF(ETMRouteStages[[#This Row],[RID]]=A3167,ETMRouteStages[[#This Row],[StageSequence]]=F3167+1,TRUE)</f>
        <v>1</v>
      </c>
    </row>
    <row r="3169" spans="1:14">
      <c r="A3169" t="s">
        <v>6513</v>
      </c>
      <c r="B3169" t="s">
        <v>1844</v>
      </c>
      <c r="C3169" t="s">
        <v>4238</v>
      </c>
      <c r="D3169" s="154">
        <v>328</v>
      </c>
      <c r="E3169" t="s">
        <v>3230</v>
      </c>
      <c r="F3169">
        <v>2</v>
      </c>
      <c r="G3169">
        <v>2</v>
      </c>
      <c r="H3169" t="s">
        <v>3404</v>
      </c>
      <c r="I3169" t="s">
        <v>3515</v>
      </c>
      <c r="K3169" t="s">
        <v>3231</v>
      </c>
      <c r="L3169" t="s">
        <v>3230</v>
      </c>
      <c r="M3169" t="s">
        <v>3404</v>
      </c>
      <c r="N3169" t="b">
        <f>IF(ETMRouteStages[[#This Row],[RID]]=A3168,ETMRouteStages[[#This Row],[StageSequence]]=F3168+1,TRUE)</f>
        <v>1</v>
      </c>
    </row>
    <row r="3170" spans="1:14">
      <c r="A3170" t="s">
        <v>6513</v>
      </c>
      <c r="B3170" t="s">
        <v>1844</v>
      </c>
      <c r="C3170" t="s">
        <v>4238</v>
      </c>
      <c r="D3170" s="154">
        <v>328</v>
      </c>
      <c r="E3170" t="s">
        <v>6484</v>
      </c>
      <c r="F3170">
        <v>3</v>
      </c>
      <c r="G3170">
        <v>3</v>
      </c>
      <c r="H3170" t="s">
        <v>3404</v>
      </c>
      <c r="I3170" t="s">
        <v>3515</v>
      </c>
      <c r="K3170" t="s">
        <v>6485</v>
      </c>
      <c r="L3170" t="s">
        <v>6486</v>
      </c>
      <c r="M3170" t="s">
        <v>3404</v>
      </c>
      <c r="N3170" t="b">
        <f>IF(ETMRouteStages[[#This Row],[RID]]=A3169,ETMRouteStages[[#This Row],[StageSequence]]=F3169+1,TRUE)</f>
        <v>1</v>
      </c>
    </row>
    <row r="3171" spans="1:14">
      <c r="A3171" t="s">
        <v>6513</v>
      </c>
      <c r="B3171" t="s">
        <v>1844</v>
      </c>
      <c r="C3171" t="s">
        <v>4238</v>
      </c>
      <c r="D3171" s="154">
        <v>328</v>
      </c>
      <c r="E3171" t="s">
        <v>720</v>
      </c>
      <c r="F3171">
        <v>4</v>
      </c>
      <c r="G3171">
        <v>5</v>
      </c>
      <c r="H3171" t="s">
        <v>3404</v>
      </c>
      <c r="I3171" t="s">
        <v>3515</v>
      </c>
      <c r="K3171" t="s">
        <v>721</v>
      </c>
      <c r="L3171" t="s">
        <v>720</v>
      </c>
      <c r="M3171" t="s">
        <v>3404</v>
      </c>
      <c r="N3171" t="b">
        <f>IF(ETMRouteStages[[#This Row],[RID]]=A3170,ETMRouteStages[[#This Row],[StageSequence]]=F3170+1,TRUE)</f>
        <v>1</v>
      </c>
    </row>
    <row r="3172" spans="1:14">
      <c r="A3172" t="s">
        <v>6513</v>
      </c>
      <c r="B3172" t="s">
        <v>1844</v>
      </c>
      <c r="C3172" t="s">
        <v>4238</v>
      </c>
      <c r="D3172" s="154">
        <v>328</v>
      </c>
      <c r="E3172" t="s">
        <v>6491</v>
      </c>
      <c r="F3172">
        <v>5</v>
      </c>
      <c r="G3172">
        <v>6</v>
      </c>
      <c r="H3172" t="s">
        <v>3404</v>
      </c>
      <c r="I3172" t="s">
        <v>3515</v>
      </c>
      <c r="K3172" t="s">
        <v>541</v>
      </c>
      <c r="L3172" t="s">
        <v>540</v>
      </c>
      <c r="M3172" t="s">
        <v>3404</v>
      </c>
      <c r="N3172" t="b">
        <f>IF(ETMRouteStages[[#This Row],[RID]]=A3171,ETMRouteStages[[#This Row],[StageSequence]]=F3171+1,TRUE)</f>
        <v>1</v>
      </c>
    </row>
    <row r="3173" spans="1:14">
      <c r="A3173" t="s">
        <v>6513</v>
      </c>
      <c r="B3173" t="s">
        <v>1844</v>
      </c>
      <c r="C3173" t="s">
        <v>4238</v>
      </c>
      <c r="D3173" s="154">
        <v>328</v>
      </c>
      <c r="E3173" t="s">
        <v>3262</v>
      </c>
      <c r="F3173">
        <v>6</v>
      </c>
      <c r="G3173">
        <v>7</v>
      </c>
      <c r="H3173" t="s">
        <v>3404</v>
      </c>
      <c r="I3173" t="s">
        <v>3515</v>
      </c>
      <c r="K3173" t="s">
        <v>3263</v>
      </c>
      <c r="L3173" t="s">
        <v>3262</v>
      </c>
      <c r="M3173" t="s">
        <v>3404</v>
      </c>
      <c r="N3173" t="b">
        <f>IF(ETMRouteStages[[#This Row],[RID]]=A3172,ETMRouteStages[[#This Row],[StageSequence]]=F3172+1,TRUE)</f>
        <v>1</v>
      </c>
    </row>
    <row r="3174" spans="1:14">
      <c r="A3174" t="s">
        <v>6513</v>
      </c>
      <c r="B3174" t="s">
        <v>1844</v>
      </c>
      <c r="C3174" t="s">
        <v>4238</v>
      </c>
      <c r="D3174" s="154">
        <v>328</v>
      </c>
      <c r="E3174" t="s">
        <v>3264</v>
      </c>
      <c r="F3174">
        <v>7</v>
      </c>
      <c r="G3174">
        <v>8</v>
      </c>
      <c r="H3174" t="s">
        <v>3404</v>
      </c>
      <c r="I3174" t="s">
        <v>3515</v>
      </c>
      <c r="K3174" t="s">
        <v>3265</v>
      </c>
      <c r="L3174" t="s">
        <v>3264</v>
      </c>
      <c r="M3174" t="s">
        <v>3404</v>
      </c>
      <c r="N3174" t="b">
        <f>IF(ETMRouteStages[[#This Row],[RID]]=A3173,ETMRouteStages[[#This Row],[StageSequence]]=F3173+1,TRUE)</f>
        <v>1</v>
      </c>
    </row>
    <row r="3175" spans="1:14">
      <c r="A3175" t="s">
        <v>6513</v>
      </c>
      <c r="B3175" t="s">
        <v>1844</v>
      </c>
      <c r="C3175" t="s">
        <v>4238</v>
      </c>
      <c r="D3175" s="154">
        <v>328</v>
      </c>
      <c r="E3175" t="s">
        <v>2489</v>
      </c>
      <c r="F3175">
        <v>8</v>
      </c>
      <c r="G3175">
        <v>9</v>
      </c>
      <c r="H3175" t="s">
        <v>3404</v>
      </c>
      <c r="I3175" t="s">
        <v>3515</v>
      </c>
      <c r="K3175" t="s">
        <v>2490</v>
      </c>
      <c r="L3175" t="s">
        <v>2489</v>
      </c>
      <c r="M3175" t="s">
        <v>3404</v>
      </c>
      <c r="N3175" t="b">
        <f>IF(ETMRouteStages[[#This Row],[RID]]=A3174,ETMRouteStages[[#This Row],[StageSequence]]=F3174+1,TRUE)</f>
        <v>1</v>
      </c>
    </row>
    <row r="3176" spans="1:14">
      <c r="A3176" t="s">
        <v>6513</v>
      </c>
      <c r="B3176" t="s">
        <v>1844</v>
      </c>
      <c r="C3176" t="s">
        <v>4238</v>
      </c>
      <c r="D3176" s="154">
        <v>328</v>
      </c>
      <c r="E3176" t="s">
        <v>2011</v>
      </c>
      <c r="F3176">
        <v>9</v>
      </c>
      <c r="G3176">
        <v>10</v>
      </c>
      <c r="H3176" t="s">
        <v>3404</v>
      </c>
      <c r="I3176" t="s">
        <v>3515</v>
      </c>
      <c r="K3176" t="s">
        <v>2012</v>
      </c>
      <c r="L3176" t="s">
        <v>2011</v>
      </c>
      <c r="M3176" t="s">
        <v>3404</v>
      </c>
      <c r="N3176" t="b">
        <f>IF(ETMRouteStages[[#This Row],[RID]]=A3175,ETMRouteStages[[#This Row],[StageSequence]]=F3175+1,TRUE)</f>
        <v>1</v>
      </c>
    </row>
    <row r="3177" spans="1:14">
      <c r="A3177" t="s">
        <v>6513</v>
      </c>
      <c r="B3177" t="s">
        <v>1844</v>
      </c>
      <c r="C3177" t="s">
        <v>4238</v>
      </c>
      <c r="D3177" s="154">
        <v>328</v>
      </c>
      <c r="E3177" t="s">
        <v>2799</v>
      </c>
      <c r="F3177">
        <v>10</v>
      </c>
      <c r="G3177">
        <v>12</v>
      </c>
      <c r="H3177" t="s">
        <v>3404</v>
      </c>
      <c r="I3177" t="s">
        <v>3515</v>
      </c>
      <c r="K3177" t="s">
        <v>2800</v>
      </c>
      <c r="L3177" t="s">
        <v>2799</v>
      </c>
      <c r="M3177" t="s">
        <v>3404</v>
      </c>
      <c r="N3177" t="b">
        <f>IF(ETMRouteStages[[#This Row],[RID]]=A3176,ETMRouteStages[[#This Row],[StageSequence]]=F3176+1,TRUE)</f>
        <v>1</v>
      </c>
    </row>
    <row r="3178" spans="1:14">
      <c r="A3178" t="s">
        <v>6513</v>
      </c>
      <c r="B3178" t="s">
        <v>1844</v>
      </c>
      <c r="C3178" t="s">
        <v>4238</v>
      </c>
      <c r="D3178" s="154">
        <v>328</v>
      </c>
      <c r="E3178" t="s">
        <v>3266</v>
      </c>
      <c r="F3178">
        <v>11</v>
      </c>
      <c r="G3178">
        <v>13</v>
      </c>
      <c r="H3178" t="s">
        <v>3404</v>
      </c>
      <c r="I3178" t="s">
        <v>3515</v>
      </c>
      <c r="K3178" t="s">
        <v>3267</v>
      </c>
      <c r="L3178" t="s">
        <v>3266</v>
      </c>
      <c r="M3178" t="s">
        <v>3404</v>
      </c>
      <c r="N3178" t="b">
        <f>IF(ETMRouteStages[[#This Row],[RID]]=A3177,ETMRouteStages[[#This Row],[StageSequence]]=F3177+1,TRUE)</f>
        <v>1</v>
      </c>
    </row>
    <row r="3179" spans="1:14">
      <c r="A3179" t="s">
        <v>6513</v>
      </c>
      <c r="B3179" t="s">
        <v>1844</v>
      </c>
      <c r="C3179" t="s">
        <v>4238</v>
      </c>
      <c r="D3179" s="154">
        <v>328</v>
      </c>
      <c r="E3179" t="s">
        <v>1215</v>
      </c>
      <c r="F3179">
        <v>12</v>
      </c>
      <c r="G3179">
        <v>15</v>
      </c>
      <c r="H3179" t="s">
        <v>3404</v>
      </c>
      <c r="I3179" t="s">
        <v>3515</v>
      </c>
      <c r="K3179" t="s">
        <v>1216</v>
      </c>
      <c r="L3179" t="s">
        <v>1215</v>
      </c>
      <c r="M3179" t="s">
        <v>3404</v>
      </c>
      <c r="N3179" t="b">
        <f>IF(ETMRouteStages[[#This Row],[RID]]=A3178,ETMRouteStages[[#This Row],[StageSequence]]=F3178+1,TRUE)</f>
        <v>1</v>
      </c>
    </row>
    <row r="3180" spans="1:14">
      <c r="A3180" t="s">
        <v>6513</v>
      </c>
      <c r="B3180" t="s">
        <v>1844</v>
      </c>
      <c r="C3180" t="s">
        <v>4238</v>
      </c>
      <c r="D3180" s="154">
        <v>328</v>
      </c>
      <c r="E3180" t="s">
        <v>3268</v>
      </c>
      <c r="F3180">
        <v>13</v>
      </c>
      <c r="G3180">
        <v>16</v>
      </c>
      <c r="H3180" t="s">
        <v>3404</v>
      </c>
      <c r="I3180" t="s">
        <v>3515</v>
      </c>
      <c r="K3180" t="s">
        <v>3269</v>
      </c>
      <c r="L3180" t="s">
        <v>3268</v>
      </c>
      <c r="M3180" t="s">
        <v>3404</v>
      </c>
      <c r="N3180" t="b">
        <f>IF(ETMRouteStages[[#This Row],[RID]]=A3179,ETMRouteStages[[#This Row],[StageSequence]]=F3179+1,TRUE)</f>
        <v>1</v>
      </c>
    </row>
    <row r="3181" spans="1:14">
      <c r="A3181" t="s">
        <v>6513</v>
      </c>
      <c r="B3181" t="s">
        <v>1844</v>
      </c>
      <c r="C3181" t="s">
        <v>4238</v>
      </c>
      <c r="D3181" s="154">
        <v>328</v>
      </c>
      <c r="E3181" t="s">
        <v>3270</v>
      </c>
      <c r="F3181">
        <v>14</v>
      </c>
      <c r="G3181">
        <v>17</v>
      </c>
      <c r="H3181" t="s">
        <v>3404</v>
      </c>
      <c r="I3181" t="s">
        <v>3515</v>
      </c>
      <c r="K3181" t="s">
        <v>3271</v>
      </c>
      <c r="L3181" t="s">
        <v>3270</v>
      </c>
      <c r="M3181" t="s">
        <v>3404</v>
      </c>
      <c r="N3181" t="b">
        <f>IF(ETMRouteStages[[#This Row],[RID]]=A3180,ETMRouteStages[[#This Row],[StageSequence]]=F3180+1,TRUE)</f>
        <v>1</v>
      </c>
    </row>
    <row r="3182" spans="1:14">
      <c r="A3182" t="s">
        <v>6513</v>
      </c>
      <c r="B3182" t="s">
        <v>1844</v>
      </c>
      <c r="C3182" t="s">
        <v>4238</v>
      </c>
      <c r="D3182" s="154">
        <v>328</v>
      </c>
      <c r="E3182" t="s">
        <v>3272</v>
      </c>
      <c r="F3182">
        <v>15</v>
      </c>
      <c r="G3182">
        <v>18</v>
      </c>
      <c r="H3182" t="s">
        <v>3404</v>
      </c>
      <c r="I3182" t="s">
        <v>3515</v>
      </c>
      <c r="K3182" t="s">
        <v>3273</v>
      </c>
      <c r="L3182" t="s">
        <v>3272</v>
      </c>
      <c r="M3182" t="s">
        <v>3404</v>
      </c>
      <c r="N3182" t="b">
        <f>IF(ETMRouteStages[[#This Row],[RID]]=A3181,ETMRouteStages[[#This Row],[StageSequence]]=F3181+1,TRUE)</f>
        <v>1</v>
      </c>
    </row>
    <row r="3183" spans="1:14">
      <c r="A3183" t="s">
        <v>6513</v>
      </c>
      <c r="B3183" t="s">
        <v>1844</v>
      </c>
      <c r="C3183" t="s">
        <v>4238</v>
      </c>
      <c r="D3183" s="154">
        <v>328</v>
      </c>
      <c r="E3183" t="s">
        <v>3274</v>
      </c>
      <c r="F3183">
        <v>16</v>
      </c>
      <c r="G3183">
        <v>19</v>
      </c>
      <c r="H3183" t="s">
        <v>3404</v>
      </c>
      <c r="I3183" t="s">
        <v>3515</v>
      </c>
      <c r="K3183" t="s">
        <v>3275</v>
      </c>
      <c r="L3183" t="s">
        <v>3274</v>
      </c>
      <c r="M3183" t="s">
        <v>3404</v>
      </c>
      <c r="N3183" t="b">
        <f>IF(ETMRouteStages[[#This Row],[RID]]=A3182,ETMRouteStages[[#This Row],[StageSequence]]=F3182+1,TRUE)</f>
        <v>1</v>
      </c>
    </row>
    <row r="3184" spans="1:14">
      <c r="A3184" t="s">
        <v>6513</v>
      </c>
      <c r="B3184" t="s">
        <v>1844</v>
      </c>
      <c r="C3184" t="s">
        <v>4238</v>
      </c>
      <c r="D3184" s="154">
        <v>328</v>
      </c>
      <c r="E3184" t="s">
        <v>2306</v>
      </c>
      <c r="F3184">
        <v>17</v>
      </c>
      <c r="G3184">
        <v>21</v>
      </c>
      <c r="H3184" t="s">
        <v>3404</v>
      </c>
      <c r="I3184" t="s">
        <v>3515</v>
      </c>
      <c r="K3184" t="s">
        <v>2307</v>
      </c>
      <c r="L3184" t="s">
        <v>2306</v>
      </c>
      <c r="M3184" t="s">
        <v>3404</v>
      </c>
      <c r="N3184" t="b">
        <f>IF(ETMRouteStages[[#This Row],[RID]]=A3183,ETMRouteStages[[#This Row],[StageSequence]]=F3183+1,TRUE)</f>
        <v>1</v>
      </c>
    </row>
    <row r="3185" spans="1:14">
      <c r="A3185" t="s">
        <v>6513</v>
      </c>
      <c r="B3185" t="s">
        <v>1844</v>
      </c>
      <c r="C3185" t="s">
        <v>4238</v>
      </c>
      <c r="D3185" s="154">
        <v>328</v>
      </c>
      <c r="E3185" t="s">
        <v>3276</v>
      </c>
      <c r="F3185">
        <v>18</v>
      </c>
      <c r="G3185">
        <v>24</v>
      </c>
      <c r="H3185" t="s">
        <v>3404</v>
      </c>
      <c r="I3185" t="s">
        <v>3515</v>
      </c>
      <c r="K3185" t="s">
        <v>3277</v>
      </c>
      <c r="L3185" t="s">
        <v>3276</v>
      </c>
      <c r="M3185" t="s">
        <v>3404</v>
      </c>
      <c r="N3185" t="b">
        <f>IF(ETMRouteStages[[#This Row],[RID]]=A3184,ETMRouteStages[[#This Row],[StageSequence]]=F3184+1,TRUE)</f>
        <v>1</v>
      </c>
    </row>
    <row r="3186" spans="1:14">
      <c r="A3186" t="s">
        <v>6513</v>
      </c>
      <c r="B3186" t="s">
        <v>1844</v>
      </c>
      <c r="C3186" t="s">
        <v>4238</v>
      </c>
      <c r="D3186" s="154">
        <v>328</v>
      </c>
      <c r="E3186" t="s">
        <v>6497</v>
      </c>
      <c r="F3186">
        <v>19</v>
      </c>
      <c r="G3186">
        <v>26</v>
      </c>
      <c r="H3186" t="s">
        <v>3404</v>
      </c>
      <c r="I3186" t="s">
        <v>3515</v>
      </c>
      <c r="K3186" t="s">
        <v>1862</v>
      </c>
      <c r="L3186" t="s">
        <v>1861</v>
      </c>
      <c r="M3186" t="s">
        <v>3404</v>
      </c>
      <c r="N3186" t="b">
        <f>IF(ETMRouteStages[[#This Row],[RID]]=A3185,ETMRouteStages[[#This Row],[StageSequence]]=F3185+1,TRUE)</f>
        <v>1</v>
      </c>
    </row>
    <row r="3187" spans="1:14">
      <c r="A3187" t="s">
        <v>6513</v>
      </c>
      <c r="B3187" t="s">
        <v>1844</v>
      </c>
      <c r="C3187" t="s">
        <v>4238</v>
      </c>
      <c r="D3187" s="154">
        <v>328</v>
      </c>
      <c r="E3187" t="s">
        <v>6498</v>
      </c>
      <c r="F3187">
        <v>20</v>
      </c>
      <c r="G3187">
        <v>27</v>
      </c>
      <c r="H3187" t="s">
        <v>3404</v>
      </c>
      <c r="I3187" t="s">
        <v>3515</v>
      </c>
      <c r="K3187" t="s">
        <v>1046</v>
      </c>
      <c r="L3187" t="s">
        <v>1045</v>
      </c>
      <c r="M3187" t="s">
        <v>3404</v>
      </c>
      <c r="N3187" t="b">
        <f>IF(ETMRouteStages[[#This Row],[RID]]=A3186,ETMRouteStages[[#This Row],[StageSequence]]=F3186+1,TRUE)</f>
        <v>1</v>
      </c>
    </row>
    <row r="3188" spans="1:14">
      <c r="A3188" t="s">
        <v>6513</v>
      </c>
      <c r="B3188" t="s">
        <v>1844</v>
      </c>
      <c r="C3188" t="s">
        <v>4238</v>
      </c>
      <c r="D3188" s="154">
        <v>328</v>
      </c>
      <c r="E3188" t="s">
        <v>1753</v>
      </c>
      <c r="F3188">
        <v>21</v>
      </c>
      <c r="G3188">
        <v>28</v>
      </c>
      <c r="H3188" t="s">
        <v>3404</v>
      </c>
      <c r="I3188" t="s">
        <v>3515</v>
      </c>
      <c r="K3188" t="s">
        <v>1754</v>
      </c>
      <c r="L3188" t="s">
        <v>1753</v>
      </c>
      <c r="M3188" t="s">
        <v>3404</v>
      </c>
      <c r="N3188" t="b">
        <f>IF(ETMRouteStages[[#This Row],[RID]]=A3187,ETMRouteStages[[#This Row],[StageSequence]]=F3187+1,TRUE)</f>
        <v>1</v>
      </c>
    </row>
    <row r="3189" spans="1:14">
      <c r="A3189" t="s">
        <v>6513</v>
      </c>
      <c r="B3189" t="s">
        <v>1844</v>
      </c>
      <c r="C3189" t="s">
        <v>4238</v>
      </c>
      <c r="D3189" s="154">
        <v>328</v>
      </c>
      <c r="E3189" t="s">
        <v>6514</v>
      </c>
      <c r="F3189">
        <v>22</v>
      </c>
      <c r="G3189">
        <v>29</v>
      </c>
      <c r="H3189" t="s">
        <v>3404</v>
      </c>
      <c r="I3189" t="s">
        <v>3515</v>
      </c>
      <c r="K3189" t="s">
        <v>2633</v>
      </c>
      <c r="L3189" t="s">
        <v>2632</v>
      </c>
      <c r="M3189" t="s">
        <v>3404</v>
      </c>
      <c r="N3189" t="b">
        <f>IF(ETMRouteStages[[#This Row],[RID]]=A3188,ETMRouteStages[[#This Row],[StageSequence]]=F3188+1,TRUE)</f>
        <v>1</v>
      </c>
    </row>
    <row r="3190" spans="1:14">
      <c r="A3190" t="s">
        <v>6513</v>
      </c>
      <c r="B3190" t="s">
        <v>1844</v>
      </c>
      <c r="C3190" t="s">
        <v>4238</v>
      </c>
      <c r="D3190" s="154">
        <v>328</v>
      </c>
      <c r="E3190" t="s">
        <v>2318</v>
      </c>
      <c r="F3190">
        <v>23</v>
      </c>
      <c r="G3190">
        <v>30</v>
      </c>
      <c r="H3190" t="s">
        <v>3404</v>
      </c>
      <c r="I3190" t="s">
        <v>3515</v>
      </c>
      <c r="K3190" t="s">
        <v>2319</v>
      </c>
      <c r="L3190" t="s">
        <v>2318</v>
      </c>
      <c r="M3190" t="s">
        <v>3404</v>
      </c>
      <c r="N3190" t="b">
        <f>IF(ETMRouteStages[[#This Row],[RID]]=A3189,ETMRouteStages[[#This Row],[StageSequence]]=F3189+1,TRUE)</f>
        <v>1</v>
      </c>
    </row>
    <row r="3191" spans="1:14">
      <c r="A3191" t="s">
        <v>6515</v>
      </c>
      <c r="B3191" t="s">
        <v>1844</v>
      </c>
      <c r="C3191" t="s">
        <v>3585</v>
      </c>
      <c r="D3191" s="154">
        <v>329</v>
      </c>
      <c r="E3191" t="s">
        <v>1843</v>
      </c>
      <c r="F3191">
        <v>1</v>
      </c>
      <c r="G3191">
        <v>0</v>
      </c>
      <c r="H3191" t="s">
        <v>3404</v>
      </c>
      <c r="I3191" t="s">
        <v>3515</v>
      </c>
      <c r="K3191" t="s">
        <v>1844</v>
      </c>
      <c r="L3191" t="s">
        <v>1843</v>
      </c>
      <c r="M3191" t="s">
        <v>3404</v>
      </c>
      <c r="N3191" t="b">
        <f>IF(ETMRouteStages[[#This Row],[RID]]=A3190,ETMRouteStages[[#This Row],[StageSequence]]=F3190+1,TRUE)</f>
        <v>1</v>
      </c>
    </row>
    <row r="3192" spans="1:14">
      <c r="A3192" t="s">
        <v>6515</v>
      </c>
      <c r="B3192" t="s">
        <v>1844</v>
      </c>
      <c r="C3192" t="s">
        <v>3585</v>
      </c>
      <c r="D3192" s="154">
        <v>329</v>
      </c>
      <c r="E3192" t="s">
        <v>1845</v>
      </c>
      <c r="F3192">
        <v>2</v>
      </c>
      <c r="G3192">
        <v>2</v>
      </c>
      <c r="H3192" t="s">
        <v>3404</v>
      </c>
      <c r="I3192" t="s">
        <v>3515</v>
      </c>
      <c r="K3192" t="s">
        <v>1846</v>
      </c>
      <c r="L3192" t="s">
        <v>1845</v>
      </c>
      <c r="M3192" t="s">
        <v>3404</v>
      </c>
      <c r="N3192" t="b">
        <f>IF(ETMRouteStages[[#This Row],[RID]]=A3191,ETMRouteStages[[#This Row],[StageSequence]]=F3191+1,TRUE)</f>
        <v>1</v>
      </c>
    </row>
    <row r="3193" spans="1:14">
      <c r="A3193" t="s">
        <v>6515</v>
      </c>
      <c r="B3193" t="s">
        <v>1844</v>
      </c>
      <c r="C3193" t="s">
        <v>3585</v>
      </c>
      <c r="D3193" s="154">
        <v>329</v>
      </c>
      <c r="E3193" t="s">
        <v>2183</v>
      </c>
      <c r="F3193">
        <v>3</v>
      </c>
      <c r="G3193">
        <v>3</v>
      </c>
      <c r="H3193" t="s">
        <v>3404</v>
      </c>
      <c r="I3193" t="s">
        <v>3515</v>
      </c>
      <c r="K3193" t="s">
        <v>2184</v>
      </c>
      <c r="L3193" t="s">
        <v>2183</v>
      </c>
      <c r="M3193" t="s">
        <v>3404</v>
      </c>
      <c r="N3193" t="b">
        <f>IF(ETMRouteStages[[#This Row],[RID]]=A3192,ETMRouteStages[[#This Row],[StageSequence]]=F3192+1,TRUE)</f>
        <v>1</v>
      </c>
    </row>
    <row r="3194" spans="1:14">
      <c r="A3194" t="s">
        <v>6515</v>
      </c>
      <c r="B3194" t="s">
        <v>1844</v>
      </c>
      <c r="C3194" t="s">
        <v>3585</v>
      </c>
      <c r="D3194" s="154">
        <v>329</v>
      </c>
      <c r="E3194" t="s">
        <v>392</v>
      </c>
      <c r="F3194">
        <v>4</v>
      </c>
      <c r="G3194">
        <v>4</v>
      </c>
      <c r="H3194" t="s">
        <v>3404</v>
      </c>
      <c r="I3194" t="s">
        <v>3515</v>
      </c>
      <c r="K3194" t="s">
        <v>393</v>
      </c>
      <c r="L3194" t="s">
        <v>392</v>
      </c>
      <c r="M3194" t="s">
        <v>3404</v>
      </c>
      <c r="N3194" t="b">
        <f>IF(ETMRouteStages[[#This Row],[RID]]=A3193,ETMRouteStages[[#This Row],[StageSequence]]=F3193+1,TRUE)</f>
        <v>1</v>
      </c>
    </row>
    <row r="3195" spans="1:14">
      <c r="A3195" t="s">
        <v>6515</v>
      </c>
      <c r="B3195" t="s">
        <v>1844</v>
      </c>
      <c r="C3195" t="s">
        <v>3585</v>
      </c>
      <c r="D3195" s="154">
        <v>329</v>
      </c>
      <c r="E3195" t="s">
        <v>2425</v>
      </c>
      <c r="F3195">
        <v>5</v>
      </c>
      <c r="G3195">
        <v>5</v>
      </c>
      <c r="H3195" t="s">
        <v>3404</v>
      </c>
      <c r="I3195" t="s">
        <v>3515</v>
      </c>
      <c r="K3195" t="s">
        <v>2426</v>
      </c>
      <c r="L3195" t="s">
        <v>2425</v>
      </c>
      <c r="M3195" t="s">
        <v>3404</v>
      </c>
      <c r="N3195" t="b">
        <f>IF(ETMRouteStages[[#This Row],[RID]]=A3194,ETMRouteStages[[#This Row],[StageSequence]]=F3194+1,TRUE)</f>
        <v>1</v>
      </c>
    </row>
    <row r="3196" spans="1:14">
      <c r="A3196" t="s">
        <v>6515</v>
      </c>
      <c r="B3196" t="s">
        <v>1844</v>
      </c>
      <c r="C3196" t="s">
        <v>3585</v>
      </c>
      <c r="D3196" s="154">
        <v>329</v>
      </c>
      <c r="E3196" t="s">
        <v>1898</v>
      </c>
      <c r="F3196">
        <v>6</v>
      </c>
      <c r="G3196">
        <v>6</v>
      </c>
      <c r="H3196" t="s">
        <v>3404</v>
      </c>
      <c r="I3196" t="s">
        <v>3515</v>
      </c>
      <c r="K3196" t="s">
        <v>1899</v>
      </c>
      <c r="L3196" t="s">
        <v>1898</v>
      </c>
      <c r="M3196" t="s">
        <v>3404</v>
      </c>
      <c r="N3196" t="b">
        <f>IF(ETMRouteStages[[#This Row],[RID]]=A3195,ETMRouteStages[[#This Row],[StageSequence]]=F3195+1,TRUE)</f>
        <v>1</v>
      </c>
    </row>
    <row r="3197" spans="1:14">
      <c r="A3197" t="s">
        <v>6515</v>
      </c>
      <c r="B3197" t="s">
        <v>1844</v>
      </c>
      <c r="C3197" t="s">
        <v>3585</v>
      </c>
      <c r="D3197" s="154">
        <v>329</v>
      </c>
      <c r="E3197" t="s">
        <v>1233</v>
      </c>
      <c r="F3197">
        <v>7</v>
      </c>
      <c r="G3197">
        <v>7</v>
      </c>
      <c r="H3197" t="s">
        <v>3404</v>
      </c>
      <c r="I3197" t="s">
        <v>3515</v>
      </c>
      <c r="K3197" t="s">
        <v>1234</v>
      </c>
      <c r="L3197" t="s">
        <v>1233</v>
      </c>
      <c r="M3197" t="s">
        <v>3404</v>
      </c>
      <c r="N3197" t="b">
        <f>IF(ETMRouteStages[[#This Row],[RID]]=A3196,ETMRouteStages[[#This Row],[StageSequence]]=F3196+1,TRUE)</f>
        <v>1</v>
      </c>
    </row>
    <row r="3198" spans="1:14">
      <c r="A3198" t="s">
        <v>6515</v>
      </c>
      <c r="B3198" t="s">
        <v>1844</v>
      </c>
      <c r="C3198" t="s">
        <v>3585</v>
      </c>
      <c r="D3198" s="154">
        <v>329</v>
      </c>
      <c r="E3198" t="s">
        <v>1739</v>
      </c>
      <c r="F3198">
        <v>8</v>
      </c>
      <c r="G3198">
        <v>8</v>
      </c>
      <c r="H3198" t="s">
        <v>3404</v>
      </c>
      <c r="I3198" t="s">
        <v>3515</v>
      </c>
      <c r="K3198" t="s">
        <v>1740</v>
      </c>
      <c r="L3198" t="s">
        <v>1739</v>
      </c>
      <c r="M3198" t="s">
        <v>3404</v>
      </c>
      <c r="N3198" t="b">
        <f>IF(ETMRouteStages[[#This Row],[RID]]=A3197,ETMRouteStages[[#This Row],[StageSequence]]=F3197+1,TRUE)</f>
        <v>1</v>
      </c>
    </row>
    <row r="3199" spans="1:14">
      <c r="A3199" t="s">
        <v>6515</v>
      </c>
      <c r="B3199" t="s">
        <v>1844</v>
      </c>
      <c r="C3199" t="s">
        <v>3585</v>
      </c>
      <c r="D3199" s="154">
        <v>329</v>
      </c>
      <c r="E3199" t="s">
        <v>1154</v>
      </c>
      <c r="F3199">
        <v>9</v>
      </c>
      <c r="G3199">
        <v>9</v>
      </c>
      <c r="H3199" t="s">
        <v>3404</v>
      </c>
      <c r="I3199" t="s">
        <v>3515</v>
      </c>
      <c r="K3199" t="s">
        <v>1155</v>
      </c>
      <c r="L3199" t="s">
        <v>1154</v>
      </c>
      <c r="M3199" t="s">
        <v>3404</v>
      </c>
      <c r="N3199" t="b">
        <f>IF(ETMRouteStages[[#This Row],[RID]]=A3198,ETMRouteStages[[#This Row],[StageSequence]]=F3198+1,TRUE)</f>
        <v>1</v>
      </c>
    </row>
    <row r="3200" spans="1:14">
      <c r="A3200" t="s">
        <v>6515</v>
      </c>
      <c r="B3200" t="s">
        <v>1844</v>
      </c>
      <c r="C3200" t="s">
        <v>3585</v>
      </c>
      <c r="D3200" s="154">
        <v>329</v>
      </c>
      <c r="E3200" t="s">
        <v>2171</v>
      </c>
      <c r="F3200">
        <v>10</v>
      </c>
      <c r="G3200">
        <v>10</v>
      </c>
      <c r="H3200" t="s">
        <v>3404</v>
      </c>
      <c r="I3200" t="s">
        <v>3515</v>
      </c>
      <c r="K3200" t="s">
        <v>2172</v>
      </c>
      <c r="L3200" t="s">
        <v>2171</v>
      </c>
      <c r="M3200" t="s">
        <v>3404</v>
      </c>
      <c r="N3200" t="b">
        <f>IF(ETMRouteStages[[#This Row],[RID]]=A3199,ETMRouteStages[[#This Row],[StageSequence]]=F3199+1,TRUE)</f>
        <v>1</v>
      </c>
    </row>
    <row r="3201" spans="1:14">
      <c r="A3201" t="s">
        <v>6515</v>
      </c>
      <c r="B3201" t="s">
        <v>1844</v>
      </c>
      <c r="C3201" t="s">
        <v>3585</v>
      </c>
      <c r="D3201" s="154">
        <v>329</v>
      </c>
      <c r="E3201" t="s">
        <v>1329</v>
      </c>
      <c r="F3201">
        <v>11</v>
      </c>
      <c r="G3201">
        <v>11</v>
      </c>
      <c r="H3201" t="s">
        <v>3404</v>
      </c>
      <c r="I3201" t="s">
        <v>3515</v>
      </c>
      <c r="K3201" t="s">
        <v>1330</v>
      </c>
      <c r="L3201" t="s">
        <v>1329</v>
      </c>
      <c r="M3201" t="s">
        <v>3404</v>
      </c>
      <c r="N3201" t="b">
        <f>IF(ETMRouteStages[[#This Row],[RID]]=A3200,ETMRouteStages[[#This Row],[StageSequence]]=F3200+1,TRUE)</f>
        <v>1</v>
      </c>
    </row>
    <row r="3202" spans="1:14">
      <c r="A3202" t="s">
        <v>6515</v>
      </c>
      <c r="B3202" t="s">
        <v>1844</v>
      </c>
      <c r="C3202" t="s">
        <v>3585</v>
      </c>
      <c r="D3202" s="154">
        <v>329</v>
      </c>
      <c r="E3202" t="s">
        <v>866</v>
      </c>
      <c r="F3202">
        <v>12</v>
      </c>
      <c r="G3202">
        <v>12</v>
      </c>
      <c r="H3202" t="s">
        <v>3404</v>
      </c>
      <c r="I3202" t="s">
        <v>3515</v>
      </c>
      <c r="K3202" t="s">
        <v>867</v>
      </c>
      <c r="L3202" t="s">
        <v>866</v>
      </c>
      <c r="M3202" t="s">
        <v>3404</v>
      </c>
      <c r="N3202" t="b">
        <f>IF(ETMRouteStages[[#This Row],[RID]]=A3201,ETMRouteStages[[#This Row],[StageSequence]]=F3201+1,TRUE)</f>
        <v>1</v>
      </c>
    </row>
    <row r="3203" spans="1:14">
      <c r="A3203" t="s">
        <v>6515</v>
      </c>
      <c r="B3203" t="s">
        <v>1844</v>
      </c>
      <c r="C3203" t="s">
        <v>3585</v>
      </c>
      <c r="D3203" s="154">
        <v>329</v>
      </c>
      <c r="E3203" t="s">
        <v>2233</v>
      </c>
      <c r="F3203">
        <v>13</v>
      </c>
      <c r="G3203">
        <v>14</v>
      </c>
      <c r="H3203" t="s">
        <v>3404</v>
      </c>
      <c r="I3203" t="s">
        <v>3515</v>
      </c>
      <c r="K3203" t="s">
        <v>2234</v>
      </c>
      <c r="L3203" t="s">
        <v>2233</v>
      </c>
      <c r="M3203" t="s">
        <v>3404</v>
      </c>
      <c r="N3203" t="b">
        <f>IF(ETMRouteStages[[#This Row],[RID]]=A3202,ETMRouteStages[[#This Row],[StageSequence]]=F3202+1,TRUE)</f>
        <v>1</v>
      </c>
    </row>
    <row r="3204" spans="1:14">
      <c r="A3204" t="s">
        <v>6515</v>
      </c>
      <c r="B3204" t="s">
        <v>1844</v>
      </c>
      <c r="C3204" t="s">
        <v>3585</v>
      </c>
      <c r="D3204" s="154">
        <v>329</v>
      </c>
      <c r="E3204" t="s">
        <v>2378</v>
      </c>
      <c r="F3204">
        <v>14</v>
      </c>
      <c r="G3204">
        <v>17</v>
      </c>
      <c r="H3204" t="s">
        <v>3404</v>
      </c>
      <c r="I3204" t="s">
        <v>3515</v>
      </c>
      <c r="K3204" t="s">
        <v>2379</v>
      </c>
      <c r="L3204" t="s">
        <v>2378</v>
      </c>
      <c r="M3204" t="s">
        <v>3404</v>
      </c>
      <c r="N3204" t="b">
        <f>IF(ETMRouteStages[[#This Row],[RID]]=A3203,ETMRouteStages[[#This Row],[StageSequence]]=F3203+1,TRUE)</f>
        <v>1</v>
      </c>
    </row>
    <row r="3205" spans="1:14">
      <c r="A3205" t="s">
        <v>6515</v>
      </c>
      <c r="B3205" t="s">
        <v>1844</v>
      </c>
      <c r="C3205" t="s">
        <v>3585</v>
      </c>
      <c r="D3205" s="154">
        <v>329</v>
      </c>
      <c r="E3205" t="s">
        <v>2376</v>
      </c>
      <c r="F3205">
        <v>15</v>
      </c>
      <c r="G3205">
        <v>18</v>
      </c>
      <c r="H3205" t="s">
        <v>3404</v>
      </c>
      <c r="I3205" t="s">
        <v>3515</v>
      </c>
      <c r="K3205" t="s">
        <v>2377</v>
      </c>
      <c r="L3205" t="s">
        <v>2376</v>
      </c>
      <c r="M3205" t="s">
        <v>3404</v>
      </c>
      <c r="N3205" t="b">
        <f>IF(ETMRouteStages[[#This Row],[RID]]=A3204,ETMRouteStages[[#This Row],[StageSequence]]=F3204+1,TRUE)</f>
        <v>1</v>
      </c>
    </row>
    <row r="3206" spans="1:14">
      <c r="A3206" t="s">
        <v>6515</v>
      </c>
      <c r="B3206" t="s">
        <v>1844</v>
      </c>
      <c r="C3206" t="s">
        <v>3585</v>
      </c>
      <c r="D3206" s="154">
        <v>329</v>
      </c>
      <c r="E3206" t="s">
        <v>2858</v>
      </c>
      <c r="F3206">
        <v>16</v>
      </c>
      <c r="G3206">
        <v>19</v>
      </c>
      <c r="H3206" t="s">
        <v>3404</v>
      </c>
      <c r="I3206" t="s">
        <v>3515</v>
      </c>
      <c r="K3206" t="s">
        <v>2859</v>
      </c>
      <c r="L3206" t="s">
        <v>2858</v>
      </c>
      <c r="M3206" t="s">
        <v>3404</v>
      </c>
      <c r="N3206" t="b">
        <f>IF(ETMRouteStages[[#This Row],[RID]]=A3205,ETMRouteStages[[#This Row],[StageSequence]]=F3205+1,TRUE)</f>
        <v>1</v>
      </c>
    </row>
    <row r="3207" spans="1:14">
      <c r="A3207" t="s">
        <v>6515</v>
      </c>
      <c r="B3207" t="s">
        <v>1844</v>
      </c>
      <c r="C3207" t="s">
        <v>3585</v>
      </c>
      <c r="D3207" s="154">
        <v>329</v>
      </c>
      <c r="E3207" t="s">
        <v>2819</v>
      </c>
      <c r="F3207">
        <v>17</v>
      </c>
      <c r="G3207">
        <v>21</v>
      </c>
      <c r="H3207" t="s">
        <v>3404</v>
      </c>
      <c r="I3207" t="s">
        <v>3515</v>
      </c>
      <c r="K3207" t="s">
        <v>2820</v>
      </c>
      <c r="L3207" t="s">
        <v>2819</v>
      </c>
      <c r="M3207" t="s">
        <v>3404</v>
      </c>
      <c r="N3207" t="b">
        <f>IF(ETMRouteStages[[#This Row],[RID]]=A3206,ETMRouteStages[[#This Row],[StageSequence]]=F3206+1,TRUE)</f>
        <v>1</v>
      </c>
    </row>
    <row r="3208" spans="1:14">
      <c r="A3208" t="s">
        <v>6515</v>
      </c>
      <c r="B3208" t="s">
        <v>1844</v>
      </c>
      <c r="C3208" t="s">
        <v>3585</v>
      </c>
      <c r="D3208" s="154">
        <v>329</v>
      </c>
      <c r="E3208" t="s">
        <v>1484</v>
      </c>
      <c r="F3208">
        <v>18</v>
      </c>
      <c r="G3208">
        <v>22</v>
      </c>
      <c r="H3208" t="s">
        <v>3404</v>
      </c>
      <c r="I3208" t="s">
        <v>3515</v>
      </c>
      <c r="K3208" t="s">
        <v>1485</v>
      </c>
      <c r="L3208" t="s">
        <v>1484</v>
      </c>
      <c r="M3208" t="s">
        <v>3404</v>
      </c>
      <c r="N3208" t="b">
        <f>IF(ETMRouteStages[[#This Row],[RID]]=A3207,ETMRouteStages[[#This Row],[StageSequence]]=F3207+1,TRUE)</f>
        <v>1</v>
      </c>
    </row>
    <row r="3209" spans="1:14">
      <c r="A3209" t="s">
        <v>6515</v>
      </c>
      <c r="B3209" t="s">
        <v>1844</v>
      </c>
      <c r="C3209" t="s">
        <v>3585</v>
      </c>
      <c r="D3209" s="154">
        <v>329</v>
      </c>
      <c r="E3209" t="s">
        <v>646</v>
      </c>
      <c r="F3209">
        <v>19</v>
      </c>
      <c r="G3209">
        <v>23</v>
      </c>
      <c r="H3209" t="s">
        <v>3404</v>
      </c>
      <c r="I3209" t="s">
        <v>3515</v>
      </c>
      <c r="K3209" t="s">
        <v>647</v>
      </c>
      <c r="L3209" t="s">
        <v>646</v>
      </c>
      <c r="M3209" t="s">
        <v>3404</v>
      </c>
      <c r="N3209" t="b">
        <f>IF(ETMRouteStages[[#This Row],[RID]]=A3208,ETMRouteStages[[#This Row],[StageSequence]]=F3208+1,TRUE)</f>
        <v>1</v>
      </c>
    </row>
    <row r="3210" spans="1:14">
      <c r="A3210" t="s">
        <v>6515</v>
      </c>
      <c r="B3210" t="s">
        <v>1844</v>
      </c>
      <c r="C3210" t="s">
        <v>3585</v>
      </c>
      <c r="D3210" s="154">
        <v>329</v>
      </c>
      <c r="E3210" t="s">
        <v>1001</v>
      </c>
      <c r="F3210">
        <v>20</v>
      </c>
      <c r="G3210">
        <v>24</v>
      </c>
      <c r="H3210" t="s">
        <v>3404</v>
      </c>
      <c r="I3210" t="s">
        <v>3515</v>
      </c>
      <c r="K3210" t="s">
        <v>1002</v>
      </c>
      <c r="L3210" t="s">
        <v>1001</v>
      </c>
      <c r="M3210" t="s">
        <v>3404</v>
      </c>
      <c r="N3210" t="b">
        <f>IF(ETMRouteStages[[#This Row],[RID]]=A3209,ETMRouteStages[[#This Row],[StageSequence]]=F3209+1,TRUE)</f>
        <v>1</v>
      </c>
    </row>
    <row r="3211" spans="1:14">
      <c r="A3211" t="s">
        <v>6516</v>
      </c>
      <c r="B3211" t="s">
        <v>1844</v>
      </c>
      <c r="C3211" t="s">
        <v>3624</v>
      </c>
      <c r="D3211" s="154">
        <v>33</v>
      </c>
      <c r="E3211" t="s">
        <v>1843</v>
      </c>
      <c r="F3211">
        <v>1</v>
      </c>
      <c r="G3211">
        <v>0</v>
      </c>
      <c r="H3211" t="s">
        <v>3404</v>
      </c>
      <c r="I3211" t="s">
        <v>3515</v>
      </c>
      <c r="K3211" t="s">
        <v>1844</v>
      </c>
      <c r="L3211" t="s">
        <v>1843</v>
      </c>
      <c r="M3211" t="s">
        <v>3404</v>
      </c>
      <c r="N3211" t="b">
        <f>IF(ETMRouteStages[[#This Row],[RID]]=A3210,ETMRouteStages[[#This Row],[StageSequence]]=F3210+1,TRUE)</f>
        <v>1</v>
      </c>
    </row>
    <row r="3212" spans="1:14">
      <c r="A3212" t="s">
        <v>6516</v>
      </c>
      <c r="B3212" t="s">
        <v>1844</v>
      </c>
      <c r="C3212" t="s">
        <v>3624</v>
      </c>
      <c r="D3212" s="154">
        <v>33</v>
      </c>
      <c r="E3212" t="s">
        <v>1845</v>
      </c>
      <c r="F3212">
        <v>2</v>
      </c>
      <c r="G3212">
        <v>2</v>
      </c>
      <c r="H3212" t="s">
        <v>3404</v>
      </c>
      <c r="I3212" t="s">
        <v>3515</v>
      </c>
      <c r="K3212" t="s">
        <v>1846</v>
      </c>
      <c r="L3212" t="s">
        <v>1845</v>
      </c>
      <c r="M3212" t="s">
        <v>3404</v>
      </c>
      <c r="N3212" t="b">
        <f>IF(ETMRouteStages[[#This Row],[RID]]=A3211,ETMRouteStages[[#This Row],[StageSequence]]=F3211+1,TRUE)</f>
        <v>1</v>
      </c>
    </row>
    <row r="3213" spans="1:14">
      <c r="A3213" t="s">
        <v>6516</v>
      </c>
      <c r="B3213" t="s">
        <v>1844</v>
      </c>
      <c r="C3213" t="s">
        <v>3624</v>
      </c>
      <c r="D3213" s="154">
        <v>33</v>
      </c>
      <c r="E3213" t="s">
        <v>2073</v>
      </c>
      <c r="F3213">
        <v>3</v>
      </c>
      <c r="G3213">
        <v>4</v>
      </c>
      <c r="H3213" t="s">
        <v>3404</v>
      </c>
      <c r="I3213" t="s">
        <v>3515</v>
      </c>
      <c r="K3213" t="s">
        <v>2074</v>
      </c>
      <c r="L3213" t="s">
        <v>2073</v>
      </c>
      <c r="M3213" t="s">
        <v>3404</v>
      </c>
      <c r="N3213" t="b">
        <f>IF(ETMRouteStages[[#This Row],[RID]]=A3212,ETMRouteStages[[#This Row],[StageSequence]]=F3212+1,TRUE)</f>
        <v>1</v>
      </c>
    </row>
    <row r="3214" spans="1:14">
      <c r="A3214" t="s">
        <v>6516</v>
      </c>
      <c r="B3214" t="s">
        <v>1844</v>
      </c>
      <c r="C3214" t="s">
        <v>3624</v>
      </c>
      <c r="D3214" s="154">
        <v>33</v>
      </c>
      <c r="E3214" t="s">
        <v>1103</v>
      </c>
      <c r="F3214">
        <v>4</v>
      </c>
      <c r="G3214">
        <v>5</v>
      </c>
      <c r="H3214" t="s">
        <v>3404</v>
      </c>
      <c r="I3214" t="s">
        <v>3515</v>
      </c>
      <c r="K3214" t="s">
        <v>1104</v>
      </c>
      <c r="L3214" t="s">
        <v>1103</v>
      </c>
      <c r="M3214" t="s">
        <v>3404</v>
      </c>
      <c r="N3214" t="b">
        <f>IF(ETMRouteStages[[#This Row],[RID]]=A3213,ETMRouteStages[[#This Row],[StageSequence]]=F3213+1,TRUE)</f>
        <v>1</v>
      </c>
    </row>
    <row r="3215" spans="1:14">
      <c r="A3215" t="s">
        <v>6516</v>
      </c>
      <c r="B3215" t="s">
        <v>1844</v>
      </c>
      <c r="C3215" t="s">
        <v>3624</v>
      </c>
      <c r="D3215" s="154">
        <v>33</v>
      </c>
      <c r="E3215" t="s">
        <v>906</v>
      </c>
      <c r="F3215">
        <v>5</v>
      </c>
      <c r="G3215">
        <v>7</v>
      </c>
      <c r="H3215" t="s">
        <v>3404</v>
      </c>
      <c r="I3215" t="s">
        <v>3515</v>
      </c>
      <c r="K3215" t="s">
        <v>907</v>
      </c>
      <c r="L3215" t="s">
        <v>906</v>
      </c>
      <c r="M3215" t="s">
        <v>3404</v>
      </c>
      <c r="N3215" t="b">
        <f>IF(ETMRouteStages[[#This Row],[RID]]=A3214,ETMRouteStages[[#This Row],[StageSequence]]=F3214+1,TRUE)</f>
        <v>1</v>
      </c>
    </row>
    <row r="3216" spans="1:14">
      <c r="A3216" t="s">
        <v>6516</v>
      </c>
      <c r="B3216" t="s">
        <v>1844</v>
      </c>
      <c r="C3216" t="s">
        <v>3624</v>
      </c>
      <c r="D3216" s="154">
        <v>33</v>
      </c>
      <c r="E3216" t="s">
        <v>1035</v>
      </c>
      <c r="F3216">
        <v>6</v>
      </c>
      <c r="G3216">
        <v>8</v>
      </c>
      <c r="H3216" t="s">
        <v>3404</v>
      </c>
      <c r="I3216" t="s">
        <v>3515</v>
      </c>
      <c r="K3216" t="s">
        <v>1036</v>
      </c>
      <c r="L3216" t="s">
        <v>1035</v>
      </c>
      <c r="M3216" t="s">
        <v>3404</v>
      </c>
      <c r="N3216" t="b">
        <f>IF(ETMRouteStages[[#This Row],[RID]]=A3215,ETMRouteStages[[#This Row],[StageSequence]]=F3215+1,TRUE)</f>
        <v>1</v>
      </c>
    </row>
    <row r="3217" spans="1:14">
      <c r="A3217" t="s">
        <v>6516</v>
      </c>
      <c r="B3217" t="s">
        <v>1844</v>
      </c>
      <c r="C3217" t="s">
        <v>3624</v>
      </c>
      <c r="D3217" s="154">
        <v>33</v>
      </c>
      <c r="E3217" t="s">
        <v>2260</v>
      </c>
      <c r="F3217">
        <v>7</v>
      </c>
      <c r="G3217">
        <v>11</v>
      </c>
      <c r="H3217" t="s">
        <v>3404</v>
      </c>
      <c r="I3217" t="s">
        <v>3515</v>
      </c>
      <c r="K3217" t="s">
        <v>2261</v>
      </c>
      <c r="L3217" t="s">
        <v>2260</v>
      </c>
      <c r="M3217" t="s">
        <v>3404</v>
      </c>
      <c r="N3217" t="b">
        <f>IF(ETMRouteStages[[#This Row],[RID]]=A3216,ETMRouteStages[[#This Row],[StageSequence]]=F3216+1,TRUE)</f>
        <v>1</v>
      </c>
    </row>
    <row r="3218" spans="1:14">
      <c r="A3218" t="s">
        <v>6516</v>
      </c>
      <c r="B3218" t="s">
        <v>1844</v>
      </c>
      <c r="C3218" t="s">
        <v>3624</v>
      </c>
      <c r="D3218" s="154">
        <v>33</v>
      </c>
      <c r="E3218" t="s">
        <v>995</v>
      </c>
      <c r="F3218">
        <v>8</v>
      </c>
      <c r="G3218">
        <v>14</v>
      </c>
      <c r="H3218" t="s">
        <v>3404</v>
      </c>
      <c r="I3218" t="s">
        <v>3515</v>
      </c>
      <c r="K3218" t="s">
        <v>996</v>
      </c>
      <c r="L3218" t="s">
        <v>995</v>
      </c>
      <c r="M3218" t="s">
        <v>3404</v>
      </c>
      <c r="N3218" t="b">
        <f>IF(ETMRouteStages[[#This Row],[RID]]=A3217,ETMRouteStages[[#This Row],[StageSequence]]=F3217+1,TRUE)</f>
        <v>1</v>
      </c>
    </row>
    <row r="3219" spans="1:14">
      <c r="A3219" t="s">
        <v>6516</v>
      </c>
      <c r="B3219" t="s">
        <v>1844</v>
      </c>
      <c r="C3219" t="s">
        <v>3624</v>
      </c>
      <c r="D3219" s="154">
        <v>33</v>
      </c>
      <c r="E3219" t="s">
        <v>1055</v>
      </c>
      <c r="F3219">
        <v>9</v>
      </c>
      <c r="G3219">
        <v>15</v>
      </c>
      <c r="H3219" t="s">
        <v>3404</v>
      </c>
      <c r="I3219" t="s">
        <v>3515</v>
      </c>
      <c r="K3219" t="s">
        <v>1056</v>
      </c>
      <c r="L3219" t="s">
        <v>1055</v>
      </c>
      <c r="M3219" t="s">
        <v>3404</v>
      </c>
      <c r="N3219" t="b">
        <f>IF(ETMRouteStages[[#This Row],[RID]]=A3218,ETMRouteStages[[#This Row],[StageSequence]]=F3218+1,TRUE)</f>
        <v>1</v>
      </c>
    </row>
    <row r="3220" spans="1:14">
      <c r="A3220" t="s">
        <v>6516</v>
      </c>
      <c r="B3220" t="s">
        <v>1844</v>
      </c>
      <c r="C3220" t="s">
        <v>3624</v>
      </c>
      <c r="D3220" s="154">
        <v>33</v>
      </c>
      <c r="E3220" t="s">
        <v>620</v>
      </c>
      <c r="F3220">
        <v>10</v>
      </c>
      <c r="G3220">
        <v>17</v>
      </c>
      <c r="H3220" t="s">
        <v>3404</v>
      </c>
      <c r="I3220" t="s">
        <v>3515</v>
      </c>
      <c r="K3220" t="s">
        <v>621</v>
      </c>
      <c r="L3220" t="s">
        <v>620</v>
      </c>
      <c r="M3220" t="s">
        <v>3404</v>
      </c>
      <c r="N3220" t="b">
        <f>IF(ETMRouteStages[[#This Row],[RID]]=A3219,ETMRouteStages[[#This Row],[StageSequence]]=F3219+1,TRUE)</f>
        <v>1</v>
      </c>
    </row>
    <row r="3221" spans="1:14">
      <c r="A3221" t="s">
        <v>6516</v>
      </c>
      <c r="B3221" t="s">
        <v>1844</v>
      </c>
      <c r="C3221" t="s">
        <v>3624</v>
      </c>
      <c r="D3221" s="154">
        <v>33</v>
      </c>
      <c r="E3221" t="s">
        <v>680</v>
      </c>
      <c r="F3221">
        <v>11</v>
      </c>
      <c r="G3221">
        <v>20</v>
      </c>
      <c r="H3221" t="s">
        <v>3404</v>
      </c>
      <c r="I3221" t="s">
        <v>3515</v>
      </c>
      <c r="K3221" t="s">
        <v>681</v>
      </c>
      <c r="L3221" t="s">
        <v>680</v>
      </c>
      <c r="M3221" t="s">
        <v>3404</v>
      </c>
      <c r="N3221" t="b">
        <f>IF(ETMRouteStages[[#This Row],[RID]]=A3220,ETMRouteStages[[#This Row],[StageSequence]]=F3220+1,TRUE)</f>
        <v>1</v>
      </c>
    </row>
    <row r="3222" spans="1:14">
      <c r="A3222" t="s">
        <v>6516</v>
      </c>
      <c r="B3222" t="s">
        <v>1844</v>
      </c>
      <c r="C3222" t="s">
        <v>3624</v>
      </c>
      <c r="D3222" s="154">
        <v>33</v>
      </c>
      <c r="E3222" t="s">
        <v>1293</v>
      </c>
      <c r="F3222">
        <v>12</v>
      </c>
      <c r="G3222">
        <v>22</v>
      </c>
      <c r="H3222" t="s">
        <v>3404</v>
      </c>
      <c r="I3222" t="s">
        <v>3515</v>
      </c>
      <c r="K3222" t="s">
        <v>1294</v>
      </c>
      <c r="L3222" t="s">
        <v>1293</v>
      </c>
      <c r="M3222" t="s">
        <v>3404</v>
      </c>
      <c r="N3222" t="b">
        <f>IF(ETMRouteStages[[#This Row],[RID]]=A3221,ETMRouteStages[[#This Row],[StageSequence]]=F3221+1,TRUE)</f>
        <v>1</v>
      </c>
    </row>
    <row r="3223" spans="1:14">
      <c r="A3223" t="s">
        <v>6516</v>
      </c>
      <c r="B3223" t="s">
        <v>1844</v>
      </c>
      <c r="C3223" t="s">
        <v>3624</v>
      </c>
      <c r="D3223" s="154">
        <v>33</v>
      </c>
      <c r="E3223" t="s">
        <v>2165</v>
      </c>
      <c r="F3223">
        <v>13</v>
      </c>
      <c r="G3223">
        <v>24</v>
      </c>
      <c r="H3223" t="s">
        <v>3404</v>
      </c>
      <c r="I3223" t="s">
        <v>3515</v>
      </c>
      <c r="K3223" t="s">
        <v>2166</v>
      </c>
      <c r="L3223" t="s">
        <v>2165</v>
      </c>
      <c r="M3223" t="s">
        <v>3404</v>
      </c>
      <c r="N3223" t="b">
        <f>IF(ETMRouteStages[[#This Row],[RID]]=A3222,ETMRouteStages[[#This Row],[StageSequence]]=F3222+1,TRUE)</f>
        <v>1</v>
      </c>
    </row>
    <row r="3224" spans="1:14">
      <c r="A3224" t="s">
        <v>6516</v>
      </c>
      <c r="B3224" t="s">
        <v>1844</v>
      </c>
      <c r="C3224" t="s">
        <v>3624</v>
      </c>
      <c r="D3224" s="154">
        <v>33</v>
      </c>
      <c r="E3224" t="s">
        <v>2298</v>
      </c>
      <c r="F3224">
        <v>14</v>
      </c>
      <c r="G3224">
        <v>26</v>
      </c>
      <c r="H3224" t="s">
        <v>3404</v>
      </c>
      <c r="I3224" t="s">
        <v>3515</v>
      </c>
      <c r="K3224" t="s">
        <v>2299</v>
      </c>
      <c r="L3224" t="s">
        <v>2298</v>
      </c>
      <c r="M3224" t="s">
        <v>3404</v>
      </c>
      <c r="N3224" t="b">
        <f>IF(ETMRouteStages[[#This Row],[RID]]=A3223,ETMRouteStages[[#This Row],[StageSequence]]=F3223+1,TRUE)</f>
        <v>1</v>
      </c>
    </row>
    <row r="3225" spans="1:14">
      <c r="A3225" t="s">
        <v>6516</v>
      </c>
      <c r="B3225" t="s">
        <v>1844</v>
      </c>
      <c r="C3225" t="s">
        <v>3624</v>
      </c>
      <c r="D3225" s="154">
        <v>33</v>
      </c>
      <c r="E3225" t="s">
        <v>2316</v>
      </c>
      <c r="F3225">
        <v>15</v>
      </c>
      <c r="G3225">
        <v>28</v>
      </c>
      <c r="H3225" t="s">
        <v>3404</v>
      </c>
      <c r="I3225" t="s">
        <v>3515</v>
      </c>
      <c r="K3225" t="s">
        <v>2317</v>
      </c>
      <c r="L3225" t="s">
        <v>2316</v>
      </c>
      <c r="M3225" t="s">
        <v>3404</v>
      </c>
      <c r="N3225" t="b">
        <f>IF(ETMRouteStages[[#This Row],[RID]]=A3224,ETMRouteStages[[#This Row],[StageSequence]]=F3224+1,TRUE)</f>
        <v>1</v>
      </c>
    </row>
    <row r="3226" spans="1:14">
      <c r="A3226" t="s">
        <v>6516</v>
      </c>
      <c r="B3226" t="s">
        <v>1844</v>
      </c>
      <c r="C3226" t="s">
        <v>3624</v>
      </c>
      <c r="D3226" s="154">
        <v>33</v>
      </c>
      <c r="E3226" t="s">
        <v>1341</v>
      </c>
      <c r="F3226">
        <v>16</v>
      </c>
      <c r="G3226">
        <v>32</v>
      </c>
      <c r="H3226" t="s">
        <v>3404</v>
      </c>
      <c r="I3226" t="s">
        <v>3515</v>
      </c>
      <c r="K3226" t="s">
        <v>1342</v>
      </c>
      <c r="L3226" t="s">
        <v>1341</v>
      </c>
      <c r="M3226" t="s">
        <v>3404</v>
      </c>
      <c r="N3226" t="b">
        <f>IF(ETMRouteStages[[#This Row],[RID]]=A3225,ETMRouteStages[[#This Row],[StageSequence]]=F3225+1,TRUE)</f>
        <v>1</v>
      </c>
    </row>
    <row r="3227" spans="1:14">
      <c r="A3227" t="s">
        <v>6516</v>
      </c>
      <c r="B3227" t="s">
        <v>1844</v>
      </c>
      <c r="C3227" t="s">
        <v>3624</v>
      </c>
      <c r="D3227" s="154">
        <v>33</v>
      </c>
      <c r="E3227" t="s">
        <v>882</v>
      </c>
      <c r="F3227">
        <v>17</v>
      </c>
      <c r="G3227">
        <v>35</v>
      </c>
      <c r="H3227" t="s">
        <v>3404</v>
      </c>
      <c r="I3227" t="s">
        <v>3515</v>
      </c>
      <c r="K3227" t="s">
        <v>883</v>
      </c>
      <c r="L3227" t="s">
        <v>882</v>
      </c>
      <c r="M3227" t="s">
        <v>3404</v>
      </c>
      <c r="N3227" t="b">
        <f>IF(ETMRouteStages[[#This Row],[RID]]=A3226,ETMRouteStages[[#This Row],[StageSequence]]=F3226+1,TRUE)</f>
        <v>1</v>
      </c>
    </row>
    <row r="3228" spans="1:14">
      <c r="A3228" t="s">
        <v>6516</v>
      </c>
      <c r="B3228" t="s">
        <v>1844</v>
      </c>
      <c r="C3228" t="s">
        <v>3624</v>
      </c>
      <c r="D3228" s="154">
        <v>33</v>
      </c>
      <c r="E3228" t="s">
        <v>830</v>
      </c>
      <c r="F3228">
        <v>18</v>
      </c>
      <c r="G3228">
        <v>37</v>
      </c>
      <c r="H3228" t="s">
        <v>3404</v>
      </c>
      <c r="I3228" t="s">
        <v>3515</v>
      </c>
      <c r="K3228" t="s">
        <v>831</v>
      </c>
      <c r="L3228" t="s">
        <v>830</v>
      </c>
      <c r="M3228" t="s">
        <v>3404</v>
      </c>
      <c r="N3228" t="b">
        <f>IF(ETMRouteStages[[#This Row],[RID]]=A3227,ETMRouteStages[[#This Row],[StageSequence]]=F3227+1,TRUE)</f>
        <v>1</v>
      </c>
    </row>
    <row r="3229" spans="1:14">
      <c r="A3229" t="s">
        <v>6516</v>
      </c>
      <c r="B3229" t="s">
        <v>1844</v>
      </c>
      <c r="C3229" t="s">
        <v>3624</v>
      </c>
      <c r="D3229" s="154">
        <v>33</v>
      </c>
      <c r="E3229" t="s">
        <v>2673</v>
      </c>
      <c r="F3229">
        <v>19</v>
      </c>
      <c r="G3229">
        <v>39</v>
      </c>
      <c r="H3229" t="s">
        <v>3404</v>
      </c>
      <c r="I3229" t="s">
        <v>3515</v>
      </c>
      <c r="K3229" t="s">
        <v>2674</v>
      </c>
      <c r="L3229" t="s">
        <v>2673</v>
      </c>
      <c r="M3229" t="s">
        <v>3404</v>
      </c>
      <c r="N3229" t="b">
        <f>IF(ETMRouteStages[[#This Row],[RID]]=A3228,ETMRouteStages[[#This Row],[StageSequence]]=F3228+1,TRUE)</f>
        <v>1</v>
      </c>
    </row>
    <row r="3230" spans="1:14">
      <c r="A3230" t="s">
        <v>6516</v>
      </c>
      <c r="B3230" t="s">
        <v>1844</v>
      </c>
      <c r="C3230" t="s">
        <v>3624</v>
      </c>
      <c r="D3230" s="154">
        <v>33</v>
      </c>
      <c r="E3230" t="s">
        <v>1932</v>
      </c>
      <c r="F3230">
        <v>20</v>
      </c>
      <c r="G3230">
        <v>41</v>
      </c>
      <c r="H3230" t="s">
        <v>3404</v>
      </c>
      <c r="I3230" t="s">
        <v>3515</v>
      </c>
      <c r="K3230" t="s">
        <v>1933</v>
      </c>
      <c r="L3230" t="s">
        <v>1932</v>
      </c>
      <c r="M3230" t="s">
        <v>3404</v>
      </c>
      <c r="N3230" t="b">
        <f>IF(ETMRouteStages[[#This Row],[RID]]=A3229,ETMRouteStages[[#This Row],[StageSequence]]=F3229+1,TRUE)</f>
        <v>1</v>
      </c>
    </row>
    <row r="3231" spans="1:14">
      <c r="A3231" t="s">
        <v>6516</v>
      </c>
      <c r="B3231" t="s">
        <v>1844</v>
      </c>
      <c r="C3231" t="s">
        <v>3624</v>
      </c>
      <c r="D3231" s="154">
        <v>33</v>
      </c>
      <c r="E3231" t="s">
        <v>720</v>
      </c>
      <c r="F3231">
        <v>21</v>
      </c>
      <c r="G3231">
        <v>42</v>
      </c>
      <c r="H3231" t="s">
        <v>3404</v>
      </c>
      <c r="I3231" t="s">
        <v>3515</v>
      </c>
      <c r="K3231" t="s">
        <v>721</v>
      </c>
      <c r="L3231" t="s">
        <v>720</v>
      </c>
      <c r="M3231" t="s">
        <v>3404</v>
      </c>
      <c r="N3231" t="b">
        <f>IF(ETMRouteStages[[#This Row],[RID]]=A3230,ETMRouteStages[[#This Row],[StageSequence]]=F3230+1,TRUE)</f>
        <v>1</v>
      </c>
    </row>
    <row r="3232" spans="1:14">
      <c r="A3232" t="s">
        <v>6516</v>
      </c>
      <c r="B3232" t="s">
        <v>1844</v>
      </c>
      <c r="C3232" t="s">
        <v>3624</v>
      </c>
      <c r="D3232" s="154">
        <v>33</v>
      </c>
      <c r="E3232" t="s">
        <v>724</v>
      </c>
      <c r="F3232">
        <v>22</v>
      </c>
      <c r="G3232">
        <v>43</v>
      </c>
      <c r="H3232" t="s">
        <v>3404</v>
      </c>
      <c r="I3232" t="s">
        <v>3515</v>
      </c>
      <c r="K3232" t="s">
        <v>725</v>
      </c>
      <c r="L3232" t="s">
        <v>724</v>
      </c>
      <c r="M3232" t="s">
        <v>3404</v>
      </c>
      <c r="N3232" t="b">
        <f>IF(ETMRouteStages[[#This Row],[RID]]=A3231,ETMRouteStages[[#This Row],[StageSequence]]=F3231+1,TRUE)</f>
        <v>1</v>
      </c>
    </row>
    <row r="3233" spans="1:14">
      <c r="A3233" t="s">
        <v>6516</v>
      </c>
      <c r="B3233" t="s">
        <v>1844</v>
      </c>
      <c r="C3233" t="s">
        <v>3624</v>
      </c>
      <c r="D3233" s="154">
        <v>33</v>
      </c>
      <c r="E3233" t="s">
        <v>2101</v>
      </c>
      <c r="F3233">
        <v>23</v>
      </c>
      <c r="G3233">
        <v>45</v>
      </c>
      <c r="H3233" t="s">
        <v>3404</v>
      </c>
      <c r="I3233" t="s">
        <v>3515</v>
      </c>
      <c r="K3233" t="s">
        <v>2102</v>
      </c>
      <c r="L3233" t="s">
        <v>2101</v>
      </c>
      <c r="M3233" t="s">
        <v>3404</v>
      </c>
      <c r="N3233" t="b">
        <f>IF(ETMRouteStages[[#This Row],[RID]]=A3232,ETMRouteStages[[#This Row],[StageSequence]]=F3232+1,TRUE)</f>
        <v>1</v>
      </c>
    </row>
    <row r="3234" spans="1:14">
      <c r="A3234" t="s">
        <v>6516</v>
      </c>
      <c r="B3234" t="s">
        <v>1844</v>
      </c>
      <c r="C3234" t="s">
        <v>3624</v>
      </c>
      <c r="D3234" s="154">
        <v>33</v>
      </c>
      <c r="E3234" t="s">
        <v>1550</v>
      </c>
      <c r="F3234">
        <v>24</v>
      </c>
      <c r="G3234">
        <v>47</v>
      </c>
      <c r="H3234" t="s">
        <v>3404</v>
      </c>
      <c r="I3234" t="s">
        <v>3515</v>
      </c>
      <c r="K3234" t="s">
        <v>1551</v>
      </c>
      <c r="L3234" t="s">
        <v>1550</v>
      </c>
      <c r="M3234" t="s">
        <v>3404</v>
      </c>
      <c r="N3234" t="b">
        <f>IF(ETMRouteStages[[#This Row],[RID]]=A3233,ETMRouteStages[[#This Row],[StageSequence]]=F3233+1,TRUE)</f>
        <v>1</v>
      </c>
    </row>
    <row r="3235" spans="1:14">
      <c r="A3235" t="s">
        <v>6516</v>
      </c>
      <c r="B3235" t="s">
        <v>1844</v>
      </c>
      <c r="C3235" t="s">
        <v>3624</v>
      </c>
      <c r="D3235" s="154">
        <v>33</v>
      </c>
      <c r="E3235" t="s">
        <v>1235</v>
      </c>
      <c r="F3235">
        <v>25</v>
      </c>
      <c r="G3235">
        <v>49</v>
      </c>
      <c r="H3235" t="s">
        <v>3404</v>
      </c>
      <c r="I3235" t="s">
        <v>3515</v>
      </c>
      <c r="K3235" t="s">
        <v>1236</v>
      </c>
      <c r="L3235" t="s">
        <v>1235</v>
      </c>
      <c r="M3235" t="s">
        <v>3404</v>
      </c>
      <c r="N3235" t="b">
        <f>IF(ETMRouteStages[[#This Row],[RID]]=A3234,ETMRouteStages[[#This Row],[StageSequence]]=F3234+1,TRUE)</f>
        <v>1</v>
      </c>
    </row>
    <row r="3236" spans="1:14">
      <c r="A3236" t="s">
        <v>6516</v>
      </c>
      <c r="B3236" t="s">
        <v>1844</v>
      </c>
      <c r="C3236" t="s">
        <v>3624</v>
      </c>
      <c r="D3236" s="154">
        <v>33</v>
      </c>
      <c r="E3236" t="s">
        <v>1436</v>
      </c>
      <c r="F3236">
        <v>26</v>
      </c>
      <c r="G3236">
        <v>51</v>
      </c>
      <c r="H3236" t="s">
        <v>3404</v>
      </c>
      <c r="I3236" t="s">
        <v>3515</v>
      </c>
      <c r="K3236" t="s">
        <v>1437</v>
      </c>
      <c r="L3236" t="s">
        <v>1436</v>
      </c>
      <c r="M3236" t="s">
        <v>3404</v>
      </c>
      <c r="N3236" t="b">
        <f>IF(ETMRouteStages[[#This Row],[RID]]=A3235,ETMRouteStages[[#This Row],[StageSequence]]=F3235+1,TRUE)</f>
        <v>1</v>
      </c>
    </row>
    <row r="3237" spans="1:14">
      <c r="A3237" t="s">
        <v>6516</v>
      </c>
      <c r="B3237" t="s">
        <v>1844</v>
      </c>
      <c r="C3237" t="s">
        <v>3624</v>
      </c>
      <c r="D3237" s="154">
        <v>33</v>
      </c>
      <c r="E3237" t="s">
        <v>742</v>
      </c>
      <c r="F3237">
        <v>27</v>
      </c>
      <c r="G3237">
        <v>53</v>
      </c>
      <c r="H3237" t="s">
        <v>3404</v>
      </c>
      <c r="I3237" t="s">
        <v>3515</v>
      </c>
      <c r="K3237" t="s">
        <v>743</v>
      </c>
      <c r="L3237" t="s">
        <v>742</v>
      </c>
      <c r="M3237" t="s">
        <v>3404</v>
      </c>
      <c r="N3237" t="b">
        <f>IF(ETMRouteStages[[#This Row],[RID]]=A3236,ETMRouteStages[[#This Row],[StageSequence]]=F3236+1,TRUE)</f>
        <v>1</v>
      </c>
    </row>
    <row r="3238" spans="1:14">
      <c r="A3238" t="s">
        <v>6516</v>
      </c>
      <c r="B3238" t="s">
        <v>1844</v>
      </c>
      <c r="C3238" t="s">
        <v>3624</v>
      </c>
      <c r="D3238" s="154">
        <v>33</v>
      </c>
      <c r="E3238" t="s">
        <v>2898</v>
      </c>
      <c r="F3238">
        <v>28</v>
      </c>
      <c r="G3238">
        <v>54</v>
      </c>
      <c r="H3238" t="s">
        <v>3404</v>
      </c>
      <c r="I3238" t="s">
        <v>3515</v>
      </c>
      <c r="K3238" t="s">
        <v>2899</v>
      </c>
      <c r="L3238" t="s">
        <v>2898</v>
      </c>
      <c r="M3238" t="s">
        <v>3404</v>
      </c>
      <c r="N3238" t="b">
        <f>IF(ETMRouteStages[[#This Row],[RID]]=A3237,ETMRouteStages[[#This Row],[StageSequence]]=F3237+1,TRUE)</f>
        <v>1</v>
      </c>
    </row>
    <row r="3239" spans="1:14">
      <c r="A3239" t="s">
        <v>6517</v>
      </c>
      <c r="B3239" t="s">
        <v>1844</v>
      </c>
      <c r="C3239" t="s">
        <v>3746</v>
      </c>
      <c r="D3239" s="154">
        <v>330</v>
      </c>
      <c r="E3239" t="s">
        <v>1843</v>
      </c>
      <c r="F3239">
        <v>1</v>
      </c>
      <c r="G3239">
        <v>0</v>
      </c>
      <c r="H3239" t="s">
        <v>3404</v>
      </c>
      <c r="I3239" t="s">
        <v>3515</v>
      </c>
      <c r="K3239" t="s">
        <v>1844</v>
      </c>
      <c r="L3239" t="s">
        <v>1843</v>
      </c>
      <c r="M3239" t="s">
        <v>3404</v>
      </c>
      <c r="N3239" t="b">
        <f>IF(ETMRouteStages[[#This Row],[RID]]=A3238,ETMRouteStages[[#This Row],[StageSequence]]=F3238+1,TRUE)</f>
        <v>1</v>
      </c>
    </row>
    <row r="3240" spans="1:14">
      <c r="A3240" t="s">
        <v>6517</v>
      </c>
      <c r="B3240" t="s">
        <v>1844</v>
      </c>
      <c r="C3240" t="s">
        <v>3746</v>
      </c>
      <c r="D3240" s="154">
        <v>330</v>
      </c>
      <c r="E3240" t="s">
        <v>1845</v>
      </c>
      <c r="F3240">
        <v>2</v>
      </c>
      <c r="G3240">
        <v>2</v>
      </c>
      <c r="H3240" t="s">
        <v>3404</v>
      </c>
      <c r="I3240" t="s">
        <v>3515</v>
      </c>
      <c r="K3240" t="s">
        <v>1846</v>
      </c>
      <c r="L3240" t="s">
        <v>1845</v>
      </c>
      <c r="M3240" t="s">
        <v>3404</v>
      </c>
      <c r="N3240" t="b">
        <f>IF(ETMRouteStages[[#This Row],[RID]]=A3239,ETMRouteStages[[#This Row],[StageSequence]]=F3239+1,TRUE)</f>
        <v>1</v>
      </c>
    </row>
    <row r="3241" spans="1:14">
      <c r="A3241" t="s">
        <v>6517</v>
      </c>
      <c r="B3241" t="s">
        <v>1844</v>
      </c>
      <c r="C3241" t="s">
        <v>3746</v>
      </c>
      <c r="D3241" s="154">
        <v>330</v>
      </c>
      <c r="E3241" t="s">
        <v>2183</v>
      </c>
      <c r="F3241">
        <v>3</v>
      </c>
      <c r="G3241">
        <v>3</v>
      </c>
      <c r="H3241" t="s">
        <v>3404</v>
      </c>
      <c r="I3241" t="s">
        <v>3515</v>
      </c>
      <c r="K3241" t="s">
        <v>2184</v>
      </c>
      <c r="L3241" t="s">
        <v>2183</v>
      </c>
      <c r="M3241" t="s">
        <v>3404</v>
      </c>
      <c r="N3241" t="b">
        <f>IF(ETMRouteStages[[#This Row],[RID]]=A3240,ETMRouteStages[[#This Row],[StageSequence]]=F3240+1,TRUE)</f>
        <v>1</v>
      </c>
    </row>
    <row r="3242" spans="1:14">
      <c r="A3242" t="s">
        <v>6517</v>
      </c>
      <c r="B3242" t="s">
        <v>1844</v>
      </c>
      <c r="C3242" t="s">
        <v>3746</v>
      </c>
      <c r="D3242" s="154">
        <v>330</v>
      </c>
      <c r="E3242" t="s">
        <v>392</v>
      </c>
      <c r="F3242">
        <v>4</v>
      </c>
      <c r="G3242">
        <v>4</v>
      </c>
      <c r="H3242" t="s">
        <v>3404</v>
      </c>
      <c r="I3242" t="s">
        <v>3515</v>
      </c>
      <c r="K3242" t="s">
        <v>393</v>
      </c>
      <c r="L3242" t="s">
        <v>392</v>
      </c>
      <c r="M3242" t="s">
        <v>3404</v>
      </c>
      <c r="N3242" t="b">
        <f>IF(ETMRouteStages[[#This Row],[RID]]=A3241,ETMRouteStages[[#This Row],[StageSequence]]=F3241+1,TRUE)</f>
        <v>1</v>
      </c>
    </row>
    <row r="3243" spans="1:14">
      <c r="A3243" t="s">
        <v>6517</v>
      </c>
      <c r="B3243" t="s">
        <v>1844</v>
      </c>
      <c r="C3243" t="s">
        <v>3746</v>
      </c>
      <c r="D3243" s="154">
        <v>330</v>
      </c>
      <c r="E3243" t="s">
        <v>2425</v>
      </c>
      <c r="F3243">
        <v>5</v>
      </c>
      <c r="G3243">
        <v>5</v>
      </c>
      <c r="H3243" t="s">
        <v>3404</v>
      </c>
      <c r="I3243" t="s">
        <v>3515</v>
      </c>
      <c r="K3243" t="s">
        <v>2426</v>
      </c>
      <c r="L3243" t="s">
        <v>2425</v>
      </c>
      <c r="M3243" t="s">
        <v>3404</v>
      </c>
      <c r="N3243" t="b">
        <f>IF(ETMRouteStages[[#This Row],[RID]]=A3242,ETMRouteStages[[#This Row],[StageSequence]]=F3242+1,TRUE)</f>
        <v>1</v>
      </c>
    </row>
    <row r="3244" spans="1:14">
      <c r="A3244" t="s">
        <v>6517</v>
      </c>
      <c r="B3244" t="s">
        <v>1844</v>
      </c>
      <c r="C3244" t="s">
        <v>3746</v>
      </c>
      <c r="D3244" s="154">
        <v>330</v>
      </c>
      <c r="E3244" t="s">
        <v>1898</v>
      </c>
      <c r="F3244">
        <v>6</v>
      </c>
      <c r="G3244">
        <v>6</v>
      </c>
      <c r="H3244" t="s">
        <v>3404</v>
      </c>
      <c r="I3244" t="s">
        <v>3515</v>
      </c>
      <c r="K3244" t="s">
        <v>1899</v>
      </c>
      <c r="L3244" t="s">
        <v>1898</v>
      </c>
      <c r="M3244" t="s">
        <v>3404</v>
      </c>
      <c r="N3244" t="b">
        <f>IF(ETMRouteStages[[#This Row],[RID]]=A3243,ETMRouteStages[[#This Row],[StageSequence]]=F3243+1,TRUE)</f>
        <v>1</v>
      </c>
    </row>
    <row r="3245" spans="1:14">
      <c r="A3245" t="s">
        <v>6517</v>
      </c>
      <c r="B3245" t="s">
        <v>1844</v>
      </c>
      <c r="C3245" t="s">
        <v>3746</v>
      </c>
      <c r="D3245" s="154">
        <v>330</v>
      </c>
      <c r="E3245" t="s">
        <v>1233</v>
      </c>
      <c r="F3245">
        <v>7</v>
      </c>
      <c r="G3245">
        <v>7</v>
      </c>
      <c r="H3245" t="s">
        <v>3404</v>
      </c>
      <c r="I3245" t="s">
        <v>3515</v>
      </c>
      <c r="K3245" t="s">
        <v>1234</v>
      </c>
      <c r="L3245" t="s">
        <v>1233</v>
      </c>
      <c r="M3245" t="s">
        <v>3404</v>
      </c>
      <c r="N3245" t="b">
        <f>IF(ETMRouteStages[[#This Row],[RID]]=A3244,ETMRouteStages[[#This Row],[StageSequence]]=F3244+1,TRUE)</f>
        <v>1</v>
      </c>
    </row>
    <row r="3246" spans="1:14">
      <c r="A3246" t="s">
        <v>6517</v>
      </c>
      <c r="B3246" t="s">
        <v>1844</v>
      </c>
      <c r="C3246" t="s">
        <v>3746</v>
      </c>
      <c r="D3246" s="154">
        <v>330</v>
      </c>
      <c r="E3246" t="s">
        <v>1739</v>
      </c>
      <c r="F3246">
        <v>8</v>
      </c>
      <c r="G3246">
        <v>8</v>
      </c>
      <c r="H3246" t="s">
        <v>3404</v>
      </c>
      <c r="I3246" t="s">
        <v>3515</v>
      </c>
      <c r="K3246" t="s">
        <v>1740</v>
      </c>
      <c r="L3246" t="s">
        <v>1739</v>
      </c>
      <c r="M3246" t="s">
        <v>3404</v>
      </c>
      <c r="N3246" t="b">
        <f>IF(ETMRouteStages[[#This Row],[RID]]=A3245,ETMRouteStages[[#This Row],[StageSequence]]=F3245+1,TRUE)</f>
        <v>1</v>
      </c>
    </row>
    <row r="3247" spans="1:14">
      <c r="A3247" t="s">
        <v>6517</v>
      </c>
      <c r="B3247" t="s">
        <v>1844</v>
      </c>
      <c r="C3247" t="s">
        <v>3746</v>
      </c>
      <c r="D3247" s="154">
        <v>330</v>
      </c>
      <c r="E3247" t="s">
        <v>1154</v>
      </c>
      <c r="F3247">
        <v>9</v>
      </c>
      <c r="G3247">
        <v>9</v>
      </c>
      <c r="H3247" t="s">
        <v>3404</v>
      </c>
      <c r="I3247" t="s">
        <v>3515</v>
      </c>
      <c r="K3247" t="s">
        <v>1155</v>
      </c>
      <c r="L3247" t="s">
        <v>1154</v>
      </c>
      <c r="M3247" t="s">
        <v>3404</v>
      </c>
      <c r="N3247" t="b">
        <f>IF(ETMRouteStages[[#This Row],[RID]]=A3246,ETMRouteStages[[#This Row],[StageSequence]]=F3246+1,TRUE)</f>
        <v>1</v>
      </c>
    </row>
    <row r="3248" spans="1:14">
      <c r="A3248" t="s">
        <v>6517</v>
      </c>
      <c r="B3248" t="s">
        <v>1844</v>
      </c>
      <c r="C3248" t="s">
        <v>3746</v>
      </c>
      <c r="D3248" s="154">
        <v>330</v>
      </c>
      <c r="E3248" t="s">
        <v>2171</v>
      </c>
      <c r="F3248">
        <v>10</v>
      </c>
      <c r="G3248">
        <v>10</v>
      </c>
      <c r="H3248" t="s">
        <v>3404</v>
      </c>
      <c r="I3248" t="s">
        <v>3515</v>
      </c>
      <c r="K3248" t="s">
        <v>2172</v>
      </c>
      <c r="L3248" t="s">
        <v>2171</v>
      </c>
      <c r="M3248" t="s">
        <v>3404</v>
      </c>
      <c r="N3248" t="b">
        <f>IF(ETMRouteStages[[#This Row],[RID]]=A3247,ETMRouteStages[[#This Row],[StageSequence]]=F3247+1,TRUE)</f>
        <v>1</v>
      </c>
    </row>
    <row r="3249" spans="1:14">
      <c r="A3249" t="s">
        <v>6517</v>
      </c>
      <c r="B3249" t="s">
        <v>1844</v>
      </c>
      <c r="C3249" t="s">
        <v>3746</v>
      </c>
      <c r="D3249" s="154">
        <v>330</v>
      </c>
      <c r="E3249" t="s">
        <v>1329</v>
      </c>
      <c r="F3249">
        <v>11</v>
      </c>
      <c r="G3249">
        <v>11</v>
      </c>
      <c r="H3249" t="s">
        <v>3404</v>
      </c>
      <c r="I3249" t="s">
        <v>3515</v>
      </c>
      <c r="K3249" t="s">
        <v>1330</v>
      </c>
      <c r="L3249" t="s">
        <v>1329</v>
      </c>
      <c r="M3249" t="s">
        <v>3404</v>
      </c>
      <c r="N3249" t="b">
        <f>IF(ETMRouteStages[[#This Row],[RID]]=A3248,ETMRouteStages[[#This Row],[StageSequence]]=F3248+1,TRUE)</f>
        <v>1</v>
      </c>
    </row>
    <row r="3250" spans="1:14">
      <c r="A3250" t="s">
        <v>6517</v>
      </c>
      <c r="B3250" t="s">
        <v>1844</v>
      </c>
      <c r="C3250" t="s">
        <v>3746</v>
      </c>
      <c r="D3250" s="154">
        <v>330</v>
      </c>
      <c r="E3250" t="s">
        <v>866</v>
      </c>
      <c r="F3250">
        <v>12</v>
      </c>
      <c r="G3250">
        <v>12</v>
      </c>
      <c r="H3250" t="s">
        <v>3404</v>
      </c>
      <c r="I3250" t="s">
        <v>3515</v>
      </c>
      <c r="K3250" t="s">
        <v>867</v>
      </c>
      <c r="L3250" t="s">
        <v>866</v>
      </c>
      <c r="M3250" t="s">
        <v>3404</v>
      </c>
      <c r="N3250" t="b">
        <f>IF(ETMRouteStages[[#This Row],[RID]]=A3249,ETMRouteStages[[#This Row],[StageSequence]]=F3249+1,TRUE)</f>
        <v>1</v>
      </c>
    </row>
    <row r="3251" spans="1:14">
      <c r="A3251" t="s">
        <v>6517</v>
      </c>
      <c r="B3251" t="s">
        <v>1844</v>
      </c>
      <c r="C3251" t="s">
        <v>3746</v>
      </c>
      <c r="D3251" s="154">
        <v>330</v>
      </c>
      <c r="E3251" t="s">
        <v>2233</v>
      </c>
      <c r="F3251">
        <v>13</v>
      </c>
      <c r="G3251">
        <v>14</v>
      </c>
      <c r="H3251" t="s">
        <v>3404</v>
      </c>
      <c r="I3251" t="s">
        <v>3515</v>
      </c>
      <c r="K3251" t="s">
        <v>2234</v>
      </c>
      <c r="L3251" t="s">
        <v>2233</v>
      </c>
      <c r="M3251" t="s">
        <v>3404</v>
      </c>
      <c r="N3251" t="b">
        <f>IF(ETMRouteStages[[#This Row],[RID]]=A3250,ETMRouteStages[[#This Row],[StageSequence]]=F3250+1,TRUE)</f>
        <v>1</v>
      </c>
    </row>
    <row r="3252" spans="1:14">
      <c r="A3252" t="s">
        <v>6517</v>
      </c>
      <c r="B3252" t="s">
        <v>1844</v>
      </c>
      <c r="C3252" t="s">
        <v>3746</v>
      </c>
      <c r="D3252" s="154">
        <v>330</v>
      </c>
      <c r="E3252" t="s">
        <v>2378</v>
      </c>
      <c r="F3252">
        <v>14</v>
      </c>
      <c r="G3252">
        <v>17</v>
      </c>
      <c r="H3252" t="s">
        <v>3404</v>
      </c>
      <c r="I3252" t="s">
        <v>3515</v>
      </c>
      <c r="K3252" t="s">
        <v>2379</v>
      </c>
      <c r="L3252" t="s">
        <v>2378</v>
      </c>
      <c r="M3252" t="s">
        <v>3404</v>
      </c>
      <c r="N3252" t="b">
        <f>IF(ETMRouteStages[[#This Row],[RID]]=A3251,ETMRouteStages[[#This Row],[StageSequence]]=F3251+1,TRUE)</f>
        <v>1</v>
      </c>
    </row>
    <row r="3253" spans="1:14">
      <c r="A3253" t="s">
        <v>6517</v>
      </c>
      <c r="B3253" t="s">
        <v>1844</v>
      </c>
      <c r="C3253" t="s">
        <v>3746</v>
      </c>
      <c r="D3253" s="154">
        <v>330</v>
      </c>
      <c r="E3253" t="s">
        <v>2376</v>
      </c>
      <c r="F3253">
        <v>15</v>
      </c>
      <c r="G3253">
        <v>18</v>
      </c>
      <c r="H3253" t="s">
        <v>3404</v>
      </c>
      <c r="I3253" t="s">
        <v>3515</v>
      </c>
      <c r="K3253" t="s">
        <v>2377</v>
      </c>
      <c r="L3253" t="s">
        <v>2376</v>
      </c>
      <c r="M3253" t="s">
        <v>3404</v>
      </c>
      <c r="N3253" t="b">
        <f>IF(ETMRouteStages[[#This Row],[RID]]=A3252,ETMRouteStages[[#This Row],[StageSequence]]=F3252+1,TRUE)</f>
        <v>1</v>
      </c>
    </row>
    <row r="3254" spans="1:14">
      <c r="A3254" t="s">
        <v>6517</v>
      </c>
      <c r="B3254" t="s">
        <v>1844</v>
      </c>
      <c r="C3254" t="s">
        <v>3746</v>
      </c>
      <c r="D3254" s="154">
        <v>330</v>
      </c>
      <c r="E3254" t="s">
        <v>2858</v>
      </c>
      <c r="F3254">
        <v>16</v>
      </c>
      <c r="G3254">
        <v>19</v>
      </c>
      <c r="H3254" t="s">
        <v>3404</v>
      </c>
      <c r="I3254" t="s">
        <v>3515</v>
      </c>
      <c r="K3254" t="s">
        <v>2859</v>
      </c>
      <c r="L3254" t="s">
        <v>2858</v>
      </c>
      <c r="M3254" t="s">
        <v>3404</v>
      </c>
      <c r="N3254" t="b">
        <f>IF(ETMRouteStages[[#This Row],[RID]]=A3253,ETMRouteStages[[#This Row],[StageSequence]]=F3253+1,TRUE)</f>
        <v>1</v>
      </c>
    </row>
    <row r="3255" spans="1:14">
      <c r="A3255" t="s">
        <v>6517</v>
      </c>
      <c r="B3255" t="s">
        <v>1844</v>
      </c>
      <c r="C3255" t="s">
        <v>3746</v>
      </c>
      <c r="D3255" s="154">
        <v>330</v>
      </c>
      <c r="E3255" t="s">
        <v>2819</v>
      </c>
      <c r="F3255">
        <v>17</v>
      </c>
      <c r="G3255">
        <v>21</v>
      </c>
      <c r="H3255" t="s">
        <v>3404</v>
      </c>
      <c r="I3255" t="s">
        <v>3515</v>
      </c>
      <c r="K3255" t="s">
        <v>2820</v>
      </c>
      <c r="L3255" t="s">
        <v>2819</v>
      </c>
      <c r="M3255" t="s">
        <v>3404</v>
      </c>
      <c r="N3255" t="b">
        <f>IF(ETMRouteStages[[#This Row],[RID]]=A3254,ETMRouteStages[[#This Row],[StageSequence]]=F3254+1,TRUE)</f>
        <v>1</v>
      </c>
    </row>
    <row r="3256" spans="1:14">
      <c r="A3256" t="s">
        <v>6517</v>
      </c>
      <c r="B3256" t="s">
        <v>1844</v>
      </c>
      <c r="C3256" t="s">
        <v>3746</v>
      </c>
      <c r="D3256" s="154">
        <v>330</v>
      </c>
      <c r="E3256" t="s">
        <v>1484</v>
      </c>
      <c r="F3256">
        <v>18</v>
      </c>
      <c r="G3256">
        <v>22</v>
      </c>
      <c r="H3256" t="s">
        <v>3404</v>
      </c>
      <c r="I3256" t="s">
        <v>3515</v>
      </c>
      <c r="K3256" t="s">
        <v>1485</v>
      </c>
      <c r="L3256" t="s">
        <v>1484</v>
      </c>
      <c r="M3256" t="s">
        <v>3404</v>
      </c>
      <c r="N3256" t="b">
        <f>IF(ETMRouteStages[[#This Row],[RID]]=A3255,ETMRouteStages[[#This Row],[StageSequence]]=F3255+1,TRUE)</f>
        <v>1</v>
      </c>
    </row>
    <row r="3257" spans="1:14">
      <c r="A3257" t="s">
        <v>6517</v>
      </c>
      <c r="B3257" t="s">
        <v>1844</v>
      </c>
      <c r="C3257" t="s">
        <v>3746</v>
      </c>
      <c r="D3257" s="154">
        <v>330</v>
      </c>
      <c r="E3257" t="s">
        <v>646</v>
      </c>
      <c r="F3257">
        <v>19</v>
      </c>
      <c r="G3257">
        <v>23</v>
      </c>
      <c r="H3257" t="s">
        <v>3404</v>
      </c>
      <c r="I3257" t="s">
        <v>3515</v>
      </c>
      <c r="K3257" t="s">
        <v>647</v>
      </c>
      <c r="L3257" t="s">
        <v>646</v>
      </c>
      <c r="M3257" t="s">
        <v>3404</v>
      </c>
      <c r="N3257" t="b">
        <f>IF(ETMRouteStages[[#This Row],[RID]]=A3256,ETMRouteStages[[#This Row],[StageSequence]]=F3256+1,TRUE)</f>
        <v>1</v>
      </c>
    </row>
    <row r="3258" spans="1:14">
      <c r="A3258" t="s">
        <v>6517</v>
      </c>
      <c r="B3258" t="s">
        <v>1844</v>
      </c>
      <c r="C3258" t="s">
        <v>3746</v>
      </c>
      <c r="D3258" s="154">
        <v>330</v>
      </c>
      <c r="E3258" t="s">
        <v>1001</v>
      </c>
      <c r="F3258">
        <v>20</v>
      </c>
      <c r="G3258">
        <v>24</v>
      </c>
      <c r="H3258" t="s">
        <v>3404</v>
      </c>
      <c r="I3258" t="s">
        <v>3515</v>
      </c>
      <c r="K3258" t="s">
        <v>1002</v>
      </c>
      <c r="L3258" t="s">
        <v>1001</v>
      </c>
      <c r="M3258" t="s">
        <v>3404</v>
      </c>
      <c r="N3258" t="b">
        <f>IF(ETMRouteStages[[#This Row],[RID]]=A3257,ETMRouteStages[[#This Row],[StageSequence]]=F3257+1,TRUE)</f>
        <v>1</v>
      </c>
    </row>
    <row r="3259" spans="1:14">
      <c r="A3259" t="s">
        <v>6517</v>
      </c>
      <c r="B3259" t="s">
        <v>1844</v>
      </c>
      <c r="C3259" t="s">
        <v>3746</v>
      </c>
      <c r="D3259" s="154">
        <v>330</v>
      </c>
      <c r="E3259" t="s">
        <v>2600</v>
      </c>
      <c r="F3259">
        <v>21</v>
      </c>
      <c r="G3259">
        <v>25</v>
      </c>
      <c r="H3259" t="s">
        <v>3404</v>
      </c>
      <c r="I3259" t="s">
        <v>3515</v>
      </c>
      <c r="K3259" t="s">
        <v>2601</v>
      </c>
      <c r="L3259" t="s">
        <v>2600</v>
      </c>
      <c r="M3259" t="s">
        <v>3404</v>
      </c>
      <c r="N3259" t="b">
        <f>IF(ETMRouteStages[[#This Row],[RID]]=A3258,ETMRouteStages[[#This Row],[StageSequence]]=F3258+1,TRUE)</f>
        <v>1</v>
      </c>
    </row>
    <row r="3260" spans="1:14">
      <c r="A3260" t="s">
        <v>6517</v>
      </c>
      <c r="B3260" t="s">
        <v>1844</v>
      </c>
      <c r="C3260" t="s">
        <v>3746</v>
      </c>
      <c r="D3260" s="154">
        <v>330</v>
      </c>
      <c r="E3260" t="s">
        <v>1085</v>
      </c>
      <c r="F3260">
        <v>22</v>
      </c>
      <c r="G3260">
        <v>26</v>
      </c>
      <c r="H3260" t="s">
        <v>3404</v>
      </c>
      <c r="I3260" t="s">
        <v>3515</v>
      </c>
      <c r="K3260" t="s">
        <v>1086</v>
      </c>
      <c r="L3260" t="s">
        <v>1085</v>
      </c>
      <c r="M3260" t="s">
        <v>3404</v>
      </c>
      <c r="N3260" t="b">
        <f>IF(ETMRouteStages[[#This Row],[RID]]=A3259,ETMRouteStages[[#This Row],[StageSequence]]=F3259+1,TRUE)</f>
        <v>1</v>
      </c>
    </row>
    <row r="3261" spans="1:14">
      <c r="A3261" t="s">
        <v>6517</v>
      </c>
      <c r="B3261" t="s">
        <v>1844</v>
      </c>
      <c r="C3261" t="s">
        <v>3746</v>
      </c>
      <c r="D3261" s="154">
        <v>330</v>
      </c>
      <c r="E3261" t="s">
        <v>1221</v>
      </c>
      <c r="F3261">
        <v>23</v>
      </c>
      <c r="G3261">
        <v>27</v>
      </c>
      <c r="H3261" t="s">
        <v>3404</v>
      </c>
      <c r="I3261" t="s">
        <v>3515</v>
      </c>
      <c r="K3261" t="s">
        <v>1222</v>
      </c>
      <c r="L3261" t="s">
        <v>1221</v>
      </c>
      <c r="M3261" t="s">
        <v>3404</v>
      </c>
      <c r="N3261" t="b">
        <f>IF(ETMRouteStages[[#This Row],[RID]]=A3260,ETMRouteStages[[#This Row],[StageSequence]]=F3260+1,TRUE)</f>
        <v>1</v>
      </c>
    </row>
    <row r="3262" spans="1:14">
      <c r="A3262" t="s">
        <v>6517</v>
      </c>
      <c r="B3262" t="s">
        <v>1844</v>
      </c>
      <c r="C3262" t="s">
        <v>3746</v>
      </c>
      <c r="D3262" s="154">
        <v>330</v>
      </c>
      <c r="E3262" t="s">
        <v>1327</v>
      </c>
      <c r="F3262">
        <v>24</v>
      </c>
      <c r="G3262">
        <v>28</v>
      </c>
      <c r="H3262" t="s">
        <v>3404</v>
      </c>
      <c r="I3262" t="s">
        <v>3515</v>
      </c>
      <c r="K3262" t="s">
        <v>1328</v>
      </c>
      <c r="L3262" t="s">
        <v>1327</v>
      </c>
      <c r="M3262" t="s">
        <v>3404</v>
      </c>
      <c r="N3262" t="b">
        <f>IF(ETMRouteStages[[#This Row],[RID]]=A3261,ETMRouteStages[[#This Row],[StageSequence]]=F3261+1,TRUE)</f>
        <v>1</v>
      </c>
    </row>
    <row r="3263" spans="1:14">
      <c r="A3263" t="s">
        <v>6517</v>
      </c>
      <c r="B3263" t="s">
        <v>1844</v>
      </c>
      <c r="C3263" t="s">
        <v>3746</v>
      </c>
      <c r="D3263" s="154">
        <v>330</v>
      </c>
      <c r="E3263" t="s">
        <v>2272</v>
      </c>
      <c r="F3263">
        <v>25</v>
      </c>
      <c r="G3263">
        <v>29</v>
      </c>
      <c r="H3263" t="s">
        <v>3404</v>
      </c>
      <c r="I3263" t="s">
        <v>3515</v>
      </c>
      <c r="K3263" t="s">
        <v>2273</v>
      </c>
      <c r="L3263" t="s">
        <v>2272</v>
      </c>
      <c r="M3263" t="s">
        <v>3404</v>
      </c>
      <c r="N3263" t="b">
        <f>IF(ETMRouteStages[[#This Row],[RID]]=A3262,ETMRouteStages[[#This Row],[StageSequence]]=F3262+1,TRUE)</f>
        <v>1</v>
      </c>
    </row>
    <row r="3264" spans="1:14">
      <c r="A3264" t="s">
        <v>6517</v>
      </c>
      <c r="B3264" t="s">
        <v>1844</v>
      </c>
      <c r="C3264" t="s">
        <v>3746</v>
      </c>
      <c r="D3264" s="154">
        <v>330</v>
      </c>
      <c r="E3264" t="s">
        <v>483</v>
      </c>
      <c r="F3264">
        <v>26</v>
      </c>
      <c r="G3264">
        <v>32</v>
      </c>
      <c r="H3264" t="s">
        <v>3404</v>
      </c>
      <c r="I3264" t="s">
        <v>3515</v>
      </c>
      <c r="K3264" t="s">
        <v>484</v>
      </c>
      <c r="L3264" t="s">
        <v>483</v>
      </c>
      <c r="M3264" t="s">
        <v>3404</v>
      </c>
      <c r="N3264" t="b">
        <f>IF(ETMRouteStages[[#This Row],[RID]]=A3263,ETMRouteStages[[#This Row],[StageSequence]]=F3263+1,TRUE)</f>
        <v>1</v>
      </c>
    </row>
    <row r="3265" spans="1:14">
      <c r="A3265" t="s">
        <v>6517</v>
      </c>
      <c r="B3265" t="s">
        <v>1844</v>
      </c>
      <c r="C3265" t="s">
        <v>3746</v>
      </c>
      <c r="D3265" s="154">
        <v>330</v>
      </c>
      <c r="E3265" t="s">
        <v>1061</v>
      </c>
      <c r="F3265">
        <v>27</v>
      </c>
      <c r="G3265">
        <v>34</v>
      </c>
      <c r="H3265" t="s">
        <v>3404</v>
      </c>
      <c r="I3265" t="s">
        <v>3515</v>
      </c>
      <c r="K3265" t="s">
        <v>1062</v>
      </c>
      <c r="L3265" t="s">
        <v>1061</v>
      </c>
      <c r="M3265" t="s">
        <v>3404</v>
      </c>
      <c r="N3265" t="b">
        <f>IF(ETMRouteStages[[#This Row],[RID]]=A3264,ETMRouteStages[[#This Row],[StageSequence]]=F3264+1,TRUE)</f>
        <v>1</v>
      </c>
    </row>
    <row r="3266" spans="1:14">
      <c r="A3266" t="s">
        <v>6517</v>
      </c>
      <c r="B3266" t="s">
        <v>1844</v>
      </c>
      <c r="C3266" t="s">
        <v>3746</v>
      </c>
      <c r="D3266" s="154">
        <v>330</v>
      </c>
      <c r="E3266" t="s">
        <v>1488</v>
      </c>
      <c r="F3266">
        <v>28</v>
      </c>
      <c r="G3266">
        <v>36</v>
      </c>
      <c r="H3266" t="s">
        <v>3404</v>
      </c>
      <c r="I3266" t="s">
        <v>3515</v>
      </c>
      <c r="K3266" t="s">
        <v>1489</v>
      </c>
      <c r="L3266" t="s">
        <v>1488</v>
      </c>
      <c r="M3266" t="s">
        <v>3404</v>
      </c>
      <c r="N3266" t="b">
        <f>IF(ETMRouteStages[[#This Row],[RID]]=A3265,ETMRouteStages[[#This Row],[StageSequence]]=F3265+1,TRUE)</f>
        <v>1</v>
      </c>
    </row>
    <row r="3267" spans="1:14">
      <c r="A3267" t="s">
        <v>6518</v>
      </c>
      <c r="B3267" t="s">
        <v>1844</v>
      </c>
      <c r="C3267" t="s">
        <v>4241</v>
      </c>
      <c r="D3267" s="154">
        <v>331</v>
      </c>
      <c r="E3267" t="s">
        <v>1001</v>
      </c>
      <c r="F3267">
        <v>1</v>
      </c>
      <c r="G3267">
        <v>0</v>
      </c>
      <c r="H3267" t="s">
        <v>3404</v>
      </c>
      <c r="I3267" t="s">
        <v>3515</v>
      </c>
      <c r="K3267" t="s">
        <v>1002</v>
      </c>
      <c r="L3267" t="s">
        <v>1001</v>
      </c>
      <c r="M3267" t="s">
        <v>3404</v>
      </c>
      <c r="N3267" t="b">
        <f>IF(ETMRouteStages[[#This Row],[RID]]=A3266,ETMRouteStages[[#This Row],[StageSequence]]=F3266+1,TRUE)</f>
        <v>1</v>
      </c>
    </row>
    <row r="3268" spans="1:14">
      <c r="A3268" t="s">
        <v>6518</v>
      </c>
      <c r="B3268" t="s">
        <v>1844</v>
      </c>
      <c r="C3268" t="s">
        <v>4241</v>
      </c>
      <c r="D3268" s="154">
        <v>331</v>
      </c>
      <c r="E3268" t="s">
        <v>2665</v>
      </c>
      <c r="F3268">
        <v>2</v>
      </c>
      <c r="G3268">
        <v>1</v>
      </c>
      <c r="H3268" t="s">
        <v>3404</v>
      </c>
      <c r="I3268" t="s">
        <v>3515</v>
      </c>
      <c r="K3268" t="s">
        <v>2666</v>
      </c>
      <c r="L3268" t="s">
        <v>2665</v>
      </c>
      <c r="M3268" t="s">
        <v>3404</v>
      </c>
      <c r="N3268" t="b">
        <f>IF(ETMRouteStages[[#This Row],[RID]]=A3267,ETMRouteStages[[#This Row],[StageSequence]]=F3267+1,TRUE)</f>
        <v>1</v>
      </c>
    </row>
    <row r="3269" spans="1:14">
      <c r="A3269" t="s">
        <v>6518</v>
      </c>
      <c r="B3269" t="s">
        <v>1844</v>
      </c>
      <c r="C3269" t="s">
        <v>4241</v>
      </c>
      <c r="D3269" s="154">
        <v>331</v>
      </c>
      <c r="E3269" t="s">
        <v>816</v>
      </c>
      <c r="F3269">
        <v>3</v>
      </c>
      <c r="G3269">
        <v>2</v>
      </c>
      <c r="H3269" t="s">
        <v>3404</v>
      </c>
      <c r="I3269" t="s">
        <v>3515</v>
      </c>
      <c r="K3269" t="s">
        <v>817</v>
      </c>
      <c r="L3269" t="s">
        <v>816</v>
      </c>
      <c r="M3269" t="s">
        <v>3404</v>
      </c>
      <c r="N3269" t="b">
        <f>IF(ETMRouteStages[[#This Row],[RID]]=A3268,ETMRouteStages[[#This Row],[StageSequence]]=F3268+1,TRUE)</f>
        <v>1</v>
      </c>
    </row>
    <row r="3270" spans="1:14">
      <c r="A3270" t="s">
        <v>6518</v>
      </c>
      <c r="B3270" t="s">
        <v>1844</v>
      </c>
      <c r="C3270" t="s">
        <v>4241</v>
      </c>
      <c r="D3270" s="154">
        <v>331</v>
      </c>
      <c r="E3270" t="s">
        <v>999</v>
      </c>
      <c r="F3270">
        <v>4</v>
      </c>
      <c r="G3270">
        <v>3</v>
      </c>
      <c r="H3270" t="s">
        <v>3404</v>
      </c>
      <c r="I3270" t="s">
        <v>3515</v>
      </c>
      <c r="K3270" t="s">
        <v>1000</v>
      </c>
      <c r="L3270" t="s">
        <v>999</v>
      </c>
      <c r="M3270" t="s">
        <v>3404</v>
      </c>
      <c r="N3270" t="b">
        <f>IF(ETMRouteStages[[#This Row],[RID]]=A3269,ETMRouteStages[[#This Row],[StageSequence]]=F3269+1,TRUE)</f>
        <v>1</v>
      </c>
    </row>
    <row r="3271" spans="1:14">
      <c r="A3271" t="s">
        <v>6518</v>
      </c>
      <c r="B3271" t="s">
        <v>1844</v>
      </c>
      <c r="C3271" t="s">
        <v>4241</v>
      </c>
      <c r="D3271" s="154">
        <v>331</v>
      </c>
      <c r="E3271" t="s">
        <v>2709</v>
      </c>
      <c r="F3271">
        <v>5</v>
      </c>
      <c r="G3271">
        <v>4</v>
      </c>
      <c r="H3271" t="s">
        <v>3404</v>
      </c>
      <c r="I3271" t="s">
        <v>3515</v>
      </c>
      <c r="K3271" t="s">
        <v>2710</v>
      </c>
      <c r="L3271" t="s">
        <v>2709</v>
      </c>
      <c r="M3271" t="s">
        <v>3404</v>
      </c>
      <c r="N3271" t="b">
        <f>IF(ETMRouteStages[[#This Row],[RID]]=A3270,ETMRouteStages[[#This Row],[StageSequence]]=F3270+1,TRUE)</f>
        <v>1</v>
      </c>
    </row>
    <row r="3272" spans="1:14">
      <c r="A3272" t="s">
        <v>6518</v>
      </c>
      <c r="B3272" t="s">
        <v>1844</v>
      </c>
      <c r="C3272" t="s">
        <v>4241</v>
      </c>
      <c r="D3272" s="154">
        <v>331</v>
      </c>
      <c r="E3272" t="s">
        <v>2711</v>
      </c>
      <c r="F3272">
        <v>6</v>
      </c>
      <c r="G3272">
        <v>5</v>
      </c>
      <c r="H3272" t="s">
        <v>3404</v>
      </c>
      <c r="I3272" t="s">
        <v>3515</v>
      </c>
      <c r="K3272" t="s">
        <v>2712</v>
      </c>
      <c r="L3272" t="s">
        <v>2711</v>
      </c>
      <c r="M3272" t="s">
        <v>3404</v>
      </c>
      <c r="N3272" t="b">
        <f>IF(ETMRouteStages[[#This Row],[RID]]=A3271,ETMRouteStages[[#This Row],[StageSequence]]=F3271+1,TRUE)</f>
        <v>1</v>
      </c>
    </row>
    <row r="3273" spans="1:14">
      <c r="A3273" t="s">
        <v>6518</v>
      </c>
      <c r="B3273" t="s">
        <v>1844</v>
      </c>
      <c r="C3273" t="s">
        <v>4241</v>
      </c>
      <c r="D3273" s="154">
        <v>331</v>
      </c>
      <c r="E3273" t="s">
        <v>1863</v>
      </c>
      <c r="F3273">
        <v>7</v>
      </c>
      <c r="G3273">
        <v>6</v>
      </c>
      <c r="H3273" t="s">
        <v>3404</v>
      </c>
      <c r="I3273" t="s">
        <v>3515</v>
      </c>
      <c r="K3273" t="s">
        <v>1864</v>
      </c>
      <c r="L3273" t="s">
        <v>1863</v>
      </c>
      <c r="M3273" t="s">
        <v>3404</v>
      </c>
      <c r="N3273" t="b">
        <f>IF(ETMRouteStages[[#This Row],[RID]]=A3272,ETMRouteStages[[#This Row],[StageSequence]]=F3272+1,TRUE)</f>
        <v>1</v>
      </c>
    </row>
    <row r="3274" spans="1:14">
      <c r="A3274" t="s">
        <v>6518</v>
      </c>
      <c r="B3274" t="s">
        <v>1844</v>
      </c>
      <c r="C3274" t="s">
        <v>4241</v>
      </c>
      <c r="D3274" s="154">
        <v>331</v>
      </c>
      <c r="E3274" t="s">
        <v>2540</v>
      </c>
      <c r="F3274">
        <v>8</v>
      </c>
      <c r="G3274">
        <v>7</v>
      </c>
      <c r="H3274" t="s">
        <v>3404</v>
      </c>
      <c r="I3274" t="s">
        <v>3515</v>
      </c>
      <c r="K3274" t="s">
        <v>2541</v>
      </c>
      <c r="L3274" t="s">
        <v>2540</v>
      </c>
      <c r="M3274" t="s">
        <v>3404</v>
      </c>
      <c r="N3274" t="b">
        <f>IF(ETMRouteStages[[#This Row],[RID]]=A3273,ETMRouteStages[[#This Row],[StageSequence]]=F3273+1,TRUE)</f>
        <v>1</v>
      </c>
    </row>
    <row r="3275" spans="1:14">
      <c r="A3275" t="s">
        <v>6518</v>
      </c>
      <c r="B3275" t="s">
        <v>1844</v>
      </c>
      <c r="C3275" t="s">
        <v>4241</v>
      </c>
      <c r="D3275" s="154">
        <v>331</v>
      </c>
      <c r="E3275" t="s">
        <v>2185</v>
      </c>
      <c r="F3275">
        <v>9</v>
      </c>
      <c r="G3275">
        <v>9</v>
      </c>
      <c r="H3275" t="s">
        <v>3404</v>
      </c>
      <c r="I3275" t="s">
        <v>3515</v>
      </c>
      <c r="K3275" t="s">
        <v>2186</v>
      </c>
      <c r="L3275" t="s">
        <v>2185</v>
      </c>
      <c r="M3275" t="s">
        <v>3404</v>
      </c>
      <c r="N3275" t="b">
        <f>IF(ETMRouteStages[[#This Row],[RID]]=A3274,ETMRouteStages[[#This Row],[StageSequence]]=F3274+1,TRUE)</f>
        <v>1</v>
      </c>
    </row>
    <row r="3276" spans="1:14">
      <c r="A3276" t="s">
        <v>6518</v>
      </c>
      <c r="B3276" t="s">
        <v>1844</v>
      </c>
      <c r="C3276" t="s">
        <v>4241</v>
      </c>
      <c r="D3276" s="154">
        <v>331</v>
      </c>
      <c r="E3276" t="s">
        <v>2930</v>
      </c>
      <c r="F3276">
        <v>10</v>
      </c>
      <c r="G3276">
        <v>11</v>
      </c>
      <c r="H3276" t="s">
        <v>3404</v>
      </c>
      <c r="I3276" t="s">
        <v>3515</v>
      </c>
      <c r="K3276" t="s">
        <v>2931</v>
      </c>
      <c r="L3276" t="s">
        <v>2930</v>
      </c>
      <c r="M3276" t="s">
        <v>3404</v>
      </c>
      <c r="N3276" t="b">
        <f>IF(ETMRouteStages[[#This Row],[RID]]=A3275,ETMRouteStages[[#This Row],[StageSequence]]=F3275+1,TRUE)</f>
        <v>1</v>
      </c>
    </row>
    <row r="3277" spans="1:14">
      <c r="A3277" t="s">
        <v>6518</v>
      </c>
      <c r="B3277" t="s">
        <v>1844</v>
      </c>
      <c r="C3277" t="s">
        <v>4241</v>
      </c>
      <c r="D3277" s="154">
        <v>331</v>
      </c>
      <c r="E3277" t="s">
        <v>1057</v>
      </c>
      <c r="F3277">
        <v>11</v>
      </c>
      <c r="G3277">
        <v>12</v>
      </c>
      <c r="H3277" t="s">
        <v>3404</v>
      </c>
      <c r="I3277" t="s">
        <v>3515</v>
      </c>
      <c r="K3277" t="s">
        <v>1058</v>
      </c>
      <c r="L3277" t="s">
        <v>1057</v>
      </c>
      <c r="M3277" t="s">
        <v>3404</v>
      </c>
      <c r="N3277" t="b">
        <f>IF(ETMRouteStages[[#This Row],[RID]]=A3276,ETMRouteStages[[#This Row],[StageSequence]]=F3276+1,TRUE)</f>
        <v>1</v>
      </c>
    </row>
    <row r="3278" spans="1:14">
      <c r="A3278" t="s">
        <v>6518</v>
      </c>
      <c r="B3278" t="s">
        <v>1844</v>
      </c>
      <c r="C3278" t="s">
        <v>4241</v>
      </c>
      <c r="D3278" s="154">
        <v>331</v>
      </c>
      <c r="E3278" t="s">
        <v>2989</v>
      </c>
      <c r="F3278">
        <v>12</v>
      </c>
      <c r="G3278">
        <v>14</v>
      </c>
      <c r="H3278" t="s">
        <v>3404</v>
      </c>
      <c r="I3278" t="s">
        <v>3515</v>
      </c>
      <c r="K3278" t="s">
        <v>2990</v>
      </c>
      <c r="L3278" t="s">
        <v>2989</v>
      </c>
      <c r="M3278" t="s">
        <v>3404</v>
      </c>
      <c r="N3278" t="b">
        <f>IF(ETMRouteStages[[#This Row],[RID]]=A3277,ETMRouteStages[[#This Row],[StageSequence]]=F3277+1,TRUE)</f>
        <v>1</v>
      </c>
    </row>
    <row r="3279" spans="1:14">
      <c r="A3279" t="s">
        <v>6518</v>
      </c>
      <c r="B3279" t="s">
        <v>1844</v>
      </c>
      <c r="C3279" t="s">
        <v>4241</v>
      </c>
      <c r="D3279" s="154">
        <v>331</v>
      </c>
      <c r="E3279" t="s">
        <v>656</v>
      </c>
      <c r="F3279">
        <v>13</v>
      </c>
      <c r="G3279">
        <v>17</v>
      </c>
      <c r="H3279" t="s">
        <v>3404</v>
      </c>
      <c r="I3279" t="s">
        <v>3515</v>
      </c>
      <c r="K3279" t="s">
        <v>657</v>
      </c>
      <c r="L3279" t="s">
        <v>656</v>
      </c>
      <c r="M3279" t="s">
        <v>3404</v>
      </c>
      <c r="N3279" t="b">
        <f>IF(ETMRouteStages[[#This Row],[RID]]=A3278,ETMRouteStages[[#This Row],[StageSequence]]=F3278+1,TRUE)</f>
        <v>1</v>
      </c>
    </row>
    <row r="3280" spans="1:14">
      <c r="A3280" t="s">
        <v>6518</v>
      </c>
      <c r="B3280" t="s">
        <v>1844</v>
      </c>
      <c r="C3280" t="s">
        <v>4241</v>
      </c>
      <c r="D3280" s="154">
        <v>331</v>
      </c>
      <c r="E3280" t="s">
        <v>718</v>
      </c>
      <c r="F3280">
        <v>14</v>
      </c>
      <c r="G3280">
        <v>19</v>
      </c>
      <c r="H3280" t="s">
        <v>3404</v>
      </c>
      <c r="I3280" t="s">
        <v>3515</v>
      </c>
      <c r="K3280" t="s">
        <v>719</v>
      </c>
      <c r="L3280" t="s">
        <v>718</v>
      </c>
      <c r="M3280" t="s">
        <v>3404</v>
      </c>
      <c r="N3280" t="b">
        <f>IF(ETMRouteStages[[#This Row],[RID]]=A3279,ETMRouteStages[[#This Row],[StageSequence]]=F3279+1,TRUE)</f>
        <v>1</v>
      </c>
    </row>
    <row r="3281" spans="1:14">
      <c r="A3281" t="s">
        <v>6518</v>
      </c>
      <c r="B3281" t="s">
        <v>1844</v>
      </c>
      <c r="C3281" t="s">
        <v>4241</v>
      </c>
      <c r="D3281" s="154">
        <v>331</v>
      </c>
      <c r="E3281" t="s">
        <v>1803</v>
      </c>
      <c r="F3281">
        <v>15</v>
      </c>
      <c r="G3281">
        <v>22</v>
      </c>
      <c r="H3281" t="s">
        <v>3404</v>
      </c>
      <c r="I3281" t="s">
        <v>3515</v>
      </c>
      <c r="K3281" t="s">
        <v>1804</v>
      </c>
      <c r="L3281" t="s">
        <v>1803</v>
      </c>
      <c r="M3281" t="s">
        <v>3404</v>
      </c>
      <c r="N3281" t="b">
        <f>IF(ETMRouteStages[[#This Row],[RID]]=A3280,ETMRouteStages[[#This Row],[StageSequence]]=F3280+1,TRUE)</f>
        <v>1</v>
      </c>
    </row>
    <row r="3282" spans="1:14">
      <c r="A3282" t="s">
        <v>6518</v>
      </c>
      <c r="B3282" t="s">
        <v>1844</v>
      </c>
      <c r="C3282" t="s">
        <v>4241</v>
      </c>
      <c r="D3282" s="154">
        <v>331</v>
      </c>
      <c r="E3282" t="s">
        <v>3068</v>
      </c>
      <c r="F3282">
        <v>16</v>
      </c>
      <c r="G3282">
        <v>23</v>
      </c>
      <c r="H3282" t="s">
        <v>3404</v>
      </c>
      <c r="I3282" t="s">
        <v>3515</v>
      </c>
      <c r="K3282" t="s">
        <v>3069</v>
      </c>
      <c r="L3282" t="s">
        <v>3068</v>
      </c>
      <c r="M3282" t="s">
        <v>3404</v>
      </c>
      <c r="N3282" t="b">
        <f>IF(ETMRouteStages[[#This Row],[RID]]=A3281,ETMRouteStages[[#This Row],[StageSequence]]=F3281+1,TRUE)</f>
        <v>1</v>
      </c>
    </row>
    <row r="3283" spans="1:14">
      <c r="A3283" t="s">
        <v>6518</v>
      </c>
      <c r="B3283" t="s">
        <v>1844</v>
      </c>
      <c r="C3283" t="s">
        <v>4241</v>
      </c>
      <c r="D3283" s="154">
        <v>331</v>
      </c>
      <c r="E3283" t="s">
        <v>2993</v>
      </c>
      <c r="F3283">
        <v>17</v>
      </c>
      <c r="G3283">
        <v>27</v>
      </c>
      <c r="H3283" t="s">
        <v>3404</v>
      </c>
      <c r="I3283" t="s">
        <v>3515</v>
      </c>
      <c r="K3283" t="s">
        <v>2994</v>
      </c>
      <c r="L3283" t="s">
        <v>2993</v>
      </c>
      <c r="M3283" t="s">
        <v>3404</v>
      </c>
      <c r="N3283" t="b">
        <f>IF(ETMRouteStages[[#This Row],[RID]]=A3282,ETMRouteStages[[#This Row],[StageSequence]]=F3282+1,TRUE)</f>
        <v>1</v>
      </c>
    </row>
    <row r="3284" spans="1:14">
      <c r="A3284" t="s">
        <v>6518</v>
      </c>
      <c r="B3284" t="s">
        <v>1844</v>
      </c>
      <c r="C3284" t="s">
        <v>4241</v>
      </c>
      <c r="D3284" s="154">
        <v>331</v>
      </c>
      <c r="E3284" t="s">
        <v>2966</v>
      </c>
      <c r="F3284">
        <v>18</v>
      </c>
      <c r="G3284">
        <v>31</v>
      </c>
      <c r="H3284" t="s">
        <v>3404</v>
      </c>
      <c r="I3284" t="s">
        <v>3515</v>
      </c>
      <c r="K3284" t="s">
        <v>2967</v>
      </c>
      <c r="L3284" t="s">
        <v>2966</v>
      </c>
      <c r="M3284" t="s">
        <v>3404</v>
      </c>
      <c r="N3284" t="b">
        <f>IF(ETMRouteStages[[#This Row],[RID]]=A3283,ETMRouteStages[[#This Row],[StageSequence]]=F3283+1,TRUE)</f>
        <v>1</v>
      </c>
    </row>
    <row r="3285" spans="1:14">
      <c r="A3285" t="s">
        <v>6518</v>
      </c>
      <c r="B3285" t="s">
        <v>1844</v>
      </c>
      <c r="C3285" t="s">
        <v>4241</v>
      </c>
      <c r="D3285" s="154">
        <v>331</v>
      </c>
      <c r="E3285" t="s">
        <v>2340</v>
      </c>
      <c r="F3285">
        <v>19</v>
      </c>
      <c r="G3285">
        <v>33</v>
      </c>
      <c r="H3285" t="s">
        <v>3404</v>
      </c>
      <c r="I3285" t="s">
        <v>3515</v>
      </c>
      <c r="K3285" t="s">
        <v>2341</v>
      </c>
      <c r="L3285" t="s">
        <v>2340</v>
      </c>
      <c r="M3285" t="s">
        <v>3404</v>
      </c>
      <c r="N3285" t="b">
        <f>IF(ETMRouteStages[[#This Row],[RID]]=A3284,ETMRouteStages[[#This Row],[StageSequence]]=F3284+1,TRUE)</f>
        <v>1</v>
      </c>
    </row>
    <row r="3286" spans="1:14">
      <c r="A3286" t="s">
        <v>6518</v>
      </c>
      <c r="B3286" t="s">
        <v>1844</v>
      </c>
      <c r="C3286" t="s">
        <v>4241</v>
      </c>
      <c r="D3286" s="154">
        <v>331</v>
      </c>
      <c r="E3286" t="s">
        <v>1361</v>
      </c>
      <c r="F3286">
        <v>20</v>
      </c>
      <c r="G3286">
        <v>35</v>
      </c>
      <c r="H3286" t="s">
        <v>3404</v>
      </c>
      <c r="I3286" t="s">
        <v>3515</v>
      </c>
      <c r="K3286" t="s">
        <v>1362</v>
      </c>
      <c r="L3286" t="s">
        <v>1361</v>
      </c>
      <c r="M3286" t="s">
        <v>3404</v>
      </c>
      <c r="N3286" t="b">
        <f>IF(ETMRouteStages[[#This Row],[RID]]=A3285,ETMRouteStages[[#This Row],[StageSequence]]=F3285+1,TRUE)</f>
        <v>1</v>
      </c>
    </row>
    <row r="3287" spans="1:14">
      <c r="A3287" t="s">
        <v>6518</v>
      </c>
      <c r="B3287" t="s">
        <v>1844</v>
      </c>
      <c r="C3287" t="s">
        <v>4241</v>
      </c>
      <c r="D3287" s="154">
        <v>331</v>
      </c>
      <c r="E3287" t="s">
        <v>3052</v>
      </c>
      <c r="F3287">
        <v>21</v>
      </c>
      <c r="G3287">
        <v>36</v>
      </c>
      <c r="H3287" t="s">
        <v>3404</v>
      </c>
      <c r="I3287" t="s">
        <v>3515</v>
      </c>
      <c r="K3287" t="s">
        <v>3053</v>
      </c>
      <c r="L3287" t="s">
        <v>3052</v>
      </c>
      <c r="M3287" t="s">
        <v>3404</v>
      </c>
      <c r="N3287" t="b">
        <f>IF(ETMRouteStages[[#This Row],[RID]]=A3286,ETMRouteStages[[#This Row],[StageSequence]]=F3286+1,TRUE)</f>
        <v>1</v>
      </c>
    </row>
    <row r="3288" spans="1:14">
      <c r="A3288" t="s">
        <v>6518</v>
      </c>
      <c r="B3288" t="s">
        <v>1844</v>
      </c>
      <c r="C3288" t="s">
        <v>4241</v>
      </c>
      <c r="D3288" s="154">
        <v>331</v>
      </c>
      <c r="E3288" t="s">
        <v>2093</v>
      </c>
      <c r="F3288">
        <v>22</v>
      </c>
      <c r="G3288">
        <v>37</v>
      </c>
      <c r="H3288" t="s">
        <v>3404</v>
      </c>
      <c r="I3288" t="s">
        <v>3515</v>
      </c>
      <c r="K3288" t="s">
        <v>2094</v>
      </c>
      <c r="L3288" t="s">
        <v>2093</v>
      </c>
      <c r="M3288" t="s">
        <v>3404</v>
      </c>
      <c r="N3288" t="b">
        <f>IF(ETMRouteStages[[#This Row],[RID]]=A3287,ETMRouteStages[[#This Row],[StageSequence]]=F3287+1,TRUE)</f>
        <v>1</v>
      </c>
    </row>
    <row r="3289" spans="1:14">
      <c r="A3289" t="s">
        <v>6519</v>
      </c>
      <c r="B3289" t="s">
        <v>1844</v>
      </c>
      <c r="C3289" t="s">
        <v>3801</v>
      </c>
      <c r="D3289" s="154">
        <v>332</v>
      </c>
      <c r="E3289" t="s">
        <v>1001</v>
      </c>
      <c r="F3289">
        <v>1</v>
      </c>
      <c r="G3289">
        <v>0</v>
      </c>
      <c r="H3289" t="s">
        <v>3404</v>
      </c>
      <c r="I3289" t="s">
        <v>3515</v>
      </c>
      <c r="K3289" t="s">
        <v>1002</v>
      </c>
      <c r="L3289" t="s">
        <v>1001</v>
      </c>
      <c r="M3289" t="s">
        <v>3404</v>
      </c>
      <c r="N3289" t="b">
        <f>IF(ETMRouteStages[[#This Row],[RID]]=A3288,ETMRouteStages[[#This Row],[StageSequence]]=F3288+1,TRUE)</f>
        <v>1</v>
      </c>
    </row>
    <row r="3290" spans="1:14">
      <c r="A3290" t="s">
        <v>6519</v>
      </c>
      <c r="B3290" t="s">
        <v>1844</v>
      </c>
      <c r="C3290" t="s">
        <v>3801</v>
      </c>
      <c r="D3290" s="154">
        <v>332</v>
      </c>
      <c r="E3290" t="s">
        <v>2600</v>
      </c>
      <c r="F3290">
        <v>2</v>
      </c>
      <c r="G3290">
        <v>1</v>
      </c>
      <c r="H3290" t="s">
        <v>3404</v>
      </c>
      <c r="I3290" t="s">
        <v>3515</v>
      </c>
      <c r="K3290" t="s">
        <v>2601</v>
      </c>
      <c r="L3290" t="s">
        <v>2600</v>
      </c>
      <c r="M3290" t="s">
        <v>3404</v>
      </c>
      <c r="N3290" t="b">
        <f>IF(ETMRouteStages[[#This Row],[RID]]=A3289,ETMRouteStages[[#This Row],[StageSequence]]=F3289+1,TRUE)</f>
        <v>1</v>
      </c>
    </row>
    <row r="3291" spans="1:14">
      <c r="A3291" t="s">
        <v>6519</v>
      </c>
      <c r="B3291" t="s">
        <v>1844</v>
      </c>
      <c r="C3291" t="s">
        <v>3801</v>
      </c>
      <c r="D3291" s="154">
        <v>332</v>
      </c>
      <c r="E3291" t="s">
        <v>1085</v>
      </c>
      <c r="F3291">
        <v>3</v>
      </c>
      <c r="G3291">
        <v>2</v>
      </c>
      <c r="H3291" t="s">
        <v>3404</v>
      </c>
      <c r="I3291" t="s">
        <v>3515</v>
      </c>
      <c r="K3291" t="s">
        <v>1086</v>
      </c>
      <c r="L3291" t="s">
        <v>1085</v>
      </c>
      <c r="M3291" t="s">
        <v>3404</v>
      </c>
      <c r="N3291" t="b">
        <f>IF(ETMRouteStages[[#This Row],[RID]]=A3290,ETMRouteStages[[#This Row],[StageSequence]]=F3290+1,TRUE)</f>
        <v>1</v>
      </c>
    </row>
    <row r="3292" spans="1:14">
      <c r="A3292" t="s">
        <v>6519</v>
      </c>
      <c r="B3292" t="s">
        <v>1844</v>
      </c>
      <c r="C3292" t="s">
        <v>3801</v>
      </c>
      <c r="D3292" s="154">
        <v>332</v>
      </c>
      <c r="E3292" t="s">
        <v>1221</v>
      </c>
      <c r="F3292">
        <v>4</v>
      </c>
      <c r="G3292">
        <v>3</v>
      </c>
      <c r="H3292" t="s">
        <v>3404</v>
      </c>
      <c r="I3292" t="s">
        <v>3515</v>
      </c>
      <c r="K3292" t="s">
        <v>1222</v>
      </c>
      <c r="L3292" t="s">
        <v>1221</v>
      </c>
      <c r="M3292" t="s">
        <v>3404</v>
      </c>
      <c r="N3292" t="b">
        <f>IF(ETMRouteStages[[#This Row],[RID]]=A3291,ETMRouteStages[[#This Row],[StageSequence]]=F3291+1,TRUE)</f>
        <v>1</v>
      </c>
    </row>
    <row r="3293" spans="1:14">
      <c r="A3293" t="s">
        <v>6519</v>
      </c>
      <c r="B3293" t="s">
        <v>1844</v>
      </c>
      <c r="C3293" t="s">
        <v>3801</v>
      </c>
      <c r="D3293" s="154">
        <v>332</v>
      </c>
      <c r="E3293" t="s">
        <v>1327</v>
      </c>
      <c r="F3293">
        <v>5</v>
      </c>
      <c r="G3293">
        <v>4</v>
      </c>
      <c r="H3293" t="s">
        <v>3404</v>
      </c>
      <c r="I3293" t="s">
        <v>3515</v>
      </c>
      <c r="K3293" t="s">
        <v>1328</v>
      </c>
      <c r="L3293" t="s">
        <v>1327</v>
      </c>
      <c r="M3293" t="s">
        <v>3404</v>
      </c>
      <c r="N3293" t="b">
        <f>IF(ETMRouteStages[[#This Row],[RID]]=A3292,ETMRouteStages[[#This Row],[StageSequence]]=F3292+1,TRUE)</f>
        <v>1</v>
      </c>
    </row>
    <row r="3294" spans="1:14">
      <c r="A3294" t="s">
        <v>6519</v>
      </c>
      <c r="B3294" t="s">
        <v>1844</v>
      </c>
      <c r="C3294" t="s">
        <v>3801</v>
      </c>
      <c r="D3294" s="154">
        <v>332</v>
      </c>
      <c r="E3294" t="s">
        <v>2272</v>
      </c>
      <c r="F3294">
        <v>6</v>
      </c>
      <c r="G3294">
        <v>5</v>
      </c>
      <c r="H3294" t="s">
        <v>3404</v>
      </c>
      <c r="I3294" t="s">
        <v>3515</v>
      </c>
      <c r="K3294" t="s">
        <v>2273</v>
      </c>
      <c r="L3294" t="s">
        <v>2272</v>
      </c>
      <c r="M3294" t="s">
        <v>3404</v>
      </c>
      <c r="N3294" t="b">
        <f>IF(ETMRouteStages[[#This Row],[RID]]=A3293,ETMRouteStages[[#This Row],[StageSequence]]=F3293+1,TRUE)</f>
        <v>1</v>
      </c>
    </row>
    <row r="3295" spans="1:14">
      <c r="A3295" t="s">
        <v>6519</v>
      </c>
      <c r="B3295" t="s">
        <v>1844</v>
      </c>
      <c r="C3295" t="s">
        <v>3801</v>
      </c>
      <c r="D3295" s="154">
        <v>332</v>
      </c>
      <c r="E3295" t="s">
        <v>638</v>
      </c>
      <c r="F3295">
        <v>7</v>
      </c>
      <c r="G3295">
        <v>6</v>
      </c>
      <c r="H3295" t="s">
        <v>3404</v>
      </c>
      <c r="I3295" t="s">
        <v>3515</v>
      </c>
      <c r="K3295" t="s">
        <v>639</v>
      </c>
      <c r="L3295" t="s">
        <v>638</v>
      </c>
      <c r="M3295" t="s">
        <v>3404</v>
      </c>
      <c r="N3295" t="b">
        <f>IF(ETMRouteStages[[#This Row],[RID]]=A3294,ETMRouteStages[[#This Row],[StageSequence]]=F3294+1,TRUE)</f>
        <v>1</v>
      </c>
    </row>
    <row r="3296" spans="1:14">
      <c r="A3296" t="s">
        <v>6519</v>
      </c>
      <c r="B3296" t="s">
        <v>1844</v>
      </c>
      <c r="C3296" t="s">
        <v>3801</v>
      </c>
      <c r="D3296" s="154">
        <v>332</v>
      </c>
      <c r="E3296" t="s">
        <v>640</v>
      </c>
      <c r="F3296">
        <v>8</v>
      </c>
      <c r="G3296">
        <v>7</v>
      </c>
      <c r="H3296" t="s">
        <v>3404</v>
      </c>
      <c r="I3296" t="s">
        <v>3515</v>
      </c>
      <c r="K3296" t="s">
        <v>641</v>
      </c>
      <c r="L3296" t="s">
        <v>640</v>
      </c>
      <c r="M3296" t="s">
        <v>3404</v>
      </c>
      <c r="N3296" t="b">
        <f>IF(ETMRouteStages[[#This Row],[RID]]=A3295,ETMRouteStages[[#This Row],[StageSequence]]=F3295+1,TRUE)</f>
        <v>1</v>
      </c>
    </row>
    <row r="3297" spans="1:14">
      <c r="A3297" t="s">
        <v>6519</v>
      </c>
      <c r="B3297" t="s">
        <v>1844</v>
      </c>
      <c r="C3297" t="s">
        <v>3801</v>
      </c>
      <c r="D3297" s="154">
        <v>332</v>
      </c>
      <c r="E3297" t="s">
        <v>2594</v>
      </c>
      <c r="F3297">
        <v>9</v>
      </c>
      <c r="G3297">
        <v>8</v>
      </c>
      <c r="H3297" t="s">
        <v>3404</v>
      </c>
      <c r="I3297" t="s">
        <v>3515</v>
      </c>
      <c r="K3297" t="s">
        <v>2595</v>
      </c>
      <c r="L3297" t="s">
        <v>2594</v>
      </c>
      <c r="M3297" t="s">
        <v>3404</v>
      </c>
      <c r="N3297" t="b">
        <f>IF(ETMRouteStages[[#This Row],[RID]]=A3296,ETMRouteStages[[#This Row],[StageSequence]]=F3296+1,TRUE)</f>
        <v>1</v>
      </c>
    </row>
    <row r="3298" spans="1:14">
      <c r="A3298" t="s">
        <v>6519</v>
      </c>
      <c r="B3298" t="s">
        <v>1844</v>
      </c>
      <c r="C3298" t="s">
        <v>3801</v>
      </c>
      <c r="D3298" s="154">
        <v>332</v>
      </c>
      <c r="E3298" t="s">
        <v>1542</v>
      </c>
      <c r="F3298">
        <v>10</v>
      </c>
      <c r="G3298">
        <v>9</v>
      </c>
      <c r="H3298" t="s">
        <v>3404</v>
      </c>
      <c r="I3298" t="s">
        <v>3515</v>
      </c>
      <c r="K3298" t="s">
        <v>1543</v>
      </c>
      <c r="L3298" t="s">
        <v>1542</v>
      </c>
      <c r="M3298" t="s">
        <v>3404</v>
      </c>
      <c r="N3298" t="b">
        <f>IF(ETMRouteStages[[#This Row],[RID]]=A3297,ETMRouteStages[[#This Row],[StageSequence]]=F3297+1,TRUE)</f>
        <v>1</v>
      </c>
    </row>
    <row r="3299" spans="1:14">
      <c r="A3299" t="s">
        <v>6519</v>
      </c>
      <c r="B3299" t="s">
        <v>1844</v>
      </c>
      <c r="C3299" t="s">
        <v>3801</v>
      </c>
      <c r="D3299" s="154">
        <v>332</v>
      </c>
      <c r="E3299" t="s">
        <v>3090</v>
      </c>
      <c r="F3299">
        <v>11</v>
      </c>
      <c r="G3299">
        <v>11</v>
      </c>
      <c r="H3299" t="s">
        <v>3404</v>
      </c>
      <c r="I3299" t="s">
        <v>3515</v>
      </c>
      <c r="K3299" t="s">
        <v>3091</v>
      </c>
      <c r="L3299" t="s">
        <v>3090</v>
      </c>
      <c r="M3299" t="s">
        <v>3404</v>
      </c>
      <c r="N3299" t="b">
        <f>IF(ETMRouteStages[[#This Row],[RID]]=A3298,ETMRouteStages[[#This Row],[StageSequence]]=F3298+1,TRUE)</f>
        <v>1</v>
      </c>
    </row>
    <row r="3300" spans="1:14">
      <c r="A3300" t="s">
        <v>6519</v>
      </c>
      <c r="B3300" t="s">
        <v>1844</v>
      </c>
      <c r="C3300" t="s">
        <v>3801</v>
      </c>
      <c r="D3300" s="154">
        <v>332</v>
      </c>
      <c r="E3300" t="s">
        <v>2638</v>
      </c>
      <c r="F3300">
        <v>12</v>
      </c>
      <c r="G3300">
        <v>15</v>
      </c>
      <c r="H3300" t="s">
        <v>3404</v>
      </c>
      <c r="I3300" t="s">
        <v>3515</v>
      </c>
      <c r="K3300" t="s">
        <v>2639</v>
      </c>
      <c r="L3300" t="s">
        <v>2638</v>
      </c>
      <c r="M3300" t="s">
        <v>3404</v>
      </c>
      <c r="N3300" t="b">
        <f>IF(ETMRouteStages[[#This Row],[RID]]=A3299,ETMRouteStages[[#This Row],[StageSequence]]=F3299+1,TRUE)</f>
        <v>1</v>
      </c>
    </row>
    <row r="3301" spans="1:14">
      <c r="A3301" t="s">
        <v>6519</v>
      </c>
      <c r="B3301" t="s">
        <v>1844</v>
      </c>
      <c r="C3301" t="s">
        <v>3801</v>
      </c>
      <c r="D3301" s="154">
        <v>332</v>
      </c>
      <c r="E3301" t="s">
        <v>475</v>
      </c>
      <c r="F3301">
        <v>13</v>
      </c>
      <c r="G3301">
        <v>17</v>
      </c>
      <c r="H3301" t="s">
        <v>3404</v>
      </c>
      <c r="I3301" t="s">
        <v>3515</v>
      </c>
      <c r="K3301" t="s">
        <v>476</v>
      </c>
      <c r="L3301" t="s">
        <v>475</v>
      </c>
      <c r="M3301" t="s">
        <v>3404</v>
      </c>
      <c r="N3301" t="b">
        <f>IF(ETMRouteStages[[#This Row],[RID]]=A3300,ETMRouteStages[[#This Row],[StageSequence]]=F3300+1,TRUE)</f>
        <v>1</v>
      </c>
    </row>
    <row r="3302" spans="1:14">
      <c r="A3302" t="s">
        <v>6519</v>
      </c>
      <c r="B3302" t="s">
        <v>1844</v>
      </c>
      <c r="C3302" t="s">
        <v>3801</v>
      </c>
      <c r="D3302" s="154">
        <v>332</v>
      </c>
      <c r="E3302" t="s">
        <v>948</v>
      </c>
      <c r="F3302">
        <v>14</v>
      </c>
      <c r="G3302">
        <v>20</v>
      </c>
      <c r="H3302" t="s">
        <v>3404</v>
      </c>
      <c r="I3302" t="s">
        <v>3515</v>
      </c>
      <c r="K3302" t="s">
        <v>949</v>
      </c>
      <c r="L3302" t="s">
        <v>948</v>
      </c>
      <c r="M3302" t="s">
        <v>3404</v>
      </c>
      <c r="N3302" t="b">
        <f>IF(ETMRouteStages[[#This Row],[RID]]=A3301,ETMRouteStages[[#This Row],[StageSequence]]=F3301+1,TRUE)</f>
        <v>1</v>
      </c>
    </row>
    <row r="3303" spans="1:14">
      <c r="A3303" t="s">
        <v>6519</v>
      </c>
      <c r="B3303" t="s">
        <v>1844</v>
      </c>
      <c r="C3303" t="s">
        <v>3801</v>
      </c>
      <c r="D3303" s="154">
        <v>332</v>
      </c>
      <c r="E3303" t="s">
        <v>2067</v>
      </c>
      <c r="F3303">
        <v>15</v>
      </c>
      <c r="G3303">
        <v>24</v>
      </c>
      <c r="H3303" t="s">
        <v>3404</v>
      </c>
      <c r="I3303" t="s">
        <v>3515</v>
      </c>
      <c r="K3303" t="s">
        <v>2068</v>
      </c>
      <c r="L3303" t="s">
        <v>2067</v>
      </c>
      <c r="M3303" t="s">
        <v>3404</v>
      </c>
      <c r="N3303" t="b">
        <f>IF(ETMRouteStages[[#This Row],[RID]]=A3302,ETMRouteStages[[#This Row],[StageSequence]]=F3302+1,TRUE)</f>
        <v>1</v>
      </c>
    </row>
    <row r="3304" spans="1:14">
      <c r="A3304" t="s">
        <v>6519</v>
      </c>
      <c r="B3304" t="s">
        <v>1844</v>
      </c>
      <c r="C3304" t="s">
        <v>3801</v>
      </c>
      <c r="D3304" s="154">
        <v>332</v>
      </c>
      <c r="E3304" t="s">
        <v>1164</v>
      </c>
      <c r="F3304">
        <v>16</v>
      </c>
      <c r="G3304">
        <v>25</v>
      </c>
      <c r="H3304" t="s">
        <v>3404</v>
      </c>
      <c r="I3304" t="s">
        <v>3515</v>
      </c>
      <c r="K3304" t="s">
        <v>1165</v>
      </c>
      <c r="L3304" t="s">
        <v>1164</v>
      </c>
      <c r="M3304" t="s">
        <v>3404</v>
      </c>
      <c r="N3304" t="b">
        <f>IF(ETMRouteStages[[#This Row],[RID]]=A3303,ETMRouteStages[[#This Row],[StageSequence]]=F3303+1,TRUE)</f>
        <v>1</v>
      </c>
    </row>
    <row r="3305" spans="1:14">
      <c r="A3305" t="s">
        <v>6519</v>
      </c>
      <c r="B3305" t="s">
        <v>1844</v>
      </c>
      <c r="C3305" t="s">
        <v>3801</v>
      </c>
      <c r="D3305" s="154">
        <v>332</v>
      </c>
      <c r="E3305" t="s">
        <v>1940</v>
      </c>
      <c r="F3305">
        <v>17</v>
      </c>
      <c r="G3305">
        <v>26</v>
      </c>
      <c r="H3305" t="s">
        <v>3404</v>
      </c>
      <c r="I3305" t="s">
        <v>3515</v>
      </c>
      <c r="K3305" t="s">
        <v>1941</v>
      </c>
      <c r="L3305" t="s">
        <v>1940</v>
      </c>
      <c r="M3305" t="s">
        <v>3404</v>
      </c>
      <c r="N3305" t="b">
        <f>IF(ETMRouteStages[[#This Row],[RID]]=A3304,ETMRouteStages[[#This Row],[StageSequence]]=F3304+1,TRUE)</f>
        <v>1</v>
      </c>
    </row>
    <row r="3306" spans="1:14">
      <c r="A3306" t="s">
        <v>6520</v>
      </c>
      <c r="B3306" t="s">
        <v>1844</v>
      </c>
      <c r="C3306" t="s">
        <v>3723</v>
      </c>
      <c r="D3306" s="154">
        <v>333</v>
      </c>
      <c r="E3306" t="s">
        <v>1843</v>
      </c>
      <c r="F3306">
        <v>1</v>
      </c>
      <c r="G3306">
        <v>0</v>
      </c>
      <c r="H3306" t="s">
        <v>3404</v>
      </c>
      <c r="I3306" t="s">
        <v>3515</v>
      </c>
      <c r="K3306" t="s">
        <v>1844</v>
      </c>
      <c r="L3306" t="s">
        <v>1843</v>
      </c>
      <c r="M3306" t="s">
        <v>3404</v>
      </c>
      <c r="N3306" t="b">
        <f>IF(ETMRouteStages[[#This Row],[RID]]=A3305,ETMRouteStages[[#This Row],[StageSequence]]=F3305+1,TRUE)</f>
        <v>1</v>
      </c>
    </row>
    <row r="3307" spans="1:14">
      <c r="A3307" t="s">
        <v>6520</v>
      </c>
      <c r="B3307" t="s">
        <v>1844</v>
      </c>
      <c r="C3307" t="s">
        <v>3723</v>
      </c>
      <c r="D3307" s="154">
        <v>333</v>
      </c>
      <c r="E3307" t="s">
        <v>1189</v>
      </c>
      <c r="F3307">
        <v>2</v>
      </c>
      <c r="G3307">
        <v>1</v>
      </c>
      <c r="H3307" t="s">
        <v>3404</v>
      </c>
      <c r="I3307" t="s">
        <v>3515</v>
      </c>
      <c r="K3307" t="s">
        <v>1190</v>
      </c>
      <c r="L3307" t="s">
        <v>1189</v>
      </c>
      <c r="M3307" t="s">
        <v>3404</v>
      </c>
      <c r="N3307" t="b">
        <f>IF(ETMRouteStages[[#This Row],[RID]]=A3306,ETMRouteStages[[#This Row],[StageSequence]]=F3306+1,TRUE)</f>
        <v>1</v>
      </c>
    </row>
    <row r="3308" spans="1:14">
      <c r="A3308" t="s">
        <v>6520</v>
      </c>
      <c r="B3308" t="s">
        <v>1844</v>
      </c>
      <c r="C3308" t="s">
        <v>3723</v>
      </c>
      <c r="D3308" s="154">
        <v>333</v>
      </c>
      <c r="E3308" t="s">
        <v>1847</v>
      </c>
      <c r="F3308">
        <v>3</v>
      </c>
      <c r="G3308">
        <v>2</v>
      </c>
      <c r="H3308" t="s">
        <v>3404</v>
      </c>
      <c r="I3308" t="s">
        <v>3515</v>
      </c>
      <c r="K3308" t="s">
        <v>1848</v>
      </c>
      <c r="L3308" t="s">
        <v>1847</v>
      </c>
      <c r="M3308" t="s">
        <v>3404</v>
      </c>
      <c r="N3308" t="b">
        <f>IF(ETMRouteStages[[#This Row],[RID]]=A3307,ETMRouteStages[[#This Row],[StageSequence]]=F3307+1,TRUE)</f>
        <v>1</v>
      </c>
    </row>
    <row r="3309" spans="1:14">
      <c r="A3309" t="s">
        <v>6520</v>
      </c>
      <c r="B3309" t="s">
        <v>1844</v>
      </c>
      <c r="C3309" t="s">
        <v>3723</v>
      </c>
      <c r="D3309" s="154">
        <v>333</v>
      </c>
      <c r="E3309" t="s">
        <v>544</v>
      </c>
      <c r="F3309">
        <v>4</v>
      </c>
      <c r="G3309">
        <v>3</v>
      </c>
      <c r="H3309" t="s">
        <v>3404</v>
      </c>
      <c r="I3309" t="s">
        <v>3515</v>
      </c>
      <c r="K3309" t="s">
        <v>545</v>
      </c>
      <c r="L3309" t="s">
        <v>544</v>
      </c>
      <c r="M3309" t="s">
        <v>3404</v>
      </c>
      <c r="N3309" t="b">
        <f>IF(ETMRouteStages[[#This Row],[RID]]=A3308,ETMRouteStages[[#This Row],[StageSequence]]=F3308+1,TRUE)</f>
        <v>1</v>
      </c>
    </row>
    <row r="3310" spans="1:14">
      <c r="A3310" t="s">
        <v>6520</v>
      </c>
      <c r="B3310" t="s">
        <v>1844</v>
      </c>
      <c r="C3310" t="s">
        <v>3723</v>
      </c>
      <c r="D3310" s="154">
        <v>333</v>
      </c>
      <c r="E3310" t="s">
        <v>2393</v>
      </c>
      <c r="F3310">
        <v>5</v>
      </c>
      <c r="G3310">
        <v>5</v>
      </c>
      <c r="H3310" t="s">
        <v>3404</v>
      </c>
      <c r="I3310" t="s">
        <v>3515</v>
      </c>
      <c r="K3310" t="s">
        <v>2394</v>
      </c>
      <c r="L3310" t="s">
        <v>2393</v>
      </c>
      <c r="M3310" t="s">
        <v>3404</v>
      </c>
      <c r="N3310" t="b">
        <f>IF(ETMRouteStages[[#This Row],[RID]]=A3309,ETMRouteStages[[#This Row],[StageSequence]]=F3309+1,TRUE)</f>
        <v>1</v>
      </c>
    </row>
    <row r="3311" spans="1:14">
      <c r="A3311" t="s">
        <v>6520</v>
      </c>
      <c r="B3311" t="s">
        <v>1844</v>
      </c>
      <c r="C3311" t="s">
        <v>3723</v>
      </c>
      <c r="D3311" s="154">
        <v>333</v>
      </c>
      <c r="E3311" t="s">
        <v>2392</v>
      </c>
      <c r="F3311">
        <v>6</v>
      </c>
      <c r="G3311">
        <v>6</v>
      </c>
      <c r="H3311" t="s">
        <v>3404</v>
      </c>
      <c r="I3311" t="s">
        <v>3515</v>
      </c>
      <c r="K3311" t="s">
        <v>2392</v>
      </c>
      <c r="L3311" t="s">
        <v>2392</v>
      </c>
      <c r="M3311" t="s">
        <v>3404</v>
      </c>
      <c r="N3311" t="b">
        <f>IF(ETMRouteStages[[#This Row],[RID]]=A3310,ETMRouteStages[[#This Row],[StageSequence]]=F3310+1,TRUE)</f>
        <v>1</v>
      </c>
    </row>
    <row r="3312" spans="1:14">
      <c r="A3312" t="s">
        <v>6520</v>
      </c>
      <c r="B3312" t="s">
        <v>1844</v>
      </c>
      <c r="C3312" t="s">
        <v>3723</v>
      </c>
      <c r="D3312" s="154">
        <v>333</v>
      </c>
      <c r="E3312" t="s">
        <v>2842</v>
      </c>
      <c r="F3312">
        <v>7</v>
      </c>
      <c r="G3312">
        <v>7</v>
      </c>
      <c r="H3312" t="s">
        <v>3404</v>
      </c>
      <c r="I3312" t="s">
        <v>3515</v>
      </c>
      <c r="K3312" t="s">
        <v>2843</v>
      </c>
      <c r="L3312" t="s">
        <v>2842</v>
      </c>
      <c r="M3312" t="s">
        <v>3404</v>
      </c>
      <c r="N3312" t="b">
        <f>IF(ETMRouteStages[[#This Row],[RID]]=A3311,ETMRouteStages[[#This Row],[StageSequence]]=F3311+1,TRUE)</f>
        <v>1</v>
      </c>
    </row>
    <row r="3313" spans="1:14">
      <c r="A3313" t="s">
        <v>6520</v>
      </c>
      <c r="B3313" t="s">
        <v>1844</v>
      </c>
      <c r="C3313" t="s">
        <v>3723</v>
      </c>
      <c r="D3313" s="154">
        <v>333</v>
      </c>
      <c r="E3313" t="s">
        <v>500</v>
      </c>
      <c r="F3313">
        <v>8</v>
      </c>
      <c r="G3313">
        <v>8</v>
      </c>
      <c r="H3313" t="s">
        <v>3404</v>
      </c>
      <c r="I3313" t="s">
        <v>3515</v>
      </c>
      <c r="K3313" t="s">
        <v>501</v>
      </c>
      <c r="L3313" t="s">
        <v>500</v>
      </c>
      <c r="M3313" t="s">
        <v>3404</v>
      </c>
      <c r="N3313" t="b">
        <f>IF(ETMRouteStages[[#This Row],[RID]]=A3312,ETMRouteStages[[#This Row],[StageSequence]]=F3312+1,TRUE)</f>
        <v>1</v>
      </c>
    </row>
    <row r="3314" spans="1:14">
      <c r="A3314" t="s">
        <v>6520</v>
      </c>
      <c r="B3314" t="s">
        <v>1844</v>
      </c>
      <c r="C3314" t="s">
        <v>3723</v>
      </c>
      <c r="D3314" s="154">
        <v>333</v>
      </c>
      <c r="E3314" t="s">
        <v>932</v>
      </c>
      <c r="F3314">
        <v>9</v>
      </c>
      <c r="G3314">
        <v>9</v>
      </c>
      <c r="H3314" t="s">
        <v>3404</v>
      </c>
      <c r="I3314" t="s">
        <v>3515</v>
      </c>
      <c r="K3314" t="s">
        <v>933</v>
      </c>
      <c r="L3314" t="s">
        <v>932</v>
      </c>
      <c r="M3314" t="s">
        <v>3404</v>
      </c>
      <c r="N3314" t="b">
        <f>IF(ETMRouteStages[[#This Row],[RID]]=A3313,ETMRouteStages[[#This Row],[StageSequence]]=F3313+1,TRUE)</f>
        <v>1</v>
      </c>
    </row>
    <row r="3315" spans="1:14">
      <c r="A3315" t="s">
        <v>6520</v>
      </c>
      <c r="B3315" t="s">
        <v>1844</v>
      </c>
      <c r="C3315" t="s">
        <v>3723</v>
      </c>
      <c r="D3315" s="154">
        <v>333</v>
      </c>
      <c r="E3315" t="s">
        <v>782</v>
      </c>
      <c r="F3315">
        <v>10</v>
      </c>
      <c r="G3315">
        <v>10</v>
      </c>
      <c r="H3315" t="s">
        <v>3404</v>
      </c>
      <c r="I3315" t="s">
        <v>3515</v>
      </c>
      <c r="K3315" t="s">
        <v>783</v>
      </c>
      <c r="L3315" t="s">
        <v>782</v>
      </c>
      <c r="M3315" t="s">
        <v>3404</v>
      </c>
      <c r="N3315" t="b">
        <f>IF(ETMRouteStages[[#This Row],[RID]]=A3314,ETMRouteStages[[#This Row],[StageSequence]]=F3314+1,TRUE)</f>
        <v>1</v>
      </c>
    </row>
    <row r="3316" spans="1:14">
      <c r="A3316" t="s">
        <v>6520</v>
      </c>
      <c r="B3316" t="s">
        <v>1844</v>
      </c>
      <c r="C3316" t="s">
        <v>3723</v>
      </c>
      <c r="D3316" s="154">
        <v>333</v>
      </c>
      <c r="E3316" t="s">
        <v>2503</v>
      </c>
      <c r="F3316">
        <v>11</v>
      </c>
      <c r="G3316">
        <v>12</v>
      </c>
      <c r="H3316" t="s">
        <v>3404</v>
      </c>
      <c r="I3316" t="s">
        <v>3515</v>
      </c>
      <c r="K3316" t="s">
        <v>2504</v>
      </c>
      <c r="L3316" t="s">
        <v>2503</v>
      </c>
      <c r="M3316" t="s">
        <v>3404</v>
      </c>
      <c r="N3316" t="b">
        <f>IF(ETMRouteStages[[#This Row],[RID]]=A3315,ETMRouteStages[[#This Row],[StageSequence]]=F3315+1,TRUE)</f>
        <v>1</v>
      </c>
    </row>
    <row r="3317" spans="1:14">
      <c r="A3317" t="s">
        <v>6520</v>
      </c>
      <c r="B3317" t="s">
        <v>1844</v>
      </c>
      <c r="C3317" t="s">
        <v>3723</v>
      </c>
      <c r="D3317" s="154">
        <v>333</v>
      </c>
      <c r="E3317" t="s">
        <v>784</v>
      </c>
      <c r="F3317">
        <v>12</v>
      </c>
      <c r="G3317">
        <v>13</v>
      </c>
      <c r="H3317" t="s">
        <v>3404</v>
      </c>
      <c r="I3317" t="s">
        <v>3515</v>
      </c>
      <c r="K3317" t="s">
        <v>785</v>
      </c>
      <c r="L3317" t="s">
        <v>784</v>
      </c>
      <c r="M3317" t="s">
        <v>3404</v>
      </c>
      <c r="N3317" t="b">
        <f>IF(ETMRouteStages[[#This Row],[RID]]=A3316,ETMRouteStages[[#This Row],[StageSequence]]=F3316+1,TRUE)</f>
        <v>1</v>
      </c>
    </row>
    <row r="3318" spans="1:14">
      <c r="A3318" t="s">
        <v>6520</v>
      </c>
      <c r="B3318" t="s">
        <v>1844</v>
      </c>
      <c r="C3318" t="s">
        <v>3723</v>
      </c>
      <c r="D3318" s="154">
        <v>333</v>
      </c>
      <c r="E3318" t="s">
        <v>2890</v>
      </c>
      <c r="F3318">
        <v>13</v>
      </c>
      <c r="G3318">
        <v>14</v>
      </c>
      <c r="H3318" t="s">
        <v>3404</v>
      </c>
      <c r="I3318" t="s">
        <v>3515</v>
      </c>
      <c r="K3318" t="s">
        <v>2891</v>
      </c>
      <c r="L3318" t="s">
        <v>2890</v>
      </c>
      <c r="M3318" t="s">
        <v>3404</v>
      </c>
      <c r="N3318" t="b">
        <f>IF(ETMRouteStages[[#This Row],[RID]]=A3317,ETMRouteStages[[#This Row],[StageSequence]]=F3317+1,TRUE)</f>
        <v>1</v>
      </c>
    </row>
    <row r="3319" spans="1:14">
      <c r="A3319" t="s">
        <v>6520</v>
      </c>
      <c r="B3319" t="s">
        <v>1844</v>
      </c>
      <c r="C3319" t="s">
        <v>3723</v>
      </c>
      <c r="D3319" s="154">
        <v>333</v>
      </c>
      <c r="E3319" t="s">
        <v>1113</v>
      </c>
      <c r="F3319">
        <v>14</v>
      </c>
      <c r="G3319">
        <v>16</v>
      </c>
      <c r="H3319" t="s">
        <v>3404</v>
      </c>
      <c r="I3319" t="s">
        <v>3515</v>
      </c>
      <c r="K3319" t="s">
        <v>1114</v>
      </c>
      <c r="L3319" t="s">
        <v>1113</v>
      </c>
      <c r="M3319" t="s">
        <v>3404</v>
      </c>
      <c r="N3319" t="b">
        <f>IF(ETMRouteStages[[#This Row],[RID]]=A3318,ETMRouteStages[[#This Row],[StageSequence]]=F3318+1,TRUE)</f>
        <v>1</v>
      </c>
    </row>
    <row r="3320" spans="1:14">
      <c r="A3320" t="s">
        <v>6520</v>
      </c>
      <c r="B3320" t="s">
        <v>1844</v>
      </c>
      <c r="C3320" t="s">
        <v>3723</v>
      </c>
      <c r="D3320" s="154">
        <v>333</v>
      </c>
      <c r="E3320" t="s">
        <v>2328</v>
      </c>
      <c r="F3320">
        <v>15</v>
      </c>
      <c r="G3320">
        <v>18</v>
      </c>
      <c r="H3320" t="s">
        <v>3404</v>
      </c>
      <c r="I3320" t="s">
        <v>3515</v>
      </c>
      <c r="K3320" t="s">
        <v>2329</v>
      </c>
      <c r="L3320" t="s">
        <v>2328</v>
      </c>
      <c r="M3320" t="s">
        <v>3404</v>
      </c>
      <c r="N3320" t="b">
        <f>IF(ETMRouteStages[[#This Row],[RID]]=A3319,ETMRouteStages[[#This Row],[StageSequence]]=F3319+1,TRUE)</f>
        <v>1</v>
      </c>
    </row>
    <row r="3321" spans="1:14">
      <c r="A3321" t="s">
        <v>6520</v>
      </c>
      <c r="B3321" t="s">
        <v>1844</v>
      </c>
      <c r="C3321" t="s">
        <v>3723</v>
      </c>
      <c r="D3321" s="154">
        <v>333</v>
      </c>
      <c r="E3321" t="s">
        <v>2940</v>
      </c>
      <c r="F3321">
        <v>16</v>
      </c>
      <c r="G3321">
        <v>19</v>
      </c>
      <c r="H3321" t="s">
        <v>3404</v>
      </c>
      <c r="I3321" t="s">
        <v>3515</v>
      </c>
      <c r="K3321" t="s">
        <v>2941</v>
      </c>
      <c r="L3321" t="s">
        <v>2940</v>
      </c>
      <c r="M3321" t="s">
        <v>3404</v>
      </c>
      <c r="N3321" t="b">
        <f>IF(ETMRouteStages[[#This Row],[RID]]=A3320,ETMRouteStages[[#This Row],[StageSequence]]=F3320+1,TRUE)</f>
        <v>1</v>
      </c>
    </row>
    <row r="3322" spans="1:14">
      <c r="A3322" t="s">
        <v>6520</v>
      </c>
      <c r="B3322" t="s">
        <v>1844</v>
      </c>
      <c r="C3322" t="s">
        <v>3723</v>
      </c>
      <c r="D3322" s="154">
        <v>333</v>
      </c>
      <c r="E3322" t="s">
        <v>1005</v>
      </c>
      <c r="F3322">
        <v>17</v>
      </c>
      <c r="G3322">
        <v>21</v>
      </c>
      <c r="H3322" t="s">
        <v>3404</v>
      </c>
      <c r="I3322" t="s">
        <v>3515</v>
      </c>
      <c r="K3322" t="s">
        <v>1006</v>
      </c>
      <c r="L3322" t="s">
        <v>1005</v>
      </c>
      <c r="M3322" t="s">
        <v>3404</v>
      </c>
      <c r="N3322" t="b">
        <f>IF(ETMRouteStages[[#This Row],[RID]]=A3321,ETMRouteStages[[#This Row],[StageSequence]]=F3321+1,TRUE)</f>
        <v>1</v>
      </c>
    </row>
    <row r="3323" spans="1:14">
      <c r="A3323" t="s">
        <v>6520</v>
      </c>
      <c r="B3323" t="s">
        <v>1844</v>
      </c>
      <c r="C3323" t="s">
        <v>3723</v>
      </c>
      <c r="D3323" s="154">
        <v>333</v>
      </c>
      <c r="E3323" t="s">
        <v>1607</v>
      </c>
      <c r="F3323">
        <v>18</v>
      </c>
      <c r="G3323">
        <v>22</v>
      </c>
      <c r="H3323" t="s">
        <v>3404</v>
      </c>
      <c r="I3323" t="s">
        <v>3515</v>
      </c>
      <c r="K3323" t="s">
        <v>1608</v>
      </c>
      <c r="L3323" t="s">
        <v>1607</v>
      </c>
      <c r="M3323" t="s">
        <v>3404</v>
      </c>
      <c r="N3323" t="b">
        <f>IF(ETMRouteStages[[#This Row],[RID]]=A3322,ETMRouteStages[[#This Row],[StageSequence]]=F3322+1,TRUE)</f>
        <v>1</v>
      </c>
    </row>
    <row r="3324" spans="1:14">
      <c r="A3324" t="s">
        <v>6520</v>
      </c>
      <c r="B3324" t="s">
        <v>1844</v>
      </c>
      <c r="C3324" t="s">
        <v>3723</v>
      </c>
      <c r="D3324" s="154">
        <v>333</v>
      </c>
      <c r="E3324" t="s">
        <v>928</v>
      </c>
      <c r="F3324">
        <v>19</v>
      </c>
      <c r="G3324">
        <v>23</v>
      </c>
      <c r="H3324" t="s">
        <v>3404</v>
      </c>
      <c r="I3324" t="s">
        <v>3515</v>
      </c>
      <c r="K3324" t="s">
        <v>929</v>
      </c>
      <c r="L3324" t="s">
        <v>928</v>
      </c>
      <c r="M3324" t="s">
        <v>3404</v>
      </c>
      <c r="N3324" t="b">
        <f>IF(ETMRouteStages[[#This Row],[RID]]=A3323,ETMRouteStages[[#This Row],[StageSequence]]=F3323+1,TRUE)</f>
        <v>1</v>
      </c>
    </row>
    <row r="3325" spans="1:14">
      <c r="A3325" t="s">
        <v>6520</v>
      </c>
      <c r="B3325" t="s">
        <v>1844</v>
      </c>
      <c r="C3325" t="s">
        <v>3723</v>
      </c>
      <c r="D3325" s="154">
        <v>333</v>
      </c>
      <c r="E3325" t="s">
        <v>1395</v>
      </c>
      <c r="F3325">
        <v>20</v>
      </c>
      <c r="G3325">
        <v>25</v>
      </c>
      <c r="H3325" t="s">
        <v>3404</v>
      </c>
      <c r="I3325" t="s">
        <v>3515</v>
      </c>
      <c r="K3325" t="s">
        <v>1396</v>
      </c>
      <c r="L3325" t="s">
        <v>1395</v>
      </c>
      <c r="M3325" t="s">
        <v>3404</v>
      </c>
      <c r="N3325" t="b">
        <f>IF(ETMRouteStages[[#This Row],[RID]]=A3324,ETMRouteStages[[#This Row],[StageSequence]]=F3324+1,TRUE)</f>
        <v>1</v>
      </c>
    </row>
    <row r="3326" spans="1:14">
      <c r="A3326" t="s">
        <v>6520</v>
      </c>
      <c r="B3326" t="s">
        <v>1844</v>
      </c>
      <c r="C3326" t="s">
        <v>3723</v>
      </c>
      <c r="D3326" s="154">
        <v>333</v>
      </c>
      <c r="E3326" t="s">
        <v>2089</v>
      </c>
      <c r="F3326">
        <v>21</v>
      </c>
      <c r="G3326">
        <v>26</v>
      </c>
      <c r="H3326" t="s">
        <v>3404</v>
      </c>
      <c r="I3326" t="s">
        <v>3515</v>
      </c>
      <c r="K3326" t="s">
        <v>2090</v>
      </c>
      <c r="L3326" t="s">
        <v>2089</v>
      </c>
      <c r="M3326" t="s">
        <v>3404</v>
      </c>
      <c r="N3326" t="b">
        <f>IF(ETMRouteStages[[#This Row],[RID]]=A3325,ETMRouteStages[[#This Row],[StageSequence]]=F3325+1,TRUE)</f>
        <v>1</v>
      </c>
    </row>
    <row r="3327" spans="1:14">
      <c r="A3327" t="s">
        <v>6520</v>
      </c>
      <c r="B3327" t="s">
        <v>1844</v>
      </c>
      <c r="C3327" t="s">
        <v>3723</v>
      </c>
      <c r="D3327" s="154">
        <v>333</v>
      </c>
      <c r="E3327" t="s">
        <v>1974</v>
      </c>
      <c r="F3327">
        <v>22</v>
      </c>
      <c r="G3327">
        <v>27</v>
      </c>
      <c r="H3327" t="s">
        <v>3404</v>
      </c>
      <c r="I3327" t="s">
        <v>3515</v>
      </c>
      <c r="K3327" t="s">
        <v>1974</v>
      </c>
      <c r="L3327" t="s">
        <v>1974</v>
      </c>
      <c r="M3327" t="s">
        <v>3404</v>
      </c>
      <c r="N3327" t="b">
        <f>IF(ETMRouteStages[[#This Row],[RID]]=A3326,ETMRouteStages[[#This Row],[StageSequence]]=F3326+1,TRUE)</f>
        <v>1</v>
      </c>
    </row>
    <row r="3328" spans="1:14">
      <c r="A3328" t="s">
        <v>6520</v>
      </c>
      <c r="B3328" t="s">
        <v>1844</v>
      </c>
      <c r="C3328" t="s">
        <v>3723</v>
      </c>
      <c r="D3328" s="154">
        <v>333</v>
      </c>
      <c r="E3328" t="s">
        <v>2952</v>
      </c>
      <c r="F3328">
        <v>23</v>
      </c>
      <c r="G3328">
        <v>28</v>
      </c>
      <c r="H3328" t="s">
        <v>3404</v>
      </c>
      <c r="I3328" t="s">
        <v>3515</v>
      </c>
      <c r="K3328" t="s">
        <v>2953</v>
      </c>
      <c r="L3328" t="s">
        <v>2952</v>
      </c>
      <c r="M3328" t="s">
        <v>3404</v>
      </c>
      <c r="N3328" t="b">
        <f>IF(ETMRouteStages[[#This Row],[RID]]=A3327,ETMRouteStages[[#This Row],[StageSequence]]=F3327+1,TRUE)</f>
        <v>1</v>
      </c>
    </row>
    <row r="3329" spans="1:14">
      <c r="A3329" t="s">
        <v>6520</v>
      </c>
      <c r="B3329" t="s">
        <v>1844</v>
      </c>
      <c r="C3329" t="s">
        <v>3723</v>
      </c>
      <c r="D3329" s="154">
        <v>333</v>
      </c>
      <c r="E3329" t="s">
        <v>2765</v>
      </c>
      <c r="F3329">
        <v>24</v>
      </c>
      <c r="G3329">
        <v>31</v>
      </c>
      <c r="H3329" t="s">
        <v>3404</v>
      </c>
      <c r="I3329" t="s">
        <v>3515</v>
      </c>
      <c r="K3329" t="s">
        <v>2766</v>
      </c>
      <c r="L3329" t="s">
        <v>2765</v>
      </c>
      <c r="M3329" t="s">
        <v>3404</v>
      </c>
      <c r="N3329" t="b">
        <f>IF(ETMRouteStages[[#This Row],[RID]]=A3328,ETMRouteStages[[#This Row],[StageSequence]]=F3328+1,TRUE)</f>
        <v>1</v>
      </c>
    </row>
    <row r="3330" spans="1:14">
      <c r="A3330" t="s">
        <v>6520</v>
      </c>
      <c r="B3330" t="s">
        <v>1844</v>
      </c>
      <c r="C3330" t="s">
        <v>3723</v>
      </c>
      <c r="D3330" s="154">
        <v>333</v>
      </c>
      <c r="E3330" t="s">
        <v>1093</v>
      </c>
      <c r="F3330">
        <v>25</v>
      </c>
      <c r="G3330">
        <v>34</v>
      </c>
      <c r="H3330" t="s">
        <v>3404</v>
      </c>
      <c r="I3330" t="s">
        <v>3515</v>
      </c>
      <c r="K3330" t="s">
        <v>1094</v>
      </c>
      <c r="L3330" t="s">
        <v>1093</v>
      </c>
      <c r="M3330" t="s">
        <v>3404</v>
      </c>
      <c r="N3330" t="b">
        <f>IF(ETMRouteStages[[#This Row],[RID]]=A3329,ETMRouteStages[[#This Row],[StageSequence]]=F3329+1,TRUE)</f>
        <v>1</v>
      </c>
    </row>
    <row r="3331" spans="1:14">
      <c r="A3331" t="s">
        <v>6520</v>
      </c>
      <c r="B3331" t="s">
        <v>1844</v>
      </c>
      <c r="C3331" t="s">
        <v>3723</v>
      </c>
      <c r="D3331" s="154">
        <v>333</v>
      </c>
      <c r="E3331" t="s">
        <v>1079</v>
      </c>
      <c r="F3331">
        <v>26</v>
      </c>
      <c r="G3331">
        <v>36</v>
      </c>
      <c r="H3331" t="s">
        <v>3404</v>
      </c>
      <c r="I3331" t="s">
        <v>3515</v>
      </c>
      <c r="K3331" t="s">
        <v>1080</v>
      </c>
      <c r="L3331" t="s">
        <v>1079</v>
      </c>
      <c r="M3331" t="s">
        <v>3404</v>
      </c>
      <c r="N3331" t="b">
        <f>IF(ETMRouteStages[[#This Row],[RID]]=A3330,ETMRouteStages[[#This Row],[StageSequence]]=F3330+1,TRUE)</f>
        <v>1</v>
      </c>
    </row>
    <row r="3332" spans="1:14">
      <c r="A3332" t="s">
        <v>6520</v>
      </c>
      <c r="B3332" t="s">
        <v>1844</v>
      </c>
      <c r="C3332" t="s">
        <v>3723</v>
      </c>
      <c r="D3332" s="154">
        <v>333</v>
      </c>
      <c r="E3332" t="s">
        <v>2769</v>
      </c>
      <c r="F3332">
        <v>27</v>
      </c>
      <c r="G3332">
        <v>38</v>
      </c>
      <c r="H3332" t="s">
        <v>3404</v>
      </c>
      <c r="I3332" t="s">
        <v>3515</v>
      </c>
      <c r="K3332" t="s">
        <v>2770</v>
      </c>
      <c r="L3332" t="s">
        <v>2769</v>
      </c>
      <c r="M3332" t="s">
        <v>3404</v>
      </c>
      <c r="N3332" t="b">
        <f>IF(ETMRouteStages[[#This Row],[RID]]=A3331,ETMRouteStages[[#This Row],[StageSequence]]=F3331+1,TRUE)</f>
        <v>1</v>
      </c>
    </row>
    <row r="3333" spans="1:14">
      <c r="A3333" t="s">
        <v>6520</v>
      </c>
      <c r="B3333" t="s">
        <v>1844</v>
      </c>
      <c r="C3333" t="s">
        <v>3723</v>
      </c>
      <c r="D3333" s="154">
        <v>333</v>
      </c>
      <c r="E3333" t="s">
        <v>1109</v>
      </c>
      <c r="F3333">
        <v>28</v>
      </c>
      <c r="G3333">
        <v>40</v>
      </c>
      <c r="H3333" t="s">
        <v>3404</v>
      </c>
      <c r="I3333" t="s">
        <v>3515</v>
      </c>
      <c r="K3333" t="s">
        <v>1110</v>
      </c>
      <c r="L3333" t="s">
        <v>1109</v>
      </c>
      <c r="M3333" t="s">
        <v>3404</v>
      </c>
      <c r="N3333" t="b">
        <f>IF(ETMRouteStages[[#This Row],[RID]]=A3332,ETMRouteStages[[#This Row],[StageSequence]]=F3332+1,TRUE)</f>
        <v>1</v>
      </c>
    </row>
    <row r="3334" spans="1:14">
      <c r="A3334" t="s">
        <v>6520</v>
      </c>
      <c r="B3334" t="s">
        <v>1844</v>
      </c>
      <c r="C3334" t="s">
        <v>3723</v>
      </c>
      <c r="D3334" s="154">
        <v>333</v>
      </c>
      <c r="E3334" t="s">
        <v>1940</v>
      </c>
      <c r="F3334">
        <v>29</v>
      </c>
      <c r="G3334">
        <v>46</v>
      </c>
      <c r="H3334" t="s">
        <v>3404</v>
      </c>
      <c r="I3334" t="s">
        <v>3515</v>
      </c>
      <c r="K3334" t="s">
        <v>1941</v>
      </c>
      <c r="L3334" t="s">
        <v>1940</v>
      </c>
      <c r="M3334" t="s">
        <v>3404</v>
      </c>
      <c r="N3334" t="b">
        <f>IF(ETMRouteStages[[#This Row],[RID]]=A3333,ETMRouteStages[[#This Row],[StageSequence]]=F3333+1,TRUE)</f>
        <v>1</v>
      </c>
    </row>
    <row r="3335" spans="1:14">
      <c r="A3335" t="s">
        <v>6521</v>
      </c>
      <c r="B3335" t="s">
        <v>1844</v>
      </c>
      <c r="C3335" t="s">
        <v>3567</v>
      </c>
      <c r="D3335" s="154">
        <v>334</v>
      </c>
      <c r="E3335" t="s">
        <v>2328</v>
      </c>
      <c r="F3335">
        <v>1</v>
      </c>
      <c r="G3335">
        <v>0</v>
      </c>
      <c r="H3335" t="s">
        <v>3404</v>
      </c>
      <c r="I3335" t="s">
        <v>3515</v>
      </c>
      <c r="K3335" t="s">
        <v>2329</v>
      </c>
      <c r="L3335" t="s">
        <v>2328</v>
      </c>
      <c r="M3335" t="s">
        <v>3404</v>
      </c>
      <c r="N3335" t="b">
        <f>IF(ETMRouteStages[[#This Row],[RID]]=A3334,ETMRouteStages[[#This Row],[StageSequence]]=F3334+1,TRUE)</f>
        <v>1</v>
      </c>
    </row>
    <row r="3336" spans="1:14">
      <c r="A3336" t="s">
        <v>6521</v>
      </c>
      <c r="B3336" t="s">
        <v>1844</v>
      </c>
      <c r="C3336" t="s">
        <v>3567</v>
      </c>
      <c r="D3336" s="154">
        <v>334</v>
      </c>
      <c r="E3336" t="s">
        <v>1113</v>
      </c>
      <c r="F3336">
        <v>2</v>
      </c>
      <c r="G3336">
        <v>2</v>
      </c>
      <c r="H3336" t="s">
        <v>3404</v>
      </c>
      <c r="I3336" t="s">
        <v>3515</v>
      </c>
      <c r="K3336" t="s">
        <v>1114</v>
      </c>
      <c r="L3336" t="s">
        <v>1113</v>
      </c>
      <c r="M3336" t="s">
        <v>3404</v>
      </c>
      <c r="N3336" t="b">
        <f>IF(ETMRouteStages[[#This Row],[RID]]=A3335,ETMRouteStages[[#This Row],[StageSequence]]=F3335+1,TRUE)</f>
        <v>1</v>
      </c>
    </row>
    <row r="3337" spans="1:14">
      <c r="A3337" t="s">
        <v>6521</v>
      </c>
      <c r="B3337" t="s">
        <v>1844</v>
      </c>
      <c r="C3337" t="s">
        <v>3567</v>
      </c>
      <c r="D3337" s="154">
        <v>334</v>
      </c>
      <c r="E3337" t="s">
        <v>2890</v>
      </c>
      <c r="F3337">
        <v>3</v>
      </c>
      <c r="G3337">
        <v>4</v>
      </c>
      <c r="H3337" t="s">
        <v>3404</v>
      </c>
      <c r="I3337" t="s">
        <v>3515</v>
      </c>
      <c r="K3337" t="s">
        <v>2891</v>
      </c>
      <c r="L3337" t="s">
        <v>2890</v>
      </c>
      <c r="M3337" t="s">
        <v>3404</v>
      </c>
      <c r="N3337" t="b">
        <f>IF(ETMRouteStages[[#This Row],[RID]]=A3336,ETMRouteStages[[#This Row],[StageSequence]]=F3336+1,TRUE)</f>
        <v>1</v>
      </c>
    </row>
    <row r="3338" spans="1:14">
      <c r="A3338" t="s">
        <v>6521</v>
      </c>
      <c r="B3338" t="s">
        <v>1844</v>
      </c>
      <c r="C3338" t="s">
        <v>3567</v>
      </c>
      <c r="D3338" s="154">
        <v>334</v>
      </c>
      <c r="E3338" t="s">
        <v>784</v>
      </c>
      <c r="F3338">
        <v>4</v>
      </c>
      <c r="G3338">
        <v>5</v>
      </c>
      <c r="H3338" t="s">
        <v>3404</v>
      </c>
      <c r="I3338" t="s">
        <v>3515</v>
      </c>
      <c r="K3338" t="s">
        <v>785</v>
      </c>
      <c r="L3338" t="s">
        <v>784</v>
      </c>
      <c r="M3338" t="s">
        <v>3404</v>
      </c>
      <c r="N3338" t="b">
        <f>IF(ETMRouteStages[[#This Row],[RID]]=A3337,ETMRouteStages[[#This Row],[StageSequence]]=F3337+1,TRUE)</f>
        <v>1</v>
      </c>
    </row>
    <row r="3339" spans="1:14">
      <c r="A3339" t="s">
        <v>6521</v>
      </c>
      <c r="B3339" t="s">
        <v>1844</v>
      </c>
      <c r="C3339" t="s">
        <v>3567</v>
      </c>
      <c r="D3339" s="154">
        <v>334</v>
      </c>
      <c r="E3339" t="s">
        <v>2503</v>
      </c>
      <c r="F3339">
        <v>5</v>
      </c>
      <c r="G3339">
        <v>6</v>
      </c>
      <c r="H3339" t="s">
        <v>3404</v>
      </c>
      <c r="I3339" t="s">
        <v>3515</v>
      </c>
      <c r="K3339" t="s">
        <v>2504</v>
      </c>
      <c r="L3339" t="s">
        <v>2503</v>
      </c>
      <c r="M3339" t="s">
        <v>3404</v>
      </c>
      <c r="N3339" t="b">
        <f>IF(ETMRouteStages[[#This Row],[RID]]=A3338,ETMRouteStages[[#This Row],[StageSequence]]=F3338+1,TRUE)</f>
        <v>1</v>
      </c>
    </row>
    <row r="3340" spans="1:14">
      <c r="A3340" t="s">
        <v>6521</v>
      </c>
      <c r="B3340" t="s">
        <v>1844</v>
      </c>
      <c r="C3340" t="s">
        <v>3567</v>
      </c>
      <c r="D3340" s="154">
        <v>334</v>
      </c>
      <c r="E3340" t="s">
        <v>782</v>
      </c>
      <c r="F3340">
        <v>6</v>
      </c>
      <c r="G3340">
        <v>8</v>
      </c>
      <c r="H3340" t="s">
        <v>3404</v>
      </c>
      <c r="I3340" t="s">
        <v>3515</v>
      </c>
      <c r="K3340" t="s">
        <v>783</v>
      </c>
      <c r="L3340" t="s">
        <v>782</v>
      </c>
      <c r="M3340" t="s">
        <v>3404</v>
      </c>
      <c r="N3340" t="b">
        <f>IF(ETMRouteStages[[#This Row],[RID]]=A3339,ETMRouteStages[[#This Row],[StageSequence]]=F3339+1,TRUE)</f>
        <v>1</v>
      </c>
    </row>
    <row r="3341" spans="1:14">
      <c r="A3341" t="s">
        <v>6521</v>
      </c>
      <c r="B3341" t="s">
        <v>1844</v>
      </c>
      <c r="C3341" t="s">
        <v>3567</v>
      </c>
      <c r="D3341" s="154">
        <v>334</v>
      </c>
      <c r="E3341" t="s">
        <v>2830</v>
      </c>
      <c r="F3341">
        <v>7</v>
      </c>
      <c r="G3341">
        <v>9</v>
      </c>
      <c r="H3341" t="s">
        <v>3404</v>
      </c>
      <c r="I3341" t="s">
        <v>3515</v>
      </c>
      <c r="K3341" t="s">
        <v>2831</v>
      </c>
      <c r="L3341" t="s">
        <v>2830</v>
      </c>
      <c r="M3341" t="s">
        <v>3404</v>
      </c>
      <c r="N3341" t="b">
        <f>IF(ETMRouteStages[[#This Row],[RID]]=A3340,ETMRouteStages[[#This Row],[StageSequence]]=F3340+1,TRUE)</f>
        <v>1</v>
      </c>
    </row>
    <row r="3342" spans="1:14">
      <c r="A3342" t="s">
        <v>6521</v>
      </c>
      <c r="B3342" t="s">
        <v>1844</v>
      </c>
      <c r="C3342" t="s">
        <v>3567</v>
      </c>
      <c r="D3342" s="154">
        <v>334</v>
      </c>
      <c r="E3342" t="s">
        <v>3014</v>
      </c>
      <c r="F3342">
        <v>8</v>
      </c>
      <c r="G3342">
        <v>10</v>
      </c>
      <c r="H3342" t="s">
        <v>3404</v>
      </c>
      <c r="I3342" t="s">
        <v>3515</v>
      </c>
      <c r="K3342" t="s">
        <v>3015</v>
      </c>
      <c r="L3342" t="s">
        <v>3014</v>
      </c>
      <c r="M3342" t="s">
        <v>3404</v>
      </c>
      <c r="N3342" t="b">
        <f>IF(ETMRouteStages[[#This Row],[RID]]=A3341,ETMRouteStages[[#This Row],[StageSequence]]=F3341+1,TRUE)</f>
        <v>1</v>
      </c>
    </row>
    <row r="3343" spans="1:14">
      <c r="A3343" t="s">
        <v>6521</v>
      </c>
      <c r="B3343" t="s">
        <v>1844</v>
      </c>
      <c r="C3343" t="s">
        <v>3567</v>
      </c>
      <c r="D3343" s="154">
        <v>334</v>
      </c>
      <c r="E3343" t="s">
        <v>2653</v>
      </c>
      <c r="F3343">
        <v>9</v>
      </c>
      <c r="G3343">
        <v>12</v>
      </c>
      <c r="H3343" t="s">
        <v>3404</v>
      </c>
      <c r="I3343" t="s">
        <v>3515</v>
      </c>
      <c r="K3343" t="s">
        <v>2654</v>
      </c>
      <c r="L3343" t="s">
        <v>2653</v>
      </c>
      <c r="M3343" t="s">
        <v>3404</v>
      </c>
      <c r="N3343" t="b">
        <f>IF(ETMRouteStages[[#This Row],[RID]]=A3342,ETMRouteStages[[#This Row],[StageSequence]]=F3342+1,TRUE)</f>
        <v>1</v>
      </c>
    </row>
    <row r="3344" spans="1:14">
      <c r="A3344" t="s">
        <v>6521</v>
      </c>
      <c r="B3344" t="s">
        <v>1844</v>
      </c>
      <c r="C3344" t="s">
        <v>3567</v>
      </c>
      <c r="D3344" s="154">
        <v>334</v>
      </c>
      <c r="E3344" t="s">
        <v>1021</v>
      </c>
      <c r="F3344">
        <v>10</v>
      </c>
      <c r="G3344">
        <v>14</v>
      </c>
      <c r="H3344" t="s">
        <v>3404</v>
      </c>
      <c r="I3344" t="s">
        <v>3515</v>
      </c>
      <c r="K3344" t="s">
        <v>1022</v>
      </c>
      <c r="L3344" t="s">
        <v>1021</v>
      </c>
      <c r="M3344" t="s">
        <v>3404</v>
      </c>
      <c r="N3344" t="b">
        <f>IF(ETMRouteStages[[#This Row],[RID]]=A3343,ETMRouteStages[[#This Row],[StageSequence]]=F3343+1,TRUE)</f>
        <v>1</v>
      </c>
    </row>
    <row r="3345" spans="1:14">
      <c r="A3345" t="s">
        <v>6521</v>
      </c>
      <c r="B3345" t="s">
        <v>1844</v>
      </c>
      <c r="C3345" t="s">
        <v>3567</v>
      </c>
      <c r="D3345" s="154">
        <v>334</v>
      </c>
      <c r="E3345" t="s">
        <v>1829</v>
      </c>
      <c r="F3345">
        <v>11</v>
      </c>
      <c r="G3345">
        <v>15</v>
      </c>
      <c r="H3345" t="s">
        <v>3404</v>
      </c>
      <c r="I3345" t="s">
        <v>3515</v>
      </c>
      <c r="K3345" t="s">
        <v>1830</v>
      </c>
      <c r="L3345" t="s">
        <v>1829</v>
      </c>
      <c r="M3345" t="s">
        <v>3404</v>
      </c>
      <c r="N3345" t="b">
        <f>IF(ETMRouteStages[[#This Row],[RID]]=A3344,ETMRouteStages[[#This Row],[StageSequence]]=F3344+1,TRUE)</f>
        <v>1</v>
      </c>
    </row>
    <row r="3346" spans="1:14">
      <c r="A3346" t="s">
        <v>6521</v>
      </c>
      <c r="B3346" t="s">
        <v>1844</v>
      </c>
      <c r="C3346" t="s">
        <v>3567</v>
      </c>
      <c r="D3346" s="154">
        <v>334</v>
      </c>
      <c r="E3346" t="s">
        <v>3012</v>
      </c>
      <c r="F3346">
        <v>12</v>
      </c>
      <c r="G3346">
        <v>17</v>
      </c>
      <c r="H3346" t="s">
        <v>3404</v>
      </c>
      <c r="I3346" t="s">
        <v>3515</v>
      </c>
      <c r="K3346" t="s">
        <v>3013</v>
      </c>
      <c r="L3346" t="s">
        <v>3012</v>
      </c>
      <c r="M3346" t="s">
        <v>3404</v>
      </c>
      <c r="N3346" t="b">
        <f>IF(ETMRouteStages[[#This Row],[RID]]=A3345,ETMRouteStages[[#This Row],[StageSequence]]=F3345+1,TRUE)</f>
        <v>1</v>
      </c>
    </row>
    <row r="3347" spans="1:14">
      <c r="A3347" t="s">
        <v>6521</v>
      </c>
      <c r="B3347" t="s">
        <v>1844</v>
      </c>
      <c r="C3347" t="s">
        <v>3567</v>
      </c>
      <c r="D3347" s="154">
        <v>334</v>
      </c>
      <c r="E3347" t="s">
        <v>492</v>
      </c>
      <c r="F3347">
        <v>13</v>
      </c>
      <c r="G3347">
        <v>18</v>
      </c>
      <c r="H3347" t="s">
        <v>3404</v>
      </c>
      <c r="I3347" t="s">
        <v>3515</v>
      </c>
      <c r="K3347" t="s">
        <v>493</v>
      </c>
      <c r="L3347" t="s">
        <v>492</v>
      </c>
      <c r="M3347" t="s">
        <v>3404</v>
      </c>
      <c r="N3347" t="b">
        <f>IF(ETMRouteStages[[#This Row],[RID]]=A3346,ETMRouteStages[[#This Row],[StageSequence]]=F3346+1,TRUE)</f>
        <v>1</v>
      </c>
    </row>
    <row r="3348" spans="1:14">
      <c r="A3348" t="s">
        <v>6521</v>
      </c>
      <c r="B3348" t="s">
        <v>1844</v>
      </c>
      <c r="C3348" t="s">
        <v>3567</v>
      </c>
      <c r="D3348" s="154">
        <v>334</v>
      </c>
      <c r="E3348" t="s">
        <v>2215</v>
      </c>
      <c r="F3348">
        <v>14</v>
      </c>
      <c r="G3348">
        <v>20</v>
      </c>
      <c r="H3348" t="s">
        <v>3404</v>
      </c>
      <c r="I3348" t="s">
        <v>3515</v>
      </c>
      <c r="K3348" t="s">
        <v>2216</v>
      </c>
      <c r="L3348" t="s">
        <v>2215</v>
      </c>
      <c r="M3348" t="s">
        <v>3404</v>
      </c>
      <c r="N3348" t="b">
        <f>IF(ETMRouteStages[[#This Row],[RID]]=A3347,ETMRouteStages[[#This Row],[StageSequence]]=F3347+1,TRUE)</f>
        <v>1</v>
      </c>
    </row>
    <row r="3349" spans="1:14">
      <c r="A3349" t="s">
        <v>6521</v>
      </c>
      <c r="B3349" t="s">
        <v>1844</v>
      </c>
      <c r="C3349" t="s">
        <v>3567</v>
      </c>
      <c r="D3349" s="154">
        <v>334</v>
      </c>
      <c r="E3349" t="s">
        <v>2163</v>
      </c>
      <c r="F3349">
        <v>15</v>
      </c>
      <c r="G3349">
        <v>21</v>
      </c>
      <c r="H3349" t="s">
        <v>3404</v>
      </c>
      <c r="I3349" t="s">
        <v>3515</v>
      </c>
      <c r="K3349" t="s">
        <v>2164</v>
      </c>
      <c r="L3349" t="s">
        <v>2163</v>
      </c>
      <c r="M3349" t="s">
        <v>3404</v>
      </c>
      <c r="N3349" t="b">
        <f>IF(ETMRouteStages[[#This Row],[RID]]=A3348,ETMRouteStages[[#This Row],[StageSequence]]=F3348+1,TRUE)</f>
        <v>1</v>
      </c>
    </row>
    <row r="3350" spans="1:14">
      <c r="A3350" t="s">
        <v>6521</v>
      </c>
      <c r="B3350" t="s">
        <v>1844</v>
      </c>
      <c r="C3350" t="s">
        <v>3567</v>
      </c>
      <c r="D3350" s="154">
        <v>334</v>
      </c>
      <c r="E3350" t="s">
        <v>1033</v>
      </c>
      <c r="F3350">
        <v>16</v>
      </c>
      <c r="G3350">
        <v>22</v>
      </c>
      <c r="H3350" t="s">
        <v>3404</v>
      </c>
      <c r="I3350" t="s">
        <v>3515</v>
      </c>
      <c r="K3350" t="s">
        <v>1034</v>
      </c>
      <c r="L3350" t="s">
        <v>1033</v>
      </c>
      <c r="M3350" t="s">
        <v>3404</v>
      </c>
      <c r="N3350" t="b">
        <f>IF(ETMRouteStages[[#This Row],[RID]]=A3349,ETMRouteStages[[#This Row],[StageSequence]]=F3349+1,TRUE)</f>
        <v>1</v>
      </c>
    </row>
    <row r="3351" spans="1:14">
      <c r="A3351" t="s">
        <v>6521</v>
      </c>
      <c r="B3351" t="s">
        <v>1844</v>
      </c>
      <c r="C3351" t="s">
        <v>3567</v>
      </c>
      <c r="D3351" s="154">
        <v>334</v>
      </c>
      <c r="E3351" t="s">
        <v>1833</v>
      </c>
      <c r="F3351">
        <v>17</v>
      </c>
      <c r="G3351">
        <v>23</v>
      </c>
      <c r="H3351" t="s">
        <v>3404</v>
      </c>
      <c r="I3351" t="s">
        <v>3515</v>
      </c>
      <c r="K3351" t="s">
        <v>1834</v>
      </c>
      <c r="L3351" t="s">
        <v>1833</v>
      </c>
      <c r="M3351" t="s">
        <v>3404</v>
      </c>
      <c r="N3351" t="b">
        <f>IF(ETMRouteStages[[#This Row],[RID]]=A3350,ETMRouteStages[[#This Row],[StageSequence]]=F3350+1,TRUE)</f>
        <v>1</v>
      </c>
    </row>
    <row r="3352" spans="1:14">
      <c r="A3352" t="s">
        <v>6521</v>
      </c>
      <c r="B3352" t="s">
        <v>1844</v>
      </c>
      <c r="C3352" t="s">
        <v>3567</v>
      </c>
      <c r="D3352" s="154">
        <v>334</v>
      </c>
      <c r="E3352" t="s">
        <v>840</v>
      </c>
      <c r="F3352">
        <v>18</v>
      </c>
      <c r="G3352">
        <v>24</v>
      </c>
      <c r="H3352" t="s">
        <v>3404</v>
      </c>
      <c r="I3352" t="s">
        <v>3515</v>
      </c>
      <c r="K3352" t="s">
        <v>841</v>
      </c>
      <c r="L3352" t="s">
        <v>840</v>
      </c>
      <c r="M3352" t="s">
        <v>3404</v>
      </c>
      <c r="N3352" t="b">
        <f>IF(ETMRouteStages[[#This Row],[RID]]=A3351,ETMRouteStages[[#This Row],[StageSequence]]=F3351+1,TRUE)</f>
        <v>1</v>
      </c>
    </row>
    <row r="3353" spans="1:14">
      <c r="A3353" t="s">
        <v>6521</v>
      </c>
      <c r="B3353" t="s">
        <v>1844</v>
      </c>
      <c r="C3353" t="s">
        <v>3567</v>
      </c>
      <c r="D3353" s="154">
        <v>334</v>
      </c>
      <c r="E3353" t="s">
        <v>2600</v>
      </c>
      <c r="F3353">
        <v>19</v>
      </c>
      <c r="G3353">
        <v>25</v>
      </c>
      <c r="H3353" t="s">
        <v>3404</v>
      </c>
      <c r="I3353" t="s">
        <v>3515</v>
      </c>
      <c r="K3353" t="s">
        <v>2601</v>
      </c>
      <c r="L3353" t="s">
        <v>2600</v>
      </c>
      <c r="M3353" t="s">
        <v>3404</v>
      </c>
      <c r="N3353" t="b">
        <f>IF(ETMRouteStages[[#This Row],[RID]]=A3352,ETMRouteStages[[#This Row],[StageSequence]]=F3352+1,TRUE)</f>
        <v>1</v>
      </c>
    </row>
    <row r="3354" spans="1:14">
      <c r="A3354" t="s">
        <v>6521</v>
      </c>
      <c r="B3354" t="s">
        <v>1844</v>
      </c>
      <c r="C3354" t="s">
        <v>3567</v>
      </c>
      <c r="D3354" s="154">
        <v>334</v>
      </c>
      <c r="E3354" t="s">
        <v>1001</v>
      </c>
      <c r="F3354">
        <v>20</v>
      </c>
      <c r="G3354">
        <v>26</v>
      </c>
      <c r="H3354" t="s">
        <v>3404</v>
      </c>
      <c r="I3354" t="s">
        <v>3515</v>
      </c>
      <c r="K3354" t="s">
        <v>1002</v>
      </c>
      <c r="L3354" t="s">
        <v>1001</v>
      </c>
      <c r="M3354" t="s">
        <v>3404</v>
      </c>
      <c r="N3354" t="b">
        <f>IF(ETMRouteStages[[#This Row],[RID]]=A3353,ETMRouteStages[[#This Row],[StageSequence]]=F3353+1,TRUE)</f>
        <v>1</v>
      </c>
    </row>
    <row r="3355" spans="1:14">
      <c r="A3355" t="s">
        <v>6522</v>
      </c>
      <c r="B3355" t="s">
        <v>1844</v>
      </c>
      <c r="C3355" t="s">
        <v>4244</v>
      </c>
      <c r="D3355" s="154">
        <v>335</v>
      </c>
      <c r="E3355" t="s">
        <v>1001</v>
      </c>
      <c r="F3355">
        <v>1</v>
      </c>
      <c r="G3355">
        <v>0</v>
      </c>
      <c r="H3355" t="s">
        <v>3404</v>
      </c>
      <c r="I3355" t="s">
        <v>3515</v>
      </c>
      <c r="K3355" t="s">
        <v>1002</v>
      </c>
      <c r="L3355" t="s">
        <v>1001</v>
      </c>
      <c r="M3355" t="s">
        <v>3404</v>
      </c>
      <c r="N3355" t="b">
        <f>IF(ETMRouteStages[[#This Row],[RID]]=A3354,ETMRouteStages[[#This Row],[StageSequence]]=F3354+1,TRUE)</f>
        <v>1</v>
      </c>
    </row>
    <row r="3356" spans="1:14">
      <c r="A3356" t="s">
        <v>6522</v>
      </c>
      <c r="B3356" t="s">
        <v>1844</v>
      </c>
      <c r="C3356" t="s">
        <v>4244</v>
      </c>
      <c r="D3356" s="154">
        <v>335</v>
      </c>
      <c r="E3356" t="s">
        <v>2600</v>
      </c>
      <c r="F3356">
        <v>2</v>
      </c>
      <c r="G3356">
        <v>1</v>
      </c>
      <c r="H3356" t="s">
        <v>3404</v>
      </c>
      <c r="I3356" t="s">
        <v>3515</v>
      </c>
      <c r="K3356" t="s">
        <v>2601</v>
      </c>
      <c r="L3356" t="s">
        <v>2600</v>
      </c>
      <c r="M3356" t="s">
        <v>3404</v>
      </c>
      <c r="N3356" t="b">
        <f>IF(ETMRouteStages[[#This Row],[RID]]=A3355,ETMRouteStages[[#This Row],[StageSequence]]=F3355+1,TRUE)</f>
        <v>1</v>
      </c>
    </row>
    <row r="3357" spans="1:14">
      <c r="A3357" t="s">
        <v>6522</v>
      </c>
      <c r="B3357" t="s">
        <v>1844</v>
      </c>
      <c r="C3357" t="s">
        <v>4244</v>
      </c>
      <c r="D3357" s="154">
        <v>335</v>
      </c>
      <c r="E3357" t="s">
        <v>1085</v>
      </c>
      <c r="F3357">
        <v>3</v>
      </c>
      <c r="G3357">
        <v>2</v>
      </c>
      <c r="H3357" t="s">
        <v>3404</v>
      </c>
      <c r="I3357" t="s">
        <v>3515</v>
      </c>
      <c r="K3357" t="s">
        <v>1086</v>
      </c>
      <c r="L3357" t="s">
        <v>1085</v>
      </c>
      <c r="M3357" t="s">
        <v>3404</v>
      </c>
      <c r="N3357" t="b">
        <f>IF(ETMRouteStages[[#This Row],[RID]]=A3356,ETMRouteStages[[#This Row],[StageSequence]]=F3356+1,TRUE)</f>
        <v>1</v>
      </c>
    </row>
    <row r="3358" spans="1:14">
      <c r="A3358" t="s">
        <v>6522</v>
      </c>
      <c r="B3358" t="s">
        <v>1844</v>
      </c>
      <c r="C3358" t="s">
        <v>4244</v>
      </c>
      <c r="D3358" s="154">
        <v>335</v>
      </c>
      <c r="E3358" t="s">
        <v>1221</v>
      </c>
      <c r="F3358">
        <v>4</v>
      </c>
      <c r="G3358">
        <v>3</v>
      </c>
      <c r="H3358" t="s">
        <v>3404</v>
      </c>
      <c r="I3358" t="s">
        <v>3515</v>
      </c>
      <c r="K3358" t="s">
        <v>1222</v>
      </c>
      <c r="L3358" t="s">
        <v>1221</v>
      </c>
      <c r="M3358" t="s">
        <v>3404</v>
      </c>
      <c r="N3358" t="b">
        <f>IF(ETMRouteStages[[#This Row],[RID]]=A3357,ETMRouteStages[[#This Row],[StageSequence]]=F3357+1,TRUE)</f>
        <v>1</v>
      </c>
    </row>
    <row r="3359" spans="1:14">
      <c r="A3359" t="s">
        <v>6522</v>
      </c>
      <c r="B3359" t="s">
        <v>1844</v>
      </c>
      <c r="C3359" t="s">
        <v>4244</v>
      </c>
      <c r="D3359" s="154">
        <v>335</v>
      </c>
      <c r="E3359" t="s">
        <v>1327</v>
      </c>
      <c r="F3359">
        <v>5</v>
      </c>
      <c r="G3359">
        <v>4</v>
      </c>
      <c r="H3359" t="s">
        <v>3404</v>
      </c>
      <c r="I3359" t="s">
        <v>3515</v>
      </c>
      <c r="K3359" t="s">
        <v>1328</v>
      </c>
      <c r="L3359" t="s">
        <v>1327</v>
      </c>
      <c r="M3359" t="s">
        <v>3404</v>
      </c>
      <c r="N3359" t="b">
        <f>IF(ETMRouteStages[[#This Row],[RID]]=A3358,ETMRouteStages[[#This Row],[StageSequence]]=F3358+1,TRUE)</f>
        <v>1</v>
      </c>
    </row>
    <row r="3360" spans="1:14">
      <c r="A3360" t="s">
        <v>6522</v>
      </c>
      <c r="B3360" t="s">
        <v>1844</v>
      </c>
      <c r="C3360" t="s">
        <v>4244</v>
      </c>
      <c r="D3360" s="154">
        <v>335</v>
      </c>
      <c r="E3360" t="s">
        <v>2272</v>
      </c>
      <c r="F3360">
        <v>6</v>
      </c>
      <c r="G3360">
        <v>5</v>
      </c>
      <c r="H3360" t="s">
        <v>3404</v>
      </c>
      <c r="I3360" t="s">
        <v>3515</v>
      </c>
      <c r="K3360" t="s">
        <v>2273</v>
      </c>
      <c r="L3360" t="s">
        <v>2272</v>
      </c>
      <c r="M3360" t="s">
        <v>3404</v>
      </c>
      <c r="N3360" t="b">
        <f>IF(ETMRouteStages[[#This Row],[RID]]=A3359,ETMRouteStages[[#This Row],[StageSequence]]=F3359+1,TRUE)</f>
        <v>1</v>
      </c>
    </row>
    <row r="3361" spans="1:14">
      <c r="A3361" t="s">
        <v>6522</v>
      </c>
      <c r="B3361" t="s">
        <v>1844</v>
      </c>
      <c r="C3361" t="s">
        <v>4244</v>
      </c>
      <c r="D3361" s="154">
        <v>335</v>
      </c>
      <c r="E3361" t="s">
        <v>483</v>
      </c>
      <c r="F3361">
        <v>7</v>
      </c>
      <c r="G3361">
        <v>7</v>
      </c>
      <c r="H3361" t="s">
        <v>3404</v>
      </c>
      <c r="I3361" t="s">
        <v>3515</v>
      </c>
      <c r="K3361" t="s">
        <v>484</v>
      </c>
      <c r="L3361" t="s">
        <v>483</v>
      </c>
      <c r="M3361" t="s">
        <v>3404</v>
      </c>
      <c r="N3361" t="b">
        <f>IF(ETMRouteStages[[#This Row],[RID]]=A3360,ETMRouteStages[[#This Row],[StageSequence]]=F3360+1,TRUE)</f>
        <v>1</v>
      </c>
    </row>
    <row r="3362" spans="1:14">
      <c r="A3362" t="s">
        <v>6522</v>
      </c>
      <c r="B3362" t="s">
        <v>1844</v>
      </c>
      <c r="C3362" t="s">
        <v>4244</v>
      </c>
      <c r="D3362" s="154">
        <v>335</v>
      </c>
      <c r="E3362" t="s">
        <v>1061</v>
      </c>
      <c r="F3362">
        <v>8</v>
      </c>
      <c r="G3362">
        <v>8</v>
      </c>
      <c r="H3362" t="s">
        <v>3404</v>
      </c>
      <c r="I3362" t="s">
        <v>3515</v>
      </c>
      <c r="K3362" t="s">
        <v>1062</v>
      </c>
      <c r="L3362" t="s">
        <v>1061</v>
      </c>
      <c r="M3362" t="s">
        <v>3404</v>
      </c>
      <c r="N3362" t="b">
        <f>IF(ETMRouteStages[[#This Row],[RID]]=A3361,ETMRouteStages[[#This Row],[StageSequence]]=F3361+1,TRUE)</f>
        <v>1</v>
      </c>
    </row>
    <row r="3363" spans="1:14">
      <c r="A3363" t="s">
        <v>6522</v>
      </c>
      <c r="B3363" t="s">
        <v>1844</v>
      </c>
      <c r="C3363" t="s">
        <v>4244</v>
      </c>
      <c r="D3363" s="154">
        <v>335</v>
      </c>
      <c r="E3363" t="s">
        <v>1488</v>
      </c>
      <c r="F3363">
        <v>9</v>
      </c>
      <c r="G3363">
        <v>9</v>
      </c>
      <c r="H3363" t="s">
        <v>3404</v>
      </c>
      <c r="I3363" t="s">
        <v>3515</v>
      </c>
      <c r="K3363" t="s">
        <v>1489</v>
      </c>
      <c r="L3363" t="s">
        <v>1488</v>
      </c>
      <c r="M3363" t="s">
        <v>3404</v>
      </c>
      <c r="N3363" t="b">
        <f>IF(ETMRouteStages[[#This Row],[RID]]=A3362,ETMRouteStages[[#This Row],[StageSequence]]=F3362+1,TRUE)</f>
        <v>1</v>
      </c>
    </row>
    <row r="3364" spans="1:14">
      <c r="A3364" t="s">
        <v>6523</v>
      </c>
      <c r="B3364" t="s">
        <v>1844</v>
      </c>
      <c r="C3364" t="s">
        <v>4247</v>
      </c>
      <c r="D3364" s="154">
        <v>336</v>
      </c>
      <c r="E3364" t="s">
        <v>830</v>
      </c>
      <c r="F3364">
        <v>1</v>
      </c>
      <c r="G3364">
        <v>0</v>
      </c>
      <c r="H3364" t="s">
        <v>3404</v>
      </c>
      <c r="I3364" t="s">
        <v>3515</v>
      </c>
      <c r="K3364" t="s">
        <v>831</v>
      </c>
      <c r="L3364" t="s">
        <v>830</v>
      </c>
      <c r="M3364" t="s">
        <v>3404</v>
      </c>
      <c r="N3364" t="b">
        <f>IF(ETMRouteStages[[#This Row],[RID]]=A3363,ETMRouteStages[[#This Row],[StageSequence]]=F3363+1,TRUE)</f>
        <v>1</v>
      </c>
    </row>
    <row r="3365" spans="1:14">
      <c r="A3365" t="s">
        <v>6523</v>
      </c>
      <c r="B3365" t="s">
        <v>1844</v>
      </c>
      <c r="C3365" t="s">
        <v>4247</v>
      </c>
      <c r="D3365" s="154">
        <v>336</v>
      </c>
      <c r="E3365" t="s">
        <v>6524</v>
      </c>
      <c r="F3365">
        <v>2</v>
      </c>
      <c r="G3365">
        <v>2</v>
      </c>
      <c r="H3365" t="s">
        <v>3404</v>
      </c>
      <c r="I3365" t="s">
        <v>3515</v>
      </c>
      <c r="K3365" t="s">
        <v>2228</v>
      </c>
      <c r="L3365" t="s">
        <v>2227</v>
      </c>
      <c r="M3365" t="s">
        <v>3404</v>
      </c>
      <c r="N3365" t="b">
        <f>IF(ETMRouteStages[[#This Row],[RID]]=A3364,ETMRouteStages[[#This Row],[StageSequence]]=F3364+1,TRUE)</f>
        <v>1</v>
      </c>
    </row>
    <row r="3366" spans="1:14">
      <c r="A3366" t="s">
        <v>6523</v>
      </c>
      <c r="B3366" t="s">
        <v>1844</v>
      </c>
      <c r="C3366" t="s">
        <v>4247</v>
      </c>
      <c r="D3366" s="154">
        <v>336</v>
      </c>
      <c r="E3366" t="s">
        <v>3278</v>
      </c>
      <c r="F3366">
        <v>3</v>
      </c>
      <c r="G3366">
        <v>3</v>
      </c>
      <c r="H3366" t="s">
        <v>3404</v>
      </c>
      <c r="I3366" t="s">
        <v>3515</v>
      </c>
      <c r="K3366" t="s">
        <v>3279</v>
      </c>
      <c r="L3366" t="s">
        <v>3278</v>
      </c>
      <c r="M3366" t="s">
        <v>3404</v>
      </c>
      <c r="N3366" t="b">
        <f>IF(ETMRouteStages[[#This Row],[RID]]=A3365,ETMRouteStages[[#This Row],[StageSequence]]=F3365+1,TRUE)</f>
        <v>1</v>
      </c>
    </row>
    <row r="3367" spans="1:14">
      <c r="A3367" t="s">
        <v>6523</v>
      </c>
      <c r="B3367" t="s">
        <v>1844</v>
      </c>
      <c r="C3367" t="s">
        <v>4247</v>
      </c>
      <c r="D3367" s="154">
        <v>336</v>
      </c>
      <c r="E3367" t="s">
        <v>3280</v>
      </c>
      <c r="F3367">
        <v>4</v>
      </c>
      <c r="G3367">
        <v>5</v>
      </c>
      <c r="H3367" t="s">
        <v>3404</v>
      </c>
      <c r="I3367" t="s">
        <v>3515</v>
      </c>
      <c r="K3367" t="s">
        <v>3281</v>
      </c>
      <c r="L3367" t="s">
        <v>3280</v>
      </c>
      <c r="M3367" t="s">
        <v>3404</v>
      </c>
      <c r="N3367" t="b">
        <f>IF(ETMRouteStages[[#This Row],[RID]]=A3366,ETMRouteStages[[#This Row],[StageSequence]]=F3366+1,TRUE)</f>
        <v>1</v>
      </c>
    </row>
    <row r="3368" spans="1:14">
      <c r="A3368" t="s">
        <v>6525</v>
      </c>
      <c r="B3368" t="s">
        <v>1844</v>
      </c>
      <c r="C3368" t="s">
        <v>4250</v>
      </c>
      <c r="D3368" s="154">
        <v>337</v>
      </c>
      <c r="E3368" t="s">
        <v>1843</v>
      </c>
      <c r="F3368">
        <v>1</v>
      </c>
      <c r="G3368">
        <v>0</v>
      </c>
      <c r="H3368" t="s">
        <v>3404</v>
      </c>
      <c r="I3368" t="s">
        <v>3515</v>
      </c>
      <c r="K3368" t="s">
        <v>1844</v>
      </c>
      <c r="L3368" t="s">
        <v>1843</v>
      </c>
      <c r="M3368" t="s">
        <v>3404</v>
      </c>
      <c r="N3368" t="b">
        <f>IF(ETMRouteStages[[#This Row],[RID]]=A3367,ETMRouteStages[[#This Row],[StageSequence]]=F3367+1,TRUE)</f>
        <v>1</v>
      </c>
    </row>
    <row r="3369" spans="1:14">
      <c r="A3369" t="s">
        <v>6525</v>
      </c>
      <c r="B3369" t="s">
        <v>1844</v>
      </c>
      <c r="C3369" t="s">
        <v>4250</v>
      </c>
      <c r="D3369" s="154">
        <v>337</v>
      </c>
      <c r="E3369" t="s">
        <v>1845</v>
      </c>
      <c r="F3369">
        <v>2</v>
      </c>
      <c r="G3369">
        <v>2</v>
      </c>
      <c r="H3369" t="s">
        <v>3404</v>
      </c>
      <c r="I3369" t="s">
        <v>3515</v>
      </c>
      <c r="K3369" t="s">
        <v>1846</v>
      </c>
      <c r="L3369" t="s">
        <v>1845</v>
      </c>
      <c r="M3369" t="s">
        <v>3404</v>
      </c>
      <c r="N3369" t="b">
        <f>IF(ETMRouteStages[[#This Row],[RID]]=A3368,ETMRouteStages[[#This Row],[StageSequence]]=F3368+1,TRUE)</f>
        <v>1</v>
      </c>
    </row>
    <row r="3370" spans="1:14">
      <c r="A3370" t="s">
        <v>6525</v>
      </c>
      <c r="B3370" t="s">
        <v>1844</v>
      </c>
      <c r="C3370" t="s">
        <v>4250</v>
      </c>
      <c r="D3370" s="154">
        <v>337</v>
      </c>
      <c r="E3370" t="s">
        <v>2073</v>
      </c>
      <c r="F3370">
        <v>3</v>
      </c>
      <c r="G3370">
        <v>4</v>
      </c>
      <c r="H3370" t="s">
        <v>3404</v>
      </c>
      <c r="I3370" t="s">
        <v>3515</v>
      </c>
      <c r="K3370" t="s">
        <v>2074</v>
      </c>
      <c r="L3370" t="s">
        <v>2073</v>
      </c>
      <c r="M3370" t="s">
        <v>3404</v>
      </c>
      <c r="N3370" t="b">
        <f>IF(ETMRouteStages[[#This Row],[RID]]=A3369,ETMRouteStages[[#This Row],[StageSequence]]=F3369+1,TRUE)</f>
        <v>1</v>
      </c>
    </row>
    <row r="3371" spans="1:14">
      <c r="A3371" t="s">
        <v>6525</v>
      </c>
      <c r="B3371" t="s">
        <v>1844</v>
      </c>
      <c r="C3371" t="s">
        <v>4250</v>
      </c>
      <c r="D3371" s="154">
        <v>337</v>
      </c>
      <c r="E3371" t="s">
        <v>1103</v>
      </c>
      <c r="F3371">
        <v>4</v>
      </c>
      <c r="G3371">
        <v>5</v>
      </c>
      <c r="H3371" t="s">
        <v>3404</v>
      </c>
      <c r="I3371" t="s">
        <v>3515</v>
      </c>
      <c r="K3371" t="s">
        <v>1104</v>
      </c>
      <c r="L3371" t="s">
        <v>1103</v>
      </c>
      <c r="M3371" t="s">
        <v>3404</v>
      </c>
      <c r="N3371" t="b">
        <f>IF(ETMRouteStages[[#This Row],[RID]]=A3370,ETMRouteStages[[#This Row],[StageSequence]]=F3370+1,TRUE)</f>
        <v>1</v>
      </c>
    </row>
    <row r="3372" spans="1:14">
      <c r="A3372" t="s">
        <v>6525</v>
      </c>
      <c r="B3372" t="s">
        <v>1844</v>
      </c>
      <c r="C3372" t="s">
        <v>4250</v>
      </c>
      <c r="D3372" s="154">
        <v>337</v>
      </c>
      <c r="E3372" t="s">
        <v>906</v>
      </c>
      <c r="F3372">
        <v>5</v>
      </c>
      <c r="G3372">
        <v>7</v>
      </c>
      <c r="H3372" t="s">
        <v>3404</v>
      </c>
      <c r="I3372" t="s">
        <v>3515</v>
      </c>
      <c r="K3372" t="s">
        <v>907</v>
      </c>
      <c r="L3372" t="s">
        <v>906</v>
      </c>
      <c r="M3372" t="s">
        <v>3404</v>
      </c>
      <c r="N3372" t="b">
        <f>IF(ETMRouteStages[[#This Row],[RID]]=A3371,ETMRouteStages[[#This Row],[StageSequence]]=F3371+1,TRUE)</f>
        <v>1</v>
      </c>
    </row>
    <row r="3373" spans="1:14">
      <c r="A3373" t="s">
        <v>6525</v>
      </c>
      <c r="B3373" t="s">
        <v>1844</v>
      </c>
      <c r="C3373" t="s">
        <v>4250</v>
      </c>
      <c r="D3373" s="154">
        <v>337</v>
      </c>
      <c r="E3373" t="s">
        <v>1035</v>
      </c>
      <c r="F3373">
        <v>6</v>
      </c>
      <c r="G3373">
        <v>8</v>
      </c>
      <c r="H3373" t="s">
        <v>3404</v>
      </c>
      <c r="I3373" t="s">
        <v>3515</v>
      </c>
      <c r="K3373" t="s">
        <v>1036</v>
      </c>
      <c r="L3373" t="s">
        <v>1035</v>
      </c>
      <c r="M3373" t="s">
        <v>3404</v>
      </c>
      <c r="N3373" t="b">
        <f>IF(ETMRouteStages[[#This Row],[RID]]=A3372,ETMRouteStages[[#This Row],[StageSequence]]=F3372+1,TRUE)</f>
        <v>1</v>
      </c>
    </row>
    <row r="3374" spans="1:14">
      <c r="A3374" t="s">
        <v>6525</v>
      </c>
      <c r="B3374" t="s">
        <v>1844</v>
      </c>
      <c r="C3374" t="s">
        <v>4250</v>
      </c>
      <c r="D3374" s="154">
        <v>337</v>
      </c>
      <c r="E3374" t="s">
        <v>2260</v>
      </c>
      <c r="F3374">
        <v>7</v>
      </c>
      <c r="G3374">
        <v>11</v>
      </c>
      <c r="H3374" t="s">
        <v>3404</v>
      </c>
      <c r="I3374" t="s">
        <v>3515</v>
      </c>
      <c r="K3374" t="s">
        <v>2261</v>
      </c>
      <c r="L3374" t="s">
        <v>2260</v>
      </c>
      <c r="M3374" t="s">
        <v>3404</v>
      </c>
      <c r="N3374" t="b">
        <f>IF(ETMRouteStages[[#This Row],[RID]]=A3373,ETMRouteStages[[#This Row],[StageSequence]]=F3373+1,TRUE)</f>
        <v>1</v>
      </c>
    </row>
    <row r="3375" spans="1:14">
      <c r="A3375" t="s">
        <v>6525</v>
      </c>
      <c r="B3375" t="s">
        <v>1844</v>
      </c>
      <c r="C3375" t="s">
        <v>4250</v>
      </c>
      <c r="D3375" s="154">
        <v>337</v>
      </c>
      <c r="E3375" t="s">
        <v>995</v>
      </c>
      <c r="F3375">
        <v>8</v>
      </c>
      <c r="G3375">
        <v>14</v>
      </c>
      <c r="H3375" t="s">
        <v>3404</v>
      </c>
      <c r="I3375" t="s">
        <v>3515</v>
      </c>
      <c r="K3375" t="s">
        <v>996</v>
      </c>
      <c r="L3375" t="s">
        <v>995</v>
      </c>
      <c r="M3375" t="s">
        <v>3404</v>
      </c>
      <c r="N3375" t="b">
        <f>IF(ETMRouteStages[[#This Row],[RID]]=A3374,ETMRouteStages[[#This Row],[StageSequence]]=F3374+1,TRUE)</f>
        <v>1</v>
      </c>
    </row>
    <row r="3376" spans="1:14">
      <c r="A3376" t="s">
        <v>6525</v>
      </c>
      <c r="B3376" t="s">
        <v>1844</v>
      </c>
      <c r="C3376" t="s">
        <v>4250</v>
      </c>
      <c r="D3376" s="154">
        <v>337</v>
      </c>
      <c r="E3376" t="s">
        <v>1055</v>
      </c>
      <c r="F3376">
        <v>9</v>
      </c>
      <c r="G3376">
        <v>15</v>
      </c>
      <c r="H3376" t="s">
        <v>3404</v>
      </c>
      <c r="I3376" t="s">
        <v>3515</v>
      </c>
      <c r="K3376" t="s">
        <v>1056</v>
      </c>
      <c r="L3376" t="s">
        <v>1055</v>
      </c>
      <c r="M3376" t="s">
        <v>3404</v>
      </c>
      <c r="N3376" t="b">
        <f>IF(ETMRouteStages[[#This Row],[RID]]=A3375,ETMRouteStages[[#This Row],[StageSequence]]=F3375+1,TRUE)</f>
        <v>1</v>
      </c>
    </row>
    <row r="3377" spans="1:14">
      <c r="A3377" t="s">
        <v>6525</v>
      </c>
      <c r="B3377" t="s">
        <v>1844</v>
      </c>
      <c r="C3377" t="s">
        <v>4250</v>
      </c>
      <c r="D3377" s="154">
        <v>337</v>
      </c>
      <c r="E3377" t="s">
        <v>620</v>
      </c>
      <c r="F3377">
        <v>10</v>
      </c>
      <c r="G3377">
        <v>17</v>
      </c>
      <c r="H3377" t="s">
        <v>3404</v>
      </c>
      <c r="I3377" t="s">
        <v>3515</v>
      </c>
      <c r="K3377" t="s">
        <v>621</v>
      </c>
      <c r="L3377" t="s">
        <v>620</v>
      </c>
      <c r="M3377" t="s">
        <v>3404</v>
      </c>
      <c r="N3377" t="b">
        <f>IF(ETMRouteStages[[#This Row],[RID]]=A3376,ETMRouteStages[[#This Row],[StageSequence]]=F3376+1,TRUE)</f>
        <v>1</v>
      </c>
    </row>
    <row r="3378" spans="1:14">
      <c r="A3378" t="s">
        <v>6525</v>
      </c>
      <c r="B3378" t="s">
        <v>1844</v>
      </c>
      <c r="C3378" t="s">
        <v>4250</v>
      </c>
      <c r="D3378" s="154">
        <v>337</v>
      </c>
      <c r="E3378" t="s">
        <v>680</v>
      </c>
      <c r="F3378">
        <v>11</v>
      </c>
      <c r="G3378">
        <v>20</v>
      </c>
      <c r="H3378" t="s">
        <v>3404</v>
      </c>
      <c r="I3378" t="s">
        <v>3515</v>
      </c>
      <c r="K3378" t="s">
        <v>681</v>
      </c>
      <c r="L3378" t="s">
        <v>680</v>
      </c>
      <c r="M3378" t="s">
        <v>3404</v>
      </c>
      <c r="N3378" t="b">
        <f>IF(ETMRouteStages[[#This Row],[RID]]=A3377,ETMRouteStages[[#This Row],[StageSequence]]=F3377+1,TRUE)</f>
        <v>1</v>
      </c>
    </row>
    <row r="3379" spans="1:14">
      <c r="A3379" t="s">
        <v>6525</v>
      </c>
      <c r="B3379" t="s">
        <v>1844</v>
      </c>
      <c r="C3379" t="s">
        <v>4250</v>
      </c>
      <c r="D3379" s="154">
        <v>337</v>
      </c>
      <c r="E3379" t="s">
        <v>1293</v>
      </c>
      <c r="F3379">
        <v>12</v>
      </c>
      <c r="G3379">
        <v>22</v>
      </c>
      <c r="H3379" t="s">
        <v>3404</v>
      </c>
      <c r="I3379" t="s">
        <v>3515</v>
      </c>
      <c r="K3379" t="s">
        <v>1294</v>
      </c>
      <c r="L3379" t="s">
        <v>1293</v>
      </c>
      <c r="M3379" t="s">
        <v>3404</v>
      </c>
      <c r="N3379" t="b">
        <f>IF(ETMRouteStages[[#This Row],[RID]]=A3378,ETMRouteStages[[#This Row],[StageSequence]]=F3378+1,TRUE)</f>
        <v>1</v>
      </c>
    </row>
    <row r="3380" spans="1:14">
      <c r="A3380" t="s">
        <v>6525</v>
      </c>
      <c r="B3380" t="s">
        <v>1844</v>
      </c>
      <c r="C3380" t="s">
        <v>4250</v>
      </c>
      <c r="D3380" s="154">
        <v>337</v>
      </c>
      <c r="E3380" t="s">
        <v>2165</v>
      </c>
      <c r="F3380">
        <v>13</v>
      </c>
      <c r="G3380">
        <v>24</v>
      </c>
      <c r="H3380" t="s">
        <v>3404</v>
      </c>
      <c r="I3380" t="s">
        <v>3515</v>
      </c>
      <c r="K3380" t="s">
        <v>2166</v>
      </c>
      <c r="L3380" t="s">
        <v>2165</v>
      </c>
      <c r="M3380" t="s">
        <v>3404</v>
      </c>
      <c r="N3380" t="b">
        <f>IF(ETMRouteStages[[#This Row],[RID]]=A3379,ETMRouteStages[[#This Row],[StageSequence]]=F3379+1,TRUE)</f>
        <v>1</v>
      </c>
    </row>
    <row r="3381" spans="1:14">
      <c r="A3381" t="s">
        <v>6525</v>
      </c>
      <c r="B3381" t="s">
        <v>1844</v>
      </c>
      <c r="C3381" t="s">
        <v>4250</v>
      </c>
      <c r="D3381" s="154">
        <v>337</v>
      </c>
      <c r="E3381" t="s">
        <v>2298</v>
      </c>
      <c r="F3381">
        <v>14</v>
      </c>
      <c r="G3381">
        <v>26</v>
      </c>
      <c r="H3381" t="s">
        <v>3404</v>
      </c>
      <c r="I3381" t="s">
        <v>3515</v>
      </c>
      <c r="K3381" t="s">
        <v>2299</v>
      </c>
      <c r="L3381" t="s">
        <v>2298</v>
      </c>
      <c r="M3381" t="s">
        <v>3404</v>
      </c>
      <c r="N3381" t="b">
        <f>IF(ETMRouteStages[[#This Row],[RID]]=A3380,ETMRouteStages[[#This Row],[StageSequence]]=F3380+1,TRUE)</f>
        <v>1</v>
      </c>
    </row>
    <row r="3382" spans="1:14">
      <c r="A3382" t="s">
        <v>6525</v>
      </c>
      <c r="B3382" t="s">
        <v>1844</v>
      </c>
      <c r="C3382" t="s">
        <v>4250</v>
      </c>
      <c r="D3382" s="154">
        <v>337</v>
      </c>
      <c r="E3382" t="s">
        <v>2316</v>
      </c>
      <c r="F3382">
        <v>15</v>
      </c>
      <c r="G3382">
        <v>28</v>
      </c>
      <c r="H3382" t="s">
        <v>3404</v>
      </c>
      <c r="I3382" t="s">
        <v>3515</v>
      </c>
      <c r="K3382" t="s">
        <v>2317</v>
      </c>
      <c r="L3382" t="s">
        <v>2316</v>
      </c>
      <c r="M3382" t="s">
        <v>3404</v>
      </c>
      <c r="N3382" t="b">
        <f>IF(ETMRouteStages[[#This Row],[RID]]=A3381,ETMRouteStages[[#This Row],[StageSequence]]=F3381+1,TRUE)</f>
        <v>1</v>
      </c>
    </row>
    <row r="3383" spans="1:14">
      <c r="A3383" t="s">
        <v>6525</v>
      </c>
      <c r="B3383" t="s">
        <v>1844</v>
      </c>
      <c r="C3383" t="s">
        <v>4250</v>
      </c>
      <c r="D3383" s="154">
        <v>337</v>
      </c>
      <c r="E3383" t="s">
        <v>1341</v>
      </c>
      <c r="F3383">
        <v>16</v>
      </c>
      <c r="G3383">
        <v>32</v>
      </c>
      <c r="H3383" t="s">
        <v>3404</v>
      </c>
      <c r="I3383" t="s">
        <v>3515</v>
      </c>
      <c r="K3383" t="s">
        <v>1342</v>
      </c>
      <c r="L3383" t="s">
        <v>1341</v>
      </c>
      <c r="M3383" t="s">
        <v>3404</v>
      </c>
      <c r="N3383" t="b">
        <f>IF(ETMRouteStages[[#This Row],[RID]]=A3382,ETMRouteStages[[#This Row],[StageSequence]]=F3382+1,TRUE)</f>
        <v>1</v>
      </c>
    </row>
    <row r="3384" spans="1:14">
      <c r="A3384" t="s">
        <v>6525</v>
      </c>
      <c r="B3384" t="s">
        <v>1844</v>
      </c>
      <c r="C3384" t="s">
        <v>4250</v>
      </c>
      <c r="D3384" s="154">
        <v>337</v>
      </c>
      <c r="E3384" t="s">
        <v>882</v>
      </c>
      <c r="F3384">
        <v>17</v>
      </c>
      <c r="G3384">
        <v>35</v>
      </c>
      <c r="H3384" t="s">
        <v>3404</v>
      </c>
      <c r="I3384" t="s">
        <v>3515</v>
      </c>
      <c r="K3384" t="s">
        <v>883</v>
      </c>
      <c r="L3384" t="s">
        <v>882</v>
      </c>
      <c r="M3384" t="s">
        <v>3404</v>
      </c>
      <c r="N3384" t="b">
        <f>IF(ETMRouteStages[[#This Row],[RID]]=A3383,ETMRouteStages[[#This Row],[StageSequence]]=F3383+1,TRUE)</f>
        <v>1</v>
      </c>
    </row>
    <row r="3385" spans="1:14">
      <c r="A3385" t="s">
        <v>6525</v>
      </c>
      <c r="B3385" t="s">
        <v>1844</v>
      </c>
      <c r="C3385" t="s">
        <v>4250</v>
      </c>
      <c r="D3385" s="154">
        <v>337</v>
      </c>
      <c r="E3385" t="s">
        <v>830</v>
      </c>
      <c r="F3385">
        <v>18</v>
      </c>
      <c r="G3385">
        <v>37</v>
      </c>
      <c r="H3385" t="s">
        <v>3404</v>
      </c>
      <c r="I3385" t="s">
        <v>3515</v>
      </c>
      <c r="K3385" t="s">
        <v>831</v>
      </c>
      <c r="L3385" t="s">
        <v>830</v>
      </c>
      <c r="M3385" t="s">
        <v>3404</v>
      </c>
      <c r="N3385" t="b">
        <f>IF(ETMRouteStages[[#This Row],[RID]]=A3384,ETMRouteStages[[#This Row],[StageSequence]]=F3384+1,TRUE)</f>
        <v>1</v>
      </c>
    </row>
    <row r="3386" spans="1:14">
      <c r="A3386" t="s">
        <v>6525</v>
      </c>
      <c r="B3386" t="s">
        <v>1844</v>
      </c>
      <c r="C3386" t="s">
        <v>4250</v>
      </c>
      <c r="D3386" s="154">
        <v>337</v>
      </c>
      <c r="E3386" t="s">
        <v>6524</v>
      </c>
      <c r="F3386">
        <v>19</v>
      </c>
      <c r="G3386">
        <v>39</v>
      </c>
      <c r="H3386" t="s">
        <v>3404</v>
      </c>
      <c r="I3386" t="s">
        <v>3515</v>
      </c>
      <c r="K3386" t="s">
        <v>2228</v>
      </c>
      <c r="L3386" t="s">
        <v>2227</v>
      </c>
      <c r="M3386" t="s">
        <v>3404</v>
      </c>
      <c r="N3386" t="b">
        <f>IF(ETMRouteStages[[#This Row],[RID]]=A3385,ETMRouteStages[[#This Row],[StageSequence]]=F3385+1,TRUE)</f>
        <v>1</v>
      </c>
    </row>
    <row r="3387" spans="1:14">
      <c r="A3387" t="s">
        <v>6525</v>
      </c>
      <c r="B3387" t="s">
        <v>1844</v>
      </c>
      <c r="C3387" t="s">
        <v>4250</v>
      </c>
      <c r="D3387" s="154">
        <v>337</v>
      </c>
      <c r="E3387" t="s">
        <v>3278</v>
      </c>
      <c r="F3387">
        <v>20</v>
      </c>
      <c r="G3387">
        <v>40</v>
      </c>
      <c r="H3387" t="s">
        <v>3404</v>
      </c>
      <c r="I3387" t="s">
        <v>3515</v>
      </c>
      <c r="K3387" t="s">
        <v>3279</v>
      </c>
      <c r="L3387" t="s">
        <v>3278</v>
      </c>
      <c r="M3387" t="s">
        <v>3404</v>
      </c>
      <c r="N3387" t="b">
        <f>IF(ETMRouteStages[[#This Row],[RID]]=A3386,ETMRouteStages[[#This Row],[StageSequence]]=F3386+1,TRUE)</f>
        <v>1</v>
      </c>
    </row>
    <row r="3388" spans="1:14">
      <c r="A3388" t="s">
        <v>6525</v>
      </c>
      <c r="B3388" t="s">
        <v>1844</v>
      </c>
      <c r="C3388" t="s">
        <v>4250</v>
      </c>
      <c r="D3388" s="154">
        <v>337</v>
      </c>
      <c r="E3388" t="s">
        <v>6526</v>
      </c>
      <c r="F3388">
        <v>21</v>
      </c>
      <c r="G3388">
        <v>42</v>
      </c>
      <c r="H3388" t="s">
        <v>3404</v>
      </c>
      <c r="I3388" t="s">
        <v>3515</v>
      </c>
      <c r="K3388" t="s">
        <v>3281</v>
      </c>
      <c r="L3388" t="s">
        <v>3280</v>
      </c>
      <c r="M3388" t="s">
        <v>3404</v>
      </c>
      <c r="N3388" t="b">
        <f>IF(ETMRouteStages[[#This Row],[RID]]=A3387,ETMRouteStages[[#This Row],[StageSequence]]=F3387+1,TRUE)</f>
        <v>1</v>
      </c>
    </row>
    <row r="3389" spans="1:14">
      <c r="A3389" t="s">
        <v>6527</v>
      </c>
      <c r="B3389" t="s">
        <v>1844</v>
      </c>
      <c r="C3389" t="s">
        <v>4253</v>
      </c>
      <c r="D3389" s="154">
        <v>338</v>
      </c>
      <c r="E3389" t="s">
        <v>1843</v>
      </c>
      <c r="F3389">
        <v>1</v>
      </c>
      <c r="G3389">
        <v>0</v>
      </c>
      <c r="H3389" t="s">
        <v>3404</v>
      </c>
      <c r="I3389" t="s">
        <v>3515</v>
      </c>
      <c r="K3389" t="s">
        <v>1844</v>
      </c>
      <c r="L3389" t="s">
        <v>1843</v>
      </c>
      <c r="M3389" t="s">
        <v>3404</v>
      </c>
      <c r="N3389" t="b">
        <f>IF(ETMRouteStages[[#This Row],[RID]]=A3388,ETMRouteStages[[#This Row],[StageSequence]]=F3388+1,TRUE)</f>
        <v>1</v>
      </c>
    </row>
    <row r="3390" spans="1:14">
      <c r="A3390" t="s">
        <v>6527</v>
      </c>
      <c r="B3390" t="s">
        <v>1844</v>
      </c>
      <c r="C3390" t="s">
        <v>4253</v>
      </c>
      <c r="D3390" s="154">
        <v>338</v>
      </c>
      <c r="E3390" t="s">
        <v>1845</v>
      </c>
      <c r="F3390">
        <v>2</v>
      </c>
      <c r="G3390">
        <v>2</v>
      </c>
      <c r="H3390" t="s">
        <v>3404</v>
      </c>
      <c r="I3390" t="s">
        <v>3515</v>
      </c>
      <c r="K3390" t="s">
        <v>1846</v>
      </c>
      <c r="L3390" t="s">
        <v>1845</v>
      </c>
      <c r="M3390" t="s">
        <v>3404</v>
      </c>
      <c r="N3390" t="b">
        <f>IF(ETMRouteStages[[#This Row],[RID]]=A3389,ETMRouteStages[[#This Row],[StageSequence]]=F3389+1,TRUE)</f>
        <v>1</v>
      </c>
    </row>
    <row r="3391" spans="1:14">
      <c r="A3391" t="s">
        <v>6527</v>
      </c>
      <c r="B3391" t="s">
        <v>1844</v>
      </c>
      <c r="C3391" t="s">
        <v>4253</v>
      </c>
      <c r="D3391" s="154">
        <v>338</v>
      </c>
      <c r="E3391" t="s">
        <v>2183</v>
      </c>
      <c r="F3391">
        <v>3</v>
      </c>
      <c r="G3391">
        <v>3</v>
      </c>
      <c r="H3391" t="s">
        <v>3404</v>
      </c>
      <c r="I3391" t="s">
        <v>3515</v>
      </c>
      <c r="K3391" t="s">
        <v>2184</v>
      </c>
      <c r="L3391" t="s">
        <v>2183</v>
      </c>
      <c r="M3391" t="s">
        <v>3404</v>
      </c>
      <c r="N3391" t="b">
        <f>IF(ETMRouteStages[[#This Row],[RID]]=A3390,ETMRouteStages[[#This Row],[StageSequence]]=F3390+1,TRUE)</f>
        <v>1</v>
      </c>
    </row>
    <row r="3392" spans="1:14">
      <c r="A3392" t="s">
        <v>6527</v>
      </c>
      <c r="B3392" t="s">
        <v>1844</v>
      </c>
      <c r="C3392" t="s">
        <v>4253</v>
      </c>
      <c r="D3392" s="154">
        <v>338</v>
      </c>
      <c r="E3392" t="s">
        <v>392</v>
      </c>
      <c r="F3392">
        <v>4</v>
      </c>
      <c r="G3392">
        <v>4</v>
      </c>
      <c r="H3392" t="s">
        <v>3404</v>
      </c>
      <c r="I3392" t="s">
        <v>3515</v>
      </c>
      <c r="K3392" t="s">
        <v>393</v>
      </c>
      <c r="L3392" t="s">
        <v>392</v>
      </c>
      <c r="M3392" t="s">
        <v>3404</v>
      </c>
      <c r="N3392" t="b">
        <f>IF(ETMRouteStages[[#This Row],[RID]]=A3391,ETMRouteStages[[#This Row],[StageSequence]]=F3391+1,TRUE)</f>
        <v>1</v>
      </c>
    </row>
    <row r="3393" spans="1:14">
      <c r="A3393" t="s">
        <v>6527</v>
      </c>
      <c r="B3393" t="s">
        <v>1844</v>
      </c>
      <c r="C3393" t="s">
        <v>4253</v>
      </c>
      <c r="D3393" s="154">
        <v>338</v>
      </c>
      <c r="E3393" t="s">
        <v>2425</v>
      </c>
      <c r="F3393">
        <v>5</v>
      </c>
      <c r="G3393">
        <v>5</v>
      </c>
      <c r="H3393" t="s">
        <v>3404</v>
      </c>
      <c r="I3393" t="s">
        <v>3515</v>
      </c>
      <c r="K3393" t="s">
        <v>2426</v>
      </c>
      <c r="L3393" t="s">
        <v>2425</v>
      </c>
      <c r="M3393" t="s">
        <v>3404</v>
      </c>
      <c r="N3393" t="b">
        <f>IF(ETMRouteStages[[#This Row],[RID]]=A3392,ETMRouteStages[[#This Row],[StageSequence]]=F3392+1,TRUE)</f>
        <v>1</v>
      </c>
    </row>
    <row r="3394" spans="1:14">
      <c r="A3394" t="s">
        <v>6527</v>
      </c>
      <c r="B3394" t="s">
        <v>1844</v>
      </c>
      <c r="C3394" t="s">
        <v>4253</v>
      </c>
      <c r="D3394" s="154">
        <v>338</v>
      </c>
      <c r="E3394" t="s">
        <v>1898</v>
      </c>
      <c r="F3394">
        <v>6</v>
      </c>
      <c r="G3394">
        <v>6</v>
      </c>
      <c r="H3394" t="s">
        <v>3404</v>
      </c>
      <c r="I3394" t="s">
        <v>3515</v>
      </c>
      <c r="K3394" t="s">
        <v>1899</v>
      </c>
      <c r="L3394" t="s">
        <v>1898</v>
      </c>
      <c r="M3394" t="s">
        <v>3404</v>
      </c>
      <c r="N3394" t="b">
        <f>IF(ETMRouteStages[[#This Row],[RID]]=A3393,ETMRouteStages[[#This Row],[StageSequence]]=F3393+1,TRUE)</f>
        <v>1</v>
      </c>
    </row>
    <row r="3395" spans="1:14">
      <c r="A3395" t="s">
        <v>6527</v>
      </c>
      <c r="B3395" t="s">
        <v>1844</v>
      </c>
      <c r="C3395" t="s">
        <v>4253</v>
      </c>
      <c r="D3395" s="154">
        <v>338</v>
      </c>
      <c r="E3395" t="s">
        <v>1233</v>
      </c>
      <c r="F3395">
        <v>7</v>
      </c>
      <c r="G3395">
        <v>7</v>
      </c>
      <c r="H3395" t="s">
        <v>3404</v>
      </c>
      <c r="I3395" t="s">
        <v>3515</v>
      </c>
      <c r="K3395" t="s">
        <v>1234</v>
      </c>
      <c r="L3395" t="s">
        <v>1233</v>
      </c>
      <c r="M3395" t="s">
        <v>3404</v>
      </c>
      <c r="N3395" t="b">
        <f>IF(ETMRouteStages[[#This Row],[RID]]=A3394,ETMRouteStages[[#This Row],[StageSequence]]=F3394+1,TRUE)</f>
        <v>1</v>
      </c>
    </row>
    <row r="3396" spans="1:14">
      <c r="A3396" t="s">
        <v>6527</v>
      </c>
      <c r="B3396" t="s">
        <v>1844</v>
      </c>
      <c r="C3396" t="s">
        <v>4253</v>
      </c>
      <c r="D3396" s="154">
        <v>338</v>
      </c>
      <c r="E3396" t="s">
        <v>1739</v>
      </c>
      <c r="F3396">
        <v>8</v>
      </c>
      <c r="G3396">
        <v>8</v>
      </c>
      <c r="H3396" t="s">
        <v>3404</v>
      </c>
      <c r="I3396" t="s">
        <v>3515</v>
      </c>
      <c r="K3396" t="s">
        <v>1740</v>
      </c>
      <c r="L3396" t="s">
        <v>1739</v>
      </c>
      <c r="M3396" t="s">
        <v>3404</v>
      </c>
      <c r="N3396" t="b">
        <f>IF(ETMRouteStages[[#This Row],[RID]]=A3395,ETMRouteStages[[#This Row],[StageSequence]]=F3395+1,TRUE)</f>
        <v>1</v>
      </c>
    </row>
    <row r="3397" spans="1:14">
      <c r="A3397" t="s">
        <v>6527</v>
      </c>
      <c r="B3397" t="s">
        <v>1844</v>
      </c>
      <c r="C3397" t="s">
        <v>4253</v>
      </c>
      <c r="D3397" s="154">
        <v>338</v>
      </c>
      <c r="E3397" t="s">
        <v>1154</v>
      </c>
      <c r="F3397">
        <v>9</v>
      </c>
      <c r="G3397">
        <v>9</v>
      </c>
      <c r="H3397" t="s">
        <v>3404</v>
      </c>
      <c r="I3397" t="s">
        <v>3515</v>
      </c>
      <c r="K3397" t="s">
        <v>1155</v>
      </c>
      <c r="L3397" t="s">
        <v>1154</v>
      </c>
      <c r="M3397" t="s">
        <v>3404</v>
      </c>
      <c r="N3397" t="b">
        <f>IF(ETMRouteStages[[#This Row],[RID]]=A3396,ETMRouteStages[[#This Row],[StageSequence]]=F3396+1,TRUE)</f>
        <v>1</v>
      </c>
    </row>
    <row r="3398" spans="1:14">
      <c r="A3398" t="s">
        <v>6527</v>
      </c>
      <c r="B3398" t="s">
        <v>1844</v>
      </c>
      <c r="C3398" t="s">
        <v>4253</v>
      </c>
      <c r="D3398" s="154">
        <v>338</v>
      </c>
      <c r="E3398" t="s">
        <v>2171</v>
      </c>
      <c r="F3398">
        <v>10</v>
      </c>
      <c r="G3398">
        <v>10</v>
      </c>
      <c r="H3398" t="s">
        <v>3404</v>
      </c>
      <c r="I3398" t="s">
        <v>3515</v>
      </c>
      <c r="K3398" t="s">
        <v>2172</v>
      </c>
      <c r="L3398" t="s">
        <v>2171</v>
      </c>
      <c r="M3398" t="s">
        <v>3404</v>
      </c>
      <c r="N3398" t="b">
        <f>IF(ETMRouteStages[[#This Row],[RID]]=A3397,ETMRouteStages[[#This Row],[StageSequence]]=F3397+1,TRUE)</f>
        <v>1</v>
      </c>
    </row>
    <row r="3399" spans="1:14">
      <c r="A3399" t="s">
        <v>6527</v>
      </c>
      <c r="B3399" t="s">
        <v>1844</v>
      </c>
      <c r="C3399" t="s">
        <v>4253</v>
      </c>
      <c r="D3399" s="154">
        <v>338</v>
      </c>
      <c r="E3399" t="s">
        <v>1329</v>
      </c>
      <c r="F3399">
        <v>11</v>
      </c>
      <c r="G3399">
        <v>11</v>
      </c>
      <c r="H3399" t="s">
        <v>3404</v>
      </c>
      <c r="I3399" t="s">
        <v>3515</v>
      </c>
      <c r="K3399" t="s">
        <v>1330</v>
      </c>
      <c r="L3399" t="s">
        <v>1329</v>
      </c>
      <c r="M3399" t="s">
        <v>3404</v>
      </c>
      <c r="N3399" t="b">
        <f>IF(ETMRouteStages[[#This Row],[RID]]=A3398,ETMRouteStages[[#This Row],[StageSequence]]=F3398+1,TRUE)</f>
        <v>1</v>
      </c>
    </row>
    <row r="3400" spans="1:14">
      <c r="A3400" t="s">
        <v>6527</v>
      </c>
      <c r="B3400" t="s">
        <v>1844</v>
      </c>
      <c r="C3400" t="s">
        <v>4253</v>
      </c>
      <c r="D3400" s="154">
        <v>338</v>
      </c>
      <c r="E3400" t="s">
        <v>866</v>
      </c>
      <c r="F3400">
        <v>12</v>
      </c>
      <c r="G3400">
        <v>12</v>
      </c>
      <c r="H3400" t="s">
        <v>3404</v>
      </c>
      <c r="I3400" t="s">
        <v>3515</v>
      </c>
      <c r="K3400" t="s">
        <v>867</v>
      </c>
      <c r="L3400" t="s">
        <v>866</v>
      </c>
      <c r="M3400" t="s">
        <v>3404</v>
      </c>
      <c r="N3400" t="b">
        <f>IF(ETMRouteStages[[#This Row],[RID]]=A3399,ETMRouteStages[[#This Row],[StageSequence]]=F3399+1,TRUE)</f>
        <v>1</v>
      </c>
    </row>
    <row r="3401" spans="1:14">
      <c r="A3401" t="s">
        <v>6527</v>
      </c>
      <c r="B3401" t="s">
        <v>1844</v>
      </c>
      <c r="C3401" t="s">
        <v>4253</v>
      </c>
      <c r="D3401" s="154">
        <v>338</v>
      </c>
      <c r="E3401" t="s">
        <v>2233</v>
      </c>
      <c r="F3401">
        <v>13</v>
      </c>
      <c r="G3401">
        <v>14</v>
      </c>
      <c r="H3401" t="s">
        <v>3404</v>
      </c>
      <c r="I3401" t="s">
        <v>3515</v>
      </c>
      <c r="K3401" t="s">
        <v>2234</v>
      </c>
      <c r="L3401" t="s">
        <v>2233</v>
      </c>
      <c r="M3401" t="s">
        <v>3404</v>
      </c>
      <c r="N3401" t="b">
        <f>IF(ETMRouteStages[[#This Row],[RID]]=A3400,ETMRouteStages[[#This Row],[StageSequence]]=F3400+1,TRUE)</f>
        <v>1</v>
      </c>
    </row>
    <row r="3402" spans="1:14">
      <c r="A3402" t="s">
        <v>6527</v>
      </c>
      <c r="B3402" t="s">
        <v>1844</v>
      </c>
      <c r="C3402" t="s">
        <v>4253</v>
      </c>
      <c r="D3402" s="154">
        <v>338</v>
      </c>
      <c r="E3402" t="s">
        <v>2378</v>
      </c>
      <c r="F3402">
        <v>14</v>
      </c>
      <c r="G3402">
        <v>17</v>
      </c>
      <c r="H3402" t="s">
        <v>3404</v>
      </c>
      <c r="I3402" t="s">
        <v>3515</v>
      </c>
      <c r="K3402" t="s">
        <v>2379</v>
      </c>
      <c r="L3402" t="s">
        <v>2378</v>
      </c>
      <c r="M3402" t="s">
        <v>3404</v>
      </c>
      <c r="N3402" t="b">
        <f>IF(ETMRouteStages[[#This Row],[RID]]=A3401,ETMRouteStages[[#This Row],[StageSequence]]=F3401+1,TRUE)</f>
        <v>1</v>
      </c>
    </row>
    <row r="3403" spans="1:14">
      <c r="A3403" t="s">
        <v>6527</v>
      </c>
      <c r="B3403" t="s">
        <v>1844</v>
      </c>
      <c r="C3403" t="s">
        <v>4253</v>
      </c>
      <c r="D3403" s="154">
        <v>338</v>
      </c>
      <c r="E3403" t="s">
        <v>2376</v>
      </c>
      <c r="F3403">
        <v>15</v>
      </c>
      <c r="G3403">
        <v>18</v>
      </c>
      <c r="H3403" t="s">
        <v>3404</v>
      </c>
      <c r="I3403" t="s">
        <v>3515</v>
      </c>
      <c r="K3403" t="s">
        <v>2377</v>
      </c>
      <c r="L3403" t="s">
        <v>2376</v>
      </c>
      <c r="M3403" t="s">
        <v>3404</v>
      </c>
      <c r="N3403" t="b">
        <f>IF(ETMRouteStages[[#This Row],[RID]]=A3402,ETMRouteStages[[#This Row],[StageSequence]]=F3402+1,TRUE)</f>
        <v>1</v>
      </c>
    </row>
    <row r="3404" spans="1:14">
      <c r="A3404" t="s">
        <v>6527</v>
      </c>
      <c r="B3404" t="s">
        <v>1844</v>
      </c>
      <c r="C3404" t="s">
        <v>4253</v>
      </c>
      <c r="D3404" s="154">
        <v>338</v>
      </c>
      <c r="E3404" t="s">
        <v>2858</v>
      </c>
      <c r="F3404">
        <v>16</v>
      </c>
      <c r="G3404">
        <v>19</v>
      </c>
      <c r="H3404" t="s">
        <v>3404</v>
      </c>
      <c r="I3404" t="s">
        <v>3515</v>
      </c>
      <c r="K3404" t="s">
        <v>2859</v>
      </c>
      <c r="L3404" t="s">
        <v>2858</v>
      </c>
      <c r="M3404" t="s">
        <v>3404</v>
      </c>
      <c r="N3404" t="b">
        <f>IF(ETMRouteStages[[#This Row],[RID]]=A3403,ETMRouteStages[[#This Row],[StageSequence]]=F3403+1,TRUE)</f>
        <v>1</v>
      </c>
    </row>
    <row r="3405" spans="1:14">
      <c r="A3405" t="s">
        <v>6527</v>
      </c>
      <c r="B3405" t="s">
        <v>1844</v>
      </c>
      <c r="C3405" t="s">
        <v>4253</v>
      </c>
      <c r="D3405" s="154">
        <v>338</v>
      </c>
      <c r="E3405" t="s">
        <v>2719</v>
      </c>
      <c r="F3405">
        <v>17</v>
      </c>
      <c r="G3405">
        <v>22</v>
      </c>
      <c r="H3405" t="s">
        <v>3404</v>
      </c>
      <c r="I3405" t="s">
        <v>3515</v>
      </c>
      <c r="K3405" t="s">
        <v>2720</v>
      </c>
      <c r="L3405" t="s">
        <v>2719</v>
      </c>
      <c r="M3405" t="s">
        <v>3404</v>
      </c>
      <c r="N3405" t="b">
        <f>IF(ETMRouteStages[[#This Row],[RID]]=A3404,ETMRouteStages[[#This Row],[StageSequence]]=F3404+1,TRUE)</f>
        <v>1</v>
      </c>
    </row>
    <row r="3406" spans="1:14">
      <c r="A3406" t="s">
        <v>6527</v>
      </c>
      <c r="B3406" t="s">
        <v>1844</v>
      </c>
      <c r="C3406" t="s">
        <v>4253</v>
      </c>
      <c r="D3406" s="154">
        <v>338</v>
      </c>
      <c r="E3406" t="s">
        <v>2703</v>
      </c>
      <c r="F3406">
        <v>18</v>
      </c>
      <c r="G3406">
        <v>23</v>
      </c>
      <c r="H3406" t="s">
        <v>3404</v>
      </c>
      <c r="I3406" t="s">
        <v>3515</v>
      </c>
      <c r="K3406" t="s">
        <v>2704</v>
      </c>
      <c r="L3406" t="s">
        <v>2703</v>
      </c>
      <c r="M3406" t="s">
        <v>3404</v>
      </c>
      <c r="N3406" t="b">
        <f>IF(ETMRouteStages[[#This Row],[RID]]=A3405,ETMRouteStages[[#This Row],[StageSequence]]=F3405+1,TRUE)</f>
        <v>1</v>
      </c>
    </row>
    <row r="3407" spans="1:14">
      <c r="A3407" t="s">
        <v>6527</v>
      </c>
      <c r="B3407" t="s">
        <v>1844</v>
      </c>
      <c r="C3407" t="s">
        <v>4253</v>
      </c>
      <c r="D3407" s="154">
        <v>338</v>
      </c>
      <c r="E3407" t="s">
        <v>3132</v>
      </c>
      <c r="F3407">
        <v>19</v>
      </c>
      <c r="G3407">
        <v>24</v>
      </c>
      <c r="H3407" t="s">
        <v>3404</v>
      </c>
      <c r="I3407" t="s">
        <v>3515</v>
      </c>
      <c r="K3407" t="s">
        <v>3133</v>
      </c>
      <c r="L3407" t="s">
        <v>3132</v>
      </c>
      <c r="M3407" t="s">
        <v>3404</v>
      </c>
      <c r="N3407" t="b">
        <f>IF(ETMRouteStages[[#This Row],[RID]]=A3406,ETMRouteStages[[#This Row],[StageSequence]]=F3406+1,TRUE)</f>
        <v>1</v>
      </c>
    </row>
    <row r="3408" spans="1:14">
      <c r="A3408" t="s">
        <v>6527</v>
      </c>
      <c r="B3408" t="s">
        <v>1844</v>
      </c>
      <c r="C3408" t="s">
        <v>4253</v>
      </c>
      <c r="D3408" s="154">
        <v>338</v>
      </c>
      <c r="E3408" t="s">
        <v>2455</v>
      </c>
      <c r="F3408">
        <v>20</v>
      </c>
      <c r="G3408">
        <v>25</v>
      </c>
      <c r="H3408" t="s">
        <v>3404</v>
      </c>
      <c r="I3408" t="s">
        <v>3515</v>
      </c>
      <c r="K3408" t="s">
        <v>2456</v>
      </c>
      <c r="L3408" t="s">
        <v>2455</v>
      </c>
      <c r="M3408" t="s">
        <v>3404</v>
      </c>
      <c r="N3408" t="b">
        <f>IF(ETMRouteStages[[#This Row],[RID]]=A3407,ETMRouteStages[[#This Row],[StageSequence]]=F3407+1,TRUE)</f>
        <v>1</v>
      </c>
    </row>
    <row r="3409" spans="1:14">
      <c r="A3409" t="s">
        <v>6527</v>
      </c>
      <c r="B3409" t="s">
        <v>1844</v>
      </c>
      <c r="C3409" t="s">
        <v>4253</v>
      </c>
      <c r="D3409" s="154">
        <v>338</v>
      </c>
      <c r="E3409" t="s">
        <v>2453</v>
      </c>
      <c r="F3409">
        <v>21</v>
      </c>
      <c r="G3409">
        <v>27</v>
      </c>
      <c r="H3409" t="s">
        <v>3404</v>
      </c>
      <c r="I3409" t="s">
        <v>3515</v>
      </c>
      <c r="K3409" t="s">
        <v>2454</v>
      </c>
      <c r="L3409" t="s">
        <v>2453</v>
      </c>
      <c r="M3409" t="s">
        <v>3404</v>
      </c>
      <c r="N3409" t="b">
        <f>IF(ETMRouteStages[[#This Row],[RID]]=A3408,ETMRouteStages[[#This Row],[StageSequence]]=F3408+1,TRUE)</f>
        <v>1</v>
      </c>
    </row>
    <row r="3410" spans="1:14">
      <c r="A3410" t="s">
        <v>6527</v>
      </c>
      <c r="B3410" t="s">
        <v>1844</v>
      </c>
      <c r="C3410" t="s">
        <v>4253</v>
      </c>
      <c r="D3410" s="154">
        <v>338</v>
      </c>
      <c r="E3410" t="s">
        <v>950</v>
      </c>
      <c r="F3410">
        <v>22</v>
      </c>
      <c r="G3410">
        <v>31</v>
      </c>
      <c r="H3410" t="s">
        <v>3404</v>
      </c>
      <c r="I3410" t="s">
        <v>3515</v>
      </c>
      <c r="K3410" t="s">
        <v>951</v>
      </c>
      <c r="L3410" t="s">
        <v>950</v>
      </c>
      <c r="M3410" t="s">
        <v>3404</v>
      </c>
      <c r="N3410" t="b">
        <f>IF(ETMRouteStages[[#This Row],[RID]]=A3409,ETMRouteStages[[#This Row],[StageSequence]]=F3409+1,TRUE)</f>
        <v>1</v>
      </c>
    </row>
    <row r="3411" spans="1:14">
      <c r="A3411" t="s">
        <v>6527</v>
      </c>
      <c r="B3411" t="s">
        <v>1844</v>
      </c>
      <c r="C3411" t="s">
        <v>4253</v>
      </c>
      <c r="D3411" s="154">
        <v>338</v>
      </c>
      <c r="E3411" t="s">
        <v>1580</v>
      </c>
      <c r="F3411">
        <v>23</v>
      </c>
      <c r="G3411">
        <v>33</v>
      </c>
      <c r="H3411" t="s">
        <v>3404</v>
      </c>
      <c r="I3411" t="s">
        <v>3515</v>
      </c>
      <c r="K3411" t="s">
        <v>1581</v>
      </c>
      <c r="L3411" t="s">
        <v>1580</v>
      </c>
      <c r="M3411" t="s">
        <v>3404</v>
      </c>
      <c r="N3411" t="b">
        <f>IF(ETMRouteStages[[#This Row],[RID]]=A3410,ETMRouteStages[[#This Row],[StageSequence]]=F3410+1,TRUE)</f>
        <v>1</v>
      </c>
    </row>
    <row r="3412" spans="1:14">
      <c r="A3412" t="s">
        <v>6528</v>
      </c>
      <c r="B3412" t="s">
        <v>1844</v>
      </c>
      <c r="C3412" t="s">
        <v>4256</v>
      </c>
      <c r="D3412" s="154">
        <v>339</v>
      </c>
      <c r="E3412" t="s">
        <v>830</v>
      </c>
      <c r="F3412">
        <v>1</v>
      </c>
      <c r="G3412">
        <v>0</v>
      </c>
      <c r="H3412" t="s">
        <v>3404</v>
      </c>
      <c r="I3412" t="s">
        <v>3515</v>
      </c>
      <c r="K3412" t="s">
        <v>831</v>
      </c>
      <c r="L3412" t="s">
        <v>830</v>
      </c>
      <c r="M3412" t="s">
        <v>3404</v>
      </c>
      <c r="N3412" t="b">
        <f>IF(ETMRouteStages[[#This Row],[RID]]=A3411,ETMRouteStages[[#This Row],[StageSequence]]=F3411+1,TRUE)</f>
        <v>1</v>
      </c>
    </row>
    <row r="3413" spans="1:14">
      <c r="A3413" t="s">
        <v>6528</v>
      </c>
      <c r="B3413" t="s">
        <v>1844</v>
      </c>
      <c r="C3413" t="s">
        <v>4256</v>
      </c>
      <c r="D3413" s="154">
        <v>339</v>
      </c>
      <c r="E3413" t="s">
        <v>882</v>
      </c>
      <c r="F3413">
        <v>2</v>
      </c>
      <c r="G3413">
        <v>1</v>
      </c>
      <c r="H3413" t="s">
        <v>3404</v>
      </c>
      <c r="I3413" t="s">
        <v>3515</v>
      </c>
      <c r="K3413" t="s">
        <v>883</v>
      </c>
      <c r="L3413" t="s">
        <v>882</v>
      </c>
      <c r="M3413" t="s">
        <v>3404</v>
      </c>
      <c r="N3413" t="b">
        <f>IF(ETMRouteStages[[#This Row],[RID]]=A3412,ETMRouteStages[[#This Row],[StageSequence]]=F3412+1,TRUE)</f>
        <v>1</v>
      </c>
    </row>
    <row r="3414" spans="1:14">
      <c r="A3414" t="s">
        <v>6528</v>
      </c>
      <c r="B3414" t="s">
        <v>1844</v>
      </c>
      <c r="C3414" t="s">
        <v>4256</v>
      </c>
      <c r="D3414" s="154">
        <v>339</v>
      </c>
      <c r="E3414" t="s">
        <v>6529</v>
      </c>
      <c r="F3414">
        <v>3</v>
      </c>
      <c r="G3414">
        <v>5</v>
      </c>
      <c r="H3414" t="s">
        <v>3404</v>
      </c>
      <c r="I3414" t="s">
        <v>3515</v>
      </c>
      <c r="K3414" t="s">
        <v>3299</v>
      </c>
      <c r="L3414" t="s">
        <v>3298</v>
      </c>
      <c r="M3414" t="s">
        <v>3404</v>
      </c>
      <c r="N3414" t="b">
        <f>IF(ETMRouteStages[[#This Row],[RID]]=A3413,ETMRouteStages[[#This Row],[StageSequence]]=F3413+1,TRUE)</f>
        <v>1</v>
      </c>
    </row>
    <row r="3415" spans="1:14">
      <c r="A3415" t="s">
        <v>6528</v>
      </c>
      <c r="B3415" t="s">
        <v>1844</v>
      </c>
      <c r="C3415" t="s">
        <v>4256</v>
      </c>
      <c r="D3415" s="154">
        <v>339</v>
      </c>
      <c r="E3415" t="s">
        <v>2316</v>
      </c>
      <c r="F3415">
        <v>4</v>
      </c>
      <c r="G3415">
        <v>9</v>
      </c>
      <c r="H3415" t="s">
        <v>3404</v>
      </c>
      <c r="I3415" t="s">
        <v>3515</v>
      </c>
      <c r="K3415" t="s">
        <v>2317</v>
      </c>
      <c r="L3415" t="s">
        <v>2316</v>
      </c>
      <c r="M3415" t="s">
        <v>3404</v>
      </c>
      <c r="N3415" t="b">
        <f>IF(ETMRouteStages[[#This Row],[RID]]=A3414,ETMRouteStages[[#This Row],[StageSequence]]=F3414+1,TRUE)</f>
        <v>1</v>
      </c>
    </row>
    <row r="3416" spans="1:14">
      <c r="A3416" t="s">
        <v>6528</v>
      </c>
      <c r="B3416" t="s">
        <v>1844</v>
      </c>
      <c r="C3416" t="s">
        <v>4256</v>
      </c>
      <c r="D3416" s="154">
        <v>339</v>
      </c>
      <c r="E3416" t="s">
        <v>6530</v>
      </c>
      <c r="F3416">
        <v>5</v>
      </c>
      <c r="G3416">
        <v>11</v>
      </c>
      <c r="H3416" t="s">
        <v>3404</v>
      </c>
      <c r="I3416" t="s">
        <v>3515</v>
      </c>
      <c r="K3416" t="s">
        <v>3237</v>
      </c>
      <c r="L3416" t="s">
        <v>3236</v>
      </c>
      <c r="M3416" t="s">
        <v>3404</v>
      </c>
      <c r="N3416" t="b">
        <f>IF(ETMRouteStages[[#This Row],[RID]]=A3415,ETMRouteStages[[#This Row],[StageSequence]]=F3415+1,TRUE)</f>
        <v>1</v>
      </c>
    </row>
    <row r="3417" spans="1:14">
      <c r="A3417" t="s">
        <v>6528</v>
      </c>
      <c r="B3417" t="s">
        <v>1844</v>
      </c>
      <c r="C3417" t="s">
        <v>4256</v>
      </c>
      <c r="D3417" s="154">
        <v>339</v>
      </c>
      <c r="E3417" t="s">
        <v>2165</v>
      </c>
      <c r="F3417">
        <v>6</v>
      </c>
      <c r="G3417">
        <v>13</v>
      </c>
      <c r="H3417" t="s">
        <v>3404</v>
      </c>
      <c r="I3417" t="s">
        <v>3515</v>
      </c>
      <c r="K3417" t="s">
        <v>2166</v>
      </c>
      <c r="L3417" t="s">
        <v>2165</v>
      </c>
      <c r="M3417" t="s">
        <v>3404</v>
      </c>
      <c r="N3417" t="b">
        <f>IF(ETMRouteStages[[#This Row],[RID]]=A3416,ETMRouteStages[[#This Row],[StageSequence]]=F3416+1,TRUE)</f>
        <v>1</v>
      </c>
    </row>
    <row r="3418" spans="1:14">
      <c r="A3418" t="s">
        <v>6528</v>
      </c>
      <c r="B3418" t="s">
        <v>1844</v>
      </c>
      <c r="C3418" t="s">
        <v>4256</v>
      </c>
      <c r="D3418" s="154">
        <v>339</v>
      </c>
      <c r="E3418" t="s">
        <v>6531</v>
      </c>
      <c r="F3418">
        <v>7</v>
      </c>
      <c r="G3418">
        <v>15</v>
      </c>
      <c r="H3418" t="s">
        <v>3404</v>
      </c>
      <c r="I3418" t="s">
        <v>3515</v>
      </c>
      <c r="K3418" t="s">
        <v>1294</v>
      </c>
      <c r="L3418" t="s">
        <v>1293</v>
      </c>
      <c r="M3418" t="s">
        <v>3404</v>
      </c>
      <c r="N3418" t="b">
        <f>IF(ETMRouteStages[[#This Row],[RID]]=A3417,ETMRouteStages[[#This Row],[StageSequence]]=F3417+1,TRUE)</f>
        <v>1</v>
      </c>
    </row>
    <row r="3419" spans="1:14">
      <c r="A3419" t="s">
        <v>6528</v>
      </c>
      <c r="B3419" t="s">
        <v>1844</v>
      </c>
      <c r="C3419" t="s">
        <v>4256</v>
      </c>
      <c r="D3419" s="154">
        <v>339</v>
      </c>
      <c r="E3419" t="s">
        <v>6532</v>
      </c>
      <c r="F3419">
        <v>8</v>
      </c>
      <c r="G3419">
        <v>17</v>
      </c>
      <c r="H3419" t="s">
        <v>3404</v>
      </c>
      <c r="I3419" t="s">
        <v>3515</v>
      </c>
      <c r="K3419" t="s">
        <v>681</v>
      </c>
      <c r="L3419" t="s">
        <v>680</v>
      </c>
      <c r="M3419" t="s">
        <v>3404</v>
      </c>
      <c r="N3419" t="b">
        <f>IF(ETMRouteStages[[#This Row],[RID]]=A3418,ETMRouteStages[[#This Row],[StageSequence]]=F3418+1,TRUE)</f>
        <v>1</v>
      </c>
    </row>
    <row r="3420" spans="1:14">
      <c r="A3420" t="s">
        <v>6528</v>
      </c>
      <c r="B3420" t="s">
        <v>1844</v>
      </c>
      <c r="C3420" t="s">
        <v>4256</v>
      </c>
      <c r="D3420" s="154">
        <v>339</v>
      </c>
      <c r="E3420" t="s">
        <v>620</v>
      </c>
      <c r="F3420">
        <v>9</v>
      </c>
      <c r="G3420">
        <v>20</v>
      </c>
      <c r="H3420" t="s">
        <v>3404</v>
      </c>
      <c r="I3420" t="s">
        <v>3515</v>
      </c>
      <c r="K3420" t="s">
        <v>621</v>
      </c>
      <c r="L3420" t="s">
        <v>620</v>
      </c>
      <c r="M3420" t="s">
        <v>3404</v>
      </c>
      <c r="N3420" t="b">
        <f>IF(ETMRouteStages[[#This Row],[RID]]=A3419,ETMRouteStages[[#This Row],[StageSequence]]=F3419+1,TRUE)</f>
        <v>1</v>
      </c>
    </row>
    <row r="3421" spans="1:14">
      <c r="A3421" t="s">
        <v>6528</v>
      </c>
      <c r="B3421" t="s">
        <v>1844</v>
      </c>
      <c r="C3421" t="s">
        <v>4256</v>
      </c>
      <c r="D3421" s="154">
        <v>339</v>
      </c>
      <c r="E3421" t="s">
        <v>400</v>
      </c>
      <c r="F3421">
        <v>10</v>
      </c>
      <c r="G3421">
        <v>23</v>
      </c>
      <c r="H3421" t="s">
        <v>3404</v>
      </c>
      <c r="I3421" t="s">
        <v>3515</v>
      </c>
      <c r="K3421" t="s">
        <v>401</v>
      </c>
      <c r="L3421" t="s">
        <v>400</v>
      </c>
      <c r="M3421" t="s">
        <v>3404</v>
      </c>
      <c r="N3421" t="b">
        <f>IF(ETMRouteStages[[#This Row],[RID]]=A3420,ETMRouteStages[[#This Row],[StageSequence]]=F3420+1,TRUE)</f>
        <v>1</v>
      </c>
    </row>
    <row r="3422" spans="1:14">
      <c r="A3422" t="s">
        <v>6528</v>
      </c>
      <c r="B3422" t="s">
        <v>1844</v>
      </c>
      <c r="C3422" t="s">
        <v>4256</v>
      </c>
      <c r="D3422" s="154">
        <v>339</v>
      </c>
      <c r="E3422" t="s">
        <v>3282</v>
      </c>
      <c r="F3422">
        <v>11</v>
      </c>
      <c r="G3422">
        <v>26</v>
      </c>
      <c r="H3422" t="s">
        <v>3404</v>
      </c>
      <c r="I3422" t="s">
        <v>3515</v>
      </c>
      <c r="K3422" t="s">
        <v>3283</v>
      </c>
      <c r="L3422" t="s">
        <v>3282</v>
      </c>
      <c r="M3422" t="s">
        <v>3404</v>
      </c>
      <c r="N3422" t="b">
        <f>IF(ETMRouteStages[[#This Row],[RID]]=A3421,ETMRouteStages[[#This Row],[StageSequence]]=F3421+1,TRUE)</f>
        <v>1</v>
      </c>
    </row>
    <row r="3423" spans="1:14">
      <c r="A3423" t="s">
        <v>6528</v>
      </c>
      <c r="B3423" t="s">
        <v>1844</v>
      </c>
      <c r="C3423" t="s">
        <v>4256</v>
      </c>
      <c r="D3423" s="154">
        <v>339</v>
      </c>
      <c r="E3423" t="s">
        <v>6533</v>
      </c>
      <c r="F3423">
        <v>12</v>
      </c>
      <c r="G3423">
        <v>28</v>
      </c>
      <c r="H3423" t="s">
        <v>3404</v>
      </c>
      <c r="I3423" t="s">
        <v>3515</v>
      </c>
      <c r="K3423" t="s">
        <v>495</v>
      </c>
      <c r="L3423" t="s">
        <v>494</v>
      </c>
      <c r="M3423" t="s">
        <v>3404</v>
      </c>
      <c r="N3423" t="b">
        <f>IF(ETMRouteStages[[#This Row],[RID]]=A3422,ETMRouteStages[[#This Row],[StageSequence]]=F3422+1,TRUE)</f>
        <v>1</v>
      </c>
    </row>
    <row r="3424" spans="1:14">
      <c r="A3424" t="s">
        <v>6528</v>
      </c>
      <c r="B3424" t="s">
        <v>1844</v>
      </c>
      <c r="C3424" t="s">
        <v>4256</v>
      </c>
      <c r="D3424" s="154">
        <v>339</v>
      </c>
      <c r="E3424" t="s">
        <v>6534</v>
      </c>
      <c r="F3424">
        <v>13</v>
      </c>
      <c r="G3424">
        <v>31</v>
      </c>
      <c r="H3424" t="s">
        <v>3404</v>
      </c>
      <c r="I3424" t="s">
        <v>3515</v>
      </c>
      <c r="K3424" t="s">
        <v>2379</v>
      </c>
      <c r="L3424" t="s">
        <v>2378</v>
      </c>
      <c r="M3424" t="s">
        <v>3404</v>
      </c>
      <c r="N3424" t="b">
        <f>IF(ETMRouteStages[[#This Row],[RID]]=A3423,ETMRouteStages[[#This Row],[StageSequence]]=F3423+1,TRUE)</f>
        <v>1</v>
      </c>
    </row>
    <row r="3425" spans="1:14">
      <c r="A3425" t="s">
        <v>6528</v>
      </c>
      <c r="B3425" t="s">
        <v>1844</v>
      </c>
      <c r="C3425" t="s">
        <v>4256</v>
      </c>
      <c r="D3425" s="154">
        <v>339</v>
      </c>
      <c r="E3425" t="s">
        <v>6535</v>
      </c>
      <c r="F3425">
        <v>14</v>
      </c>
      <c r="G3425">
        <v>32</v>
      </c>
      <c r="H3425" t="s">
        <v>3404</v>
      </c>
      <c r="I3425" t="s">
        <v>3515</v>
      </c>
      <c r="K3425" t="s">
        <v>2377</v>
      </c>
      <c r="L3425" t="s">
        <v>2376</v>
      </c>
      <c r="M3425" t="s">
        <v>3404</v>
      </c>
      <c r="N3425" t="b">
        <f>IF(ETMRouteStages[[#This Row],[RID]]=A3424,ETMRouteStages[[#This Row],[StageSequence]]=F3424+1,TRUE)</f>
        <v>1</v>
      </c>
    </row>
    <row r="3426" spans="1:14">
      <c r="A3426" t="s">
        <v>6528</v>
      </c>
      <c r="B3426" t="s">
        <v>1844</v>
      </c>
      <c r="C3426" t="s">
        <v>4256</v>
      </c>
      <c r="D3426" s="154">
        <v>339</v>
      </c>
      <c r="E3426" t="s">
        <v>2858</v>
      </c>
      <c r="F3426">
        <v>15</v>
      </c>
      <c r="G3426">
        <v>33</v>
      </c>
      <c r="H3426" t="s">
        <v>3404</v>
      </c>
      <c r="I3426" t="s">
        <v>3515</v>
      </c>
      <c r="K3426" t="s">
        <v>2859</v>
      </c>
      <c r="L3426" t="s">
        <v>2858</v>
      </c>
      <c r="M3426" t="s">
        <v>3404</v>
      </c>
      <c r="N3426" t="b">
        <f>IF(ETMRouteStages[[#This Row],[RID]]=A3425,ETMRouteStages[[#This Row],[StageSequence]]=F3425+1,TRUE)</f>
        <v>1</v>
      </c>
    </row>
    <row r="3427" spans="1:14">
      <c r="A3427" t="s">
        <v>6528</v>
      </c>
      <c r="B3427" t="s">
        <v>1844</v>
      </c>
      <c r="C3427" t="s">
        <v>4256</v>
      </c>
      <c r="D3427" s="154">
        <v>339</v>
      </c>
      <c r="E3427" t="s">
        <v>3284</v>
      </c>
      <c r="F3427">
        <v>16</v>
      </c>
      <c r="G3427">
        <v>34</v>
      </c>
      <c r="H3427" t="s">
        <v>3404</v>
      </c>
      <c r="I3427" t="s">
        <v>3515</v>
      </c>
      <c r="K3427" t="s">
        <v>3285</v>
      </c>
      <c r="L3427" t="s">
        <v>3284</v>
      </c>
      <c r="M3427" t="s">
        <v>3404</v>
      </c>
      <c r="N3427" t="b">
        <f>IF(ETMRouteStages[[#This Row],[RID]]=A3426,ETMRouteStages[[#This Row],[StageSequence]]=F3426+1,TRUE)</f>
        <v>1</v>
      </c>
    </row>
    <row r="3428" spans="1:14">
      <c r="A3428" t="s">
        <v>6528</v>
      </c>
      <c r="B3428" t="s">
        <v>1844</v>
      </c>
      <c r="C3428" t="s">
        <v>4256</v>
      </c>
      <c r="D3428" s="154">
        <v>339</v>
      </c>
      <c r="E3428" t="s">
        <v>3286</v>
      </c>
      <c r="F3428">
        <v>17</v>
      </c>
      <c r="G3428">
        <v>35</v>
      </c>
      <c r="H3428" t="s">
        <v>3404</v>
      </c>
      <c r="I3428" t="s">
        <v>3515</v>
      </c>
      <c r="K3428" t="s">
        <v>3287</v>
      </c>
      <c r="L3428" t="s">
        <v>3286</v>
      </c>
      <c r="M3428" t="s">
        <v>3404</v>
      </c>
      <c r="N3428" t="b">
        <f>IF(ETMRouteStages[[#This Row],[RID]]=A3427,ETMRouteStages[[#This Row],[StageSequence]]=F3427+1,TRUE)</f>
        <v>1</v>
      </c>
    </row>
    <row r="3429" spans="1:14">
      <c r="A3429" t="s">
        <v>6528</v>
      </c>
      <c r="B3429" t="s">
        <v>1844</v>
      </c>
      <c r="C3429" t="s">
        <v>4256</v>
      </c>
      <c r="D3429" s="154">
        <v>339</v>
      </c>
      <c r="E3429" t="s">
        <v>2819</v>
      </c>
      <c r="F3429">
        <v>18</v>
      </c>
      <c r="G3429">
        <v>36</v>
      </c>
      <c r="H3429" t="s">
        <v>3404</v>
      </c>
      <c r="I3429" t="s">
        <v>3515</v>
      </c>
      <c r="K3429" t="s">
        <v>2820</v>
      </c>
      <c r="L3429" t="s">
        <v>2819</v>
      </c>
      <c r="M3429" t="s">
        <v>3404</v>
      </c>
      <c r="N3429" t="b">
        <f>IF(ETMRouteStages[[#This Row],[RID]]=A3428,ETMRouteStages[[#This Row],[StageSequence]]=F3428+1,TRUE)</f>
        <v>1</v>
      </c>
    </row>
    <row r="3430" spans="1:14">
      <c r="A3430" t="s">
        <v>6528</v>
      </c>
      <c r="B3430" t="s">
        <v>1844</v>
      </c>
      <c r="C3430" t="s">
        <v>4256</v>
      </c>
      <c r="D3430" s="154">
        <v>339</v>
      </c>
      <c r="E3430" t="s">
        <v>1484</v>
      </c>
      <c r="F3430">
        <v>19</v>
      </c>
      <c r="G3430">
        <v>37</v>
      </c>
      <c r="H3430" t="s">
        <v>3404</v>
      </c>
      <c r="I3430" t="s">
        <v>3515</v>
      </c>
      <c r="K3430" t="s">
        <v>1485</v>
      </c>
      <c r="L3430" t="s">
        <v>1484</v>
      </c>
      <c r="M3430" t="s">
        <v>3404</v>
      </c>
      <c r="N3430" t="b">
        <f>IF(ETMRouteStages[[#This Row],[RID]]=A3429,ETMRouteStages[[#This Row],[StageSequence]]=F3429+1,TRUE)</f>
        <v>1</v>
      </c>
    </row>
    <row r="3431" spans="1:14">
      <c r="A3431" t="s">
        <v>6528</v>
      </c>
      <c r="B3431" t="s">
        <v>1844</v>
      </c>
      <c r="C3431" t="s">
        <v>4256</v>
      </c>
      <c r="D3431" s="154">
        <v>339</v>
      </c>
      <c r="E3431" t="s">
        <v>646</v>
      </c>
      <c r="F3431">
        <v>20</v>
      </c>
      <c r="G3431">
        <v>38</v>
      </c>
      <c r="H3431" t="s">
        <v>3404</v>
      </c>
      <c r="I3431" t="s">
        <v>3515</v>
      </c>
      <c r="K3431" t="s">
        <v>647</v>
      </c>
      <c r="L3431" t="s">
        <v>646</v>
      </c>
      <c r="M3431" t="s">
        <v>3404</v>
      </c>
      <c r="N3431" t="b">
        <f>IF(ETMRouteStages[[#This Row],[RID]]=A3430,ETMRouteStages[[#This Row],[StageSequence]]=F3430+1,TRUE)</f>
        <v>1</v>
      </c>
    </row>
    <row r="3432" spans="1:14">
      <c r="A3432" t="s">
        <v>6528</v>
      </c>
      <c r="B3432" t="s">
        <v>1844</v>
      </c>
      <c r="C3432" t="s">
        <v>4256</v>
      </c>
      <c r="D3432" s="154">
        <v>339</v>
      </c>
      <c r="E3432" t="s">
        <v>1001</v>
      </c>
      <c r="F3432">
        <v>21</v>
      </c>
      <c r="G3432">
        <v>40</v>
      </c>
      <c r="H3432" t="s">
        <v>3404</v>
      </c>
      <c r="I3432" t="s">
        <v>3515</v>
      </c>
      <c r="K3432" t="s">
        <v>1002</v>
      </c>
      <c r="L3432" t="s">
        <v>1001</v>
      </c>
      <c r="M3432" t="s">
        <v>3404</v>
      </c>
      <c r="N3432" t="b">
        <f>IF(ETMRouteStages[[#This Row],[RID]]=A3431,ETMRouteStages[[#This Row],[StageSequence]]=F3431+1,TRUE)</f>
        <v>1</v>
      </c>
    </row>
    <row r="3433" spans="1:14">
      <c r="A3433" t="s">
        <v>6536</v>
      </c>
      <c r="B3433" t="s">
        <v>1844</v>
      </c>
      <c r="C3433" t="s">
        <v>3628</v>
      </c>
      <c r="D3433" s="154">
        <v>34</v>
      </c>
      <c r="E3433" t="s">
        <v>1843</v>
      </c>
      <c r="F3433">
        <v>1</v>
      </c>
      <c r="G3433">
        <v>0</v>
      </c>
      <c r="H3433" t="s">
        <v>3404</v>
      </c>
      <c r="I3433" t="s">
        <v>3515</v>
      </c>
      <c r="K3433" t="s">
        <v>1844</v>
      </c>
      <c r="L3433" t="s">
        <v>1843</v>
      </c>
      <c r="M3433" t="s">
        <v>3404</v>
      </c>
      <c r="N3433" t="b">
        <f>IF(ETMRouteStages[[#This Row],[RID]]=A3432,ETMRouteStages[[#This Row],[StageSequence]]=F3432+1,TRUE)</f>
        <v>1</v>
      </c>
    </row>
    <row r="3434" spans="1:14">
      <c r="A3434" t="s">
        <v>6536</v>
      </c>
      <c r="B3434" t="s">
        <v>1844</v>
      </c>
      <c r="C3434" t="s">
        <v>3628</v>
      </c>
      <c r="D3434" s="154">
        <v>34</v>
      </c>
      <c r="E3434" t="s">
        <v>1845</v>
      </c>
      <c r="F3434">
        <v>2</v>
      </c>
      <c r="G3434">
        <v>2</v>
      </c>
      <c r="H3434" t="s">
        <v>3404</v>
      </c>
      <c r="I3434" t="s">
        <v>3515</v>
      </c>
      <c r="K3434" t="s">
        <v>1846</v>
      </c>
      <c r="L3434" t="s">
        <v>1845</v>
      </c>
      <c r="M3434" t="s">
        <v>3404</v>
      </c>
      <c r="N3434" t="b">
        <f>IF(ETMRouteStages[[#This Row],[RID]]=A3433,ETMRouteStages[[#This Row],[StageSequence]]=F3433+1,TRUE)</f>
        <v>1</v>
      </c>
    </row>
    <row r="3435" spans="1:14">
      <c r="A3435" t="s">
        <v>6536</v>
      </c>
      <c r="B3435" t="s">
        <v>1844</v>
      </c>
      <c r="C3435" t="s">
        <v>3628</v>
      </c>
      <c r="D3435" s="154">
        <v>34</v>
      </c>
      <c r="E3435" t="s">
        <v>2073</v>
      </c>
      <c r="F3435">
        <v>3</v>
      </c>
      <c r="G3435">
        <v>4</v>
      </c>
      <c r="H3435" t="s">
        <v>3404</v>
      </c>
      <c r="I3435" t="s">
        <v>3515</v>
      </c>
      <c r="K3435" t="s">
        <v>2074</v>
      </c>
      <c r="L3435" t="s">
        <v>2073</v>
      </c>
      <c r="M3435" t="s">
        <v>3404</v>
      </c>
      <c r="N3435" t="b">
        <f>IF(ETMRouteStages[[#This Row],[RID]]=A3434,ETMRouteStages[[#This Row],[StageSequence]]=F3434+1,TRUE)</f>
        <v>1</v>
      </c>
    </row>
    <row r="3436" spans="1:14">
      <c r="A3436" t="s">
        <v>6536</v>
      </c>
      <c r="B3436" t="s">
        <v>1844</v>
      </c>
      <c r="C3436" t="s">
        <v>3628</v>
      </c>
      <c r="D3436" s="154">
        <v>34</v>
      </c>
      <c r="E3436" t="s">
        <v>1103</v>
      </c>
      <c r="F3436">
        <v>4</v>
      </c>
      <c r="G3436">
        <v>5</v>
      </c>
      <c r="H3436" t="s">
        <v>3404</v>
      </c>
      <c r="I3436" t="s">
        <v>3515</v>
      </c>
      <c r="K3436" t="s">
        <v>1104</v>
      </c>
      <c r="L3436" t="s">
        <v>1103</v>
      </c>
      <c r="M3436" t="s">
        <v>3404</v>
      </c>
      <c r="N3436" t="b">
        <f>IF(ETMRouteStages[[#This Row],[RID]]=A3435,ETMRouteStages[[#This Row],[StageSequence]]=F3435+1,TRUE)</f>
        <v>1</v>
      </c>
    </row>
    <row r="3437" spans="1:14">
      <c r="A3437" t="s">
        <v>6536</v>
      </c>
      <c r="B3437" t="s">
        <v>1844</v>
      </c>
      <c r="C3437" t="s">
        <v>3628</v>
      </c>
      <c r="D3437" s="154">
        <v>34</v>
      </c>
      <c r="E3437" t="s">
        <v>906</v>
      </c>
      <c r="F3437">
        <v>5</v>
      </c>
      <c r="G3437">
        <v>7</v>
      </c>
      <c r="H3437" t="s">
        <v>3404</v>
      </c>
      <c r="I3437" t="s">
        <v>3515</v>
      </c>
      <c r="K3437" t="s">
        <v>907</v>
      </c>
      <c r="L3437" t="s">
        <v>906</v>
      </c>
      <c r="M3437" t="s">
        <v>3404</v>
      </c>
      <c r="N3437" t="b">
        <f>IF(ETMRouteStages[[#This Row],[RID]]=A3436,ETMRouteStages[[#This Row],[StageSequence]]=F3436+1,TRUE)</f>
        <v>1</v>
      </c>
    </row>
    <row r="3438" spans="1:14">
      <c r="A3438" t="s">
        <v>6536</v>
      </c>
      <c r="B3438" t="s">
        <v>1844</v>
      </c>
      <c r="C3438" t="s">
        <v>3628</v>
      </c>
      <c r="D3438" s="154">
        <v>34</v>
      </c>
      <c r="E3438" t="s">
        <v>1035</v>
      </c>
      <c r="F3438">
        <v>6</v>
      </c>
      <c r="G3438">
        <v>8</v>
      </c>
      <c r="H3438" t="s">
        <v>3404</v>
      </c>
      <c r="I3438" t="s">
        <v>3515</v>
      </c>
      <c r="K3438" t="s">
        <v>1036</v>
      </c>
      <c r="L3438" t="s">
        <v>1035</v>
      </c>
      <c r="M3438" t="s">
        <v>3404</v>
      </c>
      <c r="N3438" t="b">
        <f>IF(ETMRouteStages[[#This Row],[RID]]=A3437,ETMRouteStages[[#This Row],[StageSequence]]=F3437+1,TRUE)</f>
        <v>1</v>
      </c>
    </row>
    <row r="3439" spans="1:14">
      <c r="A3439" t="s">
        <v>6536</v>
      </c>
      <c r="B3439" t="s">
        <v>1844</v>
      </c>
      <c r="C3439" t="s">
        <v>3628</v>
      </c>
      <c r="D3439" s="154">
        <v>34</v>
      </c>
      <c r="E3439" t="s">
        <v>2260</v>
      </c>
      <c r="F3439">
        <v>7</v>
      </c>
      <c r="G3439">
        <v>11</v>
      </c>
      <c r="H3439" t="s">
        <v>3404</v>
      </c>
      <c r="I3439" t="s">
        <v>3515</v>
      </c>
      <c r="K3439" t="s">
        <v>2261</v>
      </c>
      <c r="L3439" t="s">
        <v>2260</v>
      </c>
      <c r="M3439" t="s">
        <v>3404</v>
      </c>
      <c r="N3439" t="b">
        <f>IF(ETMRouteStages[[#This Row],[RID]]=A3438,ETMRouteStages[[#This Row],[StageSequence]]=F3438+1,TRUE)</f>
        <v>1</v>
      </c>
    </row>
    <row r="3440" spans="1:14">
      <c r="A3440" t="s">
        <v>6536</v>
      </c>
      <c r="B3440" t="s">
        <v>1844</v>
      </c>
      <c r="C3440" t="s">
        <v>3628</v>
      </c>
      <c r="D3440" s="154">
        <v>34</v>
      </c>
      <c r="E3440" t="s">
        <v>995</v>
      </c>
      <c r="F3440">
        <v>8</v>
      </c>
      <c r="G3440">
        <v>14</v>
      </c>
      <c r="H3440" t="s">
        <v>3404</v>
      </c>
      <c r="I3440" t="s">
        <v>3515</v>
      </c>
      <c r="K3440" t="s">
        <v>996</v>
      </c>
      <c r="L3440" t="s">
        <v>995</v>
      </c>
      <c r="M3440" t="s">
        <v>3404</v>
      </c>
      <c r="N3440" t="b">
        <f>IF(ETMRouteStages[[#This Row],[RID]]=A3439,ETMRouteStages[[#This Row],[StageSequence]]=F3439+1,TRUE)</f>
        <v>1</v>
      </c>
    </row>
    <row r="3441" spans="1:14">
      <c r="A3441" t="s">
        <v>6536</v>
      </c>
      <c r="B3441" t="s">
        <v>1844</v>
      </c>
      <c r="C3441" t="s">
        <v>3628</v>
      </c>
      <c r="D3441" s="154">
        <v>34</v>
      </c>
      <c r="E3441" t="s">
        <v>1055</v>
      </c>
      <c r="F3441">
        <v>9</v>
      </c>
      <c r="G3441">
        <v>15</v>
      </c>
      <c r="H3441" t="s">
        <v>3404</v>
      </c>
      <c r="I3441" t="s">
        <v>3515</v>
      </c>
      <c r="K3441" t="s">
        <v>1056</v>
      </c>
      <c r="L3441" t="s">
        <v>1055</v>
      </c>
      <c r="M3441" t="s">
        <v>3404</v>
      </c>
      <c r="N3441" t="b">
        <f>IF(ETMRouteStages[[#This Row],[RID]]=A3440,ETMRouteStages[[#This Row],[StageSequence]]=F3440+1,TRUE)</f>
        <v>1</v>
      </c>
    </row>
    <row r="3442" spans="1:14">
      <c r="A3442" t="s">
        <v>6536</v>
      </c>
      <c r="B3442" t="s">
        <v>1844</v>
      </c>
      <c r="C3442" t="s">
        <v>3628</v>
      </c>
      <c r="D3442" s="154">
        <v>34</v>
      </c>
      <c r="E3442" t="s">
        <v>620</v>
      </c>
      <c r="F3442">
        <v>10</v>
      </c>
      <c r="G3442">
        <v>17</v>
      </c>
      <c r="H3442" t="s">
        <v>3404</v>
      </c>
      <c r="I3442" t="s">
        <v>3515</v>
      </c>
      <c r="K3442" t="s">
        <v>621</v>
      </c>
      <c r="L3442" t="s">
        <v>620</v>
      </c>
      <c r="M3442" t="s">
        <v>3404</v>
      </c>
      <c r="N3442" t="b">
        <f>IF(ETMRouteStages[[#This Row],[RID]]=A3441,ETMRouteStages[[#This Row],[StageSequence]]=F3441+1,TRUE)</f>
        <v>1</v>
      </c>
    </row>
    <row r="3443" spans="1:14">
      <c r="A3443" t="s">
        <v>6536</v>
      </c>
      <c r="B3443" t="s">
        <v>1844</v>
      </c>
      <c r="C3443" t="s">
        <v>3628</v>
      </c>
      <c r="D3443" s="154">
        <v>34</v>
      </c>
      <c r="E3443" t="s">
        <v>680</v>
      </c>
      <c r="F3443">
        <v>11</v>
      </c>
      <c r="G3443">
        <v>20</v>
      </c>
      <c r="H3443" t="s">
        <v>3404</v>
      </c>
      <c r="I3443" t="s">
        <v>3515</v>
      </c>
      <c r="K3443" t="s">
        <v>681</v>
      </c>
      <c r="L3443" t="s">
        <v>680</v>
      </c>
      <c r="M3443" t="s">
        <v>3404</v>
      </c>
      <c r="N3443" t="b">
        <f>IF(ETMRouteStages[[#This Row],[RID]]=A3442,ETMRouteStages[[#This Row],[StageSequence]]=F3442+1,TRUE)</f>
        <v>1</v>
      </c>
    </row>
    <row r="3444" spans="1:14">
      <c r="A3444" t="s">
        <v>6536</v>
      </c>
      <c r="B3444" t="s">
        <v>1844</v>
      </c>
      <c r="C3444" t="s">
        <v>3628</v>
      </c>
      <c r="D3444" s="154">
        <v>34</v>
      </c>
      <c r="E3444" t="s">
        <v>1293</v>
      </c>
      <c r="F3444">
        <v>12</v>
      </c>
      <c r="G3444">
        <v>22</v>
      </c>
      <c r="H3444" t="s">
        <v>3404</v>
      </c>
      <c r="I3444" t="s">
        <v>3515</v>
      </c>
      <c r="K3444" t="s">
        <v>1294</v>
      </c>
      <c r="L3444" t="s">
        <v>1293</v>
      </c>
      <c r="M3444" t="s">
        <v>3404</v>
      </c>
      <c r="N3444" t="b">
        <f>IF(ETMRouteStages[[#This Row],[RID]]=A3443,ETMRouteStages[[#This Row],[StageSequence]]=F3443+1,TRUE)</f>
        <v>1</v>
      </c>
    </row>
    <row r="3445" spans="1:14">
      <c r="A3445" t="s">
        <v>6536</v>
      </c>
      <c r="B3445" t="s">
        <v>1844</v>
      </c>
      <c r="C3445" t="s">
        <v>3628</v>
      </c>
      <c r="D3445" s="154">
        <v>34</v>
      </c>
      <c r="E3445" t="s">
        <v>2165</v>
      </c>
      <c r="F3445">
        <v>13</v>
      </c>
      <c r="G3445">
        <v>24</v>
      </c>
      <c r="H3445" t="s">
        <v>3404</v>
      </c>
      <c r="I3445" t="s">
        <v>3515</v>
      </c>
      <c r="K3445" t="s">
        <v>2166</v>
      </c>
      <c r="L3445" t="s">
        <v>2165</v>
      </c>
      <c r="M3445" t="s">
        <v>3404</v>
      </c>
      <c r="N3445" t="b">
        <f>IF(ETMRouteStages[[#This Row],[RID]]=A3444,ETMRouteStages[[#This Row],[StageSequence]]=F3444+1,TRUE)</f>
        <v>1</v>
      </c>
    </row>
    <row r="3446" spans="1:14">
      <c r="A3446" t="s">
        <v>6536</v>
      </c>
      <c r="B3446" t="s">
        <v>1844</v>
      </c>
      <c r="C3446" t="s">
        <v>3628</v>
      </c>
      <c r="D3446" s="154">
        <v>34</v>
      </c>
      <c r="E3446" t="s">
        <v>2298</v>
      </c>
      <c r="F3446">
        <v>14</v>
      </c>
      <c r="G3446">
        <v>26</v>
      </c>
      <c r="H3446" t="s">
        <v>3404</v>
      </c>
      <c r="I3446" t="s">
        <v>3515</v>
      </c>
      <c r="K3446" t="s">
        <v>2299</v>
      </c>
      <c r="L3446" t="s">
        <v>2298</v>
      </c>
      <c r="M3446" t="s">
        <v>3404</v>
      </c>
      <c r="N3446" t="b">
        <f>IF(ETMRouteStages[[#This Row],[RID]]=A3445,ETMRouteStages[[#This Row],[StageSequence]]=F3445+1,TRUE)</f>
        <v>1</v>
      </c>
    </row>
    <row r="3447" spans="1:14">
      <c r="A3447" t="s">
        <v>6536</v>
      </c>
      <c r="B3447" t="s">
        <v>1844</v>
      </c>
      <c r="C3447" t="s">
        <v>3628</v>
      </c>
      <c r="D3447" s="154">
        <v>34</v>
      </c>
      <c r="E3447" t="s">
        <v>2316</v>
      </c>
      <c r="F3447">
        <v>15</v>
      </c>
      <c r="G3447">
        <v>28</v>
      </c>
      <c r="H3447" t="s">
        <v>3404</v>
      </c>
      <c r="I3447" t="s">
        <v>3515</v>
      </c>
      <c r="K3447" t="s">
        <v>2317</v>
      </c>
      <c r="L3447" t="s">
        <v>2316</v>
      </c>
      <c r="M3447" t="s">
        <v>3404</v>
      </c>
      <c r="N3447" t="b">
        <f>IF(ETMRouteStages[[#This Row],[RID]]=A3446,ETMRouteStages[[#This Row],[StageSequence]]=F3446+1,TRUE)</f>
        <v>1</v>
      </c>
    </row>
    <row r="3448" spans="1:14">
      <c r="A3448" t="s">
        <v>6536</v>
      </c>
      <c r="B3448" t="s">
        <v>1844</v>
      </c>
      <c r="C3448" t="s">
        <v>3628</v>
      </c>
      <c r="D3448" s="154">
        <v>34</v>
      </c>
      <c r="E3448" t="s">
        <v>1341</v>
      </c>
      <c r="F3448">
        <v>16</v>
      </c>
      <c r="G3448">
        <v>32</v>
      </c>
      <c r="H3448" t="s">
        <v>3404</v>
      </c>
      <c r="I3448" t="s">
        <v>3515</v>
      </c>
      <c r="K3448" t="s">
        <v>1342</v>
      </c>
      <c r="L3448" t="s">
        <v>1341</v>
      </c>
      <c r="M3448" t="s">
        <v>3404</v>
      </c>
      <c r="N3448" t="b">
        <f>IF(ETMRouteStages[[#This Row],[RID]]=A3447,ETMRouteStages[[#This Row],[StageSequence]]=F3447+1,TRUE)</f>
        <v>1</v>
      </c>
    </row>
    <row r="3449" spans="1:14">
      <c r="A3449" t="s">
        <v>6536</v>
      </c>
      <c r="B3449" t="s">
        <v>1844</v>
      </c>
      <c r="C3449" t="s">
        <v>3628</v>
      </c>
      <c r="D3449" s="154">
        <v>34</v>
      </c>
      <c r="E3449" t="s">
        <v>882</v>
      </c>
      <c r="F3449">
        <v>17</v>
      </c>
      <c r="G3449">
        <v>35</v>
      </c>
      <c r="H3449" t="s">
        <v>3404</v>
      </c>
      <c r="I3449" t="s">
        <v>3515</v>
      </c>
      <c r="K3449" t="s">
        <v>883</v>
      </c>
      <c r="L3449" t="s">
        <v>882</v>
      </c>
      <c r="M3449" t="s">
        <v>3404</v>
      </c>
      <c r="N3449" t="b">
        <f>IF(ETMRouteStages[[#This Row],[RID]]=A3448,ETMRouteStages[[#This Row],[StageSequence]]=F3448+1,TRUE)</f>
        <v>1</v>
      </c>
    </row>
    <row r="3450" spans="1:14">
      <c r="A3450" t="s">
        <v>6536</v>
      </c>
      <c r="B3450" t="s">
        <v>1844</v>
      </c>
      <c r="C3450" t="s">
        <v>3628</v>
      </c>
      <c r="D3450" s="154">
        <v>34</v>
      </c>
      <c r="E3450" t="s">
        <v>830</v>
      </c>
      <c r="F3450">
        <v>18</v>
      </c>
      <c r="G3450">
        <v>37</v>
      </c>
      <c r="H3450" t="s">
        <v>3404</v>
      </c>
      <c r="I3450" t="s">
        <v>3515</v>
      </c>
      <c r="K3450" t="s">
        <v>831</v>
      </c>
      <c r="L3450" t="s">
        <v>830</v>
      </c>
      <c r="M3450" t="s">
        <v>3404</v>
      </c>
      <c r="N3450" t="b">
        <f>IF(ETMRouteStages[[#This Row],[RID]]=A3449,ETMRouteStages[[#This Row],[StageSequence]]=F3449+1,TRUE)</f>
        <v>1</v>
      </c>
    </row>
    <row r="3451" spans="1:14">
      <c r="A3451" t="s">
        <v>6536</v>
      </c>
      <c r="B3451" t="s">
        <v>1844</v>
      </c>
      <c r="C3451" t="s">
        <v>3628</v>
      </c>
      <c r="D3451" s="154">
        <v>34</v>
      </c>
      <c r="E3451" t="s">
        <v>2673</v>
      </c>
      <c r="F3451">
        <v>19</v>
      </c>
      <c r="G3451">
        <v>39</v>
      </c>
      <c r="H3451" t="s">
        <v>3404</v>
      </c>
      <c r="I3451" t="s">
        <v>3515</v>
      </c>
      <c r="K3451" t="s">
        <v>2674</v>
      </c>
      <c r="L3451" t="s">
        <v>2673</v>
      </c>
      <c r="M3451" t="s">
        <v>3404</v>
      </c>
      <c r="N3451" t="b">
        <f>IF(ETMRouteStages[[#This Row],[RID]]=A3450,ETMRouteStages[[#This Row],[StageSequence]]=F3450+1,TRUE)</f>
        <v>1</v>
      </c>
    </row>
    <row r="3452" spans="1:14">
      <c r="A3452" t="s">
        <v>6536</v>
      </c>
      <c r="B3452" t="s">
        <v>1844</v>
      </c>
      <c r="C3452" t="s">
        <v>3628</v>
      </c>
      <c r="D3452" s="154">
        <v>34</v>
      </c>
      <c r="E3452" t="s">
        <v>1932</v>
      </c>
      <c r="F3452">
        <v>20</v>
      </c>
      <c r="G3452">
        <v>41</v>
      </c>
      <c r="H3452" t="s">
        <v>3404</v>
      </c>
      <c r="I3452" t="s">
        <v>3515</v>
      </c>
      <c r="K3452" t="s">
        <v>1933</v>
      </c>
      <c r="L3452" t="s">
        <v>1932</v>
      </c>
      <c r="M3452" t="s">
        <v>3404</v>
      </c>
      <c r="N3452" t="b">
        <f>IF(ETMRouteStages[[#This Row],[RID]]=A3451,ETMRouteStages[[#This Row],[StageSequence]]=F3451+1,TRUE)</f>
        <v>1</v>
      </c>
    </row>
    <row r="3453" spans="1:14">
      <c r="A3453" t="s">
        <v>6536</v>
      </c>
      <c r="B3453" t="s">
        <v>1844</v>
      </c>
      <c r="C3453" t="s">
        <v>3628</v>
      </c>
      <c r="D3453" s="154">
        <v>34</v>
      </c>
      <c r="E3453" t="s">
        <v>720</v>
      </c>
      <c r="F3453">
        <v>21</v>
      </c>
      <c r="G3453">
        <v>42</v>
      </c>
      <c r="H3453" t="s">
        <v>3404</v>
      </c>
      <c r="I3453" t="s">
        <v>3515</v>
      </c>
      <c r="K3453" t="s">
        <v>721</v>
      </c>
      <c r="L3453" t="s">
        <v>720</v>
      </c>
      <c r="M3453" t="s">
        <v>3404</v>
      </c>
      <c r="N3453" t="b">
        <f>IF(ETMRouteStages[[#This Row],[RID]]=A3452,ETMRouteStages[[#This Row],[StageSequence]]=F3452+1,TRUE)</f>
        <v>1</v>
      </c>
    </row>
    <row r="3454" spans="1:14">
      <c r="A3454" t="s">
        <v>6536</v>
      </c>
      <c r="B3454" t="s">
        <v>1844</v>
      </c>
      <c r="C3454" t="s">
        <v>3628</v>
      </c>
      <c r="D3454" s="154">
        <v>34</v>
      </c>
      <c r="E3454" t="s">
        <v>540</v>
      </c>
      <c r="F3454">
        <v>22</v>
      </c>
      <c r="G3454">
        <v>43</v>
      </c>
      <c r="H3454" t="s">
        <v>3404</v>
      </c>
      <c r="I3454" t="s">
        <v>3515</v>
      </c>
      <c r="K3454" t="s">
        <v>541</v>
      </c>
      <c r="L3454" t="s">
        <v>540</v>
      </c>
      <c r="M3454" t="s">
        <v>3404</v>
      </c>
      <c r="N3454" t="b">
        <f>IF(ETMRouteStages[[#This Row],[RID]]=A3453,ETMRouteStages[[#This Row],[StageSequence]]=F3453+1,TRUE)</f>
        <v>1</v>
      </c>
    </row>
    <row r="3455" spans="1:14">
      <c r="A3455" t="s">
        <v>6536</v>
      </c>
      <c r="B3455" t="s">
        <v>1844</v>
      </c>
      <c r="C3455" t="s">
        <v>3628</v>
      </c>
      <c r="D3455" s="154">
        <v>34</v>
      </c>
      <c r="E3455" t="s">
        <v>2241</v>
      </c>
      <c r="F3455">
        <v>23</v>
      </c>
      <c r="G3455">
        <v>45</v>
      </c>
      <c r="H3455" t="s">
        <v>3404</v>
      </c>
      <c r="I3455" t="s">
        <v>3515</v>
      </c>
      <c r="K3455" t="s">
        <v>2242</v>
      </c>
      <c r="L3455" t="s">
        <v>2241</v>
      </c>
      <c r="M3455" t="s">
        <v>3404</v>
      </c>
      <c r="N3455" t="b">
        <f>IF(ETMRouteStages[[#This Row],[RID]]=A3454,ETMRouteStages[[#This Row],[StageSequence]]=F3454+1,TRUE)</f>
        <v>1</v>
      </c>
    </row>
    <row r="3456" spans="1:14">
      <c r="A3456" t="s">
        <v>6536</v>
      </c>
      <c r="B3456" t="s">
        <v>1844</v>
      </c>
      <c r="C3456" t="s">
        <v>3628</v>
      </c>
      <c r="D3456" s="154">
        <v>34</v>
      </c>
      <c r="E3456" t="s">
        <v>2358</v>
      </c>
      <c r="F3456">
        <v>24</v>
      </c>
      <c r="G3456">
        <v>47</v>
      </c>
      <c r="H3456" t="s">
        <v>3404</v>
      </c>
      <c r="I3456" t="s">
        <v>3515</v>
      </c>
      <c r="K3456" t="s">
        <v>2359</v>
      </c>
      <c r="L3456" t="s">
        <v>2358</v>
      </c>
      <c r="M3456" t="s">
        <v>3404</v>
      </c>
      <c r="N3456" t="b">
        <f>IF(ETMRouteStages[[#This Row],[RID]]=A3455,ETMRouteStages[[#This Row],[StageSequence]]=F3455+1,TRUE)</f>
        <v>1</v>
      </c>
    </row>
    <row r="3457" spans="1:14">
      <c r="A3457" t="s">
        <v>6536</v>
      </c>
      <c r="B3457" t="s">
        <v>1844</v>
      </c>
      <c r="C3457" t="s">
        <v>3628</v>
      </c>
      <c r="D3457" s="154">
        <v>34</v>
      </c>
      <c r="E3457" t="s">
        <v>2306</v>
      </c>
      <c r="F3457">
        <v>25</v>
      </c>
      <c r="G3457">
        <v>49</v>
      </c>
      <c r="H3457" t="s">
        <v>3404</v>
      </c>
      <c r="I3457" t="s">
        <v>3515</v>
      </c>
      <c r="K3457" t="s">
        <v>2307</v>
      </c>
      <c r="L3457" t="s">
        <v>2306</v>
      </c>
      <c r="M3457" t="s">
        <v>3404</v>
      </c>
      <c r="N3457" t="b">
        <f>IF(ETMRouteStages[[#This Row],[RID]]=A3456,ETMRouteStages[[#This Row],[StageSequence]]=F3456+1,TRUE)</f>
        <v>1</v>
      </c>
    </row>
    <row r="3458" spans="1:14">
      <c r="A3458" t="s">
        <v>6536</v>
      </c>
      <c r="B3458" t="s">
        <v>1844</v>
      </c>
      <c r="C3458" t="s">
        <v>3628</v>
      </c>
      <c r="D3458" s="154">
        <v>34</v>
      </c>
      <c r="E3458" t="s">
        <v>1429</v>
      </c>
      <c r="F3458">
        <v>26</v>
      </c>
      <c r="G3458">
        <v>51</v>
      </c>
      <c r="H3458" t="s">
        <v>3404</v>
      </c>
      <c r="I3458" t="s">
        <v>3515</v>
      </c>
      <c r="K3458" t="s">
        <v>1430</v>
      </c>
      <c r="L3458" t="s">
        <v>1429</v>
      </c>
      <c r="M3458" t="s">
        <v>3404</v>
      </c>
      <c r="N3458" t="b">
        <f>IF(ETMRouteStages[[#This Row],[RID]]=A3457,ETMRouteStages[[#This Row],[StageSequence]]=F3457+1,TRUE)</f>
        <v>1</v>
      </c>
    </row>
    <row r="3459" spans="1:14">
      <c r="A3459" t="s">
        <v>6536</v>
      </c>
      <c r="B3459" t="s">
        <v>1844</v>
      </c>
      <c r="C3459" t="s">
        <v>3628</v>
      </c>
      <c r="D3459" s="154">
        <v>34</v>
      </c>
      <c r="E3459" t="s">
        <v>792</v>
      </c>
      <c r="F3459">
        <v>27</v>
      </c>
      <c r="G3459">
        <v>53</v>
      </c>
      <c r="H3459" t="s">
        <v>3404</v>
      </c>
      <c r="I3459" t="s">
        <v>3515</v>
      </c>
      <c r="K3459" t="s">
        <v>793</v>
      </c>
      <c r="L3459" t="s">
        <v>792</v>
      </c>
      <c r="M3459" t="s">
        <v>3404</v>
      </c>
      <c r="N3459" t="b">
        <f>IF(ETMRouteStages[[#This Row],[RID]]=A3458,ETMRouteStages[[#This Row],[StageSequence]]=F3458+1,TRUE)</f>
        <v>1</v>
      </c>
    </row>
    <row r="3460" spans="1:14">
      <c r="A3460" t="s">
        <v>6536</v>
      </c>
      <c r="B3460" t="s">
        <v>1844</v>
      </c>
      <c r="C3460" t="s">
        <v>3628</v>
      </c>
      <c r="D3460" s="154">
        <v>34</v>
      </c>
      <c r="E3460" t="s">
        <v>2872</v>
      </c>
      <c r="F3460">
        <v>28</v>
      </c>
      <c r="G3460">
        <v>55</v>
      </c>
      <c r="H3460" t="s">
        <v>3404</v>
      </c>
      <c r="I3460" t="s">
        <v>3515</v>
      </c>
      <c r="K3460" t="s">
        <v>2873</v>
      </c>
      <c r="L3460" t="s">
        <v>2872</v>
      </c>
      <c r="M3460" t="s">
        <v>3404</v>
      </c>
      <c r="N3460" t="b">
        <f>IF(ETMRouteStages[[#This Row],[RID]]=A3459,ETMRouteStages[[#This Row],[StageSequence]]=F3459+1,TRUE)</f>
        <v>1</v>
      </c>
    </row>
    <row r="3461" spans="1:14">
      <c r="A3461" t="s">
        <v>6537</v>
      </c>
      <c r="B3461" t="s">
        <v>1844</v>
      </c>
      <c r="C3461" t="s">
        <v>4259</v>
      </c>
      <c r="D3461" s="154">
        <v>340</v>
      </c>
      <c r="E3461" t="s">
        <v>1843</v>
      </c>
      <c r="F3461">
        <v>1</v>
      </c>
      <c r="G3461">
        <v>0</v>
      </c>
      <c r="H3461" t="s">
        <v>3404</v>
      </c>
      <c r="I3461" t="s">
        <v>3515</v>
      </c>
      <c r="K3461" t="s">
        <v>1844</v>
      </c>
      <c r="L3461" t="s">
        <v>1843</v>
      </c>
      <c r="M3461" t="s">
        <v>3404</v>
      </c>
      <c r="N3461" t="b">
        <f>IF(ETMRouteStages[[#This Row],[RID]]=A3460,ETMRouteStages[[#This Row],[StageSequence]]=F3460+1,TRUE)</f>
        <v>1</v>
      </c>
    </row>
    <row r="3462" spans="1:14">
      <c r="A3462" t="s">
        <v>6537</v>
      </c>
      <c r="B3462" t="s">
        <v>1844</v>
      </c>
      <c r="C3462" t="s">
        <v>4259</v>
      </c>
      <c r="D3462" s="154">
        <v>340</v>
      </c>
      <c r="E3462" t="s">
        <v>1845</v>
      </c>
      <c r="F3462">
        <v>2</v>
      </c>
      <c r="G3462">
        <v>2</v>
      </c>
      <c r="H3462" t="s">
        <v>3404</v>
      </c>
      <c r="I3462" t="s">
        <v>3515</v>
      </c>
      <c r="K3462" t="s">
        <v>1846</v>
      </c>
      <c r="L3462" t="s">
        <v>1845</v>
      </c>
      <c r="M3462" t="s">
        <v>3404</v>
      </c>
      <c r="N3462" t="b">
        <f>IF(ETMRouteStages[[#This Row],[RID]]=A3461,ETMRouteStages[[#This Row],[StageSequence]]=F3461+1,TRUE)</f>
        <v>1</v>
      </c>
    </row>
    <row r="3463" spans="1:14">
      <c r="A3463" t="s">
        <v>6537</v>
      </c>
      <c r="B3463" t="s">
        <v>1844</v>
      </c>
      <c r="C3463" t="s">
        <v>4259</v>
      </c>
      <c r="D3463" s="154">
        <v>340</v>
      </c>
      <c r="E3463" t="s">
        <v>2073</v>
      </c>
      <c r="F3463">
        <v>3</v>
      </c>
      <c r="G3463">
        <v>4</v>
      </c>
      <c r="H3463" t="s">
        <v>3404</v>
      </c>
      <c r="I3463" t="s">
        <v>3515</v>
      </c>
      <c r="K3463" t="s">
        <v>2074</v>
      </c>
      <c r="L3463" t="s">
        <v>2073</v>
      </c>
      <c r="M3463" t="s">
        <v>3404</v>
      </c>
      <c r="N3463" t="b">
        <f>IF(ETMRouteStages[[#This Row],[RID]]=A3462,ETMRouteStages[[#This Row],[StageSequence]]=F3462+1,TRUE)</f>
        <v>1</v>
      </c>
    </row>
    <row r="3464" spans="1:14">
      <c r="A3464" t="s">
        <v>6537</v>
      </c>
      <c r="B3464" t="s">
        <v>1844</v>
      </c>
      <c r="C3464" t="s">
        <v>4259</v>
      </c>
      <c r="D3464" s="154">
        <v>340</v>
      </c>
      <c r="E3464" t="s">
        <v>1103</v>
      </c>
      <c r="F3464">
        <v>4</v>
      </c>
      <c r="G3464">
        <v>5</v>
      </c>
      <c r="H3464" t="s">
        <v>3404</v>
      </c>
      <c r="I3464" t="s">
        <v>3515</v>
      </c>
      <c r="K3464" t="s">
        <v>1104</v>
      </c>
      <c r="L3464" t="s">
        <v>1103</v>
      </c>
      <c r="M3464" t="s">
        <v>3404</v>
      </c>
      <c r="N3464" t="b">
        <f>IF(ETMRouteStages[[#This Row],[RID]]=A3463,ETMRouteStages[[#This Row],[StageSequence]]=F3463+1,TRUE)</f>
        <v>1</v>
      </c>
    </row>
    <row r="3465" spans="1:14">
      <c r="A3465" t="s">
        <v>6537</v>
      </c>
      <c r="B3465" t="s">
        <v>1844</v>
      </c>
      <c r="C3465" t="s">
        <v>4259</v>
      </c>
      <c r="D3465" s="154">
        <v>340</v>
      </c>
      <c r="E3465" t="s">
        <v>906</v>
      </c>
      <c r="F3465">
        <v>5</v>
      </c>
      <c r="G3465">
        <v>7</v>
      </c>
      <c r="H3465" t="s">
        <v>3404</v>
      </c>
      <c r="I3465" t="s">
        <v>3515</v>
      </c>
      <c r="K3465" t="s">
        <v>907</v>
      </c>
      <c r="L3465" t="s">
        <v>906</v>
      </c>
      <c r="M3465" t="s">
        <v>3404</v>
      </c>
      <c r="N3465" t="b">
        <f>IF(ETMRouteStages[[#This Row],[RID]]=A3464,ETMRouteStages[[#This Row],[StageSequence]]=F3464+1,TRUE)</f>
        <v>1</v>
      </c>
    </row>
    <row r="3466" spans="1:14">
      <c r="A3466" t="s">
        <v>6537</v>
      </c>
      <c r="B3466" t="s">
        <v>1844</v>
      </c>
      <c r="C3466" t="s">
        <v>4259</v>
      </c>
      <c r="D3466" s="154">
        <v>340</v>
      </c>
      <c r="E3466" t="s">
        <v>1035</v>
      </c>
      <c r="F3466">
        <v>6</v>
      </c>
      <c r="G3466">
        <v>8</v>
      </c>
      <c r="H3466" t="s">
        <v>3404</v>
      </c>
      <c r="I3466" t="s">
        <v>3515</v>
      </c>
      <c r="K3466" t="s">
        <v>1036</v>
      </c>
      <c r="L3466" t="s">
        <v>1035</v>
      </c>
      <c r="M3466" t="s">
        <v>3404</v>
      </c>
      <c r="N3466" t="b">
        <f>IF(ETMRouteStages[[#This Row],[RID]]=A3465,ETMRouteStages[[#This Row],[StageSequence]]=F3465+1,TRUE)</f>
        <v>1</v>
      </c>
    </row>
    <row r="3467" spans="1:14">
      <c r="A3467" t="s">
        <v>6537</v>
      </c>
      <c r="B3467" t="s">
        <v>1844</v>
      </c>
      <c r="C3467" t="s">
        <v>4259</v>
      </c>
      <c r="D3467" s="154">
        <v>340</v>
      </c>
      <c r="E3467" t="s">
        <v>2260</v>
      </c>
      <c r="F3467">
        <v>7</v>
      </c>
      <c r="G3467">
        <v>11</v>
      </c>
      <c r="H3467" t="s">
        <v>3404</v>
      </c>
      <c r="I3467" t="s">
        <v>3515</v>
      </c>
      <c r="K3467" t="s">
        <v>2261</v>
      </c>
      <c r="L3467" t="s">
        <v>2260</v>
      </c>
      <c r="M3467" t="s">
        <v>3404</v>
      </c>
      <c r="N3467" t="b">
        <f>IF(ETMRouteStages[[#This Row],[RID]]=A3466,ETMRouteStages[[#This Row],[StageSequence]]=F3466+1,TRUE)</f>
        <v>1</v>
      </c>
    </row>
    <row r="3468" spans="1:14">
      <c r="A3468" t="s">
        <v>6537</v>
      </c>
      <c r="B3468" t="s">
        <v>1844</v>
      </c>
      <c r="C3468" t="s">
        <v>4259</v>
      </c>
      <c r="D3468" s="154">
        <v>340</v>
      </c>
      <c r="E3468" t="s">
        <v>995</v>
      </c>
      <c r="F3468">
        <v>8</v>
      </c>
      <c r="G3468">
        <v>14</v>
      </c>
      <c r="H3468" t="s">
        <v>3404</v>
      </c>
      <c r="I3468" t="s">
        <v>3515</v>
      </c>
      <c r="K3468" t="s">
        <v>996</v>
      </c>
      <c r="L3468" t="s">
        <v>995</v>
      </c>
      <c r="M3468" t="s">
        <v>3404</v>
      </c>
      <c r="N3468" t="b">
        <f>IF(ETMRouteStages[[#This Row],[RID]]=A3467,ETMRouteStages[[#This Row],[StageSequence]]=F3467+1,TRUE)</f>
        <v>1</v>
      </c>
    </row>
    <row r="3469" spans="1:14">
      <c r="A3469" t="s">
        <v>6537</v>
      </c>
      <c r="B3469" t="s">
        <v>1844</v>
      </c>
      <c r="C3469" t="s">
        <v>4259</v>
      </c>
      <c r="D3469" s="154">
        <v>340</v>
      </c>
      <c r="E3469" t="s">
        <v>1055</v>
      </c>
      <c r="F3469">
        <v>9</v>
      </c>
      <c r="G3469">
        <v>15</v>
      </c>
      <c r="H3469" t="s">
        <v>3404</v>
      </c>
      <c r="I3469" t="s">
        <v>3515</v>
      </c>
      <c r="K3469" t="s">
        <v>1056</v>
      </c>
      <c r="L3469" t="s">
        <v>1055</v>
      </c>
      <c r="M3469" t="s">
        <v>3404</v>
      </c>
      <c r="N3469" t="b">
        <f>IF(ETMRouteStages[[#This Row],[RID]]=A3468,ETMRouteStages[[#This Row],[StageSequence]]=F3468+1,TRUE)</f>
        <v>1</v>
      </c>
    </row>
    <row r="3470" spans="1:14">
      <c r="A3470" t="s">
        <v>6537</v>
      </c>
      <c r="B3470" t="s">
        <v>1844</v>
      </c>
      <c r="C3470" t="s">
        <v>4259</v>
      </c>
      <c r="D3470" s="154">
        <v>340</v>
      </c>
      <c r="E3470" t="s">
        <v>620</v>
      </c>
      <c r="F3470">
        <v>10</v>
      </c>
      <c r="G3470">
        <v>17</v>
      </c>
      <c r="H3470" t="s">
        <v>3404</v>
      </c>
      <c r="I3470" t="s">
        <v>3515</v>
      </c>
      <c r="K3470" t="s">
        <v>621</v>
      </c>
      <c r="L3470" t="s">
        <v>620</v>
      </c>
      <c r="M3470" t="s">
        <v>3404</v>
      </c>
      <c r="N3470" t="b">
        <f>IF(ETMRouteStages[[#This Row],[RID]]=A3469,ETMRouteStages[[#This Row],[StageSequence]]=F3469+1,TRUE)</f>
        <v>1</v>
      </c>
    </row>
    <row r="3471" spans="1:14">
      <c r="A3471" t="s">
        <v>6537</v>
      </c>
      <c r="B3471" t="s">
        <v>1844</v>
      </c>
      <c r="C3471" t="s">
        <v>4259</v>
      </c>
      <c r="D3471" s="154">
        <v>340</v>
      </c>
      <c r="E3471" t="s">
        <v>980</v>
      </c>
      <c r="F3471">
        <v>11</v>
      </c>
      <c r="G3471">
        <v>19</v>
      </c>
      <c r="H3471" t="s">
        <v>3404</v>
      </c>
      <c r="I3471" t="s">
        <v>3515</v>
      </c>
      <c r="K3471" t="s">
        <v>981</v>
      </c>
      <c r="L3471" t="s">
        <v>980</v>
      </c>
      <c r="M3471" t="s">
        <v>3404</v>
      </c>
      <c r="N3471" t="b">
        <f>IF(ETMRouteStages[[#This Row],[RID]]=A3470,ETMRouteStages[[#This Row],[StageSequence]]=F3470+1,TRUE)</f>
        <v>1</v>
      </c>
    </row>
    <row r="3472" spans="1:14">
      <c r="A3472" t="s">
        <v>6537</v>
      </c>
      <c r="B3472" t="s">
        <v>1844</v>
      </c>
      <c r="C3472" t="s">
        <v>4259</v>
      </c>
      <c r="D3472" s="154">
        <v>340</v>
      </c>
      <c r="E3472" t="s">
        <v>6538</v>
      </c>
      <c r="F3472">
        <v>12</v>
      </c>
      <c r="G3472">
        <v>20</v>
      </c>
      <c r="H3472" t="s">
        <v>3404</v>
      </c>
      <c r="I3472" t="s">
        <v>3515</v>
      </c>
      <c r="K3472" t="s">
        <v>1192</v>
      </c>
      <c r="L3472" t="s">
        <v>1191</v>
      </c>
      <c r="M3472" t="s">
        <v>3404</v>
      </c>
      <c r="N3472" t="b">
        <f>IF(ETMRouteStages[[#This Row],[RID]]=A3471,ETMRouteStages[[#This Row],[StageSequence]]=F3471+1,TRUE)</f>
        <v>1</v>
      </c>
    </row>
    <row r="3473" spans="1:14">
      <c r="A3473" t="s">
        <v>6537</v>
      </c>
      <c r="B3473" t="s">
        <v>1844</v>
      </c>
      <c r="C3473" t="s">
        <v>4259</v>
      </c>
      <c r="D3473" s="154">
        <v>340</v>
      </c>
      <c r="E3473" t="s">
        <v>6539</v>
      </c>
      <c r="F3473">
        <v>13</v>
      </c>
      <c r="G3473">
        <v>22</v>
      </c>
      <c r="H3473" t="s">
        <v>3404</v>
      </c>
      <c r="I3473" t="s">
        <v>3515</v>
      </c>
      <c r="K3473" t="s">
        <v>2997</v>
      </c>
      <c r="L3473" t="s">
        <v>2996</v>
      </c>
      <c r="M3473" t="s">
        <v>3404</v>
      </c>
      <c r="N3473" t="b">
        <f>IF(ETMRouteStages[[#This Row],[RID]]=A3472,ETMRouteStages[[#This Row],[StageSequence]]=F3472+1,TRUE)</f>
        <v>1</v>
      </c>
    </row>
    <row r="3474" spans="1:14">
      <c r="A3474" t="s">
        <v>6537</v>
      </c>
      <c r="B3474" t="s">
        <v>1844</v>
      </c>
      <c r="C3474" t="s">
        <v>4259</v>
      </c>
      <c r="D3474" s="154">
        <v>340</v>
      </c>
      <c r="E3474" t="s">
        <v>1217</v>
      </c>
      <c r="F3474">
        <v>14</v>
      </c>
      <c r="G3474">
        <v>24</v>
      </c>
      <c r="H3474" t="s">
        <v>3404</v>
      </c>
      <c r="I3474" t="s">
        <v>3515</v>
      </c>
      <c r="K3474" t="s">
        <v>1218</v>
      </c>
      <c r="L3474" t="s">
        <v>1217</v>
      </c>
      <c r="M3474" t="s">
        <v>3404</v>
      </c>
      <c r="N3474" t="b">
        <f>IF(ETMRouteStages[[#This Row],[RID]]=A3473,ETMRouteStages[[#This Row],[StageSequence]]=F3473+1,TRUE)</f>
        <v>1</v>
      </c>
    </row>
    <row r="3475" spans="1:14">
      <c r="A3475" t="s">
        <v>6537</v>
      </c>
      <c r="B3475" t="s">
        <v>1844</v>
      </c>
      <c r="C3475" t="s">
        <v>4259</v>
      </c>
      <c r="D3475" s="154">
        <v>340</v>
      </c>
      <c r="E3475" t="s">
        <v>1510</v>
      </c>
      <c r="F3475">
        <v>15</v>
      </c>
      <c r="G3475">
        <v>25</v>
      </c>
      <c r="H3475" t="s">
        <v>3404</v>
      </c>
      <c r="I3475" t="s">
        <v>3515</v>
      </c>
      <c r="K3475" t="s">
        <v>1511</v>
      </c>
      <c r="L3475" t="s">
        <v>1510</v>
      </c>
      <c r="M3475" t="s">
        <v>3404</v>
      </c>
      <c r="N3475" t="b">
        <f>IF(ETMRouteStages[[#This Row],[RID]]=A3474,ETMRouteStages[[#This Row],[StageSequence]]=F3474+1,TRUE)</f>
        <v>1</v>
      </c>
    </row>
    <row r="3476" spans="1:14">
      <c r="A3476" t="s">
        <v>6537</v>
      </c>
      <c r="B3476" t="s">
        <v>1844</v>
      </c>
      <c r="C3476" t="s">
        <v>4259</v>
      </c>
      <c r="D3476" s="154">
        <v>340</v>
      </c>
      <c r="E3476" t="s">
        <v>1938</v>
      </c>
      <c r="F3476">
        <v>16</v>
      </c>
      <c r="G3476">
        <v>27</v>
      </c>
      <c r="H3476" t="s">
        <v>3404</v>
      </c>
      <c r="I3476" t="s">
        <v>3515</v>
      </c>
      <c r="K3476" t="s">
        <v>1939</v>
      </c>
      <c r="L3476" t="s">
        <v>1938</v>
      </c>
      <c r="M3476" t="s">
        <v>3404</v>
      </c>
      <c r="N3476" t="b">
        <f>IF(ETMRouteStages[[#This Row],[RID]]=A3475,ETMRouteStages[[#This Row],[StageSequence]]=F3475+1,TRUE)</f>
        <v>1</v>
      </c>
    </row>
    <row r="3477" spans="1:14">
      <c r="A3477" t="s">
        <v>6537</v>
      </c>
      <c r="B3477" t="s">
        <v>1844</v>
      </c>
      <c r="C3477" t="s">
        <v>4259</v>
      </c>
      <c r="D3477" s="154">
        <v>340</v>
      </c>
      <c r="E3477" t="s">
        <v>1966</v>
      </c>
      <c r="F3477">
        <v>17</v>
      </c>
      <c r="G3477">
        <v>28</v>
      </c>
      <c r="H3477" t="s">
        <v>3404</v>
      </c>
      <c r="I3477" t="s">
        <v>3515</v>
      </c>
      <c r="K3477" t="s">
        <v>1967</v>
      </c>
      <c r="L3477" t="s">
        <v>1966</v>
      </c>
      <c r="M3477" t="s">
        <v>3404</v>
      </c>
      <c r="N3477" t="b">
        <f>IF(ETMRouteStages[[#This Row],[RID]]=A3476,ETMRouteStages[[#This Row],[StageSequence]]=F3476+1,TRUE)</f>
        <v>1</v>
      </c>
    </row>
    <row r="3478" spans="1:14">
      <c r="A3478" t="s">
        <v>6537</v>
      </c>
      <c r="B3478" t="s">
        <v>1844</v>
      </c>
      <c r="C3478" t="s">
        <v>4259</v>
      </c>
      <c r="D3478" s="154">
        <v>340</v>
      </c>
      <c r="E3478" t="s">
        <v>6465</v>
      </c>
      <c r="F3478">
        <v>18</v>
      </c>
      <c r="G3478">
        <v>29</v>
      </c>
      <c r="H3478" t="s">
        <v>3404</v>
      </c>
      <c r="I3478" t="s">
        <v>3515</v>
      </c>
      <c r="K3478" t="s">
        <v>1018</v>
      </c>
      <c r="L3478" t="s">
        <v>1017</v>
      </c>
      <c r="M3478" t="s">
        <v>3404</v>
      </c>
      <c r="N3478" t="b">
        <f>IF(ETMRouteStages[[#This Row],[RID]]=A3477,ETMRouteStages[[#This Row],[StageSequence]]=F3477+1,TRUE)</f>
        <v>1</v>
      </c>
    </row>
    <row r="3479" spans="1:14">
      <c r="A3479" t="s">
        <v>6540</v>
      </c>
      <c r="B3479" t="s">
        <v>1844</v>
      </c>
      <c r="C3479" t="s">
        <v>4263</v>
      </c>
      <c r="D3479" s="154">
        <v>341</v>
      </c>
      <c r="E3479" t="s">
        <v>1843</v>
      </c>
      <c r="F3479">
        <v>1</v>
      </c>
      <c r="G3479">
        <v>0</v>
      </c>
      <c r="H3479" t="s">
        <v>3404</v>
      </c>
      <c r="I3479" t="s">
        <v>3515</v>
      </c>
      <c r="K3479" t="s">
        <v>1844</v>
      </c>
      <c r="L3479" t="s">
        <v>1843</v>
      </c>
      <c r="M3479" t="s">
        <v>3404</v>
      </c>
      <c r="N3479" t="b">
        <f>IF(ETMRouteStages[[#This Row],[RID]]=A3478,ETMRouteStages[[#This Row],[StageSequence]]=F3478+1,TRUE)</f>
        <v>1</v>
      </c>
    </row>
    <row r="3480" spans="1:14">
      <c r="A3480" t="s">
        <v>6540</v>
      </c>
      <c r="B3480" t="s">
        <v>1844</v>
      </c>
      <c r="C3480" t="s">
        <v>4263</v>
      </c>
      <c r="D3480" s="154">
        <v>341</v>
      </c>
      <c r="E3480" t="s">
        <v>1845</v>
      </c>
      <c r="F3480">
        <v>2</v>
      </c>
      <c r="G3480">
        <v>2</v>
      </c>
      <c r="H3480" t="s">
        <v>3404</v>
      </c>
      <c r="I3480" t="s">
        <v>3515</v>
      </c>
      <c r="K3480" t="s">
        <v>1846</v>
      </c>
      <c r="L3480" t="s">
        <v>1845</v>
      </c>
      <c r="M3480" t="s">
        <v>3404</v>
      </c>
      <c r="N3480" t="b">
        <f>IF(ETMRouteStages[[#This Row],[RID]]=A3479,ETMRouteStages[[#This Row],[StageSequence]]=F3479+1,TRUE)</f>
        <v>1</v>
      </c>
    </row>
    <row r="3481" spans="1:14">
      <c r="A3481" t="s">
        <v>6540</v>
      </c>
      <c r="B3481" t="s">
        <v>1844</v>
      </c>
      <c r="C3481" t="s">
        <v>4263</v>
      </c>
      <c r="D3481" s="154">
        <v>341</v>
      </c>
      <c r="E3481" t="s">
        <v>2073</v>
      </c>
      <c r="F3481">
        <v>3</v>
      </c>
      <c r="G3481">
        <v>4</v>
      </c>
      <c r="H3481" t="s">
        <v>3404</v>
      </c>
      <c r="I3481" t="s">
        <v>3515</v>
      </c>
      <c r="K3481" t="s">
        <v>2074</v>
      </c>
      <c r="L3481" t="s">
        <v>2073</v>
      </c>
      <c r="M3481" t="s">
        <v>3404</v>
      </c>
      <c r="N3481" t="b">
        <f>IF(ETMRouteStages[[#This Row],[RID]]=A3480,ETMRouteStages[[#This Row],[StageSequence]]=F3480+1,TRUE)</f>
        <v>1</v>
      </c>
    </row>
    <row r="3482" spans="1:14">
      <c r="A3482" t="s">
        <v>6540</v>
      </c>
      <c r="B3482" t="s">
        <v>1844</v>
      </c>
      <c r="C3482" t="s">
        <v>4263</v>
      </c>
      <c r="D3482" s="154">
        <v>341</v>
      </c>
      <c r="E3482" t="s">
        <v>1103</v>
      </c>
      <c r="F3482">
        <v>4</v>
      </c>
      <c r="G3482">
        <v>5</v>
      </c>
      <c r="H3482" t="s">
        <v>3404</v>
      </c>
      <c r="I3482" t="s">
        <v>3515</v>
      </c>
      <c r="K3482" t="s">
        <v>1104</v>
      </c>
      <c r="L3482" t="s">
        <v>1103</v>
      </c>
      <c r="M3482" t="s">
        <v>3404</v>
      </c>
      <c r="N3482" t="b">
        <f>IF(ETMRouteStages[[#This Row],[RID]]=A3481,ETMRouteStages[[#This Row],[StageSequence]]=F3481+1,TRUE)</f>
        <v>1</v>
      </c>
    </row>
    <row r="3483" spans="1:14">
      <c r="A3483" t="s">
        <v>6540</v>
      </c>
      <c r="B3483" t="s">
        <v>1844</v>
      </c>
      <c r="C3483" t="s">
        <v>4263</v>
      </c>
      <c r="D3483" s="154">
        <v>341</v>
      </c>
      <c r="E3483" t="s">
        <v>906</v>
      </c>
      <c r="F3483">
        <v>5</v>
      </c>
      <c r="G3483">
        <v>7</v>
      </c>
      <c r="H3483" t="s">
        <v>3404</v>
      </c>
      <c r="I3483" t="s">
        <v>3515</v>
      </c>
      <c r="K3483" t="s">
        <v>907</v>
      </c>
      <c r="L3483" t="s">
        <v>906</v>
      </c>
      <c r="M3483" t="s">
        <v>3404</v>
      </c>
      <c r="N3483" t="b">
        <f>IF(ETMRouteStages[[#This Row],[RID]]=A3482,ETMRouteStages[[#This Row],[StageSequence]]=F3482+1,TRUE)</f>
        <v>1</v>
      </c>
    </row>
    <row r="3484" spans="1:14">
      <c r="A3484" t="s">
        <v>6540</v>
      </c>
      <c r="B3484" t="s">
        <v>1844</v>
      </c>
      <c r="C3484" t="s">
        <v>4263</v>
      </c>
      <c r="D3484" s="154">
        <v>341</v>
      </c>
      <c r="E3484" t="s">
        <v>1035</v>
      </c>
      <c r="F3484">
        <v>6</v>
      </c>
      <c r="G3484">
        <v>8</v>
      </c>
      <c r="H3484" t="s">
        <v>3404</v>
      </c>
      <c r="I3484" t="s">
        <v>3515</v>
      </c>
      <c r="K3484" t="s">
        <v>1036</v>
      </c>
      <c r="L3484" t="s">
        <v>1035</v>
      </c>
      <c r="M3484" t="s">
        <v>3404</v>
      </c>
      <c r="N3484" t="b">
        <f>IF(ETMRouteStages[[#This Row],[RID]]=A3483,ETMRouteStages[[#This Row],[StageSequence]]=F3483+1,TRUE)</f>
        <v>1</v>
      </c>
    </row>
    <row r="3485" spans="1:14">
      <c r="A3485" t="s">
        <v>6540</v>
      </c>
      <c r="B3485" t="s">
        <v>1844</v>
      </c>
      <c r="C3485" t="s">
        <v>4263</v>
      </c>
      <c r="D3485" s="154">
        <v>341</v>
      </c>
      <c r="E3485" t="s">
        <v>2260</v>
      </c>
      <c r="F3485">
        <v>7</v>
      </c>
      <c r="G3485">
        <v>11</v>
      </c>
      <c r="H3485" t="s">
        <v>3404</v>
      </c>
      <c r="I3485" t="s">
        <v>3515</v>
      </c>
      <c r="K3485" t="s">
        <v>2261</v>
      </c>
      <c r="L3485" t="s">
        <v>2260</v>
      </c>
      <c r="M3485" t="s">
        <v>3404</v>
      </c>
      <c r="N3485" t="b">
        <f>IF(ETMRouteStages[[#This Row],[RID]]=A3484,ETMRouteStages[[#This Row],[StageSequence]]=F3484+1,TRUE)</f>
        <v>1</v>
      </c>
    </row>
    <row r="3486" spans="1:14">
      <c r="A3486" t="s">
        <v>6540</v>
      </c>
      <c r="B3486" t="s">
        <v>1844</v>
      </c>
      <c r="C3486" t="s">
        <v>4263</v>
      </c>
      <c r="D3486" s="154">
        <v>341</v>
      </c>
      <c r="E3486" t="s">
        <v>995</v>
      </c>
      <c r="F3486">
        <v>8</v>
      </c>
      <c r="G3486">
        <v>14</v>
      </c>
      <c r="H3486" t="s">
        <v>3404</v>
      </c>
      <c r="I3486" t="s">
        <v>3515</v>
      </c>
      <c r="K3486" t="s">
        <v>996</v>
      </c>
      <c r="L3486" t="s">
        <v>995</v>
      </c>
      <c r="M3486" t="s">
        <v>3404</v>
      </c>
      <c r="N3486" t="b">
        <f>IF(ETMRouteStages[[#This Row],[RID]]=A3485,ETMRouteStages[[#This Row],[StageSequence]]=F3485+1,TRUE)</f>
        <v>1</v>
      </c>
    </row>
    <row r="3487" spans="1:14">
      <c r="A3487" t="s">
        <v>6540</v>
      </c>
      <c r="B3487" t="s">
        <v>1844</v>
      </c>
      <c r="C3487" t="s">
        <v>4263</v>
      </c>
      <c r="D3487" s="154">
        <v>341</v>
      </c>
      <c r="E3487" t="s">
        <v>1055</v>
      </c>
      <c r="F3487">
        <v>9</v>
      </c>
      <c r="G3487">
        <v>15</v>
      </c>
      <c r="H3487" t="s">
        <v>3404</v>
      </c>
      <c r="I3487" t="s">
        <v>3515</v>
      </c>
      <c r="K3487" t="s">
        <v>1056</v>
      </c>
      <c r="L3487" t="s">
        <v>1055</v>
      </c>
      <c r="M3487" t="s">
        <v>3404</v>
      </c>
      <c r="N3487" t="b">
        <f>IF(ETMRouteStages[[#This Row],[RID]]=A3486,ETMRouteStages[[#This Row],[StageSequence]]=F3486+1,TRUE)</f>
        <v>1</v>
      </c>
    </row>
    <row r="3488" spans="1:14">
      <c r="A3488" t="s">
        <v>6540</v>
      </c>
      <c r="B3488" t="s">
        <v>1844</v>
      </c>
      <c r="C3488" t="s">
        <v>4263</v>
      </c>
      <c r="D3488" s="154">
        <v>341</v>
      </c>
      <c r="E3488" t="s">
        <v>620</v>
      </c>
      <c r="F3488">
        <v>10</v>
      </c>
      <c r="G3488">
        <v>17</v>
      </c>
      <c r="H3488" t="s">
        <v>3404</v>
      </c>
      <c r="I3488" t="s">
        <v>3515</v>
      </c>
      <c r="K3488" t="s">
        <v>621</v>
      </c>
      <c r="L3488" t="s">
        <v>620</v>
      </c>
      <c r="M3488" t="s">
        <v>3404</v>
      </c>
      <c r="N3488" t="b">
        <f>IF(ETMRouteStages[[#This Row],[RID]]=A3487,ETMRouteStages[[#This Row],[StageSequence]]=F3487+1,TRUE)</f>
        <v>1</v>
      </c>
    </row>
    <row r="3489" spans="1:14">
      <c r="A3489" t="s">
        <v>6540</v>
      </c>
      <c r="B3489" t="s">
        <v>1844</v>
      </c>
      <c r="C3489" t="s">
        <v>4263</v>
      </c>
      <c r="D3489" s="154">
        <v>341</v>
      </c>
      <c r="E3489" t="s">
        <v>680</v>
      </c>
      <c r="F3489">
        <v>11</v>
      </c>
      <c r="G3489">
        <v>20</v>
      </c>
      <c r="H3489" t="s">
        <v>3404</v>
      </c>
      <c r="I3489" t="s">
        <v>3515</v>
      </c>
      <c r="K3489" t="s">
        <v>681</v>
      </c>
      <c r="L3489" t="s">
        <v>680</v>
      </c>
      <c r="M3489" t="s">
        <v>3404</v>
      </c>
      <c r="N3489" t="b">
        <f>IF(ETMRouteStages[[#This Row],[RID]]=A3488,ETMRouteStages[[#This Row],[StageSequence]]=F3488+1,TRUE)</f>
        <v>1</v>
      </c>
    </row>
    <row r="3490" spans="1:14">
      <c r="A3490" t="s">
        <v>6540</v>
      </c>
      <c r="B3490" t="s">
        <v>1844</v>
      </c>
      <c r="C3490" t="s">
        <v>4263</v>
      </c>
      <c r="D3490" s="154">
        <v>341</v>
      </c>
      <c r="E3490" t="s">
        <v>1293</v>
      </c>
      <c r="F3490">
        <v>12</v>
      </c>
      <c r="G3490">
        <v>22</v>
      </c>
      <c r="H3490" t="s">
        <v>3404</v>
      </c>
      <c r="I3490" t="s">
        <v>3515</v>
      </c>
      <c r="K3490" t="s">
        <v>1294</v>
      </c>
      <c r="L3490" t="s">
        <v>1293</v>
      </c>
      <c r="M3490" t="s">
        <v>3404</v>
      </c>
      <c r="N3490" t="b">
        <f>IF(ETMRouteStages[[#This Row],[RID]]=A3489,ETMRouteStages[[#This Row],[StageSequence]]=F3489+1,TRUE)</f>
        <v>1</v>
      </c>
    </row>
    <row r="3491" spans="1:14">
      <c r="A3491" t="s">
        <v>6540</v>
      </c>
      <c r="B3491" t="s">
        <v>1844</v>
      </c>
      <c r="C3491" t="s">
        <v>4263</v>
      </c>
      <c r="D3491" s="154">
        <v>341</v>
      </c>
      <c r="E3491" t="s">
        <v>2165</v>
      </c>
      <c r="F3491">
        <v>13</v>
      </c>
      <c r="G3491">
        <v>24</v>
      </c>
      <c r="H3491" t="s">
        <v>3404</v>
      </c>
      <c r="I3491" t="s">
        <v>3515</v>
      </c>
      <c r="K3491" t="s">
        <v>2166</v>
      </c>
      <c r="L3491" t="s">
        <v>2165</v>
      </c>
      <c r="M3491" t="s">
        <v>3404</v>
      </c>
      <c r="N3491" t="b">
        <f>IF(ETMRouteStages[[#This Row],[RID]]=A3490,ETMRouteStages[[#This Row],[StageSequence]]=F3490+1,TRUE)</f>
        <v>1</v>
      </c>
    </row>
    <row r="3492" spans="1:14">
      <c r="A3492" t="s">
        <v>6540</v>
      </c>
      <c r="B3492" t="s">
        <v>1844</v>
      </c>
      <c r="C3492" t="s">
        <v>4263</v>
      </c>
      <c r="D3492" s="154">
        <v>341</v>
      </c>
      <c r="E3492" t="s">
        <v>2298</v>
      </c>
      <c r="F3492">
        <v>14</v>
      </c>
      <c r="G3492">
        <v>26</v>
      </c>
      <c r="H3492" t="s">
        <v>3404</v>
      </c>
      <c r="I3492" t="s">
        <v>3515</v>
      </c>
      <c r="K3492" t="s">
        <v>2299</v>
      </c>
      <c r="L3492" t="s">
        <v>2298</v>
      </c>
      <c r="M3492" t="s">
        <v>3404</v>
      </c>
      <c r="N3492" t="b">
        <f>IF(ETMRouteStages[[#This Row],[RID]]=A3491,ETMRouteStages[[#This Row],[StageSequence]]=F3491+1,TRUE)</f>
        <v>1</v>
      </c>
    </row>
    <row r="3493" spans="1:14">
      <c r="A3493" t="s">
        <v>6540</v>
      </c>
      <c r="B3493" t="s">
        <v>1844</v>
      </c>
      <c r="C3493" t="s">
        <v>4263</v>
      </c>
      <c r="D3493" s="154">
        <v>341</v>
      </c>
      <c r="E3493" t="s">
        <v>2316</v>
      </c>
      <c r="F3493">
        <v>15</v>
      </c>
      <c r="G3493">
        <v>28</v>
      </c>
      <c r="H3493" t="s">
        <v>3404</v>
      </c>
      <c r="I3493" t="s">
        <v>3515</v>
      </c>
      <c r="K3493" t="s">
        <v>2317</v>
      </c>
      <c r="L3493" t="s">
        <v>2316</v>
      </c>
      <c r="M3493" t="s">
        <v>3404</v>
      </c>
      <c r="N3493" t="b">
        <f>IF(ETMRouteStages[[#This Row],[RID]]=A3492,ETMRouteStages[[#This Row],[StageSequence]]=F3492+1,TRUE)</f>
        <v>1</v>
      </c>
    </row>
    <row r="3494" spans="1:14">
      <c r="A3494" t="s">
        <v>6540</v>
      </c>
      <c r="B3494" t="s">
        <v>1844</v>
      </c>
      <c r="C3494" t="s">
        <v>4263</v>
      </c>
      <c r="D3494" s="154">
        <v>341</v>
      </c>
      <c r="E3494" t="s">
        <v>1341</v>
      </c>
      <c r="F3494">
        <v>16</v>
      </c>
      <c r="G3494">
        <v>32</v>
      </c>
      <c r="H3494" t="s">
        <v>3404</v>
      </c>
      <c r="I3494" t="s">
        <v>3515</v>
      </c>
      <c r="K3494" t="s">
        <v>1342</v>
      </c>
      <c r="L3494" t="s">
        <v>1341</v>
      </c>
      <c r="M3494" t="s">
        <v>3404</v>
      </c>
      <c r="N3494" t="b">
        <f>IF(ETMRouteStages[[#This Row],[RID]]=A3493,ETMRouteStages[[#This Row],[StageSequence]]=F3493+1,TRUE)</f>
        <v>1</v>
      </c>
    </row>
    <row r="3495" spans="1:14">
      <c r="A3495" t="s">
        <v>6540</v>
      </c>
      <c r="B3495" t="s">
        <v>1844</v>
      </c>
      <c r="C3495" t="s">
        <v>4263</v>
      </c>
      <c r="D3495" s="154">
        <v>341</v>
      </c>
      <c r="E3495" t="s">
        <v>882</v>
      </c>
      <c r="F3495">
        <v>17</v>
      </c>
      <c r="G3495">
        <v>35</v>
      </c>
      <c r="H3495" t="s">
        <v>3404</v>
      </c>
      <c r="I3495" t="s">
        <v>3515</v>
      </c>
      <c r="K3495" t="s">
        <v>883</v>
      </c>
      <c r="L3495" t="s">
        <v>882</v>
      </c>
      <c r="M3495" t="s">
        <v>3404</v>
      </c>
      <c r="N3495" t="b">
        <f>IF(ETMRouteStages[[#This Row],[RID]]=A3494,ETMRouteStages[[#This Row],[StageSequence]]=F3494+1,TRUE)</f>
        <v>1</v>
      </c>
    </row>
    <row r="3496" spans="1:14">
      <c r="A3496" t="s">
        <v>6540</v>
      </c>
      <c r="B3496" t="s">
        <v>1844</v>
      </c>
      <c r="C3496" t="s">
        <v>4263</v>
      </c>
      <c r="D3496" s="154">
        <v>341</v>
      </c>
      <c r="E3496" t="s">
        <v>830</v>
      </c>
      <c r="F3496">
        <v>18</v>
      </c>
      <c r="G3496">
        <v>36</v>
      </c>
      <c r="H3496" t="s">
        <v>3404</v>
      </c>
      <c r="I3496" t="s">
        <v>3515</v>
      </c>
      <c r="K3496" t="s">
        <v>831</v>
      </c>
      <c r="L3496" t="s">
        <v>830</v>
      </c>
      <c r="M3496" t="s">
        <v>3404</v>
      </c>
      <c r="N3496" t="b">
        <f>IF(ETMRouteStages[[#This Row],[RID]]=A3495,ETMRouteStages[[#This Row],[StageSequence]]=F3495+1,TRUE)</f>
        <v>1</v>
      </c>
    </row>
    <row r="3497" spans="1:14">
      <c r="A3497" t="s">
        <v>6540</v>
      </c>
      <c r="B3497" t="s">
        <v>1844</v>
      </c>
      <c r="C3497" t="s">
        <v>4263</v>
      </c>
      <c r="D3497" s="154">
        <v>341</v>
      </c>
      <c r="E3497" t="s">
        <v>3288</v>
      </c>
      <c r="F3497">
        <v>19</v>
      </c>
      <c r="G3497">
        <v>37</v>
      </c>
      <c r="H3497" t="s">
        <v>3404</v>
      </c>
      <c r="I3497" t="s">
        <v>3515</v>
      </c>
      <c r="K3497" t="s">
        <v>3289</v>
      </c>
      <c r="L3497" t="s">
        <v>3288</v>
      </c>
      <c r="M3497" t="s">
        <v>3404</v>
      </c>
      <c r="N3497" t="b">
        <f>IF(ETMRouteStages[[#This Row],[RID]]=A3496,ETMRouteStages[[#This Row],[StageSequence]]=F3496+1,TRUE)</f>
        <v>1</v>
      </c>
    </row>
    <row r="3498" spans="1:14">
      <c r="A3498" t="s">
        <v>6540</v>
      </c>
      <c r="B3498" t="s">
        <v>1844</v>
      </c>
      <c r="C3498" t="s">
        <v>4263</v>
      </c>
      <c r="D3498" s="154">
        <v>341</v>
      </c>
      <c r="E3498" t="s">
        <v>3290</v>
      </c>
      <c r="F3498">
        <v>20</v>
      </c>
      <c r="G3498">
        <v>38</v>
      </c>
      <c r="H3498" t="s">
        <v>3404</v>
      </c>
      <c r="I3498" t="s">
        <v>3515</v>
      </c>
      <c r="K3498" t="s">
        <v>3291</v>
      </c>
      <c r="L3498" t="s">
        <v>3290</v>
      </c>
      <c r="M3498" t="s">
        <v>3404</v>
      </c>
      <c r="N3498" t="b">
        <f>IF(ETMRouteStages[[#This Row],[RID]]=A3497,ETMRouteStages[[#This Row],[StageSequence]]=F3497+1,TRUE)</f>
        <v>1</v>
      </c>
    </row>
    <row r="3499" spans="1:14">
      <c r="A3499" t="s">
        <v>6540</v>
      </c>
      <c r="B3499" t="s">
        <v>1844</v>
      </c>
      <c r="C3499" t="s">
        <v>4263</v>
      </c>
      <c r="D3499" s="154">
        <v>341</v>
      </c>
      <c r="E3499" t="s">
        <v>3278</v>
      </c>
      <c r="F3499">
        <v>21</v>
      </c>
      <c r="G3499">
        <v>40</v>
      </c>
      <c r="H3499" t="s">
        <v>3404</v>
      </c>
      <c r="I3499" t="s">
        <v>3515</v>
      </c>
      <c r="K3499" t="s">
        <v>3279</v>
      </c>
      <c r="L3499" t="s">
        <v>3278</v>
      </c>
      <c r="M3499" t="s">
        <v>3404</v>
      </c>
      <c r="N3499" t="b">
        <f>IF(ETMRouteStages[[#This Row],[RID]]=A3498,ETMRouteStages[[#This Row],[StageSequence]]=F3498+1,TRUE)</f>
        <v>1</v>
      </c>
    </row>
    <row r="3500" spans="1:14">
      <c r="A3500" t="s">
        <v>6540</v>
      </c>
      <c r="B3500" t="s">
        <v>1844</v>
      </c>
      <c r="C3500" t="s">
        <v>4263</v>
      </c>
      <c r="D3500" s="154">
        <v>341</v>
      </c>
      <c r="E3500" t="s">
        <v>6541</v>
      </c>
      <c r="F3500">
        <v>22</v>
      </c>
      <c r="G3500">
        <v>43</v>
      </c>
      <c r="H3500" t="s">
        <v>3404</v>
      </c>
      <c r="I3500" t="s">
        <v>3515</v>
      </c>
      <c r="K3500" t="s">
        <v>3281</v>
      </c>
      <c r="L3500" t="s">
        <v>3280</v>
      </c>
      <c r="M3500" t="s">
        <v>3404</v>
      </c>
      <c r="N3500" t="b">
        <f>IF(ETMRouteStages[[#This Row],[RID]]=A3499,ETMRouteStages[[#This Row],[StageSequence]]=F3499+1,TRUE)</f>
        <v>1</v>
      </c>
    </row>
    <row r="3501" spans="1:14">
      <c r="A3501" t="s">
        <v>6542</v>
      </c>
      <c r="B3501" t="s">
        <v>1844</v>
      </c>
      <c r="C3501" t="s">
        <v>4267</v>
      </c>
      <c r="D3501" s="154">
        <v>342</v>
      </c>
      <c r="E3501" t="s">
        <v>830</v>
      </c>
      <c r="F3501">
        <v>1</v>
      </c>
      <c r="G3501">
        <v>0</v>
      </c>
      <c r="H3501" t="s">
        <v>3404</v>
      </c>
      <c r="I3501" t="s">
        <v>3515</v>
      </c>
      <c r="K3501" t="s">
        <v>831</v>
      </c>
      <c r="L3501" t="s">
        <v>830</v>
      </c>
      <c r="M3501" t="s">
        <v>3404</v>
      </c>
      <c r="N3501" t="b">
        <f>IF(ETMRouteStages[[#This Row],[RID]]=A3500,ETMRouteStages[[#This Row],[StageSequence]]=F3500+1,TRUE)</f>
        <v>1</v>
      </c>
    </row>
    <row r="3502" spans="1:14">
      <c r="A3502" t="s">
        <v>6542</v>
      </c>
      <c r="B3502" t="s">
        <v>1844</v>
      </c>
      <c r="C3502" t="s">
        <v>4267</v>
      </c>
      <c r="D3502" s="154">
        <v>342</v>
      </c>
      <c r="E3502" t="s">
        <v>2673</v>
      </c>
      <c r="F3502">
        <v>2</v>
      </c>
      <c r="G3502">
        <v>2</v>
      </c>
      <c r="H3502" t="s">
        <v>3404</v>
      </c>
      <c r="I3502" t="s">
        <v>3515</v>
      </c>
      <c r="K3502" t="s">
        <v>2674</v>
      </c>
      <c r="L3502" t="s">
        <v>2673</v>
      </c>
      <c r="M3502" t="s">
        <v>3404</v>
      </c>
      <c r="N3502" t="b">
        <f>IF(ETMRouteStages[[#This Row],[RID]]=A3501,ETMRouteStages[[#This Row],[StageSequence]]=F3501+1,TRUE)</f>
        <v>1</v>
      </c>
    </row>
    <row r="3503" spans="1:14">
      <c r="A3503" t="s">
        <v>6542</v>
      </c>
      <c r="B3503" t="s">
        <v>1844</v>
      </c>
      <c r="C3503" t="s">
        <v>4267</v>
      </c>
      <c r="D3503" s="154">
        <v>342</v>
      </c>
      <c r="E3503" t="s">
        <v>1932</v>
      </c>
      <c r="F3503">
        <v>3</v>
      </c>
      <c r="G3503">
        <v>4</v>
      </c>
      <c r="H3503" t="s">
        <v>3404</v>
      </c>
      <c r="I3503" t="s">
        <v>3515</v>
      </c>
      <c r="K3503" t="s">
        <v>1933</v>
      </c>
      <c r="L3503" t="s">
        <v>1932</v>
      </c>
      <c r="M3503" t="s">
        <v>3404</v>
      </c>
      <c r="N3503" t="b">
        <f>IF(ETMRouteStages[[#This Row],[RID]]=A3502,ETMRouteStages[[#This Row],[StageSequence]]=F3502+1,TRUE)</f>
        <v>1</v>
      </c>
    </row>
    <row r="3504" spans="1:14">
      <c r="A3504" t="s">
        <v>6542</v>
      </c>
      <c r="B3504" t="s">
        <v>1844</v>
      </c>
      <c r="C3504" t="s">
        <v>4267</v>
      </c>
      <c r="D3504" s="154">
        <v>342</v>
      </c>
      <c r="E3504" t="s">
        <v>720</v>
      </c>
      <c r="F3504">
        <v>4</v>
      </c>
      <c r="G3504">
        <v>5</v>
      </c>
      <c r="H3504" t="s">
        <v>3404</v>
      </c>
      <c r="I3504" t="s">
        <v>3515</v>
      </c>
      <c r="K3504" t="s">
        <v>721</v>
      </c>
      <c r="L3504" t="s">
        <v>720</v>
      </c>
      <c r="M3504" t="s">
        <v>3404</v>
      </c>
      <c r="N3504" t="b">
        <f>IF(ETMRouteStages[[#This Row],[RID]]=A3503,ETMRouteStages[[#This Row],[StageSequence]]=F3503+1,TRUE)</f>
        <v>1</v>
      </c>
    </row>
    <row r="3505" spans="1:14">
      <c r="A3505" t="s">
        <v>6542</v>
      </c>
      <c r="B3505" t="s">
        <v>1844</v>
      </c>
      <c r="C3505" t="s">
        <v>4267</v>
      </c>
      <c r="D3505" s="154">
        <v>342</v>
      </c>
      <c r="E3505" t="s">
        <v>540</v>
      </c>
      <c r="F3505">
        <v>5</v>
      </c>
      <c r="G3505">
        <v>6</v>
      </c>
      <c r="H3505" t="s">
        <v>3404</v>
      </c>
      <c r="I3505" t="s">
        <v>3515</v>
      </c>
      <c r="K3505" t="s">
        <v>541</v>
      </c>
      <c r="L3505" t="s">
        <v>540</v>
      </c>
      <c r="M3505" t="s">
        <v>3404</v>
      </c>
      <c r="N3505" t="b">
        <f>IF(ETMRouteStages[[#This Row],[RID]]=A3504,ETMRouteStages[[#This Row],[StageSequence]]=F3504+1,TRUE)</f>
        <v>1</v>
      </c>
    </row>
    <row r="3506" spans="1:14">
      <c r="A3506" t="s">
        <v>6542</v>
      </c>
      <c r="B3506" t="s">
        <v>1844</v>
      </c>
      <c r="C3506" t="s">
        <v>4267</v>
      </c>
      <c r="D3506" s="154">
        <v>342</v>
      </c>
      <c r="E3506" t="s">
        <v>1299</v>
      </c>
      <c r="F3506">
        <v>6</v>
      </c>
      <c r="G3506">
        <v>8</v>
      </c>
      <c r="H3506" t="s">
        <v>3404</v>
      </c>
      <c r="I3506" t="s">
        <v>3515</v>
      </c>
      <c r="K3506" t="s">
        <v>1300</v>
      </c>
      <c r="L3506" t="s">
        <v>1299</v>
      </c>
      <c r="M3506" t="s">
        <v>3404</v>
      </c>
      <c r="N3506" t="b">
        <f>IF(ETMRouteStages[[#This Row],[RID]]=A3505,ETMRouteStages[[#This Row],[StageSequence]]=F3505+1,TRUE)</f>
        <v>1</v>
      </c>
    </row>
    <row r="3507" spans="1:14">
      <c r="A3507" t="s">
        <v>6542</v>
      </c>
      <c r="B3507" t="s">
        <v>1844</v>
      </c>
      <c r="C3507" t="s">
        <v>4267</v>
      </c>
      <c r="D3507" s="154">
        <v>342</v>
      </c>
      <c r="E3507" t="s">
        <v>2489</v>
      </c>
      <c r="F3507">
        <v>7</v>
      </c>
      <c r="G3507">
        <v>11</v>
      </c>
      <c r="H3507" t="s">
        <v>3404</v>
      </c>
      <c r="I3507" t="s">
        <v>3515</v>
      </c>
      <c r="K3507" t="s">
        <v>2490</v>
      </c>
      <c r="L3507" t="s">
        <v>2489</v>
      </c>
      <c r="M3507" t="s">
        <v>3404</v>
      </c>
      <c r="N3507" t="b">
        <f>IF(ETMRouteStages[[#This Row],[RID]]=A3506,ETMRouteStages[[#This Row],[StageSequence]]=F3506+1,TRUE)</f>
        <v>1</v>
      </c>
    </row>
    <row r="3508" spans="1:14">
      <c r="A3508" t="s">
        <v>6542</v>
      </c>
      <c r="B3508" t="s">
        <v>1844</v>
      </c>
      <c r="C3508" t="s">
        <v>4267</v>
      </c>
      <c r="D3508" s="154">
        <v>342</v>
      </c>
      <c r="E3508" t="s">
        <v>2011</v>
      </c>
      <c r="F3508">
        <v>8</v>
      </c>
      <c r="G3508">
        <v>12</v>
      </c>
      <c r="H3508" t="s">
        <v>3404</v>
      </c>
      <c r="I3508" t="s">
        <v>3515</v>
      </c>
      <c r="K3508" t="s">
        <v>2012</v>
      </c>
      <c r="L3508" t="s">
        <v>2011</v>
      </c>
      <c r="M3508" t="s">
        <v>3404</v>
      </c>
      <c r="N3508" t="b">
        <f>IF(ETMRouteStages[[#This Row],[RID]]=A3507,ETMRouteStages[[#This Row],[StageSequence]]=F3507+1,TRUE)</f>
        <v>1</v>
      </c>
    </row>
    <row r="3509" spans="1:14">
      <c r="A3509" t="s">
        <v>6542</v>
      </c>
      <c r="B3509" t="s">
        <v>1844</v>
      </c>
      <c r="C3509" t="s">
        <v>4267</v>
      </c>
      <c r="D3509" s="154">
        <v>342</v>
      </c>
      <c r="E3509" t="s">
        <v>2799</v>
      </c>
      <c r="F3509">
        <v>9</v>
      </c>
      <c r="G3509">
        <v>14</v>
      </c>
      <c r="H3509" t="s">
        <v>3404</v>
      </c>
      <c r="I3509" t="s">
        <v>3515</v>
      </c>
      <c r="K3509" t="s">
        <v>2800</v>
      </c>
      <c r="L3509" t="s">
        <v>2799</v>
      </c>
      <c r="M3509" t="s">
        <v>3404</v>
      </c>
      <c r="N3509" t="b">
        <f>IF(ETMRouteStages[[#This Row],[RID]]=A3508,ETMRouteStages[[#This Row],[StageSequence]]=F3508+1,TRUE)</f>
        <v>1</v>
      </c>
    </row>
    <row r="3510" spans="1:14">
      <c r="A3510" t="s">
        <v>6542</v>
      </c>
      <c r="B3510" t="s">
        <v>1844</v>
      </c>
      <c r="C3510" t="s">
        <v>4267</v>
      </c>
      <c r="D3510" s="154">
        <v>342</v>
      </c>
      <c r="E3510" t="s">
        <v>1215</v>
      </c>
      <c r="F3510">
        <v>10</v>
      </c>
      <c r="G3510">
        <v>16</v>
      </c>
      <c r="H3510" t="s">
        <v>3404</v>
      </c>
      <c r="I3510" t="s">
        <v>3515</v>
      </c>
      <c r="K3510" t="s">
        <v>1216</v>
      </c>
      <c r="L3510" t="s">
        <v>1215</v>
      </c>
      <c r="M3510" t="s">
        <v>3404</v>
      </c>
      <c r="N3510" t="b">
        <f>IF(ETMRouteStages[[#This Row],[RID]]=A3509,ETMRouteStages[[#This Row],[StageSequence]]=F3509+1,TRUE)</f>
        <v>1</v>
      </c>
    </row>
    <row r="3511" spans="1:14">
      <c r="A3511" t="s">
        <v>6542</v>
      </c>
      <c r="B3511" t="s">
        <v>1844</v>
      </c>
      <c r="C3511" t="s">
        <v>4267</v>
      </c>
      <c r="D3511" s="154">
        <v>342</v>
      </c>
      <c r="E3511" t="s">
        <v>1560</v>
      </c>
      <c r="F3511">
        <v>11</v>
      </c>
      <c r="G3511">
        <v>18</v>
      </c>
      <c r="H3511" t="s">
        <v>3404</v>
      </c>
      <c r="I3511" t="s">
        <v>3515</v>
      </c>
      <c r="K3511" t="s">
        <v>1561</v>
      </c>
      <c r="L3511" t="s">
        <v>1560</v>
      </c>
      <c r="M3511" t="s">
        <v>3404</v>
      </c>
      <c r="N3511" t="b">
        <f>IF(ETMRouteStages[[#This Row],[RID]]=A3510,ETMRouteStages[[#This Row],[StageSequence]]=F3510+1,TRUE)</f>
        <v>1</v>
      </c>
    </row>
    <row r="3512" spans="1:14">
      <c r="A3512" t="s">
        <v>6542</v>
      </c>
      <c r="B3512" t="s">
        <v>1844</v>
      </c>
      <c r="C3512" t="s">
        <v>4267</v>
      </c>
      <c r="D3512" s="154">
        <v>342</v>
      </c>
      <c r="E3512" t="s">
        <v>1906</v>
      </c>
      <c r="F3512">
        <v>12</v>
      </c>
      <c r="G3512">
        <v>19</v>
      </c>
      <c r="H3512" t="s">
        <v>3404</v>
      </c>
      <c r="I3512" t="s">
        <v>3515</v>
      </c>
      <c r="K3512" t="s">
        <v>1907</v>
      </c>
      <c r="L3512" t="s">
        <v>1906</v>
      </c>
      <c r="M3512" t="s">
        <v>3404</v>
      </c>
      <c r="N3512" t="b">
        <f>IF(ETMRouteStages[[#This Row],[RID]]=A3511,ETMRouteStages[[#This Row],[StageSequence]]=F3511+1,TRUE)</f>
        <v>1</v>
      </c>
    </row>
    <row r="3513" spans="1:14">
      <c r="A3513" t="s">
        <v>6542</v>
      </c>
      <c r="B3513" t="s">
        <v>1844</v>
      </c>
      <c r="C3513" t="s">
        <v>4267</v>
      </c>
      <c r="D3513" s="154">
        <v>342</v>
      </c>
      <c r="E3513" t="s">
        <v>2306</v>
      </c>
      <c r="F3513">
        <v>13</v>
      </c>
      <c r="G3513">
        <v>20</v>
      </c>
      <c r="H3513" t="s">
        <v>3404</v>
      </c>
      <c r="I3513" t="s">
        <v>3515</v>
      </c>
      <c r="K3513" t="s">
        <v>2307</v>
      </c>
      <c r="L3513" t="s">
        <v>2306</v>
      </c>
      <c r="M3513" t="s">
        <v>3404</v>
      </c>
      <c r="N3513" t="b">
        <f>IF(ETMRouteStages[[#This Row],[RID]]=A3512,ETMRouteStages[[#This Row],[StageSequence]]=F3512+1,TRUE)</f>
        <v>1</v>
      </c>
    </row>
    <row r="3514" spans="1:14">
      <c r="A3514" t="s">
        <v>6543</v>
      </c>
      <c r="B3514" t="s">
        <v>1844</v>
      </c>
      <c r="C3514" t="s">
        <v>4270</v>
      </c>
      <c r="D3514" s="154">
        <v>343</v>
      </c>
      <c r="E3514" t="s">
        <v>830</v>
      </c>
      <c r="F3514">
        <v>1</v>
      </c>
      <c r="G3514">
        <v>0</v>
      </c>
      <c r="H3514" t="s">
        <v>3404</v>
      </c>
      <c r="I3514" t="s">
        <v>3515</v>
      </c>
      <c r="K3514" t="s">
        <v>831</v>
      </c>
      <c r="L3514" t="s">
        <v>830</v>
      </c>
      <c r="M3514" t="s">
        <v>3404</v>
      </c>
      <c r="N3514" t="b">
        <f>IF(ETMRouteStages[[#This Row],[RID]]=A3513,ETMRouteStages[[#This Row],[StageSequence]]=F3513+1,TRUE)</f>
        <v>1</v>
      </c>
    </row>
    <row r="3515" spans="1:14">
      <c r="A3515" t="s">
        <v>6543</v>
      </c>
      <c r="B3515" t="s">
        <v>1844</v>
      </c>
      <c r="C3515" t="s">
        <v>4270</v>
      </c>
      <c r="D3515" s="154">
        <v>343</v>
      </c>
      <c r="E3515" t="s">
        <v>3288</v>
      </c>
      <c r="F3515">
        <v>2</v>
      </c>
      <c r="G3515">
        <v>1</v>
      </c>
      <c r="H3515" t="s">
        <v>3404</v>
      </c>
      <c r="I3515" t="s">
        <v>3515</v>
      </c>
      <c r="K3515" t="s">
        <v>3289</v>
      </c>
      <c r="L3515" t="s">
        <v>3288</v>
      </c>
      <c r="M3515" t="s">
        <v>3404</v>
      </c>
      <c r="N3515" t="b">
        <f>IF(ETMRouteStages[[#This Row],[RID]]=A3514,ETMRouteStages[[#This Row],[StageSequence]]=F3514+1,TRUE)</f>
        <v>1</v>
      </c>
    </row>
    <row r="3516" spans="1:14">
      <c r="A3516" t="s">
        <v>6543</v>
      </c>
      <c r="B3516" t="s">
        <v>1844</v>
      </c>
      <c r="C3516" t="s">
        <v>4270</v>
      </c>
      <c r="D3516" s="154">
        <v>343</v>
      </c>
      <c r="E3516" t="s">
        <v>3290</v>
      </c>
      <c r="F3516">
        <v>3</v>
      </c>
      <c r="G3516">
        <v>2</v>
      </c>
      <c r="H3516" t="s">
        <v>3404</v>
      </c>
      <c r="I3516" t="s">
        <v>3515</v>
      </c>
      <c r="K3516" t="s">
        <v>3291</v>
      </c>
      <c r="L3516" t="s">
        <v>3290</v>
      </c>
      <c r="M3516" t="s">
        <v>3404</v>
      </c>
      <c r="N3516" t="b">
        <f>IF(ETMRouteStages[[#This Row],[RID]]=A3515,ETMRouteStages[[#This Row],[StageSequence]]=F3515+1,TRUE)</f>
        <v>1</v>
      </c>
    </row>
    <row r="3517" spans="1:14">
      <c r="A3517" t="s">
        <v>6543</v>
      </c>
      <c r="B3517" t="s">
        <v>1844</v>
      </c>
      <c r="C3517" t="s">
        <v>4270</v>
      </c>
      <c r="D3517" s="154">
        <v>343</v>
      </c>
      <c r="E3517" t="s">
        <v>3278</v>
      </c>
      <c r="F3517">
        <v>4</v>
      </c>
      <c r="G3517">
        <v>4</v>
      </c>
      <c r="H3517" t="s">
        <v>3404</v>
      </c>
      <c r="I3517" t="s">
        <v>3515</v>
      </c>
      <c r="K3517" t="s">
        <v>3279</v>
      </c>
      <c r="L3517" t="s">
        <v>3278</v>
      </c>
      <c r="M3517" t="s">
        <v>3404</v>
      </c>
      <c r="N3517" t="b">
        <f>IF(ETMRouteStages[[#This Row],[RID]]=A3516,ETMRouteStages[[#This Row],[StageSequence]]=F3516+1,TRUE)</f>
        <v>1</v>
      </c>
    </row>
    <row r="3518" spans="1:14">
      <c r="A3518" t="s">
        <v>6543</v>
      </c>
      <c r="B3518" t="s">
        <v>1844</v>
      </c>
      <c r="C3518" t="s">
        <v>4270</v>
      </c>
      <c r="D3518" s="154">
        <v>343</v>
      </c>
      <c r="E3518" t="s">
        <v>6541</v>
      </c>
      <c r="F3518">
        <v>5</v>
      </c>
      <c r="G3518">
        <v>6</v>
      </c>
      <c r="H3518" t="s">
        <v>3404</v>
      </c>
      <c r="I3518" t="s">
        <v>3515</v>
      </c>
      <c r="K3518" t="s">
        <v>3281</v>
      </c>
      <c r="L3518" t="s">
        <v>3280</v>
      </c>
      <c r="M3518" t="s">
        <v>3404</v>
      </c>
      <c r="N3518" t="b">
        <f>IF(ETMRouteStages[[#This Row],[RID]]=A3517,ETMRouteStages[[#This Row],[StageSequence]]=F3517+1,TRUE)</f>
        <v>1</v>
      </c>
    </row>
    <row r="3519" spans="1:14">
      <c r="A3519" t="s">
        <v>6544</v>
      </c>
      <c r="B3519" t="s">
        <v>1844</v>
      </c>
      <c r="C3519" t="s">
        <v>4274</v>
      </c>
      <c r="D3519" s="154">
        <v>344</v>
      </c>
      <c r="E3519" t="s">
        <v>1843</v>
      </c>
      <c r="F3519">
        <v>1</v>
      </c>
      <c r="G3519">
        <v>0</v>
      </c>
      <c r="H3519" t="s">
        <v>3404</v>
      </c>
      <c r="I3519" t="s">
        <v>3515</v>
      </c>
      <c r="K3519" t="s">
        <v>1844</v>
      </c>
      <c r="L3519" t="s">
        <v>1843</v>
      </c>
      <c r="M3519" t="s">
        <v>3404</v>
      </c>
      <c r="N3519" t="b">
        <f>IF(ETMRouteStages[[#This Row],[RID]]=A3518,ETMRouteStages[[#This Row],[StageSequence]]=F3518+1,TRUE)</f>
        <v>1</v>
      </c>
    </row>
    <row r="3520" spans="1:14">
      <c r="A3520" t="s">
        <v>6544</v>
      </c>
      <c r="B3520" t="s">
        <v>1844</v>
      </c>
      <c r="C3520" t="s">
        <v>4274</v>
      </c>
      <c r="D3520" s="154">
        <v>344</v>
      </c>
      <c r="E3520" t="s">
        <v>1845</v>
      </c>
      <c r="F3520">
        <v>2</v>
      </c>
      <c r="G3520">
        <v>2</v>
      </c>
      <c r="H3520" t="s">
        <v>3404</v>
      </c>
      <c r="I3520" t="s">
        <v>3515</v>
      </c>
      <c r="K3520" t="s">
        <v>1846</v>
      </c>
      <c r="L3520" t="s">
        <v>1845</v>
      </c>
      <c r="M3520" t="s">
        <v>3404</v>
      </c>
      <c r="N3520" t="b">
        <f>IF(ETMRouteStages[[#This Row],[RID]]=A3519,ETMRouteStages[[#This Row],[StageSequence]]=F3519+1,TRUE)</f>
        <v>1</v>
      </c>
    </row>
    <row r="3521" spans="1:14">
      <c r="A3521" t="s">
        <v>6544</v>
      </c>
      <c r="B3521" t="s">
        <v>1844</v>
      </c>
      <c r="C3521" t="s">
        <v>4274</v>
      </c>
      <c r="D3521" s="154">
        <v>344</v>
      </c>
      <c r="E3521" t="s">
        <v>2073</v>
      </c>
      <c r="F3521">
        <v>3</v>
      </c>
      <c r="G3521">
        <v>4</v>
      </c>
      <c r="H3521" t="s">
        <v>3404</v>
      </c>
      <c r="I3521" t="s">
        <v>3515</v>
      </c>
      <c r="K3521" t="s">
        <v>2074</v>
      </c>
      <c r="L3521" t="s">
        <v>2073</v>
      </c>
      <c r="M3521" t="s">
        <v>3404</v>
      </c>
      <c r="N3521" t="b">
        <f>IF(ETMRouteStages[[#This Row],[RID]]=A3520,ETMRouteStages[[#This Row],[StageSequence]]=F3520+1,TRUE)</f>
        <v>1</v>
      </c>
    </row>
    <row r="3522" spans="1:14">
      <c r="A3522" t="s">
        <v>6544</v>
      </c>
      <c r="B3522" t="s">
        <v>1844</v>
      </c>
      <c r="C3522" t="s">
        <v>4274</v>
      </c>
      <c r="D3522" s="154">
        <v>344</v>
      </c>
      <c r="E3522" t="s">
        <v>1103</v>
      </c>
      <c r="F3522">
        <v>4</v>
      </c>
      <c r="G3522">
        <v>5</v>
      </c>
      <c r="H3522" t="s">
        <v>3404</v>
      </c>
      <c r="I3522" t="s">
        <v>3515</v>
      </c>
      <c r="K3522" t="s">
        <v>1104</v>
      </c>
      <c r="L3522" t="s">
        <v>1103</v>
      </c>
      <c r="M3522" t="s">
        <v>3404</v>
      </c>
      <c r="N3522" t="b">
        <f>IF(ETMRouteStages[[#This Row],[RID]]=A3521,ETMRouteStages[[#This Row],[StageSequence]]=F3521+1,TRUE)</f>
        <v>1</v>
      </c>
    </row>
    <row r="3523" spans="1:14">
      <c r="A3523" t="s">
        <v>6544</v>
      </c>
      <c r="B3523" t="s">
        <v>1844</v>
      </c>
      <c r="C3523" t="s">
        <v>4274</v>
      </c>
      <c r="D3523" s="154">
        <v>344</v>
      </c>
      <c r="E3523" t="s">
        <v>906</v>
      </c>
      <c r="F3523">
        <v>5</v>
      </c>
      <c r="G3523">
        <v>7</v>
      </c>
      <c r="H3523" t="s">
        <v>3404</v>
      </c>
      <c r="I3523" t="s">
        <v>3515</v>
      </c>
      <c r="K3523" t="s">
        <v>907</v>
      </c>
      <c r="L3523" t="s">
        <v>906</v>
      </c>
      <c r="M3523" t="s">
        <v>3404</v>
      </c>
      <c r="N3523" t="b">
        <f>IF(ETMRouteStages[[#This Row],[RID]]=A3522,ETMRouteStages[[#This Row],[StageSequence]]=F3522+1,TRUE)</f>
        <v>1</v>
      </c>
    </row>
    <row r="3524" spans="1:14">
      <c r="A3524" t="s">
        <v>6544</v>
      </c>
      <c r="B3524" t="s">
        <v>1844</v>
      </c>
      <c r="C3524" t="s">
        <v>4274</v>
      </c>
      <c r="D3524" s="154">
        <v>344</v>
      </c>
      <c r="E3524" t="s">
        <v>1035</v>
      </c>
      <c r="F3524">
        <v>6</v>
      </c>
      <c r="G3524">
        <v>8</v>
      </c>
      <c r="H3524" t="s">
        <v>3404</v>
      </c>
      <c r="I3524" t="s">
        <v>3515</v>
      </c>
      <c r="K3524" t="s">
        <v>1036</v>
      </c>
      <c r="L3524" t="s">
        <v>1035</v>
      </c>
      <c r="M3524" t="s">
        <v>3404</v>
      </c>
      <c r="N3524" t="b">
        <f>IF(ETMRouteStages[[#This Row],[RID]]=A3523,ETMRouteStages[[#This Row],[StageSequence]]=F3523+1,TRUE)</f>
        <v>1</v>
      </c>
    </row>
    <row r="3525" spans="1:14">
      <c r="A3525" t="s">
        <v>6544</v>
      </c>
      <c r="B3525" t="s">
        <v>1844</v>
      </c>
      <c r="C3525" t="s">
        <v>4274</v>
      </c>
      <c r="D3525" s="154">
        <v>344</v>
      </c>
      <c r="E3525" t="s">
        <v>2260</v>
      </c>
      <c r="F3525">
        <v>7</v>
      </c>
      <c r="G3525">
        <v>11</v>
      </c>
      <c r="H3525" t="s">
        <v>3404</v>
      </c>
      <c r="I3525" t="s">
        <v>3515</v>
      </c>
      <c r="K3525" t="s">
        <v>2261</v>
      </c>
      <c r="L3525" t="s">
        <v>2260</v>
      </c>
      <c r="M3525" t="s">
        <v>3404</v>
      </c>
      <c r="N3525" t="b">
        <f>IF(ETMRouteStages[[#This Row],[RID]]=A3524,ETMRouteStages[[#This Row],[StageSequence]]=F3524+1,TRUE)</f>
        <v>1</v>
      </c>
    </row>
    <row r="3526" spans="1:14">
      <c r="A3526" t="s">
        <v>6544</v>
      </c>
      <c r="B3526" t="s">
        <v>1844</v>
      </c>
      <c r="C3526" t="s">
        <v>4274</v>
      </c>
      <c r="D3526" s="154">
        <v>344</v>
      </c>
      <c r="E3526" t="s">
        <v>995</v>
      </c>
      <c r="F3526">
        <v>8</v>
      </c>
      <c r="G3526">
        <v>14</v>
      </c>
      <c r="H3526" t="s">
        <v>3404</v>
      </c>
      <c r="I3526" t="s">
        <v>3515</v>
      </c>
      <c r="K3526" t="s">
        <v>996</v>
      </c>
      <c r="L3526" t="s">
        <v>995</v>
      </c>
      <c r="M3526" t="s">
        <v>3404</v>
      </c>
      <c r="N3526" t="b">
        <f>IF(ETMRouteStages[[#This Row],[RID]]=A3525,ETMRouteStages[[#This Row],[StageSequence]]=F3525+1,TRUE)</f>
        <v>1</v>
      </c>
    </row>
    <row r="3527" spans="1:14">
      <c r="A3527" t="s">
        <v>6544</v>
      </c>
      <c r="B3527" t="s">
        <v>1844</v>
      </c>
      <c r="C3527" t="s">
        <v>4274</v>
      </c>
      <c r="D3527" s="154">
        <v>344</v>
      </c>
      <c r="E3527" t="s">
        <v>1055</v>
      </c>
      <c r="F3527">
        <v>9</v>
      </c>
      <c r="G3527">
        <v>15</v>
      </c>
      <c r="H3527" t="s">
        <v>3404</v>
      </c>
      <c r="I3527" t="s">
        <v>3515</v>
      </c>
      <c r="K3527" t="s">
        <v>1056</v>
      </c>
      <c r="L3527" t="s">
        <v>1055</v>
      </c>
      <c r="M3527" t="s">
        <v>3404</v>
      </c>
      <c r="N3527" t="b">
        <f>IF(ETMRouteStages[[#This Row],[RID]]=A3526,ETMRouteStages[[#This Row],[StageSequence]]=F3526+1,TRUE)</f>
        <v>1</v>
      </c>
    </row>
    <row r="3528" spans="1:14">
      <c r="A3528" t="s">
        <v>6544</v>
      </c>
      <c r="B3528" t="s">
        <v>1844</v>
      </c>
      <c r="C3528" t="s">
        <v>4274</v>
      </c>
      <c r="D3528" s="154">
        <v>344</v>
      </c>
      <c r="E3528" t="s">
        <v>620</v>
      </c>
      <c r="F3528">
        <v>10</v>
      </c>
      <c r="G3528">
        <v>17</v>
      </c>
      <c r="H3528" t="s">
        <v>3404</v>
      </c>
      <c r="I3528" t="s">
        <v>3515</v>
      </c>
      <c r="K3528" t="s">
        <v>621</v>
      </c>
      <c r="L3528" t="s">
        <v>620</v>
      </c>
      <c r="M3528" t="s">
        <v>3404</v>
      </c>
      <c r="N3528" t="b">
        <f>IF(ETMRouteStages[[#This Row],[RID]]=A3527,ETMRouteStages[[#This Row],[StageSequence]]=F3527+1,TRUE)</f>
        <v>1</v>
      </c>
    </row>
    <row r="3529" spans="1:14">
      <c r="A3529" t="s">
        <v>6544</v>
      </c>
      <c r="B3529" t="s">
        <v>1844</v>
      </c>
      <c r="C3529" t="s">
        <v>4274</v>
      </c>
      <c r="D3529" s="154">
        <v>344</v>
      </c>
      <c r="E3529" t="s">
        <v>680</v>
      </c>
      <c r="F3529">
        <v>11</v>
      </c>
      <c r="G3529">
        <v>20</v>
      </c>
      <c r="H3529" t="s">
        <v>3404</v>
      </c>
      <c r="I3529" t="s">
        <v>3515</v>
      </c>
      <c r="K3529" t="s">
        <v>681</v>
      </c>
      <c r="L3529" t="s">
        <v>680</v>
      </c>
      <c r="M3529" t="s">
        <v>3404</v>
      </c>
      <c r="N3529" t="b">
        <f>IF(ETMRouteStages[[#This Row],[RID]]=A3528,ETMRouteStages[[#This Row],[StageSequence]]=F3528+1,TRUE)</f>
        <v>1</v>
      </c>
    </row>
    <row r="3530" spans="1:14">
      <c r="A3530" t="s">
        <v>6544</v>
      </c>
      <c r="B3530" t="s">
        <v>1844</v>
      </c>
      <c r="C3530" t="s">
        <v>4274</v>
      </c>
      <c r="D3530" s="154">
        <v>344</v>
      </c>
      <c r="E3530" t="s">
        <v>1293</v>
      </c>
      <c r="F3530">
        <v>12</v>
      </c>
      <c r="G3530">
        <v>22</v>
      </c>
      <c r="H3530" t="s">
        <v>3404</v>
      </c>
      <c r="I3530" t="s">
        <v>3515</v>
      </c>
      <c r="K3530" t="s">
        <v>1294</v>
      </c>
      <c r="L3530" t="s">
        <v>1293</v>
      </c>
      <c r="M3530" t="s">
        <v>3404</v>
      </c>
      <c r="N3530" t="b">
        <f>IF(ETMRouteStages[[#This Row],[RID]]=A3529,ETMRouteStages[[#This Row],[StageSequence]]=F3529+1,TRUE)</f>
        <v>1</v>
      </c>
    </row>
    <row r="3531" spans="1:14">
      <c r="A3531" t="s">
        <v>6544</v>
      </c>
      <c r="B3531" t="s">
        <v>1844</v>
      </c>
      <c r="C3531" t="s">
        <v>4274</v>
      </c>
      <c r="D3531" s="154">
        <v>344</v>
      </c>
      <c r="E3531" t="s">
        <v>2165</v>
      </c>
      <c r="F3531">
        <v>13</v>
      </c>
      <c r="G3531">
        <v>24</v>
      </c>
      <c r="H3531" t="s">
        <v>3404</v>
      </c>
      <c r="I3531" t="s">
        <v>3515</v>
      </c>
      <c r="K3531" t="s">
        <v>2166</v>
      </c>
      <c r="L3531" t="s">
        <v>2165</v>
      </c>
      <c r="M3531" t="s">
        <v>3404</v>
      </c>
      <c r="N3531" t="b">
        <f>IF(ETMRouteStages[[#This Row],[RID]]=A3530,ETMRouteStages[[#This Row],[StageSequence]]=F3530+1,TRUE)</f>
        <v>1</v>
      </c>
    </row>
    <row r="3532" spans="1:14">
      <c r="A3532" t="s">
        <v>6544</v>
      </c>
      <c r="B3532" t="s">
        <v>1844</v>
      </c>
      <c r="C3532" t="s">
        <v>4274</v>
      </c>
      <c r="D3532" s="154">
        <v>344</v>
      </c>
      <c r="E3532" t="s">
        <v>2298</v>
      </c>
      <c r="F3532">
        <v>14</v>
      </c>
      <c r="G3532">
        <v>26</v>
      </c>
      <c r="H3532" t="s">
        <v>3404</v>
      </c>
      <c r="I3532" t="s">
        <v>3515</v>
      </c>
      <c r="K3532" t="s">
        <v>2299</v>
      </c>
      <c r="L3532" t="s">
        <v>2298</v>
      </c>
      <c r="M3532" t="s">
        <v>3404</v>
      </c>
      <c r="N3532" t="b">
        <f>IF(ETMRouteStages[[#This Row],[RID]]=A3531,ETMRouteStages[[#This Row],[StageSequence]]=F3531+1,TRUE)</f>
        <v>1</v>
      </c>
    </row>
    <row r="3533" spans="1:14">
      <c r="A3533" t="s">
        <v>6544</v>
      </c>
      <c r="B3533" t="s">
        <v>1844</v>
      </c>
      <c r="C3533" t="s">
        <v>4274</v>
      </c>
      <c r="D3533" s="154">
        <v>344</v>
      </c>
      <c r="E3533" t="s">
        <v>6530</v>
      </c>
      <c r="F3533">
        <v>15</v>
      </c>
      <c r="G3533">
        <v>33</v>
      </c>
      <c r="H3533" t="s">
        <v>3404</v>
      </c>
      <c r="I3533" t="s">
        <v>3515</v>
      </c>
      <c r="K3533" t="s">
        <v>3237</v>
      </c>
      <c r="L3533" t="s">
        <v>3236</v>
      </c>
      <c r="M3533" t="s">
        <v>3404</v>
      </c>
      <c r="N3533" t="b">
        <f>IF(ETMRouteStages[[#This Row],[RID]]=A3532,ETMRouteStages[[#This Row],[StageSequence]]=F3532+1,TRUE)</f>
        <v>1</v>
      </c>
    </row>
    <row r="3534" spans="1:14">
      <c r="A3534" t="s">
        <v>6544</v>
      </c>
      <c r="B3534" t="s">
        <v>1844</v>
      </c>
      <c r="C3534" t="s">
        <v>4274</v>
      </c>
      <c r="D3534" s="154">
        <v>344</v>
      </c>
      <c r="E3534" t="s">
        <v>6545</v>
      </c>
      <c r="F3534">
        <v>16</v>
      </c>
      <c r="G3534">
        <v>38</v>
      </c>
      <c r="H3534" t="s">
        <v>3404</v>
      </c>
      <c r="I3534" t="s">
        <v>3515</v>
      </c>
      <c r="K3534" t="s">
        <v>3239</v>
      </c>
      <c r="L3534" t="s">
        <v>3238</v>
      </c>
      <c r="M3534" t="s">
        <v>3404</v>
      </c>
      <c r="N3534" t="b">
        <f>IF(ETMRouteStages[[#This Row],[RID]]=A3533,ETMRouteStages[[#This Row],[StageSequence]]=F3533+1,TRUE)</f>
        <v>1</v>
      </c>
    </row>
    <row r="3535" spans="1:14">
      <c r="A3535" t="s">
        <v>6544</v>
      </c>
      <c r="B3535" t="s">
        <v>1844</v>
      </c>
      <c r="C3535" t="s">
        <v>4274</v>
      </c>
      <c r="D3535" s="154">
        <v>344</v>
      </c>
      <c r="E3535" t="s">
        <v>3240</v>
      </c>
      <c r="F3535">
        <v>17</v>
      </c>
      <c r="G3535">
        <v>40</v>
      </c>
      <c r="H3535" t="s">
        <v>3404</v>
      </c>
      <c r="I3535" t="s">
        <v>3515</v>
      </c>
      <c r="K3535" t="s">
        <v>3241</v>
      </c>
      <c r="L3535" t="s">
        <v>3240</v>
      </c>
      <c r="M3535" t="s">
        <v>3404</v>
      </c>
      <c r="N3535" t="b">
        <f>IF(ETMRouteStages[[#This Row],[RID]]=A3534,ETMRouteStages[[#This Row],[StageSequence]]=F3534+1,TRUE)</f>
        <v>1</v>
      </c>
    </row>
    <row r="3536" spans="1:14">
      <c r="A3536" t="s">
        <v>6546</v>
      </c>
      <c r="B3536" t="s">
        <v>1844</v>
      </c>
      <c r="C3536" t="s">
        <v>4278</v>
      </c>
      <c r="D3536" s="154">
        <v>345</v>
      </c>
      <c r="E3536" t="s">
        <v>1843</v>
      </c>
      <c r="F3536">
        <v>1</v>
      </c>
      <c r="G3536">
        <v>0</v>
      </c>
      <c r="H3536" t="s">
        <v>3404</v>
      </c>
      <c r="I3536" t="s">
        <v>3515</v>
      </c>
      <c r="K3536" t="s">
        <v>1844</v>
      </c>
      <c r="L3536" t="s">
        <v>1843</v>
      </c>
      <c r="M3536" t="s">
        <v>3404</v>
      </c>
      <c r="N3536" t="b">
        <f>IF(ETMRouteStages[[#This Row],[RID]]=A3535,ETMRouteStages[[#This Row],[StageSequence]]=F3535+1,TRUE)</f>
        <v>1</v>
      </c>
    </row>
    <row r="3537" spans="1:14">
      <c r="A3537" t="s">
        <v>6546</v>
      </c>
      <c r="B3537" t="s">
        <v>1844</v>
      </c>
      <c r="C3537" t="s">
        <v>4278</v>
      </c>
      <c r="D3537" s="154">
        <v>345</v>
      </c>
      <c r="E3537" t="s">
        <v>1845</v>
      </c>
      <c r="F3537">
        <v>2</v>
      </c>
      <c r="G3537">
        <v>2</v>
      </c>
      <c r="H3537" t="s">
        <v>3404</v>
      </c>
      <c r="I3537" t="s">
        <v>3515</v>
      </c>
      <c r="K3537" t="s">
        <v>1846</v>
      </c>
      <c r="L3537" t="s">
        <v>1845</v>
      </c>
      <c r="M3537" t="s">
        <v>3404</v>
      </c>
      <c r="N3537" t="b">
        <f>IF(ETMRouteStages[[#This Row],[RID]]=A3536,ETMRouteStages[[#This Row],[StageSequence]]=F3536+1,TRUE)</f>
        <v>1</v>
      </c>
    </row>
    <row r="3538" spans="1:14">
      <c r="A3538" t="s">
        <v>6546</v>
      </c>
      <c r="B3538" t="s">
        <v>1844</v>
      </c>
      <c r="C3538" t="s">
        <v>4278</v>
      </c>
      <c r="D3538" s="154">
        <v>345</v>
      </c>
      <c r="E3538" t="s">
        <v>2073</v>
      </c>
      <c r="F3538">
        <v>3</v>
      </c>
      <c r="G3538">
        <v>4</v>
      </c>
      <c r="H3538" t="s">
        <v>3404</v>
      </c>
      <c r="I3538" t="s">
        <v>3515</v>
      </c>
      <c r="K3538" t="s">
        <v>2074</v>
      </c>
      <c r="L3538" t="s">
        <v>2073</v>
      </c>
      <c r="M3538" t="s">
        <v>3404</v>
      </c>
      <c r="N3538" t="b">
        <f>IF(ETMRouteStages[[#This Row],[RID]]=A3537,ETMRouteStages[[#This Row],[StageSequence]]=F3537+1,TRUE)</f>
        <v>1</v>
      </c>
    </row>
    <row r="3539" spans="1:14">
      <c r="A3539" t="s">
        <v>6546</v>
      </c>
      <c r="B3539" t="s">
        <v>1844</v>
      </c>
      <c r="C3539" t="s">
        <v>4278</v>
      </c>
      <c r="D3539" s="154">
        <v>345</v>
      </c>
      <c r="E3539" t="s">
        <v>1103</v>
      </c>
      <c r="F3539">
        <v>4</v>
      </c>
      <c r="G3539">
        <v>5</v>
      </c>
      <c r="H3539" t="s">
        <v>3404</v>
      </c>
      <c r="I3539" t="s">
        <v>3515</v>
      </c>
      <c r="K3539" t="s">
        <v>1104</v>
      </c>
      <c r="L3539" t="s">
        <v>1103</v>
      </c>
      <c r="M3539" t="s">
        <v>3404</v>
      </c>
      <c r="N3539" t="b">
        <f>IF(ETMRouteStages[[#This Row],[RID]]=A3538,ETMRouteStages[[#This Row],[StageSequence]]=F3538+1,TRUE)</f>
        <v>1</v>
      </c>
    </row>
    <row r="3540" spans="1:14">
      <c r="A3540" t="s">
        <v>6546</v>
      </c>
      <c r="B3540" t="s">
        <v>1844</v>
      </c>
      <c r="C3540" t="s">
        <v>4278</v>
      </c>
      <c r="D3540" s="154">
        <v>345</v>
      </c>
      <c r="E3540" t="s">
        <v>906</v>
      </c>
      <c r="F3540">
        <v>5</v>
      </c>
      <c r="G3540">
        <v>7</v>
      </c>
      <c r="H3540" t="s">
        <v>3404</v>
      </c>
      <c r="I3540" t="s">
        <v>3515</v>
      </c>
      <c r="K3540" t="s">
        <v>907</v>
      </c>
      <c r="L3540" t="s">
        <v>906</v>
      </c>
      <c r="M3540" t="s">
        <v>3404</v>
      </c>
      <c r="N3540" t="b">
        <f>IF(ETMRouteStages[[#This Row],[RID]]=A3539,ETMRouteStages[[#This Row],[StageSequence]]=F3539+1,TRUE)</f>
        <v>1</v>
      </c>
    </row>
    <row r="3541" spans="1:14">
      <c r="A3541" t="s">
        <v>6546</v>
      </c>
      <c r="B3541" t="s">
        <v>1844</v>
      </c>
      <c r="C3541" t="s">
        <v>4278</v>
      </c>
      <c r="D3541" s="154">
        <v>345</v>
      </c>
      <c r="E3541" t="s">
        <v>1035</v>
      </c>
      <c r="F3541">
        <v>6</v>
      </c>
      <c r="G3541">
        <v>8</v>
      </c>
      <c r="H3541" t="s">
        <v>3404</v>
      </c>
      <c r="I3541" t="s">
        <v>3515</v>
      </c>
      <c r="K3541" t="s">
        <v>1036</v>
      </c>
      <c r="L3541" t="s">
        <v>1035</v>
      </c>
      <c r="M3541" t="s">
        <v>3404</v>
      </c>
      <c r="N3541" t="b">
        <f>IF(ETMRouteStages[[#This Row],[RID]]=A3540,ETMRouteStages[[#This Row],[StageSequence]]=F3540+1,TRUE)</f>
        <v>1</v>
      </c>
    </row>
    <row r="3542" spans="1:14">
      <c r="A3542" t="s">
        <v>6546</v>
      </c>
      <c r="B3542" t="s">
        <v>1844</v>
      </c>
      <c r="C3542" t="s">
        <v>4278</v>
      </c>
      <c r="D3542" s="154">
        <v>345</v>
      </c>
      <c r="E3542" t="s">
        <v>2260</v>
      </c>
      <c r="F3542">
        <v>7</v>
      </c>
      <c r="G3542">
        <v>11</v>
      </c>
      <c r="H3542" t="s">
        <v>3404</v>
      </c>
      <c r="I3542" t="s">
        <v>3515</v>
      </c>
      <c r="K3542" t="s">
        <v>2261</v>
      </c>
      <c r="L3542" t="s">
        <v>2260</v>
      </c>
      <c r="M3542" t="s">
        <v>3404</v>
      </c>
      <c r="N3542" t="b">
        <f>IF(ETMRouteStages[[#This Row],[RID]]=A3541,ETMRouteStages[[#This Row],[StageSequence]]=F3541+1,TRUE)</f>
        <v>1</v>
      </c>
    </row>
    <row r="3543" spans="1:14">
      <c r="A3543" t="s">
        <v>6546</v>
      </c>
      <c r="B3543" t="s">
        <v>1844</v>
      </c>
      <c r="C3543" t="s">
        <v>4278</v>
      </c>
      <c r="D3543" s="154">
        <v>345</v>
      </c>
      <c r="E3543" t="s">
        <v>995</v>
      </c>
      <c r="F3543">
        <v>8</v>
      </c>
      <c r="G3543">
        <v>14</v>
      </c>
      <c r="H3543" t="s">
        <v>3404</v>
      </c>
      <c r="I3543" t="s">
        <v>3515</v>
      </c>
      <c r="K3543" t="s">
        <v>996</v>
      </c>
      <c r="L3543" t="s">
        <v>995</v>
      </c>
      <c r="M3543" t="s">
        <v>3404</v>
      </c>
      <c r="N3543" t="b">
        <f>IF(ETMRouteStages[[#This Row],[RID]]=A3542,ETMRouteStages[[#This Row],[StageSequence]]=F3542+1,TRUE)</f>
        <v>1</v>
      </c>
    </row>
    <row r="3544" spans="1:14">
      <c r="A3544" t="s">
        <v>6546</v>
      </c>
      <c r="B3544" t="s">
        <v>1844</v>
      </c>
      <c r="C3544" t="s">
        <v>4278</v>
      </c>
      <c r="D3544" s="154">
        <v>345</v>
      </c>
      <c r="E3544" t="s">
        <v>1055</v>
      </c>
      <c r="F3544">
        <v>9</v>
      </c>
      <c r="G3544">
        <v>15</v>
      </c>
      <c r="H3544" t="s">
        <v>3404</v>
      </c>
      <c r="I3544" t="s">
        <v>3515</v>
      </c>
      <c r="K3544" t="s">
        <v>1056</v>
      </c>
      <c r="L3544" t="s">
        <v>1055</v>
      </c>
      <c r="M3544" t="s">
        <v>3404</v>
      </c>
      <c r="N3544" t="b">
        <f>IF(ETMRouteStages[[#This Row],[RID]]=A3543,ETMRouteStages[[#This Row],[StageSequence]]=F3543+1,TRUE)</f>
        <v>1</v>
      </c>
    </row>
    <row r="3545" spans="1:14">
      <c r="A3545" t="s">
        <v>6546</v>
      </c>
      <c r="B3545" t="s">
        <v>1844</v>
      </c>
      <c r="C3545" t="s">
        <v>4278</v>
      </c>
      <c r="D3545" s="154">
        <v>345</v>
      </c>
      <c r="E3545" t="s">
        <v>620</v>
      </c>
      <c r="F3545">
        <v>10</v>
      </c>
      <c r="G3545">
        <v>17</v>
      </c>
      <c r="H3545" t="s">
        <v>3404</v>
      </c>
      <c r="I3545" t="s">
        <v>3515</v>
      </c>
      <c r="K3545" t="s">
        <v>621</v>
      </c>
      <c r="L3545" t="s">
        <v>620</v>
      </c>
      <c r="M3545" t="s">
        <v>3404</v>
      </c>
      <c r="N3545" t="b">
        <f>IF(ETMRouteStages[[#This Row],[RID]]=A3544,ETMRouteStages[[#This Row],[StageSequence]]=F3544+1,TRUE)</f>
        <v>1</v>
      </c>
    </row>
    <row r="3546" spans="1:14">
      <c r="A3546" t="s">
        <v>6546</v>
      </c>
      <c r="B3546" t="s">
        <v>1844</v>
      </c>
      <c r="C3546" t="s">
        <v>4278</v>
      </c>
      <c r="D3546" s="154">
        <v>345</v>
      </c>
      <c r="E3546" t="s">
        <v>680</v>
      </c>
      <c r="F3546">
        <v>11</v>
      </c>
      <c r="G3546">
        <v>20</v>
      </c>
      <c r="H3546" t="s">
        <v>3404</v>
      </c>
      <c r="I3546" t="s">
        <v>3515</v>
      </c>
      <c r="K3546" t="s">
        <v>681</v>
      </c>
      <c r="L3546" t="s">
        <v>680</v>
      </c>
      <c r="M3546" t="s">
        <v>3404</v>
      </c>
      <c r="N3546" t="b">
        <f>IF(ETMRouteStages[[#This Row],[RID]]=A3545,ETMRouteStages[[#This Row],[StageSequence]]=F3545+1,TRUE)</f>
        <v>1</v>
      </c>
    </row>
    <row r="3547" spans="1:14">
      <c r="A3547" t="s">
        <v>6546</v>
      </c>
      <c r="B3547" t="s">
        <v>1844</v>
      </c>
      <c r="C3547" t="s">
        <v>4278</v>
      </c>
      <c r="D3547" s="154">
        <v>345</v>
      </c>
      <c r="E3547" t="s">
        <v>1293</v>
      </c>
      <c r="F3547">
        <v>12</v>
      </c>
      <c r="G3547">
        <v>22</v>
      </c>
      <c r="H3547" t="s">
        <v>3404</v>
      </c>
      <c r="I3547" t="s">
        <v>3515</v>
      </c>
      <c r="K3547" t="s">
        <v>1294</v>
      </c>
      <c r="L3547" t="s">
        <v>1293</v>
      </c>
      <c r="M3547" t="s">
        <v>3404</v>
      </c>
      <c r="N3547" t="b">
        <f>IF(ETMRouteStages[[#This Row],[RID]]=A3546,ETMRouteStages[[#This Row],[StageSequence]]=F3546+1,TRUE)</f>
        <v>1</v>
      </c>
    </row>
    <row r="3548" spans="1:14">
      <c r="A3548" t="s">
        <v>6546</v>
      </c>
      <c r="B3548" t="s">
        <v>1844</v>
      </c>
      <c r="C3548" t="s">
        <v>4278</v>
      </c>
      <c r="D3548" s="154">
        <v>345</v>
      </c>
      <c r="E3548" t="s">
        <v>2165</v>
      </c>
      <c r="F3548">
        <v>13</v>
      </c>
      <c r="G3548">
        <v>24</v>
      </c>
      <c r="H3548" t="s">
        <v>3404</v>
      </c>
      <c r="I3548" t="s">
        <v>3515</v>
      </c>
      <c r="K3548" t="s">
        <v>2166</v>
      </c>
      <c r="L3548" t="s">
        <v>2165</v>
      </c>
      <c r="M3548" t="s">
        <v>3404</v>
      </c>
      <c r="N3548" t="b">
        <f>IF(ETMRouteStages[[#This Row],[RID]]=A3547,ETMRouteStages[[#This Row],[StageSequence]]=F3547+1,TRUE)</f>
        <v>1</v>
      </c>
    </row>
    <row r="3549" spans="1:14">
      <c r="A3549" t="s">
        <v>6546</v>
      </c>
      <c r="B3549" t="s">
        <v>1844</v>
      </c>
      <c r="C3549" t="s">
        <v>4278</v>
      </c>
      <c r="D3549" s="154">
        <v>345</v>
      </c>
      <c r="E3549" t="s">
        <v>2298</v>
      </c>
      <c r="F3549">
        <v>14</v>
      </c>
      <c r="G3549">
        <v>26</v>
      </c>
      <c r="H3549" t="s">
        <v>3404</v>
      </c>
      <c r="I3549" t="s">
        <v>3515</v>
      </c>
      <c r="K3549" t="s">
        <v>2299</v>
      </c>
      <c r="L3549" t="s">
        <v>2298</v>
      </c>
      <c r="M3549" t="s">
        <v>3404</v>
      </c>
      <c r="N3549" t="b">
        <f>IF(ETMRouteStages[[#This Row],[RID]]=A3548,ETMRouteStages[[#This Row],[StageSequence]]=F3548+1,TRUE)</f>
        <v>1</v>
      </c>
    </row>
    <row r="3550" spans="1:14">
      <c r="A3550" t="s">
        <v>6546</v>
      </c>
      <c r="B3550" t="s">
        <v>1844</v>
      </c>
      <c r="C3550" t="s">
        <v>4278</v>
      </c>
      <c r="D3550" s="154">
        <v>345</v>
      </c>
      <c r="E3550" t="s">
        <v>2316</v>
      </c>
      <c r="F3550">
        <v>15</v>
      </c>
      <c r="G3550">
        <v>28</v>
      </c>
      <c r="H3550" t="s">
        <v>3404</v>
      </c>
      <c r="I3550" t="s">
        <v>3515</v>
      </c>
      <c r="K3550" t="s">
        <v>2317</v>
      </c>
      <c r="L3550" t="s">
        <v>2316</v>
      </c>
      <c r="M3550" t="s">
        <v>3404</v>
      </c>
      <c r="N3550" t="b">
        <f>IF(ETMRouteStages[[#This Row],[RID]]=A3549,ETMRouteStages[[#This Row],[StageSequence]]=F3549+1,TRUE)</f>
        <v>1</v>
      </c>
    </row>
    <row r="3551" spans="1:14">
      <c r="A3551" t="s">
        <v>6546</v>
      </c>
      <c r="B3551" t="s">
        <v>1844</v>
      </c>
      <c r="C3551" t="s">
        <v>4278</v>
      </c>
      <c r="D3551" s="154">
        <v>345</v>
      </c>
      <c r="E3551" t="s">
        <v>1341</v>
      </c>
      <c r="F3551">
        <v>16</v>
      </c>
      <c r="G3551">
        <v>32</v>
      </c>
      <c r="H3551" t="s">
        <v>3404</v>
      </c>
      <c r="I3551" t="s">
        <v>3515</v>
      </c>
      <c r="K3551" t="s">
        <v>1342</v>
      </c>
      <c r="L3551" t="s">
        <v>1341</v>
      </c>
      <c r="M3551" t="s">
        <v>3404</v>
      </c>
      <c r="N3551" t="b">
        <f>IF(ETMRouteStages[[#This Row],[RID]]=A3550,ETMRouteStages[[#This Row],[StageSequence]]=F3550+1,TRUE)</f>
        <v>1</v>
      </c>
    </row>
    <row r="3552" spans="1:14">
      <c r="A3552" t="s">
        <v>6546</v>
      </c>
      <c r="B3552" t="s">
        <v>1844</v>
      </c>
      <c r="C3552" t="s">
        <v>4278</v>
      </c>
      <c r="D3552" s="154">
        <v>345</v>
      </c>
      <c r="E3552" t="s">
        <v>882</v>
      </c>
      <c r="F3552">
        <v>17</v>
      </c>
      <c r="G3552">
        <v>35</v>
      </c>
      <c r="H3552" t="s">
        <v>3404</v>
      </c>
      <c r="I3552" t="s">
        <v>3515</v>
      </c>
      <c r="K3552" t="s">
        <v>883</v>
      </c>
      <c r="L3552" t="s">
        <v>882</v>
      </c>
      <c r="M3552" t="s">
        <v>3404</v>
      </c>
      <c r="N3552" t="b">
        <f>IF(ETMRouteStages[[#This Row],[RID]]=A3551,ETMRouteStages[[#This Row],[StageSequence]]=F3551+1,TRUE)</f>
        <v>1</v>
      </c>
    </row>
    <row r="3553" spans="1:14">
      <c r="A3553" t="s">
        <v>6546</v>
      </c>
      <c r="B3553" t="s">
        <v>1844</v>
      </c>
      <c r="C3553" t="s">
        <v>4278</v>
      </c>
      <c r="D3553" s="154">
        <v>345</v>
      </c>
      <c r="E3553" t="s">
        <v>830</v>
      </c>
      <c r="F3553">
        <v>18</v>
      </c>
      <c r="G3553">
        <v>36</v>
      </c>
      <c r="H3553" t="s">
        <v>3404</v>
      </c>
      <c r="I3553" t="s">
        <v>3515</v>
      </c>
      <c r="K3553" t="s">
        <v>831</v>
      </c>
      <c r="L3553" t="s">
        <v>830</v>
      </c>
      <c r="M3553" t="s">
        <v>3404</v>
      </c>
      <c r="N3553" t="b">
        <f>IF(ETMRouteStages[[#This Row],[RID]]=A3552,ETMRouteStages[[#This Row],[StageSequence]]=F3552+1,TRUE)</f>
        <v>1</v>
      </c>
    </row>
    <row r="3554" spans="1:14">
      <c r="A3554" t="s">
        <v>6546</v>
      </c>
      <c r="B3554" t="s">
        <v>1844</v>
      </c>
      <c r="C3554" t="s">
        <v>4278</v>
      </c>
      <c r="D3554" s="154">
        <v>345</v>
      </c>
      <c r="E3554" t="s">
        <v>2673</v>
      </c>
      <c r="F3554">
        <v>19</v>
      </c>
      <c r="G3554">
        <v>38</v>
      </c>
      <c r="H3554" t="s">
        <v>3404</v>
      </c>
      <c r="I3554" t="s">
        <v>3515</v>
      </c>
      <c r="K3554" t="s">
        <v>2674</v>
      </c>
      <c r="L3554" t="s">
        <v>2673</v>
      </c>
      <c r="M3554" t="s">
        <v>3404</v>
      </c>
      <c r="N3554" t="b">
        <f>IF(ETMRouteStages[[#This Row],[RID]]=A3553,ETMRouteStages[[#This Row],[StageSequence]]=F3553+1,TRUE)</f>
        <v>1</v>
      </c>
    </row>
    <row r="3555" spans="1:14">
      <c r="A3555" t="s">
        <v>6546</v>
      </c>
      <c r="B3555" t="s">
        <v>1844</v>
      </c>
      <c r="C3555" t="s">
        <v>4278</v>
      </c>
      <c r="D3555" s="154">
        <v>345</v>
      </c>
      <c r="E3555" t="s">
        <v>1932</v>
      </c>
      <c r="F3555">
        <v>20</v>
      </c>
      <c r="G3555">
        <v>40</v>
      </c>
      <c r="H3555" t="s">
        <v>3404</v>
      </c>
      <c r="I3555" t="s">
        <v>3515</v>
      </c>
      <c r="K3555" t="s">
        <v>1933</v>
      </c>
      <c r="L3555" t="s">
        <v>1932</v>
      </c>
      <c r="M3555" t="s">
        <v>3404</v>
      </c>
      <c r="N3555" t="b">
        <f>IF(ETMRouteStages[[#This Row],[RID]]=A3554,ETMRouteStages[[#This Row],[StageSequence]]=F3554+1,TRUE)</f>
        <v>1</v>
      </c>
    </row>
    <row r="3556" spans="1:14">
      <c r="A3556" t="s">
        <v>6546</v>
      </c>
      <c r="B3556" t="s">
        <v>1844</v>
      </c>
      <c r="C3556" t="s">
        <v>4278</v>
      </c>
      <c r="D3556" s="154">
        <v>345</v>
      </c>
      <c r="E3556" t="s">
        <v>720</v>
      </c>
      <c r="F3556">
        <v>21</v>
      </c>
      <c r="G3556">
        <v>41</v>
      </c>
      <c r="H3556" t="s">
        <v>3404</v>
      </c>
      <c r="I3556" t="s">
        <v>3515</v>
      </c>
      <c r="K3556" t="s">
        <v>721</v>
      </c>
      <c r="L3556" t="s">
        <v>720</v>
      </c>
      <c r="M3556" t="s">
        <v>3404</v>
      </c>
      <c r="N3556" t="b">
        <f>IF(ETMRouteStages[[#This Row],[RID]]=A3555,ETMRouteStages[[#This Row],[StageSequence]]=F3555+1,TRUE)</f>
        <v>1</v>
      </c>
    </row>
    <row r="3557" spans="1:14">
      <c r="A3557" t="s">
        <v>6546</v>
      </c>
      <c r="B3557" t="s">
        <v>1844</v>
      </c>
      <c r="C3557" t="s">
        <v>4278</v>
      </c>
      <c r="D3557" s="154">
        <v>345</v>
      </c>
      <c r="E3557" t="s">
        <v>724</v>
      </c>
      <c r="F3557">
        <v>22</v>
      </c>
      <c r="G3557">
        <v>42</v>
      </c>
      <c r="H3557" t="s">
        <v>3404</v>
      </c>
      <c r="I3557" t="s">
        <v>3515</v>
      </c>
      <c r="K3557" t="s">
        <v>725</v>
      </c>
      <c r="L3557" t="s">
        <v>724</v>
      </c>
      <c r="M3557" t="s">
        <v>3404</v>
      </c>
      <c r="N3557" t="b">
        <f>IF(ETMRouteStages[[#This Row],[RID]]=A3556,ETMRouteStages[[#This Row],[StageSequence]]=F3556+1,TRUE)</f>
        <v>1</v>
      </c>
    </row>
    <row r="3558" spans="1:14">
      <c r="A3558" t="s">
        <v>6546</v>
      </c>
      <c r="B3558" t="s">
        <v>1844</v>
      </c>
      <c r="C3558" t="s">
        <v>4278</v>
      </c>
      <c r="D3558" s="154">
        <v>345</v>
      </c>
      <c r="E3558" t="s">
        <v>2101</v>
      </c>
      <c r="F3558">
        <v>23</v>
      </c>
      <c r="G3558">
        <v>44</v>
      </c>
      <c r="H3558" t="s">
        <v>3404</v>
      </c>
      <c r="I3558" t="s">
        <v>3515</v>
      </c>
      <c r="K3558" t="s">
        <v>2102</v>
      </c>
      <c r="L3558" t="s">
        <v>2101</v>
      </c>
      <c r="M3558" t="s">
        <v>3404</v>
      </c>
      <c r="N3558" t="b">
        <f>IF(ETMRouteStages[[#This Row],[RID]]=A3557,ETMRouteStages[[#This Row],[StageSequence]]=F3557+1,TRUE)</f>
        <v>1</v>
      </c>
    </row>
    <row r="3559" spans="1:14">
      <c r="A3559" t="s">
        <v>6546</v>
      </c>
      <c r="B3559" t="s">
        <v>1844</v>
      </c>
      <c r="C3559" t="s">
        <v>4278</v>
      </c>
      <c r="D3559" s="154">
        <v>345</v>
      </c>
      <c r="E3559" t="s">
        <v>1550</v>
      </c>
      <c r="F3559">
        <v>24</v>
      </c>
      <c r="G3559">
        <v>46</v>
      </c>
      <c r="H3559" t="s">
        <v>3404</v>
      </c>
      <c r="I3559" t="s">
        <v>3515</v>
      </c>
      <c r="K3559" t="s">
        <v>1551</v>
      </c>
      <c r="L3559" t="s">
        <v>1550</v>
      </c>
      <c r="M3559" t="s">
        <v>3404</v>
      </c>
      <c r="N3559" t="b">
        <f>IF(ETMRouteStages[[#This Row],[RID]]=A3558,ETMRouteStages[[#This Row],[StageSequence]]=F3558+1,TRUE)</f>
        <v>1</v>
      </c>
    </row>
    <row r="3560" spans="1:14">
      <c r="A3560" t="s">
        <v>6546</v>
      </c>
      <c r="B3560" t="s">
        <v>1844</v>
      </c>
      <c r="C3560" t="s">
        <v>4278</v>
      </c>
      <c r="D3560" s="154">
        <v>345</v>
      </c>
      <c r="E3560" t="s">
        <v>1235</v>
      </c>
      <c r="F3560">
        <v>25</v>
      </c>
      <c r="G3560">
        <v>48</v>
      </c>
      <c r="H3560" t="s">
        <v>3404</v>
      </c>
      <c r="I3560" t="s">
        <v>3515</v>
      </c>
      <c r="K3560" t="s">
        <v>1236</v>
      </c>
      <c r="L3560" t="s">
        <v>1235</v>
      </c>
      <c r="M3560" t="s">
        <v>3404</v>
      </c>
      <c r="N3560" t="b">
        <f>IF(ETMRouteStages[[#This Row],[RID]]=A3559,ETMRouteStages[[#This Row],[StageSequence]]=F3559+1,TRUE)</f>
        <v>1</v>
      </c>
    </row>
    <row r="3561" spans="1:14">
      <c r="A3561" t="s">
        <v>6546</v>
      </c>
      <c r="B3561" t="s">
        <v>1844</v>
      </c>
      <c r="C3561" t="s">
        <v>4278</v>
      </c>
      <c r="D3561" s="154">
        <v>345</v>
      </c>
      <c r="E3561" t="s">
        <v>1436</v>
      </c>
      <c r="F3561">
        <v>26</v>
      </c>
      <c r="G3561">
        <v>50</v>
      </c>
      <c r="H3561" t="s">
        <v>3404</v>
      </c>
      <c r="I3561" t="s">
        <v>3515</v>
      </c>
      <c r="K3561" t="s">
        <v>1437</v>
      </c>
      <c r="L3561" t="s">
        <v>1436</v>
      </c>
      <c r="M3561" t="s">
        <v>3404</v>
      </c>
      <c r="N3561" t="b">
        <f>IF(ETMRouteStages[[#This Row],[RID]]=A3560,ETMRouteStages[[#This Row],[StageSequence]]=F3560+1,TRUE)</f>
        <v>1</v>
      </c>
    </row>
    <row r="3562" spans="1:14">
      <c r="A3562" t="s">
        <v>6547</v>
      </c>
      <c r="B3562" t="s">
        <v>1844</v>
      </c>
      <c r="C3562" t="s">
        <v>4281</v>
      </c>
      <c r="D3562" s="154">
        <v>346</v>
      </c>
      <c r="E3562" t="s">
        <v>830</v>
      </c>
      <c r="F3562">
        <v>1</v>
      </c>
      <c r="G3562">
        <v>0</v>
      </c>
      <c r="H3562" t="s">
        <v>3404</v>
      </c>
      <c r="I3562" t="s">
        <v>3515</v>
      </c>
      <c r="K3562" t="s">
        <v>831</v>
      </c>
      <c r="L3562" t="s">
        <v>830</v>
      </c>
      <c r="M3562" t="s">
        <v>3404</v>
      </c>
      <c r="N3562" t="b">
        <f>IF(ETMRouteStages[[#This Row],[RID]]=A3561,ETMRouteStages[[#This Row],[StageSequence]]=F3561+1,TRUE)</f>
        <v>1</v>
      </c>
    </row>
    <row r="3563" spans="1:14">
      <c r="A3563" t="s">
        <v>6547</v>
      </c>
      <c r="B3563" t="s">
        <v>1844</v>
      </c>
      <c r="C3563" t="s">
        <v>4281</v>
      </c>
      <c r="D3563" s="154">
        <v>346</v>
      </c>
      <c r="E3563" t="s">
        <v>2673</v>
      </c>
      <c r="F3563">
        <v>2</v>
      </c>
      <c r="G3563">
        <v>2</v>
      </c>
      <c r="H3563" t="s">
        <v>3404</v>
      </c>
      <c r="I3563" t="s">
        <v>3515</v>
      </c>
      <c r="K3563" t="s">
        <v>2674</v>
      </c>
      <c r="L3563" t="s">
        <v>2673</v>
      </c>
      <c r="M3563" t="s">
        <v>3404</v>
      </c>
      <c r="N3563" t="b">
        <f>IF(ETMRouteStages[[#This Row],[RID]]=A3562,ETMRouteStages[[#This Row],[StageSequence]]=F3562+1,TRUE)</f>
        <v>1</v>
      </c>
    </row>
    <row r="3564" spans="1:14">
      <c r="A3564" t="s">
        <v>6547</v>
      </c>
      <c r="B3564" t="s">
        <v>1844</v>
      </c>
      <c r="C3564" t="s">
        <v>4281</v>
      </c>
      <c r="D3564" s="154">
        <v>346</v>
      </c>
      <c r="E3564" t="s">
        <v>1932</v>
      </c>
      <c r="F3564">
        <v>3</v>
      </c>
      <c r="G3564">
        <v>4</v>
      </c>
      <c r="H3564" t="s">
        <v>3404</v>
      </c>
      <c r="I3564" t="s">
        <v>3515</v>
      </c>
      <c r="K3564" t="s">
        <v>1933</v>
      </c>
      <c r="L3564" t="s">
        <v>1932</v>
      </c>
      <c r="M3564" t="s">
        <v>3404</v>
      </c>
      <c r="N3564" t="b">
        <f>IF(ETMRouteStages[[#This Row],[RID]]=A3563,ETMRouteStages[[#This Row],[StageSequence]]=F3563+1,TRUE)</f>
        <v>1</v>
      </c>
    </row>
    <row r="3565" spans="1:14">
      <c r="A3565" t="s">
        <v>6547</v>
      </c>
      <c r="B3565" t="s">
        <v>1844</v>
      </c>
      <c r="C3565" t="s">
        <v>4281</v>
      </c>
      <c r="D3565" s="154">
        <v>346</v>
      </c>
      <c r="E3565" t="s">
        <v>720</v>
      </c>
      <c r="F3565">
        <v>4</v>
      </c>
      <c r="G3565">
        <v>5</v>
      </c>
      <c r="H3565" t="s">
        <v>3404</v>
      </c>
      <c r="I3565" t="s">
        <v>3515</v>
      </c>
      <c r="K3565" t="s">
        <v>721</v>
      </c>
      <c r="L3565" t="s">
        <v>720</v>
      </c>
      <c r="M3565" t="s">
        <v>3404</v>
      </c>
      <c r="N3565" t="b">
        <f>IF(ETMRouteStages[[#This Row],[RID]]=A3564,ETMRouteStages[[#This Row],[StageSequence]]=F3564+1,TRUE)</f>
        <v>1</v>
      </c>
    </row>
    <row r="3566" spans="1:14">
      <c r="A3566" t="s">
        <v>6547</v>
      </c>
      <c r="B3566" t="s">
        <v>1844</v>
      </c>
      <c r="C3566" t="s">
        <v>4281</v>
      </c>
      <c r="D3566" s="154">
        <v>346</v>
      </c>
      <c r="E3566" t="s">
        <v>724</v>
      </c>
      <c r="F3566">
        <v>5</v>
      </c>
      <c r="G3566">
        <v>6</v>
      </c>
      <c r="H3566" t="s">
        <v>3404</v>
      </c>
      <c r="I3566" t="s">
        <v>3515</v>
      </c>
      <c r="K3566" t="s">
        <v>725</v>
      </c>
      <c r="L3566" t="s">
        <v>724</v>
      </c>
      <c r="M3566" t="s">
        <v>3404</v>
      </c>
      <c r="N3566" t="b">
        <f>IF(ETMRouteStages[[#This Row],[RID]]=A3565,ETMRouteStages[[#This Row],[StageSequence]]=F3565+1,TRUE)</f>
        <v>1</v>
      </c>
    </row>
    <row r="3567" spans="1:14">
      <c r="A3567" t="s">
        <v>6547</v>
      </c>
      <c r="B3567" t="s">
        <v>1844</v>
      </c>
      <c r="C3567" t="s">
        <v>4281</v>
      </c>
      <c r="D3567" s="154">
        <v>346</v>
      </c>
      <c r="E3567" t="s">
        <v>2101</v>
      </c>
      <c r="F3567">
        <v>6</v>
      </c>
      <c r="G3567">
        <v>8</v>
      </c>
      <c r="H3567" t="s">
        <v>3404</v>
      </c>
      <c r="I3567" t="s">
        <v>3515</v>
      </c>
      <c r="K3567" t="s">
        <v>2102</v>
      </c>
      <c r="L3567" t="s">
        <v>2101</v>
      </c>
      <c r="M3567" t="s">
        <v>3404</v>
      </c>
      <c r="N3567" t="b">
        <f>IF(ETMRouteStages[[#This Row],[RID]]=A3566,ETMRouteStages[[#This Row],[StageSequence]]=F3566+1,TRUE)</f>
        <v>1</v>
      </c>
    </row>
    <row r="3568" spans="1:14">
      <c r="A3568" t="s">
        <v>6547</v>
      </c>
      <c r="B3568" t="s">
        <v>1844</v>
      </c>
      <c r="C3568" t="s">
        <v>4281</v>
      </c>
      <c r="D3568" s="154">
        <v>346</v>
      </c>
      <c r="E3568" t="s">
        <v>1550</v>
      </c>
      <c r="F3568">
        <v>7</v>
      </c>
      <c r="G3568">
        <v>10</v>
      </c>
      <c r="H3568" t="s">
        <v>3404</v>
      </c>
      <c r="I3568" t="s">
        <v>3515</v>
      </c>
      <c r="K3568" t="s">
        <v>1551</v>
      </c>
      <c r="L3568" t="s">
        <v>1550</v>
      </c>
      <c r="M3568" t="s">
        <v>3404</v>
      </c>
      <c r="N3568" t="b">
        <f>IF(ETMRouteStages[[#This Row],[RID]]=A3567,ETMRouteStages[[#This Row],[StageSequence]]=F3567+1,TRUE)</f>
        <v>1</v>
      </c>
    </row>
    <row r="3569" spans="1:14">
      <c r="A3569" t="s">
        <v>6547</v>
      </c>
      <c r="B3569" t="s">
        <v>1844</v>
      </c>
      <c r="C3569" t="s">
        <v>4281</v>
      </c>
      <c r="D3569" s="154">
        <v>346</v>
      </c>
      <c r="E3569" t="s">
        <v>1235</v>
      </c>
      <c r="F3569">
        <v>8</v>
      </c>
      <c r="G3569">
        <v>12</v>
      </c>
      <c r="H3569" t="s">
        <v>3404</v>
      </c>
      <c r="I3569" t="s">
        <v>3515</v>
      </c>
      <c r="K3569" t="s">
        <v>1236</v>
      </c>
      <c r="L3569" t="s">
        <v>1235</v>
      </c>
      <c r="M3569" t="s">
        <v>3404</v>
      </c>
      <c r="N3569" t="b">
        <f>IF(ETMRouteStages[[#This Row],[RID]]=A3568,ETMRouteStages[[#This Row],[StageSequence]]=F3568+1,TRUE)</f>
        <v>1</v>
      </c>
    </row>
    <row r="3570" spans="1:14">
      <c r="A3570" t="s">
        <v>6547</v>
      </c>
      <c r="B3570" t="s">
        <v>1844</v>
      </c>
      <c r="C3570" t="s">
        <v>4281</v>
      </c>
      <c r="D3570" s="154">
        <v>346</v>
      </c>
      <c r="E3570" t="s">
        <v>1436</v>
      </c>
      <c r="F3570">
        <v>9</v>
      </c>
      <c r="G3570">
        <v>14</v>
      </c>
      <c r="H3570" t="s">
        <v>3404</v>
      </c>
      <c r="I3570" t="s">
        <v>3515</v>
      </c>
      <c r="K3570" t="s">
        <v>1437</v>
      </c>
      <c r="L3570" t="s">
        <v>1436</v>
      </c>
      <c r="M3570" t="s">
        <v>3404</v>
      </c>
      <c r="N3570" t="b">
        <f>IF(ETMRouteStages[[#This Row],[RID]]=A3569,ETMRouteStages[[#This Row],[StageSequence]]=F3569+1,TRUE)</f>
        <v>1</v>
      </c>
    </row>
    <row r="3571" spans="1:14">
      <c r="A3571" t="s">
        <v>6548</v>
      </c>
      <c r="B3571" t="s">
        <v>1844</v>
      </c>
      <c r="C3571" t="s">
        <v>4284</v>
      </c>
      <c r="D3571" s="154">
        <v>347</v>
      </c>
      <c r="E3571" t="s">
        <v>2328</v>
      </c>
      <c r="F3571">
        <v>1</v>
      </c>
      <c r="G3571">
        <v>0</v>
      </c>
      <c r="H3571" t="s">
        <v>3404</v>
      </c>
      <c r="I3571" t="s">
        <v>3515</v>
      </c>
      <c r="K3571" t="s">
        <v>2329</v>
      </c>
      <c r="L3571" t="s">
        <v>2328</v>
      </c>
      <c r="M3571" t="s">
        <v>3404</v>
      </c>
      <c r="N3571" t="b">
        <f>IF(ETMRouteStages[[#This Row],[RID]]=A3570,ETMRouteStages[[#This Row],[StageSequence]]=F3570+1,TRUE)</f>
        <v>1</v>
      </c>
    </row>
    <row r="3572" spans="1:14">
      <c r="A3572" t="s">
        <v>6548</v>
      </c>
      <c r="B3572" t="s">
        <v>1844</v>
      </c>
      <c r="C3572" t="s">
        <v>4284</v>
      </c>
      <c r="D3572" s="154">
        <v>347</v>
      </c>
      <c r="E3572" t="s">
        <v>2940</v>
      </c>
      <c r="F3572">
        <v>2</v>
      </c>
      <c r="G3572">
        <v>1</v>
      </c>
      <c r="H3572" t="s">
        <v>3404</v>
      </c>
      <c r="I3572" t="s">
        <v>3515</v>
      </c>
      <c r="K3572" t="s">
        <v>2941</v>
      </c>
      <c r="L3572" t="s">
        <v>2940</v>
      </c>
      <c r="M3572" t="s">
        <v>3404</v>
      </c>
      <c r="N3572" t="b">
        <f>IF(ETMRouteStages[[#This Row],[RID]]=A3571,ETMRouteStages[[#This Row],[StageSequence]]=F3571+1,TRUE)</f>
        <v>1</v>
      </c>
    </row>
    <row r="3573" spans="1:14">
      <c r="A3573" t="s">
        <v>6548</v>
      </c>
      <c r="B3573" t="s">
        <v>1844</v>
      </c>
      <c r="C3573" t="s">
        <v>4284</v>
      </c>
      <c r="D3573" s="154">
        <v>347</v>
      </c>
      <c r="E3573" t="s">
        <v>1005</v>
      </c>
      <c r="F3573">
        <v>3</v>
      </c>
      <c r="G3573">
        <v>3</v>
      </c>
      <c r="H3573" t="s">
        <v>3404</v>
      </c>
      <c r="I3573" t="s">
        <v>3515</v>
      </c>
      <c r="K3573" t="s">
        <v>1006</v>
      </c>
      <c r="L3573" t="s">
        <v>1005</v>
      </c>
      <c r="M3573" t="s">
        <v>3404</v>
      </c>
      <c r="N3573" t="b">
        <f>IF(ETMRouteStages[[#This Row],[RID]]=A3572,ETMRouteStages[[#This Row],[StageSequence]]=F3572+1,TRUE)</f>
        <v>1</v>
      </c>
    </row>
    <row r="3574" spans="1:14">
      <c r="A3574" t="s">
        <v>6548</v>
      </c>
      <c r="B3574" t="s">
        <v>1844</v>
      </c>
      <c r="C3574" t="s">
        <v>4284</v>
      </c>
      <c r="D3574" s="154">
        <v>347</v>
      </c>
      <c r="E3574" t="s">
        <v>1607</v>
      </c>
      <c r="F3574">
        <v>4</v>
      </c>
      <c r="G3574">
        <v>4</v>
      </c>
      <c r="H3574" t="s">
        <v>3404</v>
      </c>
      <c r="I3574" t="s">
        <v>3515</v>
      </c>
      <c r="K3574" t="s">
        <v>1608</v>
      </c>
      <c r="L3574" t="s">
        <v>1607</v>
      </c>
      <c r="M3574" t="s">
        <v>3404</v>
      </c>
      <c r="N3574" t="b">
        <f>IF(ETMRouteStages[[#This Row],[RID]]=A3573,ETMRouteStages[[#This Row],[StageSequence]]=F3573+1,TRUE)</f>
        <v>1</v>
      </c>
    </row>
    <row r="3575" spans="1:14">
      <c r="A3575" t="s">
        <v>6548</v>
      </c>
      <c r="B3575" t="s">
        <v>1844</v>
      </c>
      <c r="C3575" t="s">
        <v>4284</v>
      </c>
      <c r="D3575" s="154">
        <v>347</v>
      </c>
      <c r="E3575" t="s">
        <v>928</v>
      </c>
      <c r="F3575">
        <v>5</v>
      </c>
      <c r="G3575">
        <v>5</v>
      </c>
      <c r="H3575" t="s">
        <v>3404</v>
      </c>
      <c r="I3575" t="s">
        <v>3515</v>
      </c>
      <c r="K3575" t="s">
        <v>929</v>
      </c>
      <c r="L3575" t="s">
        <v>928</v>
      </c>
      <c r="M3575" t="s">
        <v>3404</v>
      </c>
      <c r="N3575" t="b">
        <f>IF(ETMRouteStages[[#This Row],[RID]]=A3574,ETMRouteStages[[#This Row],[StageSequence]]=F3574+1,TRUE)</f>
        <v>1</v>
      </c>
    </row>
    <row r="3576" spans="1:14">
      <c r="A3576" t="s">
        <v>6548</v>
      </c>
      <c r="B3576" t="s">
        <v>1844</v>
      </c>
      <c r="C3576" t="s">
        <v>4284</v>
      </c>
      <c r="D3576" s="154">
        <v>347</v>
      </c>
      <c r="E3576" t="s">
        <v>1395</v>
      </c>
      <c r="F3576">
        <v>6</v>
      </c>
      <c r="G3576">
        <v>7</v>
      </c>
      <c r="H3576" t="s">
        <v>3404</v>
      </c>
      <c r="I3576" t="s">
        <v>3515</v>
      </c>
      <c r="K3576" t="s">
        <v>1396</v>
      </c>
      <c r="L3576" t="s">
        <v>1395</v>
      </c>
      <c r="M3576" t="s">
        <v>3404</v>
      </c>
      <c r="N3576" t="b">
        <f>IF(ETMRouteStages[[#This Row],[RID]]=A3575,ETMRouteStages[[#This Row],[StageSequence]]=F3575+1,TRUE)</f>
        <v>1</v>
      </c>
    </row>
    <row r="3577" spans="1:14">
      <c r="A3577" t="s">
        <v>6548</v>
      </c>
      <c r="B3577" t="s">
        <v>1844</v>
      </c>
      <c r="C3577" t="s">
        <v>4284</v>
      </c>
      <c r="D3577" s="154">
        <v>347</v>
      </c>
      <c r="E3577" t="s">
        <v>2089</v>
      </c>
      <c r="F3577">
        <v>7</v>
      </c>
      <c r="G3577">
        <v>8</v>
      </c>
      <c r="H3577" t="s">
        <v>3404</v>
      </c>
      <c r="I3577" t="s">
        <v>3515</v>
      </c>
      <c r="K3577" t="s">
        <v>2090</v>
      </c>
      <c r="L3577" t="s">
        <v>2089</v>
      </c>
      <c r="M3577" t="s">
        <v>3404</v>
      </c>
      <c r="N3577" t="b">
        <f>IF(ETMRouteStages[[#This Row],[RID]]=A3576,ETMRouteStages[[#This Row],[StageSequence]]=F3576+1,TRUE)</f>
        <v>1</v>
      </c>
    </row>
    <row r="3578" spans="1:14">
      <c r="A3578" t="s">
        <v>6548</v>
      </c>
      <c r="B3578" t="s">
        <v>1844</v>
      </c>
      <c r="C3578" t="s">
        <v>4284</v>
      </c>
      <c r="D3578" s="154">
        <v>347</v>
      </c>
      <c r="E3578" t="s">
        <v>1974</v>
      </c>
      <c r="F3578">
        <v>8</v>
      </c>
      <c r="G3578">
        <v>9</v>
      </c>
      <c r="H3578" t="s">
        <v>3404</v>
      </c>
      <c r="I3578" t="s">
        <v>3515</v>
      </c>
      <c r="K3578" t="s">
        <v>1974</v>
      </c>
      <c r="L3578" t="s">
        <v>1974</v>
      </c>
      <c r="M3578" t="s">
        <v>3404</v>
      </c>
      <c r="N3578" t="b">
        <f>IF(ETMRouteStages[[#This Row],[RID]]=A3577,ETMRouteStages[[#This Row],[StageSequence]]=F3577+1,TRUE)</f>
        <v>1</v>
      </c>
    </row>
    <row r="3579" spans="1:14">
      <c r="A3579" t="s">
        <v>6548</v>
      </c>
      <c r="B3579" t="s">
        <v>1844</v>
      </c>
      <c r="C3579" t="s">
        <v>4284</v>
      </c>
      <c r="D3579" s="154">
        <v>347</v>
      </c>
      <c r="E3579" t="s">
        <v>2952</v>
      </c>
      <c r="F3579">
        <v>9</v>
      </c>
      <c r="G3579">
        <v>10</v>
      </c>
      <c r="H3579" t="s">
        <v>3404</v>
      </c>
      <c r="I3579" t="s">
        <v>3515</v>
      </c>
      <c r="K3579" t="s">
        <v>2953</v>
      </c>
      <c r="L3579" t="s">
        <v>2952</v>
      </c>
      <c r="M3579" t="s">
        <v>3404</v>
      </c>
      <c r="N3579" t="b">
        <f>IF(ETMRouteStages[[#This Row],[RID]]=A3578,ETMRouteStages[[#This Row],[StageSequence]]=F3578+1,TRUE)</f>
        <v>1</v>
      </c>
    </row>
    <row r="3580" spans="1:14">
      <c r="A3580" t="s">
        <v>6548</v>
      </c>
      <c r="B3580" t="s">
        <v>1844</v>
      </c>
      <c r="C3580" t="s">
        <v>4284</v>
      </c>
      <c r="D3580" s="154">
        <v>347</v>
      </c>
      <c r="E3580" t="s">
        <v>2765</v>
      </c>
      <c r="F3580">
        <v>10</v>
      </c>
      <c r="G3580">
        <v>12</v>
      </c>
      <c r="H3580" t="s">
        <v>3404</v>
      </c>
      <c r="I3580" t="s">
        <v>3515</v>
      </c>
      <c r="K3580" t="s">
        <v>2766</v>
      </c>
      <c r="L3580" t="s">
        <v>2765</v>
      </c>
      <c r="M3580" t="s">
        <v>3404</v>
      </c>
      <c r="N3580" t="b">
        <f>IF(ETMRouteStages[[#This Row],[RID]]=A3579,ETMRouteStages[[#This Row],[StageSequence]]=F3579+1,TRUE)</f>
        <v>1</v>
      </c>
    </row>
    <row r="3581" spans="1:14">
      <c r="A3581" t="s">
        <v>6548</v>
      </c>
      <c r="B3581" t="s">
        <v>1844</v>
      </c>
      <c r="C3581" t="s">
        <v>4284</v>
      </c>
      <c r="D3581" s="154">
        <v>347</v>
      </c>
      <c r="E3581" t="s">
        <v>1093</v>
      </c>
      <c r="F3581">
        <v>11</v>
      </c>
      <c r="G3581">
        <v>15</v>
      </c>
      <c r="H3581" t="s">
        <v>3404</v>
      </c>
      <c r="I3581" t="s">
        <v>3515</v>
      </c>
      <c r="K3581" t="s">
        <v>1094</v>
      </c>
      <c r="L3581" t="s">
        <v>1093</v>
      </c>
      <c r="M3581" t="s">
        <v>3404</v>
      </c>
      <c r="N3581" t="b">
        <f>IF(ETMRouteStages[[#This Row],[RID]]=A3580,ETMRouteStages[[#This Row],[StageSequence]]=F3580+1,TRUE)</f>
        <v>1</v>
      </c>
    </row>
    <row r="3582" spans="1:14">
      <c r="A3582" t="s">
        <v>6548</v>
      </c>
      <c r="B3582" t="s">
        <v>1844</v>
      </c>
      <c r="C3582" t="s">
        <v>4284</v>
      </c>
      <c r="D3582" s="154">
        <v>347</v>
      </c>
      <c r="E3582" t="s">
        <v>1079</v>
      </c>
      <c r="F3582">
        <v>12</v>
      </c>
      <c r="G3582">
        <v>16</v>
      </c>
      <c r="H3582" t="s">
        <v>3404</v>
      </c>
      <c r="I3582" t="s">
        <v>3515</v>
      </c>
      <c r="K3582" t="s">
        <v>1080</v>
      </c>
      <c r="L3582" t="s">
        <v>1079</v>
      </c>
      <c r="M3582" t="s">
        <v>3404</v>
      </c>
      <c r="N3582" t="b">
        <f>IF(ETMRouteStages[[#This Row],[RID]]=A3581,ETMRouteStages[[#This Row],[StageSequence]]=F3581+1,TRUE)</f>
        <v>1</v>
      </c>
    </row>
    <row r="3583" spans="1:14">
      <c r="A3583" t="s">
        <v>6548</v>
      </c>
      <c r="B3583" t="s">
        <v>1844</v>
      </c>
      <c r="C3583" t="s">
        <v>4284</v>
      </c>
      <c r="D3583" s="154">
        <v>347</v>
      </c>
      <c r="E3583" t="s">
        <v>2769</v>
      </c>
      <c r="F3583">
        <v>13</v>
      </c>
      <c r="G3583">
        <v>18</v>
      </c>
      <c r="H3583" t="s">
        <v>3404</v>
      </c>
      <c r="I3583" t="s">
        <v>3515</v>
      </c>
      <c r="K3583" t="s">
        <v>2770</v>
      </c>
      <c r="L3583" t="s">
        <v>2769</v>
      </c>
      <c r="M3583" t="s">
        <v>3404</v>
      </c>
      <c r="N3583" t="b">
        <f>IF(ETMRouteStages[[#This Row],[RID]]=A3582,ETMRouteStages[[#This Row],[StageSequence]]=F3582+1,TRUE)</f>
        <v>1</v>
      </c>
    </row>
    <row r="3584" spans="1:14">
      <c r="A3584" t="s">
        <v>6548</v>
      </c>
      <c r="B3584" t="s">
        <v>1844</v>
      </c>
      <c r="C3584" t="s">
        <v>4284</v>
      </c>
      <c r="D3584" s="154">
        <v>347</v>
      </c>
      <c r="E3584" t="s">
        <v>1109</v>
      </c>
      <c r="F3584">
        <v>14</v>
      </c>
      <c r="G3584">
        <v>20</v>
      </c>
      <c r="H3584" t="s">
        <v>3404</v>
      </c>
      <c r="I3584" t="s">
        <v>3515</v>
      </c>
      <c r="K3584" t="s">
        <v>1110</v>
      </c>
      <c r="L3584" t="s">
        <v>1109</v>
      </c>
      <c r="M3584" t="s">
        <v>3404</v>
      </c>
      <c r="N3584" t="b">
        <f>IF(ETMRouteStages[[#This Row],[RID]]=A3583,ETMRouteStages[[#This Row],[StageSequence]]=F3583+1,TRUE)</f>
        <v>1</v>
      </c>
    </row>
    <row r="3585" spans="1:14">
      <c r="A3585" t="s">
        <v>6548</v>
      </c>
      <c r="B3585" t="s">
        <v>1844</v>
      </c>
      <c r="C3585" t="s">
        <v>4284</v>
      </c>
      <c r="D3585" s="154">
        <v>347</v>
      </c>
      <c r="E3585" t="s">
        <v>1940</v>
      </c>
      <c r="F3585">
        <v>15</v>
      </c>
      <c r="G3585">
        <v>26</v>
      </c>
      <c r="H3585" t="s">
        <v>3404</v>
      </c>
      <c r="I3585" t="s">
        <v>3515</v>
      </c>
      <c r="K3585" t="s">
        <v>1941</v>
      </c>
      <c r="L3585" t="s">
        <v>1940</v>
      </c>
      <c r="M3585" t="s">
        <v>3404</v>
      </c>
      <c r="N3585" t="b">
        <f>IF(ETMRouteStages[[#This Row],[RID]]=A3584,ETMRouteStages[[#This Row],[StageSequence]]=F3584+1,TRUE)</f>
        <v>1</v>
      </c>
    </row>
    <row r="3586" spans="1:14">
      <c r="A3586" t="s">
        <v>6549</v>
      </c>
      <c r="B3586" t="s">
        <v>1844</v>
      </c>
      <c r="C3586" t="s">
        <v>4288</v>
      </c>
      <c r="D3586" s="154">
        <v>348</v>
      </c>
      <c r="E3586" t="s">
        <v>1843</v>
      </c>
      <c r="F3586">
        <v>1</v>
      </c>
      <c r="G3586">
        <v>0</v>
      </c>
      <c r="H3586" t="s">
        <v>3404</v>
      </c>
      <c r="I3586" t="s">
        <v>3515</v>
      </c>
      <c r="K3586" t="s">
        <v>1844</v>
      </c>
      <c r="L3586" t="s">
        <v>1843</v>
      </c>
      <c r="M3586" t="s">
        <v>3404</v>
      </c>
      <c r="N3586" t="b">
        <f>IF(ETMRouteStages[[#This Row],[RID]]=A3585,ETMRouteStages[[#This Row],[StageSequence]]=F3585+1,TRUE)</f>
        <v>1</v>
      </c>
    </row>
    <row r="3587" spans="1:14">
      <c r="A3587" t="s">
        <v>6549</v>
      </c>
      <c r="B3587" t="s">
        <v>1844</v>
      </c>
      <c r="C3587" t="s">
        <v>4288</v>
      </c>
      <c r="D3587" s="154">
        <v>348</v>
      </c>
      <c r="E3587" t="s">
        <v>1845</v>
      </c>
      <c r="F3587">
        <v>2</v>
      </c>
      <c r="G3587">
        <v>2</v>
      </c>
      <c r="H3587" t="s">
        <v>3404</v>
      </c>
      <c r="I3587" t="s">
        <v>3515</v>
      </c>
      <c r="K3587" t="s">
        <v>1846</v>
      </c>
      <c r="L3587" t="s">
        <v>1845</v>
      </c>
      <c r="M3587" t="s">
        <v>3404</v>
      </c>
      <c r="N3587" t="b">
        <f>IF(ETMRouteStages[[#This Row],[RID]]=A3586,ETMRouteStages[[#This Row],[StageSequence]]=F3586+1,TRUE)</f>
        <v>1</v>
      </c>
    </row>
    <row r="3588" spans="1:14">
      <c r="A3588" t="s">
        <v>6549</v>
      </c>
      <c r="B3588" t="s">
        <v>1844</v>
      </c>
      <c r="C3588" t="s">
        <v>4288</v>
      </c>
      <c r="D3588" s="154">
        <v>348</v>
      </c>
      <c r="E3588" t="s">
        <v>2073</v>
      </c>
      <c r="F3588">
        <v>3</v>
      </c>
      <c r="G3588">
        <v>4</v>
      </c>
      <c r="H3588" t="s">
        <v>3404</v>
      </c>
      <c r="I3588" t="s">
        <v>3515</v>
      </c>
      <c r="K3588" t="s">
        <v>2074</v>
      </c>
      <c r="L3588" t="s">
        <v>2073</v>
      </c>
      <c r="M3588" t="s">
        <v>3404</v>
      </c>
      <c r="N3588" t="b">
        <f>IF(ETMRouteStages[[#This Row],[RID]]=A3587,ETMRouteStages[[#This Row],[StageSequence]]=F3587+1,TRUE)</f>
        <v>1</v>
      </c>
    </row>
    <row r="3589" spans="1:14">
      <c r="A3589" t="s">
        <v>6549</v>
      </c>
      <c r="B3589" t="s">
        <v>1844</v>
      </c>
      <c r="C3589" t="s">
        <v>4288</v>
      </c>
      <c r="D3589" s="154">
        <v>348</v>
      </c>
      <c r="E3589" t="s">
        <v>1103</v>
      </c>
      <c r="F3589">
        <v>4</v>
      </c>
      <c r="G3589">
        <v>5</v>
      </c>
      <c r="H3589" t="s">
        <v>3404</v>
      </c>
      <c r="I3589" t="s">
        <v>3515</v>
      </c>
      <c r="K3589" t="s">
        <v>1104</v>
      </c>
      <c r="L3589" t="s">
        <v>1103</v>
      </c>
      <c r="M3589" t="s">
        <v>3404</v>
      </c>
      <c r="N3589" t="b">
        <f>IF(ETMRouteStages[[#This Row],[RID]]=A3588,ETMRouteStages[[#This Row],[StageSequence]]=F3588+1,TRUE)</f>
        <v>1</v>
      </c>
    </row>
    <row r="3590" spans="1:14">
      <c r="A3590" t="s">
        <v>6549</v>
      </c>
      <c r="B3590" t="s">
        <v>1844</v>
      </c>
      <c r="C3590" t="s">
        <v>4288</v>
      </c>
      <c r="D3590" s="154">
        <v>348</v>
      </c>
      <c r="E3590" t="s">
        <v>906</v>
      </c>
      <c r="F3590">
        <v>5</v>
      </c>
      <c r="G3590">
        <v>7</v>
      </c>
      <c r="H3590" t="s">
        <v>3404</v>
      </c>
      <c r="I3590" t="s">
        <v>3515</v>
      </c>
      <c r="K3590" t="s">
        <v>907</v>
      </c>
      <c r="L3590" t="s">
        <v>906</v>
      </c>
      <c r="M3590" t="s">
        <v>3404</v>
      </c>
      <c r="N3590" t="b">
        <f>IF(ETMRouteStages[[#This Row],[RID]]=A3589,ETMRouteStages[[#This Row],[StageSequence]]=F3589+1,TRUE)</f>
        <v>1</v>
      </c>
    </row>
    <row r="3591" spans="1:14">
      <c r="A3591" t="s">
        <v>6549</v>
      </c>
      <c r="B3591" t="s">
        <v>1844</v>
      </c>
      <c r="C3591" t="s">
        <v>4288</v>
      </c>
      <c r="D3591" s="154">
        <v>348</v>
      </c>
      <c r="E3591" t="s">
        <v>1035</v>
      </c>
      <c r="F3591">
        <v>6</v>
      </c>
      <c r="G3591">
        <v>8</v>
      </c>
      <c r="H3591" t="s">
        <v>3404</v>
      </c>
      <c r="I3591" t="s">
        <v>3515</v>
      </c>
      <c r="K3591" t="s">
        <v>1036</v>
      </c>
      <c r="L3591" t="s">
        <v>1035</v>
      </c>
      <c r="M3591" t="s">
        <v>3404</v>
      </c>
      <c r="N3591" t="b">
        <f>IF(ETMRouteStages[[#This Row],[RID]]=A3590,ETMRouteStages[[#This Row],[StageSequence]]=F3590+1,TRUE)</f>
        <v>1</v>
      </c>
    </row>
    <row r="3592" spans="1:14">
      <c r="A3592" t="s">
        <v>6549</v>
      </c>
      <c r="B3592" t="s">
        <v>1844</v>
      </c>
      <c r="C3592" t="s">
        <v>4288</v>
      </c>
      <c r="D3592" s="154">
        <v>348</v>
      </c>
      <c r="E3592" t="s">
        <v>2260</v>
      </c>
      <c r="F3592">
        <v>7</v>
      </c>
      <c r="G3592">
        <v>11</v>
      </c>
      <c r="H3592" t="s">
        <v>3404</v>
      </c>
      <c r="I3592" t="s">
        <v>3515</v>
      </c>
      <c r="K3592" t="s">
        <v>2261</v>
      </c>
      <c r="L3592" t="s">
        <v>2260</v>
      </c>
      <c r="M3592" t="s">
        <v>3404</v>
      </c>
      <c r="N3592" t="b">
        <f>IF(ETMRouteStages[[#This Row],[RID]]=A3591,ETMRouteStages[[#This Row],[StageSequence]]=F3591+1,TRUE)</f>
        <v>1</v>
      </c>
    </row>
    <row r="3593" spans="1:14">
      <c r="A3593" t="s">
        <v>6549</v>
      </c>
      <c r="B3593" t="s">
        <v>1844</v>
      </c>
      <c r="C3593" t="s">
        <v>4288</v>
      </c>
      <c r="D3593" s="154">
        <v>348</v>
      </c>
      <c r="E3593" t="s">
        <v>995</v>
      </c>
      <c r="F3593">
        <v>8</v>
      </c>
      <c r="G3593">
        <v>14</v>
      </c>
      <c r="H3593" t="s">
        <v>3404</v>
      </c>
      <c r="I3593" t="s">
        <v>3515</v>
      </c>
      <c r="K3593" t="s">
        <v>996</v>
      </c>
      <c r="L3593" t="s">
        <v>995</v>
      </c>
      <c r="M3593" t="s">
        <v>3404</v>
      </c>
      <c r="N3593" t="b">
        <f>IF(ETMRouteStages[[#This Row],[RID]]=A3592,ETMRouteStages[[#This Row],[StageSequence]]=F3592+1,TRUE)</f>
        <v>1</v>
      </c>
    </row>
    <row r="3594" spans="1:14">
      <c r="A3594" t="s">
        <v>6549</v>
      </c>
      <c r="B3594" t="s">
        <v>1844</v>
      </c>
      <c r="C3594" t="s">
        <v>4288</v>
      </c>
      <c r="D3594" s="154">
        <v>348</v>
      </c>
      <c r="E3594" t="s">
        <v>1055</v>
      </c>
      <c r="F3594">
        <v>9</v>
      </c>
      <c r="G3594">
        <v>15</v>
      </c>
      <c r="H3594" t="s">
        <v>3404</v>
      </c>
      <c r="I3594" t="s">
        <v>3515</v>
      </c>
      <c r="K3594" t="s">
        <v>1056</v>
      </c>
      <c r="L3594" t="s">
        <v>1055</v>
      </c>
      <c r="M3594" t="s">
        <v>3404</v>
      </c>
      <c r="N3594" t="b">
        <f>IF(ETMRouteStages[[#This Row],[RID]]=A3593,ETMRouteStages[[#This Row],[StageSequence]]=F3593+1,TRUE)</f>
        <v>1</v>
      </c>
    </row>
    <row r="3595" spans="1:14">
      <c r="A3595" t="s">
        <v>6549</v>
      </c>
      <c r="B3595" t="s">
        <v>1844</v>
      </c>
      <c r="C3595" t="s">
        <v>4288</v>
      </c>
      <c r="D3595" s="154">
        <v>348</v>
      </c>
      <c r="E3595" t="s">
        <v>620</v>
      </c>
      <c r="F3595">
        <v>10</v>
      </c>
      <c r="G3595">
        <v>17</v>
      </c>
      <c r="H3595" t="s">
        <v>3404</v>
      </c>
      <c r="I3595" t="s">
        <v>3515</v>
      </c>
      <c r="K3595" t="s">
        <v>621</v>
      </c>
      <c r="L3595" t="s">
        <v>620</v>
      </c>
      <c r="M3595" t="s">
        <v>3404</v>
      </c>
      <c r="N3595" t="b">
        <f>IF(ETMRouteStages[[#This Row],[RID]]=A3594,ETMRouteStages[[#This Row],[StageSequence]]=F3594+1,TRUE)</f>
        <v>1</v>
      </c>
    </row>
    <row r="3596" spans="1:14">
      <c r="A3596" t="s">
        <v>6549</v>
      </c>
      <c r="B3596" t="s">
        <v>1844</v>
      </c>
      <c r="C3596" t="s">
        <v>4288</v>
      </c>
      <c r="D3596" s="154">
        <v>348</v>
      </c>
      <c r="E3596" t="s">
        <v>680</v>
      </c>
      <c r="F3596">
        <v>11</v>
      </c>
      <c r="G3596">
        <v>20</v>
      </c>
      <c r="H3596" t="s">
        <v>3404</v>
      </c>
      <c r="I3596" t="s">
        <v>3515</v>
      </c>
      <c r="K3596" t="s">
        <v>681</v>
      </c>
      <c r="L3596" t="s">
        <v>680</v>
      </c>
      <c r="M3596" t="s">
        <v>3404</v>
      </c>
      <c r="N3596" t="b">
        <f>IF(ETMRouteStages[[#This Row],[RID]]=A3595,ETMRouteStages[[#This Row],[StageSequence]]=F3595+1,TRUE)</f>
        <v>1</v>
      </c>
    </row>
    <row r="3597" spans="1:14">
      <c r="A3597" t="s">
        <v>6549</v>
      </c>
      <c r="B3597" t="s">
        <v>1844</v>
      </c>
      <c r="C3597" t="s">
        <v>4288</v>
      </c>
      <c r="D3597" s="154">
        <v>348</v>
      </c>
      <c r="E3597" t="s">
        <v>1293</v>
      </c>
      <c r="F3597">
        <v>12</v>
      </c>
      <c r="G3597">
        <v>22</v>
      </c>
      <c r="H3597" t="s">
        <v>3404</v>
      </c>
      <c r="I3597" t="s">
        <v>3515</v>
      </c>
      <c r="K3597" t="s">
        <v>1294</v>
      </c>
      <c r="L3597" t="s">
        <v>1293</v>
      </c>
      <c r="M3597" t="s">
        <v>3404</v>
      </c>
      <c r="N3597" t="b">
        <f>IF(ETMRouteStages[[#This Row],[RID]]=A3596,ETMRouteStages[[#This Row],[StageSequence]]=F3596+1,TRUE)</f>
        <v>1</v>
      </c>
    </row>
    <row r="3598" spans="1:14">
      <c r="A3598" t="s">
        <v>6549</v>
      </c>
      <c r="B3598" t="s">
        <v>1844</v>
      </c>
      <c r="C3598" t="s">
        <v>4288</v>
      </c>
      <c r="D3598" s="154">
        <v>348</v>
      </c>
      <c r="E3598" t="s">
        <v>2165</v>
      </c>
      <c r="F3598">
        <v>13</v>
      </c>
      <c r="G3598">
        <v>24</v>
      </c>
      <c r="H3598" t="s">
        <v>3404</v>
      </c>
      <c r="I3598" t="s">
        <v>3515</v>
      </c>
      <c r="K3598" t="s">
        <v>2166</v>
      </c>
      <c r="L3598" t="s">
        <v>2165</v>
      </c>
      <c r="M3598" t="s">
        <v>3404</v>
      </c>
      <c r="N3598" t="b">
        <f>IF(ETMRouteStages[[#This Row],[RID]]=A3597,ETMRouteStages[[#This Row],[StageSequence]]=F3597+1,TRUE)</f>
        <v>1</v>
      </c>
    </row>
    <row r="3599" spans="1:14">
      <c r="A3599" t="s">
        <v>6549</v>
      </c>
      <c r="B3599" t="s">
        <v>1844</v>
      </c>
      <c r="C3599" t="s">
        <v>4288</v>
      </c>
      <c r="D3599" s="154">
        <v>348</v>
      </c>
      <c r="E3599" t="s">
        <v>2298</v>
      </c>
      <c r="F3599">
        <v>14</v>
      </c>
      <c r="G3599">
        <v>26</v>
      </c>
      <c r="H3599" t="s">
        <v>3404</v>
      </c>
      <c r="I3599" t="s">
        <v>3515</v>
      </c>
      <c r="K3599" t="s">
        <v>2299</v>
      </c>
      <c r="L3599" t="s">
        <v>2298</v>
      </c>
      <c r="M3599" t="s">
        <v>3404</v>
      </c>
      <c r="N3599" t="b">
        <f>IF(ETMRouteStages[[#This Row],[RID]]=A3598,ETMRouteStages[[#This Row],[StageSequence]]=F3598+1,TRUE)</f>
        <v>1</v>
      </c>
    </row>
    <row r="3600" spans="1:14">
      <c r="A3600" t="s">
        <v>6549</v>
      </c>
      <c r="B3600" t="s">
        <v>1844</v>
      </c>
      <c r="C3600" t="s">
        <v>4288</v>
      </c>
      <c r="D3600" s="154">
        <v>348</v>
      </c>
      <c r="E3600" t="s">
        <v>2316</v>
      </c>
      <c r="F3600">
        <v>15</v>
      </c>
      <c r="G3600">
        <v>28</v>
      </c>
      <c r="H3600" t="s">
        <v>3404</v>
      </c>
      <c r="I3600" t="s">
        <v>3515</v>
      </c>
      <c r="K3600" t="s">
        <v>2317</v>
      </c>
      <c r="L3600" t="s">
        <v>2316</v>
      </c>
      <c r="M3600" t="s">
        <v>3404</v>
      </c>
      <c r="N3600" t="b">
        <f>IF(ETMRouteStages[[#This Row],[RID]]=A3599,ETMRouteStages[[#This Row],[StageSequence]]=F3599+1,TRUE)</f>
        <v>1</v>
      </c>
    </row>
    <row r="3601" spans="1:14">
      <c r="A3601" t="s">
        <v>6549</v>
      </c>
      <c r="B3601" t="s">
        <v>1844</v>
      </c>
      <c r="C3601" t="s">
        <v>4288</v>
      </c>
      <c r="D3601" s="154">
        <v>348</v>
      </c>
      <c r="E3601" t="s">
        <v>1341</v>
      </c>
      <c r="F3601">
        <v>16</v>
      </c>
      <c r="G3601">
        <v>32</v>
      </c>
      <c r="H3601" t="s">
        <v>3404</v>
      </c>
      <c r="I3601" t="s">
        <v>3515</v>
      </c>
      <c r="K3601" t="s">
        <v>1342</v>
      </c>
      <c r="L3601" t="s">
        <v>1341</v>
      </c>
      <c r="M3601" t="s">
        <v>3404</v>
      </c>
      <c r="N3601" t="b">
        <f>IF(ETMRouteStages[[#This Row],[RID]]=A3600,ETMRouteStages[[#This Row],[StageSequence]]=F3600+1,TRUE)</f>
        <v>1</v>
      </c>
    </row>
    <row r="3602" spans="1:14">
      <c r="A3602" t="s">
        <v>6549</v>
      </c>
      <c r="B3602" t="s">
        <v>1844</v>
      </c>
      <c r="C3602" t="s">
        <v>4288</v>
      </c>
      <c r="D3602" s="154">
        <v>348</v>
      </c>
      <c r="E3602" t="s">
        <v>882</v>
      </c>
      <c r="F3602">
        <v>17</v>
      </c>
      <c r="G3602">
        <v>35</v>
      </c>
      <c r="H3602" t="s">
        <v>3404</v>
      </c>
      <c r="I3602" t="s">
        <v>3515</v>
      </c>
      <c r="K3602" t="s">
        <v>883</v>
      </c>
      <c r="L3602" t="s">
        <v>882</v>
      </c>
      <c r="M3602" t="s">
        <v>3404</v>
      </c>
      <c r="N3602" t="b">
        <f>IF(ETMRouteStages[[#This Row],[RID]]=A3601,ETMRouteStages[[#This Row],[StageSequence]]=F3601+1,TRUE)</f>
        <v>1</v>
      </c>
    </row>
    <row r="3603" spans="1:14">
      <c r="A3603" t="s">
        <v>6549</v>
      </c>
      <c r="B3603" t="s">
        <v>1844</v>
      </c>
      <c r="C3603" t="s">
        <v>4288</v>
      </c>
      <c r="D3603" s="154">
        <v>348</v>
      </c>
      <c r="E3603" t="s">
        <v>830</v>
      </c>
      <c r="F3603">
        <v>18</v>
      </c>
      <c r="G3603">
        <v>37</v>
      </c>
      <c r="H3603" t="s">
        <v>3404</v>
      </c>
      <c r="I3603" t="s">
        <v>3515</v>
      </c>
      <c r="K3603" t="s">
        <v>831</v>
      </c>
      <c r="L3603" t="s">
        <v>830</v>
      </c>
      <c r="M3603" t="s">
        <v>3404</v>
      </c>
      <c r="N3603" t="b">
        <f>IF(ETMRouteStages[[#This Row],[RID]]=A3602,ETMRouteStages[[#This Row],[StageSequence]]=F3602+1,TRUE)</f>
        <v>1</v>
      </c>
    </row>
    <row r="3604" spans="1:14">
      <c r="A3604" t="s">
        <v>6549</v>
      </c>
      <c r="B3604" t="s">
        <v>1844</v>
      </c>
      <c r="C3604" t="s">
        <v>4288</v>
      </c>
      <c r="D3604" s="154">
        <v>348</v>
      </c>
      <c r="E3604" t="s">
        <v>3230</v>
      </c>
      <c r="F3604">
        <v>19</v>
      </c>
      <c r="G3604">
        <v>39</v>
      </c>
      <c r="H3604" t="s">
        <v>3404</v>
      </c>
      <c r="I3604" t="s">
        <v>3515</v>
      </c>
      <c r="K3604" t="s">
        <v>3231</v>
      </c>
      <c r="L3604" t="s">
        <v>3230</v>
      </c>
      <c r="M3604" t="s">
        <v>3404</v>
      </c>
      <c r="N3604" t="b">
        <f>IF(ETMRouteStages[[#This Row],[RID]]=A3603,ETMRouteStages[[#This Row],[StageSequence]]=F3603+1,TRUE)</f>
        <v>1</v>
      </c>
    </row>
    <row r="3605" spans="1:14">
      <c r="A3605" t="s">
        <v>6549</v>
      </c>
      <c r="B3605" t="s">
        <v>1844</v>
      </c>
      <c r="C3605" t="s">
        <v>4288</v>
      </c>
      <c r="D3605" s="154">
        <v>348</v>
      </c>
      <c r="E3605" t="s">
        <v>6484</v>
      </c>
      <c r="F3605">
        <v>20</v>
      </c>
      <c r="G3605">
        <v>40</v>
      </c>
      <c r="H3605" t="s">
        <v>3404</v>
      </c>
      <c r="I3605" t="s">
        <v>3515</v>
      </c>
      <c r="K3605" t="s">
        <v>6485</v>
      </c>
      <c r="L3605" t="s">
        <v>6486</v>
      </c>
      <c r="M3605" t="s">
        <v>3404</v>
      </c>
      <c r="N3605" t="b">
        <f>IF(ETMRouteStages[[#This Row],[RID]]=A3604,ETMRouteStages[[#This Row],[StageSequence]]=F3604+1,TRUE)</f>
        <v>1</v>
      </c>
    </row>
    <row r="3606" spans="1:14">
      <c r="A3606" t="s">
        <v>6549</v>
      </c>
      <c r="B3606" t="s">
        <v>1844</v>
      </c>
      <c r="C3606" t="s">
        <v>4288</v>
      </c>
      <c r="D3606" s="154">
        <v>348</v>
      </c>
      <c r="E3606" t="s">
        <v>6505</v>
      </c>
      <c r="F3606">
        <v>21</v>
      </c>
      <c r="G3606">
        <v>43</v>
      </c>
      <c r="H3606" t="s">
        <v>3404</v>
      </c>
      <c r="I3606" t="s">
        <v>3515</v>
      </c>
      <c r="K3606" t="s">
        <v>2674</v>
      </c>
      <c r="L3606" t="s">
        <v>2673</v>
      </c>
      <c r="M3606" t="s">
        <v>3404</v>
      </c>
      <c r="N3606" t="b">
        <f>IF(ETMRouteStages[[#This Row],[RID]]=A3605,ETMRouteStages[[#This Row],[StageSequence]]=F3605+1,TRUE)</f>
        <v>1</v>
      </c>
    </row>
    <row r="3607" spans="1:14">
      <c r="A3607" t="s">
        <v>6549</v>
      </c>
      <c r="B3607" t="s">
        <v>1844</v>
      </c>
      <c r="C3607" t="s">
        <v>4288</v>
      </c>
      <c r="D3607" s="154">
        <v>348</v>
      </c>
      <c r="E3607" t="s">
        <v>3252</v>
      </c>
      <c r="F3607">
        <v>22</v>
      </c>
      <c r="G3607">
        <v>46</v>
      </c>
      <c r="H3607" t="s">
        <v>3404</v>
      </c>
      <c r="I3607" t="s">
        <v>3515</v>
      </c>
      <c r="K3607" t="s">
        <v>3253</v>
      </c>
      <c r="L3607" t="s">
        <v>3252</v>
      </c>
      <c r="M3607" t="s">
        <v>3404</v>
      </c>
      <c r="N3607" t="b">
        <f>IF(ETMRouteStages[[#This Row],[RID]]=A3606,ETMRouteStages[[#This Row],[StageSequence]]=F3606+1,TRUE)</f>
        <v>1</v>
      </c>
    </row>
    <row r="3608" spans="1:14">
      <c r="A3608" t="s">
        <v>6550</v>
      </c>
      <c r="B3608" t="s">
        <v>1844</v>
      </c>
      <c r="C3608" t="s">
        <v>4291</v>
      </c>
      <c r="D3608" s="154">
        <v>349</v>
      </c>
      <c r="E3608" t="s">
        <v>1843</v>
      </c>
      <c r="F3608">
        <v>1</v>
      </c>
      <c r="G3608">
        <v>0</v>
      </c>
      <c r="H3608" t="s">
        <v>3404</v>
      </c>
      <c r="I3608" t="s">
        <v>3515</v>
      </c>
      <c r="K3608" t="s">
        <v>1844</v>
      </c>
      <c r="L3608" t="s">
        <v>1843</v>
      </c>
      <c r="M3608" t="s">
        <v>3404</v>
      </c>
      <c r="N3608" t="b">
        <f>IF(ETMRouteStages[[#This Row],[RID]]=A3607,ETMRouteStages[[#This Row],[StageSequence]]=F3607+1,TRUE)</f>
        <v>1</v>
      </c>
    </row>
    <row r="3609" spans="1:14">
      <c r="A3609" t="s">
        <v>6550</v>
      </c>
      <c r="B3609" t="s">
        <v>1844</v>
      </c>
      <c r="C3609" t="s">
        <v>4291</v>
      </c>
      <c r="D3609" s="154">
        <v>349</v>
      </c>
      <c r="E3609" t="s">
        <v>1845</v>
      </c>
      <c r="F3609">
        <v>2</v>
      </c>
      <c r="G3609">
        <v>2</v>
      </c>
      <c r="H3609" t="s">
        <v>3404</v>
      </c>
      <c r="I3609" t="s">
        <v>3515</v>
      </c>
      <c r="K3609" t="s">
        <v>1846</v>
      </c>
      <c r="L3609" t="s">
        <v>1845</v>
      </c>
      <c r="M3609" t="s">
        <v>3404</v>
      </c>
      <c r="N3609" t="b">
        <f>IF(ETMRouteStages[[#This Row],[RID]]=A3608,ETMRouteStages[[#This Row],[StageSequence]]=F3608+1,TRUE)</f>
        <v>1</v>
      </c>
    </row>
    <row r="3610" spans="1:14">
      <c r="A3610" t="s">
        <v>6550</v>
      </c>
      <c r="B3610" t="s">
        <v>1844</v>
      </c>
      <c r="C3610" t="s">
        <v>4291</v>
      </c>
      <c r="D3610" s="154">
        <v>349</v>
      </c>
      <c r="E3610" t="s">
        <v>2073</v>
      </c>
      <c r="F3610">
        <v>3</v>
      </c>
      <c r="G3610">
        <v>4</v>
      </c>
      <c r="H3610" t="s">
        <v>3404</v>
      </c>
      <c r="I3610" t="s">
        <v>3515</v>
      </c>
      <c r="K3610" t="s">
        <v>2074</v>
      </c>
      <c r="L3610" t="s">
        <v>2073</v>
      </c>
      <c r="M3610" t="s">
        <v>3404</v>
      </c>
      <c r="N3610" t="b">
        <f>IF(ETMRouteStages[[#This Row],[RID]]=A3609,ETMRouteStages[[#This Row],[StageSequence]]=F3609+1,TRUE)</f>
        <v>1</v>
      </c>
    </row>
    <row r="3611" spans="1:14">
      <c r="A3611" t="s">
        <v>6550</v>
      </c>
      <c r="B3611" t="s">
        <v>1844</v>
      </c>
      <c r="C3611" t="s">
        <v>4291</v>
      </c>
      <c r="D3611" s="154">
        <v>349</v>
      </c>
      <c r="E3611" t="s">
        <v>1103</v>
      </c>
      <c r="F3611">
        <v>4</v>
      </c>
      <c r="G3611">
        <v>5</v>
      </c>
      <c r="H3611" t="s">
        <v>3404</v>
      </c>
      <c r="I3611" t="s">
        <v>3515</v>
      </c>
      <c r="K3611" t="s">
        <v>1104</v>
      </c>
      <c r="L3611" t="s">
        <v>1103</v>
      </c>
      <c r="M3611" t="s">
        <v>3404</v>
      </c>
      <c r="N3611" t="b">
        <f>IF(ETMRouteStages[[#This Row],[RID]]=A3610,ETMRouteStages[[#This Row],[StageSequence]]=F3610+1,TRUE)</f>
        <v>1</v>
      </c>
    </row>
    <row r="3612" spans="1:14">
      <c r="A3612" t="s">
        <v>6550</v>
      </c>
      <c r="B3612" t="s">
        <v>1844</v>
      </c>
      <c r="C3612" t="s">
        <v>4291</v>
      </c>
      <c r="D3612" s="154">
        <v>349</v>
      </c>
      <c r="E3612" t="s">
        <v>906</v>
      </c>
      <c r="F3612">
        <v>5</v>
      </c>
      <c r="G3612">
        <v>7</v>
      </c>
      <c r="H3612" t="s">
        <v>3404</v>
      </c>
      <c r="I3612" t="s">
        <v>3515</v>
      </c>
      <c r="K3612" t="s">
        <v>907</v>
      </c>
      <c r="L3612" t="s">
        <v>906</v>
      </c>
      <c r="M3612" t="s">
        <v>3404</v>
      </c>
      <c r="N3612" t="b">
        <f>IF(ETMRouteStages[[#This Row],[RID]]=A3611,ETMRouteStages[[#This Row],[StageSequence]]=F3611+1,TRUE)</f>
        <v>1</v>
      </c>
    </row>
    <row r="3613" spans="1:14">
      <c r="A3613" t="s">
        <v>6550</v>
      </c>
      <c r="B3613" t="s">
        <v>1844</v>
      </c>
      <c r="C3613" t="s">
        <v>4291</v>
      </c>
      <c r="D3613" s="154">
        <v>349</v>
      </c>
      <c r="E3613" t="s">
        <v>1035</v>
      </c>
      <c r="F3613">
        <v>6</v>
      </c>
      <c r="G3613">
        <v>8</v>
      </c>
      <c r="H3613" t="s">
        <v>3404</v>
      </c>
      <c r="I3613" t="s">
        <v>3515</v>
      </c>
      <c r="K3613" t="s">
        <v>1036</v>
      </c>
      <c r="L3613" t="s">
        <v>1035</v>
      </c>
      <c r="M3613" t="s">
        <v>3404</v>
      </c>
      <c r="N3613" t="b">
        <f>IF(ETMRouteStages[[#This Row],[RID]]=A3612,ETMRouteStages[[#This Row],[StageSequence]]=F3612+1,TRUE)</f>
        <v>1</v>
      </c>
    </row>
    <row r="3614" spans="1:14">
      <c r="A3614" t="s">
        <v>6550</v>
      </c>
      <c r="B3614" t="s">
        <v>1844</v>
      </c>
      <c r="C3614" t="s">
        <v>4291</v>
      </c>
      <c r="D3614" s="154">
        <v>349</v>
      </c>
      <c r="E3614" t="s">
        <v>2260</v>
      </c>
      <c r="F3614">
        <v>7</v>
      </c>
      <c r="G3614">
        <v>11</v>
      </c>
      <c r="H3614" t="s">
        <v>3404</v>
      </c>
      <c r="I3614" t="s">
        <v>3515</v>
      </c>
      <c r="K3614" t="s">
        <v>2261</v>
      </c>
      <c r="L3614" t="s">
        <v>2260</v>
      </c>
      <c r="M3614" t="s">
        <v>3404</v>
      </c>
      <c r="N3614" t="b">
        <f>IF(ETMRouteStages[[#This Row],[RID]]=A3613,ETMRouteStages[[#This Row],[StageSequence]]=F3613+1,TRUE)</f>
        <v>1</v>
      </c>
    </row>
    <row r="3615" spans="1:14">
      <c r="A3615" t="s">
        <v>6550</v>
      </c>
      <c r="B3615" t="s">
        <v>1844</v>
      </c>
      <c r="C3615" t="s">
        <v>4291</v>
      </c>
      <c r="D3615" s="154">
        <v>349</v>
      </c>
      <c r="E3615" t="s">
        <v>995</v>
      </c>
      <c r="F3615">
        <v>8</v>
      </c>
      <c r="G3615">
        <v>14</v>
      </c>
      <c r="H3615" t="s">
        <v>3404</v>
      </c>
      <c r="I3615" t="s">
        <v>3515</v>
      </c>
      <c r="K3615" t="s">
        <v>996</v>
      </c>
      <c r="L3615" t="s">
        <v>995</v>
      </c>
      <c r="M3615" t="s">
        <v>3404</v>
      </c>
      <c r="N3615" t="b">
        <f>IF(ETMRouteStages[[#This Row],[RID]]=A3614,ETMRouteStages[[#This Row],[StageSequence]]=F3614+1,TRUE)</f>
        <v>1</v>
      </c>
    </row>
    <row r="3616" spans="1:14">
      <c r="A3616" t="s">
        <v>6550</v>
      </c>
      <c r="B3616" t="s">
        <v>1844</v>
      </c>
      <c r="C3616" t="s">
        <v>4291</v>
      </c>
      <c r="D3616" s="154">
        <v>349</v>
      </c>
      <c r="E3616" t="s">
        <v>1055</v>
      </c>
      <c r="F3616">
        <v>9</v>
      </c>
      <c r="G3616">
        <v>15</v>
      </c>
      <c r="H3616" t="s">
        <v>3404</v>
      </c>
      <c r="I3616" t="s">
        <v>3515</v>
      </c>
      <c r="K3616" t="s">
        <v>1056</v>
      </c>
      <c r="L3616" t="s">
        <v>1055</v>
      </c>
      <c r="M3616" t="s">
        <v>3404</v>
      </c>
      <c r="N3616" t="b">
        <f>IF(ETMRouteStages[[#This Row],[RID]]=A3615,ETMRouteStages[[#This Row],[StageSequence]]=F3615+1,TRUE)</f>
        <v>1</v>
      </c>
    </row>
    <row r="3617" spans="1:14">
      <c r="A3617" t="s">
        <v>6550</v>
      </c>
      <c r="B3617" t="s">
        <v>1844</v>
      </c>
      <c r="C3617" t="s">
        <v>4291</v>
      </c>
      <c r="D3617" s="154">
        <v>349</v>
      </c>
      <c r="E3617" t="s">
        <v>620</v>
      </c>
      <c r="F3617">
        <v>10</v>
      </c>
      <c r="G3617">
        <v>17</v>
      </c>
      <c r="H3617" t="s">
        <v>3404</v>
      </c>
      <c r="I3617" t="s">
        <v>3515</v>
      </c>
      <c r="K3617" t="s">
        <v>621</v>
      </c>
      <c r="L3617" t="s">
        <v>620</v>
      </c>
      <c r="M3617" t="s">
        <v>3404</v>
      </c>
      <c r="N3617" t="b">
        <f>IF(ETMRouteStages[[#This Row],[RID]]=A3616,ETMRouteStages[[#This Row],[StageSequence]]=F3616+1,TRUE)</f>
        <v>1</v>
      </c>
    </row>
    <row r="3618" spans="1:14">
      <c r="A3618" t="s">
        <v>6550</v>
      </c>
      <c r="B3618" t="s">
        <v>1844</v>
      </c>
      <c r="C3618" t="s">
        <v>4291</v>
      </c>
      <c r="D3618" s="154">
        <v>349</v>
      </c>
      <c r="E3618" t="s">
        <v>680</v>
      </c>
      <c r="F3618">
        <v>11</v>
      </c>
      <c r="G3618">
        <v>20</v>
      </c>
      <c r="H3618" t="s">
        <v>3404</v>
      </c>
      <c r="I3618" t="s">
        <v>3515</v>
      </c>
      <c r="K3618" t="s">
        <v>681</v>
      </c>
      <c r="L3618" t="s">
        <v>680</v>
      </c>
      <c r="M3618" t="s">
        <v>3404</v>
      </c>
      <c r="N3618" t="b">
        <f>IF(ETMRouteStages[[#This Row],[RID]]=A3617,ETMRouteStages[[#This Row],[StageSequence]]=F3617+1,TRUE)</f>
        <v>1</v>
      </c>
    </row>
    <row r="3619" spans="1:14">
      <c r="A3619" t="s">
        <v>6550</v>
      </c>
      <c r="B3619" t="s">
        <v>1844</v>
      </c>
      <c r="C3619" t="s">
        <v>4291</v>
      </c>
      <c r="D3619" s="154">
        <v>349</v>
      </c>
      <c r="E3619" t="s">
        <v>1293</v>
      </c>
      <c r="F3619">
        <v>12</v>
      </c>
      <c r="G3619">
        <v>22</v>
      </c>
      <c r="H3619" t="s">
        <v>3404</v>
      </c>
      <c r="I3619" t="s">
        <v>3515</v>
      </c>
      <c r="K3619" t="s">
        <v>1294</v>
      </c>
      <c r="L3619" t="s">
        <v>1293</v>
      </c>
      <c r="M3619" t="s">
        <v>3404</v>
      </c>
      <c r="N3619" t="b">
        <f>IF(ETMRouteStages[[#This Row],[RID]]=A3618,ETMRouteStages[[#This Row],[StageSequence]]=F3618+1,TRUE)</f>
        <v>1</v>
      </c>
    </row>
    <row r="3620" spans="1:14">
      <c r="A3620" t="s">
        <v>6550</v>
      </c>
      <c r="B3620" t="s">
        <v>1844</v>
      </c>
      <c r="C3620" t="s">
        <v>4291</v>
      </c>
      <c r="D3620" s="154">
        <v>349</v>
      </c>
      <c r="E3620" t="s">
        <v>2165</v>
      </c>
      <c r="F3620">
        <v>13</v>
      </c>
      <c r="G3620">
        <v>24</v>
      </c>
      <c r="H3620" t="s">
        <v>3404</v>
      </c>
      <c r="I3620" t="s">
        <v>3515</v>
      </c>
      <c r="K3620" t="s">
        <v>2166</v>
      </c>
      <c r="L3620" t="s">
        <v>2165</v>
      </c>
      <c r="M3620" t="s">
        <v>3404</v>
      </c>
      <c r="N3620" t="b">
        <f>IF(ETMRouteStages[[#This Row],[RID]]=A3619,ETMRouteStages[[#This Row],[StageSequence]]=F3619+1,TRUE)</f>
        <v>1</v>
      </c>
    </row>
    <row r="3621" spans="1:14">
      <c r="A3621" t="s">
        <v>6550</v>
      </c>
      <c r="B3621" t="s">
        <v>1844</v>
      </c>
      <c r="C3621" t="s">
        <v>4291</v>
      </c>
      <c r="D3621" s="154">
        <v>349</v>
      </c>
      <c r="E3621" t="s">
        <v>2298</v>
      </c>
      <c r="F3621">
        <v>14</v>
      </c>
      <c r="G3621">
        <v>26</v>
      </c>
      <c r="H3621" t="s">
        <v>3404</v>
      </c>
      <c r="I3621" t="s">
        <v>3515</v>
      </c>
      <c r="K3621" t="s">
        <v>2299</v>
      </c>
      <c r="L3621" t="s">
        <v>2298</v>
      </c>
      <c r="M3621" t="s">
        <v>3404</v>
      </c>
      <c r="N3621" t="b">
        <f>IF(ETMRouteStages[[#This Row],[RID]]=A3620,ETMRouteStages[[#This Row],[StageSequence]]=F3620+1,TRUE)</f>
        <v>1</v>
      </c>
    </row>
    <row r="3622" spans="1:14">
      <c r="A3622" t="s">
        <v>6550</v>
      </c>
      <c r="B3622" t="s">
        <v>1844</v>
      </c>
      <c r="C3622" t="s">
        <v>4291</v>
      </c>
      <c r="D3622" s="154">
        <v>349</v>
      </c>
      <c r="E3622" t="s">
        <v>2316</v>
      </c>
      <c r="F3622">
        <v>15</v>
      </c>
      <c r="G3622">
        <v>28</v>
      </c>
      <c r="H3622" t="s">
        <v>3404</v>
      </c>
      <c r="I3622" t="s">
        <v>3515</v>
      </c>
      <c r="K3622" t="s">
        <v>2317</v>
      </c>
      <c r="L3622" t="s">
        <v>2316</v>
      </c>
      <c r="M3622" t="s">
        <v>3404</v>
      </c>
      <c r="N3622" t="b">
        <f>IF(ETMRouteStages[[#This Row],[RID]]=A3621,ETMRouteStages[[#This Row],[StageSequence]]=F3621+1,TRUE)</f>
        <v>1</v>
      </c>
    </row>
    <row r="3623" spans="1:14">
      <c r="A3623" t="s">
        <v>6550</v>
      </c>
      <c r="B3623" t="s">
        <v>1844</v>
      </c>
      <c r="C3623" t="s">
        <v>4291</v>
      </c>
      <c r="D3623" s="154">
        <v>349</v>
      </c>
      <c r="E3623" t="s">
        <v>1341</v>
      </c>
      <c r="F3623">
        <v>16</v>
      </c>
      <c r="G3623">
        <v>32</v>
      </c>
      <c r="H3623" t="s">
        <v>3404</v>
      </c>
      <c r="I3623" t="s">
        <v>3515</v>
      </c>
      <c r="K3623" t="s">
        <v>1342</v>
      </c>
      <c r="L3623" t="s">
        <v>1341</v>
      </c>
      <c r="M3623" t="s">
        <v>3404</v>
      </c>
      <c r="N3623" t="b">
        <f>IF(ETMRouteStages[[#This Row],[RID]]=A3622,ETMRouteStages[[#This Row],[StageSequence]]=F3622+1,TRUE)</f>
        <v>1</v>
      </c>
    </row>
    <row r="3624" spans="1:14">
      <c r="A3624" t="s">
        <v>6550</v>
      </c>
      <c r="B3624" t="s">
        <v>1844</v>
      </c>
      <c r="C3624" t="s">
        <v>4291</v>
      </c>
      <c r="D3624" s="154">
        <v>349</v>
      </c>
      <c r="E3624" t="s">
        <v>882</v>
      </c>
      <c r="F3624">
        <v>17</v>
      </c>
      <c r="G3624">
        <v>35</v>
      </c>
      <c r="H3624" t="s">
        <v>3404</v>
      </c>
      <c r="I3624" t="s">
        <v>3515</v>
      </c>
      <c r="K3624" t="s">
        <v>883</v>
      </c>
      <c r="L3624" t="s">
        <v>882</v>
      </c>
      <c r="M3624" t="s">
        <v>3404</v>
      </c>
      <c r="N3624" t="b">
        <f>IF(ETMRouteStages[[#This Row],[RID]]=A3623,ETMRouteStages[[#This Row],[StageSequence]]=F3623+1,TRUE)</f>
        <v>1</v>
      </c>
    </row>
    <row r="3625" spans="1:14">
      <c r="A3625" t="s">
        <v>6550</v>
      </c>
      <c r="B3625" t="s">
        <v>1844</v>
      </c>
      <c r="C3625" t="s">
        <v>4291</v>
      </c>
      <c r="D3625" s="154">
        <v>349</v>
      </c>
      <c r="E3625" t="s">
        <v>830</v>
      </c>
      <c r="F3625">
        <v>18</v>
      </c>
      <c r="G3625">
        <v>37</v>
      </c>
      <c r="H3625" t="s">
        <v>3404</v>
      </c>
      <c r="I3625" t="s">
        <v>3515</v>
      </c>
      <c r="K3625" t="s">
        <v>831</v>
      </c>
      <c r="L3625" t="s">
        <v>830</v>
      </c>
      <c r="M3625" t="s">
        <v>3404</v>
      </c>
      <c r="N3625" t="b">
        <f>IF(ETMRouteStages[[#This Row],[RID]]=A3624,ETMRouteStages[[#This Row],[StageSequence]]=F3624+1,TRUE)</f>
        <v>1</v>
      </c>
    </row>
    <row r="3626" spans="1:14">
      <c r="A3626" t="s">
        <v>6550</v>
      </c>
      <c r="B3626" t="s">
        <v>1844</v>
      </c>
      <c r="C3626" t="s">
        <v>4291</v>
      </c>
      <c r="D3626" s="154">
        <v>349</v>
      </c>
      <c r="E3626" t="s">
        <v>3230</v>
      </c>
      <c r="F3626">
        <v>19</v>
      </c>
      <c r="G3626">
        <v>39</v>
      </c>
      <c r="H3626" t="s">
        <v>3404</v>
      </c>
      <c r="I3626" t="s">
        <v>3515</v>
      </c>
      <c r="K3626" t="s">
        <v>3231</v>
      </c>
      <c r="L3626" t="s">
        <v>3230</v>
      </c>
      <c r="M3626" t="s">
        <v>3404</v>
      </c>
      <c r="N3626" t="b">
        <f>IF(ETMRouteStages[[#This Row],[RID]]=A3625,ETMRouteStages[[#This Row],[StageSequence]]=F3625+1,TRUE)</f>
        <v>1</v>
      </c>
    </row>
    <row r="3627" spans="1:14">
      <c r="A3627" t="s">
        <v>6550</v>
      </c>
      <c r="B3627" t="s">
        <v>1844</v>
      </c>
      <c r="C3627" t="s">
        <v>4291</v>
      </c>
      <c r="D3627" s="154">
        <v>349</v>
      </c>
      <c r="E3627" t="s">
        <v>2962</v>
      </c>
      <c r="F3627">
        <v>20</v>
      </c>
      <c r="G3627">
        <v>40</v>
      </c>
      <c r="H3627" t="s">
        <v>3404</v>
      </c>
      <c r="I3627" t="s">
        <v>3515</v>
      </c>
      <c r="K3627" t="s">
        <v>2963</v>
      </c>
      <c r="L3627" t="s">
        <v>2962</v>
      </c>
      <c r="M3627" t="s">
        <v>3404</v>
      </c>
      <c r="N3627" t="b">
        <f>IF(ETMRouteStages[[#This Row],[RID]]=A3626,ETMRouteStages[[#This Row],[StageSequence]]=F3626+1,TRUE)</f>
        <v>1</v>
      </c>
    </row>
    <row r="3628" spans="1:14">
      <c r="A3628" t="s">
        <v>6550</v>
      </c>
      <c r="B3628" t="s">
        <v>1844</v>
      </c>
      <c r="C3628" t="s">
        <v>4291</v>
      </c>
      <c r="D3628" s="154">
        <v>349</v>
      </c>
      <c r="E3628" t="s">
        <v>720</v>
      </c>
      <c r="F3628">
        <v>21</v>
      </c>
      <c r="G3628">
        <v>42</v>
      </c>
      <c r="H3628" t="s">
        <v>3404</v>
      </c>
      <c r="I3628" t="s">
        <v>3515</v>
      </c>
      <c r="K3628" t="s">
        <v>721</v>
      </c>
      <c r="L3628" t="s">
        <v>720</v>
      </c>
      <c r="M3628" t="s">
        <v>3404</v>
      </c>
      <c r="N3628" t="b">
        <f>IF(ETMRouteStages[[#This Row],[RID]]=A3627,ETMRouteStages[[#This Row],[StageSequence]]=F3627+1,TRUE)</f>
        <v>1</v>
      </c>
    </row>
    <row r="3629" spans="1:14">
      <c r="A3629" t="s">
        <v>6550</v>
      </c>
      <c r="B3629" t="s">
        <v>1844</v>
      </c>
      <c r="C3629" t="s">
        <v>4291</v>
      </c>
      <c r="D3629" s="154">
        <v>349</v>
      </c>
      <c r="E3629" t="s">
        <v>6491</v>
      </c>
      <c r="F3629">
        <v>22</v>
      </c>
      <c r="G3629">
        <v>43</v>
      </c>
      <c r="H3629" t="s">
        <v>3404</v>
      </c>
      <c r="I3629" t="s">
        <v>3515</v>
      </c>
      <c r="K3629" t="s">
        <v>541</v>
      </c>
      <c r="L3629" t="s">
        <v>540</v>
      </c>
      <c r="M3629" t="s">
        <v>3404</v>
      </c>
      <c r="N3629" t="b">
        <f>IF(ETMRouteStages[[#This Row],[RID]]=A3628,ETMRouteStages[[#This Row],[StageSequence]]=F3628+1,TRUE)</f>
        <v>1</v>
      </c>
    </row>
    <row r="3630" spans="1:14">
      <c r="A3630" t="s">
        <v>6550</v>
      </c>
      <c r="B3630" t="s">
        <v>1844</v>
      </c>
      <c r="C3630" t="s">
        <v>4291</v>
      </c>
      <c r="D3630" s="154">
        <v>349</v>
      </c>
      <c r="E3630" t="s">
        <v>6492</v>
      </c>
      <c r="F3630">
        <v>23</v>
      </c>
      <c r="G3630">
        <v>44</v>
      </c>
      <c r="H3630" t="s">
        <v>3404</v>
      </c>
      <c r="I3630" t="s">
        <v>3515</v>
      </c>
      <c r="K3630" t="s">
        <v>2242</v>
      </c>
      <c r="L3630" t="s">
        <v>2241</v>
      </c>
      <c r="M3630" t="s">
        <v>3404</v>
      </c>
      <c r="N3630" t="b">
        <f>IF(ETMRouteStages[[#This Row],[RID]]=A3629,ETMRouteStages[[#This Row],[StageSequence]]=F3629+1,TRUE)</f>
        <v>1</v>
      </c>
    </row>
    <row r="3631" spans="1:14">
      <c r="A3631" t="s">
        <v>6550</v>
      </c>
      <c r="B3631" t="s">
        <v>1844</v>
      </c>
      <c r="C3631" t="s">
        <v>4291</v>
      </c>
      <c r="D3631" s="154">
        <v>349</v>
      </c>
      <c r="E3631" t="s">
        <v>2306</v>
      </c>
      <c r="F3631">
        <v>24</v>
      </c>
      <c r="G3631">
        <v>47</v>
      </c>
      <c r="H3631" t="s">
        <v>3404</v>
      </c>
      <c r="I3631" t="s">
        <v>3515</v>
      </c>
      <c r="K3631" t="s">
        <v>2307</v>
      </c>
      <c r="L3631" t="s">
        <v>2306</v>
      </c>
      <c r="M3631" t="s">
        <v>3404</v>
      </c>
      <c r="N3631" t="b">
        <f>IF(ETMRouteStages[[#This Row],[RID]]=A3630,ETMRouteStages[[#This Row],[StageSequence]]=F3630+1,TRUE)</f>
        <v>1</v>
      </c>
    </row>
    <row r="3632" spans="1:14">
      <c r="A3632" t="s">
        <v>6550</v>
      </c>
      <c r="B3632" t="s">
        <v>1844</v>
      </c>
      <c r="C3632" t="s">
        <v>4291</v>
      </c>
      <c r="D3632" s="154">
        <v>349</v>
      </c>
      <c r="E3632" t="s">
        <v>6497</v>
      </c>
      <c r="F3632">
        <v>25</v>
      </c>
      <c r="G3632">
        <v>50</v>
      </c>
      <c r="H3632" t="s">
        <v>3404</v>
      </c>
      <c r="I3632" t="s">
        <v>3515</v>
      </c>
      <c r="K3632" t="s">
        <v>1862</v>
      </c>
      <c r="L3632" t="s">
        <v>1861</v>
      </c>
      <c r="M3632" t="s">
        <v>3404</v>
      </c>
      <c r="N3632" t="b">
        <f>IF(ETMRouteStages[[#This Row],[RID]]=A3631,ETMRouteStages[[#This Row],[StageSequence]]=F3631+1,TRUE)</f>
        <v>1</v>
      </c>
    </row>
    <row r="3633" spans="1:14">
      <c r="A3633" t="s">
        <v>6550</v>
      </c>
      <c r="B3633" t="s">
        <v>1844</v>
      </c>
      <c r="C3633" t="s">
        <v>4291</v>
      </c>
      <c r="D3633" s="154">
        <v>349</v>
      </c>
      <c r="E3633" t="s">
        <v>6498</v>
      </c>
      <c r="F3633">
        <v>26</v>
      </c>
      <c r="G3633">
        <v>51</v>
      </c>
      <c r="H3633" t="s">
        <v>3404</v>
      </c>
      <c r="I3633" t="s">
        <v>3515</v>
      </c>
      <c r="K3633" t="s">
        <v>1046</v>
      </c>
      <c r="L3633" t="s">
        <v>1045</v>
      </c>
      <c r="M3633" t="s">
        <v>3404</v>
      </c>
      <c r="N3633" t="b">
        <f>IF(ETMRouteStages[[#This Row],[RID]]=A3632,ETMRouteStages[[#This Row],[StageSequence]]=F3632+1,TRUE)</f>
        <v>1</v>
      </c>
    </row>
    <row r="3634" spans="1:14">
      <c r="A3634" t="s">
        <v>6550</v>
      </c>
      <c r="B3634" t="s">
        <v>1844</v>
      </c>
      <c r="C3634" t="s">
        <v>4291</v>
      </c>
      <c r="D3634" s="154">
        <v>349</v>
      </c>
      <c r="E3634" t="s">
        <v>6551</v>
      </c>
      <c r="F3634">
        <v>27</v>
      </c>
      <c r="G3634">
        <v>53</v>
      </c>
      <c r="H3634" t="s">
        <v>3404</v>
      </c>
      <c r="I3634" t="s">
        <v>3515</v>
      </c>
      <c r="K3634" t="s">
        <v>1754</v>
      </c>
      <c r="L3634" t="s">
        <v>1753</v>
      </c>
      <c r="M3634" t="s">
        <v>3404</v>
      </c>
      <c r="N3634" t="b">
        <f>IF(ETMRouteStages[[#This Row],[RID]]=A3633,ETMRouteStages[[#This Row],[StageSequence]]=F3633+1,TRUE)</f>
        <v>1</v>
      </c>
    </row>
    <row r="3635" spans="1:14">
      <c r="A3635" t="s">
        <v>6550</v>
      </c>
      <c r="B3635" t="s">
        <v>1844</v>
      </c>
      <c r="C3635" t="s">
        <v>4291</v>
      </c>
      <c r="D3635" s="154">
        <v>349</v>
      </c>
      <c r="E3635" t="s">
        <v>3304</v>
      </c>
      <c r="F3635">
        <v>28</v>
      </c>
      <c r="G3635">
        <v>58</v>
      </c>
      <c r="H3635" t="s">
        <v>3404</v>
      </c>
      <c r="I3635" t="s">
        <v>3515</v>
      </c>
      <c r="K3635" t="s">
        <v>3305</v>
      </c>
      <c r="L3635" t="s">
        <v>3304</v>
      </c>
      <c r="M3635" t="s">
        <v>3404</v>
      </c>
      <c r="N3635" t="b">
        <f>IF(ETMRouteStages[[#This Row],[RID]]=A3634,ETMRouteStages[[#This Row],[StageSequence]]=F3634+1,TRUE)</f>
        <v>1</v>
      </c>
    </row>
    <row r="3636" spans="1:14">
      <c r="A3636" t="s">
        <v>6552</v>
      </c>
      <c r="B3636" t="s">
        <v>1844</v>
      </c>
      <c r="C3636" t="s">
        <v>3632</v>
      </c>
      <c r="D3636" s="154">
        <v>35</v>
      </c>
      <c r="E3636" t="s">
        <v>1843</v>
      </c>
      <c r="F3636">
        <v>1</v>
      </c>
      <c r="G3636">
        <v>0</v>
      </c>
      <c r="H3636" t="s">
        <v>3404</v>
      </c>
      <c r="I3636" t="s">
        <v>3515</v>
      </c>
      <c r="K3636" t="s">
        <v>1844</v>
      </c>
      <c r="L3636" t="s">
        <v>1843</v>
      </c>
      <c r="M3636" t="s">
        <v>3404</v>
      </c>
      <c r="N3636" t="b">
        <f>IF(ETMRouteStages[[#This Row],[RID]]=A3635,ETMRouteStages[[#This Row],[StageSequence]]=F3635+1,TRUE)</f>
        <v>1</v>
      </c>
    </row>
    <row r="3637" spans="1:14">
      <c r="A3637" t="s">
        <v>6552</v>
      </c>
      <c r="B3637" t="s">
        <v>1844</v>
      </c>
      <c r="C3637" t="s">
        <v>3632</v>
      </c>
      <c r="D3637" s="154">
        <v>35</v>
      </c>
      <c r="E3637" t="s">
        <v>1845</v>
      </c>
      <c r="F3637">
        <v>2</v>
      </c>
      <c r="G3637">
        <v>2</v>
      </c>
      <c r="H3637" t="s">
        <v>3404</v>
      </c>
      <c r="I3637" t="s">
        <v>3515</v>
      </c>
      <c r="K3637" t="s">
        <v>1846</v>
      </c>
      <c r="L3637" t="s">
        <v>1845</v>
      </c>
      <c r="M3637" t="s">
        <v>3404</v>
      </c>
      <c r="N3637" t="b">
        <f>IF(ETMRouteStages[[#This Row],[RID]]=A3636,ETMRouteStages[[#This Row],[StageSequence]]=F3636+1,TRUE)</f>
        <v>1</v>
      </c>
    </row>
    <row r="3638" spans="1:14">
      <c r="A3638" t="s">
        <v>6552</v>
      </c>
      <c r="B3638" t="s">
        <v>1844</v>
      </c>
      <c r="C3638" t="s">
        <v>3632</v>
      </c>
      <c r="D3638" s="154">
        <v>35</v>
      </c>
      <c r="E3638" t="s">
        <v>2073</v>
      </c>
      <c r="F3638">
        <v>3</v>
      </c>
      <c r="G3638">
        <v>4</v>
      </c>
      <c r="H3638" t="s">
        <v>3404</v>
      </c>
      <c r="I3638" t="s">
        <v>3515</v>
      </c>
      <c r="K3638" t="s">
        <v>2074</v>
      </c>
      <c r="L3638" t="s">
        <v>2073</v>
      </c>
      <c r="M3638" t="s">
        <v>3404</v>
      </c>
      <c r="N3638" t="b">
        <f>IF(ETMRouteStages[[#This Row],[RID]]=A3637,ETMRouteStages[[#This Row],[StageSequence]]=F3637+1,TRUE)</f>
        <v>1</v>
      </c>
    </row>
    <row r="3639" spans="1:14">
      <c r="A3639" t="s">
        <v>6552</v>
      </c>
      <c r="B3639" t="s">
        <v>1844</v>
      </c>
      <c r="C3639" t="s">
        <v>3632</v>
      </c>
      <c r="D3639" s="154">
        <v>35</v>
      </c>
      <c r="E3639" t="s">
        <v>1103</v>
      </c>
      <c r="F3639">
        <v>4</v>
      </c>
      <c r="G3639">
        <v>5</v>
      </c>
      <c r="H3639" t="s">
        <v>3404</v>
      </c>
      <c r="I3639" t="s">
        <v>3515</v>
      </c>
      <c r="K3639" t="s">
        <v>1104</v>
      </c>
      <c r="L3639" t="s">
        <v>1103</v>
      </c>
      <c r="M3639" t="s">
        <v>3404</v>
      </c>
      <c r="N3639" t="b">
        <f>IF(ETMRouteStages[[#This Row],[RID]]=A3638,ETMRouteStages[[#This Row],[StageSequence]]=F3638+1,TRUE)</f>
        <v>1</v>
      </c>
    </row>
    <row r="3640" spans="1:14">
      <c r="A3640" t="s">
        <v>6552</v>
      </c>
      <c r="B3640" t="s">
        <v>1844</v>
      </c>
      <c r="C3640" t="s">
        <v>3632</v>
      </c>
      <c r="D3640" s="154">
        <v>35</v>
      </c>
      <c r="E3640" t="s">
        <v>904</v>
      </c>
      <c r="F3640">
        <v>5</v>
      </c>
      <c r="G3640">
        <v>7</v>
      </c>
      <c r="H3640" t="s">
        <v>3404</v>
      </c>
      <c r="I3640" t="s">
        <v>3515</v>
      </c>
      <c r="K3640" t="s">
        <v>905</v>
      </c>
      <c r="L3640" t="s">
        <v>904</v>
      </c>
      <c r="M3640" t="s">
        <v>3404</v>
      </c>
      <c r="N3640" t="b">
        <f>IF(ETMRouteStages[[#This Row],[RID]]=A3639,ETMRouteStages[[#This Row],[StageSequence]]=F3639+1,TRUE)</f>
        <v>1</v>
      </c>
    </row>
    <row r="3641" spans="1:14">
      <c r="A3641" t="s">
        <v>6552</v>
      </c>
      <c r="B3641" t="s">
        <v>1844</v>
      </c>
      <c r="C3641" t="s">
        <v>3632</v>
      </c>
      <c r="D3641" s="154">
        <v>35</v>
      </c>
      <c r="E3641" t="s">
        <v>1035</v>
      </c>
      <c r="F3641">
        <v>6</v>
      </c>
      <c r="G3641">
        <v>8</v>
      </c>
      <c r="H3641" t="s">
        <v>3404</v>
      </c>
      <c r="I3641" t="s">
        <v>3515</v>
      </c>
      <c r="K3641" t="s">
        <v>1036</v>
      </c>
      <c r="L3641" t="s">
        <v>1035</v>
      </c>
      <c r="M3641" t="s">
        <v>3404</v>
      </c>
      <c r="N3641" t="b">
        <f>IF(ETMRouteStages[[#This Row],[RID]]=A3640,ETMRouteStages[[#This Row],[StageSequence]]=F3640+1,TRUE)</f>
        <v>1</v>
      </c>
    </row>
    <row r="3642" spans="1:14">
      <c r="A3642" t="s">
        <v>6552</v>
      </c>
      <c r="B3642" t="s">
        <v>1844</v>
      </c>
      <c r="C3642" t="s">
        <v>3632</v>
      </c>
      <c r="D3642" s="154">
        <v>35</v>
      </c>
      <c r="E3642" t="s">
        <v>2260</v>
      </c>
      <c r="F3642">
        <v>7</v>
      </c>
      <c r="G3642">
        <v>11</v>
      </c>
      <c r="H3642" t="s">
        <v>3404</v>
      </c>
      <c r="I3642" t="s">
        <v>3515</v>
      </c>
      <c r="K3642" t="s">
        <v>2261</v>
      </c>
      <c r="L3642" t="s">
        <v>2260</v>
      </c>
      <c r="M3642" t="s">
        <v>3404</v>
      </c>
      <c r="N3642" t="b">
        <f>IF(ETMRouteStages[[#This Row],[RID]]=A3641,ETMRouteStages[[#This Row],[StageSequence]]=F3641+1,TRUE)</f>
        <v>1</v>
      </c>
    </row>
    <row r="3643" spans="1:14">
      <c r="A3643" t="s">
        <v>6552</v>
      </c>
      <c r="B3643" t="s">
        <v>1844</v>
      </c>
      <c r="C3643" t="s">
        <v>3632</v>
      </c>
      <c r="D3643" s="154">
        <v>35</v>
      </c>
      <c r="E3643" t="s">
        <v>995</v>
      </c>
      <c r="F3643">
        <v>8</v>
      </c>
      <c r="G3643">
        <v>14</v>
      </c>
      <c r="H3643" t="s">
        <v>3404</v>
      </c>
      <c r="I3643" t="s">
        <v>3515</v>
      </c>
      <c r="K3643" t="s">
        <v>996</v>
      </c>
      <c r="L3643" t="s">
        <v>995</v>
      </c>
      <c r="M3643" t="s">
        <v>3404</v>
      </c>
      <c r="N3643" t="b">
        <f>IF(ETMRouteStages[[#This Row],[RID]]=A3642,ETMRouteStages[[#This Row],[StageSequence]]=F3642+1,TRUE)</f>
        <v>1</v>
      </c>
    </row>
    <row r="3644" spans="1:14">
      <c r="A3644" t="s">
        <v>6552</v>
      </c>
      <c r="B3644" t="s">
        <v>1844</v>
      </c>
      <c r="C3644" t="s">
        <v>3632</v>
      </c>
      <c r="D3644" s="154">
        <v>35</v>
      </c>
      <c r="E3644" t="s">
        <v>1055</v>
      </c>
      <c r="F3644">
        <v>9</v>
      </c>
      <c r="G3644">
        <v>15</v>
      </c>
      <c r="H3644" t="s">
        <v>3404</v>
      </c>
      <c r="I3644" t="s">
        <v>3515</v>
      </c>
      <c r="K3644" t="s">
        <v>1056</v>
      </c>
      <c r="L3644" t="s">
        <v>1055</v>
      </c>
      <c r="M3644" t="s">
        <v>3404</v>
      </c>
      <c r="N3644" t="b">
        <f>IF(ETMRouteStages[[#This Row],[RID]]=A3643,ETMRouteStages[[#This Row],[StageSequence]]=F3643+1,TRUE)</f>
        <v>1</v>
      </c>
    </row>
    <row r="3645" spans="1:14">
      <c r="A3645" t="s">
        <v>6552</v>
      </c>
      <c r="B3645" t="s">
        <v>1844</v>
      </c>
      <c r="C3645" t="s">
        <v>3632</v>
      </c>
      <c r="D3645" s="154">
        <v>35</v>
      </c>
      <c r="E3645" t="s">
        <v>620</v>
      </c>
      <c r="F3645">
        <v>10</v>
      </c>
      <c r="G3645">
        <v>17</v>
      </c>
      <c r="H3645" t="s">
        <v>3404</v>
      </c>
      <c r="I3645" t="s">
        <v>3515</v>
      </c>
      <c r="K3645" t="s">
        <v>621</v>
      </c>
      <c r="L3645" t="s">
        <v>620</v>
      </c>
      <c r="M3645" t="s">
        <v>3404</v>
      </c>
      <c r="N3645" t="b">
        <f>IF(ETMRouteStages[[#This Row],[RID]]=A3644,ETMRouteStages[[#This Row],[StageSequence]]=F3644+1,TRUE)</f>
        <v>1</v>
      </c>
    </row>
    <row r="3646" spans="1:14">
      <c r="A3646" t="s">
        <v>6552</v>
      </c>
      <c r="B3646" t="s">
        <v>1844</v>
      </c>
      <c r="C3646" t="s">
        <v>3632</v>
      </c>
      <c r="D3646" s="154">
        <v>35</v>
      </c>
      <c r="E3646" t="s">
        <v>680</v>
      </c>
      <c r="F3646">
        <v>11</v>
      </c>
      <c r="G3646">
        <v>20</v>
      </c>
      <c r="H3646" t="s">
        <v>3404</v>
      </c>
      <c r="I3646" t="s">
        <v>3515</v>
      </c>
      <c r="K3646" t="s">
        <v>681</v>
      </c>
      <c r="L3646" t="s">
        <v>680</v>
      </c>
      <c r="M3646" t="s">
        <v>3404</v>
      </c>
      <c r="N3646" t="b">
        <f>IF(ETMRouteStages[[#This Row],[RID]]=A3645,ETMRouteStages[[#This Row],[StageSequence]]=F3645+1,TRUE)</f>
        <v>1</v>
      </c>
    </row>
    <row r="3647" spans="1:14">
      <c r="A3647" t="s">
        <v>6552</v>
      </c>
      <c r="B3647" t="s">
        <v>1844</v>
      </c>
      <c r="C3647" t="s">
        <v>3632</v>
      </c>
      <c r="D3647" s="154">
        <v>35</v>
      </c>
      <c r="E3647" t="s">
        <v>1293</v>
      </c>
      <c r="F3647">
        <v>12</v>
      </c>
      <c r="G3647">
        <v>22</v>
      </c>
      <c r="H3647" t="s">
        <v>3404</v>
      </c>
      <c r="I3647" t="s">
        <v>3515</v>
      </c>
      <c r="K3647" t="s">
        <v>1294</v>
      </c>
      <c r="L3647" t="s">
        <v>1293</v>
      </c>
      <c r="M3647" t="s">
        <v>3404</v>
      </c>
      <c r="N3647" t="b">
        <f>IF(ETMRouteStages[[#This Row],[RID]]=A3646,ETMRouteStages[[#This Row],[StageSequence]]=F3646+1,TRUE)</f>
        <v>1</v>
      </c>
    </row>
    <row r="3648" spans="1:14">
      <c r="A3648" t="s">
        <v>6552</v>
      </c>
      <c r="B3648" t="s">
        <v>1844</v>
      </c>
      <c r="C3648" t="s">
        <v>3632</v>
      </c>
      <c r="D3648" s="154">
        <v>35</v>
      </c>
      <c r="E3648" t="s">
        <v>2165</v>
      </c>
      <c r="F3648">
        <v>13</v>
      </c>
      <c r="G3648">
        <v>24</v>
      </c>
      <c r="H3648" t="s">
        <v>3404</v>
      </c>
      <c r="I3648" t="s">
        <v>3515</v>
      </c>
      <c r="K3648" t="s">
        <v>2166</v>
      </c>
      <c r="L3648" t="s">
        <v>2165</v>
      </c>
      <c r="M3648" t="s">
        <v>3404</v>
      </c>
      <c r="N3648" t="b">
        <f>IF(ETMRouteStages[[#This Row],[RID]]=A3647,ETMRouteStages[[#This Row],[StageSequence]]=F3647+1,TRUE)</f>
        <v>1</v>
      </c>
    </row>
    <row r="3649" spans="1:14">
      <c r="A3649" t="s">
        <v>6552</v>
      </c>
      <c r="B3649" t="s">
        <v>1844</v>
      </c>
      <c r="C3649" t="s">
        <v>3632</v>
      </c>
      <c r="D3649" s="154">
        <v>35</v>
      </c>
      <c r="E3649" t="s">
        <v>2298</v>
      </c>
      <c r="F3649">
        <v>14</v>
      </c>
      <c r="G3649">
        <v>26</v>
      </c>
      <c r="H3649" t="s">
        <v>3404</v>
      </c>
      <c r="I3649" t="s">
        <v>3515</v>
      </c>
      <c r="K3649" t="s">
        <v>2299</v>
      </c>
      <c r="L3649" t="s">
        <v>2298</v>
      </c>
      <c r="M3649" t="s">
        <v>3404</v>
      </c>
      <c r="N3649" t="b">
        <f>IF(ETMRouteStages[[#This Row],[RID]]=A3648,ETMRouteStages[[#This Row],[StageSequence]]=F3648+1,TRUE)</f>
        <v>1</v>
      </c>
    </row>
    <row r="3650" spans="1:14">
      <c r="A3650" t="s">
        <v>6552</v>
      </c>
      <c r="B3650" t="s">
        <v>1844</v>
      </c>
      <c r="C3650" t="s">
        <v>3632</v>
      </c>
      <c r="D3650" s="154">
        <v>35</v>
      </c>
      <c r="E3650" t="s">
        <v>2316</v>
      </c>
      <c r="F3650">
        <v>15</v>
      </c>
      <c r="G3650">
        <v>28</v>
      </c>
      <c r="H3650" t="s">
        <v>3404</v>
      </c>
      <c r="I3650" t="s">
        <v>3515</v>
      </c>
      <c r="K3650" t="s">
        <v>2317</v>
      </c>
      <c r="L3650" t="s">
        <v>2316</v>
      </c>
      <c r="M3650" t="s">
        <v>3404</v>
      </c>
      <c r="N3650" t="b">
        <f>IF(ETMRouteStages[[#This Row],[RID]]=A3649,ETMRouteStages[[#This Row],[StageSequence]]=F3649+1,TRUE)</f>
        <v>1</v>
      </c>
    </row>
    <row r="3651" spans="1:14">
      <c r="A3651" t="s">
        <v>6552</v>
      </c>
      <c r="B3651" t="s">
        <v>1844</v>
      </c>
      <c r="C3651" t="s">
        <v>3632</v>
      </c>
      <c r="D3651" s="154">
        <v>35</v>
      </c>
      <c r="E3651" t="s">
        <v>1341</v>
      </c>
      <c r="F3651">
        <v>16</v>
      </c>
      <c r="G3651">
        <v>32</v>
      </c>
      <c r="H3651" t="s">
        <v>3404</v>
      </c>
      <c r="I3651" t="s">
        <v>3515</v>
      </c>
      <c r="K3651" t="s">
        <v>1342</v>
      </c>
      <c r="L3651" t="s">
        <v>1341</v>
      </c>
      <c r="M3651" t="s">
        <v>3404</v>
      </c>
      <c r="N3651" t="b">
        <f>IF(ETMRouteStages[[#This Row],[RID]]=A3650,ETMRouteStages[[#This Row],[StageSequence]]=F3650+1,TRUE)</f>
        <v>1</v>
      </c>
    </row>
    <row r="3652" spans="1:14">
      <c r="A3652" t="s">
        <v>6552</v>
      </c>
      <c r="B3652" t="s">
        <v>1844</v>
      </c>
      <c r="C3652" t="s">
        <v>3632</v>
      </c>
      <c r="D3652" s="154">
        <v>35</v>
      </c>
      <c r="E3652" t="s">
        <v>882</v>
      </c>
      <c r="F3652">
        <v>17</v>
      </c>
      <c r="G3652">
        <v>35</v>
      </c>
      <c r="H3652" t="s">
        <v>3404</v>
      </c>
      <c r="I3652" t="s">
        <v>3515</v>
      </c>
      <c r="K3652" t="s">
        <v>883</v>
      </c>
      <c r="L3652" t="s">
        <v>882</v>
      </c>
      <c r="M3652" t="s">
        <v>3404</v>
      </c>
      <c r="N3652" t="b">
        <f>IF(ETMRouteStages[[#This Row],[RID]]=A3651,ETMRouteStages[[#This Row],[StageSequence]]=F3651+1,TRUE)</f>
        <v>1</v>
      </c>
    </row>
    <row r="3653" spans="1:14">
      <c r="A3653" t="s">
        <v>6552</v>
      </c>
      <c r="B3653" t="s">
        <v>1844</v>
      </c>
      <c r="C3653" t="s">
        <v>3632</v>
      </c>
      <c r="D3653" s="154">
        <v>35</v>
      </c>
      <c r="E3653" t="s">
        <v>830</v>
      </c>
      <c r="F3653">
        <v>18</v>
      </c>
      <c r="G3653">
        <v>37</v>
      </c>
      <c r="H3653" t="s">
        <v>3404</v>
      </c>
      <c r="I3653" t="s">
        <v>3515</v>
      </c>
      <c r="K3653" t="s">
        <v>831</v>
      </c>
      <c r="L3653" t="s">
        <v>830</v>
      </c>
      <c r="M3653" t="s">
        <v>3404</v>
      </c>
      <c r="N3653" t="b">
        <f>IF(ETMRouteStages[[#This Row],[RID]]=A3652,ETMRouteStages[[#This Row],[StageSequence]]=F3652+1,TRUE)</f>
        <v>1</v>
      </c>
    </row>
    <row r="3654" spans="1:14">
      <c r="A3654" t="s">
        <v>6552</v>
      </c>
      <c r="B3654" t="s">
        <v>1844</v>
      </c>
      <c r="C3654" t="s">
        <v>3632</v>
      </c>
      <c r="D3654" s="154">
        <v>35</v>
      </c>
      <c r="E3654" t="s">
        <v>2227</v>
      </c>
      <c r="F3654">
        <v>19</v>
      </c>
      <c r="G3654">
        <v>38</v>
      </c>
      <c r="H3654" t="s">
        <v>3404</v>
      </c>
      <c r="I3654" t="s">
        <v>3515</v>
      </c>
      <c r="K3654" t="s">
        <v>2228</v>
      </c>
      <c r="L3654" t="s">
        <v>2227</v>
      </c>
      <c r="M3654" t="s">
        <v>3404</v>
      </c>
      <c r="N3654" t="b">
        <f>IF(ETMRouteStages[[#This Row],[RID]]=A3653,ETMRouteStages[[#This Row],[StageSequence]]=F3653+1,TRUE)</f>
        <v>1</v>
      </c>
    </row>
    <row r="3655" spans="1:14">
      <c r="A3655" t="s">
        <v>6552</v>
      </c>
      <c r="B3655" t="s">
        <v>1844</v>
      </c>
      <c r="C3655" t="s">
        <v>3632</v>
      </c>
      <c r="D3655" s="154">
        <v>35</v>
      </c>
      <c r="E3655" t="s">
        <v>2403</v>
      </c>
      <c r="F3655">
        <v>20</v>
      </c>
      <c r="G3655">
        <v>40</v>
      </c>
      <c r="H3655" t="s">
        <v>3404</v>
      </c>
      <c r="I3655" t="s">
        <v>3515</v>
      </c>
      <c r="K3655" t="s">
        <v>2404</v>
      </c>
      <c r="L3655" t="s">
        <v>2403</v>
      </c>
      <c r="M3655" t="s">
        <v>3404</v>
      </c>
      <c r="N3655" t="b">
        <f>IF(ETMRouteStages[[#This Row],[RID]]=A3654,ETMRouteStages[[#This Row],[StageSequence]]=F3654+1,TRUE)</f>
        <v>1</v>
      </c>
    </row>
    <row r="3656" spans="1:14">
      <c r="A3656" t="s">
        <v>6553</v>
      </c>
      <c r="B3656" t="s">
        <v>1844</v>
      </c>
      <c r="C3656" t="s">
        <v>4295</v>
      </c>
      <c r="D3656" s="154">
        <v>350</v>
      </c>
      <c r="E3656" t="s">
        <v>1843</v>
      </c>
      <c r="F3656">
        <v>1</v>
      </c>
      <c r="G3656">
        <v>0</v>
      </c>
      <c r="H3656" t="s">
        <v>3404</v>
      </c>
      <c r="I3656" t="s">
        <v>3515</v>
      </c>
      <c r="K3656" t="s">
        <v>1844</v>
      </c>
      <c r="L3656" t="s">
        <v>1843</v>
      </c>
      <c r="M3656" t="s">
        <v>3404</v>
      </c>
      <c r="N3656" t="b">
        <f>IF(ETMRouteStages[[#This Row],[RID]]=A3655,ETMRouteStages[[#This Row],[StageSequence]]=F3655+1,TRUE)</f>
        <v>1</v>
      </c>
    </row>
    <row r="3657" spans="1:14">
      <c r="A3657" t="s">
        <v>6553</v>
      </c>
      <c r="B3657" t="s">
        <v>1844</v>
      </c>
      <c r="C3657" t="s">
        <v>4295</v>
      </c>
      <c r="D3657" s="154">
        <v>350</v>
      </c>
      <c r="E3657" t="s">
        <v>1845</v>
      </c>
      <c r="F3657">
        <v>2</v>
      </c>
      <c r="G3657">
        <v>2</v>
      </c>
      <c r="H3657" t="s">
        <v>3404</v>
      </c>
      <c r="I3657" t="s">
        <v>3515</v>
      </c>
      <c r="K3657" t="s">
        <v>1846</v>
      </c>
      <c r="L3657" t="s">
        <v>1845</v>
      </c>
      <c r="M3657" t="s">
        <v>3404</v>
      </c>
      <c r="N3657" t="b">
        <f>IF(ETMRouteStages[[#This Row],[RID]]=A3656,ETMRouteStages[[#This Row],[StageSequence]]=F3656+1,TRUE)</f>
        <v>1</v>
      </c>
    </row>
    <row r="3658" spans="1:14">
      <c r="A3658" t="s">
        <v>6553</v>
      </c>
      <c r="B3658" t="s">
        <v>1844</v>
      </c>
      <c r="C3658" t="s">
        <v>4295</v>
      </c>
      <c r="D3658" s="154">
        <v>350</v>
      </c>
      <c r="E3658" t="s">
        <v>2073</v>
      </c>
      <c r="F3658">
        <v>3</v>
      </c>
      <c r="G3658">
        <v>4</v>
      </c>
      <c r="H3658" t="s">
        <v>3404</v>
      </c>
      <c r="I3658" t="s">
        <v>3515</v>
      </c>
      <c r="K3658" t="s">
        <v>2074</v>
      </c>
      <c r="L3658" t="s">
        <v>2073</v>
      </c>
      <c r="M3658" t="s">
        <v>3404</v>
      </c>
      <c r="N3658" t="b">
        <f>IF(ETMRouteStages[[#This Row],[RID]]=A3657,ETMRouteStages[[#This Row],[StageSequence]]=F3657+1,TRUE)</f>
        <v>1</v>
      </c>
    </row>
    <row r="3659" spans="1:14">
      <c r="A3659" t="s">
        <v>6553</v>
      </c>
      <c r="B3659" t="s">
        <v>1844</v>
      </c>
      <c r="C3659" t="s">
        <v>4295</v>
      </c>
      <c r="D3659" s="154">
        <v>350</v>
      </c>
      <c r="E3659" t="s">
        <v>1103</v>
      </c>
      <c r="F3659">
        <v>4</v>
      </c>
      <c r="G3659">
        <v>5</v>
      </c>
      <c r="H3659" t="s">
        <v>3404</v>
      </c>
      <c r="I3659" t="s">
        <v>3515</v>
      </c>
      <c r="K3659" t="s">
        <v>1104</v>
      </c>
      <c r="L3659" t="s">
        <v>1103</v>
      </c>
      <c r="M3659" t="s">
        <v>3404</v>
      </c>
      <c r="N3659" t="b">
        <f>IF(ETMRouteStages[[#This Row],[RID]]=A3658,ETMRouteStages[[#This Row],[StageSequence]]=F3658+1,TRUE)</f>
        <v>1</v>
      </c>
    </row>
    <row r="3660" spans="1:14">
      <c r="A3660" t="s">
        <v>6553</v>
      </c>
      <c r="B3660" t="s">
        <v>1844</v>
      </c>
      <c r="C3660" t="s">
        <v>4295</v>
      </c>
      <c r="D3660" s="154">
        <v>350</v>
      </c>
      <c r="E3660" t="s">
        <v>906</v>
      </c>
      <c r="F3660">
        <v>5</v>
      </c>
      <c r="G3660">
        <v>7</v>
      </c>
      <c r="H3660" t="s">
        <v>3404</v>
      </c>
      <c r="I3660" t="s">
        <v>3515</v>
      </c>
      <c r="K3660" t="s">
        <v>907</v>
      </c>
      <c r="L3660" t="s">
        <v>906</v>
      </c>
      <c r="M3660" t="s">
        <v>3404</v>
      </c>
      <c r="N3660" t="b">
        <f>IF(ETMRouteStages[[#This Row],[RID]]=A3659,ETMRouteStages[[#This Row],[StageSequence]]=F3659+1,TRUE)</f>
        <v>1</v>
      </c>
    </row>
    <row r="3661" spans="1:14">
      <c r="A3661" t="s">
        <v>6553</v>
      </c>
      <c r="B3661" t="s">
        <v>1844</v>
      </c>
      <c r="C3661" t="s">
        <v>4295</v>
      </c>
      <c r="D3661" s="154">
        <v>350</v>
      </c>
      <c r="E3661" t="s">
        <v>1035</v>
      </c>
      <c r="F3661">
        <v>6</v>
      </c>
      <c r="G3661">
        <v>8</v>
      </c>
      <c r="H3661" t="s">
        <v>3404</v>
      </c>
      <c r="I3661" t="s">
        <v>3515</v>
      </c>
      <c r="K3661" t="s">
        <v>1036</v>
      </c>
      <c r="L3661" t="s">
        <v>1035</v>
      </c>
      <c r="M3661" t="s">
        <v>3404</v>
      </c>
      <c r="N3661" t="b">
        <f>IF(ETMRouteStages[[#This Row],[RID]]=A3660,ETMRouteStages[[#This Row],[StageSequence]]=F3660+1,TRUE)</f>
        <v>1</v>
      </c>
    </row>
    <row r="3662" spans="1:14">
      <c r="A3662" t="s">
        <v>6553</v>
      </c>
      <c r="B3662" t="s">
        <v>1844</v>
      </c>
      <c r="C3662" t="s">
        <v>4295</v>
      </c>
      <c r="D3662" s="154">
        <v>350</v>
      </c>
      <c r="E3662" t="s">
        <v>2260</v>
      </c>
      <c r="F3662">
        <v>7</v>
      </c>
      <c r="G3662">
        <v>11</v>
      </c>
      <c r="H3662" t="s">
        <v>3404</v>
      </c>
      <c r="I3662" t="s">
        <v>3515</v>
      </c>
      <c r="K3662" t="s">
        <v>2261</v>
      </c>
      <c r="L3662" t="s">
        <v>2260</v>
      </c>
      <c r="M3662" t="s">
        <v>3404</v>
      </c>
      <c r="N3662" t="b">
        <f>IF(ETMRouteStages[[#This Row],[RID]]=A3661,ETMRouteStages[[#This Row],[StageSequence]]=F3661+1,TRUE)</f>
        <v>1</v>
      </c>
    </row>
    <row r="3663" spans="1:14">
      <c r="A3663" t="s">
        <v>6553</v>
      </c>
      <c r="B3663" t="s">
        <v>1844</v>
      </c>
      <c r="C3663" t="s">
        <v>4295</v>
      </c>
      <c r="D3663" s="154">
        <v>350</v>
      </c>
      <c r="E3663" t="s">
        <v>995</v>
      </c>
      <c r="F3663">
        <v>8</v>
      </c>
      <c r="G3663">
        <v>14</v>
      </c>
      <c r="H3663" t="s">
        <v>3404</v>
      </c>
      <c r="I3663" t="s">
        <v>3515</v>
      </c>
      <c r="K3663" t="s">
        <v>996</v>
      </c>
      <c r="L3663" t="s">
        <v>995</v>
      </c>
      <c r="M3663" t="s">
        <v>3404</v>
      </c>
      <c r="N3663" t="b">
        <f>IF(ETMRouteStages[[#This Row],[RID]]=A3662,ETMRouteStages[[#This Row],[StageSequence]]=F3662+1,TRUE)</f>
        <v>1</v>
      </c>
    </row>
    <row r="3664" spans="1:14">
      <c r="A3664" t="s">
        <v>6553</v>
      </c>
      <c r="B3664" t="s">
        <v>1844</v>
      </c>
      <c r="C3664" t="s">
        <v>4295</v>
      </c>
      <c r="D3664" s="154">
        <v>350</v>
      </c>
      <c r="E3664" t="s">
        <v>1055</v>
      </c>
      <c r="F3664">
        <v>9</v>
      </c>
      <c r="G3664">
        <v>15</v>
      </c>
      <c r="H3664" t="s">
        <v>3404</v>
      </c>
      <c r="I3664" t="s">
        <v>3515</v>
      </c>
      <c r="K3664" t="s">
        <v>1056</v>
      </c>
      <c r="L3664" t="s">
        <v>1055</v>
      </c>
      <c r="M3664" t="s">
        <v>3404</v>
      </c>
      <c r="N3664" t="b">
        <f>IF(ETMRouteStages[[#This Row],[RID]]=A3663,ETMRouteStages[[#This Row],[StageSequence]]=F3663+1,TRUE)</f>
        <v>1</v>
      </c>
    </row>
    <row r="3665" spans="1:14">
      <c r="A3665" t="s">
        <v>6553</v>
      </c>
      <c r="B3665" t="s">
        <v>1844</v>
      </c>
      <c r="C3665" t="s">
        <v>4295</v>
      </c>
      <c r="D3665" s="154">
        <v>350</v>
      </c>
      <c r="E3665" t="s">
        <v>620</v>
      </c>
      <c r="F3665">
        <v>10</v>
      </c>
      <c r="G3665">
        <v>17</v>
      </c>
      <c r="H3665" t="s">
        <v>3404</v>
      </c>
      <c r="I3665" t="s">
        <v>3515</v>
      </c>
      <c r="K3665" t="s">
        <v>621</v>
      </c>
      <c r="L3665" t="s">
        <v>620</v>
      </c>
      <c r="M3665" t="s">
        <v>3404</v>
      </c>
      <c r="N3665" t="b">
        <f>IF(ETMRouteStages[[#This Row],[RID]]=A3664,ETMRouteStages[[#This Row],[StageSequence]]=F3664+1,TRUE)</f>
        <v>1</v>
      </c>
    </row>
    <row r="3666" spans="1:14">
      <c r="A3666" t="s">
        <v>6553</v>
      </c>
      <c r="B3666" t="s">
        <v>1844</v>
      </c>
      <c r="C3666" t="s">
        <v>4295</v>
      </c>
      <c r="D3666" s="154">
        <v>350</v>
      </c>
      <c r="E3666" t="s">
        <v>680</v>
      </c>
      <c r="F3666">
        <v>11</v>
      </c>
      <c r="G3666">
        <v>20</v>
      </c>
      <c r="H3666" t="s">
        <v>3404</v>
      </c>
      <c r="I3666" t="s">
        <v>3515</v>
      </c>
      <c r="K3666" t="s">
        <v>681</v>
      </c>
      <c r="L3666" t="s">
        <v>680</v>
      </c>
      <c r="M3666" t="s">
        <v>3404</v>
      </c>
      <c r="N3666" t="b">
        <f>IF(ETMRouteStages[[#This Row],[RID]]=A3665,ETMRouteStages[[#This Row],[StageSequence]]=F3665+1,TRUE)</f>
        <v>1</v>
      </c>
    </row>
    <row r="3667" spans="1:14">
      <c r="A3667" t="s">
        <v>6553</v>
      </c>
      <c r="B3667" t="s">
        <v>1844</v>
      </c>
      <c r="C3667" t="s">
        <v>4295</v>
      </c>
      <c r="D3667" s="154">
        <v>350</v>
      </c>
      <c r="E3667" t="s">
        <v>1293</v>
      </c>
      <c r="F3667">
        <v>12</v>
      </c>
      <c r="G3667">
        <v>22</v>
      </c>
      <c r="H3667" t="s">
        <v>3404</v>
      </c>
      <c r="I3667" t="s">
        <v>3515</v>
      </c>
      <c r="K3667" t="s">
        <v>1294</v>
      </c>
      <c r="L3667" t="s">
        <v>1293</v>
      </c>
      <c r="M3667" t="s">
        <v>3404</v>
      </c>
      <c r="N3667" t="b">
        <f>IF(ETMRouteStages[[#This Row],[RID]]=A3666,ETMRouteStages[[#This Row],[StageSequence]]=F3666+1,TRUE)</f>
        <v>1</v>
      </c>
    </row>
    <row r="3668" spans="1:14">
      <c r="A3668" t="s">
        <v>6553</v>
      </c>
      <c r="B3668" t="s">
        <v>1844</v>
      </c>
      <c r="C3668" t="s">
        <v>4295</v>
      </c>
      <c r="D3668" s="154">
        <v>350</v>
      </c>
      <c r="E3668" t="s">
        <v>2165</v>
      </c>
      <c r="F3668">
        <v>13</v>
      </c>
      <c r="G3668">
        <v>24</v>
      </c>
      <c r="H3668" t="s">
        <v>3404</v>
      </c>
      <c r="I3668" t="s">
        <v>3515</v>
      </c>
      <c r="K3668" t="s">
        <v>2166</v>
      </c>
      <c r="L3668" t="s">
        <v>2165</v>
      </c>
      <c r="M3668" t="s">
        <v>3404</v>
      </c>
      <c r="N3668" t="b">
        <f>IF(ETMRouteStages[[#This Row],[RID]]=A3667,ETMRouteStages[[#This Row],[StageSequence]]=F3667+1,TRUE)</f>
        <v>1</v>
      </c>
    </row>
    <row r="3669" spans="1:14">
      <c r="A3669" t="s">
        <v>6553</v>
      </c>
      <c r="B3669" t="s">
        <v>1844</v>
      </c>
      <c r="C3669" t="s">
        <v>4295</v>
      </c>
      <c r="D3669" s="154">
        <v>350</v>
      </c>
      <c r="E3669" t="s">
        <v>2298</v>
      </c>
      <c r="F3669">
        <v>14</v>
      </c>
      <c r="G3669">
        <v>26</v>
      </c>
      <c r="H3669" t="s">
        <v>3404</v>
      </c>
      <c r="I3669" t="s">
        <v>3515</v>
      </c>
      <c r="K3669" t="s">
        <v>2299</v>
      </c>
      <c r="L3669" t="s">
        <v>2298</v>
      </c>
      <c r="M3669" t="s">
        <v>3404</v>
      </c>
      <c r="N3669" t="b">
        <f>IF(ETMRouteStages[[#This Row],[RID]]=A3668,ETMRouteStages[[#This Row],[StageSequence]]=F3668+1,TRUE)</f>
        <v>1</v>
      </c>
    </row>
    <row r="3670" spans="1:14">
      <c r="A3670" t="s">
        <v>6553</v>
      </c>
      <c r="B3670" t="s">
        <v>1844</v>
      </c>
      <c r="C3670" t="s">
        <v>4295</v>
      </c>
      <c r="D3670" s="154">
        <v>350</v>
      </c>
      <c r="E3670" t="s">
        <v>2316</v>
      </c>
      <c r="F3670">
        <v>15</v>
      </c>
      <c r="G3670">
        <v>28</v>
      </c>
      <c r="H3670" t="s">
        <v>3404</v>
      </c>
      <c r="I3670" t="s">
        <v>3515</v>
      </c>
      <c r="K3670" t="s">
        <v>2317</v>
      </c>
      <c r="L3670" t="s">
        <v>2316</v>
      </c>
      <c r="M3670" t="s">
        <v>3404</v>
      </c>
      <c r="N3670" t="b">
        <f>IF(ETMRouteStages[[#This Row],[RID]]=A3669,ETMRouteStages[[#This Row],[StageSequence]]=F3669+1,TRUE)</f>
        <v>1</v>
      </c>
    </row>
    <row r="3671" spans="1:14">
      <c r="A3671" t="s">
        <v>6553</v>
      </c>
      <c r="B3671" t="s">
        <v>1844</v>
      </c>
      <c r="C3671" t="s">
        <v>4295</v>
      </c>
      <c r="D3671" s="154">
        <v>350</v>
      </c>
      <c r="E3671" t="s">
        <v>1341</v>
      </c>
      <c r="F3671">
        <v>16</v>
      </c>
      <c r="G3671">
        <v>32</v>
      </c>
      <c r="H3671" t="s">
        <v>3404</v>
      </c>
      <c r="I3671" t="s">
        <v>3515</v>
      </c>
      <c r="K3671" t="s">
        <v>1342</v>
      </c>
      <c r="L3671" t="s">
        <v>1341</v>
      </c>
      <c r="M3671" t="s">
        <v>3404</v>
      </c>
      <c r="N3671" t="b">
        <f>IF(ETMRouteStages[[#This Row],[RID]]=A3670,ETMRouteStages[[#This Row],[StageSequence]]=F3670+1,TRUE)</f>
        <v>1</v>
      </c>
    </row>
    <row r="3672" spans="1:14">
      <c r="A3672" t="s">
        <v>6553</v>
      </c>
      <c r="B3672" t="s">
        <v>1844</v>
      </c>
      <c r="C3672" t="s">
        <v>4295</v>
      </c>
      <c r="D3672" s="154">
        <v>350</v>
      </c>
      <c r="E3672" t="s">
        <v>882</v>
      </c>
      <c r="F3672">
        <v>17</v>
      </c>
      <c r="G3672">
        <v>35</v>
      </c>
      <c r="H3672" t="s">
        <v>3404</v>
      </c>
      <c r="I3672" t="s">
        <v>3515</v>
      </c>
      <c r="K3672" t="s">
        <v>883</v>
      </c>
      <c r="L3672" t="s">
        <v>882</v>
      </c>
      <c r="M3672" t="s">
        <v>3404</v>
      </c>
      <c r="N3672" t="b">
        <f>IF(ETMRouteStages[[#This Row],[RID]]=A3671,ETMRouteStages[[#This Row],[StageSequence]]=F3671+1,TRUE)</f>
        <v>1</v>
      </c>
    </row>
    <row r="3673" spans="1:14">
      <c r="A3673" t="s">
        <v>6553</v>
      </c>
      <c r="B3673" t="s">
        <v>1844</v>
      </c>
      <c r="C3673" t="s">
        <v>4295</v>
      </c>
      <c r="D3673" s="154">
        <v>350</v>
      </c>
      <c r="E3673" t="s">
        <v>830</v>
      </c>
      <c r="F3673">
        <v>18</v>
      </c>
      <c r="G3673">
        <v>37</v>
      </c>
      <c r="H3673" t="s">
        <v>3404</v>
      </c>
      <c r="I3673" t="s">
        <v>3515</v>
      </c>
      <c r="K3673" t="s">
        <v>831</v>
      </c>
      <c r="L3673" t="s">
        <v>830</v>
      </c>
      <c r="M3673" t="s">
        <v>3404</v>
      </c>
      <c r="N3673" t="b">
        <f>IF(ETMRouteStages[[#This Row],[RID]]=A3672,ETMRouteStages[[#This Row],[StageSequence]]=F3672+1,TRUE)</f>
        <v>1</v>
      </c>
    </row>
    <row r="3674" spans="1:14">
      <c r="A3674" t="s">
        <v>6553</v>
      </c>
      <c r="B3674" t="s">
        <v>1844</v>
      </c>
      <c r="C3674" t="s">
        <v>4295</v>
      </c>
      <c r="D3674" s="154">
        <v>350</v>
      </c>
      <c r="E3674" t="s">
        <v>882</v>
      </c>
      <c r="F3674">
        <v>19</v>
      </c>
      <c r="G3674">
        <v>39</v>
      </c>
      <c r="H3674" t="s">
        <v>3404</v>
      </c>
      <c r="I3674" t="s">
        <v>3515</v>
      </c>
      <c r="K3674" t="s">
        <v>883</v>
      </c>
      <c r="L3674" t="s">
        <v>882</v>
      </c>
      <c r="M3674" t="s">
        <v>3404</v>
      </c>
      <c r="N3674" t="b">
        <f>IF(ETMRouteStages[[#This Row],[RID]]=A3673,ETMRouteStages[[#This Row],[StageSequence]]=F3673+1,TRUE)</f>
        <v>1</v>
      </c>
    </row>
    <row r="3675" spans="1:14">
      <c r="A3675" t="s">
        <v>6553</v>
      </c>
      <c r="B3675" t="s">
        <v>1844</v>
      </c>
      <c r="C3675" t="s">
        <v>4295</v>
      </c>
      <c r="D3675" s="154">
        <v>350</v>
      </c>
      <c r="E3675" t="s">
        <v>1065</v>
      </c>
      <c r="F3675">
        <v>20</v>
      </c>
      <c r="G3675">
        <v>40</v>
      </c>
      <c r="H3675" t="s">
        <v>3404</v>
      </c>
      <c r="I3675" t="s">
        <v>3515</v>
      </c>
      <c r="K3675" t="s">
        <v>1066</v>
      </c>
      <c r="L3675" t="s">
        <v>1065</v>
      </c>
      <c r="M3675" t="s">
        <v>3404</v>
      </c>
      <c r="N3675" t="b">
        <f>IF(ETMRouteStages[[#This Row],[RID]]=A3674,ETMRouteStages[[#This Row],[StageSequence]]=F3674+1,TRUE)</f>
        <v>1</v>
      </c>
    </row>
    <row r="3676" spans="1:14">
      <c r="A3676" t="s">
        <v>6553</v>
      </c>
      <c r="B3676" t="s">
        <v>1844</v>
      </c>
      <c r="C3676" t="s">
        <v>4295</v>
      </c>
      <c r="D3676" s="154">
        <v>350</v>
      </c>
      <c r="E3676" t="s">
        <v>1172</v>
      </c>
      <c r="F3676">
        <v>21</v>
      </c>
      <c r="G3676">
        <v>41</v>
      </c>
      <c r="H3676" t="s">
        <v>3404</v>
      </c>
      <c r="I3676" t="s">
        <v>3515</v>
      </c>
      <c r="K3676" t="s">
        <v>1173</v>
      </c>
      <c r="L3676" t="s">
        <v>1172</v>
      </c>
      <c r="M3676" t="s">
        <v>3404</v>
      </c>
      <c r="N3676" t="b">
        <f>IF(ETMRouteStages[[#This Row],[RID]]=A3675,ETMRouteStages[[#This Row],[StageSequence]]=F3675+1,TRUE)</f>
        <v>1</v>
      </c>
    </row>
    <row r="3677" spans="1:14">
      <c r="A3677" t="s">
        <v>6553</v>
      </c>
      <c r="B3677" t="s">
        <v>1844</v>
      </c>
      <c r="C3677" t="s">
        <v>4295</v>
      </c>
      <c r="D3677" s="154">
        <v>350</v>
      </c>
      <c r="E3677" t="s">
        <v>430</v>
      </c>
      <c r="F3677">
        <v>22</v>
      </c>
      <c r="G3677">
        <v>43</v>
      </c>
      <c r="H3677" t="s">
        <v>3404</v>
      </c>
      <c r="I3677" t="s">
        <v>3515</v>
      </c>
      <c r="K3677" t="s">
        <v>431</v>
      </c>
      <c r="L3677" t="s">
        <v>430</v>
      </c>
      <c r="M3677" t="s">
        <v>3404</v>
      </c>
      <c r="N3677" t="b">
        <f>IF(ETMRouteStages[[#This Row],[RID]]=A3676,ETMRouteStages[[#This Row],[StageSequence]]=F3676+1,TRUE)</f>
        <v>1</v>
      </c>
    </row>
    <row r="3678" spans="1:14">
      <c r="A3678" t="s">
        <v>6553</v>
      </c>
      <c r="B3678" t="s">
        <v>1844</v>
      </c>
      <c r="C3678" t="s">
        <v>4295</v>
      </c>
      <c r="D3678" s="154">
        <v>350</v>
      </c>
      <c r="E3678" t="s">
        <v>2223</v>
      </c>
      <c r="F3678">
        <v>23</v>
      </c>
      <c r="G3678">
        <v>44</v>
      </c>
      <c r="H3678" t="s">
        <v>3404</v>
      </c>
      <c r="I3678" t="s">
        <v>3515</v>
      </c>
      <c r="K3678" t="s">
        <v>2224</v>
      </c>
      <c r="L3678" t="s">
        <v>2223</v>
      </c>
      <c r="M3678" t="s">
        <v>3404</v>
      </c>
      <c r="N3678" t="b">
        <f>IF(ETMRouteStages[[#This Row],[RID]]=A3677,ETMRouteStages[[#This Row],[StageSequence]]=F3677+1,TRUE)</f>
        <v>1</v>
      </c>
    </row>
    <row r="3679" spans="1:14">
      <c r="A3679" t="s">
        <v>6553</v>
      </c>
      <c r="B3679" t="s">
        <v>1844</v>
      </c>
      <c r="C3679" t="s">
        <v>4295</v>
      </c>
      <c r="D3679" s="154">
        <v>350</v>
      </c>
      <c r="E3679" t="s">
        <v>1546</v>
      </c>
      <c r="F3679">
        <v>24</v>
      </c>
      <c r="G3679">
        <v>45</v>
      </c>
      <c r="H3679" t="s">
        <v>3404</v>
      </c>
      <c r="I3679" t="s">
        <v>3515</v>
      </c>
      <c r="K3679" t="s">
        <v>1547</v>
      </c>
      <c r="L3679" t="s">
        <v>1546</v>
      </c>
      <c r="M3679" t="s">
        <v>3404</v>
      </c>
      <c r="N3679" t="b">
        <f>IF(ETMRouteStages[[#This Row],[RID]]=A3678,ETMRouteStages[[#This Row],[StageSequence]]=F3678+1,TRUE)</f>
        <v>1</v>
      </c>
    </row>
    <row r="3680" spans="1:14">
      <c r="A3680" t="s">
        <v>6553</v>
      </c>
      <c r="B3680" t="s">
        <v>1844</v>
      </c>
      <c r="C3680" t="s">
        <v>4295</v>
      </c>
      <c r="D3680" s="154">
        <v>350</v>
      </c>
      <c r="E3680" t="s">
        <v>2245</v>
      </c>
      <c r="F3680">
        <v>25</v>
      </c>
      <c r="G3680">
        <v>47</v>
      </c>
      <c r="H3680" t="s">
        <v>3404</v>
      </c>
      <c r="I3680" t="s">
        <v>3515</v>
      </c>
      <c r="K3680" t="s">
        <v>2246</v>
      </c>
      <c r="L3680" t="s">
        <v>2245</v>
      </c>
      <c r="M3680" t="s">
        <v>3404</v>
      </c>
      <c r="N3680" t="b">
        <f>IF(ETMRouteStages[[#This Row],[RID]]=A3679,ETMRouteStages[[#This Row],[StageSequence]]=F3679+1,TRUE)</f>
        <v>1</v>
      </c>
    </row>
    <row r="3681" spans="1:14">
      <c r="A3681" t="s">
        <v>6553</v>
      </c>
      <c r="B3681" t="s">
        <v>1844</v>
      </c>
      <c r="C3681" t="s">
        <v>4295</v>
      </c>
      <c r="D3681" s="154">
        <v>350</v>
      </c>
      <c r="E3681" t="s">
        <v>2516</v>
      </c>
      <c r="F3681">
        <v>26</v>
      </c>
      <c r="G3681">
        <v>49</v>
      </c>
      <c r="H3681" t="s">
        <v>3404</v>
      </c>
      <c r="I3681" t="s">
        <v>3515</v>
      </c>
      <c r="K3681" t="s">
        <v>2517</v>
      </c>
      <c r="L3681" t="s">
        <v>2516</v>
      </c>
      <c r="M3681" t="s">
        <v>3404</v>
      </c>
      <c r="N3681" t="b">
        <f>IF(ETMRouteStages[[#This Row],[RID]]=A3680,ETMRouteStages[[#This Row],[StageSequence]]=F3680+1,TRUE)</f>
        <v>1</v>
      </c>
    </row>
    <row r="3682" spans="1:14">
      <c r="A3682" t="s">
        <v>6553</v>
      </c>
      <c r="B3682" t="s">
        <v>1844</v>
      </c>
      <c r="C3682" t="s">
        <v>4295</v>
      </c>
      <c r="D3682" s="154">
        <v>350</v>
      </c>
      <c r="E3682" t="s">
        <v>1480</v>
      </c>
      <c r="F3682">
        <v>27</v>
      </c>
      <c r="G3682">
        <v>51</v>
      </c>
      <c r="H3682" t="s">
        <v>3404</v>
      </c>
      <c r="I3682" t="s">
        <v>3515</v>
      </c>
      <c r="K3682" t="s">
        <v>1481</v>
      </c>
      <c r="L3682" t="s">
        <v>1480</v>
      </c>
      <c r="M3682" t="s">
        <v>3404</v>
      </c>
      <c r="N3682" t="b">
        <f>IF(ETMRouteStages[[#This Row],[RID]]=A3681,ETMRouteStages[[#This Row],[StageSequence]]=F3681+1,TRUE)</f>
        <v>1</v>
      </c>
    </row>
    <row r="3683" spans="1:14">
      <c r="A3683" t="s">
        <v>6553</v>
      </c>
      <c r="B3683" t="s">
        <v>1844</v>
      </c>
      <c r="C3683" t="s">
        <v>4295</v>
      </c>
      <c r="D3683" s="154">
        <v>350</v>
      </c>
      <c r="E3683" t="s">
        <v>2974</v>
      </c>
      <c r="F3683">
        <v>28</v>
      </c>
      <c r="G3683">
        <v>53</v>
      </c>
      <c r="H3683" t="s">
        <v>3404</v>
      </c>
      <c r="I3683" t="s">
        <v>3515</v>
      </c>
      <c r="K3683" t="s">
        <v>2975</v>
      </c>
      <c r="L3683" t="s">
        <v>2974</v>
      </c>
      <c r="M3683" t="s">
        <v>3404</v>
      </c>
      <c r="N3683" t="b">
        <f>IF(ETMRouteStages[[#This Row],[RID]]=A3682,ETMRouteStages[[#This Row],[StageSequence]]=F3682+1,TRUE)</f>
        <v>1</v>
      </c>
    </row>
    <row r="3684" spans="1:14">
      <c r="A3684" t="s">
        <v>6553</v>
      </c>
      <c r="B3684" t="s">
        <v>1844</v>
      </c>
      <c r="C3684" t="s">
        <v>4295</v>
      </c>
      <c r="D3684" s="154">
        <v>350</v>
      </c>
      <c r="E3684" t="s">
        <v>2655</v>
      </c>
      <c r="F3684">
        <v>29</v>
      </c>
      <c r="G3684">
        <v>55</v>
      </c>
      <c r="H3684" t="s">
        <v>3404</v>
      </c>
      <c r="I3684" t="s">
        <v>3515</v>
      </c>
      <c r="K3684" t="s">
        <v>2656</v>
      </c>
      <c r="L3684" t="s">
        <v>2655</v>
      </c>
      <c r="M3684" t="s">
        <v>3404</v>
      </c>
      <c r="N3684" t="b">
        <f>IF(ETMRouteStages[[#This Row],[RID]]=A3683,ETMRouteStages[[#This Row],[StageSequence]]=F3683+1,TRUE)</f>
        <v>1</v>
      </c>
    </row>
    <row r="3685" spans="1:14">
      <c r="A3685" t="s">
        <v>6553</v>
      </c>
      <c r="B3685" t="s">
        <v>1844</v>
      </c>
      <c r="C3685" t="s">
        <v>4295</v>
      </c>
      <c r="D3685" s="154">
        <v>350</v>
      </c>
      <c r="E3685" t="s">
        <v>3296</v>
      </c>
      <c r="F3685">
        <v>30</v>
      </c>
      <c r="G3685">
        <v>57</v>
      </c>
      <c r="H3685" t="s">
        <v>3404</v>
      </c>
      <c r="I3685" t="s">
        <v>3515</v>
      </c>
      <c r="K3685" t="s">
        <v>3297</v>
      </c>
      <c r="L3685" t="s">
        <v>3296</v>
      </c>
      <c r="M3685" t="s">
        <v>3404</v>
      </c>
      <c r="N3685" t="b">
        <f>IF(ETMRouteStages[[#This Row],[RID]]=A3684,ETMRouteStages[[#This Row],[StageSequence]]=F3684+1,TRUE)</f>
        <v>1</v>
      </c>
    </row>
    <row r="3686" spans="1:14">
      <c r="A3686" t="s">
        <v>6554</v>
      </c>
      <c r="B3686" t="s">
        <v>1844</v>
      </c>
      <c r="C3686" t="s">
        <v>4299</v>
      </c>
      <c r="D3686" s="154">
        <v>351</v>
      </c>
      <c r="E3686" t="s">
        <v>1843</v>
      </c>
      <c r="F3686">
        <v>1</v>
      </c>
      <c r="G3686">
        <v>0</v>
      </c>
      <c r="H3686" t="s">
        <v>3404</v>
      </c>
      <c r="I3686" t="s">
        <v>3515</v>
      </c>
      <c r="K3686" t="s">
        <v>1844</v>
      </c>
      <c r="L3686" t="s">
        <v>1843</v>
      </c>
      <c r="M3686" t="s">
        <v>3404</v>
      </c>
      <c r="N3686" t="b">
        <f>IF(ETMRouteStages[[#This Row],[RID]]=A3685,ETMRouteStages[[#This Row],[StageSequence]]=F3685+1,TRUE)</f>
        <v>1</v>
      </c>
    </row>
    <row r="3687" spans="1:14">
      <c r="A3687" t="s">
        <v>6554</v>
      </c>
      <c r="B3687" t="s">
        <v>1844</v>
      </c>
      <c r="C3687" t="s">
        <v>4299</v>
      </c>
      <c r="D3687" s="154">
        <v>351</v>
      </c>
      <c r="E3687" t="s">
        <v>1845</v>
      </c>
      <c r="F3687">
        <v>2</v>
      </c>
      <c r="G3687">
        <v>2</v>
      </c>
      <c r="H3687" t="s">
        <v>3404</v>
      </c>
      <c r="I3687" t="s">
        <v>3515</v>
      </c>
      <c r="K3687" t="s">
        <v>1846</v>
      </c>
      <c r="L3687" t="s">
        <v>1845</v>
      </c>
      <c r="M3687" t="s">
        <v>3404</v>
      </c>
      <c r="N3687" t="b">
        <f>IF(ETMRouteStages[[#This Row],[RID]]=A3686,ETMRouteStages[[#This Row],[StageSequence]]=F3686+1,TRUE)</f>
        <v>1</v>
      </c>
    </row>
    <row r="3688" spans="1:14">
      <c r="A3688" t="s">
        <v>6554</v>
      </c>
      <c r="B3688" t="s">
        <v>1844</v>
      </c>
      <c r="C3688" t="s">
        <v>4299</v>
      </c>
      <c r="D3688" s="154">
        <v>351</v>
      </c>
      <c r="E3688" t="s">
        <v>2073</v>
      </c>
      <c r="F3688">
        <v>3</v>
      </c>
      <c r="G3688">
        <v>4</v>
      </c>
      <c r="H3688" t="s">
        <v>3404</v>
      </c>
      <c r="I3688" t="s">
        <v>3515</v>
      </c>
      <c r="K3688" t="s">
        <v>2074</v>
      </c>
      <c r="L3688" t="s">
        <v>2073</v>
      </c>
      <c r="M3688" t="s">
        <v>3404</v>
      </c>
      <c r="N3688" t="b">
        <f>IF(ETMRouteStages[[#This Row],[RID]]=A3687,ETMRouteStages[[#This Row],[StageSequence]]=F3687+1,TRUE)</f>
        <v>1</v>
      </c>
    </row>
    <row r="3689" spans="1:14">
      <c r="A3689" t="s">
        <v>6554</v>
      </c>
      <c r="B3689" t="s">
        <v>1844</v>
      </c>
      <c r="C3689" t="s">
        <v>4299</v>
      </c>
      <c r="D3689" s="154">
        <v>351</v>
      </c>
      <c r="E3689" t="s">
        <v>1103</v>
      </c>
      <c r="F3689">
        <v>4</v>
      </c>
      <c r="G3689">
        <v>5</v>
      </c>
      <c r="H3689" t="s">
        <v>3404</v>
      </c>
      <c r="I3689" t="s">
        <v>3515</v>
      </c>
      <c r="K3689" t="s">
        <v>1104</v>
      </c>
      <c r="L3689" t="s">
        <v>1103</v>
      </c>
      <c r="M3689" t="s">
        <v>3404</v>
      </c>
      <c r="N3689" t="b">
        <f>IF(ETMRouteStages[[#This Row],[RID]]=A3688,ETMRouteStages[[#This Row],[StageSequence]]=F3688+1,TRUE)</f>
        <v>1</v>
      </c>
    </row>
    <row r="3690" spans="1:14">
      <c r="A3690" t="s">
        <v>6554</v>
      </c>
      <c r="B3690" t="s">
        <v>1844</v>
      </c>
      <c r="C3690" t="s">
        <v>4299</v>
      </c>
      <c r="D3690" s="154">
        <v>351</v>
      </c>
      <c r="E3690" t="s">
        <v>906</v>
      </c>
      <c r="F3690">
        <v>5</v>
      </c>
      <c r="G3690">
        <v>7</v>
      </c>
      <c r="H3690" t="s">
        <v>3404</v>
      </c>
      <c r="I3690" t="s">
        <v>3515</v>
      </c>
      <c r="K3690" t="s">
        <v>907</v>
      </c>
      <c r="L3690" t="s">
        <v>906</v>
      </c>
      <c r="M3690" t="s">
        <v>3404</v>
      </c>
      <c r="N3690" t="b">
        <f>IF(ETMRouteStages[[#This Row],[RID]]=A3689,ETMRouteStages[[#This Row],[StageSequence]]=F3689+1,TRUE)</f>
        <v>1</v>
      </c>
    </row>
    <row r="3691" spans="1:14">
      <c r="A3691" t="s">
        <v>6554</v>
      </c>
      <c r="B3691" t="s">
        <v>1844</v>
      </c>
      <c r="C3691" t="s">
        <v>4299</v>
      </c>
      <c r="D3691" s="154">
        <v>351</v>
      </c>
      <c r="E3691" t="s">
        <v>1035</v>
      </c>
      <c r="F3691">
        <v>6</v>
      </c>
      <c r="G3691">
        <v>8</v>
      </c>
      <c r="H3691" t="s">
        <v>3404</v>
      </c>
      <c r="I3691" t="s">
        <v>3515</v>
      </c>
      <c r="K3691" t="s">
        <v>1036</v>
      </c>
      <c r="L3691" t="s">
        <v>1035</v>
      </c>
      <c r="M3691" t="s">
        <v>3404</v>
      </c>
      <c r="N3691" t="b">
        <f>IF(ETMRouteStages[[#This Row],[RID]]=A3690,ETMRouteStages[[#This Row],[StageSequence]]=F3690+1,TRUE)</f>
        <v>1</v>
      </c>
    </row>
    <row r="3692" spans="1:14">
      <c r="A3692" t="s">
        <v>6554</v>
      </c>
      <c r="B3692" t="s">
        <v>1844</v>
      </c>
      <c r="C3692" t="s">
        <v>4299</v>
      </c>
      <c r="D3692" s="154">
        <v>351</v>
      </c>
      <c r="E3692" t="s">
        <v>2260</v>
      </c>
      <c r="F3692">
        <v>7</v>
      </c>
      <c r="G3692">
        <v>11</v>
      </c>
      <c r="H3692" t="s">
        <v>3404</v>
      </c>
      <c r="I3692" t="s">
        <v>3515</v>
      </c>
      <c r="K3692" t="s">
        <v>2261</v>
      </c>
      <c r="L3692" t="s">
        <v>2260</v>
      </c>
      <c r="M3692" t="s">
        <v>3404</v>
      </c>
      <c r="N3692" t="b">
        <f>IF(ETMRouteStages[[#This Row],[RID]]=A3691,ETMRouteStages[[#This Row],[StageSequence]]=F3691+1,TRUE)</f>
        <v>1</v>
      </c>
    </row>
    <row r="3693" spans="1:14">
      <c r="A3693" t="s">
        <v>6554</v>
      </c>
      <c r="B3693" t="s">
        <v>1844</v>
      </c>
      <c r="C3693" t="s">
        <v>4299</v>
      </c>
      <c r="D3693" s="154">
        <v>351</v>
      </c>
      <c r="E3693" t="s">
        <v>995</v>
      </c>
      <c r="F3693">
        <v>8</v>
      </c>
      <c r="G3693">
        <v>14</v>
      </c>
      <c r="H3693" t="s">
        <v>3404</v>
      </c>
      <c r="I3693" t="s">
        <v>3515</v>
      </c>
      <c r="K3693" t="s">
        <v>996</v>
      </c>
      <c r="L3693" t="s">
        <v>995</v>
      </c>
      <c r="M3693" t="s">
        <v>3404</v>
      </c>
      <c r="N3693" t="b">
        <f>IF(ETMRouteStages[[#This Row],[RID]]=A3692,ETMRouteStages[[#This Row],[StageSequence]]=F3692+1,TRUE)</f>
        <v>1</v>
      </c>
    </row>
    <row r="3694" spans="1:14">
      <c r="A3694" t="s">
        <v>6554</v>
      </c>
      <c r="B3694" t="s">
        <v>1844</v>
      </c>
      <c r="C3694" t="s">
        <v>4299</v>
      </c>
      <c r="D3694" s="154">
        <v>351</v>
      </c>
      <c r="E3694" t="s">
        <v>1055</v>
      </c>
      <c r="F3694">
        <v>9</v>
      </c>
      <c r="G3694">
        <v>15</v>
      </c>
      <c r="H3694" t="s">
        <v>3404</v>
      </c>
      <c r="I3694" t="s">
        <v>3515</v>
      </c>
      <c r="K3694" t="s">
        <v>1056</v>
      </c>
      <c r="L3694" t="s">
        <v>1055</v>
      </c>
      <c r="M3694" t="s">
        <v>3404</v>
      </c>
      <c r="N3694" t="b">
        <f>IF(ETMRouteStages[[#This Row],[RID]]=A3693,ETMRouteStages[[#This Row],[StageSequence]]=F3693+1,TRUE)</f>
        <v>1</v>
      </c>
    </row>
    <row r="3695" spans="1:14">
      <c r="A3695" t="s">
        <v>6554</v>
      </c>
      <c r="B3695" t="s">
        <v>1844</v>
      </c>
      <c r="C3695" t="s">
        <v>4299</v>
      </c>
      <c r="D3695" s="154">
        <v>351</v>
      </c>
      <c r="E3695" t="s">
        <v>620</v>
      </c>
      <c r="F3695">
        <v>10</v>
      </c>
      <c r="G3695">
        <v>17</v>
      </c>
      <c r="H3695" t="s">
        <v>3404</v>
      </c>
      <c r="I3695" t="s">
        <v>3515</v>
      </c>
      <c r="K3695" t="s">
        <v>621</v>
      </c>
      <c r="L3695" t="s">
        <v>620</v>
      </c>
      <c r="M3695" t="s">
        <v>3404</v>
      </c>
      <c r="N3695" t="b">
        <f>IF(ETMRouteStages[[#This Row],[RID]]=A3694,ETMRouteStages[[#This Row],[StageSequence]]=F3694+1,TRUE)</f>
        <v>1</v>
      </c>
    </row>
    <row r="3696" spans="1:14">
      <c r="A3696" t="s">
        <v>6554</v>
      </c>
      <c r="B3696" t="s">
        <v>1844</v>
      </c>
      <c r="C3696" t="s">
        <v>4299</v>
      </c>
      <c r="D3696" s="154">
        <v>351</v>
      </c>
      <c r="E3696" t="s">
        <v>680</v>
      </c>
      <c r="F3696">
        <v>11</v>
      </c>
      <c r="G3696">
        <v>20</v>
      </c>
      <c r="H3696" t="s">
        <v>3404</v>
      </c>
      <c r="I3696" t="s">
        <v>3515</v>
      </c>
      <c r="K3696" t="s">
        <v>681</v>
      </c>
      <c r="L3696" t="s">
        <v>680</v>
      </c>
      <c r="M3696" t="s">
        <v>3404</v>
      </c>
      <c r="N3696" t="b">
        <f>IF(ETMRouteStages[[#This Row],[RID]]=A3695,ETMRouteStages[[#This Row],[StageSequence]]=F3695+1,TRUE)</f>
        <v>1</v>
      </c>
    </row>
    <row r="3697" spans="1:14">
      <c r="A3697" t="s">
        <v>6554</v>
      </c>
      <c r="B3697" t="s">
        <v>1844</v>
      </c>
      <c r="C3697" t="s">
        <v>4299</v>
      </c>
      <c r="D3697" s="154">
        <v>351</v>
      </c>
      <c r="E3697" t="s">
        <v>1293</v>
      </c>
      <c r="F3697">
        <v>12</v>
      </c>
      <c r="G3697">
        <v>22</v>
      </c>
      <c r="H3697" t="s">
        <v>3404</v>
      </c>
      <c r="I3697" t="s">
        <v>3515</v>
      </c>
      <c r="K3697" t="s">
        <v>1294</v>
      </c>
      <c r="L3697" t="s">
        <v>1293</v>
      </c>
      <c r="M3697" t="s">
        <v>3404</v>
      </c>
      <c r="N3697" t="b">
        <f>IF(ETMRouteStages[[#This Row],[RID]]=A3696,ETMRouteStages[[#This Row],[StageSequence]]=F3696+1,TRUE)</f>
        <v>1</v>
      </c>
    </row>
    <row r="3698" spans="1:14">
      <c r="A3698" t="s">
        <v>6554</v>
      </c>
      <c r="B3698" t="s">
        <v>1844</v>
      </c>
      <c r="C3698" t="s">
        <v>4299</v>
      </c>
      <c r="D3698" s="154">
        <v>351</v>
      </c>
      <c r="E3698" t="s">
        <v>2165</v>
      </c>
      <c r="F3698">
        <v>13</v>
      </c>
      <c r="G3698">
        <v>24</v>
      </c>
      <c r="H3698" t="s">
        <v>3404</v>
      </c>
      <c r="I3698" t="s">
        <v>3515</v>
      </c>
      <c r="K3698" t="s">
        <v>2166</v>
      </c>
      <c r="L3698" t="s">
        <v>2165</v>
      </c>
      <c r="M3698" t="s">
        <v>3404</v>
      </c>
      <c r="N3698" t="b">
        <f>IF(ETMRouteStages[[#This Row],[RID]]=A3697,ETMRouteStages[[#This Row],[StageSequence]]=F3697+1,TRUE)</f>
        <v>1</v>
      </c>
    </row>
    <row r="3699" spans="1:14">
      <c r="A3699" t="s">
        <v>6554</v>
      </c>
      <c r="B3699" t="s">
        <v>1844</v>
      </c>
      <c r="C3699" t="s">
        <v>4299</v>
      </c>
      <c r="D3699" s="154">
        <v>351</v>
      </c>
      <c r="E3699" t="s">
        <v>2298</v>
      </c>
      <c r="F3699">
        <v>14</v>
      </c>
      <c r="G3699">
        <v>26</v>
      </c>
      <c r="H3699" t="s">
        <v>3404</v>
      </c>
      <c r="I3699" t="s">
        <v>3515</v>
      </c>
      <c r="K3699" t="s">
        <v>2299</v>
      </c>
      <c r="L3699" t="s">
        <v>2298</v>
      </c>
      <c r="M3699" t="s">
        <v>3404</v>
      </c>
      <c r="N3699" t="b">
        <f>IF(ETMRouteStages[[#This Row],[RID]]=A3698,ETMRouteStages[[#This Row],[StageSequence]]=F3698+1,TRUE)</f>
        <v>1</v>
      </c>
    </row>
    <row r="3700" spans="1:14">
      <c r="A3700" t="s">
        <v>6554</v>
      </c>
      <c r="B3700" t="s">
        <v>1844</v>
      </c>
      <c r="C3700" t="s">
        <v>4299</v>
      </c>
      <c r="D3700" s="154">
        <v>351</v>
      </c>
      <c r="E3700" t="s">
        <v>2316</v>
      </c>
      <c r="F3700">
        <v>15</v>
      </c>
      <c r="G3700">
        <v>28</v>
      </c>
      <c r="H3700" t="s">
        <v>3404</v>
      </c>
      <c r="I3700" t="s">
        <v>3515</v>
      </c>
      <c r="K3700" t="s">
        <v>2317</v>
      </c>
      <c r="L3700" t="s">
        <v>2316</v>
      </c>
      <c r="M3700" t="s">
        <v>3404</v>
      </c>
      <c r="N3700" t="b">
        <f>IF(ETMRouteStages[[#This Row],[RID]]=A3699,ETMRouteStages[[#This Row],[StageSequence]]=F3699+1,TRUE)</f>
        <v>1</v>
      </c>
    </row>
    <row r="3701" spans="1:14">
      <c r="A3701" t="s">
        <v>6554</v>
      </c>
      <c r="B3701" t="s">
        <v>1844</v>
      </c>
      <c r="C3701" t="s">
        <v>4299</v>
      </c>
      <c r="D3701" s="154">
        <v>351</v>
      </c>
      <c r="E3701" t="s">
        <v>1341</v>
      </c>
      <c r="F3701">
        <v>16</v>
      </c>
      <c r="G3701">
        <v>32</v>
      </c>
      <c r="H3701" t="s">
        <v>3404</v>
      </c>
      <c r="I3701" t="s">
        <v>3515</v>
      </c>
      <c r="K3701" t="s">
        <v>1342</v>
      </c>
      <c r="L3701" t="s">
        <v>1341</v>
      </c>
      <c r="M3701" t="s">
        <v>3404</v>
      </c>
      <c r="N3701" t="b">
        <f>IF(ETMRouteStages[[#This Row],[RID]]=A3700,ETMRouteStages[[#This Row],[StageSequence]]=F3700+1,TRUE)</f>
        <v>1</v>
      </c>
    </row>
    <row r="3702" spans="1:14">
      <c r="A3702" t="s">
        <v>6554</v>
      </c>
      <c r="B3702" t="s">
        <v>1844</v>
      </c>
      <c r="C3702" t="s">
        <v>4299</v>
      </c>
      <c r="D3702" s="154">
        <v>351</v>
      </c>
      <c r="E3702" t="s">
        <v>882</v>
      </c>
      <c r="F3702">
        <v>17</v>
      </c>
      <c r="G3702">
        <v>35</v>
      </c>
      <c r="H3702" t="s">
        <v>3404</v>
      </c>
      <c r="I3702" t="s">
        <v>3515</v>
      </c>
      <c r="K3702" t="s">
        <v>883</v>
      </c>
      <c r="L3702" t="s">
        <v>882</v>
      </c>
      <c r="M3702" t="s">
        <v>3404</v>
      </c>
      <c r="N3702" t="b">
        <f>IF(ETMRouteStages[[#This Row],[RID]]=A3701,ETMRouteStages[[#This Row],[StageSequence]]=F3701+1,TRUE)</f>
        <v>1</v>
      </c>
    </row>
    <row r="3703" spans="1:14">
      <c r="A3703" t="s">
        <v>6554</v>
      </c>
      <c r="B3703" t="s">
        <v>1844</v>
      </c>
      <c r="C3703" t="s">
        <v>4299</v>
      </c>
      <c r="D3703" s="154">
        <v>351</v>
      </c>
      <c r="E3703" t="s">
        <v>830</v>
      </c>
      <c r="F3703">
        <v>18</v>
      </c>
      <c r="G3703">
        <v>37</v>
      </c>
      <c r="H3703" t="s">
        <v>3404</v>
      </c>
      <c r="I3703" t="s">
        <v>3515</v>
      </c>
      <c r="K3703" t="s">
        <v>831</v>
      </c>
      <c r="L3703" t="s">
        <v>830</v>
      </c>
      <c r="M3703" t="s">
        <v>3404</v>
      </c>
      <c r="N3703" t="b">
        <f>IF(ETMRouteStages[[#This Row],[RID]]=A3702,ETMRouteStages[[#This Row],[StageSequence]]=F3702+1,TRUE)</f>
        <v>1</v>
      </c>
    </row>
    <row r="3704" spans="1:14">
      <c r="A3704" t="s">
        <v>6554</v>
      </c>
      <c r="B3704" t="s">
        <v>1844</v>
      </c>
      <c r="C3704" t="s">
        <v>4299</v>
      </c>
      <c r="D3704" s="154">
        <v>351</v>
      </c>
      <c r="E3704" t="s">
        <v>882</v>
      </c>
      <c r="F3704">
        <v>19</v>
      </c>
      <c r="G3704">
        <v>38</v>
      </c>
      <c r="H3704" t="s">
        <v>3404</v>
      </c>
      <c r="I3704" t="s">
        <v>3515</v>
      </c>
      <c r="K3704" t="s">
        <v>883</v>
      </c>
      <c r="L3704" t="s">
        <v>882</v>
      </c>
      <c r="M3704" t="s">
        <v>3404</v>
      </c>
      <c r="N3704" t="b">
        <f>IF(ETMRouteStages[[#This Row],[RID]]=A3703,ETMRouteStages[[#This Row],[StageSequence]]=F3703+1,TRUE)</f>
        <v>1</v>
      </c>
    </row>
    <row r="3705" spans="1:14">
      <c r="A3705" t="s">
        <v>6554</v>
      </c>
      <c r="B3705" t="s">
        <v>1844</v>
      </c>
      <c r="C3705" t="s">
        <v>4299</v>
      </c>
      <c r="D3705" s="154">
        <v>351</v>
      </c>
      <c r="E3705" t="s">
        <v>1065</v>
      </c>
      <c r="F3705">
        <v>20</v>
      </c>
      <c r="G3705">
        <v>39</v>
      </c>
      <c r="H3705" t="s">
        <v>3404</v>
      </c>
      <c r="I3705" t="s">
        <v>3515</v>
      </c>
      <c r="K3705" t="s">
        <v>1066</v>
      </c>
      <c r="L3705" t="s">
        <v>1065</v>
      </c>
      <c r="M3705" t="s">
        <v>3404</v>
      </c>
      <c r="N3705" t="b">
        <f>IF(ETMRouteStages[[#This Row],[RID]]=A3704,ETMRouteStages[[#This Row],[StageSequence]]=F3704+1,TRUE)</f>
        <v>1</v>
      </c>
    </row>
    <row r="3706" spans="1:14">
      <c r="A3706" t="s">
        <v>6554</v>
      </c>
      <c r="B3706" t="s">
        <v>1844</v>
      </c>
      <c r="C3706" t="s">
        <v>4299</v>
      </c>
      <c r="D3706" s="154">
        <v>351</v>
      </c>
      <c r="E3706" t="s">
        <v>3254</v>
      </c>
      <c r="F3706">
        <v>21</v>
      </c>
      <c r="G3706">
        <v>43</v>
      </c>
      <c r="H3706" t="s">
        <v>3404</v>
      </c>
      <c r="I3706" t="s">
        <v>3515</v>
      </c>
      <c r="K3706" t="s">
        <v>1173</v>
      </c>
      <c r="L3706" t="s">
        <v>1172</v>
      </c>
      <c r="M3706" t="s">
        <v>3404</v>
      </c>
      <c r="N3706" t="b">
        <f>IF(ETMRouteStages[[#This Row],[RID]]=A3705,ETMRouteStages[[#This Row],[StageSequence]]=F3705+1,TRUE)</f>
        <v>1</v>
      </c>
    </row>
    <row r="3707" spans="1:14">
      <c r="A3707" t="s">
        <v>6554</v>
      </c>
      <c r="B3707" t="s">
        <v>1844</v>
      </c>
      <c r="C3707" t="s">
        <v>4299</v>
      </c>
      <c r="D3707" s="154">
        <v>351</v>
      </c>
      <c r="E3707" t="s">
        <v>2223</v>
      </c>
      <c r="F3707">
        <v>22</v>
      </c>
      <c r="G3707">
        <v>47</v>
      </c>
      <c r="H3707" t="s">
        <v>3404</v>
      </c>
      <c r="I3707" t="s">
        <v>3515</v>
      </c>
      <c r="K3707" t="s">
        <v>2224</v>
      </c>
      <c r="L3707" t="s">
        <v>2223</v>
      </c>
      <c r="M3707" t="s">
        <v>3404</v>
      </c>
      <c r="N3707" t="b">
        <f>IF(ETMRouteStages[[#This Row],[RID]]=A3706,ETMRouteStages[[#This Row],[StageSequence]]=F3706+1,TRUE)</f>
        <v>1</v>
      </c>
    </row>
    <row r="3708" spans="1:14">
      <c r="A3708" t="s">
        <v>6554</v>
      </c>
      <c r="B3708" t="s">
        <v>1844</v>
      </c>
      <c r="C3708" t="s">
        <v>4299</v>
      </c>
      <c r="D3708" s="154">
        <v>351</v>
      </c>
      <c r="E3708" t="s">
        <v>2245</v>
      </c>
      <c r="F3708">
        <v>23</v>
      </c>
      <c r="G3708">
        <v>50</v>
      </c>
      <c r="H3708" t="s">
        <v>3404</v>
      </c>
      <c r="I3708" t="s">
        <v>3515</v>
      </c>
      <c r="K3708" t="s">
        <v>2246</v>
      </c>
      <c r="L3708" t="s">
        <v>2245</v>
      </c>
      <c r="M3708" t="s">
        <v>3404</v>
      </c>
      <c r="N3708" t="b">
        <f>IF(ETMRouteStages[[#This Row],[RID]]=A3707,ETMRouteStages[[#This Row],[StageSequence]]=F3707+1,TRUE)</f>
        <v>1</v>
      </c>
    </row>
    <row r="3709" spans="1:14">
      <c r="A3709" t="s">
        <v>6554</v>
      </c>
      <c r="B3709" t="s">
        <v>1844</v>
      </c>
      <c r="C3709" t="s">
        <v>4299</v>
      </c>
      <c r="D3709" s="154">
        <v>351</v>
      </c>
      <c r="E3709" t="s">
        <v>2516</v>
      </c>
      <c r="F3709">
        <v>24</v>
      </c>
      <c r="G3709">
        <v>51</v>
      </c>
      <c r="H3709" t="s">
        <v>3404</v>
      </c>
      <c r="I3709" t="s">
        <v>3515</v>
      </c>
      <c r="K3709" t="s">
        <v>2517</v>
      </c>
      <c r="L3709" t="s">
        <v>2516</v>
      </c>
      <c r="M3709" t="s">
        <v>3404</v>
      </c>
      <c r="N3709" t="b">
        <f>IF(ETMRouteStages[[#This Row],[RID]]=A3708,ETMRouteStages[[#This Row],[StageSequence]]=F3708+1,TRUE)</f>
        <v>1</v>
      </c>
    </row>
    <row r="3710" spans="1:14">
      <c r="A3710" t="s">
        <v>6554</v>
      </c>
      <c r="B3710" t="s">
        <v>1844</v>
      </c>
      <c r="C3710" t="s">
        <v>4299</v>
      </c>
      <c r="D3710" s="154">
        <v>351</v>
      </c>
      <c r="E3710" t="s">
        <v>2974</v>
      </c>
      <c r="F3710">
        <v>25</v>
      </c>
      <c r="G3710">
        <v>52</v>
      </c>
      <c r="H3710" t="s">
        <v>3404</v>
      </c>
      <c r="I3710" t="s">
        <v>3515</v>
      </c>
      <c r="K3710" t="s">
        <v>2975</v>
      </c>
      <c r="L3710" t="s">
        <v>2974</v>
      </c>
      <c r="M3710" t="s">
        <v>3404</v>
      </c>
      <c r="N3710" t="b">
        <f>IF(ETMRouteStages[[#This Row],[RID]]=A3709,ETMRouteStages[[#This Row],[StageSequence]]=F3709+1,TRUE)</f>
        <v>1</v>
      </c>
    </row>
    <row r="3711" spans="1:14">
      <c r="A3711" t="s">
        <v>6554</v>
      </c>
      <c r="B3711" t="s">
        <v>1844</v>
      </c>
      <c r="C3711" t="s">
        <v>4299</v>
      </c>
      <c r="D3711" s="154">
        <v>351</v>
      </c>
      <c r="E3711" t="s">
        <v>3234</v>
      </c>
      <c r="F3711">
        <v>26</v>
      </c>
      <c r="G3711">
        <v>54</v>
      </c>
      <c r="H3711" t="s">
        <v>3404</v>
      </c>
      <c r="I3711" t="s">
        <v>3515</v>
      </c>
      <c r="K3711" t="s">
        <v>3235</v>
      </c>
      <c r="L3711" t="s">
        <v>3234</v>
      </c>
      <c r="M3711" t="s">
        <v>3404</v>
      </c>
      <c r="N3711" t="b">
        <f>IF(ETMRouteStages[[#This Row],[RID]]=A3710,ETMRouteStages[[#This Row],[StageSequence]]=F3710+1,TRUE)</f>
        <v>1</v>
      </c>
    </row>
    <row r="3712" spans="1:14">
      <c r="A3712" t="s">
        <v>6555</v>
      </c>
      <c r="B3712" t="s">
        <v>1844</v>
      </c>
      <c r="C3712" t="s">
        <v>4302</v>
      </c>
      <c r="D3712" s="154">
        <v>352</v>
      </c>
      <c r="E3712" t="s">
        <v>2201</v>
      </c>
      <c r="F3712">
        <v>1</v>
      </c>
      <c r="G3712">
        <v>0</v>
      </c>
      <c r="H3712" t="s">
        <v>3404</v>
      </c>
      <c r="I3712" t="s">
        <v>3515</v>
      </c>
      <c r="K3712" t="s">
        <v>2202</v>
      </c>
      <c r="L3712" t="s">
        <v>2201</v>
      </c>
      <c r="M3712" t="s">
        <v>3404</v>
      </c>
      <c r="N3712" t="b">
        <f>IF(ETMRouteStages[[#This Row],[RID]]=A3711,ETMRouteStages[[#This Row],[StageSequence]]=F3711+1,TRUE)</f>
        <v>1</v>
      </c>
    </row>
    <row r="3713" spans="1:14">
      <c r="A3713" t="s">
        <v>6555</v>
      </c>
      <c r="B3713" t="s">
        <v>1844</v>
      </c>
      <c r="C3713" t="s">
        <v>4302</v>
      </c>
      <c r="D3713" s="154">
        <v>352</v>
      </c>
      <c r="E3713" t="s">
        <v>1195</v>
      </c>
      <c r="F3713">
        <v>2</v>
      </c>
      <c r="G3713">
        <v>1</v>
      </c>
      <c r="H3713" t="s">
        <v>3404</v>
      </c>
      <c r="I3713" t="s">
        <v>3515</v>
      </c>
      <c r="K3713" t="s">
        <v>1196</v>
      </c>
      <c r="L3713" t="s">
        <v>1195</v>
      </c>
      <c r="M3713" t="s">
        <v>3404</v>
      </c>
      <c r="N3713" t="b">
        <f>IF(ETMRouteStages[[#This Row],[RID]]=A3712,ETMRouteStages[[#This Row],[StageSequence]]=F3712+1,TRUE)</f>
        <v>1</v>
      </c>
    </row>
    <row r="3714" spans="1:14">
      <c r="A3714" t="s">
        <v>6555</v>
      </c>
      <c r="B3714" t="s">
        <v>1844</v>
      </c>
      <c r="C3714" t="s">
        <v>4302</v>
      </c>
      <c r="D3714" s="154">
        <v>352</v>
      </c>
      <c r="E3714" t="s">
        <v>2201</v>
      </c>
      <c r="F3714">
        <v>3</v>
      </c>
      <c r="G3714">
        <v>3</v>
      </c>
      <c r="H3714" t="s">
        <v>3404</v>
      </c>
      <c r="I3714" t="s">
        <v>3515</v>
      </c>
      <c r="K3714" t="s">
        <v>2202</v>
      </c>
      <c r="L3714" t="s">
        <v>2201</v>
      </c>
      <c r="M3714" t="s">
        <v>3404</v>
      </c>
      <c r="N3714" t="b">
        <f>IF(ETMRouteStages[[#This Row],[RID]]=A3713,ETMRouteStages[[#This Row],[StageSequence]]=F3713+1,TRUE)</f>
        <v>1</v>
      </c>
    </row>
    <row r="3715" spans="1:14">
      <c r="A3715" t="s">
        <v>6555</v>
      </c>
      <c r="B3715" t="s">
        <v>1844</v>
      </c>
      <c r="C3715" t="s">
        <v>4302</v>
      </c>
      <c r="D3715" s="154">
        <v>352</v>
      </c>
      <c r="E3715" t="s">
        <v>2388</v>
      </c>
      <c r="F3715">
        <v>4</v>
      </c>
      <c r="G3715">
        <v>5</v>
      </c>
      <c r="H3715" t="s">
        <v>3404</v>
      </c>
      <c r="I3715" t="s">
        <v>3515</v>
      </c>
      <c r="K3715" t="s">
        <v>2389</v>
      </c>
      <c r="L3715" t="s">
        <v>2388</v>
      </c>
      <c r="M3715" t="s">
        <v>3404</v>
      </c>
      <c r="N3715" t="b">
        <f>IF(ETMRouteStages[[#This Row],[RID]]=A3714,ETMRouteStages[[#This Row],[StageSequence]]=F3714+1,TRUE)</f>
        <v>1</v>
      </c>
    </row>
    <row r="3716" spans="1:14">
      <c r="A3716" t="s">
        <v>6555</v>
      </c>
      <c r="B3716" t="s">
        <v>1844</v>
      </c>
      <c r="C3716" t="s">
        <v>4302</v>
      </c>
      <c r="D3716" s="154">
        <v>352</v>
      </c>
      <c r="E3716" t="s">
        <v>2427</v>
      </c>
      <c r="F3716">
        <v>5</v>
      </c>
      <c r="G3716">
        <v>6</v>
      </c>
      <c r="H3716" t="s">
        <v>3404</v>
      </c>
      <c r="I3716" t="s">
        <v>3515</v>
      </c>
      <c r="K3716" t="s">
        <v>2428</v>
      </c>
      <c r="L3716" t="s">
        <v>2427</v>
      </c>
      <c r="M3716" t="s">
        <v>3404</v>
      </c>
      <c r="N3716" t="b">
        <f>IF(ETMRouteStages[[#This Row],[RID]]=A3715,ETMRouteStages[[#This Row],[StageSequence]]=F3715+1,TRUE)</f>
        <v>1</v>
      </c>
    </row>
    <row r="3717" spans="1:14">
      <c r="A3717" t="s">
        <v>6555</v>
      </c>
      <c r="B3717" t="s">
        <v>1844</v>
      </c>
      <c r="C3717" t="s">
        <v>4302</v>
      </c>
      <c r="D3717" s="154">
        <v>352</v>
      </c>
      <c r="E3717" t="s">
        <v>2447</v>
      </c>
      <c r="F3717">
        <v>6</v>
      </c>
      <c r="G3717">
        <v>7</v>
      </c>
      <c r="H3717" t="s">
        <v>3404</v>
      </c>
      <c r="I3717" t="s">
        <v>3515</v>
      </c>
      <c r="K3717" t="s">
        <v>2448</v>
      </c>
      <c r="L3717" t="s">
        <v>2447</v>
      </c>
      <c r="M3717" t="s">
        <v>3404</v>
      </c>
      <c r="N3717" t="b">
        <f>IF(ETMRouteStages[[#This Row],[RID]]=A3716,ETMRouteStages[[#This Row],[StageSequence]]=F3716+1,TRUE)</f>
        <v>1</v>
      </c>
    </row>
    <row r="3718" spans="1:14">
      <c r="A3718" t="s">
        <v>6555</v>
      </c>
      <c r="B3718" t="s">
        <v>1844</v>
      </c>
      <c r="C3718" t="s">
        <v>4302</v>
      </c>
      <c r="D3718" s="154">
        <v>352</v>
      </c>
      <c r="E3718" t="s">
        <v>2429</v>
      </c>
      <c r="F3718">
        <v>7</v>
      </c>
      <c r="G3718">
        <v>8</v>
      </c>
      <c r="H3718" t="s">
        <v>3404</v>
      </c>
      <c r="I3718" t="s">
        <v>3515</v>
      </c>
      <c r="K3718" t="s">
        <v>2430</v>
      </c>
      <c r="L3718" t="s">
        <v>2429</v>
      </c>
      <c r="M3718" t="s">
        <v>3404</v>
      </c>
      <c r="N3718" t="b">
        <f>IF(ETMRouteStages[[#This Row],[RID]]=A3717,ETMRouteStages[[#This Row],[StageSequence]]=F3717+1,TRUE)</f>
        <v>1</v>
      </c>
    </row>
    <row r="3719" spans="1:14">
      <c r="A3719" t="s">
        <v>6555</v>
      </c>
      <c r="B3719" t="s">
        <v>1844</v>
      </c>
      <c r="C3719" t="s">
        <v>4302</v>
      </c>
      <c r="D3719" s="154">
        <v>352</v>
      </c>
      <c r="E3719" t="s">
        <v>2751</v>
      </c>
      <c r="F3719">
        <v>8</v>
      </c>
      <c r="G3719">
        <v>9</v>
      </c>
      <c r="H3719" t="s">
        <v>3404</v>
      </c>
      <c r="I3719" t="s">
        <v>3515</v>
      </c>
      <c r="K3719" t="s">
        <v>2752</v>
      </c>
      <c r="L3719" t="s">
        <v>2751</v>
      </c>
      <c r="M3719" t="s">
        <v>3404</v>
      </c>
      <c r="N3719" t="b">
        <f>IF(ETMRouteStages[[#This Row],[RID]]=A3718,ETMRouteStages[[#This Row],[StageSequence]]=F3718+1,TRUE)</f>
        <v>1</v>
      </c>
    </row>
    <row r="3720" spans="1:14">
      <c r="A3720" t="s">
        <v>6555</v>
      </c>
      <c r="B3720" t="s">
        <v>1844</v>
      </c>
      <c r="C3720" t="s">
        <v>4302</v>
      </c>
      <c r="D3720" s="154">
        <v>352</v>
      </c>
      <c r="E3720" t="s">
        <v>618</v>
      </c>
      <c r="F3720">
        <v>9</v>
      </c>
      <c r="G3720">
        <v>10</v>
      </c>
      <c r="H3720" t="s">
        <v>3404</v>
      </c>
      <c r="I3720" t="s">
        <v>3515</v>
      </c>
      <c r="K3720" t="s">
        <v>619</v>
      </c>
      <c r="L3720" t="s">
        <v>618</v>
      </c>
      <c r="M3720" t="s">
        <v>3404</v>
      </c>
      <c r="N3720" t="b">
        <f>IF(ETMRouteStages[[#This Row],[RID]]=A3719,ETMRouteStages[[#This Row],[StageSequence]]=F3719+1,TRUE)</f>
        <v>1</v>
      </c>
    </row>
    <row r="3721" spans="1:14">
      <c r="A3721" t="s">
        <v>6555</v>
      </c>
      <c r="B3721" t="s">
        <v>1844</v>
      </c>
      <c r="C3721" t="s">
        <v>4302</v>
      </c>
      <c r="D3721" s="154">
        <v>352</v>
      </c>
      <c r="E3721" t="s">
        <v>2139</v>
      </c>
      <c r="F3721">
        <v>10</v>
      </c>
      <c r="G3721">
        <v>12</v>
      </c>
      <c r="H3721" t="s">
        <v>3404</v>
      </c>
      <c r="I3721" t="s">
        <v>3515</v>
      </c>
      <c r="K3721" t="s">
        <v>2140</v>
      </c>
      <c r="L3721" t="s">
        <v>2139</v>
      </c>
      <c r="M3721" t="s">
        <v>3404</v>
      </c>
      <c r="N3721" t="b">
        <f>IF(ETMRouteStages[[#This Row],[RID]]=A3720,ETMRouteStages[[#This Row],[StageSequence]]=F3720+1,TRUE)</f>
        <v>1</v>
      </c>
    </row>
    <row r="3722" spans="1:14">
      <c r="A3722" t="s">
        <v>6555</v>
      </c>
      <c r="B3722" t="s">
        <v>1844</v>
      </c>
      <c r="C3722" t="s">
        <v>4302</v>
      </c>
      <c r="D3722" s="154">
        <v>352</v>
      </c>
      <c r="E3722" t="s">
        <v>968</v>
      </c>
      <c r="F3722">
        <v>11</v>
      </c>
      <c r="G3722">
        <v>14</v>
      </c>
      <c r="H3722" t="s">
        <v>3404</v>
      </c>
      <c r="I3722" t="s">
        <v>3515</v>
      </c>
      <c r="K3722" t="s">
        <v>969</v>
      </c>
      <c r="L3722" t="s">
        <v>968</v>
      </c>
      <c r="M3722" t="s">
        <v>3404</v>
      </c>
      <c r="N3722" t="b">
        <f>IF(ETMRouteStages[[#This Row],[RID]]=A3721,ETMRouteStages[[#This Row],[StageSequence]]=F3721+1,TRUE)</f>
        <v>1</v>
      </c>
    </row>
    <row r="3723" spans="1:14">
      <c r="A3723" t="s">
        <v>6555</v>
      </c>
      <c r="B3723" t="s">
        <v>1844</v>
      </c>
      <c r="C3723" t="s">
        <v>4302</v>
      </c>
      <c r="D3723" s="154">
        <v>352</v>
      </c>
      <c r="E3723" t="s">
        <v>970</v>
      </c>
      <c r="F3723">
        <v>12</v>
      </c>
      <c r="G3723">
        <v>15</v>
      </c>
      <c r="H3723" t="s">
        <v>3404</v>
      </c>
      <c r="I3723" t="s">
        <v>3515</v>
      </c>
      <c r="K3723" t="s">
        <v>971</v>
      </c>
      <c r="L3723" t="s">
        <v>970</v>
      </c>
      <c r="M3723" t="s">
        <v>3404</v>
      </c>
      <c r="N3723" t="b">
        <f>IF(ETMRouteStages[[#This Row],[RID]]=A3722,ETMRouteStages[[#This Row],[StageSequence]]=F3722+1,TRUE)</f>
        <v>1</v>
      </c>
    </row>
    <row r="3724" spans="1:14">
      <c r="A3724" t="s">
        <v>6555</v>
      </c>
      <c r="B3724" t="s">
        <v>1844</v>
      </c>
      <c r="C3724" t="s">
        <v>4302</v>
      </c>
      <c r="D3724" s="154">
        <v>352</v>
      </c>
      <c r="E3724" t="s">
        <v>1115</v>
      </c>
      <c r="F3724">
        <v>13</v>
      </c>
      <c r="G3724">
        <v>16</v>
      </c>
      <c r="H3724" t="s">
        <v>3404</v>
      </c>
      <c r="I3724" t="s">
        <v>3515</v>
      </c>
      <c r="K3724" t="s">
        <v>1116</v>
      </c>
      <c r="L3724" t="s">
        <v>1115</v>
      </c>
      <c r="M3724" t="s">
        <v>3404</v>
      </c>
      <c r="N3724" t="b">
        <f>IF(ETMRouteStages[[#This Row],[RID]]=A3723,ETMRouteStages[[#This Row],[StageSequence]]=F3723+1,TRUE)</f>
        <v>1</v>
      </c>
    </row>
    <row r="3725" spans="1:14">
      <c r="A3725" t="s">
        <v>6555</v>
      </c>
      <c r="B3725" t="s">
        <v>1844</v>
      </c>
      <c r="C3725" t="s">
        <v>4302</v>
      </c>
      <c r="D3725" s="154">
        <v>352</v>
      </c>
      <c r="E3725" t="s">
        <v>632</v>
      </c>
      <c r="F3725">
        <v>14</v>
      </c>
      <c r="G3725">
        <v>17</v>
      </c>
      <c r="H3725" t="s">
        <v>3404</v>
      </c>
      <c r="I3725" t="s">
        <v>3515</v>
      </c>
      <c r="K3725" t="s">
        <v>633</v>
      </c>
      <c r="L3725" t="s">
        <v>632</v>
      </c>
      <c r="M3725" t="s">
        <v>3404</v>
      </c>
      <c r="N3725" t="b">
        <f>IF(ETMRouteStages[[#This Row],[RID]]=A3724,ETMRouteStages[[#This Row],[StageSequence]]=F3724+1,TRUE)</f>
        <v>1</v>
      </c>
    </row>
    <row r="3726" spans="1:14">
      <c r="A3726" t="s">
        <v>6555</v>
      </c>
      <c r="B3726" t="s">
        <v>1844</v>
      </c>
      <c r="C3726" t="s">
        <v>4302</v>
      </c>
      <c r="D3726" s="154">
        <v>352</v>
      </c>
      <c r="E3726" t="s">
        <v>740</v>
      </c>
      <c r="F3726">
        <v>15</v>
      </c>
      <c r="G3726">
        <v>19</v>
      </c>
      <c r="H3726" t="s">
        <v>3404</v>
      </c>
      <c r="I3726" t="s">
        <v>3515</v>
      </c>
      <c r="K3726" t="s">
        <v>741</v>
      </c>
      <c r="L3726" t="s">
        <v>740</v>
      </c>
      <c r="M3726" t="s">
        <v>3404</v>
      </c>
      <c r="N3726" t="b">
        <f>IF(ETMRouteStages[[#This Row],[RID]]=A3725,ETMRouteStages[[#This Row],[StageSequence]]=F3725+1,TRUE)</f>
        <v>1</v>
      </c>
    </row>
    <row r="3727" spans="1:14">
      <c r="A3727" t="s">
        <v>6555</v>
      </c>
      <c r="B3727" t="s">
        <v>1844</v>
      </c>
      <c r="C3727" t="s">
        <v>4302</v>
      </c>
      <c r="D3727" s="154">
        <v>352</v>
      </c>
      <c r="E3727" t="s">
        <v>1723</v>
      </c>
      <c r="F3727">
        <v>16</v>
      </c>
      <c r="G3727">
        <v>21</v>
      </c>
      <c r="H3727" t="s">
        <v>3404</v>
      </c>
      <c r="I3727" t="s">
        <v>3515</v>
      </c>
      <c r="K3727" t="s">
        <v>1724</v>
      </c>
      <c r="L3727" t="s">
        <v>1723</v>
      </c>
      <c r="M3727" t="s">
        <v>3404</v>
      </c>
      <c r="N3727" t="b">
        <f>IF(ETMRouteStages[[#This Row],[RID]]=A3726,ETMRouteStages[[#This Row],[StageSequence]]=F3726+1,TRUE)</f>
        <v>1</v>
      </c>
    </row>
    <row r="3728" spans="1:14">
      <c r="A3728" t="s">
        <v>6555</v>
      </c>
      <c r="B3728" t="s">
        <v>1844</v>
      </c>
      <c r="C3728" t="s">
        <v>4302</v>
      </c>
      <c r="D3728" s="154">
        <v>352</v>
      </c>
      <c r="E3728" t="s">
        <v>1827</v>
      </c>
      <c r="F3728">
        <v>17</v>
      </c>
      <c r="G3728">
        <v>23</v>
      </c>
      <c r="H3728" t="s">
        <v>3404</v>
      </c>
      <c r="I3728" t="s">
        <v>3515</v>
      </c>
      <c r="K3728" t="s">
        <v>1828</v>
      </c>
      <c r="L3728" t="s">
        <v>1827</v>
      </c>
      <c r="M3728" t="s">
        <v>3404</v>
      </c>
      <c r="N3728" t="b">
        <f>IF(ETMRouteStages[[#This Row],[RID]]=A3727,ETMRouteStages[[#This Row],[StageSequence]]=F3727+1,TRUE)</f>
        <v>1</v>
      </c>
    </row>
    <row r="3729" spans="1:14">
      <c r="A3729" t="s">
        <v>6555</v>
      </c>
      <c r="B3729" t="s">
        <v>1844</v>
      </c>
      <c r="C3729" t="s">
        <v>4302</v>
      </c>
      <c r="D3729" s="154">
        <v>352</v>
      </c>
      <c r="E3729" t="s">
        <v>1841</v>
      </c>
      <c r="F3729">
        <v>18</v>
      </c>
      <c r="G3729">
        <v>24</v>
      </c>
      <c r="H3729" t="s">
        <v>3404</v>
      </c>
      <c r="I3729" t="s">
        <v>3515</v>
      </c>
      <c r="K3729" t="s">
        <v>1842</v>
      </c>
      <c r="L3729" t="s">
        <v>1841</v>
      </c>
      <c r="M3729" t="s">
        <v>3404</v>
      </c>
      <c r="N3729" t="b">
        <f>IF(ETMRouteStages[[#This Row],[RID]]=A3728,ETMRouteStages[[#This Row],[StageSequence]]=F3728+1,TRUE)</f>
        <v>1</v>
      </c>
    </row>
    <row r="3730" spans="1:14">
      <c r="A3730" t="s">
        <v>6555</v>
      </c>
      <c r="B3730" t="s">
        <v>1844</v>
      </c>
      <c r="C3730" t="s">
        <v>4302</v>
      </c>
      <c r="D3730" s="154">
        <v>352</v>
      </c>
      <c r="E3730" t="s">
        <v>2255</v>
      </c>
      <c r="F3730">
        <v>19</v>
      </c>
      <c r="G3730">
        <v>26</v>
      </c>
      <c r="H3730" t="s">
        <v>3404</v>
      </c>
      <c r="I3730" t="s">
        <v>3515</v>
      </c>
      <c r="K3730" t="s">
        <v>2256</v>
      </c>
      <c r="L3730" t="s">
        <v>2255</v>
      </c>
      <c r="M3730" t="s">
        <v>3404</v>
      </c>
      <c r="N3730" t="b">
        <f>IF(ETMRouteStages[[#This Row],[RID]]=A3729,ETMRouteStages[[#This Row],[StageSequence]]=F3729+1,TRUE)</f>
        <v>1</v>
      </c>
    </row>
    <row r="3731" spans="1:14">
      <c r="A3731" t="s">
        <v>6555</v>
      </c>
      <c r="B3731" t="s">
        <v>1844</v>
      </c>
      <c r="C3731" t="s">
        <v>4302</v>
      </c>
      <c r="D3731" s="154">
        <v>352</v>
      </c>
      <c r="E3731" t="s">
        <v>1187</v>
      </c>
      <c r="F3731">
        <v>20</v>
      </c>
      <c r="G3731">
        <v>28</v>
      </c>
      <c r="H3731" t="s">
        <v>3404</v>
      </c>
      <c r="I3731" t="s">
        <v>3515</v>
      </c>
      <c r="K3731" t="s">
        <v>1188</v>
      </c>
      <c r="L3731" t="s">
        <v>1187</v>
      </c>
      <c r="M3731" t="s">
        <v>3404</v>
      </c>
      <c r="N3731" t="b">
        <f>IF(ETMRouteStages[[#This Row],[RID]]=A3730,ETMRouteStages[[#This Row],[StageSequence]]=F3730+1,TRUE)</f>
        <v>1</v>
      </c>
    </row>
    <row r="3732" spans="1:14">
      <c r="A3732" t="s">
        <v>6555</v>
      </c>
      <c r="B3732" t="s">
        <v>1844</v>
      </c>
      <c r="C3732" t="s">
        <v>4302</v>
      </c>
      <c r="D3732" s="154">
        <v>352</v>
      </c>
      <c r="E3732" t="s">
        <v>1197</v>
      </c>
      <c r="F3732">
        <v>21</v>
      </c>
      <c r="G3732">
        <v>29</v>
      </c>
      <c r="H3732" t="s">
        <v>3404</v>
      </c>
      <c r="I3732" t="s">
        <v>3515</v>
      </c>
      <c r="K3732" t="s">
        <v>1198</v>
      </c>
      <c r="L3732" t="s">
        <v>1197</v>
      </c>
      <c r="M3732" t="s">
        <v>3404</v>
      </c>
      <c r="N3732" t="b">
        <f>IF(ETMRouteStages[[#This Row],[RID]]=A3731,ETMRouteStages[[#This Row],[StageSequence]]=F3731+1,TRUE)</f>
        <v>1</v>
      </c>
    </row>
    <row r="3733" spans="1:14">
      <c r="A3733" t="s">
        <v>6555</v>
      </c>
      <c r="B3733" t="s">
        <v>1844</v>
      </c>
      <c r="C3733" t="s">
        <v>4302</v>
      </c>
      <c r="D3733" s="154">
        <v>352</v>
      </c>
      <c r="E3733" t="s">
        <v>2328</v>
      </c>
      <c r="F3733">
        <v>22</v>
      </c>
      <c r="G3733">
        <v>31</v>
      </c>
      <c r="H3733" t="s">
        <v>3404</v>
      </c>
      <c r="I3733" t="s">
        <v>3515</v>
      </c>
      <c r="K3733" t="s">
        <v>2329</v>
      </c>
      <c r="L3733" t="s">
        <v>2328</v>
      </c>
      <c r="M3733" t="s">
        <v>3404</v>
      </c>
      <c r="N3733" t="b">
        <f>IF(ETMRouteStages[[#This Row],[RID]]=A3732,ETMRouteStages[[#This Row],[StageSequence]]=F3732+1,TRUE)</f>
        <v>1</v>
      </c>
    </row>
    <row r="3734" spans="1:14">
      <c r="A3734" t="s">
        <v>6555</v>
      </c>
      <c r="B3734" t="s">
        <v>1844</v>
      </c>
      <c r="C3734" t="s">
        <v>4302</v>
      </c>
      <c r="D3734" s="154">
        <v>352</v>
      </c>
      <c r="E3734" t="s">
        <v>1113</v>
      </c>
      <c r="F3734">
        <v>23</v>
      </c>
      <c r="G3734">
        <v>33</v>
      </c>
      <c r="H3734" t="s">
        <v>3404</v>
      </c>
      <c r="I3734" t="s">
        <v>3515</v>
      </c>
      <c r="K3734" t="s">
        <v>1114</v>
      </c>
      <c r="L3734" t="s">
        <v>1113</v>
      </c>
      <c r="M3734" t="s">
        <v>3404</v>
      </c>
      <c r="N3734" t="b">
        <f>IF(ETMRouteStages[[#This Row],[RID]]=A3733,ETMRouteStages[[#This Row],[StageSequence]]=F3733+1,TRUE)</f>
        <v>1</v>
      </c>
    </row>
    <row r="3735" spans="1:14">
      <c r="A3735" t="s">
        <v>6555</v>
      </c>
      <c r="B3735" t="s">
        <v>1844</v>
      </c>
      <c r="C3735" t="s">
        <v>4302</v>
      </c>
      <c r="D3735" s="154">
        <v>352</v>
      </c>
      <c r="E3735" t="s">
        <v>2890</v>
      </c>
      <c r="F3735">
        <v>24</v>
      </c>
      <c r="G3735">
        <v>35</v>
      </c>
      <c r="H3735" t="s">
        <v>3404</v>
      </c>
      <c r="I3735" t="s">
        <v>3515</v>
      </c>
      <c r="K3735" t="s">
        <v>2891</v>
      </c>
      <c r="L3735" t="s">
        <v>2890</v>
      </c>
      <c r="M3735" t="s">
        <v>3404</v>
      </c>
      <c r="N3735" t="b">
        <f>IF(ETMRouteStages[[#This Row],[RID]]=A3734,ETMRouteStages[[#This Row],[StageSequence]]=F3734+1,TRUE)</f>
        <v>1</v>
      </c>
    </row>
    <row r="3736" spans="1:14">
      <c r="A3736" t="s">
        <v>6555</v>
      </c>
      <c r="B3736" t="s">
        <v>1844</v>
      </c>
      <c r="C3736" t="s">
        <v>4302</v>
      </c>
      <c r="D3736" s="154">
        <v>352</v>
      </c>
      <c r="E3736" t="s">
        <v>784</v>
      </c>
      <c r="F3736">
        <v>25</v>
      </c>
      <c r="G3736">
        <v>36</v>
      </c>
      <c r="H3736" t="s">
        <v>3404</v>
      </c>
      <c r="I3736" t="s">
        <v>3515</v>
      </c>
      <c r="K3736" t="s">
        <v>785</v>
      </c>
      <c r="L3736" t="s">
        <v>784</v>
      </c>
      <c r="M3736" t="s">
        <v>3404</v>
      </c>
      <c r="N3736" t="b">
        <f>IF(ETMRouteStages[[#This Row],[RID]]=A3735,ETMRouteStages[[#This Row],[StageSequence]]=F3735+1,TRUE)</f>
        <v>1</v>
      </c>
    </row>
    <row r="3737" spans="1:14">
      <c r="A3737" t="s">
        <v>6555</v>
      </c>
      <c r="B3737" t="s">
        <v>1844</v>
      </c>
      <c r="C3737" t="s">
        <v>4302</v>
      </c>
      <c r="D3737" s="154">
        <v>352</v>
      </c>
      <c r="E3737" t="s">
        <v>2503</v>
      </c>
      <c r="F3737">
        <v>26</v>
      </c>
      <c r="G3737">
        <v>37</v>
      </c>
      <c r="H3737" t="s">
        <v>3404</v>
      </c>
      <c r="I3737" t="s">
        <v>3515</v>
      </c>
      <c r="K3737" t="s">
        <v>2504</v>
      </c>
      <c r="L3737" t="s">
        <v>2503</v>
      </c>
      <c r="M3737" t="s">
        <v>3404</v>
      </c>
      <c r="N3737" t="b">
        <f>IF(ETMRouteStages[[#This Row],[RID]]=A3736,ETMRouteStages[[#This Row],[StageSequence]]=F3736+1,TRUE)</f>
        <v>1</v>
      </c>
    </row>
    <row r="3738" spans="1:14">
      <c r="A3738" t="s">
        <v>6555</v>
      </c>
      <c r="B3738" t="s">
        <v>1844</v>
      </c>
      <c r="C3738" t="s">
        <v>4302</v>
      </c>
      <c r="D3738" s="154">
        <v>352</v>
      </c>
      <c r="E3738" t="s">
        <v>782</v>
      </c>
      <c r="F3738">
        <v>27</v>
      </c>
      <c r="G3738">
        <v>39</v>
      </c>
      <c r="H3738" t="s">
        <v>3404</v>
      </c>
      <c r="I3738" t="s">
        <v>3515</v>
      </c>
      <c r="K3738" t="s">
        <v>783</v>
      </c>
      <c r="L3738" t="s">
        <v>782</v>
      </c>
      <c r="M3738" t="s">
        <v>3404</v>
      </c>
      <c r="N3738" t="b">
        <f>IF(ETMRouteStages[[#This Row],[RID]]=A3737,ETMRouteStages[[#This Row],[StageSequence]]=F3737+1,TRUE)</f>
        <v>1</v>
      </c>
    </row>
    <row r="3739" spans="1:14">
      <c r="A3739" t="s">
        <v>6555</v>
      </c>
      <c r="B3739" t="s">
        <v>1844</v>
      </c>
      <c r="C3739" t="s">
        <v>4302</v>
      </c>
      <c r="D3739" s="154">
        <v>352</v>
      </c>
      <c r="E3739" t="s">
        <v>2830</v>
      </c>
      <c r="F3739">
        <v>28</v>
      </c>
      <c r="G3739">
        <v>40</v>
      </c>
      <c r="H3739" t="s">
        <v>3404</v>
      </c>
      <c r="I3739" t="s">
        <v>3515</v>
      </c>
      <c r="K3739" t="s">
        <v>2831</v>
      </c>
      <c r="L3739" t="s">
        <v>2830</v>
      </c>
      <c r="M3739" t="s">
        <v>3404</v>
      </c>
      <c r="N3739" t="b">
        <f>IF(ETMRouteStages[[#This Row],[RID]]=A3738,ETMRouteStages[[#This Row],[StageSequence]]=F3738+1,TRUE)</f>
        <v>1</v>
      </c>
    </row>
    <row r="3740" spans="1:14">
      <c r="A3740" t="s">
        <v>6555</v>
      </c>
      <c r="B3740" t="s">
        <v>1844</v>
      </c>
      <c r="C3740" t="s">
        <v>4302</v>
      </c>
      <c r="D3740" s="154">
        <v>352</v>
      </c>
      <c r="E3740" t="s">
        <v>3014</v>
      </c>
      <c r="F3740">
        <v>29</v>
      </c>
      <c r="G3740">
        <v>41</v>
      </c>
      <c r="H3740" t="s">
        <v>3404</v>
      </c>
      <c r="I3740" t="s">
        <v>3515</v>
      </c>
      <c r="K3740" t="s">
        <v>3015</v>
      </c>
      <c r="L3740" t="s">
        <v>3014</v>
      </c>
      <c r="M3740" t="s">
        <v>3404</v>
      </c>
      <c r="N3740" t="b">
        <f>IF(ETMRouteStages[[#This Row],[RID]]=A3739,ETMRouteStages[[#This Row],[StageSequence]]=F3739+1,TRUE)</f>
        <v>1</v>
      </c>
    </row>
    <row r="3741" spans="1:14">
      <c r="A3741" t="s">
        <v>6555</v>
      </c>
      <c r="B3741" t="s">
        <v>1844</v>
      </c>
      <c r="C3741" t="s">
        <v>4302</v>
      </c>
      <c r="D3741" s="154">
        <v>352</v>
      </c>
      <c r="E3741" t="s">
        <v>2653</v>
      </c>
      <c r="F3741">
        <v>30</v>
      </c>
      <c r="G3741">
        <v>43</v>
      </c>
      <c r="H3741" t="s">
        <v>3404</v>
      </c>
      <c r="I3741" t="s">
        <v>3515</v>
      </c>
      <c r="K3741" t="s">
        <v>2654</v>
      </c>
      <c r="L3741" t="s">
        <v>2653</v>
      </c>
      <c r="M3741" t="s">
        <v>3404</v>
      </c>
      <c r="N3741" t="b">
        <f>IF(ETMRouteStages[[#This Row],[RID]]=A3740,ETMRouteStages[[#This Row],[StageSequence]]=F3740+1,TRUE)</f>
        <v>1</v>
      </c>
    </row>
    <row r="3742" spans="1:14">
      <c r="A3742" t="s">
        <v>6555</v>
      </c>
      <c r="B3742" t="s">
        <v>1844</v>
      </c>
      <c r="C3742" t="s">
        <v>4302</v>
      </c>
      <c r="D3742" s="154">
        <v>352</v>
      </c>
      <c r="E3742" t="s">
        <v>1021</v>
      </c>
      <c r="F3742">
        <v>31</v>
      </c>
      <c r="G3742">
        <v>45</v>
      </c>
      <c r="H3742" t="s">
        <v>3404</v>
      </c>
      <c r="I3742" t="s">
        <v>3515</v>
      </c>
      <c r="K3742" t="s">
        <v>1022</v>
      </c>
      <c r="L3742" t="s">
        <v>1021</v>
      </c>
      <c r="M3742" t="s">
        <v>3404</v>
      </c>
      <c r="N3742" t="b">
        <f>IF(ETMRouteStages[[#This Row],[RID]]=A3741,ETMRouteStages[[#This Row],[StageSequence]]=F3741+1,TRUE)</f>
        <v>1</v>
      </c>
    </row>
    <row r="3743" spans="1:14">
      <c r="A3743" t="s">
        <v>6555</v>
      </c>
      <c r="B3743" t="s">
        <v>1844</v>
      </c>
      <c r="C3743" t="s">
        <v>4302</v>
      </c>
      <c r="D3743" s="154">
        <v>352</v>
      </c>
      <c r="E3743" t="s">
        <v>1829</v>
      </c>
      <c r="F3743">
        <v>32</v>
      </c>
      <c r="G3743">
        <v>46</v>
      </c>
      <c r="H3743" t="s">
        <v>3404</v>
      </c>
      <c r="I3743" t="s">
        <v>3515</v>
      </c>
      <c r="K3743" t="s">
        <v>1830</v>
      </c>
      <c r="L3743" t="s">
        <v>1829</v>
      </c>
      <c r="M3743" t="s">
        <v>3404</v>
      </c>
      <c r="N3743" t="b">
        <f>IF(ETMRouteStages[[#This Row],[RID]]=A3742,ETMRouteStages[[#This Row],[StageSequence]]=F3742+1,TRUE)</f>
        <v>1</v>
      </c>
    </row>
    <row r="3744" spans="1:14">
      <c r="A3744" t="s">
        <v>6555</v>
      </c>
      <c r="B3744" t="s">
        <v>1844</v>
      </c>
      <c r="C3744" t="s">
        <v>4302</v>
      </c>
      <c r="D3744" s="154">
        <v>352</v>
      </c>
      <c r="E3744" t="s">
        <v>3012</v>
      </c>
      <c r="F3744">
        <v>33</v>
      </c>
      <c r="G3744">
        <v>48</v>
      </c>
      <c r="H3744" t="s">
        <v>3404</v>
      </c>
      <c r="I3744" t="s">
        <v>3515</v>
      </c>
      <c r="K3744" t="s">
        <v>3013</v>
      </c>
      <c r="L3744" t="s">
        <v>3012</v>
      </c>
      <c r="M3744" t="s">
        <v>3404</v>
      </c>
      <c r="N3744" t="b">
        <f>IF(ETMRouteStages[[#This Row],[RID]]=A3743,ETMRouteStages[[#This Row],[StageSequence]]=F3743+1,TRUE)</f>
        <v>1</v>
      </c>
    </row>
    <row r="3745" spans="1:14">
      <c r="A3745" t="s">
        <v>6555</v>
      </c>
      <c r="B3745" t="s">
        <v>1844</v>
      </c>
      <c r="C3745" t="s">
        <v>4302</v>
      </c>
      <c r="D3745" s="154">
        <v>352</v>
      </c>
      <c r="E3745" t="s">
        <v>492</v>
      </c>
      <c r="F3745">
        <v>34</v>
      </c>
      <c r="G3745">
        <v>49</v>
      </c>
      <c r="H3745" t="s">
        <v>3404</v>
      </c>
      <c r="I3745" t="s">
        <v>3515</v>
      </c>
      <c r="K3745" t="s">
        <v>493</v>
      </c>
      <c r="L3745" t="s">
        <v>492</v>
      </c>
      <c r="M3745" t="s">
        <v>3404</v>
      </c>
      <c r="N3745" t="b">
        <f>IF(ETMRouteStages[[#This Row],[RID]]=A3744,ETMRouteStages[[#This Row],[StageSequence]]=F3744+1,TRUE)</f>
        <v>1</v>
      </c>
    </row>
    <row r="3746" spans="1:14">
      <c r="A3746" t="s">
        <v>6555</v>
      </c>
      <c r="B3746" t="s">
        <v>1844</v>
      </c>
      <c r="C3746" t="s">
        <v>4302</v>
      </c>
      <c r="D3746" s="154">
        <v>352</v>
      </c>
      <c r="E3746" t="s">
        <v>2215</v>
      </c>
      <c r="F3746">
        <v>35</v>
      </c>
      <c r="G3746">
        <v>51</v>
      </c>
      <c r="H3746" t="s">
        <v>3404</v>
      </c>
      <c r="I3746" t="s">
        <v>3515</v>
      </c>
      <c r="K3746" t="s">
        <v>2216</v>
      </c>
      <c r="L3746" t="s">
        <v>2215</v>
      </c>
      <c r="M3746" t="s">
        <v>3404</v>
      </c>
      <c r="N3746" t="b">
        <f>IF(ETMRouteStages[[#This Row],[RID]]=A3745,ETMRouteStages[[#This Row],[StageSequence]]=F3745+1,TRUE)</f>
        <v>1</v>
      </c>
    </row>
    <row r="3747" spans="1:14">
      <c r="A3747" t="s">
        <v>6555</v>
      </c>
      <c r="B3747" t="s">
        <v>1844</v>
      </c>
      <c r="C3747" t="s">
        <v>4302</v>
      </c>
      <c r="D3747" s="154">
        <v>352</v>
      </c>
      <c r="E3747" t="s">
        <v>2163</v>
      </c>
      <c r="F3747">
        <v>36</v>
      </c>
      <c r="G3747">
        <v>52</v>
      </c>
      <c r="H3747" t="s">
        <v>3404</v>
      </c>
      <c r="I3747" t="s">
        <v>3515</v>
      </c>
      <c r="K3747" t="s">
        <v>2164</v>
      </c>
      <c r="L3747" t="s">
        <v>2163</v>
      </c>
      <c r="M3747" t="s">
        <v>3404</v>
      </c>
      <c r="N3747" t="b">
        <f>IF(ETMRouteStages[[#This Row],[RID]]=A3746,ETMRouteStages[[#This Row],[StageSequence]]=F3746+1,TRUE)</f>
        <v>1</v>
      </c>
    </row>
    <row r="3748" spans="1:14">
      <c r="A3748" t="s">
        <v>6555</v>
      </c>
      <c r="B3748" t="s">
        <v>1844</v>
      </c>
      <c r="C3748" t="s">
        <v>4302</v>
      </c>
      <c r="D3748" s="154">
        <v>352</v>
      </c>
      <c r="E3748" t="s">
        <v>1033</v>
      </c>
      <c r="F3748">
        <v>37</v>
      </c>
      <c r="G3748">
        <v>53</v>
      </c>
      <c r="H3748" t="s">
        <v>3404</v>
      </c>
      <c r="I3748" t="s">
        <v>3515</v>
      </c>
      <c r="K3748" t="s">
        <v>1034</v>
      </c>
      <c r="L3748" t="s">
        <v>1033</v>
      </c>
      <c r="M3748" t="s">
        <v>3404</v>
      </c>
      <c r="N3748" t="b">
        <f>IF(ETMRouteStages[[#This Row],[RID]]=A3747,ETMRouteStages[[#This Row],[StageSequence]]=F3747+1,TRUE)</f>
        <v>1</v>
      </c>
    </row>
    <row r="3749" spans="1:14">
      <c r="A3749" t="s">
        <v>6555</v>
      </c>
      <c r="B3749" t="s">
        <v>1844</v>
      </c>
      <c r="C3749" t="s">
        <v>4302</v>
      </c>
      <c r="D3749" s="154">
        <v>352</v>
      </c>
      <c r="E3749" t="s">
        <v>1833</v>
      </c>
      <c r="F3749">
        <v>38</v>
      </c>
      <c r="G3749">
        <v>54</v>
      </c>
      <c r="H3749" t="s">
        <v>3404</v>
      </c>
      <c r="I3749" t="s">
        <v>3515</v>
      </c>
      <c r="K3749" t="s">
        <v>1834</v>
      </c>
      <c r="L3749" t="s">
        <v>1833</v>
      </c>
      <c r="M3749" t="s">
        <v>3404</v>
      </c>
      <c r="N3749" t="b">
        <f>IF(ETMRouteStages[[#This Row],[RID]]=A3748,ETMRouteStages[[#This Row],[StageSequence]]=F3748+1,TRUE)</f>
        <v>1</v>
      </c>
    </row>
    <row r="3750" spans="1:14">
      <c r="A3750" t="s">
        <v>6555</v>
      </c>
      <c r="B3750" t="s">
        <v>1844</v>
      </c>
      <c r="C3750" t="s">
        <v>4302</v>
      </c>
      <c r="D3750" s="154">
        <v>352</v>
      </c>
      <c r="E3750" t="s">
        <v>840</v>
      </c>
      <c r="F3750">
        <v>39</v>
      </c>
      <c r="G3750">
        <v>55</v>
      </c>
      <c r="H3750" t="s">
        <v>3404</v>
      </c>
      <c r="I3750" t="s">
        <v>3515</v>
      </c>
      <c r="K3750" t="s">
        <v>841</v>
      </c>
      <c r="L3750" t="s">
        <v>840</v>
      </c>
      <c r="M3750" t="s">
        <v>3404</v>
      </c>
      <c r="N3750" t="b">
        <f>IF(ETMRouteStages[[#This Row],[RID]]=A3749,ETMRouteStages[[#This Row],[StageSequence]]=F3749+1,TRUE)</f>
        <v>1</v>
      </c>
    </row>
    <row r="3751" spans="1:14">
      <c r="A3751" t="s">
        <v>6555</v>
      </c>
      <c r="B3751" t="s">
        <v>1844</v>
      </c>
      <c r="C3751" t="s">
        <v>4302</v>
      </c>
      <c r="D3751" s="154">
        <v>352</v>
      </c>
      <c r="E3751" t="s">
        <v>2600</v>
      </c>
      <c r="F3751">
        <v>40</v>
      </c>
      <c r="G3751">
        <v>56</v>
      </c>
      <c r="H3751" t="s">
        <v>3404</v>
      </c>
      <c r="I3751" t="s">
        <v>3515</v>
      </c>
      <c r="K3751" t="s">
        <v>2601</v>
      </c>
      <c r="L3751" t="s">
        <v>2600</v>
      </c>
      <c r="M3751" t="s">
        <v>3404</v>
      </c>
      <c r="N3751" t="b">
        <f>IF(ETMRouteStages[[#This Row],[RID]]=A3750,ETMRouteStages[[#This Row],[StageSequence]]=F3750+1,TRUE)</f>
        <v>1</v>
      </c>
    </row>
    <row r="3752" spans="1:14">
      <c r="A3752" t="s">
        <v>6555</v>
      </c>
      <c r="B3752" t="s">
        <v>1844</v>
      </c>
      <c r="C3752" t="s">
        <v>4302</v>
      </c>
      <c r="D3752" s="154">
        <v>352</v>
      </c>
      <c r="E3752" t="s">
        <v>1001</v>
      </c>
      <c r="F3752">
        <v>41</v>
      </c>
      <c r="G3752">
        <v>57</v>
      </c>
      <c r="H3752" t="s">
        <v>3404</v>
      </c>
      <c r="I3752" t="s">
        <v>3515</v>
      </c>
      <c r="K3752" t="s">
        <v>1002</v>
      </c>
      <c r="L3752" t="s">
        <v>1001</v>
      </c>
      <c r="M3752" t="s">
        <v>3404</v>
      </c>
      <c r="N3752" t="b">
        <f>IF(ETMRouteStages[[#This Row],[RID]]=A3751,ETMRouteStages[[#This Row],[StageSequence]]=F3751+1,TRUE)</f>
        <v>1</v>
      </c>
    </row>
    <row r="3753" spans="1:14">
      <c r="A3753" t="s">
        <v>6556</v>
      </c>
      <c r="B3753" t="s">
        <v>1844</v>
      </c>
      <c r="C3753" t="s">
        <v>4306</v>
      </c>
      <c r="D3753" s="154">
        <v>353</v>
      </c>
      <c r="E3753" t="s">
        <v>1843</v>
      </c>
      <c r="F3753">
        <v>1</v>
      </c>
      <c r="G3753">
        <v>0</v>
      </c>
      <c r="H3753" t="s">
        <v>3404</v>
      </c>
      <c r="I3753" t="s">
        <v>3515</v>
      </c>
      <c r="K3753" t="s">
        <v>1844</v>
      </c>
      <c r="L3753" t="s">
        <v>1843</v>
      </c>
      <c r="M3753" t="s">
        <v>3404</v>
      </c>
      <c r="N3753" t="b">
        <f>IF(ETMRouteStages[[#This Row],[RID]]=A3752,ETMRouteStages[[#This Row],[StageSequence]]=F3752+1,TRUE)</f>
        <v>1</v>
      </c>
    </row>
    <row r="3754" spans="1:14">
      <c r="A3754" t="s">
        <v>6556</v>
      </c>
      <c r="B3754" t="s">
        <v>1844</v>
      </c>
      <c r="C3754" t="s">
        <v>4306</v>
      </c>
      <c r="D3754" s="154">
        <v>353</v>
      </c>
      <c r="E3754" t="s">
        <v>1845</v>
      </c>
      <c r="F3754">
        <v>2</v>
      </c>
      <c r="G3754">
        <v>2</v>
      </c>
      <c r="H3754" t="s">
        <v>3404</v>
      </c>
      <c r="I3754" t="s">
        <v>3515</v>
      </c>
      <c r="K3754" t="s">
        <v>1846</v>
      </c>
      <c r="L3754" t="s">
        <v>1845</v>
      </c>
      <c r="M3754" t="s">
        <v>3404</v>
      </c>
      <c r="N3754" t="b">
        <f>IF(ETMRouteStages[[#This Row],[RID]]=A3753,ETMRouteStages[[#This Row],[StageSequence]]=F3753+1,TRUE)</f>
        <v>1</v>
      </c>
    </row>
    <row r="3755" spans="1:14">
      <c r="A3755" t="s">
        <v>6556</v>
      </c>
      <c r="B3755" t="s">
        <v>1844</v>
      </c>
      <c r="C3755" t="s">
        <v>4306</v>
      </c>
      <c r="D3755" s="154">
        <v>353</v>
      </c>
      <c r="E3755" t="s">
        <v>2073</v>
      </c>
      <c r="F3755">
        <v>3</v>
      </c>
      <c r="G3755">
        <v>4</v>
      </c>
      <c r="H3755" t="s">
        <v>3404</v>
      </c>
      <c r="I3755" t="s">
        <v>3515</v>
      </c>
      <c r="K3755" t="s">
        <v>2074</v>
      </c>
      <c r="L3755" t="s">
        <v>2073</v>
      </c>
      <c r="M3755" t="s">
        <v>3404</v>
      </c>
      <c r="N3755" t="b">
        <f>IF(ETMRouteStages[[#This Row],[RID]]=A3754,ETMRouteStages[[#This Row],[StageSequence]]=F3754+1,TRUE)</f>
        <v>1</v>
      </c>
    </row>
    <row r="3756" spans="1:14">
      <c r="A3756" t="s">
        <v>6556</v>
      </c>
      <c r="B3756" t="s">
        <v>1844</v>
      </c>
      <c r="C3756" t="s">
        <v>4306</v>
      </c>
      <c r="D3756" s="154">
        <v>353</v>
      </c>
      <c r="E3756" t="s">
        <v>1103</v>
      </c>
      <c r="F3756">
        <v>4</v>
      </c>
      <c r="G3756">
        <v>5</v>
      </c>
      <c r="H3756" t="s">
        <v>3404</v>
      </c>
      <c r="I3756" t="s">
        <v>3515</v>
      </c>
      <c r="K3756" t="s">
        <v>1104</v>
      </c>
      <c r="L3756" t="s">
        <v>1103</v>
      </c>
      <c r="M3756" t="s">
        <v>3404</v>
      </c>
      <c r="N3756" t="b">
        <f>IF(ETMRouteStages[[#This Row],[RID]]=A3755,ETMRouteStages[[#This Row],[StageSequence]]=F3755+1,TRUE)</f>
        <v>1</v>
      </c>
    </row>
    <row r="3757" spans="1:14">
      <c r="A3757" t="s">
        <v>6556</v>
      </c>
      <c r="B3757" t="s">
        <v>1844</v>
      </c>
      <c r="C3757" t="s">
        <v>4306</v>
      </c>
      <c r="D3757" s="154">
        <v>353</v>
      </c>
      <c r="E3757" t="s">
        <v>906</v>
      </c>
      <c r="F3757">
        <v>5</v>
      </c>
      <c r="G3757">
        <v>7</v>
      </c>
      <c r="H3757" t="s">
        <v>3404</v>
      </c>
      <c r="I3757" t="s">
        <v>3515</v>
      </c>
      <c r="K3757" t="s">
        <v>907</v>
      </c>
      <c r="L3757" t="s">
        <v>906</v>
      </c>
      <c r="M3757" t="s">
        <v>3404</v>
      </c>
      <c r="N3757" t="b">
        <f>IF(ETMRouteStages[[#This Row],[RID]]=A3756,ETMRouteStages[[#This Row],[StageSequence]]=F3756+1,TRUE)</f>
        <v>1</v>
      </c>
    </row>
    <row r="3758" spans="1:14">
      <c r="A3758" t="s">
        <v>6556</v>
      </c>
      <c r="B3758" t="s">
        <v>1844</v>
      </c>
      <c r="C3758" t="s">
        <v>4306</v>
      </c>
      <c r="D3758" s="154">
        <v>353</v>
      </c>
      <c r="E3758" t="s">
        <v>1035</v>
      </c>
      <c r="F3758">
        <v>6</v>
      </c>
      <c r="G3758">
        <v>8</v>
      </c>
      <c r="H3758" t="s">
        <v>3404</v>
      </c>
      <c r="I3758" t="s">
        <v>3515</v>
      </c>
      <c r="K3758" t="s">
        <v>1036</v>
      </c>
      <c r="L3758" t="s">
        <v>1035</v>
      </c>
      <c r="M3758" t="s">
        <v>3404</v>
      </c>
      <c r="N3758" t="b">
        <f>IF(ETMRouteStages[[#This Row],[RID]]=A3757,ETMRouteStages[[#This Row],[StageSequence]]=F3757+1,TRUE)</f>
        <v>1</v>
      </c>
    </row>
    <row r="3759" spans="1:14">
      <c r="A3759" t="s">
        <v>6556</v>
      </c>
      <c r="B3759" t="s">
        <v>1844</v>
      </c>
      <c r="C3759" t="s">
        <v>4306</v>
      </c>
      <c r="D3759" s="154">
        <v>353</v>
      </c>
      <c r="E3759" t="s">
        <v>2260</v>
      </c>
      <c r="F3759">
        <v>7</v>
      </c>
      <c r="G3759">
        <v>11</v>
      </c>
      <c r="H3759" t="s">
        <v>3404</v>
      </c>
      <c r="I3759" t="s">
        <v>3515</v>
      </c>
      <c r="K3759" t="s">
        <v>2261</v>
      </c>
      <c r="L3759" t="s">
        <v>2260</v>
      </c>
      <c r="M3759" t="s">
        <v>3404</v>
      </c>
      <c r="N3759" t="b">
        <f>IF(ETMRouteStages[[#This Row],[RID]]=A3758,ETMRouteStages[[#This Row],[StageSequence]]=F3758+1,TRUE)</f>
        <v>1</v>
      </c>
    </row>
    <row r="3760" spans="1:14">
      <c r="A3760" t="s">
        <v>6556</v>
      </c>
      <c r="B3760" t="s">
        <v>1844</v>
      </c>
      <c r="C3760" t="s">
        <v>4306</v>
      </c>
      <c r="D3760" s="154">
        <v>353</v>
      </c>
      <c r="E3760" t="s">
        <v>995</v>
      </c>
      <c r="F3760">
        <v>8</v>
      </c>
      <c r="G3760">
        <v>14</v>
      </c>
      <c r="H3760" t="s">
        <v>3404</v>
      </c>
      <c r="I3760" t="s">
        <v>3515</v>
      </c>
      <c r="K3760" t="s">
        <v>996</v>
      </c>
      <c r="L3760" t="s">
        <v>995</v>
      </c>
      <c r="M3760" t="s">
        <v>3404</v>
      </c>
      <c r="N3760" t="b">
        <f>IF(ETMRouteStages[[#This Row],[RID]]=A3759,ETMRouteStages[[#This Row],[StageSequence]]=F3759+1,TRUE)</f>
        <v>1</v>
      </c>
    </row>
    <row r="3761" spans="1:14">
      <c r="A3761" t="s">
        <v>6556</v>
      </c>
      <c r="B3761" t="s">
        <v>1844</v>
      </c>
      <c r="C3761" t="s">
        <v>4306</v>
      </c>
      <c r="D3761" s="154">
        <v>353</v>
      </c>
      <c r="E3761" t="s">
        <v>1055</v>
      </c>
      <c r="F3761">
        <v>9</v>
      </c>
      <c r="G3761">
        <v>15</v>
      </c>
      <c r="H3761" t="s">
        <v>3404</v>
      </c>
      <c r="I3761" t="s">
        <v>3515</v>
      </c>
      <c r="K3761" t="s">
        <v>1056</v>
      </c>
      <c r="L3761" t="s">
        <v>1055</v>
      </c>
      <c r="M3761" t="s">
        <v>3404</v>
      </c>
      <c r="N3761" t="b">
        <f>IF(ETMRouteStages[[#This Row],[RID]]=A3760,ETMRouteStages[[#This Row],[StageSequence]]=F3760+1,TRUE)</f>
        <v>1</v>
      </c>
    </row>
    <row r="3762" spans="1:14">
      <c r="A3762" t="s">
        <v>6556</v>
      </c>
      <c r="B3762" t="s">
        <v>1844</v>
      </c>
      <c r="C3762" t="s">
        <v>4306</v>
      </c>
      <c r="D3762" s="154">
        <v>353</v>
      </c>
      <c r="E3762" t="s">
        <v>620</v>
      </c>
      <c r="F3762">
        <v>10</v>
      </c>
      <c r="G3762">
        <v>17</v>
      </c>
      <c r="H3762" t="s">
        <v>3404</v>
      </c>
      <c r="I3762" t="s">
        <v>3515</v>
      </c>
      <c r="K3762" t="s">
        <v>621</v>
      </c>
      <c r="L3762" t="s">
        <v>620</v>
      </c>
      <c r="M3762" t="s">
        <v>3404</v>
      </c>
      <c r="N3762" t="b">
        <f>IF(ETMRouteStages[[#This Row],[RID]]=A3761,ETMRouteStages[[#This Row],[StageSequence]]=F3761+1,TRUE)</f>
        <v>1</v>
      </c>
    </row>
    <row r="3763" spans="1:14">
      <c r="A3763" t="s">
        <v>6556</v>
      </c>
      <c r="B3763" t="s">
        <v>1844</v>
      </c>
      <c r="C3763" t="s">
        <v>4306</v>
      </c>
      <c r="D3763" s="154">
        <v>353</v>
      </c>
      <c r="E3763" t="s">
        <v>680</v>
      </c>
      <c r="F3763">
        <v>11</v>
      </c>
      <c r="G3763">
        <v>20</v>
      </c>
      <c r="H3763" t="s">
        <v>3404</v>
      </c>
      <c r="I3763" t="s">
        <v>3515</v>
      </c>
      <c r="K3763" t="s">
        <v>681</v>
      </c>
      <c r="L3763" t="s">
        <v>680</v>
      </c>
      <c r="M3763" t="s">
        <v>3404</v>
      </c>
      <c r="N3763" t="b">
        <f>IF(ETMRouteStages[[#This Row],[RID]]=A3762,ETMRouteStages[[#This Row],[StageSequence]]=F3762+1,TRUE)</f>
        <v>1</v>
      </c>
    </row>
    <row r="3764" spans="1:14">
      <c r="A3764" t="s">
        <v>6556</v>
      </c>
      <c r="B3764" t="s">
        <v>1844</v>
      </c>
      <c r="C3764" t="s">
        <v>4306</v>
      </c>
      <c r="D3764" s="154">
        <v>353</v>
      </c>
      <c r="E3764" t="s">
        <v>1293</v>
      </c>
      <c r="F3764">
        <v>12</v>
      </c>
      <c r="G3764">
        <v>22</v>
      </c>
      <c r="H3764" t="s">
        <v>3404</v>
      </c>
      <c r="I3764" t="s">
        <v>3515</v>
      </c>
      <c r="K3764" t="s">
        <v>1294</v>
      </c>
      <c r="L3764" t="s">
        <v>1293</v>
      </c>
      <c r="M3764" t="s">
        <v>3404</v>
      </c>
      <c r="N3764" t="b">
        <f>IF(ETMRouteStages[[#This Row],[RID]]=A3763,ETMRouteStages[[#This Row],[StageSequence]]=F3763+1,TRUE)</f>
        <v>1</v>
      </c>
    </row>
    <row r="3765" spans="1:14">
      <c r="A3765" t="s">
        <v>6556</v>
      </c>
      <c r="B3765" t="s">
        <v>1844</v>
      </c>
      <c r="C3765" t="s">
        <v>4306</v>
      </c>
      <c r="D3765" s="154">
        <v>353</v>
      </c>
      <c r="E3765" t="s">
        <v>2165</v>
      </c>
      <c r="F3765">
        <v>13</v>
      </c>
      <c r="G3765">
        <v>24</v>
      </c>
      <c r="H3765" t="s">
        <v>3404</v>
      </c>
      <c r="I3765" t="s">
        <v>3515</v>
      </c>
      <c r="K3765" t="s">
        <v>2166</v>
      </c>
      <c r="L3765" t="s">
        <v>2165</v>
      </c>
      <c r="M3765" t="s">
        <v>3404</v>
      </c>
      <c r="N3765" t="b">
        <f>IF(ETMRouteStages[[#This Row],[RID]]=A3764,ETMRouteStages[[#This Row],[StageSequence]]=F3764+1,TRUE)</f>
        <v>1</v>
      </c>
    </row>
    <row r="3766" spans="1:14">
      <c r="A3766" t="s">
        <v>6556</v>
      </c>
      <c r="B3766" t="s">
        <v>1844</v>
      </c>
      <c r="C3766" t="s">
        <v>4306</v>
      </c>
      <c r="D3766" s="154">
        <v>353</v>
      </c>
      <c r="E3766" t="s">
        <v>2298</v>
      </c>
      <c r="F3766">
        <v>14</v>
      </c>
      <c r="G3766">
        <v>26</v>
      </c>
      <c r="H3766" t="s">
        <v>3404</v>
      </c>
      <c r="I3766" t="s">
        <v>3515</v>
      </c>
      <c r="K3766" t="s">
        <v>2299</v>
      </c>
      <c r="L3766" t="s">
        <v>2298</v>
      </c>
      <c r="M3766" t="s">
        <v>3404</v>
      </c>
      <c r="N3766" t="b">
        <f>IF(ETMRouteStages[[#This Row],[RID]]=A3765,ETMRouteStages[[#This Row],[StageSequence]]=F3765+1,TRUE)</f>
        <v>1</v>
      </c>
    </row>
    <row r="3767" spans="1:14">
      <c r="A3767" t="s">
        <v>6556</v>
      </c>
      <c r="B3767" t="s">
        <v>1844</v>
      </c>
      <c r="C3767" t="s">
        <v>4306</v>
      </c>
      <c r="D3767" s="154">
        <v>353</v>
      </c>
      <c r="E3767" t="s">
        <v>2316</v>
      </c>
      <c r="F3767">
        <v>15</v>
      </c>
      <c r="G3767">
        <v>28</v>
      </c>
      <c r="H3767" t="s">
        <v>3404</v>
      </c>
      <c r="I3767" t="s">
        <v>3515</v>
      </c>
      <c r="K3767" t="s">
        <v>2317</v>
      </c>
      <c r="L3767" t="s">
        <v>2316</v>
      </c>
      <c r="M3767" t="s">
        <v>3404</v>
      </c>
      <c r="N3767" t="b">
        <f>IF(ETMRouteStages[[#This Row],[RID]]=A3766,ETMRouteStages[[#This Row],[StageSequence]]=F3766+1,TRUE)</f>
        <v>1</v>
      </c>
    </row>
    <row r="3768" spans="1:14">
      <c r="A3768" t="s">
        <v>6556</v>
      </c>
      <c r="B3768" t="s">
        <v>1844</v>
      </c>
      <c r="C3768" t="s">
        <v>4306</v>
      </c>
      <c r="D3768" s="154">
        <v>353</v>
      </c>
      <c r="E3768" t="s">
        <v>1341</v>
      </c>
      <c r="F3768">
        <v>16</v>
      </c>
      <c r="G3768">
        <v>32</v>
      </c>
      <c r="H3768" t="s">
        <v>3404</v>
      </c>
      <c r="I3768" t="s">
        <v>3515</v>
      </c>
      <c r="K3768" t="s">
        <v>1342</v>
      </c>
      <c r="L3768" t="s">
        <v>1341</v>
      </c>
      <c r="M3768" t="s">
        <v>3404</v>
      </c>
      <c r="N3768" t="b">
        <f>IF(ETMRouteStages[[#This Row],[RID]]=A3767,ETMRouteStages[[#This Row],[StageSequence]]=F3767+1,TRUE)</f>
        <v>1</v>
      </c>
    </row>
    <row r="3769" spans="1:14">
      <c r="A3769" t="s">
        <v>6556</v>
      </c>
      <c r="B3769" t="s">
        <v>1844</v>
      </c>
      <c r="C3769" t="s">
        <v>4306</v>
      </c>
      <c r="D3769" s="154">
        <v>353</v>
      </c>
      <c r="E3769" t="s">
        <v>882</v>
      </c>
      <c r="F3769">
        <v>17</v>
      </c>
      <c r="G3769">
        <v>35</v>
      </c>
      <c r="H3769" t="s">
        <v>3404</v>
      </c>
      <c r="I3769" t="s">
        <v>3515</v>
      </c>
      <c r="K3769" t="s">
        <v>883</v>
      </c>
      <c r="L3769" t="s">
        <v>882</v>
      </c>
      <c r="M3769" t="s">
        <v>3404</v>
      </c>
      <c r="N3769" t="b">
        <f>IF(ETMRouteStages[[#This Row],[RID]]=A3768,ETMRouteStages[[#This Row],[StageSequence]]=F3768+1,TRUE)</f>
        <v>1</v>
      </c>
    </row>
    <row r="3770" spans="1:14">
      <c r="A3770" t="s">
        <v>6556</v>
      </c>
      <c r="B3770" t="s">
        <v>1844</v>
      </c>
      <c r="C3770" t="s">
        <v>4306</v>
      </c>
      <c r="D3770" s="154">
        <v>353</v>
      </c>
      <c r="E3770" t="s">
        <v>830</v>
      </c>
      <c r="F3770">
        <v>18</v>
      </c>
      <c r="G3770">
        <v>37</v>
      </c>
      <c r="H3770" t="s">
        <v>3404</v>
      </c>
      <c r="I3770" t="s">
        <v>3515</v>
      </c>
      <c r="K3770" t="s">
        <v>831</v>
      </c>
      <c r="L3770" t="s">
        <v>830</v>
      </c>
      <c r="M3770" t="s">
        <v>3404</v>
      </c>
      <c r="N3770" t="b">
        <f>IF(ETMRouteStages[[#This Row],[RID]]=A3769,ETMRouteStages[[#This Row],[StageSequence]]=F3769+1,TRUE)</f>
        <v>1</v>
      </c>
    </row>
    <row r="3771" spans="1:14">
      <c r="A3771" t="s">
        <v>6556</v>
      </c>
      <c r="B3771" t="s">
        <v>1844</v>
      </c>
      <c r="C3771" t="s">
        <v>4306</v>
      </c>
      <c r="D3771" s="154">
        <v>353</v>
      </c>
      <c r="E3771" t="s">
        <v>3230</v>
      </c>
      <c r="F3771">
        <v>19</v>
      </c>
      <c r="G3771">
        <v>39</v>
      </c>
      <c r="H3771" t="s">
        <v>3404</v>
      </c>
      <c r="I3771" t="s">
        <v>3515</v>
      </c>
      <c r="K3771" t="s">
        <v>3231</v>
      </c>
      <c r="L3771" t="s">
        <v>3230</v>
      </c>
      <c r="M3771" t="s">
        <v>3404</v>
      </c>
      <c r="N3771" t="b">
        <f>IF(ETMRouteStages[[#This Row],[RID]]=A3770,ETMRouteStages[[#This Row],[StageSequence]]=F3770+1,TRUE)</f>
        <v>1</v>
      </c>
    </row>
    <row r="3772" spans="1:14">
      <c r="A3772" t="s">
        <v>6556</v>
      </c>
      <c r="B3772" t="s">
        <v>1844</v>
      </c>
      <c r="C3772" t="s">
        <v>4306</v>
      </c>
      <c r="D3772" s="154">
        <v>353</v>
      </c>
      <c r="E3772" t="s">
        <v>6486</v>
      </c>
      <c r="F3772">
        <v>20</v>
      </c>
      <c r="G3772">
        <v>40</v>
      </c>
      <c r="H3772" t="s">
        <v>3404</v>
      </c>
      <c r="I3772" t="s">
        <v>3515</v>
      </c>
      <c r="K3772" t="s">
        <v>6485</v>
      </c>
      <c r="L3772" t="s">
        <v>6486</v>
      </c>
      <c r="M3772" t="s">
        <v>3404</v>
      </c>
      <c r="N3772" t="b">
        <f>IF(ETMRouteStages[[#This Row],[RID]]=A3771,ETMRouteStages[[#This Row],[StageSequence]]=F3771+1,TRUE)</f>
        <v>1</v>
      </c>
    </row>
    <row r="3773" spans="1:14">
      <c r="A3773" t="s">
        <v>6556</v>
      </c>
      <c r="B3773" t="s">
        <v>1844</v>
      </c>
      <c r="C3773" t="s">
        <v>4306</v>
      </c>
      <c r="D3773" s="154">
        <v>353</v>
      </c>
      <c r="E3773" t="s">
        <v>2673</v>
      </c>
      <c r="F3773">
        <v>21</v>
      </c>
      <c r="G3773">
        <v>43</v>
      </c>
      <c r="H3773" t="s">
        <v>3404</v>
      </c>
      <c r="I3773" t="s">
        <v>3515</v>
      </c>
      <c r="K3773" t="s">
        <v>2674</v>
      </c>
      <c r="L3773" t="s">
        <v>2673</v>
      </c>
      <c r="M3773" t="s">
        <v>3404</v>
      </c>
      <c r="N3773" t="b">
        <f>IF(ETMRouteStages[[#This Row],[RID]]=A3772,ETMRouteStages[[#This Row],[StageSequence]]=F3772+1,TRUE)</f>
        <v>1</v>
      </c>
    </row>
    <row r="3774" spans="1:14">
      <c r="A3774" t="s">
        <v>6556</v>
      </c>
      <c r="B3774" t="s">
        <v>1844</v>
      </c>
      <c r="C3774" t="s">
        <v>4306</v>
      </c>
      <c r="D3774" s="154">
        <v>353</v>
      </c>
      <c r="E3774" t="s">
        <v>3260</v>
      </c>
      <c r="F3774">
        <v>22</v>
      </c>
      <c r="G3774">
        <v>45</v>
      </c>
      <c r="H3774" t="s">
        <v>3404</v>
      </c>
      <c r="I3774" t="s">
        <v>3515</v>
      </c>
      <c r="K3774" t="s">
        <v>3261</v>
      </c>
      <c r="L3774" t="s">
        <v>3260</v>
      </c>
      <c r="M3774" t="s">
        <v>3404</v>
      </c>
      <c r="N3774" t="b">
        <f>IF(ETMRouteStages[[#This Row],[RID]]=A3773,ETMRouteStages[[#This Row],[StageSequence]]=F3773+1,TRUE)</f>
        <v>1</v>
      </c>
    </row>
    <row r="3775" spans="1:14">
      <c r="A3775" t="s">
        <v>6557</v>
      </c>
      <c r="B3775" t="s">
        <v>1844</v>
      </c>
      <c r="C3775" t="s">
        <v>4308</v>
      </c>
      <c r="D3775" s="154">
        <v>354</v>
      </c>
      <c r="E3775" t="s">
        <v>1001</v>
      </c>
      <c r="F3775">
        <v>1</v>
      </c>
      <c r="G3775">
        <v>0</v>
      </c>
      <c r="H3775" t="s">
        <v>3404</v>
      </c>
      <c r="I3775" t="s">
        <v>3515</v>
      </c>
      <c r="K3775" t="s">
        <v>1002</v>
      </c>
      <c r="L3775" t="s">
        <v>1001</v>
      </c>
      <c r="M3775" t="s">
        <v>3404</v>
      </c>
      <c r="N3775" t="b">
        <f>IF(ETMRouteStages[[#This Row],[RID]]=A3774,ETMRouteStages[[#This Row],[StageSequence]]=F3774+1,TRUE)</f>
        <v>1</v>
      </c>
    </row>
    <row r="3776" spans="1:14">
      <c r="A3776" t="s">
        <v>6557</v>
      </c>
      <c r="B3776" t="s">
        <v>1844</v>
      </c>
      <c r="C3776" t="s">
        <v>4308</v>
      </c>
      <c r="D3776" s="154">
        <v>354</v>
      </c>
      <c r="E3776" t="s">
        <v>2665</v>
      </c>
      <c r="F3776">
        <v>2</v>
      </c>
      <c r="G3776">
        <v>1</v>
      </c>
      <c r="H3776" t="s">
        <v>3404</v>
      </c>
      <c r="I3776" t="s">
        <v>3515</v>
      </c>
      <c r="K3776" t="s">
        <v>2666</v>
      </c>
      <c r="L3776" t="s">
        <v>2665</v>
      </c>
      <c r="M3776" t="s">
        <v>3404</v>
      </c>
      <c r="N3776" t="b">
        <f>IF(ETMRouteStages[[#This Row],[RID]]=A3775,ETMRouteStages[[#This Row],[StageSequence]]=F3775+1,TRUE)</f>
        <v>1</v>
      </c>
    </row>
    <row r="3777" spans="1:14">
      <c r="A3777" t="s">
        <v>6557</v>
      </c>
      <c r="B3777" t="s">
        <v>1844</v>
      </c>
      <c r="C3777" t="s">
        <v>4308</v>
      </c>
      <c r="D3777" s="154">
        <v>354</v>
      </c>
      <c r="E3777" t="s">
        <v>816</v>
      </c>
      <c r="F3777">
        <v>3</v>
      </c>
      <c r="G3777">
        <v>2</v>
      </c>
      <c r="H3777" t="s">
        <v>3404</v>
      </c>
      <c r="I3777" t="s">
        <v>3515</v>
      </c>
      <c r="K3777" t="s">
        <v>817</v>
      </c>
      <c r="L3777" t="s">
        <v>816</v>
      </c>
      <c r="M3777" t="s">
        <v>3404</v>
      </c>
      <c r="N3777" t="b">
        <f>IF(ETMRouteStages[[#This Row],[RID]]=A3776,ETMRouteStages[[#This Row],[StageSequence]]=F3776+1,TRUE)</f>
        <v>1</v>
      </c>
    </row>
    <row r="3778" spans="1:14">
      <c r="A3778" t="s">
        <v>6557</v>
      </c>
      <c r="B3778" t="s">
        <v>1844</v>
      </c>
      <c r="C3778" t="s">
        <v>4308</v>
      </c>
      <c r="D3778" s="154">
        <v>354</v>
      </c>
      <c r="E3778" t="s">
        <v>999</v>
      </c>
      <c r="F3778">
        <v>4</v>
      </c>
      <c r="G3778">
        <v>3</v>
      </c>
      <c r="H3778" t="s">
        <v>3404</v>
      </c>
      <c r="I3778" t="s">
        <v>3515</v>
      </c>
      <c r="K3778" t="s">
        <v>1000</v>
      </c>
      <c r="L3778" t="s">
        <v>999</v>
      </c>
      <c r="M3778" t="s">
        <v>3404</v>
      </c>
      <c r="N3778" t="b">
        <f>IF(ETMRouteStages[[#This Row],[RID]]=A3777,ETMRouteStages[[#This Row],[StageSequence]]=F3777+1,TRUE)</f>
        <v>1</v>
      </c>
    </row>
    <row r="3779" spans="1:14">
      <c r="A3779" t="s">
        <v>6557</v>
      </c>
      <c r="B3779" t="s">
        <v>1844</v>
      </c>
      <c r="C3779" t="s">
        <v>4308</v>
      </c>
      <c r="D3779" s="154">
        <v>354</v>
      </c>
      <c r="E3779" t="s">
        <v>2709</v>
      </c>
      <c r="F3779">
        <v>5</v>
      </c>
      <c r="G3779">
        <v>4</v>
      </c>
      <c r="H3779" t="s">
        <v>3404</v>
      </c>
      <c r="I3779" t="s">
        <v>3515</v>
      </c>
      <c r="K3779" t="s">
        <v>2710</v>
      </c>
      <c r="L3779" t="s">
        <v>2709</v>
      </c>
      <c r="M3779" t="s">
        <v>3404</v>
      </c>
      <c r="N3779" t="b">
        <f>IF(ETMRouteStages[[#This Row],[RID]]=A3778,ETMRouteStages[[#This Row],[StageSequence]]=F3778+1,TRUE)</f>
        <v>1</v>
      </c>
    </row>
    <row r="3780" spans="1:14">
      <c r="A3780" t="s">
        <v>6557</v>
      </c>
      <c r="B3780" t="s">
        <v>1844</v>
      </c>
      <c r="C3780" t="s">
        <v>4308</v>
      </c>
      <c r="D3780" s="154">
        <v>354</v>
      </c>
      <c r="E3780" t="s">
        <v>2711</v>
      </c>
      <c r="F3780">
        <v>6</v>
      </c>
      <c r="G3780">
        <v>5</v>
      </c>
      <c r="H3780" t="s">
        <v>3404</v>
      </c>
      <c r="I3780" t="s">
        <v>3515</v>
      </c>
      <c r="K3780" t="s">
        <v>2712</v>
      </c>
      <c r="L3780" t="s">
        <v>2711</v>
      </c>
      <c r="M3780" t="s">
        <v>3404</v>
      </c>
      <c r="N3780" t="b">
        <f>IF(ETMRouteStages[[#This Row],[RID]]=A3779,ETMRouteStages[[#This Row],[StageSequence]]=F3779+1,TRUE)</f>
        <v>1</v>
      </c>
    </row>
    <row r="3781" spans="1:14">
      <c r="A3781" t="s">
        <v>6557</v>
      </c>
      <c r="B3781" t="s">
        <v>1844</v>
      </c>
      <c r="C3781" t="s">
        <v>4308</v>
      </c>
      <c r="D3781" s="154">
        <v>354</v>
      </c>
      <c r="E3781" t="s">
        <v>1863</v>
      </c>
      <c r="F3781">
        <v>7</v>
      </c>
      <c r="G3781">
        <v>6</v>
      </c>
      <c r="H3781" t="s">
        <v>3404</v>
      </c>
      <c r="I3781" t="s">
        <v>3515</v>
      </c>
      <c r="K3781" t="s">
        <v>1864</v>
      </c>
      <c r="L3781" t="s">
        <v>1863</v>
      </c>
      <c r="M3781" t="s">
        <v>3404</v>
      </c>
      <c r="N3781" t="b">
        <f>IF(ETMRouteStages[[#This Row],[RID]]=A3780,ETMRouteStages[[#This Row],[StageSequence]]=F3780+1,TRUE)</f>
        <v>1</v>
      </c>
    </row>
    <row r="3782" spans="1:14">
      <c r="A3782" t="s">
        <v>6557</v>
      </c>
      <c r="B3782" t="s">
        <v>1844</v>
      </c>
      <c r="C3782" t="s">
        <v>4308</v>
      </c>
      <c r="D3782" s="154">
        <v>354</v>
      </c>
      <c r="E3782" t="s">
        <v>2540</v>
      </c>
      <c r="F3782">
        <v>8</v>
      </c>
      <c r="G3782">
        <v>7</v>
      </c>
      <c r="H3782" t="s">
        <v>3404</v>
      </c>
      <c r="I3782" t="s">
        <v>3515</v>
      </c>
      <c r="K3782" t="s">
        <v>2541</v>
      </c>
      <c r="L3782" t="s">
        <v>2540</v>
      </c>
      <c r="M3782" t="s">
        <v>3404</v>
      </c>
      <c r="N3782" t="b">
        <f>IF(ETMRouteStages[[#This Row],[RID]]=A3781,ETMRouteStages[[#This Row],[StageSequence]]=F3781+1,TRUE)</f>
        <v>1</v>
      </c>
    </row>
    <row r="3783" spans="1:14">
      <c r="A3783" t="s">
        <v>6558</v>
      </c>
      <c r="B3783" t="s">
        <v>1844</v>
      </c>
      <c r="C3783" t="s">
        <v>4311</v>
      </c>
      <c r="D3783" s="154">
        <v>355</v>
      </c>
      <c r="E3783" t="s">
        <v>1843</v>
      </c>
      <c r="F3783">
        <v>1</v>
      </c>
      <c r="G3783">
        <v>0</v>
      </c>
      <c r="H3783" t="s">
        <v>3404</v>
      </c>
      <c r="I3783" t="s">
        <v>3515</v>
      </c>
      <c r="K3783" t="s">
        <v>1844</v>
      </c>
      <c r="L3783" t="s">
        <v>1843</v>
      </c>
      <c r="M3783" t="s">
        <v>3404</v>
      </c>
      <c r="N3783" t="b">
        <f>IF(ETMRouteStages[[#This Row],[RID]]=A3782,ETMRouteStages[[#This Row],[StageSequence]]=F3782+1,TRUE)</f>
        <v>1</v>
      </c>
    </row>
    <row r="3784" spans="1:14">
      <c r="A3784" t="s">
        <v>6558</v>
      </c>
      <c r="B3784" t="s">
        <v>1844</v>
      </c>
      <c r="C3784" t="s">
        <v>4311</v>
      </c>
      <c r="D3784" s="154">
        <v>355</v>
      </c>
      <c r="E3784" t="s">
        <v>1845</v>
      </c>
      <c r="F3784">
        <v>2</v>
      </c>
      <c r="G3784">
        <v>2</v>
      </c>
      <c r="H3784" t="s">
        <v>3404</v>
      </c>
      <c r="I3784" t="s">
        <v>3515</v>
      </c>
      <c r="K3784" t="s">
        <v>1846</v>
      </c>
      <c r="L3784" t="s">
        <v>1845</v>
      </c>
      <c r="M3784" t="s">
        <v>3404</v>
      </c>
      <c r="N3784" t="b">
        <f>IF(ETMRouteStages[[#This Row],[RID]]=A3783,ETMRouteStages[[#This Row],[StageSequence]]=F3783+1,TRUE)</f>
        <v>1</v>
      </c>
    </row>
    <row r="3785" spans="1:14">
      <c r="A3785" t="s">
        <v>6558</v>
      </c>
      <c r="B3785" t="s">
        <v>1844</v>
      </c>
      <c r="C3785" t="s">
        <v>4311</v>
      </c>
      <c r="D3785" s="154">
        <v>355</v>
      </c>
      <c r="E3785" t="s">
        <v>2073</v>
      </c>
      <c r="F3785">
        <v>3</v>
      </c>
      <c r="G3785">
        <v>4</v>
      </c>
      <c r="H3785" t="s">
        <v>3404</v>
      </c>
      <c r="I3785" t="s">
        <v>3515</v>
      </c>
      <c r="K3785" t="s">
        <v>2074</v>
      </c>
      <c r="L3785" t="s">
        <v>2073</v>
      </c>
      <c r="M3785" t="s">
        <v>3404</v>
      </c>
      <c r="N3785" t="b">
        <f>IF(ETMRouteStages[[#This Row],[RID]]=A3784,ETMRouteStages[[#This Row],[StageSequence]]=F3784+1,TRUE)</f>
        <v>1</v>
      </c>
    </row>
    <row r="3786" spans="1:14">
      <c r="A3786" t="s">
        <v>6558</v>
      </c>
      <c r="B3786" t="s">
        <v>1844</v>
      </c>
      <c r="C3786" t="s">
        <v>4311</v>
      </c>
      <c r="D3786" s="154">
        <v>355</v>
      </c>
      <c r="E3786" t="s">
        <v>1103</v>
      </c>
      <c r="F3786">
        <v>4</v>
      </c>
      <c r="G3786">
        <v>5</v>
      </c>
      <c r="H3786" t="s">
        <v>3404</v>
      </c>
      <c r="I3786" t="s">
        <v>3515</v>
      </c>
      <c r="K3786" t="s">
        <v>1104</v>
      </c>
      <c r="L3786" t="s">
        <v>1103</v>
      </c>
      <c r="M3786" t="s">
        <v>3404</v>
      </c>
      <c r="N3786" t="b">
        <f>IF(ETMRouteStages[[#This Row],[RID]]=A3785,ETMRouteStages[[#This Row],[StageSequence]]=F3785+1,TRUE)</f>
        <v>1</v>
      </c>
    </row>
    <row r="3787" spans="1:14">
      <c r="A3787" t="s">
        <v>6558</v>
      </c>
      <c r="B3787" t="s">
        <v>1844</v>
      </c>
      <c r="C3787" t="s">
        <v>4311</v>
      </c>
      <c r="D3787" s="154">
        <v>355</v>
      </c>
      <c r="E3787" t="s">
        <v>906</v>
      </c>
      <c r="F3787">
        <v>5</v>
      </c>
      <c r="G3787">
        <v>7</v>
      </c>
      <c r="H3787" t="s">
        <v>3404</v>
      </c>
      <c r="I3787" t="s">
        <v>3515</v>
      </c>
      <c r="K3787" t="s">
        <v>907</v>
      </c>
      <c r="L3787" t="s">
        <v>906</v>
      </c>
      <c r="M3787" t="s">
        <v>3404</v>
      </c>
      <c r="N3787" t="b">
        <f>IF(ETMRouteStages[[#This Row],[RID]]=A3786,ETMRouteStages[[#This Row],[StageSequence]]=F3786+1,TRUE)</f>
        <v>1</v>
      </c>
    </row>
    <row r="3788" spans="1:14">
      <c r="A3788" t="s">
        <v>6558</v>
      </c>
      <c r="B3788" t="s">
        <v>1844</v>
      </c>
      <c r="C3788" t="s">
        <v>4311</v>
      </c>
      <c r="D3788" s="154">
        <v>355</v>
      </c>
      <c r="E3788" t="s">
        <v>1035</v>
      </c>
      <c r="F3788">
        <v>6</v>
      </c>
      <c r="G3788">
        <v>8</v>
      </c>
      <c r="H3788" t="s">
        <v>3404</v>
      </c>
      <c r="I3788" t="s">
        <v>3515</v>
      </c>
      <c r="K3788" t="s">
        <v>1036</v>
      </c>
      <c r="L3788" t="s">
        <v>1035</v>
      </c>
      <c r="M3788" t="s">
        <v>3404</v>
      </c>
      <c r="N3788" t="b">
        <f>IF(ETMRouteStages[[#This Row],[RID]]=A3787,ETMRouteStages[[#This Row],[StageSequence]]=F3787+1,TRUE)</f>
        <v>1</v>
      </c>
    </row>
    <row r="3789" spans="1:14">
      <c r="A3789" t="s">
        <v>6558</v>
      </c>
      <c r="B3789" t="s">
        <v>1844</v>
      </c>
      <c r="C3789" t="s">
        <v>4311</v>
      </c>
      <c r="D3789" s="154">
        <v>355</v>
      </c>
      <c r="E3789" t="s">
        <v>2260</v>
      </c>
      <c r="F3789">
        <v>7</v>
      </c>
      <c r="G3789">
        <v>11</v>
      </c>
      <c r="H3789" t="s">
        <v>3404</v>
      </c>
      <c r="I3789" t="s">
        <v>3515</v>
      </c>
      <c r="K3789" t="s">
        <v>2261</v>
      </c>
      <c r="L3789" t="s">
        <v>2260</v>
      </c>
      <c r="M3789" t="s">
        <v>3404</v>
      </c>
      <c r="N3789" t="b">
        <f>IF(ETMRouteStages[[#This Row],[RID]]=A3788,ETMRouteStages[[#This Row],[StageSequence]]=F3788+1,TRUE)</f>
        <v>1</v>
      </c>
    </row>
    <row r="3790" spans="1:14">
      <c r="A3790" t="s">
        <v>6558</v>
      </c>
      <c r="B3790" t="s">
        <v>1844</v>
      </c>
      <c r="C3790" t="s">
        <v>4311</v>
      </c>
      <c r="D3790" s="154">
        <v>355</v>
      </c>
      <c r="E3790" t="s">
        <v>995</v>
      </c>
      <c r="F3790">
        <v>8</v>
      </c>
      <c r="G3790">
        <v>14</v>
      </c>
      <c r="H3790" t="s">
        <v>3404</v>
      </c>
      <c r="I3790" t="s">
        <v>3515</v>
      </c>
      <c r="K3790" t="s">
        <v>996</v>
      </c>
      <c r="L3790" t="s">
        <v>995</v>
      </c>
      <c r="M3790" t="s">
        <v>3404</v>
      </c>
      <c r="N3790" t="b">
        <f>IF(ETMRouteStages[[#This Row],[RID]]=A3789,ETMRouteStages[[#This Row],[StageSequence]]=F3789+1,TRUE)</f>
        <v>1</v>
      </c>
    </row>
    <row r="3791" spans="1:14">
      <c r="A3791" t="s">
        <v>6558</v>
      </c>
      <c r="B3791" t="s">
        <v>1844</v>
      </c>
      <c r="C3791" t="s">
        <v>4311</v>
      </c>
      <c r="D3791" s="154">
        <v>355</v>
      </c>
      <c r="E3791" t="s">
        <v>1055</v>
      </c>
      <c r="F3791">
        <v>9</v>
      </c>
      <c r="G3791">
        <v>15</v>
      </c>
      <c r="H3791" t="s">
        <v>3404</v>
      </c>
      <c r="I3791" t="s">
        <v>3515</v>
      </c>
      <c r="K3791" t="s">
        <v>1056</v>
      </c>
      <c r="L3791" t="s">
        <v>1055</v>
      </c>
      <c r="M3791" t="s">
        <v>3404</v>
      </c>
      <c r="N3791" t="b">
        <f>IF(ETMRouteStages[[#This Row],[RID]]=A3790,ETMRouteStages[[#This Row],[StageSequence]]=F3790+1,TRUE)</f>
        <v>1</v>
      </c>
    </row>
    <row r="3792" spans="1:14">
      <c r="A3792" t="s">
        <v>6558</v>
      </c>
      <c r="B3792" t="s">
        <v>1844</v>
      </c>
      <c r="C3792" t="s">
        <v>4311</v>
      </c>
      <c r="D3792" s="154">
        <v>355</v>
      </c>
      <c r="E3792" t="s">
        <v>620</v>
      </c>
      <c r="F3792">
        <v>10</v>
      </c>
      <c r="G3792">
        <v>17</v>
      </c>
      <c r="H3792" t="s">
        <v>3404</v>
      </c>
      <c r="I3792" t="s">
        <v>3515</v>
      </c>
      <c r="K3792" t="s">
        <v>621</v>
      </c>
      <c r="L3792" t="s">
        <v>620</v>
      </c>
      <c r="M3792" t="s">
        <v>3404</v>
      </c>
      <c r="N3792" t="b">
        <f>IF(ETMRouteStages[[#This Row],[RID]]=A3791,ETMRouteStages[[#This Row],[StageSequence]]=F3791+1,TRUE)</f>
        <v>1</v>
      </c>
    </row>
    <row r="3793" spans="1:14">
      <c r="A3793" t="s">
        <v>6558</v>
      </c>
      <c r="B3793" t="s">
        <v>1844</v>
      </c>
      <c r="C3793" t="s">
        <v>4311</v>
      </c>
      <c r="D3793" s="154">
        <v>355</v>
      </c>
      <c r="E3793" t="s">
        <v>680</v>
      </c>
      <c r="F3793">
        <v>11</v>
      </c>
      <c r="G3793">
        <v>20</v>
      </c>
      <c r="H3793" t="s">
        <v>3404</v>
      </c>
      <c r="I3793" t="s">
        <v>3515</v>
      </c>
      <c r="K3793" t="s">
        <v>681</v>
      </c>
      <c r="L3793" t="s">
        <v>680</v>
      </c>
      <c r="M3793" t="s">
        <v>3404</v>
      </c>
      <c r="N3793" t="b">
        <f>IF(ETMRouteStages[[#This Row],[RID]]=A3792,ETMRouteStages[[#This Row],[StageSequence]]=F3792+1,TRUE)</f>
        <v>1</v>
      </c>
    </row>
    <row r="3794" spans="1:14">
      <c r="A3794" t="s">
        <v>6558</v>
      </c>
      <c r="B3794" t="s">
        <v>1844</v>
      </c>
      <c r="C3794" t="s">
        <v>4311</v>
      </c>
      <c r="D3794" s="154">
        <v>355</v>
      </c>
      <c r="E3794" t="s">
        <v>1293</v>
      </c>
      <c r="F3794">
        <v>12</v>
      </c>
      <c r="G3794">
        <v>22</v>
      </c>
      <c r="H3794" t="s">
        <v>3404</v>
      </c>
      <c r="I3794" t="s">
        <v>3515</v>
      </c>
      <c r="K3794" t="s">
        <v>1294</v>
      </c>
      <c r="L3794" t="s">
        <v>1293</v>
      </c>
      <c r="M3794" t="s">
        <v>3404</v>
      </c>
      <c r="N3794" t="b">
        <f>IF(ETMRouteStages[[#This Row],[RID]]=A3793,ETMRouteStages[[#This Row],[StageSequence]]=F3793+1,TRUE)</f>
        <v>1</v>
      </c>
    </row>
    <row r="3795" spans="1:14">
      <c r="A3795" t="s">
        <v>6558</v>
      </c>
      <c r="B3795" t="s">
        <v>1844</v>
      </c>
      <c r="C3795" t="s">
        <v>4311</v>
      </c>
      <c r="D3795" s="154">
        <v>355</v>
      </c>
      <c r="E3795" t="s">
        <v>2165</v>
      </c>
      <c r="F3795">
        <v>13</v>
      </c>
      <c r="G3795">
        <v>24</v>
      </c>
      <c r="H3795" t="s">
        <v>3404</v>
      </c>
      <c r="I3795" t="s">
        <v>3515</v>
      </c>
      <c r="K3795" t="s">
        <v>2166</v>
      </c>
      <c r="L3795" t="s">
        <v>2165</v>
      </c>
      <c r="M3795" t="s">
        <v>3404</v>
      </c>
      <c r="N3795" t="b">
        <f>IF(ETMRouteStages[[#This Row],[RID]]=A3794,ETMRouteStages[[#This Row],[StageSequence]]=F3794+1,TRUE)</f>
        <v>1</v>
      </c>
    </row>
    <row r="3796" spans="1:14">
      <c r="A3796" t="s">
        <v>6558</v>
      </c>
      <c r="B3796" t="s">
        <v>1844</v>
      </c>
      <c r="C3796" t="s">
        <v>4311</v>
      </c>
      <c r="D3796" s="154">
        <v>355</v>
      </c>
      <c r="E3796" t="s">
        <v>2298</v>
      </c>
      <c r="F3796">
        <v>14</v>
      </c>
      <c r="G3796">
        <v>26</v>
      </c>
      <c r="H3796" t="s">
        <v>3404</v>
      </c>
      <c r="I3796" t="s">
        <v>3515</v>
      </c>
      <c r="K3796" t="s">
        <v>2299</v>
      </c>
      <c r="L3796" t="s">
        <v>2298</v>
      </c>
      <c r="M3796" t="s">
        <v>3404</v>
      </c>
      <c r="N3796" t="b">
        <f>IF(ETMRouteStages[[#This Row],[RID]]=A3795,ETMRouteStages[[#This Row],[StageSequence]]=F3795+1,TRUE)</f>
        <v>1</v>
      </c>
    </row>
    <row r="3797" spans="1:14">
      <c r="A3797" t="s">
        <v>6558</v>
      </c>
      <c r="B3797" t="s">
        <v>1844</v>
      </c>
      <c r="C3797" t="s">
        <v>4311</v>
      </c>
      <c r="D3797" s="154">
        <v>355</v>
      </c>
      <c r="E3797" t="s">
        <v>2316</v>
      </c>
      <c r="F3797">
        <v>15</v>
      </c>
      <c r="G3797">
        <v>28</v>
      </c>
      <c r="H3797" t="s">
        <v>3404</v>
      </c>
      <c r="I3797" t="s">
        <v>3515</v>
      </c>
      <c r="K3797" t="s">
        <v>2317</v>
      </c>
      <c r="L3797" t="s">
        <v>2316</v>
      </c>
      <c r="M3797" t="s">
        <v>3404</v>
      </c>
      <c r="N3797" t="b">
        <f>IF(ETMRouteStages[[#This Row],[RID]]=A3796,ETMRouteStages[[#This Row],[StageSequence]]=F3796+1,TRUE)</f>
        <v>1</v>
      </c>
    </row>
    <row r="3798" spans="1:14">
      <c r="A3798" t="s">
        <v>6558</v>
      </c>
      <c r="B3798" t="s">
        <v>1844</v>
      </c>
      <c r="C3798" t="s">
        <v>4311</v>
      </c>
      <c r="D3798" s="154">
        <v>355</v>
      </c>
      <c r="E3798" t="s">
        <v>1341</v>
      </c>
      <c r="F3798">
        <v>16</v>
      </c>
      <c r="G3798">
        <v>32</v>
      </c>
      <c r="H3798" t="s">
        <v>3404</v>
      </c>
      <c r="I3798" t="s">
        <v>3515</v>
      </c>
      <c r="K3798" t="s">
        <v>1342</v>
      </c>
      <c r="L3798" t="s">
        <v>1341</v>
      </c>
      <c r="M3798" t="s">
        <v>3404</v>
      </c>
      <c r="N3798" t="b">
        <f>IF(ETMRouteStages[[#This Row],[RID]]=A3797,ETMRouteStages[[#This Row],[StageSequence]]=F3797+1,TRUE)</f>
        <v>1</v>
      </c>
    </row>
    <row r="3799" spans="1:14">
      <c r="A3799" t="s">
        <v>6558</v>
      </c>
      <c r="B3799" t="s">
        <v>1844</v>
      </c>
      <c r="C3799" t="s">
        <v>4311</v>
      </c>
      <c r="D3799" s="154">
        <v>355</v>
      </c>
      <c r="E3799" t="s">
        <v>882</v>
      </c>
      <c r="F3799">
        <v>17</v>
      </c>
      <c r="G3799">
        <v>35</v>
      </c>
      <c r="H3799" t="s">
        <v>3404</v>
      </c>
      <c r="I3799" t="s">
        <v>3515</v>
      </c>
      <c r="K3799" t="s">
        <v>883</v>
      </c>
      <c r="L3799" t="s">
        <v>882</v>
      </c>
      <c r="M3799" t="s">
        <v>3404</v>
      </c>
      <c r="N3799" t="b">
        <f>IF(ETMRouteStages[[#This Row],[RID]]=A3798,ETMRouteStages[[#This Row],[StageSequence]]=F3798+1,TRUE)</f>
        <v>1</v>
      </c>
    </row>
    <row r="3800" spans="1:14">
      <c r="A3800" t="s">
        <v>6558</v>
      </c>
      <c r="B3800" t="s">
        <v>1844</v>
      </c>
      <c r="C3800" t="s">
        <v>4311</v>
      </c>
      <c r="D3800" s="154">
        <v>355</v>
      </c>
      <c r="E3800" t="s">
        <v>830</v>
      </c>
      <c r="F3800">
        <v>18</v>
      </c>
      <c r="G3800">
        <v>37</v>
      </c>
      <c r="H3800" t="s">
        <v>3404</v>
      </c>
      <c r="I3800" t="s">
        <v>3515</v>
      </c>
      <c r="K3800" t="s">
        <v>831</v>
      </c>
      <c r="L3800" t="s">
        <v>830</v>
      </c>
      <c r="M3800" t="s">
        <v>3404</v>
      </c>
      <c r="N3800" t="b">
        <f>IF(ETMRouteStages[[#This Row],[RID]]=A3799,ETMRouteStages[[#This Row],[StageSequence]]=F3799+1,TRUE)</f>
        <v>1</v>
      </c>
    </row>
    <row r="3801" spans="1:14">
      <c r="A3801" t="s">
        <v>6558</v>
      </c>
      <c r="B3801" t="s">
        <v>1844</v>
      </c>
      <c r="C3801" t="s">
        <v>4311</v>
      </c>
      <c r="D3801" s="154">
        <v>355</v>
      </c>
      <c r="E3801" t="s">
        <v>3230</v>
      </c>
      <c r="F3801">
        <v>19</v>
      </c>
      <c r="G3801">
        <v>39</v>
      </c>
      <c r="H3801" t="s">
        <v>3404</v>
      </c>
      <c r="I3801" t="s">
        <v>3515</v>
      </c>
      <c r="K3801" t="s">
        <v>3231</v>
      </c>
      <c r="L3801" t="s">
        <v>3230</v>
      </c>
      <c r="M3801" t="s">
        <v>3404</v>
      </c>
      <c r="N3801" t="b">
        <f>IF(ETMRouteStages[[#This Row],[RID]]=A3800,ETMRouteStages[[#This Row],[StageSequence]]=F3800+1,TRUE)</f>
        <v>1</v>
      </c>
    </row>
    <row r="3802" spans="1:14">
      <c r="A3802" t="s">
        <v>6558</v>
      </c>
      <c r="B3802" t="s">
        <v>1844</v>
      </c>
      <c r="C3802" t="s">
        <v>4311</v>
      </c>
      <c r="D3802" s="154">
        <v>355</v>
      </c>
      <c r="E3802" t="s">
        <v>6486</v>
      </c>
      <c r="F3802">
        <v>20</v>
      </c>
      <c r="G3802">
        <v>40</v>
      </c>
      <c r="H3802" t="s">
        <v>3404</v>
      </c>
      <c r="I3802" t="s">
        <v>3515</v>
      </c>
      <c r="K3802" t="s">
        <v>6485</v>
      </c>
      <c r="L3802" t="s">
        <v>6486</v>
      </c>
      <c r="M3802" t="s">
        <v>3404</v>
      </c>
      <c r="N3802" t="b">
        <f>IF(ETMRouteStages[[#This Row],[RID]]=A3801,ETMRouteStages[[#This Row],[StageSequence]]=F3801+1,TRUE)</f>
        <v>1</v>
      </c>
    </row>
    <row r="3803" spans="1:14">
      <c r="A3803" t="s">
        <v>6558</v>
      </c>
      <c r="B3803" t="s">
        <v>1844</v>
      </c>
      <c r="C3803" t="s">
        <v>4311</v>
      </c>
      <c r="D3803" s="154">
        <v>355</v>
      </c>
      <c r="E3803" t="s">
        <v>720</v>
      </c>
      <c r="F3803">
        <v>21</v>
      </c>
      <c r="G3803">
        <v>42</v>
      </c>
      <c r="H3803" t="s">
        <v>3404</v>
      </c>
      <c r="I3803" t="s">
        <v>3515</v>
      </c>
      <c r="K3803" t="s">
        <v>721</v>
      </c>
      <c r="L3803" t="s">
        <v>720</v>
      </c>
      <c r="M3803" t="s">
        <v>3404</v>
      </c>
      <c r="N3803" t="b">
        <f>IF(ETMRouteStages[[#This Row],[RID]]=A3802,ETMRouteStages[[#This Row],[StageSequence]]=F3802+1,TRUE)</f>
        <v>1</v>
      </c>
    </row>
    <row r="3804" spans="1:14">
      <c r="A3804" t="s">
        <v>6558</v>
      </c>
      <c r="B3804" t="s">
        <v>1844</v>
      </c>
      <c r="C3804" t="s">
        <v>4311</v>
      </c>
      <c r="D3804" s="154">
        <v>355</v>
      </c>
      <c r="E3804" t="s">
        <v>540</v>
      </c>
      <c r="F3804">
        <v>22</v>
      </c>
      <c r="G3804">
        <v>43</v>
      </c>
      <c r="H3804" t="s">
        <v>3404</v>
      </c>
      <c r="I3804" t="s">
        <v>3515</v>
      </c>
      <c r="K3804" t="s">
        <v>541</v>
      </c>
      <c r="L3804" t="s">
        <v>540</v>
      </c>
      <c r="M3804" t="s">
        <v>3404</v>
      </c>
      <c r="N3804" t="b">
        <f>IF(ETMRouteStages[[#This Row],[RID]]=A3803,ETMRouteStages[[#This Row],[StageSequence]]=F3803+1,TRUE)</f>
        <v>1</v>
      </c>
    </row>
    <row r="3805" spans="1:14">
      <c r="A3805" t="s">
        <v>6558</v>
      </c>
      <c r="B3805" t="s">
        <v>1844</v>
      </c>
      <c r="C3805" t="s">
        <v>4311</v>
      </c>
      <c r="D3805" s="154">
        <v>355</v>
      </c>
      <c r="E3805" t="s">
        <v>2241</v>
      </c>
      <c r="F3805">
        <v>23</v>
      </c>
      <c r="G3805">
        <v>44</v>
      </c>
      <c r="H3805" t="s">
        <v>3404</v>
      </c>
      <c r="I3805" t="s">
        <v>3515</v>
      </c>
      <c r="K3805" t="s">
        <v>2242</v>
      </c>
      <c r="L3805" t="s">
        <v>2241</v>
      </c>
      <c r="M3805" t="s">
        <v>3404</v>
      </c>
      <c r="N3805" t="b">
        <f>IF(ETMRouteStages[[#This Row],[RID]]=A3804,ETMRouteStages[[#This Row],[StageSequence]]=F3804+1,TRUE)</f>
        <v>1</v>
      </c>
    </row>
    <row r="3806" spans="1:14">
      <c r="A3806" t="s">
        <v>6558</v>
      </c>
      <c r="B3806" t="s">
        <v>1844</v>
      </c>
      <c r="C3806" t="s">
        <v>4311</v>
      </c>
      <c r="D3806" s="154">
        <v>355</v>
      </c>
      <c r="E3806" t="s">
        <v>2673</v>
      </c>
      <c r="F3806">
        <v>24</v>
      </c>
      <c r="G3806">
        <v>47</v>
      </c>
      <c r="H3806" t="s">
        <v>3404</v>
      </c>
      <c r="I3806" t="s">
        <v>3515</v>
      </c>
      <c r="K3806" t="s">
        <v>2674</v>
      </c>
      <c r="L3806" t="s">
        <v>2673</v>
      </c>
      <c r="M3806" t="s">
        <v>3404</v>
      </c>
      <c r="N3806" t="b">
        <f>IF(ETMRouteStages[[#This Row],[RID]]=A3805,ETMRouteStages[[#This Row],[StageSequence]]=F3805+1,TRUE)</f>
        <v>1</v>
      </c>
    </row>
    <row r="3807" spans="1:14">
      <c r="A3807" t="s">
        <v>6559</v>
      </c>
      <c r="B3807" t="s">
        <v>1844</v>
      </c>
      <c r="C3807" t="s">
        <v>4312</v>
      </c>
      <c r="D3807" s="154">
        <v>356</v>
      </c>
      <c r="E3807" t="s">
        <v>1843</v>
      </c>
      <c r="F3807">
        <v>1</v>
      </c>
      <c r="G3807">
        <v>0</v>
      </c>
      <c r="H3807" t="s">
        <v>3404</v>
      </c>
      <c r="I3807" t="s">
        <v>3515</v>
      </c>
      <c r="K3807" t="s">
        <v>1844</v>
      </c>
      <c r="L3807" t="s">
        <v>1843</v>
      </c>
      <c r="M3807" t="s">
        <v>3404</v>
      </c>
      <c r="N3807" t="b">
        <f>IF(ETMRouteStages[[#This Row],[RID]]=A3806,ETMRouteStages[[#This Row],[StageSequence]]=F3806+1,TRUE)</f>
        <v>1</v>
      </c>
    </row>
    <row r="3808" spans="1:14">
      <c r="A3808" t="s">
        <v>6559</v>
      </c>
      <c r="B3808" t="s">
        <v>1844</v>
      </c>
      <c r="C3808" t="s">
        <v>4312</v>
      </c>
      <c r="D3808" s="154">
        <v>356</v>
      </c>
      <c r="E3808" t="s">
        <v>1845</v>
      </c>
      <c r="F3808">
        <v>2</v>
      </c>
      <c r="G3808">
        <v>2</v>
      </c>
      <c r="H3808" t="s">
        <v>3404</v>
      </c>
      <c r="I3808" t="s">
        <v>3515</v>
      </c>
      <c r="K3808" t="s">
        <v>1846</v>
      </c>
      <c r="L3808" t="s">
        <v>1845</v>
      </c>
      <c r="M3808" t="s">
        <v>3404</v>
      </c>
      <c r="N3808" t="b">
        <f>IF(ETMRouteStages[[#This Row],[RID]]=A3807,ETMRouteStages[[#This Row],[StageSequence]]=F3807+1,TRUE)</f>
        <v>1</v>
      </c>
    </row>
    <row r="3809" spans="1:14">
      <c r="A3809" t="s">
        <v>6559</v>
      </c>
      <c r="B3809" t="s">
        <v>1844</v>
      </c>
      <c r="C3809" t="s">
        <v>4312</v>
      </c>
      <c r="D3809" s="154">
        <v>356</v>
      </c>
      <c r="E3809" t="s">
        <v>2073</v>
      </c>
      <c r="F3809">
        <v>3</v>
      </c>
      <c r="G3809">
        <v>4</v>
      </c>
      <c r="H3809" t="s">
        <v>3404</v>
      </c>
      <c r="I3809" t="s">
        <v>3515</v>
      </c>
      <c r="K3809" t="s">
        <v>2074</v>
      </c>
      <c r="L3809" t="s">
        <v>2073</v>
      </c>
      <c r="M3809" t="s">
        <v>3404</v>
      </c>
      <c r="N3809" t="b">
        <f>IF(ETMRouteStages[[#This Row],[RID]]=A3808,ETMRouteStages[[#This Row],[StageSequence]]=F3808+1,TRUE)</f>
        <v>1</v>
      </c>
    </row>
    <row r="3810" spans="1:14">
      <c r="A3810" t="s">
        <v>6559</v>
      </c>
      <c r="B3810" t="s">
        <v>1844</v>
      </c>
      <c r="C3810" t="s">
        <v>4312</v>
      </c>
      <c r="D3810" s="154">
        <v>356</v>
      </c>
      <c r="E3810" t="s">
        <v>1103</v>
      </c>
      <c r="F3810">
        <v>4</v>
      </c>
      <c r="G3810">
        <v>5</v>
      </c>
      <c r="H3810" t="s">
        <v>3404</v>
      </c>
      <c r="I3810" t="s">
        <v>3515</v>
      </c>
      <c r="K3810" t="s">
        <v>1104</v>
      </c>
      <c r="L3810" t="s">
        <v>1103</v>
      </c>
      <c r="M3810" t="s">
        <v>3404</v>
      </c>
      <c r="N3810" t="b">
        <f>IF(ETMRouteStages[[#This Row],[RID]]=A3809,ETMRouteStages[[#This Row],[StageSequence]]=F3809+1,TRUE)</f>
        <v>1</v>
      </c>
    </row>
    <row r="3811" spans="1:14">
      <c r="A3811" t="s">
        <v>6559</v>
      </c>
      <c r="B3811" t="s">
        <v>1844</v>
      </c>
      <c r="C3811" t="s">
        <v>4312</v>
      </c>
      <c r="D3811" s="154">
        <v>356</v>
      </c>
      <c r="E3811" t="s">
        <v>906</v>
      </c>
      <c r="F3811">
        <v>5</v>
      </c>
      <c r="G3811">
        <v>7</v>
      </c>
      <c r="H3811" t="s">
        <v>3404</v>
      </c>
      <c r="I3811" t="s">
        <v>3515</v>
      </c>
      <c r="K3811" t="s">
        <v>907</v>
      </c>
      <c r="L3811" t="s">
        <v>906</v>
      </c>
      <c r="M3811" t="s">
        <v>3404</v>
      </c>
      <c r="N3811" t="b">
        <f>IF(ETMRouteStages[[#This Row],[RID]]=A3810,ETMRouteStages[[#This Row],[StageSequence]]=F3810+1,TRUE)</f>
        <v>1</v>
      </c>
    </row>
    <row r="3812" spans="1:14">
      <c r="A3812" t="s">
        <v>6559</v>
      </c>
      <c r="B3812" t="s">
        <v>1844</v>
      </c>
      <c r="C3812" t="s">
        <v>4312</v>
      </c>
      <c r="D3812" s="154">
        <v>356</v>
      </c>
      <c r="E3812" t="s">
        <v>1035</v>
      </c>
      <c r="F3812">
        <v>6</v>
      </c>
      <c r="G3812">
        <v>8</v>
      </c>
      <c r="H3812" t="s">
        <v>3404</v>
      </c>
      <c r="I3812" t="s">
        <v>3515</v>
      </c>
      <c r="K3812" t="s">
        <v>1036</v>
      </c>
      <c r="L3812" t="s">
        <v>1035</v>
      </c>
      <c r="M3812" t="s">
        <v>3404</v>
      </c>
      <c r="N3812" t="b">
        <f>IF(ETMRouteStages[[#This Row],[RID]]=A3811,ETMRouteStages[[#This Row],[StageSequence]]=F3811+1,TRUE)</f>
        <v>1</v>
      </c>
    </row>
    <row r="3813" spans="1:14">
      <c r="A3813" t="s">
        <v>6559</v>
      </c>
      <c r="B3813" t="s">
        <v>1844</v>
      </c>
      <c r="C3813" t="s">
        <v>4312</v>
      </c>
      <c r="D3813" s="154">
        <v>356</v>
      </c>
      <c r="E3813" t="s">
        <v>2260</v>
      </c>
      <c r="F3813">
        <v>7</v>
      </c>
      <c r="G3813">
        <v>11</v>
      </c>
      <c r="H3813" t="s">
        <v>3404</v>
      </c>
      <c r="I3813" t="s">
        <v>3515</v>
      </c>
      <c r="K3813" t="s">
        <v>2261</v>
      </c>
      <c r="L3813" t="s">
        <v>2260</v>
      </c>
      <c r="M3813" t="s">
        <v>3404</v>
      </c>
      <c r="N3813" t="b">
        <f>IF(ETMRouteStages[[#This Row],[RID]]=A3812,ETMRouteStages[[#This Row],[StageSequence]]=F3812+1,TRUE)</f>
        <v>1</v>
      </c>
    </row>
    <row r="3814" spans="1:14">
      <c r="A3814" t="s">
        <v>6559</v>
      </c>
      <c r="B3814" t="s">
        <v>1844</v>
      </c>
      <c r="C3814" t="s">
        <v>4312</v>
      </c>
      <c r="D3814" s="154">
        <v>356</v>
      </c>
      <c r="E3814" t="s">
        <v>995</v>
      </c>
      <c r="F3814">
        <v>8</v>
      </c>
      <c r="G3814">
        <v>14</v>
      </c>
      <c r="H3814" t="s">
        <v>3404</v>
      </c>
      <c r="I3814" t="s">
        <v>3515</v>
      </c>
      <c r="K3814" t="s">
        <v>996</v>
      </c>
      <c r="L3814" t="s">
        <v>995</v>
      </c>
      <c r="M3814" t="s">
        <v>3404</v>
      </c>
      <c r="N3814" t="b">
        <f>IF(ETMRouteStages[[#This Row],[RID]]=A3813,ETMRouteStages[[#This Row],[StageSequence]]=F3813+1,TRUE)</f>
        <v>1</v>
      </c>
    </row>
    <row r="3815" spans="1:14">
      <c r="A3815" t="s">
        <v>6559</v>
      </c>
      <c r="B3815" t="s">
        <v>1844</v>
      </c>
      <c r="C3815" t="s">
        <v>4312</v>
      </c>
      <c r="D3815" s="154">
        <v>356</v>
      </c>
      <c r="E3815" t="s">
        <v>1055</v>
      </c>
      <c r="F3815">
        <v>9</v>
      </c>
      <c r="G3815">
        <v>15</v>
      </c>
      <c r="H3815" t="s">
        <v>3404</v>
      </c>
      <c r="I3815" t="s">
        <v>3515</v>
      </c>
      <c r="K3815" t="s">
        <v>1056</v>
      </c>
      <c r="L3815" t="s">
        <v>1055</v>
      </c>
      <c r="M3815" t="s">
        <v>3404</v>
      </c>
      <c r="N3815" t="b">
        <f>IF(ETMRouteStages[[#This Row],[RID]]=A3814,ETMRouteStages[[#This Row],[StageSequence]]=F3814+1,TRUE)</f>
        <v>1</v>
      </c>
    </row>
    <row r="3816" spans="1:14">
      <c r="A3816" t="s">
        <v>6559</v>
      </c>
      <c r="B3816" t="s">
        <v>1844</v>
      </c>
      <c r="C3816" t="s">
        <v>4312</v>
      </c>
      <c r="D3816" s="154">
        <v>356</v>
      </c>
      <c r="E3816" t="s">
        <v>620</v>
      </c>
      <c r="F3816">
        <v>10</v>
      </c>
      <c r="G3816">
        <v>17</v>
      </c>
      <c r="H3816" t="s">
        <v>3404</v>
      </c>
      <c r="I3816" t="s">
        <v>3515</v>
      </c>
      <c r="K3816" t="s">
        <v>621</v>
      </c>
      <c r="L3816" t="s">
        <v>620</v>
      </c>
      <c r="M3816" t="s">
        <v>3404</v>
      </c>
      <c r="N3816" t="b">
        <f>IF(ETMRouteStages[[#This Row],[RID]]=A3815,ETMRouteStages[[#This Row],[StageSequence]]=F3815+1,TRUE)</f>
        <v>1</v>
      </c>
    </row>
    <row r="3817" spans="1:14">
      <c r="A3817" t="s">
        <v>6559</v>
      </c>
      <c r="B3817" t="s">
        <v>1844</v>
      </c>
      <c r="C3817" t="s">
        <v>4312</v>
      </c>
      <c r="D3817" s="154">
        <v>356</v>
      </c>
      <c r="E3817" t="s">
        <v>680</v>
      </c>
      <c r="F3817">
        <v>11</v>
      </c>
      <c r="G3817">
        <v>20</v>
      </c>
      <c r="H3817" t="s">
        <v>3404</v>
      </c>
      <c r="I3817" t="s">
        <v>3515</v>
      </c>
      <c r="K3817" t="s">
        <v>681</v>
      </c>
      <c r="L3817" t="s">
        <v>680</v>
      </c>
      <c r="M3817" t="s">
        <v>3404</v>
      </c>
      <c r="N3817" t="b">
        <f>IF(ETMRouteStages[[#This Row],[RID]]=A3816,ETMRouteStages[[#This Row],[StageSequence]]=F3816+1,TRUE)</f>
        <v>1</v>
      </c>
    </row>
    <row r="3818" spans="1:14">
      <c r="A3818" t="s">
        <v>6559</v>
      </c>
      <c r="B3818" t="s">
        <v>1844</v>
      </c>
      <c r="C3818" t="s">
        <v>4312</v>
      </c>
      <c r="D3818" s="154">
        <v>356</v>
      </c>
      <c r="E3818" t="s">
        <v>1293</v>
      </c>
      <c r="F3818">
        <v>12</v>
      </c>
      <c r="G3818">
        <v>22</v>
      </c>
      <c r="H3818" t="s">
        <v>3404</v>
      </c>
      <c r="I3818" t="s">
        <v>3515</v>
      </c>
      <c r="K3818" t="s">
        <v>1294</v>
      </c>
      <c r="L3818" t="s">
        <v>1293</v>
      </c>
      <c r="M3818" t="s">
        <v>3404</v>
      </c>
      <c r="N3818" t="b">
        <f>IF(ETMRouteStages[[#This Row],[RID]]=A3817,ETMRouteStages[[#This Row],[StageSequence]]=F3817+1,TRUE)</f>
        <v>1</v>
      </c>
    </row>
    <row r="3819" spans="1:14">
      <c r="A3819" t="s">
        <v>6559</v>
      </c>
      <c r="B3819" t="s">
        <v>1844</v>
      </c>
      <c r="C3819" t="s">
        <v>4312</v>
      </c>
      <c r="D3819" s="154">
        <v>356</v>
      </c>
      <c r="E3819" t="s">
        <v>2165</v>
      </c>
      <c r="F3819">
        <v>13</v>
      </c>
      <c r="G3819">
        <v>24</v>
      </c>
      <c r="H3819" t="s">
        <v>3404</v>
      </c>
      <c r="I3819" t="s">
        <v>3515</v>
      </c>
      <c r="K3819" t="s">
        <v>2166</v>
      </c>
      <c r="L3819" t="s">
        <v>2165</v>
      </c>
      <c r="M3819" t="s">
        <v>3404</v>
      </c>
      <c r="N3819" t="b">
        <f>IF(ETMRouteStages[[#This Row],[RID]]=A3818,ETMRouteStages[[#This Row],[StageSequence]]=F3818+1,TRUE)</f>
        <v>1</v>
      </c>
    </row>
    <row r="3820" spans="1:14">
      <c r="A3820" t="s">
        <v>6559</v>
      </c>
      <c r="B3820" t="s">
        <v>1844</v>
      </c>
      <c r="C3820" t="s">
        <v>4312</v>
      </c>
      <c r="D3820" s="154">
        <v>356</v>
      </c>
      <c r="E3820" t="s">
        <v>2298</v>
      </c>
      <c r="F3820">
        <v>14</v>
      </c>
      <c r="G3820">
        <v>26</v>
      </c>
      <c r="H3820" t="s">
        <v>3404</v>
      </c>
      <c r="I3820" t="s">
        <v>3515</v>
      </c>
      <c r="K3820" t="s">
        <v>2299</v>
      </c>
      <c r="L3820" t="s">
        <v>2298</v>
      </c>
      <c r="M3820" t="s">
        <v>3404</v>
      </c>
      <c r="N3820" t="b">
        <f>IF(ETMRouteStages[[#This Row],[RID]]=A3819,ETMRouteStages[[#This Row],[StageSequence]]=F3819+1,TRUE)</f>
        <v>1</v>
      </c>
    </row>
    <row r="3821" spans="1:14">
      <c r="A3821" t="s">
        <v>6559</v>
      </c>
      <c r="B3821" t="s">
        <v>1844</v>
      </c>
      <c r="C3821" t="s">
        <v>4312</v>
      </c>
      <c r="D3821" s="154">
        <v>356</v>
      </c>
      <c r="E3821" t="s">
        <v>2316</v>
      </c>
      <c r="F3821">
        <v>15</v>
      </c>
      <c r="G3821">
        <v>28</v>
      </c>
      <c r="H3821" t="s">
        <v>3404</v>
      </c>
      <c r="I3821" t="s">
        <v>3515</v>
      </c>
      <c r="K3821" t="s">
        <v>2317</v>
      </c>
      <c r="L3821" t="s">
        <v>2316</v>
      </c>
      <c r="M3821" t="s">
        <v>3404</v>
      </c>
      <c r="N3821" t="b">
        <f>IF(ETMRouteStages[[#This Row],[RID]]=A3820,ETMRouteStages[[#This Row],[StageSequence]]=F3820+1,TRUE)</f>
        <v>1</v>
      </c>
    </row>
    <row r="3822" spans="1:14">
      <c r="A3822" t="s">
        <v>6559</v>
      </c>
      <c r="B3822" t="s">
        <v>1844</v>
      </c>
      <c r="C3822" t="s">
        <v>4312</v>
      </c>
      <c r="D3822" s="154">
        <v>356</v>
      </c>
      <c r="E3822" t="s">
        <v>1341</v>
      </c>
      <c r="F3822">
        <v>16</v>
      </c>
      <c r="G3822">
        <v>32</v>
      </c>
      <c r="H3822" t="s">
        <v>3404</v>
      </c>
      <c r="I3822" t="s">
        <v>3515</v>
      </c>
      <c r="K3822" t="s">
        <v>1342</v>
      </c>
      <c r="L3822" t="s">
        <v>1341</v>
      </c>
      <c r="M3822" t="s">
        <v>3404</v>
      </c>
      <c r="N3822" t="b">
        <f>IF(ETMRouteStages[[#This Row],[RID]]=A3821,ETMRouteStages[[#This Row],[StageSequence]]=F3821+1,TRUE)</f>
        <v>1</v>
      </c>
    </row>
    <row r="3823" spans="1:14">
      <c r="A3823" t="s">
        <v>6559</v>
      </c>
      <c r="B3823" t="s">
        <v>1844</v>
      </c>
      <c r="C3823" t="s">
        <v>4312</v>
      </c>
      <c r="D3823" s="154">
        <v>356</v>
      </c>
      <c r="E3823" t="s">
        <v>882</v>
      </c>
      <c r="F3823">
        <v>17</v>
      </c>
      <c r="G3823">
        <v>35</v>
      </c>
      <c r="H3823" t="s">
        <v>3404</v>
      </c>
      <c r="I3823" t="s">
        <v>3515</v>
      </c>
      <c r="K3823" t="s">
        <v>883</v>
      </c>
      <c r="L3823" t="s">
        <v>882</v>
      </c>
      <c r="M3823" t="s">
        <v>3404</v>
      </c>
      <c r="N3823" t="b">
        <f>IF(ETMRouteStages[[#This Row],[RID]]=A3822,ETMRouteStages[[#This Row],[StageSequence]]=F3822+1,TRUE)</f>
        <v>1</v>
      </c>
    </row>
    <row r="3824" spans="1:14">
      <c r="A3824" t="s">
        <v>6559</v>
      </c>
      <c r="B3824" t="s">
        <v>1844</v>
      </c>
      <c r="C3824" t="s">
        <v>4312</v>
      </c>
      <c r="D3824" s="154">
        <v>356</v>
      </c>
      <c r="E3824" t="s">
        <v>830</v>
      </c>
      <c r="F3824">
        <v>18</v>
      </c>
      <c r="G3824">
        <v>37</v>
      </c>
      <c r="H3824" t="s">
        <v>3404</v>
      </c>
      <c r="I3824" t="s">
        <v>3515</v>
      </c>
      <c r="K3824" t="s">
        <v>831</v>
      </c>
      <c r="L3824" t="s">
        <v>830</v>
      </c>
      <c r="M3824" t="s">
        <v>3404</v>
      </c>
      <c r="N3824" t="b">
        <f>IF(ETMRouteStages[[#This Row],[RID]]=A3823,ETMRouteStages[[#This Row],[StageSequence]]=F3823+1,TRUE)</f>
        <v>1</v>
      </c>
    </row>
    <row r="3825" spans="1:14">
      <c r="A3825" t="s">
        <v>6559</v>
      </c>
      <c r="B3825" t="s">
        <v>1844</v>
      </c>
      <c r="C3825" t="s">
        <v>4312</v>
      </c>
      <c r="D3825" s="154">
        <v>356</v>
      </c>
      <c r="E3825" t="s">
        <v>2673</v>
      </c>
      <c r="F3825">
        <v>19</v>
      </c>
      <c r="G3825">
        <v>39</v>
      </c>
      <c r="H3825" t="s">
        <v>3404</v>
      </c>
      <c r="I3825" t="s">
        <v>3515</v>
      </c>
      <c r="K3825" t="s">
        <v>2674</v>
      </c>
      <c r="L3825" t="s">
        <v>2673</v>
      </c>
      <c r="M3825" t="s">
        <v>3404</v>
      </c>
      <c r="N3825" t="b">
        <f>IF(ETMRouteStages[[#This Row],[RID]]=A3824,ETMRouteStages[[#This Row],[StageSequence]]=F3824+1,TRUE)</f>
        <v>1</v>
      </c>
    </row>
    <row r="3826" spans="1:14">
      <c r="A3826" t="s">
        <v>6559</v>
      </c>
      <c r="B3826" t="s">
        <v>1844</v>
      </c>
      <c r="C3826" t="s">
        <v>4312</v>
      </c>
      <c r="D3826" s="154">
        <v>356</v>
      </c>
      <c r="E3826" t="s">
        <v>1932</v>
      </c>
      <c r="F3826">
        <v>20</v>
      </c>
      <c r="G3826">
        <v>41</v>
      </c>
      <c r="H3826" t="s">
        <v>3404</v>
      </c>
      <c r="I3826" t="s">
        <v>3515</v>
      </c>
      <c r="K3826" t="s">
        <v>1933</v>
      </c>
      <c r="L3826" t="s">
        <v>1932</v>
      </c>
      <c r="M3826" t="s">
        <v>3404</v>
      </c>
      <c r="N3826" t="b">
        <f>IF(ETMRouteStages[[#This Row],[RID]]=A3825,ETMRouteStages[[#This Row],[StageSequence]]=F3825+1,TRUE)</f>
        <v>1</v>
      </c>
    </row>
    <row r="3827" spans="1:14">
      <c r="A3827" t="s">
        <v>6559</v>
      </c>
      <c r="B3827" t="s">
        <v>1844</v>
      </c>
      <c r="C3827" t="s">
        <v>4312</v>
      </c>
      <c r="D3827" s="154">
        <v>356</v>
      </c>
      <c r="E3827" t="s">
        <v>720</v>
      </c>
      <c r="F3827">
        <v>21</v>
      </c>
      <c r="G3827">
        <v>42</v>
      </c>
      <c r="H3827" t="s">
        <v>3404</v>
      </c>
      <c r="I3827" t="s">
        <v>3515</v>
      </c>
      <c r="K3827" t="s">
        <v>721</v>
      </c>
      <c r="L3827" t="s">
        <v>720</v>
      </c>
      <c r="M3827" t="s">
        <v>3404</v>
      </c>
      <c r="N3827" t="b">
        <f>IF(ETMRouteStages[[#This Row],[RID]]=A3826,ETMRouteStages[[#This Row],[StageSequence]]=F3826+1,TRUE)</f>
        <v>1</v>
      </c>
    </row>
    <row r="3828" spans="1:14">
      <c r="A3828" t="s">
        <v>6559</v>
      </c>
      <c r="B3828" t="s">
        <v>1844</v>
      </c>
      <c r="C3828" t="s">
        <v>4312</v>
      </c>
      <c r="D3828" s="154">
        <v>356</v>
      </c>
      <c r="E3828" t="s">
        <v>724</v>
      </c>
      <c r="F3828">
        <v>22</v>
      </c>
      <c r="G3828">
        <v>43</v>
      </c>
      <c r="H3828" t="s">
        <v>3404</v>
      </c>
      <c r="I3828" t="s">
        <v>3515</v>
      </c>
      <c r="K3828" t="s">
        <v>725</v>
      </c>
      <c r="L3828" t="s">
        <v>724</v>
      </c>
      <c r="M3828" t="s">
        <v>3404</v>
      </c>
      <c r="N3828" t="b">
        <f>IF(ETMRouteStages[[#This Row],[RID]]=A3827,ETMRouteStages[[#This Row],[StageSequence]]=F3827+1,TRUE)</f>
        <v>1</v>
      </c>
    </row>
    <row r="3829" spans="1:14">
      <c r="A3829" t="s">
        <v>6559</v>
      </c>
      <c r="B3829" t="s">
        <v>1844</v>
      </c>
      <c r="C3829" t="s">
        <v>4312</v>
      </c>
      <c r="D3829" s="154">
        <v>356</v>
      </c>
      <c r="E3829" t="s">
        <v>2101</v>
      </c>
      <c r="F3829">
        <v>23</v>
      </c>
      <c r="G3829">
        <v>45</v>
      </c>
      <c r="H3829" t="s">
        <v>3404</v>
      </c>
      <c r="I3829" t="s">
        <v>3515</v>
      </c>
      <c r="K3829" t="s">
        <v>2102</v>
      </c>
      <c r="L3829" t="s">
        <v>2101</v>
      </c>
      <c r="M3829" t="s">
        <v>3404</v>
      </c>
      <c r="N3829" t="b">
        <f>IF(ETMRouteStages[[#This Row],[RID]]=A3828,ETMRouteStages[[#This Row],[StageSequence]]=F3828+1,TRUE)</f>
        <v>1</v>
      </c>
    </row>
    <row r="3830" spans="1:14">
      <c r="A3830" t="s">
        <v>6559</v>
      </c>
      <c r="B3830" t="s">
        <v>1844</v>
      </c>
      <c r="C3830" t="s">
        <v>4312</v>
      </c>
      <c r="D3830" s="154">
        <v>356</v>
      </c>
      <c r="E3830" t="s">
        <v>1550</v>
      </c>
      <c r="F3830">
        <v>24</v>
      </c>
      <c r="G3830">
        <v>47</v>
      </c>
      <c r="H3830" t="s">
        <v>3404</v>
      </c>
      <c r="I3830" t="s">
        <v>3515</v>
      </c>
      <c r="K3830" t="s">
        <v>1551</v>
      </c>
      <c r="L3830" t="s">
        <v>1550</v>
      </c>
      <c r="M3830" t="s">
        <v>3404</v>
      </c>
      <c r="N3830" t="b">
        <f>IF(ETMRouteStages[[#This Row],[RID]]=A3829,ETMRouteStages[[#This Row],[StageSequence]]=F3829+1,TRUE)</f>
        <v>1</v>
      </c>
    </row>
    <row r="3831" spans="1:14">
      <c r="A3831" t="s">
        <v>6559</v>
      </c>
      <c r="B3831" t="s">
        <v>1844</v>
      </c>
      <c r="C3831" t="s">
        <v>4312</v>
      </c>
      <c r="D3831" s="154">
        <v>356</v>
      </c>
      <c r="E3831" t="s">
        <v>1235</v>
      </c>
      <c r="F3831">
        <v>25</v>
      </c>
      <c r="G3831">
        <v>49</v>
      </c>
      <c r="H3831" t="s">
        <v>3404</v>
      </c>
      <c r="I3831" t="s">
        <v>3515</v>
      </c>
      <c r="K3831" t="s">
        <v>1236</v>
      </c>
      <c r="L3831" t="s">
        <v>1235</v>
      </c>
      <c r="M3831" t="s">
        <v>3404</v>
      </c>
      <c r="N3831" t="b">
        <f>IF(ETMRouteStages[[#This Row],[RID]]=A3830,ETMRouteStages[[#This Row],[StageSequence]]=F3830+1,TRUE)</f>
        <v>1</v>
      </c>
    </row>
    <row r="3832" spans="1:14">
      <c r="A3832" t="s">
        <v>6559</v>
      </c>
      <c r="B3832" t="s">
        <v>1844</v>
      </c>
      <c r="C3832" t="s">
        <v>4312</v>
      </c>
      <c r="D3832" s="154">
        <v>356</v>
      </c>
      <c r="E3832" t="s">
        <v>1436</v>
      </c>
      <c r="F3832">
        <v>26</v>
      </c>
      <c r="G3832">
        <v>51</v>
      </c>
      <c r="H3832" t="s">
        <v>3404</v>
      </c>
      <c r="I3832" t="s">
        <v>3515</v>
      </c>
      <c r="K3832" t="s">
        <v>1437</v>
      </c>
      <c r="L3832" t="s">
        <v>1436</v>
      </c>
      <c r="M3832" t="s">
        <v>3404</v>
      </c>
      <c r="N3832" t="b">
        <f>IF(ETMRouteStages[[#This Row],[RID]]=A3831,ETMRouteStages[[#This Row],[StageSequence]]=F3831+1,TRUE)</f>
        <v>1</v>
      </c>
    </row>
    <row r="3833" spans="1:14">
      <c r="A3833" t="s">
        <v>6560</v>
      </c>
      <c r="B3833" t="s">
        <v>1844</v>
      </c>
      <c r="C3833" t="s">
        <v>4313</v>
      </c>
      <c r="D3833" s="154">
        <v>357</v>
      </c>
      <c r="E3833" t="s">
        <v>1843</v>
      </c>
      <c r="F3833">
        <v>1</v>
      </c>
      <c r="G3833">
        <v>0</v>
      </c>
      <c r="H3833" t="s">
        <v>3404</v>
      </c>
      <c r="I3833" t="s">
        <v>3515</v>
      </c>
      <c r="K3833" t="s">
        <v>1844</v>
      </c>
      <c r="L3833" t="s">
        <v>1843</v>
      </c>
      <c r="M3833" t="s">
        <v>3404</v>
      </c>
      <c r="N3833" t="b">
        <f>IF(ETMRouteStages[[#This Row],[RID]]=A3832,ETMRouteStages[[#This Row],[StageSequence]]=F3832+1,TRUE)</f>
        <v>1</v>
      </c>
    </row>
    <row r="3834" spans="1:14">
      <c r="A3834" t="s">
        <v>6560</v>
      </c>
      <c r="B3834" t="s">
        <v>1844</v>
      </c>
      <c r="C3834" t="s">
        <v>4313</v>
      </c>
      <c r="D3834" s="154">
        <v>357</v>
      </c>
      <c r="E3834" t="s">
        <v>1845</v>
      </c>
      <c r="F3834">
        <v>2</v>
      </c>
      <c r="G3834">
        <v>2</v>
      </c>
      <c r="H3834" t="s">
        <v>3404</v>
      </c>
      <c r="I3834" t="s">
        <v>3515</v>
      </c>
      <c r="K3834" t="s">
        <v>1846</v>
      </c>
      <c r="L3834" t="s">
        <v>1845</v>
      </c>
      <c r="M3834" t="s">
        <v>3404</v>
      </c>
      <c r="N3834" t="b">
        <f>IF(ETMRouteStages[[#This Row],[RID]]=A3833,ETMRouteStages[[#This Row],[StageSequence]]=F3833+1,TRUE)</f>
        <v>1</v>
      </c>
    </row>
    <row r="3835" spans="1:14">
      <c r="A3835" t="s">
        <v>6560</v>
      </c>
      <c r="B3835" t="s">
        <v>1844</v>
      </c>
      <c r="C3835" t="s">
        <v>4313</v>
      </c>
      <c r="D3835" s="154">
        <v>357</v>
      </c>
      <c r="E3835" t="s">
        <v>2073</v>
      </c>
      <c r="F3835">
        <v>3</v>
      </c>
      <c r="G3835">
        <v>4</v>
      </c>
      <c r="H3835" t="s">
        <v>3404</v>
      </c>
      <c r="I3835" t="s">
        <v>3515</v>
      </c>
      <c r="K3835" t="s">
        <v>2074</v>
      </c>
      <c r="L3835" t="s">
        <v>2073</v>
      </c>
      <c r="M3835" t="s">
        <v>3404</v>
      </c>
      <c r="N3835" t="b">
        <f>IF(ETMRouteStages[[#This Row],[RID]]=A3834,ETMRouteStages[[#This Row],[StageSequence]]=F3834+1,TRUE)</f>
        <v>1</v>
      </c>
    </row>
    <row r="3836" spans="1:14">
      <c r="A3836" t="s">
        <v>6560</v>
      </c>
      <c r="B3836" t="s">
        <v>1844</v>
      </c>
      <c r="C3836" t="s">
        <v>4313</v>
      </c>
      <c r="D3836" s="154">
        <v>357</v>
      </c>
      <c r="E3836" t="s">
        <v>1103</v>
      </c>
      <c r="F3836">
        <v>4</v>
      </c>
      <c r="G3836">
        <v>5</v>
      </c>
      <c r="H3836" t="s">
        <v>3404</v>
      </c>
      <c r="I3836" t="s">
        <v>3515</v>
      </c>
      <c r="K3836" t="s">
        <v>1104</v>
      </c>
      <c r="L3836" t="s">
        <v>1103</v>
      </c>
      <c r="M3836" t="s">
        <v>3404</v>
      </c>
      <c r="N3836" t="b">
        <f>IF(ETMRouteStages[[#This Row],[RID]]=A3835,ETMRouteStages[[#This Row],[StageSequence]]=F3835+1,TRUE)</f>
        <v>1</v>
      </c>
    </row>
    <row r="3837" spans="1:14">
      <c r="A3837" t="s">
        <v>6560</v>
      </c>
      <c r="B3837" t="s">
        <v>1844</v>
      </c>
      <c r="C3837" t="s">
        <v>4313</v>
      </c>
      <c r="D3837" s="154">
        <v>357</v>
      </c>
      <c r="E3837" t="s">
        <v>906</v>
      </c>
      <c r="F3837">
        <v>5</v>
      </c>
      <c r="G3837">
        <v>7</v>
      </c>
      <c r="H3837" t="s">
        <v>3404</v>
      </c>
      <c r="I3837" t="s">
        <v>3515</v>
      </c>
      <c r="K3837" t="s">
        <v>907</v>
      </c>
      <c r="L3837" t="s">
        <v>906</v>
      </c>
      <c r="M3837" t="s">
        <v>3404</v>
      </c>
      <c r="N3837" t="b">
        <f>IF(ETMRouteStages[[#This Row],[RID]]=A3836,ETMRouteStages[[#This Row],[StageSequence]]=F3836+1,TRUE)</f>
        <v>1</v>
      </c>
    </row>
    <row r="3838" spans="1:14">
      <c r="A3838" t="s">
        <v>6560</v>
      </c>
      <c r="B3838" t="s">
        <v>1844</v>
      </c>
      <c r="C3838" t="s">
        <v>4313</v>
      </c>
      <c r="D3838" s="154">
        <v>357</v>
      </c>
      <c r="E3838" t="s">
        <v>1035</v>
      </c>
      <c r="F3838">
        <v>6</v>
      </c>
      <c r="G3838">
        <v>8</v>
      </c>
      <c r="H3838" t="s">
        <v>3404</v>
      </c>
      <c r="I3838" t="s">
        <v>3515</v>
      </c>
      <c r="K3838" t="s">
        <v>1036</v>
      </c>
      <c r="L3838" t="s">
        <v>1035</v>
      </c>
      <c r="M3838" t="s">
        <v>3404</v>
      </c>
      <c r="N3838" t="b">
        <f>IF(ETMRouteStages[[#This Row],[RID]]=A3837,ETMRouteStages[[#This Row],[StageSequence]]=F3837+1,TRUE)</f>
        <v>1</v>
      </c>
    </row>
    <row r="3839" spans="1:14">
      <c r="A3839" t="s">
        <v>6560</v>
      </c>
      <c r="B3839" t="s">
        <v>1844</v>
      </c>
      <c r="C3839" t="s">
        <v>4313</v>
      </c>
      <c r="D3839" s="154">
        <v>357</v>
      </c>
      <c r="E3839" t="s">
        <v>2260</v>
      </c>
      <c r="F3839">
        <v>7</v>
      </c>
      <c r="G3839">
        <v>11</v>
      </c>
      <c r="H3839" t="s">
        <v>3404</v>
      </c>
      <c r="I3839" t="s">
        <v>3515</v>
      </c>
      <c r="K3839" t="s">
        <v>2261</v>
      </c>
      <c r="L3839" t="s">
        <v>2260</v>
      </c>
      <c r="M3839" t="s">
        <v>3404</v>
      </c>
      <c r="N3839" t="b">
        <f>IF(ETMRouteStages[[#This Row],[RID]]=A3838,ETMRouteStages[[#This Row],[StageSequence]]=F3838+1,TRUE)</f>
        <v>1</v>
      </c>
    </row>
    <row r="3840" spans="1:14">
      <c r="A3840" t="s">
        <v>6560</v>
      </c>
      <c r="B3840" t="s">
        <v>1844</v>
      </c>
      <c r="C3840" t="s">
        <v>4313</v>
      </c>
      <c r="D3840" s="154">
        <v>357</v>
      </c>
      <c r="E3840" t="s">
        <v>995</v>
      </c>
      <c r="F3840">
        <v>8</v>
      </c>
      <c r="G3840">
        <v>14</v>
      </c>
      <c r="H3840" t="s">
        <v>3404</v>
      </c>
      <c r="I3840" t="s">
        <v>3515</v>
      </c>
      <c r="K3840" t="s">
        <v>996</v>
      </c>
      <c r="L3840" t="s">
        <v>995</v>
      </c>
      <c r="M3840" t="s">
        <v>3404</v>
      </c>
      <c r="N3840" t="b">
        <f>IF(ETMRouteStages[[#This Row],[RID]]=A3839,ETMRouteStages[[#This Row],[StageSequence]]=F3839+1,TRUE)</f>
        <v>1</v>
      </c>
    </row>
    <row r="3841" spans="1:14">
      <c r="A3841" t="s">
        <v>6560</v>
      </c>
      <c r="B3841" t="s">
        <v>1844</v>
      </c>
      <c r="C3841" t="s">
        <v>4313</v>
      </c>
      <c r="D3841" s="154">
        <v>357</v>
      </c>
      <c r="E3841" t="s">
        <v>1055</v>
      </c>
      <c r="F3841">
        <v>9</v>
      </c>
      <c r="G3841">
        <v>15</v>
      </c>
      <c r="H3841" t="s">
        <v>3404</v>
      </c>
      <c r="I3841" t="s">
        <v>3515</v>
      </c>
      <c r="K3841" t="s">
        <v>1056</v>
      </c>
      <c r="L3841" t="s">
        <v>1055</v>
      </c>
      <c r="M3841" t="s">
        <v>3404</v>
      </c>
      <c r="N3841" t="b">
        <f>IF(ETMRouteStages[[#This Row],[RID]]=A3840,ETMRouteStages[[#This Row],[StageSequence]]=F3840+1,TRUE)</f>
        <v>1</v>
      </c>
    </row>
    <row r="3842" spans="1:14">
      <c r="A3842" t="s">
        <v>6560</v>
      </c>
      <c r="B3842" t="s">
        <v>1844</v>
      </c>
      <c r="C3842" t="s">
        <v>4313</v>
      </c>
      <c r="D3842" s="154">
        <v>357</v>
      </c>
      <c r="E3842" t="s">
        <v>620</v>
      </c>
      <c r="F3842">
        <v>10</v>
      </c>
      <c r="G3842">
        <v>17</v>
      </c>
      <c r="H3842" t="s">
        <v>3404</v>
      </c>
      <c r="I3842" t="s">
        <v>3515</v>
      </c>
      <c r="K3842" t="s">
        <v>621</v>
      </c>
      <c r="L3842" t="s">
        <v>620</v>
      </c>
      <c r="M3842" t="s">
        <v>3404</v>
      </c>
      <c r="N3842" t="b">
        <f>IF(ETMRouteStages[[#This Row],[RID]]=A3841,ETMRouteStages[[#This Row],[StageSequence]]=F3841+1,TRUE)</f>
        <v>1</v>
      </c>
    </row>
    <row r="3843" spans="1:14">
      <c r="A3843" t="s">
        <v>6560</v>
      </c>
      <c r="B3843" t="s">
        <v>1844</v>
      </c>
      <c r="C3843" t="s">
        <v>4313</v>
      </c>
      <c r="D3843" s="154">
        <v>357</v>
      </c>
      <c r="E3843" t="s">
        <v>680</v>
      </c>
      <c r="F3843">
        <v>11</v>
      </c>
      <c r="G3843">
        <v>20</v>
      </c>
      <c r="H3843" t="s">
        <v>3404</v>
      </c>
      <c r="I3843" t="s">
        <v>3515</v>
      </c>
      <c r="K3843" t="s">
        <v>681</v>
      </c>
      <c r="L3843" t="s">
        <v>680</v>
      </c>
      <c r="M3843" t="s">
        <v>3404</v>
      </c>
      <c r="N3843" t="b">
        <f>IF(ETMRouteStages[[#This Row],[RID]]=A3842,ETMRouteStages[[#This Row],[StageSequence]]=F3842+1,TRUE)</f>
        <v>1</v>
      </c>
    </row>
    <row r="3844" spans="1:14">
      <c r="A3844" t="s">
        <v>6560</v>
      </c>
      <c r="B3844" t="s">
        <v>1844</v>
      </c>
      <c r="C3844" t="s">
        <v>4313</v>
      </c>
      <c r="D3844" s="154">
        <v>357</v>
      </c>
      <c r="E3844" t="s">
        <v>1293</v>
      </c>
      <c r="F3844">
        <v>12</v>
      </c>
      <c r="G3844">
        <v>22</v>
      </c>
      <c r="H3844" t="s">
        <v>3404</v>
      </c>
      <c r="I3844" t="s">
        <v>3515</v>
      </c>
      <c r="K3844" t="s">
        <v>1294</v>
      </c>
      <c r="L3844" t="s">
        <v>1293</v>
      </c>
      <c r="M3844" t="s">
        <v>3404</v>
      </c>
      <c r="N3844" t="b">
        <f>IF(ETMRouteStages[[#This Row],[RID]]=A3843,ETMRouteStages[[#This Row],[StageSequence]]=F3843+1,TRUE)</f>
        <v>1</v>
      </c>
    </row>
    <row r="3845" spans="1:14">
      <c r="A3845" t="s">
        <v>6560</v>
      </c>
      <c r="B3845" t="s">
        <v>1844</v>
      </c>
      <c r="C3845" t="s">
        <v>4313</v>
      </c>
      <c r="D3845" s="154">
        <v>357</v>
      </c>
      <c r="E3845" t="s">
        <v>2165</v>
      </c>
      <c r="F3845">
        <v>13</v>
      </c>
      <c r="G3845">
        <v>24</v>
      </c>
      <c r="H3845" t="s">
        <v>3404</v>
      </c>
      <c r="I3845" t="s">
        <v>3515</v>
      </c>
      <c r="K3845" t="s">
        <v>2166</v>
      </c>
      <c r="L3845" t="s">
        <v>2165</v>
      </c>
      <c r="M3845" t="s">
        <v>3404</v>
      </c>
      <c r="N3845" t="b">
        <f>IF(ETMRouteStages[[#This Row],[RID]]=A3844,ETMRouteStages[[#This Row],[StageSequence]]=F3844+1,TRUE)</f>
        <v>1</v>
      </c>
    </row>
    <row r="3846" spans="1:14">
      <c r="A3846" t="s">
        <v>6560</v>
      </c>
      <c r="B3846" t="s">
        <v>1844</v>
      </c>
      <c r="C3846" t="s">
        <v>4313</v>
      </c>
      <c r="D3846" s="154">
        <v>357</v>
      </c>
      <c r="E3846" t="s">
        <v>2298</v>
      </c>
      <c r="F3846">
        <v>14</v>
      </c>
      <c r="G3846">
        <v>26</v>
      </c>
      <c r="H3846" t="s">
        <v>3404</v>
      </c>
      <c r="I3846" t="s">
        <v>3515</v>
      </c>
      <c r="K3846" t="s">
        <v>2299</v>
      </c>
      <c r="L3846" t="s">
        <v>2298</v>
      </c>
      <c r="M3846" t="s">
        <v>3404</v>
      </c>
      <c r="N3846" t="b">
        <f>IF(ETMRouteStages[[#This Row],[RID]]=A3845,ETMRouteStages[[#This Row],[StageSequence]]=F3845+1,TRUE)</f>
        <v>1</v>
      </c>
    </row>
    <row r="3847" spans="1:14">
      <c r="A3847" t="s">
        <v>6560</v>
      </c>
      <c r="B3847" t="s">
        <v>1844</v>
      </c>
      <c r="C3847" t="s">
        <v>4313</v>
      </c>
      <c r="D3847" s="154">
        <v>357</v>
      </c>
      <c r="E3847" t="s">
        <v>2316</v>
      </c>
      <c r="F3847">
        <v>15</v>
      </c>
      <c r="G3847">
        <v>28</v>
      </c>
      <c r="H3847" t="s">
        <v>3404</v>
      </c>
      <c r="I3847" t="s">
        <v>3515</v>
      </c>
      <c r="K3847" t="s">
        <v>2317</v>
      </c>
      <c r="L3847" t="s">
        <v>2316</v>
      </c>
      <c r="M3847" t="s">
        <v>3404</v>
      </c>
      <c r="N3847" t="b">
        <f>IF(ETMRouteStages[[#This Row],[RID]]=A3846,ETMRouteStages[[#This Row],[StageSequence]]=F3846+1,TRUE)</f>
        <v>1</v>
      </c>
    </row>
    <row r="3848" spans="1:14">
      <c r="A3848" t="s">
        <v>6560</v>
      </c>
      <c r="B3848" t="s">
        <v>1844</v>
      </c>
      <c r="C3848" t="s">
        <v>4313</v>
      </c>
      <c r="D3848" s="154">
        <v>357</v>
      </c>
      <c r="E3848" t="s">
        <v>1341</v>
      </c>
      <c r="F3848">
        <v>16</v>
      </c>
      <c r="G3848">
        <v>32</v>
      </c>
      <c r="H3848" t="s">
        <v>3404</v>
      </c>
      <c r="I3848" t="s">
        <v>3515</v>
      </c>
      <c r="K3848" t="s">
        <v>1342</v>
      </c>
      <c r="L3848" t="s">
        <v>1341</v>
      </c>
      <c r="M3848" t="s">
        <v>3404</v>
      </c>
      <c r="N3848" t="b">
        <f>IF(ETMRouteStages[[#This Row],[RID]]=A3847,ETMRouteStages[[#This Row],[StageSequence]]=F3847+1,TRUE)</f>
        <v>1</v>
      </c>
    </row>
    <row r="3849" spans="1:14">
      <c r="A3849" t="s">
        <v>6560</v>
      </c>
      <c r="B3849" t="s">
        <v>1844</v>
      </c>
      <c r="C3849" t="s">
        <v>4313</v>
      </c>
      <c r="D3849" s="154">
        <v>357</v>
      </c>
      <c r="E3849" t="s">
        <v>882</v>
      </c>
      <c r="F3849">
        <v>17</v>
      </c>
      <c r="G3849">
        <v>35</v>
      </c>
      <c r="H3849" t="s">
        <v>3404</v>
      </c>
      <c r="I3849" t="s">
        <v>3515</v>
      </c>
      <c r="K3849" t="s">
        <v>883</v>
      </c>
      <c r="L3849" t="s">
        <v>882</v>
      </c>
      <c r="M3849" t="s">
        <v>3404</v>
      </c>
      <c r="N3849" t="b">
        <f>IF(ETMRouteStages[[#This Row],[RID]]=A3848,ETMRouteStages[[#This Row],[StageSequence]]=F3848+1,TRUE)</f>
        <v>1</v>
      </c>
    </row>
    <row r="3850" spans="1:14">
      <c r="A3850" t="s">
        <v>6560</v>
      </c>
      <c r="B3850" t="s">
        <v>1844</v>
      </c>
      <c r="C3850" t="s">
        <v>4313</v>
      </c>
      <c r="D3850" s="154">
        <v>357</v>
      </c>
      <c r="E3850" t="s">
        <v>830</v>
      </c>
      <c r="F3850">
        <v>18</v>
      </c>
      <c r="G3850">
        <v>37</v>
      </c>
      <c r="H3850" t="s">
        <v>3404</v>
      </c>
      <c r="I3850" t="s">
        <v>3515</v>
      </c>
      <c r="K3850" t="s">
        <v>831</v>
      </c>
      <c r="L3850" t="s">
        <v>830</v>
      </c>
      <c r="M3850" t="s">
        <v>3404</v>
      </c>
      <c r="N3850" t="b">
        <f>IF(ETMRouteStages[[#This Row],[RID]]=A3849,ETMRouteStages[[#This Row],[StageSequence]]=F3849+1,TRUE)</f>
        <v>1</v>
      </c>
    </row>
    <row r="3851" spans="1:14">
      <c r="A3851" t="s">
        <v>6560</v>
      </c>
      <c r="B3851" t="s">
        <v>1844</v>
      </c>
      <c r="C3851" t="s">
        <v>4313</v>
      </c>
      <c r="D3851" s="154">
        <v>357</v>
      </c>
      <c r="E3851" t="s">
        <v>882</v>
      </c>
      <c r="F3851">
        <v>19</v>
      </c>
      <c r="G3851">
        <v>38</v>
      </c>
      <c r="H3851" t="s">
        <v>3404</v>
      </c>
      <c r="I3851" t="s">
        <v>3515</v>
      </c>
      <c r="K3851" t="s">
        <v>883</v>
      </c>
      <c r="L3851" t="s">
        <v>882</v>
      </c>
      <c r="M3851" t="s">
        <v>3404</v>
      </c>
      <c r="N3851" t="b">
        <f>IF(ETMRouteStages[[#This Row],[RID]]=A3850,ETMRouteStages[[#This Row],[StageSequence]]=F3850+1,TRUE)</f>
        <v>1</v>
      </c>
    </row>
    <row r="3852" spans="1:14">
      <c r="A3852" t="s">
        <v>6560</v>
      </c>
      <c r="B3852" t="s">
        <v>1844</v>
      </c>
      <c r="C3852" t="s">
        <v>4313</v>
      </c>
      <c r="D3852" s="154">
        <v>357</v>
      </c>
      <c r="E3852" t="s">
        <v>1065</v>
      </c>
      <c r="F3852">
        <v>20</v>
      </c>
      <c r="G3852">
        <v>39</v>
      </c>
      <c r="H3852" t="s">
        <v>3404</v>
      </c>
      <c r="I3852" t="s">
        <v>3515</v>
      </c>
      <c r="K3852" t="s">
        <v>1066</v>
      </c>
      <c r="L3852" t="s">
        <v>1065</v>
      </c>
      <c r="M3852" t="s">
        <v>3404</v>
      </c>
      <c r="N3852" t="b">
        <f>IF(ETMRouteStages[[#This Row],[RID]]=A3851,ETMRouteStages[[#This Row],[StageSequence]]=F3851+1,TRUE)</f>
        <v>1</v>
      </c>
    </row>
    <row r="3853" spans="1:14">
      <c r="A3853" t="s">
        <v>6560</v>
      </c>
      <c r="B3853" t="s">
        <v>1844</v>
      </c>
      <c r="C3853" t="s">
        <v>4313</v>
      </c>
      <c r="D3853" s="154">
        <v>357</v>
      </c>
      <c r="E3853" t="s">
        <v>1172</v>
      </c>
      <c r="F3853">
        <v>21</v>
      </c>
      <c r="G3853">
        <v>43</v>
      </c>
      <c r="H3853" t="s">
        <v>3404</v>
      </c>
      <c r="I3853" t="s">
        <v>3515</v>
      </c>
      <c r="K3853" t="s">
        <v>1173</v>
      </c>
      <c r="L3853" t="s">
        <v>1172</v>
      </c>
      <c r="M3853" t="s">
        <v>3404</v>
      </c>
      <c r="N3853" t="b">
        <f>IF(ETMRouteStages[[#This Row],[RID]]=A3852,ETMRouteStages[[#This Row],[StageSequence]]=F3852+1,TRUE)</f>
        <v>1</v>
      </c>
    </row>
    <row r="3854" spans="1:14">
      <c r="A3854" t="s">
        <v>6560</v>
      </c>
      <c r="B3854" t="s">
        <v>1844</v>
      </c>
      <c r="C3854" t="s">
        <v>4313</v>
      </c>
      <c r="D3854" s="154">
        <v>357</v>
      </c>
      <c r="E3854" t="s">
        <v>3256</v>
      </c>
      <c r="F3854">
        <v>22</v>
      </c>
      <c r="G3854">
        <v>45</v>
      </c>
      <c r="H3854" t="s">
        <v>3404</v>
      </c>
      <c r="I3854" t="s">
        <v>3515</v>
      </c>
      <c r="K3854" t="s">
        <v>3257</v>
      </c>
      <c r="L3854" t="s">
        <v>3256</v>
      </c>
      <c r="M3854" t="s">
        <v>3404</v>
      </c>
      <c r="N3854" t="b">
        <f>IF(ETMRouteStages[[#This Row],[RID]]=A3853,ETMRouteStages[[#This Row],[StageSequence]]=F3853+1,TRUE)</f>
        <v>1</v>
      </c>
    </row>
    <row r="3855" spans="1:14">
      <c r="A3855" t="s">
        <v>6560</v>
      </c>
      <c r="B3855" t="s">
        <v>1844</v>
      </c>
      <c r="C3855" t="s">
        <v>4313</v>
      </c>
      <c r="D3855" s="154">
        <v>357</v>
      </c>
      <c r="E3855" t="s">
        <v>2223</v>
      </c>
      <c r="F3855">
        <v>23</v>
      </c>
      <c r="G3855">
        <v>46</v>
      </c>
      <c r="H3855" t="s">
        <v>3404</v>
      </c>
      <c r="I3855" t="s">
        <v>3515</v>
      </c>
      <c r="K3855" t="s">
        <v>2224</v>
      </c>
      <c r="L3855" t="s">
        <v>2223</v>
      </c>
      <c r="M3855" t="s">
        <v>3404</v>
      </c>
      <c r="N3855" t="b">
        <f>IF(ETMRouteStages[[#This Row],[RID]]=A3854,ETMRouteStages[[#This Row],[StageSequence]]=F3854+1,TRUE)</f>
        <v>1</v>
      </c>
    </row>
    <row r="3856" spans="1:14">
      <c r="A3856" t="s">
        <v>6560</v>
      </c>
      <c r="B3856" t="s">
        <v>1844</v>
      </c>
      <c r="C3856" t="s">
        <v>4313</v>
      </c>
      <c r="D3856" s="154">
        <v>357</v>
      </c>
      <c r="E3856" t="s">
        <v>3306</v>
      </c>
      <c r="F3856">
        <v>24</v>
      </c>
      <c r="G3856">
        <v>47</v>
      </c>
      <c r="H3856" t="s">
        <v>3404</v>
      </c>
      <c r="I3856" t="s">
        <v>3515</v>
      </c>
      <c r="K3856" t="s">
        <v>3307</v>
      </c>
      <c r="L3856" t="s">
        <v>3306</v>
      </c>
      <c r="M3856" t="s">
        <v>3404</v>
      </c>
      <c r="N3856" t="b">
        <f>IF(ETMRouteStages[[#This Row],[RID]]=A3855,ETMRouteStages[[#This Row],[StageSequence]]=F3855+1,TRUE)</f>
        <v>1</v>
      </c>
    </row>
    <row r="3857" spans="1:14">
      <c r="A3857" t="s">
        <v>6560</v>
      </c>
      <c r="B3857" t="s">
        <v>1844</v>
      </c>
      <c r="C3857" t="s">
        <v>4313</v>
      </c>
      <c r="D3857" s="154">
        <v>357</v>
      </c>
      <c r="E3857" t="s">
        <v>3258</v>
      </c>
      <c r="F3857">
        <v>25</v>
      </c>
      <c r="G3857">
        <v>49</v>
      </c>
      <c r="H3857" t="s">
        <v>3404</v>
      </c>
      <c r="I3857" t="s">
        <v>3515</v>
      </c>
      <c r="K3857" t="s">
        <v>3259</v>
      </c>
      <c r="L3857" t="s">
        <v>3258</v>
      </c>
      <c r="M3857" t="s">
        <v>3404</v>
      </c>
      <c r="N3857" t="b">
        <f>IF(ETMRouteStages[[#This Row],[RID]]=A3856,ETMRouteStages[[#This Row],[StageSequence]]=F3856+1,TRUE)</f>
        <v>1</v>
      </c>
    </row>
    <row r="3858" spans="1:14">
      <c r="A3858" t="s">
        <v>6561</v>
      </c>
      <c r="B3858" t="s">
        <v>1844</v>
      </c>
      <c r="C3858" t="s">
        <v>4316</v>
      </c>
      <c r="D3858" s="154">
        <v>358</v>
      </c>
      <c r="E3858" t="s">
        <v>1843</v>
      </c>
      <c r="F3858">
        <v>1</v>
      </c>
      <c r="G3858">
        <v>0</v>
      </c>
      <c r="H3858" t="s">
        <v>3404</v>
      </c>
      <c r="I3858" t="s">
        <v>3515</v>
      </c>
      <c r="K3858" t="s">
        <v>1844</v>
      </c>
      <c r="L3858" t="s">
        <v>1843</v>
      </c>
      <c r="M3858" t="s">
        <v>3404</v>
      </c>
      <c r="N3858" t="b">
        <f>IF(ETMRouteStages[[#This Row],[RID]]=A3857,ETMRouteStages[[#This Row],[StageSequence]]=F3857+1,TRUE)</f>
        <v>1</v>
      </c>
    </row>
    <row r="3859" spans="1:14">
      <c r="A3859" t="s">
        <v>6561</v>
      </c>
      <c r="B3859" t="s">
        <v>1844</v>
      </c>
      <c r="C3859" t="s">
        <v>4316</v>
      </c>
      <c r="D3859" s="154">
        <v>358</v>
      </c>
      <c r="E3859" t="s">
        <v>1845</v>
      </c>
      <c r="F3859">
        <v>2</v>
      </c>
      <c r="G3859">
        <v>2</v>
      </c>
      <c r="H3859" t="s">
        <v>3404</v>
      </c>
      <c r="I3859" t="s">
        <v>3515</v>
      </c>
      <c r="K3859" t="s">
        <v>1846</v>
      </c>
      <c r="L3859" t="s">
        <v>1845</v>
      </c>
      <c r="M3859" t="s">
        <v>3404</v>
      </c>
      <c r="N3859" t="b">
        <f>IF(ETMRouteStages[[#This Row],[RID]]=A3858,ETMRouteStages[[#This Row],[StageSequence]]=F3858+1,TRUE)</f>
        <v>1</v>
      </c>
    </row>
    <row r="3860" spans="1:14">
      <c r="A3860" t="s">
        <v>6561</v>
      </c>
      <c r="B3860" t="s">
        <v>1844</v>
      </c>
      <c r="C3860" t="s">
        <v>4316</v>
      </c>
      <c r="D3860" s="154">
        <v>358</v>
      </c>
      <c r="E3860" t="s">
        <v>2073</v>
      </c>
      <c r="F3860">
        <v>3</v>
      </c>
      <c r="G3860">
        <v>4</v>
      </c>
      <c r="H3860" t="s">
        <v>3404</v>
      </c>
      <c r="I3860" t="s">
        <v>3515</v>
      </c>
      <c r="K3860" t="s">
        <v>2074</v>
      </c>
      <c r="L3860" t="s">
        <v>2073</v>
      </c>
      <c r="M3860" t="s">
        <v>3404</v>
      </c>
      <c r="N3860" t="b">
        <f>IF(ETMRouteStages[[#This Row],[RID]]=A3859,ETMRouteStages[[#This Row],[StageSequence]]=F3859+1,TRUE)</f>
        <v>1</v>
      </c>
    </row>
    <row r="3861" spans="1:14">
      <c r="A3861" t="s">
        <v>6561</v>
      </c>
      <c r="B3861" t="s">
        <v>1844</v>
      </c>
      <c r="C3861" t="s">
        <v>4316</v>
      </c>
      <c r="D3861" s="154">
        <v>358</v>
      </c>
      <c r="E3861" t="s">
        <v>1103</v>
      </c>
      <c r="F3861">
        <v>4</v>
      </c>
      <c r="G3861">
        <v>5</v>
      </c>
      <c r="H3861" t="s">
        <v>3404</v>
      </c>
      <c r="I3861" t="s">
        <v>3515</v>
      </c>
      <c r="K3861" t="s">
        <v>1104</v>
      </c>
      <c r="L3861" t="s">
        <v>1103</v>
      </c>
      <c r="M3861" t="s">
        <v>3404</v>
      </c>
      <c r="N3861" t="b">
        <f>IF(ETMRouteStages[[#This Row],[RID]]=A3860,ETMRouteStages[[#This Row],[StageSequence]]=F3860+1,TRUE)</f>
        <v>1</v>
      </c>
    </row>
    <row r="3862" spans="1:14">
      <c r="A3862" t="s">
        <v>6561</v>
      </c>
      <c r="B3862" t="s">
        <v>1844</v>
      </c>
      <c r="C3862" t="s">
        <v>4316</v>
      </c>
      <c r="D3862" s="154">
        <v>358</v>
      </c>
      <c r="E3862" t="s">
        <v>906</v>
      </c>
      <c r="F3862">
        <v>5</v>
      </c>
      <c r="G3862">
        <v>7</v>
      </c>
      <c r="H3862" t="s">
        <v>3404</v>
      </c>
      <c r="I3862" t="s">
        <v>3515</v>
      </c>
      <c r="K3862" t="s">
        <v>907</v>
      </c>
      <c r="L3862" t="s">
        <v>906</v>
      </c>
      <c r="M3862" t="s">
        <v>3404</v>
      </c>
      <c r="N3862" t="b">
        <f>IF(ETMRouteStages[[#This Row],[RID]]=A3861,ETMRouteStages[[#This Row],[StageSequence]]=F3861+1,TRUE)</f>
        <v>1</v>
      </c>
    </row>
    <row r="3863" spans="1:14">
      <c r="A3863" t="s">
        <v>6561</v>
      </c>
      <c r="B3863" t="s">
        <v>1844</v>
      </c>
      <c r="C3863" t="s">
        <v>4316</v>
      </c>
      <c r="D3863" s="154">
        <v>358</v>
      </c>
      <c r="E3863" t="s">
        <v>1035</v>
      </c>
      <c r="F3863">
        <v>6</v>
      </c>
      <c r="G3863">
        <v>8</v>
      </c>
      <c r="H3863" t="s">
        <v>3404</v>
      </c>
      <c r="I3863" t="s">
        <v>3515</v>
      </c>
      <c r="K3863" t="s">
        <v>1036</v>
      </c>
      <c r="L3863" t="s">
        <v>1035</v>
      </c>
      <c r="M3863" t="s">
        <v>3404</v>
      </c>
      <c r="N3863" t="b">
        <f>IF(ETMRouteStages[[#This Row],[RID]]=A3862,ETMRouteStages[[#This Row],[StageSequence]]=F3862+1,TRUE)</f>
        <v>1</v>
      </c>
    </row>
    <row r="3864" spans="1:14">
      <c r="A3864" t="s">
        <v>6561</v>
      </c>
      <c r="B3864" t="s">
        <v>1844</v>
      </c>
      <c r="C3864" t="s">
        <v>4316</v>
      </c>
      <c r="D3864" s="154">
        <v>358</v>
      </c>
      <c r="E3864" t="s">
        <v>2260</v>
      </c>
      <c r="F3864">
        <v>7</v>
      </c>
      <c r="G3864">
        <v>11</v>
      </c>
      <c r="H3864" t="s">
        <v>3404</v>
      </c>
      <c r="I3864" t="s">
        <v>3515</v>
      </c>
      <c r="K3864" t="s">
        <v>2261</v>
      </c>
      <c r="L3864" t="s">
        <v>2260</v>
      </c>
      <c r="M3864" t="s">
        <v>3404</v>
      </c>
      <c r="N3864" t="b">
        <f>IF(ETMRouteStages[[#This Row],[RID]]=A3863,ETMRouteStages[[#This Row],[StageSequence]]=F3863+1,TRUE)</f>
        <v>1</v>
      </c>
    </row>
    <row r="3865" spans="1:14">
      <c r="A3865" t="s">
        <v>6561</v>
      </c>
      <c r="B3865" t="s">
        <v>1844</v>
      </c>
      <c r="C3865" t="s">
        <v>4316</v>
      </c>
      <c r="D3865" s="154">
        <v>358</v>
      </c>
      <c r="E3865" t="s">
        <v>995</v>
      </c>
      <c r="F3865">
        <v>8</v>
      </c>
      <c r="G3865">
        <v>14</v>
      </c>
      <c r="H3865" t="s">
        <v>3404</v>
      </c>
      <c r="I3865" t="s">
        <v>3515</v>
      </c>
      <c r="K3865" t="s">
        <v>996</v>
      </c>
      <c r="L3865" t="s">
        <v>995</v>
      </c>
      <c r="M3865" t="s">
        <v>3404</v>
      </c>
      <c r="N3865" t="b">
        <f>IF(ETMRouteStages[[#This Row],[RID]]=A3864,ETMRouteStages[[#This Row],[StageSequence]]=F3864+1,TRUE)</f>
        <v>1</v>
      </c>
    </row>
    <row r="3866" spans="1:14">
      <c r="A3866" t="s">
        <v>6561</v>
      </c>
      <c r="B3866" t="s">
        <v>1844</v>
      </c>
      <c r="C3866" t="s">
        <v>4316</v>
      </c>
      <c r="D3866" s="154">
        <v>358</v>
      </c>
      <c r="E3866" t="s">
        <v>1055</v>
      </c>
      <c r="F3866">
        <v>9</v>
      </c>
      <c r="G3866">
        <v>15</v>
      </c>
      <c r="H3866" t="s">
        <v>3404</v>
      </c>
      <c r="I3866" t="s">
        <v>3515</v>
      </c>
      <c r="K3866" t="s">
        <v>1056</v>
      </c>
      <c r="L3866" t="s">
        <v>1055</v>
      </c>
      <c r="M3866" t="s">
        <v>3404</v>
      </c>
      <c r="N3866" t="b">
        <f>IF(ETMRouteStages[[#This Row],[RID]]=A3865,ETMRouteStages[[#This Row],[StageSequence]]=F3865+1,TRUE)</f>
        <v>1</v>
      </c>
    </row>
    <row r="3867" spans="1:14">
      <c r="A3867" t="s">
        <v>6561</v>
      </c>
      <c r="B3867" t="s">
        <v>1844</v>
      </c>
      <c r="C3867" t="s">
        <v>4316</v>
      </c>
      <c r="D3867" s="154">
        <v>358</v>
      </c>
      <c r="E3867" t="s">
        <v>620</v>
      </c>
      <c r="F3867">
        <v>10</v>
      </c>
      <c r="G3867">
        <v>17</v>
      </c>
      <c r="H3867" t="s">
        <v>3404</v>
      </c>
      <c r="I3867" t="s">
        <v>3515</v>
      </c>
      <c r="K3867" t="s">
        <v>621</v>
      </c>
      <c r="L3867" t="s">
        <v>620</v>
      </c>
      <c r="M3867" t="s">
        <v>3404</v>
      </c>
      <c r="N3867" t="b">
        <f>IF(ETMRouteStages[[#This Row],[RID]]=A3866,ETMRouteStages[[#This Row],[StageSequence]]=F3866+1,TRUE)</f>
        <v>1</v>
      </c>
    </row>
    <row r="3868" spans="1:14">
      <c r="A3868" t="s">
        <v>6561</v>
      </c>
      <c r="B3868" t="s">
        <v>1844</v>
      </c>
      <c r="C3868" t="s">
        <v>4316</v>
      </c>
      <c r="D3868" s="154">
        <v>358</v>
      </c>
      <c r="E3868" t="s">
        <v>680</v>
      </c>
      <c r="F3868">
        <v>11</v>
      </c>
      <c r="G3868">
        <v>20</v>
      </c>
      <c r="H3868" t="s">
        <v>3404</v>
      </c>
      <c r="I3868" t="s">
        <v>3515</v>
      </c>
      <c r="K3868" t="s">
        <v>681</v>
      </c>
      <c r="L3868" t="s">
        <v>680</v>
      </c>
      <c r="M3868" t="s">
        <v>3404</v>
      </c>
      <c r="N3868" t="b">
        <f>IF(ETMRouteStages[[#This Row],[RID]]=A3867,ETMRouteStages[[#This Row],[StageSequence]]=F3867+1,TRUE)</f>
        <v>1</v>
      </c>
    </row>
    <row r="3869" spans="1:14">
      <c r="A3869" t="s">
        <v>6561</v>
      </c>
      <c r="B3869" t="s">
        <v>1844</v>
      </c>
      <c r="C3869" t="s">
        <v>4316</v>
      </c>
      <c r="D3869" s="154">
        <v>358</v>
      </c>
      <c r="E3869" t="s">
        <v>1293</v>
      </c>
      <c r="F3869">
        <v>12</v>
      </c>
      <c r="G3869">
        <v>22</v>
      </c>
      <c r="H3869" t="s">
        <v>3404</v>
      </c>
      <c r="I3869" t="s">
        <v>3515</v>
      </c>
      <c r="K3869" t="s">
        <v>1294</v>
      </c>
      <c r="L3869" t="s">
        <v>1293</v>
      </c>
      <c r="M3869" t="s">
        <v>3404</v>
      </c>
      <c r="N3869" t="b">
        <f>IF(ETMRouteStages[[#This Row],[RID]]=A3868,ETMRouteStages[[#This Row],[StageSequence]]=F3868+1,TRUE)</f>
        <v>1</v>
      </c>
    </row>
    <row r="3870" spans="1:14">
      <c r="A3870" t="s">
        <v>6561</v>
      </c>
      <c r="B3870" t="s">
        <v>1844</v>
      </c>
      <c r="C3870" t="s">
        <v>4316</v>
      </c>
      <c r="D3870" s="154">
        <v>358</v>
      </c>
      <c r="E3870" t="s">
        <v>2165</v>
      </c>
      <c r="F3870">
        <v>13</v>
      </c>
      <c r="G3870">
        <v>24</v>
      </c>
      <c r="H3870" t="s">
        <v>3404</v>
      </c>
      <c r="I3870" t="s">
        <v>3515</v>
      </c>
      <c r="K3870" t="s">
        <v>2166</v>
      </c>
      <c r="L3870" t="s">
        <v>2165</v>
      </c>
      <c r="M3870" t="s">
        <v>3404</v>
      </c>
      <c r="N3870" t="b">
        <f>IF(ETMRouteStages[[#This Row],[RID]]=A3869,ETMRouteStages[[#This Row],[StageSequence]]=F3869+1,TRUE)</f>
        <v>1</v>
      </c>
    </row>
    <row r="3871" spans="1:14">
      <c r="A3871" t="s">
        <v>6561</v>
      </c>
      <c r="B3871" t="s">
        <v>1844</v>
      </c>
      <c r="C3871" t="s">
        <v>4316</v>
      </c>
      <c r="D3871" s="154">
        <v>358</v>
      </c>
      <c r="E3871" t="s">
        <v>2298</v>
      </c>
      <c r="F3871">
        <v>14</v>
      </c>
      <c r="G3871">
        <v>26</v>
      </c>
      <c r="H3871" t="s">
        <v>3404</v>
      </c>
      <c r="I3871" t="s">
        <v>3515</v>
      </c>
      <c r="K3871" t="s">
        <v>2299</v>
      </c>
      <c r="L3871" t="s">
        <v>2298</v>
      </c>
      <c r="M3871" t="s">
        <v>3404</v>
      </c>
      <c r="N3871" t="b">
        <f>IF(ETMRouteStages[[#This Row],[RID]]=A3870,ETMRouteStages[[#This Row],[StageSequence]]=F3870+1,TRUE)</f>
        <v>1</v>
      </c>
    </row>
    <row r="3872" spans="1:14">
      <c r="A3872" t="s">
        <v>6561</v>
      </c>
      <c r="B3872" t="s">
        <v>1844</v>
      </c>
      <c r="C3872" t="s">
        <v>4316</v>
      </c>
      <c r="D3872" s="154">
        <v>358</v>
      </c>
      <c r="E3872" t="s">
        <v>2316</v>
      </c>
      <c r="F3872">
        <v>15</v>
      </c>
      <c r="G3872">
        <v>28</v>
      </c>
      <c r="H3872" t="s">
        <v>3404</v>
      </c>
      <c r="I3872" t="s">
        <v>3515</v>
      </c>
      <c r="K3872" t="s">
        <v>2317</v>
      </c>
      <c r="L3872" t="s">
        <v>2316</v>
      </c>
      <c r="M3872" t="s">
        <v>3404</v>
      </c>
      <c r="N3872" t="b">
        <f>IF(ETMRouteStages[[#This Row],[RID]]=A3871,ETMRouteStages[[#This Row],[StageSequence]]=F3871+1,TRUE)</f>
        <v>1</v>
      </c>
    </row>
    <row r="3873" spans="1:14">
      <c r="A3873" t="s">
        <v>6561</v>
      </c>
      <c r="B3873" t="s">
        <v>1844</v>
      </c>
      <c r="C3873" t="s">
        <v>4316</v>
      </c>
      <c r="D3873" s="154">
        <v>358</v>
      </c>
      <c r="E3873" t="s">
        <v>1341</v>
      </c>
      <c r="F3873">
        <v>16</v>
      </c>
      <c r="G3873">
        <v>32</v>
      </c>
      <c r="H3873" t="s">
        <v>3404</v>
      </c>
      <c r="I3873" t="s">
        <v>3515</v>
      </c>
      <c r="K3873" t="s">
        <v>1342</v>
      </c>
      <c r="L3873" t="s">
        <v>1341</v>
      </c>
      <c r="M3873" t="s">
        <v>3404</v>
      </c>
      <c r="N3873" t="b">
        <f>IF(ETMRouteStages[[#This Row],[RID]]=A3872,ETMRouteStages[[#This Row],[StageSequence]]=F3872+1,TRUE)</f>
        <v>1</v>
      </c>
    </row>
    <row r="3874" spans="1:14">
      <c r="A3874" t="s">
        <v>6561</v>
      </c>
      <c r="B3874" t="s">
        <v>1844</v>
      </c>
      <c r="C3874" t="s">
        <v>4316</v>
      </c>
      <c r="D3874" s="154">
        <v>358</v>
      </c>
      <c r="E3874" t="s">
        <v>882</v>
      </c>
      <c r="F3874">
        <v>17</v>
      </c>
      <c r="G3874">
        <v>35</v>
      </c>
      <c r="H3874" t="s">
        <v>3404</v>
      </c>
      <c r="I3874" t="s">
        <v>3515</v>
      </c>
      <c r="K3874" t="s">
        <v>883</v>
      </c>
      <c r="L3874" t="s">
        <v>882</v>
      </c>
      <c r="M3874" t="s">
        <v>3404</v>
      </c>
      <c r="N3874" t="b">
        <f>IF(ETMRouteStages[[#This Row],[RID]]=A3873,ETMRouteStages[[#This Row],[StageSequence]]=F3873+1,TRUE)</f>
        <v>1</v>
      </c>
    </row>
    <row r="3875" spans="1:14">
      <c r="A3875" t="s">
        <v>6561</v>
      </c>
      <c r="B3875" t="s">
        <v>1844</v>
      </c>
      <c r="C3875" t="s">
        <v>4316</v>
      </c>
      <c r="D3875" s="154">
        <v>358</v>
      </c>
      <c r="E3875" t="s">
        <v>830</v>
      </c>
      <c r="F3875">
        <v>18</v>
      </c>
      <c r="G3875">
        <v>37</v>
      </c>
      <c r="H3875" t="s">
        <v>3404</v>
      </c>
      <c r="I3875" t="s">
        <v>3515</v>
      </c>
      <c r="K3875" t="s">
        <v>831</v>
      </c>
      <c r="L3875" t="s">
        <v>830</v>
      </c>
      <c r="M3875" t="s">
        <v>3404</v>
      </c>
      <c r="N3875" t="b">
        <f>IF(ETMRouteStages[[#This Row],[RID]]=A3874,ETMRouteStages[[#This Row],[StageSequence]]=F3874+1,TRUE)</f>
        <v>1</v>
      </c>
    </row>
    <row r="3876" spans="1:14">
      <c r="A3876" t="s">
        <v>6561</v>
      </c>
      <c r="B3876" t="s">
        <v>1844</v>
      </c>
      <c r="C3876" t="s">
        <v>4316</v>
      </c>
      <c r="D3876" s="154">
        <v>358</v>
      </c>
      <c r="E3876" t="s">
        <v>3298</v>
      </c>
      <c r="F3876">
        <v>19</v>
      </c>
      <c r="G3876">
        <v>42</v>
      </c>
      <c r="H3876" t="s">
        <v>3404</v>
      </c>
      <c r="I3876" t="s">
        <v>3515</v>
      </c>
      <c r="K3876" t="s">
        <v>3299</v>
      </c>
      <c r="L3876" t="s">
        <v>3298</v>
      </c>
      <c r="M3876" t="s">
        <v>3404</v>
      </c>
      <c r="N3876" t="b">
        <f>IF(ETMRouteStages[[#This Row],[RID]]=A3875,ETMRouteStages[[#This Row],[StageSequence]]=F3875+1,TRUE)</f>
        <v>1</v>
      </c>
    </row>
    <row r="3877" spans="1:14">
      <c r="A3877" t="s">
        <v>6561</v>
      </c>
      <c r="B3877" t="s">
        <v>1844</v>
      </c>
      <c r="C3877" t="s">
        <v>4316</v>
      </c>
      <c r="D3877" s="154">
        <v>358</v>
      </c>
      <c r="E3877" t="s">
        <v>2314</v>
      </c>
      <c r="F3877">
        <v>20</v>
      </c>
      <c r="G3877">
        <v>43</v>
      </c>
      <c r="H3877" t="s">
        <v>3404</v>
      </c>
      <c r="I3877" t="s">
        <v>3515</v>
      </c>
      <c r="K3877" t="s">
        <v>2315</v>
      </c>
      <c r="L3877" t="s">
        <v>2314</v>
      </c>
      <c r="M3877" t="s">
        <v>3404</v>
      </c>
      <c r="N3877" t="b">
        <f>IF(ETMRouteStages[[#This Row],[RID]]=A3876,ETMRouteStages[[#This Row],[StageSequence]]=F3876+1,TRUE)</f>
        <v>1</v>
      </c>
    </row>
    <row r="3878" spans="1:14">
      <c r="A3878" t="s">
        <v>6561</v>
      </c>
      <c r="B3878" t="s">
        <v>1844</v>
      </c>
      <c r="C3878" t="s">
        <v>4316</v>
      </c>
      <c r="D3878" s="154">
        <v>358</v>
      </c>
      <c r="E3878" t="s">
        <v>2298</v>
      </c>
      <c r="F3878">
        <v>21</v>
      </c>
      <c r="G3878">
        <v>48</v>
      </c>
      <c r="H3878" t="s">
        <v>3404</v>
      </c>
      <c r="I3878" t="s">
        <v>3515</v>
      </c>
      <c r="K3878" t="s">
        <v>2299</v>
      </c>
      <c r="L3878" t="s">
        <v>2298</v>
      </c>
      <c r="M3878" t="s">
        <v>3404</v>
      </c>
      <c r="N3878" t="b">
        <f>IF(ETMRouteStages[[#This Row],[RID]]=A3877,ETMRouteStages[[#This Row],[StageSequence]]=F3877+1,TRUE)</f>
        <v>1</v>
      </c>
    </row>
    <row r="3879" spans="1:14">
      <c r="A3879" t="s">
        <v>6561</v>
      </c>
      <c r="B3879" t="s">
        <v>1844</v>
      </c>
      <c r="C3879" t="s">
        <v>4316</v>
      </c>
      <c r="D3879" s="154">
        <v>358</v>
      </c>
      <c r="E3879" t="s">
        <v>3236</v>
      </c>
      <c r="F3879">
        <v>22</v>
      </c>
      <c r="G3879">
        <v>49</v>
      </c>
      <c r="H3879" t="s">
        <v>3404</v>
      </c>
      <c r="I3879" t="s">
        <v>3515</v>
      </c>
      <c r="K3879" t="s">
        <v>3237</v>
      </c>
      <c r="L3879" t="s">
        <v>3236</v>
      </c>
      <c r="M3879" t="s">
        <v>3404</v>
      </c>
      <c r="N3879" t="b">
        <f>IF(ETMRouteStages[[#This Row],[RID]]=A3878,ETMRouteStages[[#This Row],[StageSequence]]=F3878+1,TRUE)</f>
        <v>1</v>
      </c>
    </row>
    <row r="3880" spans="1:14">
      <c r="A3880" t="s">
        <v>6561</v>
      </c>
      <c r="B3880" t="s">
        <v>1844</v>
      </c>
      <c r="C3880" t="s">
        <v>4316</v>
      </c>
      <c r="D3880" s="154">
        <v>358</v>
      </c>
      <c r="E3880" t="s">
        <v>3238</v>
      </c>
      <c r="F3880">
        <v>23</v>
      </c>
      <c r="G3880">
        <v>51</v>
      </c>
      <c r="H3880" t="s">
        <v>3404</v>
      </c>
      <c r="I3880" t="s">
        <v>3515</v>
      </c>
      <c r="K3880" t="s">
        <v>3239</v>
      </c>
      <c r="L3880" t="s">
        <v>3238</v>
      </c>
      <c r="M3880" t="s">
        <v>3404</v>
      </c>
      <c r="N3880" t="b">
        <f>IF(ETMRouteStages[[#This Row],[RID]]=A3879,ETMRouteStages[[#This Row],[StageSequence]]=F3879+1,TRUE)</f>
        <v>1</v>
      </c>
    </row>
    <row r="3881" spans="1:14">
      <c r="A3881" t="s">
        <v>6561</v>
      </c>
      <c r="B3881" t="s">
        <v>1844</v>
      </c>
      <c r="C3881" t="s">
        <v>4316</v>
      </c>
      <c r="D3881" s="154">
        <v>358</v>
      </c>
      <c r="E3881" t="s">
        <v>3240</v>
      </c>
      <c r="F3881">
        <v>24</v>
      </c>
      <c r="G3881">
        <v>54</v>
      </c>
      <c r="H3881" t="s">
        <v>3404</v>
      </c>
      <c r="I3881" t="s">
        <v>3515</v>
      </c>
      <c r="K3881" t="s">
        <v>3241</v>
      </c>
      <c r="L3881" t="s">
        <v>3240</v>
      </c>
      <c r="M3881" t="s">
        <v>3404</v>
      </c>
      <c r="N3881" t="b">
        <f>IF(ETMRouteStages[[#This Row],[RID]]=A3880,ETMRouteStages[[#This Row],[StageSequence]]=F3880+1,TRUE)</f>
        <v>1</v>
      </c>
    </row>
    <row r="3882" spans="1:14">
      <c r="A3882" t="s">
        <v>6561</v>
      </c>
      <c r="B3882" t="s">
        <v>1844</v>
      </c>
      <c r="C3882" t="s">
        <v>4316</v>
      </c>
      <c r="D3882" s="154">
        <v>358</v>
      </c>
      <c r="E3882" t="s">
        <v>3242</v>
      </c>
      <c r="F3882">
        <v>25</v>
      </c>
      <c r="G3882">
        <v>57</v>
      </c>
      <c r="H3882" t="s">
        <v>3404</v>
      </c>
      <c r="I3882" t="s">
        <v>3515</v>
      </c>
      <c r="K3882" t="s">
        <v>3243</v>
      </c>
      <c r="L3882" t="s">
        <v>3242</v>
      </c>
      <c r="M3882" t="s">
        <v>3404</v>
      </c>
      <c r="N3882" t="b">
        <f>IF(ETMRouteStages[[#This Row],[RID]]=A3881,ETMRouteStages[[#This Row],[StageSequence]]=F3881+1,TRUE)</f>
        <v>1</v>
      </c>
    </row>
    <row r="3883" spans="1:14">
      <c r="A3883" t="s">
        <v>6562</v>
      </c>
      <c r="B3883" t="s">
        <v>1844</v>
      </c>
      <c r="C3883" t="s">
        <v>4319</v>
      </c>
      <c r="D3883" s="154">
        <v>359</v>
      </c>
      <c r="E3883" t="s">
        <v>1843</v>
      </c>
      <c r="F3883">
        <v>1</v>
      </c>
      <c r="G3883">
        <v>0</v>
      </c>
      <c r="H3883" t="s">
        <v>3404</v>
      </c>
      <c r="I3883" t="s">
        <v>3515</v>
      </c>
      <c r="K3883" t="s">
        <v>1844</v>
      </c>
      <c r="L3883" t="s">
        <v>1843</v>
      </c>
      <c r="M3883" t="s">
        <v>3404</v>
      </c>
      <c r="N3883" t="b">
        <f>IF(ETMRouteStages[[#This Row],[RID]]=A3882,ETMRouteStages[[#This Row],[StageSequence]]=F3882+1,TRUE)</f>
        <v>1</v>
      </c>
    </row>
    <row r="3884" spans="1:14">
      <c r="A3884" t="s">
        <v>6562</v>
      </c>
      <c r="B3884" t="s">
        <v>1844</v>
      </c>
      <c r="C3884" t="s">
        <v>4319</v>
      </c>
      <c r="D3884" s="154">
        <v>359</v>
      </c>
      <c r="E3884" t="s">
        <v>1845</v>
      </c>
      <c r="F3884">
        <v>2</v>
      </c>
      <c r="G3884">
        <v>2</v>
      </c>
      <c r="H3884" t="s">
        <v>3404</v>
      </c>
      <c r="I3884" t="s">
        <v>3515</v>
      </c>
      <c r="K3884" t="s">
        <v>1846</v>
      </c>
      <c r="L3884" t="s">
        <v>1845</v>
      </c>
      <c r="M3884" t="s">
        <v>3404</v>
      </c>
      <c r="N3884" t="b">
        <f>IF(ETMRouteStages[[#This Row],[RID]]=A3883,ETMRouteStages[[#This Row],[StageSequence]]=F3883+1,TRUE)</f>
        <v>1</v>
      </c>
    </row>
    <row r="3885" spans="1:14">
      <c r="A3885" t="s">
        <v>6562</v>
      </c>
      <c r="B3885" t="s">
        <v>1844</v>
      </c>
      <c r="C3885" t="s">
        <v>4319</v>
      </c>
      <c r="D3885" s="154">
        <v>359</v>
      </c>
      <c r="E3885" t="s">
        <v>2073</v>
      </c>
      <c r="F3885">
        <v>3</v>
      </c>
      <c r="G3885">
        <v>4</v>
      </c>
      <c r="H3885" t="s">
        <v>3404</v>
      </c>
      <c r="I3885" t="s">
        <v>3515</v>
      </c>
      <c r="K3885" t="s">
        <v>2074</v>
      </c>
      <c r="L3885" t="s">
        <v>2073</v>
      </c>
      <c r="M3885" t="s">
        <v>3404</v>
      </c>
      <c r="N3885" t="b">
        <f>IF(ETMRouteStages[[#This Row],[RID]]=A3884,ETMRouteStages[[#This Row],[StageSequence]]=F3884+1,TRUE)</f>
        <v>1</v>
      </c>
    </row>
    <row r="3886" spans="1:14">
      <c r="A3886" t="s">
        <v>6562</v>
      </c>
      <c r="B3886" t="s">
        <v>1844</v>
      </c>
      <c r="C3886" t="s">
        <v>4319</v>
      </c>
      <c r="D3886" s="154">
        <v>359</v>
      </c>
      <c r="E3886" t="s">
        <v>1103</v>
      </c>
      <c r="F3886">
        <v>4</v>
      </c>
      <c r="G3886">
        <v>5</v>
      </c>
      <c r="H3886" t="s">
        <v>3404</v>
      </c>
      <c r="I3886" t="s">
        <v>3515</v>
      </c>
      <c r="K3886" t="s">
        <v>1104</v>
      </c>
      <c r="L3886" t="s">
        <v>1103</v>
      </c>
      <c r="M3886" t="s">
        <v>3404</v>
      </c>
      <c r="N3886" t="b">
        <f>IF(ETMRouteStages[[#This Row],[RID]]=A3885,ETMRouteStages[[#This Row],[StageSequence]]=F3885+1,TRUE)</f>
        <v>1</v>
      </c>
    </row>
    <row r="3887" spans="1:14">
      <c r="A3887" t="s">
        <v>6562</v>
      </c>
      <c r="B3887" t="s">
        <v>1844</v>
      </c>
      <c r="C3887" t="s">
        <v>4319</v>
      </c>
      <c r="D3887" s="154">
        <v>359</v>
      </c>
      <c r="E3887" t="s">
        <v>906</v>
      </c>
      <c r="F3887">
        <v>5</v>
      </c>
      <c r="G3887">
        <v>7</v>
      </c>
      <c r="H3887" t="s">
        <v>3404</v>
      </c>
      <c r="I3887" t="s">
        <v>3515</v>
      </c>
      <c r="K3887" t="s">
        <v>907</v>
      </c>
      <c r="L3887" t="s">
        <v>906</v>
      </c>
      <c r="M3887" t="s">
        <v>3404</v>
      </c>
      <c r="N3887" t="b">
        <f>IF(ETMRouteStages[[#This Row],[RID]]=A3886,ETMRouteStages[[#This Row],[StageSequence]]=F3886+1,TRUE)</f>
        <v>1</v>
      </c>
    </row>
    <row r="3888" spans="1:14">
      <c r="A3888" t="s">
        <v>6562</v>
      </c>
      <c r="B3888" t="s">
        <v>1844</v>
      </c>
      <c r="C3888" t="s">
        <v>4319</v>
      </c>
      <c r="D3888" s="154">
        <v>359</v>
      </c>
      <c r="E3888" t="s">
        <v>1035</v>
      </c>
      <c r="F3888">
        <v>6</v>
      </c>
      <c r="G3888">
        <v>8</v>
      </c>
      <c r="H3888" t="s">
        <v>3404</v>
      </c>
      <c r="I3888" t="s">
        <v>3515</v>
      </c>
      <c r="K3888" t="s">
        <v>1036</v>
      </c>
      <c r="L3888" t="s">
        <v>1035</v>
      </c>
      <c r="M3888" t="s">
        <v>3404</v>
      </c>
      <c r="N3888" t="b">
        <f>IF(ETMRouteStages[[#This Row],[RID]]=A3887,ETMRouteStages[[#This Row],[StageSequence]]=F3887+1,TRUE)</f>
        <v>1</v>
      </c>
    </row>
    <row r="3889" spans="1:14">
      <c r="A3889" t="s">
        <v>6562</v>
      </c>
      <c r="B3889" t="s">
        <v>1844</v>
      </c>
      <c r="C3889" t="s">
        <v>4319</v>
      </c>
      <c r="D3889" s="154">
        <v>359</v>
      </c>
      <c r="E3889" t="s">
        <v>2260</v>
      </c>
      <c r="F3889">
        <v>7</v>
      </c>
      <c r="G3889">
        <v>11</v>
      </c>
      <c r="H3889" t="s">
        <v>3404</v>
      </c>
      <c r="I3889" t="s">
        <v>3515</v>
      </c>
      <c r="K3889" t="s">
        <v>2261</v>
      </c>
      <c r="L3889" t="s">
        <v>2260</v>
      </c>
      <c r="M3889" t="s">
        <v>3404</v>
      </c>
      <c r="N3889" t="b">
        <f>IF(ETMRouteStages[[#This Row],[RID]]=A3888,ETMRouteStages[[#This Row],[StageSequence]]=F3888+1,TRUE)</f>
        <v>1</v>
      </c>
    </row>
    <row r="3890" spans="1:14">
      <c r="A3890" t="s">
        <v>6562</v>
      </c>
      <c r="B3890" t="s">
        <v>1844</v>
      </c>
      <c r="C3890" t="s">
        <v>4319</v>
      </c>
      <c r="D3890" s="154">
        <v>359</v>
      </c>
      <c r="E3890" t="s">
        <v>995</v>
      </c>
      <c r="F3890">
        <v>8</v>
      </c>
      <c r="G3890">
        <v>14</v>
      </c>
      <c r="H3890" t="s">
        <v>3404</v>
      </c>
      <c r="I3890" t="s">
        <v>3515</v>
      </c>
      <c r="K3890" t="s">
        <v>996</v>
      </c>
      <c r="L3890" t="s">
        <v>995</v>
      </c>
      <c r="M3890" t="s">
        <v>3404</v>
      </c>
      <c r="N3890" t="b">
        <f>IF(ETMRouteStages[[#This Row],[RID]]=A3889,ETMRouteStages[[#This Row],[StageSequence]]=F3889+1,TRUE)</f>
        <v>1</v>
      </c>
    </row>
    <row r="3891" spans="1:14">
      <c r="A3891" t="s">
        <v>6562</v>
      </c>
      <c r="B3891" t="s">
        <v>1844</v>
      </c>
      <c r="C3891" t="s">
        <v>4319</v>
      </c>
      <c r="D3891" s="154">
        <v>359</v>
      </c>
      <c r="E3891" t="s">
        <v>1055</v>
      </c>
      <c r="F3891">
        <v>9</v>
      </c>
      <c r="G3891">
        <v>15</v>
      </c>
      <c r="H3891" t="s">
        <v>3404</v>
      </c>
      <c r="I3891" t="s">
        <v>3515</v>
      </c>
      <c r="K3891" t="s">
        <v>1056</v>
      </c>
      <c r="L3891" t="s">
        <v>1055</v>
      </c>
      <c r="M3891" t="s">
        <v>3404</v>
      </c>
      <c r="N3891" t="b">
        <f>IF(ETMRouteStages[[#This Row],[RID]]=A3890,ETMRouteStages[[#This Row],[StageSequence]]=F3890+1,TRUE)</f>
        <v>1</v>
      </c>
    </row>
    <row r="3892" spans="1:14">
      <c r="A3892" t="s">
        <v>6562</v>
      </c>
      <c r="B3892" t="s">
        <v>1844</v>
      </c>
      <c r="C3892" t="s">
        <v>4319</v>
      </c>
      <c r="D3892" s="154">
        <v>359</v>
      </c>
      <c r="E3892" t="s">
        <v>620</v>
      </c>
      <c r="F3892">
        <v>10</v>
      </c>
      <c r="G3892">
        <v>17</v>
      </c>
      <c r="H3892" t="s">
        <v>3404</v>
      </c>
      <c r="I3892" t="s">
        <v>3515</v>
      </c>
      <c r="K3892" t="s">
        <v>621</v>
      </c>
      <c r="L3892" t="s">
        <v>620</v>
      </c>
      <c r="M3892" t="s">
        <v>3404</v>
      </c>
      <c r="N3892" t="b">
        <f>IF(ETMRouteStages[[#This Row],[RID]]=A3891,ETMRouteStages[[#This Row],[StageSequence]]=F3891+1,TRUE)</f>
        <v>1</v>
      </c>
    </row>
    <row r="3893" spans="1:14">
      <c r="A3893" t="s">
        <v>6562</v>
      </c>
      <c r="B3893" t="s">
        <v>1844</v>
      </c>
      <c r="C3893" t="s">
        <v>4319</v>
      </c>
      <c r="D3893" s="154">
        <v>359</v>
      </c>
      <c r="E3893" t="s">
        <v>680</v>
      </c>
      <c r="F3893">
        <v>11</v>
      </c>
      <c r="G3893">
        <v>20</v>
      </c>
      <c r="H3893" t="s">
        <v>3404</v>
      </c>
      <c r="I3893" t="s">
        <v>3515</v>
      </c>
      <c r="K3893" t="s">
        <v>681</v>
      </c>
      <c r="L3893" t="s">
        <v>680</v>
      </c>
      <c r="M3893" t="s">
        <v>3404</v>
      </c>
      <c r="N3893" t="b">
        <f>IF(ETMRouteStages[[#This Row],[RID]]=A3892,ETMRouteStages[[#This Row],[StageSequence]]=F3892+1,TRUE)</f>
        <v>1</v>
      </c>
    </row>
    <row r="3894" spans="1:14">
      <c r="A3894" t="s">
        <v>6562</v>
      </c>
      <c r="B3894" t="s">
        <v>1844</v>
      </c>
      <c r="C3894" t="s">
        <v>4319</v>
      </c>
      <c r="D3894" s="154">
        <v>359</v>
      </c>
      <c r="E3894" t="s">
        <v>1293</v>
      </c>
      <c r="F3894">
        <v>12</v>
      </c>
      <c r="G3894">
        <v>22</v>
      </c>
      <c r="H3894" t="s">
        <v>3404</v>
      </c>
      <c r="I3894" t="s">
        <v>3515</v>
      </c>
      <c r="K3894" t="s">
        <v>1294</v>
      </c>
      <c r="L3894" t="s">
        <v>1293</v>
      </c>
      <c r="M3894" t="s">
        <v>3404</v>
      </c>
      <c r="N3894" t="b">
        <f>IF(ETMRouteStages[[#This Row],[RID]]=A3893,ETMRouteStages[[#This Row],[StageSequence]]=F3893+1,TRUE)</f>
        <v>1</v>
      </c>
    </row>
    <row r="3895" spans="1:14">
      <c r="A3895" t="s">
        <v>6562</v>
      </c>
      <c r="B3895" t="s">
        <v>1844</v>
      </c>
      <c r="C3895" t="s">
        <v>4319</v>
      </c>
      <c r="D3895" s="154">
        <v>359</v>
      </c>
      <c r="E3895" t="s">
        <v>2165</v>
      </c>
      <c r="F3895">
        <v>13</v>
      </c>
      <c r="G3895">
        <v>24</v>
      </c>
      <c r="H3895" t="s">
        <v>3404</v>
      </c>
      <c r="I3895" t="s">
        <v>3515</v>
      </c>
      <c r="K3895" t="s">
        <v>2166</v>
      </c>
      <c r="L3895" t="s">
        <v>2165</v>
      </c>
      <c r="M3895" t="s">
        <v>3404</v>
      </c>
      <c r="N3895" t="b">
        <f>IF(ETMRouteStages[[#This Row],[RID]]=A3894,ETMRouteStages[[#This Row],[StageSequence]]=F3894+1,TRUE)</f>
        <v>1</v>
      </c>
    </row>
    <row r="3896" spans="1:14">
      <c r="A3896" t="s">
        <v>6562</v>
      </c>
      <c r="B3896" t="s">
        <v>1844</v>
      </c>
      <c r="C3896" t="s">
        <v>4319</v>
      </c>
      <c r="D3896" s="154">
        <v>359</v>
      </c>
      <c r="E3896" t="s">
        <v>2298</v>
      </c>
      <c r="F3896">
        <v>14</v>
      </c>
      <c r="G3896">
        <v>26</v>
      </c>
      <c r="H3896" t="s">
        <v>3404</v>
      </c>
      <c r="I3896" t="s">
        <v>3515</v>
      </c>
      <c r="K3896" t="s">
        <v>2299</v>
      </c>
      <c r="L3896" t="s">
        <v>2298</v>
      </c>
      <c r="M3896" t="s">
        <v>3404</v>
      </c>
      <c r="N3896" t="b">
        <f>IF(ETMRouteStages[[#This Row],[RID]]=A3895,ETMRouteStages[[#This Row],[StageSequence]]=F3895+1,TRUE)</f>
        <v>1</v>
      </c>
    </row>
    <row r="3897" spans="1:14">
      <c r="A3897" t="s">
        <v>6562</v>
      </c>
      <c r="B3897" t="s">
        <v>1844</v>
      </c>
      <c r="C3897" t="s">
        <v>4319</v>
      </c>
      <c r="D3897" s="154">
        <v>359</v>
      </c>
      <c r="E3897" t="s">
        <v>2316</v>
      </c>
      <c r="F3897">
        <v>15</v>
      </c>
      <c r="G3897">
        <v>28</v>
      </c>
      <c r="H3897" t="s">
        <v>3404</v>
      </c>
      <c r="I3897" t="s">
        <v>3515</v>
      </c>
      <c r="K3897" t="s">
        <v>2317</v>
      </c>
      <c r="L3897" t="s">
        <v>2316</v>
      </c>
      <c r="M3897" t="s">
        <v>3404</v>
      </c>
      <c r="N3897" t="b">
        <f>IF(ETMRouteStages[[#This Row],[RID]]=A3896,ETMRouteStages[[#This Row],[StageSequence]]=F3896+1,TRUE)</f>
        <v>1</v>
      </c>
    </row>
    <row r="3898" spans="1:14">
      <c r="A3898" t="s">
        <v>6562</v>
      </c>
      <c r="B3898" t="s">
        <v>1844</v>
      </c>
      <c r="C3898" t="s">
        <v>4319</v>
      </c>
      <c r="D3898" s="154">
        <v>359</v>
      </c>
      <c r="E3898" t="s">
        <v>1341</v>
      </c>
      <c r="F3898">
        <v>16</v>
      </c>
      <c r="G3898">
        <v>32</v>
      </c>
      <c r="H3898" t="s">
        <v>3404</v>
      </c>
      <c r="I3898" t="s">
        <v>3515</v>
      </c>
      <c r="K3898" t="s">
        <v>1342</v>
      </c>
      <c r="L3898" t="s">
        <v>1341</v>
      </c>
      <c r="M3898" t="s">
        <v>3404</v>
      </c>
      <c r="N3898" t="b">
        <f>IF(ETMRouteStages[[#This Row],[RID]]=A3897,ETMRouteStages[[#This Row],[StageSequence]]=F3897+1,TRUE)</f>
        <v>1</v>
      </c>
    </row>
    <row r="3899" spans="1:14">
      <c r="A3899" t="s">
        <v>6562</v>
      </c>
      <c r="B3899" t="s">
        <v>1844</v>
      </c>
      <c r="C3899" t="s">
        <v>4319</v>
      </c>
      <c r="D3899" s="154">
        <v>359</v>
      </c>
      <c r="E3899" t="s">
        <v>882</v>
      </c>
      <c r="F3899">
        <v>17</v>
      </c>
      <c r="G3899">
        <v>35</v>
      </c>
      <c r="H3899" t="s">
        <v>3404</v>
      </c>
      <c r="I3899" t="s">
        <v>3515</v>
      </c>
      <c r="K3899" t="s">
        <v>883</v>
      </c>
      <c r="L3899" t="s">
        <v>882</v>
      </c>
      <c r="M3899" t="s">
        <v>3404</v>
      </c>
      <c r="N3899" t="b">
        <f>IF(ETMRouteStages[[#This Row],[RID]]=A3898,ETMRouteStages[[#This Row],[StageSequence]]=F3898+1,TRUE)</f>
        <v>1</v>
      </c>
    </row>
    <row r="3900" spans="1:14">
      <c r="A3900" t="s">
        <v>6562</v>
      </c>
      <c r="B3900" t="s">
        <v>1844</v>
      </c>
      <c r="C3900" t="s">
        <v>4319</v>
      </c>
      <c r="D3900" s="154">
        <v>359</v>
      </c>
      <c r="E3900" t="s">
        <v>830</v>
      </c>
      <c r="F3900">
        <v>18</v>
      </c>
      <c r="G3900">
        <v>37</v>
      </c>
      <c r="H3900" t="s">
        <v>3404</v>
      </c>
      <c r="I3900" t="s">
        <v>3515</v>
      </c>
      <c r="K3900" t="s">
        <v>831</v>
      </c>
      <c r="L3900" t="s">
        <v>830</v>
      </c>
      <c r="M3900" t="s">
        <v>3404</v>
      </c>
      <c r="N3900" t="b">
        <f>IF(ETMRouteStages[[#This Row],[RID]]=A3899,ETMRouteStages[[#This Row],[StageSequence]]=F3899+1,TRUE)</f>
        <v>1</v>
      </c>
    </row>
    <row r="3901" spans="1:14">
      <c r="A3901" t="s">
        <v>6562</v>
      </c>
      <c r="B3901" t="s">
        <v>1844</v>
      </c>
      <c r="C3901" t="s">
        <v>4319</v>
      </c>
      <c r="D3901" s="154">
        <v>359</v>
      </c>
      <c r="E3901" t="s">
        <v>3230</v>
      </c>
      <c r="F3901">
        <v>19</v>
      </c>
      <c r="G3901">
        <v>39</v>
      </c>
      <c r="H3901" t="s">
        <v>3404</v>
      </c>
      <c r="I3901" t="s">
        <v>3515</v>
      </c>
      <c r="K3901" t="s">
        <v>3231</v>
      </c>
      <c r="L3901" t="s">
        <v>3230</v>
      </c>
      <c r="M3901" t="s">
        <v>3404</v>
      </c>
      <c r="N3901" t="b">
        <f>IF(ETMRouteStages[[#This Row],[RID]]=A3900,ETMRouteStages[[#This Row],[StageSequence]]=F3900+1,TRUE)</f>
        <v>1</v>
      </c>
    </row>
    <row r="3902" spans="1:14">
      <c r="A3902" t="s">
        <v>6562</v>
      </c>
      <c r="B3902" t="s">
        <v>1844</v>
      </c>
      <c r="C3902" t="s">
        <v>4319</v>
      </c>
      <c r="D3902" s="154">
        <v>359</v>
      </c>
      <c r="E3902" t="s">
        <v>6486</v>
      </c>
      <c r="F3902">
        <v>20</v>
      </c>
      <c r="G3902">
        <v>40</v>
      </c>
      <c r="H3902" t="s">
        <v>3404</v>
      </c>
      <c r="I3902" t="s">
        <v>3515</v>
      </c>
      <c r="K3902" t="s">
        <v>6485</v>
      </c>
      <c r="L3902" t="s">
        <v>6486</v>
      </c>
      <c r="M3902" t="s">
        <v>3404</v>
      </c>
      <c r="N3902" t="b">
        <f>IF(ETMRouteStages[[#This Row],[RID]]=A3901,ETMRouteStages[[#This Row],[StageSequence]]=F3901+1,TRUE)</f>
        <v>1</v>
      </c>
    </row>
    <row r="3903" spans="1:14">
      <c r="A3903" t="s">
        <v>6562</v>
      </c>
      <c r="B3903" t="s">
        <v>1844</v>
      </c>
      <c r="C3903" t="s">
        <v>4319</v>
      </c>
      <c r="D3903" s="154">
        <v>359</v>
      </c>
      <c r="E3903" t="s">
        <v>720</v>
      </c>
      <c r="F3903">
        <v>21</v>
      </c>
      <c r="G3903">
        <v>42</v>
      </c>
      <c r="H3903" t="s">
        <v>3404</v>
      </c>
      <c r="I3903" t="s">
        <v>3515</v>
      </c>
      <c r="K3903" t="s">
        <v>721</v>
      </c>
      <c r="L3903" t="s">
        <v>720</v>
      </c>
      <c r="M3903" t="s">
        <v>3404</v>
      </c>
      <c r="N3903" t="b">
        <f>IF(ETMRouteStages[[#This Row],[RID]]=A3902,ETMRouteStages[[#This Row],[StageSequence]]=F3902+1,TRUE)</f>
        <v>1</v>
      </c>
    </row>
    <row r="3904" spans="1:14">
      <c r="A3904" t="s">
        <v>6562</v>
      </c>
      <c r="B3904" t="s">
        <v>1844</v>
      </c>
      <c r="C3904" t="s">
        <v>4319</v>
      </c>
      <c r="D3904" s="154">
        <v>359</v>
      </c>
      <c r="E3904" t="s">
        <v>2097</v>
      </c>
      <c r="F3904">
        <v>22</v>
      </c>
      <c r="G3904">
        <v>43</v>
      </c>
      <c r="H3904" t="s">
        <v>3404</v>
      </c>
      <c r="I3904" t="s">
        <v>3515</v>
      </c>
      <c r="K3904" t="s">
        <v>2098</v>
      </c>
      <c r="L3904" t="s">
        <v>2097</v>
      </c>
      <c r="M3904" t="s">
        <v>3404</v>
      </c>
      <c r="N3904" t="b">
        <f>IF(ETMRouteStages[[#This Row],[RID]]=A3903,ETMRouteStages[[#This Row],[StageSequence]]=F3903+1,TRUE)</f>
        <v>1</v>
      </c>
    </row>
    <row r="3905" spans="1:14">
      <c r="A3905" t="s">
        <v>6562</v>
      </c>
      <c r="B3905" t="s">
        <v>1844</v>
      </c>
      <c r="C3905" t="s">
        <v>4319</v>
      </c>
      <c r="D3905" s="154">
        <v>359</v>
      </c>
      <c r="E3905" t="s">
        <v>3232</v>
      </c>
      <c r="F3905">
        <v>23</v>
      </c>
      <c r="G3905">
        <v>45</v>
      </c>
      <c r="H3905" t="s">
        <v>3404</v>
      </c>
      <c r="I3905" t="s">
        <v>3515</v>
      </c>
      <c r="K3905" t="s">
        <v>3233</v>
      </c>
      <c r="L3905" t="s">
        <v>3232</v>
      </c>
      <c r="M3905" t="s">
        <v>3404</v>
      </c>
      <c r="N3905" t="b">
        <f>IF(ETMRouteStages[[#This Row],[RID]]=A3904,ETMRouteStages[[#This Row],[StageSequence]]=F3904+1,TRUE)</f>
        <v>1</v>
      </c>
    </row>
    <row r="3906" spans="1:14">
      <c r="A3906" t="s">
        <v>6562</v>
      </c>
      <c r="B3906" t="s">
        <v>1844</v>
      </c>
      <c r="C3906" t="s">
        <v>4319</v>
      </c>
      <c r="D3906" s="154">
        <v>359</v>
      </c>
      <c r="E3906" t="s">
        <v>1550</v>
      </c>
      <c r="F3906">
        <v>24</v>
      </c>
      <c r="G3906">
        <v>47</v>
      </c>
      <c r="H3906" t="s">
        <v>3404</v>
      </c>
      <c r="I3906" t="s">
        <v>3515</v>
      </c>
      <c r="K3906" t="s">
        <v>1551</v>
      </c>
      <c r="L3906" t="s">
        <v>1550</v>
      </c>
      <c r="M3906" t="s">
        <v>3404</v>
      </c>
      <c r="N3906" t="b">
        <f>IF(ETMRouteStages[[#This Row],[RID]]=A3905,ETMRouteStages[[#This Row],[StageSequence]]=F3905+1,TRUE)</f>
        <v>1</v>
      </c>
    </row>
    <row r="3907" spans="1:14">
      <c r="A3907" t="s">
        <v>6562</v>
      </c>
      <c r="B3907" t="s">
        <v>1844</v>
      </c>
      <c r="C3907" t="s">
        <v>4319</v>
      </c>
      <c r="D3907" s="154">
        <v>359</v>
      </c>
      <c r="E3907" t="s">
        <v>1235</v>
      </c>
      <c r="F3907">
        <v>25</v>
      </c>
      <c r="G3907">
        <v>49</v>
      </c>
      <c r="H3907" t="s">
        <v>3404</v>
      </c>
      <c r="I3907" t="s">
        <v>3515</v>
      </c>
      <c r="K3907" t="s">
        <v>1236</v>
      </c>
      <c r="L3907" t="s">
        <v>1235</v>
      </c>
      <c r="M3907" t="s">
        <v>3404</v>
      </c>
      <c r="N3907" t="b">
        <f>IF(ETMRouteStages[[#This Row],[RID]]=A3906,ETMRouteStages[[#This Row],[StageSequence]]=F3906+1,TRUE)</f>
        <v>1</v>
      </c>
    </row>
    <row r="3908" spans="1:14">
      <c r="A3908" t="s">
        <v>6562</v>
      </c>
      <c r="B3908" t="s">
        <v>1844</v>
      </c>
      <c r="C3908" t="s">
        <v>4319</v>
      </c>
      <c r="D3908" s="154">
        <v>359</v>
      </c>
      <c r="E3908" t="s">
        <v>3244</v>
      </c>
      <c r="F3908">
        <v>26</v>
      </c>
      <c r="G3908">
        <v>52</v>
      </c>
      <c r="H3908" t="s">
        <v>3404</v>
      </c>
      <c r="I3908" t="s">
        <v>3515</v>
      </c>
      <c r="K3908" t="s">
        <v>3245</v>
      </c>
      <c r="L3908" t="s">
        <v>3244</v>
      </c>
      <c r="M3908" t="s">
        <v>3404</v>
      </c>
      <c r="N3908" t="b">
        <f>IF(ETMRouteStages[[#This Row],[RID]]=A3907,ETMRouteStages[[#This Row],[StageSequence]]=F3907+1,TRUE)</f>
        <v>1</v>
      </c>
    </row>
    <row r="3909" spans="1:14">
      <c r="A3909" t="s">
        <v>6562</v>
      </c>
      <c r="B3909" t="s">
        <v>1844</v>
      </c>
      <c r="C3909" t="s">
        <v>4319</v>
      </c>
      <c r="D3909" s="154">
        <v>359</v>
      </c>
      <c r="E3909" t="s">
        <v>3246</v>
      </c>
      <c r="F3909">
        <v>27</v>
      </c>
      <c r="G3909">
        <v>54</v>
      </c>
      <c r="H3909" t="s">
        <v>3404</v>
      </c>
      <c r="I3909" t="s">
        <v>3515</v>
      </c>
      <c r="K3909" t="s">
        <v>3247</v>
      </c>
      <c r="L3909" t="s">
        <v>3246</v>
      </c>
      <c r="M3909" t="s">
        <v>3404</v>
      </c>
      <c r="N3909" t="b">
        <f>IF(ETMRouteStages[[#This Row],[RID]]=A3908,ETMRouteStages[[#This Row],[StageSequence]]=F3908+1,TRUE)</f>
        <v>1</v>
      </c>
    </row>
    <row r="3910" spans="1:14">
      <c r="A3910" t="s">
        <v>6562</v>
      </c>
      <c r="B3910" t="s">
        <v>1844</v>
      </c>
      <c r="C3910" t="s">
        <v>4319</v>
      </c>
      <c r="D3910" s="154">
        <v>359</v>
      </c>
      <c r="E3910" t="s">
        <v>3248</v>
      </c>
      <c r="F3910">
        <v>28</v>
      </c>
      <c r="G3910">
        <v>56</v>
      </c>
      <c r="H3910" t="s">
        <v>3404</v>
      </c>
      <c r="I3910" t="s">
        <v>3515</v>
      </c>
      <c r="K3910" t="s">
        <v>3249</v>
      </c>
      <c r="L3910" t="s">
        <v>3248</v>
      </c>
      <c r="M3910" t="s">
        <v>3404</v>
      </c>
      <c r="N3910" t="b">
        <f>IF(ETMRouteStages[[#This Row],[RID]]=A3909,ETMRouteStages[[#This Row],[StageSequence]]=F3909+1,TRUE)</f>
        <v>1</v>
      </c>
    </row>
    <row r="3911" spans="1:14">
      <c r="A3911" t="s">
        <v>6562</v>
      </c>
      <c r="B3911" t="s">
        <v>1844</v>
      </c>
      <c r="C3911" t="s">
        <v>4319</v>
      </c>
      <c r="D3911" s="154">
        <v>359</v>
      </c>
      <c r="E3911" t="s">
        <v>580</v>
      </c>
      <c r="F3911">
        <v>29</v>
      </c>
      <c r="G3911">
        <v>59</v>
      </c>
      <c r="H3911" t="s">
        <v>3404</v>
      </c>
      <c r="I3911" t="s">
        <v>3515</v>
      </c>
      <c r="K3911" t="s">
        <v>581</v>
      </c>
      <c r="L3911" t="s">
        <v>580</v>
      </c>
      <c r="M3911" t="s">
        <v>3404</v>
      </c>
      <c r="N3911" t="b">
        <f>IF(ETMRouteStages[[#This Row],[RID]]=A3910,ETMRouteStages[[#This Row],[StageSequence]]=F3910+1,TRUE)</f>
        <v>1</v>
      </c>
    </row>
    <row r="3912" spans="1:14">
      <c r="A3912" t="s">
        <v>6562</v>
      </c>
      <c r="B3912" t="s">
        <v>1844</v>
      </c>
      <c r="C3912" t="s">
        <v>4319</v>
      </c>
      <c r="D3912" s="154">
        <v>359</v>
      </c>
      <c r="E3912" t="s">
        <v>3250</v>
      </c>
      <c r="F3912">
        <v>30</v>
      </c>
      <c r="G3912">
        <v>61</v>
      </c>
      <c r="H3912" t="s">
        <v>3404</v>
      </c>
      <c r="I3912" t="s">
        <v>3515</v>
      </c>
      <c r="K3912" t="s">
        <v>3251</v>
      </c>
      <c r="L3912" t="s">
        <v>3250</v>
      </c>
      <c r="M3912" t="s">
        <v>3404</v>
      </c>
      <c r="N3912" t="b">
        <f>IF(ETMRouteStages[[#This Row],[RID]]=A3911,ETMRouteStages[[#This Row],[StageSequence]]=F3911+1,TRUE)</f>
        <v>1</v>
      </c>
    </row>
    <row r="3913" spans="1:14">
      <c r="A3913" t="s">
        <v>6562</v>
      </c>
      <c r="B3913" t="s">
        <v>1844</v>
      </c>
      <c r="C3913" t="s">
        <v>4319</v>
      </c>
      <c r="D3913" s="154">
        <v>359</v>
      </c>
      <c r="E3913" t="s">
        <v>3128</v>
      </c>
      <c r="F3913">
        <v>31</v>
      </c>
      <c r="G3913">
        <v>64</v>
      </c>
      <c r="H3913" t="s">
        <v>3404</v>
      </c>
      <c r="I3913" t="s">
        <v>3515</v>
      </c>
      <c r="K3913" t="s">
        <v>3129</v>
      </c>
      <c r="L3913" t="s">
        <v>3128</v>
      </c>
      <c r="M3913" t="s">
        <v>3404</v>
      </c>
      <c r="N3913" t="b">
        <f>IF(ETMRouteStages[[#This Row],[RID]]=A3912,ETMRouteStages[[#This Row],[StageSequence]]=F3912+1,TRUE)</f>
        <v>1</v>
      </c>
    </row>
    <row r="3914" spans="1:14">
      <c r="A3914" t="s">
        <v>6563</v>
      </c>
      <c r="B3914" t="s">
        <v>1844</v>
      </c>
      <c r="C3914" t="s">
        <v>3636</v>
      </c>
      <c r="D3914" s="154">
        <v>36</v>
      </c>
      <c r="E3914" t="s">
        <v>1843</v>
      </c>
      <c r="F3914">
        <v>1</v>
      </c>
      <c r="G3914">
        <v>0</v>
      </c>
      <c r="H3914" t="s">
        <v>3404</v>
      </c>
      <c r="I3914" t="s">
        <v>3515</v>
      </c>
      <c r="K3914" t="s">
        <v>1844</v>
      </c>
      <c r="L3914" t="s">
        <v>1843</v>
      </c>
      <c r="M3914" t="s">
        <v>3404</v>
      </c>
      <c r="N3914" t="b">
        <f>IF(ETMRouteStages[[#This Row],[RID]]=A3913,ETMRouteStages[[#This Row],[StageSequence]]=F3913+1,TRUE)</f>
        <v>1</v>
      </c>
    </row>
    <row r="3915" spans="1:14">
      <c r="A3915" t="s">
        <v>6563</v>
      </c>
      <c r="B3915" t="s">
        <v>1844</v>
      </c>
      <c r="C3915" t="s">
        <v>3636</v>
      </c>
      <c r="D3915" s="154">
        <v>36</v>
      </c>
      <c r="E3915" t="s">
        <v>1845</v>
      </c>
      <c r="F3915">
        <v>2</v>
      </c>
      <c r="G3915">
        <v>2</v>
      </c>
      <c r="H3915" t="s">
        <v>3404</v>
      </c>
      <c r="I3915" t="s">
        <v>3515</v>
      </c>
      <c r="K3915" t="s">
        <v>1846</v>
      </c>
      <c r="L3915" t="s">
        <v>1845</v>
      </c>
      <c r="M3915" t="s">
        <v>3404</v>
      </c>
      <c r="N3915" t="b">
        <f>IF(ETMRouteStages[[#This Row],[RID]]=A3914,ETMRouteStages[[#This Row],[StageSequence]]=F3914+1,TRUE)</f>
        <v>1</v>
      </c>
    </row>
    <row r="3916" spans="1:14">
      <c r="A3916" t="s">
        <v>6563</v>
      </c>
      <c r="B3916" t="s">
        <v>1844</v>
      </c>
      <c r="C3916" t="s">
        <v>3636</v>
      </c>
      <c r="D3916" s="154">
        <v>36</v>
      </c>
      <c r="E3916" t="s">
        <v>2073</v>
      </c>
      <c r="F3916">
        <v>3</v>
      </c>
      <c r="G3916">
        <v>4</v>
      </c>
      <c r="H3916" t="s">
        <v>3404</v>
      </c>
      <c r="I3916" t="s">
        <v>3515</v>
      </c>
      <c r="K3916" t="s">
        <v>2074</v>
      </c>
      <c r="L3916" t="s">
        <v>2073</v>
      </c>
      <c r="M3916" t="s">
        <v>3404</v>
      </c>
      <c r="N3916" t="b">
        <f>IF(ETMRouteStages[[#This Row],[RID]]=A3915,ETMRouteStages[[#This Row],[StageSequence]]=F3915+1,TRUE)</f>
        <v>1</v>
      </c>
    </row>
    <row r="3917" spans="1:14">
      <c r="A3917" t="s">
        <v>6563</v>
      </c>
      <c r="B3917" t="s">
        <v>1844</v>
      </c>
      <c r="C3917" t="s">
        <v>3636</v>
      </c>
      <c r="D3917" s="154">
        <v>36</v>
      </c>
      <c r="E3917" t="s">
        <v>1103</v>
      </c>
      <c r="F3917">
        <v>4</v>
      </c>
      <c r="G3917">
        <v>5</v>
      </c>
      <c r="H3917" t="s">
        <v>3404</v>
      </c>
      <c r="I3917" t="s">
        <v>3515</v>
      </c>
      <c r="K3917" t="s">
        <v>1104</v>
      </c>
      <c r="L3917" t="s">
        <v>1103</v>
      </c>
      <c r="M3917" t="s">
        <v>3404</v>
      </c>
      <c r="N3917" t="b">
        <f>IF(ETMRouteStages[[#This Row],[RID]]=A3916,ETMRouteStages[[#This Row],[StageSequence]]=F3916+1,TRUE)</f>
        <v>1</v>
      </c>
    </row>
    <row r="3918" spans="1:14">
      <c r="A3918" t="s">
        <v>6563</v>
      </c>
      <c r="B3918" t="s">
        <v>1844</v>
      </c>
      <c r="C3918" t="s">
        <v>3636</v>
      </c>
      <c r="D3918" s="154">
        <v>36</v>
      </c>
      <c r="E3918" t="s">
        <v>906</v>
      </c>
      <c r="F3918">
        <v>5</v>
      </c>
      <c r="G3918">
        <v>7</v>
      </c>
      <c r="H3918" t="s">
        <v>3404</v>
      </c>
      <c r="I3918" t="s">
        <v>3515</v>
      </c>
      <c r="K3918" t="s">
        <v>907</v>
      </c>
      <c r="L3918" t="s">
        <v>906</v>
      </c>
      <c r="M3918" t="s">
        <v>3404</v>
      </c>
      <c r="N3918" t="b">
        <f>IF(ETMRouteStages[[#This Row],[RID]]=A3917,ETMRouteStages[[#This Row],[StageSequence]]=F3917+1,TRUE)</f>
        <v>1</v>
      </c>
    </row>
    <row r="3919" spans="1:14">
      <c r="A3919" t="s">
        <v>6563</v>
      </c>
      <c r="B3919" t="s">
        <v>1844</v>
      </c>
      <c r="C3919" t="s">
        <v>3636</v>
      </c>
      <c r="D3919" s="154">
        <v>36</v>
      </c>
      <c r="E3919" t="s">
        <v>1035</v>
      </c>
      <c r="F3919">
        <v>6</v>
      </c>
      <c r="G3919">
        <v>8</v>
      </c>
      <c r="H3919" t="s">
        <v>3404</v>
      </c>
      <c r="I3919" t="s">
        <v>3515</v>
      </c>
      <c r="K3919" t="s">
        <v>1036</v>
      </c>
      <c r="L3919" t="s">
        <v>1035</v>
      </c>
      <c r="M3919" t="s">
        <v>3404</v>
      </c>
      <c r="N3919" t="b">
        <f>IF(ETMRouteStages[[#This Row],[RID]]=A3918,ETMRouteStages[[#This Row],[StageSequence]]=F3918+1,TRUE)</f>
        <v>1</v>
      </c>
    </row>
    <row r="3920" spans="1:14">
      <c r="A3920" t="s">
        <v>6563</v>
      </c>
      <c r="B3920" t="s">
        <v>1844</v>
      </c>
      <c r="C3920" t="s">
        <v>3636</v>
      </c>
      <c r="D3920" s="154">
        <v>36</v>
      </c>
      <c r="E3920" t="s">
        <v>2260</v>
      </c>
      <c r="F3920">
        <v>7</v>
      </c>
      <c r="G3920">
        <v>11</v>
      </c>
      <c r="H3920" t="s">
        <v>3404</v>
      </c>
      <c r="I3920" t="s">
        <v>3515</v>
      </c>
      <c r="K3920" t="s">
        <v>2261</v>
      </c>
      <c r="L3920" t="s">
        <v>2260</v>
      </c>
      <c r="M3920" t="s">
        <v>3404</v>
      </c>
      <c r="N3920" t="b">
        <f>IF(ETMRouteStages[[#This Row],[RID]]=A3919,ETMRouteStages[[#This Row],[StageSequence]]=F3919+1,TRUE)</f>
        <v>1</v>
      </c>
    </row>
    <row r="3921" spans="1:14">
      <c r="A3921" t="s">
        <v>6563</v>
      </c>
      <c r="B3921" t="s">
        <v>1844</v>
      </c>
      <c r="C3921" t="s">
        <v>3636</v>
      </c>
      <c r="D3921" s="154">
        <v>36</v>
      </c>
      <c r="E3921" t="s">
        <v>995</v>
      </c>
      <c r="F3921">
        <v>8</v>
      </c>
      <c r="G3921">
        <v>14</v>
      </c>
      <c r="H3921" t="s">
        <v>3404</v>
      </c>
      <c r="I3921" t="s">
        <v>3515</v>
      </c>
      <c r="K3921" t="s">
        <v>996</v>
      </c>
      <c r="L3921" t="s">
        <v>995</v>
      </c>
      <c r="M3921" t="s">
        <v>3404</v>
      </c>
      <c r="N3921" t="b">
        <f>IF(ETMRouteStages[[#This Row],[RID]]=A3920,ETMRouteStages[[#This Row],[StageSequence]]=F3920+1,TRUE)</f>
        <v>1</v>
      </c>
    </row>
    <row r="3922" spans="1:14">
      <c r="A3922" t="s">
        <v>6563</v>
      </c>
      <c r="B3922" t="s">
        <v>1844</v>
      </c>
      <c r="C3922" t="s">
        <v>3636</v>
      </c>
      <c r="D3922" s="154">
        <v>36</v>
      </c>
      <c r="E3922" t="s">
        <v>1055</v>
      </c>
      <c r="F3922">
        <v>9</v>
      </c>
      <c r="G3922">
        <v>15</v>
      </c>
      <c r="H3922" t="s">
        <v>3404</v>
      </c>
      <c r="I3922" t="s">
        <v>3515</v>
      </c>
      <c r="K3922" t="s">
        <v>1056</v>
      </c>
      <c r="L3922" t="s">
        <v>1055</v>
      </c>
      <c r="M3922" t="s">
        <v>3404</v>
      </c>
      <c r="N3922" t="b">
        <f>IF(ETMRouteStages[[#This Row],[RID]]=A3921,ETMRouteStages[[#This Row],[StageSequence]]=F3921+1,TRUE)</f>
        <v>1</v>
      </c>
    </row>
    <row r="3923" spans="1:14">
      <c r="A3923" t="s">
        <v>6563</v>
      </c>
      <c r="B3923" t="s">
        <v>1844</v>
      </c>
      <c r="C3923" t="s">
        <v>3636</v>
      </c>
      <c r="D3923" s="154">
        <v>36</v>
      </c>
      <c r="E3923" t="s">
        <v>620</v>
      </c>
      <c r="F3923">
        <v>10</v>
      </c>
      <c r="G3923">
        <v>17</v>
      </c>
      <c r="H3923" t="s">
        <v>3404</v>
      </c>
      <c r="I3923" t="s">
        <v>3515</v>
      </c>
      <c r="K3923" t="s">
        <v>621</v>
      </c>
      <c r="L3923" t="s">
        <v>620</v>
      </c>
      <c r="M3923" t="s">
        <v>3404</v>
      </c>
      <c r="N3923" t="b">
        <f>IF(ETMRouteStages[[#This Row],[RID]]=A3922,ETMRouteStages[[#This Row],[StageSequence]]=F3922+1,TRUE)</f>
        <v>1</v>
      </c>
    </row>
    <row r="3924" spans="1:14">
      <c r="A3924" t="s">
        <v>6563</v>
      </c>
      <c r="B3924" t="s">
        <v>1844</v>
      </c>
      <c r="C3924" t="s">
        <v>3636</v>
      </c>
      <c r="D3924" s="154">
        <v>36</v>
      </c>
      <c r="E3924" t="s">
        <v>680</v>
      </c>
      <c r="F3924">
        <v>11</v>
      </c>
      <c r="G3924">
        <v>20</v>
      </c>
      <c r="H3924" t="s">
        <v>3404</v>
      </c>
      <c r="I3924" t="s">
        <v>3515</v>
      </c>
      <c r="K3924" t="s">
        <v>681</v>
      </c>
      <c r="L3924" t="s">
        <v>680</v>
      </c>
      <c r="M3924" t="s">
        <v>3404</v>
      </c>
      <c r="N3924" t="b">
        <f>IF(ETMRouteStages[[#This Row],[RID]]=A3923,ETMRouteStages[[#This Row],[StageSequence]]=F3923+1,TRUE)</f>
        <v>1</v>
      </c>
    </row>
    <row r="3925" spans="1:14">
      <c r="A3925" t="s">
        <v>6563</v>
      </c>
      <c r="B3925" t="s">
        <v>1844</v>
      </c>
      <c r="C3925" t="s">
        <v>3636</v>
      </c>
      <c r="D3925" s="154">
        <v>36</v>
      </c>
      <c r="E3925" t="s">
        <v>1293</v>
      </c>
      <c r="F3925">
        <v>12</v>
      </c>
      <c r="G3925">
        <v>22</v>
      </c>
      <c r="H3925" t="s">
        <v>3404</v>
      </c>
      <c r="I3925" t="s">
        <v>3515</v>
      </c>
      <c r="K3925" t="s">
        <v>1294</v>
      </c>
      <c r="L3925" t="s">
        <v>1293</v>
      </c>
      <c r="M3925" t="s">
        <v>3404</v>
      </c>
      <c r="N3925" t="b">
        <f>IF(ETMRouteStages[[#This Row],[RID]]=A3924,ETMRouteStages[[#This Row],[StageSequence]]=F3924+1,TRUE)</f>
        <v>1</v>
      </c>
    </row>
    <row r="3926" spans="1:14">
      <c r="A3926" t="s">
        <v>6563</v>
      </c>
      <c r="B3926" t="s">
        <v>1844</v>
      </c>
      <c r="C3926" t="s">
        <v>3636</v>
      </c>
      <c r="D3926" s="154">
        <v>36</v>
      </c>
      <c r="E3926" t="s">
        <v>2165</v>
      </c>
      <c r="F3926">
        <v>13</v>
      </c>
      <c r="G3926">
        <v>24</v>
      </c>
      <c r="H3926" t="s">
        <v>3404</v>
      </c>
      <c r="I3926" t="s">
        <v>3515</v>
      </c>
      <c r="K3926" t="s">
        <v>2166</v>
      </c>
      <c r="L3926" t="s">
        <v>2165</v>
      </c>
      <c r="M3926" t="s">
        <v>3404</v>
      </c>
      <c r="N3926" t="b">
        <f>IF(ETMRouteStages[[#This Row],[RID]]=A3925,ETMRouteStages[[#This Row],[StageSequence]]=F3925+1,TRUE)</f>
        <v>1</v>
      </c>
    </row>
    <row r="3927" spans="1:14">
      <c r="A3927" t="s">
        <v>6563</v>
      </c>
      <c r="B3927" t="s">
        <v>1844</v>
      </c>
      <c r="C3927" t="s">
        <v>3636</v>
      </c>
      <c r="D3927" s="154">
        <v>36</v>
      </c>
      <c r="E3927" t="s">
        <v>2298</v>
      </c>
      <c r="F3927">
        <v>14</v>
      </c>
      <c r="G3927">
        <v>26</v>
      </c>
      <c r="H3927" t="s">
        <v>3404</v>
      </c>
      <c r="I3927" t="s">
        <v>3515</v>
      </c>
      <c r="K3927" t="s">
        <v>2299</v>
      </c>
      <c r="L3927" t="s">
        <v>2298</v>
      </c>
      <c r="M3927" t="s">
        <v>3404</v>
      </c>
      <c r="N3927" t="b">
        <f>IF(ETMRouteStages[[#This Row],[RID]]=A3926,ETMRouteStages[[#This Row],[StageSequence]]=F3926+1,TRUE)</f>
        <v>1</v>
      </c>
    </row>
    <row r="3928" spans="1:14">
      <c r="A3928" t="s">
        <v>6563</v>
      </c>
      <c r="B3928" t="s">
        <v>1844</v>
      </c>
      <c r="C3928" t="s">
        <v>3636</v>
      </c>
      <c r="D3928" s="154">
        <v>36</v>
      </c>
      <c r="E3928" t="s">
        <v>2316</v>
      </c>
      <c r="F3928">
        <v>15</v>
      </c>
      <c r="G3928">
        <v>28</v>
      </c>
      <c r="H3928" t="s">
        <v>3404</v>
      </c>
      <c r="I3928" t="s">
        <v>3515</v>
      </c>
      <c r="K3928" t="s">
        <v>2317</v>
      </c>
      <c r="L3928" t="s">
        <v>2316</v>
      </c>
      <c r="M3928" t="s">
        <v>3404</v>
      </c>
      <c r="N3928" t="b">
        <f>IF(ETMRouteStages[[#This Row],[RID]]=A3927,ETMRouteStages[[#This Row],[StageSequence]]=F3927+1,TRUE)</f>
        <v>1</v>
      </c>
    </row>
    <row r="3929" spans="1:14">
      <c r="A3929" t="s">
        <v>6563</v>
      </c>
      <c r="B3929" t="s">
        <v>1844</v>
      </c>
      <c r="C3929" t="s">
        <v>3636</v>
      </c>
      <c r="D3929" s="154">
        <v>36</v>
      </c>
      <c r="E3929" t="s">
        <v>1341</v>
      </c>
      <c r="F3929">
        <v>16</v>
      </c>
      <c r="G3929">
        <v>32</v>
      </c>
      <c r="H3929" t="s">
        <v>3404</v>
      </c>
      <c r="I3929" t="s">
        <v>3515</v>
      </c>
      <c r="K3929" t="s">
        <v>1342</v>
      </c>
      <c r="L3929" t="s">
        <v>1341</v>
      </c>
      <c r="M3929" t="s">
        <v>3404</v>
      </c>
      <c r="N3929" t="b">
        <f>IF(ETMRouteStages[[#This Row],[RID]]=A3928,ETMRouteStages[[#This Row],[StageSequence]]=F3928+1,TRUE)</f>
        <v>1</v>
      </c>
    </row>
    <row r="3930" spans="1:14">
      <c r="A3930" t="s">
        <v>6563</v>
      </c>
      <c r="B3930" t="s">
        <v>1844</v>
      </c>
      <c r="C3930" t="s">
        <v>3636</v>
      </c>
      <c r="D3930" s="154">
        <v>36</v>
      </c>
      <c r="E3930" t="s">
        <v>882</v>
      </c>
      <c r="F3930">
        <v>17</v>
      </c>
      <c r="G3930">
        <v>35</v>
      </c>
      <c r="H3930" t="s">
        <v>3404</v>
      </c>
      <c r="I3930" t="s">
        <v>3515</v>
      </c>
      <c r="K3930" t="s">
        <v>883</v>
      </c>
      <c r="L3930" t="s">
        <v>882</v>
      </c>
      <c r="M3930" t="s">
        <v>3404</v>
      </c>
      <c r="N3930" t="b">
        <f>IF(ETMRouteStages[[#This Row],[RID]]=A3929,ETMRouteStages[[#This Row],[StageSequence]]=F3929+1,TRUE)</f>
        <v>1</v>
      </c>
    </row>
    <row r="3931" spans="1:14">
      <c r="A3931" t="s">
        <v>6563</v>
      </c>
      <c r="B3931" t="s">
        <v>1844</v>
      </c>
      <c r="C3931" t="s">
        <v>3636</v>
      </c>
      <c r="D3931" s="154">
        <v>36</v>
      </c>
      <c r="E3931" t="s">
        <v>830</v>
      </c>
      <c r="F3931">
        <v>18</v>
      </c>
      <c r="G3931">
        <v>37</v>
      </c>
      <c r="H3931" t="s">
        <v>3404</v>
      </c>
      <c r="I3931" t="s">
        <v>3515</v>
      </c>
      <c r="K3931" t="s">
        <v>831</v>
      </c>
      <c r="L3931" t="s">
        <v>830</v>
      </c>
      <c r="M3931" t="s">
        <v>3404</v>
      </c>
      <c r="N3931" t="b">
        <f>IF(ETMRouteStages[[#This Row],[RID]]=A3930,ETMRouteStages[[#This Row],[StageSequence]]=F3930+1,TRUE)</f>
        <v>1</v>
      </c>
    </row>
    <row r="3932" spans="1:14">
      <c r="A3932" t="s">
        <v>6563</v>
      </c>
      <c r="B3932" t="s">
        <v>1844</v>
      </c>
      <c r="C3932" t="s">
        <v>3636</v>
      </c>
      <c r="D3932" s="154">
        <v>36</v>
      </c>
      <c r="E3932" t="s">
        <v>882</v>
      </c>
      <c r="F3932">
        <v>19</v>
      </c>
      <c r="G3932">
        <v>39</v>
      </c>
      <c r="H3932" t="s">
        <v>3404</v>
      </c>
      <c r="I3932" t="s">
        <v>3515</v>
      </c>
      <c r="K3932" t="s">
        <v>883</v>
      </c>
      <c r="L3932" t="s">
        <v>882</v>
      </c>
      <c r="M3932" t="s">
        <v>3404</v>
      </c>
      <c r="N3932" t="b">
        <f>IF(ETMRouteStages[[#This Row],[RID]]=A3931,ETMRouteStages[[#This Row],[StageSequence]]=F3931+1,TRUE)</f>
        <v>1</v>
      </c>
    </row>
    <row r="3933" spans="1:14">
      <c r="A3933" t="s">
        <v>6563</v>
      </c>
      <c r="B3933" t="s">
        <v>1844</v>
      </c>
      <c r="C3933" t="s">
        <v>3636</v>
      </c>
      <c r="D3933" s="154">
        <v>36</v>
      </c>
      <c r="E3933" t="s">
        <v>1065</v>
      </c>
      <c r="F3933">
        <v>20</v>
      </c>
      <c r="G3933">
        <v>40</v>
      </c>
      <c r="H3933" t="s">
        <v>3404</v>
      </c>
      <c r="I3933" t="s">
        <v>3515</v>
      </c>
      <c r="K3933" t="s">
        <v>1066</v>
      </c>
      <c r="L3933" t="s">
        <v>1065</v>
      </c>
      <c r="M3933" t="s">
        <v>3404</v>
      </c>
      <c r="N3933" t="b">
        <f>IF(ETMRouteStages[[#This Row],[RID]]=A3932,ETMRouteStages[[#This Row],[StageSequence]]=F3932+1,TRUE)</f>
        <v>1</v>
      </c>
    </row>
    <row r="3934" spans="1:14">
      <c r="A3934" t="s">
        <v>6563</v>
      </c>
      <c r="B3934" t="s">
        <v>1844</v>
      </c>
      <c r="C3934" t="s">
        <v>3636</v>
      </c>
      <c r="D3934" s="154">
        <v>36</v>
      </c>
      <c r="E3934" t="s">
        <v>1172</v>
      </c>
      <c r="F3934">
        <v>21</v>
      </c>
      <c r="G3934">
        <v>41</v>
      </c>
      <c r="H3934" t="s">
        <v>3404</v>
      </c>
      <c r="I3934" t="s">
        <v>3515</v>
      </c>
      <c r="K3934" t="s">
        <v>1173</v>
      </c>
      <c r="L3934" t="s">
        <v>1172</v>
      </c>
      <c r="M3934" t="s">
        <v>3404</v>
      </c>
      <c r="N3934" t="b">
        <f>IF(ETMRouteStages[[#This Row],[RID]]=A3933,ETMRouteStages[[#This Row],[StageSequence]]=F3933+1,TRUE)</f>
        <v>1</v>
      </c>
    </row>
    <row r="3935" spans="1:14">
      <c r="A3935" t="s">
        <v>6563</v>
      </c>
      <c r="B3935" t="s">
        <v>1844</v>
      </c>
      <c r="C3935" t="s">
        <v>3636</v>
      </c>
      <c r="D3935" s="154">
        <v>36</v>
      </c>
      <c r="E3935" t="s">
        <v>430</v>
      </c>
      <c r="F3935">
        <v>22</v>
      </c>
      <c r="G3935">
        <v>43</v>
      </c>
      <c r="H3935" t="s">
        <v>3404</v>
      </c>
      <c r="I3935" t="s">
        <v>3515</v>
      </c>
      <c r="K3935" t="s">
        <v>431</v>
      </c>
      <c r="L3935" t="s">
        <v>430</v>
      </c>
      <c r="M3935" t="s">
        <v>3404</v>
      </c>
      <c r="N3935" t="b">
        <f>IF(ETMRouteStages[[#This Row],[RID]]=A3934,ETMRouteStages[[#This Row],[StageSequence]]=F3934+1,TRUE)</f>
        <v>1</v>
      </c>
    </row>
    <row r="3936" spans="1:14">
      <c r="A3936" t="s">
        <v>6563</v>
      </c>
      <c r="B3936" t="s">
        <v>1844</v>
      </c>
      <c r="C3936" t="s">
        <v>3636</v>
      </c>
      <c r="D3936" s="154">
        <v>36</v>
      </c>
      <c r="E3936" t="s">
        <v>2223</v>
      </c>
      <c r="F3936">
        <v>23</v>
      </c>
      <c r="G3936">
        <v>44</v>
      </c>
      <c r="H3936" t="s">
        <v>3404</v>
      </c>
      <c r="I3936" t="s">
        <v>3515</v>
      </c>
      <c r="K3936" t="s">
        <v>2224</v>
      </c>
      <c r="L3936" t="s">
        <v>2223</v>
      </c>
      <c r="M3936" t="s">
        <v>3404</v>
      </c>
      <c r="N3936" t="b">
        <f>IF(ETMRouteStages[[#This Row],[RID]]=A3935,ETMRouteStages[[#This Row],[StageSequence]]=F3935+1,TRUE)</f>
        <v>1</v>
      </c>
    </row>
    <row r="3937" spans="1:14">
      <c r="A3937" t="s">
        <v>6563</v>
      </c>
      <c r="B3937" t="s">
        <v>1844</v>
      </c>
      <c r="C3937" t="s">
        <v>3636</v>
      </c>
      <c r="D3937" s="154">
        <v>36</v>
      </c>
      <c r="E3937" t="s">
        <v>1546</v>
      </c>
      <c r="F3937">
        <v>24</v>
      </c>
      <c r="G3937">
        <v>45</v>
      </c>
      <c r="H3937" t="s">
        <v>3404</v>
      </c>
      <c r="I3937" t="s">
        <v>3515</v>
      </c>
      <c r="K3937" t="s">
        <v>1547</v>
      </c>
      <c r="L3937" t="s">
        <v>1546</v>
      </c>
      <c r="M3937" t="s">
        <v>3404</v>
      </c>
      <c r="N3937" t="b">
        <f>IF(ETMRouteStages[[#This Row],[RID]]=A3936,ETMRouteStages[[#This Row],[StageSequence]]=F3936+1,TRUE)</f>
        <v>1</v>
      </c>
    </row>
    <row r="3938" spans="1:14">
      <c r="A3938" t="s">
        <v>6563</v>
      </c>
      <c r="B3938" t="s">
        <v>1844</v>
      </c>
      <c r="C3938" t="s">
        <v>3636</v>
      </c>
      <c r="D3938" s="154">
        <v>36</v>
      </c>
      <c r="E3938" t="s">
        <v>2245</v>
      </c>
      <c r="F3938">
        <v>25</v>
      </c>
      <c r="G3938">
        <v>47</v>
      </c>
      <c r="H3938" t="s">
        <v>3404</v>
      </c>
      <c r="I3938" t="s">
        <v>3515</v>
      </c>
      <c r="K3938" t="s">
        <v>2246</v>
      </c>
      <c r="L3938" t="s">
        <v>2245</v>
      </c>
      <c r="M3938" t="s">
        <v>3404</v>
      </c>
      <c r="N3938" t="b">
        <f>IF(ETMRouteStages[[#This Row],[RID]]=A3937,ETMRouteStages[[#This Row],[StageSequence]]=F3937+1,TRUE)</f>
        <v>1</v>
      </c>
    </row>
    <row r="3939" spans="1:14">
      <c r="A3939" t="s">
        <v>6563</v>
      </c>
      <c r="B3939" t="s">
        <v>1844</v>
      </c>
      <c r="C3939" t="s">
        <v>3636</v>
      </c>
      <c r="D3939" s="154">
        <v>36</v>
      </c>
      <c r="E3939" t="s">
        <v>2516</v>
      </c>
      <c r="F3939">
        <v>26</v>
      </c>
      <c r="G3939">
        <v>49</v>
      </c>
      <c r="H3939" t="s">
        <v>3404</v>
      </c>
      <c r="I3939" t="s">
        <v>3515</v>
      </c>
      <c r="K3939" t="s">
        <v>2517</v>
      </c>
      <c r="L3939" t="s">
        <v>2516</v>
      </c>
      <c r="M3939" t="s">
        <v>3404</v>
      </c>
      <c r="N3939" t="b">
        <f>IF(ETMRouteStages[[#This Row],[RID]]=A3938,ETMRouteStages[[#This Row],[StageSequence]]=F3938+1,TRUE)</f>
        <v>1</v>
      </c>
    </row>
    <row r="3940" spans="1:14">
      <c r="A3940" t="s">
        <v>6563</v>
      </c>
      <c r="B3940" t="s">
        <v>1844</v>
      </c>
      <c r="C3940" t="s">
        <v>3636</v>
      </c>
      <c r="D3940" s="154">
        <v>36</v>
      </c>
      <c r="E3940" t="s">
        <v>1480</v>
      </c>
      <c r="F3940">
        <v>27</v>
      </c>
      <c r="G3940">
        <v>51</v>
      </c>
      <c r="H3940" t="s">
        <v>3404</v>
      </c>
      <c r="I3940" t="s">
        <v>3515</v>
      </c>
      <c r="K3940" t="s">
        <v>1481</v>
      </c>
      <c r="L3940" t="s">
        <v>1480</v>
      </c>
      <c r="M3940" t="s">
        <v>3404</v>
      </c>
      <c r="N3940" t="b">
        <f>IF(ETMRouteStages[[#This Row],[RID]]=A3939,ETMRouteStages[[#This Row],[StageSequence]]=F3939+1,TRUE)</f>
        <v>1</v>
      </c>
    </row>
    <row r="3941" spans="1:14">
      <c r="A3941" t="s">
        <v>6563</v>
      </c>
      <c r="B3941" t="s">
        <v>1844</v>
      </c>
      <c r="C3941" t="s">
        <v>3636</v>
      </c>
      <c r="D3941" s="154">
        <v>36</v>
      </c>
      <c r="E3941" t="s">
        <v>2974</v>
      </c>
      <c r="F3941">
        <v>28</v>
      </c>
      <c r="G3941">
        <v>53</v>
      </c>
      <c r="H3941" t="s">
        <v>3404</v>
      </c>
      <c r="I3941" t="s">
        <v>3515</v>
      </c>
      <c r="K3941" t="s">
        <v>2975</v>
      </c>
      <c r="L3941" t="s">
        <v>2974</v>
      </c>
      <c r="M3941" t="s">
        <v>3404</v>
      </c>
      <c r="N3941" t="b">
        <f>IF(ETMRouteStages[[#This Row],[RID]]=A3940,ETMRouteStages[[#This Row],[StageSequence]]=F3940+1,TRUE)</f>
        <v>1</v>
      </c>
    </row>
    <row r="3942" spans="1:14">
      <c r="A3942" t="s">
        <v>6563</v>
      </c>
      <c r="B3942" t="s">
        <v>1844</v>
      </c>
      <c r="C3942" t="s">
        <v>3636</v>
      </c>
      <c r="D3942" s="154">
        <v>36</v>
      </c>
      <c r="E3942" t="s">
        <v>1869</v>
      </c>
      <c r="F3942">
        <v>29</v>
      </c>
      <c r="G3942">
        <v>54</v>
      </c>
      <c r="H3942" t="s">
        <v>3404</v>
      </c>
      <c r="I3942" t="s">
        <v>3515</v>
      </c>
      <c r="K3942" t="s">
        <v>1870</v>
      </c>
      <c r="L3942" t="s">
        <v>1869</v>
      </c>
      <c r="M3942" t="s">
        <v>3404</v>
      </c>
      <c r="N3942" t="b">
        <f>IF(ETMRouteStages[[#This Row],[RID]]=A3941,ETMRouteStages[[#This Row],[StageSequence]]=F3941+1,TRUE)</f>
        <v>1</v>
      </c>
    </row>
    <row r="3943" spans="1:14">
      <c r="A3943" t="s">
        <v>6563</v>
      </c>
      <c r="B3943" t="s">
        <v>1844</v>
      </c>
      <c r="C3943" t="s">
        <v>3636</v>
      </c>
      <c r="D3943" s="154">
        <v>36</v>
      </c>
      <c r="E3943" t="s">
        <v>2717</v>
      </c>
      <c r="F3943">
        <v>30</v>
      </c>
      <c r="G3943">
        <v>55</v>
      </c>
      <c r="H3943" t="s">
        <v>3404</v>
      </c>
      <c r="I3943" t="s">
        <v>3515</v>
      </c>
      <c r="K3943" t="s">
        <v>2718</v>
      </c>
      <c r="L3943" t="s">
        <v>2717</v>
      </c>
      <c r="M3943" t="s">
        <v>3404</v>
      </c>
      <c r="N3943" t="b">
        <f>IF(ETMRouteStages[[#This Row],[RID]]=A3942,ETMRouteStages[[#This Row],[StageSequence]]=F3942+1,TRUE)</f>
        <v>1</v>
      </c>
    </row>
    <row r="3944" spans="1:14">
      <c r="A3944" t="s">
        <v>6563</v>
      </c>
      <c r="B3944" t="s">
        <v>1844</v>
      </c>
      <c r="C3944" t="s">
        <v>3636</v>
      </c>
      <c r="D3944" s="154">
        <v>36</v>
      </c>
      <c r="E3944" t="s">
        <v>2334</v>
      </c>
      <c r="F3944">
        <v>31</v>
      </c>
      <c r="G3944">
        <v>57</v>
      </c>
      <c r="H3944" t="s">
        <v>3404</v>
      </c>
      <c r="I3944" t="s">
        <v>3515</v>
      </c>
      <c r="K3944" t="s">
        <v>2335</v>
      </c>
      <c r="L3944" t="s">
        <v>2334</v>
      </c>
      <c r="M3944" t="s">
        <v>3404</v>
      </c>
      <c r="N3944" t="b">
        <f>IF(ETMRouteStages[[#This Row],[RID]]=A3943,ETMRouteStages[[#This Row],[StageSequence]]=F3943+1,TRUE)</f>
        <v>1</v>
      </c>
    </row>
    <row r="3945" spans="1:14">
      <c r="A3945" t="s">
        <v>6564</v>
      </c>
      <c r="B3945" t="s">
        <v>1844</v>
      </c>
      <c r="C3945" t="s">
        <v>4322</v>
      </c>
      <c r="D3945" s="154">
        <v>360</v>
      </c>
      <c r="E3945" t="s">
        <v>1843</v>
      </c>
      <c r="F3945">
        <v>1</v>
      </c>
      <c r="G3945">
        <v>0</v>
      </c>
      <c r="H3945" t="s">
        <v>3404</v>
      </c>
      <c r="I3945" t="s">
        <v>3515</v>
      </c>
      <c r="K3945" t="s">
        <v>1844</v>
      </c>
      <c r="L3945" t="s">
        <v>1843</v>
      </c>
      <c r="M3945" t="s">
        <v>3404</v>
      </c>
      <c r="N3945" t="b">
        <f>IF(ETMRouteStages[[#This Row],[RID]]=A3944,ETMRouteStages[[#This Row],[StageSequence]]=F3944+1,TRUE)</f>
        <v>1</v>
      </c>
    </row>
    <row r="3946" spans="1:14">
      <c r="A3946" t="s">
        <v>6564</v>
      </c>
      <c r="B3946" t="s">
        <v>1844</v>
      </c>
      <c r="C3946" t="s">
        <v>4322</v>
      </c>
      <c r="D3946" s="154">
        <v>360</v>
      </c>
      <c r="E3946" t="s">
        <v>1845</v>
      </c>
      <c r="F3946">
        <v>2</v>
      </c>
      <c r="G3946">
        <v>2</v>
      </c>
      <c r="H3946" t="s">
        <v>3404</v>
      </c>
      <c r="I3946" t="s">
        <v>3515</v>
      </c>
      <c r="K3946" t="s">
        <v>1846</v>
      </c>
      <c r="L3946" t="s">
        <v>1845</v>
      </c>
      <c r="M3946" t="s">
        <v>3404</v>
      </c>
      <c r="N3946" t="b">
        <f>IF(ETMRouteStages[[#This Row],[RID]]=A3945,ETMRouteStages[[#This Row],[StageSequence]]=F3945+1,TRUE)</f>
        <v>1</v>
      </c>
    </row>
    <row r="3947" spans="1:14">
      <c r="A3947" t="s">
        <v>6564</v>
      </c>
      <c r="B3947" t="s">
        <v>1844</v>
      </c>
      <c r="C3947" t="s">
        <v>4322</v>
      </c>
      <c r="D3947" s="154">
        <v>360</v>
      </c>
      <c r="E3947" t="s">
        <v>2073</v>
      </c>
      <c r="F3947">
        <v>3</v>
      </c>
      <c r="G3947">
        <v>4</v>
      </c>
      <c r="H3947" t="s">
        <v>3404</v>
      </c>
      <c r="I3947" t="s">
        <v>3515</v>
      </c>
      <c r="K3947" t="s">
        <v>2074</v>
      </c>
      <c r="L3947" t="s">
        <v>2073</v>
      </c>
      <c r="M3947" t="s">
        <v>3404</v>
      </c>
      <c r="N3947" t="b">
        <f>IF(ETMRouteStages[[#This Row],[RID]]=A3946,ETMRouteStages[[#This Row],[StageSequence]]=F3946+1,TRUE)</f>
        <v>1</v>
      </c>
    </row>
    <row r="3948" spans="1:14">
      <c r="A3948" t="s">
        <v>6564</v>
      </c>
      <c r="B3948" t="s">
        <v>1844</v>
      </c>
      <c r="C3948" t="s">
        <v>4322</v>
      </c>
      <c r="D3948" s="154">
        <v>360</v>
      </c>
      <c r="E3948" t="s">
        <v>1103</v>
      </c>
      <c r="F3948">
        <v>4</v>
      </c>
      <c r="G3948">
        <v>5</v>
      </c>
      <c r="H3948" t="s">
        <v>3404</v>
      </c>
      <c r="I3948" t="s">
        <v>3515</v>
      </c>
      <c r="K3948" t="s">
        <v>1104</v>
      </c>
      <c r="L3948" t="s">
        <v>1103</v>
      </c>
      <c r="M3948" t="s">
        <v>3404</v>
      </c>
      <c r="N3948" t="b">
        <f>IF(ETMRouteStages[[#This Row],[RID]]=A3947,ETMRouteStages[[#This Row],[StageSequence]]=F3947+1,TRUE)</f>
        <v>1</v>
      </c>
    </row>
    <row r="3949" spans="1:14">
      <c r="A3949" t="s">
        <v>6564</v>
      </c>
      <c r="B3949" t="s">
        <v>1844</v>
      </c>
      <c r="C3949" t="s">
        <v>4322</v>
      </c>
      <c r="D3949" s="154">
        <v>360</v>
      </c>
      <c r="E3949" t="s">
        <v>906</v>
      </c>
      <c r="F3949">
        <v>5</v>
      </c>
      <c r="G3949">
        <v>7</v>
      </c>
      <c r="H3949" t="s">
        <v>3404</v>
      </c>
      <c r="I3949" t="s">
        <v>3515</v>
      </c>
      <c r="K3949" t="s">
        <v>907</v>
      </c>
      <c r="L3949" t="s">
        <v>906</v>
      </c>
      <c r="M3949" t="s">
        <v>3404</v>
      </c>
      <c r="N3949" t="b">
        <f>IF(ETMRouteStages[[#This Row],[RID]]=A3948,ETMRouteStages[[#This Row],[StageSequence]]=F3948+1,TRUE)</f>
        <v>1</v>
      </c>
    </row>
    <row r="3950" spans="1:14">
      <c r="A3950" t="s">
        <v>6564</v>
      </c>
      <c r="B3950" t="s">
        <v>1844</v>
      </c>
      <c r="C3950" t="s">
        <v>4322</v>
      </c>
      <c r="D3950" s="154">
        <v>360</v>
      </c>
      <c r="E3950" t="s">
        <v>1035</v>
      </c>
      <c r="F3950">
        <v>6</v>
      </c>
      <c r="G3950">
        <v>8</v>
      </c>
      <c r="H3950" t="s">
        <v>3404</v>
      </c>
      <c r="I3950" t="s">
        <v>3515</v>
      </c>
      <c r="K3950" t="s">
        <v>1036</v>
      </c>
      <c r="L3950" t="s">
        <v>1035</v>
      </c>
      <c r="M3950" t="s">
        <v>3404</v>
      </c>
      <c r="N3950" t="b">
        <f>IF(ETMRouteStages[[#This Row],[RID]]=A3949,ETMRouteStages[[#This Row],[StageSequence]]=F3949+1,TRUE)</f>
        <v>1</v>
      </c>
    </row>
    <row r="3951" spans="1:14">
      <c r="A3951" t="s">
        <v>6564</v>
      </c>
      <c r="B3951" t="s">
        <v>1844</v>
      </c>
      <c r="C3951" t="s">
        <v>4322</v>
      </c>
      <c r="D3951" s="154">
        <v>360</v>
      </c>
      <c r="E3951" t="s">
        <v>2260</v>
      </c>
      <c r="F3951">
        <v>7</v>
      </c>
      <c r="G3951">
        <v>11</v>
      </c>
      <c r="H3951" t="s">
        <v>3404</v>
      </c>
      <c r="I3951" t="s">
        <v>3515</v>
      </c>
      <c r="K3951" t="s">
        <v>2261</v>
      </c>
      <c r="L3951" t="s">
        <v>2260</v>
      </c>
      <c r="M3951" t="s">
        <v>3404</v>
      </c>
      <c r="N3951" t="b">
        <f>IF(ETMRouteStages[[#This Row],[RID]]=A3950,ETMRouteStages[[#This Row],[StageSequence]]=F3950+1,TRUE)</f>
        <v>1</v>
      </c>
    </row>
    <row r="3952" spans="1:14">
      <c r="A3952" t="s">
        <v>6564</v>
      </c>
      <c r="B3952" t="s">
        <v>1844</v>
      </c>
      <c r="C3952" t="s">
        <v>4322</v>
      </c>
      <c r="D3952" s="154">
        <v>360</v>
      </c>
      <c r="E3952" t="s">
        <v>995</v>
      </c>
      <c r="F3952">
        <v>8</v>
      </c>
      <c r="G3952">
        <v>14</v>
      </c>
      <c r="H3952" t="s">
        <v>3404</v>
      </c>
      <c r="I3952" t="s">
        <v>3515</v>
      </c>
      <c r="K3952" t="s">
        <v>996</v>
      </c>
      <c r="L3952" t="s">
        <v>995</v>
      </c>
      <c r="M3952" t="s">
        <v>3404</v>
      </c>
      <c r="N3952" t="b">
        <f>IF(ETMRouteStages[[#This Row],[RID]]=A3951,ETMRouteStages[[#This Row],[StageSequence]]=F3951+1,TRUE)</f>
        <v>1</v>
      </c>
    </row>
    <row r="3953" spans="1:14">
      <c r="A3953" t="s">
        <v>6564</v>
      </c>
      <c r="B3953" t="s">
        <v>1844</v>
      </c>
      <c r="C3953" t="s">
        <v>4322</v>
      </c>
      <c r="D3953" s="154">
        <v>360</v>
      </c>
      <c r="E3953" t="s">
        <v>1055</v>
      </c>
      <c r="F3953">
        <v>9</v>
      </c>
      <c r="G3953">
        <v>15</v>
      </c>
      <c r="H3953" t="s">
        <v>3404</v>
      </c>
      <c r="I3953" t="s">
        <v>3515</v>
      </c>
      <c r="K3953" t="s">
        <v>1056</v>
      </c>
      <c r="L3953" t="s">
        <v>1055</v>
      </c>
      <c r="M3953" t="s">
        <v>3404</v>
      </c>
      <c r="N3953" t="b">
        <f>IF(ETMRouteStages[[#This Row],[RID]]=A3952,ETMRouteStages[[#This Row],[StageSequence]]=F3952+1,TRUE)</f>
        <v>1</v>
      </c>
    </row>
    <row r="3954" spans="1:14">
      <c r="A3954" t="s">
        <v>6564</v>
      </c>
      <c r="B3954" t="s">
        <v>1844</v>
      </c>
      <c r="C3954" t="s">
        <v>4322</v>
      </c>
      <c r="D3954" s="154">
        <v>360</v>
      </c>
      <c r="E3954" t="s">
        <v>620</v>
      </c>
      <c r="F3954">
        <v>10</v>
      </c>
      <c r="G3954">
        <v>17</v>
      </c>
      <c r="H3954" t="s">
        <v>3404</v>
      </c>
      <c r="I3954" t="s">
        <v>3515</v>
      </c>
      <c r="K3954" t="s">
        <v>621</v>
      </c>
      <c r="L3954" t="s">
        <v>620</v>
      </c>
      <c r="M3954" t="s">
        <v>3404</v>
      </c>
      <c r="N3954" t="b">
        <f>IF(ETMRouteStages[[#This Row],[RID]]=A3953,ETMRouteStages[[#This Row],[StageSequence]]=F3953+1,TRUE)</f>
        <v>1</v>
      </c>
    </row>
    <row r="3955" spans="1:14">
      <c r="A3955" t="s">
        <v>6564</v>
      </c>
      <c r="B3955" t="s">
        <v>1844</v>
      </c>
      <c r="C3955" t="s">
        <v>4322</v>
      </c>
      <c r="D3955" s="154">
        <v>360</v>
      </c>
      <c r="E3955" t="s">
        <v>680</v>
      </c>
      <c r="F3955">
        <v>11</v>
      </c>
      <c r="G3955">
        <v>20</v>
      </c>
      <c r="H3955" t="s">
        <v>3404</v>
      </c>
      <c r="I3955" t="s">
        <v>3515</v>
      </c>
      <c r="K3955" t="s">
        <v>681</v>
      </c>
      <c r="L3955" t="s">
        <v>680</v>
      </c>
      <c r="M3955" t="s">
        <v>3404</v>
      </c>
      <c r="N3955" t="b">
        <f>IF(ETMRouteStages[[#This Row],[RID]]=A3954,ETMRouteStages[[#This Row],[StageSequence]]=F3954+1,TRUE)</f>
        <v>1</v>
      </c>
    </row>
    <row r="3956" spans="1:14">
      <c r="A3956" t="s">
        <v>6564</v>
      </c>
      <c r="B3956" t="s">
        <v>1844</v>
      </c>
      <c r="C3956" t="s">
        <v>4322</v>
      </c>
      <c r="D3956" s="154">
        <v>360</v>
      </c>
      <c r="E3956" t="s">
        <v>1293</v>
      </c>
      <c r="F3956">
        <v>12</v>
      </c>
      <c r="G3956">
        <v>22</v>
      </c>
      <c r="H3956" t="s">
        <v>3404</v>
      </c>
      <c r="I3956" t="s">
        <v>3515</v>
      </c>
      <c r="K3956" t="s">
        <v>1294</v>
      </c>
      <c r="L3956" t="s">
        <v>1293</v>
      </c>
      <c r="M3956" t="s">
        <v>3404</v>
      </c>
      <c r="N3956" t="b">
        <f>IF(ETMRouteStages[[#This Row],[RID]]=A3955,ETMRouteStages[[#This Row],[StageSequence]]=F3955+1,TRUE)</f>
        <v>1</v>
      </c>
    </row>
    <row r="3957" spans="1:14">
      <c r="A3957" t="s">
        <v>6564</v>
      </c>
      <c r="B3957" t="s">
        <v>1844</v>
      </c>
      <c r="C3957" t="s">
        <v>4322</v>
      </c>
      <c r="D3957" s="154">
        <v>360</v>
      </c>
      <c r="E3957" t="s">
        <v>2165</v>
      </c>
      <c r="F3957">
        <v>13</v>
      </c>
      <c r="G3957">
        <v>24</v>
      </c>
      <c r="H3957" t="s">
        <v>3404</v>
      </c>
      <c r="I3957" t="s">
        <v>3515</v>
      </c>
      <c r="K3957" t="s">
        <v>2166</v>
      </c>
      <c r="L3957" t="s">
        <v>2165</v>
      </c>
      <c r="M3957" t="s">
        <v>3404</v>
      </c>
      <c r="N3957" t="b">
        <f>IF(ETMRouteStages[[#This Row],[RID]]=A3956,ETMRouteStages[[#This Row],[StageSequence]]=F3956+1,TRUE)</f>
        <v>1</v>
      </c>
    </row>
    <row r="3958" spans="1:14">
      <c r="A3958" t="s">
        <v>6564</v>
      </c>
      <c r="B3958" t="s">
        <v>1844</v>
      </c>
      <c r="C3958" t="s">
        <v>4322</v>
      </c>
      <c r="D3958" s="154">
        <v>360</v>
      </c>
      <c r="E3958" t="s">
        <v>2298</v>
      </c>
      <c r="F3958">
        <v>14</v>
      </c>
      <c r="G3958">
        <v>26</v>
      </c>
      <c r="H3958" t="s">
        <v>3404</v>
      </c>
      <c r="I3958" t="s">
        <v>3515</v>
      </c>
      <c r="K3958" t="s">
        <v>2299</v>
      </c>
      <c r="L3958" t="s">
        <v>2298</v>
      </c>
      <c r="M3958" t="s">
        <v>3404</v>
      </c>
      <c r="N3958" t="b">
        <f>IF(ETMRouteStages[[#This Row],[RID]]=A3957,ETMRouteStages[[#This Row],[StageSequence]]=F3957+1,TRUE)</f>
        <v>1</v>
      </c>
    </row>
    <row r="3959" spans="1:14">
      <c r="A3959" t="s">
        <v>6564</v>
      </c>
      <c r="B3959" t="s">
        <v>1844</v>
      </c>
      <c r="C3959" t="s">
        <v>4322</v>
      </c>
      <c r="D3959" s="154">
        <v>360</v>
      </c>
      <c r="E3959" t="s">
        <v>2316</v>
      </c>
      <c r="F3959">
        <v>15</v>
      </c>
      <c r="G3959">
        <v>28</v>
      </c>
      <c r="H3959" t="s">
        <v>3404</v>
      </c>
      <c r="I3959" t="s">
        <v>3515</v>
      </c>
      <c r="K3959" t="s">
        <v>2317</v>
      </c>
      <c r="L3959" t="s">
        <v>2316</v>
      </c>
      <c r="M3959" t="s">
        <v>3404</v>
      </c>
      <c r="N3959" t="b">
        <f>IF(ETMRouteStages[[#This Row],[RID]]=A3958,ETMRouteStages[[#This Row],[StageSequence]]=F3958+1,TRUE)</f>
        <v>1</v>
      </c>
    </row>
    <row r="3960" spans="1:14">
      <c r="A3960" t="s">
        <v>6564</v>
      </c>
      <c r="B3960" t="s">
        <v>1844</v>
      </c>
      <c r="C3960" t="s">
        <v>4322</v>
      </c>
      <c r="D3960" s="154">
        <v>360</v>
      </c>
      <c r="E3960" t="s">
        <v>1341</v>
      </c>
      <c r="F3960">
        <v>16</v>
      </c>
      <c r="G3960">
        <v>32</v>
      </c>
      <c r="H3960" t="s">
        <v>3404</v>
      </c>
      <c r="I3960" t="s">
        <v>3515</v>
      </c>
      <c r="K3960" t="s">
        <v>1342</v>
      </c>
      <c r="L3960" t="s">
        <v>1341</v>
      </c>
      <c r="M3960" t="s">
        <v>3404</v>
      </c>
      <c r="N3960" t="b">
        <f>IF(ETMRouteStages[[#This Row],[RID]]=A3959,ETMRouteStages[[#This Row],[StageSequence]]=F3959+1,TRUE)</f>
        <v>1</v>
      </c>
    </row>
    <row r="3961" spans="1:14">
      <c r="A3961" t="s">
        <v>6564</v>
      </c>
      <c r="B3961" t="s">
        <v>1844</v>
      </c>
      <c r="C3961" t="s">
        <v>4322</v>
      </c>
      <c r="D3961" s="154">
        <v>360</v>
      </c>
      <c r="E3961" t="s">
        <v>882</v>
      </c>
      <c r="F3961">
        <v>17</v>
      </c>
      <c r="G3961">
        <v>35</v>
      </c>
      <c r="H3961" t="s">
        <v>3404</v>
      </c>
      <c r="I3961" t="s">
        <v>3515</v>
      </c>
      <c r="K3961" t="s">
        <v>883</v>
      </c>
      <c r="L3961" t="s">
        <v>882</v>
      </c>
      <c r="M3961" t="s">
        <v>3404</v>
      </c>
      <c r="N3961" t="b">
        <f>IF(ETMRouteStages[[#This Row],[RID]]=A3960,ETMRouteStages[[#This Row],[StageSequence]]=F3960+1,TRUE)</f>
        <v>1</v>
      </c>
    </row>
    <row r="3962" spans="1:14">
      <c r="A3962" t="s">
        <v>6564</v>
      </c>
      <c r="B3962" t="s">
        <v>1844</v>
      </c>
      <c r="C3962" t="s">
        <v>4322</v>
      </c>
      <c r="D3962" s="154">
        <v>360</v>
      </c>
      <c r="E3962" t="s">
        <v>830</v>
      </c>
      <c r="F3962">
        <v>18</v>
      </c>
      <c r="G3962">
        <v>37</v>
      </c>
      <c r="H3962" t="s">
        <v>3404</v>
      </c>
      <c r="I3962" t="s">
        <v>3515</v>
      </c>
      <c r="K3962" t="s">
        <v>831</v>
      </c>
      <c r="L3962" t="s">
        <v>830</v>
      </c>
      <c r="M3962" t="s">
        <v>3404</v>
      </c>
      <c r="N3962" t="b">
        <f>IF(ETMRouteStages[[#This Row],[RID]]=A3961,ETMRouteStages[[#This Row],[StageSequence]]=F3961+1,TRUE)</f>
        <v>1</v>
      </c>
    </row>
    <row r="3963" spans="1:14">
      <c r="A3963" t="s">
        <v>6564</v>
      </c>
      <c r="B3963" t="s">
        <v>1844</v>
      </c>
      <c r="C3963" t="s">
        <v>4322</v>
      </c>
      <c r="D3963" s="154">
        <v>360</v>
      </c>
      <c r="E3963" t="s">
        <v>2673</v>
      </c>
      <c r="F3963">
        <v>19</v>
      </c>
      <c r="G3963">
        <v>39</v>
      </c>
      <c r="H3963" t="s">
        <v>3404</v>
      </c>
      <c r="I3963" t="s">
        <v>3515</v>
      </c>
      <c r="K3963" t="s">
        <v>2674</v>
      </c>
      <c r="L3963" t="s">
        <v>2673</v>
      </c>
      <c r="M3963" t="s">
        <v>3404</v>
      </c>
      <c r="N3963" t="b">
        <f>IF(ETMRouteStages[[#This Row],[RID]]=A3962,ETMRouteStages[[#This Row],[StageSequence]]=F3962+1,TRUE)</f>
        <v>1</v>
      </c>
    </row>
    <row r="3964" spans="1:14">
      <c r="A3964" t="s">
        <v>6564</v>
      </c>
      <c r="B3964" t="s">
        <v>1844</v>
      </c>
      <c r="C3964" t="s">
        <v>4322</v>
      </c>
      <c r="D3964" s="154">
        <v>360</v>
      </c>
      <c r="E3964" t="s">
        <v>1932</v>
      </c>
      <c r="F3964">
        <v>20</v>
      </c>
      <c r="G3964">
        <v>41</v>
      </c>
      <c r="H3964" t="s">
        <v>3404</v>
      </c>
      <c r="I3964" t="s">
        <v>3515</v>
      </c>
      <c r="K3964" t="s">
        <v>1933</v>
      </c>
      <c r="L3964" t="s">
        <v>1932</v>
      </c>
      <c r="M3964" t="s">
        <v>3404</v>
      </c>
      <c r="N3964" t="b">
        <f>IF(ETMRouteStages[[#This Row],[RID]]=A3963,ETMRouteStages[[#This Row],[StageSequence]]=F3963+1,TRUE)</f>
        <v>1</v>
      </c>
    </row>
    <row r="3965" spans="1:14">
      <c r="A3965" t="s">
        <v>6564</v>
      </c>
      <c r="B3965" t="s">
        <v>1844</v>
      </c>
      <c r="C3965" t="s">
        <v>4322</v>
      </c>
      <c r="D3965" s="154">
        <v>360</v>
      </c>
      <c r="E3965" t="s">
        <v>720</v>
      </c>
      <c r="F3965">
        <v>21</v>
      </c>
      <c r="G3965">
        <v>42</v>
      </c>
      <c r="H3965" t="s">
        <v>3404</v>
      </c>
      <c r="I3965" t="s">
        <v>3515</v>
      </c>
      <c r="K3965" t="s">
        <v>721</v>
      </c>
      <c r="L3965" t="s">
        <v>720</v>
      </c>
      <c r="M3965" t="s">
        <v>3404</v>
      </c>
      <c r="N3965" t="b">
        <f>IF(ETMRouteStages[[#This Row],[RID]]=A3964,ETMRouteStages[[#This Row],[StageSequence]]=F3964+1,TRUE)</f>
        <v>1</v>
      </c>
    </row>
    <row r="3966" spans="1:14">
      <c r="A3966" t="s">
        <v>6564</v>
      </c>
      <c r="B3966" t="s">
        <v>1844</v>
      </c>
      <c r="C3966" t="s">
        <v>4322</v>
      </c>
      <c r="D3966" s="154">
        <v>360</v>
      </c>
      <c r="E3966" t="s">
        <v>540</v>
      </c>
      <c r="F3966">
        <v>22</v>
      </c>
      <c r="G3966">
        <v>43</v>
      </c>
      <c r="H3966" t="s">
        <v>3404</v>
      </c>
      <c r="I3966" t="s">
        <v>3515</v>
      </c>
      <c r="K3966" t="s">
        <v>541</v>
      </c>
      <c r="L3966" t="s">
        <v>540</v>
      </c>
      <c r="M3966" t="s">
        <v>3404</v>
      </c>
      <c r="N3966" t="b">
        <f>IF(ETMRouteStages[[#This Row],[RID]]=A3965,ETMRouteStages[[#This Row],[StageSequence]]=F3965+1,TRUE)</f>
        <v>1</v>
      </c>
    </row>
    <row r="3967" spans="1:14">
      <c r="A3967" t="s">
        <v>6564</v>
      </c>
      <c r="B3967" t="s">
        <v>1844</v>
      </c>
      <c r="C3967" t="s">
        <v>4322</v>
      </c>
      <c r="D3967" s="154">
        <v>360</v>
      </c>
      <c r="E3967" t="s">
        <v>1299</v>
      </c>
      <c r="F3967">
        <v>23</v>
      </c>
      <c r="G3967">
        <v>45</v>
      </c>
      <c r="H3967" t="s">
        <v>3404</v>
      </c>
      <c r="I3967" t="s">
        <v>3515</v>
      </c>
      <c r="K3967" t="s">
        <v>1300</v>
      </c>
      <c r="L3967" t="s">
        <v>1299</v>
      </c>
      <c r="M3967" t="s">
        <v>3404</v>
      </c>
      <c r="N3967" t="b">
        <f>IF(ETMRouteStages[[#This Row],[RID]]=A3966,ETMRouteStages[[#This Row],[StageSequence]]=F3966+1,TRUE)</f>
        <v>1</v>
      </c>
    </row>
    <row r="3968" spans="1:14">
      <c r="A3968" t="s">
        <v>6564</v>
      </c>
      <c r="B3968" t="s">
        <v>1844</v>
      </c>
      <c r="C3968" t="s">
        <v>4322</v>
      </c>
      <c r="D3968" s="154">
        <v>360</v>
      </c>
      <c r="E3968" t="s">
        <v>2489</v>
      </c>
      <c r="F3968">
        <v>24</v>
      </c>
      <c r="G3968">
        <v>48</v>
      </c>
      <c r="H3968" t="s">
        <v>3404</v>
      </c>
      <c r="I3968" t="s">
        <v>3515</v>
      </c>
      <c r="K3968" t="s">
        <v>2490</v>
      </c>
      <c r="L3968" t="s">
        <v>2489</v>
      </c>
      <c r="M3968" t="s">
        <v>3404</v>
      </c>
      <c r="N3968" t="b">
        <f>IF(ETMRouteStages[[#This Row],[RID]]=A3967,ETMRouteStages[[#This Row],[StageSequence]]=F3967+1,TRUE)</f>
        <v>1</v>
      </c>
    </row>
    <row r="3969" spans="1:14">
      <c r="A3969" t="s">
        <v>6564</v>
      </c>
      <c r="B3969" t="s">
        <v>1844</v>
      </c>
      <c r="C3969" t="s">
        <v>4322</v>
      </c>
      <c r="D3969" s="154">
        <v>360</v>
      </c>
      <c r="E3969" t="s">
        <v>2011</v>
      </c>
      <c r="F3969">
        <v>25</v>
      </c>
      <c r="G3969">
        <v>49</v>
      </c>
      <c r="H3969" t="s">
        <v>3404</v>
      </c>
      <c r="I3969" t="s">
        <v>3515</v>
      </c>
      <c r="K3969" t="s">
        <v>2012</v>
      </c>
      <c r="L3969" t="s">
        <v>2011</v>
      </c>
      <c r="M3969" t="s">
        <v>3404</v>
      </c>
      <c r="N3969" t="b">
        <f>IF(ETMRouteStages[[#This Row],[RID]]=A3968,ETMRouteStages[[#This Row],[StageSequence]]=F3968+1,TRUE)</f>
        <v>1</v>
      </c>
    </row>
    <row r="3970" spans="1:14">
      <c r="A3970" t="s">
        <v>6564</v>
      </c>
      <c r="B3970" t="s">
        <v>1844</v>
      </c>
      <c r="C3970" t="s">
        <v>4322</v>
      </c>
      <c r="D3970" s="154">
        <v>360</v>
      </c>
      <c r="E3970" t="s">
        <v>2799</v>
      </c>
      <c r="F3970">
        <v>26</v>
      </c>
      <c r="G3970">
        <v>51</v>
      </c>
      <c r="H3970" t="s">
        <v>3404</v>
      </c>
      <c r="I3970" t="s">
        <v>3515</v>
      </c>
      <c r="K3970" t="s">
        <v>2800</v>
      </c>
      <c r="L3970" t="s">
        <v>2799</v>
      </c>
      <c r="M3970" t="s">
        <v>3404</v>
      </c>
      <c r="N3970" t="b">
        <f>IF(ETMRouteStages[[#This Row],[RID]]=A3969,ETMRouteStages[[#This Row],[StageSequence]]=F3969+1,TRUE)</f>
        <v>1</v>
      </c>
    </row>
    <row r="3971" spans="1:14">
      <c r="A3971" t="s">
        <v>6564</v>
      </c>
      <c r="B3971" t="s">
        <v>1844</v>
      </c>
      <c r="C3971" t="s">
        <v>4322</v>
      </c>
      <c r="D3971" s="154">
        <v>360</v>
      </c>
      <c r="E3971" t="s">
        <v>1215</v>
      </c>
      <c r="F3971">
        <v>27</v>
      </c>
      <c r="G3971">
        <v>53</v>
      </c>
      <c r="H3971" t="s">
        <v>3404</v>
      </c>
      <c r="I3971" t="s">
        <v>3515</v>
      </c>
      <c r="K3971" t="s">
        <v>1216</v>
      </c>
      <c r="L3971" t="s">
        <v>1215</v>
      </c>
      <c r="M3971" t="s">
        <v>3404</v>
      </c>
      <c r="N3971" t="b">
        <f>IF(ETMRouteStages[[#This Row],[RID]]=A3970,ETMRouteStages[[#This Row],[StageSequence]]=F3970+1,TRUE)</f>
        <v>1</v>
      </c>
    </row>
    <row r="3972" spans="1:14">
      <c r="A3972" t="s">
        <v>6564</v>
      </c>
      <c r="B3972" t="s">
        <v>1844</v>
      </c>
      <c r="C3972" t="s">
        <v>4322</v>
      </c>
      <c r="D3972" s="154">
        <v>360</v>
      </c>
      <c r="E3972" t="s">
        <v>1560</v>
      </c>
      <c r="F3972">
        <v>28</v>
      </c>
      <c r="G3972">
        <v>55</v>
      </c>
      <c r="H3972" t="s">
        <v>3404</v>
      </c>
      <c r="I3972" t="s">
        <v>3515</v>
      </c>
      <c r="K3972" t="s">
        <v>1561</v>
      </c>
      <c r="L3972" t="s">
        <v>1560</v>
      </c>
      <c r="M3972" t="s">
        <v>3404</v>
      </c>
      <c r="N3972" t="b">
        <f>IF(ETMRouteStages[[#This Row],[RID]]=A3971,ETMRouteStages[[#This Row],[StageSequence]]=F3971+1,TRUE)</f>
        <v>1</v>
      </c>
    </row>
    <row r="3973" spans="1:14">
      <c r="A3973" t="s">
        <v>6564</v>
      </c>
      <c r="B3973" t="s">
        <v>1844</v>
      </c>
      <c r="C3973" t="s">
        <v>4322</v>
      </c>
      <c r="D3973" s="154">
        <v>360</v>
      </c>
      <c r="E3973" t="s">
        <v>1906</v>
      </c>
      <c r="F3973">
        <v>29</v>
      </c>
      <c r="G3973">
        <v>56</v>
      </c>
      <c r="H3973" t="s">
        <v>3404</v>
      </c>
      <c r="I3973" t="s">
        <v>3515</v>
      </c>
      <c r="K3973" t="s">
        <v>1907</v>
      </c>
      <c r="L3973" t="s">
        <v>1906</v>
      </c>
      <c r="M3973" t="s">
        <v>3404</v>
      </c>
      <c r="N3973" t="b">
        <f>IF(ETMRouteStages[[#This Row],[RID]]=A3972,ETMRouteStages[[#This Row],[StageSequence]]=F3972+1,TRUE)</f>
        <v>1</v>
      </c>
    </row>
    <row r="3974" spans="1:14">
      <c r="A3974" t="s">
        <v>6564</v>
      </c>
      <c r="B3974" t="s">
        <v>1844</v>
      </c>
      <c r="C3974" t="s">
        <v>4322</v>
      </c>
      <c r="D3974" s="154">
        <v>360</v>
      </c>
      <c r="E3974" t="s">
        <v>2306</v>
      </c>
      <c r="F3974">
        <v>30</v>
      </c>
      <c r="G3974">
        <v>57</v>
      </c>
      <c r="H3974" t="s">
        <v>3404</v>
      </c>
      <c r="I3974" t="s">
        <v>3515</v>
      </c>
      <c r="K3974" t="s">
        <v>2307</v>
      </c>
      <c r="L3974" t="s">
        <v>2306</v>
      </c>
      <c r="M3974" t="s">
        <v>3404</v>
      </c>
      <c r="N3974" t="b">
        <f>IF(ETMRouteStages[[#This Row],[RID]]=A3973,ETMRouteStages[[#This Row],[StageSequence]]=F3973+1,TRUE)</f>
        <v>1</v>
      </c>
    </row>
    <row r="3975" spans="1:14">
      <c r="A3975" t="s">
        <v>6565</v>
      </c>
      <c r="B3975" t="s">
        <v>1844</v>
      </c>
      <c r="C3975" t="s">
        <v>3727</v>
      </c>
      <c r="D3975" s="154">
        <v>361</v>
      </c>
      <c r="E3975" t="s">
        <v>1843</v>
      </c>
      <c r="F3975">
        <v>1</v>
      </c>
      <c r="G3975">
        <v>0</v>
      </c>
      <c r="H3975" t="s">
        <v>3404</v>
      </c>
      <c r="I3975" t="s">
        <v>3515</v>
      </c>
      <c r="K3975" t="s">
        <v>1844</v>
      </c>
      <c r="L3975" t="s">
        <v>1843</v>
      </c>
      <c r="M3975" t="s">
        <v>3404</v>
      </c>
      <c r="N3975" t="b">
        <f>IF(ETMRouteStages[[#This Row],[RID]]=A3974,ETMRouteStages[[#This Row],[StageSequence]]=F3974+1,TRUE)</f>
        <v>1</v>
      </c>
    </row>
    <row r="3976" spans="1:14">
      <c r="A3976" t="s">
        <v>6565</v>
      </c>
      <c r="B3976" t="s">
        <v>1844</v>
      </c>
      <c r="C3976" t="s">
        <v>3727</v>
      </c>
      <c r="D3976" s="154">
        <v>361</v>
      </c>
      <c r="E3976" t="s">
        <v>1845</v>
      </c>
      <c r="F3976">
        <v>2</v>
      </c>
      <c r="G3976">
        <v>2</v>
      </c>
      <c r="H3976" t="s">
        <v>3404</v>
      </c>
      <c r="I3976" t="s">
        <v>3515</v>
      </c>
      <c r="K3976" t="s">
        <v>1846</v>
      </c>
      <c r="L3976" t="s">
        <v>1845</v>
      </c>
      <c r="M3976" t="s">
        <v>3404</v>
      </c>
      <c r="N3976" t="b">
        <f>IF(ETMRouteStages[[#This Row],[RID]]=A3975,ETMRouteStages[[#This Row],[StageSequence]]=F3975+1,TRUE)</f>
        <v>1</v>
      </c>
    </row>
    <row r="3977" spans="1:14">
      <c r="A3977" t="s">
        <v>6565</v>
      </c>
      <c r="B3977" t="s">
        <v>1844</v>
      </c>
      <c r="C3977" t="s">
        <v>3727</v>
      </c>
      <c r="D3977" s="154">
        <v>361</v>
      </c>
      <c r="E3977" t="s">
        <v>2183</v>
      </c>
      <c r="F3977">
        <v>3</v>
      </c>
      <c r="G3977">
        <v>3</v>
      </c>
      <c r="H3977" t="s">
        <v>3404</v>
      </c>
      <c r="I3977" t="s">
        <v>3515</v>
      </c>
      <c r="K3977" t="s">
        <v>2184</v>
      </c>
      <c r="L3977" t="s">
        <v>2183</v>
      </c>
      <c r="M3977" t="s">
        <v>3404</v>
      </c>
      <c r="N3977" t="b">
        <f>IF(ETMRouteStages[[#This Row],[RID]]=A3976,ETMRouteStages[[#This Row],[StageSequence]]=F3976+1,TRUE)</f>
        <v>1</v>
      </c>
    </row>
    <row r="3978" spans="1:14">
      <c r="A3978" t="s">
        <v>6565</v>
      </c>
      <c r="B3978" t="s">
        <v>1844</v>
      </c>
      <c r="C3978" t="s">
        <v>3727</v>
      </c>
      <c r="D3978" s="154">
        <v>361</v>
      </c>
      <c r="E3978" t="s">
        <v>392</v>
      </c>
      <c r="F3978">
        <v>4</v>
      </c>
      <c r="G3978">
        <v>4</v>
      </c>
      <c r="H3978" t="s">
        <v>3404</v>
      </c>
      <c r="I3978" t="s">
        <v>3515</v>
      </c>
      <c r="K3978" t="s">
        <v>393</v>
      </c>
      <c r="L3978" t="s">
        <v>392</v>
      </c>
      <c r="M3978" t="s">
        <v>3404</v>
      </c>
      <c r="N3978" t="b">
        <f>IF(ETMRouteStages[[#This Row],[RID]]=A3977,ETMRouteStages[[#This Row],[StageSequence]]=F3977+1,TRUE)</f>
        <v>1</v>
      </c>
    </row>
    <row r="3979" spans="1:14">
      <c r="A3979" t="s">
        <v>6565</v>
      </c>
      <c r="B3979" t="s">
        <v>1844</v>
      </c>
      <c r="C3979" t="s">
        <v>3727</v>
      </c>
      <c r="D3979" s="154">
        <v>361</v>
      </c>
      <c r="E3979" t="s">
        <v>2425</v>
      </c>
      <c r="F3979">
        <v>5</v>
      </c>
      <c r="G3979">
        <v>5</v>
      </c>
      <c r="H3979" t="s">
        <v>3404</v>
      </c>
      <c r="I3979" t="s">
        <v>3515</v>
      </c>
      <c r="K3979" t="s">
        <v>2426</v>
      </c>
      <c r="L3979" t="s">
        <v>2425</v>
      </c>
      <c r="M3979" t="s">
        <v>3404</v>
      </c>
      <c r="N3979" t="b">
        <f>IF(ETMRouteStages[[#This Row],[RID]]=A3978,ETMRouteStages[[#This Row],[StageSequence]]=F3978+1,TRUE)</f>
        <v>1</v>
      </c>
    </row>
    <row r="3980" spans="1:14">
      <c r="A3980" t="s">
        <v>6565</v>
      </c>
      <c r="B3980" t="s">
        <v>1844</v>
      </c>
      <c r="C3980" t="s">
        <v>3727</v>
      </c>
      <c r="D3980" s="154">
        <v>361</v>
      </c>
      <c r="E3980" t="s">
        <v>1898</v>
      </c>
      <c r="F3980">
        <v>6</v>
      </c>
      <c r="G3980">
        <v>6</v>
      </c>
      <c r="H3980" t="s">
        <v>3404</v>
      </c>
      <c r="I3980" t="s">
        <v>3515</v>
      </c>
      <c r="K3980" t="s">
        <v>1899</v>
      </c>
      <c r="L3980" t="s">
        <v>1898</v>
      </c>
      <c r="M3980" t="s">
        <v>3404</v>
      </c>
      <c r="N3980" t="b">
        <f>IF(ETMRouteStages[[#This Row],[RID]]=A3979,ETMRouteStages[[#This Row],[StageSequence]]=F3979+1,TRUE)</f>
        <v>1</v>
      </c>
    </row>
    <row r="3981" spans="1:14">
      <c r="A3981" t="s">
        <v>6565</v>
      </c>
      <c r="B3981" t="s">
        <v>1844</v>
      </c>
      <c r="C3981" t="s">
        <v>3727</v>
      </c>
      <c r="D3981" s="154">
        <v>361</v>
      </c>
      <c r="E3981" t="s">
        <v>1233</v>
      </c>
      <c r="F3981">
        <v>7</v>
      </c>
      <c r="G3981">
        <v>7</v>
      </c>
      <c r="H3981" t="s">
        <v>3404</v>
      </c>
      <c r="I3981" t="s">
        <v>3515</v>
      </c>
      <c r="K3981" t="s">
        <v>1234</v>
      </c>
      <c r="L3981" t="s">
        <v>1233</v>
      </c>
      <c r="M3981" t="s">
        <v>3404</v>
      </c>
      <c r="N3981" t="b">
        <f>IF(ETMRouteStages[[#This Row],[RID]]=A3980,ETMRouteStages[[#This Row],[StageSequence]]=F3980+1,TRUE)</f>
        <v>1</v>
      </c>
    </row>
    <row r="3982" spans="1:14">
      <c r="A3982" t="s">
        <v>6565</v>
      </c>
      <c r="B3982" t="s">
        <v>1844</v>
      </c>
      <c r="C3982" t="s">
        <v>3727</v>
      </c>
      <c r="D3982" s="154">
        <v>361</v>
      </c>
      <c r="E3982" t="s">
        <v>1739</v>
      </c>
      <c r="F3982">
        <v>8</v>
      </c>
      <c r="G3982">
        <v>8</v>
      </c>
      <c r="H3982" t="s">
        <v>3404</v>
      </c>
      <c r="I3982" t="s">
        <v>3515</v>
      </c>
      <c r="K3982" t="s">
        <v>1740</v>
      </c>
      <c r="L3982" t="s">
        <v>1739</v>
      </c>
      <c r="M3982" t="s">
        <v>3404</v>
      </c>
      <c r="N3982" t="b">
        <f>IF(ETMRouteStages[[#This Row],[RID]]=A3981,ETMRouteStages[[#This Row],[StageSequence]]=F3981+1,TRUE)</f>
        <v>1</v>
      </c>
    </row>
    <row r="3983" spans="1:14">
      <c r="A3983" t="s">
        <v>6565</v>
      </c>
      <c r="B3983" t="s">
        <v>1844</v>
      </c>
      <c r="C3983" t="s">
        <v>3727</v>
      </c>
      <c r="D3983" s="154">
        <v>361</v>
      </c>
      <c r="E3983" t="s">
        <v>1154</v>
      </c>
      <c r="F3983">
        <v>9</v>
      </c>
      <c r="G3983">
        <v>9</v>
      </c>
      <c r="H3983" t="s">
        <v>3404</v>
      </c>
      <c r="I3983" t="s">
        <v>3515</v>
      </c>
      <c r="K3983" t="s">
        <v>1155</v>
      </c>
      <c r="L3983" t="s">
        <v>1154</v>
      </c>
      <c r="M3983" t="s">
        <v>3404</v>
      </c>
      <c r="N3983" t="b">
        <f>IF(ETMRouteStages[[#This Row],[RID]]=A3982,ETMRouteStages[[#This Row],[StageSequence]]=F3982+1,TRUE)</f>
        <v>1</v>
      </c>
    </row>
    <row r="3984" spans="1:14">
      <c r="A3984" t="s">
        <v>6565</v>
      </c>
      <c r="B3984" t="s">
        <v>1844</v>
      </c>
      <c r="C3984" t="s">
        <v>3727</v>
      </c>
      <c r="D3984" s="154">
        <v>361</v>
      </c>
      <c r="E3984" t="s">
        <v>2171</v>
      </c>
      <c r="F3984">
        <v>10</v>
      </c>
      <c r="G3984">
        <v>10</v>
      </c>
      <c r="H3984" t="s">
        <v>3404</v>
      </c>
      <c r="I3984" t="s">
        <v>3515</v>
      </c>
      <c r="K3984" t="s">
        <v>2172</v>
      </c>
      <c r="L3984" t="s">
        <v>2171</v>
      </c>
      <c r="M3984" t="s">
        <v>3404</v>
      </c>
      <c r="N3984" t="b">
        <f>IF(ETMRouteStages[[#This Row],[RID]]=A3983,ETMRouteStages[[#This Row],[StageSequence]]=F3983+1,TRUE)</f>
        <v>1</v>
      </c>
    </row>
    <row r="3985" spans="1:14">
      <c r="A3985" t="s">
        <v>6565</v>
      </c>
      <c r="B3985" t="s">
        <v>1844</v>
      </c>
      <c r="C3985" t="s">
        <v>3727</v>
      </c>
      <c r="D3985" s="154">
        <v>361</v>
      </c>
      <c r="E3985" t="s">
        <v>1329</v>
      </c>
      <c r="F3985">
        <v>11</v>
      </c>
      <c r="G3985">
        <v>11</v>
      </c>
      <c r="H3985" t="s">
        <v>3404</v>
      </c>
      <c r="I3985" t="s">
        <v>3515</v>
      </c>
      <c r="K3985" t="s">
        <v>1330</v>
      </c>
      <c r="L3985" t="s">
        <v>1329</v>
      </c>
      <c r="M3985" t="s">
        <v>3404</v>
      </c>
      <c r="N3985" t="b">
        <f>IF(ETMRouteStages[[#This Row],[RID]]=A3984,ETMRouteStages[[#This Row],[StageSequence]]=F3984+1,TRUE)</f>
        <v>1</v>
      </c>
    </row>
    <row r="3986" spans="1:14">
      <c r="A3986" t="s">
        <v>6565</v>
      </c>
      <c r="B3986" t="s">
        <v>1844</v>
      </c>
      <c r="C3986" t="s">
        <v>3727</v>
      </c>
      <c r="D3986" s="154">
        <v>361</v>
      </c>
      <c r="E3986" t="s">
        <v>866</v>
      </c>
      <c r="F3986">
        <v>12</v>
      </c>
      <c r="G3986">
        <v>12</v>
      </c>
      <c r="H3986" t="s">
        <v>3404</v>
      </c>
      <c r="I3986" t="s">
        <v>3515</v>
      </c>
      <c r="K3986" t="s">
        <v>867</v>
      </c>
      <c r="L3986" t="s">
        <v>866</v>
      </c>
      <c r="M3986" t="s">
        <v>3404</v>
      </c>
      <c r="N3986" t="b">
        <f>IF(ETMRouteStages[[#This Row],[RID]]=A3985,ETMRouteStages[[#This Row],[StageSequence]]=F3985+1,TRUE)</f>
        <v>1</v>
      </c>
    </row>
    <row r="3987" spans="1:14">
      <c r="A3987" t="s">
        <v>6565</v>
      </c>
      <c r="B3987" t="s">
        <v>1844</v>
      </c>
      <c r="C3987" t="s">
        <v>3727</v>
      </c>
      <c r="D3987" s="154">
        <v>361</v>
      </c>
      <c r="E3987" t="s">
        <v>2233</v>
      </c>
      <c r="F3987">
        <v>13</v>
      </c>
      <c r="G3987">
        <v>14</v>
      </c>
      <c r="H3987" t="s">
        <v>3404</v>
      </c>
      <c r="I3987" t="s">
        <v>3515</v>
      </c>
      <c r="K3987" t="s">
        <v>2234</v>
      </c>
      <c r="L3987" t="s">
        <v>2233</v>
      </c>
      <c r="M3987" t="s">
        <v>3404</v>
      </c>
      <c r="N3987" t="b">
        <f>IF(ETMRouteStages[[#This Row],[RID]]=A3986,ETMRouteStages[[#This Row],[StageSequence]]=F3986+1,TRUE)</f>
        <v>1</v>
      </c>
    </row>
    <row r="3988" spans="1:14">
      <c r="A3988" t="s">
        <v>6565</v>
      </c>
      <c r="B3988" t="s">
        <v>1844</v>
      </c>
      <c r="C3988" t="s">
        <v>3727</v>
      </c>
      <c r="D3988" s="154">
        <v>361</v>
      </c>
      <c r="E3988" t="s">
        <v>2378</v>
      </c>
      <c r="F3988">
        <v>14</v>
      </c>
      <c r="G3988">
        <v>17</v>
      </c>
      <c r="H3988" t="s">
        <v>3404</v>
      </c>
      <c r="I3988" t="s">
        <v>3515</v>
      </c>
      <c r="K3988" t="s">
        <v>2379</v>
      </c>
      <c r="L3988" t="s">
        <v>2378</v>
      </c>
      <c r="M3988" t="s">
        <v>3404</v>
      </c>
      <c r="N3988" t="b">
        <f>IF(ETMRouteStages[[#This Row],[RID]]=A3987,ETMRouteStages[[#This Row],[StageSequence]]=F3987+1,TRUE)</f>
        <v>1</v>
      </c>
    </row>
    <row r="3989" spans="1:14">
      <c r="A3989" t="s">
        <v>6565</v>
      </c>
      <c r="B3989" t="s">
        <v>1844</v>
      </c>
      <c r="C3989" t="s">
        <v>3727</v>
      </c>
      <c r="D3989" s="154">
        <v>361</v>
      </c>
      <c r="E3989" t="s">
        <v>2376</v>
      </c>
      <c r="F3989">
        <v>15</v>
      </c>
      <c r="G3989">
        <v>18</v>
      </c>
      <c r="H3989" t="s">
        <v>3404</v>
      </c>
      <c r="I3989" t="s">
        <v>3515</v>
      </c>
      <c r="K3989" t="s">
        <v>2377</v>
      </c>
      <c r="L3989" t="s">
        <v>2376</v>
      </c>
      <c r="M3989" t="s">
        <v>3404</v>
      </c>
      <c r="N3989" t="b">
        <f>IF(ETMRouteStages[[#This Row],[RID]]=A3988,ETMRouteStages[[#This Row],[StageSequence]]=F3988+1,TRUE)</f>
        <v>1</v>
      </c>
    </row>
    <row r="3990" spans="1:14">
      <c r="A3990" t="s">
        <v>6565</v>
      </c>
      <c r="B3990" t="s">
        <v>1844</v>
      </c>
      <c r="C3990" t="s">
        <v>3727</v>
      </c>
      <c r="D3990" s="154">
        <v>361</v>
      </c>
      <c r="E3990" t="s">
        <v>2858</v>
      </c>
      <c r="F3990">
        <v>16</v>
      </c>
      <c r="G3990">
        <v>19</v>
      </c>
      <c r="H3990" t="s">
        <v>3404</v>
      </c>
      <c r="I3990" t="s">
        <v>3515</v>
      </c>
      <c r="K3990" t="s">
        <v>2859</v>
      </c>
      <c r="L3990" t="s">
        <v>2858</v>
      </c>
      <c r="M3990" t="s">
        <v>3404</v>
      </c>
      <c r="N3990" t="b">
        <f>IF(ETMRouteStages[[#This Row],[RID]]=A3989,ETMRouteStages[[#This Row],[StageSequence]]=F3989+1,TRUE)</f>
        <v>1</v>
      </c>
    </row>
    <row r="3991" spans="1:14">
      <c r="A3991" t="s">
        <v>6565</v>
      </c>
      <c r="B3991" t="s">
        <v>1844</v>
      </c>
      <c r="C3991" t="s">
        <v>3727</v>
      </c>
      <c r="D3991" s="154">
        <v>361</v>
      </c>
      <c r="E3991" t="s">
        <v>2819</v>
      </c>
      <c r="F3991">
        <v>17</v>
      </c>
      <c r="G3991">
        <v>21</v>
      </c>
      <c r="H3991" t="s">
        <v>3404</v>
      </c>
      <c r="I3991" t="s">
        <v>3515</v>
      </c>
      <c r="K3991" t="s">
        <v>2820</v>
      </c>
      <c r="L3991" t="s">
        <v>2819</v>
      </c>
      <c r="M3991" t="s">
        <v>3404</v>
      </c>
      <c r="N3991" t="b">
        <f>IF(ETMRouteStages[[#This Row],[RID]]=A3990,ETMRouteStages[[#This Row],[StageSequence]]=F3990+1,TRUE)</f>
        <v>1</v>
      </c>
    </row>
    <row r="3992" spans="1:14">
      <c r="A3992" t="s">
        <v>6565</v>
      </c>
      <c r="B3992" t="s">
        <v>1844</v>
      </c>
      <c r="C3992" t="s">
        <v>3727</v>
      </c>
      <c r="D3992" s="154">
        <v>361</v>
      </c>
      <c r="E3992" t="s">
        <v>1484</v>
      </c>
      <c r="F3992">
        <v>18</v>
      </c>
      <c r="G3992">
        <v>22</v>
      </c>
      <c r="H3992" t="s">
        <v>3404</v>
      </c>
      <c r="I3992" t="s">
        <v>3515</v>
      </c>
      <c r="K3992" t="s">
        <v>1485</v>
      </c>
      <c r="L3992" t="s">
        <v>1484</v>
      </c>
      <c r="M3992" t="s">
        <v>3404</v>
      </c>
      <c r="N3992" t="b">
        <f>IF(ETMRouteStages[[#This Row],[RID]]=A3991,ETMRouteStages[[#This Row],[StageSequence]]=F3991+1,TRUE)</f>
        <v>1</v>
      </c>
    </row>
    <row r="3993" spans="1:14">
      <c r="A3993" t="s">
        <v>6565</v>
      </c>
      <c r="B3993" t="s">
        <v>1844</v>
      </c>
      <c r="C3993" t="s">
        <v>3727</v>
      </c>
      <c r="D3993" s="154">
        <v>361</v>
      </c>
      <c r="E3993" t="s">
        <v>646</v>
      </c>
      <c r="F3993">
        <v>19</v>
      </c>
      <c r="G3993">
        <v>23</v>
      </c>
      <c r="H3993" t="s">
        <v>3404</v>
      </c>
      <c r="I3993" t="s">
        <v>3515</v>
      </c>
      <c r="K3993" t="s">
        <v>647</v>
      </c>
      <c r="L3993" t="s">
        <v>646</v>
      </c>
      <c r="M3993" t="s">
        <v>3404</v>
      </c>
      <c r="N3993" t="b">
        <f>IF(ETMRouteStages[[#This Row],[RID]]=A3992,ETMRouteStages[[#This Row],[StageSequence]]=F3992+1,TRUE)</f>
        <v>1</v>
      </c>
    </row>
    <row r="3994" spans="1:14">
      <c r="A3994" t="s">
        <v>6565</v>
      </c>
      <c r="B3994" t="s">
        <v>1844</v>
      </c>
      <c r="C3994" t="s">
        <v>3727</v>
      </c>
      <c r="D3994" s="154">
        <v>361</v>
      </c>
      <c r="E3994" t="s">
        <v>1001</v>
      </c>
      <c r="F3994">
        <v>20</v>
      </c>
      <c r="G3994">
        <v>24</v>
      </c>
      <c r="H3994" t="s">
        <v>3404</v>
      </c>
      <c r="I3994" t="s">
        <v>3515</v>
      </c>
      <c r="K3994" t="s">
        <v>1002</v>
      </c>
      <c r="L3994" t="s">
        <v>1001</v>
      </c>
      <c r="M3994" t="s">
        <v>3404</v>
      </c>
      <c r="N3994" t="b">
        <f>IF(ETMRouteStages[[#This Row],[RID]]=A3993,ETMRouteStages[[#This Row],[StageSequence]]=F3993+1,TRUE)</f>
        <v>1</v>
      </c>
    </row>
    <row r="3995" spans="1:14">
      <c r="A3995" t="s">
        <v>6565</v>
      </c>
      <c r="B3995" t="s">
        <v>1844</v>
      </c>
      <c r="C3995" t="s">
        <v>3727</v>
      </c>
      <c r="D3995" s="154">
        <v>361</v>
      </c>
      <c r="E3995" t="s">
        <v>2665</v>
      </c>
      <c r="F3995">
        <v>21</v>
      </c>
      <c r="G3995">
        <v>25</v>
      </c>
      <c r="H3995" t="s">
        <v>3404</v>
      </c>
      <c r="I3995" t="s">
        <v>3515</v>
      </c>
      <c r="K3995" t="s">
        <v>2666</v>
      </c>
      <c r="L3995" t="s">
        <v>2665</v>
      </c>
      <c r="M3995" t="s">
        <v>3404</v>
      </c>
      <c r="N3995" t="b">
        <f>IF(ETMRouteStages[[#This Row],[RID]]=A3994,ETMRouteStages[[#This Row],[StageSequence]]=F3994+1,TRUE)</f>
        <v>1</v>
      </c>
    </row>
    <row r="3996" spans="1:14">
      <c r="A3996" t="s">
        <v>6565</v>
      </c>
      <c r="B3996" t="s">
        <v>1844</v>
      </c>
      <c r="C3996" t="s">
        <v>3727</v>
      </c>
      <c r="D3996" s="154">
        <v>361</v>
      </c>
      <c r="E3996" t="s">
        <v>816</v>
      </c>
      <c r="F3996">
        <v>22</v>
      </c>
      <c r="G3996">
        <v>26</v>
      </c>
      <c r="H3996" t="s">
        <v>3404</v>
      </c>
      <c r="I3996" t="s">
        <v>3515</v>
      </c>
      <c r="K3996" t="s">
        <v>817</v>
      </c>
      <c r="L3996" t="s">
        <v>816</v>
      </c>
      <c r="M3996" t="s">
        <v>3404</v>
      </c>
      <c r="N3996" t="b">
        <f>IF(ETMRouteStages[[#This Row],[RID]]=A3995,ETMRouteStages[[#This Row],[StageSequence]]=F3995+1,TRUE)</f>
        <v>1</v>
      </c>
    </row>
    <row r="3997" spans="1:14">
      <c r="A3997" t="s">
        <v>6565</v>
      </c>
      <c r="B3997" t="s">
        <v>1844</v>
      </c>
      <c r="C3997" t="s">
        <v>3727</v>
      </c>
      <c r="D3997" s="154">
        <v>361</v>
      </c>
      <c r="E3997" t="s">
        <v>999</v>
      </c>
      <c r="F3997">
        <v>23</v>
      </c>
      <c r="G3997">
        <v>27</v>
      </c>
      <c r="H3997" t="s">
        <v>3404</v>
      </c>
      <c r="I3997" t="s">
        <v>3515</v>
      </c>
      <c r="K3997" t="s">
        <v>1000</v>
      </c>
      <c r="L3997" t="s">
        <v>999</v>
      </c>
      <c r="M3997" t="s">
        <v>3404</v>
      </c>
      <c r="N3997" t="b">
        <f>IF(ETMRouteStages[[#This Row],[RID]]=A3996,ETMRouteStages[[#This Row],[StageSequence]]=F3996+1,TRUE)</f>
        <v>1</v>
      </c>
    </row>
    <row r="3998" spans="1:14">
      <c r="A3998" t="s">
        <v>6565</v>
      </c>
      <c r="B3998" t="s">
        <v>1844</v>
      </c>
      <c r="C3998" t="s">
        <v>3727</v>
      </c>
      <c r="D3998" s="154">
        <v>361</v>
      </c>
      <c r="E3998" t="s">
        <v>2709</v>
      </c>
      <c r="F3998">
        <v>24</v>
      </c>
      <c r="G3998">
        <v>28</v>
      </c>
      <c r="H3998" t="s">
        <v>3404</v>
      </c>
      <c r="I3998" t="s">
        <v>3515</v>
      </c>
      <c r="K3998" t="s">
        <v>2710</v>
      </c>
      <c r="L3998" t="s">
        <v>2709</v>
      </c>
      <c r="M3998" t="s">
        <v>3404</v>
      </c>
      <c r="N3998" t="b">
        <f>IF(ETMRouteStages[[#This Row],[RID]]=A3997,ETMRouteStages[[#This Row],[StageSequence]]=F3997+1,TRUE)</f>
        <v>1</v>
      </c>
    </row>
    <row r="3999" spans="1:14">
      <c r="A3999" t="s">
        <v>6565</v>
      </c>
      <c r="B3999" t="s">
        <v>1844</v>
      </c>
      <c r="C3999" t="s">
        <v>3727</v>
      </c>
      <c r="D3999" s="154">
        <v>361</v>
      </c>
      <c r="E3999" t="s">
        <v>2711</v>
      </c>
      <c r="F3999">
        <v>25</v>
      </c>
      <c r="G3999">
        <v>29</v>
      </c>
      <c r="H3999" t="s">
        <v>3404</v>
      </c>
      <c r="I3999" t="s">
        <v>3515</v>
      </c>
      <c r="K3999" t="s">
        <v>2712</v>
      </c>
      <c r="L3999" t="s">
        <v>2711</v>
      </c>
      <c r="M3999" t="s">
        <v>3404</v>
      </c>
      <c r="N3999" t="b">
        <f>IF(ETMRouteStages[[#This Row],[RID]]=A3998,ETMRouteStages[[#This Row],[StageSequence]]=F3998+1,TRUE)</f>
        <v>1</v>
      </c>
    </row>
    <row r="4000" spans="1:14">
      <c r="A4000" t="s">
        <v>6565</v>
      </c>
      <c r="B4000" t="s">
        <v>1844</v>
      </c>
      <c r="C4000" t="s">
        <v>3727</v>
      </c>
      <c r="D4000" s="154">
        <v>361</v>
      </c>
      <c r="E4000" t="s">
        <v>1863</v>
      </c>
      <c r="F4000">
        <v>26</v>
      </c>
      <c r="G4000">
        <v>30</v>
      </c>
      <c r="H4000" t="s">
        <v>3404</v>
      </c>
      <c r="I4000" t="s">
        <v>3515</v>
      </c>
      <c r="K4000" t="s">
        <v>1864</v>
      </c>
      <c r="L4000" t="s">
        <v>1863</v>
      </c>
      <c r="M4000" t="s">
        <v>3404</v>
      </c>
      <c r="N4000" t="b">
        <f>IF(ETMRouteStages[[#This Row],[RID]]=A3999,ETMRouteStages[[#This Row],[StageSequence]]=F3999+1,TRUE)</f>
        <v>1</v>
      </c>
    </row>
    <row r="4001" spans="1:14">
      <c r="A4001" t="s">
        <v>6565</v>
      </c>
      <c r="B4001" t="s">
        <v>1844</v>
      </c>
      <c r="C4001" t="s">
        <v>3727</v>
      </c>
      <c r="D4001" s="154">
        <v>361</v>
      </c>
      <c r="E4001" t="s">
        <v>2540</v>
      </c>
      <c r="F4001">
        <v>27</v>
      </c>
      <c r="G4001">
        <v>31</v>
      </c>
      <c r="H4001" t="s">
        <v>3404</v>
      </c>
      <c r="I4001" t="s">
        <v>3515</v>
      </c>
      <c r="K4001" t="s">
        <v>2541</v>
      </c>
      <c r="L4001" t="s">
        <v>2540</v>
      </c>
      <c r="M4001" t="s">
        <v>3404</v>
      </c>
      <c r="N4001" t="b">
        <f>IF(ETMRouteStages[[#This Row],[RID]]=A4000,ETMRouteStages[[#This Row],[StageSequence]]=F4000+1,TRUE)</f>
        <v>1</v>
      </c>
    </row>
    <row r="4002" spans="1:14">
      <c r="A4002" t="s">
        <v>6565</v>
      </c>
      <c r="B4002" t="s">
        <v>1844</v>
      </c>
      <c r="C4002" t="s">
        <v>3727</v>
      </c>
      <c r="D4002" s="154">
        <v>361</v>
      </c>
      <c r="E4002" t="s">
        <v>2185</v>
      </c>
      <c r="F4002">
        <v>28</v>
      </c>
      <c r="G4002">
        <v>33</v>
      </c>
      <c r="H4002" t="s">
        <v>3404</v>
      </c>
      <c r="I4002" t="s">
        <v>3515</v>
      </c>
      <c r="K4002" t="s">
        <v>2186</v>
      </c>
      <c r="L4002" t="s">
        <v>2185</v>
      </c>
      <c r="M4002" t="s">
        <v>3404</v>
      </c>
      <c r="N4002" t="b">
        <f>IF(ETMRouteStages[[#This Row],[RID]]=A4001,ETMRouteStages[[#This Row],[StageSequence]]=F4001+1,TRUE)</f>
        <v>1</v>
      </c>
    </row>
    <row r="4003" spans="1:14">
      <c r="A4003" t="s">
        <v>6565</v>
      </c>
      <c r="B4003" t="s">
        <v>1844</v>
      </c>
      <c r="C4003" t="s">
        <v>3727</v>
      </c>
      <c r="D4003" s="154">
        <v>361</v>
      </c>
      <c r="E4003" t="s">
        <v>2930</v>
      </c>
      <c r="F4003">
        <v>29</v>
      </c>
      <c r="G4003">
        <v>35</v>
      </c>
      <c r="H4003" t="s">
        <v>3404</v>
      </c>
      <c r="I4003" t="s">
        <v>3515</v>
      </c>
      <c r="K4003" t="s">
        <v>2931</v>
      </c>
      <c r="L4003" t="s">
        <v>2930</v>
      </c>
      <c r="M4003" t="s">
        <v>3404</v>
      </c>
      <c r="N4003" t="b">
        <f>IF(ETMRouteStages[[#This Row],[RID]]=A4002,ETMRouteStages[[#This Row],[StageSequence]]=F4002+1,TRUE)</f>
        <v>1</v>
      </c>
    </row>
    <row r="4004" spans="1:14">
      <c r="A4004" t="s">
        <v>6565</v>
      </c>
      <c r="B4004" t="s">
        <v>1844</v>
      </c>
      <c r="C4004" t="s">
        <v>3727</v>
      </c>
      <c r="D4004" s="154">
        <v>361</v>
      </c>
      <c r="E4004" t="s">
        <v>1057</v>
      </c>
      <c r="F4004">
        <v>30</v>
      </c>
      <c r="G4004">
        <v>36</v>
      </c>
      <c r="H4004" t="s">
        <v>3404</v>
      </c>
      <c r="I4004" t="s">
        <v>3515</v>
      </c>
      <c r="K4004" t="s">
        <v>1058</v>
      </c>
      <c r="L4004" t="s">
        <v>1057</v>
      </c>
      <c r="M4004" t="s">
        <v>3404</v>
      </c>
      <c r="N4004" t="b">
        <f>IF(ETMRouteStages[[#This Row],[RID]]=A4003,ETMRouteStages[[#This Row],[StageSequence]]=F4003+1,TRUE)</f>
        <v>1</v>
      </c>
    </row>
    <row r="4005" spans="1:14">
      <c r="A4005" t="s">
        <v>6565</v>
      </c>
      <c r="B4005" t="s">
        <v>1844</v>
      </c>
      <c r="C4005" t="s">
        <v>3727</v>
      </c>
      <c r="D4005" s="154">
        <v>361</v>
      </c>
      <c r="E4005" t="s">
        <v>2989</v>
      </c>
      <c r="F4005">
        <v>31</v>
      </c>
      <c r="G4005">
        <v>38</v>
      </c>
      <c r="H4005" t="s">
        <v>3404</v>
      </c>
      <c r="I4005" t="s">
        <v>3515</v>
      </c>
      <c r="K4005" t="s">
        <v>2990</v>
      </c>
      <c r="L4005" t="s">
        <v>2989</v>
      </c>
      <c r="M4005" t="s">
        <v>3404</v>
      </c>
      <c r="N4005" t="b">
        <f>IF(ETMRouteStages[[#This Row],[RID]]=A4004,ETMRouteStages[[#This Row],[StageSequence]]=F4004+1,TRUE)</f>
        <v>1</v>
      </c>
    </row>
    <row r="4006" spans="1:14">
      <c r="A4006" t="s">
        <v>6565</v>
      </c>
      <c r="B4006" t="s">
        <v>1844</v>
      </c>
      <c r="C4006" t="s">
        <v>3727</v>
      </c>
      <c r="D4006" s="154">
        <v>361</v>
      </c>
      <c r="E4006" t="s">
        <v>656</v>
      </c>
      <c r="F4006">
        <v>32</v>
      </c>
      <c r="G4006">
        <v>41</v>
      </c>
      <c r="H4006" t="s">
        <v>3404</v>
      </c>
      <c r="I4006" t="s">
        <v>3515</v>
      </c>
      <c r="K4006" t="s">
        <v>657</v>
      </c>
      <c r="L4006" t="s">
        <v>656</v>
      </c>
      <c r="M4006" t="s">
        <v>3404</v>
      </c>
      <c r="N4006" t="b">
        <f>IF(ETMRouteStages[[#This Row],[RID]]=A4005,ETMRouteStages[[#This Row],[StageSequence]]=F4005+1,TRUE)</f>
        <v>1</v>
      </c>
    </row>
    <row r="4007" spans="1:14">
      <c r="A4007" t="s">
        <v>6565</v>
      </c>
      <c r="B4007" t="s">
        <v>1844</v>
      </c>
      <c r="C4007" t="s">
        <v>3727</v>
      </c>
      <c r="D4007" s="154">
        <v>361</v>
      </c>
      <c r="E4007" t="s">
        <v>718</v>
      </c>
      <c r="F4007">
        <v>33</v>
      </c>
      <c r="G4007">
        <v>43</v>
      </c>
      <c r="H4007" t="s">
        <v>3404</v>
      </c>
      <c r="I4007" t="s">
        <v>3515</v>
      </c>
      <c r="K4007" t="s">
        <v>719</v>
      </c>
      <c r="L4007" t="s">
        <v>718</v>
      </c>
      <c r="M4007" t="s">
        <v>3404</v>
      </c>
      <c r="N4007" t="b">
        <f>IF(ETMRouteStages[[#This Row],[RID]]=A4006,ETMRouteStages[[#This Row],[StageSequence]]=F4006+1,TRUE)</f>
        <v>1</v>
      </c>
    </row>
    <row r="4008" spans="1:14">
      <c r="A4008" t="s">
        <v>6565</v>
      </c>
      <c r="B4008" t="s">
        <v>1844</v>
      </c>
      <c r="C4008" t="s">
        <v>3727</v>
      </c>
      <c r="D4008" s="154">
        <v>361</v>
      </c>
      <c r="E4008" t="s">
        <v>1803</v>
      </c>
      <c r="F4008">
        <v>34</v>
      </c>
      <c r="G4008">
        <v>45</v>
      </c>
      <c r="H4008" t="s">
        <v>3404</v>
      </c>
      <c r="I4008" t="s">
        <v>3515</v>
      </c>
      <c r="K4008" t="s">
        <v>1804</v>
      </c>
      <c r="L4008" t="s">
        <v>1803</v>
      </c>
      <c r="M4008" t="s">
        <v>3404</v>
      </c>
      <c r="N4008" t="b">
        <f>IF(ETMRouteStages[[#This Row],[RID]]=A4007,ETMRouteStages[[#This Row],[StageSequence]]=F4007+1,TRUE)</f>
        <v>1</v>
      </c>
    </row>
    <row r="4009" spans="1:14">
      <c r="A4009" t="s">
        <v>6565</v>
      </c>
      <c r="B4009" t="s">
        <v>1844</v>
      </c>
      <c r="C4009" t="s">
        <v>3727</v>
      </c>
      <c r="D4009" s="154">
        <v>361</v>
      </c>
      <c r="E4009" t="s">
        <v>3068</v>
      </c>
      <c r="F4009">
        <v>35</v>
      </c>
      <c r="G4009">
        <v>46</v>
      </c>
      <c r="H4009" t="s">
        <v>3404</v>
      </c>
      <c r="I4009" t="s">
        <v>3515</v>
      </c>
      <c r="K4009" t="s">
        <v>3069</v>
      </c>
      <c r="L4009" t="s">
        <v>3068</v>
      </c>
      <c r="M4009" t="s">
        <v>3404</v>
      </c>
      <c r="N4009" t="b">
        <f>IF(ETMRouteStages[[#This Row],[RID]]=A4008,ETMRouteStages[[#This Row],[StageSequence]]=F4008+1,TRUE)</f>
        <v>1</v>
      </c>
    </row>
    <row r="4010" spans="1:14">
      <c r="A4010" t="s">
        <v>6565</v>
      </c>
      <c r="B4010" t="s">
        <v>1844</v>
      </c>
      <c r="C4010" t="s">
        <v>3727</v>
      </c>
      <c r="D4010" s="154">
        <v>361</v>
      </c>
      <c r="E4010" t="s">
        <v>2993</v>
      </c>
      <c r="F4010">
        <v>36</v>
      </c>
      <c r="G4010">
        <v>50</v>
      </c>
      <c r="H4010" t="s">
        <v>3404</v>
      </c>
      <c r="I4010" t="s">
        <v>3515</v>
      </c>
      <c r="K4010" t="s">
        <v>2994</v>
      </c>
      <c r="L4010" t="s">
        <v>2993</v>
      </c>
      <c r="M4010" t="s">
        <v>3404</v>
      </c>
      <c r="N4010" t="b">
        <f>IF(ETMRouteStages[[#This Row],[RID]]=A4009,ETMRouteStages[[#This Row],[StageSequence]]=F4009+1,TRUE)</f>
        <v>1</v>
      </c>
    </row>
    <row r="4011" spans="1:14">
      <c r="A4011" t="s">
        <v>6565</v>
      </c>
      <c r="B4011" t="s">
        <v>1844</v>
      </c>
      <c r="C4011" t="s">
        <v>3727</v>
      </c>
      <c r="D4011" s="154">
        <v>361</v>
      </c>
      <c r="E4011" t="s">
        <v>2966</v>
      </c>
      <c r="F4011">
        <v>37</v>
      </c>
      <c r="G4011">
        <v>54</v>
      </c>
      <c r="H4011" t="s">
        <v>3404</v>
      </c>
      <c r="I4011" t="s">
        <v>3515</v>
      </c>
      <c r="K4011" t="s">
        <v>2967</v>
      </c>
      <c r="L4011" t="s">
        <v>2966</v>
      </c>
      <c r="M4011" t="s">
        <v>3404</v>
      </c>
      <c r="N4011" t="b">
        <f>IF(ETMRouteStages[[#This Row],[RID]]=A4010,ETMRouteStages[[#This Row],[StageSequence]]=F4010+1,TRUE)</f>
        <v>1</v>
      </c>
    </row>
    <row r="4012" spans="1:14">
      <c r="A4012" t="s">
        <v>6565</v>
      </c>
      <c r="B4012" t="s">
        <v>1844</v>
      </c>
      <c r="C4012" t="s">
        <v>3727</v>
      </c>
      <c r="D4012" s="154">
        <v>361</v>
      </c>
      <c r="E4012" t="s">
        <v>2340</v>
      </c>
      <c r="F4012">
        <v>38</v>
      </c>
      <c r="G4012">
        <v>56</v>
      </c>
      <c r="H4012" t="s">
        <v>3404</v>
      </c>
      <c r="I4012" t="s">
        <v>3515</v>
      </c>
      <c r="K4012" t="s">
        <v>2341</v>
      </c>
      <c r="L4012" t="s">
        <v>2340</v>
      </c>
      <c r="M4012" t="s">
        <v>3404</v>
      </c>
      <c r="N4012" t="b">
        <f>IF(ETMRouteStages[[#This Row],[RID]]=A4011,ETMRouteStages[[#This Row],[StageSequence]]=F4011+1,TRUE)</f>
        <v>1</v>
      </c>
    </row>
    <row r="4013" spans="1:14">
      <c r="A4013" t="s">
        <v>6565</v>
      </c>
      <c r="B4013" t="s">
        <v>1844</v>
      </c>
      <c r="C4013" t="s">
        <v>3727</v>
      </c>
      <c r="D4013" s="154">
        <v>361</v>
      </c>
      <c r="E4013" t="s">
        <v>1361</v>
      </c>
      <c r="F4013">
        <v>39</v>
      </c>
      <c r="G4013">
        <v>58</v>
      </c>
      <c r="H4013" t="s">
        <v>3404</v>
      </c>
      <c r="I4013" t="s">
        <v>3515</v>
      </c>
      <c r="K4013" t="s">
        <v>1362</v>
      </c>
      <c r="L4013" t="s">
        <v>1361</v>
      </c>
      <c r="M4013" t="s">
        <v>3404</v>
      </c>
      <c r="N4013" t="b">
        <f>IF(ETMRouteStages[[#This Row],[RID]]=A4012,ETMRouteStages[[#This Row],[StageSequence]]=F4012+1,TRUE)</f>
        <v>1</v>
      </c>
    </row>
    <row r="4014" spans="1:14">
      <c r="A4014" t="s">
        <v>6565</v>
      </c>
      <c r="B4014" t="s">
        <v>1844</v>
      </c>
      <c r="C4014" t="s">
        <v>3727</v>
      </c>
      <c r="D4014" s="154">
        <v>361</v>
      </c>
      <c r="E4014" t="s">
        <v>3052</v>
      </c>
      <c r="F4014">
        <v>40</v>
      </c>
      <c r="G4014">
        <v>60</v>
      </c>
      <c r="H4014" t="s">
        <v>3404</v>
      </c>
      <c r="I4014" t="s">
        <v>3515</v>
      </c>
      <c r="K4014" t="s">
        <v>3053</v>
      </c>
      <c r="L4014" t="s">
        <v>3052</v>
      </c>
      <c r="M4014" t="s">
        <v>3404</v>
      </c>
      <c r="N4014" t="b">
        <f>IF(ETMRouteStages[[#This Row],[RID]]=A4013,ETMRouteStages[[#This Row],[StageSequence]]=F4013+1,TRUE)</f>
        <v>1</v>
      </c>
    </row>
    <row r="4015" spans="1:14">
      <c r="A4015" t="s">
        <v>6565</v>
      </c>
      <c r="B4015" t="s">
        <v>1844</v>
      </c>
      <c r="C4015" t="s">
        <v>3727</v>
      </c>
      <c r="D4015" s="154">
        <v>361</v>
      </c>
      <c r="E4015" t="s">
        <v>2093</v>
      </c>
      <c r="F4015">
        <v>41</v>
      </c>
      <c r="G4015">
        <v>61</v>
      </c>
      <c r="H4015" t="s">
        <v>3404</v>
      </c>
      <c r="I4015" t="s">
        <v>3515</v>
      </c>
      <c r="K4015" t="s">
        <v>2094</v>
      </c>
      <c r="L4015" t="s">
        <v>2093</v>
      </c>
      <c r="M4015" t="s">
        <v>3404</v>
      </c>
      <c r="N4015" t="b">
        <f>IF(ETMRouteStages[[#This Row],[RID]]=A4014,ETMRouteStages[[#This Row],[StageSequence]]=F4014+1,TRUE)</f>
        <v>1</v>
      </c>
    </row>
    <row r="4016" spans="1:14">
      <c r="A4016" t="s">
        <v>6566</v>
      </c>
      <c r="B4016" t="s">
        <v>1844</v>
      </c>
      <c r="C4016" t="s">
        <v>4326</v>
      </c>
      <c r="D4016" s="154">
        <v>362</v>
      </c>
      <c r="E4016" t="s">
        <v>1843</v>
      </c>
      <c r="F4016">
        <v>1</v>
      </c>
      <c r="G4016">
        <v>0</v>
      </c>
      <c r="H4016" t="s">
        <v>3404</v>
      </c>
      <c r="I4016" t="s">
        <v>3515</v>
      </c>
      <c r="K4016" t="s">
        <v>1844</v>
      </c>
      <c r="L4016" t="s">
        <v>1843</v>
      </c>
      <c r="M4016" t="s">
        <v>3404</v>
      </c>
      <c r="N4016" t="b">
        <f>IF(ETMRouteStages[[#This Row],[RID]]=A4015,ETMRouteStages[[#This Row],[StageSequence]]=F4015+1,TRUE)</f>
        <v>1</v>
      </c>
    </row>
    <row r="4017" spans="1:14">
      <c r="A4017" t="s">
        <v>6566</v>
      </c>
      <c r="B4017" t="s">
        <v>1844</v>
      </c>
      <c r="C4017" t="s">
        <v>4326</v>
      </c>
      <c r="D4017" s="154">
        <v>362</v>
      </c>
      <c r="E4017" t="s">
        <v>1845</v>
      </c>
      <c r="F4017">
        <v>2</v>
      </c>
      <c r="G4017">
        <v>2</v>
      </c>
      <c r="H4017" t="s">
        <v>3404</v>
      </c>
      <c r="I4017" t="s">
        <v>3515</v>
      </c>
      <c r="K4017" t="s">
        <v>1846</v>
      </c>
      <c r="L4017" t="s">
        <v>1845</v>
      </c>
      <c r="M4017" t="s">
        <v>3404</v>
      </c>
      <c r="N4017" t="b">
        <f>IF(ETMRouteStages[[#This Row],[RID]]=A4016,ETMRouteStages[[#This Row],[StageSequence]]=F4016+1,TRUE)</f>
        <v>1</v>
      </c>
    </row>
    <row r="4018" spans="1:14">
      <c r="A4018" t="s">
        <v>6566</v>
      </c>
      <c r="B4018" t="s">
        <v>1844</v>
      </c>
      <c r="C4018" t="s">
        <v>4326</v>
      </c>
      <c r="D4018" s="154">
        <v>362</v>
      </c>
      <c r="E4018" t="s">
        <v>2183</v>
      </c>
      <c r="F4018">
        <v>3</v>
      </c>
      <c r="G4018">
        <v>3</v>
      </c>
      <c r="H4018" t="s">
        <v>3404</v>
      </c>
      <c r="I4018" t="s">
        <v>3515</v>
      </c>
      <c r="K4018" t="s">
        <v>2184</v>
      </c>
      <c r="L4018" t="s">
        <v>2183</v>
      </c>
      <c r="M4018" t="s">
        <v>3404</v>
      </c>
      <c r="N4018" t="b">
        <f>IF(ETMRouteStages[[#This Row],[RID]]=A4017,ETMRouteStages[[#This Row],[StageSequence]]=F4017+1,TRUE)</f>
        <v>1</v>
      </c>
    </row>
    <row r="4019" spans="1:14">
      <c r="A4019" t="s">
        <v>6566</v>
      </c>
      <c r="B4019" t="s">
        <v>1844</v>
      </c>
      <c r="C4019" t="s">
        <v>4326</v>
      </c>
      <c r="D4019" s="154">
        <v>362</v>
      </c>
      <c r="E4019" t="s">
        <v>392</v>
      </c>
      <c r="F4019">
        <v>4</v>
      </c>
      <c r="G4019">
        <v>4</v>
      </c>
      <c r="H4019" t="s">
        <v>3404</v>
      </c>
      <c r="I4019" t="s">
        <v>3515</v>
      </c>
      <c r="K4019" t="s">
        <v>393</v>
      </c>
      <c r="L4019" t="s">
        <v>392</v>
      </c>
      <c r="M4019" t="s">
        <v>3404</v>
      </c>
      <c r="N4019" t="b">
        <f>IF(ETMRouteStages[[#This Row],[RID]]=A4018,ETMRouteStages[[#This Row],[StageSequence]]=F4018+1,TRUE)</f>
        <v>1</v>
      </c>
    </row>
    <row r="4020" spans="1:14">
      <c r="A4020" t="s">
        <v>6566</v>
      </c>
      <c r="B4020" t="s">
        <v>1844</v>
      </c>
      <c r="C4020" t="s">
        <v>4326</v>
      </c>
      <c r="D4020" s="154">
        <v>362</v>
      </c>
      <c r="E4020" t="s">
        <v>2425</v>
      </c>
      <c r="F4020">
        <v>5</v>
      </c>
      <c r="G4020">
        <v>5</v>
      </c>
      <c r="H4020" t="s">
        <v>3404</v>
      </c>
      <c r="I4020" t="s">
        <v>3515</v>
      </c>
      <c r="K4020" t="s">
        <v>2426</v>
      </c>
      <c r="L4020" t="s">
        <v>2425</v>
      </c>
      <c r="M4020" t="s">
        <v>3404</v>
      </c>
      <c r="N4020" t="b">
        <f>IF(ETMRouteStages[[#This Row],[RID]]=A4019,ETMRouteStages[[#This Row],[StageSequence]]=F4019+1,TRUE)</f>
        <v>1</v>
      </c>
    </row>
    <row r="4021" spans="1:14">
      <c r="A4021" t="s">
        <v>6566</v>
      </c>
      <c r="B4021" t="s">
        <v>1844</v>
      </c>
      <c r="C4021" t="s">
        <v>4326</v>
      </c>
      <c r="D4021" s="154">
        <v>362</v>
      </c>
      <c r="E4021" t="s">
        <v>1898</v>
      </c>
      <c r="F4021">
        <v>6</v>
      </c>
      <c r="G4021">
        <v>6</v>
      </c>
      <c r="H4021" t="s">
        <v>3404</v>
      </c>
      <c r="I4021" t="s">
        <v>3515</v>
      </c>
      <c r="K4021" t="s">
        <v>1899</v>
      </c>
      <c r="L4021" t="s">
        <v>1898</v>
      </c>
      <c r="M4021" t="s">
        <v>3404</v>
      </c>
      <c r="N4021" t="b">
        <f>IF(ETMRouteStages[[#This Row],[RID]]=A4020,ETMRouteStages[[#This Row],[StageSequence]]=F4020+1,TRUE)</f>
        <v>1</v>
      </c>
    </row>
    <row r="4022" spans="1:14">
      <c r="A4022" t="s">
        <v>6566</v>
      </c>
      <c r="B4022" t="s">
        <v>1844</v>
      </c>
      <c r="C4022" t="s">
        <v>4326</v>
      </c>
      <c r="D4022" s="154">
        <v>362</v>
      </c>
      <c r="E4022" t="s">
        <v>1233</v>
      </c>
      <c r="F4022">
        <v>7</v>
      </c>
      <c r="G4022">
        <v>7</v>
      </c>
      <c r="H4022" t="s">
        <v>3404</v>
      </c>
      <c r="I4022" t="s">
        <v>3515</v>
      </c>
      <c r="K4022" t="s">
        <v>1234</v>
      </c>
      <c r="L4022" t="s">
        <v>1233</v>
      </c>
      <c r="M4022" t="s">
        <v>3404</v>
      </c>
      <c r="N4022" t="b">
        <f>IF(ETMRouteStages[[#This Row],[RID]]=A4021,ETMRouteStages[[#This Row],[StageSequence]]=F4021+1,TRUE)</f>
        <v>1</v>
      </c>
    </row>
    <row r="4023" spans="1:14">
      <c r="A4023" t="s">
        <v>6566</v>
      </c>
      <c r="B4023" t="s">
        <v>1844</v>
      </c>
      <c r="C4023" t="s">
        <v>4326</v>
      </c>
      <c r="D4023" s="154">
        <v>362</v>
      </c>
      <c r="E4023" t="s">
        <v>1739</v>
      </c>
      <c r="F4023">
        <v>8</v>
      </c>
      <c r="G4023">
        <v>8</v>
      </c>
      <c r="H4023" t="s">
        <v>3404</v>
      </c>
      <c r="I4023" t="s">
        <v>3515</v>
      </c>
      <c r="K4023" t="s">
        <v>1740</v>
      </c>
      <c r="L4023" t="s">
        <v>1739</v>
      </c>
      <c r="M4023" t="s">
        <v>3404</v>
      </c>
      <c r="N4023" t="b">
        <f>IF(ETMRouteStages[[#This Row],[RID]]=A4022,ETMRouteStages[[#This Row],[StageSequence]]=F4022+1,TRUE)</f>
        <v>1</v>
      </c>
    </row>
    <row r="4024" spans="1:14">
      <c r="A4024" t="s">
        <v>6566</v>
      </c>
      <c r="B4024" t="s">
        <v>1844</v>
      </c>
      <c r="C4024" t="s">
        <v>4326</v>
      </c>
      <c r="D4024" s="154">
        <v>362</v>
      </c>
      <c r="E4024" t="s">
        <v>1154</v>
      </c>
      <c r="F4024">
        <v>9</v>
      </c>
      <c r="G4024">
        <v>9</v>
      </c>
      <c r="H4024" t="s">
        <v>3404</v>
      </c>
      <c r="I4024" t="s">
        <v>3515</v>
      </c>
      <c r="K4024" t="s">
        <v>1155</v>
      </c>
      <c r="L4024" t="s">
        <v>1154</v>
      </c>
      <c r="M4024" t="s">
        <v>3404</v>
      </c>
      <c r="N4024" t="b">
        <f>IF(ETMRouteStages[[#This Row],[RID]]=A4023,ETMRouteStages[[#This Row],[StageSequence]]=F4023+1,TRUE)</f>
        <v>1</v>
      </c>
    </row>
    <row r="4025" spans="1:14">
      <c r="A4025" t="s">
        <v>6566</v>
      </c>
      <c r="B4025" t="s">
        <v>1844</v>
      </c>
      <c r="C4025" t="s">
        <v>4326</v>
      </c>
      <c r="D4025" s="154">
        <v>362</v>
      </c>
      <c r="E4025" t="s">
        <v>2171</v>
      </c>
      <c r="F4025">
        <v>10</v>
      </c>
      <c r="G4025">
        <v>10</v>
      </c>
      <c r="H4025" t="s">
        <v>3404</v>
      </c>
      <c r="I4025" t="s">
        <v>3515</v>
      </c>
      <c r="K4025" t="s">
        <v>2172</v>
      </c>
      <c r="L4025" t="s">
        <v>2171</v>
      </c>
      <c r="M4025" t="s">
        <v>3404</v>
      </c>
      <c r="N4025" t="b">
        <f>IF(ETMRouteStages[[#This Row],[RID]]=A4024,ETMRouteStages[[#This Row],[StageSequence]]=F4024+1,TRUE)</f>
        <v>1</v>
      </c>
    </row>
    <row r="4026" spans="1:14">
      <c r="A4026" t="s">
        <v>6566</v>
      </c>
      <c r="B4026" t="s">
        <v>1844</v>
      </c>
      <c r="C4026" t="s">
        <v>4326</v>
      </c>
      <c r="D4026" s="154">
        <v>362</v>
      </c>
      <c r="E4026" t="s">
        <v>1329</v>
      </c>
      <c r="F4026">
        <v>11</v>
      </c>
      <c r="G4026">
        <v>11</v>
      </c>
      <c r="H4026" t="s">
        <v>3404</v>
      </c>
      <c r="I4026" t="s">
        <v>3515</v>
      </c>
      <c r="K4026" t="s">
        <v>1330</v>
      </c>
      <c r="L4026" t="s">
        <v>1329</v>
      </c>
      <c r="M4026" t="s">
        <v>3404</v>
      </c>
      <c r="N4026" t="b">
        <f>IF(ETMRouteStages[[#This Row],[RID]]=A4025,ETMRouteStages[[#This Row],[StageSequence]]=F4025+1,TRUE)</f>
        <v>1</v>
      </c>
    </row>
    <row r="4027" spans="1:14">
      <c r="A4027" t="s">
        <v>6566</v>
      </c>
      <c r="B4027" t="s">
        <v>1844</v>
      </c>
      <c r="C4027" t="s">
        <v>4326</v>
      </c>
      <c r="D4027" s="154">
        <v>362</v>
      </c>
      <c r="E4027" t="s">
        <v>866</v>
      </c>
      <c r="F4027">
        <v>12</v>
      </c>
      <c r="G4027">
        <v>12</v>
      </c>
      <c r="H4027" t="s">
        <v>3404</v>
      </c>
      <c r="I4027" t="s">
        <v>3515</v>
      </c>
      <c r="K4027" t="s">
        <v>867</v>
      </c>
      <c r="L4027" t="s">
        <v>866</v>
      </c>
      <c r="M4027" t="s">
        <v>3404</v>
      </c>
      <c r="N4027" t="b">
        <f>IF(ETMRouteStages[[#This Row],[RID]]=A4026,ETMRouteStages[[#This Row],[StageSequence]]=F4026+1,TRUE)</f>
        <v>1</v>
      </c>
    </row>
    <row r="4028" spans="1:14">
      <c r="A4028" t="s">
        <v>6566</v>
      </c>
      <c r="B4028" t="s">
        <v>1844</v>
      </c>
      <c r="C4028" t="s">
        <v>4326</v>
      </c>
      <c r="D4028" s="154">
        <v>362</v>
      </c>
      <c r="E4028" t="s">
        <v>2233</v>
      </c>
      <c r="F4028">
        <v>13</v>
      </c>
      <c r="G4028">
        <v>14</v>
      </c>
      <c r="H4028" t="s">
        <v>3404</v>
      </c>
      <c r="I4028" t="s">
        <v>3515</v>
      </c>
      <c r="K4028" t="s">
        <v>2234</v>
      </c>
      <c r="L4028" t="s">
        <v>2233</v>
      </c>
      <c r="M4028" t="s">
        <v>3404</v>
      </c>
      <c r="N4028" t="b">
        <f>IF(ETMRouteStages[[#This Row],[RID]]=A4027,ETMRouteStages[[#This Row],[StageSequence]]=F4027+1,TRUE)</f>
        <v>1</v>
      </c>
    </row>
    <row r="4029" spans="1:14">
      <c r="A4029" t="s">
        <v>6566</v>
      </c>
      <c r="B4029" t="s">
        <v>1844</v>
      </c>
      <c r="C4029" t="s">
        <v>4326</v>
      </c>
      <c r="D4029" s="154">
        <v>362</v>
      </c>
      <c r="E4029" t="s">
        <v>2378</v>
      </c>
      <c r="F4029">
        <v>14</v>
      </c>
      <c r="G4029">
        <v>17</v>
      </c>
      <c r="H4029" t="s">
        <v>3404</v>
      </c>
      <c r="I4029" t="s">
        <v>3515</v>
      </c>
      <c r="K4029" t="s">
        <v>2379</v>
      </c>
      <c r="L4029" t="s">
        <v>2378</v>
      </c>
      <c r="M4029" t="s">
        <v>3404</v>
      </c>
      <c r="N4029" t="b">
        <f>IF(ETMRouteStages[[#This Row],[RID]]=A4028,ETMRouteStages[[#This Row],[StageSequence]]=F4028+1,TRUE)</f>
        <v>1</v>
      </c>
    </row>
    <row r="4030" spans="1:14">
      <c r="A4030" t="s">
        <v>6566</v>
      </c>
      <c r="B4030" t="s">
        <v>1844</v>
      </c>
      <c r="C4030" t="s">
        <v>4326</v>
      </c>
      <c r="D4030" s="154">
        <v>362</v>
      </c>
      <c r="E4030" t="s">
        <v>2376</v>
      </c>
      <c r="F4030">
        <v>15</v>
      </c>
      <c r="G4030">
        <v>18</v>
      </c>
      <c r="H4030" t="s">
        <v>3404</v>
      </c>
      <c r="I4030" t="s">
        <v>3515</v>
      </c>
      <c r="K4030" t="s">
        <v>2377</v>
      </c>
      <c r="L4030" t="s">
        <v>2376</v>
      </c>
      <c r="M4030" t="s">
        <v>3404</v>
      </c>
      <c r="N4030" t="b">
        <f>IF(ETMRouteStages[[#This Row],[RID]]=A4029,ETMRouteStages[[#This Row],[StageSequence]]=F4029+1,TRUE)</f>
        <v>1</v>
      </c>
    </row>
    <row r="4031" spans="1:14">
      <c r="A4031" t="s">
        <v>6566</v>
      </c>
      <c r="B4031" t="s">
        <v>1844</v>
      </c>
      <c r="C4031" t="s">
        <v>4326</v>
      </c>
      <c r="D4031" s="154">
        <v>362</v>
      </c>
      <c r="E4031" t="s">
        <v>2858</v>
      </c>
      <c r="F4031">
        <v>16</v>
      </c>
      <c r="G4031">
        <v>19</v>
      </c>
      <c r="H4031" t="s">
        <v>3404</v>
      </c>
      <c r="I4031" t="s">
        <v>3515</v>
      </c>
      <c r="K4031" t="s">
        <v>2859</v>
      </c>
      <c r="L4031" t="s">
        <v>2858</v>
      </c>
      <c r="M4031" t="s">
        <v>3404</v>
      </c>
      <c r="N4031" t="b">
        <f>IF(ETMRouteStages[[#This Row],[RID]]=A4030,ETMRouteStages[[#This Row],[StageSequence]]=F4030+1,TRUE)</f>
        <v>1</v>
      </c>
    </row>
    <row r="4032" spans="1:14">
      <c r="A4032" t="s">
        <v>6566</v>
      </c>
      <c r="B4032" t="s">
        <v>1844</v>
      </c>
      <c r="C4032" t="s">
        <v>4326</v>
      </c>
      <c r="D4032" s="154">
        <v>362</v>
      </c>
      <c r="E4032" t="s">
        <v>2819</v>
      </c>
      <c r="F4032">
        <v>17</v>
      </c>
      <c r="G4032">
        <v>21</v>
      </c>
      <c r="H4032" t="s">
        <v>3404</v>
      </c>
      <c r="I4032" t="s">
        <v>3515</v>
      </c>
      <c r="K4032" t="s">
        <v>2820</v>
      </c>
      <c r="L4032" t="s">
        <v>2819</v>
      </c>
      <c r="M4032" t="s">
        <v>3404</v>
      </c>
      <c r="N4032" t="b">
        <f>IF(ETMRouteStages[[#This Row],[RID]]=A4031,ETMRouteStages[[#This Row],[StageSequence]]=F4031+1,TRUE)</f>
        <v>1</v>
      </c>
    </row>
    <row r="4033" spans="1:14">
      <c r="A4033" t="s">
        <v>6566</v>
      </c>
      <c r="B4033" t="s">
        <v>1844</v>
      </c>
      <c r="C4033" t="s">
        <v>4326</v>
      </c>
      <c r="D4033" s="154">
        <v>362</v>
      </c>
      <c r="E4033" t="s">
        <v>1484</v>
      </c>
      <c r="F4033">
        <v>18</v>
      </c>
      <c r="G4033">
        <v>22</v>
      </c>
      <c r="H4033" t="s">
        <v>3404</v>
      </c>
      <c r="I4033" t="s">
        <v>3515</v>
      </c>
      <c r="K4033" t="s">
        <v>1485</v>
      </c>
      <c r="L4033" t="s">
        <v>1484</v>
      </c>
      <c r="M4033" t="s">
        <v>3404</v>
      </c>
      <c r="N4033" t="b">
        <f>IF(ETMRouteStages[[#This Row],[RID]]=A4032,ETMRouteStages[[#This Row],[StageSequence]]=F4032+1,TRUE)</f>
        <v>1</v>
      </c>
    </row>
    <row r="4034" spans="1:14">
      <c r="A4034" t="s">
        <v>6566</v>
      </c>
      <c r="B4034" t="s">
        <v>1844</v>
      </c>
      <c r="C4034" t="s">
        <v>4326</v>
      </c>
      <c r="D4034" s="154">
        <v>362</v>
      </c>
      <c r="E4034" t="s">
        <v>646</v>
      </c>
      <c r="F4034">
        <v>19</v>
      </c>
      <c r="G4034">
        <v>23</v>
      </c>
      <c r="H4034" t="s">
        <v>3404</v>
      </c>
      <c r="I4034" t="s">
        <v>3515</v>
      </c>
      <c r="K4034" t="s">
        <v>647</v>
      </c>
      <c r="L4034" t="s">
        <v>646</v>
      </c>
      <c r="M4034" t="s">
        <v>3404</v>
      </c>
      <c r="N4034" t="b">
        <f>IF(ETMRouteStages[[#This Row],[RID]]=A4033,ETMRouteStages[[#This Row],[StageSequence]]=F4033+1,TRUE)</f>
        <v>1</v>
      </c>
    </row>
    <row r="4035" spans="1:14">
      <c r="A4035" t="s">
        <v>6566</v>
      </c>
      <c r="B4035" t="s">
        <v>1844</v>
      </c>
      <c r="C4035" t="s">
        <v>4326</v>
      </c>
      <c r="D4035" s="154">
        <v>362</v>
      </c>
      <c r="E4035" t="s">
        <v>1001</v>
      </c>
      <c r="F4035">
        <v>20</v>
      </c>
      <c r="G4035">
        <v>24</v>
      </c>
      <c r="H4035" t="s">
        <v>3404</v>
      </c>
      <c r="I4035" t="s">
        <v>3515</v>
      </c>
      <c r="K4035" t="s">
        <v>1002</v>
      </c>
      <c r="L4035" t="s">
        <v>1001</v>
      </c>
      <c r="M4035" t="s">
        <v>3404</v>
      </c>
      <c r="N4035" t="b">
        <f>IF(ETMRouteStages[[#This Row],[RID]]=A4034,ETMRouteStages[[#This Row],[StageSequence]]=F4034+1,TRUE)</f>
        <v>1</v>
      </c>
    </row>
    <row r="4036" spans="1:14">
      <c r="A4036" t="s">
        <v>6566</v>
      </c>
      <c r="B4036" t="s">
        <v>1844</v>
      </c>
      <c r="C4036" t="s">
        <v>4326</v>
      </c>
      <c r="D4036" s="154">
        <v>362</v>
      </c>
      <c r="E4036" t="s">
        <v>2665</v>
      </c>
      <c r="F4036">
        <v>21</v>
      </c>
      <c r="G4036">
        <v>25</v>
      </c>
      <c r="H4036" t="s">
        <v>3404</v>
      </c>
      <c r="I4036" t="s">
        <v>3515</v>
      </c>
      <c r="K4036" t="s">
        <v>2666</v>
      </c>
      <c r="L4036" t="s">
        <v>2665</v>
      </c>
      <c r="M4036" t="s">
        <v>3404</v>
      </c>
      <c r="N4036" t="b">
        <f>IF(ETMRouteStages[[#This Row],[RID]]=A4035,ETMRouteStages[[#This Row],[StageSequence]]=F4035+1,TRUE)</f>
        <v>1</v>
      </c>
    </row>
    <row r="4037" spans="1:14">
      <c r="A4037" t="s">
        <v>6566</v>
      </c>
      <c r="B4037" t="s">
        <v>1844</v>
      </c>
      <c r="C4037" t="s">
        <v>4326</v>
      </c>
      <c r="D4037" s="154">
        <v>362</v>
      </c>
      <c r="E4037" t="s">
        <v>816</v>
      </c>
      <c r="F4037">
        <v>22</v>
      </c>
      <c r="G4037">
        <v>26</v>
      </c>
      <c r="H4037" t="s">
        <v>3404</v>
      </c>
      <c r="I4037" t="s">
        <v>3515</v>
      </c>
      <c r="K4037" t="s">
        <v>817</v>
      </c>
      <c r="L4037" t="s">
        <v>816</v>
      </c>
      <c r="M4037" t="s">
        <v>3404</v>
      </c>
      <c r="N4037" t="b">
        <f>IF(ETMRouteStages[[#This Row],[RID]]=A4036,ETMRouteStages[[#This Row],[StageSequence]]=F4036+1,TRUE)</f>
        <v>1</v>
      </c>
    </row>
    <row r="4038" spans="1:14">
      <c r="A4038" t="s">
        <v>6566</v>
      </c>
      <c r="B4038" t="s">
        <v>1844</v>
      </c>
      <c r="C4038" t="s">
        <v>4326</v>
      </c>
      <c r="D4038" s="154">
        <v>362</v>
      </c>
      <c r="E4038" t="s">
        <v>999</v>
      </c>
      <c r="F4038">
        <v>23</v>
      </c>
      <c r="G4038">
        <v>27</v>
      </c>
      <c r="H4038" t="s">
        <v>3404</v>
      </c>
      <c r="I4038" t="s">
        <v>3515</v>
      </c>
      <c r="K4038" t="s">
        <v>1000</v>
      </c>
      <c r="L4038" t="s">
        <v>999</v>
      </c>
      <c r="M4038" t="s">
        <v>3404</v>
      </c>
      <c r="N4038" t="b">
        <f>IF(ETMRouteStages[[#This Row],[RID]]=A4037,ETMRouteStages[[#This Row],[StageSequence]]=F4037+1,TRUE)</f>
        <v>1</v>
      </c>
    </row>
    <row r="4039" spans="1:14">
      <c r="A4039" t="s">
        <v>6566</v>
      </c>
      <c r="B4039" t="s">
        <v>1844</v>
      </c>
      <c r="C4039" t="s">
        <v>4326</v>
      </c>
      <c r="D4039" s="154">
        <v>362</v>
      </c>
      <c r="E4039" t="s">
        <v>2709</v>
      </c>
      <c r="F4039">
        <v>24</v>
      </c>
      <c r="G4039">
        <v>28</v>
      </c>
      <c r="H4039" t="s">
        <v>3404</v>
      </c>
      <c r="I4039" t="s">
        <v>3515</v>
      </c>
      <c r="K4039" t="s">
        <v>2710</v>
      </c>
      <c r="L4039" t="s">
        <v>2709</v>
      </c>
      <c r="M4039" t="s">
        <v>3404</v>
      </c>
      <c r="N4039" t="b">
        <f>IF(ETMRouteStages[[#This Row],[RID]]=A4038,ETMRouteStages[[#This Row],[StageSequence]]=F4038+1,TRUE)</f>
        <v>1</v>
      </c>
    </row>
    <row r="4040" spans="1:14">
      <c r="A4040" t="s">
        <v>6566</v>
      </c>
      <c r="B4040" t="s">
        <v>1844</v>
      </c>
      <c r="C4040" t="s">
        <v>4326</v>
      </c>
      <c r="D4040" s="154">
        <v>362</v>
      </c>
      <c r="E4040" t="s">
        <v>2711</v>
      </c>
      <c r="F4040">
        <v>25</v>
      </c>
      <c r="G4040">
        <v>29</v>
      </c>
      <c r="H4040" t="s">
        <v>3404</v>
      </c>
      <c r="I4040" t="s">
        <v>3515</v>
      </c>
      <c r="K4040" t="s">
        <v>2712</v>
      </c>
      <c r="L4040" t="s">
        <v>2711</v>
      </c>
      <c r="M4040" t="s">
        <v>3404</v>
      </c>
      <c r="N4040" t="b">
        <f>IF(ETMRouteStages[[#This Row],[RID]]=A4039,ETMRouteStages[[#This Row],[StageSequence]]=F4039+1,TRUE)</f>
        <v>1</v>
      </c>
    </row>
    <row r="4041" spans="1:14">
      <c r="A4041" t="s">
        <v>6566</v>
      </c>
      <c r="B4041" t="s">
        <v>1844</v>
      </c>
      <c r="C4041" t="s">
        <v>4326</v>
      </c>
      <c r="D4041" s="154">
        <v>362</v>
      </c>
      <c r="E4041" t="s">
        <v>1863</v>
      </c>
      <c r="F4041">
        <v>26</v>
      </c>
      <c r="G4041">
        <v>30</v>
      </c>
      <c r="H4041" t="s">
        <v>3404</v>
      </c>
      <c r="I4041" t="s">
        <v>3515</v>
      </c>
      <c r="K4041" t="s">
        <v>1864</v>
      </c>
      <c r="L4041" t="s">
        <v>1863</v>
      </c>
      <c r="M4041" t="s">
        <v>3404</v>
      </c>
      <c r="N4041" t="b">
        <f>IF(ETMRouteStages[[#This Row],[RID]]=A4040,ETMRouteStages[[#This Row],[StageSequence]]=F4040+1,TRUE)</f>
        <v>1</v>
      </c>
    </row>
    <row r="4042" spans="1:14">
      <c r="A4042" t="s">
        <v>6566</v>
      </c>
      <c r="B4042" t="s">
        <v>1844</v>
      </c>
      <c r="C4042" t="s">
        <v>4326</v>
      </c>
      <c r="D4042" s="154">
        <v>362</v>
      </c>
      <c r="E4042" t="s">
        <v>2540</v>
      </c>
      <c r="F4042">
        <v>27</v>
      </c>
      <c r="G4042">
        <v>31</v>
      </c>
      <c r="H4042" t="s">
        <v>3404</v>
      </c>
      <c r="I4042" t="s">
        <v>3515</v>
      </c>
      <c r="K4042" t="s">
        <v>2541</v>
      </c>
      <c r="L4042" t="s">
        <v>2540</v>
      </c>
      <c r="M4042" t="s">
        <v>3404</v>
      </c>
      <c r="N4042" t="b">
        <f>IF(ETMRouteStages[[#This Row],[RID]]=A4041,ETMRouteStages[[#This Row],[StageSequence]]=F4041+1,TRUE)</f>
        <v>1</v>
      </c>
    </row>
    <row r="4043" spans="1:14">
      <c r="A4043" t="s">
        <v>6566</v>
      </c>
      <c r="B4043" t="s">
        <v>1844</v>
      </c>
      <c r="C4043" t="s">
        <v>4326</v>
      </c>
      <c r="D4043" s="154">
        <v>362</v>
      </c>
      <c r="E4043" t="s">
        <v>2185</v>
      </c>
      <c r="F4043">
        <v>28</v>
      </c>
      <c r="G4043">
        <v>33</v>
      </c>
      <c r="H4043" t="s">
        <v>3404</v>
      </c>
      <c r="I4043" t="s">
        <v>3515</v>
      </c>
      <c r="K4043" t="s">
        <v>2186</v>
      </c>
      <c r="L4043" t="s">
        <v>2185</v>
      </c>
      <c r="M4043" t="s">
        <v>3404</v>
      </c>
      <c r="N4043" t="b">
        <f>IF(ETMRouteStages[[#This Row],[RID]]=A4042,ETMRouteStages[[#This Row],[StageSequence]]=F4042+1,TRUE)</f>
        <v>1</v>
      </c>
    </row>
    <row r="4044" spans="1:14">
      <c r="A4044" t="s">
        <v>6566</v>
      </c>
      <c r="B4044" t="s">
        <v>1844</v>
      </c>
      <c r="C4044" t="s">
        <v>4326</v>
      </c>
      <c r="D4044" s="154">
        <v>362</v>
      </c>
      <c r="E4044" t="s">
        <v>2930</v>
      </c>
      <c r="F4044">
        <v>29</v>
      </c>
      <c r="G4044">
        <v>35</v>
      </c>
      <c r="H4044" t="s">
        <v>3404</v>
      </c>
      <c r="I4044" t="s">
        <v>3515</v>
      </c>
      <c r="K4044" t="s">
        <v>2931</v>
      </c>
      <c r="L4044" t="s">
        <v>2930</v>
      </c>
      <c r="M4044" t="s">
        <v>3404</v>
      </c>
      <c r="N4044" t="b">
        <f>IF(ETMRouteStages[[#This Row],[RID]]=A4043,ETMRouteStages[[#This Row],[StageSequence]]=F4043+1,TRUE)</f>
        <v>1</v>
      </c>
    </row>
    <row r="4045" spans="1:14">
      <c r="A4045" t="s">
        <v>6567</v>
      </c>
      <c r="B4045" t="s">
        <v>1844</v>
      </c>
      <c r="C4045" t="s">
        <v>4330</v>
      </c>
      <c r="D4045" s="154">
        <v>363</v>
      </c>
      <c r="E4045" t="s">
        <v>1843</v>
      </c>
      <c r="F4045">
        <v>1</v>
      </c>
      <c r="G4045">
        <v>0</v>
      </c>
      <c r="H4045" t="s">
        <v>3404</v>
      </c>
      <c r="I4045" t="s">
        <v>3515</v>
      </c>
      <c r="K4045" t="s">
        <v>1844</v>
      </c>
      <c r="L4045" t="s">
        <v>1843</v>
      </c>
      <c r="M4045" t="s">
        <v>3404</v>
      </c>
      <c r="N4045" t="b">
        <f>IF(ETMRouteStages[[#This Row],[RID]]=A4044,ETMRouteStages[[#This Row],[StageSequence]]=F4044+1,TRUE)</f>
        <v>1</v>
      </c>
    </row>
    <row r="4046" spans="1:14">
      <c r="A4046" t="s">
        <v>6567</v>
      </c>
      <c r="B4046" t="s">
        <v>1844</v>
      </c>
      <c r="C4046" t="s">
        <v>4330</v>
      </c>
      <c r="D4046" s="154">
        <v>363</v>
      </c>
      <c r="E4046" t="s">
        <v>1845</v>
      </c>
      <c r="F4046">
        <v>2</v>
      </c>
      <c r="G4046">
        <v>2</v>
      </c>
      <c r="H4046" t="s">
        <v>3404</v>
      </c>
      <c r="I4046" t="s">
        <v>3515</v>
      </c>
      <c r="K4046" t="s">
        <v>1846</v>
      </c>
      <c r="L4046" t="s">
        <v>1845</v>
      </c>
      <c r="M4046" t="s">
        <v>3404</v>
      </c>
      <c r="N4046" t="b">
        <f>IF(ETMRouteStages[[#This Row],[RID]]=A4045,ETMRouteStages[[#This Row],[StageSequence]]=F4045+1,TRUE)</f>
        <v>1</v>
      </c>
    </row>
    <row r="4047" spans="1:14">
      <c r="A4047" t="s">
        <v>6567</v>
      </c>
      <c r="B4047" t="s">
        <v>1844</v>
      </c>
      <c r="C4047" t="s">
        <v>4330</v>
      </c>
      <c r="D4047" s="154">
        <v>363</v>
      </c>
      <c r="E4047" t="s">
        <v>2183</v>
      </c>
      <c r="F4047">
        <v>3</v>
      </c>
      <c r="G4047">
        <v>3</v>
      </c>
      <c r="H4047" t="s">
        <v>3404</v>
      </c>
      <c r="I4047" t="s">
        <v>3515</v>
      </c>
      <c r="K4047" t="s">
        <v>2184</v>
      </c>
      <c r="L4047" t="s">
        <v>2183</v>
      </c>
      <c r="M4047" t="s">
        <v>3404</v>
      </c>
      <c r="N4047" t="b">
        <f>IF(ETMRouteStages[[#This Row],[RID]]=A4046,ETMRouteStages[[#This Row],[StageSequence]]=F4046+1,TRUE)</f>
        <v>1</v>
      </c>
    </row>
    <row r="4048" spans="1:14">
      <c r="A4048" t="s">
        <v>6567</v>
      </c>
      <c r="B4048" t="s">
        <v>1844</v>
      </c>
      <c r="C4048" t="s">
        <v>4330</v>
      </c>
      <c r="D4048" s="154">
        <v>363</v>
      </c>
      <c r="E4048" t="s">
        <v>392</v>
      </c>
      <c r="F4048">
        <v>4</v>
      </c>
      <c r="G4048">
        <v>4</v>
      </c>
      <c r="H4048" t="s">
        <v>3404</v>
      </c>
      <c r="I4048" t="s">
        <v>3515</v>
      </c>
      <c r="K4048" t="s">
        <v>393</v>
      </c>
      <c r="L4048" t="s">
        <v>392</v>
      </c>
      <c r="M4048" t="s">
        <v>3404</v>
      </c>
      <c r="N4048" t="b">
        <f>IF(ETMRouteStages[[#This Row],[RID]]=A4047,ETMRouteStages[[#This Row],[StageSequence]]=F4047+1,TRUE)</f>
        <v>1</v>
      </c>
    </row>
    <row r="4049" spans="1:14">
      <c r="A4049" t="s">
        <v>6567</v>
      </c>
      <c r="B4049" t="s">
        <v>1844</v>
      </c>
      <c r="C4049" t="s">
        <v>4330</v>
      </c>
      <c r="D4049" s="154">
        <v>363</v>
      </c>
      <c r="E4049" t="s">
        <v>2425</v>
      </c>
      <c r="F4049">
        <v>5</v>
      </c>
      <c r="G4049">
        <v>5</v>
      </c>
      <c r="H4049" t="s">
        <v>3404</v>
      </c>
      <c r="I4049" t="s">
        <v>3515</v>
      </c>
      <c r="K4049" t="s">
        <v>2426</v>
      </c>
      <c r="L4049" t="s">
        <v>2425</v>
      </c>
      <c r="M4049" t="s">
        <v>3404</v>
      </c>
      <c r="N4049" t="b">
        <f>IF(ETMRouteStages[[#This Row],[RID]]=A4048,ETMRouteStages[[#This Row],[StageSequence]]=F4048+1,TRUE)</f>
        <v>1</v>
      </c>
    </row>
    <row r="4050" spans="1:14">
      <c r="A4050" t="s">
        <v>6567</v>
      </c>
      <c r="B4050" t="s">
        <v>1844</v>
      </c>
      <c r="C4050" t="s">
        <v>4330</v>
      </c>
      <c r="D4050" s="154">
        <v>363</v>
      </c>
      <c r="E4050" t="s">
        <v>1898</v>
      </c>
      <c r="F4050">
        <v>6</v>
      </c>
      <c r="G4050">
        <v>6</v>
      </c>
      <c r="H4050" t="s">
        <v>3404</v>
      </c>
      <c r="I4050" t="s">
        <v>3515</v>
      </c>
      <c r="K4050" t="s">
        <v>1899</v>
      </c>
      <c r="L4050" t="s">
        <v>1898</v>
      </c>
      <c r="M4050" t="s">
        <v>3404</v>
      </c>
      <c r="N4050" t="b">
        <f>IF(ETMRouteStages[[#This Row],[RID]]=A4049,ETMRouteStages[[#This Row],[StageSequence]]=F4049+1,TRUE)</f>
        <v>1</v>
      </c>
    </row>
    <row r="4051" spans="1:14">
      <c r="A4051" t="s">
        <v>6567</v>
      </c>
      <c r="B4051" t="s">
        <v>1844</v>
      </c>
      <c r="C4051" t="s">
        <v>4330</v>
      </c>
      <c r="D4051" s="154">
        <v>363</v>
      </c>
      <c r="E4051" t="s">
        <v>1233</v>
      </c>
      <c r="F4051">
        <v>7</v>
      </c>
      <c r="G4051">
        <v>7</v>
      </c>
      <c r="H4051" t="s">
        <v>3404</v>
      </c>
      <c r="I4051" t="s">
        <v>3515</v>
      </c>
      <c r="K4051" t="s">
        <v>1234</v>
      </c>
      <c r="L4051" t="s">
        <v>1233</v>
      </c>
      <c r="M4051" t="s">
        <v>3404</v>
      </c>
      <c r="N4051" t="b">
        <f>IF(ETMRouteStages[[#This Row],[RID]]=A4050,ETMRouteStages[[#This Row],[StageSequence]]=F4050+1,TRUE)</f>
        <v>1</v>
      </c>
    </row>
    <row r="4052" spans="1:14">
      <c r="A4052" t="s">
        <v>6567</v>
      </c>
      <c r="B4052" t="s">
        <v>1844</v>
      </c>
      <c r="C4052" t="s">
        <v>4330</v>
      </c>
      <c r="D4052" s="154">
        <v>363</v>
      </c>
      <c r="E4052" t="s">
        <v>1739</v>
      </c>
      <c r="F4052">
        <v>8</v>
      </c>
      <c r="G4052">
        <v>8</v>
      </c>
      <c r="H4052" t="s">
        <v>3404</v>
      </c>
      <c r="I4052" t="s">
        <v>3515</v>
      </c>
      <c r="K4052" t="s">
        <v>1740</v>
      </c>
      <c r="L4052" t="s">
        <v>1739</v>
      </c>
      <c r="M4052" t="s">
        <v>3404</v>
      </c>
      <c r="N4052" t="b">
        <f>IF(ETMRouteStages[[#This Row],[RID]]=A4051,ETMRouteStages[[#This Row],[StageSequence]]=F4051+1,TRUE)</f>
        <v>1</v>
      </c>
    </row>
    <row r="4053" spans="1:14">
      <c r="A4053" t="s">
        <v>6567</v>
      </c>
      <c r="B4053" t="s">
        <v>1844</v>
      </c>
      <c r="C4053" t="s">
        <v>4330</v>
      </c>
      <c r="D4053" s="154">
        <v>363</v>
      </c>
      <c r="E4053" t="s">
        <v>1154</v>
      </c>
      <c r="F4053">
        <v>9</v>
      </c>
      <c r="G4053">
        <v>9</v>
      </c>
      <c r="H4053" t="s">
        <v>3404</v>
      </c>
      <c r="I4053" t="s">
        <v>3515</v>
      </c>
      <c r="K4053" t="s">
        <v>1155</v>
      </c>
      <c r="L4053" t="s">
        <v>1154</v>
      </c>
      <c r="M4053" t="s">
        <v>3404</v>
      </c>
      <c r="N4053" t="b">
        <f>IF(ETMRouteStages[[#This Row],[RID]]=A4052,ETMRouteStages[[#This Row],[StageSequence]]=F4052+1,TRUE)</f>
        <v>1</v>
      </c>
    </row>
    <row r="4054" spans="1:14">
      <c r="A4054" t="s">
        <v>6567</v>
      </c>
      <c r="B4054" t="s">
        <v>1844</v>
      </c>
      <c r="C4054" t="s">
        <v>4330</v>
      </c>
      <c r="D4054" s="154">
        <v>363</v>
      </c>
      <c r="E4054" t="s">
        <v>2171</v>
      </c>
      <c r="F4054">
        <v>10</v>
      </c>
      <c r="G4054">
        <v>10</v>
      </c>
      <c r="H4054" t="s">
        <v>3404</v>
      </c>
      <c r="I4054" t="s">
        <v>3515</v>
      </c>
      <c r="K4054" t="s">
        <v>2172</v>
      </c>
      <c r="L4054" t="s">
        <v>2171</v>
      </c>
      <c r="M4054" t="s">
        <v>3404</v>
      </c>
      <c r="N4054" t="b">
        <f>IF(ETMRouteStages[[#This Row],[RID]]=A4053,ETMRouteStages[[#This Row],[StageSequence]]=F4053+1,TRUE)</f>
        <v>1</v>
      </c>
    </row>
    <row r="4055" spans="1:14">
      <c r="A4055" t="s">
        <v>6567</v>
      </c>
      <c r="B4055" t="s">
        <v>1844</v>
      </c>
      <c r="C4055" t="s">
        <v>4330</v>
      </c>
      <c r="D4055" s="154">
        <v>363</v>
      </c>
      <c r="E4055" t="s">
        <v>1329</v>
      </c>
      <c r="F4055">
        <v>11</v>
      </c>
      <c r="G4055">
        <v>11</v>
      </c>
      <c r="H4055" t="s">
        <v>3404</v>
      </c>
      <c r="I4055" t="s">
        <v>3515</v>
      </c>
      <c r="K4055" t="s">
        <v>1330</v>
      </c>
      <c r="L4055" t="s">
        <v>1329</v>
      </c>
      <c r="M4055" t="s">
        <v>3404</v>
      </c>
      <c r="N4055" t="b">
        <f>IF(ETMRouteStages[[#This Row],[RID]]=A4054,ETMRouteStages[[#This Row],[StageSequence]]=F4054+1,TRUE)</f>
        <v>1</v>
      </c>
    </row>
    <row r="4056" spans="1:14">
      <c r="A4056" t="s">
        <v>6567</v>
      </c>
      <c r="B4056" t="s">
        <v>1844</v>
      </c>
      <c r="C4056" t="s">
        <v>4330</v>
      </c>
      <c r="D4056" s="154">
        <v>363</v>
      </c>
      <c r="E4056" t="s">
        <v>866</v>
      </c>
      <c r="F4056">
        <v>12</v>
      </c>
      <c r="G4056">
        <v>12</v>
      </c>
      <c r="H4056" t="s">
        <v>3404</v>
      </c>
      <c r="I4056" t="s">
        <v>3515</v>
      </c>
      <c r="K4056" t="s">
        <v>867</v>
      </c>
      <c r="L4056" t="s">
        <v>866</v>
      </c>
      <c r="M4056" t="s">
        <v>3404</v>
      </c>
      <c r="N4056" t="b">
        <f>IF(ETMRouteStages[[#This Row],[RID]]=A4055,ETMRouteStages[[#This Row],[StageSequence]]=F4055+1,TRUE)</f>
        <v>1</v>
      </c>
    </row>
    <row r="4057" spans="1:14">
      <c r="A4057" t="s">
        <v>6567</v>
      </c>
      <c r="B4057" t="s">
        <v>1844</v>
      </c>
      <c r="C4057" t="s">
        <v>4330</v>
      </c>
      <c r="D4057" s="154">
        <v>363</v>
      </c>
      <c r="E4057" t="s">
        <v>2233</v>
      </c>
      <c r="F4057">
        <v>13</v>
      </c>
      <c r="G4057">
        <v>14</v>
      </c>
      <c r="H4057" t="s">
        <v>3404</v>
      </c>
      <c r="I4057" t="s">
        <v>3515</v>
      </c>
      <c r="K4057" t="s">
        <v>2234</v>
      </c>
      <c r="L4057" t="s">
        <v>2233</v>
      </c>
      <c r="M4057" t="s">
        <v>3404</v>
      </c>
      <c r="N4057" t="b">
        <f>IF(ETMRouteStages[[#This Row],[RID]]=A4056,ETMRouteStages[[#This Row],[StageSequence]]=F4056+1,TRUE)</f>
        <v>1</v>
      </c>
    </row>
    <row r="4058" spans="1:14">
      <c r="A4058" t="s">
        <v>6567</v>
      </c>
      <c r="B4058" t="s">
        <v>1844</v>
      </c>
      <c r="C4058" t="s">
        <v>4330</v>
      </c>
      <c r="D4058" s="154">
        <v>363</v>
      </c>
      <c r="E4058" t="s">
        <v>2378</v>
      </c>
      <c r="F4058">
        <v>14</v>
      </c>
      <c r="G4058">
        <v>17</v>
      </c>
      <c r="H4058" t="s">
        <v>3404</v>
      </c>
      <c r="I4058" t="s">
        <v>3515</v>
      </c>
      <c r="K4058" t="s">
        <v>2379</v>
      </c>
      <c r="L4058" t="s">
        <v>2378</v>
      </c>
      <c r="M4058" t="s">
        <v>3404</v>
      </c>
      <c r="N4058" t="b">
        <f>IF(ETMRouteStages[[#This Row],[RID]]=A4057,ETMRouteStages[[#This Row],[StageSequence]]=F4057+1,TRUE)</f>
        <v>1</v>
      </c>
    </row>
    <row r="4059" spans="1:14">
      <c r="A4059" t="s">
        <v>6567</v>
      </c>
      <c r="B4059" t="s">
        <v>1844</v>
      </c>
      <c r="C4059" t="s">
        <v>4330</v>
      </c>
      <c r="D4059" s="154">
        <v>363</v>
      </c>
      <c r="E4059" t="s">
        <v>2376</v>
      </c>
      <c r="F4059">
        <v>15</v>
      </c>
      <c r="G4059">
        <v>18</v>
      </c>
      <c r="H4059" t="s">
        <v>3404</v>
      </c>
      <c r="I4059" t="s">
        <v>3515</v>
      </c>
      <c r="K4059" t="s">
        <v>2377</v>
      </c>
      <c r="L4059" t="s">
        <v>2376</v>
      </c>
      <c r="M4059" t="s">
        <v>3404</v>
      </c>
      <c r="N4059" t="b">
        <f>IF(ETMRouteStages[[#This Row],[RID]]=A4058,ETMRouteStages[[#This Row],[StageSequence]]=F4058+1,TRUE)</f>
        <v>1</v>
      </c>
    </row>
    <row r="4060" spans="1:14">
      <c r="A4060" t="s">
        <v>6567</v>
      </c>
      <c r="B4060" t="s">
        <v>1844</v>
      </c>
      <c r="C4060" t="s">
        <v>4330</v>
      </c>
      <c r="D4060" s="154">
        <v>363</v>
      </c>
      <c r="E4060" t="s">
        <v>2858</v>
      </c>
      <c r="F4060">
        <v>16</v>
      </c>
      <c r="G4060">
        <v>19</v>
      </c>
      <c r="H4060" t="s">
        <v>3404</v>
      </c>
      <c r="I4060" t="s">
        <v>3515</v>
      </c>
      <c r="K4060" t="s">
        <v>2859</v>
      </c>
      <c r="L4060" t="s">
        <v>2858</v>
      </c>
      <c r="M4060" t="s">
        <v>3404</v>
      </c>
      <c r="N4060" t="b">
        <f>IF(ETMRouteStages[[#This Row],[RID]]=A4059,ETMRouteStages[[#This Row],[StageSequence]]=F4059+1,TRUE)</f>
        <v>1</v>
      </c>
    </row>
    <row r="4061" spans="1:14">
      <c r="A4061" t="s">
        <v>6567</v>
      </c>
      <c r="B4061" t="s">
        <v>1844</v>
      </c>
      <c r="C4061" t="s">
        <v>4330</v>
      </c>
      <c r="D4061" s="154">
        <v>363</v>
      </c>
      <c r="E4061" t="s">
        <v>2819</v>
      </c>
      <c r="F4061">
        <v>17</v>
      </c>
      <c r="G4061">
        <v>21</v>
      </c>
      <c r="H4061" t="s">
        <v>3404</v>
      </c>
      <c r="I4061" t="s">
        <v>3515</v>
      </c>
      <c r="K4061" t="s">
        <v>2820</v>
      </c>
      <c r="L4061" t="s">
        <v>2819</v>
      </c>
      <c r="M4061" t="s">
        <v>3404</v>
      </c>
      <c r="N4061" t="b">
        <f>IF(ETMRouteStages[[#This Row],[RID]]=A4060,ETMRouteStages[[#This Row],[StageSequence]]=F4060+1,TRUE)</f>
        <v>1</v>
      </c>
    </row>
    <row r="4062" spans="1:14">
      <c r="A4062" t="s">
        <v>6567</v>
      </c>
      <c r="B4062" t="s">
        <v>1844</v>
      </c>
      <c r="C4062" t="s">
        <v>4330</v>
      </c>
      <c r="D4062" s="154">
        <v>363</v>
      </c>
      <c r="E4062" t="s">
        <v>1484</v>
      </c>
      <c r="F4062">
        <v>18</v>
      </c>
      <c r="G4062">
        <v>22</v>
      </c>
      <c r="H4062" t="s">
        <v>3404</v>
      </c>
      <c r="I4062" t="s">
        <v>3515</v>
      </c>
      <c r="K4062" t="s">
        <v>1485</v>
      </c>
      <c r="L4062" t="s">
        <v>1484</v>
      </c>
      <c r="M4062" t="s">
        <v>3404</v>
      </c>
      <c r="N4062" t="b">
        <f>IF(ETMRouteStages[[#This Row],[RID]]=A4061,ETMRouteStages[[#This Row],[StageSequence]]=F4061+1,TRUE)</f>
        <v>1</v>
      </c>
    </row>
    <row r="4063" spans="1:14">
      <c r="A4063" t="s">
        <v>6567</v>
      </c>
      <c r="B4063" t="s">
        <v>1844</v>
      </c>
      <c r="C4063" t="s">
        <v>4330</v>
      </c>
      <c r="D4063" s="154">
        <v>363</v>
      </c>
      <c r="E4063" t="s">
        <v>646</v>
      </c>
      <c r="F4063">
        <v>19</v>
      </c>
      <c r="G4063">
        <v>23</v>
      </c>
      <c r="H4063" t="s">
        <v>3404</v>
      </c>
      <c r="I4063" t="s">
        <v>3515</v>
      </c>
      <c r="K4063" t="s">
        <v>647</v>
      </c>
      <c r="L4063" t="s">
        <v>646</v>
      </c>
      <c r="M4063" t="s">
        <v>3404</v>
      </c>
      <c r="N4063" t="b">
        <f>IF(ETMRouteStages[[#This Row],[RID]]=A4062,ETMRouteStages[[#This Row],[StageSequence]]=F4062+1,TRUE)</f>
        <v>1</v>
      </c>
    </row>
    <row r="4064" spans="1:14">
      <c r="A4064" t="s">
        <v>6567</v>
      </c>
      <c r="B4064" t="s">
        <v>1844</v>
      </c>
      <c r="C4064" t="s">
        <v>4330</v>
      </c>
      <c r="D4064" s="154">
        <v>363</v>
      </c>
      <c r="E4064" t="s">
        <v>1001</v>
      </c>
      <c r="F4064">
        <v>20</v>
      </c>
      <c r="G4064">
        <v>24</v>
      </c>
      <c r="H4064" t="s">
        <v>3404</v>
      </c>
      <c r="I4064" t="s">
        <v>3515</v>
      </c>
      <c r="K4064" t="s">
        <v>1002</v>
      </c>
      <c r="L4064" t="s">
        <v>1001</v>
      </c>
      <c r="M4064" t="s">
        <v>3404</v>
      </c>
      <c r="N4064" t="b">
        <f>IF(ETMRouteStages[[#This Row],[RID]]=A4063,ETMRouteStages[[#This Row],[StageSequence]]=F4063+1,TRUE)</f>
        <v>1</v>
      </c>
    </row>
    <row r="4065" spans="1:14">
      <c r="A4065" t="s">
        <v>6567</v>
      </c>
      <c r="B4065" t="s">
        <v>1844</v>
      </c>
      <c r="C4065" t="s">
        <v>4330</v>
      </c>
      <c r="D4065" s="154">
        <v>363</v>
      </c>
      <c r="E4065" t="s">
        <v>2665</v>
      </c>
      <c r="F4065">
        <v>21</v>
      </c>
      <c r="G4065">
        <v>25</v>
      </c>
      <c r="H4065" t="s">
        <v>3404</v>
      </c>
      <c r="I4065" t="s">
        <v>3515</v>
      </c>
      <c r="K4065" t="s">
        <v>2666</v>
      </c>
      <c r="L4065" t="s">
        <v>2665</v>
      </c>
      <c r="M4065" t="s">
        <v>3404</v>
      </c>
      <c r="N4065" t="b">
        <f>IF(ETMRouteStages[[#This Row],[RID]]=A4064,ETMRouteStages[[#This Row],[StageSequence]]=F4064+1,TRUE)</f>
        <v>1</v>
      </c>
    </row>
    <row r="4066" spans="1:14">
      <c r="A4066" t="s">
        <v>6567</v>
      </c>
      <c r="B4066" t="s">
        <v>1844</v>
      </c>
      <c r="C4066" t="s">
        <v>4330</v>
      </c>
      <c r="D4066" s="154">
        <v>363</v>
      </c>
      <c r="E4066" t="s">
        <v>816</v>
      </c>
      <c r="F4066">
        <v>22</v>
      </c>
      <c r="G4066">
        <v>26</v>
      </c>
      <c r="H4066" t="s">
        <v>3404</v>
      </c>
      <c r="I4066" t="s">
        <v>3515</v>
      </c>
      <c r="K4066" t="s">
        <v>817</v>
      </c>
      <c r="L4066" t="s">
        <v>816</v>
      </c>
      <c r="M4066" t="s">
        <v>3404</v>
      </c>
      <c r="N4066" t="b">
        <f>IF(ETMRouteStages[[#This Row],[RID]]=A4065,ETMRouteStages[[#This Row],[StageSequence]]=F4065+1,TRUE)</f>
        <v>1</v>
      </c>
    </row>
    <row r="4067" spans="1:14">
      <c r="A4067" t="s">
        <v>6567</v>
      </c>
      <c r="B4067" t="s">
        <v>1844</v>
      </c>
      <c r="C4067" t="s">
        <v>4330</v>
      </c>
      <c r="D4067" s="154">
        <v>363</v>
      </c>
      <c r="E4067" t="s">
        <v>999</v>
      </c>
      <c r="F4067">
        <v>23</v>
      </c>
      <c r="G4067">
        <v>27</v>
      </c>
      <c r="H4067" t="s">
        <v>3404</v>
      </c>
      <c r="I4067" t="s">
        <v>3515</v>
      </c>
      <c r="K4067" t="s">
        <v>1000</v>
      </c>
      <c r="L4067" t="s">
        <v>999</v>
      </c>
      <c r="M4067" t="s">
        <v>3404</v>
      </c>
      <c r="N4067" t="b">
        <f>IF(ETMRouteStages[[#This Row],[RID]]=A4066,ETMRouteStages[[#This Row],[StageSequence]]=F4066+1,TRUE)</f>
        <v>1</v>
      </c>
    </row>
    <row r="4068" spans="1:14">
      <c r="A4068" t="s">
        <v>6567</v>
      </c>
      <c r="B4068" t="s">
        <v>1844</v>
      </c>
      <c r="C4068" t="s">
        <v>4330</v>
      </c>
      <c r="D4068" s="154">
        <v>363</v>
      </c>
      <c r="E4068" t="s">
        <v>2709</v>
      </c>
      <c r="F4068">
        <v>24</v>
      </c>
      <c r="G4068">
        <v>28</v>
      </c>
      <c r="H4068" t="s">
        <v>3404</v>
      </c>
      <c r="I4068" t="s">
        <v>3515</v>
      </c>
      <c r="K4068" t="s">
        <v>2710</v>
      </c>
      <c r="L4068" t="s">
        <v>2709</v>
      </c>
      <c r="M4068" t="s">
        <v>3404</v>
      </c>
      <c r="N4068" t="b">
        <f>IF(ETMRouteStages[[#This Row],[RID]]=A4067,ETMRouteStages[[#This Row],[StageSequence]]=F4067+1,TRUE)</f>
        <v>1</v>
      </c>
    </row>
    <row r="4069" spans="1:14">
      <c r="A4069" t="s">
        <v>6567</v>
      </c>
      <c r="B4069" t="s">
        <v>1844</v>
      </c>
      <c r="C4069" t="s">
        <v>4330</v>
      </c>
      <c r="D4069" s="154">
        <v>363</v>
      </c>
      <c r="E4069" t="s">
        <v>2711</v>
      </c>
      <c r="F4069">
        <v>25</v>
      </c>
      <c r="G4069">
        <v>29</v>
      </c>
      <c r="H4069" t="s">
        <v>3404</v>
      </c>
      <c r="I4069" t="s">
        <v>3515</v>
      </c>
      <c r="K4069" t="s">
        <v>2712</v>
      </c>
      <c r="L4069" t="s">
        <v>2711</v>
      </c>
      <c r="M4069" t="s">
        <v>3404</v>
      </c>
      <c r="N4069" t="b">
        <f>IF(ETMRouteStages[[#This Row],[RID]]=A4068,ETMRouteStages[[#This Row],[StageSequence]]=F4068+1,TRUE)</f>
        <v>1</v>
      </c>
    </row>
    <row r="4070" spans="1:14">
      <c r="A4070" t="s">
        <v>6567</v>
      </c>
      <c r="B4070" t="s">
        <v>1844</v>
      </c>
      <c r="C4070" t="s">
        <v>4330</v>
      </c>
      <c r="D4070" s="154">
        <v>363</v>
      </c>
      <c r="E4070" t="s">
        <v>1863</v>
      </c>
      <c r="F4070">
        <v>26</v>
      </c>
      <c r="G4070">
        <v>30</v>
      </c>
      <c r="H4070" t="s">
        <v>3404</v>
      </c>
      <c r="I4070" t="s">
        <v>3515</v>
      </c>
      <c r="K4070" t="s">
        <v>1864</v>
      </c>
      <c r="L4070" t="s">
        <v>1863</v>
      </c>
      <c r="M4070" t="s">
        <v>3404</v>
      </c>
      <c r="N4070" t="b">
        <f>IF(ETMRouteStages[[#This Row],[RID]]=A4069,ETMRouteStages[[#This Row],[StageSequence]]=F4069+1,TRUE)</f>
        <v>1</v>
      </c>
    </row>
    <row r="4071" spans="1:14">
      <c r="A4071" t="s">
        <v>6567</v>
      </c>
      <c r="B4071" t="s">
        <v>1844</v>
      </c>
      <c r="C4071" t="s">
        <v>4330</v>
      </c>
      <c r="D4071" s="154">
        <v>363</v>
      </c>
      <c r="E4071" t="s">
        <v>2540</v>
      </c>
      <c r="F4071">
        <v>27</v>
      </c>
      <c r="G4071">
        <v>31</v>
      </c>
      <c r="H4071" t="s">
        <v>3404</v>
      </c>
      <c r="I4071" t="s">
        <v>3515</v>
      </c>
      <c r="K4071" t="s">
        <v>2541</v>
      </c>
      <c r="L4071" t="s">
        <v>2540</v>
      </c>
      <c r="M4071" t="s">
        <v>3404</v>
      </c>
      <c r="N4071" t="b">
        <f>IF(ETMRouteStages[[#This Row],[RID]]=A4070,ETMRouteStages[[#This Row],[StageSequence]]=F4070+1,TRUE)</f>
        <v>1</v>
      </c>
    </row>
    <row r="4072" spans="1:14">
      <c r="A4072" t="s">
        <v>6568</v>
      </c>
      <c r="B4072" t="s">
        <v>1844</v>
      </c>
      <c r="C4072" t="s">
        <v>4333</v>
      </c>
      <c r="D4072" s="154">
        <v>364</v>
      </c>
      <c r="E4072" t="s">
        <v>1843</v>
      </c>
      <c r="F4072">
        <v>1</v>
      </c>
      <c r="G4072">
        <v>0</v>
      </c>
      <c r="H4072" t="s">
        <v>3404</v>
      </c>
      <c r="I4072" t="s">
        <v>3515</v>
      </c>
      <c r="K4072" t="s">
        <v>1844</v>
      </c>
      <c r="L4072" t="s">
        <v>1843</v>
      </c>
      <c r="M4072" t="s">
        <v>3404</v>
      </c>
      <c r="N4072" t="b">
        <f>IF(ETMRouteStages[[#This Row],[RID]]=A4071,ETMRouteStages[[#This Row],[StageSequence]]=F4071+1,TRUE)</f>
        <v>1</v>
      </c>
    </row>
    <row r="4073" spans="1:14">
      <c r="A4073" t="s">
        <v>6568</v>
      </c>
      <c r="B4073" t="s">
        <v>1844</v>
      </c>
      <c r="C4073" t="s">
        <v>4333</v>
      </c>
      <c r="D4073" s="154">
        <v>364</v>
      </c>
      <c r="E4073" t="s">
        <v>1845</v>
      </c>
      <c r="F4073">
        <v>2</v>
      </c>
      <c r="G4073">
        <v>2</v>
      </c>
      <c r="H4073" t="s">
        <v>3404</v>
      </c>
      <c r="I4073" t="s">
        <v>3515</v>
      </c>
      <c r="K4073" t="s">
        <v>1846</v>
      </c>
      <c r="L4073" t="s">
        <v>1845</v>
      </c>
      <c r="M4073" t="s">
        <v>3404</v>
      </c>
      <c r="N4073" t="b">
        <f>IF(ETMRouteStages[[#This Row],[RID]]=A4072,ETMRouteStages[[#This Row],[StageSequence]]=F4072+1,TRUE)</f>
        <v>1</v>
      </c>
    </row>
    <row r="4074" spans="1:14">
      <c r="A4074" t="s">
        <v>6568</v>
      </c>
      <c r="B4074" t="s">
        <v>1844</v>
      </c>
      <c r="C4074" t="s">
        <v>4333</v>
      </c>
      <c r="D4074" s="154">
        <v>364</v>
      </c>
      <c r="E4074" t="s">
        <v>2073</v>
      </c>
      <c r="F4074">
        <v>3</v>
      </c>
      <c r="G4074">
        <v>4</v>
      </c>
      <c r="H4074" t="s">
        <v>3404</v>
      </c>
      <c r="I4074" t="s">
        <v>3515</v>
      </c>
      <c r="K4074" t="s">
        <v>2074</v>
      </c>
      <c r="L4074" t="s">
        <v>2073</v>
      </c>
      <c r="M4074" t="s">
        <v>3404</v>
      </c>
      <c r="N4074" t="b">
        <f>IF(ETMRouteStages[[#This Row],[RID]]=A4073,ETMRouteStages[[#This Row],[StageSequence]]=F4073+1,TRUE)</f>
        <v>1</v>
      </c>
    </row>
    <row r="4075" spans="1:14">
      <c r="A4075" t="s">
        <v>6568</v>
      </c>
      <c r="B4075" t="s">
        <v>1844</v>
      </c>
      <c r="C4075" t="s">
        <v>4333</v>
      </c>
      <c r="D4075" s="154">
        <v>364</v>
      </c>
      <c r="E4075" t="s">
        <v>1103</v>
      </c>
      <c r="F4075">
        <v>4</v>
      </c>
      <c r="G4075">
        <v>5</v>
      </c>
      <c r="H4075" t="s">
        <v>3404</v>
      </c>
      <c r="I4075" t="s">
        <v>3515</v>
      </c>
      <c r="K4075" t="s">
        <v>1104</v>
      </c>
      <c r="L4075" t="s">
        <v>1103</v>
      </c>
      <c r="M4075" t="s">
        <v>3404</v>
      </c>
      <c r="N4075" t="b">
        <f>IF(ETMRouteStages[[#This Row],[RID]]=A4074,ETMRouteStages[[#This Row],[StageSequence]]=F4074+1,TRUE)</f>
        <v>1</v>
      </c>
    </row>
    <row r="4076" spans="1:14">
      <c r="A4076" t="s">
        <v>6568</v>
      </c>
      <c r="B4076" t="s">
        <v>1844</v>
      </c>
      <c r="C4076" t="s">
        <v>4333</v>
      </c>
      <c r="D4076" s="154">
        <v>364</v>
      </c>
      <c r="E4076" t="s">
        <v>906</v>
      </c>
      <c r="F4076">
        <v>5</v>
      </c>
      <c r="G4076">
        <v>7</v>
      </c>
      <c r="H4076" t="s">
        <v>3404</v>
      </c>
      <c r="I4076" t="s">
        <v>3515</v>
      </c>
      <c r="K4076" t="s">
        <v>907</v>
      </c>
      <c r="L4076" t="s">
        <v>906</v>
      </c>
      <c r="M4076" t="s">
        <v>3404</v>
      </c>
      <c r="N4076" t="b">
        <f>IF(ETMRouteStages[[#This Row],[RID]]=A4075,ETMRouteStages[[#This Row],[StageSequence]]=F4075+1,TRUE)</f>
        <v>1</v>
      </c>
    </row>
    <row r="4077" spans="1:14">
      <c r="A4077" t="s">
        <v>6568</v>
      </c>
      <c r="B4077" t="s">
        <v>1844</v>
      </c>
      <c r="C4077" t="s">
        <v>4333</v>
      </c>
      <c r="D4077" s="154">
        <v>364</v>
      </c>
      <c r="E4077" t="s">
        <v>1035</v>
      </c>
      <c r="F4077">
        <v>6</v>
      </c>
      <c r="G4077">
        <v>8</v>
      </c>
      <c r="H4077" t="s">
        <v>3404</v>
      </c>
      <c r="I4077" t="s">
        <v>3515</v>
      </c>
      <c r="K4077" t="s">
        <v>1036</v>
      </c>
      <c r="L4077" t="s">
        <v>1035</v>
      </c>
      <c r="M4077" t="s">
        <v>3404</v>
      </c>
      <c r="N4077" t="b">
        <f>IF(ETMRouteStages[[#This Row],[RID]]=A4076,ETMRouteStages[[#This Row],[StageSequence]]=F4076+1,TRUE)</f>
        <v>1</v>
      </c>
    </row>
    <row r="4078" spans="1:14">
      <c r="A4078" t="s">
        <v>6568</v>
      </c>
      <c r="B4078" t="s">
        <v>1844</v>
      </c>
      <c r="C4078" t="s">
        <v>4333</v>
      </c>
      <c r="D4078" s="154">
        <v>364</v>
      </c>
      <c r="E4078" t="s">
        <v>2260</v>
      </c>
      <c r="F4078">
        <v>7</v>
      </c>
      <c r="G4078">
        <v>11</v>
      </c>
      <c r="H4078" t="s">
        <v>3404</v>
      </c>
      <c r="I4078" t="s">
        <v>3515</v>
      </c>
      <c r="K4078" t="s">
        <v>2261</v>
      </c>
      <c r="L4078" t="s">
        <v>2260</v>
      </c>
      <c r="M4078" t="s">
        <v>3404</v>
      </c>
      <c r="N4078" t="b">
        <f>IF(ETMRouteStages[[#This Row],[RID]]=A4077,ETMRouteStages[[#This Row],[StageSequence]]=F4077+1,TRUE)</f>
        <v>1</v>
      </c>
    </row>
    <row r="4079" spans="1:14">
      <c r="A4079" t="s">
        <v>6568</v>
      </c>
      <c r="B4079" t="s">
        <v>1844</v>
      </c>
      <c r="C4079" t="s">
        <v>4333</v>
      </c>
      <c r="D4079" s="154">
        <v>364</v>
      </c>
      <c r="E4079" t="s">
        <v>995</v>
      </c>
      <c r="F4079">
        <v>8</v>
      </c>
      <c r="G4079">
        <v>14</v>
      </c>
      <c r="H4079" t="s">
        <v>3404</v>
      </c>
      <c r="I4079" t="s">
        <v>3515</v>
      </c>
      <c r="K4079" t="s">
        <v>996</v>
      </c>
      <c r="L4079" t="s">
        <v>995</v>
      </c>
      <c r="M4079" t="s">
        <v>3404</v>
      </c>
      <c r="N4079" t="b">
        <f>IF(ETMRouteStages[[#This Row],[RID]]=A4078,ETMRouteStages[[#This Row],[StageSequence]]=F4078+1,TRUE)</f>
        <v>1</v>
      </c>
    </row>
    <row r="4080" spans="1:14">
      <c r="A4080" t="s">
        <v>6568</v>
      </c>
      <c r="B4080" t="s">
        <v>1844</v>
      </c>
      <c r="C4080" t="s">
        <v>4333</v>
      </c>
      <c r="D4080" s="154">
        <v>364</v>
      </c>
      <c r="E4080" t="s">
        <v>1055</v>
      </c>
      <c r="F4080">
        <v>9</v>
      </c>
      <c r="G4080">
        <v>15</v>
      </c>
      <c r="H4080" t="s">
        <v>3404</v>
      </c>
      <c r="I4080" t="s">
        <v>3515</v>
      </c>
      <c r="K4080" t="s">
        <v>1056</v>
      </c>
      <c r="L4080" t="s">
        <v>1055</v>
      </c>
      <c r="M4080" t="s">
        <v>3404</v>
      </c>
      <c r="N4080" t="b">
        <f>IF(ETMRouteStages[[#This Row],[RID]]=A4079,ETMRouteStages[[#This Row],[StageSequence]]=F4079+1,TRUE)</f>
        <v>1</v>
      </c>
    </row>
    <row r="4081" spans="1:14">
      <c r="A4081" t="s">
        <v>6568</v>
      </c>
      <c r="B4081" t="s">
        <v>1844</v>
      </c>
      <c r="C4081" t="s">
        <v>4333</v>
      </c>
      <c r="D4081" s="154">
        <v>364</v>
      </c>
      <c r="E4081" t="s">
        <v>620</v>
      </c>
      <c r="F4081">
        <v>10</v>
      </c>
      <c r="G4081">
        <v>17</v>
      </c>
      <c r="H4081" t="s">
        <v>3404</v>
      </c>
      <c r="I4081" t="s">
        <v>3515</v>
      </c>
      <c r="K4081" t="s">
        <v>621</v>
      </c>
      <c r="L4081" t="s">
        <v>620</v>
      </c>
      <c r="M4081" t="s">
        <v>3404</v>
      </c>
      <c r="N4081" t="b">
        <f>IF(ETMRouteStages[[#This Row],[RID]]=A4080,ETMRouteStages[[#This Row],[StageSequence]]=F4080+1,TRUE)</f>
        <v>1</v>
      </c>
    </row>
    <row r="4082" spans="1:14">
      <c r="A4082" t="s">
        <v>6568</v>
      </c>
      <c r="B4082" t="s">
        <v>1844</v>
      </c>
      <c r="C4082" t="s">
        <v>4333</v>
      </c>
      <c r="D4082" s="154">
        <v>364</v>
      </c>
      <c r="E4082" t="s">
        <v>680</v>
      </c>
      <c r="F4082">
        <v>11</v>
      </c>
      <c r="G4082">
        <v>20</v>
      </c>
      <c r="H4082" t="s">
        <v>3404</v>
      </c>
      <c r="I4082" t="s">
        <v>3515</v>
      </c>
      <c r="K4082" t="s">
        <v>681</v>
      </c>
      <c r="L4082" t="s">
        <v>680</v>
      </c>
      <c r="M4082" t="s">
        <v>3404</v>
      </c>
      <c r="N4082" t="b">
        <f>IF(ETMRouteStages[[#This Row],[RID]]=A4081,ETMRouteStages[[#This Row],[StageSequence]]=F4081+1,TRUE)</f>
        <v>1</v>
      </c>
    </row>
    <row r="4083" spans="1:14">
      <c r="A4083" t="s">
        <v>6568</v>
      </c>
      <c r="B4083" t="s">
        <v>1844</v>
      </c>
      <c r="C4083" t="s">
        <v>4333</v>
      </c>
      <c r="D4083" s="154">
        <v>364</v>
      </c>
      <c r="E4083" t="s">
        <v>1293</v>
      </c>
      <c r="F4083">
        <v>12</v>
      </c>
      <c r="G4083">
        <v>22</v>
      </c>
      <c r="H4083" t="s">
        <v>3404</v>
      </c>
      <c r="I4083" t="s">
        <v>3515</v>
      </c>
      <c r="K4083" t="s">
        <v>1294</v>
      </c>
      <c r="L4083" t="s">
        <v>1293</v>
      </c>
      <c r="M4083" t="s">
        <v>3404</v>
      </c>
      <c r="N4083" t="b">
        <f>IF(ETMRouteStages[[#This Row],[RID]]=A4082,ETMRouteStages[[#This Row],[StageSequence]]=F4082+1,TRUE)</f>
        <v>1</v>
      </c>
    </row>
    <row r="4084" spans="1:14">
      <c r="A4084" t="s">
        <v>6568</v>
      </c>
      <c r="B4084" t="s">
        <v>1844</v>
      </c>
      <c r="C4084" t="s">
        <v>4333</v>
      </c>
      <c r="D4084" s="154">
        <v>364</v>
      </c>
      <c r="E4084" t="s">
        <v>2165</v>
      </c>
      <c r="F4084">
        <v>13</v>
      </c>
      <c r="G4084">
        <v>24</v>
      </c>
      <c r="H4084" t="s">
        <v>3404</v>
      </c>
      <c r="I4084" t="s">
        <v>3515</v>
      </c>
      <c r="K4084" t="s">
        <v>2166</v>
      </c>
      <c r="L4084" t="s">
        <v>2165</v>
      </c>
      <c r="M4084" t="s">
        <v>3404</v>
      </c>
      <c r="N4084" t="b">
        <f>IF(ETMRouteStages[[#This Row],[RID]]=A4083,ETMRouteStages[[#This Row],[StageSequence]]=F4083+1,TRUE)</f>
        <v>1</v>
      </c>
    </row>
    <row r="4085" spans="1:14">
      <c r="A4085" t="s">
        <v>6568</v>
      </c>
      <c r="B4085" t="s">
        <v>1844</v>
      </c>
      <c r="C4085" t="s">
        <v>4333</v>
      </c>
      <c r="D4085" s="154">
        <v>364</v>
      </c>
      <c r="E4085" t="s">
        <v>2298</v>
      </c>
      <c r="F4085">
        <v>14</v>
      </c>
      <c r="G4085">
        <v>26</v>
      </c>
      <c r="H4085" t="s">
        <v>3404</v>
      </c>
      <c r="I4085" t="s">
        <v>3515</v>
      </c>
      <c r="K4085" t="s">
        <v>2299</v>
      </c>
      <c r="L4085" t="s">
        <v>2298</v>
      </c>
      <c r="M4085" t="s">
        <v>3404</v>
      </c>
      <c r="N4085" t="b">
        <f>IF(ETMRouteStages[[#This Row],[RID]]=A4084,ETMRouteStages[[#This Row],[StageSequence]]=F4084+1,TRUE)</f>
        <v>1</v>
      </c>
    </row>
    <row r="4086" spans="1:14">
      <c r="A4086" t="s">
        <v>6568</v>
      </c>
      <c r="B4086" t="s">
        <v>1844</v>
      </c>
      <c r="C4086" t="s">
        <v>4333</v>
      </c>
      <c r="D4086" s="154">
        <v>364</v>
      </c>
      <c r="E4086" t="s">
        <v>2316</v>
      </c>
      <c r="F4086">
        <v>15</v>
      </c>
      <c r="G4086">
        <v>28</v>
      </c>
      <c r="H4086" t="s">
        <v>3404</v>
      </c>
      <c r="I4086" t="s">
        <v>3515</v>
      </c>
      <c r="K4086" t="s">
        <v>2317</v>
      </c>
      <c r="L4086" t="s">
        <v>2316</v>
      </c>
      <c r="M4086" t="s">
        <v>3404</v>
      </c>
      <c r="N4086" t="b">
        <f>IF(ETMRouteStages[[#This Row],[RID]]=A4085,ETMRouteStages[[#This Row],[StageSequence]]=F4085+1,TRUE)</f>
        <v>1</v>
      </c>
    </row>
    <row r="4087" spans="1:14">
      <c r="A4087" t="s">
        <v>6568</v>
      </c>
      <c r="B4087" t="s">
        <v>1844</v>
      </c>
      <c r="C4087" t="s">
        <v>4333</v>
      </c>
      <c r="D4087" s="154">
        <v>364</v>
      </c>
      <c r="E4087" t="s">
        <v>1341</v>
      </c>
      <c r="F4087">
        <v>16</v>
      </c>
      <c r="G4087">
        <v>32</v>
      </c>
      <c r="H4087" t="s">
        <v>3404</v>
      </c>
      <c r="I4087" t="s">
        <v>3515</v>
      </c>
      <c r="K4087" t="s">
        <v>1342</v>
      </c>
      <c r="L4087" t="s">
        <v>1341</v>
      </c>
      <c r="M4087" t="s">
        <v>3404</v>
      </c>
      <c r="N4087" t="b">
        <f>IF(ETMRouteStages[[#This Row],[RID]]=A4086,ETMRouteStages[[#This Row],[StageSequence]]=F4086+1,TRUE)</f>
        <v>1</v>
      </c>
    </row>
    <row r="4088" spans="1:14">
      <c r="A4088" t="s">
        <v>6568</v>
      </c>
      <c r="B4088" t="s">
        <v>1844</v>
      </c>
      <c r="C4088" t="s">
        <v>4333</v>
      </c>
      <c r="D4088" s="154">
        <v>364</v>
      </c>
      <c r="E4088" t="s">
        <v>882</v>
      </c>
      <c r="F4088">
        <v>17</v>
      </c>
      <c r="G4088">
        <v>35</v>
      </c>
      <c r="H4088" t="s">
        <v>3404</v>
      </c>
      <c r="I4088" t="s">
        <v>3515</v>
      </c>
      <c r="K4088" t="s">
        <v>883</v>
      </c>
      <c r="L4088" t="s">
        <v>882</v>
      </c>
      <c r="M4088" t="s">
        <v>3404</v>
      </c>
      <c r="N4088" t="b">
        <f>IF(ETMRouteStages[[#This Row],[RID]]=A4087,ETMRouteStages[[#This Row],[StageSequence]]=F4087+1,TRUE)</f>
        <v>1</v>
      </c>
    </row>
    <row r="4089" spans="1:14">
      <c r="A4089" t="s">
        <v>6568</v>
      </c>
      <c r="B4089" t="s">
        <v>1844</v>
      </c>
      <c r="C4089" t="s">
        <v>4333</v>
      </c>
      <c r="D4089" s="154">
        <v>364</v>
      </c>
      <c r="E4089" t="s">
        <v>830</v>
      </c>
      <c r="F4089">
        <v>18</v>
      </c>
      <c r="G4089">
        <v>36</v>
      </c>
      <c r="H4089" t="s">
        <v>3404</v>
      </c>
      <c r="I4089" t="s">
        <v>3515</v>
      </c>
      <c r="K4089" t="s">
        <v>831</v>
      </c>
      <c r="L4089" t="s">
        <v>830</v>
      </c>
      <c r="M4089" t="s">
        <v>3404</v>
      </c>
      <c r="N4089" t="b">
        <f>IF(ETMRouteStages[[#This Row],[RID]]=A4088,ETMRouteStages[[#This Row],[StageSequence]]=F4088+1,TRUE)</f>
        <v>1</v>
      </c>
    </row>
    <row r="4090" spans="1:14">
      <c r="A4090" t="s">
        <v>6568</v>
      </c>
      <c r="B4090" t="s">
        <v>1844</v>
      </c>
      <c r="C4090" t="s">
        <v>4333</v>
      </c>
      <c r="D4090" s="154">
        <v>364</v>
      </c>
      <c r="E4090" t="s">
        <v>2673</v>
      </c>
      <c r="F4090">
        <v>19</v>
      </c>
      <c r="G4090">
        <v>38</v>
      </c>
      <c r="H4090" t="s">
        <v>3404</v>
      </c>
      <c r="I4090" t="s">
        <v>3515</v>
      </c>
      <c r="K4090" t="s">
        <v>2674</v>
      </c>
      <c r="L4090" t="s">
        <v>2673</v>
      </c>
      <c r="M4090" t="s">
        <v>3404</v>
      </c>
      <c r="N4090" t="b">
        <f>IF(ETMRouteStages[[#This Row],[RID]]=A4089,ETMRouteStages[[#This Row],[StageSequence]]=F4089+1,TRUE)</f>
        <v>1</v>
      </c>
    </row>
    <row r="4091" spans="1:14">
      <c r="A4091" t="s">
        <v>6568</v>
      </c>
      <c r="B4091" t="s">
        <v>1844</v>
      </c>
      <c r="C4091" t="s">
        <v>4333</v>
      </c>
      <c r="D4091" s="154">
        <v>364</v>
      </c>
      <c r="E4091" t="s">
        <v>1932</v>
      </c>
      <c r="F4091">
        <v>20</v>
      </c>
      <c r="G4091">
        <v>40</v>
      </c>
      <c r="H4091" t="s">
        <v>3404</v>
      </c>
      <c r="I4091" t="s">
        <v>3515</v>
      </c>
      <c r="K4091" t="s">
        <v>1933</v>
      </c>
      <c r="L4091" t="s">
        <v>1932</v>
      </c>
      <c r="M4091" t="s">
        <v>3404</v>
      </c>
      <c r="N4091" t="b">
        <f>IF(ETMRouteStages[[#This Row],[RID]]=A4090,ETMRouteStages[[#This Row],[StageSequence]]=F4090+1,TRUE)</f>
        <v>1</v>
      </c>
    </row>
    <row r="4092" spans="1:14">
      <c r="A4092" t="s">
        <v>6568</v>
      </c>
      <c r="B4092" t="s">
        <v>1844</v>
      </c>
      <c r="C4092" t="s">
        <v>4333</v>
      </c>
      <c r="D4092" s="154">
        <v>364</v>
      </c>
      <c r="E4092" t="s">
        <v>720</v>
      </c>
      <c r="F4092">
        <v>21</v>
      </c>
      <c r="G4092">
        <v>41</v>
      </c>
      <c r="H4092" t="s">
        <v>3404</v>
      </c>
      <c r="I4092" t="s">
        <v>3515</v>
      </c>
      <c r="K4092" t="s">
        <v>721</v>
      </c>
      <c r="L4092" t="s">
        <v>720</v>
      </c>
      <c r="M4092" t="s">
        <v>3404</v>
      </c>
      <c r="N4092" t="b">
        <f>IF(ETMRouteStages[[#This Row],[RID]]=A4091,ETMRouteStages[[#This Row],[StageSequence]]=F4091+1,TRUE)</f>
        <v>1</v>
      </c>
    </row>
    <row r="4093" spans="1:14">
      <c r="A4093" t="s">
        <v>6568</v>
      </c>
      <c r="B4093" t="s">
        <v>1844</v>
      </c>
      <c r="C4093" t="s">
        <v>4333</v>
      </c>
      <c r="D4093" s="154">
        <v>364</v>
      </c>
      <c r="E4093" t="s">
        <v>724</v>
      </c>
      <c r="F4093">
        <v>22</v>
      </c>
      <c r="G4093">
        <v>42</v>
      </c>
      <c r="H4093" t="s">
        <v>3404</v>
      </c>
      <c r="I4093" t="s">
        <v>3515</v>
      </c>
      <c r="K4093" t="s">
        <v>725</v>
      </c>
      <c r="L4093" t="s">
        <v>724</v>
      </c>
      <c r="M4093" t="s">
        <v>3404</v>
      </c>
      <c r="N4093" t="b">
        <f>IF(ETMRouteStages[[#This Row],[RID]]=A4092,ETMRouteStages[[#This Row],[StageSequence]]=F4092+1,TRUE)</f>
        <v>1</v>
      </c>
    </row>
    <row r="4094" spans="1:14">
      <c r="A4094" t="s">
        <v>6568</v>
      </c>
      <c r="B4094" t="s">
        <v>1844</v>
      </c>
      <c r="C4094" t="s">
        <v>4333</v>
      </c>
      <c r="D4094" s="154">
        <v>364</v>
      </c>
      <c r="E4094" t="s">
        <v>2101</v>
      </c>
      <c r="F4094">
        <v>23</v>
      </c>
      <c r="G4094">
        <v>44</v>
      </c>
      <c r="H4094" t="s">
        <v>3404</v>
      </c>
      <c r="I4094" t="s">
        <v>3515</v>
      </c>
      <c r="K4094" t="s">
        <v>2102</v>
      </c>
      <c r="L4094" t="s">
        <v>2101</v>
      </c>
      <c r="M4094" t="s">
        <v>3404</v>
      </c>
      <c r="N4094" t="b">
        <f>IF(ETMRouteStages[[#This Row],[RID]]=A4093,ETMRouteStages[[#This Row],[StageSequence]]=F4093+1,TRUE)</f>
        <v>1</v>
      </c>
    </row>
    <row r="4095" spans="1:14">
      <c r="A4095" t="s">
        <v>6568</v>
      </c>
      <c r="B4095" t="s">
        <v>1844</v>
      </c>
      <c r="C4095" t="s">
        <v>4333</v>
      </c>
      <c r="D4095" s="154">
        <v>364</v>
      </c>
      <c r="E4095" t="s">
        <v>1550</v>
      </c>
      <c r="F4095">
        <v>24</v>
      </c>
      <c r="G4095">
        <v>46</v>
      </c>
      <c r="H4095" t="s">
        <v>3404</v>
      </c>
      <c r="I4095" t="s">
        <v>3515</v>
      </c>
      <c r="K4095" t="s">
        <v>1551</v>
      </c>
      <c r="L4095" t="s">
        <v>1550</v>
      </c>
      <c r="M4095" t="s">
        <v>3404</v>
      </c>
      <c r="N4095" t="b">
        <f>IF(ETMRouteStages[[#This Row],[RID]]=A4094,ETMRouteStages[[#This Row],[StageSequence]]=F4094+1,TRUE)</f>
        <v>1</v>
      </c>
    </row>
    <row r="4096" spans="1:14">
      <c r="A4096" t="s">
        <v>6568</v>
      </c>
      <c r="B4096" t="s">
        <v>1844</v>
      </c>
      <c r="C4096" t="s">
        <v>4333</v>
      </c>
      <c r="D4096" s="154">
        <v>364</v>
      </c>
      <c r="E4096" t="s">
        <v>1235</v>
      </c>
      <c r="F4096">
        <v>25</v>
      </c>
      <c r="G4096">
        <v>48</v>
      </c>
      <c r="H4096" t="s">
        <v>3404</v>
      </c>
      <c r="I4096" t="s">
        <v>3515</v>
      </c>
      <c r="K4096" t="s">
        <v>1236</v>
      </c>
      <c r="L4096" t="s">
        <v>1235</v>
      </c>
      <c r="M4096" t="s">
        <v>3404</v>
      </c>
      <c r="N4096" t="b">
        <f>IF(ETMRouteStages[[#This Row],[RID]]=A4095,ETMRouteStages[[#This Row],[StageSequence]]=F4095+1,TRUE)</f>
        <v>1</v>
      </c>
    </row>
    <row r="4097" spans="1:14">
      <c r="A4097" t="s">
        <v>6568</v>
      </c>
      <c r="B4097" t="s">
        <v>1844</v>
      </c>
      <c r="C4097" t="s">
        <v>4333</v>
      </c>
      <c r="D4097" s="154">
        <v>364</v>
      </c>
      <c r="E4097" t="s">
        <v>3244</v>
      </c>
      <c r="F4097">
        <v>26</v>
      </c>
      <c r="G4097">
        <v>52</v>
      </c>
      <c r="H4097" t="s">
        <v>3404</v>
      </c>
      <c r="I4097" t="s">
        <v>3515</v>
      </c>
      <c r="K4097" t="s">
        <v>3245</v>
      </c>
      <c r="L4097" t="s">
        <v>3244</v>
      </c>
      <c r="M4097" t="s">
        <v>3404</v>
      </c>
      <c r="N4097" t="b">
        <f>IF(ETMRouteStages[[#This Row],[RID]]=A4096,ETMRouteStages[[#This Row],[StageSequence]]=F4096+1,TRUE)</f>
        <v>1</v>
      </c>
    </row>
    <row r="4098" spans="1:14">
      <c r="A4098" t="s">
        <v>6568</v>
      </c>
      <c r="B4098" t="s">
        <v>1844</v>
      </c>
      <c r="C4098" t="s">
        <v>4333</v>
      </c>
      <c r="D4098" s="154">
        <v>364</v>
      </c>
      <c r="E4098" t="s">
        <v>3246</v>
      </c>
      <c r="F4098">
        <v>27</v>
      </c>
      <c r="G4098">
        <v>54</v>
      </c>
      <c r="H4098" t="s">
        <v>3404</v>
      </c>
      <c r="I4098" t="s">
        <v>3515</v>
      </c>
      <c r="K4098" t="s">
        <v>3247</v>
      </c>
      <c r="L4098" t="s">
        <v>3246</v>
      </c>
      <c r="M4098" t="s">
        <v>3404</v>
      </c>
      <c r="N4098" t="b">
        <f>IF(ETMRouteStages[[#This Row],[RID]]=A4097,ETMRouteStages[[#This Row],[StageSequence]]=F4097+1,TRUE)</f>
        <v>1</v>
      </c>
    </row>
    <row r="4099" spans="1:14">
      <c r="A4099" t="s">
        <v>6568</v>
      </c>
      <c r="B4099" t="s">
        <v>1844</v>
      </c>
      <c r="C4099" t="s">
        <v>4333</v>
      </c>
      <c r="D4099" s="154">
        <v>364</v>
      </c>
      <c r="E4099" t="s">
        <v>3300</v>
      </c>
      <c r="F4099">
        <v>28</v>
      </c>
      <c r="G4099">
        <v>56</v>
      </c>
      <c r="H4099" t="s">
        <v>3404</v>
      </c>
      <c r="I4099" t="s">
        <v>3515</v>
      </c>
      <c r="K4099" t="s">
        <v>3301</v>
      </c>
      <c r="L4099" t="s">
        <v>3300</v>
      </c>
      <c r="M4099" t="s">
        <v>3404</v>
      </c>
      <c r="N4099" t="b">
        <f>IF(ETMRouteStages[[#This Row],[RID]]=A4098,ETMRouteStages[[#This Row],[StageSequence]]=F4098+1,TRUE)</f>
        <v>1</v>
      </c>
    </row>
    <row r="4100" spans="1:14">
      <c r="A4100" t="s">
        <v>6568</v>
      </c>
      <c r="B4100" t="s">
        <v>1844</v>
      </c>
      <c r="C4100" t="s">
        <v>4333</v>
      </c>
      <c r="D4100" s="154">
        <v>364</v>
      </c>
      <c r="E4100" t="s">
        <v>3228</v>
      </c>
      <c r="F4100">
        <v>29</v>
      </c>
      <c r="G4100">
        <v>58</v>
      </c>
      <c r="H4100" t="s">
        <v>3404</v>
      </c>
      <c r="I4100" t="s">
        <v>3515</v>
      </c>
      <c r="K4100" t="s">
        <v>3229</v>
      </c>
      <c r="L4100" t="s">
        <v>3228</v>
      </c>
      <c r="M4100" t="s">
        <v>3404</v>
      </c>
      <c r="N4100" t="b">
        <f>IF(ETMRouteStages[[#This Row],[RID]]=A4099,ETMRouteStages[[#This Row],[StageSequence]]=F4099+1,TRUE)</f>
        <v>1</v>
      </c>
    </row>
    <row r="4101" spans="1:14">
      <c r="A4101" t="s">
        <v>6569</v>
      </c>
      <c r="B4101" t="s">
        <v>1844</v>
      </c>
      <c r="C4101" t="s">
        <v>4335</v>
      </c>
      <c r="D4101" s="154">
        <v>365</v>
      </c>
      <c r="E4101" t="s">
        <v>1843</v>
      </c>
      <c r="F4101">
        <v>1</v>
      </c>
      <c r="G4101">
        <v>0</v>
      </c>
      <c r="H4101" t="s">
        <v>3404</v>
      </c>
      <c r="I4101" t="s">
        <v>3515</v>
      </c>
      <c r="K4101" t="s">
        <v>1844</v>
      </c>
      <c r="L4101" t="s">
        <v>1843</v>
      </c>
      <c r="M4101" t="s">
        <v>3404</v>
      </c>
      <c r="N4101" t="b">
        <f>IF(ETMRouteStages[[#This Row],[RID]]=A4100,ETMRouteStages[[#This Row],[StageSequence]]=F4100+1,TRUE)</f>
        <v>1</v>
      </c>
    </row>
    <row r="4102" spans="1:14">
      <c r="A4102" t="s">
        <v>6569</v>
      </c>
      <c r="B4102" t="s">
        <v>1844</v>
      </c>
      <c r="C4102" t="s">
        <v>4335</v>
      </c>
      <c r="D4102" s="154">
        <v>365</v>
      </c>
      <c r="E4102" t="s">
        <v>1845</v>
      </c>
      <c r="F4102">
        <v>2</v>
      </c>
      <c r="G4102">
        <v>2</v>
      </c>
      <c r="H4102" t="s">
        <v>3404</v>
      </c>
      <c r="I4102" t="s">
        <v>3515</v>
      </c>
      <c r="K4102" t="s">
        <v>1846</v>
      </c>
      <c r="L4102" t="s">
        <v>1845</v>
      </c>
      <c r="M4102" t="s">
        <v>3404</v>
      </c>
      <c r="N4102" t="b">
        <f>IF(ETMRouteStages[[#This Row],[RID]]=A4101,ETMRouteStages[[#This Row],[StageSequence]]=F4101+1,TRUE)</f>
        <v>1</v>
      </c>
    </row>
    <row r="4103" spans="1:14">
      <c r="A4103" t="s">
        <v>6569</v>
      </c>
      <c r="B4103" t="s">
        <v>1844</v>
      </c>
      <c r="C4103" t="s">
        <v>4335</v>
      </c>
      <c r="D4103" s="154">
        <v>365</v>
      </c>
      <c r="E4103" t="s">
        <v>2073</v>
      </c>
      <c r="F4103">
        <v>3</v>
      </c>
      <c r="G4103">
        <v>4</v>
      </c>
      <c r="H4103" t="s">
        <v>3404</v>
      </c>
      <c r="I4103" t="s">
        <v>3515</v>
      </c>
      <c r="K4103" t="s">
        <v>2074</v>
      </c>
      <c r="L4103" t="s">
        <v>2073</v>
      </c>
      <c r="M4103" t="s">
        <v>3404</v>
      </c>
      <c r="N4103" t="b">
        <f>IF(ETMRouteStages[[#This Row],[RID]]=A4102,ETMRouteStages[[#This Row],[StageSequence]]=F4102+1,TRUE)</f>
        <v>1</v>
      </c>
    </row>
    <row r="4104" spans="1:14">
      <c r="A4104" t="s">
        <v>6569</v>
      </c>
      <c r="B4104" t="s">
        <v>1844</v>
      </c>
      <c r="C4104" t="s">
        <v>4335</v>
      </c>
      <c r="D4104" s="154">
        <v>365</v>
      </c>
      <c r="E4104" t="s">
        <v>1103</v>
      </c>
      <c r="F4104">
        <v>4</v>
      </c>
      <c r="G4104">
        <v>5</v>
      </c>
      <c r="H4104" t="s">
        <v>3404</v>
      </c>
      <c r="I4104" t="s">
        <v>3515</v>
      </c>
      <c r="K4104" t="s">
        <v>1104</v>
      </c>
      <c r="L4104" t="s">
        <v>1103</v>
      </c>
      <c r="M4104" t="s">
        <v>3404</v>
      </c>
      <c r="N4104" t="b">
        <f>IF(ETMRouteStages[[#This Row],[RID]]=A4103,ETMRouteStages[[#This Row],[StageSequence]]=F4103+1,TRUE)</f>
        <v>1</v>
      </c>
    </row>
    <row r="4105" spans="1:14">
      <c r="A4105" t="s">
        <v>6569</v>
      </c>
      <c r="B4105" t="s">
        <v>1844</v>
      </c>
      <c r="C4105" t="s">
        <v>4335</v>
      </c>
      <c r="D4105" s="154">
        <v>365</v>
      </c>
      <c r="E4105" t="s">
        <v>906</v>
      </c>
      <c r="F4105">
        <v>5</v>
      </c>
      <c r="G4105">
        <v>7</v>
      </c>
      <c r="H4105" t="s">
        <v>3404</v>
      </c>
      <c r="I4105" t="s">
        <v>3515</v>
      </c>
      <c r="K4105" t="s">
        <v>907</v>
      </c>
      <c r="L4105" t="s">
        <v>906</v>
      </c>
      <c r="M4105" t="s">
        <v>3404</v>
      </c>
      <c r="N4105" t="b">
        <f>IF(ETMRouteStages[[#This Row],[RID]]=A4104,ETMRouteStages[[#This Row],[StageSequence]]=F4104+1,TRUE)</f>
        <v>1</v>
      </c>
    </row>
    <row r="4106" spans="1:14">
      <c r="A4106" t="s">
        <v>6569</v>
      </c>
      <c r="B4106" t="s">
        <v>1844</v>
      </c>
      <c r="C4106" t="s">
        <v>4335</v>
      </c>
      <c r="D4106" s="154">
        <v>365</v>
      </c>
      <c r="E4106" t="s">
        <v>1035</v>
      </c>
      <c r="F4106">
        <v>6</v>
      </c>
      <c r="G4106">
        <v>8</v>
      </c>
      <c r="H4106" t="s">
        <v>3404</v>
      </c>
      <c r="I4106" t="s">
        <v>3515</v>
      </c>
      <c r="K4106" t="s">
        <v>1036</v>
      </c>
      <c r="L4106" t="s">
        <v>1035</v>
      </c>
      <c r="M4106" t="s">
        <v>3404</v>
      </c>
      <c r="N4106" t="b">
        <f>IF(ETMRouteStages[[#This Row],[RID]]=A4105,ETMRouteStages[[#This Row],[StageSequence]]=F4105+1,TRUE)</f>
        <v>1</v>
      </c>
    </row>
    <row r="4107" spans="1:14">
      <c r="A4107" t="s">
        <v>6569</v>
      </c>
      <c r="B4107" t="s">
        <v>1844</v>
      </c>
      <c r="C4107" t="s">
        <v>4335</v>
      </c>
      <c r="D4107" s="154">
        <v>365</v>
      </c>
      <c r="E4107" t="s">
        <v>2260</v>
      </c>
      <c r="F4107">
        <v>7</v>
      </c>
      <c r="G4107">
        <v>11</v>
      </c>
      <c r="H4107" t="s">
        <v>3404</v>
      </c>
      <c r="I4107" t="s">
        <v>3515</v>
      </c>
      <c r="K4107" t="s">
        <v>2261</v>
      </c>
      <c r="L4107" t="s">
        <v>2260</v>
      </c>
      <c r="M4107" t="s">
        <v>3404</v>
      </c>
      <c r="N4107" t="b">
        <f>IF(ETMRouteStages[[#This Row],[RID]]=A4106,ETMRouteStages[[#This Row],[StageSequence]]=F4106+1,TRUE)</f>
        <v>1</v>
      </c>
    </row>
    <row r="4108" spans="1:14">
      <c r="A4108" t="s">
        <v>6569</v>
      </c>
      <c r="B4108" t="s">
        <v>1844</v>
      </c>
      <c r="C4108" t="s">
        <v>4335</v>
      </c>
      <c r="D4108" s="154">
        <v>365</v>
      </c>
      <c r="E4108" t="s">
        <v>995</v>
      </c>
      <c r="F4108">
        <v>8</v>
      </c>
      <c r="G4108">
        <v>14</v>
      </c>
      <c r="H4108" t="s">
        <v>3404</v>
      </c>
      <c r="I4108" t="s">
        <v>3515</v>
      </c>
      <c r="K4108" t="s">
        <v>996</v>
      </c>
      <c r="L4108" t="s">
        <v>995</v>
      </c>
      <c r="M4108" t="s">
        <v>3404</v>
      </c>
      <c r="N4108" t="b">
        <f>IF(ETMRouteStages[[#This Row],[RID]]=A4107,ETMRouteStages[[#This Row],[StageSequence]]=F4107+1,TRUE)</f>
        <v>1</v>
      </c>
    </row>
    <row r="4109" spans="1:14">
      <c r="A4109" t="s">
        <v>6569</v>
      </c>
      <c r="B4109" t="s">
        <v>1844</v>
      </c>
      <c r="C4109" t="s">
        <v>4335</v>
      </c>
      <c r="D4109" s="154">
        <v>365</v>
      </c>
      <c r="E4109" t="s">
        <v>1055</v>
      </c>
      <c r="F4109">
        <v>9</v>
      </c>
      <c r="G4109">
        <v>15</v>
      </c>
      <c r="H4109" t="s">
        <v>3404</v>
      </c>
      <c r="I4109" t="s">
        <v>3515</v>
      </c>
      <c r="K4109" t="s">
        <v>1056</v>
      </c>
      <c r="L4109" t="s">
        <v>1055</v>
      </c>
      <c r="M4109" t="s">
        <v>3404</v>
      </c>
      <c r="N4109" t="b">
        <f>IF(ETMRouteStages[[#This Row],[RID]]=A4108,ETMRouteStages[[#This Row],[StageSequence]]=F4108+1,TRUE)</f>
        <v>1</v>
      </c>
    </row>
    <row r="4110" spans="1:14">
      <c r="A4110" t="s">
        <v>6569</v>
      </c>
      <c r="B4110" t="s">
        <v>1844</v>
      </c>
      <c r="C4110" t="s">
        <v>4335</v>
      </c>
      <c r="D4110" s="154">
        <v>365</v>
      </c>
      <c r="E4110" t="s">
        <v>620</v>
      </c>
      <c r="F4110">
        <v>10</v>
      </c>
      <c r="G4110">
        <v>17</v>
      </c>
      <c r="H4110" t="s">
        <v>3404</v>
      </c>
      <c r="I4110" t="s">
        <v>3515</v>
      </c>
      <c r="K4110" t="s">
        <v>621</v>
      </c>
      <c r="L4110" t="s">
        <v>620</v>
      </c>
      <c r="M4110" t="s">
        <v>3404</v>
      </c>
      <c r="N4110" t="b">
        <f>IF(ETMRouteStages[[#This Row],[RID]]=A4109,ETMRouteStages[[#This Row],[StageSequence]]=F4109+1,TRUE)</f>
        <v>1</v>
      </c>
    </row>
    <row r="4111" spans="1:14">
      <c r="A4111" t="s">
        <v>6569</v>
      </c>
      <c r="B4111" t="s">
        <v>1844</v>
      </c>
      <c r="C4111" t="s">
        <v>4335</v>
      </c>
      <c r="D4111" s="154">
        <v>365</v>
      </c>
      <c r="E4111" t="s">
        <v>680</v>
      </c>
      <c r="F4111">
        <v>11</v>
      </c>
      <c r="G4111">
        <v>20</v>
      </c>
      <c r="H4111" t="s">
        <v>3404</v>
      </c>
      <c r="I4111" t="s">
        <v>3515</v>
      </c>
      <c r="K4111" t="s">
        <v>681</v>
      </c>
      <c r="L4111" t="s">
        <v>680</v>
      </c>
      <c r="M4111" t="s">
        <v>3404</v>
      </c>
      <c r="N4111" t="b">
        <f>IF(ETMRouteStages[[#This Row],[RID]]=A4110,ETMRouteStages[[#This Row],[StageSequence]]=F4110+1,TRUE)</f>
        <v>1</v>
      </c>
    </row>
    <row r="4112" spans="1:14">
      <c r="A4112" t="s">
        <v>6569</v>
      </c>
      <c r="B4112" t="s">
        <v>1844</v>
      </c>
      <c r="C4112" t="s">
        <v>4335</v>
      </c>
      <c r="D4112" s="154">
        <v>365</v>
      </c>
      <c r="E4112" t="s">
        <v>1293</v>
      </c>
      <c r="F4112">
        <v>12</v>
      </c>
      <c r="G4112">
        <v>22</v>
      </c>
      <c r="H4112" t="s">
        <v>3404</v>
      </c>
      <c r="I4112" t="s">
        <v>3515</v>
      </c>
      <c r="K4112" t="s">
        <v>1294</v>
      </c>
      <c r="L4112" t="s">
        <v>1293</v>
      </c>
      <c r="M4112" t="s">
        <v>3404</v>
      </c>
      <c r="N4112" t="b">
        <f>IF(ETMRouteStages[[#This Row],[RID]]=A4111,ETMRouteStages[[#This Row],[StageSequence]]=F4111+1,TRUE)</f>
        <v>1</v>
      </c>
    </row>
    <row r="4113" spans="1:14">
      <c r="A4113" t="s">
        <v>6569</v>
      </c>
      <c r="B4113" t="s">
        <v>1844</v>
      </c>
      <c r="C4113" t="s">
        <v>4335</v>
      </c>
      <c r="D4113" s="154">
        <v>365</v>
      </c>
      <c r="E4113" t="s">
        <v>2165</v>
      </c>
      <c r="F4113">
        <v>13</v>
      </c>
      <c r="G4113">
        <v>24</v>
      </c>
      <c r="H4113" t="s">
        <v>3404</v>
      </c>
      <c r="I4113" t="s">
        <v>3515</v>
      </c>
      <c r="K4113" t="s">
        <v>2166</v>
      </c>
      <c r="L4113" t="s">
        <v>2165</v>
      </c>
      <c r="M4113" t="s">
        <v>3404</v>
      </c>
      <c r="N4113" t="b">
        <f>IF(ETMRouteStages[[#This Row],[RID]]=A4112,ETMRouteStages[[#This Row],[StageSequence]]=F4112+1,TRUE)</f>
        <v>1</v>
      </c>
    </row>
    <row r="4114" spans="1:14">
      <c r="A4114" t="s">
        <v>6569</v>
      </c>
      <c r="B4114" t="s">
        <v>1844</v>
      </c>
      <c r="C4114" t="s">
        <v>4335</v>
      </c>
      <c r="D4114" s="154">
        <v>365</v>
      </c>
      <c r="E4114" t="s">
        <v>2298</v>
      </c>
      <c r="F4114">
        <v>14</v>
      </c>
      <c r="G4114">
        <v>26</v>
      </c>
      <c r="H4114" t="s">
        <v>3404</v>
      </c>
      <c r="I4114" t="s">
        <v>3515</v>
      </c>
      <c r="K4114" t="s">
        <v>2299</v>
      </c>
      <c r="L4114" t="s">
        <v>2298</v>
      </c>
      <c r="M4114" t="s">
        <v>3404</v>
      </c>
      <c r="N4114" t="b">
        <f>IF(ETMRouteStages[[#This Row],[RID]]=A4113,ETMRouteStages[[#This Row],[StageSequence]]=F4113+1,TRUE)</f>
        <v>1</v>
      </c>
    </row>
    <row r="4115" spans="1:14">
      <c r="A4115" t="s">
        <v>6569</v>
      </c>
      <c r="B4115" t="s">
        <v>1844</v>
      </c>
      <c r="C4115" t="s">
        <v>4335</v>
      </c>
      <c r="D4115" s="154">
        <v>365</v>
      </c>
      <c r="E4115" t="s">
        <v>2316</v>
      </c>
      <c r="F4115">
        <v>15</v>
      </c>
      <c r="G4115">
        <v>28</v>
      </c>
      <c r="H4115" t="s">
        <v>3404</v>
      </c>
      <c r="I4115" t="s">
        <v>3515</v>
      </c>
      <c r="K4115" t="s">
        <v>2317</v>
      </c>
      <c r="L4115" t="s">
        <v>2316</v>
      </c>
      <c r="M4115" t="s">
        <v>3404</v>
      </c>
      <c r="N4115" t="b">
        <f>IF(ETMRouteStages[[#This Row],[RID]]=A4114,ETMRouteStages[[#This Row],[StageSequence]]=F4114+1,TRUE)</f>
        <v>1</v>
      </c>
    </row>
    <row r="4116" spans="1:14">
      <c r="A4116" t="s">
        <v>6569</v>
      </c>
      <c r="B4116" t="s">
        <v>1844</v>
      </c>
      <c r="C4116" t="s">
        <v>4335</v>
      </c>
      <c r="D4116" s="154">
        <v>365</v>
      </c>
      <c r="E4116" t="s">
        <v>1341</v>
      </c>
      <c r="F4116">
        <v>16</v>
      </c>
      <c r="G4116">
        <v>32</v>
      </c>
      <c r="H4116" t="s">
        <v>3404</v>
      </c>
      <c r="I4116" t="s">
        <v>3515</v>
      </c>
      <c r="K4116" t="s">
        <v>1342</v>
      </c>
      <c r="L4116" t="s">
        <v>1341</v>
      </c>
      <c r="M4116" t="s">
        <v>3404</v>
      </c>
      <c r="N4116" t="b">
        <f>IF(ETMRouteStages[[#This Row],[RID]]=A4115,ETMRouteStages[[#This Row],[StageSequence]]=F4115+1,TRUE)</f>
        <v>1</v>
      </c>
    </row>
    <row r="4117" spans="1:14">
      <c r="A4117" t="s">
        <v>6569</v>
      </c>
      <c r="B4117" t="s">
        <v>1844</v>
      </c>
      <c r="C4117" t="s">
        <v>4335</v>
      </c>
      <c r="D4117" s="154">
        <v>365</v>
      </c>
      <c r="E4117" t="s">
        <v>882</v>
      </c>
      <c r="F4117">
        <v>17</v>
      </c>
      <c r="G4117">
        <v>35</v>
      </c>
      <c r="H4117" t="s">
        <v>3404</v>
      </c>
      <c r="I4117" t="s">
        <v>3515</v>
      </c>
      <c r="K4117" t="s">
        <v>883</v>
      </c>
      <c r="L4117" t="s">
        <v>882</v>
      </c>
      <c r="M4117" t="s">
        <v>3404</v>
      </c>
      <c r="N4117" t="b">
        <f>IF(ETMRouteStages[[#This Row],[RID]]=A4116,ETMRouteStages[[#This Row],[StageSequence]]=F4116+1,TRUE)</f>
        <v>1</v>
      </c>
    </row>
    <row r="4118" spans="1:14">
      <c r="A4118" t="s">
        <v>6569</v>
      </c>
      <c r="B4118" t="s">
        <v>1844</v>
      </c>
      <c r="C4118" t="s">
        <v>4335</v>
      </c>
      <c r="D4118" s="154">
        <v>365</v>
      </c>
      <c r="E4118" t="s">
        <v>830</v>
      </c>
      <c r="F4118">
        <v>18</v>
      </c>
      <c r="G4118">
        <v>37</v>
      </c>
      <c r="H4118" t="s">
        <v>3404</v>
      </c>
      <c r="I4118" t="s">
        <v>3515</v>
      </c>
      <c r="K4118" t="s">
        <v>831</v>
      </c>
      <c r="L4118" t="s">
        <v>830</v>
      </c>
      <c r="M4118" t="s">
        <v>3404</v>
      </c>
      <c r="N4118" t="b">
        <f>IF(ETMRouteStages[[#This Row],[RID]]=A4117,ETMRouteStages[[#This Row],[StageSequence]]=F4117+1,TRUE)</f>
        <v>1</v>
      </c>
    </row>
    <row r="4119" spans="1:14">
      <c r="A4119" t="s">
        <v>6569</v>
      </c>
      <c r="B4119" t="s">
        <v>1844</v>
      </c>
      <c r="C4119" t="s">
        <v>4335</v>
      </c>
      <c r="D4119" s="154">
        <v>365</v>
      </c>
      <c r="E4119" t="s">
        <v>2673</v>
      </c>
      <c r="F4119">
        <v>19</v>
      </c>
      <c r="G4119">
        <v>39</v>
      </c>
      <c r="H4119" t="s">
        <v>3404</v>
      </c>
      <c r="I4119" t="s">
        <v>3515</v>
      </c>
      <c r="K4119" t="s">
        <v>2674</v>
      </c>
      <c r="L4119" t="s">
        <v>2673</v>
      </c>
      <c r="M4119" t="s">
        <v>3404</v>
      </c>
      <c r="N4119" t="b">
        <f>IF(ETMRouteStages[[#This Row],[RID]]=A4118,ETMRouteStages[[#This Row],[StageSequence]]=F4118+1,TRUE)</f>
        <v>1</v>
      </c>
    </row>
    <row r="4120" spans="1:14">
      <c r="A4120" t="s">
        <v>6569</v>
      </c>
      <c r="B4120" t="s">
        <v>1844</v>
      </c>
      <c r="C4120" t="s">
        <v>4335</v>
      </c>
      <c r="D4120" s="154">
        <v>365</v>
      </c>
      <c r="E4120" t="s">
        <v>1932</v>
      </c>
      <c r="F4120">
        <v>20</v>
      </c>
      <c r="G4120">
        <v>41</v>
      </c>
      <c r="H4120" t="s">
        <v>3404</v>
      </c>
      <c r="I4120" t="s">
        <v>3515</v>
      </c>
      <c r="K4120" t="s">
        <v>1933</v>
      </c>
      <c r="L4120" t="s">
        <v>1932</v>
      </c>
      <c r="M4120" t="s">
        <v>3404</v>
      </c>
      <c r="N4120" t="b">
        <f>IF(ETMRouteStages[[#This Row],[RID]]=A4119,ETMRouteStages[[#This Row],[StageSequence]]=F4119+1,TRUE)</f>
        <v>1</v>
      </c>
    </row>
    <row r="4121" spans="1:14">
      <c r="A4121" t="s">
        <v>6569</v>
      </c>
      <c r="B4121" t="s">
        <v>1844</v>
      </c>
      <c r="C4121" t="s">
        <v>4335</v>
      </c>
      <c r="D4121" s="154">
        <v>365</v>
      </c>
      <c r="E4121" t="s">
        <v>720</v>
      </c>
      <c r="F4121">
        <v>21</v>
      </c>
      <c r="G4121">
        <v>42</v>
      </c>
      <c r="H4121" t="s">
        <v>3404</v>
      </c>
      <c r="I4121" t="s">
        <v>3515</v>
      </c>
      <c r="K4121" t="s">
        <v>721</v>
      </c>
      <c r="L4121" t="s">
        <v>720</v>
      </c>
      <c r="M4121" t="s">
        <v>3404</v>
      </c>
      <c r="N4121" t="b">
        <f>IF(ETMRouteStages[[#This Row],[RID]]=A4120,ETMRouteStages[[#This Row],[StageSequence]]=F4120+1,TRUE)</f>
        <v>1</v>
      </c>
    </row>
    <row r="4122" spans="1:14">
      <c r="A4122" t="s">
        <v>6569</v>
      </c>
      <c r="B4122" t="s">
        <v>1844</v>
      </c>
      <c r="C4122" t="s">
        <v>4335</v>
      </c>
      <c r="D4122" s="154">
        <v>365</v>
      </c>
      <c r="E4122" t="s">
        <v>540</v>
      </c>
      <c r="F4122">
        <v>22</v>
      </c>
      <c r="G4122">
        <v>43</v>
      </c>
      <c r="H4122" t="s">
        <v>3404</v>
      </c>
      <c r="I4122" t="s">
        <v>3515</v>
      </c>
      <c r="K4122" t="s">
        <v>541</v>
      </c>
      <c r="L4122" t="s">
        <v>540</v>
      </c>
      <c r="M4122" t="s">
        <v>3404</v>
      </c>
      <c r="N4122" t="b">
        <f>IF(ETMRouteStages[[#This Row],[RID]]=A4121,ETMRouteStages[[#This Row],[StageSequence]]=F4121+1,TRUE)</f>
        <v>1</v>
      </c>
    </row>
    <row r="4123" spans="1:14">
      <c r="A4123" t="s">
        <v>6569</v>
      </c>
      <c r="B4123" t="s">
        <v>1844</v>
      </c>
      <c r="C4123" t="s">
        <v>4335</v>
      </c>
      <c r="D4123" s="154">
        <v>365</v>
      </c>
      <c r="E4123" t="s">
        <v>2241</v>
      </c>
      <c r="F4123">
        <v>23</v>
      </c>
      <c r="G4123">
        <v>45</v>
      </c>
      <c r="H4123" t="s">
        <v>3404</v>
      </c>
      <c r="I4123" t="s">
        <v>3515</v>
      </c>
      <c r="K4123" t="s">
        <v>2242</v>
      </c>
      <c r="L4123" t="s">
        <v>2241</v>
      </c>
      <c r="M4123" t="s">
        <v>3404</v>
      </c>
      <c r="N4123" t="b">
        <f>IF(ETMRouteStages[[#This Row],[RID]]=A4122,ETMRouteStages[[#This Row],[StageSequence]]=F4122+1,TRUE)</f>
        <v>1</v>
      </c>
    </row>
    <row r="4124" spans="1:14">
      <c r="A4124" t="s">
        <v>6569</v>
      </c>
      <c r="B4124" t="s">
        <v>1844</v>
      </c>
      <c r="C4124" t="s">
        <v>4335</v>
      </c>
      <c r="D4124" s="154">
        <v>365</v>
      </c>
      <c r="E4124" t="s">
        <v>3110</v>
      </c>
      <c r="F4124">
        <v>24</v>
      </c>
      <c r="G4124">
        <v>46</v>
      </c>
      <c r="H4124" t="s">
        <v>3404</v>
      </c>
      <c r="I4124" t="s">
        <v>3515</v>
      </c>
      <c r="K4124" t="s">
        <v>3111</v>
      </c>
      <c r="L4124" t="s">
        <v>3110</v>
      </c>
      <c r="M4124" t="s">
        <v>3404</v>
      </c>
      <c r="N4124" t="b">
        <f>IF(ETMRouteStages[[#This Row],[RID]]=A4123,ETMRouteStages[[#This Row],[StageSequence]]=F4123+1,TRUE)</f>
        <v>1</v>
      </c>
    </row>
    <row r="4125" spans="1:14">
      <c r="A4125" t="s">
        <v>6569</v>
      </c>
      <c r="B4125" t="s">
        <v>1844</v>
      </c>
      <c r="C4125" t="s">
        <v>4335</v>
      </c>
      <c r="D4125" s="154">
        <v>365</v>
      </c>
      <c r="E4125" t="s">
        <v>2663</v>
      </c>
      <c r="F4125">
        <v>25</v>
      </c>
      <c r="G4125">
        <v>48</v>
      </c>
      <c r="H4125" t="s">
        <v>3404</v>
      </c>
      <c r="I4125" t="s">
        <v>3515</v>
      </c>
      <c r="K4125" t="s">
        <v>2664</v>
      </c>
      <c r="L4125" t="s">
        <v>2663</v>
      </c>
      <c r="M4125" t="s">
        <v>3404</v>
      </c>
      <c r="N4125" t="b">
        <f>IF(ETMRouteStages[[#This Row],[RID]]=A4124,ETMRouteStages[[#This Row],[StageSequence]]=F4124+1,TRUE)</f>
        <v>1</v>
      </c>
    </row>
    <row r="4126" spans="1:14">
      <c r="A4126" t="s">
        <v>6569</v>
      </c>
      <c r="B4126" t="s">
        <v>1844</v>
      </c>
      <c r="C4126" t="s">
        <v>4335</v>
      </c>
      <c r="D4126" s="154">
        <v>365</v>
      </c>
      <c r="E4126" t="s">
        <v>808</v>
      </c>
      <c r="F4126">
        <v>26</v>
      </c>
      <c r="G4126">
        <v>49</v>
      </c>
      <c r="H4126" t="s">
        <v>3404</v>
      </c>
      <c r="I4126" t="s">
        <v>3515</v>
      </c>
      <c r="K4126" t="s">
        <v>809</v>
      </c>
      <c r="L4126" t="s">
        <v>808</v>
      </c>
      <c r="M4126" t="s">
        <v>3404</v>
      </c>
      <c r="N4126" t="b">
        <f>IF(ETMRouteStages[[#This Row],[RID]]=A4125,ETMRouteStages[[#This Row],[StageSequence]]=F4125+1,TRUE)</f>
        <v>1</v>
      </c>
    </row>
    <row r="4127" spans="1:14">
      <c r="A4127" t="s">
        <v>6569</v>
      </c>
      <c r="B4127" t="s">
        <v>1844</v>
      </c>
      <c r="C4127" t="s">
        <v>4335</v>
      </c>
      <c r="D4127" s="154">
        <v>365</v>
      </c>
      <c r="E4127" t="s">
        <v>6570</v>
      </c>
      <c r="F4127">
        <v>27</v>
      </c>
      <c r="G4127">
        <v>50</v>
      </c>
      <c r="H4127" t="s">
        <v>3404</v>
      </c>
      <c r="I4127" t="s">
        <v>3515</v>
      </c>
      <c r="K4127" t="s">
        <v>6571</v>
      </c>
      <c r="L4127" t="s">
        <v>6570</v>
      </c>
      <c r="M4127" t="s">
        <v>3404</v>
      </c>
      <c r="N4127" t="b">
        <f>IF(ETMRouteStages[[#This Row],[RID]]=A4126,ETMRouteStages[[#This Row],[StageSequence]]=F4126+1,TRUE)</f>
        <v>1</v>
      </c>
    </row>
    <row r="4128" spans="1:14">
      <c r="A4128" t="s">
        <v>6569</v>
      </c>
      <c r="B4128" t="s">
        <v>1844</v>
      </c>
      <c r="C4128" t="s">
        <v>4335</v>
      </c>
      <c r="D4128" s="154">
        <v>365</v>
      </c>
      <c r="E4128" t="s">
        <v>3300</v>
      </c>
      <c r="F4128">
        <v>28</v>
      </c>
      <c r="G4128">
        <v>51</v>
      </c>
      <c r="H4128" t="s">
        <v>3404</v>
      </c>
      <c r="I4128" t="s">
        <v>3515</v>
      </c>
      <c r="K4128" t="s">
        <v>3301</v>
      </c>
      <c r="L4128" t="s">
        <v>3300</v>
      </c>
      <c r="M4128" t="s">
        <v>3404</v>
      </c>
      <c r="N4128" t="b">
        <f>IF(ETMRouteStages[[#This Row],[RID]]=A4127,ETMRouteStages[[#This Row],[StageSequence]]=F4127+1,TRUE)</f>
        <v>1</v>
      </c>
    </row>
    <row r="4129" spans="1:14">
      <c r="A4129" t="s">
        <v>6569</v>
      </c>
      <c r="B4129" t="s">
        <v>1844</v>
      </c>
      <c r="C4129" t="s">
        <v>4335</v>
      </c>
      <c r="D4129" s="154">
        <v>365</v>
      </c>
      <c r="E4129" t="s">
        <v>3302</v>
      </c>
      <c r="F4129">
        <v>29</v>
      </c>
      <c r="G4129">
        <v>53</v>
      </c>
      <c r="H4129" t="s">
        <v>3404</v>
      </c>
      <c r="I4129" t="s">
        <v>3515</v>
      </c>
      <c r="K4129" t="s">
        <v>3303</v>
      </c>
      <c r="L4129" t="s">
        <v>3302</v>
      </c>
      <c r="M4129" t="s">
        <v>3404</v>
      </c>
      <c r="N4129" t="b">
        <f>IF(ETMRouteStages[[#This Row],[RID]]=A4128,ETMRouteStages[[#This Row],[StageSequence]]=F4128+1,TRUE)</f>
        <v>1</v>
      </c>
    </row>
    <row r="4130" spans="1:14">
      <c r="A4130" t="s">
        <v>6569</v>
      </c>
      <c r="B4130" t="s">
        <v>1844</v>
      </c>
      <c r="C4130" t="s">
        <v>4335</v>
      </c>
      <c r="D4130" s="154">
        <v>365</v>
      </c>
      <c r="E4130" t="s">
        <v>3128</v>
      </c>
      <c r="F4130">
        <v>30</v>
      </c>
      <c r="G4130">
        <v>57</v>
      </c>
      <c r="H4130" t="s">
        <v>3404</v>
      </c>
      <c r="I4130" t="s">
        <v>3515</v>
      </c>
      <c r="K4130" t="s">
        <v>3129</v>
      </c>
      <c r="L4130" t="s">
        <v>3128</v>
      </c>
      <c r="M4130" t="s">
        <v>3404</v>
      </c>
      <c r="N4130" t="b">
        <f>IF(ETMRouteStages[[#This Row],[RID]]=A4129,ETMRouteStages[[#This Row],[StageSequence]]=F4129+1,TRUE)</f>
        <v>1</v>
      </c>
    </row>
    <row r="4131" spans="1:14">
      <c r="A4131" t="s">
        <v>6569</v>
      </c>
      <c r="B4131" t="s">
        <v>1844</v>
      </c>
      <c r="C4131" t="s">
        <v>4335</v>
      </c>
      <c r="D4131" s="154">
        <v>365</v>
      </c>
      <c r="E4131" t="s">
        <v>1733</v>
      </c>
      <c r="F4131">
        <v>31</v>
      </c>
      <c r="G4131">
        <v>60</v>
      </c>
      <c r="H4131" t="s">
        <v>3404</v>
      </c>
      <c r="I4131" t="s">
        <v>3515</v>
      </c>
      <c r="K4131" t="s">
        <v>1734</v>
      </c>
      <c r="L4131" t="s">
        <v>1733</v>
      </c>
      <c r="M4131" t="s">
        <v>3404</v>
      </c>
      <c r="N4131" t="b">
        <f>IF(ETMRouteStages[[#This Row],[RID]]=A4130,ETMRouteStages[[#This Row],[StageSequence]]=F4130+1,TRUE)</f>
        <v>1</v>
      </c>
    </row>
    <row r="4132" spans="1:14">
      <c r="A4132" t="s">
        <v>6572</v>
      </c>
      <c r="B4132" t="s">
        <v>1844</v>
      </c>
      <c r="C4132" t="s">
        <v>4339</v>
      </c>
      <c r="D4132" s="154">
        <v>366</v>
      </c>
      <c r="E4132" t="s">
        <v>1843</v>
      </c>
      <c r="F4132">
        <v>1</v>
      </c>
      <c r="G4132">
        <v>0</v>
      </c>
      <c r="H4132" t="s">
        <v>3404</v>
      </c>
      <c r="I4132" t="s">
        <v>3515</v>
      </c>
      <c r="K4132" t="s">
        <v>1844</v>
      </c>
      <c r="L4132" t="s">
        <v>1843</v>
      </c>
      <c r="M4132" t="s">
        <v>3404</v>
      </c>
      <c r="N4132" t="b">
        <f>IF(ETMRouteStages[[#This Row],[RID]]=A4131,ETMRouteStages[[#This Row],[StageSequence]]=F4131+1,TRUE)</f>
        <v>1</v>
      </c>
    </row>
    <row r="4133" spans="1:14">
      <c r="A4133" t="s">
        <v>6572</v>
      </c>
      <c r="B4133" t="s">
        <v>1844</v>
      </c>
      <c r="C4133" t="s">
        <v>4339</v>
      </c>
      <c r="D4133" s="154">
        <v>366</v>
      </c>
      <c r="E4133" t="s">
        <v>1845</v>
      </c>
      <c r="F4133">
        <v>2</v>
      </c>
      <c r="G4133">
        <v>2</v>
      </c>
      <c r="H4133" t="s">
        <v>3404</v>
      </c>
      <c r="I4133" t="s">
        <v>3515</v>
      </c>
      <c r="K4133" t="s">
        <v>1846</v>
      </c>
      <c r="L4133" t="s">
        <v>1845</v>
      </c>
      <c r="M4133" t="s">
        <v>3404</v>
      </c>
      <c r="N4133" t="b">
        <f>IF(ETMRouteStages[[#This Row],[RID]]=A4132,ETMRouteStages[[#This Row],[StageSequence]]=F4132+1,TRUE)</f>
        <v>1</v>
      </c>
    </row>
    <row r="4134" spans="1:14">
      <c r="A4134" t="s">
        <v>6572</v>
      </c>
      <c r="B4134" t="s">
        <v>1844</v>
      </c>
      <c r="C4134" t="s">
        <v>4339</v>
      </c>
      <c r="D4134" s="154">
        <v>366</v>
      </c>
      <c r="E4134" t="s">
        <v>2073</v>
      </c>
      <c r="F4134">
        <v>3</v>
      </c>
      <c r="G4134">
        <v>4</v>
      </c>
      <c r="H4134" t="s">
        <v>3404</v>
      </c>
      <c r="I4134" t="s">
        <v>3515</v>
      </c>
      <c r="K4134" t="s">
        <v>2074</v>
      </c>
      <c r="L4134" t="s">
        <v>2073</v>
      </c>
      <c r="M4134" t="s">
        <v>3404</v>
      </c>
      <c r="N4134" t="b">
        <f>IF(ETMRouteStages[[#This Row],[RID]]=A4133,ETMRouteStages[[#This Row],[StageSequence]]=F4133+1,TRUE)</f>
        <v>1</v>
      </c>
    </row>
    <row r="4135" spans="1:14">
      <c r="A4135" t="s">
        <v>6572</v>
      </c>
      <c r="B4135" t="s">
        <v>1844</v>
      </c>
      <c r="C4135" t="s">
        <v>4339</v>
      </c>
      <c r="D4135" s="154">
        <v>366</v>
      </c>
      <c r="E4135" t="s">
        <v>1103</v>
      </c>
      <c r="F4135">
        <v>4</v>
      </c>
      <c r="G4135">
        <v>5</v>
      </c>
      <c r="H4135" t="s">
        <v>3404</v>
      </c>
      <c r="I4135" t="s">
        <v>3515</v>
      </c>
      <c r="K4135" t="s">
        <v>1104</v>
      </c>
      <c r="L4135" t="s">
        <v>1103</v>
      </c>
      <c r="M4135" t="s">
        <v>3404</v>
      </c>
      <c r="N4135" t="b">
        <f>IF(ETMRouteStages[[#This Row],[RID]]=A4134,ETMRouteStages[[#This Row],[StageSequence]]=F4134+1,TRUE)</f>
        <v>1</v>
      </c>
    </row>
    <row r="4136" spans="1:14">
      <c r="A4136" t="s">
        <v>6572</v>
      </c>
      <c r="B4136" t="s">
        <v>1844</v>
      </c>
      <c r="C4136" t="s">
        <v>4339</v>
      </c>
      <c r="D4136" s="154">
        <v>366</v>
      </c>
      <c r="E4136" t="s">
        <v>906</v>
      </c>
      <c r="F4136">
        <v>5</v>
      </c>
      <c r="G4136">
        <v>7</v>
      </c>
      <c r="H4136" t="s">
        <v>3404</v>
      </c>
      <c r="I4136" t="s">
        <v>3515</v>
      </c>
      <c r="K4136" t="s">
        <v>907</v>
      </c>
      <c r="L4136" t="s">
        <v>906</v>
      </c>
      <c r="M4136" t="s">
        <v>3404</v>
      </c>
      <c r="N4136" t="b">
        <f>IF(ETMRouteStages[[#This Row],[RID]]=A4135,ETMRouteStages[[#This Row],[StageSequence]]=F4135+1,TRUE)</f>
        <v>1</v>
      </c>
    </row>
    <row r="4137" spans="1:14">
      <c r="A4137" t="s">
        <v>6572</v>
      </c>
      <c r="B4137" t="s">
        <v>1844</v>
      </c>
      <c r="C4137" t="s">
        <v>4339</v>
      </c>
      <c r="D4137" s="154">
        <v>366</v>
      </c>
      <c r="E4137" t="s">
        <v>1035</v>
      </c>
      <c r="F4137">
        <v>6</v>
      </c>
      <c r="G4137">
        <v>8</v>
      </c>
      <c r="H4137" t="s">
        <v>3404</v>
      </c>
      <c r="I4137" t="s">
        <v>3515</v>
      </c>
      <c r="K4137" t="s">
        <v>1036</v>
      </c>
      <c r="L4137" t="s">
        <v>1035</v>
      </c>
      <c r="M4137" t="s">
        <v>3404</v>
      </c>
      <c r="N4137" t="b">
        <f>IF(ETMRouteStages[[#This Row],[RID]]=A4136,ETMRouteStages[[#This Row],[StageSequence]]=F4136+1,TRUE)</f>
        <v>1</v>
      </c>
    </row>
    <row r="4138" spans="1:14">
      <c r="A4138" t="s">
        <v>6572</v>
      </c>
      <c r="B4138" t="s">
        <v>1844</v>
      </c>
      <c r="C4138" t="s">
        <v>4339</v>
      </c>
      <c r="D4138" s="154">
        <v>366</v>
      </c>
      <c r="E4138" t="s">
        <v>2260</v>
      </c>
      <c r="F4138">
        <v>7</v>
      </c>
      <c r="G4138">
        <v>11</v>
      </c>
      <c r="H4138" t="s">
        <v>3404</v>
      </c>
      <c r="I4138" t="s">
        <v>3515</v>
      </c>
      <c r="K4138" t="s">
        <v>2261</v>
      </c>
      <c r="L4138" t="s">
        <v>2260</v>
      </c>
      <c r="M4138" t="s">
        <v>3404</v>
      </c>
      <c r="N4138" t="b">
        <f>IF(ETMRouteStages[[#This Row],[RID]]=A4137,ETMRouteStages[[#This Row],[StageSequence]]=F4137+1,TRUE)</f>
        <v>1</v>
      </c>
    </row>
    <row r="4139" spans="1:14">
      <c r="A4139" t="s">
        <v>6572</v>
      </c>
      <c r="B4139" t="s">
        <v>1844</v>
      </c>
      <c r="C4139" t="s">
        <v>4339</v>
      </c>
      <c r="D4139" s="154">
        <v>366</v>
      </c>
      <c r="E4139" t="s">
        <v>995</v>
      </c>
      <c r="F4139">
        <v>8</v>
      </c>
      <c r="G4139">
        <v>14</v>
      </c>
      <c r="H4139" t="s">
        <v>3404</v>
      </c>
      <c r="I4139" t="s">
        <v>3515</v>
      </c>
      <c r="K4139" t="s">
        <v>996</v>
      </c>
      <c r="L4139" t="s">
        <v>995</v>
      </c>
      <c r="M4139" t="s">
        <v>3404</v>
      </c>
      <c r="N4139" t="b">
        <f>IF(ETMRouteStages[[#This Row],[RID]]=A4138,ETMRouteStages[[#This Row],[StageSequence]]=F4138+1,TRUE)</f>
        <v>1</v>
      </c>
    </row>
    <row r="4140" spans="1:14">
      <c r="A4140" t="s">
        <v>6572</v>
      </c>
      <c r="B4140" t="s">
        <v>1844</v>
      </c>
      <c r="C4140" t="s">
        <v>4339</v>
      </c>
      <c r="D4140" s="154">
        <v>366</v>
      </c>
      <c r="E4140" t="s">
        <v>1055</v>
      </c>
      <c r="F4140">
        <v>9</v>
      </c>
      <c r="G4140">
        <v>15</v>
      </c>
      <c r="H4140" t="s">
        <v>3404</v>
      </c>
      <c r="I4140" t="s">
        <v>3515</v>
      </c>
      <c r="K4140" t="s">
        <v>1056</v>
      </c>
      <c r="L4140" t="s">
        <v>1055</v>
      </c>
      <c r="M4140" t="s">
        <v>3404</v>
      </c>
      <c r="N4140" t="b">
        <f>IF(ETMRouteStages[[#This Row],[RID]]=A4139,ETMRouteStages[[#This Row],[StageSequence]]=F4139+1,TRUE)</f>
        <v>1</v>
      </c>
    </row>
    <row r="4141" spans="1:14">
      <c r="A4141" t="s">
        <v>6572</v>
      </c>
      <c r="B4141" t="s">
        <v>1844</v>
      </c>
      <c r="C4141" t="s">
        <v>4339</v>
      </c>
      <c r="D4141" s="154">
        <v>366</v>
      </c>
      <c r="E4141" t="s">
        <v>620</v>
      </c>
      <c r="F4141">
        <v>10</v>
      </c>
      <c r="G4141">
        <v>17</v>
      </c>
      <c r="H4141" t="s">
        <v>3404</v>
      </c>
      <c r="I4141" t="s">
        <v>3515</v>
      </c>
      <c r="K4141" t="s">
        <v>621</v>
      </c>
      <c r="L4141" t="s">
        <v>620</v>
      </c>
      <c r="M4141" t="s">
        <v>3404</v>
      </c>
      <c r="N4141" t="b">
        <f>IF(ETMRouteStages[[#This Row],[RID]]=A4140,ETMRouteStages[[#This Row],[StageSequence]]=F4140+1,TRUE)</f>
        <v>1</v>
      </c>
    </row>
    <row r="4142" spans="1:14">
      <c r="A4142" t="s">
        <v>6572</v>
      </c>
      <c r="B4142" t="s">
        <v>1844</v>
      </c>
      <c r="C4142" t="s">
        <v>4339</v>
      </c>
      <c r="D4142" s="154">
        <v>366</v>
      </c>
      <c r="E4142" t="s">
        <v>680</v>
      </c>
      <c r="F4142">
        <v>11</v>
      </c>
      <c r="G4142">
        <v>20</v>
      </c>
      <c r="H4142" t="s">
        <v>3404</v>
      </c>
      <c r="I4142" t="s">
        <v>3515</v>
      </c>
      <c r="K4142" t="s">
        <v>681</v>
      </c>
      <c r="L4142" t="s">
        <v>680</v>
      </c>
      <c r="M4142" t="s">
        <v>3404</v>
      </c>
      <c r="N4142" t="b">
        <f>IF(ETMRouteStages[[#This Row],[RID]]=A4141,ETMRouteStages[[#This Row],[StageSequence]]=F4141+1,TRUE)</f>
        <v>1</v>
      </c>
    </row>
    <row r="4143" spans="1:14">
      <c r="A4143" t="s">
        <v>6572</v>
      </c>
      <c r="B4143" t="s">
        <v>1844</v>
      </c>
      <c r="C4143" t="s">
        <v>4339</v>
      </c>
      <c r="D4143" s="154">
        <v>366</v>
      </c>
      <c r="E4143" t="s">
        <v>3417</v>
      </c>
      <c r="F4143">
        <v>12</v>
      </c>
      <c r="G4143">
        <v>22</v>
      </c>
      <c r="H4143" t="s">
        <v>3404</v>
      </c>
      <c r="I4143" t="s">
        <v>3515</v>
      </c>
      <c r="K4143" t="s">
        <v>6573</v>
      </c>
      <c r="L4143" t="s">
        <v>3417</v>
      </c>
      <c r="M4143" t="s">
        <v>3404</v>
      </c>
      <c r="N4143" t="b">
        <f>IF(ETMRouteStages[[#This Row],[RID]]=A4142,ETMRouteStages[[#This Row],[StageSequence]]=F4142+1,TRUE)</f>
        <v>1</v>
      </c>
    </row>
    <row r="4144" spans="1:14">
      <c r="A4144" t="s">
        <v>6574</v>
      </c>
      <c r="B4144" t="s">
        <v>1844</v>
      </c>
      <c r="C4144" t="s">
        <v>4341</v>
      </c>
      <c r="D4144" s="154">
        <v>367</v>
      </c>
      <c r="E4144" t="s">
        <v>2673</v>
      </c>
      <c r="F4144">
        <v>1</v>
      </c>
      <c r="G4144">
        <v>0</v>
      </c>
      <c r="H4144" t="s">
        <v>3404</v>
      </c>
      <c r="I4144" t="s">
        <v>3515</v>
      </c>
      <c r="K4144" t="s">
        <v>2674</v>
      </c>
      <c r="L4144" t="s">
        <v>2673</v>
      </c>
      <c r="M4144" t="s">
        <v>3404</v>
      </c>
      <c r="N4144" t="b">
        <f>IF(ETMRouteStages[[#This Row],[RID]]=A4143,ETMRouteStages[[#This Row],[StageSequence]]=F4143+1,TRUE)</f>
        <v>1</v>
      </c>
    </row>
    <row r="4145" spans="1:14">
      <c r="A4145" t="s">
        <v>6574</v>
      </c>
      <c r="B4145" t="s">
        <v>1844</v>
      </c>
      <c r="C4145" t="s">
        <v>4341</v>
      </c>
      <c r="D4145" s="154">
        <v>367</v>
      </c>
      <c r="E4145" t="s">
        <v>1932</v>
      </c>
      <c r="F4145">
        <v>2</v>
      </c>
      <c r="G4145">
        <v>2</v>
      </c>
      <c r="H4145" t="s">
        <v>3404</v>
      </c>
      <c r="I4145" t="s">
        <v>3515</v>
      </c>
      <c r="K4145" t="s">
        <v>1933</v>
      </c>
      <c r="L4145" t="s">
        <v>1932</v>
      </c>
      <c r="M4145" t="s">
        <v>3404</v>
      </c>
      <c r="N4145" t="b">
        <f>IF(ETMRouteStages[[#This Row],[RID]]=A4144,ETMRouteStages[[#This Row],[StageSequence]]=F4144+1,TRUE)</f>
        <v>1</v>
      </c>
    </row>
    <row r="4146" spans="1:14">
      <c r="A4146" t="s">
        <v>6574</v>
      </c>
      <c r="B4146" t="s">
        <v>1844</v>
      </c>
      <c r="C4146" t="s">
        <v>4341</v>
      </c>
      <c r="D4146" s="154">
        <v>367</v>
      </c>
      <c r="E4146" t="s">
        <v>720</v>
      </c>
      <c r="F4146">
        <v>3</v>
      </c>
      <c r="G4146">
        <v>3</v>
      </c>
      <c r="H4146" t="s">
        <v>3404</v>
      </c>
      <c r="I4146" t="s">
        <v>3515</v>
      </c>
      <c r="K4146" t="s">
        <v>721</v>
      </c>
      <c r="L4146" t="s">
        <v>720</v>
      </c>
      <c r="M4146" t="s">
        <v>3404</v>
      </c>
      <c r="N4146" t="b">
        <f>IF(ETMRouteStages[[#This Row],[RID]]=A4145,ETMRouteStages[[#This Row],[StageSequence]]=F4145+1,TRUE)</f>
        <v>1</v>
      </c>
    </row>
    <row r="4147" spans="1:14">
      <c r="A4147" t="s">
        <v>6574</v>
      </c>
      <c r="B4147" t="s">
        <v>1844</v>
      </c>
      <c r="C4147" t="s">
        <v>4341</v>
      </c>
      <c r="D4147" s="154">
        <v>367</v>
      </c>
      <c r="E4147" t="s">
        <v>540</v>
      </c>
      <c r="F4147">
        <v>4</v>
      </c>
      <c r="G4147">
        <v>4</v>
      </c>
      <c r="H4147" t="s">
        <v>3404</v>
      </c>
      <c r="I4147" t="s">
        <v>3515</v>
      </c>
      <c r="K4147" t="s">
        <v>541</v>
      </c>
      <c r="L4147" t="s">
        <v>540</v>
      </c>
      <c r="M4147" t="s">
        <v>3404</v>
      </c>
      <c r="N4147" t="b">
        <f>IF(ETMRouteStages[[#This Row],[RID]]=A4146,ETMRouteStages[[#This Row],[StageSequence]]=F4146+1,TRUE)</f>
        <v>1</v>
      </c>
    </row>
    <row r="4148" spans="1:14">
      <c r="A4148" t="s">
        <v>6574</v>
      </c>
      <c r="B4148" t="s">
        <v>1844</v>
      </c>
      <c r="C4148" t="s">
        <v>4341</v>
      </c>
      <c r="D4148" s="154">
        <v>367</v>
      </c>
      <c r="E4148" t="s">
        <v>2241</v>
      </c>
      <c r="F4148">
        <v>5</v>
      </c>
      <c r="G4148">
        <v>5</v>
      </c>
      <c r="H4148" t="s">
        <v>3404</v>
      </c>
      <c r="I4148" t="s">
        <v>3515</v>
      </c>
      <c r="K4148" t="s">
        <v>2242</v>
      </c>
      <c r="L4148" t="s">
        <v>2241</v>
      </c>
      <c r="M4148" t="s">
        <v>3404</v>
      </c>
      <c r="N4148" t="b">
        <f>IF(ETMRouteStages[[#This Row],[RID]]=A4147,ETMRouteStages[[#This Row],[StageSequence]]=F4147+1,TRUE)</f>
        <v>1</v>
      </c>
    </row>
    <row r="4149" spans="1:14">
      <c r="A4149" t="s">
        <v>6574</v>
      </c>
      <c r="B4149" t="s">
        <v>1844</v>
      </c>
      <c r="C4149" t="s">
        <v>4341</v>
      </c>
      <c r="D4149" s="154">
        <v>367</v>
      </c>
      <c r="E4149" t="s">
        <v>2358</v>
      </c>
      <c r="F4149">
        <v>6</v>
      </c>
      <c r="G4149">
        <v>7</v>
      </c>
      <c r="H4149" t="s">
        <v>3404</v>
      </c>
      <c r="I4149" t="s">
        <v>3515</v>
      </c>
      <c r="K4149" t="s">
        <v>2359</v>
      </c>
      <c r="L4149" t="s">
        <v>2358</v>
      </c>
      <c r="M4149" t="s">
        <v>3404</v>
      </c>
      <c r="N4149" t="b">
        <f>IF(ETMRouteStages[[#This Row],[RID]]=A4148,ETMRouteStages[[#This Row],[StageSequence]]=F4148+1,TRUE)</f>
        <v>1</v>
      </c>
    </row>
    <row r="4150" spans="1:14">
      <c r="A4150" t="s">
        <v>6574</v>
      </c>
      <c r="B4150" t="s">
        <v>1844</v>
      </c>
      <c r="C4150" t="s">
        <v>4341</v>
      </c>
      <c r="D4150" s="154">
        <v>367</v>
      </c>
      <c r="E4150" t="s">
        <v>2306</v>
      </c>
      <c r="F4150">
        <v>7</v>
      </c>
      <c r="G4150">
        <v>9</v>
      </c>
      <c r="H4150" t="s">
        <v>3404</v>
      </c>
      <c r="I4150" t="s">
        <v>3515</v>
      </c>
      <c r="K4150" t="s">
        <v>2307</v>
      </c>
      <c r="L4150" t="s">
        <v>2306</v>
      </c>
      <c r="M4150" t="s">
        <v>3404</v>
      </c>
      <c r="N4150" t="b">
        <f>IF(ETMRouteStages[[#This Row],[RID]]=A4149,ETMRouteStages[[#This Row],[StageSequence]]=F4149+1,TRUE)</f>
        <v>1</v>
      </c>
    </row>
    <row r="4151" spans="1:14">
      <c r="A4151" t="s">
        <v>6574</v>
      </c>
      <c r="B4151" t="s">
        <v>1844</v>
      </c>
      <c r="C4151" t="s">
        <v>4341</v>
      </c>
      <c r="D4151" s="154">
        <v>367</v>
      </c>
      <c r="E4151" t="s">
        <v>1534</v>
      </c>
      <c r="F4151">
        <v>8</v>
      </c>
      <c r="G4151">
        <v>11</v>
      </c>
      <c r="H4151" t="s">
        <v>3404</v>
      </c>
      <c r="I4151" t="s">
        <v>3515</v>
      </c>
      <c r="K4151" t="s">
        <v>1535</v>
      </c>
      <c r="L4151" t="s">
        <v>1534</v>
      </c>
      <c r="M4151" t="s">
        <v>3404</v>
      </c>
      <c r="N4151" t="b">
        <f>IF(ETMRouteStages[[#This Row],[RID]]=A4150,ETMRouteStages[[#This Row],[StageSequence]]=F4150+1,TRUE)</f>
        <v>1</v>
      </c>
    </row>
    <row r="4152" spans="1:14">
      <c r="A4152" t="s">
        <v>6574</v>
      </c>
      <c r="B4152" t="s">
        <v>1844</v>
      </c>
      <c r="C4152" t="s">
        <v>4341</v>
      </c>
      <c r="D4152" s="154">
        <v>367</v>
      </c>
      <c r="E4152" t="s">
        <v>1874</v>
      </c>
      <c r="F4152">
        <v>9</v>
      </c>
      <c r="G4152">
        <v>13</v>
      </c>
      <c r="H4152" t="s">
        <v>3404</v>
      </c>
      <c r="I4152" t="s">
        <v>3515</v>
      </c>
      <c r="K4152" t="s">
        <v>1875</v>
      </c>
      <c r="L4152" t="s">
        <v>1874</v>
      </c>
      <c r="M4152" t="s">
        <v>3404</v>
      </c>
      <c r="N4152" t="b">
        <f>IF(ETMRouteStages[[#This Row],[RID]]=A4151,ETMRouteStages[[#This Row],[StageSequence]]=F4151+1,TRUE)</f>
        <v>1</v>
      </c>
    </row>
    <row r="4153" spans="1:14">
      <c r="A4153" t="s">
        <v>6574</v>
      </c>
      <c r="B4153" t="s">
        <v>1844</v>
      </c>
      <c r="C4153" t="s">
        <v>4341</v>
      </c>
      <c r="D4153" s="154">
        <v>367</v>
      </c>
      <c r="E4153" t="s">
        <v>1045</v>
      </c>
      <c r="F4153">
        <v>10</v>
      </c>
      <c r="G4153">
        <v>15</v>
      </c>
      <c r="H4153" t="s">
        <v>3404</v>
      </c>
      <c r="I4153" t="s">
        <v>3515</v>
      </c>
      <c r="K4153" t="s">
        <v>1046</v>
      </c>
      <c r="L4153" t="s">
        <v>1045</v>
      </c>
      <c r="M4153" t="s">
        <v>3404</v>
      </c>
      <c r="N4153" t="b">
        <f>IF(ETMRouteStages[[#This Row],[RID]]=A4152,ETMRouteStages[[#This Row],[StageSequence]]=F4152+1,TRUE)</f>
        <v>1</v>
      </c>
    </row>
    <row r="4154" spans="1:14">
      <c r="A4154" t="s">
        <v>6574</v>
      </c>
      <c r="B4154" t="s">
        <v>1844</v>
      </c>
      <c r="C4154" t="s">
        <v>4341</v>
      </c>
      <c r="D4154" s="154">
        <v>367</v>
      </c>
      <c r="E4154" t="s">
        <v>6551</v>
      </c>
      <c r="F4154">
        <v>11</v>
      </c>
      <c r="G4154">
        <v>17</v>
      </c>
      <c r="H4154" t="s">
        <v>3404</v>
      </c>
      <c r="I4154" t="s">
        <v>3515</v>
      </c>
      <c r="K4154" t="s">
        <v>1754</v>
      </c>
      <c r="L4154" t="s">
        <v>1753</v>
      </c>
      <c r="M4154" t="s">
        <v>3404</v>
      </c>
      <c r="N4154" t="b">
        <f>IF(ETMRouteStages[[#This Row],[RID]]=A4153,ETMRouteStages[[#This Row],[StageSequence]]=F4153+1,TRUE)</f>
        <v>1</v>
      </c>
    </row>
    <row r="4155" spans="1:14">
      <c r="A4155" t="s">
        <v>6574</v>
      </c>
      <c r="B4155" t="s">
        <v>1844</v>
      </c>
      <c r="C4155" t="s">
        <v>4341</v>
      </c>
      <c r="D4155" s="154">
        <v>367</v>
      </c>
      <c r="E4155" t="s">
        <v>3118</v>
      </c>
      <c r="F4155">
        <v>12</v>
      </c>
      <c r="G4155">
        <v>18</v>
      </c>
      <c r="H4155" t="s">
        <v>3404</v>
      </c>
      <c r="I4155" t="s">
        <v>3515</v>
      </c>
      <c r="K4155" t="s">
        <v>3119</v>
      </c>
      <c r="L4155" t="s">
        <v>3118</v>
      </c>
      <c r="M4155" t="s">
        <v>3404</v>
      </c>
      <c r="N4155" t="b">
        <f>IF(ETMRouteStages[[#This Row],[RID]]=A4154,ETMRouteStages[[#This Row],[StageSequence]]=F4154+1,TRUE)</f>
        <v>1</v>
      </c>
    </row>
    <row r="4156" spans="1:14">
      <c r="A4156" t="s">
        <v>6574</v>
      </c>
      <c r="B4156" t="s">
        <v>1844</v>
      </c>
      <c r="C4156" t="s">
        <v>4341</v>
      </c>
      <c r="D4156" s="154">
        <v>367</v>
      </c>
      <c r="E4156" t="s">
        <v>2318</v>
      </c>
      <c r="F4156">
        <v>13</v>
      </c>
      <c r="G4156">
        <v>20</v>
      </c>
      <c r="H4156" t="s">
        <v>3404</v>
      </c>
      <c r="I4156" t="s">
        <v>3515</v>
      </c>
      <c r="K4156" t="s">
        <v>2319</v>
      </c>
      <c r="L4156" t="s">
        <v>2318</v>
      </c>
      <c r="M4156" t="s">
        <v>3404</v>
      </c>
      <c r="N4156" t="b">
        <f>IF(ETMRouteStages[[#This Row],[RID]]=A4155,ETMRouteStages[[#This Row],[StageSequence]]=F4155+1,TRUE)</f>
        <v>1</v>
      </c>
    </row>
    <row r="4157" spans="1:14">
      <c r="A4157" t="s">
        <v>6575</v>
      </c>
      <c r="B4157" t="s">
        <v>1844</v>
      </c>
      <c r="C4157" t="s">
        <v>4343</v>
      </c>
      <c r="D4157" s="154">
        <v>368</v>
      </c>
      <c r="E4157" t="s">
        <v>620</v>
      </c>
      <c r="F4157">
        <v>1</v>
      </c>
      <c r="G4157">
        <v>0</v>
      </c>
      <c r="H4157" t="s">
        <v>3404</v>
      </c>
      <c r="I4157" t="s">
        <v>3515</v>
      </c>
      <c r="K4157" t="s">
        <v>621</v>
      </c>
      <c r="L4157" t="s">
        <v>620</v>
      </c>
      <c r="M4157" t="s">
        <v>3404</v>
      </c>
      <c r="N4157" t="b">
        <f>IF(ETMRouteStages[[#This Row],[RID]]=A4156,ETMRouteStages[[#This Row],[StageSequence]]=F4156+1,TRUE)</f>
        <v>1</v>
      </c>
    </row>
    <row r="4158" spans="1:14">
      <c r="A4158" t="s">
        <v>6575</v>
      </c>
      <c r="B4158" t="s">
        <v>1844</v>
      </c>
      <c r="C4158" t="s">
        <v>4343</v>
      </c>
      <c r="D4158" s="154">
        <v>368</v>
      </c>
      <c r="E4158" t="s">
        <v>400</v>
      </c>
      <c r="F4158">
        <v>2</v>
      </c>
      <c r="G4158">
        <v>3</v>
      </c>
      <c r="H4158" t="s">
        <v>3404</v>
      </c>
      <c r="I4158" t="s">
        <v>3515</v>
      </c>
      <c r="K4158" t="s">
        <v>401</v>
      </c>
      <c r="L4158" t="s">
        <v>400</v>
      </c>
      <c r="M4158" t="s">
        <v>3404</v>
      </c>
      <c r="N4158" t="b">
        <f>IF(ETMRouteStages[[#This Row],[RID]]=A4157,ETMRouteStages[[#This Row],[StageSequence]]=F4157+1,TRUE)</f>
        <v>1</v>
      </c>
    </row>
    <row r="4159" spans="1:14">
      <c r="A4159" t="s">
        <v>6575</v>
      </c>
      <c r="B4159" t="s">
        <v>1844</v>
      </c>
      <c r="C4159" t="s">
        <v>4343</v>
      </c>
      <c r="D4159" s="154">
        <v>368</v>
      </c>
      <c r="E4159" t="s">
        <v>3282</v>
      </c>
      <c r="F4159">
        <v>3</v>
      </c>
      <c r="G4159">
        <v>6</v>
      </c>
      <c r="H4159" t="s">
        <v>3404</v>
      </c>
      <c r="I4159" t="s">
        <v>3515</v>
      </c>
      <c r="K4159" t="s">
        <v>3283</v>
      </c>
      <c r="L4159" t="s">
        <v>3282</v>
      </c>
      <c r="M4159" t="s">
        <v>3404</v>
      </c>
      <c r="N4159" t="b">
        <f>IF(ETMRouteStages[[#This Row],[RID]]=A4158,ETMRouteStages[[#This Row],[StageSequence]]=F4158+1,TRUE)</f>
        <v>1</v>
      </c>
    </row>
    <row r="4160" spans="1:14">
      <c r="A4160" t="s">
        <v>6575</v>
      </c>
      <c r="B4160" t="s">
        <v>1844</v>
      </c>
      <c r="C4160" t="s">
        <v>4343</v>
      </c>
      <c r="D4160" s="154">
        <v>368</v>
      </c>
      <c r="E4160" t="s">
        <v>6533</v>
      </c>
      <c r="F4160">
        <v>4</v>
      </c>
      <c r="G4160">
        <v>8</v>
      </c>
      <c r="H4160" t="s">
        <v>3404</v>
      </c>
      <c r="I4160" t="s">
        <v>3515</v>
      </c>
      <c r="K4160" t="s">
        <v>6576</v>
      </c>
      <c r="L4160" t="s">
        <v>6533</v>
      </c>
      <c r="M4160" t="s">
        <v>3404</v>
      </c>
      <c r="N4160" t="b">
        <f>IF(ETMRouteStages[[#This Row],[RID]]=A4159,ETMRouteStages[[#This Row],[StageSequence]]=F4159+1,TRUE)</f>
        <v>1</v>
      </c>
    </row>
    <row r="4161" spans="1:14">
      <c r="A4161" t="s">
        <v>6575</v>
      </c>
      <c r="B4161" t="s">
        <v>1844</v>
      </c>
      <c r="C4161" t="s">
        <v>4343</v>
      </c>
      <c r="D4161" s="154">
        <v>368</v>
      </c>
      <c r="E4161" t="s">
        <v>6534</v>
      </c>
      <c r="F4161">
        <v>5</v>
      </c>
      <c r="G4161">
        <v>11</v>
      </c>
      <c r="H4161" t="s">
        <v>3404</v>
      </c>
      <c r="I4161" t="s">
        <v>3515</v>
      </c>
      <c r="K4161" t="s">
        <v>2379</v>
      </c>
      <c r="L4161" t="s">
        <v>2378</v>
      </c>
      <c r="M4161" t="s">
        <v>3404</v>
      </c>
      <c r="N4161" t="b">
        <f>IF(ETMRouteStages[[#This Row],[RID]]=A4160,ETMRouteStages[[#This Row],[StageSequence]]=F4160+1,TRUE)</f>
        <v>1</v>
      </c>
    </row>
    <row r="4162" spans="1:14">
      <c r="A4162" t="s">
        <v>6575</v>
      </c>
      <c r="B4162" t="s">
        <v>1844</v>
      </c>
      <c r="C4162" t="s">
        <v>4343</v>
      </c>
      <c r="D4162" s="154">
        <v>368</v>
      </c>
      <c r="E4162" t="s">
        <v>6535</v>
      </c>
      <c r="F4162">
        <v>6</v>
      </c>
      <c r="G4162">
        <v>13</v>
      </c>
      <c r="H4162" t="s">
        <v>3404</v>
      </c>
      <c r="I4162" t="s">
        <v>3515</v>
      </c>
      <c r="K4162" t="s">
        <v>2377</v>
      </c>
      <c r="L4162" t="s">
        <v>2376</v>
      </c>
      <c r="M4162" t="s">
        <v>3404</v>
      </c>
      <c r="N4162" t="b">
        <f>IF(ETMRouteStages[[#This Row],[RID]]=A4161,ETMRouteStages[[#This Row],[StageSequence]]=F4161+1,TRUE)</f>
        <v>1</v>
      </c>
    </row>
    <row r="4163" spans="1:14">
      <c r="A4163" t="s">
        <v>6575</v>
      </c>
      <c r="B4163" t="s">
        <v>1844</v>
      </c>
      <c r="C4163" t="s">
        <v>4343</v>
      </c>
      <c r="D4163" s="154">
        <v>368</v>
      </c>
      <c r="E4163" t="s">
        <v>2858</v>
      </c>
      <c r="F4163">
        <v>7</v>
      </c>
      <c r="G4163">
        <v>14</v>
      </c>
      <c r="H4163" t="s">
        <v>3404</v>
      </c>
      <c r="I4163" t="s">
        <v>3515</v>
      </c>
      <c r="K4163" t="s">
        <v>2859</v>
      </c>
      <c r="L4163" t="s">
        <v>2858</v>
      </c>
      <c r="M4163" t="s">
        <v>3404</v>
      </c>
      <c r="N4163" t="b">
        <f>IF(ETMRouteStages[[#This Row],[RID]]=A4162,ETMRouteStages[[#This Row],[StageSequence]]=F4162+1,TRUE)</f>
        <v>1</v>
      </c>
    </row>
    <row r="4164" spans="1:14">
      <c r="A4164" t="s">
        <v>6575</v>
      </c>
      <c r="B4164" t="s">
        <v>1844</v>
      </c>
      <c r="C4164" t="s">
        <v>4343</v>
      </c>
      <c r="D4164" s="154">
        <v>368</v>
      </c>
      <c r="E4164" t="s">
        <v>3284</v>
      </c>
      <c r="F4164">
        <v>8</v>
      </c>
      <c r="G4164">
        <v>15</v>
      </c>
      <c r="H4164" t="s">
        <v>3404</v>
      </c>
      <c r="I4164" t="s">
        <v>3515</v>
      </c>
      <c r="K4164" t="s">
        <v>3285</v>
      </c>
      <c r="L4164" t="s">
        <v>3284</v>
      </c>
      <c r="M4164" t="s">
        <v>3404</v>
      </c>
      <c r="N4164" t="b">
        <f>IF(ETMRouteStages[[#This Row],[RID]]=A4163,ETMRouteStages[[#This Row],[StageSequence]]=F4163+1,TRUE)</f>
        <v>1</v>
      </c>
    </row>
    <row r="4165" spans="1:14">
      <c r="A4165" t="s">
        <v>6575</v>
      </c>
      <c r="B4165" t="s">
        <v>1844</v>
      </c>
      <c r="C4165" t="s">
        <v>4343</v>
      </c>
      <c r="D4165" s="154">
        <v>368</v>
      </c>
      <c r="E4165" t="s">
        <v>3286</v>
      </c>
      <c r="F4165">
        <v>9</v>
      </c>
      <c r="G4165">
        <v>16</v>
      </c>
      <c r="H4165" t="s">
        <v>3404</v>
      </c>
      <c r="I4165" t="s">
        <v>3515</v>
      </c>
      <c r="K4165" t="s">
        <v>3287</v>
      </c>
      <c r="L4165" t="s">
        <v>3286</v>
      </c>
      <c r="M4165" t="s">
        <v>3404</v>
      </c>
      <c r="N4165" t="b">
        <f>IF(ETMRouteStages[[#This Row],[RID]]=A4164,ETMRouteStages[[#This Row],[StageSequence]]=F4164+1,TRUE)</f>
        <v>1</v>
      </c>
    </row>
    <row r="4166" spans="1:14">
      <c r="A4166" t="s">
        <v>6575</v>
      </c>
      <c r="B4166" t="s">
        <v>1844</v>
      </c>
      <c r="C4166" t="s">
        <v>4343</v>
      </c>
      <c r="D4166" s="154">
        <v>368</v>
      </c>
      <c r="E4166" t="s">
        <v>2819</v>
      </c>
      <c r="F4166">
        <v>10</v>
      </c>
      <c r="G4166">
        <v>17</v>
      </c>
      <c r="H4166" t="s">
        <v>3404</v>
      </c>
      <c r="I4166" t="s">
        <v>3515</v>
      </c>
      <c r="K4166" t="s">
        <v>2820</v>
      </c>
      <c r="L4166" t="s">
        <v>2819</v>
      </c>
      <c r="M4166" t="s">
        <v>3404</v>
      </c>
      <c r="N4166" t="b">
        <f>IF(ETMRouteStages[[#This Row],[RID]]=A4165,ETMRouteStages[[#This Row],[StageSequence]]=F4165+1,TRUE)</f>
        <v>1</v>
      </c>
    </row>
    <row r="4167" spans="1:14">
      <c r="A4167" t="s">
        <v>6575</v>
      </c>
      <c r="B4167" t="s">
        <v>1844</v>
      </c>
      <c r="C4167" t="s">
        <v>4343</v>
      </c>
      <c r="D4167" s="154">
        <v>368</v>
      </c>
      <c r="E4167" t="s">
        <v>1484</v>
      </c>
      <c r="F4167">
        <v>11</v>
      </c>
      <c r="G4167">
        <v>18</v>
      </c>
      <c r="H4167" t="s">
        <v>3404</v>
      </c>
      <c r="I4167" t="s">
        <v>3515</v>
      </c>
      <c r="K4167" t="s">
        <v>1485</v>
      </c>
      <c r="L4167" t="s">
        <v>1484</v>
      </c>
      <c r="M4167" t="s">
        <v>3404</v>
      </c>
      <c r="N4167" t="b">
        <f>IF(ETMRouteStages[[#This Row],[RID]]=A4166,ETMRouteStages[[#This Row],[StageSequence]]=F4166+1,TRUE)</f>
        <v>1</v>
      </c>
    </row>
    <row r="4168" spans="1:14">
      <c r="A4168" t="s">
        <v>6575</v>
      </c>
      <c r="B4168" t="s">
        <v>1844</v>
      </c>
      <c r="C4168" t="s">
        <v>4343</v>
      </c>
      <c r="D4168" s="154">
        <v>368</v>
      </c>
      <c r="E4168" t="s">
        <v>646</v>
      </c>
      <c r="F4168">
        <v>12</v>
      </c>
      <c r="G4168">
        <v>19</v>
      </c>
      <c r="H4168" t="s">
        <v>3404</v>
      </c>
      <c r="I4168" t="s">
        <v>3515</v>
      </c>
      <c r="K4168" t="s">
        <v>647</v>
      </c>
      <c r="L4168" t="s">
        <v>646</v>
      </c>
      <c r="M4168" t="s">
        <v>3404</v>
      </c>
      <c r="N4168" t="b">
        <f>IF(ETMRouteStages[[#This Row],[RID]]=A4167,ETMRouteStages[[#This Row],[StageSequence]]=F4167+1,TRUE)</f>
        <v>1</v>
      </c>
    </row>
    <row r="4169" spans="1:14">
      <c r="A4169" t="s">
        <v>6575</v>
      </c>
      <c r="B4169" t="s">
        <v>1844</v>
      </c>
      <c r="C4169" t="s">
        <v>4343</v>
      </c>
      <c r="D4169" s="154">
        <v>368</v>
      </c>
      <c r="E4169" t="s">
        <v>1001</v>
      </c>
      <c r="F4169">
        <v>13</v>
      </c>
      <c r="G4169">
        <v>20</v>
      </c>
      <c r="H4169" t="s">
        <v>3404</v>
      </c>
      <c r="I4169" t="s">
        <v>3515</v>
      </c>
      <c r="K4169" t="s">
        <v>1002</v>
      </c>
      <c r="L4169" t="s">
        <v>1001</v>
      </c>
      <c r="M4169" t="s">
        <v>3404</v>
      </c>
      <c r="N4169" t="b">
        <f>IF(ETMRouteStages[[#This Row],[RID]]=A4168,ETMRouteStages[[#This Row],[StageSequence]]=F4168+1,TRUE)</f>
        <v>1</v>
      </c>
    </row>
    <row r="4170" spans="1:14">
      <c r="A4170" t="s">
        <v>6577</v>
      </c>
      <c r="B4170" t="s">
        <v>1844</v>
      </c>
      <c r="C4170" t="s">
        <v>3766</v>
      </c>
      <c r="D4170" s="154">
        <v>369</v>
      </c>
      <c r="E4170" t="s">
        <v>2201</v>
      </c>
      <c r="F4170">
        <v>1</v>
      </c>
      <c r="G4170">
        <v>0</v>
      </c>
      <c r="H4170" t="s">
        <v>3404</v>
      </c>
      <c r="I4170" t="s">
        <v>3515</v>
      </c>
      <c r="K4170" t="s">
        <v>2202</v>
      </c>
      <c r="L4170" t="s">
        <v>2201</v>
      </c>
      <c r="M4170" t="s">
        <v>3404</v>
      </c>
      <c r="N4170" t="b">
        <f>IF(ETMRouteStages[[#This Row],[RID]]=A4169,ETMRouteStages[[#This Row],[StageSequence]]=F4169+1,TRUE)</f>
        <v>1</v>
      </c>
    </row>
    <row r="4171" spans="1:14">
      <c r="A4171" t="s">
        <v>6577</v>
      </c>
      <c r="B4171" t="s">
        <v>1844</v>
      </c>
      <c r="C4171" t="s">
        <v>3766</v>
      </c>
      <c r="D4171" s="154">
        <v>369</v>
      </c>
      <c r="E4171" t="s">
        <v>2388</v>
      </c>
      <c r="F4171">
        <v>2</v>
      </c>
      <c r="G4171">
        <v>2</v>
      </c>
      <c r="H4171" t="s">
        <v>3404</v>
      </c>
      <c r="I4171" t="s">
        <v>3515</v>
      </c>
      <c r="K4171" t="s">
        <v>2389</v>
      </c>
      <c r="L4171" t="s">
        <v>2388</v>
      </c>
      <c r="M4171" t="s">
        <v>3404</v>
      </c>
      <c r="N4171" t="b">
        <f>IF(ETMRouteStages[[#This Row],[RID]]=A4170,ETMRouteStages[[#This Row],[StageSequence]]=F4170+1,TRUE)</f>
        <v>1</v>
      </c>
    </row>
    <row r="4172" spans="1:14">
      <c r="A4172" t="s">
        <v>6577</v>
      </c>
      <c r="B4172" t="s">
        <v>1844</v>
      </c>
      <c r="C4172" t="s">
        <v>3766</v>
      </c>
      <c r="D4172" s="154">
        <v>369</v>
      </c>
      <c r="E4172" t="s">
        <v>2427</v>
      </c>
      <c r="F4172">
        <v>3</v>
      </c>
      <c r="G4172">
        <v>3</v>
      </c>
      <c r="H4172" t="s">
        <v>3404</v>
      </c>
      <c r="I4172" t="s">
        <v>3515</v>
      </c>
      <c r="K4172" t="s">
        <v>2428</v>
      </c>
      <c r="L4172" t="s">
        <v>2427</v>
      </c>
      <c r="M4172" t="s">
        <v>3404</v>
      </c>
      <c r="N4172" t="b">
        <f>IF(ETMRouteStages[[#This Row],[RID]]=A4171,ETMRouteStages[[#This Row],[StageSequence]]=F4171+1,TRUE)</f>
        <v>1</v>
      </c>
    </row>
    <row r="4173" spans="1:14">
      <c r="A4173" t="s">
        <v>6577</v>
      </c>
      <c r="B4173" t="s">
        <v>1844</v>
      </c>
      <c r="C4173" t="s">
        <v>3766</v>
      </c>
      <c r="D4173" s="154">
        <v>369</v>
      </c>
      <c r="E4173" t="s">
        <v>2447</v>
      </c>
      <c r="F4173">
        <v>4</v>
      </c>
      <c r="G4173">
        <v>4</v>
      </c>
      <c r="H4173" t="s">
        <v>3404</v>
      </c>
      <c r="I4173" t="s">
        <v>3515</v>
      </c>
      <c r="K4173" t="s">
        <v>2448</v>
      </c>
      <c r="L4173" t="s">
        <v>2447</v>
      </c>
      <c r="M4173" t="s">
        <v>3404</v>
      </c>
      <c r="N4173" t="b">
        <f>IF(ETMRouteStages[[#This Row],[RID]]=A4172,ETMRouteStages[[#This Row],[StageSequence]]=F4172+1,TRUE)</f>
        <v>1</v>
      </c>
    </row>
    <row r="4174" spans="1:14">
      <c r="A4174" t="s">
        <v>6577</v>
      </c>
      <c r="B4174" t="s">
        <v>1844</v>
      </c>
      <c r="C4174" t="s">
        <v>3766</v>
      </c>
      <c r="D4174" s="154">
        <v>369</v>
      </c>
      <c r="E4174" t="s">
        <v>2429</v>
      </c>
      <c r="F4174">
        <v>5</v>
      </c>
      <c r="G4174">
        <v>5</v>
      </c>
      <c r="H4174" t="s">
        <v>3404</v>
      </c>
      <c r="I4174" t="s">
        <v>3515</v>
      </c>
      <c r="K4174" t="s">
        <v>2430</v>
      </c>
      <c r="L4174" t="s">
        <v>2429</v>
      </c>
      <c r="M4174" t="s">
        <v>3404</v>
      </c>
      <c r="N4174" t="b">
        <f>IF(ETMRouteStages[[#This Row],[RID]]=A4173,ETMRouteStages[[#This Row],[StageSequence]]=F4173+1,TRUE)</f>
        <v>1</v>
      </c>
    </row>
    <row r="4175" spans="1:14">
      <c r="A4175" t="s">
        <v>6577</v>
      </c>
      <c r="B4175" t="s">
        <v>1844</v>
      </c>
      <c r="C4175" t="s">
        <v>3766</v>
      </c>
      <c r="D4175" s="154">
        <v>369</v>
      </c>
      <c r="E4175" t="s">
        <v>2751</v>
      </c>
      <c r="F4175">
        <v>6</v>
      </c>
      <c r="G4175">
        <v>6</v>
      </c>
      <c r="H4175" t="s">
        <v>3404</v>
      </c>
      <c r="I4175" t="s">
        <v>3515</v>
      </c>
      <c r="K4175" t="s">
        <v>2752</v>
      </c>
      <c r="L4175" t="s">
        <v>2751</v>
      </c>
      <c r="M4175" t="s">
        <v>3404</v>
      </c>
      <c r="N4175" t="b">
        <f>IF(ETMRouteStages[[#This Row],[RID]]=A4174,ETMRouteStages[[#This Row],[StageSequence]]=F4174+1,TRUE)</f>
        <v>1</v>
      </c>
    </row>
    <row r="4176" spans="1:14">
      <c r="A4176" t="s">
        <v>6577</v>
      </c>
      <c r="B4176" t="s">
        <v>1844</v>
      </c>
      <c r="C4176" t="s">
        <v>3766</v>
      </c>
      <c r="D4176" s="154">
        <v>369</v>
      </c>
      <c r="E4176" t="s">
        <v>618</v>
      </c>
      <c r="F4176">
        <v>7</v>
      </c>
      <c r="G4176">
        <v>7</v>
      </c>
      <c r="H4176" t="s">
        <v>3404</v>
      </c>
      <c r="I4176" t="s">
        <v>3515</v>
      </c>
      <c r="K4176" t="s">
        <v>619</v>
      </c>
      <c r="L4176" t="s">
        <v>618</v>
      </c>
      <c r="M4176" t="s">
        <v>3404</v>
      </c>
      <c r="N4176" t="b">
        <f>IF(ETMRouteStages[[#This Row],[RID]]=A4175,ETMRouteStages[[#This Row],[StageSequence]]=F4175+1,TRUE)</f>
        <v>1</v>
      </c>
    </row>
    <row r="4177" spans="1:14">
      <c r="A4177" t="s">
        <v>6577</v>
      </c>
      <c r="B4177" t="s">
        <v>1844</v>
      </c>
      <c r="C4177" t="s">
        <v>3766</v>
      </c>
      <c r="D4177" s="154">
        <v>369</v>
      </c>
      <c r="E4177" t="s">
        <v>2139</v>
      </c>
      <c r="F4177">
        <v>8</v>
      </c>
      <c r="G4177">
        <v>9</v>
      </c>
      <c r="H4177" t="s">
        <v>3404</v>
      </c>
      <c r="I4177" t="s">
        <v>3515</v>
      </c>
      <c r="K4177" t="s">
        <v>2140</v>
      </c>
      <c r="L4177" t="s">
        <v>2139</v>
      </c>
      <c r="M4177" t="s">
        <v>3404</v>
      </c>
      <c r="N4177" t="b">
        <f>IF(ETMRouteStages[[#This Row],[RID]]=A4176,ETMRouteStages[[#This Row],[StageSequence]]=F4176+1,TRUE)</f>
        <v>1</v>
      </c>
    </row>
    <row r="4178" spans="1:14">
      <c r="A4178" t="s">
        <v>6577</v>
      </c>
      <c r="B4178" t="s">
        <v>1844</v>
      </c>
      <c r="C4178" t="s">
        <v>3766</v>
      </c>
      <c r="D4178" s="154">
        <v>369</v>
      </c>
      <c r="E4178" t="s">
        <v>968</v>
      </c>
      <c r="F4178">
        <v>9</v>
      </c>
      <c r="G4178">
        <v>11</v>
      </c>
      <c r="H4178" t="s">
        <v>3404</v>
      </c>
      <c r="I4178" t="s">
        <v>3515</v>
      </c>
      <c r="K4178" t="s">
        <v>969</v>
      </c>
      <c r="L4178" t="s">
        <v>968</v>
      </c>
      <c r="M4178" t="s">
        <v>3404</v>
      </c>
      <c r="N4178" t="b">
        <f>IF(ETMRouteStages[[#This Row],[RID]]=A4177,ETMRouteStages[[#This Row],[StageSequence]]=F4177+1,TRUE)</f>
        <v>1</v>
      </c>
    </row>
    <row r="4179" spans="1:14">
      <c r="A4179" t="s">
        <v>6577</v>
      </c>
      <c r="B4179" t="s">
        <v>1844</v>
      </c>
      <c r="C4179" t="s">
        <v>3766</v>
      </c>
      <c r="D4179" s="154">
        <v>369</v>
      </c>
      <c r="E4179" t="s">
        <v>970</v>
      </c>
      <c r="F4179">
        <v>10</v>
      </c>
      <c r="G4179">
        <v>12</v>
      </c>
      <c r="H4179" t="s">
        <v>3404</v>
      </c>
      <c r="I4179" t="s">
        <v>3515</v>
      </c>
      <c r="K4179" t="s">
        <v>971</v>
      </c>
      <c r="L4179" t="s">
        <v>970</v>
      </c>
      <c r="M4179" t="s">
        <v>3404</v>
      </c>
      <c r="N4179" t="b">
        <f>IF(ETMRouteStages[[#This Row],[RID]]=A4178,ETMRouteStages[[#This Row],[StageSequence]]=F4178+1,TRUE)</f>
        <v>1</v>
      </c>
    </row>
    <row r="4180" spans="1:14">
      <c r="A4180" t="s">
        <v>6577</v>
      </c>
      <c r="B4180" t="s">
        <v>1844</v>
      </c>
      <c r="C4180" t="s">
        <v>3766</v>
      </c>
      <c r="D4180" s="154">
        <v>369</v>
      </c>
      <c r="E4180" t="s">
        <v>1115</v>
      </c>
      <c r="F4180">
        <v>11</v>
      </c>
      <c r="G4180">
        <v>13</v>
      </c>
      <c r="H4180" t="s">
        <v>3404</v>
      </c>
      <c r="I4180" t="s">
        <v>3515</v>
      </c>
      <c r="K4180" t="s">
        <v>1116</v>
      </c>
      <c r="L4180" t="s">
        <v>1115</v>
      </c>
      <c r="M4180" t="s">
        <v>3404</v>
      </c>
      <c r="N4180" t="b">
        <f>IF(ETMRouteStages[[#This Row],[RID]]=A4179,ETMRouteStages[[#This Row],[StageSequence]]=F4179+1,TRUE)</f>
        <v>1</v>
      </c>
    </row>
    <row r="4181" spans="1:14">
      <c r="A4181" t="s">
        <v>6577</v>
      </c>
      <c r="B4181" t="s">
        <v>1844</v>
      </c>
      <c r="C4181" t="s">
        <v>3766</v>
      </c>
      <c r="D4181" s="154">
        <v>369</v>
      </c>
      <c r="E4181" t="s">
        <v>632</v>
      </c>
      <c r="F4181">
        <v>12</v>
      </c>
      <c r="G4181">
        <v>14</v>
      </c>
      <c r="H4181" t="s">
        <v>3404</v>
      </c>
      <c r="I4181" t="s">
        <v>3515</v>
      </c>
      <c r="K4181" t="s">
        <v>633</v>
      </c>
      <c r="L4181" t="s">
        <v>632</v>
      </c>
      <c r="M4181" t="s">
        <v>3404</v>
      </c>
      <c r="N4181" t="b">
        <f>IF(ETMRouteStages[[#This Row],[RID]]=A4180,ETMRouteStages[[#This Row],[StageSequence]]=F4180+1,TRUE)</f>
        <v>1</v>
      </c>
    </row>
    <row r="4182" spans="1:14">
      <c r="A4182" t="s">
        <v>6577</v>
      </c>
      <c r="B4182" t="s">
        <v>1844</v>
      </c>
      <c r="C4182" t="s">
        <v>3766</v>
      </c>
      <c r="D4182" s="154">
        <v>369</v>
      </c>
      <c r="E4182" t="s">
        <v>740</v>
      </c>
      <c r="F4182">
        <v>13</v>
      </c>
      <c r="G4182">
        <v>16</v>
      </c>
      <c r="H4182" t="s">
        <v>3404</v>
      </c>
      <c r="I4182" t="s">
        <v>3515</v>
      </c>
      <c r="K4182" t="s">
        <v>741</v>
      </c>
      <c r="L4182" t="s">
        <v>740</v>
      </c>
      <c r="M4182" t="s">
        <v>3404</v>
      </c>
      <c r="N4182" t="b">
        <f>IF(ETMRouteStages[[#This Row],[RID]]=A4181,ETMRouteStages[[#This Row],[StageSequence]]=F4181+1,TRUE)</f>
        <v>1</v>
      </c>
    </row>
    <row r="4183" spans="1:14">
      <c r="A4183" t="s">
        <v>6577</v>
      </c>
      <c r="B4183" t="s">
        <v>1844</v>
      </c>
      <c r="C4183" t="s">
        <v>3766</v>
      </c>
      <c r="D4183" s="154">
        <v>369</v>
      </c>
      <c r="E4183" t="s">
        <v>1723</v>
      </c>
      <c r="F4183">
        <v>14</v>
      </c>
      <c r="G4183">
        <v>18</v>
      </c>
      <c r="H4183" t="s">
        <v>3404</v>
      </c>
      <c r="I4183" t="s">
        <v>3515</v>
      </c>
      <c r="K4183" t="s">
        <v>1724</v>
      </c>
      <c r="L4183" t="s">
        <v>1723</v>
      </c>
      <c r="M4183" t="s">
        <v>3404</v>
      </c>
      <c r="N4183" t="b">
        <f>IF(ETMRouteStages[[#This Row],[RID]]=A4182,ETMRouteStages[[#This Row],[StageSequence]]=F4182+1,TRUE)</f>
        <v>1</v>
      </c>
    </row>
    <row r="4184" spans="1:14">
      <c r="A4184" t="s">
        <v>6577</v>
      </c>
      <c r="B4184" t="s">
        <v>1844</v>
      </c>
      <c r="C4184" t="s">
        <v>3766</v>
      </c>
      <c r="D4184" s="154">
        <v>369</v>
      </c>
      <c r="E4184" t="s">
        <v>1827</v>
      </c>
      <c r="F4184">
        <v>15</v>
      </c>
      <c r="G4184">
        <v>20</v>
      </c>
      <c r="H4184" t="s">
        <v>3404</v>
      </c>
      <c r="I4184" t="s">
        <v>3515</v>
      </c>
      <c r="K4184" t="s">
        <v>1828</v>
      </c>
      <c r="L4184" t="s">
        <v>1827</v>
      </c>
      <c r="M4184" t="s">
        <v>3404</v>
      </c>
      <c r="N4184" t="b">
        <f>IF(ETMRouteStages[[#This Row],[RID]]=A4183,ETMRouteStages[[#This Row],[StageSequence]]=F4183+1,TRUE)</f>
        <v>1</v>
      </c>
    </row>
    <row r="4185" spans="1:14">
      <c r="A4185" t="s">
        <v>6577</v>
      </c>
      <c r="B4185" t="s">
        <v>1844</v>
      </c>
      <c r="C4185" t="s">
        <v>3766</v>
      </c>
      <c r="D4185" s="154">
        <v>369</v>
      </c>
      <c r="E4185" t="s">
        <v>1841</v>
      </c>
      <c r="F4185">
        <v>16</v>
      </c>
      <c r="G4185">
        <v>21</v>
      </c>
      <c r="H4185" t="s">
        <v>3404</v>
      </c>
      <c r="I4185" t="s">
        <v>3515</v>
      </c>
      <c r="K4185" t="s">
        <v>1842</v>
      </c>
      <c r="L4185" t="s">
        <v>1841</v>
      </c>
      <c r="M4185" t="s">
        <v>3404</v>
      </c>
      <c r="N4185" t="b">
        <f>IF(ETMRouteStages[[#This Row],[RID]]=A4184,ETMRouteStages[[#This Row],[StageSequence]]=F4184+1,TRUE)</f>
        <v>1</v>
      </c>
    </row>
    <row r="4186" spans="1:14">
      <c r="A4186" t="s">
        <v>6577</v>
      </c>
      <c r="B4186" t="s">
        <v>1844</v>
      </c>
      <c r="C4186" t="s">
        <v>3766</v>
      </c>
      <c r="D4186" s="154">
        <v>369</v>
      </c>
      <c r="E4186" t="s">
        <v>2255</v>
      </c>
      <c r="F4186">
        <v>17</v>
      </c>
      <c r="G4186">
        <v>23</v>
      </c>
      <c r="H4186" t="s">
        <v>3404</v>
      </c>
      <c r="I4186" t="s">
        <v>3515</v>
      </c>
      <c r="K4186" t="s">
        <v>2256</v>
      </c>
      <c r="L4186" t="s">
        <v>2255</v>
      </c>
      <c r="M4186" t="s">
        <v>3404</v>
      </c>
      <c r="N4186" t="b">
        <f>IF(ETMRouteStages[[#This Row],[RID]]=A4185,ETMRouteStages[[#This Row],[StageSequence]]=F4185+1,TRUE)</f>
        <v>1</v>
      </c>
    </row>
    <row r="4187" spans="1:14">
      <c r="A4187" t="s">
        <v>6577</v>
      </c>
      <c r="B4187" t="s">
        <v>1844</v>
      </c>
      <c r="C4187" t="s">
        <v>3766</v>
      </c>
      <c r="D4187" s="154">
        <v>369</v>
      </c>
      <c r="E4187" t="s">
        <v>1187</v>
      </c>
      <c r="F4187">
        <v>18</v>
      </c>
      <c r="G4187">
        <v>25</v>
      </c>
      <c r="H4187" t="s">
        <v>3404</v>
      </c>
      <c r="I4187" t="s">
        <v>3515</v>
      </c>
      <c r="K4187" t="s">
        <v>1188</v>
      </c>
      <c r="L4187" t="s">
        <v>1187</v>
      </c>
      <c r="M4187" t="s">
        <v>3404</v>
      </c>
      <c r="N4187" t="b">
        <f>IF(ETMRouteStages[[#This Row],[RID]]=A4186,ETMRouteStages[[#This Row],[StageSequence]]=F4186+1,TRUE)</f>
        <v>1</v>
      </c>
    </row>
    <row r="4188" spans="1:14">
      <c r="A4188" t="s">
        <v>6577</v>
      </c>
      <c r="B4188" t="s">
        <v>1844</v>
      </c>
      <c r="C4188" t="s">
        <v>3766</v>
      </c>
      <c r="D4188" s="154">
        <v>369</v>
      </c>
      <c r="E4188" t="s">
        <v>1197</v>
      </c>
      <c r="F4188">
        <v>19</v>
      </c>
      <c r="G4188">
        <v>26</v>
      </c>
      <c r="H4188" t="s">
        <v>3404</v>
      </c>
      <c r="I4188" t="s">
        <v>3515</v>
      </c>
      <c r="K4188" t="s">
        <v>1198</v>
      </c>
      <c r="L4188" t="s">
        <v>1197</v>
      </c>
      <c r="M4188" t="s">
        <v>3404</v>
      </c>
      <c r="N4188" t="b">
        <f>IF(ETMRouteStages[[#This Row],[RID]]=A4187,ETMRouteStages[[#This Row],[StageSequence]]=F4187+1,TRUE)</f>
        <v>1</v>
      </c>
    </row>
    <row r="4189" spans="1:14">
      <c r="A4189" t="s">
        <v>6577</v>
      </c>
      <c r="B4189" t="s">
        <v>1844</v>
      </c>
      <c r="C4189" t="s">
        <v>3766</v>
      </c>
      <c r="D4189" s="154">
        <v>369</v>
      </c>
      <c r="E4189" t="s">
        <v>2328</v>
      </c>
      <c r="F4189">
        <v>20</v>
      </c>
      <c r="G4189">
        <v>28</v>
      </c>
      <c r="H4189" t="s">
        <v>3404</v>
      </c>
      <c r="I4189" t="s">
        <v>3515</v>
      </c>
      <c r="K4189" t="s">
        <v>2329</v>
      </c>
      <c r="L4189" t="s">
        <v>2328</v>
      </c>
      <c r="M4189" t="s">
        <v>3404</v>
      </c>
      <c r="N4189" t="b">
        <f>IF(ETMRouteStages[[#This Row],[RID]]=A4188,ETMRouteStages[[#This Row],[StageSequence]]=F4188+1,TRUE)</f>
        <v>1</v>
      </c>
    </row>
    <row r="4190" spans="1:14">
      <c r="A4190" t="s">
        <v>6577</v>
      </c>
      <c r="B4190" t="s">
        <v>1844</v>
      </c>
      <c r="C4190" t="s">
        <v>3766</v>
      </c>
      <c r="D4190" s="154">
        <v>369</v>
      </c>
      <c r="E4190" t="s">
        <v>1113</v>
      </c>
      <c r="F4190">
        <v>21</v>
      </c>
      <c r="G4190">
        <v>30</v>
      </c>
      <c r="H4190" t="s">
        <v>3404</v>
      </c>
      <c r="I4190" t="s">
        <v>3515</v>
      </c>
      <c r="K4190" t="s">
        <v>1114</v>
      </c>
      <c r="L4190" t="s">
        <v>1113</v>
      </c>
      <c r="M4190" t="s">
        <v>3404</v>
      </c>
      <c r="N4190" t="b">
        <f>IF(ETMRouteStages[[#This Row],[RID]]=A4189,ETMRouteStages[[#This Row],[StageSequence]]=F4189+1,TRUE)</f>
        <v>1</v>
      </c>
    </row>
    <row r="4191" spans="1:14">
      <c r="A4191" t="s">
        <v>6577</v>
      </c>
      <c r="B4191" t="s">
        <v>1844</v>
      </c>
      <c r="C4191" t="s">
        <v>3766</v>
      </c>
      <c r="D4191" s="154">
        <v>369</v>
      </c>
      <c r="E4191" t="s">
        <v>2890</v>
      </c>
      <c r="F4191">
        <v>22</v>
      </c>
      <c r="G4191">
        <v>32</v>
      </c>
      <c r="H4191" t="s">
        <v>3404</v>
      </c>
      <c r="I4191" t="s">
        <v>3515</v>
      </c>
      <c r="K4191" t="s">
        <v>2891</v>
      </c>
      <c r="L4191" t="s">
        <v>2890</v>
      </c>
      <c r="M4191" t="s">
        <v>3404</v>
      </c>
      <c r="N4191" t="b">
        <f>IF(ETMRouteStages[[#This Row],[RID]]=A4190,ETMRouteStages[[#This Row],[StageSequence]]=F4190+1,TRUE)</f>
        <v>1</v>
      </c>
    </row>
    <row r="4192" spans="1:14">
      <c r="A4192" t="s">
        <v>6577</v>
      </c>
      <c r="B4192" t="s">
        <v>1844</v>
      </c>
      <c r="C4192" t="s">
        <v>3766</v>
      </c>
      <c r="D4192" s="154">
        <v>369</v>
      </c>
      <c r="E4192" t="s">
        <v>784</v>
      </c>
      <c r="F4192">
        <v>23</v>
      </c>
      <c r="G4192">
        <v>33</v>
      </c>
      <c r="H4192" t="s">
        <v>3404</v>
      </c>
      <c r="I4192" t="s">
        <v>3515</v>
      </c>
      <c r="K4192" t="s">
        <v>785</v>
      </c>
      <c r="L4192" t="s">
        <v>784</v>
      </c>
      <c r="M4192" t="s">
        <v>3404</v>
      </c>
      <c r="N4192" t="b">
        <f>IF(ETMRouteStages[[#This Row],[RID]]=A4191,ETMRouteStages[[#This Row],[StageSequence]]=F4191+1,TRUE)</f>
        <v>1</v>
      </c>
    </row>
    <row r="4193" spans="1:14">
      <c r="A4193" t="s">
        <v>6577</v>
      </c>
      <c r="B4193" t="s">
        <v>1844</v>
      </c>
      <c r="C4193" t="s">
        <v>3766</v>
      </c>
      <c r="D4193" s="154">
        <v>369</v>
      </c>
      <c r="E4193" t="s">
        <v>2503</v>
      </c>
      <c r="F4193">
        <v>24</v>
      </c>
      <c r="G4193">
        <v>34</v>
      </c>
      <c r="H4193" t="s">
        <v>3404</v>
      </c>
      <c r="I4193" t="s">
        <v>3515</v>
      </c>
      <c r="K4193" t="s">
        <v>2504</v>
      </c>
      <c r="L4193" t="s">
        <v>2503</v>
      </c>
      <c r="M4193" t="s">
        <v>3404</v>
      </c>
      <c r="N4193" t="b">
        <f>IF(ETMRouteStages[[#This Row],[RID]]=A4192,ETMRouteStages[[#This Row],[StageSequence]]=F4192+1,TRUE)</f>
        <v>1</v>
      </c>
    </row>
    <row r="4194" spans="1:14">
      <c r="A4194" t="s">
        <v>6577</v>
      </c>
      <c r="B4194" t="s">
        <v>1844</v>
      </c>
      <c r="C4194" t="s">
        <v>3766</v>
      </c>
      <c r="D4194" s="154">
        <v>369</v>
      </c>
      <c r="E4194" t="s">
        <v>782</v>
      </c>
      <c r="F4194">
        <v>25</v>
      </c>
      <c r="G4194">
        <v>36</v>
      </c>
      <c r="H4194" t="s">
        <v>3404</v>
      </c>
      <c r="I4194" t="s">
        <v>3515</v>
      </c>
      <c r="K4194" t="s">
        <v>783</v>
      </c>
      <c r="L4194" t="s">
        <v>782</v>
      </c>
      <c r="M4194" t="s">
        <v>3404</v>
      </c>
      <c r="N4194" t="b">
        <f>IF(ETMRouteStages[[#This Row],[RID]]=A4193,ETMRouteStages[[#This Row],[StageSequence]]=F4193+1,TRUE)</f>
        <v>1</v>
      </c>
    </row>
    <row r="4195" spans="1:14">
      <c r="A4195" t="s">
        <v>6577</v>
      </c>
      <c r="B4195" t="s">
        <v>1844</v>
      </c>
      <c r="C4195" t="s">
        <v>3766</v>
      </c>
      <c r="D4195" s="154">
        <v>369</v>
      </c>
      <c r="E4195" t="s">
        <v>2830</v>
      </c>
      <c r="F4195">
        <v>26</v>
      </c>
      <c r="G4195">
        <v>37</v>
      </c>
      <c r="H4195" t="s">
        <v>3404</v>
      </c>
      <c r="I4195" t="s">
        <v>3515</v>
      </c>
      <c r="K4195" t="s">
        <v>2831</v>
      </c>
      <c r="L4195" t="s">
        <v>2830</v>
      </c>
      <c r="M4195" t="s">
        <v>3404</v>
      </c>
      <c r="N4195" t="b">
        <f>IF(ETMRouteStages[[#This Row],[RID]]=A4194,ETMRouteStages[[#This Row],[StageSequence]]=F4194+1,TRUE)</f>
        <v>1</v>
      </c>
    </row>
    <row r="4196" spans="1:14">
      <c r="A4196" t="s">
        <v>6577</v>
      </c>
      <c r="B4196" t="s">
        <v>1844</v>
      </c>
      <c r="C4196" t="s">
        <v>3766</v>
      </c>
      <c r="D4196" s="154">
        <v>369</v>
      </c>
      <c r="E4196" t="s">
        <v>3014</v>
      </c>
      <c r="F4196">
        <v>27</v>
      </c>
      <c r="G4196">
        <v>38</v>
      </c>
      <c r="H4196" t="s">
        <v>3404</v>
      </c>
      <c r="I4196" t="s">
        <v>3515</v>
      </c>
      <c r="K4196" t="s">
        <v>3015</v>
      </c>
      <c r="L4196" t="s">
        <v>3014</v>
      </c>
      <c r="M4196" t="s">
        <v>3404</v>
      </c>
      <c r="N4196" t="b">
        <f>IF(ETMRouteStages[[#This Row],[RID]]=A4195,ETMRouteStages[[#This Row],[StageSequence]]=F4195+1,TRUE)</f>
        <v>1</v>
      </c>
    </row>
    <row r="4197" spans="1:14">
      <c r="A4197" t="s">
        <v>6577</v>
      </c>
      <c r="B4197" t="s">
        <v>1844</v>
      </c>
      <c r="C4197" t="s">
        <v>3766</v>
      </c>
      <c r="D4197" s="154">
        <v>369</v>
      </c>
      <c r="E4197" t="s">
        <v>2653</v>
      </c>
      <c r="F4197">
        <v>28</v>
      </c>
      <c r="G4197">
        <v>40</v>
      </c>
      <c r="H4197" t="s">
        <v>3404</v>
      </c>
      <c r="I4197" t="s">
        <v>3515</v>
      </c>
      <c r="K4197" t="s">
        <v>2654</v>
      </c>
      <c r="L4197" t="s">
        <v>2653</v>
      </c>
      <c r="M4197" t="s">
        <v>3404</v>
      </c>
      <c r="N4197" t="b">
        <f>IF(ETMRouteStages[[#This Row],[RID]]=A4196,ETMRouteStages[[#This Row],[StageSequence]]=F4196+1,TRUE)</f>
        <v>1</v>
      </c>
    </row>
    <row r="4198" spans="1:14">
      <c r="A4198" t="s">
        <v>6577</v>
      </c>
      <c r="B4198" t="s">
        <v>1844</v>
      </c>
      <c r="C4198" t="s">
        <v>3766</v>
      </c>
      <c r="D4198" s="154">
        <v>369</v>
      </c>
      <c r="E4198" t="s">
        <v>1021</v>
      </c>
      <c r="F4198">
        <v>29</v>
      </c>
      <c r="G4198">
        <v>42</v>
      </c>
      <c r="H4198" t="s">
        <v>3404</v>
      </c>
      <c r="I4198" t="s">
        <v>3515</v>
      </c>
      <c r="K4198" t="s">
        <v>1022</v>
      </c>
      <c r="L4198" t="s">
        <v>1021</v>
      </c>
      <c r="M4198" t="s">
        <v>3404</v>
      </c>
      <c r="N4198" t="b">
        <f>IF(ETMRouteStages[[#This Row],[RID]]=A4197,ETMRouteStages[[#This Row],[StageSequence]]=F4197+1,TRUE)</f>
        <v>1</v>
      </c>
    </row>
    <row r="4199" spans="1:14">
      <c r="A4199" t="s">
        <v>6577</v>
      </c>
      <c r="B4199" t="s">
        <v>1844</v>
      </c>
      <c r="C4199" t="s">
        <v>3766</v>
      </c>
      <c r="D4199" s="154">
        <v>369</v>
      </c>
      <c r="E4199" t="s">
        <v>1829</v>
      </c>
      <c r="F4199">
        <v>30</v>
      </c>
      <c r="G4199">
        <v>43</v>
      </c>
      <c r="H4199" t="s">
        <v>3404</v>
      </c>
      <c r="I4199" t="s">
        <v>3515</v>
      </c>
      <c r="K4199" t="s">
        <v>1830</v>
      </c>
      <c r="L4199" t="s">
        <v>1829</v>
      </c>
      <c r="M4199" t="s">
        <v>3404</v>
      </c>
      <c r="N4199" t="b">
        <f>IF(ETMRouteStages[[#This Row],[RID]]=A4198,ETMRouteStages[[#This Row],[StageSequence]]=F4198+1,TRUE)</f>
        <v>1</v>
      </c>
    </row>
    <row r="4200" spans="1:14">
      <c r="A4200" t="s">
        <v>6577</v>
      </c>
      <c r="B4200" t="s">
        <v>1844</v>
      </c>
      <c r="C4200" t="s">
        <v>3766</v>
      </c>
      <c r="D4200" s="154">
        <v>369</v>
      </c>
      <c r="E4200" t="s">
        <v>3012</v>
      </c>
      <c r="F4200">
        <v>31</v>
      </c>
      <c r="G4200">
        <v>45</v>
      </c>
      <c r="H4200" t="s">
        <v>3404</v>
      </c>
      <c r="I4200" t="s">
        <v>3515</v>
      </c>
      <c r="K4200" t="s">
        <v>3013</v>
      </c>
      <c r="L4200" t="s">
        <v>3012</v>
      </c>
      <c r="M4200" t="s">
        <v>3404</v>
      </c>
      <c r="N4200" t="b">
        <f>IF(ETMRouteStages[[#This Row],[RID]]=A4199,ETMRouteStages[[#This Row],[StageSequence]]=F4199+1,TRUE)</f>
        <v>1</v>
      </c>
    </row>
    <row r="4201" spans="1:14">
      <c r="A4201" t="s">
        <v>6577</v>
      </c>
      <c r="B4201" t="s">
        <v>1844</v>
      </c>
      <c r="C4201" t="s">
        <v>3766</v>
      </c>
      <c r="D4201" s="154">
        <v>369</v>
      </c>
      <c r="E4201" t="s">
        <v>492</v>
      </c>
      <c r="F4201">
        <v>32</v>
      </c>
      <c r="G4201">
        <v>46</v>
      </c>
      <c r="H4201" t="s">
        <v>3404</v>
      </c>
      <c r="I4201" t="s">
        <v>3515</v>
      </c>
      <c r="K4201" t="s">
        <v>493</v>
      </c>
      <c r="L4201" t="s">
        <v>492</v>
      </c>
      <c r="M4201" t="s">
        <v>3404</v>
      </c>
      <c r="N4201" t="b">
        <f>IF(ETMRouteStages[[#This Row],[RID]]=A4200,ETMRouteStages[[#This Row],[StageSequence]]=F4200+1,TRUE)</f>
        <v>1</v>
      </c>
    </row>
    <row r="4202" spans="1:14">
      <c r="A4202" t="s">
        <v>6577</v>
      </c>
      <c r="B4202" t="s">
        <v>1844</v>
      </c>
      <c r="C4202" t="s">
        <v>3766</v>
      </c>
      <c r="D4202" s="154">
        <v>369</v>
      </c>
      <c r="E4202" t="s">
        <v>2215</v>
      </c>
      <c r="F4202">
        <v>33</v>
      </c>
      <c r="G4202">
        <v>48</v>
      </c>
      <c r="H4202" t="s">
        <v>3404</v>
      </c>
      <c r="I4202" t="s">
        <v>3515</v>
      </c>
      <c r="K4202" t="s">
        <v>2216</v>
      </c>
      <c r="L4202" t="s">
        <v>2215</v>
      </c>
      <c r="M4202" t="s">
        <v>3404</v>
      </c>
      <c r="N4202" t="b">
        <f>IF(ETMRouteStages[[#This Row],[RID]]=A4201,ETMRouteStages[[#This Row],[StageSequence]]=F4201+1,TRUE)</f>
        <v>1</v>
      </c>
    </row>
    <row r="4203" spans="1:14">
      <c r="A4203" t="s">
        <v>6577</v>
      </c>
      <c r="B4203" t="s">
        <v>1844</v>
      </c>
      <c r="C4203" t="s">
        <v>3766</v>
      </c>
      <c r="D4203" s="154">
        <v>369</v>
      </c>
      <c r="E4203" t="s">
        <v>2163</v>
      </c>
      <c r="F4203">
        <v>34</v>
      </c>
      <c r="G4203">
        <v>49</v>
      </c>
      <c r="H4203" t="s">
        <v>3404</v>
      </c>
      <c r="I4203" t="s">
        <v>3515</v>
      </c>
      <c r="K4203" t="s">
        <v>2164</v>
      </c>
      <c r="L4203" t="s">
        <v>2163</v>
      </c>
      <c r="M4203" t="s">
        <v>3404</v>
      </c>
      <c r="N4203" t="b">
        <f>IF(ETMRouteStages[[#This Row],[RID]]=A4202,ETMRouteStages[[#This Row],[StageSequence]]=F4202+1,TRUE)</f>
        <v>1</v>
      </c>
    </row>
    <row r="4204" spans="1:14">
      <c r="A4204" t="s">
        <v>6577</v>
      </c>
      <c r="B4204" t="s">
        <v>1844</v>
      </c>
      <c r="C4204" t="s">
        <v>3766</v>
      </c>
      <c r="D4204" s="154">
        <v>369</v>
      </c>
      <c r="E4204" t="s">
        <v>1033</v>
      </c>
      <c r="F4204">
        <v>35</v>
      </c>
      <c r="G4204">
        <v>50</v>
      </c>
      <c r="H4204" t="s">
        <v>3404</v>
      </c>
      <c r="I4204" t="s">
        <v>3515</v>
      </c>
      <c r="K4204" t="s">
        <v>1034</v>
      </c>
      <c r="L4204" t="s">
        <v>1033</v>
      </c>
      <c r="M4204" t="s">
        <v>3404</v>
      </c>
      <c r="N4204" t="b">
        <f>IF(ETMRouteStages[[#This Row],[RID]]=A4203,ETMRouteStages[[#This Row],[StageSequence]]=F4203+1,TRUE)</f>
        <v>1</v>
      </c>
    </row>
    <row r="4205" spans="1:14">
      <c r="A4205" t="s">
        <v>6577</v>
      </c>
      <c r="B4205" t="s">
        <v>1844</v>
      </c>
      <c r="C4205" t="s">
        <v>3766</v>
      </c>
      <c r="D4205" s="154">
        <v>369</v>
      </c>
      <c r="E4205" t="s">
        <v>1833</v>
      </c>
      <c r="F4205">
        <v>36</v>
      </c>
      <c r="G4205">
        <v>51</v>
      </c>
      <c r="H4205" t="s">
        <v>3404</v>
      </c>
      <c r="I4205" t="s">
        <v>3515</v>
      </c>
      <c r="K4205" t="s">
        <v>1834</v>
      </c>
      <c r="L4205" t="s">
        <v>1833</v>
      </c>
      <c r="M4205" t="s">
        <v>3404</v>
      </c>
      <c r="N4205" t="b">
        <f>IF(ETMRouteStages[[#This Row],[RID]]=A4204,ETMRouteStages[[#This Row],[StageSequence]]=F4204+1,TRUE)</f>
        <v>1</v>
      </c>
    </row>
    <row r="4206" spans="1:14">
      <c r="A4206" t="s">
        <v>6577</v>
      </c>
      <c r="B4206" t="s">
        <v>1844</v>
      </c>
      <c r="C4206" t="s">
        <v>3766</v>
      </c>
      <c r="D4206" s="154">
        <v>369</v>
      </c>
      <c r="E4206" t="s">
        <v>840</v>
      </c>
      <c r="F4206">
        <v>37</v>
      </c>
      <c r="G4206">
        <v>52</v>
      </c>
      <c r="H4206" t="s">
        <v>3404</v>
      </c>
      <c r="I4206" t="s">
        <v>3515</v>
      </c>
      <c r="K4206" t="s">
        <v>841</v>
      </c>
      <c r="L4206" t="s">
        <v>840</v>
      </c>
      <c r="M4206" t="s">
        <v>3404</v>
      </c>
      <c r="N4206" t="b">
        <f>IF(ETMRouteStages[[#This Row],[RID]]=A4205,ETMRouteStages[[#This Row],[StageSequence]]=F4205+1,TRUE)</f>
        <v>1</v>
      </c>
    </row>
    <row r="4207" spans="1:14">
      <c r="A4207" t="s">
        <v>6577</v>
      </c>
      <c r="B4207" t="s">
        <v>1844</v>
      </c>
      <c r="C4207" t="s">
        <v>3766</v>
      </c>
      <c r="D4207" s="154">
        <v>369</v>
      </c>
      <c r="E4207" t="s">
        <v>2600</v>
      </c>
      <c r="F4207">
        <v>38</v>
      </c>
      <c r="G4207">
        <v>53</v>
      </c>
      <c r="H4207" t="s">
        <v>3404</v>
      </c>
      <c r="I4207" t="s">
        <v>3515</v>
      </c>
      <c r="K4207" t="s">
        <v>2601</v>
      </c>
      <c r="L4207" t="s">
        <v>2600</v>
      </c>
      <c r="M4207" t="s">
        <v>3404</v>
      </c>
      <c r="N4207" t="b">
        <f>IF(ETMRouteStages[[#This Row],[RID]]=A4206,ETMRouteStages[[#This Row],[StageSequence]]=F4206+1,TRUE)</f>
        <v>1</v>
      </c>
    </row>
    <row r="4208" spans="1:14">
      <c r="A4208" t="s">
        <v>6577</v>
      </c>
      <c r="B4208" t="s">
        <v>1844</v>
      </c>
      <c r="C4208" t="s">
        <v>3766</v>
      </c>
      <c r="D4208" s="154">
        <v>369</v>
      </c>
      <c r="E4208" t="s">
        <v>1001</v>
      </c>
      <c r="F4208">
        <v>39</v>
      </c>
      <c r="G4208">
        <v>54</v>
      </c>
      <c r="H4208" t="s">
        <v>3404</v>
      </c>
      <c r="I4208" t="s">
        <v>3515</v>
      </c>
      <c r="K4208" t="s">
        <v>1002</v>
      </c>
      <c r="L4208" t="s">
        <v>1001</v>
      </c>
      <c r="M4208" t="s">
        <v>3404</v>
      </c>
      <c r="N4208" t="b">
        <f>IF(ETMRouteStages[[#This Row],[RID]]=A4207,ETMRouteStages[[#This Row],[StageSequence]]=F4207+1,TRUE)</f>
        <v>1</v>
      </c>
    </row>
    <row r="4209" spans="1:14">
      <c r="A4209" t="s">
        <v>6577</v>
      </c>
      <c r="B4209" t="s">
        <v>1844</v>
      </c>
      <c r="C4209" t="s">
        <v>3766</v>
      </c>
      <c r="D4209" s="154">
        <v>369</v>
      </c>
      <c r="E4209" t="s">
        <v>2665</v>
      </c>
      <c r="F4209">
        <v>40</v>
      </c>
      <c r="G4209">
        <v>55</v>
      </c>
      <c r="H4209" t="s">
        <v>3404</v>
      </c>
      <c r="I4209" t="s">
        <v>3515</v>
      </c>
      <c r="K4209" t="s">
        <v>2666</v>
      </c>
      <c r="L4209" t="s">
        <v>2665</v>
      </c>
      <c r="M4209" t="s">
        <v>3404</v>
      </c>
      <c r="N4209" t="b">
        <f>IF(ETMRouteStages[[#This Row],[RID]]=A4208,ETMRouteStages[[#This Row],[StageSequence]]=F4208+1,TRUE)</f>
        <v>1</v>
      </c>
    </row>
    <row r="4210" spans="1:14">
      <c r="A4210" t="s">
        <v>6577</v>
      </c>
      <c r="B4210" t="s">
        <v>1844</v>
      </c>
      <c r="C4210" t="s">
        <v>3766</v>
      </c>
      <c r="D4210" s="154">
        <v>369</v>
      </c>
      <c r="E4210" t="s">
        <v>816</v>
      </c>
      <c r="F4210">
        <v>41</v>
      </c>
      <c r="G4210">
        <v>56</v>
      </c>
      <c r="H4210" t="s">
        <v>3404</v>
      </c>
      <c r="I4210" t="s">
        <v>3515</v>
      </c>
      <c r="K4210" t="s">
        <v>817</v>
      </c>
      <c r="L4210" t="s">
        <v>816</v>
      </c>
      <c r="M4210" t="s">
        <v>3404</v>
      </c>
      <c r="N4210" t="b">
        <f>IF(ETMRouteStages[[#This Row],[RID]]=A4209,ETMRouteStages[[#This Row],[StageSequence]]=F4209+1,TRUE)</f>
        <v>1</v>
      </c>
    </row>
    <row r="4211" spans="1:14">
      <c r="A4211" t="s">
        <v>6577</v>
      </c>
      <c r="B4211" t="s">
        <v>1844</v>
      </c>
      <c r="C4211" t="s">
        <v>3766</v>
      </c>
      <c r="D4211" s="154">
        <v>369</v>
      </c>
      <c r="E4211" t="s">
        <v>999</v>
      </c>
      <c r="F4211">
        <v>42</v>
      </c>
      <c r="G4211">
        <v>57</v>
      </c>
      <c r="H4211" t="s">
        <v>3404</v>
      </c>
      <c r="I4211" t="s">
        <v>3515</v>
      </c>
      <c r="K4211" t="s">
        <v>1000</v>
      </c>
      <c r="L4211" t="s">
        <v>999</v>
      </c>
      <c r="M4211" t="s">
        <v>3404</v>
      </c>
      <c r="N4211" t="b">
        <f>IF(ETMRouteStages[[#This Row],[RID]]=A4210,ETMRouteStages[[#This Row],[StageSequence]]=F4210+1,TRUE)</f>
        <v>1</v>
      </c>
    </row>
    <row r="4212" spans="1:14">
      <c r="A4212" t="s">
        <v>6577</v>
      </c>
      <c r="B4212" t="s">
        <v>1844</v>
      </c>
      <c r="C4212" t="s">
        <v>3766</v>
      </c>
      <c r="D4212" s="154">
        <v>369</v>
      </c>
      <c r="E4212" t="s">
        <v>2709</v>
      </c>
      <c r="F4212">
        <v>43</v>
      </c>
      <c r="G4212">
        <v>58</v>
      </c>
      <c r="H4212" t="s">
        <v>3404</v>
      </c>
      <c r="I4212" t="s">
        <v>3515</v>
      </c>
      <c r="K4212" t="s">
        <v>2710</v>
      </c>
      <c r="L4212" t="s">
        <v>2709</v>
      </c>
      <c r="M4212" t="s">
        <v>3404</v>
      </c>
      <c r="N4212" t="b">
        <f>IF(ETMRouteStages[[#This Row],[RID]]=A4211,ETMRouteStages[[#This Row],[StageSequence]]=F4211+1,TRUE)</f>
        <v>1</v>
      </c>
    </row>
    <row r="4213" spans="1:14">
      <c r="A4213" t="s">
        <v>6577</v>
      </c>
      <c r="B4213" t="s">
        <v>1844</v>
      </c>
      <c r="C4213" t="s">
        <v>3766</v>
      </c>
      <c r="D4213" s="154">
        <v>369</v>
      </c>
      <c r="E4213" t="s">
        <v>2711</v>
      </c>
      <c r="F4213">
        <v>44</v>
      </c>
      <c r="G4213">
        <v>59</v>
      </c>
      <c r="H4213" t="s">
        <v>3404</v>
      </c>
      <c r="I4213" t="s">
        <v>3515</v>
      </c>
      <c r="K4213" t="s">
        <v>2712</v>
      </c>
      <c r="L4213" t="s">
        <v>2711</v>
      </c>
      <c r="M4213" t="s">
        <v>3404</v>
      </c>
      <c r="N4213" t="b">
        <f>IF(ETMRouteStages[[#This Row],[RID]]=A4212,ETMRouteStages[[#This Row],[StageSequence]]=F4212+1,TRUE)</f>
        <v>1</v>
      </c>
    </row>
    <row r="4214" spans="1:14">
      <c r="A4214" t="s">
        <v>6577</v>
      </c>
      <c r="B4214" t="s">
        <v>1844</v>
      </c>
      <c r="C4214" t="s">
        <v>3766</v>
      </c>
      <c r="D4214" s="154">
        <v>369</v>
      </c>
      <c r="E4214" t="s">
        <v>1863</v>
      </c>
      <c r="F4214">
        <v>45</v>
      </c>
      <c r="G4214">
        <v>60</v>
      </c>
      <c r="H4214" t="s">
        <v>3404</v>
      </c>
      <c r="I4214" t="s">
        <v>3515</v>
      </c>
      <c r="K4214" t="s">
        <v>1864</v>
      </c>
      <c r="L4214" t="s">
        <v>1863</v>
      </c>
      <c r="M4214" t="s">
        <v>3404</v>
      </c>
      <c r="N4214" t="b">
        <f>IF(ETMRouteStages[[#This Row],[RID]]=A4213,ETMRouteStages[[#This Row],[StageSequence]]=F4213+1,TRUE)</f>
        <v>1</v>
      </c>
    </row>
    <row r="4215" spans="1:14">
      <c r="A4215" t="s">
        <v>6577</v>
      </c>
      <c r="B4215" t="s">
        <v>1844</v>
      </c>
      <c r="C4215" t="s">
        <v>3766</v>
      </c>
      <c r="D4215" s="154">
        <v>369</v>
      </c>
      <c r="E4215" t="s">
        <v>2540</v>
      </c>
      <c r="F4215">
        <v>46</v>
      </c>
      <c r="G4215">
        <v>61</v>
      </c>
      <c r="H4215" t="s">
        <v>3404</v>
      </c>
      <c r="I4215" t="s">
        <v>3515</v>
      </c>
      <c r="K4215" t="s">
        <v>2541</v>
      </c>
      <c r="L4215" t="s">
        <v>2540</v>
      </c>
      <c r="M4215" t="s">
        <v>3404</v>
      </c>
      <c r="N4215" t="b">
        <f>IF(ETMRouteStages[[#This Row],[RID]]=A4214,ETMRouteStages[[#This Row],[StageSequence]]=F4214+1,TRUE)</f>
        <v>1</v>
      </c>
    </row>
    <row r="4216" spans="1:14">
      <c r="A4216" t="s">
        <v>6577</v>
      </c>
      <c r="B4216" t="s">
        <v>1844</v>
      </c>
      <c r="C4216" t="s">
        <v>3766</v>
      </c>
      <c r="D4216" s="154">
        <v>369</v>
      </c>
      <c r="E4216" t="s">
        <v>2185</v>
      </c>
      <c r="F4216">
        <v>47</v>
      </c>
      <c r="G4216">
        <v>63</v>
      </c>
      <c r="H4216" t="s">
        <v>3404</v>
      </c>
      <c r="I4216" t="s">
        <v>3515</v>
      </c>
      <c r="K4216" t="s">
        <v>2186</v>
      </c>
      <c r="L4216" t="s">
        <v>2185</v>
      </c>
      <c r="M4216" t="s">
        <v>3404</v>
      </c>
      <c r="N4216" t="b">
        <f>IF(ETMRouteStages[[#This Row],[RID]]=A4215,ETMRouteStages[[#This Row],[StageSequence]]=F4215+1,TRUE)</f>
        <v>1</v>
      </c>
    </row>
    <row r="4217" spans="1:14">
      <c r="A4217" t="s">
        <v>6577</v>
      </c>
      <c r="B4217" t="s">
        <v>1844</v>
      </c>
      <c r="C4217" t="s">
        <v>3766</v>
      </c>
      <c r="D4217" s="154">
        <v>369</v>
      </c>
      <c r="E4217" t="s">
        <v>2930</v>
      </c>
      <c r="F4217">
        <v>48</v>
      </c>
      <c r="G4217">
        <v>65</v>
      </c>
      <c r="H4217" t="s">
        <v>3404</v>
      </c>
      <c r="I4217" t="s">
        <v>3515</v>
      </c>
      <c r="K4217" t="s">
        <v>2931</v>
      </c>
      <c r="L4217" t="s">
        <v>2930</v>
      </c>
      <c r="M4217" t="s">
        <v>3404</v>
      </c>
      <c r="N4217" t="b">
        <f>IF(ETMRouteStages[[#This Row],[RID]]=A4216,ETMRouteStages[[#This Row],[StageSequence]]=F4216+1,TRUE)</f>
        <v>1</v>
      </c>
    </row>
    <row r="4218" spans="1:14">
      <c r="A4218" t="s">
        <v>6577</v>
      </c>
      <c r="B4218" t="s">
        <v>1844</v>
      </c>
      <c r="C4218" t="s">
        <v>3766</v>
      </c>
      <c r="D4218" s="154">
        <v>369</v>
      </c>
      <c r="E4218" t="s">
        <v>1057</v>
      </c>
      <c r="F4218">
        <v>49</v>
      </c>
      <c r="G4218">
        <v>66</v>
      </c>
      <c r="H4218" t="s">
        <v>3404</v>
      </c>
      <c r="I4218" t="s">
        <v>3515</v>
      </c>
      <c r="K4218" t="s">
        <v>1058</v>
      </c>
      <c r="L4218" t="s">
        <v>1057</v>
      </c>
      <c r="M4218" t="s">
        <v>3404</v>
      </c>
      <c r="N4218" t="b">
        <f>IF(ETMRouteStages[[#This Row],[RID]]=A4217,ETMRouteStages[[#This Row],[StageSequence]]=F4217+1,TRUE)</f>
        <v>1</v>
      </c>
    </row>
    <row r="4219" spans="1:14">
      <c r="A4219" t="s">
        <v>6577</v>
      </c>
      <c r="B4219" t="s">
        <v>1844</v>
      </c>
      <c r="C4219" t="s">
        <v>3766</v>
      </c>
      <c r="D4219" s="154">
        <v>369</v>
      </c>
      <c r="E4219" t="s">
        <v>2989</v>
      </c>
      <c r="F4219">
        <v>50</v>
      </c>
      <c r="G4219">
        <v>68</v>
      </c>
      <c r="H4219" t="s">
        <v>3404</v>
      </c>
      <c r="I4219" t="s">
        <v>3515</v>
      </c>
      <c r="K4219" t="s">
        <v>2990</v>
      </c>
      <c r="L4219" t="s">
        <v>2989</v>
      </c>
      <c r="M4219" t="s">
        <v>3404</v>
      </c>
      <c r="N4219" t="b">
        <f>IF(ETMRouteStages[[#This Row],[RID]]=A4218,ETMRouteStages[[#This Row],[StageSequence]]=F4218+1,TRUE)</f>
        <v>1</v>
      </c>
    </row>
    <row r="4220" spans="1:14">
      <c r="A4220" t="s">
        <v>6577</v>
      </c>
      <c r="B4220" t="s">
        <v>1844</v>
      </c>
      <c r="C4220" t="s">
        <v>3766</v>
      </c>
      <c r="D4220" s="154">
        <v>369</v>
      </c>
      <c r="E4220" t="s">
        <v>656</v>
      </c>
      <c r="F4220">
        <v>51</v>
      </c>
      <c r="G4220">
        <v>71</v>
      </c>
      <c r="H4220" t="s">
        <v>3404</v>
      </c>
      <c r="I4220" t="s">
        <v>3515</v>
      </c>
      <c r="K4220" t="s">
        <v>657</v>
      </c>
      <c r="L4220" t="s">
        <v>656</v>
      </c>
      <c r="M4220" t="s">
        <v>3404</v>
      </c>
      <c r="N4220" t="b">
        <f>IF(ETMRouteStages[[#This Row],[RID]]=A4219,ETMRouteStages[[#This Row],[StageSequence]]=F4219+1,TRUE)</f>
        <v>1</v>
      </c>
    </row>
    <row r="4221" spans="1:14">
      <c r="A4221" t="s">
        <v>6577</v>
      </c>
      <c r="B4221" t="s">
        <v>1844</v>
      </c>
      <c r="C4221" t="s">
        <v>3766</v>
      </c>
      <c r="D4221" s="154">
        <v>369</v>
      </c>
      <c r="E4221" t="s">
        <v>718</v>
      </c>
      <c r="F4221">
        <v>52</v>
      </c>
      <c r="G4221">
        <v>73</v>
      </c>
      <c r="H4221" t="s">
        <v>3404</v>
      </c>
      <c r="I4221" t="s">
        <v>3515</v>
      </c>
      <c r="K4221" t="s">
        <v>719</v>
      </c>
      <c r="L4221" t="s">
        <v>718</v>
      </c>
      <c r="M4221" t="s">
        <v>3404</v>
      </c>
      <c r="N4221" t="b">
        <f>IF(ETMRouteStages[[#This Row],[RID]]=A4220,ETMRouteStages[[#This Row],[StageSequence]]=F4220+1,TRUE)</f>
        <v>1</v>
      </c>
    </row>
    <row r="4222" spans="1:14">
      <c r="A4222" t="s">
        <v>6577</v>
      </c>
      <c r="B4222" t="s">
        <v>1844</v>
      </c>
      <c r="C4222" t="s">
        <v>3766</v>
      </c>
      <c r="D4222" s="154">
        <v>369</v>
      </c>
      <c r="E4222" t="s">
        <v>1803</v>
      </c>
      <c r="F4222">
        <v>53</v>
      </c>
      <c r="G4222">
        <v>76</v>
      </c>
      <c r="H4222" t="s">
        <v>3404</v>
      </c>
      <c r="I4222" t="s">
        <v>3515</v>
      </c>
      <c r="K4222" t="s">
        <v>1804</v>
      </c>
      <c r="L4222" t="s">
        <v>1803</v>
      </c>
      <c r="M4222" t="s">
        <v>3404</v>
      </c>
      <c r="N4222" t="b">
        <f>IF(ETMRouteStages[[#This Row],[RID]]=A4221,ETMRouteStages[[#This Row],[StageSequence]]=F4221+1,TRUE)</f>
        <v>1</v>
      </c>
    </row>
    <row r="4223" spans="1:14">
      <c r="A4223" t="s">
        <v>6577</v>
      </c>
      <c r="B4223" t="s">
        <v>1844</v>
      </c>
      <c r="C4223" t="s">
        <v>3766</v>
      </c>
      <c r="D4223" s="154">
        <v>369</v>
      </c>
      <c r="E4223" t="s">
        <v>3068</v>
      </c>
      <c r="F4223">
        <v>54</v>
      </c>
      <c r="G4223">
        <v>77</v>
      </c>
      <c r="H4223" t="s">
        <v>3404</v>
      </c>
      <c r="I4223" t="s">
        <v>3515</v>
      </c>
      <c r="K4223" t="s">
        <v>3069</v>
      </c>
      <c r="L4223" t="s">
        <v>3068</v>
      </c>
      <c r="M4223" t="s">
        <v>3404</v>
      </c>
      <c r="N4223" t="b">
        <f>IF(ETMRouteStages[[#This Row],[RID]]=A4222,ETMRouteStages[[#This Row],[StageSequence]]=F4222+1,TRUE)</f>
        <v>1</v>
      </c>
    </row>
    <row r="4224" spans="1:14">
      <c r="A4224" t="s">
        <v>6577</v>
      </c>
      <c r="B4224" t="s">
        <v>1844</v>
      </c>
      <c r="C4224" t="s">
        <v>3766</v>
      </c>
      <c r="D4224" s="154">
        <v>369</v>
      </c>
      <c r="E4224" t="s">
        <v>2993</v>
      </c>
      <c r="F4224">
        <v>55</v>
      </c>
      <c r="G4224">
        <v>81</v>
      </c>
      <c r="H4224" t="s">
        <v>3404</v>
      </c>
      <c r="I4224" t="s">
        <v>3515</v>
      </c>
      <c r="K4224" t="s">
        <v>2994</v>
      </c>
      <c r="L4224" t="s">
        <v>2993</v>
      </c>
      <c r="M4224" t="s">
        <v>3404</v>
      </c>
      <c r="N4224" t="b">
        <f>IF(ETMRouteStages[[#This Row],[RID]]=A4223,ETMRouteStages[[#This Row],[StageSequence]]=F4223+1,TRUE)</f>
        <v>1</v>
      </c>
    </row>
    <row r="4225" spans="1:14">
      <c r="A4225" t="s">
        <v>6577</v>
      </c>
      <c r="B4225" t="s">
        <v>1844</v>
      </c>
      <c r="C4225" t="s">
        <v>3766</v>
      </c>
      <c r="D4225" s="154">
        <v>369</v>
      </c>
      <c r="E4225" t="s">
        <v>2966</v>
      </c>
      <c r="F4225">
        <v>56</v>
      </c>
      <c r="G4225">
        <v>85</v>
      </c>
      <c r="H4225" t="s">
        <v>3404</v>
      </c>
      <c r="I4225" t="s">
        <v>3515</v>
      </c>
      <c r="K4225" t="s">
        <v>2967</v>
      </c>
      <c r="L4225" t="s">
        <v>2966</v>
      </c>
      <c r="M4225" t="s">
        <v>3404</v>
      </c>
      <c r="N4225" t="b">
        <f>IF(ETMRouteStages[[#This Row],[RID]]=A4224,ETMRouteStages[[#This Row],[StageSequence]]=F4224+1,TRUE)</f>
        <v>1</v>
      </c>
    </row>
    <row r="4226" spans="1:14">
      <c r="A4226" t="s">
        <v>6577</v>
      </c>
      <c r="B4226" t="s">
        <v>1844</v>
      </c>
      <c r="C4226" t="s">
        <v>3766</v>
      </c>
      <c r="D4226" s="154">
        <v>369</v>
      </c>
      <c r="E4226" t="s">
        <v>2340</v>
      </c>
      <c r="F4226">
        <v>57</v>
      </c>
      <c r="G4226">
        <v>87</v>
      </c>
      <c r="H4226" t="s">
        <v>3404</v>
      </c>
      <c r="I4226" t="s">
        <v>3515</v>
      </c>
      <c r="K4226" t="s">
        <v>2341</v>
      </c>
      <c r="L4226" t="s">
        <v>2340</v>
      </c>
      <c r="M4226" t="s">
        <v>3404</v>
      </c>
      <c r="N4226" t="b">
        <f>IF(ETMRouteStages[[#This Row],[RID]]=A4225,ETMRouteStages[[#This Row],[StageSequence]]=F4225+1,TRUE)</f>
        <v>1</v>
      </c>
    </row>
    <row r="4227" spans="1:14">
      <c r="A4227" t="s">
        <v>6577</v>
      </c>
      <c r="B4227" t="s">
        <v>1844</v>
      </c>
      <c r="C4227" t="s">
        <v>3766</v>
      </c>
      <c r="D4227" s="154">
        <v>369</v>
      </c>
      <c r="E4227" t="s">
        <v>1361</v>
      </c>
      <c r="F4227">
        <v>58</v>
      </c>
      <c r="G4227">
        <v>89</v>
      </c>
      <c r="H4227" t="s">
        <v>3404</v>
      </c>
      <c r="I4227" t="s">
        <v>3515</v>
      </c>
      <c r="K4227" t="s">
        <v>1362</v>
      </c>
      <c r="L4227" t="s">
        <v>1361</v>
      </c>
      <c r="M4227" t="s">
        <v>3404</v>
      </c>
      <c r="N4227" t="b">
        <f>IF(ETMRouteStages[[#This Row],[RID]]=A4226,ETMRouteStages[[#This Row],[StageSequence]]=F4226+1,TRUE)</f>
        <v>1</v>
      </c>
    </row>
    <row r="4228" spans="1:14">
      <c r="A4228" t="s">
        <v>6577</v>
      </c>
      <c r="B4228" t="s">
        <v>1844</v>
      </c>
      <c r="C4228" t="s">
        <v>3766</v>
      </c>
      <c r="D4228" s="154">
        <v>369</v>
      </c>
      <c r="E4228" t="s">
        <v>3052</v>
      </c>
      <c r="F4228">
        <v>59</v>
      </c>
      <c r="G4228">
        <v>90</v>
      </c>
      <c r="H4228" t="s">
        <v>3404</v>
      </c>
      <c r="I4228" t="s">
        <v>3515</v>
      </c>
      <c r="K4228" t="s">
        <v>3053</v>
      </c>
      <c r="L4228" t="s">
        <v>3052</v>
      </c>
      <c r="M4228" t="s">
        <v>3404</v>
      </c>
      <c r="N4228" t="b">
        <f>IF(ETMRouteStages[[#This Row],[RID]]=A4227,ETMRouteStages[[#This Row],[StageSequence]]=F4227+1,TRUE)</f>
        <v>1</v>
      </c>
    </row>
    <row r="4229" spans="1:14">
      <c r="A4229" t="s">
        <v>6577</v>
      </c>
      <c r="B4229" t="s">
        <v>1844</v>
      </c>
      <c r="C4229" t="s">
        <v>3766</v>
      </c>
      <c r="D4229" s="154">
        <v>369</v>
      </c>
      <c r="E4229" t="s">
        <v>2093</v>
      </c>
      <c r="F4229">
        <v>60</v>
      </c>
      <c r="G4229">
        <v>91</v>
      </c>
      <c r="H4229" t="s">
        <v>3404</v>
      </c>
      <c r="I4229" t="s">
        <v>3515</v>
      </c>
      <c r="K4229" t="s">
        <v>2094</v>
      </c>
      <c r="L4229" t="s">
        <v>2093</v>
      </c>
      <c r="M4229" t="s">
        <v>3404</v>
      </c>
      <c r="N4229" t="b">
        <f>IF(ETMRouteStages[[#This Row],[RID]]=A4228,ETMRouteStages[[#This Row],[StageSequence]]=F4228+1,TRUE)</f>
        <v>1</v>
      </c>
    </row>
    <row r="4230" spans="1:14">
      <c r="A4230" t="s">
        <v>6578</v>
      </c>
      <c r="B4230" t="s">
        <v>1844</v>
      </c>
      <c r="C4230" t="s">
        <v>3640</v>
      </c>
      <c r="D4230" s="154">
        <v>37</v>
      </c>
      <c r="E4230" t="s">
        <v>1843</v>
      </c>
      <c r="F4230">
        <v>1</v>
      </c>
      <c r="G4230">
        <v>0</v>
      </c>
      <c r="H4230" t="s">
        <v>3404</v>
      </c>
      <c r="I4230" t="s">
        <v>3515</v>
      </c>
      <c r="K4230" t="s">
        <v>1844</v>
      </c>
      <c r="L4230" t="s">
        <v>1843</v>
      </c>
      <c r="M4230" t="s">
        <v>3404</v>
      </c>
      <c r="N4230" t="b">
        <f>IF(ETMRouteStages[[#This Row],[RID]]=A4229,ETMRouteStages[[#This Row],[StageSequence]]=F4229+1,TRUE)</f>
        <v>1</v>
      </c>
    </row>
    <row r="4231" spans="1:14">
      <c r="A4231" t="s">
        <v>6578</v>
      </c>
      <c r="B4231" t="s">
        <v>1844</v>
      </c>
      <c r="C4231" t="s">
        <v>3640</v>
      </c>
      <c r="D4231" s="154">
        <v>37</v>
      </c>
      <c r="E4231" t="s">
        <v>1845</v>
      </c>
      <c r="F4231">
        <v>2</v>
      </c>
      <c r="G4231">
        <v>2</v>
      </c>
      <c r="H4231" t="s">
        <v>3404</v>
      </c>
      <c r="I4231" t="s">
        <v>3515</v>
      </c>
      <c r="K4231" t="s">
        <v>1846</v>
      </c>
      <c r="L4231" t="s">
        <v>1845</v>
      </c>
      <c r="M4231" t="s">
        <v>3404</v>
      </c>
      <c r="N4231" t="b">
        <f>IF(ETMRouteStages[[#This Row],[RID]]=A4230,ETMRouteStages[[#This Row],[StageSequence]]=F4230+1,TRUE)</f>
        <v>1</v>
      </c>
    </row>
    <row r="4232" spans="1:14">
      <c r="A4232" t="s">
        <v>6578</v>
      </c>
      <c r="B4232" t="s">
        <v>1844</v>
      </c>
      <c r="C4232" t="s">
        <v>3640</v>
      </c>
      <c r="D4232" s="154">
        <v>37</v>
      </c>
      <c r="E4232" t="s">
        <v>2073</v>
      </c>
      <c r="F4232">
        <v>3</v>
      </c>
      <c r="G4232">
        <v>4</v>
      </c>
      <c r="H4232" t="s">
        <v>3404</v>
      </c>
      <c r="I4232" t="s">
        <v>3515</v>
      </c>
      <c r="K4232" t="s">
        <v>2074</v>
      </c>
      <c r="L4232" t="s">
        <v>2073</v>
      </c>
      <c r="M4232" t="s">
        <v>3404</v>
      </c>
      <c r="N4232" t="b">
        <f>IF(ETMRouteStages[[#This Row],[RID]]=A4231,ETMRouteStages[[#This Row],[StageSequence]]=F4231+1,TRUE)</f>
        <v>1</v>
      </c>
    </row>
    <row r="4233" spans="1:14">
      <c r="A4233" t="s">
        <v>6578</v>
      </c>
      <c r="B4233" t="s">
        <v>1844</v>
      </c>
      <c r="C4233" t="s">
        <v>3640</v>
      </c>
      <c r="D4233" s="154">
        <v>37</v>
      </c>
      <c r="E4233" t="s">
        <v>1103</v>
      </c>
      <c r="F4233">
        <v>4</v>
      </c>
      <c r="G4233">
        <v>5</v>
      </c>
      <c r="H4233" t="s">
        <v>3404</v>
      </c>
      <c r="I4233" t="s">
        <v>3515</v>
      </c>
      <c r="K4233" t="s">
        <v>1104</v>
      </c>
      <c r="L4233" t="s">
        <v>1103</v>
      </c>
      <c r="M4233" t="s">
        <v>3404</v>
      </c>
      <c r="N4233" t="b">
        <f>IF(ETMRouteStages[[#This Row],[RID]]=A4232,ETMRouteStages[[#This Row],[StageSequence]]=F4232+1,TRUE)</f>
        <v>1</v>
      </c>
    </row>
    <row r="4234" spans="1:14">
      <c r="A4234" t="s">
        <v>6578</v>
      </c>
      <c r="B4234" t="s">
        <v>1844</v>
      </c>
      <c r="C4234" t="s">
        <v>3640</v>
      </c>
      <c r="D4234" s="154">
        <v>37</v>
      </c>
      <c r="E4234" t="s">
        <v>906</v>
      </c>
      <c r="F4234">
        <v>5</v>
      </c>
      <c r="G4234">
        <v>7</v>
      </c>
      <c r="H4234" t="s">
        <v>3404</v>
      </c>
      <c r="I4234" t="s">
        <v>3515</v>
      </c>
      <c r="K4234" t="s">
        <v>907</v>
      </c>
      <c r="L4234" t="s">
        <v>906</v>
      </c>
      <c r="M4234" t="s">
        <v>3404</v>
      </c>
      <c r="N4234" t="b">
        <f>IF(ETMRouteStages[[#This Row],[RID]]=A4233,ETMRouteStages[[#This Row],[StageSequence]]=F4233+1,TRUE)</f>
        <v>1</v>
      </c>
    </row>
    <row r="4235" spans="1:14">
      <c r="A4235" t="s">
        <v>6578</v>
      </c>
      <c r="B4235" t="s">
        <v>1844</v>
      </c>
      <c r="C4235" t="s">
        <v>3640</v>
      </c>
      <c r="D4235" s="154">
        <v>37</v>
      </c>
      <c r="E4235" t="s">
        <v>1035</v>
      </c>
      <c r="F4235">
        <v>6</v>
      </c>
      <c r="G4235">
        <v>8</v>
      </c>
      <c r="H4235" t="s">
        <v>3404</v>
      </c>
      <c r="I4235" t="s">
        <v>3515</v>
      </c>
      <c r="K4235" t="s">
        <v>1036</v>
      </c>
      <c r="L4235" t="s">
        <v>1035</v>
      </c>
      <c r="M4235" t="s">
        <v>3404</v>
      </c>
      <c r="N4235" t="b">
        <f>IF(ETMRouteStages[[#This Row],[RID]]=A4234,ETMRouteStages[[#This Row],[StageSequence]]=F4234+1,TRUE)</f>
        <v>1</v>
      </c>
    </row>
    <row r="4236" spans="1:14">
      <c r="A4236" t="s">
        <v>6578</v>
      </c>
      <c r="B4236" t="s">
        <v>1844</v>
      </c>
      <c r="C4236" t="s">
        <v>3640</v>
      </c>
      <c r="D4236" s="154">
        <v>37</v>
      </c>
      <c r="E4236" t="s">
        <v>2260</v>
      </c>
      <c r="F4236">
        <v>7</v>
      </c>
      <c r="G4236">
        <v>11</v>
      </c>
      <c r="H4236" t="s">
        <v>3404</v>
      </c>
      <c r="I4236" t="s">
        <v>3515</v>
      </c>
      <c r="K4236" t="s">
        <v>2261</v>
      </c>
      <c r="L4236" t="s">
        <v>2260</v>
      </c>
      <c r="M4236" t="s">
        <v>3404</v>
      </c>
      <c r="N4236" t="b">
        <f>IF(ETMRouteStages[[#This Row],[RID]]=A4235,ETMRouteStages[[#This Row],[StageSequence]]=F4235+1,TRUE)</f>
        <v>1</v>
      </c>
    </row>
    <row r="4237" spans="1:14">
      <c r="A4237" t="s">
        <v>6578</v>
      </c>
      <c r="B4237" t="s">
        <v>1844</v>
      </c>
      <c r="C4237" t="s">
        <v>3640</v>
      </c>
      <c r="D4237" s="154">
        <v>37</v>
      </c>
      <c r="E4237" t="s">
        <v>995</v>
      </c>
      <c r="F4237">
        <v>8</v>
      </c>
      <c r="G4237">
        <v>14</v>
      </c>
      <c r="H4237" t="s">
        <v>3404</v>
      </c>
      <c r="I4237" t="s">
        <v>3515</v>
      </c>
      <c r="K4237" t="s">
        <v>996</v>
      </c>
      <c r="L4237" t="s">
        <v>995</v>
      </c>
      <c r="M4237" t="s">
        <v>3404</v>
      </c>
      <c r="N4237" t="b">
        <f>IF(ETMRouteStages[[#This Row],[RID]]=A4236,ETMRouteStages[[#This Row],[StageSequence]]=F4236+1,TRUE)</f>
        <v>1</v>
      </c>
    </row>
    <row r="4238" spans="1:14">
      <c r="A4238" t="s">
        <v>6578</v>
      </c>
      <c r="B4238" t="s">
        <v>1844</v>
      </c>
      <c r="C4238" t="s">
        <v>3640</v>
      </c>
      <c r="D4238" s="154">
        <v>37</v>
      </c>
      <c r="E4238" t="s">
        <v>1055</v>
      </c>
      <c r="F4238">
        <v>9</v>
      </c>
      <c r="G4238">
        <v>15</v>
      </c>
      <c r="H4238" t="s">
        <v>3404</v>
      </c>
      <c r="I4238" t="s">
        <v>3515</v>
      </c>
      <c r="K4238" t="s">
        <v>1056</v>
      </c>
      <c r="L4238" t="s">
        <v>1055</v>
      </c>
      <c r="M4238" t="s">
        <v>3404</v>
      </c>
      <c r="N4238" t="b">
        <f>IF(ETMRouteStages[[#This Row],[RID]]=A4237,ETMRouteStages[[#This Row],[StageSequence]]=F4237+1,TRUE)</f>
        <v>1</v>
      </c>
    </row>
    <row r="4239" spans="1:14">
      <c r="A4239" t="s">
        <v>6578</v>
      </c>
      <c r="B4239" t="s">
        <v>1844</v>
      </c>
      <c r="C4239" t="s">
        <v>3640</v>
      </c>
      <c r="D4239" s="154">
        <v>37</v>
      </c>
      <c r="E4239" t="s">
        <v>620</v>
      </c>
      <c r="F4239">
        <v>10</v>
      </c>
      <c r="G4239">
        <v>17</v>
      </c>
      <c r="H4239" t="s">
        <v>3404</v>
      </c>
      <c r="I4239" t="s">
        <v>3515</v>
      </c>
      <c r="K4239" t="s">
        <v>621</v>
      </c>
      <c r="L4239" t="s">
        <v>620</v>
      </c>
      <c r="M4239" t="s">
        <v>3404</v>
      </c>
      <c r="N4239" t="b">
        <f>IF(ETMRouteStages[[#This Row],[RID]]=A4238,ETMRouteStages[[#This Row],[StageSequence]]=F4238+1,TRUE)</f>
        <v>1</v>
      </c>
    </row>
    <row r="4240" spans="1:14">
      <c r="A4240" t="s">
        <v>6578</v>
      </c>
      <c r="B4240" t="s">
        <v>1844</v>
      </c>
      <c r="C4240" t="s">
        <v>3640</v>
      </c>
      <c r="D4240" s="154">
        <v>37</v>
      </c>
      <c r="E4240" t="s">
        <v>680</v>
      </c>
      <c r="F4240">
        <v>11</v>
      </c>
      <c r="G4240">
        <v>20</v>
      </c>
      <c r="H4240" t="s">
        <v>3404</v>
      </c>
      <c r="I4240" t="s">
        <v>3515</v>
      </c>
      <c r="K4240" t="s">
        <v>681</v>
      </c>
      <c r="L4240" t="s">
        <v>680</v>
      </c>
      <c r="M4240" t="s">
        <v>3404</v>
      </c>
      <c r="N4240" t="b">
        <f>IF(ETMRouteStages[[#This Row],[RID]]=A4239,ETMRouteStages[[#This Row],[StageSequence]]=F4239+1,TRUE)</f>
        <v>1</v>
      </c>
    </row>
    <row r="4241" spans="1:14">
      <c r="A4241" t="s">
        <v>6578</v>
      </c>
      <c r="B4241" t="s">
        <v>1844</v>
      </c>
      <c r="C4241" t="s">
        <v>3640</v>
      </c>
      <c r="D4241" s="154">
        <v>37</v>
      </c>
      <c r="E4241" t="s">
        <v>1293</v>
      </c>
      <c r="F4241">
        <v>12</v>
      </c>
      <c r="G4241">
        <v>22</v>
      </c>
      <c r="H4241" t="s">
        <v>3404</v>
      </c>
      <c r="I4241" t="s">
        <v>3515</v>
      </c>
      <c r="K4241" t="s">
        <v>1294</v>
      </c>
      <c r="L4241" t="s">
        <v>1293</v>
      </c>
      <c r="M4241" t="s">
        <v>3404</v>
      </c>
      <c r="N4241" t="b">
        <f>IF(ETMRouteStages[[#This Row],[RID]]=A4240,ETMRouteStages[[#This Row],[StageSequence]]=F4240+1,TRUE)</f>
        <v>1</v>
      </c>
    </row>
    <row r="4242" spans="1:14">
      <c r="A4242" t="s">
        <v>6578</v>
      </c>
      <c r="B4242" t="s">
        <v>1844</v>
      </c>
      <c r="C4242" t="s">
        <v>3640</v>
      </c>
      <c r="D4242" s="154">
        <v>37</v>
      </c>
      <c r="E4242" t="s">
        <v>2165</v>
      </c>
      <c r="F4242">
        <v>13</v>
      </c>
      <c r="G4242">
        <v>24</v>
      </c>
      <c r="H4242" t="s">
        <v>3404</v>
      </c>
      <c r="I4242" t="s">
        <v>3515</v>
      </c>
      <c r="K4242" t="s">
        <v>2166</v>
      </c>
      <c r="L4242" t="s">
        <v>2165</v>
      </c>
      <c r="M4242" t="s">
        <v>3404</v>
      </c>
      <c r="N4242" t="b">
        <f>IF(ETMRouteStages[[#This Row],[RID]]=A4241,ETMRouteStages[[#This Row],[StageSequence]]=F4241+1,TRUE)</f>
        <v>1</v>
      </c>
    </row>
    <row r="4243" spans="1:14">
      <c r="A4243" t="s">
        <v>6578</v>
      </c>
      <c r="B4243" t="s">
        <v>1844</v>
      </c>
      <c r="C4243" t="s">
        <v>3640</v>
      </c>
      <c r="D4243" s="154">
        <v>37</v>
      </c>
      <c r="E4243" t="s">
        <v>2298</v>
      </c>
      <c r="F4243">
        <v>14</v>
      </c>
      <c r="G4243">
        <v>26</v>
      </c>
      <c r="H4243" t="s">
        <v>3404</v>
      </c>
      <c r="I4243" t="s">
        <v>3515</v>
      </c>
      <c r="K4243" t="s">
        <v>2299</v>
      </c>
      <c r="L4243" t="s">
        <v>2298</v>
      </c>
      <c r="M4243" t="s">
        <v>3404</v>
      </c>
      <c r="N4243" t="b">
        <f>IF(ETMRouteStages[[#This Row],[RID]]=A4242,ETMRouteStages[[#This Row],[StageSequence]]=F4242+1,TRUE)</f>
        <v>1</v>
      </c>
    </row>
    <row r="4244" spans="1:14">
      <c r="A4244" t="s">
        <v>6578</v>
      </c>
      <c r="B4244" t="s">
        <v>1844</v>
      </c>
      <c r="C4244" t="s">
        <v>3640</v>
      </c>
      <c r="D4244" s="154">
        <v>37</v>
      </c>
      <c r="E4244" t="s">
        <v>2316</v>
      </c>
      <c r="F4244">
        <v>15</v>
      </c>
      <c r="G4244">
        <v>28</v>
      </c>
      <c r="H4244" t="s">
        <v>3404</v>
      </c>
      <c r="I4244" t="s">
        <v>3515</v>
      </c>
      <c r="K4244" t="s">
        <v>2317</v>
      </c>
      <c r="L4244" t="s">
        <v>2316</v>
      </c>
      <c r="M4244" t="s">
        <v>3404</v>
      </c>
      <c r="N4244" t="b">
        <f>IF(ETMRouteStages[[#This Row],[RID]]=A4243,ETMRouteStages[[#This Row],[StageSequence]]=F4243+1,TRUE)</f>
        <v>1</v>
      </c>
    </row>
    <row r="4245" spans="1:14">
      <c r="A4245" t="s">
        <v>6578</v>
      </c>
      <c r="B4245" t="s">
        <v>1844</v>
      </c>
      <c r="C4245" t="s">
        <v>3640</v>
      </c>
      <c r="D4245" s="154">
        <v>37</v>
      </c>
      <c r="E4245" t="s">
        <v>1341</v>
      </c>
      <c r="F4245">
        <v>16</v>
      </c>
      <c r="G4245">
        <v>32</v>
      </c>
      <c r="H4245" t="s">
        <v>3404</v>
      </c>
      <c r="I4245" t="s">
        <v>3515</v>
      </c>
      <c r="K4245" t="s">
        <v>1342</v>
      </c>
      <c r="L4245" t="s">
        <v>1341</v>
      </c>
      <c r="M4245" t="s">
        <v>3404</v>
      </c>
      <c r="N4245" t="b">
        <f>IF(ETMRouteStages[[#This Row],[RID]]=A4244,ETMRouteStages[[#This Row],[StageSequence]]=F4244+1,TRUE)</f>
        <v>1</v>
      </c>
    </row>
    <row r="4246" spans="1:14">
      <c r="A4246" t="s">
        <v>6578</v>
      </c>
      <c r="B4246" t="s">
        <v>1844</v>
      </c>
      <c r="C4246" t="s">
        <v>3640</v>
      </c>
      <c r="D4246" s="154">
        <v>37</v>
      </c>
      <c r="E4246" t="s">
        <v>882</v>
      </c>
      <c r="F4246">
        <v>17</v>
      </c>
      <c r="G4246">
        <v>35</v>
      </c>
      <c r="H4246" t="s">
        <v>3404</v>
      </c>
      <c r="I4246" t="s">
        <v>3515</v>
      </c>
      <c r="K4246" t="s">
        <v>883</v>
      </c>
      <c r="L4246" t="s">
        <v>882</v>
      </c>
      <c r="M4246" t="s">
        <v>3404</v>
      </c>
      <c r="N4246" t="b">
        <f>IF(ETMRouteStages[[#This Row],[RID]]=A4245,ETMRouteStages[[#This Row],[StageSequence]]=F4245+1,TRUE)</f>
        <v>1</v>
      </c>
    </row>
    <row r="4247" spans="1:14">
      <c r="A4247" t="s">
        <v>6578</v>
      </c>
      <c r="B4247" t="s">
        <v>1844</v>
      </c>
      <c r="C4247" t="s">
        <v>3640</v>
      </c>
      <c r="D4247" s="154">
        <v>37</v>
      </c>
      <c r="E4247" t="s">
        <v>830</v>
      </c>
      <c r="F4247">
        <v>18</v>
      </c>
      <c r="G4247">
        <v>37</v>
      </c>
      <c r="H4247" t="s">
        <v>3404</v>
      </c>
      <c r="I4247" t="s">
        <v>3515</v>
      </c>
      <c r="K4247" t="s">
        <v>831</v>
      </c>
      <c r="L4247" t="s">
        <v>830</v>
      </c>
      <c r="M4247" t="s">
        <v>3404</v>
      </c>
      <c r="N4247" t="b">
        <f>IF(ETMRouteStages[[#This Row],[RID]]=A4246,ETMRouteStages[[#This Row],[StageSequence]]=F4246+1,TRUE)</f>
        <v>1</v>
      </c>
    </row>
    <row r="4248" spans="1:14">
      <c r="A4248" t="s">
        <v>6578</v>
      </c>
      <c r="B4248" t="s">
        <v>1844</v>
      </c>
      <c r="C4248" t="s">
        <v>3640</v>
      </c>
      <c r="D4248" s="154">
        <v>37</v>
      </c>
      <c r="E4248" t="s">
        <v>882</v>
      </c>
      <c r="F4248">
        <v>19</v>
      </c>
      <c r="G4248">
        <v>39</v>
      </c>
      <c r="H4248" t="s">
        <v>3404</v>
      </c>
      <c r="I4248" t="s">
        <v>3515</v>
      </c>
      <c r="K4248" t="s">
        <v>883</v>
      </c>
      <c r="L4248" t="s">
        <v>882</v>
      </c>
      <c r="M4248" t="s">
        <v>3404</v>
      </c>
      <c r="N4248" t="b">
        <f>IF(ETMRouteStages[[#This Row],[RID]]=A4247,ETMRouteStages[[#This Row],[StageSequence]]=F4247+1,TRUE)</f>
        <v>1</v>
      </c>
    </row>
    <row r="4249" spans="1:14">
      <c r="A4249" t="s">
        <v>6578</v>
      </c>
      <c r="B4249" t="s">
        <v>1844</v>
      </c>
      <c r="C4249" t="s">
        <v>3640</v>
      </c>
      <c r="D4249" s="154">
        <v>37</v>
      </c>
      <c r="E4249" t="s">
        <v>1065</v>
      </c>
      <c r="F4249">
        <v>20</v>
      </c>
      <c r="G4249">
        <v>40</v>
      </c>
      <c r="H4249" t="s">
        <v>3404</v>
      </c>
      <c r="I4249" t="s">
        <v>3515</v>
      </c>
      <c r="K4249" t="s">
        <v>1066</v>
      </c>
      <c r="L4249" t="s">
        <v>1065</v>
      </c>
      <c r="M4249" t="s">
        <v>3404</v>
      </c>
      <c r="N4249" t="b">
        <f>IF(ETMRouteStages[[#This Row],[RID]]=A4248,ETMRouteStages[[#This Row],[StageSequence]]=F4248+1,TRUE)</f>
        <v>1</v>
      </c>
    </row>
    <row r="4250" spans="1:14">
      <c r="A4250" t="s">
        <v>6578</v>
      </c>
      <c r="B4250" t="s">
        <v>1844</v>
      </c>
      <c r="C4250" t="s">
        <v>3640</v>
      </c>
      <c r="D4250" s="154">
        <v>37</v>
      </c>
      <c r="E4250" t="s">
        <v>1172</v>
      </c>
      <c r="F4250">
        <v>21</v>
      </c>
      <c r="G4250">
        <v>41</v>
      </c>
      <c r="H4250" t="s">
        <v>3404</v>
      </c>
      <c r="I4250" t="s">
        <v>3515</v>
      </c>
      <c r="K4250" t="s">
        <v>1173</v>
      </c>
      <c r="L4250" t="s">
        <v>1172</v>
      </c>
      <c r="M4250" t="s">
        <v>3404</v>
      </c>
      <c r="N4250" t="b">
        <f>IF(ETMRouteStages[[#This Row],[RID]]=A4249,ETMRouteStages[[#This Row],[StageSequence]]=F4249+1,TRUE)</f>
        <v>1</v>
      </c>
    </row>
    <row r="4251" spans="1:14">
      <c r="A4251" t="s">
        <v>6578</v>
      </c>
      <c r="B4251" t="s">
        <v>1844</v>
      </c>
      <c r="C4251" t="s">
        <v>3640</v>
      </c>
      <c r="D4251" s="154">
        <v>37</v>
      </c>
      <c r="E4251" t="s">
        <v>430</v>
      </c>
      <c r="F4251">
        <v>22</v>
      </c>
      <c r="G4251">
        <v>43</v>
      </c>
      <c r="H4251" t="s">
        <v>3404</v>
      </c>
      <c r="I4251" t="s">
        <v>3515</v>
      </c>
      <c r="K4251" t="s">
        <v>431</v>
      </c>
      <c r="L4251" t="s">
        <v>430</v>
      </c>
      <c r="M4251" t="s">
        <v>3404</v>
      </c>
      <c r="N4251" t="b">
        <f>IF(ETMRouteStages[[#This Row],[RID]]=A4250,ETMRouteStages[[#This Row],[StageSequence]]=F4250+1,TRUE)</f>
        <v>1</v>
      </c>
    </row>
    <row r="4252" spans="1:14">
      <c r="A4252" t="s">
        <v>6578</v>
      </c>
      <c r="B4252" t="s">
        <v>1844</v>
      </c>
      <c r="C4252" t="s">
        <v>3640</v>
      </c>
      <c r="D4252" s="154">
        <v>37</v>
      </c>
      <c r="E4252" t="s">
        <v>2988</v>
      </c>
      <c r="F4252">
        <v>23</v>
      </c>
      <c r="G4252">
        <v>44</v>
      </c>
      <c r="H4252" t="s">
        <v>3404</v>
      </c>
      <c r="I4252" t="s">
        <v>3515</v>
      </c>
      <c r="K4252" t="s">
        <v>2988</v>
      </c>
      <c r="L4252" t="s">
        <v>2988</v>
      </c>
      <c r="M4252" t="s">
        <v>3404</v>
      </c>
      <c r="N4252" t="b">
        <f>IF(ETMRouteStages[[#This Row],[RID]]=A4251,ETMRouteStages[[#This Row],[StageSequence]]=F4251+1,TRUE)</f>
        <v>1</v>
      </c>
    </row>
    <row r="4253" spans="1:14">
      <c r="A4253" t="s">
        <v>6579</v>
      </c>
      <c r="B4253" t="s">
        <v>1844</v>
      </c>
      <c r="C4253" t="s">
        <v>4346</v>
      </c>
      <c r="D4253" s="154">
        <v>370</v>
      </c>
      <c r="E4253" t="s">
        <v>2328</v>
      </c>
      <c r="F4253">
        <v>1</v>
      </c>
      <c r="G4253">
        <v>0</v>
      </c>
      <c r="H4253" t="s">
        <v>3404</v>
      </c>
      <c r="I4253" t="s">
        <v>3515</v>
      </c>
      <c r="K4253" t="s">
        <v>2329</v>
      </c>
      <c r="L4253" t="s">
        <v>2328</v>
      </c>
      <c r="M4253" t="s">
        <v>3404</v>
      </c>
      <c r="N4253" t="b">
        <f>IF(ETMRouteStages[[#This Row],[RID]]=A4252,ETMRouteStages[[#This Row],[StageSequence]]=F4252+1,TRUE)</f>
        <v>1</v>
      </c>
    </row>
    <row r="4254" spans="1:14">
      <c r="A4254" t="s">
        <v>6579</v>
      </c>
      <c r="B4254" t="s">
        <v>1844</v>
      </c>
      <c r="C4254" t="s">
        <v>4346</v>
      </c>
      <c r="D4254" s="154">
        <v>370</v>
      </c>
      <c r="E4254" t="s">
        <v>1005</v>
      </c>
      <c r="F4254">
        <v>2</v>
      </c>
      <c r="G4254">
        <v>3</v>
      </c>
      <c r="H4254" t="s">
        <v>3404</v>
      </c>
      <c r="I4254" t="s">
        <v>3515</v>
      </c>
      <c r="K4254" t="s">
        <v>1006</v>
      </c>
      <c r="L4254" t="s">
        <v>1005</v>
      </c>
      <c r="M4254" t="s">
        <v>3404</v>
      </c>
      <c r="N4254" t="b">
        <f>IF(ETMRouteStages[[#This Row],[RID]]=A4253,ETMRouteStages[[#This Row],[StageSequence]]=F4253+1,TRUE)</f>
        <v>1</v>
      </c>
    </row>
    <row r="4255" spans="1:14">
      <c r="A4255" t="s">
        <v>6579</v>
      </c>
      <c r="B4255" t="s">
        <v>1844</v>
      </c>
      <c r="C4255" t="s">
        <v>4346</v>
      </c>
      <c r="D4255" s="154">
        <v>370</v>
      </c>
      <c r="E4255" t="s">
        <v>1607</v>
      </c>
      <c r="F4255">
        <v>3</v>
      </c>
      <c r="G4255">
        <v>6</v>
      </c>
      <c r="H4255" t="s">
        <v>3404</v>
      </c>
      <c r="I4255" t="s">
        <v>3515</v>
      </c>
      <c r="K4255" t="s">
        <v>1608</v>
      </c>
      <c r="L4255" t="s">
        <v>1607</v>
      </c>
      <c r="M4255" t="s">
        <v>3404</v>
      </c>
      <c r="N4255" t="b">
        <f>IF(ETMRouteStages[[#This Row],[RID]]=A4254,ETMRouteStages[[#This Row],[StageSequence]]=F4254+1,TRUE)</f>
        <v>1</v>
      </c>
    </row>
    <row r="4256" spans="1:14">
      <c r="A4256" t="s">
        <v>6579</v>
      </c>
      <c r="B4256" t="s">
        <v>1844</v>
      </c>
      <c r="C4256" t="s">
        <v>4346</v>
      </c>
      <c r="D4256" s="154">
        <v>370</v>
      </c>
      <c r="E4256" t="s">
        <v>2089</v>
      </c>
      <c r="F4256">
        <v>4</v>
      </c>
      <c r="G4256">
        <v>8</v>
      </c>
      <c r="H4256" t="s">
        <v>3404</v>
      </c>
      <c r="I4256" t="s">
        <v>3515</v>
      </c>
      <c r="K4256" t="s">
        <v>2090</v>
      </c>
      <c r="L4256" t="s">
        <v>2089</v>
      </c>
      <c r="M4256" t="s">
        <v>3404</v>
      </c>
      <c r="N4256" t="b">
        <f>IF(ETMRouteStages[[#This Row],[RID]]=A4255,ETMRouteStages[[#This Row],[StageSequence]]=F4255+1,TRUE)</f>
        <v>1</v>
      </c>
    </row>
    <row r="4257" spans="1:14">
      <c r="A4257" t="s">
        <v>6579</v>
      </c>
      <c r="B4257" t="s">
        <v>1844</v>
      </c>
      <c r="C4257" t="s">
        <v>4346</v>
      </c>
      <c r="D4257" s="154">
        <v>370</v>
      </c>
      <c r="E4257" t="s">
        <v>1974</v>
      </c>
      <c r="F4257">
        <v>5</v>
      </c>
      <c r="G4257">
        <v>9</v>
      </c>
      <c r="H4257" t="s">
        <v>3404</v>
      </c>
      <c r="I4257" t="s">
        <v>3515</v>
      </c>
      <c r="K4257" t="s">
        <v>1974</v>
      </c>
      <c r="L4257" t="s">
        <v>1974</v>
      </c>
      <c r="M4257" t="s">
        <v>3404</v>
      </c>
      <c r="N4257" t="b">
        <f>IF(ETMRouteStages[[#This Row],[RID]]=A4256,ETMRouteStages[[#This Row],[StageSequence]]=F4256+1,TRUE)</f>
        <v>1</v>
      </c>
    </row>
    <row r="4258" spans="1:14">
      <c r="A4258" t="s">
        <v>6579</v>
      </c>
      <c r="B4258" t="s">
        <v>1844</v>
      </c>
      <c r="C4258" t="s">
        <v>4346</v>
      </c>
      <c r="D4258" s="154">
        <v>370</v>
      </c>
      <c r="E4258" t="s">
        <v>2922</v>
      </c>
      <c r="F4258">
        <v>6</v>
      </c>
      <c r="G4258">
        <v>11</v>
      </c>
      <c r="H4258" t="s">
        <v>3404</v>
      </c>
      <c r="I4258" t="s">
        <v>3515</v>
      </c>
      <c r="K4258" t="s">
        <v>2923</v>
      </c>
      <c r="L4258" t="s">
        <v>2922</v>
      </c>
      <c r="M4258" t="s">
        <v>3404</v>
      </c>
      <c r="N4258" t="b">
        <f>IF(ETMRouteStages[[#This Row],[RID]]=A4257,ETMRouteStages[[#This Row],[StageSequence]]=F4257+1,TRUE)</f>
        <v>1</v>
      </c>
    </row>
    <row r="4259" spans="1:14">
      <c r="A4259" t="s">
        <v>6579</v>
      </c>
      <c r="B4259" t="s">
        <v>1844</v>
      </c>
      <c r="C4259" t="s">
        <v>4346</v>
      </c>
      <c r="D4259" s="154">
        <v>370</v>
      </c>
      <c r="E4259" t="s">
        <v>6580</v>
      </c>
      <c r="F4259">
        <v>7</v>
      </c>
      <c r="G4259">
        <v>13</v>
      </c>
      <c r="H4259" t="s">
        <v>3404</v>
      </c>
      <c r="I4259" t="s">
        <v>3515</v>
      </c>
      <c r="K4259" t="s">
        <v>6581</v>
      </c>
      <c r="L4259" t="s">
        <v>6580</v>
      </c>
      <c r="M4259" t="s">
        <v>3404</v>
      </c>
      <c r="N4259" t="b">
        <f>IF(ETMRouteStages[[#This Row],[RID]]=A4258,ETMRouteStages[[#This Row],[StageSequence]]=F4258+1,TRUE)</f>
        <v>1</v>
      </c>
    </row>
    <row r="4260" spans="1:14">
      <c r="A4260" t="s">
        <v>6579</v>
      </c>
      <c r="B4260" t="s">
        <v>1844</v>
      </c>
      <c r="C4260" t="s">
        <v>4346</v>
      </c>
      <c r="D4260" s="154">
        <v>370</v>
      </c>
      <c r="E4260" t="s">
        <v>2950</v>
      </c>
      <c r="F4260">
        <v>8</v>
      </c>
      <c r="G4260">
        <v>15</v>
      </c>
      <c r="H4260" t="s">
        <v>3404</v>
      </c>
      <c r="I4260" t="s">
        <v>3515</v>
      </c>
      <c r="K4260" t="s">
        <v>2951</v>
      </c>
      <c r="L4260" t="s">
        <v>2950</v>
      </c>
      <c r="M4260" t="s">
        <v>3404</v>
      </c>
      <c r="N4260" t="b">
        <f>IF(ETMRouteStages[[#This Row],[RID]]=A4259,ETMRouteStages[[#This Row],[StageSequence]]=F4259+1,TRUE)</f>
        <v>1</v>
      </c>
    </row>
    <row r="4261" spans="1:14">
      <c r="A4261" t="s">
        <v>6579</v>
      </c>
      <c r="B4261" t="s">
        <v>1844</v>
      </c>
      <c r="C4261" t="s">
        <v>4346</v>
      </c>
      <c r="D4261" s="154">
        <v>370</v>
      </c>
      <c r="E4261" t="s">
        <v>714</v>
      </c>
      <c r="F4261">
        <v>9</v>
      </c>
      <c r="G4261">
        <v>17</v>
      </c>
      <c r="H4261" t="s">
        <v>3404</v>
      </c>
      <c r="I4261" t="s">
        <v>3515</v>
      </c>
      <c r="K4261" t="s">
        <v>715</v>
      </c>
      <c r="L4261" t="s">
        <v>714</v>
      </c>
      <c r="M4261" t="s">
        <v>3404</v>
      </c>
      <c r="N4261" t="b">
        <f>IF(ETMRouteStages[[#This Row],[RID]]=A4260,ETMRouteStages[[#This Row],[StageSequence]]=F4260+1,TRUE)</f>
        <v>1</v>
      </c>
    </row>
    <row r="4262" spans="1:14">
      <c r="A4262" t="s">
        <v>6579</v>
      </c>
      <c r="B4262" t="s">
        <v>1844</v>
      </c>
      <c r="C4262" t="s">
        <v>4346</v>
      </c>
      <c r="D4262" s="154">
        <v>370</v>
      </c>
      <c r="E4262" t="s">
        <v>2189</v>
      </c>
      <c r="F4262">
        <v>10</v>
      </c>
      <c r="G4262">
        <v>21</v>
      </c>
      <c r="H4262" t="s">
        <v>3404</v>
      </c>
      <c r="I4262" t="s">
        <v>3515</v>
      </c>
      <c r="K4262" t="s">
        <v>2190</v>
      </c>
      <c r="L4262" t="s">
        <v>2189</v>
      </c>
      <c r="M4262" t="s">
        <v>3404</v>
      </c>
      <c r="N4262" t="b">
        <f>IF(ETMRouteStages[[#This Row],[RID]]=A4261,ETMRouteStages[[#This Row],[StageSequence]]=F4261+1,TRUE)</f>
        <v>1</v>
      </c>
    </row>
    <row r="4263" spans="1:14">
      <c r="A4263" t="s">
        <v>6579</v>
      </c>
      <c r="B4263" t="s">
        <v>1844</v>
      </c>
      <c r="C4263" t="s">
        <v>4346</v>
      </c>
      <c r="D4263" s="154">
        <v>370</v>
      </c>
      <c r="E4263" t="s">
        <v>3018</v>
      </c>
      <c r="F4263">
        <v>11</v>
      </c>
      <c r="G4263">
        <v>23</v>
      </c>
      <c r="H4263" t="s">
        <v>3404</v>
      </c>
      <c r="I4263" t="s">
        <v>3515</v>
      </c>
      <c r="K4263" t="s">
        <v>3019</v>
      </c>
      <c r="L4263" t="s">
        <v>3018</v>
      </c>
      <c r="M4263" t="s">
        <v>3404</v>
      </c>
      <c r="N4263" t="b">
        <f>IF(ETMRouteStages[[#This Row],[RID]]=A4262,ETMRouteStages[[#This Row],[StageSequence]]=F4262+1,TRUE)</f>
        <v>1</v>
      </c>
    </row>
    <row r="4264" spans="1:14">
      <c r="A4264" t="s">
        <v>6579</v>
      </c>
      <c r="B4264" t="s">
        <v>1844</v>
      </c>
      <c r="C4264" t="s">
        <v>4346</v>
      </c>
      <c r="D4264" s="154">
        <v>370</v>
      </c>
      <c r="E4264" t="s">
        <v>2775</v>
      </c>
      <c r="F4264">
        <v>12</v>
      </c>
      <c r="G4264">
        <v>25</v>
      </c>
      <c r="H4264" t="s">
        <v>3404</v>
      </c>
      <c r="I4264" t="s">
        <v>3515</v>
      </c>
      <c r="K4264" t="s">
        <v>2776</v>
      </c>
      <c r="L4264" t="s">
        <v>2775</v>
      </c>
      <c r="M4264" t="s">
        <v>3404</v>
      </c>
      <c r="N4264" t="b">
        <f>IF(ETMRouteStages[[#This Row],[RID]]=A4263,ETMRouteStages[[#This Row],[StageSequence]]=F4263+1,TRUE)</f>
        <v>1</v>
      </c>
    </row>
    <row r="4265" spans="1:14">
      <c r="A4265" t="s">
        <v>6579</v>
      </c>
      <c r="B4265" t="s">
        <v>1844</v>
      </c>
      <c r="C4265" t="s">
        <v>4346</v>
      </c>
      <c r="D4265" s="154">
        <v>370</v>
      </c>
      <c r="E4265" t="s">
        <v>6582</v>
      </c>
      <c r="F4265">
        <v>13</v>
      </c>
      <c r="G4265">
        <v>27</v>
      </c>
      <c r="H4265" t="s">
        <v>3404</v>
      </c>
      <c r="I4265" t="s">
        <v>3515</v>
      </c>
      <c r="K4265" t="s">
        <v>6583</v>
      </c>
      <c r="L4265" t="s">
        <v>6582</v>
      </c>
      <c r="M4265" t="s">
        <v>3404</v>
      </c>
      <c r="N4265" t="b">
        <f>IF(ETMRouteStages[[#This Row],[RID]]=A4264,ETMRouteStages[[#This Row],[StageSequence]]=F4264+1,TRUE)</f>
        <v>1</v>
      </c>
    </row>
    <row r="4266" spans="1:14">
      <c r="A4266" t="s">
        <v>6579</v>
      </c>
      <c r="B4266" t="s">
        <v>1844</v>
      </c>
      <c r="C4266" t="s">
        <v>4346</v>
      </c>
      <c r="D4266" s="154">
        <v>370</v>
      </c>
      <c r="E4266" t="s">
        <v>1399</v>
      </c>
      <c r="F4266">
        <v>14</v>
      </c>
      <c r="G4266">
        <v>30</v>
      </c>
      <c r="H4266" t="s">
        <v>3404</v>
      </c>
      <c r="I4266" t="s">
        <v>3515</v>
      </c>
      <c r="K4266" t="s">
        <v>1400</v>
      </c>
      <c r="L4266" t="s">
        <v>1399</v>
      </c>
      <c r="M4266" t="s">
        <v>3404</v>
      </c>
      <c r="N4266" t="b">
        <f>IF(ETMRouteStages[[#This Row],[RID]]=A4265,ETMRouteStages[[#This Row],[StageSequence]]=F4265+1,TRUE)</f>
        <v>1</v>
      </c>
    </row>
    <row r="4267" spans="1:14">
      <c r="A4267" t="s">
        <v>6579</v>
      </c>
      <c r="B4267" t="s">
        <v>1844</v>
      </c>
      <c r="C4267" t="s">
        <v>4346</v>
      </c>
      <c r="D4267" s="154">
        <v>370</v>
      </c>
      <c r="E4267" t="s">
        <v>1367</v>
      </c>
      <c r="F4267">
        <v>15</v>
      </c>
      <c r="G4267">
        <v>33</v>
      </c>
      <c r="H4267" t="s">
        <v>3404</v>
      </c>
      <c r="I4267" t="s">
        <v>3515</v>
      </c>
      <c r="K4267" t="s">
        <v>1368</v>
      </c>
      <c r="L4267" t="s">
        <v>1367</v>
      </c>
      <c r="M4267" t="s">
        <v>3404</v>
      </c>
      <c r="N4267" t="b">
        <f>IF(ETMRouteStages[[#This Row],[RID]]=A4266,ETMRouteStages[[#This Row],[StageSequence]]=F4266+1,TRUE)</f>
        <v>1</v>
      </c>
    </row>
    <row r="4268" spans="1:14">
      <c r="A4268" t="s">
        <v>6579</v>
      </c>
      <c r="B4268" t="s">
        <v>1844</v>
      </c>
      <c r="C4268" t="s">
        <v>4346</v>
      </c>
      <c r="D4268" s="154">
        <v>370</v>
      </c>
      <c r="E4268" t="s">
        <v>6584</v>
      </c>
      <c r="F4268">
        <v>16</v>
      </c>
      <c r="G4268">
        <v>35</v>
      </c>
      <c r="H4268" t="s">
        <v>3404</v>
      </c>
      <c r="I4268" t="s">
        <v>3515</v>
      </c>
      <c r="K4268" t="s">
        <v>2551</v>
      </c>
      <c r="L4268" t="s">
        <v>2550</v>
      </c>
      <c r="M4268" t="s">
        <v>3404</v>
      </c>
      <c r="N4268" t="b">
        <f>IF(ETMRouteStages[[#This Row],[RID]]=A4267,ETMRouteStages[[#This Row],[StageSequence]]=F4267+1,TRUE)</f>
        <v>1</v>
      </c>
    </row>
    <row r="4269" spans="1:14">
      <c r="A4269" t="s">
        <v>6579</v>
      </c>
      <c r="B4269" t="s">
        <v>1844</v>
      </c>
      <c r="C4269" t="s">
        <v>4346</v>
      </c>
      <c r="D4269" s="154">
        <v>370</v>
      </c>
      <c r="E4269" t="s">
        <v>6585</v>
      </c>
      <c r="F4269">
        <v>17</v>
      </c>
      <c r="G4269">
        <v>37</v>
      </c>
      <c r="H4269" t="s">
        <v>3404</v>
      </c>
      <c r="I4269" t="s">
        <v>3515</v>
      </c>
      <c r="K4269" t="s">
        <v>1531</v>
      </c>
      <c r="L4269" t="s">
        <v>1530</v>
      </c>
      <c r="M4269" t="s">
        <v>3404</v>
      </c>
      <c r="N4269" t="b">
        <f>IF(ETMRouteStages[[#This Row],[RID]]=A4268,ETMRouteStages[[#This Row],[StageSequence]]=F4268+1,TRUE)</f>
        <v>1</v>
      </c>
    </row>
    <row r="4270" spans="1:14">
      <c r="A4270" t="s">
        <v>6579</v>
      </c>
      <c r="B4270" t="s">
        <v>1844</v>
      </c>
      <c r="C4270" t="s">
        <v>4346</v>
      </c>
      <c r="D4270" s="154">
        <v>370</v>
      </c>
      <c r="E4270" t="s">
        <v>6586</v>
      </c>
      <c r="F4270">
        <v>18</v>
      </c>
      <c r="G4270">
        <v>40</v>
      </c>
      <c r="H4270" t="s">
        <v>3404</v>
      </c>
      <c r="I4270" t="s">
        <v>3515</v>
      </c>
      <c r="K4270" t="s">
        <v>2559</v>
      </c>
      <c r="L4270" t="s">
        <v>2558</v>
      </c>
      <c r="M4270" t="s">
        <v>3404</v>
      </c>
      <c r="N4270" t="b">
        <f>IF(ETMRouteStages[[#This Row],[RID]]=A4269,ETMRouteStages[[#This Row],[StageSequence]]=F4269+1,TRUE)</f>
        <v>1</v>
      </c>
    </row>
    <row r="4271" spans="1:14">
      <c r="A4271" t="s">
        <v>6579</v>
      </c>
      <c r="B4271" t="s">
        <v>1844</v>
      </c>
      <c r="C4271" t="s">
        <v>4346</v>
      </c>
      <c r="D4271" s="154">
        <v>370</v>
      </c>
      <c r="E4271" t="s">
        <v>750</v>
      </c>
      <c r="F4271">
        <v>19</v>
      </c>
      <c r="G4271">
        <v>43</v>
      </c>
      <c r="H4271" t="s">
        <v>3404</v>
      </c>
      <c r="I4271" t="s">
        <v>3515</v>
      </c>
      <c r="K4271" t="s">
        <v>751</v>
      </c>
      <c r="L4271" t="s">
        <v>750</v>
      </c>
      <c r="M4271" t="s">
        <v>3404</v>
      </c>
      <c r="N4271" t="b">
        <f>IF(ETMRouteStages[[#This Row],[RID]]=A4270,ETMRouteStages[[#This Row],[StageSequence]]=F4270+1,TRUE)</f>
        <v>1</v>
      </c>
    </row>
    <row r="4272" spans="1:14">
      <c r="A4272" t="s">
        <v>6587</v>
      </c>
      <c r="B4272" t="s">
        <v>1844</v>
      </c>
      <c r="C4272" t="s">
        <v>4348</v>
      </c>
      <c r="D4272" s="154">
        <v>371</v>
      </c>
      <c r="E4272" t="s">
        <v>2328</v>
      </c>
      <c r="F4272">
        <v>1</v>
      </c>
      <c r="G4272">
        <v>0</v>
      </c>
      <c r="H4272" t="s">
        <v>3404</v>
      </c>
      <c r="I4272" t="s">
        <v>3515</v>
      </c>
      <c r="K4272" t="s">
        <v>2329</v>
      </c>
      <c r="L4272" t="s">
        <v>2328</v>
      </c>
      <c r="M4272" t="s">
        <v>3404</v>
      </c>
      <c r="N4272" t="b">
        <f>IF(ETMRouteStages[[#This Row],[RID]]=A4271,ETMRouteStages[[#This Row],[StageSequence]]=F4271+1,TRUE)</f>
        <v>1</v>
      </c>
    </row>
    <row r="4273" spans="1:14">
      <c r="A4273" t="s">
        <v>6587</v>
      </c>
      <c r="B4273" t="s">
        <v>1844</v>
      </c>
      <c r="C4273" t="s">
        <v>4348</v>
      </c>
      <c r="D4273" s="154">
        <v>371</v>
      </c>
      <c r="E4273" t="s">
        <v>1005</v>
      </c>
      <c r="F4273">
        <v>2</v>
      </c>
      <c r="G4273">
        <v>3</v>
      </c>
      <c r="H4273" t="s">
        <v>3404</v>
      </c>
      <c r="I4273" t="s">
        <v>3515</v>
      </c>
      <c r="K4273" t="s">
        <v>1006</v>
      </c>
      <c r="L4273" t="s">
        <v>1005</v>
      </c>
      <c r="M4273" t="s">
        <v>3404</v>
      </c>
      <c r="N4273" t="b">
        <f>IF(ETMRouteStages[[#This Row],[RID]]=A4272,ETMRouteStages[[#This Row],[StageSequence]]=F4272+1,TRUE)</f>
        <v>1</v>
      </c>
    </row>
    <row r="4274" spans="1:14">
      <c r="A4274" t="s">
        <v>6587</v>
      </c>
      <c r="B4274" t="s">
        <v>1844</v>
      </c>
      <c r="C4274" t="s">
        <v>4348</v>
      </c>
      <c r="D4274" s="154">
        <v>371</v>
      </c>
      <c r="E4274" t="s">
        <v>1607</v>
      </c>
      <c r="F4274">
        <v>3</v>
      </c>
      <c r="G4274">
        <v>6</v>
      </c>
      <c r="H4274" t="s">
        <v>3404</v>
      </c>
      <c r="I4274" t="s">
        <v>3515</v>
      </c>
      <c r="K4274" t="s">
        <v>1608</v>
      </c>
      <c r="L4274" t="s">
        <v>1607</v>
      </c>
      <c r="M4274" t="s">
        <v>3404</v>
      </c>
      <c r="N4274" t="b">
        <f>IF(ETMRouteStages[[#This Row],[RID]]=A4273,ETMRouteStages[[#This Row],[StageSequence]]=F4273+1,TRUE)</f>
        <v>1</v>
      </c>
    </row>
    <row r="4275" spans="1:14">
      <c r="A4275" t="s">
        <v>6587</v>
      </c>
      <c r="B4275" t="s">
        <v>1844</v>
      </c>
      <c r="C4275" t="s">
        <v>4348</v>
      </c>
      <c r="D4275" s="154">
        <v>371</v>
      </c>
      <c r="E4275" t="s">
        <v>2089</v>
      </c>
      <c r="F4275">
        <v>4</v>
      </c>
      <c r="G4275">
        <v>8</v>
      </c>
      <c r="H4275" t="s">
        <v>3404</v>
      </c>
      <c r="I4275" t="s">
        <v>3515</v>
      </c>
      <c r="K4275" t="s">
        <v>2090</v>
      </c>
      <c r="L4275" t="s">
        <v>2089</v>
      </c>
      <c r="M4275" t="s">
        <v>3404</v>
      </c>
      <c r="N4275" t="b">
        <f>IF(ETMRouteStages[[#This Row],[RID]]=A4274,ETMRouteStages[[#This Row],[StageSequence]]=F4274+1,TRUE)</f>
        <v>1</v>
      </c>
    </row>
    <row r="4276" spans="1:14">
      <c r="A4276" t="s">
        <v>6587</v>
      </c>
      <c r="B4276" t="s">
        <v>1844</v>
      </c>
      <c r="C4276" t="s">
        <v>4348</v>
      </c>
      <c r="D4276" s="154">
        <v>371</v>
      </c>
      <c r="E4276" t="s">
        <v>1974</v>
      </c>
      <c r="F4276">
        <v>5</v>
      </c>
      <c r="G4276">
        <v>9</v>
      </c>
      <c r="H4276" t="s">
        <v>3404</v>
      </c>
      <c r="I4276" t="s">
        <v>3515</v>
      </c>
      <c r="K4276" t="s">
        <v>1974</v>
      </c>
      <c r="L4276" t="s">
        <v>1974</v>
      </c>
      <c r="M4276" t="s">
        <v>3404</v>
      </c>
      <c r="N4276" t="b">
        <f>IF(ETMRouteStages[[#This Row],[RID]]=A4275,ETMRouteStages[[#This Row],[StageSequence]]=F4275+1,TRUE)</f>
        <v>1</v>
      </c>
    </row>
    <row r="4277" spans="1:14">
      <c r="A4277" t="s">
        <v>6587</v>
      </c>
      <c r="B4277" t="s">
        <v>1844</v>
      </c>
      <c r="C4277" t="s">
        <v>4348</v>
      </c>
      <c r="D4277" s="154">
        <v>371</v>
      </c>
      <c r="E4277" t="s">
        <v>2922</v>
      </c>
      <c r="F4277">
        <v>6</v>
      </c>
      <c r="G4277">
        <v>11</v>
      </c>
      <c r="H4277" t="s">
        <v>3404</v>
      </c>
      <c r="I4277" t="s">
        <v>3515</v>
      </c>
      <c r="K4277" t="s">
        <v>2923</v>
      </c>
      <c r="L4277" t="s">
        <v>2922</v>
      </c>
      <c r="M4277" t="s">
        <v>3404</v>
      </c>
      <c r="N4277" t="b">
        <f>IF(ETMRouteStages[[#This Row],[RID]]=A4276,ETMRouteStages[[#This Row],[StageSequence]]=F4276+1,TRUE)</f>
        <v>1</v>
      </c>
    </row>
    <row r="4278" spans="1:14">
      <c r="A4278" t="s">
        <v>6587</v>
      </c>
      <c r="B4278" t="s">
        <v>1844</v>
      </c>
      <c r="C4278" t="s">
        <v>4348</v>
      </c>
      <c r="D4278" s="154">
        <v>371</v>
      </c>
      <c r="E4278" t="s">
        <v>6580</v>
      </c>
      <c r="F4278">
        <v>7</v>
      </c>
      <c r="G4278">
        <v>13</v>
      </c>
      <c r="H4278" t="s">
        <v>3404</v>
      </c>
      <c r="I4278" t="s">
        <v>3515</v>
      </c>
      <c r="K4278" t="s">
        <v>6581</v>
      </c>
      <c r="L4278" t="s">
        <v>6580</v>
      </c>
      <c r="M4278" t="s">
        <v>3404</v>
      </c>
      <c r="N4278" t="b">
        <f>IF(ETMRouteStages[[#This Row],[RID]]=A4277,ETMRouteStages[[#This Row],[StageSequence]]=F4277+1,TRUE)</f>
        <v>1</v>
      </c>
    </row>
    <row r="4279" spans="1:14">
      <c r="A4279" t="s">
        <v>6587</v>
      </c>
      <c r="B4279" t="s">
        <v>1844</v>
      </c>
      <c r="C4279" t="s">
        <v>4348</v>
      </c>
      <c r="D4279" s="154">
        <v>371</v>
      </c>
      <c r="E4279" t="s">
        <v>2950</v>
      </c>
      <c r="F4279">
        <v>8</v>
      </c>
      <c r="G4279">
        <v>15</v>
      </c>
      <c r="H4279" t="s">
        <v>3404</v>
      </c>
      <c r="I4279" t="s">
        <v>3515</v>
      </c>
      <c r="K4279" t="s">
        <v>2951</v>
      </c>
      <c r="L4279" t="s">
        <v>2950</v>
      </c>
      <c r="M4279" t="s">
        <v>3404</v>
      </c>
      <c r="N4279" t="b">
        <f>IF(ETMRouteStages[[#This Row],[RID]]=A4278,ETMRouteStages[[#This Row],[StageSequence]]=F4278+1,TRUE)</f>
        <v>1</v>
      </c>
    </row>
    <row r="4280" spans="1:14">
      <c r="A4280" t="s">
        <v>6587</v>
      </c>
      <c r="B4280" t="s">
        <v>1844</v>
      </c>
      <c r="C4280" t="s">
        <v>4348</v>
      </c>
      <c r="D4280" s="154">
        <v>371</v>
      </c>
      <c r="E4280" t="s">
        <v>714</v>
      </c>
      <c r="F4280">
        <v>9</v>
      </c>
      <c r="G4280">
        <v>17</v>
      </c>
      <c r="H4280" t="s">
        <v>3404</v>
      </c>
      <c r="I4280" t="s">
        <v>3515</v>
      </c>
      <c r="K4280" t="s">
        <v>715</v>
      </c>
      <c r="L4280" t="s">
        <v>714</v>
      </c>
      <c r="M4280" t="s">
        <v>3404</v>
      </c>
      <c r="N4280" t="b">
        <f>IF(ETMRouteStages[[#This Row],[RID]]=A4279,ETMRouteStages[[#This Row],[StageSequence]]=F4279+1,TRUE)</f>
        <v>1</v>
      </c>
    </row>
    <row r="4281" spans="1:14">
      <c r="A4281" t="s">
        <v>6587</v>
      </c>
      <c r="B4281" t="s">
        <v>1844</v>
      </c>
      <c r="C4281" t="s">
        <v>4348</v>
      </c>
      <c r="D4281" s="154">
        <v>371</v>
      </c>
      <c r="E4281" t="s">
        <v>2189</v>
      </c>
      <c r="F4281">
        <v>10</v>
      </c>
      <c r="G4281">
        <v>21</v>
      </c>
      <c r="H4281" t="s">
        <v>3404</v>
      </c>
      <c r="I4281" t="s">
        <v>3515</v>
      </c>
      <c r="K4281" t="s">
        <v>2190</v>
      </c>
      <c r="L4281" t="s">
        <v>2189</v>
      </c>
      <c r="M4281" t="s">
        <v>3404</v>
      </c>
      <c r="N4281" t="b">
        <f>IF(ETMRouteStages[[#This Row],[RID]]=A4280,ETMRouteStages[[#This Row],[StageSequence]]=F4280+1,TRUE)</f>
        <v>1</v>
      </c>
    </row>
    <row r="4282" spans="1:14">
      <c r="A4282" t="s">
        <v>6587</v>
      </c>
      <c r="B4282" t="s">
        <v>1844</v>
      </c>
      <c r="C4282" t="s">
        <v>4348</v>
      </c>
      <c r="D4282" s="154">
        <v>371</v>
      </c>
      <c r="E4282" t="s">
        <v>3018</v>
      </c>
      <c r="F4282">
        <v>11</v>
      </c>
      <c r="G4282">
        <v>23</v>
      </c>
      <c r="H4282" t="s">
        <v>3404</v>
      </c>
      <c r="I4282" t="s">
        <v>3515</v>
      </c>
      <c r="K4282" t="s">
        <v>3019</v>
      </c>
      <c r="L4282" t="s">
        <v>3018</v>
      </c>
      <c r="M4282" t="s">
        <v>3404</v>
      </c>
      <c r="N4282" t="b">
        <f>IF(ETMRouteStages[[#This Row],[RID]]=A4281,ETMRouteStages[[#This Row],[StageSequence]]=F4281+1,TRUE)</f>
        <v>1</v>
      </c>
    </row>
    <row r="4283" spans="1:14">
      <c r="A4283" t="s">
        <v>6587</v>
      </c>
      <c r="B4283" t="s">
        <v>1844</v>
      </c>
      <c r="C4283" t="s">
        <v>4348</v>
      </c>
      <c r="D4283" s="154">
        <v>371</v>
      </c>
      <c r="E4283" t="s">
        <v>2775</v>
      </c>
      <c r="F4283">
        <v>12</v>
      </c>
      <c r="G4283">
        <v>25</v>
      </c>
      <c r="H4283" t="s">
        <v>3404</v>
      </c>
      <c r="I4283" t="s">
        <v>3515</v>
      </c>
      <c r="K4283" t="s">
        <v>2776</v>
      </c>
      <c r="L4283" t="s">
        <v>2775</v>
      </c>
      <c r="M4283" t="s">
        <v>3404</v>
      </c>
      <c r="N4283" t="b">
        <f>IF(ETMRouteStages[[#This Row],[RID]]=A4282,ETMRouteStages[[#This Row],[StageSequence]]=F4282+1,TRUE)</f>
        <v>1</v>
      </c>
    </row>
    <row r="4284" spans="1:14">
      <c r="A4284" t="s">
        <v>6588</v>
      </c>
      <c r="B4284" t="s">
        <v>1844</v>
      </c>
      <c r="C4284" t="s">
        <v>6589</v>
      </c>
      <c r="D4284" s="154">
        <v>372</v>
      </c>
      <c r="E4284" t="s">
        <v>2328</v>
      </c>
      <c r="F4284">
        <v>1</v>
      </c>
      <c r="G4284">
        <v>0</v>
      </c>
      <c r="I4284" t="s">
        <v>3515</v>
      </c>
      <c r="K4284" t="s">
        <v>2329</v>
      </c>
      <c r="L4284" t="s">
        <v>2328</v>
      </c>
      <c r="M4284" t="s">
        <v>3404</v>
      </c>
      <c r="N4284" t="b">
        <f>IF(ETMRouteStages[[#This Row],[RID]]=A4283,ETMRouteStages[[#This Row],[StageSequence]]=F4283+1,TRUE)</f>
        <v>1</v>
      </c>
    </row>
    <row r="4285" spans="1:14">
      <c r="A4285" t="s">
        <v>6588</v>
      </c>
      <c r="B4285" t="s">
        <v>1844</v>
      </c>
      <c r="C4285" t="s">
        <v>6589</v>
      </c>
      <c r="D4285" s="154">
        <v>372</v>
      </c>
      <c r="E4285" t="s">
        <v>1005</v>
      </c>
      <c r="F4285">
        <v>2</v>
      </c>
      <c r="G4285">
        <v>3</v>
      </c>
      <c r="I4285" t="s">
        <v>3515</v>
      </c>
      <c r="K4285" t="s">
        <v>1006</v>
      </c>
      <c r="L4285" t="s">
        <v>1005</v>
      </c>
      <c r="M4285" t="s">
        <v>3404</v>
      </c>
      <c r="N4285" t="b">
        <f>IF(ETMRouteStages[[#This Row],[RID]]=A4284,ETMRouteStages[[#This Row],[StageSequence]]=F4284+1,TRUE)</f>
        <v>1</v>
      </c>
    </row>
    <row r="4286" spans="1:14">
      <c r="A4286" t="s">
        <v>6588</v>
      </c>
      <c r="B4286" t="s">
        <v>1844</v>
      </c>
      <c r="C4286" t="s">
        <v>6589</v>
      </c>
      <c r="D4286" s="154">
        <v>372</v>
      </c>
      <c r="E4286" t="s">
        <v>1607</v>
      </c>
      <c r="F4286">
        <v>3</v>
      </c>
      <c r="G4286">
        <v>6</v>
      </c>
      <c r="I4286" t="s">
        <v>3515</v>
      </c>
      <c r="K4286" t="s">
        <v>1608</v>
      </c>
      <c r="L4286" t="s">
        <v>1607</v>
      </c>
      <c r="M4286" t="s">
        <v>3404</v>
      </c>
      <c r="N4286" t="b">
        <f>IF(ETMRouteStages[[#This Row],[RID]]=A4285,ETMRouteStages[[#This Row],[StageSequence]]=F4285+1,TRUE)</f>
        <v>1</v>
      </c>
    </row>
    <row r="4287" spans="1:14">
      <c r="A4287" t="s">
        <v>6588</v>
      </c>
      <c r="B4287" t="s">
        <v>1844</v>
      </c>
      <c r="C4287" t="s">
        <v>6589</v>
      </c>
      <c r="D4287" s="154">
        <v>372</v>
      </c>
      <c r="E4287" t="s">
        <v>2089</v>
      </c>
      <c r="F4287">
        <v>4</v>
      </c>
      <c r="G4287">
        <v>8</v>
      </c>
      <c r="I4287" t="s">
        <v>3515</v>
      </c>
      <c r="K4287" t="s">
        <v>2090</v>
      </c>
      <c r="L4287" t="s">
        <v>2089</v>
      </c>
      <c r="M4287" t="s">
        <v>3404</v>
      </c>
      <c r="N4287" t="b">
        <f>IF(ETMRouteStages[[#This Row],[RID]]=A4286,ETMRouteStages[[#This Row],[StageSequence]]=F4286+1,TRUE)</f>
        <v>1</v>
      </c>
    </row>
    <row r="4288" spans="1:14">
      <c r="A4288" t="s">
        <v>6588</v>
      </c>
      <c r="B4288" t="s">
        <v>1844</v>
      </c>
      <c r="C4288" t="s">
        <v>6589</v>
      </c>
      <c r="D4288" s="154">
        <v>372</v>
      </c>
      <c r="E4288" t="s">
        <v>1974</v>
      </c>
      <c r="F4288">
        <v>5</v>
      </c>
      <c r="G4288">
        <v>9</v>
      </c>
      <c r="I4288" t="s">
        <v>3515</v>
      </c>
      <c r="K4288" t="s">
        <v>1974</v>
      </c>
      <c r="L4288" t="s">
        <v>1974</v>
      </c>
      <c r="M4288" t="s">
        <v>3404</v>
      </c>
      <c r="N4288" t="b">
        <f>IF(ETMRouteStages[[#This Row],[RID]]=A4287,ETMRouteStages[[#This Row],[StageSequence]]=F4287+1,TRUE)</f>
        <v>1</v>
      </c>
    </row>
    <row r="4289" spans="1:14">
      <c r="A4289" t="s">
        <v>6588</v>
      </c>
      <c r="B4289" t="s">
        <v>1844</v>
      </c>
      <c r="C4289" t="s">
        <v>6589</v>
      </c>
      <c r="D4289" s="154">
        <v>372</v>
      </c>
      <c r="E4289" t="s">
        <v>2922</v>
      </c>
      <c r="F4289">
        <v>6</v>
      </c>
      <c r="G4289">
        <v>11</v>
      </c>
      <c r="I4289" t="s">
        <v>3515</v>
      </c>
      <c r="K4289" t="s">
        <v>2923</v>
      </c>
      <c r="L4289" t="s">
        <v>2922</v>
      </c>
      <c r="M4289" t="s">
        <v>3404</v>
      </c>
      <c r="N4289" t="b">
        <f>IF(ETMRouteStages[[#This Row],[RID]]=A4288,ETMRouteStages[[#This Row],[StageSequence]]=F4288+1,TRUE)</f>
        <v>1</v>
      </c>
    </row>
    <row r="4290" spans="1:14">
      <c r="A4290" t="s">
        <v>6588</v>
      </c>
      <c r="B4290" t="s">
        <v>1844</v>
      </c>
      <c r="C4290" t="s">
        <v>6589</v>
      </c>
      <c r="D4290" s="154">
        <v>372</v>
      </c>
      <c r="E4290" t="s">
        <v>6580</v>
      </c>
      <c r="F4290">
        <v>7</v>
      </c>
      <c r="G4290">
        <v>13</v>
      </c>
      <c r="I4290" t="s">
        <v>3515</v>
      </c>
      <c r="K4290" t="s">
        <v>6581</v>
      </c>
      <c r="L4290" t="s">
        <v>6580</v>
      </c>
      <c r="M4290" t="s">
        <v>3404</v>
      </c>
      <c r="N4290" t="b">
        <f>IF(ETMRouteStages[[#This Row],[RID]]=A4289,ETMRouteStages[[#This Row],[StageSequence]]=F4289+1,TRUE)</f>
        <v>1</v>
      </c>
    </row>
    <row r="4291" spans="1:14">
      <c r="A4291" t="s">
        <v>6588</v>
      </c>
      <c r="B4291" t="s">
        <v>1844</v>
      </c>
      <c r="C4291" t="s">
        <v>6589</v>
      </c>
      <c r="D4291" s="154">
        <v>372</v>
      </c>
      <c r="E4291" t="s">
        <v>2950</v>
      </c>
      <c r="F4291">
        <v>8</v>
      </c>
      <c r="G4291">
        <v>15</v>
      </c>
      <c r="I4291" t="s">
        <v>3515</v>
      </c>
      <c r="K4291" t="s">
        <v>2951</v>
      </c>
      <c r="L4291" t="s">
        <v>2950</v>
      </c>
      <c r="M4291" t="s">
        <v>3404</v>
      </c>
      <c r="N4291" t="b">
        <f>IF(ETMRouteStages[[#This Row],[RID]]=A4290,ETMRouteStages[[#This Row],[StageSequence]]=F4290+1,TRUE)</f>
        <v>1</v>
      </c>
    </row>
    <row r="4292" spans="1:14">
      <c r="A4292" t="s">
        <v>6588</v>
      </c>
      <c r="B4292" t="s">
        <v>1844</v>
      </c>
      <c r="C4292" t="s">
        <v>6589</v>
      </c>
      <c r="D4292" s="154">
        <v>372</v>
      </c>
      <c r="E4292" t="s">
        <v>714</v>
      </c>
      <c r="F4292">
        <v>9</v>
      </c>
      <c r="G4292">
        <v>17</v>
      </c>
      <c r="I4292" t="s">
        <v>3515</v>
      </c>
      <c r="K4292" t="s">
        <v>715</v>
      </c>
      <c r="L4292" t="s">
        <v>714</v>
      </c>
      <c r="M4292" t="s">
        <v>3404</v>
      </c>
      <c r="N4292" t="b">
        <f>IF(ETMRouteStages[[#This Row],[RID]]=A4291,ETMRouteStages[[#This Row],[StageSequence]]=F4291+1,TRUE)</f>
        <v>1</v>
      </c>
    </row>
    <row r="4293" spans="1:14">
      <c r="A4293" t="s">
        <v>6588</v>
      </c>
      <c r="B4293" t="s">
        <v>1844</v>
      </c>
      <c r="C4293" t="s">
        <v>6589</v>
      </c>
      <c r="D4293" s="154">
        <v>372</v>
      </c>
      <c r="E4293" t="s">
        <v>2189</v>
      </c>
      <c r="F4293">
        <v>10</v>
      </c>
      <c r="G4293">
        <v>21</v>
      </c>
      <c r="I4293" t="s">
        <v>3515</v>
      </c>
      <c r="K4293" t="s">
        <v>2190</v>
      </c>
      <c r="L4293" t="s">
        <v>2189</v>
      </c>
      <c r="M4293" t="s">
        <v>3404</v>
      </c>
      <c r="N4293" t="b">
        <f>IF(ETMRouteStages[[#This Row],[RID]]=A4292,ETMRouteStages[[#This Row],[StageSequence]]=F4292+1,TRUE)</f>
        <v>1</v>
      </c>
    </row>
    <row r="4294" spans="1:14">
      <c r="A4294" t="s">
        <v>6588</v>
      </c>
      <c r="B4294" t="s">
        <v>1844</v>
      </c>
      <c r="C4294" t="s">
        <v>6589</v>
      </c>
      <c r="D4294" s="154">
        <v>372</v>
      </c>
      <c r="E4294" t="s">
        <v>3018</v>
      </c>
      <c r="F4294">
        <v>11</v>
      </c>
      <c r="G4294">
        <v>23</v>
      </c>
      <c r="I4294" t="s">
        <v>3515</v>
      </c>
      <c r="K4294" t="s">
        <v>3019</v>
      </c>
      <c r="L4294" t="s">
        <v>3018</v>
      </c>
      <c r="M4294" t="s">
        <v>3404</v>
      </c>
      <c r="N4294" t="b">
        <f>IF(ETMRouteStages[[#This Row],[RID]]=A4293,ETMRouteStages[[#This Row],[StageSequence]]=F4293+1,TRUE)</f>
        <v>1</v>
      </c>
    </row>
    <row r="4295" spans="1:14">
      <c r="A4295" t="s">
        <v>6588</v>
      </c>
      <c r="B4295" t="s">
        <v>1844</v>
      </c>
      <c r="C4295" t="s">
        <v>6589</v>
      </c>
      <c r="D4295" s="154">
        <v>372</v>
      </c>
      <c r="E4295" t="s">
        <v>2775</v>
      </c>
      <c r="F4295">
        <v>12</v>
      </c>
      <c r="G4295">
        <v>25</v>
      </c>
      <c r="I4295" t="s">
        <v>3515</v>
      </c>
      <c r="K4295" t="s">
        <v>2776</v>
      </c>
      <c r="L4295" t="s">
        <v>2775</v>
      </c>
      <c r="M4295" t="s">
        <v>3404</v>
      </c>
      <c r="N4295" t="b">
        <f>IF(ETMRouteStages[[#This Row],[RID]]=A4294,ETMRouteStages[[#This Row],[StageSequence]]=F4294+1,TRUE)</f>
        <v>1</v>
      </c>
    </row>
    <row r="4296" spans="1:14">
      <c r="A4296" t="s">
        <v>6588</v>
      </c>
      <c r="B4296" t="s">
        <v>1844</v>
      </c>
      <c r="C4296" t="s">
        <v>6589</v>
      </c>
      <c r="D4296" s="154">
        <v>372</v>
      </c>
      <c r="E4296" t="s">
        <v>6582</v>
      </c>
      <c r="F4296">
        <v>13</v>
      </c>
      <c r="G4296">
        <v>27</v>
      </c>
      <c r="I4296" t="s">
        <v>3515</v>
      </c>
      <c r="K4296" t="s">
        <v>6583</v>
      </c>
      <c r="L4296" t="s">
        <v>6582</v>
      </c>
      <c r="M4296" t="s">
        <v>3404</v>
      </c>
      <c r="N4296" t="b">
        <f>IF(ETMRouteStages[[#This Row],[RID]]=A4295,ETMRouteStages[[#This Row],[StageSequence]]=F4295+1,TRUE)</f>
        <v>1</v>
      </c>
    </row>
    <row r="4297" spans="1:14">
      <c r="A4297" t="s">
        <v>6588</v>
      </c>
      <c r="B4297" t="s">
        <v>1844</v>
      </c>
      <c r="C4297" t="s">
        <v>6589</v>
      </c>
      <c r="D4297" s="154">
        <v>372</v>
      </c>
      <c r="E4297" t="s">
        <v>1399</v>
      </c>
      <c r="F4297">
        <v>14</v>
      </c>
      <c r="G4297">
        <v>30</v>
      </c>
      <c r="I4297" t="s">
        <v>3515</v>
      </c>
      <c r="K4297" t="s">
        <v>1400</v>
      </c>
      <c r="L4297" t="s">
        <v>1399</v>
      </c>
      <c r="M4297" t="s">
        <v>3404</v>
      </c>
      <c r="N4297" t="b">
        <f>IF(ETMRouteStages[[#This Row],[RID]]=A4296,ETMRouteStages[[#This Row],[StageSequence]]=F4296+1,TRUE)</f>
        <v>1</v>
      </c>
    </row>
    <row r="4298" spans="1:14">
      <c r="A4298" t="s">
        <v>6588</v>
      </c>
      <c r="B4298" t="s">
        <v>1844</v>
      </c>
      <c r="C4298" t="s">
        <v>6589</v>
      </c>
      <c r="D4298" s="154">
        <v>372</v>
      </c>
      <c r="E4298" t="s">
        <v>1367</v>
      </c>
      <c r="F4298">
        <v>15</v>
      </c>
      <c r="G4298">
        <v>33</v>
      </c>
      <c r="I4298" t="s">
        <v>3515</v>
      </c>
      <c r="K4298" t="s">
        <v>1368</v>
      </c>
      <c r="L4298" t="s">
        <v>1367</v>
      </c>
      <c r="M4298" t="s">
        <v>3404</v>
      </c>
      <c r="N4298" t="b">
        <f>IF(ETMRouteStages[[#This Row],[RID]]=A4297,ETMRouteStages[[#This Row],[StageSequence]]=F4297+1,TRUE)</f>
        <v>1</v>
      </c>
    </row>
    <row r="4299" spans="1:14">
      <c r="A4299" t="s">
        <v>6588</v>
      </c>
      <c r="B4299" t="s">
        <v>1844</v>
      </c>
      <c r="C4299" t="s">
        <v>6589</v>
      </c>
      <c r="D4299" s="154">
        <v>372</v>
      </c>
      <c r="E4299" t="s">
        <v>6584</v>
      </c>
      <c r="F4299">
        <v>16</v>
      </c>
      <c r="G4299">
        <v>35</v>
      </c>
      <c r="I4299" t="s">
        <v>3515</v>
      </c>
      <c r="K4299" t="s">
        <v>2551</v>
      </c>
      <c r="L4299" t="s">
        <v>2550</v>
      </c>
      <c r="M4299" t="s">
        <v>3404</v>
      </c>
      <c r="N4299" t="b">
        <f>IF(ETMRouteStages[[#This Row],[RID]]=A4298,ETMRouteStages[[#This Row],[StageSequence]]=F4298+1,TRUE)</f>
        <v>1</v>
      </c>
    </row>
    <row r="4300" spans="1:14">
      <c r="A4300" t="s">
        <v>6590</v>
      </c>
      <c r="B4300" t="s">
        <v>1844</v>
      </c>
      <c r="C4300" t="s">
        <v>6591</v>
      </c>
      <c r="D4300" s="154">
        <v>373</v>
      </c>
      <c r="E4300" t="s">
        <v>2328</v>
      </c>
      <c r="F4300">
        <v>1</v>
      </c>
      <c r="G4300">
        <v>0</v>
      </c>
      <c r="I4300" t="s">
        <v>3515</v>
      </c>
      <c r="K4300" t="s">
        <v>2329</v>
      </c>
      <c r="L4300" t="s">
        <v>2328</v>
      </c>
      <c r="M4300" t="s">
        <v>3404</v>
      </c>
      <c r="N4300" t="b">
        <f>IF(ETMRouteStages[[#This Row],[RID]]=A4299,ETMRouteStages[[#This Row],[StageSequence]]=F4299+1,TRUE)</f>
        <v>1</v>
      </c>
    </row>
    <row r="4301" spans="1:14">
      <c r="A4301" t="s">
        <v>6590</v>
      </c>
      <c r="B4301" t="s">
        <v>1844</v>
      </c>
      <c r="C4301" t="s">
        <v>6591</v>
      </c>
      <c r="D4301" s="154">
        <v>373</v>
      </c>
      <c r="E4301" t="s">
        <v>1005</v>
      </c>
      <c r="F4301">
        <v>2</v>
      </c>
      <c r="G4301">
        <v>3</v>
      </c>
      <c r="I4301" t="s">
        <v>3515</v>
      </c>
      <c r="K4301" t="s">
        <v>1006</v>
      </c>
      <c r="L4301" t="s">
        <v>1005</v>
      </c>
      <c r="M4301" t="s">
        <v>3404</v>
      </c>
      <c r="N4301" t="b">
        <f>IF(ETMRouteStages[[#This Row],[RID]]=A4300,ETMRouteStages[[#This Row],[StageSequence]]=F4300+1,TRUE)</f>
        <v>1</v>
      </c>
    </row>
    <row r="4302" spans="1:14">
      <c r="A4302" t="s">
        <v>6590</v>
      </c>
      <c r="B4302" t="s">
        <v>1844</v>
      </c>
      <c r="C4302" t="s">
        <v>6591</v>
      </c>
      <c r="D4302" s="154">
        <v>373</v>
      </c>
      <c r="E4302" t="s">
        <v>1607</v>
      </c>
      <c r="F4302">
        <v>3</v>
      </c>
      <c r="G4302">
        <v>6</v>
      </c>
      <c r="I4302" t="s">
        <v>3515</v>
      </c>
      <c r="K4302" t="s">
        <v>1608</v>
      </c>
      <c r="L4302" t="s">
        <v>1607</v>
      </c>
      <c r="M4302" t="s">
        <v>3404</v>
      </c>
      <c r="N4302" t="b">
        <f>IF(ETMRouteStages[[#This Row],[RID]]=A4301,ETMRouteStages[[#This Row],[StageSequence]]=F4301+1,TRUE)</f>
        <v>1</v>
      </c>
    </row>
    <row r="4303" spans="1:14">
      <c r="A4303" t="s">
        <v>6590</v>
      </c>
      <c r="B4303" t="s">
        <v>1844</v>
      </c>
      <c r="C4303" t="s">
        <v>6591</v>
      </c>
      <c r="D4303" s="154">
        <v>373</v>
      </c>
      <c r="E4303" t="s">
        <v>2089</v>
      </c>
      <c r="F4303">
        <v>4</v>
      </c>
      <c r="G4303">
        <v>8</v>
      </c>
      <c r="I4303" t="s">
        <v>3515</v>
      </c>
      <c r="K4303" t="s">
        <v>2090</v>
      </c>
      <c r="L4303" t="s">
        <v>2089</v>
      </c>
      <c r="M4303" t="s">
        <v>3404</v>
      </c>
      <c r="N4303" t="b">
        <f>IF(ETMRouteStages[[#This Row],[RID]]=A4302,ETMRouteStages[[#This Row],[StageSequence]]=F4302+1,TRUE)</f>
        <v>1</v>
      </c>
    </row>
    <row r="4304" spans="1:14">
      <c r="A4304" t="s">
        <v>6590</v>
      </c>
      <c r="B4304" t="s">
        <v>1844</v>
      </c>
      <c r="C4304" t="s">
        <v>6591</v>
      </c>
      <c r="D4304" s="154">
        <v>373</v>
      </c>
      <c r="E4304" t="s">
        <v>1974</v>
      </c>
      <c r="F4304">
        <v>5</v>
      </c>
      <c r="G4304">
        <v>9</v>
      </c>
      <c r="I4304" t="s">
        <v>3515</v>
      </c>
      <c r="K4304" t="s">
        <v>1974</v>
      </c>
      <c r="L4304" t="s">
        <v>1974</v>
      </c>
      <c r="M4304" t="s">
        <v>3404</v>
      </c>
      <c r="N4304" t="b">
        <f>IF(ETMRouteStages[[#This Row],[RID]]=A4303,ETMRouteStages[[#This Row],[StageSequence]]=F4303+1,TRUE)</f>
        <v>1</v>
      </c>
    </row>
    <row r="4305" spans="1:14">
      <c r="A4305" t="s">
        <v>6590</v>
      </c>
      <c r="B4305" t="s">
        <v>1844</v>
      </c>
      <c r="C4305" t="s">
        <v>6591</v>
      </c>
      <c r="D4305" s="154">
        <v>373</v>
      </c>
      <c r="E4305" t="s">
        <v>2922</v>
      </c>
      <c r="F4305">
        <v>6</v>
      </c>
      <c r="G4305">
        <v>11</v>
      </c>
      <c r="I4305" t="s">
        <v>3515</v>
      </c>
      <c r="K4305" t="s">
        <v>2923</v>
      </c>
      <c r="L4305" t="s">
        <v>2922</v>
      </c>
      <c r="M4305" t="s">
        <v>3404</v>
      </c>
      <c r="N4305" t="b">
        <f>IF(ETMRouteStages[[#This Row],[RID]]=A4304,ETMRouteStages[[#This Row],[StageSequence]]=F4304+1,TRUE)</f>
        <v>1</v>
      </c>
    </row>
    <row r="4306" spans="1:14">
      <c r="A4306" t="s">
        <v>6590</v>
      </c>
      <c r="B4306" t="s">
        <v>1844</v>
      </c>
      <c r="C4306" t="s">
        <v>6591</v>
      </c>
      <c r="D4306" s="154">
        <v>373</v>
      </c>
      <c r="E4306" t="s">
        <v>6580</v>
      </c>
      <c r="F4306">
        <v>7</v>
      </c>
      <c r="G4306">
        <v>13</v>
      </c>
      <c r="I4306" t="s">
        <v>3515</v>
      </c>
      <c r="K4306" t="s">
        <v>6581</v>
      </c>
      <c r="L4306" t="s">
        <v>6580</v>
      </c>
      <c r="M4306" t="s">
        <v>3404</v>
      </c>
      <c r="N4306" t="b">
        <f>IF(ETMRouteStages[[#This Row],[RID]]=A4305,ETMRouteStages[[#This Row],[StageSequence]]=F4305+1,TRUE)</f>
        <v>1</v>
      </c>
    </row>
    <row r="4307" spans="1:14">
      <c r="A4307" t="s">
        <v>6590</v>
      </c>
      <c r="B4307" t="s">
        <v>1844</v>
      </c>
      <c r="C4307" t="s">
        <v>6591</v>
      </c>
      <c r="D4307" s="154">
        <v>373</v>
      </c>
      <c r="E4307" t="s">
        <v>2950</v>
      </c>
      <c r="F4307">
        <v>8</v>
      </c>
      <c r="G4307">
        <v>15</v>
      </c>
      <c r="I4307" t="s">
        <v>3515</v>
      </c>
      <c r="K4307" t="s">
        <v>2951</v>
      </c>
      <c r="L4307" t="s">
        <v>2950</v>
      </c>
      <c r="M4307" t="s">
        <v>3404</v>
      </c>
      <c r="N4307" t="b">
        <f>IF(ETMRouteStages[[#This Row],[RID]]=A4306,ETMRouteStages[[#This Row],[StageSequence]]=F4306+1,TRUE)</f>
        <v>1</v>
      </c>
    </row>
    <row r="4308" spans="1:14">
      <c r="A4308" t="s">
        <v>6590</v>
      </c>
      <c r="B4308" t="s">
        <v>1844</v>
      </c>
      <c r="C4308" t="s">
        <v>6591</v>
      </c>
      <c r="D4308" s="154">
        <v>373</v>
      </c>
      <c r="E4308" t="s">
        <v>714</v>
      </c>
      <c r="F4308">
        <v>9</v>
      </c>
      <c r="G4308">
        <v>17</v>
      </c>
      <c r="I4308" t="s">
        <v>3515</v>
      </c>
      <c r="K4308" t="s">
        <v>715</v>
      </c>
      <c r="L4308" t="s">
        <v>714</v>
      </c>
      <c r="M4308" t="s">
        <v>3404</v>
      </c>
      <c r="N4308" t="b">
        <f>IF(ETMRouteStages[[#This Row],[RID]]=A4307,ETMRouteStages[[#This Row],[StageSequence]]=F4307+1,TRUE)</f>
        <v>1</v>
      </c>
    </row>
    <row r="4309" spans="1:14">
      <c r="A4309" t="s">
        <v>6590</v>
      </c>
      <c r="B4309" t="s">
        <v>1844</v>
      </c>
      <c r="C4309" t="s">
        <v>6591</v>
      </c>
      <c r="D4309" s="154">
        <v>373</v>
      </c>
      <c r="E4309" t="s">
        <v>2189</v>
      </c>
      <c r="F4309">
        <v>10</v>
      </c>
      <c r="G4309">
        <v>21</v>
      </c>
      <c r="I4309" t="s">
        <v>3515</v>
      </c>
      <c r="K4309" t="s">
        <v>2190</v>
      </c>
      <c r="L4309" t="s">
        <v>2189</v>
      </c>
      <c r="M4309" t="s">
        <v>3404</v>
      </c>
      <c r="N4309" t="b">
        <f>IF(ETMRouteStages[[#This Row],[RID]]=A4308,ETMRouteStages[[#This Row],[StageSequence]]=F4308+1,TRUE)</f>
        <v>1</v>
      </c>
    </row>
    <row r="4310" spans="1:14">
      <c r="A4310" t="s">
        <v>6590</v>
      </c>
      <c r="B4310" t="s">
        <v>1844</v>
      </c>
      <c r="C4310" t="s">
        <v>6591</v>
      </c>
      <c r="D4310" s="154">
        <v>373</v>
      </c>
      <c r="E4310" t="s">
        <v>3018</v>
      </c>
      <c r="F4310">
        <v>11</v>
      </c>
      <c r="G4310">
        <v>23</v>
      </c>
      <c r="I4310" t="s">
        <v>3515</v>
      </c>
      <c r="K4310" t="s">
        <v>3019</v>
      </c>
      <c r="L4310" t="s">
        <v>3018</v>
      </c>
      <c r="M4310" t="s">
        <v>3404</v>
      </c>
      <c r="N4310" t="b">
        <f>IF(ETMRouteStages[[#This Row],[RID]]=A4309,ETMRouteStages[[#This Row],[StageSequence]]=F4309+1,TRUE)</f>
        <v>1</v>
      </c>
    </row>
    <row r="4311" spans="1:14">
      <c r="A4311" t="s">
        <v>6590</v>
      </c>
      <c r="B4311" t="s">
        <v>1844</v>
      </c>
      <c r="C4311" t="s">
        <v>6591</v>
      </c>
      <c r="D4311" s="154">
        <v>373</v>
      </c>
      <c r="E4311" t="s">
        <v>2775</v>
      </c>
      <c r="F4311">
        <v>12</v>
      </c>
      <c r="G4311">
        <v>25</v>
      </c>
      <c r="I4311" t="s">
        <v>3515</v>
      </c>
      <c r="K4311" t="s">
        <v>2776</v>
      </c>
      <c r="L4311" t="s">
        <v>2775</v>
      </c>
      <c r="M4311" t="s">
        <v>3404</v>
      </c>
      <c r="N4311" t="b">
        <f>IF(ETMRouteStages[[#This Row],[RID]]=A4310,ETMRouteStages[[#This Row],[StageSequence]]=F4310+1,TRUE)</f>
        <v>1</v>
      </c>
    </row>
    <row r="4312" spans="1:14">
      <c r="A4312" t="s">
        <v>6590</v>
      </c>
      <c r="B4312" t="s">
        <v>1844</v>
      </c>
      <c r="C4312" t="s">
        <v>6591</v>
      </c>
      <c r="D4312" s="154">
        <v>373</v>
      </c>
      <c r="E4312" t="s">
        <v>6582</v>
      </c>
      <c r="F4312">
        <v>13</v>
      </c>
      <c r="G4312">
        <v>27</v>
      </c>
      <c r="I4312" t="s">
        <v>3515</v>
      </c>
      <c r="K4312" t="s">
        <v>6583</v>
      </c>
      <c r="L4312" t="s">
        <v>6582</v>
      </c>
      <c r="M4312" t="s">
        <v>3404</v>
      </c>
      <c r="N4312" t="b">
        <f>IF(ETMRouteStages[[#This Row],[RID]]=A4311,ETMRouteStages[[#This Row],[StageSequence]]=F4311+1,TRUE)</f>
        <v>1</v>
      </c>
    </row>
    <row r="4313" spans="1:14">
      <c r="A4313" t="s">
        <v>6590</v>
      </c>
      <c r="B4313" t="s">
        <v>1844</v>
      </c>
      <c r="C4313" t="s">
        <v>6591</v>
      </c>
      <c r="D4313" s="154">
        <v>373</v>
      </c>
      <c r="E4313" t="s">
        <v>1399</v>
      </c>
      <c r="F4313">
        <v>14</v>
      </c>
      <c r="G4313">
        <v>30</v>
      </c>
      <c r="I4313" t="s">
        <v>3515</v>
      </c>
      <c r="K4313" t="s">
        <v>1400</v>
      </c>
      <c r="L4313" t="s">
        <v>1399</v>
      </c>
      <c r="M4313" t="s">
        <v>3404</v>
      </c>
      <c r="N4313" t="b">
        <f>IF(ETMRouteStages[[#This Row],[RID]]=A4312,ETMRouteStages[[#This Row],[StageSequence]]=F4312+1,TRUE)</f>
        <v>1</v>
      </c>
    </row>
    <row r="4314" spans="1:14">
      <c r="A4314" t="s">
        <v>6590</v>
      </c>
      <c r="B4314" t="s">
        <v>1844</v>
      </c>
      <c r="C4314" t="s">
        <v>6591</v>
      </c>
      <c r="D4314" s="154">
        <v>373</v>
      </c>
      <c r="E4314" t="s">
        <v>1367</v>
      </c>
      <c r="F4314">
        <v>15</v>
      </c>
      <c r="G4314">
        <v>33</v>
      </c>
      <c r="I4314" t="s">
        <v>3515</v>
      </c>
      <c r="K4314" t="s">
        <v>1368</v>
      </c>
      <c r="L4314" t="s">
        <v>1367</v>
      </c>
      <c r="M4314" t="s">
        <v>3404</v>
      </c>
      <c r="N4314" t="b">
        <f>IF(ETMRouteStages[[#This Row],[RID]]=A4313,ETMRouteStages[[#This Row],[StageSequence]]=F4313+1,TRUE)</f>
        <v>1</v>
      </c>
    </row>
    <row r="4315" spans="1:14">
      <c r="A4315" t="s">
        <v>6590</v>
      </c>
      <c r="B4315" t="s">
        <v>1844</v>
      </c>
      <c r="C4315" t="s">
        <v>6591</v>
      </c>
      <c r="D4315" s="154">
        <v>373</v>
      </c>
      <c r="E4315" t="s">
        <v>6584</v>
      </c>
      <c r="F4315">
        <v>16</v>
      </c>
      <c r="G4315">
        <v>35</v>
      </c>
      <c r="I4315" t="s">
        <v>3515</v>
      </c>
      <c r="K4315" t="s">
        <v>2551</v>
      </c>
      <c r="L4315" t="s">
        <v>2550</v>
      </c>
      <c r="M4315" t="s">
        <v>3404</v>
      </c>
      <c r="N4315" t="b">
        <f>IF(ETMRouteStages[[#This Row],[RID]]=A4314,ETMRouteStages[[#This Row],[StageSequence]]=F4314+1,TRUE)</f>
        <v>1</v>
      </c>
    </row>
    <row r="4316" spans="1:14">
      <c r="A4316" t="s">
        <v>6590</v>
      </c>
      <c r="B4316" t="s">
        <v>1844</v>
      </c>
      <c r="C4316" t="s">
        <v>6591</v>
      </c>
      <c r="D4316" s="154">
        <v>373</v>
      </c>
      <c r="E4316" t="s">
        <v>6592</v>
      </c>
      <c r="F4316">
        <v>17</v>
      </c>
      <c r="G4316">
        <v>37</v>
      </c>
      <c r="I4316" t="s">
        <v>3515</v>
      </c>
      <c r="K4316" t="s">
        <v>1260</v>
      </c>
      <c r="L4316" t="s">
        <v>1259</v>
      </c>
      <c r="M4316" t="s">
        <v>3404</v>
      </c>
      <c r="N4316" t="b">
        <f>IF(ETMRouteStages[[#This Row],[RID]]=A4315,ETMRouteStages[[#This Row],[StageSequence]]=F4315+1,TRUE)</f>
        <v>1</v>
      </c>
    </row>
    <row r="4317" spans="1:14">
      <c r="A4317" t="s">
        <v>6590</v>
      </c>
      <c r="B4317" t="s">
        <v>1844</v>
      </c>
      <c r="C4317" t="s">
        <v>6591</v>
      </c>
      <c r="D4317" s="154">
        <v>373</v>
      </c>
      <c r="E4317" t="s">
        <v>1693</v>
      </c>
      <c r="F4317">
        <v>18</v>
      </c>
      <c r="G4317">
        <v>38</v>
      </c>
      <c r="I4317" t="s">
        <v>3515</v>
      </c>
      <c r="K4317" t="s">
        <v>1694</v>
      </c>
      <c r="L4317" t="s">
        <v>1693</v>
      </c>
      <c r="M4317" t="s">
        <v>3404</v>
      </c>
      <c r="N4317" t="b">
        <f>IF(ETMRouteStages[[#This Row],[RID]]=A4316,ETMRouteStages[[#This Row],[StageSequence]]=F4316+1,TRUE)</f>
        <v>1</v>
      </c>
    </row>
    <row r="4318" spans="1:14">
      <c r="A4318" t="s">
        <v>6590</v>
      </c>
      <c r="B4318" t="s">
        <v>1844</v>
      </c>
      <c r="C4318" t="s">
        <v>6591</v>
      </c>
      <c r="D4318" s="154">
        <v>373</v>
      </c>
      <c r="E4318" t="s">
        <v>2073</v>
      </c>
      <c r="F4318">
        <v>19</v>
      </c>
      <c r="G4318">
        <v>40</v>
      </c>
      <c r="I4318" t="s">
        <v>3515</v>
      </c>
      <c r="K4318" t="s">
        <v>2074</v>
      </c>
      <c r="L4318" t="s">
        <v>2073</v>
      </c>
      <c r="M4318" t="s">
        <v>3404</v>
      </c>
      <c r="N4318" t="b">
        <f>IF(ETMRouteStages[[#This Row],[RID]]=A4317,ETMRouteStages[[#This Row],[StageSequence]]=F4317+1,TRUE)</f>
        <v>1</v>
      </c>
    </row>
    <row r="4319" spans="1:14">
      <c r="A4319" t="s">
        <v>6593</v>
      </c>
      <c r="B4319" t="s">
        <v>1844</v>
      </c>
      <c r="C4319" t="s">
        <v>5761</v>
      </c>
      <c r="D4319" s="154">
        <v>374</v>
      </c>
      <c r="E4319" t="s">
        <v>1001</v>
      </c>
      <c r="F4319">
        <v>1</v>
      </c>
      <c r="G4319">
        <v>0</v>
      </c>
      <c r="I4319" t="s">
        <v>3515</v>
      </c>
      <c r="K4319" t="s">
        <v>1002</v>
      </c>
      <c r="L4319" t="s">
        <v>1001</v>
      </c>
      <c r="M4319" t="s">
        <v>3404</v>
      </c>
      <c r="N4319" t="b">
        <f>IF(ETMRouteStages[[#This Row],[RID]]=A4318,ETMRouteStages[[#This Row],[StageSequence]]=F4318+1,TRUE)</f>
        <v>1</v>
      </c>
    </row>
    <row r="4320" spans="1:14">
      <c r="A4320" t="s">
        <v>6593</v>
      </c>
      <c r="B4320" t="s">
        <v>1844</v>
      </c>
      <c r="C4320" t="s">
        <v>5761</v>
      </c>
      <c r="D4320" s="154">
        <v>374</v>
      </c>
      <c r="E4320" t="s">
        <v>6594</v>
      </c>
      <c r="F4320">
        <v>2</v>
      </c>
      <c r="G4320">
        <v>3</v>
      </c>
      <c r="I4320" t="s">
        <v>3515</v>
      </c>
      <c r="K4320" t="s">
        <v>6595</v>
      </c>
      <c r="L4320" t="s">
        <v>6594</v>
      </c>
      <c r="M4320" t="s">
        <v>3404</v>
      </c>
      <c r="N4320" t="b">
        <f>IF(ETMRouteStages[[#This Row],[RID]]=A4319,ETMRouteStages[[#This Row],[StageSequence]]=F4319+1,TRUE)</f>
        <v>1</v>
      </c>
    </row>
    <row r="4321" spans="1:14">
      <c r="A4321" t="s">
        <v>6593</v>
      </c>
      <c r="B4321" t="s">
        <v>1844</v>
      </c>
      <c r="C4321" t="s">
        <v>5761</v>
      </c>
      <c r="D4321" s="154">
        <v>374</v>
      </c>
      <c r="E4321" t="s">
        <v>3122</v>
      </c>
      <c r="F4321">
        <v>3</v>
      </c>
      <c r="G4321">
        <v>5</v>
      </c>
      <c r="I4321" t="s">
        <v>3515</v>
      </c>
      <c r="K4321" t="s">
        <v>3123</v>
      </c>
      <c r="L4321" t="s">
        <v>3122</v>
      </c>
      <c r="M4321" t="s">
        <v>3404</v>
      </c>
      <c r="N4321" t="b">
        <f>IF(ETMRouteStages[[#This Row],[RID]]=A4320,ETMRouteStages[[#This Row],[StageSequence]]=F4320+1,TRUE)</f>
        <v>1</v>
      </c>
    </row>
    <row r="4322" spans="1:14">
      <c r="A4322" t="s">
        <v>6593</v>
      </c>
      <c r="B4322" t="s">
        <v>1844</v>
      </c>
      <c r="C4322" t="s">
        <v>5761</v>
      </c>
      <c r="D4322" s="154">
        <v>374</v>
      </c>
      <c r="E4322" t="s">
        <v>6596</v>
      </c>
      <c r="F4322">
        <v>4</v>
      </c>
      <c r="G4322">
        <v>6</v>
      </c>
      <c r="I4322" t="s">
        <v>3515</v>
      </c>
      <c r="K4322" t="s">
        <v>6597</v>
      </c>
      <c r="L4322" t="s">
        <v>6596</v>
      </c>
      <c r="M4322" t="s">
        <v>3404</v>
      </c>
      <c r="N4322" t="b">
        <f>IF(ETMRouteStages[[#This Row],[RID]]=A4321,ETMRouteStages[[#This Row],[StageSequence]]=F4321+1,TRUE)</f>
        <v>1</v>
      </c>
    </row>
    <row r="4323" spans="1:14">
      <c r="A4323" t="s">
        <v>6593</v>
      </c>
      <c r="B4323" t="s">
        <v>1844</v>
      </c>
      <c r="C4323" t="s">
        <v>5761</v>
      </c>
      <c r="D4323" s="154">
        <v>374</v>
      </c>
      <c r="E4323" t="s">
        <v>572</v>
      </c>
      <c r="F4323">
        <v>5</v>
      </c>
      <c r="G4323">
        <v>7</v>
      </c>
      <c r="I4323" t="s">
        <v>3515</v>
      </c>
      <c r="K4323" t="s">
        <v>573</v>
      </c>
      <c r="L4323" t="s">
        <v>572</v>
      </c>
      <c r="M4323" t="s">
        <v>3404</v>
      </c>
      <c r="N4323" t="b">
        <f>IF(ETMRouteStages[[#This Row],[RID]]=A4322,ETMRouteStages[[#This Row],[StageSequence]]=F4322+1,TRUE)</f>
        <v>1</v>
      </c>
    </row>
    <row r="4324" spans="1:14">
      <c r="A4324" t="s">
        <v>6593</v>
      </c>
      <c r="B4324" t="s">
        <v>1844</v>
      </c>
      <c r="C4324" t="s">
        <v>5761</v>
      </c>
      <c r="D4324" s="154">
        <v>374</v>
      </c>
      <c r="E4324" t="s">
        <v>980</v>
      </c>
      <c r="F4324">
        <v>6</v>
      </c>
      <c r="G4324">
        <v>8</v>
      </c>
      <c r="I4324" t="s">
        <v>3515</v>
      </c>
      <c r="K4324" t="s">
        <v>981</v>
      </c>
      <c r="L4324" t="s">
        <v>980</v>
      </c>
      <c r="M4324" t="s">
        <v>3404</v>
      </c>
      <c r="N4324" t="b">
        <f>IF(ETMRouteStages[[#This Row],[RID]]=A4323,ETMRouteStages[[#This Row],[StageSequence]]=F4323+1,TRUE)</f>
        <v>1</v>
      </c>
    </row>
    <row r="4325" spans="1:14">
      <c r="A4325" t="s">
        <v>6593</v>
      </c>
      <c r="B4325" t="s">
        <v>1844</v>
      </c>
      <c r="C4325" t="s">
        <v>5761</v>
      </c>
      <c r="D4325" s="154">
        <v>374</v>
      </c>
      <c r="E4325" t="s">
        <v>874</v>
      </c>
      <c r="F4325">
        <v>7</v>
      </c>
      <c r="G4325">
        <v>10</v>
      </c>
      <c r="I4325" t="s">
        <v>3515</v>
      </c>
      <c r="K4325" t="s">
        <v>875</v>
      </c>
      <c r="L4325" t="s">
        <v>874</v>
      </c>
      <c r="M4325" t="s">
        <v>3404</v>
      </c>
      <c r="N4325" t="b">
        <f>IF(ETMRouteStages[[#This Row],[RID]]=A4324,ETMRouteStages[[#This Row],[StageSequence]]=F4324+1,TRUE)</f>
        <v>1</v>
      </c>
    </row>
    <row r="4326" spans="1:14">
      <c r="A4326" t="s">
        <v>6593</v>
      </c>
      <c r="B4326" t="s">
        <v>1844</v>
      </c>
      <c r="C4326" t="s">
        <v>5761</v>
      </c>
      <c r="D4326" s="154">
        <v>374</v>
      </c>
      <c r="E4326" t="s">
        <v>6598</v>
      </c>
      <c r="F4326">
        <v>8</v>
      </c>
      <c r="G4326">
        <v>11</v>
      </c>
      <c r="I4326" t="s">
        <v>3515</v>
      </c>
      <c r="K4326" t="s">
        <v>6599</v>
      </c>
      <c r="L4326" t="s">
        <v>6598</v>
      </c>
      <c r="M4326" t="s">
        <v>3404</v>
      </c>
      <c r="N4326" t="b">
        <f>IF(ETMRouteStages[[#This Row],[RID]]=A4325,ETMRouteStages[[#This Row],[StageSequence]]=F4325+1,TRUE)</f>
        <v>1</v>
      </c>
    </row>
    <row r="4327" spans="1:14">
      <c r="A4327" t="s">
        <v>6593</v>
      </c>
      <c r="B4327" t="s">
        <v>1844</v>
      </c>
      <c r="C4327" t="s">
        <v>5761</v>
      </c>
      <c r="D4327" s="154">
        <v>374</v>
      </c>
      <c r="E4327" t="s">
        <v>6600</v>
      </c>
      <c r="F4327">
        <v>9</v>
      </c>
      <c r="G4327">
        <v>12</v>
      </c>
      <c r="I4327" t="s">
        <v>3515</v>
      </c>
      <c r="K4327" t="s">
        <v>6601</v>
      </c>
      <c r="L4327" t="s">
        <v>6600</v>
      </c>
      <c r="M4327" t="s">
        <v>3404</v>
      </c>
      <c r="N4327" t="b">
        <f>IF(ETMRouteStages[[#This Row],[RID]]=A4326,ETMRouteStages[[#This Row],[StageSequence]]=F4326+1,TRUE)</f>
        <v>1</v>
      </c>
    </row>
    <row r="4328" spans="1:14">
      <c r="A4328" t="s">
        <v>6593</v>
      </c>
      <c r="B4328" t="s">
        <v>1844</v>
      </c>
      <c r="C4328" t="s">
        <v>5761</v>
      </c>
      <c r="D4328" s="154">
        <v>374</v>
      </c>
      <c r="E4328" t="s">
        <v>6602</v>
      </c>
      <c r="F4328">
        <v>10</v>
      </c>
      <c r="G4328">
        <v>13</v>
      </c>
      <c r="I4328" t="s">
        <v>3515</v>
      </c>
      <c r="K4328" t="s">
        <v>6603</v>
      </c>
      <c r="L4328" t="s">
        <v>6602</v>
      </c>
      <c r="M4328" t="s">
        <v>3404</v>
      </c>
      <c r="N4328" t="b">
        <f>IF(ETMRouteStages[[#This Row],[RID]]=A4327,ETMRouteStages[[#This Row],[StageSequence]]=F4327+1,TRUE)</f>
        <v>1</v>
      </c>
    </row>
    <row r="4329" spans="1:14">
      <c r="A4329" t="s">
        <v>6593</v>
      </c>
      <c r="B4329" t="s">
        <v>1844</v>
      </c>
      <c r="C4329" t="s">
        <v>5761</v>
      </c>
      <c r="D4329" s="154">
        <v>374</v>
      </c>
      <c r="E4329" t="s">
        <v>6604</v>
      </c>
      <c r="F4329">
        <v>11</v>
      </c>
      <c r="G4329">
        <v>14</v>
      </c>
      <c r="I4329" t="s">
        <v>3515</v>
      </c>
      <c r="K4329" t="s">
        <v>6605</v>
      </c>
      <c r="L4329" t="s">
        <v>6604</v>
      </c>
      <c r="M4329" t="s">
        <v>3404</v>
      </c>
      <c r="N4329" t="b">
        <f>IF(ETMRouteStages[[#This Row],[RID]]=A4328,ETMRouteStages[[#This Row],[StageSequence]]=F4328+1,TRUE)</f>
        <v>1</v>
      </c>
    </row>
    <row r="4330" spans="1:14">
      <c r="A4330" t="s">
        <v>6593</v>
      </c>
      <c r="B4330" t="s">
        <v>1844</v>
      </c>
      <c r="C4330" t="s">
        <v>5761</v>
      </c>
      <c r="D4330" s="154">
        <v>374</v>
      </c>
      <c r="E4330" t="s">
        <v>6606</v>
      </c>
      <c r="F4330">
        <v>12</v>
      </c>
      <c r="G4330">
        <v>15</v>
      </c>
      <c r="I4330" t="s">
        <v>3515</v>
      </c>
      <c r="K4330" t="s">
        <v>6607</v>
      </c>
      <c r="L4330" t="s">
        <v>6606</v>
      </c>
      <c r="M4330" t="s">
        <v>3404</v>
      </c>
      <c r="N4330" t="b">
        <f>IF(ETMRouteStages[[#This Row],[RID]]=A4329,ETMRouteStages[[#This Row],[StageSequence]]=F4329+1,TRUE)</f>
        <v>1</v>
      </c>
    </row>
    <row r="4331" spans="1:14">
      <c r="A4331" t="s">
        <v>6593</v>
      </c>
      <c r="B4331" t="s">
        <v>1844</v>
      </c>
      <c r="C4331" t="s">
        <v>5761</v>
      </c>
      <c r="D4331" s="154">
        <v>374</v>
      </c>
      <c r="E4331" t="s">
        <v>6608</v>
      </c>
      <c r="F4331">
        <v>13</v>
      </c>
      <c r="G4331">
        <v>16</v>
      </c>
      <c r="I4331" t="s">
        <v>3515</v>
      </c>
      <c r="K4331" t="s">
        <v>6609</v>
      </c>
      <c r="L4331" t="s">
        <v>6608</v>
      </c>
      <c r="M4331" t="s">
        <v>3404</v>
      </c>
      <c r="N4331" t="b">
        <f>IF(ETMRouteStages[[#This Row],[RID]]=A4330,ETMRouteStages[[#This Row],[StageSequence]]=F4330+1,TRUE)</f>
        <v>1</v>
      </c>
    </row>
    <row r="4332" spans="1:14">
      <c r="A4332" t="s">
        <v>6593</v>
      </c>
      <c r="B4332" t="s">
        <v>1844</v>
      </c>
      <c r="C4332" t="s">
        <v>5761</v>
      </c>
      <c r="D4332" s="154">
        <v>374</v>
      </c>
      <c r="E4332" t="s">
        <v>6610</v>
      </c>
      <c r="F4332">
        <v>14</v>
      </c>
      <c r="G4332">
        <v>17</v>
      </c>
      <c r="I4332" t="s">
        <v>3515</v>
      </c>
      <c r="K4332" t="s">
        <v>6611</v>
      </c>
      <c r="L4332" t="s">
        <v>6610</v>
      </c>
      <c r="M4332" t="s">
        <v>3404</v>
      </c>
      <c r="N4332" t="b">
        <f>IF(ETMRouteStages[[#This Row],[RID]]=A4331,ETMRouteStages[[#This Row],[StageSequence]]=F4331+1,TRUE)</f>
        <v>1</v>
      </c>
    </row>
    <row r="4333" spans="1:14">
      <c r="A4333" t="s">
        <v>6593</v>
      </c>
      <c r="B4333" t="s">
        <v>1844</v>
      </c>
      <c r="C4333" t="s">
        <v>5761</v>
      </c>
      <c r="D4333" s="154">
        <v>374</v>
      </c>
      <c r="E4333" t="s">
        <v>6612</v>
      </c>
      <c r="F4333">
        <v>15</v>
      </c>
      <c r="G4333">
        <v>18</v>
      </c>
      <c r="I4333" t="s">
        <v>3515</v>
      </c>
      <c r="K4333" t="s">
        <v>6613</v>
      </c>
      <c r="L4333" t="s">
        <v>6612</v>
      </c>
      <c r="M4333" t="s">
        <v>3404</v>
      </c>
      <c r="N4333" t="b">
        <f>IF(ETMRouteStages[[#This Row],[RID]]=A4332,ETMRouteStages[[#This Row],[StageSequence]]=F4332+1,TRUE)</f>
        <v>1</v>
      </c>
    </row>
    <row r="4334" spans="1:14">
      <c r="A4334" t="s">
        <v>6593</v>
      </c>
      <c r="B4334" t="s">
        <v>1844</v>
      </c>
      <c r="C4334" t="s">
        <v>5761</v>
      </c>
      <c r="D4334" s="154">
        <v>374</v>
      </c>
      <c r="E4334" t="s">
        <v>2183</v>
      </c>
      <c r="F4334">
        <v>16</v>
      </c>
      <c r="G4334">
        <v>19</v>
      </c>
      <c r="I4334" t="s">
        <v>3515</v>
      </c>
      <c r="K4334" t="s">
        <v>2184</v>
      </c>
      <c r="L4334" t="s">
        <v>2183</v>
      </c>
      <c r="M4334" t="s">
        <v>3404</v>
      </c>
      <c r="N4334" t="b">
        <f>IF(ETMRouteStages[[#This Row],[RID]]=A4333,ETMRouteStages[[#This Row],[StageSequence]]=F4333+1,TRUE)</f>
        <v>1</v>
      </c>
    </row>
    <row r="4335" spans="1:14">
      <c r="A4335" t="s">
        <v>6593</v>
      </c>
      <c r="B4335" t="s">
        <v>1844</v>
      </c>
      <c r="C4335" t="s">
        <v>5761</v>
      </c>
      <c r="D4335" s="154">
        <v>374</v>
      </c>
      <c r="E4335" t="s">
        <v>6614</v>
      </c>
      <c r="F4335">
        <v>17</v>
      </c>
      <c r="G4335">
        <v>20</v>
      </c>
      <c r="I4335" t="s">
        <v>3515</v>
      </c>
      <c r="K4335" t="s">
        <v>6615</v>
      </c>
      <c r="L4335" t="s">
        <v>6614</v>
      </c>
      <c r="M4335" t="s">
        <v>3404</v>
      </c>
      <c r="N4335" t="b">
        <f>IF(ETMRouteStages[[#This Row],[RID]]=A4334,ETMRouteStages[[#This Row],[StageSequence]]=F4334+1,TRUE)</f>
        <v>1</v>
      </c>
    </row>
    <row r="4336" spans="1:14">
      <c r="A4336" t="s">
        <v>6593</v>
      </c>
      <c r="B4336" t="s">
        <v>1844</v>
      </c>
      <c r="C4336" t="s">
        <v>5761</v>
      </c>
      <c r="D4336" s="154">
        <v>374</v>
      </c>
      <c r="E4336" t="s">
        <v>1843</v>
      </c>
      <c r="F4336">
        <v>18</v>
      </c>
      <c r="G4336">
        <v>22</v>
      </c>
      <c r="I4336" t="s">
        <v>3515</v>
      </c>
      <c r="K4336" t="s">
        <v>1844</v>
      </c>
      <c r="L4336" t="s">
        <v>1843</v>
      </c>
      <c r="M4336" t="s">
        <v>3404</v>
      </c>
      <c r="N4336" t="b">
        <f>IF(ETMRouteStages[[#This Row],[RID]]=A4335,ETMRouteStages[[#This Row],[StageSequence]]=F4335+1,TRUE)</f>
        <v>1</v>
      </c>
    </row>
    <row r="4337" spans="1:14">
      <c r="A4337" t="s">
        <v>6616</v>
      </c>
      <c r="B4337" t="s">
        <v>1844</v>
      </c>
      <c r="C4337" t="s">
        <v>6617</v>
      </c>
      <c r="D4337" s="154">
        <v>375</v>
      </c>
      <c r="E4337" t="s">
        <v>1001</v>
      </c>
      <c r="F4337">
        <v>1</v>
      </c>
      <c r="G4337">
        <v>0</v>
      </c>
      <c r="I4337" t="s">
        <v>3515</v>
      </c>
      <c r="K4337" t="s">
        <v>1002</v>
      </c>
      <c r="L4337" t="s">
        <v>1001</v>
      </c>
      <c r="M4337" t="s">
        <v>3404</v>
      </c>
      <c r="N4337" t="b">
        <f>IF(ETMRouteStages[[#This Row],[RID]]=A4336,ETMRouteStages[[#This Row],[StageSequence]]=F4336+1,TRUE)</f>
        <v>1</v>
      </c>
    </row>
    <row r="4338" spans="1:14">
      <c r="A4338" t="s">
        <v>6616</v>
      </c>
      <c r="B4338" t="s">
        <v>1844</v>
      </c>
      <c r="C4338" t="s">
        <v>6617</v>
      </c>
      <c r="D4338" s="154">
        <v>375</v>
      </c>
      <c r="E4338" t="s">
        <v>6594</v>
      </c>
      <c r="F4338">
        <v>2</v>
      </c>
      <c r="G4338">
        <v>3</v>
      </c>
      <c r="I4338" t="s">
        <v>3515</v>
      </c>
      <c r="K4338" t="s">
        <v>6595</v>
      </c>
      <c r="L4338" t="s">
        <v>6594</v>
      </c>
      <c r="M4338" t="s">
        <v>3404</v>
      </c>
      <c r="N4338" t="b">
        <f>IF(ETMRouteStages[[#This Row],[RID]]=A4337,ETMRouteStages[[#This Row],[StageSequence]]=F4337+1,TRUE)</f>
        <v>1</v>
      </c>
    </row>
    <row r="4339" spans="1:14">
      <c r="A4339" t="s">
        <v>6616</v>
      </c>
      <c r="B4339" t="s">
        <v>1844</v>
      </c>
      <c r="C4339" t="s">
        <v>6617</v>
      </c>
      <c r="D4339" s="154">
        <v>375</v>
      </c>
      <c r="E4339" t="s">
        <v>3122</v>
      </c>
      <c r="F4339">
        <v>3</v>
      </c>
      <c r="G4339">
        <v>5</v>
      </c>
      <c r="I4339" t="s">
        <v>3515</v>
      </c>
      <c r="K4339" t="s">
        <v>3123</v>
      </c>
      <c r="L4339" t="s">
        <v>3122</v>
      </c>
      <c r="M4339" t="s">
        <v>3404</v>
      </c>
      <c r="N4339" t="b">
        <f>IF(ETMRouteStages[[#This Row],[RID]]=A4338,ETMRouteStages[[#This Row],[StageSequence]]=F4338+1,TRUE)</f>
        <v>1</v>
      </c>
    </row>
    <row r="4340" spans="1:14">
      <c r="A4340" t="s">
        <v>6616</v>
      </c>
      <c r="B4340" t="s">
        <v>1844</v>
      </c>
      <c r="C4340" t="s">
        <v>6617</v>
      </c>
      <c r="D4340" s="154">
        <v>375</v>
      </c>
      <c r="E4340" t="s">
        <v>6596</v>
      </c>
      <c r="F4340">
        <v>4</v>
      </c>
      <c r="G4340">
        <v>6</v>
      </c>
      <c r="I4340" t="s">
        <v>3515</v>
      </c>
      <c r="K4340" t="s">
        <v>6597</v>
      </c>
      <c r="L4340" t="s">
        <v>6596</v>
      </c>
      <c r="M4340" t="s">
        <v>3404</v>
      </c>
      <c r="N4340" t="b">
        <f>IF(ETMRouteStages[[#This Row],[RID]]=A4339,ETMRouteStages[[#This Row],[StageSequence]]=F4339+1,TRUE)</f>
        <v>1</v>
      </c>
    </row>
    <row r="4341" spans="1:14">
      <c r="A4341" t="s">
        <v>6616</v>
      </c>
      <c r="B4341" t="s">
        <v>1844</v>
      </c>
      <c r="C4341" t="s">
        <v>6617</v>
      </c>
      <c r="D4341" s="154">
        <v>375</v>
      </c>
      <c r="E4341" t="s">
        <v>572</v>
      </c>
      <c r="F4341">
        <v>5</v>
      </c>
      <c r="G4341">
        <v>7</v>
      </c>
      <c r="I4341" t="s">
        <v>3515</v>
      </c>
      <c r="K4341" t="s">
        <v>573</v>
      </c>
      <c r="L4341" t="s">
        <v>572</v>
      </c>
      <c r="M4341" t="s">
        <v>3404</v>
      </c>
      <c r="N4341" t="b">
        <f>IF(ETMRouteStages[[#This Row],[RID]]=A4340,ETMRouteStages[[#This Row],[StageSequence]]=F4340+1,TRUE)</f>
        <v>1</v>
      </c>
    </row>
    <row r="4342" spans="1:14">
      <c r="A4342" t="s">
        <v>6618</v>
      </c>
      <c r="B4342" t="s">
        <v>1844</v>
      </c>
      <c r="C4342" t="s">
        <v>6619</v>
      </c>
      <c r="D4342" s="154">
        <v>376</v>
      </c>
      <c r="E4342" t="s">
        <v>6596</v>
      </c>
      <c r="F4342">
        <v>1</v>
      </c>
      <c r="G4342">
        <v>0</v>
      </c>
      <c r="I4342" t="s">
        <v>3515</v>
      </c>
      <c r="K4342" t="s">
        <v>6597</v>
      </c>
      <c r="L4342" t="s">
        <v>6596</v>
      </c>
      <c r="M4342" t="s">
        <v>3404</v>
      </c>
      <c r="N4342" t="b">
        <f>IF(ETMRouteStages[[#This Row],[RID]]=A4341,ETMRouteStages[[#This Row],[StageSequence]]=F4341+1,TRUE)</f>
        <v>1</v>
      </c>
    </row>
    <row r="4343" spans="1:14">
      <c r="A4343" t="s">
        <v>6618</v>
      </c>
      <c r="B4343" t="s">
        <v>1844</v>
      </c>
      <c r="C4343" t="s">
        <v>6619</v>
      </c>
      <c r="D4343" s="154">
        <v>376</v>
      </c>
      <c r="E4343" t="s">
        <v>572</v>
      </c>
      <c r="F4343">
        <v>2</v>
      </c>
      <c r="G4343">
        <v>1</v>
      </c>
      <c r="I4343" t="s">
        <v>3515</v>
      </c>
      <c r="K4343" t="s">
        <v>573</v>
      </c>
      <c r="L4343" t="s">
        <v>572</v>
      </c>
      <c r="M4343" t="s">
        <v>3404</v>
      </c>
      <c r="N4343" t="b">
        <f>IF(ETMRouteStages[[#This Row],[RID]]=A4342,ETMRouteStages[[#This Row],[StageSequence]]=F4342+1,TRUE)</f>
        <v>1</v>
      </c>
    </row>
    <row r="4344" spans="1:14">
      <c r="A4344" t="s">
        <v>6618</v>
      </c>
      <c r="B4344" t="s">
        <v>1844</v>
      </c>
      <c r="C4344" t="s">
        <v>6619</v>
      </c>
      <c r="D4344" s="154">
        <v>376</v>
      </c>
      <c r="E4344" t="s">
        <v>980</v>
      </c>
      <c r="F4344">
        <v>3</v>
      </c>
      <c r="G4344">
        <v>2</v>
      </c>
      <c r="I4344" t="s">
        <v>3515</v>
      </c>
      <c r="K4344" t="s">
        <v>981</v>
      </c>
      <c r="L4344" t="s">
        <v>980</v>
      </c>
      <c r="M4344" t="s">
        <v>3404</v>
      </c>
      <c r="N4344" t="b">
        <f>IF(ETMRouteStages[[#This Row],[RID]]=A4343,ETMRouteStages[[#This Row],[StageSequence]]=F4343+1,TRUE)</f>
        <v>1</v>
      </c>
    </row>
    <row r="4345" spans="1:14">
      <c r="A4345" t="s">
        <v>6618</v>
      </c>
      <c r="B4345" t="s">
        <v>1844</v>
      </c>
      <c r="C4345" t="s">
        <v>6619</v>
      </c>
      <c r="D4345" s="154">
        <v>376</v>
      </c>
      <c r="E4345" t="s">
        <v>874</v>
      </c>
      <c r="F4345">
        <v>4</v>
      </c>
      <c r="G4345">
        <v>4</v>
      </c>
      <c r="I4345" t="s">
        <v>3515</v>
      </c>
      <c r="K4345" t="s">
        <v>875</v>
      </c>
      <c r="L4345" t="s">
        <v>874</v>
      </c>
      <c r="M4345" t="s">
        <v>3404</v>
      </c>
      <c r="N4345" t="b">
        <f>IF(ETMRouteStages[[#This Row],[RID]]=A4344,ETMRouteStages[[#This Row],[StageSequence]]=F4344+1,TRUE)</f>
        <v>1</v>
      </c>
    </row>
    <row r="4346" spans="1:14">
      <c r="A4346" t="s">
        <v>6618</v>
      </c>
      <c r="B4346" t="s">
        <v>1844</v>
      </c>
      <c r="C4346" t="s">
        <v>6619</v>
      </c>
      <c r="D4346" s="154">
        <v>376</v>
      </c>
      <c r="E4346" t="s">
        <v>6598</v>
      </c>
      <c r="F4346">
        <v>5</v>
      </c>
      <c r="G4346">
        <v>5</v>
      </c>
      <c r="I4346" t="s">
        <v>3515</v>
      </c>
      <c r="K4346" t="s">
        <v>6599</v>
      </c>
      <c r="L4346" t="s">
        <v>6598</v>
      </c>
      <c r="M4346" t="s">
        <v>3404</v>
      </c>
      <c r="N4346" t="b">
        <f>IF(ETMRouteStages[[#This Row],[RID]]=A4345,ETMRouteStages[[#This Row],[StageSequence]]=F4345+1,TRUE)</f>
        <v>1</v>
      </c>
    </row>
    <row r="4347" spans="1:14">
      <c r="A4347" t="s">
        <v>6618</v>
      </c>
      <c r="B4347" t="s">
        <v>1844</v>
      </c>
      <c r="C4347" t="s">
        <v>6619</v>
      </c>
      <c r="D4347" s="154">
        <v>376</v>
      </c>
      <c r="E4347" t="s">
        <v>6600</v>
      </c>
      <c r="F4347">
        <v>6</v>
      </c>
      <c r="G4347">
        <v>6</v>
      </c>
      <c r="I4347" t="s">
        <v>3515</v>
      </c>
      <c r="K4347" t="s">
        <v>6601</v>
      </c>
      <c r="L4347" t="s">
        <v>6600</v>
      </c>
      <c r="M4347" t="s">
        <v>3404</v>
      </c>
      <c r="N4347" t="b">
        <f>IF(ETMRouteStages[[#This Row],[RID]]=A4346,ETMRouteStages[[#This Row],[StageSequence]]=F4346+1,TRUE)</f>
        <v>1</v>
      </c>
    </row>
    <row r="4348" spans="1:14">
      <c r="A4348" t="s">
        <v>6618</v>
      </c>
      <c r="B4348" t="s">
        <v>1844</v>
      </c>
      <c r="C4348" t="s">
        <v>6619</v>
      </c>
      <c r="D4348" s="154">
        <v>376</v>
      </c>
      <c r="E4348" t="s">
        <v>6602</v>
      </c>
      <c r="F4348">
        <v>7</v>
      </c>
      <c r="G4348">
        <v>7</v>
      </c>
      <c r="I4348" t="s">
        <v>3515</v>
      </c>
      <c r="K4348" t="s">
        <v>6603</v>
      </c>
      <c r="L4348" t="s">
        <v>6602</v>
      </c>
      <c r="M4348" t="s">
        <v>3404</v>
      </c>
      <c r="N4348" t="b">
        <f>IF(ETMRouteStages[[#This Row],[RID]]=A4347,ETMRouteStages[[#This Row],[StageSequence]]=F4347+1,TRUE)</f>
        <v>1</v>
      </c>
    </row>
    <row r="4349" spans="1:14">
      <c r="A4349" t="s">
        <v>6618</v>
      </c>
      <c r="B4349" t="s">
        <v>1844</v>
      </c>
      <c r="C4349" t="s">
        <v>6619</v>
      </c>
      <c r="D4349" s="154">
        <v>376</v>
      </c>
      <c r="E4349" t="s">
        <v>6604</v>
      </c>
      <c r="F4349">
        <v>8</v>
      </c>
      <c r="G4349">
        <v>8</v>
      </c>
      <c r="I4349" t="s">
        <v>3515</v>
      </c>
      <c r="K4349" t="s">
        <v>6605</v>
      </c>
      <c r="L4349" t="s">
        <v>6604</v>
      </c>
      <c r="M4349" t="s">
        <v>3404</v>
      </c>
      <c r="N4349" t="b">
        <f>IF(ETMRouteStages[[#This Row],[RID]]=A4348,ETMRouteStages[[#This Row],[StageSequence]]=F4348+1,TRUE)</f>
        <v>1</v>
      </c>
    </row>
    <row r="4350" spans="1:14">
      <c r="A4350" t="s">
        <v>6618</v>
      </c>
      <c r="B4350" t="s">
        <v>1844</v>
      </c>
      <c r="C4350" t="s">
        <v>6619</v>
      </c>
      <c r="D4350" s="154">
        <v>376</v>
      </c>
      <c r="E4350" t="s">
        <v>6606</v>
      </c>
      <c r="F4350">
        <v>9</v>
      </c>
      <c r="G4350">
        <v>9</v>
      </c>
      <c r="I4350" t="s">
        <v>3515</v>
      </c>
      <c r="K4350" t="s">
        <v>6607</v>
      </c>
      <c r="L4350" t="s">
        <v>6606</v>
      </c>
      <c r="M4350" t="s">
        <v>3404</v>
      </c>
      <c r="N4350" t="b">
        <f>IF(ETMRouteStages[[#This Row],[RID]]=A4349,ETMRouteStages[[#This Row],[StageSequence]]=F4349+1,TRUE)</f>
        <v>1</v>
      </c>
    </row>
    <row r="4351" spans="1:14">
      <c r="A4351" t="s">
        <v>6618</v>
      </c>
      <c r="B4351" t="s">
        <v>1844</v>
      </c>
      <c r="C4351" t="s">
        <v>6619</v>
      </c>
      <c r="D4351" s="154">
        <v>376</v>
      </c>
      <c r="E4351" t="s">
        <v>6608</v>
      </c>
      <c r="F4351">
        <v>10</v>
      </c>
      <c r="G4351">
        <v>10</v>
      </c>
      <c r="I4351" t="s">
        <v>3515</v>
      </c>
      <c r="K4351" t="s">
        <v>6609</v>
      </c>
      <c r="L4351" t="s">
        <v>6608</v>
      </c>
      <c r="M4351" t="s">
        <v>3404</v>
      </c>
      <c r="N4351" t="b">
        <f>IF(ETMRouteStages[[#This Row],[RID]]=A4350,ETMRouteStages[[#This Row],[StageSequence]]=F4350+1,TRUE)</f>
        <v>1</v>
      </c>
    </row>
    <row r="4352" spans="1:14">
      <c r="A4352" t="s">
        <v>6618</v>
      </c>
      <c r="B4352" t="s">
        <v>1844</v>
      </c>
      <c r="C4352" t="s">
        <v>6619</v>
      </c>
      <c r="D4352" s="154">
        <v>376</v>
      </c>
      <c r="E4352" t="s">
        <v>6610</v>
      </c>
      <c r="F4352">
        <v>11</v>
      </c>
      <c r="G4352">
        <v>11</v>
      </c>
      <c r="I4352" t="s">
        <v>3515</v>
      </c>
      <c r="K4352" t="s">
        <v>6611</v>
      </c>
      <c r="L4352" t="s">
        <v>6610</v>
      </c>
      <c r="M4352" t="s">
        <v>3404</v>
      </c>
      <c r="N4352" t="b">
        <f>IF(ETMRouteStages[[#This Row],[RID]]=A4351,ETMRouteStages[[#This Row],[StageSequence]]=F4351+1,TRUE)</f>
        <v>1</v>
      </c>
    </row>
    <row r="4353" spans="1:14">
      <c r="A4353" t="s">
        <v>6618</v>
      </c>
      <c r="B4353" t="s">
        <v>1844</v>
      </c>
      <c r="C4353" t="s">
        <v>6619</v>
      </c>
      <c r="D4353" s="154">
        <v>376</v>
      </c>
      <c r="E4353" t="s">
        <v>6612</v>
      </c>
      <c r="F4353">
        <v>12</v>
      </c>
      <c r="G4353">
        <v>12</v>
      </c>
      <c r="I4353" t="s">
        <v>3515</v>
      </c>
      <c r="K4353" t="s">
        <v>6613</v>
      </c>
      <c r="L4353" t="s">
        <v>6612</v>
      </c>
      <c r="M4353" t="s">
        <v>3404</v>
      </c>
      <c r="N4353" t="b">
        <f>IF(ETMRouteStages[[#This Row],[RID]]=A4352,ETMRouteStages[[#This Row],[StageSequence]]=F4352+1,TRUE)</f>
        <v>1</v>
      </c>
    </row>
    <row r="4354" spans="1:14">
      <c r="A4354" t="s">
        <v>6618</v>
      </c>
      <c r="B4354" t="s">
        <v>1844</v>
      </c>
      <c r="C4354" t="s">
        <v>6619</v>
      </c>
      <c r="D4354" s="154">
        <v>376</v>
      </c>
      <c r="E4354" t="s">
        <v>2183</v>
      </c>
      <c r="F4354">
        <v>13</v>
      </c>
      <c r="G4354">
        <v>13</v>
      </c>
      <c r="I4354" t="s">
        <v>3515</v>
      </c>
      <c r="K4354" t="s">
        <v>2184</v>
      </c>
      <c r="L4354" t="s">
        <v>2183</v>
      </c>
      <c r="M4354" t="s">
        <v>3404</v>
      </c>
      <c r="N4354" t="b">
        <f>IF(ETMRouteStages[[#This Row],[RID]]=A4353,ETMRouteStages[[#This Row],[StageSequence]]=F4353+1,TRUE)</f>
        <v>1</v>
      </c>
    </row>
    <row r="4355" spans="1:14">
      <c r="A4355" t="s">
        <v>6618</v>
      </c>
      <c r="B4355" t="s">
        <v>1844</v>
      </c>
      <c r="C4355" t="s">
        <v>6619</v>
      </c>
      <c r="D4355" s="154">
        <v>376</v>
      </c>
      <c r="E4355" t="s">
        <v>6614</v>
      </c>
      <c r="F4355">
        <v>14</v>
      </c>
      <c r="G4355">
        <v>14</v>
      </c>
      <c r="I4355" t="s">
        <v>3515</v>
      </c>
      <c r="K4355" t="s">
        <v>6615</v>
      </c>
      <c r="L4355" t="s">
        <v>6614</v>
      </c>
      <c r="M4355" t="s">
        <v>3404</v>
      </c>
      <c r="N4355" t="b">
        <f>IF(ETMRouteStages[[#This Row],[RID]]=A4354,ETMRouteStages[[#This Row],[StageSequence]]=F4354+1,TRUE)</f>
        <v>1</v>
      </c>
    </row>
    <row r="4356" spans="1:14">
      <c r="A4356" t="s">
        <v>6618</v>
      </c>
      <c r="B4356" t="s">
        <v>1844</v>
      </c>
      <c r="C4356" t="s">
        <v>6619</v>
      </c>
      <c r="D4356" s="154">
        <v>376</v>
      </c>
      <c r="E4356" t="s">
        <v>1843</v>
      </c>
      <c r="F4356">
        <v>15</v>
      </c>
      <c r="G4356">
        <v>16</v>
      </c>
      <c r="I4356" t="s">
        <v>3515</v>
      </c>
      <c r="K4356" t="s">
        <v>1844</v>
      </c>
      <c r="L4356" t="s">
        <v>1843</v>
      </c>
      <c r="M4356" t="s">
        <v>3404</v>
      </c>
      <c r="N4356" t="b">
        <f>IF(ETMRouteStages[[#This Row],[RID]]=A4355,ETMRouteStages[[#This Row],[StageSequence]]=F4355+1,TRUE)</f>
        <v>1</v>
      </c>
    </row>
    <row r="4357" spans="1:14">
      <c r="A4357" t="s">
        <v>6620</v>
      </c>
      <c r="B4357" t="s">
        <v>1844</v>
      </c>
      <c r="C4357" t="s">
        <v>3640</v>
      </c>
      <c r="D4357" s="154">
        <v>38</v>
      </c>
      <c r="E4357" t="s">
        <v>1843</v>
      </c>
      <c r="F4357">
        <v>1</v>
      </c>
      <c r="G4357">
        <v>0</v>
      </c>
      <c r="H4357" t="s">
        <v>3404</v>
      </c>
      <c r="I4357" t="s">
        <v>3515</v>
      </c>
      <c r="K4357" t="s">
        <v>1844</v>
      </c>
      <c r="L4357" t="s">
        <v>1843</v>
      </c>
      <c r="M4357" t="s">
        <v>3404</v>
      </c>
      <c r="N4357" t="b">
        <f>IF(ETMRouteStages[[#This Row],[RID]]=A4356,ETMRouteStages[[#This Row],[StageSequence]]=F4356+1,TRUE)</f>
        <v>1</v>
      </c>
    </row>
    <row r="4358" spans="1:14">
      <c r="A4358" t="s">
        <v>6620</v>
      </c>
      <c r="B4358" t="s">
        <v>1844</v>
      </c>
      <c r="C4358" t="s">
        <v>3640</v>
      </c>
      <c r="D4358" s="154">
        <v>38</v>
      </c>
      <c r="E4358" t="s">
        <v>1845</v>
      </c>
      <c r="F4358">
        <v>2</v>
      </c>
      <c r="G4358">
        <v>2</v>
      </c>
      <c r="H4358" t="s">
        <v>3404</v>
      </c>
      <c r="I4358" t="s">
        <v>3515</v>
      </c>
      <c r="K4358" t="s">
        <v>1846</v>
      </c>
      <c r="L4358" t="s">
        <v>1845</v>
      </c>
      <c r="M4358" t="s">
        <v>3404</v>
      </c>
      <c r="N4358" t="b">
        <f>IF(ETMRouteStages[[#This Row],[RID]]=A4357,ETMRouteStages[[#This Row],[StageSequence]]=F4357+1,TRUE)</f>
        <v>1</v>
      </c>
    </row>
    <row r="4359" spans="1:14">
      <c r="A4359" t="s">
        <v>6620</v>
      </c>
      <c r="B4359" t="s">
        <v>1844</v>
      </c>
      <c r="C4359" t="s">
        <v>3640</v>
      </c>
      <c r="D4359" s="154">
        <v>38</v>
      </c>
      <c r="E4359" t="s">
        <v>2073</v>
      </c>
      <c r="F4359">
        <v>3</v>
      </c>
      <c r="G4359">
        <v>4</v>
      </c>
      <c r="H4359" t="s">
        <v>3404</v>
      </c>
      <c r="I4359" t="s">
        <v>3515</v>
      </c>
      <c r="K4359" t="s">
        <v>2074</v>
      </c>
      <c r="L4359" t="s">
        <v>2073</v>
      </c>
      <c r="M4359" t="s">
        <v>3404</v>
      </c>
      <c r="N4359" t="b">
        <f>IF(ETMRouteStages[[#This Row],[RID]]=A4358,ETMRouteStages[[#This Row],[StageSequence]]=F4358+1,TRUE)</f>
        <v>1</v>
      </c>
    </row>
    <row r="4360" spans="1:14">
      <c r="A4360" t="s">
        <v>6620</v>
      </c>
      <c r="B4360" t="s">
        <v>1844</v>
      </c>
      <c r="C4360" t="s">
        <v>3640</v>
      </c>
      <c r="D4360" s="154">
        <v>38</v>
      </c>
      <c r="E4360" t="s">
        <v>1103</v>
      </c>
      <c r="F4360">
        <v>4</v>
      </c>
      <c r="G4360">
        <v>5</v>
      </c>
      <c r="H4360" t="s">
        <v>3404</v>
      </c>
      <c r="I4360" t="s">
        <v>3515</v>
      </c>
      <c r="K4360" t="s">
        <v>1104</v>
      </c>
      <c r="L4360" t="s">
        <v>1103</v>
      </c>
      <c r="M4360" t="s">
        <v>3404</v>
      </c>
      <c r="N4360" t="b">
        <f>IF(ETMRouteStages[[#This Row],[RID]]=A4359,ETMRouteStages[[#This Row],[StageSequence]]=F4359+1,TRUE)</f>
        <v>1</v>
      </c>
    </row>
    <row r="4361" spans="1:14">
      <c r="A4361" t="s">
        <v>6620</v>
      </c>
      <c r="B4361" t="s">
        <v>1844</v>
      </c>
      <c r="C4361" t="s">
        <v>3640</v>
      </c>
      <c r="D4361" s="154">
        <v>38</v>
      </c>
      <c r="E4361" t="s">
        <v>906</v>
      </c>
      <c r="F4361">
        <v>5</v>
      </c>
      <c r="G4361">
        <v>7</v>
      </c>
      <c r="H4361" t="s">
        <v>3404</v>
      </c>
      <c r="I4361" t="s">
        <v>3515</v>
      </c>
      <c r="K4361" t="s">
        <v>907</v>
      </c>
      <c r="L4361" t="s">
        <v>906</v>
      </c>
      <c r="M4361" t="s">
        <v>3404</v>
      </c>
      <c r="N4361" t="b">
        <f>IF(ETMRouteStages[[#This Row],[RID]]=A4360,ETMRouteStages[[#This Row],[StageSequence]]=F4360+1,TRUE)</f>
        <v>1</v>
      </c>
    </row>
    <row r="4362" spans="1:14">
      <c r="A4362" t="s">
        <v>6620</v>
      </c>
      <c r="B4362" t="s">
        <v>1844</v>
      </c>
      <c r="C4362" t="s">
        <v>3640</v>
      </c>
      <c r="D4362" s="154">
        <v>38</v>
      </c>
      <c r="E4362" t="s">
        <v>1035</v>
      </c>
      <c r="F4362">
        <v>6</v>
      </c>
      <c r="G4362">
        <v>8</v>
      </c>
      <c r="H4362" t="s">
        <v>3404</v>
      </c>
      <c r="I4362" t="s">
        <v>3515</v>
      </c>
      <c r="K4362" t="s">
        <v>1036</v>
      </c>
      <c r="L4362" t="s">
        <v>1035</v>
      </c>
      <c r="M4362" t="s">
        <v>3404</v>
      </c>
      <c r="N4362" t="b">
        <f>IF(ETMRouteStages[[#This Row],[RID]]=A4361,ETMRouteStages[[#This Row],[StageSequence]]=F4361+1,TRUE)</f>
        <v>1</v>
      </c>
    </row>
    <row r="4363" spans="1:14">
      <c r="A4363" t="s">
        <v>6620</v>
      </c>
      <c r="B4363" t="s">
        <v>1844</v>
      </c>
      <c r="C4363" t="s">
        <v>3640</v>
      </c>
      <c r="D4363" s="154">
        <v>38</v>
      </c>
      <c r="E4363" t="s">
        <v>2260</v>
      </c>
      <c r="F4363">
        <v>7</v>
      </c>
      <c r="G4363">
        <v>11</v>
      </c>
      <c r="H4363" t="s">
        <v>3404</v>
      </c>
      <c r="I4363" t="s">
        <v>3515</v>
      </c>
      <c r="K4363" t="s">
        <v>2261</v>
      </c>
      <c r="L4363" t="s">
        <v>2260</v>
      </c>
      <c r="M4363" t="s">
        <v>3404</v>
      </c>
      <c r="N4363" t="b">
        <f>IF(ETMRouteStages[[#This Row],[RID]]=A4362,ETMRouteStages[[#This Row],[StageSequence]]=F4362+1,TRUE)</f>
        <v>1</v>
      </c>
    </row>
    <row r="4364" spans="1:14">
      <c r="A4364" t="s">
        <v>6620</v>
      </c>
      <c r="B4364" t="s">
        <v>1844</v>
      </c>
      <c r="C4364" t="s">
        <v>3640</v>
      </c>
      <c r="D4364" s="154">
        <v>38</v>
      </c>
      <c r="E4364" t="s">
        <v>995</v>
      </c>
      <c r="F4364">
        <v>8</v>
      </c>
      <c r="G4364">
        <v>14</v>
      </c>
      <c r="H4364" t="s">
        <v>3404</v>
      </c>
      <c r="I4364" t="s">
        <v>3515</v>
      </c>
      <c r="K4364" t="s">
        <v>996</v>
      </c>
      <c r="L4364" t="s">
        <v>995</v>
      </c>
      <c r="M4364" t="s">
        <v>3404</v>
      </c>
      <c r="N4364" t="b">
        <f>IF(ETMRouteStages[[#This Row],[RID]]=A4363,ETMRouteStages[[#This Row],[StageSequence]]=F4363+1,TRUE)</f>
        <v>1</v>
      </c>
    </row>
    <row r="4365" spans="1:14">
      <c r="A4365" t="s">
        <v>6620</v>
      </c>
      <c r="B4365" t="s">
        <v>1844</v>
      </c>
      <c r="C4365" t="s">
        <v>3640</v>
      </c>
      <c r="D4365" s="154">
        <v>38</v>
      </c>
      <c r="E4365" t="s">
        <v>1055</v>
      </c>
      <c r="F4365">
        <v>9</v>
      </c>
      <c r="G4365">
        <v>15</v>
      </c>
      <c r="H4365" t="s">
        <v>3404</v>
      </c>
      <c r="I4365" t="s">
        <v>3515</v>
      </c>
      <c r="K4365" t="s">
        <v>1056</v>
      </c>
      <c r="L4365" t="s">
        <v>1055</v>
      </c>
      <c r="M4365" t="s">
        <v>3404</v>
      </c>
      <c r="N4365" t="b">
        <f>IF(ETMRouteStages[[#This Row],[RID]]=A4364,ETMRouteStages[[#This Row],[StageSequence]]=F4364+1,TRUE)</f>
        <v>1</v>
      </c>
    </row>
    <row r="4366" spans="1:14">
      <c r="A4366" t="s">
        <v>6620</v>
      </c>
      <c r="B4366" t="s">
        <v>1844</v>
      </c>
      <c r="C4366" t="s">
        <v>3640</v>
      </c>
      <c r="D4366" s="154">
        <v>38</v>
      </c>
      <c r="E4366" t="s">
        <v>620</v>
      </c>
      <c r="F4366">
        <v>10</v>
      </c>
      <c r="G4366">
        <v>17</v>
      </c>
      <c r="H4366" t="s">
        <v>3404</v>
      </c>
      <c r="I4366" t="s">
        <v>3515</v>
      </c>
      <c r="K4366" t="s">
        <v>621</v>
      </c>
      <c r="L4366" t="s">
        <v>620</v>
      </c>
      <c r="M4366" t="s">
        <v>3404</v>
      </c>
      <c r="N4366" t="b">
        <f>IF(ETMRouteStages[[#This Row],[RID]]=A4365,ETMRouteStages[[#This Row],[StageSequence]]=F4365+1,TRUE)</f>
        <v>1</v>
      </c>
    </row>
    <row r="4367" spans="1:14">
      <c r="A4367" t="s">
        <v>6620</v>
      </c>
      <c r="B4367" t="s">
        <v>1844</v>
      </c>
      <c r="C4367" t="s">
        <v>3640</v>
      </c>
      <c r="D4367" s="154">
        <v>38</v>
      </c>
      <c r="E4367" t="s">
        <v>980</v>
      </c>
      <c r="F4367">
        <v>11</v>
      </c>
      <c r="G4367">
        <v>19</v>
      </c>
      <c r="H4367" t="s">
        <v>3404</v>
      </c>
      <c r="I4367" t="s">
        <v>3515</v>
      </c>
      <c r="K4367" t="s">
        <v>981</v>
      </c>
      <c r="L4367" t="s">
        <v>980</v>
      </c>
      <c r="M4367" t="s">
        <v>3404</v>
      </c>
      <c r="N4367" t="b">
        <f>IF(ETMRouteStages[[#This Row],[RID]]=A4366,ETMRouteStages[[#This Row],[StageSequence]]=F4366+1,TRUE)</f>
        <v>1</v>
      </c>
    </row>
    <row r="4368" spans="1:14">
      <c r="A4368" t="s">
        <v>6620</v>
      </c>
      <c r="B4368" t="s">
        <v>1844</v>
      </c>
      <c r="C4368" t="s">
        <v>3640</v>
      </c>
      <c r="D4368" s="154">
        <v>38</v>
      </c>
      <c r="E4368" t="s">
        <v>1191</v>
      </c>
      <c r="F4368">
        <v>12</v>
      </c>
      <c r="G4368">
        <v>20</v>
      </c>
      <c r="H4368" t="s">
        <v>3404</v>
      </c>
      <c r="I4368" t="s">
        <v>3515</v>
      </c>
      <c r="K4368" t="s">
        <v>1192</v>
      </c>
      <c r="L4368" t="s">
        <v>1191</v>
      </c>
      <c r="M4368" t="s">
        <v>3404</v>
      </c>
      <c r="N4368" t="b">
        <f>IF(ETMRouteStages[[#This Row],[RID]]=A4367,ETMRouteStages[[#This Row],[StageSequence]]=F4367+1,TRUE)</f>
        <v>1</v>
      </c>
    </row>
    <row r="4369" spans="1:14">
      <c r="A4369" t="s">
        <v>6620</v>
      </c>
      <c r="B4369" t="s">
        <v>1844</v>
      </c>
      <c r="C4369" t="s">
        <v>3640</v>
      </c>
      <c r="D4369" s="154">
        <v>38</v>
      </c>
      <c r="E4369" t="s">
        <v>1019</v>
      </c>
      <c r="F4369">
        <v>13</v>
      </c>
      <c r="G4369">
        <v>21</v>
      </c>
      <c r="H4369" t="s">
        <v>3404</v>
      </c>
      <c r="I4369" t="s">
        <v>3515</v>
      </c>
      <c r="K4369" t="s">
        <v>1020</v>
      </c>
      <c r="L4369" t="s">
        <v>1019</v>
      </c>
      <c r="M4369" t="s">
        <v>3404</v>
      </c>
      <c r="N4369" t="b">
        <f>IF(ETMRouteStages[[#This Row],[RID]]=A4368,ETMRouteStages[[#This Row],[StageSequence]]=F4368+1,TRUE)</f>
        <v>1</v>
      </c>
    </row>
    <row r="4370" spans="1:14">
      <c r="A4370" t="s">
        <v>6620</v>
      </c>
      <c r="B4370" t="s">
        <v>1844</v>
      </c>
      <c r="C4370" t="s">
        <v>3640</v>
      </c>
      <c r="D4370" s="154">
        <v>38</v>
      </c>
      <c r="E4370" t="s">
        <v>2384</v>
      </c>
      <c r="F4370">
        <v>14</v>
      </c>
      <c r="G4370">
        <v>23</v>
      </c>
      <c r="H4370" t="s">
        <v>3404</v>
      </c>
      <c r="I4370" t="s">
        <v>3515</v>
      </c>
      <c r="K4370" t="s">
        <v>2385</v>
      </c>
      <c r="L4370" t="s">
        <v>2384</v>
      </c>
      <c r="M4370" t="s">
        <v>3404</v>
      </c>
      <c r="N4370" t="b">
        <f>IF(ETMRouteStages[[#This Row],[RID]]=A4369,ETMRouteStages[[#This Row],[StageSequence]]=F4369+1,TRUE)</f>
        <v>1</v>
      </c>
    </row>
    <row r="4371" spans="1:14">
      <c r="A4371" t="s">
        <v>6620</v>
      </c>
      <c r="B4371" t="s">
        <v>1844</v>
      </c>
      <c r="C4371" t="s">
        <v>3640</v>
      </c>
      <c r="D4371" s="154">
        <v>38</v>
      </c>
      <c r="E4371" t="s">
        <v>2057</v>
      </c>
      <c r="F4371">
        <v>15</v>
      </c>
      <c r="G4371">
        <v>25</v>
      </c>
      <c r="H4371" t="s">
        <v>3404</v>
      </c>
      <c r="I4371" t="s">
        <v>3515</v>
      </c>
      <c r="K4371" t="s">
        <v>2058</v>
      </c>
      <c r="L4371" t="s">
        <v>2057</v>
      </c>
      <c r="M4371" t="s">
        <v>3404</v>
      </c>
      <c r="N4371" t="b">
        <f>IF(ETMRouteStages[[#This Row],[RID]]=A4370,ETMRouteStages[[#This Row],[StageSequence]]=F4370+1,TRUE)</f>
        <v>1</v>
      </c>
    </row>
    <row r="4372" spans="1:14">
      <c r="A4372" t="s">
        <v>6620</v>
      </c>
      <c r="B4372" t="s">
        <v>1844</v>
      </c>
      <c r="C4372" t="s">
        <v>3640</v>
      </c>
      <c r="D4372" s="154">
        <v>38</v>
      </c>
      <c r="E4372" t="s">
        <v>1617</v>
      </c>
      <c r="F4372">
        <v>16</v>
      </c>
      <c r="G4372">
        <v>26</v>
      </c>
      <c r="H4372" t="s">
        <v>3404</v>
      </c>
      <c r="I4372" t="s">
        <v>3515</v>
      </c>
      <c r="K4372" t="s">
        <v>1618</v>
      </c>
      <c r="L4372" t="s">
        <v>1617</v>
      </c>
      <c r="M4372" t="s">
        <v>3404</v>
      </c>
      <c r="N4372" t="b">
        <f>IF(ETMRouteStages[[#This Row],[RID]]=A4371,ETMRouteStages[[#This Row],[StageSequence]]=F4371+1,TRUE)</f>
        <v>1</v>
      </c>
    </row>
    <row r="4373" spans="1:14">
      <c r="A4373" t="s">
        <v>6620</v>
      </c>
      <c r="B4373" t="s">
        <v>1844</v>
      </c>
      <c r="C4373" t="s">
        <v>3640</v>
      </c>
      <c r="D4373" s="154">
        <v>38</v>
      </c>
      <c r="E4373" t="s">
        <v>2123</v>
      </c>
      <c r="F4373">
        <v>17</v>
      </c>
      <c r="G4373">
        <v>28</v>
      </c>
      <c r="H4373" t="s">
        <v>3404</v>
      </c>
      <c r="I4373" t="s">
        <v>3515</v>
      </c>
      <c r="K4373" t="s">
        <v>2124</v>
      </c>
      <c r="L4373" t="s">
        <v>2123</v>
      </c>
      <c r="M4373" t="s">
        <v>3404</v>
      </c>
      <c r="N4373" t="b">
        <f>IF(ETMRouteStages[[#This Row],[RID]]=A4372,ETMRouteStages[[#This Row],[StageSequence]]=F4372+1,TRUE)</f>
        <v>1</v>
      </c>
    </row>
    <row r="4374" spans="1:14">
      <c r="A4374" t="s">
        <v>6620</v>
      </c>
      <c r="B4374" t="s">
        <v>1844</v>
      </c>
      <c r="C4374" t="s">
        <v>3640</v>
      </c>
      <c r="D4374" s="154">
        <v>38</v>
      </c>
      <c r="E4374" t="s">
        <v>1942</v>
      </c>
      <c r="F4374">
        <v>18</v>
      </c>
      <c r="G4374">
        <v>30</v>
      </c>
      <c r="H4374" t="s">
        <v>3404</v>
      </c>
      <c r="I4374" t="s">
        <v>3515</v>
      </c>
      <c r="K4374" t="s">
        <v>1943</v>
      </c>
      <c r="L4374" t="s">
        <v>1942</v>
      </c>
      <c r="M4374" t="s">
        <v>3404</v>
      </c>
      <c r="N4374" t="b">
        <f>IF(ETMRouteStages[[#This Row],[RID]]=A4373,ETMRouteStages[[#This Row],[StageSequence]]=F4373+1,TRUE)</f>
        <v>1</v>
      </c>
    </row>
    <row r="4375" spans="1:14">
      <c r="A4375" t="s">
        <v>6620</v>
      </c>
      <c r="B4375" t="s">
        <v>1844</v>
      </c>
      <c r="C4375" t="s">
        <v>3640</v>
      </c>
      <c r="D4375" s="154">
        <v>38</v>
      </c>
      <c r="E4375" t="s">
        <v>1233</v>
      </c>
      <c r="F4375">
        <v>19</v>
      </c>
      <c r="G4375">
        <v>33</v>
      </c>
      <c r="H4375" t="s">
        <v>3404</v>
      </c>
      <c r="I4375" t="s">
        <v>3515</v>
      </c>
      <c r="K4375" t="s">
        <v>1234</v>
      </c>
      <c r="L4375" t="s">
        <v>1233</v>
      </c>
      <c r="M4375" t="s">
        <v>3404</v>
      </c>
      <c r="N4375" t="b">
        <f>IF(ETMRouteStages[[#This Row],[RID]]=A4374,ETMRouteStages[[#This Row],[StageSequence]]=F4374+1,TRUE)</f>
        <v>1</v>
      </c>
    </row>
    <row r="4376" spans="1:14">
      <c r="A4376" t="s">
        <v>6620</v>
      </c>
      <c r="B4376" t="s">
        <v>1844</v>
      </c>
      <c r="C4376" t="s">
        <v>3640</v>
      </c>
      <c r="D4376" s="154">
        <v>38</v>
      </c>
      <c r="E4376" t="s">
        <v>1865</v>
      </c>
      <c r="F4376">
        <v>20</v>
      </c>
      <c r="G4376">
        <v>35</v>
      </c>
      <c r="H4376" t="s">
        <v>3404</v>
      </c>
      <c r="I4376" t="s">
        <v>3515</v>
      </c>
      <c r="K4376" t="s">
        <v>1866</v>
      </c>
      <c r="L4376" t="s">
        <v>1865</v>
      </c>
      <c r="M4376" t="s">
        <v>3404</v>
      </c>
      <c r="N4376" t="b">
        <f>IF(ETMRouteStages[[#This Row],[RID]]=A4375,ETMRouteStages[[#This Row],[StageSequence]]=F4375+1,TRUE)</f>
        <v>1</v>
      </c>
    </row>
    <row r="4377" spans="1:14">
      <c r="A4377" t="s">
        <v>6620</v>
      </c>
      <c r="B4377" t="s">
        <v>1844</v>
      </c>
      <c r="C4377" t="s">
        <v>3640</v>
      </c>
      <c r="D4377" s="154">
        <v>38</v>
      </c>
      <c r="E4377" t="s">
        <v>2655</v>
      </c>
      <c r="F4377">
        <v>21</v>
      </c>
      <c r="G4377">
        <v>37</v>
      </c>
      <c r="H4377" t="s">
        <v>3404</v>
      </c>
      <c r="I4377" t="s">
        <v>3515</v>
      </c>
      <c r="K4377" t="s">
        <v>2656</v>
      </c>
      <c r="L4377" t="s">
        <v>2655</v>
      </c>
      <c r="M4377" t="s">
        <v>3404</v>
      </c>
      <c r="N4377" t="b">
        <f>IF(ETMRouteStages[[#This Row],[RID]]=A4376,ETMRouteStages[[#This Row],[StageSequence]]=F4376+1,TRUE)</f>
        <v>1</v>
      </c>
    </row>
    <row r="4378" spans="1:14">
      <c r="A4378" t="s">
        <v>6620</v>
      </c>
      <c r="B4378" t="s">
        <v>1844</v>
      </c>
      <c r="C4378" t="s">
        <v>3640</v>
      </c>
      <c r="D4378" s="154">
        <v>38</v>
      </c>
      <c r="E4378" t="s">
        <v>2974</v>
      </c>
      <c r="F4378">
        <v>22</v>
      </c>
      <c r="G4378">
        <v>39</v>
      </c>
      <c r="H4378" t="s">
        <v>3404</v>
      </c>
      <c r="I4378" t="s">
        <v>3515</v>
      </c>
      <c r="K4378" t="s">
        <v>2975</v>
      </c>
      <c r="L4378" t="s">
        <v>2974</v>
      </c>
      <c r="M4378" t="s">
        <v>3404</v>
      </c>
      <c r="N4378" t="b">
        <f>IF(ETMRouteStages[[#This Row],[RID]]=A4377,ETMRouteStages[[#This Row],[StageSequence]]=F4377+1,TRUE)</f>
        <v>1</v>
      </c>
    </row>
    <row r="4379" spans="1:14">
      <c r="A4379" t="s">
        <v>6620</v>
      </c>
      <c r="B4379" t="s">
        <v>1844</v>
      </c>
      <c r="C4379" t="s">
        <v>3640</v>
      </c>
      <c r="D4379" s="154">
        <v>38</v>
      </c>
      <c r="E4379" t="s">
        <v>1480</v>
      </c>
      <c r="F4379">
        <v>23</v>
      </c>
      <c r="G4379">
        <v>41</v>
      </c>
      <c r="H4379" t="s">
        <v>3404</v>
      </c>
      <c r="I4379" t="s">
        <v>3515</v>
      </c>
      <c r="K4379" t="s">
        <v>1481</v>
      </c>
      <c r="L4379" t="s">
        <v>1480</v>
      </c>
      <c r="M4379" t="s">
        <v>3404</v>
      </c>
      <c r="N4379" t="b">
        <f>IF(ETMRouteStages[[#This Row],[RID]]=A4378,ETMRouteStages[[#This Row],[StageSequence]]=F4378+1,TRUE)</f>
        <v>1</v>
      </c>
    </row>
    <row r="4380" spans="1:14">
      <c r="A4380" t="s">
        <v>6620</v>
      </c>
      <c r="B4380" t="s">
        <v>1844</v>
      </c>
      <c r="C4380" t="s">
        <v>3640</v>
      </c>
      <c r="D4380" s="154">
        <v>38</v>
      </c>
      <c r="E4380" t="s">
        <v>2516</v>
      </c>
      <c r="F4380">
        <v>24</v>
      </c>
      <c r="G4380">
        <v>43</v>
      </c>
      <c r="H4380" t="s">
        <v>3404</v>
      </c>
      <c r="I4380" t="s">
        <v>3515</v>
      </c>
      <c r="K4380" t="s">
        <v>2517</v>
      </c>
      <c r="L4380" t="s">
        <v>2516</v>
      </c>
      <c r="M4380" t="s">
        <v>3404</v>
      </c>
      <c r="N4380" t="b">
        <f>IF(ETMRouteStages[[#This Row],[RID]]=A4379,ETMRouteStages[[#This Row],[StageSequence]]=F4379+1,TRUE)</f>
        <v>1</v>
      </c>
    </row>
    <row r="4381" spans="1:14">
      <c r="A4381" t="s">
        <v>6620</v>
      </c>
      <c r="B4381" t="s">
        <v>1844</v>
      </c>
      <c r="C4381" t="s">
        <v>3640</v>
      </c>
      <c r="D4381" s="154">
        <v>38</v>
      </c>
      <c r="E4381" t="s">
        <v>2245</v>
      </c>
      <c r="F4381">
        <v>25</v>
      </c>
      <c r="G4381">
        <v>45</v>
      </c>
      <c r="H4381" t="s">
        <v>3404</v>
      </c>
      <c r="I4381" t="s">
        <v>3515</v>
      </c>
      <c r="K4381" t="s">
        <v>2246</v>
      </c>
      <c r="L4381" t="s">
        <v>2245</v>
      </c>
      <c r="M4381" t="s">
        <v>3404</v>
      </c>
      <c r="N4381" t="b">
        <f>IF(ETMRouteStages[[#This Row],[RID]]=A4380,ETMRouteStages[[#This Row],[StageSequence]]=F4380+1,TRUE)</f>
        <v>1</v>
      </c>
    </row>
    <row r="4382" spans="1:14">
      <c r="A4382" t="s">
        <v>6620</v>
      </c>
      <c r="B4382" t="s">
        <v>1844</v>
      </c>
      <c r="C4382" t="s">
        <v>3640</v>
      </c>
      <c r="D4382" s="154">
        <v>38</v>
      </c>
      <c r="E4382" t="s">
        <v>1546</v>
      </c>
      <c r="F4382">
        <v>26</v>
      </c>
      <c r="G4382">
        <v>47</v>
      </c>
      <c r="H4382" t="s">
        <v>3404</v>
      </c>
      <c r="I4382" t="s">
        <v>3515</v>
      </c>
      <c r="K4382" t="s">
        <v>1547</v>
      </c>
      <c r="L4382" t="s">
        <v>1546</v>
      </c>
      <c r="M4382" t="s">
        <v>3404</v>
      </c>
      <c r="N4382" t="b">
        <f>IF(ETMRouteStages[[#This Row],[RID]]=A4381,ETMRouteStages[[#This Row],[StageSequence]]=F4381+1,TRUE)</f>
        <v>1</v>
      </c>
    </row>
    <row r="4383" spans="1:14">
      <c r="A4383" t="s">
        <v>6620</v>
      </c>
      <c r="B4383" t="s">
        <v>1844</v>
      </c>
      <c r="C4383" t="s">
        <v>3640</v>
      </c>
      <c r="D4383" s="154">
        <v>38</v>
      </c>
      <c r="E4383" t="s">
        <v>2223</v>
      </c>
      <c r="F4383">
        <v>27</v>
      </c>
      <c r="G4383">
        <v>48</v>
      </c>
      <c r="H4383" t="s">
        <v>3404</v>
      </c>
      <c r="I4383" t="s">
        <v>3515</v>
      </c>
      <c r="K4383" t="s">
        <v>2224</v>
      </c>
      <c r="L4383" t="s">
        <v>2223</v>
      </c>
      <c r="M4383" t="s">
        <v>3404</v>
      </c>
      <c r="N4383" t="b">
        <f>IF(ETMRouteStages[[#This Row],[RID]]=A4382,ETMRouteStages[[#This Row],[StageSequence]]=F4382+1,TRUE)</f>
        <v>1</v>
      </c>
    </row>
    <row r="4384" spans="1:14">
      <c r="A4384" t="s">
        <v>6620</v>
      </c>
      <c r="B4384" t="s">
        <v>1844</v>
      </c>
      <c r="C4384" t="s">
        <v>3640</v>
      </c>
      <c r="D4384" s="154">
        <v>38</v>
      </c>
      <c r="E4384" t="s">
        <v>430</v>
      </c>
      <c r="F4384">
        <v>28</v>
      </c>
      <c r="G4384">
        <v>49</v>
      </c>
      <c r="H4384" t="s">
        <v>3404</v>
      </c>
      <c r="I4384" t="s">
        <v>3515</v>
      </c>
      <c r="K4384" t="s">
        <v>431</v>
      </c>
      <c r="L4384" t="s">
        <v>430</v>
      </c>
      <c r="M4384" t="s">
        <v>3404</v>
      </c>
      <c r="N4384" t="b">
        <f>IF(ETMRouteStages[[#This Row],[RID]]=A4383,ETMRouteStages[[#This Row],[StageSequence]]=F4383+1,TRUE)</f>
        <v>1</v>
      </c>
    </row>
    <row r="4385" spans="1:14">
      <c r="A4385" t="s">
        <v>6620</v>
      </c>
      <c r="B4385" t="s">
        <v>1844</v>
      </c>
      <c r="C4385" t="s">
        <v>3640</v>
      </c>
      <c r="D4385" s="154">
        <v>38</v>
      </c>
      <c r="E4385" t="s">
        <v>2988</v>
      </c>
      <c r="F4385">
        <v>29</v>
      </c>
      <c r="G4385">
        <v>50</v>
      </c>
      <c r="H4385" t="s">
        <v>3404</v>
      </c>
      <c r="I4385" t="s">
        <v>3515</v>
      </c>
      <c r="K4385" t="s">
        <v>2988</v>
      </c>
      <c r="L4385" t="s">
        <v>2988</v>
      </c>
      <c r="M4385" t="s">
        <v>3404</v>
      </c>
      <c r="N4385" t="b">
        <f>IF(ETMRouteStages[[#This Row],[RID]]=A4384,ETMRouteStages[[#This Row],[StageSequence]]=F4384+1,TRUE)</f>
        <v>1</v>
      </c>
    </row>
    <row r="4386" spans="1:14">
      <c r="A4386" t="s">
        <v>6621</v>
      </c>
      <c r="B4386" t="s">
        <v>1844</v>
      </c>
      <c r="C4386" t="s">
        <v>3647</v>
      </c>
      <c r="D4386" s="154">
        <v>39</v>
      </c>
      <c r="E4386" t="s">
        <v>1843</v>
      </c>
      <c r="F4386">
        <v>1</v>
      </c>
      <c r="G4386">
        <v>0</v>
      </c>
      <c r="H4386" t="s">
        <v>3404</v>
      </c>
      <c r="I4386" t="s">
        <v>3515</v>
      </c>
      <c r="K4386" t="s">
        <v>1844</v>
      </c>
      <c r="L4386" t="s">
        <v>1843</v>
      </c>
      <c r="M4386" t="s">
        <v>3404</v>
      </c>
      <c r="N4386" t="b">
        <f>IF(ETMRouteStages[[#This Row],[RID]]=A4385,ETMRouteStages[[#This Row],[StageSequence]]=F4385+1,TRUE)</f>
        <v>1</v>
      </c>
    </row>
    <row r="4387" spans="1:14">
      <c r="A4387" t="s">
        <v>6621</v>
      </c>
      <c r="B4387" t="s">
        <v>1844</v>
      </c>
      <c r="C4387" t="s">
        <v>3647</v>
      </c>
      <c r="D4387" s="154">
        <v>39</v>
      </c>
      <c r="E4387" t="s">
        <v>1845</v>
      </c>
      <c r="F4387">
        <v>2</v>
      </c>
      <c r="G4387">
        <v>2</v>
      </c>
      <c r="H4387" t="s">
        <v>3404</v>
      </c>
      <c r="I4387" t="s">
        <v>3515</v>
      </c>
      <c r="K4387" t="s">
        <v>1846</v>
      </c>
      <c r="L4387" t="s">
        <v>1845</v>
      </c>
      <c r="M4387" t="s">
        <v>3404</v>
      </c>
      <c r="N4387" t="b">
        <f>IF(ETMRouteStages[[#This Row],[RID]]=A4386,ETMRouteStages[[#This Row],[StageSequence]]=F4386+1,TRUE)</f>
        <v>1</v>
      </c>
    </row>
    <row r="4388" spans="1:14">
      <c r="A4388" t="s">
        <v>6621</v>
      </c>
      <c r="B4388" t="s">
        <v>1844</v>
      </c>
      <c r="C4388" t="s">
        <v>3647</v>
      </c>
      <c r="D4388" s="154">
        <v>39</v>
      </c>
      <c r="E4388" t="s">
        <v>2073</v>
      </c>
      <c r="F4388">
        <v>3</v>
      </c>
      <c r="G4388">
        <v>4</v>
      </c>
      <c r="H4388" t="s">
        <v>3404</v>
      </c>
      <c r="I4388" t="s">
        <v>3515</v>
      </c>
      <c r="K4388" t="s">
        <v>2074</v>
      </c>
      <c r="L4388" t="s">
        <v>2073</v>
      </c>
      <c r="M4388" t="s">
        <v>3404</v>
      </c>
      <c r="N4388" t="b">
        <f>IF(ETMRouteStages[[#This Row],[RID]]=A4387,ETMRouteStages[[#This Row],[StageSequence]]=F4387+1,TRUE)</f>
        <v>1</v>
      </c>
    </row>
    <row r="4389" spans="1:14">
      <c r="A4389" t="s">
        <v>6621</v>
      </c>
      <c r="B4389" t="s">
        <v>1844</v>
      </c>
      <c r="C4389" t="s">
        <v>3647</v>
      </c>
      <c r="D4389" s="154">
        <v>39</v>
      </c>
      <c r="E4389" t="s">
        <v>1103</v>
      </c>
      <c r="F4389">
        <v>4</v>
      </c>
      <c r="G4389">
        <v>5</v>
      </c>
      <c r="H4389" t="s">
        <v>3404</v>
      </c>
      <c r="I4389" t="s">
        <v>3515</v>
      </c>
      <c r="K4389" t="s">
        <v>1104</v>
      </c>
      <c r="L4389" t="s">
        <v>1103</v>
      </c>
      <c r="M4389" t="s">
        <v>3404</v>
      </c>
      <c r="N4389" t="b">
        <f>IF(ETMRouteStages[[#This Row],[RID]]=A4388,ETMRouteStages[[#This Row],[StageSequence]]=F4388+1,TRUE)</f>
        <v>1</v>
      </c>
    </row>
    <row r="4390" spans="1:14">
      <c r="A4390" t="s">
        <v>6621</v>
      </c>
      <c r="B4390" t="s">
        <v>1844</v>
      </c>
      <c r="C4390" t="s">
        <v>3647</v>
      </c>
      <c r="D4390" s="154">
        <v>39</v>
      </c>
      <c r="E4390" t="s">
        <v>906</v>
      </c>
      <c r="F4390">
        <v>5</v>
      </c>
      <c r="G4390">
        <v>7</v>
      </c>
      <c r="H4390" t="s">
        <v>3404</v>
      </c>
      <c r="I4390" t="s">
        <v>3515</v>
      </c>
      <c r="K4390" t="s">
        <v>907</v>
      </c>
      <c r="L4390" t="s">
        <v>906</v>
      </c>
      <c r="M4390" t="s">
        <v>3404</v>
      </c>
      <c r="N4390" t="b">
        <f>IF(ETMRouteStages[[#This Row],[RID]]=A4389,ETMRouteStages[[#This Row],[StageSequence]]=F4389+1,TRUE)</f>
        <v>1</v>
      </c>
    </row>
    <row r="4391" spans="1:14">
      <c r="A4391" t="s">
        <v>6621</v>
      </c>
      <c r="B4391" t="s">
        <v>1844</v>
      </c>
      <c r="C4391" t="s">
        <v>3647</v>
      </c>
      <c r="D4391" s="154">
        <v>39</v>
      </c>
      <c r="E4391" t="s">
        <v>1035</v>
      </c>
      <c r="F4391">
        <v>6</v>
      </c>
      <c r="G4391">
        <v>8</v>
      </c>
      <c r="H4391" t="s">
        <v>3404</v>
      </c>
      <c r="I4391" t="s">
        <v>3515</v>
      </c>
      <c r="K4391" t="s">
        <v>1036</v>
      </c>
      <c r="L4391" t="s">
        <v>1035</v>
      </c>
      <c r="M4391" t="s">
        <v>3404</v>
      </c>
      <c r="N4391" t="b">
        <f>IF(ETMRouteStages[[#This Row],[RID]]=A4390,ETMRouteStages[[#This Row],[StageSequence]]=F4390+1,TRUE)</f>
        <v>1</v>
      </c>
    </row>
    <row r="4392" spans="1:14">
      <c r="A4392" t="s">
        <v>6621</v>
      </c>
      <c r="B4392" t="s">
        <v>1844</v>
      </c>
      <c r="C4392" t="s">
        <v>3647</v>
      </c>
      <c r="D4392" s="154">
        <v>39</v>
      </c>
      <c r="E4392" t="s">
        <v>2260</v>
      </c>
      <c r="F4392">
        <v>7</v>
      </c>
      <c r="G4392">
        <v>11</v>
      </c>
      <c r="H4392" t="s">
        <v>3404</v>
      </c>
      <c r="I4392" t="s">
        <v>3515</v>
      </c>
      <c r="K4392" t="s">
        <v>2261</v>
      </c>
      <c r="L4392" t="s">
        <v>2260</v>
      </c>
      <c r="M4392" t="s">
        <v>3404</v>
      </c>
      <c r="N4392" t="b">
        <f>IF(ETMRouteStages[[#This Row],[RID]]=A4391,ETMRouteStages[[#This Row],[StageSequence]]=F4391+1,TRUE)</f>
        <v>1</v>
      </c>
    </row>
    <row r="4393" spans="1:14">
      <c r="A4393" t="s">
        <v>6621</v>
      </c>
      <c r="B4393" t="s">
        <v>1844</v>
      </c>
      <c r="C4393" t="s">
        <v>3647</v>
      </c>
      <c r="D4393" s="154">
        <v>39</v>
      </c>
      <c r="E4393" t="s">
        <v>995</v>
      </c>
      <c r="F4393">
        <v>8</v>
      </c>
      <c r="G4393">
        <v>14</v>
      </c>
      <c r="H4393" t="s">
        <v>3404</v>
      </c>
      <c r="I4393" t="s">
        <v>3515</v>
      </c>
      <c r="K4393" t="s">
        <v>996</v>
      </c>
      <c r="L4393" t="s">
        <v>995</v>
      </c>
      <c r="M4393" t="s">
        <v>3404</v>
      </c>
      <c r="N4393" t="b">
        <f>IF(ETMRouteStages[[#This Row],[RID]]=A4392,ETMRouteStages[[#This Row],[StageSequence]]=F4392+1,TRUE)</f>
        <v>1</v>
      </c>
    </row>
    <row r="4394" spans="1:14">
      <c r="A4394" t="s">
        <v>6621</v>
      </c>
      <c r="B4394" t="s">
        <v>1844</v>
      </c>
      <c r="C4394" t="s">
        <v>3647</v>
      </c>
      <c r="D4394" s="154">
        <v>39</v>
      </c>
      <c r="E4394" t="s">
        <v>1055</v>
      </c>
      <c r="F4394">
        <v>9</v>
      </c>
      <c r="G4394">
        <v>15</v>
      </c>
      <c r="H4394" t="s">
        <v>3404</v>
      </c>
      <c r="I4394" t="s">
        <v>3515</v>
      </c>
      <c r="K4394" t="s">
        <v>1056</v>
      </c>
      <c r="L4394" t="s">
        <v>1055</v>
      </c>
      <c r="M4394" t="s">
        <v>3404</v>
      </c>
      <c r="N4394" t="b">
        <f>IF(ETMRouteStages[[#This Row],[RID]]=A4393,ETMRouteStages[[#This Row],[StageSequence]]=F4393+1,TRUE)</f>
        <v>1</v>
      </c>
    </row>
    <row r="4395" spans="1:14">
      <c r="A4395" t="s">
        <v>6621</v>
      </c>
      <c r="B4395" t="s">
        <v>1844</v>
      </c>
      <c r="C4395" t="s">
        <v>3647</v>
      </c>
      <c r="D4395" s="154">
        <v>39</v>
      </c>
      <c r="E4395" t="s">
        <v>620</v>
      </c>
      <c r="F4395">
        <v>10</v>
      </c>
      <c r="G4395">
        <v>17</v>
      </c>
      <c r="H4395" t="s">
        <v>3404</v>
      </c>
      <c r="I4395" t="s">
        <v>3515</v>
      </c>
      <c r="K4395" t="s">
        <v>621</v>
      </c>
      <c r="L4395" t="s">
        <v>620</v>
      </c>
      <c r="M4395" t="s">
        <v>3404</v>
      </c>
      <c r="N4395" t="b">
        <f>IF(ETMRouteStages[[#This Row],[RID]]=A4394,ETMRouteStages[[#This Row],[StageSequence]]=F4394+1,TRUE)</f>
        <v>1</v>
      </c>
    </row>
    <row r="4396" spans="1:14">
      <c r="A4396" t="s">
        <v>6621</v>
      </c>
      <c r="B4396" t="s">
        <v>1844</v>
      </c>
      <c r="C4396" t="s">
        <v>3647</v>
      </c>
      <c r="D4396" s="154">
        <v>39</v>
      </c>
      <c r="E4396" t="s">
        <v>980</v>
      </c>
      <c r="F4396">
        <v>11</v>
      </c>
      <c r="G4396">
        <v>19</v>
      </c>
      <c r="H4396" t="s">
        <v>3404</v>
      </c>
      <c r="I4396" t="s">
        <v>3515</v>
      </c>
      <c r="K4396" t="s">
        <v>981</v>
      </c>
      <c r="L4396" t="s">
        <v>980</v>
      </c>
      <c r="M4396" t="s">
        <v>3404</v>
      </c>
      <c r="N4396" t="b">
        <f>IF(ETMRouteStages[[#This Row],[RID]]=A4395,ETMRouteStages[[#This Row],[StageSequence]]=F4395+1,TRUE)</f>
        <v>1</v>
      </c>
    </row>
    <row r="4397" spans="1:14">
      <c r="A4397" t="s">
        <v>6621</v>
      </c>
      <c r="B4397" t="s">
        <v>1844</v>
      </c>
      <c r="C4397" t="s">
        <v>3647</v>
      </c>
      <c r="D4397" s="154">
        <v>39</v>
      </c>
      <c r="E4397" t="s">
        <v>1191</v>
      </c>
      <c r="F4397">
        <v>12</v>
      </c>
      <c r="G4397">
        <v>20</v>
      </c>
      <c r="H4397" t="s">
        <v>3500</v>
      </c>
      <c r="I4397" t="s">
        <v>3515</v>
      </c>
      <c r="K4397" t="s">
        <v>1192</v>
      </c>
      <c r="L4397" t="s">
        <v>1191</v>
      </c>
      <c r="M4397" t="s">
        <v>3500</v>
      </c>
      <c r="N4397" t="b">
        <f>IF(ETMRouteStages[[#This Row],[RID]]=A4396,ETMRouteStages[[#This Row],[StageSequence]]=F4396+1,TRUE)</f>
        <v>1</v>
      </c>
    </row>
    <row r="4398" spans="1:14">
      <c r="A4398" t="s">
        <v>6621</v>
      </c>
      <c r="B4398" t="s">
        <v>1844</v>
      </c>
      <c r="C4398" t="s">
        <v>3647</v>
      </c>
      <c r="D4398" s="154">
        <v>39</v>
      </c>
      <c r="E4398" t="s">
        <v>1019</v>
      </c>
      <c r="F4398">
        <v>13</v>
      </c>
      <c r="G4398">
        <v>21</v>
      </c>
      <c r="H4398" t="s">
        <v>3404</v>
      </c>
      <c r="I4398" t="s">
        <v>3515</v>
      </c>
      <c r="K4398" t="s">
        <v>1020</v>
      </c>
      <c r="L4398" t="s">
        <v>1019</v>
      </c>
      <c r="M4398" t="s">
        <v>3404</v>
      </c>
      <c r="N4398" t="b">
        <f>IF(ETMRouteStages[[#This Row],[RID]]=A4397,ETMRouteStages[[#This Row],[StageSequence]]=F4397+1,TRUE)</f>
        <v>1</v>
      </c>
    </row>
    <row r="4399" spans="1:14">
      <c r="A4399" t="s">
        <v>6621</v>
      </c>
      <c r="B4399" t="s">
        <v>1844</v>
      </c>
      <c r="C4399" t="s">
        <v>3647</v>
      </c>
      <c r="D4399" s="154">
        <v>39</v>
      </c>
      <c r="E4399" t="s">
        <v>2384</v>
      </c>
      <c r="F4399">
        <v>14</v>
      </c>
      <c r="G4399">
        <v>23</v>
      </c>
      <c r="H4399" t="s">
        <v>3404</v>
      </c>
      <c r="I4399" t="s">
        <v>3515</v>
      </c>
      <c r="K4399" t="s">
        <v>2385</v>
      </c>
      <c r="L4399" t="s">
        <v>2384</v>
      </c>
      <c r="M4399" t="s">
        <v>3404</v>
      </c>
      <c r="N4399" t="b">
        <f>IF(ETMRouteStages[[#This Row],[RID]]=A4398,ETMRouteStages[[#This Row],[StageSequence]]=F4398+1,TRUE)</f>
        <v>1</v>
      </c>
    </row>
    <row r="4400" spans="1:14">
      <c r="A4400" t="s">
        <v>6621</v>
      </c>
      <c r="B4400" t="s">
        <v>1844</v>
      </c>
      <c r="C4400" t="s">
        <v>3647</v>
      </c>
      <c r="D4400" s="154">
        <v>39</v>
      </c>
      <c r="E4400" t="s">
        <v>2057</v>
      </c>
      <c r="F4400">
        <v>15</v>
      </c>
      <c r="G4400">
        <v>25</v>
      </c>
      <c r="H4400" t="s">
        <v>3404</v>
      </c>
      <c r="I4400" t="s">
        <v>3515</v>
      </c>
      <c r="K4400" t="s">
        <v>2058</v>
      </c>
      <c r="L4400" t="s">
        <v>2057</v>
      </c>
      <c r="M4400" t="s">
        <v>3404</v>
      </c>
      <c r="N4400" t="b">
        <f>IF(ETMRouteStages[[#This Row],[RID]]=A4399,ETMRouteStages[[#This Row],[StageSequence]]=F4399+1,TRUE)</f>
        <v>1</v>
      </c>
    </row>
    <row r="4401" spans="1:14">
      <c r="A4401" t="s">
        <v>6621</v>
      </c>
      <c r="B4401" t="s">
        <v>1844</v>
      </c>
      <c r="C4401" t="s">
        <v>3647</v>
      </c>
      <c r="D4401" s="154">
        <v>39</v>
      </c>
      <c r="E4401" t="s">
        <v>1617</v>
      </c>
      <c r="F4401">
        <v>16</v>
      </c>
      <c r="G4401">
        <v>26</v>
      </c>
      <c r="H4401" t="s">
        <v>3404</v>
      </c>
      <c r="I4401" t="s">
        <v>3515</v>
      </c>
      <c r="K4401" t="s">
        <v>1618</v>
      </c>
      <c r="L4401" t="s">
        <v>1617</v>
      </c>
      <c r="M4401" t="s">
        <v>3404</v>
      </c>
      <c r="N4401" t="b">
        <f>IF(ETMRouteStages[[#This Row],[RID]]=A4400,ETMRouteStages[[#This Row],[StageSequence]]=F4400+1,TRUE)</f>
        <v>1</v>
      </c>
    </row>
    <row r="4402" spans="1:14">
      <c r="A4402" t="s">
        <v>6621</v>
      </c>
      <c r="B4402" t="s">
        <v>1844</v>
      </c>
      <c r="C4402" t="s">
        <v>3647</v>
      </c>
      <c r="D4402" s="154">
        <v>39</v>
      </c>
      <c r="E4402" t="s">
        <v>2123</v>
      </c>
      <c r="F4402">
        <v>17</v>
      </c>
      <c r="G4402">
        <v>28</v>
      </c>
      <c r="H4402" t="s">
        <v>3404</v>
      </c>
      <c r="I4402" t="s">
        <v>3515</v>
      </c>
      <c r="K4402" t="s">
        <v>2124</v>
      </c>
      <c r="L4402" t="s">
        <v>2123</v>
      </c>
      <c r="M4402" t="s">
        <v>3404</v>
      </c>
      <c r="N4402" t="b">
        <f>IF(ETMRouteStages[[#This Row],[RID]]=A4401,ETMRouteStages[[#This Row],[StageSequence]]=F4401+1,TRUE)</f>
        <v>1</v>
      </c>
    </row>
    <row r="4403" spans="1:14">
      <c r="A4403" t="s">
        <v>6621</v>
      </c>
      <c r="B4403" t="s">
        <v>1844</v>
      </c>
      <c r="C4403" t="s">
        <v>3647</v>
      </c>
      <c r="D4403" s="154">
        <v>39</v>
      </c>
      <c r="E4403" t="s">
        <v>1942</v>
      </c>
      <c r="F4403">
        <v>18</v>
      </c>
      <c r="G4403">
        <v>30</v>
      </c>
      <c r="H4403" t="s">
        <v>3404</v>
      </c>
      <c r="I4403" t="s">
        <v>3515</v>
      </c>
      <c r="K4403" t="s">
        <v>1943</v>
      </c>
      <c r="L4403" t="s">
        <v>1942</v>
      </c>
      <c r="M4403" t="s">
        <v>3404</v>
      </c>
      <c r="N4403" t="b">
        <f>IF(ETMRouteStages[[#This Row],[RID]]=A4402,ETMRouteStages[[#This Row],[StageSequence]]=F4402+1,TRUE)</f>
        <v>1</v>
      </c>
    </row>
    <row r="4404" spans="1:14">
      <c r="A4404" t="s">
        <v>6621</v>
      </c>
      <c r="B4404" t="s">
        <v>1844</v>
      </c>
      <c r="C4404" t="s">
        <v>3647</v>
      </c>
      <c r="D4404" s="154">
        <v>39</v>
      </c>
      <c r="E4404" t="s">
        <v>1311</v>
      </c>
      <c r="F4404">
        <v>19</v>
      </c>
      <c r="G4404">
        <v>31</v>
      </c>
      <c r="H4404" t="s">
        <v>3404</v>
      </c>
      <c r="I4404" t="s">
        <v>3515</v>
      </c>
      <c r="K4404" t="s">
        <v>1312</v>
      </c>
      <c r="L4404" t="s">
        <v>1311</v>
      </c>
      <c r="M4404" t="s">
        <v>3404</v>
      </c>
      <c r="N4404" t="b">
        <f>IF(ETMRouteStages[[#This Row],[RID]]=A4403,ETMRouteStages[[#This Row],[StageSequence]]=F4403+1,TRUE)</f>
        <v>1</v>
      </c>
    </row>
    <row r="4405" spans="1:14">
      <c r="A4405" t="s">
        <v>6621</v>
      </c>
      <c r="B4405" t="s">
        <v>1844</v>
      </c>
      <c r="C4405" t="s">
        <v>3647</v>
      </c>
      <c r="D4405" s="154">
        <v>39</v>
      </c>
      <c r="E4405" t="s">
        <v>810</v>
      </c>
      <c r="F4405">
        <v>20</v>
      </c>
      <c r="G4405">
        <v>32</v>
      </c>
      <c r="H4405" t="s">
        <v>3404</v>
      </c>
      <c r="I4405" t="s">
        <v>3515</v>
      </c>
      <c r="K4405" t="s">
        <v>811</v>
      </c>
      <c r="L4405" t="s">
        <v>810</v>
      </c>
      <c r="M4405" t="s">
        <v>3404</v>
      </c>
      <c r="N4405" t="b">
        <f>IF(ETMRouteStages[[#This Row],[RID]]=A4404,ETMRouteStages[[#This Row],[StageSequence]]=F4404+1,TRUE)</f>
        <v>1</v>
      </c>
    </row>
    <row r="4406" spans="1:14">
      <c r="A4406" t="s">
        <v>6621</v>
      </c>
      <c r="B4406" t="s">
        <v>1844</v>
      </c>
      <c r="C4406" t="s">
        <v>3647</v>
      </c>
      <c r="D4406" s="154">
        <v>39</v>
      </c>
      <c r="E4406" t="s">
        <v>6479</v>
      </c>
      <c r="F4406">
        <v>21</v>
      </c>
      <c r="G4406">
        <v>33</v>
      </c>
      <c r="H4406" t="s">
        <v>3404</v>
      </c>
      <c r="I4406" t="s">
        <v>3515</v>
      </c>
      <c r="K4406" t="s">
        <v>815</v>
      </c>
      <c r="L4406" t="s">
        <v>814</v>
      </c>
      <c r="M4406" t="s">
        <v>3404</v>
      </c>
      <c r="N4406" t="b">
        <f>IF(ETMRouteStages[[#This Row],[RID]]=A4405,ETMRouteStages[[#This Row],[StageSequence]]=F4405+1,TRUE)</f>
        <v>1</v>
      </c>
    </row>
    <row r="4407" spans="1:14">
      <c r="A4407" t="s">
        <v>6622</v>
      </c>
      <c r="B4407" t="s">
        <v>1844</v>
      </c>
      <c r="C4407" t="s">
        <v>3514</v>
      </c>
      <c r="D4407" s="154">
        <v>4</v>
      </c>
      <c r="E4407" t="s">
        <v>1843</v>
      </c>
      <c r="F4407">
        <v>1</v>
      </c>
      <c r="G4407">
        <v>0</v>
      </c>
      <c r="H4407" t="s">
        <v>3404</v>
      </c>
      <c r="I4407" t="s">
        <v>3515</v>
      </c>
      <c r="K4407" t="s">
        <v>1844</v>
      </c>
      <c r="L4407" t="s">
        <v>1843</v>
      </c>
      <c r="M4407" t="s">
        <v>3404</v>
      </c>
      <c r="N4407" t="b">
        <f>IF(ETMRouteStages[[#This Row],[RID]]=A4406,ETMRouteStages[[#This Row],[StageSequence]]=F4406+1,TRUE)</f>
        <v>1</v>
      </c>
    </row>
    <row r="4408" spans="1:14">
      <c r="A4408" t="s">
        <v>6622</v>
      </c>
      <c r="B4408" t="s">
        <v>1844</v>
      </c>
      <c r="C4408" t="s">
        <v>3514</v>
      </c>
      <c r="D4408" s="154">
        <v>4</v>
      </c>
      <c r="E4408" t="s">
        <v>1189</v>
      </c>
      <c r="F4408">
        <v>2</v>
      </c>
      <c r="G4408">
        <v>1</v>
      </c>
      <c r="H4408" t="s">
        <v>3404</v>
      </c>
      <c r="I4408" t="s">
        <v>3515</v>
      </c>
      <c r="K4408" t="s">
        <v>1190</v>
      </c>
      <c r="L4408" t="s">
        <v>1189</v>
      </c>
      <c r="M4408" t="s">
        <v>3404</v>
      </c>
      <c r="N4408" t="b">
        <f>IF(ETMRouteStages[[#This Row],[RID]]=A4407,ETMRouteStages[[#This Row],[StageSequence]]=F4407+1,TRUE)</f>
        <v>1</v>
      </c>
    </row>
    <row r="4409" spans="1:14">
      <c r="A4409" t="s">
        <v>6622</v>
      </c>
      <c r="B4409" t="s">
        <v>1844</v>
      </c>
      <c r="C4409" t="s">
        <v>3514</v>
      </c>
      <c r="D4409" s="154">
        <v>4</v>
      </c>
      <c r="E4409" t="s">
        <v>1847</v>
      </c>
      <c r="F4409">
        <v>3</v>
      </c>
      <c r="G4409">
        <v>2</v>
      </c>
      <c r="H4409" t="s">
        <v>3404</v>
      </c>
      <c r="I4409" t="s">
        <v>3515</v>
      </c>
      <c r="K4409" t="s">
        <v>1848</v>
      </c>
      <c r="L4409" t="s">
        <v>1847</v>
      </c>
      <c r="M4409" t="s">
        <v>3404</v>
      </c>
      <c r="N4409" t="b">
        <f>IF(ETMRouteStages[[#This Row],[RID]]=A4408,ETMRouteStages[[#This Row],[StageSequence]]=F4408+1,TRUE)</f>
        <v>1</v>
      </c>
    </row>
    <row r="4410" spans="1:14">
      <c r="A4410" t="s">
        <v>6622</v>
      </c>
      <c r="B4410" t="s">
        <v>1844</v>
      </c>
      <c r="C4410" t="s">
        <v>3514</v>
      </c>
      <c r="D4410" s="154">
        <v>4</v>
      </c>
      <c r="E4410" t="s">
        <v>542</v>
      </c>
      <c r="F4410">
        <v>4</v>
      </c>
      <c r="G4410">
        <v>3</v>
      </c>
      <c r="H4410" t="s">
        <v>3404</v>
      </c>
      <c r="I4410" t="s">
        <v>3515</v>
      </c>
      <c r="K4410" t="s">
        <v>543</v>
      </c>
      <c r="L4410" t="s">
        <v>542</v>
      </c>
      <c r="M4410" t="s">
        <v>3404</v>
      </c>
      <c r="N4410" t="b">
        <f>IF(ETMRouteStages[[#This Row],[RID]]=A4409,ETMRouteStages[[#This Row],[StageSequence]]=F4409+1,TRUE)</f>
        <v>1</v>
      </c>
    </row>
    <row r="4411" spans="1:14">
      <c r="A4411" t="s">
        <v>6622</v>
      </c>
      <c r="B4411" t="s">
        <v>1844</v>
      </c>
      <c r="C4411" t="s">
        <v>3514</v>
      </c>
      <c r="D4411" s="154">
        <v>4</v>
      </c>
      <c r="E4411" t="s">
        <v>2393</v>
      </c>
      <c r="F4411">
        <v>5</v>
      </c>
      <c r="G4411">
        <v>5</v>
      </c>
      <c r="H4411" t="s">
        <v>3404</v>
      </c>
      <c r="I4411" t="s">
        <v>3515</v>
      </c>
      <c r="K4411" t="s">
        <v>2394</v>
      </c>
      <c r="L4411" t="s">
        <v>2393</v>
      </c>
      <c r="M4411" t="s">
        <v>3404</v>
      </c>
      <c r="N4411" t="b">
        <f>IF(ETMRouteStages[[#This Row],[RID]]=A4410,ETMRouteStages[[#This Row],[StageSequence]]=F4410+1,TRUE)</f>
        <v>1</v>
      </c>
    </row>
    <row r="4412" spans="1:14">
      <c r="A4412" t="s">
        <v>6622</v>
      </c>
      <c r="B4412" t="s">
        <v>1844</v>
      </c>
      <c r="C4412" t="s">
        <v>3514</v>
      </c>
      <c r="D4412" s="154">
        <v>4</v>
      </c>
      <c r="E4412" t="s">
        <v>2392</v>
      </c>
      <c r="F4412">
        <v>6</v>
      </c>
      <c r="G4412">
        <v>6</v>
      </c>
      <c r="H4412" t="s">
        <v>3404</v>
      </c>
      <c r="I4412" t="s">
        <v>3515</v>
      </c>
      <c r="K4412" t="s">
        <v>2392</v>
      </c>
      <c r="L4412" t="s">
        <v>2392</v>
      </c>
      <c r="M4412" t="s">
        <v>3404</v>
      </c>
      <c r="N4412" t="b">
        <f>IF(ETMRouteStages[[#This Row],[RID]]=A4411,ETMRouteStages[[#This Row],[StageSequence]]=F4411+1,TRUE)</f>
        <v>1</v>
      </c>
    </row>
    <row r="4413" spans="1:14">
      <c r="A4413" t="s">
        <v>6622</v>
      </c>
      <c r="B4413" t="s">
        <v>1844</v>
      </c>
      <c r="C4413" t="s">
        <v>3514</v>
      </c>
      <c r="D4413" s="154">
        <v>4</v>
      </c>
      <c r="E4413" t="s">
        <v>2842</v>
      </c>
      <c r="F4413">
        <v>7</v>
      </c>
      <c r="G4413">
        <v>7</v>
      </c>
      <c r="H4413" t="s">
        <v>3404</v>
      </c>
      <c r="I4413" t="s">
        <v>3515</v>
      </c>
      <c r="K4413" t="s">
        <v>2843</v>
      </c>
      <c r="L4413" t="s">
        <v>2842</v>
      </c>
      <c r="M4413" t="s">
        <v>3404</v>
      </c>
      <c r="N4413" t="b">
        <f>IF(ETMRouteStages[[#This Row],[RID]]=A4412,ETMRouteStages[[#This Row],[StageSequence]]=F4412+1,TRUE)</f>
        <v>1</v>
      </c>
    </row>
    <row r="4414" spans="1:14">
      <c r="A4414" t="s">
        <v>6622</v>
      </c>
      <c r="B4414" t="s">
        <v>1844</v>
      </c>
      <c r="C4414" t="s">
        <v>3514</v>
      </c>
      <c r="D4414" s="154">
        <v>4</v>
      </c>
      <c r="E4414" t="s">
        <v>500</v>
      </c>
      <c r="F4414">
        <v>8</v>
      </c>
      <c r="G4414">
        <v>8</v>
      </c>
      <c r="H4414" t="s">
        <v>3404</v>
      </c>
      <c r="I4414" t="s">
        <v>3515</v>
      </c>
      <c r="K4414" t="s">
        <v>501</v>
      </c>
      <c r="L4414" t="s">
        <v>500</v>
      </c>
      <c r="M4414" t="s">
        <v>3404</v>
      </c>
      <c r="N4414" t="b">
        <f>IF(ETMRouteStages[[#This Row],[RID]]=A4413,ETMRouteStages[[#This Row],[StageSequence]]=F4413+1,TRUE)</f>
        <v>1</v>
      </c>
    </row>
    <row r="4415" spans="1:14">
      <c r="A4415" t="s">
        <v>6622</v>
      </c>
      <c r="B4415" t="s">
        <v>1844</v>
      </c>
      <c r="C4415" t="s">
        <v>3514</v>
      </c>
      <c r="D4415" s="154">
        <v>4</v>
      </c>
      <c r="E4415" t="s">
        <v>932</v>
      </c>
      <c r="F4415">
        <v>9</v>
      </c>
      <c r="G4415">
        <v>9</v>
      </c>
      <c r="H4415" t="s">
        <v>3404</v>
      </c>
      <c r="I4415" t="s">
        <v>3515</v>
      </c>
      <c r="K4415" t="s">
        <v>933</v>
      </c>
      <c r="L4415" t="s">
        <v>932</v>
      </c>
      <c r="M4415" t="s">
        <v>3404</v>
      </c>
      <c r="N4415" t="b">
        <f>IF(ETMRouteStages[[#This Row],[RID]]=A4414,ETMRouteStages[[#This Row],[StageSequence]]=F4414+1,TRUE)</f>
        <v>1</v>
      </c>
    </row>
    <row r="4416" spans="1:14">
      <c r="A4416" t="s">
        <v>6622</v>
      </c>
      <c r="B4416" t="s">
        <v>1844</v>
      </c>
      <c r="C4416" t="s">
        <v>3514</v>
      </c>
      <c r="D4416" s="154">
        <v>4</v>
      </c>
      <c r="E4416" t="s">
        <v>782</v>
      </c>
      <c r="F4416">
        <v>10</v>
      </c>
      <c r="G4416">
        <v>10</v>
      </c>
      <c r="H4416" t="s">
        <v>3404</v>
      </c>
      <c r="I4416" t="s">
        <v>3515</v>
      </c>
      <c r="K4416" t="s">
        <v>783</v>
      </c>
      <c r="L4416" t="s">
        <v>782</v>
      </c>
      <c r="M4416" t="s">
        <v>3404</v>
      </c>
      <c r="N4416" t="b">
        <f>IF(ETMRouteStages[[#This Row],[RID]]=A4415,ETMRouteStages[[#This Row],[StageSequence]]=F4415+1,TRUE)</f>
        <v>1</v>
      </c>
    </row>
    <row r="4417" spans="1:14">
      <c r="A4417" t="s">
        <v>6622</v>
      </c>
      <c r="B4417" t="s">
        <v>1844</v>
      </c>
      <c r="C4417" t="s">
        <v>3514</v>
      </c>
      <c r="D4417" s="154">
        <v>4</v>
      </c>
      <c r="E4417" t="s">
        <v>2503</v>
      </c>
      <c r="F4417">
        <v>11</v>
      </c>
      <c r="G4417">
        <v>12</v>
      </c>
      <c r="H4417" t="s">
        <v>3404</v>
      </c>
      <c r="I4417" t="s">
        <v>3515</v>
      </c>
      <c r="K4417" t="s">
        <v>2504</v>
      </c>
      <c r="L4417" t="s">
        <v>2503</v>
      </c>
      <c r="M4417" t="s">
        <v>3404</v>
      </c>
      <c r="N4417" t="b">
        <f>IF(ETMRouteStages[[#This Row],[RID]]=A4416,ETMRouteStages[[#This Row],[StageSequence]]=F4416+1,TRUE)</f>
        <v>1</v>
      </c>
    </row>
    <row r="4418" spans="1:14">
      <c r="A4418" t="s">
        <v>6622</v>
      </c>
      <c r="B4418" t="s">
        <v>1844</v>
      </c>
      <c r="C4418" t="s">
        <v>3514</v>
      </c>
      <c r="D4418" s="154">
        <v>4</v>
      </c>
      <c r="E4418" t="s">
        <v>784</v>
      </c>
      <c r="F4418">
        <v>12</v>
      </c>
      <c r="G4418">
        <v>13</v>
      </c>
      <c r="H4418" t="s">
        <v>3404</v>
      </c>
      <c r="I4418" t="s">
        <v>3515</v>
      </c>
      <c r="K4418" t="s">
        <v>785</v>
      </c>
      <c r="L4418" t="s">
        <v>784</v>
      </c>
      <c r="M4418" t="s">
        <v>3404</v>
      </c>
      <c r="N4418" t="b">
        <f>IF(ETMRouteStages[[#This Row],[RID]]=A4417,ETMRouteStages[[#This Row],[StageSequence]]=F4417+1,TRUE)</f>
        <v>1</v>
      </c>
    </row>
    <row r="4419" spans="1:14">
      <c r="A4419" t="s">
        <v>6622</v>
      </c>
      <c r="B4419" t="s">
        <v>1844</v>
      </c>
      <c r="C4419" t="s">
        <v>3514</v>
      </c>
      <c r="D4419" s="154">
        <v>4</v>
      </c>
      <c r="E4419" t="s">
        <v>2890</v>
      </c>
      <c r="F4419">
        <v>13</v>
      </c>
      <c r="G4419">
        <v>14</v>
      </c>
      <c r="H4419" t="s">
        <v>3404</v>
      </c>
      <c r="I4419" t="s">
        <v>3515</v>
      </c>
      <c r="K4419" t="s">
        <v>2891</v>
      </c>
      <c r="L4419" t="s">
        <v>2890</v>
      </c>
      <c r="M4419" t="s">
        <v>3404</v>
      </c>
      <c r="N4419" t="b">
        <f>IF(ETMRouteStages[[#This Row],[RID]]=A4418,ETMRouteStages[[#This Row],[StageSequence]]=F4418+1,TRUE)</f>
        <v>1</v>
      </c>
    </row>
    <row r="4420" spans="1:14">
      <c r="A4420" t="s">
        <v>6622</v>
      </c>
      <c r="B4420" t="s">
        <v>1844</v>
      </c>
      <c r="C4420" t="s">
        <v>3514</v>
      </c>
      <c r="D4420" s="154">
        <v>4</v>
      </c>
      <c r="E4420" t="s">
        <v>1113</v>
      </c>
      <c r="F4420">
        <v>14</v>
      </c>
      <c r="G4420">
        <v>16</v>
      </c>
      <c r="H4420" t="s">
        <v>3404</v>
      </c>
      <c r="I4420" t="s">
        <v>3515</v>
      </c>
      <c r="K4420" t="s">
        <v>1114</v>
      </c>
      <c r="L4420" t="s">
        <v>1113</v>
      </c>
      <c r="M4420" t="s">
        <v>3404</v>
      </c>
      <c r="N4420" t="b">
        <f>IF(ETMRouteStages[[#This Row],[RID]]=A4419,ETMRouteStages[[#This Row],[StageSequence]]=F4419+1,TRUE)</f>
        <v>1</v>
      </c>
    </row>
    <row r="4421" spans="1:14">
      <c r="A4421" t="s">
        <v>6622</v>
      </c>
      <c r="B4421" t="s">
        <v>1844</v>
      </c>
      <c r="C4421" t="s">
        <v>3514</v>
      </c>
      <c r="D4421" s="154">
        <v>4</v>
      </c>
      <c r="E4421" t="s">
        <v>2328</v>
      </c>
      <c r="F4421">
        <v>15</v>
      </c>
      <c r="G4421">
        <v>18</v>
      </c>
      <c r="H4421" t="s">
        <v>3500</v>
      </c>
      <c r="I4421" t="s">
        <v>3515</v>
      </c>
      <c r="K4421" t="s">
        <v>2329</v>
      </c>
      <c r="L4421" t="s">
        <v>2328</v>
      </c>
      <c r="M4421" t="s">
        <v>3500</v>
      </c>
      <c r="N4421" t="b">
        <f>IF(ETMRouteStages[[#This Row],[RID]]=A4420,ETMRouteStages[[#This Row],[StageSequence]]=F4420+1,TRUE)</f>
        <v>1</v>
      </c>
    </row>
    <row r="4422" spans="1:14">
      <c r="A4422" t="s">
        <v>6622</v>
      </c>
      <c r="B4422" t="s">
        <v>1844</v>
      </c>
      <c r="C4422" t="s">
        <v>3514</v>
      </c>
      <c r="D4422" s="154">
        <v>4</v>
      </c>
      <c r="E4422" t="s">
        <v>1197</v>
      </c>
      <c r="F4422">
        <v>16</v>
      </c>
      <c r="G4422">
        <v>20</v>
      </c>
      <c r="H4422" t="s">
        <v>3404</v>
      </c>
      <c r="I4422" t="s">
        <v>3515</v>
      </c>
      <c r="K4422" t="s">
        <v>1198</v>
      </c>
      <c r="L4422" t="s">
        <v>1197</v>
      </c>
      <c r="M4422" t="s">
        <v>3404</v>
      </c>
      <c r="N4422" t="b">
        <f>IF(ETMRouteStages[[#This Row],[RID]]=A4421,ETMRouteStages[[#This Row],[StageSequence]]=F4421+1,TRUE)</f>
        <v>1</v>
      </c>
    </row>
    <row r="4423" spans="1:14">
      <c r="A4423" t="s">
        <v>6622</v>
      </c>
      <c r="B4423" t="s">
        <v>1844</v>
      </c>
      <c r="C4423" t="s">
        <v>3514</v>
      </c>
      <c r="D4423" s="154">
        <v>4</v>
      </c>
      <c r="E4423" t="s">
        <v>1187</v>
      </c>
      <c r="F4423">
        <v>17</v>
      </c>
      <c r="G4423">
        <v>21</v>
      </c>
      <c r="H4423" t="s">
        <v>3404</v>
      </c>
      <c r="I4423" t="s">
        <v>3515</v>
      </c>
      <c r="K4423" t="s">
        <v>1188</v>
      </c>
      <c r="L4423" t="s">
        <v>1187</v>
      </c>
      <c r="M4423" t="s">
        <v>3404</v>
      </c>
      <c r="N4423" t="b">
        <f>IF(ETMRouteStages[[#This Row],[RID]]=A4422,ETMRouteStages[[#This Row],[StageSequence]]=F4422+1,TRUE)</f>
        <v>1</v>
      </c>
    </row>
    <row r="4424" spans="1:14">
      <c r="A4424" t="s">
        <v>6622</v>
      </c>
      <c r="B4424" t="s">
        <v>1844</v>
      </c>
      <c r="C4424" t="s">
        <v>3514</v>
      </c>
      <c r="D4424" s="154">
        <v>4</v>
      </c>
      <c r="E4424" t="s">
        <v>2255</v>
      </c>
      <c r="F4424">
        <v>18</v>
      </c>
      <c r="G4424">
        <v>23</v>
      </c>
      <c r="H4424" t="s">
        <v>3404</v>
      </c>
      <c r="I4424" t="s">
        <v>3515</v>
      </c>
      <c r="K4424" t="s">
        <v>2256</v>
      </c>
      <c r="L4424" t="s">
        <v>2255</v>
      </c>
      <c r="M4424" t="s">
        <v>3404</v>
      </c>
      <c r="N4424" t="b">
        <f>IF(ETMRouteStages[[#This Row],[RID]]=A4423,ETMRouteStages[[#This Row],[StageSequence]]=F4423+1,TRUE)</f>
        <v>1</v>
      </c>
    </row>
    <row r="4425" spans="1:14">
      <c r="A4425" t="s">
        <v>6622</v>
      </c>
      <c r="B4425" t="s">
        <v>1844</v>
      </c>
      <c r="C4425" t="s">
        <v>3514</v>
      </c>
      <c r="D4425" s="154">
        <v>4</v>
      </c>
      <c r="E4425" t="s">
        <v>1841</v>
      </c>
      <c r="F4425">
        <v>19</v>
      </c>
      <c r="G4425">
        <v>25</v>
      </c>
      <c r="H4425" t="s">
        <v>3404</v>
      </c>
      <c r="I4425" t="s">
        <v>3515</v>
      </c>
      <c r="K4425" t="s">
        <v>1842</v>
      </c>
      <c r="L4425" t="s">
        <v>1841</v>
      </c>
      <c r="M4425" t="s">
        <v>3404</v>
      </c>
      <c r="N4425" t="b">
        <f>IF(ETMRouteStages[[#This Row],[RID]]=A4424,ETMRouteStages[[#This Row],[StageSequence]]=F4424+1,TRUE)</f>
        <v>1</v>
      </c>
    </row>
    <row r="4426" spans="1:14">
      <c r="A4426" t="s">
        <v>6622</v>
      </c>
      <c r="B4426" t="s">
        <v>1844</v>
      </c>
      <c r="C4426" t="s">
        <v>3514</v>
      </c>
      <c r="D4426" s="154">
        <v>4</v>
      </c>
      <c r="E4426" t="s">
        <v>1827</v>
      </c>
      <c r="F4426">
        <v>20</v>
      </c>
      <c r="G4426">
        <v>26</v>
      </c>
      <c r="H4426" t="s">
        <v>3404</v>
      </c>
      <c r="I4426" t="s">
        <v>3515</v>
      </c>
      <c r="K4426" t="s">
        <v>1828</v>
      </c>
      <c r="L4426" t="s">
        <v>1827</v>
      </c>
      <c r="M4426" t="s">
        <v>3404</v>
      </c>
      <c r="N4426" t="b">
        <f>IF(ETMRouteStages[[#This Row],[RID]]=A4425,ETMRouteStages[[#This Row],[StageSequence]]=F4425+1,TRUE)</f>
        <v>1</v>
      </c>
    </row>
    <row r="4427" spans="1:14">
      <c r="A4427" t="s">
        <v>6622</v>
      </c>
      <c r="B4427" t="s">
        <v>1844</v>
      </c>
      <c r="C4427" t="s">
        <v>3514</v>
      </c>
      <c r="D4427" s="154">
        <v>4</v>
      </c>
      <c r="E4427" t="s">
        <v>1723</v>
      </c>
      <c r="F4427">
        <v>21</v>
      </c>
      <c r="G4427">
        <v>28</v>
      </c>
      <c r="H4427" t="s">
        <v>3404</v>
      </c>
      <c r="I4427" t="s">
        <v>3515</v>
      </c>
      <c r="K4427" t="s">
        <v>1724</v>
      </c>
      <c r="L4427" t="s">
        <v>1723</v>
      </c>
      <c r="M4427" t="s">
        <v>3404</v>
      </c>
      <c r="N4427" t="b">
        <f>IF(ETMRouteStages[[#This Row],[RID]]=A4426,ETMRouteStages[[#This Row],[StageSequence]]=F4426+1,TRUE)</f>
        <v>1</v>
      </c>
    </row>
    <row r="4428" spans="1:14">
      <c r="A4428" t="s">
        <v>6622</v>
      </c>
      <c r="B4428" t="s">
        <v>1844</v>
      </c>
      <c r="C4428" t="s">
        <v>3514</v>
      </c>
      <c r="D4428" s="154">
        <v>4</v>
      </c>
      <c r="E4428" t="s">
        <v>740</v>
      </c>
      <c r="F4428">
        <v>22</v>
      </c>
      <c r="G4428">
        <v>30</v>
      </c>
      <c r="H4428" t="s">
        <v>3404</v>
      </c>
      <c r="I4428" t="s">
        <v>3515</v>
      </c>
      <c r="K4428" t="s">
        <v>741</v>
      </c>
      <c r="L4428" t="s">
        <v>740</v>
      </c>
      <c r="M4428" t="s">
        <v>3404</v>
      </c>
      <c r="N4428" t="b">
        <f>IF(ETMRouteStages[[#This Row],[RID]]=A4427,ETMRouteStages[[#This Row],[StageSequence]]=F4427+1,TRUE)</f>
        <v>1</v>
      </c>
    </row>
    <row r="4429" spans="1:14">
      <c r="A4429" t="s">
        <v>6622</v>
      </c>
      <c r="B4429" t="s">
        <v>1844</v>
      </c>
      <c r="C4429" t="s">
        <v>3514</v>
      </c>
      <c r="D4429" s="154">
        <v>4</v>
      </c>
      <c r="E4429" t="s">
        <v>632</v>
      </c>
      <c r="F4429">
        <v>23</v>
      </c>
      <c r="G4429">
        <v>32</v>
      </c>
      <c r="H4429" t="s">
        <v>3404</v>
      </c>
      <c r="I4429" t="s">
        <v>3515</v>
      </c>
      <c r="K4429" t="s">
        <v>633</v>
      </c>
      <c r="L4429" t="s">
        <v>632</v>
      </c>
      <c r="M4429" t="s">
        <v>3404</v>
      </c>
      <c r="N4429" t="b">
        <f>IF(ETMRouteStages[[#This Row],[RID]]=A4428,ETMRouteStages[[#This Row],[StageSequence]]=F4428+1,TRUE)</f>
        <v>1</v>
      </c>
    </row>
    <row r="4430" spans="1:14">
      <c r="A4430" t="s">
        <v>6622</v>
      </c>
      <c r="B4430" t="s">
        <v>1844</v>
      </c>
      <c r="C4430" t="s">
        <v>3514</v>
      </c>
      <c r="D4430" s="154">
        <v>4</v>
      </c>
      <c r="E4430" t="s">
        <v>1115</v>
      </c>
      <c r="F4430">
        <v>24</v>
      </c>
      <c r="G4430">
        <v>33</v>
      </c>
      <c r="H4430" t="s">
        <v>3404</v>
      </c>
      <c r="I4430" t="s">
        <v>3515</v>
      </c>
      <c r="K4430" t="s">
        <v>1116</v>
      </c>
      <c r="L4430" t="s">
        <v>1115</v>
      </c>
      <c r="M4430" t="s">
        <v>3404</v>
      </c>
      <c r="N4430" t="b">
        <f>IF(ETMRouteStages[[#This Row],[RID]]=A4429,ETMRouteStages[[#This Row],[StageSequence]]=F4429+1,TRUE)</f>
        <v>1</v>
      </c>
    </row>
    <row r="4431" spans="1:14">
      <c r="A4431" t="s">
        <v>6622</v>
      </c>
      <c r="B4431" t="s">
        <v>1844</v>
      </c>
      <c r="C4431" t="s">
        <v>3514</v>
      </c>
      <c r="D4431" s="154">
        <v>4</v>
      </c>
      <c r="E4431" t="s">
        <v>970</v>
      </c>
      <c r="F4431">
        <v>25</v>
      </c>
      <c r="G4431">
        <v>34</v>
      </c>
      <c r="H4431" t="s">
        <v>3404</v>
      </c>
      <c r="I4431" t="s">
        <v>3515</v>
      </c>
      <c r="K4431" t="s">
        <v>971</v>
      </c>
      <c r="L4431" t="s">
        <v>970</v>
      </c>
      <c r="M4431" t="s">
        <v>3404</v>
      </c>
      <c r="N4431" t="b">
        <f>IF(ETMRouteStages[[#This Row],[RID]]=A4430,ETMRouteStages[[#This Row],[StageSequence]]=F4430+1,TRUE)</f>
        <v>1</v>
      </c>
    </row>
    <row r="4432" spans="1:14">
      <c r="A4432" t="s">
        <v>6622</v>
      </c>
      <c r="B4432" t="s">
        <v>1844</v>
      </c>
      <c r="C4432" t="s">
        <v>3514</v>
      </c>
      <c r="D4432" s="154">
        <v>4</v>
      </c>
      <c r="E4432" t="s">
        <v>968</v>
      </c>
      <c r="F4432">
        <v>26</v>
      </c>
      <c r="G4432">
        <v>35</v>
      </c>
      <c r="H4432" t="s">
        <v>3404</v>
      </c>
      <c r="I4432" t="s">
        <v>3515</v>
      </c>
      <c r="K4432" t="s">
        <v>969</v>
      </c>
      <c r="L4432" t="s">
        <v>968</v>
      </c>
      <c r="M4432" t="s">
        <v>3404</v>
      </c>
      <c r="N4432" t="b">
        <f>IF(ETMRouteStages[[#This Row],[RID]]=A4431,ETMRouteStages[[#This Row],[StageSequence]]=F4431+1,TRUE)</f>
        <v>1</v>
      </c>
    </row>
    <row r="4433" spans="1:14">
      <c r="A4433" t="s">
        <v>6622</v>
      </c>
      <c r="B4433" t="s">
        <v>1844</v>
      </c>
      <c r="C4433" t="s">
        <v>3514</v>
      </c>
      <c r="D4433" s="154">
        <v>4</v>
      </c>
      <c r="E4433" t="s">
        <v>2139</v>
      </c>
      <c r="F4433">
        <v>27</v>
      </c>
      <c r="G4433">
        <v>37</v>
      </c>
      <c r="H4433" t="s">
        <v>3404</v>
      </c>
      <c r="I4433" t="s">
        <v>3515</v>
      </c>
      <c r="K4433" t="s">
        <v>2140</v>
      </c>
      <c r="L4433" t="s">
        <v>2139</v>
      </c>
      <c r="M4433" t="s">
        <v>3404</v>
      </c>
      <c r="N4433" t="b">
        <f>IF(ETMRouteStages[[#This Row],[RID]]=A4432,ETMRouteStages[[#This Row],[StageSequence]]=F4432+1,TRUE)</f>
        <v>1</v>
      </c>
    </row>
    <row r="4434" spans="1:14">
      <c r="A4434" t="s">
        <v>6622</v>
      </c>
      <c r="B4434" t="s">
        <v>1844</v>
      </c>
      <c r="C4434" t="s">
        <v>3514</v>
      </c>
      <c r="D4434" s="154">
        <v>4</v>
      </c>
      <c r="E4434" t="s">
        <v>618</v>
      </c>
      <c r="F4434">
        <v>28</v>
      </c>
      <c r="G4434">
        <v>39</v>
      </c>
      <c r="H4434" t="s">
        <v>3404</v>
      </c>
      <c r="I4434" t="s">
        <v>3515</v>
      </c>
      <c r="K4434" t="s">
        <v>619</v>
      </c>
      <c r="L4434" t="s">
        <v>618</v>
      </c>
      <c r="M4434" t="s">
        <v>3404</v>
      </c>
      <c r="N4434" t="b">
        <f>IF(ETMRouteStages[[#This Row],[RID]]=A4433,ETMRouteStages[[#This Row],[StageSequence]]=F4433+1,TRUE)</f>
        <v>1</v>
      </c>
    </row>
    <row r="4435" spans="1:14">
      <c r="A4435" t="s">
        <v>6622</v>
      </c>
      <c r="B4435" t="s">
        <v>1844</v>
      </c>
      <c r="C4435" t="s">
        <v>3514</v>
      </c>
      <c r="D4435" s="154">
        <v>4</v>
      </c>
      <c r="E4435" t="s">
        <v>2751</v>
      </c>
      <c r="F4435">
        <v>29</v>
      </c>
      <c r="G4435">
        <v>40</v>
      </c>
      <c r="H4435" t="s">
        <v>3404</v>
      </c>
      <c r="I4435" t="s">
        <v>3515</v>
      </c>
      <c r="K4435" t="s">
        <v>2752</v>
      </c>
      <c r="L4435" t="s">
        <v>2751</v>
      </c>
      <c r="M4435" t="s">
        <v>3404</v>
      </c>
      <c r="N4435" t="b">
        <f>IF(ETMRouteStages[[#This Row],[RID]]=A4434,ETMRouteStages[[#This Row],[StageSequence]]=F4434+1,TRUE)</f>
        <v>1</v>
      </c>
    </row>
    <row r="4436" spans="1:14">
      <c r="A4436" t="s">
        <v>6622</v>
      </c>
      <c r="B4436" t="s">
        <v>1844</v>
      </c>
      <c r="C4436" t="s">
        <v>3514</v>
      </c>
      <c r="D4436" s="154">
        <v>4</v>
      </c>
      <c r="E4436" t="s">
        <v>2429</v>
      </c>
      <c r="F4436">
        <v>30</v>
      </c>
      <c r="G4436">
        <v>41</v>
      </c>
      <c r="H4436" t="s">
        <v>3404</v>
      </c>
      <c r="I4436" t="s">
        <v>3515</v>
      </c>
      <c r="K4436" t="s">
        <v>2430</v>
      </c>
      <c r="L4436" t="s">
        <v>2429</v>
      </c>
      <c r="M4436" t="s">
        <v>3404</v>
      </c>
      <c r="N4436" t="b">
        <f>IF(ETMRouteStages[[#This Row],[RID]]=A4435,ETMRouteStages[[#This Row],[StageSequence]]=F4435+1,TRUE)</f>
        <v>1</v>
      </c>
    </row>
    <row r="4437" spans="1:14">
      <c r="A4437" t="s">
        <v>6622</v>
      </c>
      <c r="B4437" t="s">
        <v>1844</v>
      </c>
      <c r="C4437" t="s">
        <v>3514</v>
      </c>
      <c r="D4437" s="154">
        <v>4</v>
      </c>
      <c r="E4437" t="s">
        <v>2447</v>
      </c>
      <c r="F4437">
        <v>31</v>
      </c>
      <c r="G4437">
        <v>42</v>
      </c>
      <c r="H4437" t="s">
        <v>3404</v>
      </c>
      <c r="I4437" t="s">
        <v>3515</v>
      </c>
      <c r="K4437" t="s">
        <v>2448</v>
      </c>
      <c r="L4437" t="s">
        <v>2447</v>
      </c>
      <c r="M4437" t="s">
        <v>3404</v>
      </c>
      <c r="N4437" t="b">
        <f>IF(ETMRouteStages[[#This Row],[RID]]=A4436,ETMRouteStages[[#This Row],[StageSequence]]=F4436+1,TRUE)</f>
        <v>1</v>
      </c>
    </row>
    <row r="4438" spans="1:14">
      <c r="A4438" t="s">
        <v>6622</v>
      </c>
      <c r="B4438" t="s">
        <v>1844</v>
      </c>
      <c r="C4438" t="s">
        <v>3514</v>
      </c>
      <c r="D4438" s="154">
        <v>4</v>
      </c>
      <c r="E4438" t="s">
        <v>2427</v>
      </c>
      <c r="F4438">
        <v>32</v>
      </c>
      <c r="G4438">
        <v>43</v>
      </c>
      <c r="H4438" t="s">
        <v>3404</v>
      </c>
      <c r="I4438" t="s">
        <v>3515</v>
      </c>
      <c r="K4438" t="s">
        <v>2428</v>
      </c>
      <c r="L4438" t="s">
        <v>2427</v>
      </c>
      <c r="M4438" t="s">
        <v>3404</v>
      </c>
      <c r="N4438" t="b">
        <f>IF(ETMRouteStages[[#This Row],[RID]]=A4437,ETMRouteStages[[#This Row],[StageSequence]]=F4437+1,TRUE)</f>
        <v>1</v>
      </c>
    </row>
    <row r="4439" spans="1:14">
      <c r="A4439" t="s">
        <v>6622</v>
      </c>
      <c r="B4439" t="s">
        <v>1844</v>
      </c>
      <c r="C4439" t="s">
        <v>3514</v>
      </c>
      <c r="D4439" s="154">
        <v>4</v>
      </c>
      <c r="E4439" t="s">
        <v>2388</v>
      </c>
      <c r="F4439">
        <v>33</v>
      </c>
      <c r="G4439">
        <v>44</v>
      </c>
      <c r="H4439" t="s">
        <v>3404</v>
      </c>
      <c r="I4439" t="s">
        <v>3515</v>
      </c>
      <c r="K4439" t="s">
        <v>2389</v>
      </c>
      <c r="L4439" t="s">
        <v>2388</v>
      </c>
      <c r="M4439" t="s">
        <v>3404</v>
      </c>
      <c r="N4439" t="b">
        <f>IF(ETMRouteStages[[#This Row],[RID]]=A4438,ETMRouteStages[[#This Row],[StageSequence]]=F4438+1,TRUE)</f>
        <v>1</v>
      </c>
    </row>
    <row r="4440" spans="1:14">
      <c r="A4440" t="s">
        <v>6622</v>
      </c>
      <c r="B4440" t="s">
        <v>1844</v>
      </c>
      <c r="C4440" t="s">
        <v>3514</v>
      </c>
      <c r="D4440" s="154">
        <v>4</v>
      </c>
      <c r="E4440" t="s">
        <v>2201</v>
      </c>
      <c r="F4440">
        <v>34</v>
      </c>
      <c r="G4440">
        <v>46</v>
      </c>
      <c r="H4440" t="s">
        <v>3404</v>
      </c>
      <c r="I4440" t="s">
        <v>3515</v>
      </c>
      <c r="K4440" t="s">
        <v>2202</v>
      </c>
      <c r="L4440" t="s">
        <v>2201</v>
      </c>
      <c r="M4440" t="s">
        <v>3404</v>
      </c>
      <c r="N4440" t="b">
        <f>IF(ETMRouteStages[[#This Row],[RID]]=A4439,ETMRouteStages[[#This Row],[StageSequence]]=F4439+1,TRUE)</f>
        <v>1</v>
      </c>
    </row>
    <row r="4441" spans="1:14">
      <c r="A4441" t="s">
        <v>6623</v>
      </c>
      <c r="B4441" t="s">
        <v>1844</v>
      </c>
      <c r="C4441" t="s">
        <v>3651</v>
      </c>
      <c r="D4441" s="154">
        <v>40</v>
      </c>
      <c r="E4441" t="s">
        <v>2201</v>
      </c>
      <c r="F4441">
        <v>1</v>
      </c>
      <c r="G4441">
        <v>0</v>
      </c>
      <c r="H4441" t="s">
        <v>3404</v>
      </c>
      <c r="I4441" t="s">
        <v>3515</v>
      </c>
      <c r="K4441" t="s">
        <v>2202</v>
      </c>
      <c r="L4441" t="s">
        <v>2201</v>
      </c>
      <c r="M4441" t="s">
        <v>3404</v>
      </c>
      <c r="N4441" t="b">
        <f>IF(ETMRouteStages[[#This Row],[RID]]=A4440,ETMRouteStages[[#This Row],[StageSequence]]=F4440+1,TRUE)</f>
        <v>1</v>
      </c>
    </row>
    <row r="4442" spans="1:14">
      <c r="A4442" t="s">
        <v>6623</v>
      </c>
      <c r="B4442" t="s">
        <v>1844</v>
      </c>
      <c r="C4442" t="s">
        <v>3651</v>
      </c>
      <c r="D4442" s="154">
        <v>40</v>
      </c>
      <c r="E4442" t="s">
        <v>2739</v>
      </c>
      <c r="F4442">
        <v>2</v>
      </c>
      <c r="G4442">
        <v>3</v>
      </c>
      <c r="H4442" t="s">
        <v>3404</v>
      </c>
      <c r="I4442" t="s">
        <v>3515</v>
      </c>
      <c r="K4442" t="s">
        <v>2740</v>
      </c>
      <c r="L4442" t="s">
        <v>2739</v>
      </c>
      <c r="M4442" t="s">
        <v>3404</v>
      </c>
      <c r="N4442" t="b">
        <f>IF(ETMRouteStages[[#This Row],[RID]]=A4441,ETMRouteStages[[#This Row],[StageSequence]]=F4441+1,TRUE)</f>
        <v>1</v>
      </c>
    </row>
    <row r="4443" spans="1:14">
      <c r="A4443" t="s">
        <v>6623</v>
      </c>
      <c r="B4443" t="s">
        <v>1844</v>
      </c>
      <c r="C4443" t="s">
        <v>3651</v>
      </c>
      <c r="D4443" s="154">
        <v>40</v>
      </c>
      <c r="E4443" t="s">
        <v>626</v>
      </c>
      <c r="F4443">
        <v>3</v>
      </c>
      <c r="G4443">
        <v>4</v>
      </c>
      <c r="H4443" t="s">
        <v>3404</v>
      </c>
      <c r="I4443" t="s">
        <v>3515</v>
      </c>
      <c r="K4443" t="s">
        <v>627</v>
      </c>
      <c r="L4443" t="s">
        <v>626</v>
      </c>
      <c r="M4443" t="s">
        <v>3404</v>
      </c>
      <c r="N4443" t="b">
        <f>IF(ETMRouteStages[[#This Row],[RID]]=A4442,ETMRouteStages[[#This Row],[StageSequence]]=F4442+1,TRUE)</f>
        <v>1</v>
      </c>
    </row>
    <row r="4444" spans="1:14">
      <c r="A4444" t="s">
        <v>6623</v>
      </c>
      <c r="B4444" t="s">
        <v>1844</v>
      </c>
      <c r="C4444" t="s">
        <v>3651</v>
      </c>
      <c r="D4444" s="154">
        <v>40</v>
      </c>
      <c r="E4444" t="s">
        <v>628</v>
      </c>
      <c r="F4444">
        <v>4</v>
      </c>
      <c r="G4444">
        <v>6</v>
      </c>
      <c r="H4444" t="s">
        <v>3404</v>
      </c>
      <c r="I4444" t="s">
        <v>3515</v>
      </c>
      <c r="K4444" t="s">
        <v>629</v>
      </c>
      <c r="L4444" t="s">
        <v>628</v>
      </c>
      <c r="M4444" t="s">
        <v>3404</v>
      </c>
      <c r="N4444" t="b">
        <f>IF(ETMRouteStages[[#This Row],[RID]]=A4443,ETMRouteStages[[#This Row],[StageSequence]]=F4443+1,TRUE)</f>
        <v>1</v>
      </c>
    </row>
    <row r="4445" spans="1:14">
      <c r="A4445" t="s">
        <v>6623</v>
      </c>
      <c r="B4445" t="s">
        <v>1844</v>
      </c>
      <c r="C4445" t="s">
        <v>3651</v>
      </c>
      <c r="D4445" s="154">
        <v>40</v>
      </c>
      <c r="E4445" t="s">
        <v>2693</v>
      </c>
      <c r="F4445">
        <v>5</v>
      </c>
      <c r="G4445">
        <v>8</v>
      </c>
      <c r="H4445" t="s">
        <v>3404</v>
      </c>
      <c r="I4445" t="s">
        <v>3515</v>
      </c>
      <c r="K4445" t="s">
        <v>2694</v>
      </c>
      <c r="L4445" t="s">
        <v>2693</v>
      </c>
      <c r="M4445" t="s">
        <v>3404</v>
      </c>
      <c r="N4445" t="b">
        <f>IF(ETMRouteStages[[#This Row],[RID]]=A4444,ETMRouteStages[[#This Row],[StageSequence]]=F4444+1,TRUE)</f>
        <v>1</v>
      </c>
    </row>
    <row r="4446" spans="1:14">
      <c r="A4446" t="s">
        <v>6623</v>
      </c>
      <c r="B4446" t="s">
        <v>1844</v>
      </c>
      <c r="C4446" t="s">
        <v>3651</v>
      </c>
      <c r="D4446" s="154">
        <v>40</v>
      </c>
      <c r="E4446" t="s">
        <v>1291</v>
      </c>
      <c r="F4446">
        <v>6</v>
      </c>
      <c r="G4446">
        <v>10</v>
      </c>
      <c r="H4446" t="s">
        <v>3404</v>
      </c>
      <c r="I4446" t="s">
        <v>3515</v>
      </c>
      <c r="K4446" t="s">
        <v>1292</v>
      </c>
      <c r="L4446" t="s">
        <v>1291</v>
      </c>
      <c r="M4446" t="s">
        <v>3404</v>
      </c>
      <c r="N4446" t="b">
        <f>IF(ETMRouteStages[[#This Row],[RID]]=A4445,ETMRouteStages[[#This Row],[StageSequence]]=F4445+1,TRUE)</f>
        <v>1</v>
      </c>
    </row>
    <row r="4447" spans="1:14">
      <c r="A4447" t="s">
        <v>6623</v>
      </c>
      <c r="B4447" t="s">
        <v>1844</v>
      </c>
      <c r="C4447" t="s">
        <v>3651</v>
      </c>
      <c r="D4447" s="154">
        <v>40</v>
      </c>
      <c r="E4447" t="s">
        <v>2286</v>
      </c>
      <c r="F4447">
        <v>7</v>
      </c>
      <c r="G4447">
        <v>12</v>
      </c>
      <c r="H4447" t="s">
        <v>3404</v>
      </c>
      <c r="I4447" t="s">
        <v>3515</v>
      </c>
      <c r="K4447" t="s">
        <v>2287</v>
      </c>
      <c r="L4447" t="s">
        <v>2286</v>
      </c>
      <c r="M4447" t="s">
        <v>3404</v>
      </c>
      <c r="N4447" t="b">
        <f>IF(ETMRouteStages[[#This Row],[RID]]=A4446,ETMRouteStages[[#This Row],[StageSequence]]=F4446+1,TRUE)</f>
        <v>1</v>
      </c>
    </row>
    <row r="4448" spans="1:14">
      <c r="A4448" t="s">
        <v>6623</v>
      </c>
      <c r="B4448" t="s">
        <v>1844</v>
      </c>
      <c r="C4448" t="s">
        <v>3651</v>
      </c>
      <c r="D4448" s="154">
        <v>40</v>
      </c>
      <c r="E4448" t="s">
        <v>424</v>
      </c>
      <c r="F4448">
        <v>8</v>
      </c>
      <c r="G4448">
        <v>14</v>
      </c>
      <c r="H4448" t="s">
        <v>3404</v>
      </c>
      <c r="I4448" t="s">
        <v>3515</v>
      </c>
      <c r="K4448" t="s">
        <v>425</v>
      </c>
      <c r="L4448" t="s">
        <v>424</v>
      </c>
      <c r="M4448" t="s">
        <v>3404</v>
      </c>
      <c r="N4448" t="b">
        <f>IF(ETMRouteStages[[#This Row],[RID]]=A4447,ETMRouteStages[[#This Row],[StageSequence]]=F4447+1,TRUE)</f>
        <v>1</v>
      </c>
    </row>
    <row r="4449" spans="1:14">
      <c r="A4449" t="s">
        <v>6623</v>
      </c>
      <c r="B4449" t="s">
        <v>1844</v>
      </c>
      <c r="C4449" t="s">
        <v>3651</v>
      </c>
      <c r="D4449" s="154">
        <v>40</v>
      </c>
      <c r="E4449" t="s">
        <v>976</v>
      </c>
      <c r="F4449">
        <v>9</v>
      </c>
      <c r="G4449">
        <v>16</v>
      </c>
      <c r="H4449" t="s">
        <v>3404</v>
      </c>
      <c r="I4449" t="s">
        <v>3515</v>
      </c>
      <c r="K4449" t="s">
        <v>977</v>
      </c>
      <c r="L4449" t="s">
        <v>976</v>
      </c>
      <c r="M4449" t="s">
        <v>3404</v>
      </c>
      <c r="N4449" t="b">
        <f>IF(ETMRouteStages[[#This Row],[RID]]=A4448,ETMRouteStages[[#This Row],[StageSequence]]=F4448+1,TRUE)</f>
        <v>1</v>
      </c>
    </row>
    <row r="4450" spans="1:14">
      <c r="A4450" t="s">
        <v>6623</v>
      </c>
      <c r="B4450" t="s">
        <v>1844</v>
      </c>
      <c r="C4450" t="s">
        <v>3651</v>
      </c>
      <c r="D4450" s="154">
        <v>40</v>
      </c>
      <c r="E4450" t="s">
        <v>2181</v>
      </c>
      <c r="F4450">
        <v>10</v>
      </c>
      <c r="G4450">
        <v>18</v>
      </c>
      <c r="H4450" t="s">
        <v>3404</v>
      </c>
      <c r="I4450" t="s">
        <v>3515</v>
      </c>
      <c r="K4450" t="s">
        <v>2182</v>
      </c>
      <c r="L4450" t="s">
        <v>2181</v>
      </c>
      <c r="M4450" t="s">
        <v>3404</v>
      </c>
      <c r="N4450" t="b">
        <f>IF(ETMRouteStages[[#This Row],[RID]]=A4449,ETMRouteStages[[#This Row],[StageSequence]]=F4449+1,TRUE)</f>
        <v>1</v>
      </c>
    </row>
    <row r="4451" spans="1:14">
      <c r="A4451" t="s">
        <v>6623</v>
      </c>
      <c r="B4451" t="s">
        <v>1844</v>
      </c>
      <c r="C4451" t="s">
        <v>3651</v>
      </c>
      <c r="D4451" s="154">
        <v>40</v>
      </c>
      <c r="E4451" t="s">
        <v>1679</v>
      </c>
      <c r="F4451">
        <v>11</v>
      </c>
      <c r="G4451">
        <v>19</v>
      </c>
      <c r="H4451" t="s">
        <v>3404</v>
      </c>
      <c r="I4451" t="s">
        <v>3515</v>
      </c>
      <c r="K4451" t="s">
        <v>1680</v>
      </c>
      <c r="L4451" t="s">
        <v>1679</v>
      </c>
      <c r="M4451" t="s">
        <v>3404</v>
      </c>
      <c r="N4451" t="b">
        <f>IF(ETMRouteStages[[#This Row],[RID]]=A4450,ETMRouteStages[[#This Row],[StageSequence]]=F4450+1,TRUE)</f>
        <v>1</v>
      </c>
    </row>
    <row r="4452" spans="1:14">
      <c r="A4452" t="s">
        <v>6623</v>
      </c>
      <c r="B4452" t="s">
        <v>1844</v>
      </c>
      <c r="C4452" t="s">
        <v>3651</v>
      </c>
      <c r="D4452" s="154">
        <v>40</v>
      </c>
      <c r="E4452" t="s">
        <v>2874</v>
      </c>
      <c r="F4452">
        <v>12</v>
      </c>
      <c r="G4452">
        <v>20</v>
      </c>
      <c r="H4452" t="s">
        <v>3404</v>
      </c>
      <c r="I4452" t="s">
        <v>3515</v>
      </c>
      <c r="K4452" t="s">
        <v>2875</v>
      </c>
      <c r="L4452" t="s">
        <v>2874</v>
      </c>
      <c r="M4452" t="s">
        <v>3404</v>
      </c>
      <c r="N4452" t="b">
        <f>IF(ETMRouteStages[[#This Row],[RID]]=A4451,ETMRouteStages[[#This Row],[StageSequence]]=F4451+1,TRUE)</f>
        <v>1</v>
      </c>
    </row>
    <row r="4453" spans="1:14">
      <c r="A4453" t="s">
        <v>6623</v>
      </c>
      <c r="B4453" t="s">
        <v>1844</v>
      </c>
      <c r="C4453" t="s">
        <v>3651</v>
      </c>
      <c r="D4453" s="154">
        <v>40</v>
      </c>
      <c r="E4453" t="s">
        <v>2294</v>
      </c>
      <c r="F4453">
        <v>13</v>
      </c>
      <c r="G4453">
        <v>21</v>
      </c>
      <c r="H4453" t="s">
        <v>3404</v>
      </c>
      <c r="I4453" t="s">
        <v>3515</v>
      </c>
      <c r="K4453" t="s">
        <v>2295</v>
      </c>
      <c r="L4453" t="s">
        <v>2294</v>
      </c>
      <c r="M4453" t="s">
        <v>3404</v>
      </c>
      <c r="N4453" t="b">
        <f>IF(ETMRouteStages[[#This Row],[RID]]=A4452,ETMRouteStages[[#This Row],[StageSequence]]=F4452+1,TRUE)</f>
        <v>1</v>
      </c>
    </row>
    <row r="4454" spans="1:14">
      <c r="A4454" t="s">
        <v>6623</v>
      </c>
      <c r="B4454" t="s">
        <v>1844</v>
      </c>
      <c r="C4454" t="s">
        <v>3651</v>
      </c>
      <c r="D4454" s="154">
        <v>40</v>
      </c>
      <c r="E4454" t="s">
        <v>3040</v>
      </c>
      <c r="F4454">
        <v>14</v>
      </c>
      <c r="G4454">
        <v>23</v>
      </c>
      <c r="H4454" t="s">
        <v>3404</v>
      </c>
      <c r="I4454" t="s">
        <v>3515</v>
      </c>
      <c r="K4454" t="s">
        <v>3041</v>
      </c>
      <c r="L4454" t="s">
        <v>3040</v>
      </c>
      <c r="M4454" t="s">
        <v>3404</v>
      </c>
      <c r="N4454" t="b">
        <f>IF(ETMRouteStages[[#This Row],[RID]]=A4453,ETMRouteStages[[#This Row],[StageSequence]]=F4453+1,TRUE)</f>
        <v>1</v>
      </c>
    </row>
    <row r="4455" spans="1:14">
      <c r="A4455" t="s">
        <v>6623</v>
      </c>
      <c r="B4455" t="s">
        <v>1844</v>
      </c>
      <c r="C4455" t="s">
        <v>3651</v>
      </c>
      <c r="D4455" s="154">
        <v>40</v>
      </c>
      <c r="E4455" t="s">
        <v>2727</v>
      </c>
      <c r="F4455">
        <v>15</v>
      </c>
      <c r="G4455">
        <v>24</v>
      </c>
      <c r="H4455" t="s">
        <v>3404</v>
      </c>
      <c r="I4455" t="s">
        <v>3515</v>
      </c>
      <c r="K4455" t="s">
        <v>2728</v>
      </c>
      <c r="L4455" t="s">
        <v>2727</v>
      </c>
      <c r="M4455" t="s">
        <v>3404</v>
      </c>
      <c r="N4455" t="b">
        <f>IF(ETMRouteStages[[#This Row],[RID]]=A4454,ETMRouteStages[[#This Row],[StageSequence]]=F4454+1,TRUE)</f>
        <v>1</v>
      </c>
    </row>
    <row r="4456" spans="1:14">
      <c r="A4456" t="s">
        <v>6623</v>
      </c>
      <c r="B4456" t="s">
        <v>1844</v>
      </c>
      <c r="C4456" t="s">
        <v>3651</v>
      </c>
      <c r="D4456" s="154">
        <v>40</v>
      </c>
      <c r="E4456" t="s">
        <v>428</v>
      </c>
      <c r="F4456">
        <v>16</v>
      </c>
      <c r="G4456">
        <v>25</v>
      </c>
      <c r="H4456" t="s">
        <v>3404</v>
      </c>
      <c r="I4456" t="s">
        <v>3515</v>
      </c>
      <c r="K4456" t="s">
        <v>429</v>
      </c>
      <c r="L4456" t="s">
        <v>428</v>
      </c>
      <c r="M4456" t="s">
        <v>3404</v>
      </c>
      <c r="N4456" t="b">
        <f>IF(ETMRouteStages[[#This Row],[RID]]=A4455,ETMRouteStages[[#This Row],[StageSequence]]=F4455+1,TRUE)</f>
        <v>1</v>
      </c>
    </row>
    <row r="4457" spans="1:14">
      <c r="A4457" t="s">
        <v>6623</v>
      </c>
      <c r="B4457" t="s">
        <v>1844</v>
      </c>
      <c r="C4457" t="s">
        <v>3651</v>
      </c>
      <c r="D4457" s="154">
        <v>40</v>
      </c>
      <c r="E4457" t="s">
        <v>2463</v>
      </c>
      <c r="F4457">
        <v>17</v>
      </c>
      <c r="G4457">
        <v>27</v>
      </c>
      <c r="H4457" t="s">
        <v>3404</v>
      </c>
      <c r="I4457" t="s">
        <v>3515</v>
      </c>
      <c r="K4457" t="s">
        <v>2464</v>
      </c>
      <c r="L4457" t="s">
        <v>2463</v>
      </c>
      <c r="M4457" t="s">
        <v>3404</v>
      </c>
      <c r="N4457" t="b">
        <f>IF(ETMRouteStages[[#This Row],[RID]]=A4456,ETMRouteStages[[#This Row],[StageSequence]]=F4456+1,TRUE)</f>
        <v>1</v>
      </c>
    </row>
    <row r="4458" spans="1:14">
      <c r="A4458" t="s">
        <v>6623</v>
      </c>
      <c r="B4458" t="s">
        <v>1844</v>
      </c>
      <c r="C4458" t="s">
        <v>3651</v>
      </c>
      <c r="D4458" s="154">
        <v>40</v>
      </c>
      <c r="E4458" t="s">
        <v>2127</v>
      </c>
      <c r="F4458">
        <v>18</v>
      </c>
      <c r="G4458">
        <v>28</v>
      </c>
      <c r="H4458" t="s">
        <v>3404</v>
      </c>
      <c r="I4458" t="s">
        <v>3515</v>
      </c>
      <c r="K4458" t="s">
        <v>2128</v>
      </c>
      <c r="L4458" t="s">
        <v>2127</v>
      </c>
      <c r="M4458" t="s">
        <v>3404</v>
      </c>
      <c r="N4458" t="b">
        <f>IF(ETMRouteStages[[#This Row],[RID]]=A4457,ETMRouteStages[[#This Row],[StageSequence]]=F4457+1,TRUE)</f>
        <v>1</v>
      </c>
    </row>
    <row r="4459" spans="1:14">
      <c r="A4459" t="s">
        <v>6623</v>
      </c>
      <c r="B4459" t="s">
        <v>1844</v>
      </c>
      <c r="C4459" t="s">
        <v>3651</v>
      </c>
      <c r="D4459" s="154">
        <v>40</v>
      </c>
      <c r="E4459" t="s">
        <v>1843</v>
      </c>
      <c r="F4459">
        <v>19</v>
      </c>
      <c r="G4459">
        <v>31</v>
      </c>
      <c r="H4459" t="s">
        <v>3404</v>
      </c>
      <c r="I4459" t="s">
        <v>3515</v>
      </c>
      <c r="K4459" t="s">
        <v>1844</v>
      </c>
      <c r="L4459" t="s">
        <v>1843</v>
      </c>
      <c r="M4459" t="s">
        <v>3404</v>
      </c>
      <c r="N4459" t="b">
        <f>IF(ETMRouteStages[[#This Row],[RID]]=A4458,ETMRouteStages[[#This Row],[StageSequence]]=F4458+1,TRUE)</f>
        <v>1</v>
      </c>
    </row>
    <row r="4460" spans="1:14">
      <c r="A4460" t="s">
        <v>6623</v>
      </c>
      <c r="B4460" t="s">
        <v>1844</v>
      </c>
      <c r="C4460" t="s">
        <v>3651</v>
      </c>
      <c r="D4460" s="154">
        <v>40</v>
      </c>
      <c r="E4460" t="s">
        <v>1845</v>
      </c>
      <c r="F4460">
        <v>20</v>
      </c>
      <c r="G4460">
        <v>33</v>
      </c>
      <c r="H4460" t="s">
        <v>3404</v>
      </c>
      <c r="I4460" t="s">
        <v>3515</v>
      </c>
      <c r="K4460" t="s">
        <v>1846</v>
      </c>
      <c r="L4460" t="s">
        <v>1845</v>
      </c>
      <c r="M4460" t="s">
        <v>3404</v>
      </c>
      <c r="N4460" t="b">
        <f>IF(ETMRouteStages[[#This Row],[RID]]=A4459,ETMRouteStages[[#This Row],[StageSequence]]=F4459+1,TRUE)</f>
        <v>1</v>
      </c>
    </row>
    <row r="4461" spans="1:14">
      <c r="A4461" t="s">
        <v>6623</v>
      </c>
      <c r="B4461" t="s">
        <v>1844</v>
      </c>
      <c r="C4461" t="s">
        <v>3651</v>
      </c>
      <c r="D4461" s="154">
        <v>40</v>
      </c>
      <c r="E4461" t="s">
        <v>2073</v>
      </c>
      <c r="F4461">
        <v>21</v>
      </c>
      <c r="G4461">
        <v>35</v>
      </c>
      <c r="H4461" t="s">
        <v>3404</v>
      </c>
      <c r="I4461" t="s">
        <v>3515</v>
      </c>
      <c r="K4461" t="s">
        <v>2074</v>
      </c>
      <c r="L4461" t="s">
        <v>2073</v>
      </c>
      <c r="M4461" t="s">
        <v>3404</v>
      </c>
      <c r="N4461" t="b">
        <f>IF(ETMRouteStages[[#This Row],[RID]]=A4460,ETMRouteStages[[#This Row],[StageSequence]]=F4460+1,TRUE)</f>
        <v>1</v>
      </c>
    </row>
    <row r="4462" spans="1:14">
      <c r="A4462" t="s">
        <v>6623</v>
      </c>
      <c r="B4462" t="s">
        <v>1844</v>
      </c>
      <c r="C4462" t="s">
        <v>3651</v>
      </c>
      <c r="D4462" s="154">
        <v>40</v>
      </c>
      <c r="E4462" t="s">
        <v>1103</v>
      </c>
      <c r="F4462">
        <v>22</v>
      </c>
      <c r="G4462">
        <v>36</v>
      </c>
      <c r="H4462" t="s">
        <v>3404</v>
      </c>
      <c r="I4462" t="s">
        <v>3515</v>
      </c>
      <c r="K4462" t="s">
        <v>1104</v>
      </c>
      <c r="L4462" t="s">
        <v>1103</v>
      </c>
      <c r="M4462" t="s">
        <v>3404</v>
      </c>
      <c r="N4462" t="b">
        <f>IF(ETMRouteStages[[#This Row],[RID]]=A4461,ETMRouteStages[[#This Row],[StageSequence]]=F4461+1,TRUE)</f>
        <v>1</v>
      </c>
    </row>
    <row r="4463" spans="1:14">
      <c r="A4463" t="s">
        <v>6623</v>
      </c>
      <c r="B4463" t="s">
        <v>1844</v>
      </c>
      <c r="C4463" t="s">
        <v>3651</v>
      </c>
      <c r="D4463" s="154">
        <v>40</v>
      </c>
      <c r="E4463" t="s">
        <v>906</v>
      </c>
      <c r="F4463">
        <v>23</v>
      </c>
      <c r="G4463">
        <v>38</v>
      </c>
      <c r="H4463" t="s">
        <v>3404</v>
      </c>
      <c r="I4463" t="s">
        <v>3515</v>
      </c>
      <c r="K4463" t="s">
        <v>907</v>
      </c>
      <c r="L4463" t="s">
        <v>906</v>
      </c>
      <c r="M4463" t="s">
        <v>3404</v>
      </c>
      <c r="N4463" t="b">
        <f>IF(ETMRouteStages[[#This Row],[RID]]=A4462,ETMRouteStages[[#This Row],[StageSequence]]=F4462+1,TRUE)</f>
        <v>1</v>
      </c>
    </row>
    <row r="4464" spans="1:14">
      <c r="A4464" t="s">
        <v>6623</v>
      </c>
      <c r="B4464" t="s">
        <v>1844</v>
      </c>
      <c r="C4464" t="s">
        <v>3651</v>
      </c>
      <c r="D4464" s="154">
        <v>40</v>
      </c>
      <c r="E4464" t="s">
        <v>1035</v>
      </c>
      <c r="F4464">
        <v>24</v>
      </c>
      <c r="G4464">
        <v>39</v>
      </c>
      <c r="H4464" t="s">
        <v>3404</v>
      </c>
      <c r="I4464" t="s">
        <v>3515</v>
      </c>
      <c r="K4464" t="s">
        <v>1036</v>
      </c>
      <c r="L4464" t="s">
        <v>1035</v>
      </c>
      <c r="M4464" t="s">
        <v>3404</v>
      </c>
      <c r="N4464" t="b">
        <f>IF(ETMRouteStages[[#This Row],[RID]]=A4463,ETMRouteStages[[#This Row],[StageSequence]]=F4463+1,TRUE)</f>
        <v>1</v>
      </c>
    </row>
    <row r="4465" spans="1:14">
      <c r="A4465" t="s">
        <v>6623</v>
      </c>
      <c r="B4465" t="s">
        <v>1844</v>
      </c>
      <c r="C4465" t="s">
        <v>3651</v>
      </c>
      <c r="D4465" s="154">
        <v>40</v>
      </c>
      <c r="E4465" t="s">
        <v>2260</v>
      </c>
      <c r="F4465">
        <v>25</v>
      </c>
      <c r="G4465">
        <v>42</v>
      </c>
      <c r="H4465" t="s">
        <v>3404</v>
      </c>
      <c r="I4465" t="s">
        <v>3515</v>
      </c>
      <c r="K4465" t="s">
        <v>2261</v>
      </c>
      <c r="L4465" t="s">
        <v>2260</v>
      </c>
      <c r="M4465" t="s">
        <v>3404</v>
      </c>
      <c r="N4465" t="b">
        <f>IF(ETMRouteStages[[#This Row],[RID]]=A4464,ETMRouteStages[[#This Row],[StageSequence]]=F4464+1,TRUE)</f>
        <v>1</v>
      </c>
    </row>
    <row r="4466" spans="1:14">
      <c r="A4466" t="s">
        <v>6623</v>
      </c>
      <c r="B4466" t="s">
        <v>1844</v>
      </c>
      <c r="C4466" t="s">
        <v>3651</v>
      </c>
      <c r="D4466" s="154">
        <v>40</v>
      </c>
      <c r="E4466" t="s">
        <v>995</v>
      </c>
      <c r="F4466">
        <v>26</v>
      </c>
      <c r="G4466">
        <v>45</v>
      </c>
      <c r="H4466" t="s">
        <v>3404</v>
      </c>
      <c r="I4466" t="s">
        <v>3515</v>
      </c>
      <c r="K4466" t="s">
        <v>996</v>
      </c>
      <c r="L4466" t="s">
        <v>995</v>
      </c>
      <c r="M4466" t="s">
        <v>3404</v>
      </c>
      <c r="N4466" t="b">
        <f>IF(ETMRouteStages[[#This Row],[RID]]=A4465,ETMRouteStages[[#This Row],[StageSequence]]=F4465+1,TRUE)</f>
        <v>1</v>
      </c>
    </row>
    <row r="4467" spans="1:14">
      <c r="A4467" t="s">
        <v>6623</v>
      </c>
      <c r="B4467" t="s">
        <v>1844</v>
      </c>
      <c r="C4467" t="s">
        <v>3651</v>
      </c>
      <c r="D4467" s="154">
        <v>40</v>
      </c>
      <c r="E4467" t="s">
        <v>1055</v>
      </c>
      <c r="F4467">
        <v>27</v>
      </c>
      <c r="G4467">
        <v>46</v>
      </c>
      <c r="H4467" t="s">
        <v>3404</v>
      </c>
      <c r="I4467" t="s">
        <v>3515</v>
      </c>
      <c r="K4467" t="s">
        <v>1056</v>
      </c>
      <c r="L4467" t="s">
        <v>1055</v>
      </c>
      <c r="M4467" t="s">
        <v>3404</v>
      </c>
      <c r="N4467" t="b">
        <f>IF(ETMRouteStages[[#This Row],[RID]]=A4466,ETMRouteStages[[#This Row],[StageSequence]]=F4466+1,TRUE)</f>
        <v>1</v>
      </c>
    </row>
    <row r="4468" spans="1:14">
      <c r="A4468" t="s">
        <v>6623</v>
      </c>
      <c r="B4468" t="s">
        <v>1844</v>
      </c>
      <c r="C4468" t="s">
        <v>3651</v>
      </c>
      <c r="D4468" s="154">
        <v>40</v>
      </c>
      <c r="E4468" t="s">
        <v>620</v>
      </c>
      <c r="F4468">
        <v>28</v>
      </c>
      <c r="G4468">
        <v>48</v>
      </c>
      <c r="H4468" t="s">
        <v>3404</v>
      </c>
      <c r="I4468" t="s">
        <v>3515</v>
      </c>
      <c r="K4468" t="s">
        <v>621</v>
      </c>
      <c r="L4468" t="s">
        <v>620</v>
      </c>
      <c r="M4468" t="s">
        <v>3404</v>
      </c>
      <c r="N4468" t="b">
        <f>IF(ETMRouteStages[[#This Row],[RID]]=A4467,ETMRouteStages[[#This Row],[StageSequence]]=F4467+1,TRUE)</f>
        <v>1</v>
      </c>
    </row>
    <row r="4469" spans="1:14">
      <c r="A4469" t="s">
        <v>6623</v>
      </c>
      <c r="B4469" t="s">
        <v>1844</v>
      </c>
      <c r="C4469" t="s">
        <v>3651</v>
      </c>
      <c r="D4469" s="154">
        <v>40</v>
      </c>
      <c r="E4469" t="s">
        <v>680</v>
      </c>
      <c r="F4469">
        <v>29</v>
      </c>
      <c r="G4469">
        <v>51</v>
      </c>
      <c r="H4469" t="s">
        <v>3404</v>
      </c>
      <c r="I4469" t="s">
        <v>3515</v>
      </c>
      <c r="K4469" t="s">
        <v>681</v>
      </c>
      <c r="L4469" t="s">
        <v>680</v>
      </c>
      <c r="M4469" t="s">
        <v>3404</v>
      </c>
      <c r="N4469" t="b">
        <f>IF(ETMRouteStages[[#This Row],[RID]]=A4468,ETMRouteStages[[#This Row],[StageSequence]]=F4468+1,TRUE)</f>
        <v>1</v>
      </c>
    </row>
    <row r="4470" spans="1:14">
      <c r="A4470" t="s">
        <v>6623</v>
      </c>
      <c r="B4470" t="s">
        <v>1844</v>
      </c>
      <c r="C4470" t="s">
        <v>3651</v>
      </c>
      <c r="D4470" s="154">
        <v>40</v>
      </c>
      <c r="E4470" t="s">
        <v>1293</v>
      </c>
      <c r="F4470">
        <v>30</v>
      </c>
      <c r="G4470">
        <v>53</v>
      </c>
      <c r="H4470" t="s">
        <v>3404</v>
      </c>
      <c r="I4470" t="s">
        <v>3515</v>
      </c>
      <c r="K4470" t="s">
        <v>1294</v>
      </c>
      <c r="L4470" t="s">
        <v>1293</v>
      </c>
      <c r="M4470" t="s">
        <v>3404</v>
      </c>
      <c r="N4470" t="b">
        <f>IF(ETMRouteStages[[#This Row],[RID]]=A4469,ETMRouteStages[[#This Row],[StageSequence]]=F4469+1,TRUE)</f>
        <v>1</v>
      </c>
    </row>
    <row r="4471" spans="1:14">
      <c r="A4471" t="s">
        <v>6623</v>
      </c>
      <c r="B4471" t="s">
        <v>1844</v>
      </c>
      <c r="C4471" t="s">
        <v>3651</v>
      </c>
      <c r="D4471" s="154">
        <v>40</v>
      </c>
      <c r="E4471" t="s">
        <v>2165</v>
      </c>
      <c r="F4471">
        <v>31</v>
      </c>
      <c r="G4471">
        <v>55</v>
      </c>
      <c r="H4471" t="s">
        <v>3404</v>
      </c>
      <c r="I4471" t="s">
        <v>3515</v>
      </c>
      <c r="K4471" t="s">
        <v>2166</v>
      </c>
      <c r="L4471" t="s">
        <v>2165</v>
      </c>
      <c r="M4471" t="s">
        <v>3404</v>
      </c>
      <c r="N4471" t="b">
        <f>IF(ETMRouteStages[[#This Row],[RID]]=A4470,ETMRouteStages[[#This Row],[StageSequence]]=F4470+1,TRUE)</f>
        <v>1</v>
      </c>
    </row>
    <row r="4472" spans="1:14">
      <c r="A4472" t="s">
        <v>6623</v>
      </c>
      <c r="B4472" t="s">
        <v>1844</v>
      </c>
      <c r="C4472" t="s">
        <v>3651</v>
      </c>
      <c r="D4472" s="154">
        <v>40</v>
      </c>
      <c r="E4472" t="s">
        <v>2298</v>
      </c>
      <c r="F4472">
        <v>32</v>
      </c>
      <c r="G4472">
        <v>57</v>
      </c>
      <c r="H4472" t="s">
        <v>3404</v>
      </c>
      <c r="I4472" t="s">
        <v>3515</v>
      </c>
      <c r="K4472" t="s">
        <v>2299</v>
      </c>
      <c r="L4472" t="s">
        <v>2298</v>
      </c>
      <c r="M4472" t="s">
        <v>3404</v>
      </c>
      <c r="N4472" t="b">
        <f>IF(ETMRouteStages[[#This Row],[RID]]=A4471,ETMRouteStages[[#This Row],[StageSequence]]=F4471+1,TRUE)</f>
        <v>1</v>
      </c>
    </row>
    <row r="4473" spans="1:14">
      <c r="A4473" t="s">
        <v>6623</v>
      </c>
      <c r="B4473" t="s">
        <v>1844</v>
      </c>
      <c r="C4473" t="s">
        <v>3651</v>
      </c>
      <c r="D4473" s="154">
        <v>40</v>
      </c>
      <c r="E4473" t="s">
        <v>2316</v>
      </c>
      <c r="F4473">
        <v>33</v>
      </c>
      <c r="G4473">
        <v>59</v>
      </c>
      <c r="H4473" t="s">
        <v>3404</v>
      </c>
      <c r="I4473" t="s">
        <v>3515</v>
      </c>
      <c r="K4473" t="s">
        <v>2317</v>
      </c>
      <c r="L4473" t="s">
        <v>2316</v>
      </c>
      <c r="M4473" t="s">
        <v>3404</v>
      </c>
      <c r="N4473" t="b">
        <f>IF(ETMRouteStages[[#This Row],[RID]]=A4472,ETMRouteStages[[#This Row],[StageSequence]]=F4472+1,TRUE)</f>
        <v>1</v>
      </c>
    </row>
    <row r="4474" spans="1:14">
      <c r="A4474" t="s">
        <v>6623</v>
      </c>
      <c r="B4474" t="s">
        <v>1844</v>
      </c>
      <c r="C4474" t="s">
        <v>3651</v>
      </c>
      <c r="D4474" s="154">
        <v>40</v>
      </c>
      <c r="E4474" t="s">
        <v>1341</v>
      </c>
      <c r="F4474">
        <v>34</v>
      </c>
      <c r="G4474">
        <v>63</v>
      </c>
      <c r="H4474" t="s">
        <v>3404</v>
      </c>
      <c r="I4474" t="s">
        <v>3515</v>
      </c>
      <c r="K4474" t="s">
        <v>1342</v>
      </c>
      <c r="L4474" t="s">
        <v>1341</v>
      </c>
      <c r="M4474" t="s">
        <v>3404</v>
      </c>
      <c r="N4474" t="b">
        <f>IF(ETMRouteStages[[#This Row],[RID]]=A4473,ETMRouteStages[[#This Row],[StageSequence]]=F4473+1,TRUE)</f>
        <v>1</v>
      </c>
    </row>
    <row r="4475" spans="1:14">
      <c r="A4475" t="s">
        <v>6623</v>
      </c>
      <c r="B4475" t="s">
        <v>1844</v>
      </c>
      <c r="C4475" t="s">
        <v>3651</v>
      </c>
      <c r="D4475" s="154">
        <v>40</v>
      </c>
      <c r="E4475" t="s">
        <v>882</v>
      </c>
      <c r="F4475">
        <v>35</v>
      </c>
      <c r="G4475">
        <v>66</v>
      </c>
      <c r="H4475" t="s">
        <v>3404</v>
      </c>
      <c r="I4475" t="s">
        <v>3515</v>
      </c>
      <c r="K4475" t="s">
        <v>883</v>
      </c>
      <c r="L4475" t="s">
        <v>882</v>
      </c>
      <c r="M4475" t="s">
        <v>3404</v>
      </c>
      <c r="N4475" t="b">
        <f>IF(ETMRouteStages[[#This Row],[RID]]=A4474,ETMRouteStages[[#This Row],[StageSequence]]=F4474+1,TRUE)</f>
        <v>1</v>
      </c>
    </row>
    <row r="4476" spans="1:14">
      <c r="A4476" t="s">
        <v>6623</v>
      </c>
      <c r="B4476" t="s">
        <v>1844</v>
      </c>
      <c r="C4476" t="s">
        <v>3651</v>
      </c>
      <c r="D4476" s="154">
        <v>40</v>
      </c>
      <c r="E4476" t="s">
        <v>830</v>
      </c>
      <c r="F4476">
        <v>36</v>
      </c>
      <c r="G4476">
        <v>68</v>
      </c>
      <c r="H4476" t="s">
        <v>3404</v>
      </c>
      <c r="I4476" t="s">
        <v>3515</v>
      </c>
      <c r="K4476" t="s">
        <v>831</v>
      </c>
      <c r="L4476" t="s">
        <v>830</v>
      </c>
      <c r="M4476" t="s">
        <v>3404</v>
      </c>
      <c r="N4476" t="b">
        <f>IF(ETMRouteStages[[#This Row],[RID]]=A4475,ETMRouteStages[[#This Row],[StageSequence]]=F4475+1,TRUE)</f>
        <v>1</v>
      </c>
    </row>
    <row r="4477" spans="1:14">
      <c r="A4477" t="s">
        <v>6623</v>
      </c>
      <c r="B4477" t="s">
        <v>1844</v>
      </c>
      <c r="C4477" t="s">
        <v>3651</v>
      </c>
      <c r="D4477" s="154">
        <v>40</v>
      </c>
      <c r="E4477" t="s">
        <v>2673</v>
      </c>
      <c r="F4477">
        <v>37</v>
      </c>
      <c r="G4477">
        <v>70</v>
      </c>
      <c r="H4477" t="s">
        <v>3404</v>
      </c>
      <c r="I4477" t="s">
        <v>3515</v>
      </c>
      <c r="K4477" t="s">
        <v>2674</v>
      </c>
      <c r="L4477" t="s">
        <v>2673</v>
      </c>
      <c r="M4477" t="s">
        <v>3404</v>
      </c>
      <c r="N4477" t="b">
        <f>IF(ETMRouteStages[[#This Row],[RID]]=A4476,ETMRouteStages[[#This Row],[StageSequence]]=F4476+1,TRUE)</f>
        <v>1</v>
      </c>
    </row>
    <row r="4478" spans="1:14">
      <c r="A4478" t="s">
        <v>6623</v>
      </c>
      <c r="B4478" t="s">
        <v>1844</v>
      </c>
      <c r="C4478" t="s">
        <v>3651</v>
      </c>
      <c r="D4478" s="154">
        <v>40</v>
      </c>
      <c r="E4478" t="s">
        <v>1932</v>
      </c>
      <c r="F4478">
        <v>38</v>
      </c>
      <c r="G4478">
        <v>72</v>
      </c>
      <c r="H4478" t="s">
        <v>3404</v>
      </c>
      <c r="I4478" t="s">
        <v>3515</v>
      </c>
      <c r="K4478" t="s">
        <v>1933</v>
      </c>
      <c r="L4478" t="s">
        <v>1932</v>
      </c>
      <c r="M4478" t="s">
        <v>3404</v>
      </c>
      <c r="N4478" t="b">
        <f>IF(ETMRouteStages[[#This Row],[RID]]=A4477,ETMRouteStages[[#This Row],[StageSequence]]=F4477+1,TRUE)</f>
        <v>1</v>
      </c>
    </row>
    <row r="4479" spans="1:14">
      <c r="A4479" t="s">
        <v>6623</v>
      </c>
      <c r="B4479" t="s">
        <v>1844</v>
      </c>
      <c r="C4479" t="s">
        <v>3651</v>
      </c>
      <c r="D4479" s="154">
        <v>40</v>
      </c>
      <c r="E4479" t="s">
        <v>720</v>
      </c>
      <c r="F4479">
        <v>39</v>
      </c>
      <c r="G4479">
        <v>73</v>
      </c>
      <c r="H4479" t="s">
        <v>3404</v>
      </c>
      <c r="I4479" t="s">
        <v>3515</v>
      </c>
      <c r="K4479" t="s">
        <v>721</v>
      </c>
      <c r="L4479" t="s">
        <v>720</v>
      </c>
      <c r="M4479" t="s">
        <v>3404</v>
      </c>
      <c r="N4479" t="b">
        <f>IF(ETMRouteStages[[#This Row],[RID]]=A4478,ETMRouteStages[[#This Row],[StageSequence]]=F4478+1,TRUE)</f>
        <v>1</v>
      </c>
    </row>
    <row r="4480" spans="1:14">
      <c r="A4480" t="s">
        <v>6623</v>
      </c>
      <c r="B4480" t="s">
        <v>1844</v>
      </c>
      <c r="C4480" t="s">
        <v>3651</v>
      </c>
      <c r="D4480" s="154">
        <v>40</v>
      </c>
      <c r="E4480" t="s">
        <v>540</v>
      </c>
      <c r="F4480">
        <v>40</v>
      </c>
      <c r="G4480">
        <v>74</v>
      </c>
      <c r="H4480" t="s">
        <v>3404</v>
      </c>
      <c r="I4480" t="s">
        <v>3515</v>
      </c>
      <c r="K4480" t="s">
        <v>541</v>
      </c>
      <c r="L4480" t="s">
        <v>540</v>
      </c>
      <c r="M4480" t="s">
        <v>3404</v>
      </c>
      <c r="N4480" t="b">
        <f>IF(ETMRouteStages[[#This Row],[RID]]=A4479,ETMRouteStages[[#This Row],[StageSequence]]=F4479+1,TRUE)</f>
        <v>1</v>
      </c>
    </row>
    <row r="4481" spans="1:14">
      <c r="A4481" t="s">
        <v>6623</v>
      </c>
      <c r="B4481" t="s">
        <v>1844</v>
      </c>
      <c r="C4481" t="s">
        <v>3651</v>
      </c>
      <c r="D4481" s="154">
        <v>40</v>
      </c>
      <c r="E4481" t="s">
        <v>2241</v>
      </c>
      <c r="F4481">
        <v>41</v>
      </c>
      <c r="G4481">
        <v>76</v>
      </c>
      <c r="H4481" t="s">
        <v>3404</v>
      </c>
      <c r="I4481" t="s">
        <v>3515</v>
      </c>
      <c r="K4481" t="s">
        <v>2242</v>
      </c>
      <c r="L4481" t="s">
        <v>2241</v>
      </c>
      <c r="M4481" t="s">
        <v>3404</v>
      </c>
      <c r="N4481" t="b">
        <f>IF(ETMRouteStages[[#This Row],[RID]]=A4480,ETMRouteStages[[#This Row],[StageSequence]]=F4480+1,TRUE)</f>
        <v>1</v>
      </c>
    </row>
    <row r="4482" spans="1:14">
      <c r="A4482" t="s">
        <v>6623</v>
      </c>
      <c r="B4482" t="s">
        <v>1844</v>
      </c>
      <c r="C4482" t="s">
        <v>3651</v>
      </c>
      <c r="D4482" s="154">
        <v>40</v>
      </c>
      <c r="E4482" t="s">
        <v>2358</v>
      </c>
      <c r="F4482">
        <v>42</v>
      </c>
      <c r="G4482">
        <v>78</v>
      </c>
      <c r="H4482" t="s">
        <v>3404</v>
      </c>
      <c r="I4482" t="s">
        <v>3515</v>
      </c>
      <c r="K4482" t="s">
        <v>2359</v>
      </c>
      <c r="L4482" t="s">
        <v>2358</v>
      </c>
      <c r="M4482" t="s">
        <v>3404</v>
      </c>
      <c r="N4482" t="b">
        <f>IF(ETMRouteStages[[#This Row],[RID]]=A4481,ETMRouteStages[[#This Row],[StageSequence]]=F4481+1,TRUE)</f>
        <v>1</v>
      </c>
    </row>
    <row r="4483" spans="1:14">
      <c r="A4483" t="s">
        <v>6623</v>
      </c>
      <c r="B4483" t="s">
        <v>1844</v>
      </c>
      <c r="C4483" t="s">
        <v>3651</v>
      </c>
      <c r="D4483" s="154">
        <v>40</v>
      </c>
      <c r="E4483" t="s">
        <v>2306</v>
      </c>
      <c r="F4483">
        <v>43</v>
      </c>
      <c r="G4483">
        <v>80</v>
      </c>
      <c r="H4483" t="s">
        <v>3404</v>
      </c>
      <c r="I4483" t="s">
        <v>3515</v>
      </c>
      <c r="K4483" t="s">
        <v>2307</v>
      </c>
      <c r="L4483" t="s">
        <v>2306</v>
      </c>
      <c r="M4483" t="s">
        <v>3404</v>
      </c>
      <c r="N4483" t="b">
        <f>IF(ETMRouteStages[[#This Row],[RID]]=A4482,ETMRouteStages[[#This Row],[StageSequence]]=F4482+1,TRUE)</f>
        <v>1</v>
      </c>
    </row>
    <row r="4484" spans="1:14">
      <c r="A4484" t="s">
        <v>6623</v>
      </c>
      <c r="B4484" t="s">
        <v>1844</v>
      </c>
      <c r="C4484" t="s">
        <v>3651</v>
      </c>
      <c r="D4484" s="154">
        <v>40</v>
      </c>
      <c r="E4484" t="s">
        <v>1429</v>
      </c>
      <c r="F4484">
        <v>44</v>
      </c>
      <c r="G4484">
        <v>82</v>
      </c>
      <c r="H4484" t="s">
        <v>3404</v>
      </c>
      <c r="I4484" t="s">
        <v>3515</v>
      </c>
      <c r="K4484" t="s">
        <v>1430</v>
      </c>
      <c r="L4484" t="s">
        <v>1429</v>
      </c>
      <c r="M4484" t="s">
        <v>3404</v>
      </c>
      <c r="N4484" t="b">
        <f>IF(ETMRouteStages[[#This Row],[RID]]=A4483,ETMRouteStages[[#This Row],[StageSequence]]=F4483+1,TRUE)</f>
        <v>1</v>
      </c>
    </row>
    <row r="4485" spans="1:14">
      <c r="A4485" t="s">
        <v>6623</v>
      </c>
      <c r="B4485" t="s">
        <v>1844</v>
      </c>
      <c r="C4485" t="s">
        <v>3651</v>
      </c>
      <c r="D4485" s="154">
        <v>40</v>
      </c>
      <c r="E4485" t="s">
        <v>792</v>
      </c>
      <c r="F4485">
        <v>45</v>
      </c>
      <c r="G4485">
        <v>84</v>
      </c>
      <c r="H4485" t="s">
        <v>3404</v>
      </c>
      <c r="I4485" t="s">
        <v>3515</v>
      </c>
      <c r="K4485" t="s">
        <v>793</v>
      </c>
      <c r="L4485" t="s">
        <v>792</v>
      </c>
      <c r="M4485" t="s">
        <v>3404</v>
      </c>
      <c r="N4485" t="b">
        <f>IF(ETMRouteStages[[#This Row],[RID]]=A4484,ETMRouteStages[[#This Row],[StageSequence]]=F4484+1,TRUE)</f>
        <v>1</v>
      </c>
    </row>
    <row r="4486" spans="1:14">
      <c r="A4486" t="s">
        <v>6623</v>
      </c>
      <c r="B4486" t="s">
        <v>1844</v>
      </c>
      <c r="C4486" t="s">
        <v>3651</v>
      </c>
      <c r="D4486" s="154">
        <v>40</v>
      </c>
      <c r="E4486" t="s">
        <v>2872</v>
      </c>
      <c r="F4486">
        <v>46</v>
      </c>
      <c r="G4486">
        <v>86</v>
      </c>
      <c r="H4486" t="s">
        <v>3404</v>
      </c>
      <c r="I4486" t="s">
        <v>3515</v>
      </c>
      <c r="K4486" t="s">
        <v>2873</v>
      </c>
      <c r="L4486" t="s">
        <v>2872</v>
      </c>
      <c r="M4486" t="s">
        <v>3404</v>
      </c>
      <c r="N4486" t="b">
        <f>IF(ETMRouteStages[[#This Row],[RID]]=A4485,ETMRouteStages[[#This Row],[StageSequence]]=F4485+1,TRUE)</f>
        <v>1</v>
      </c>
    </row>
    <row r="4487" spans="1:14">
      <c r="A4487" t="s">
        <v>6624</v>
      </c>
      <c r="B4487" t="s">
        <v>1844</v>
      </c>
      <c r="C4487" t="s">
        <v>3655</v>
      </c>
      <c r="D4487" s="154">
        <v>41</v>
      </c>
      <c r="E4487" t="s">
        <v>2201</v>
      </c>
      <c r="F4487">
        <v>1</v>
      </c>
      <c r="G4487">
        <v>0</v>
      </c>
      <c r="H4487" t="s">
        <v>3404</v>
      </c>
      <c r="I4487" t="s">
        <v>3515</v>
      </c>
      <c r="K4487" t="s">
        <v>2202</v>
      </c>
      <c r="L4487" t="s">
        <v>2201</v>
      </c>
      <c r="M4487" t="s">
        <v>3404</v>
      </c>
      <c r="N4487" t="b">
        <f>IF(ETMRouteStages[[#This Row],[RID]]=A4486,ETMRouteStages[[#This Row],[StageSequence]]=F4486+1,TRUE)</f>
        <v>1</v>
      </c>
    </row>
    <row r="4488" spans="1:14">
      <c r="A4488" t="s">
        <v>6624</v>
      </c>
      <c r="B4488" t="s">
        <v>1844</v>
      </c>
      <c r="C4488" t="s">
        <v>3655</v>
      </c>
      <c r="D4488" s="154">
        <v>41</v>
      </c>
      <c r="E4488" t="s">
        <v>2739</v>
      </c>
      <c r="F4488">
        <v>2</v>
      </c>
      <c r="G4488">
        <v>3</v>
      </c>
      <c r="H4488" t="s">
        <v>3404</v>
      </c>
      <c r="I4488" t="s">
        <v>3515</v>
      </c>
      <c r="K4488" t="s">
        <v>2740</v>
      </c>
      <c r="L4488" t="s">
        <v>2739</v>
      </c>
      <c r="M4488" t="s">
        <v>3404</v>
      </c>
      <c r="N4488" t="b">
        <f>IF(ETMRouteStages[[#This Row],[RID]]=A4487,ETMRouteStages[[#This Row],[StageSequence]]=F4487+1,TRUE)</f>
        <v>1</v>
      </c>
    </row>
    <row r="4489" spans="1:14">
      <c r="A4489" t="s">
        <v>6624</v>
      </c>
      <c r="B4489" t="s">
        <v>1844</v>
      </c>
      <c r="C4489" t="s">
        <v>3655</v>
      </c>
      <c r="D4489" s="154">
        <v>41</v>
      </c>
      <c r="E4489" t="s">
        <v>626</v>
      </c>
      <c r="F4489">
        <v>3</v>
      </c>
      <c r="G4489">
        <v>4</v>
      </c>
      <c r="H4489" t="s">
        <v>3404</v>
      </c>
      <c r="I4489" t="s">
        <v>3515</v>
      </c>
      <c r="K4489" t="s">
        <v>627</v>
      </c>
      <c r="L4489" t="s">
        <v>626</v>
      </c>
      <c r="M4489" t="s">
        <v>3404</v>
      </c>
      <c r="N4489" t="b">
        <f>IF(ETMRouteStages[[#This Row],[RID]]=A4488,ETMRouteStages[[#This Row],[StageSequence]]=F4488+1,TRUE)</f>
        <v>1</v>
      </c>
    </row>
    <row r="4490" spans="1:14">
      <c r="A4490" t="s">
        <v>6624</v>
      </c>
      <c r="B4490" t="s">
        <v>1844</v>
      </c>
      <c r="C4490" t="s">
        <v>3655</v>
      </c>
      <c r="D4490" s="154">
        <v>41</v>
      </c>
      <c r="E4490" t="s">
        <v>628</v>
      </c>
      <c r="F4490">
        <v>4</v>
      </c>
      <c r="G4490">
        <v>6</v>
      </c>
      <c r="H4490" t="s">
        <v>3404</v>
      </c>
      <c r="I4490" t="s">
        <v>3515</v>
      </c>
      <c r="K4490" t="s">
        <v>629</v>
      </c>
      <c r="L4490" t="s">
        <v>628</v>
      </c>
      <c r="M4490" t="s">
        <v>3404</v>
      </c>
      <c r="N4490" t="b">
        <f>IF(ETMRouteStages[[#This Row],[RID]]=A4489,ETMRouteStages[[#This Row],[StageSequence]]=F4489+1,TRUE)</f>
        <v>1</v>
      </c>
    </row>
    <row r="4491" spans="1:14">
      <c r="A4491" t="s">
        <v>6624</v>
      </c>
      <c r="B4491" t="s">
        <v>1844</v>
      </c>
      <c r="C4491" t="s">
        <v>3655</v>
      </c>
      <c r="D4491" s="154">
        <v>41</v>
      </c>
      <c r="E4491" t="s">
        <v>2693</v>
      </c>
      <c r="F4491">
        <v>5</v>
      </c>
      <c r="G4491">
        <v>8</v>
      </c>
      <c r="H4491" t="s">
        <v>3404</v>
      </c>
      <c r="I4491" t="s">
        <v>3515</v>
      </c>
      <c r="K4491" t="s">
        <v>2694</v>
      </c>
      <c r="L4491" t="s">
        <v>2693</v>
      </c>
      <c r="M4491" t="s">
        <v>3404</v>
      </c>
      <c r="N4491" t="b">
        <f>IF(ETMRouteStages[[#This Row],[RID]]=A4490,ETMRouteStages[[#This Row],[StageSequence]]=F4490+1,TRUE)</f>
        <v>1</v>
      </c>
    </row>
    <row r="4492" spans="1:14">
      <c r="A4492" t="s">
        <v>6624</v>
      </c>
      <c r="B4492" t="s">
        <v>1844</v>
      </c>
      <c r="C4492" t="s">
        <v>3655</v>
      </c>
      <c r="D4492" s="154">
        <v>41</v>
      </c>
      <c r="E4492" t="s">
        <v>1291</v>
      </c>
      <c r="F4492">
        <v>6</v>
      </c>
      <c r="G4492">
        <v>10</v>
      </c>
      <c r="H4492" t="s">
        <v>3404</v>
      </c>
      <c r="I4492" t="s">
        <v>3515</v>
      </c>
      <c r="K4492" t="s">
        <v>1292</v>
      </c>
      <c r="L4492" t="s">
        <v>1291</v>
      </c>
      <c r="M4492" t="s">
        <v>3404</v>
      </c>
      <c r="N4492" t="b">
        <f>IF(ETMRouteStages[[#This Row],[RID]]=A4491,ETMRouteStages[[#This Row],[StageSequence]]=F4491+1,TRUE)</f>
        <v>1</v>
      </c>
    </row>
    <row r="4493" spans="1:14">
      <c r="A4493" t="s">
        <v>6624</v>
      </c>
      <c r="B4493" t="s">
        <v>1844</v>
      </c>
      <c r="C4493" t="s">
        <v>3655</v>
      </c>
      <c r="D4493" s="154">
        <v>41</v>
      </c>
      <c r="E4493" t="s">
        <v>2286</v>
      </c>
      <c r="F4493">
        <v>7</v>
      </c>
      <c r="G4493">
        <v>12</v>
      </c>
      <c r="H4493" t="s">
        <v>3404</v>
      </c>
      <c r="I4493" t="s">
        <v>3515</v>
      </c>
      <c r="K4493" t="s">
        <v>2287</v>
      </c>
      <c r="L4493" t="s">
        <v>2286</v>
      </c>
      <c r="M4493" t="s">
        <v>3404</v>
      </c>
      <c r="N4493" t="b">
        <f>IF(ETMRouteStages[[#This Row],[RID]]=A4492,ETMRouteStages[[#This Row],[StageSequence]]=F4492+1,TRUE)</f>
        <v>1</v>
      </c>
    </row>
    <row r="4494" spans="1:14">
      <c r="A4494" t="s">
        <v>6624</v>
      </c>
      <c r="B4494" t="s">
        <v>1844</v>
      </c>
      <c r="C4494" t="s">
        <v>3655</v>
      </c>
      <c r="D4494" s="154">
        <v>41</v>
      </c>
      <c r="E4494" t="s">
        <v>424</v>
      </c>
      <c r="F4494">
        <v>8</v>
      </c>
      <c r="G4494">
        <v>14</v>
      </c>
      <c r="H4494" t="s">
        <v>3404</v>
      </c>
      <c r="I4494" t="s">
        <v>3515</v>
      </c>
      <c r="K4494" t="s">
        <v>425</v>
      </c>
      <c r="L4494" t="s">
        <v>424</v>
      </c>
      <c r="M4494" t="s">
        <v>3404</v>
      </c>
      <c r="N4494" t="b">
        <f>IF(ETMRouteStages[[#This Row],[RID]]=A4493,ETMRouteStages[[#This Row],[StageSequence]]=F4493+1,TRUE)</f>
        <v>1</v>
      </c>
    </row>
    <row r="4495" spans="1:14">
      <c r="A4495" t="s">
        <v>6624</v>
      </c>
      <c r="B4495" t="s">
        <v>1844</v>
      </c>
      <c r="C4495" t="s">
        <v>3655</v>
      </c>
      <c r="D4495" s="154">
        <v>41</v>
      </c>
      <c r="E4495" t="s">
        <v>976</v>
      </c>
      <c r="F4495">
        <v>9</v>
      </c>
      <c r="G4495">
        <v>16</v>
      </c>
      <c r="H4495" t="s">
        <v>3404</v>
      </c>
      <c r="I4495" t="s">
        <v>3515</v>
      </c>
      <c r="K4495" t="s">
        <v>977</v>
      </c>
      <c r="L4495" t="s">
        <v>976</v>
      </c>
      <c r="M4495" t="s">
        <v>3404</v>
      </c>
      <c r="N4495" t="b">
        <f>IF(ETMRouteStages[[#This Row],[RID]]=A4494,ETMRouteStages[[#This Row],[StageSequence]]=F4494+1,TRUE)</f>
        <v>1</v>
      </c>
    </row>
    <row r="4496" spans="1:14">
      <c r="A4496" t="s">
        <v>6624</v>
      </c>
      <c r="B4496" t="s">
        <v>1844</v>
      </c>
      <c r="C4496" t="s">
        <v>3655</v>
      </c>
      <c r="D4496" s="154">
        <v>41</v>
      </c>
      <c r="E4496" t="s">
        <v>2181</v>
      </c>
      <c r="F4496">
        <v>10</v>
      </c>
      <c r="G4496">
        <v>18</v>
      </c>
      <c r="H4496" t="s">
        <v>3404</v>
      </c>
      <c r="I4496" t="s">
        <v>3515</v>
      </c>
      <c r="K4496" t="s">
        <v>2182</v>
      </c>
      <c r="L4496" t="s">
        <v>2181</v>
      </c>
      <c r="M4496" t="s">
        <v>3404</v>
      </c>
      <c r="N4496" t="b">
        <f>IF(ETMRouteStages[[#This Row],[RID]]=A4495,ETMRouteStages[[#This Row],[StageSequence]]=F4495+1,TRUE)</f>
        <v>1</v>
      </c>
    </row>
    <row r="4497" spans="1:14">
      <c r="A4497" t="s">
        <v>6624</v>
      </c>
      <c r="B4497" t="s">
        <v>1844</v>
      </c>
      <c r="C4497" t="s">
        <v>3655</v>
      </c>
      <c r="D4497" s="154">
        <v>41</v>
      </c>
      <c r="E4497" t="s">
        <v>1679</v>
      </c>
      <c r="F4497">
        <v>11</v>
      </c>
      <c r="G4497">
        <v>19</v>
      </c>
      <c r="H4497" t="s">
        <v>3404</v>
      </c>
      <c r="I4497" t="s">
        <v>3515</v>
      </c>
      <c r="K4497" t="s">
        <v>1680</v>
      </c>
      <c r="L4497" t="s">
        <v>1679</v>
      </c>
      <c r="M4497" t="s">
        <v>3404</v>
      </c>
      <c r="N4497" t="b">
        <f>IF(ETMRouteStages[[#This Row],[RID]]=A4496,ETMRouteStages[[#This Row],[StageSequence]]=F4496+1,TRUE)</f>
        <v>1</v>
      </c>
    </row>
    <row r="4498" spans="1:14">
      <c r="A4498" t="s">
        <v>6624</v>
      </c>
      <c r="B4498" t="s">
        <v>1844</v>
      </c>
      <c r="C4498" t="s">
        <v>3655</v>
      </c>
      <c r="D4498" s="154">
        <v>41</v>
      </c>
      <c r="E4498" t="s">
        <v>2874</v>
      </c>
      <c r="F4498">
        <v>12</v>
      </c>
      <c r="G4498">
        <v>20</v>
      </c>
      <c r="H4498" t="s">
        <v>3404</v>
      </c>
      <c r="I4498" t="s">
        <v>3515</v>
      </c>
      <c r="K4498" t="s">
        <v>2875</v>
      </c>
      <c r="L4498" t="s">
        <v>2874</v>
      </c>
      <c r="M4498" t="s">
        <v>3404</v>
      </c>
      <c r="N4498" t="b">
        <f>IF(ETMRouteStages[[#This Row],[RID]]=A4497,ETMRouteStages[[#This Row],[StageSequence]]=F4497+1,TRUE)</f>
        <v>1</v>
      </c>
    </row>
    <row r="4499" spans="1:14">
      <c r="A4499" t="s">
        <v>6624</v>
      </c>
      <c r="B4499" t="s">
        <v>1844</v>
      </c>
      <c r="C4499" t="s">
        <v>3655</v>
      </c>
      <c r="D4499" s="154">
        <v>41</v>
      </c>
      <c r="E4499" t="s">
        <v>2294</v>
      </c>
      <c r="F4499">
        <v>13</v>
      </c>
      <c r="G4499">
        <v>21</v>
      </c>
      <c r="H4499" t="s">
        <v>3404</v>
      </c>
      <c r="I4499" t="s">
        <v>3515</v>
      </c>
      <c r="K4499" t="s">
        <v>2295</v>
      </c>
      <c r="L4499" t="s">
        <v>2294</v>
      </c>
      <c r="M4499" t="s">
        <v>3404</v>
      </c>
      <c r="N4499" t="b">
        <f>IF(ETMRouteStages[[#This Row],[RID]]=A4498,ETMRouteStages[[#This Row],[StageSequence]]=F4498+1,TRUE)</f>
        <v>1</v>
      </c>
    </row>
    <row r="4500" spans="1:14">
      <c r="A4500" t="s">
        <v>6624</v>
      </c>
      <c r="B4500" t="s">
        <v>1844</v>
      </c>
      <c r="C4500" t="s">
        <v>3655</v>
      </c>
      <c r="D4500" s="154">
        <v>41</v>
      </c>
      <c r="E4500" t="s">
        <v>3040</v>
      </c>
      <c r="F4500">
        <v>14</v>
      </c>
      <c r="G4500">
        <v>23</v>
      </c>
      <c r="H4500" t="s">
        <v>3404</v>
      </c>
      <c r="I4500" t="s">
        <v>3515</v>
      </c>
      <c r="K4500" t="s">
        <v>3041</v>
      </c>
      <c r="L4500" t="s">
        <v>3040</v>
      </c>
      <c r="M4500" t="s">
        <v>3404</v>
      </c>
      <c r="N4500" t="b">
        <f>IF(ETMRouteStages[[#This Row],[RID]]=A4499,ETMRouteStages[[#This Row],[StageSequence]]=F4499+1,TRUE)</f>
        <v>1</v>
      </c>
    </row>
    <row r="4501" spans="1:14">
      <c r="A4501" t="s">
        <v>6624</v>
      </c>
      <c r="B4501" t="s">
        <v>1844</v>
      </c>
      <c r="C4501" t="s">
        <v>3655</v>
      </c>
      <c r="D4501" s="154">
        <v>41</v>
      </c>
      <c r="E4501" t="s">
        <v>2727</v>
      </c>
      <c r="F4501">
        <v>15</v>
      </c>
      <c r="G4501">
        <v>24</v>
      </c>
      <c r="H4501" t="s">
        <v>3404</v>
      </c>
      <c r="I4501" t="s">
        <v>3515</v>
      </c>
      <c r="K4501" t="s">
        <v>2728</v>
      </c>
      <c r="L4501" t="s">
        <v>2727</v>
      </c>
      <c r="M4501" t="s">
        <v>3404</v>
      </c>
      <c r="N4501" t="b">
        <f>IF(ETMRouteStages[[#This Row],[RID]]=A4500,ETMRouteStages[[#This Row],[StageSequence]]=F4500+1,TRUE)</f>
        <v>1</v>
      </c>
    </row>
    <row r="4502" spans="1:14">
      <c r="A4502" t="s">
        <v>6624</v>
      </c>
      <c r="B4502" t="s">
        <v>1844</v>
      </c>
      <c r="C4502" t="s">
        <v>3655</v>
      </c>
      <c r="D4502" s="154">
        <v>41</v>
      </c>
      <c r="E4502" t="s">
        <v>428</v>
      </c>
      <c r="F4502">
        <v>16</v>
      </c>
      <c r="G4502">
        <v>25</v>
      </c>
      <c r="H4502" t="s">
        <v>3404</v>
      </c>
      <c r="I4502" t="s">
        <v>3515</v>
      </c>
      <c r="K4502" t="s">
        <v>429</v>
      </c>
      <c r="L4502" t="s">
        <v>428</v>
      </c>
      <c r="M4502" t="s">
        <v>3404</v>
      </c>
      <c r="N4502" t="b">
        <f>IF(ETMRouteStages[[#This Row],[RID]]=A4501,ETMRouteStages[[#This Row],[StageSequence]]=F4501+1,TRUE)</f>
        <v>1</v>
      </c>
    </row>
    <row r="4503" spans="1:14">
      <c r="A4503" t="s">
        <v>6624</v>
      </c>
      <c r="B4503" t="s">
        <v>1844</v>
      </c>
      <c r="C4503" t="s">
        <v>3655</v>
      </c>
      <c r="D4503" s="154">
        <v>41</v>
      </c>
      <c r="E4503" t="s">
        <v>2463</v>
      </c>
      <c r="F4503">
        <v>17</v>
      </c>
      <c r="G4503">
        <v>27</v>
      </c>
      <c r="H4503" t="s">
        <v>3404</v>
      </c>
      <c r="I4503" t="s">
        <v>3515</v>
      </c>
      <c r="K4503" t="s">
        <v>2464</v>
      </c>
      <c r="L4503" t="s">
        <v>2463</v>
      </c>
      <c r="M4503" t="s">
        <v>3404</v>
      </c>
      <c r="N4503" t="b">
        <f>IF(ETMRouteStages[[#This Row],[RID]]=A4502,ETMRouteStages[[#This Row],[StageSequence]]=F4502+1,TRUE)</f>
        <v>1</v>
      </c>
    </row>
    <row r="4504" spans="1:14">
      <c r="A4504" t="s">
        <v>6624</v>
      </c>
      <c r="B4504" t="s">
        <v>1844</v>
      </c>
      <c r="C4504" t="s">
        <v>3655</v>
      </c>
      <c r="D4504" s="154">
        <v>41</v>
      </c>
      <c r="E4504" t="s">
        <v>2127</v>
      </c>
      <c r="F4504">
        <v>18</v>
      </c>
      <c r="G4504">
        <v>28</v>
      </c>
      <c r="H4504" t="s">
        <v>3404</v>
      </c>
      <c r="I4504" t="s">
        <v>3515</v>
      </c>
      <c r="K4504" t="s">
        <v>2128</v>
      </c>
      <c r="L4504" t="s">
        <v>2127</v>
      </c>
      <c r="M4504" t="s">
        <v>3404</v>
      </c>
      <c r="N4504" t="b">
        <f>IF(ETMRouteStages[[#This Row],[RID]]=A4503,ETMRouteStages[[#This Row],[StageSequence]]=F4503+1,TRUE)</f>
        <v>1</v>
      </c>
    </row>
    <row r="4505" spans="1:14">
      <c r="A4505" t="s">
        <v>6624</v>
      </c>
      <c r="B4505" t="s">
        <v>1844</v>
      </c>
      <c r="C4505" t="s">
        <v>3655</v>
      </c>
      <c r="D4505" s="154">
        <v>41</v>
      </c>
      <c r="E4505" t="s">
        <v>1843</v>
      </c>
      <c r="F4505">
        <v>19</v>
      </c>
      <c r="G4505">
        <v>31</v>
      </c>
      <c r="H4505" t="s">
        <v>3404</v>
      </c>
      <c r="I4505" t="s">
        <v>3515</v>
      </c>
      <c r="K4505" t="s">
        <v>1844</v>
      </c>
      <c r="L4505" t="s">
        <v>1843</v>
      </c>
      <c r="M4505" t="s">
        <v>3404</v>
      </c>
      <c r="N4505" t="b">
        <f>IF(ETMRouteStages[[#This Row],[RID]]=A4504,ETMRouteStages[[#This Row],[StageSequence]]=F4504+1,TRUE)</f>
        <v>1</v>
      </c>
    </row>
    <row r="4506" spans="1:14">
      <c r="A4506" t="s">
        <v>6624</v>
      </c>
      <c r="B4506" t="s">
        <v>1844</v>
      </c>
      <c r="C4506" t="s">
        <v>3655</v>
      </c>
      <c r="D4506" s="154">
        <v>41</v>
      </c>
      <c r="E4506" t="s">
        <v>1845</v>
      </c>
      <c r="F4506">
        <v>20</v>
      </c>
      <c r="G4506">
        <v>33</v>
      </c>
      <c r="H4506" t="s">
        <v>3404</v>
      </c>
      <c r="I4506" t="s">
        <v>3515</v>
      </c>
      <c r="K4506" t="s">
        <v>1846</v>
      </c>
      <c r="L4506" t="s">
        <v>1845</v>
      </c>
      <c r="M4506" t="s">
        <v>3404</v>
      </c>
      <c r="N4506" t="b">
        <f>IF(ETMRouteStages[[#This Row],[RID]]=A4505,ETMRouteStages[[#This Row],[StageSequence]]=F4505+1,TRUE)</f>
        <v>1</v>
      </c>
    </row>
    <row r="4507" spans="1:14">
      <c r="A4507" t="s">
        <v>6624</v>
      </c>
      <c r="B4507" t="s">
        <v>1844</v>
      </c>
      <c r="C4507" t="s">
        <v>3655</v>
      </c>
      <c r="D4507" s="154">
        <v>41</v>
      </c>
      <c r="E4507" t="s">
        <v>2073</v>
      </c>
      <c r="F4507">
        <v>21</v>
      </c>
      <c r="G4507">
        <v>35</v>
      </c>
      <c r="H4507" t="s">
        <v>3404</v>
      </c>
      <c r="I4507" t="s">
        <v>3515</v>
      </c>
      <c r="K4507" t="s">
        <v>2074</v>
      </c>
      <c r="L4507" t="s">
        <v>2073</v>
      </c>
      <c r="M4507" t="s">
        <v>3404</v>
      </c>
      <c r="N4507" t="b">
        <f>IF(ETMRouteStages[[#This Row],[RID]]=A4506,ETMRouteStages[[#This Row],[StageSequence]]=F4506+1,TRUE)</f>
        <v>1</v>
      </c>
    </row>
    <row r="4508" spans="1:14">
      <c r="A4508" t="s">
        <v>6624</v>
      </c>
      <c r="B4508" t="s">
        <v>1844</v>
      </c>
      <c r="C4508" t="s">
        <v>3655</v>
      </c>
      <c r="D4508" s="154">
        <v>41</v>
      </c>
      <c r="E4508" t="s">
        <v>1103</v>
      </c>
      <c r="F4508">
        <v>22</v>
      </c>
      <c r="G4508">
        <v>36</v>
      </c>
      <c r="H4508" t="s">
        <v>3404</v>
      </c>
      <c r="I4508" t="s">
        <v>3515</v>
      </c>
      <c r="K4508" t="s">
        <v>1104</v>
      </c>
      <c r="L4508" t="s">
        <v>1103</v>
      </c>
      <c r="M4508" t="s">
        <v>3404</v>
      </c>
      <c r="N4508" t="b">
        <f>IF(ETMRouteStages[[#This Row],[RID]]=A4507,ETMRouteStages[[#This Row],[StageSequence]]=F4507+1,TRUE)</f>
        <v>1</v>
      </c>
    </row>
    <row r="4509" spans="1:14">
      <c r="A4509" t="s">
        <v>6624</v>
      </c>
      <c r="B4509" t="s">
        <v>1844</v>
      </c>
      <c r="C4509" t="s">
        <v>3655</v>
      </c>
      <c r="D4509" s="154">
        <v>41</v>
      </c>
      <c r="E4509" t="s">
        <v>906</v>
      </c>
      <c r="F4509">
        <v>23</v>
      </c>
      <c r="G4509">
        <v>38</v>
      </c>
      <c r="H4509" t="s">
        <v>3404</v>
      </c>
      <c r="I4509" t="s">
        <v>3515</v>
      </c>
      <c r="K4509" t="s">
        <v>907</v>
      </c>
      <c r="L4509" t="s">
        <v>906</v>
      </c>
      <c r="M4509" t="s">
        <v>3404</v>
      </c>
      <c r="N4509" t="b">
        <f>IF(ETMRouteStages[[#This Row],[RID]]=A4508,ETMRouteStages[[#This Row],[StageSequence]]=F4508+1,TRUE)</f>
        <v>1</v>
      </c>
    </row>
    <row r="4510" spans="1:14">
      <c r="A4510" t="s">
        <v>6624</v>
      </c>
      <c r="B4510" t="s">
        <v>1844</v>
      </c>
      <c r="C4510" t="s">
        <v>3655</v>
      </c>
      <c r="D4510" s="154">
        <v>41</v>
      </c>
      <c r="E4510" t="s">
        <v>1035</v>
      </c>
      <c r="F4510">
        <v>24</v>
      </c>
      <c r="G4510">
        <v>39</v>
      </c>
      <c r="H4510" t="s">
        <v>3404</v>
      </c>
      <c r="I4510" t="s">
        <v>3515</v>
      </c>
      <c r="K4510" t="s">
        <v>1036</v>
      </c>
      <c r="L4510" t="s">
        <v>1035</v>
      </c>
      <c r="M4510" t="s">
        <v>3404</v>
      </c>
      <c r="N4510" t="b">
        <f>IF(ETMRouteStages[[#This Row],[RID]]=A4509,ETMRouteStages[[#This Row],[StageSequence]]=F4509+1,TRUE)</f>
        <v>1</v>
      </c>
    </row>
    <row r="4511" spans="1:14">
      <c r="A4511" t="s">
        <v>6624</v>
      </c>
      <c r="B4511" t="s">
        <v>1844</v>
      </c>
      <c r="C4511" t="s">
        <v>3655</v>
      </c>
      <c r="D4511" s="154">
        <v>41</v>
      </c>
      <c r="E4511" t="s">
        <v>2260</v>
      </c>
      <c r="F4511">
        <v>25</v>
      </c>
      <c r="G4511">
        <v>42</v>
      </c>
      <c r="H4511" t="s">
        <v>3404</v>
      </c>
      <c r="I4511" t="s">
        <v>3515</v>
      </c>
      <c r="K4511" t="s">
        <v>2261</v>
      </c>
      <c r="L4511" t="s">
        <v>2260</v>
      </c>
      <c r="M4511" t="s">
        <v>3404</v>
      </c>
      <c r="N4511" t="b">
        <f>IF(ETMRouteStages[[#This Row],[RID]]=A4510,ETMRouteStages[[#This Row],[StageSequence]]=F4510+1,TRUE)</f>
        <v>1</v>
      </c>
    </row>
    <row r="4512" spans="1:14">
      <c r="A4512" t="s">
        <v>6624</v>
      </c>
      <c r="B4512" t="s">
        <v>1844</v>
      </c>
      <c r="C4512" t="s">
        <v>3655</v>
      </c>
      <c r="D4512" s="154">
        <v>41</v>
      </c>
      <c r="E4512" t="s">
        <v>995</v>
      </c>
      <c r="F4512">
        <v>26</v>
      </c>
      <c r="G4512">
        <v>45</v>
      </c>
      <c r="H4512" t="s">
        <v>3404</v>
      </c>
      <c r="I4512" t="s">
        <v>3515</v>
      </c>
      <c r="K4512" t="s">
        <v>996</v>
      </c>
      <c r="L4512" t="s">
        <v>995</v>
      </c>
      <c r="M4512" t="s">
        <v>3404</v>
      </c>
      <c r="N4512" t="b">
        <f>IF(ETMRouteStages[[#This Row],[RID]]=A4511,ETMRouteStages[[#This Row],[StageSequence]]=F4511+1,TRUE)</f>
        <v>1</v>
      </c>
    </row>
    <row r="4513" spans="1:14">
      <c r="A4513" t="s">
        <v>6624</v>
      </c>
      <c r="B4513" t="s">
        <v>1844</v>
      </c>
      <c r="C4513" t="s">
        <v>3655</v>
      </c>
      <c r="D4513" s="154">
        <v>41</v>
      </c>
      <c r="E4513" t="s">
        <v>1055</v>
      </c>
      <c r="F4513">
        <v>27</v>
      </c>
      <c r="G4513">
        <v>46</v>
      </c>
      <c r="H4513" t="s">
        <v>3404</v>
      </c>
      <c r="I4513" t="s">
        <v>3515</v>
      </c>
      <c r="K4513" t="s">
        <v>1056</v>
      </c>
      <c r="L4513" t="s">
        <v>1055</v>
      </c>
      <c r="M4513" t="s">
        <v>3404</v>
      </c>
      <c r="N4513" t="b">
        <f>IF(ETMRouteStages[[#This Row],[RID]]=A4512,ETMRouteStages[[#This Row],[StageSequence]]=F4512+1,TRUE)</f>
        <v>1</v>
      </c>
    </row>
    <row r="4514" spans="1:14">
      <c r="A4514" t="s">
        <v>6624</v>
      </c>
      <c r="B4514" t="s">
        <v>1844</v>
      </c>
      <c r="C4514" t="s">
        <v>3655</v>
      </c>
      <c r="D4514" s="154">
        <v>41</v>
      </c>
      <c r="E4514" t="s">
        <v>620</v>
      </c>
      <c r="F4514">
        <v>28</v>
      </c>
      <c r="G4514">
        <v>48</v>
      </c>
      <c r="H4514" t="s">
        <v>3404</v>
      </c>
      <c r="I4514" t="s">
        <v>3515</v>
      </c>
      <c r="K4514" t="s">
        <v>621</v>
      </c>
      <c r="L4514" t="s">
        <v>620</v>
      </c>
      <c r="M4514" t="s">
        <v>3404</v>
      </c>
      <c r="N4514" t="b">
        <f>IF(ETMRouteStages[[#This Row],[RID]]=A4513,ETMRouteStages[[#This Row],[StageSequence]]=F4513+1,TRUE)</f>
        <v>1</v>
      </c>
    </row>
    <row r="4515" spans="1:14">
      <c r="A4515" t="s">
        <v>6624</v>
      </c>
      <c r="B4515" t="s">
        <v>1844</v>
      </c>
      <c r="C4515" t="s">
        <v>3655</v>
      </c>
      <c r="D4515" s="154">
        <v>41</v>
      </c>
      <c r="E4515" t="s">
        <v>680</v>
      </c>
      <c r="F4515">
        <v>29</v>
      </c>
      <c r="G4515">
        <v>51</v>
      </c>
      <c r="H4515" t="s">
        <v>3404</v>
      </c>
      <c r="I4515" t="s">
        <v>3515</v>
      </c>
      <c r="K4515" t="s">
        <v>681</v>
      </c>
      <c r="L4515" t="s">
        <v>680</v>
      </c>
      <c r="M4515" t="s">
        <v>3404</v>
      </c>
      <c r="N4515" t="b">
        <f>IF(ETMRouteStages[[#This Row],[RID]]=A4514,ETMRouteStages[[#This Row],[StageSequence]]=F4514+1,TRUE)</f>
        <v>1</v>
      </c>
    </row>
    <row r="4516" spans="1:14">
      <c r="A4516" t="s">
        <v>6624</v>
      </c>
      <c r="B4516" t="s">
        <v>1844</v>
      </c>
      <c r="C4516" t="s">
        <v>3655</v>
      </c>
      <c r="D4516" s="154">
        <v>41</v>
      </c>
      <c r="E4516" t="s">
        <v>1293</v>
      </c>
      <c r="F4516">
        <v>30</v>
      </c>
      <c r="G4516">
        <v>53</v>
      </c>
      <c r="H4516" t="s">
        <v>3404</v>
      </c>
      <c r="I4516" t="s">
        <v>3515</v>
      </c>
      <c r="K4516" t="s">
        <v>1294</v>
      </c>
      <c r="L4516" t="s">
        <v>1293</v>
      </c>
      <c r="M4516" t="s">
        <v>3404</v>
      </c>
      <c r="N4516" t="b">
        <f>IF(ETMRouteStages[[#This Row],[RID]]=A4515,ETMRouteStages[[#This Row],[StageSequence]]=F4515+1,TRUE)</f>
        <v>1</v>
      </c>
    </row>
    <row r="4517" spans="1:14">
      <c r="A4517" t="s">
        <v>6624</v>
      </c>
      <c r="B4517" t="s">
        <v>1844</v>
      </c>
      <c r="C4517" t="s">
        <v>3655</v>
      </c>
      <c r="D4517" s="154">
        <v>41</v>
      </c>
      <c r="E4517" t="s">
        <v>2165</v>
      </c>
      <c r="F4517">
        <v>31</v>
      </c>
      <c r="G4517">
        <v>55</v>
      </c>
      <c r="H4517" t="s">
        <v>3404</v>
      </c>
      <c r="I4517" t="s">
        <v>3515</v>
      </c>
      <c r="K4517" t="s">
        <v>2166</v>
      </c>
      <c r="L4517" t="s">
        <v>2165</v>
      </c>
      <c r="M4517" t="s">
        <v>3404</v>
      </c>
      <c r="N4517" t="b">
        <f>IF(ETMRouteStages[[#This Row],[RID]]=A4516,ETMRouteStages[[#This Row],[StageSequence]]=F4516+1,TRUE)</f>
        <v>1</v>
      </c>
    </row>
    <row r="4518" spans="1:14">
      <c r="A4518" t="s">
        <v>6624</v>
      </c>
      <c r="B4518" t="s">
        <v>1844</v>
      </c>
      <c r="C4518" t="s">
        <v>3655</v>
      </c>
      <c r="D4518" s="154">
        <v>41</v>
      </c>
      <c r="E4518" t="s">
        <v>2298</v>
      </c>
      <c r="F4518">
        <v>32</v>
      </c>
      <c r="G4518">
        <v>57</v>
      </c>
      <c r="H4518" t="s">
        <v>3404</v>
      </c>
      <c r="I4518" t="s">
        <v>3515</v>
      </c>
      <c r="K4518" t="s">
        <v>2299</v>
      </c>
      <c r="L4518" t="s">
        <v>2298</v>
      </c>
      <c r="M4518" t="s">
        <v>3404</v>
      </c>
      <c r="N4518" t="b">
        <f>IF(ETMRouteStages[[#This Row],[RID]]=A4517,ETMRouteStages[[#This Row],[StageSequence]]=F4517+1,TRUE)</f>
        <v>1</v>
      </c>
    </row>
    <row r="4519" spans="1:14">
      <c r="A4519" t="s">
        <v>6624</v>
      </c>
      <c r="B4519" t="s">
        <v>1844</v>
      </c>
      <c r="C4519" t="s">
        <v>3655</v>
      </c>
      <c r="D4519" s="154">
        <v>41</v>
      </c>
      <c r="E4519" t="s">
        <v>2316</v>
      </c>
      <c r="F4519">
        <v>33</v>
      </c>
      <c r="G4519">
        <v>59</v>
      </c>
      <c r="H4519" t="s">
        <v>3404</v>
      </c>
      <c r="I4519" t="s">
        <v>3515</v>
      </c>
      <c r="K4519" t="s">
        <v>2317</v>
      </c>
      <c r="L4519" t="s">
        <v>2316</v>
      </c>
      <c r="M4519" t="s">
        <v>3404</v>
      </c>
      <c r="N4519" t="b">
        <f>IF(ETMRouteStages[[#This Row],[RID]]=A4518,ETMRouteStages[[#This Row],[StageSequence]]=F4518+1,TRUE)</f>
        <v>1</v>
      </c>
    </row>
    <row r="4520" spans="1:14">
      <c r="A4520" t="s">
        <v>6624</v>
      </c>
      <c r="B4520" t="s">
        <v>1844</v>
      </c>
      <c r="C4520" t="s">
        <v>3655</v>
      </c>
      <c r="D4520" s="154">
        <v>41</v>
      </c>
      <c r="E4520" t="s">
        <v>1341</v>
      </c>
      <c r="F4520">
        <v>34</v>
      </c>
      <c r="G4520">
        <v>63</v>
      </c>
      <c r="H4520" t="s">
        <v>3404</v>
      </c>
      <c r="I4520" t="s">
        <v>3515</v>
      </c>
      <c r="K4520" t="s">
        <v>1342</v>
      </c>
      <c r="L4520" t="s">
        <v>1341</v>
      </c>
      <c r="M4520" t="s">
        <v>3404</v>
      </c>
      <c r="N4520" t="b">
        <f>IF(ETMRouteStages[[#This Row],[RID]]=A4519,ETMRouteStages[[#This Row],[StageSequence]]=F4519+1,TRUE)</f>
        <v>1</v>
      </c>
    </row>
    <row r="4521" spans="1:14">
      <c r="A4521" t="s">
        <v>6624</v>
      </c>
      <c r="B4521" t="s">
        <v>1844</v>
      </c>
      <c r="C4521" t="s">
        <v>3655</v>
      </c>
      <c r="D4521" s="154">
        <v>41</v>
      </c>
      <c r="E4521" t="s">
        <v>882</v>
      </c>
      <c r="F4521">
        <v>35</v>
      </c>
      <c r="G4521">
        <v>66</v>
      </c>
      <c r="H4521" t="s">
        <v>3404</v>
      </c>
      <c r="I4521" t="s">
        <v>3515</v>
      </c>
      <c r="K4521" t="s">
        <v>883</v>
      </c>
      <c r="L4521" t="s">
        <v>882</v>
      </c>
      <c r="M4521" t="s">
        <v>3404</v>
      </c>
      <c r="N4521" t="b">
        <f>IF(ETMRouteStages[[#This Row],[RID]]=A4520,ETMRouteStages[[#This Row],[StageSequence]]=F4520+1,TRUE)</f>
        <v>1</v>
      </c>
    </row>
    <row r="4522" spans="1:14">
      <c r="A4522" t="s">
        <v>6624</v>
      </c>
      <c r="B4522" t="s">
        <v>1844</v>
      </c>
      <c r="C4522" t="s">
        <v>3655</v>
      </c>
      <c r="D4522" s="154">
        <v>41</v>
      </c>
      <c r="E4522" t="s">
        <v>830</v>
      </c>
      <c r="F4522">
        <v>36</v>
      </c>
      <c r="G4522">
        <v>68</v>
      </c>
      <c r="H4522" t="s">
        <v>3404</v>
      </c>
      <c r="I4522" t="s">
        <v>3515</v>
      </c>
      <c r="K4522" t="s">
        <v>831</v>
      </c>
      <c r="L4522" t="s">
        <v>830</v>
      </c>
      <c r="M4522" t="s">
        <v>3404</v>
      </c>
      <c r="N4522" t="b">
        <f>IF(ETMRouteStages[[#This Row],[RID]]=A4521,ETMRouteStages[[#This Row],[StageSequence]]=F4521+1,TRUE)</f>
        <v>1</v>
      </c>
    </row>
    <row r="4523" spans="1:14">
      <c r="A4523" t="s">
        <v>6624</v>
      </c>
      <c r="B4523" t="s">
        <v>1844</v>
      </c>
      <c r="C4523" t="s">
        <v>3655</v>
      </c>
      <c r="D4523" s="154">
        <v>41</v>
      </c>
      <c r="E4523" t="s">
        <v>2673</v>
      </c>
      <c r="F4523">
        <v>37</v>
      </c>
      <c r="G4523">
        <v>70</v>
      </c>
      <c r="H4523" t="s">
        <v>3404</v>
      </c>
      <c r="I4523" t="s">
        <v>3515</v>
      </c>
      <c r="K4523" t="s">
        <v>2674</v>
      </c>
      <c r="L4523" t="s">
        <v>2673</v>
      </c>
      <c r="M4523" t="s">
        <v>3404</v>
      </c>
      <c r="N4523" t="b">
        <f>IF(ETMRouteStages[[#This Row],[RID]]=A4522,ETMRouteStages[[#This Row],[StageSequence]]=F4522+1,TRUE)</f>
        <v>1</v>
      </c>
    </row>
    <row r="4524" spans="1:14">
      <c r="A4524" t="s">
        <v>6624</v>
      </c>
      <c r="B4524" t="s">
        <v>1844</v>
      </c>
      <c r="C4524" t="s">
        <v>3655</v>
      </c>
      <c r="D4524" s="154">
        <v>41</v>
      </c>
      <c r="E4524" t="s">
        <v>1932</v>
      </c>
      <c r="F4524">
        <v>38</v>
      </c>
      <c r="G4524">
        <v>72</v>
      </c>
      <c r="H4524" t="s">
        <v>3404</v>
      </c>
      <c r="I4524" t="s">
        <v>3515</v>
      </c>
      <c r="K4524" t="s">
        <v>1933</v>
      </c>
      <c r="L4524" t="s">
        <v>1932</v>
      </c>
      <c r="M4524" t="s">
        <v>3404</v>
      </c>
      <c r="N4524" t="b">
        <f>IF(ETMRouteStages[[#This Row],[RID]]=A4523,ETMRouteStages[[#This Row],[StageSequence]]=F4523+1,TRUE)</f>
        <v>1</v>
      </c>
    </row>
    <row r="4525" spans="1:14">
      <c r="A4525" t="s">
        <v>6624</v>
      </c>
      <c r="B4525" t="s">
        <v>1844</v>
      </c>
      <c r="C4525" t="s">
        <v>3655</v>
      </c>
      <c r="D4525" s="154">
        <v>41</v>
      </c>
      <c r="E4525" t="s">
        <v>720</v>
      </c>
      <c r="F4525">
        <v>39</v>
      </c>
      <c r="G4525">
        <v>73</v>
      </c>
      <c r="H4525" t="s">
        <v>3404</v>
      </c>
      <c r="I4525" t="s">
        <v>3515</v>
      </c>
      <c r="K4525" t="s">
        <v>721</v>
      </c>
      <c r="L4525" t="s">
        <v>720</v>
      </c>
      <c r="M4525" t="s">
        <v>3404</v>
      </c>
      <c r="N4525" t="b">
        <f>IF(ETMRouteStages[[#This Row],[RID]]=A4524,ETMRouteStages[[#This Row],[StageSequence]]=F4524+1,TRUE)</f>
        <v>1</v>
      </c>
    </row>
    <row r="4526" spans="1:14">
      <c r="A4526" t="s">
        <v>6624</v>
      </c>
      <c r="B4526" t="s">
        <v>1844</v>
      </c>
      <c r="C4526" t="s">
        <v>3655</v>
      </c>
      <c r="D4526" s="154">
        <v>41</v>
      </c>
      <c r="E4526" t="s">
        <v>724</v>
      </c>
      <c r="F4526">
        <v>40</v>
      </c>
      <c r="G4526">
        <v>74</v>
      </c>
      <c r="H4526" t="s">
        <v>3404</v>
      </c>
      <c r="I4526" t="s">
        <v>3515</v>
      </c>
      <c r="K4526" t="s">
        <v>725</v>
      </c>
      <c r="L4526" t="s">
        <v>724</v>
      </c>
      <c r="M4526" t="s">
        <v>3404</v>
      </c>
      <c r="N4526" t="b">
        <f>IF(ETMRouteStages[[#This Row],[RID]]=A4525,ETMRouteStages[[#This Row],[StageSequence]]=F4525+1,TRUE)</f>
        <v>1</v>
      </c>
    </row>
    <row r="4527" spans="1:14">
      <c r="A4527" t="s">
        <v>6624</v>
      </c>
      <c r="B4527" t="s">
        <v>1844</v>
      </c>
      <c r="C4527" t="s">
        <v>3655</v>
      </c>
      <c r="D4527" s="154">
        <v>41</v>
      </c>
      <c r="E4527" t="s">
        <v>2101</v>
      </c>
      <c r="F4527">
        <v>41</v>
      </c>
      <c r="G4527">
        <v>76</v>
      </c>
      <c r="H4527" t="s">
        <v>3404</v>
      </c>
      <c r="I4527" t="s">
        <v>3515</v>
      </c>
      <c r="K4527" t="s">
        <v>2102</v>
      </c>
      <c r="L4527" t="s">
        <v>2101</v>
      </c>
      <c r="M4527" t="s">
        <v>3404</v>
      </c>
      <c r="N4527" t="b">
        <f>IF(ETMRouteStages[[#This Row],[RID]]=A4526,ETMRouteStages[[#This Row],[StageSequence]]=F4526+1,TRUE)</f>
        <v>1</v>
      </c>
    </row>
    <row r="4528" spans="1:14">
      <c r="A4528" t="s">
        <v>6624</v>
      </c>
      <c r="B4528" t="s">
        <v>1844</v>
      </c>
      <c r="C4528" t="s">
        <v>3655</v>
      </c>
      <c r="D4528" s="154">
        <v>41</v>
      </c>
      <c r="E4528" t="s">
        <v>1550</v>
      </c>
      <c r="F4528">
        <v>42</v>
      </c>
      <c r="G4528">
        <v>78</v>
      </c>
      <c r="H4528" t="s">
        <v>3404</v>
      </c>
      <c r="I4528" t="s">
        <v>3515</v>
      </c>
      <c r="K4528" t="s">
        <v>1551</v>
      </c>
      <c r="L4528" t="s">
        <v>1550</v>
      </c>
      <c r="M4528" t="s">
        <v>3404</v>
      </c>
      <c r="N4528" t="b">
        <f>IF(ETMRouteStages[[#This Row],[RID]]=A4527,ETMRouteStages[[#This Row],[StageSequence]]=F4527+1,TRUE)</f>
        <v>1</v>
      </c>
    </row>
    <row r="4529" spans="1:14">
      <c r="A4529" t="s">
        <v>6624</v>
      </c>
      <c r="B4529" t="s">
        <v>1844</v>
      </c>
      <c r="C4529" t="s">
        <v>3655</v>
      </c>
      <c r="D4529" s="154">
        <v>41</v>
      </c>
      <c r="E4529" t="s">
        <v>1235</v>
      </c>
      <c r="F4529">
        <v>43</v>
      </c>
      <c r="G4529">
        <v>80</v>
      </c>
      <c r="H4529" t="s">
        <v>3404</v>
      </c>
      <c r="I4529" t="s">
        <v>3515</v>
      </c>
      <c r="K4529" t="s">
        <v>1236</v>
      </c>
      <c r="L4529" t="s">
        <v>1235</v>
      </c>
      <c r="M4529" t="s">
        <v>3404</v>
      </c>
      <c r="N4529" t="b">
        <f>IF(ETMRouteStages[[#This Row],[RID]]=A4528,ETMRouteStages[[#This Row],[StageSequence]]=F4528+1,TRUE)</f>
        <v>1</v>
      </c>
    </row>
    <row r="4530" spans="1:14">
      <c r="A4530" t="s">
        <v>6624</v>
      </c>
      <c r="B4530" t="s">
        <v>1844</v>
      </c>
      <c r="C4530" t="s">
        <v>3655</v>
      </c>
      <c r="D4530" s="154">
        <v>41</v>
      </c>
      <c r="E4530" t="s">
        <v>1436</v>
      </c>
      <c r="F4530">
        <v>44</v>
      </c>
      <c r="G4530">
        <v>82</v>
      </c>
      <c r="H4530" t="s">
        <v>3404</v>
      </c>
      <c r="I4530" t="s">
        <v>3515</v>
      </c>
      <c r="K4530" t="s">
        <v>1437</v>
      </c>
      <c r="L4530" t="s">
        <v>1436</v>
      </c>
      <c r="M4530" t="s">
        <v>3404</v>
      </c>
      <c r="N4530" t="b">
        <f>IF(ETMRouteStages[[#This Row],[RID]]=A4529,ETMRouteStages[[#This Row],[StageSequence]]=F4529+1,TRUE)</f>
        <v>1</v>
      </c>
    </row>
    <row r="4531" spans="1:14">
      <c r="A4531" t="s">
        <v>6624</v>
      </c>
      <c r="B4531" t="s">
        <v>1844</v>
      </c>
      <c r="C4531" t="s">
        <v>3655</v>
      </c>
      <c r="D4531" s="154">
        <v>41</v>
      </c>
      <c r="E4531" t="s">
        <v>742</v>
      </c>
      <c r="F4531">
        <v>45</v>
      </c>
      <c r="G4531">
        <v>84</v>
      </c>
      <c r="H4531" t="s">
        <v>3404</v>
      </c>
      <c r="I4531" t="s">
        <v>3515</v>
      </c>
      <c r="K4531" t="s">
        <v>743</v>
      </c>
      <c r="L4531" t="s">
        <v>742</v>
      </c>
      <c r="M4531" t="s">
        <v>3404</v>
      </c>
      <c r="N4531" t="b">
        <f>IF(ETMRouteStages[[#This Row],[RID]]=A4530,ETMRouteStages[[#This Row],[StageSequence]]=F4530+1,TRUE)</f>
        <v>1</v>
      </c>
    </row>
    <row r="4532" spans="1:14">
      <c r="A4532" t="s">
        <v>6624</v>
      </c>
      <c r="B4532" t="s">
        <v>1844</v>
      </c>
      <c r="C4532" t="s">
        <v>3655</v>
      </c>
      <c r="D4532" s="154">
        <v>41</v>
      </c>
      <c r="E4532" t="s">
        <v>2898</v>
      </c>
      <c r="F4532">
        <v>46</v>
      </c>
      <c r="G4532">
        <v>85</v>
      </c>
      <c r="H4532" t="s">
        <v>3404</v>
      </c>
      <c r="I4532" t="s">
        <v>3515</v>
      </c>
      <c r="K4532" t="s">
        <v>2899</v>
      </c>
      <c r="L4532" t="s">
        <v>2898</v>
      </c>
      <c r="M4532" t="s">
        <v>3404</v>
      </c>
      <c r="N4532" t="b">
        <f>IF(ETMRouteStages[[#This Row],[RID]]=A4531,ETMRouteStages[[#This Row],[StageSequence]]=F4531+1,TRUE)</f>
        <v>1</v>
      </c>
    </row>
    <row r="4533" spans="1:14">
      <c r="A4533" t="s">
        <v>6625</v>
      </c>
      <c r="B4533" t="s">
        <v>1844</v>
      </c>
      <c r="C4533" t="s">
        <v>3659</v>
      </c>
      <c r="D4533" s="154">
        <v>42</v>
      </c>
      <c r="E4533" t="s">
        <v>2201</v>
      </c>
      <c r="F4533">
        <v>1</v>
      </c>
      <c r="G4533">
        <v>0</v>
      </c>
      <c r="H4533" t="s">
        <v>3404</v>
      </c>
      <c r="I4533" t="s">
        <v>3515</v>
      </c>
      <c r="K4533" t="s">
        <v>2202</v>
      </c>
      <c r="L4533" t="s">
        <v>2201</v>
      </c>
      <c r="M4533" t="s">
        <v>3404</v>
      </c>
      <c r="N4533" t="b">
        <f>IF(ETMRouteStages[[#This Row],[RID]]=A4532,ETMRouteStages[[#This Row],[StageSequence]]=F4532+1,TRUE)</f>
        <v>1</v>
      </c>
    </row>
    <row r="4534" spans="1:14">
      <c r="A4534" t="s">
        <v>6625</v>
      </c>
      <c r="B4534" t="s">
        <v>1844</v>
      </c>
      <c r="C4534" t="s">
        <v>3659</v>
      </c>
      <c r="D4534" s="154">
        <v>42</v>
      </c>
      <c r="E4534" t="s">
        <v>2739</v>
      </c>
      <c r="F4534">
        <v>2</v>
      </c>
      <c r="G4534">
        <v>3</v>
      </c>
      <c r="H4534" t="s">
        <v>3404</v>
      </c>
      <c r="I4534" t="s">
        <v>3515</v>
      </c>
      <c r="K4534" t="s">
        <v>2740</v>
      </c>
      <c r="L4534" t="s">
        <v>2739</v>
      </c>
      <c r="M4534" t="s">
        <v>3404</v>
      </c>
      <c r="N4534" t="b">
        <f>IF(ETMRouteStages[[#This Row],[RID]]=A4533,ETMRouteStages[[#This Row],[StageSequence]]=F4533+1,TRUE)</f>
        <v>1</v>
      </c>
    </row>
    <row r="4535" spans="1:14">
      <c r="A4535" t="s">
        <v>6625</v>
      </c>
      <c r="B4535" t="s">
        <v>1844</v>
      </c>
      <c r="C4535" t="s">
        <v>3659</v>
      </c>
      <c r="D4535" s="154">
        <v>42</v>
      </c>
      <c r="E4535" t="s">
        <v>626</v>
      </c>
      <c r="F4535">
        <v>3</v>
      </c>
      <c r="G4535">
        <v>4</v>
      </c>
      <c r="H4535" t="s">
        <v>3404</v>
      </c>
      <c r="I4535" t="s">
        <v>3515</v>
      </c>
      <c r="K4535" t="s">
        <v>627</v>
      </c>
      <c r="L4535" t="s">
        <v>626</v>
      </c>
      <c r="M4535" t="s">
        <v>3404</v>
      </c>
      <c r="N4535" t="b">
        <f>IF(ETMRouteStages[[#This Row],[RID]]=A4534,ETMRouteStages[[#This Row],[StageSequence]]=F4534+1,TRUE)</f>
        <v>1</v>
      </c>
    </row>
    <row r="4536" spans="1:14">
      <c r="A4536" t="s">
        <v>6625</v>
      </c>
      <c r="B4536" t="s">
        <v>1844</v>
      </c>
      <c r="C4536" t="s">
        <v>3659</v>
      </c>
      <c r="D4536" s="154">
        <v>42</v>
      </c>
      <c r="E4536" t="s">
        <v>628</v>
      </c>
      <c r="F4536">
        <v>4</v>
      </c>
      <c r="G4536">
        <v>6</v>
      </c>
      <c r="H4536" t="s">
        <v>3404</v>
      </c>
      <c r="I4536" t="s">
        <v>3515</v>
      </c>
      <c r="K4536" t="s">
        <v>629</v>
      </c>
      <c r="L4536" t="s">
        <v>628</v>
      </c>
      <c r="M4536" t="s">
        <v>3404</v>
      </c>
      <c r="N4536" t="b">
        <f>IF(ETMRouteStages[[#This Row],[RID]]=A4535,ETMRouteStages[[#This Row],[StageSequence]]=F4535+1,TRUE)</f>
        <v>1</v>
      </c>
    </row>
    <row r="4537" spans="1:14">
      <c r="A4537" t="s">
        <v>6625</v>
      </c>
      <c r="B4537" t="s">
        <v>1844</v>
      </c>
      <c r="C4537" t="s">
        <v>3659</v>
      </c>
      <c r="D4537" s="154">
        <v>42</v>
      </c>
      <c r="E4537" t="s">
        <v>2693</v>
      </c>
      <c r="F4537">
        <v>5</v>
      </c>
      <c r="G4537">
        <v>8</v>
      </c>
      <c r="H4537" t="s">
        <v>3404</v>
      </c>
      <c r="I4537" t="s">
        <v>3515</v>
      </c>
      <c r="K4537" t="s">
        <v>2694</v>
      </c>
      <c r="L4537" t="s">
        <v>2693</v>
      </c>
      <c r="M4537" t="s">
        <v>3404</v>
      </c>
      <c r="N4537" t="b">
        <f>IF(ETMRouteStages[[#This Row],[RID]]=A4536,ETMRouteStages[[#This Row],[StageSequence]]=F4536+1,TRUE)</f>
        <v>1</v>
      </c>
    </row>
    <row r="4538" spans="1:14">
      <c r="A4538" t="s">
        <v>6625</v>
      </c>
      <c r="B4538" t="s">
        <v>1844</v>
      </c>
      <c r="C4538" t="s">
        <v>3659</v>
      </c>
      <c r="D4538" s="154">
        <v>42</v>
      </c>
      <c r="E4538" t="s">
        <v>1291</v>
      </c>
      <c r="F4538">
        <v>6</v>
      </c>
      <c r="G4538">
        <v>10</v>
      </c>
      <c r="H4538" t="s">
        <v>3404</v>
      </c>
      <c r="I4538" t="s">
        <v>3515</v>
      </c>
      <c r="K4538" t="s">
        <v>1292</v>
      </c>
      <c r="L4538" t="s">
        <v>1291</v>
      </c>
      <c r="M4538" t="s">
        <v>3404</v>
      </c>
      <c r="N4538" t="b">
        <f>IF(ETMRouteStages[[#This Row],[RID]]=A4537,ETMRouteStages[[#This Row],[StageSequence]]=F4537+1,TRUE)</f>
        <v>1</v>
      </c>
    </row>
    <row r="4539" spans="1:14">
      <c r="A4539" t="s">
        <v>6625</v>
      </c>
      <c r="B4539" t="s">
        <v>1844</v>
      </c>
      <c r="C4539" t="s">
        <v>3659</v>
      </c>
      <c r="D4539" s="154">
        <v>42</v>
      </c>
      <c r="E4539" t="s">
        <v>2286</v>
      </c>
      <c r="F4539">
        <v>7</v>
      </c>
      <c r="G4539">
        <v>12</v>
      </c>
      <c r="H4539" t="s">
        <v>3404</v>
      </c>
      <c r="I4539" t="s">
        <v>3515</v>
      </c>
      <c r="K4539" t="s">
        <v>2287</v>
      </c>
      <c r="L4539" t="s">
        <v>2286</v>
      </c>
      <c r="M4539" t="s">
        <v>3404</v>
      </c>
      <c r="N4539" t="b">
        <f>IF(ETMRouteStages[[#This Row],[RID]]=A4538,ETMRouteStages[[#This Row],[StageSequence]]=F4538+1,TRUE)</f>
        <v>1</v>
      </c>
    </row>
    <row r="4540" spans="1:14">
      <c r="A4540" t="s">
        <v>6625</v>
      </c>
      <c r="B4540" t="s">
        <v>1844</v>
      </c>
      <c r="C4540" t="s">
        <v>3659</v>
      </c>
      <c r="D4540" s="154">
        <v>42</v>
      </c>
      <c r="E4540" t="s">
        <v>424</v>
      </c>
      <c r="F4540">
        <v>8</v>
      </c>
      <c r="G4540">
        <v>14</v>
      </c>
      <c r="H4540" t="s">
        <v>3404</v>
      </c>
      <c r="I4540" t="s">
        <v>3515</v>
      </c>
      <c r="K4540" t="s">
        <v>425</v>
      </c>
      <c r="L4540" t="s">
        <v>424</v>
      </c>
      <c r="M4540" t="s">
        <v>3404</v>
      </c>
      <c r="N4540" t="b">
        <f>IF(ETMRouteStages[[#This Row],[RID]]=A4539,ETMRouteStages[[#This Row],[StageSequence]]=F4539+1,TRUE)</f>
        <v>1</v>
      </c>
    </row>
    <row r="4541" spans="1:14">
      <c r="A4541" t="s">
        <v>6625</v>
      </c>
      <c r="B4541" t="s">
        <v>1844</v>
      </c>
      <c r="C4541" t="s">
        <v>3659</v>
      </c>
      <c r="D4541" s="154">
        <v>42</v>
      </c>
      <c r="E4541" t="s">
        <v>976</v>
      </c>
      <c r="F4541">
        <v>9</v>
      </c>
      <c r="G4541">
        <v>16</v>
      </c>
      <c r="H4541" t="s">
        <v>3404</v>
      </c>
      <c r="I4541" t="s">
        <v>3515</v>
      </c>
      <c r="K4541" t="s">
        <v>977</v>
      </c>
      <c r="L4541" t="s">
        <v>976</v>
      </c>
      <c r="M4541" t="s">
        <v>3404</v>
      </c>
      <c r="N4541" t="b">
        <f>IF(ETMRouteStages[[#This Row],[RID]]=A4540,ETMRouteStages[[#This Row],[StageSequence]]=F4540+1,TRUE)</f>
        <v>1</v>
      </c>
    </row>
    <row r="4542" spans="1:14">
      <c r="A4542" t="s">
        <v>6625</v>
      </c>
      <c r="B4542" t="s">
        <v>1844</v>
      </c>
      <c r="C4542" t="s">
        <v>3659</v>
      </c>
      <c r="D4542" s="154">
        <v>42</v>
      </c>
      <c r="E4542" t="s">
        <v>2181</v>
      </c>
      <c r="F4542">
        <v>10</v>
      </c>
      <c r="G4542">
        <v>18</v>
      </c>
      <c r="H4542" t="s">
        <v>3404</v>
      </c>
      <c r="I4542" t="s">
        <v>3515</v>
      </c>
      <c r="K4542" t="s">
        <v>2182</v>
      </c>
      <c r="L4542" t="s">
        <v>2181</v>
      </c>
      <c r="M4542" t="s">
        <v>3404</v>
      </c>
      <c r="N4542" t="b">
        <f>IF(ETMRouteStages[[#This Row],[RID]]=A4541,ETMRouteStages[[#This Row],[StageSequence]]=F4541+1,TRUE)</f>
        <v>1</v>
      </c>
    </row>
    <row r="4543" spans="1:14">
      <c r="A4543" t="s">
        <v>6625</v>
      </c>
      <c r="B4543" t="s">
        <v>1844</v>
      </c>
      <c r="C4543" t="s">
        <v>3659</v>
      </c>
      <c r="D4543" s="154">
        <v>42</v>
      </c>
      <c r="E4543" t="s">
        <v>1679</v>
      </c>
      <c r="F4543">
        <v>11</v>
      </c>
      <c r="G4543">
        <v>19</v>
      </c>
      <c r="H4543" t="s">
        <v>3404</v>
      </c>
      <c r="I4543" t="s">
        <v>3515</v>
      </c>
      <c r="K4543" t="s">
        <v>1680</v>
      </c>
      <c r="L4543" t="s">
        <v>1679</v>
      </c>
      <c r="M4543" t="s">
        <v>3404</v>
      </c>
      <c r="N4543" t="b">
        <f>IF(ETMRouteStages[[#This Row],[RID]]=A4542,ETMRouteStages[[#This Row],[StageSequence]]=F4542+1,TRUE)</f>
        <v>1</v>
      </c>
    </row>
    <row r="4544" spans="1:14">
      <c r="A4544" t="s">
        <v>6625</v>
      </c>
      <c r="B4544" t="s">
        <v>1844</v>
      </c>
      <c r="C4544" t="s">
        <v>3659</v>
      </c>
      <c r="D4544" s="154">
        <v>42</v>
      </c>
      <c r="E4544" t="s">
        <v>2874</v>
      </c>
      <c r="F4544">
        <v>12</v>
      </c>
      <c r="G4544">
        <v>20</v>
      </c>
      <c r="H4544" t="s">
        <v>3404</v>
      </c>
      <c r="I4544" t="s">
        <v>3515</v>
      </c>
      <c r="K4544" t="s">
        <v>2875</v>
      </c>
      <c r="L4544" t="s">
        <v>2874</v>
      </c>
      <c r="M4544" t="s">
        <v>3404</v>
      </c>
      <c r="N4544" t="b">
        <f>IF(ETMRouteStages[[#This Row],[RID]]=A4543,ETMRouteStages[[#This Row],[StageSequence]]=F4543+1,TRUE)</f>
        <v>1</v>
      </c>
    </row>
    <row r="4545" spans="1:14">
      <c r="A4545" t="s">
        <v>6625</v>
      </c>
      <c r="B4545" t="s">
        <v>1844</v>
      </c>
      <c r="C4545" t="s">
        <v>3659</v>
      </c>
      <c r="D4545" s="154">
        <v>42</v>
      </c>
      <c r="E4545" t="s">
        <v>2294</v>
      </c>
      <c r="F4545">
        <v>13</v>
      </c>
      <c r="G4545">
        <v>21</v>
      </c>
      <c r="H4545" t="s">
        <v>3404</v>
      </c>
      <c r="I4545" t="s">
        <v>3515</v>
      </c>
      <c r="K4545" t="s">
        <v>2295</v>
      </c>
      <c r="L4545" t="s">
        <v>2294</v>
      </c>
      <c r="M4545" t="s">
        <v>3404</v>
      </c>
      <c r="N4545" t="b">
        <f>IF(ETMRouteStages[[#This Row],[RID]]=A4544,ETMRouteStages[[#This Row],[StageSequence]]=F4544+1,TRUE)</f>
        <v>1</v>
      </c>
    </row>
    <row r="4546" spans="1:14">
      <c r="A4546" t="s">
        <v>6625</v>
      </c>
      <c r="B4546" t="s">
        <v>1844</v>
      </c>
      <c r="C4546" t="s">
        <v>3659</v>
      </c>
      <c r="D4546" s="154">
        <v>42</v>
      </c>
      <c r="E4546" t="s">
        <v>3040</v>
      </c>
      <c r="F4546">
        <v>14</v>
      </c>
      <c r="G4546">
        <v>23</v>
      </c>
      <c r="H4546" t="s">
        <v>3404</v>
      </c>
      <c r="I4546" t="s">
        <v>3515</v>
      </c>
      <c r="K4546" t="s">
        <v>3041</v>
      </c>
      <c r="L4546" t="s">
        <v>3040</v>
      </c>
      <c r="M4546" t="s">
        <v>3404</v>
      </c>
      <c r="N4546" t="b">
        <f>IF(ETMRouteStages[[#This Row],[RID]]=A4545,ETMRouteStages[[#This Row],[StageSequence]]=F4545+1,TRUE)</f>
        <v>1</v>
      </c>
    </row>
    <row r="4547" spans="1:14">
      <c r="A4547" t="s">
        <v>6625</v>
      </c>
      <c r="B4547" t="s">
        <v>1844</v>
      </c>
      <c r="C4547" t="s">
        <v>3659</v>
      </c>
      <c r="D4547" s="154">
        <v>42</v>
      </c>
      <c r="E4547" t="s">
        <v>2727</v>
      </c>
      <c r="F4547">
        <v>15</v>
      </c>
      <c r="G4547">
        <v>24</v>
      </c>
      <c r="H4547" t="s">
        <v>3404</v>
      </c>
      <c r="I4547" t="s">
        <v>3515</v>
      </c>
      <c r="K4547" t="s">
        <v>2728</v>
      </c>
      <c r="L4547" t="s">
        <v>2727</v>
      </c>
      <c r="M4547" t="s">
        <v>3404</v>
      </c>
      <c r="N4547" t="b">
        <f>IF(ETMRouteStages[[#This Row],[RID]]=A4546,ETMRouteStages[[#This Row],[StageSequence]]=F4546+1,TRUE)</f>
        <v>1</v>
      </c>
    </row>
    <row r="4548" spans="1:14">
      <c r="A4548" t="s">
        <v>6625</v>
      </c>
      <c r="B4548" t="s">
        <v>1844</v>
      </c>
      <c r="C4548" t="s">
        <v>3659</v>
      </c>
      <c r="D4548" s="154">
        <v>42</v>
      </c>
      <c r="E4548" t="s">
        <v>428</v>
      </c>
      <c r="F4548">
        <v>16</v>
      </c>
      <c r="G4548">
        <v>25</v>
      </c>
      <c r="H4548" t="s">
        <v>3404</v>
      </c>
      <c r="I4548" t="s">
        <v>3515</v>
      </c>
      <c r="K4548" t="s">
        <v>429</v>
      </c>
      <c r="L4548" t="s">
        <v>428</v>
      </c>
      <c r="M4548" t="s">
        <v>3404</v>
      </c>
      <c r="N4548" t="b">
        <f>IF(ETMRouteStages[[#This Row],[RID]]=A4547,ETMRouteStages[[#This Row],[StageSequence]]=F4547+1,TRUE)</f>
        <v>1</v>
      </c>
    </row>
    <row r="4549" spans="1:14">
      <c r="A4549" t="s">
        <v>6625</v>
      </c>
      <c r="B4549" t="s">
        <v>1844</v>
      </c>
      <c r="C4549" t="s">
        <v>3659</v>
      </c>
      <c r="D4549" s="154">
        <v>42</v>
      </c>
      <c r="E4549" t="s">
        <v>2463</v>
      </c>
      <c r="F4549">
        <v>17</v>
      </c>
      <c r="G4549">
        <v>27</v>
      </c>
      <c r="H4549" t="s">
        <v>3404</v>
      </c>
      <c r="I4549" t="s">
        <v>3515</v>
      </c>
      <c r="K4549" t="s">
        <v>2464</v>
      </c>
      <c r="L4549" t="s">
        <v>2463</v>
      </c>
      <c r="M4549" t="s">
        <v>3404</v>
      </c>
      <c r="N4549" t="b">
        <f>IF(ETMRouteStages[[#This Row],[RID]]=A4548,ETMRouteStages[[#This Row],[StageSequence]]=F4548+1,TRUE)</f>
        <v>1</v>
      </c>
    </row>
    <row r="4550" spans="1:14">
      <c r="A4550" t="s">
        <v>6625</v>
      </c>
      <c r="B4550" t="s">
        <v>1844</v>
      </c>
      <c r="C4550" t="s">
        <v>3659</v>
      </c>
      <c r="D4550" s="154">
        <v>42</v>
      </c>
      <c r="E4550" t="s">
        <v>2127</v>
      </c>
      <c r="F4550">
        <v>18</v>
      </c>
      <c r="G4550">
        <v>28</v>
      </c>
      <c r="H4550" t="s">
        <v>3404</v>
      </c>
      <c r="I4550" t="s">
        <v>3515</v>
      </c>
      <c r="K4550" t="s">
        <v>2128</v>
      </c>
      <c r="L4550" t="s">
        <v>2127</v>
      </c>
      <c r="M4550" t="s">
        <v>3404</v>
      </c>
      <c r="N4550" t="b">
        <f>IF(ETMRouteStages[[#This Row],[RID]]=A4549,ETMRouteStages[[#This Row],[StageSequence]]=F4549+1,TRUE)</f>
        <v>1</v>
      </c>
    </row>
    <row r="4551" spans="1:14">
      <c r="A4551" t="s">
        <v>6625</v>
      </c>
      <c r="B4551" t="s">
        <v>1844</v>
      </c>
      <c r="C4551" t="s">
        <v>3659</v>
      </c>
      <c r="D4551" s="154">
        <v>42</v>
      </c>
      <c r="E4551" t="s">
        <v>1843</v>
      </c>
      <c r="F4551">
        <v>19</v>
      </c>
      <c r="G4551">
        <v>31</v>
      </c>
      <c r="H4551" t="s">
        <v>3404</v>
      </c>
      <c r="I4551" t="s">
        <v>3515</v>
      </c>
      <c r="K4551" t="s">
        <v>1844</v>
      </c>
      <c r="L4551" t="s">
        <v>1843</v>
      </c>
      <c r="M4551" t="s">
        <v>3404</v>
      </c>
      <c r="N4551" t="b">
        <f>IF(ETMRouteStages[[#This Row],[RID]]=A4550,ETMRouteStages[[#This Row],[StageSequence]]=F4550+1,TRUE)</f>
        <v>1</v>
      </c>
    </row>
    <row r="4552" spans="1:14">
      <c r="A4552" t="s">
        <v>6625</v>
      </c>
      <c r="B4552" t="s">
        <v>1844</v>
      </c>
      <c r="C4552" t="s">
        <v>3659</v>
      </c>
      <c r="D4552" s="154">
        <v>42</v>
      </c>
      <c r="E4552" t="s">
        <v>1845</v>
      </c>
      <c r="F4552">
        <v>20</v>
      </c>
      <c r="G4552">
        <v>33</v>
      </c>
      <c r="H4552" t="s">
        <v>3404</v>
      </c>
      <c r="I4552" t="s">
        <v>3515</v>
      </c>
      <c r="K4552" t="s">
        <v>1846</v>
      </c>
      <c r="L4552" t="s">
        <v>1845</v>
      </c>
      <c r="M4552" t="s">
        <v>3404</v>
      </c>
      <c r="N4552" t="b">
        <f>IF(ETMRouteStages[[#This Row],[RID]]=A4551,ETMRouteStages[[#This Row],[StageSequence]]=F4551+1,TRUE)</f>
        <v>1</v>
      </c>
    </row>
    <row r="4553" spans="1:14">
      <c r="A4553" t="s">
        <v>6625</v>
      </c>
      <c r="B4553" t="s">
        <v>1844</v>
      </c>
      <c r="C4553" t="s">
        <v>3659</v>
      </c>
      <c r="D4553" s="154">
        <v>42</v>
      </c>
      <c r="E4553" t="s">
        <v>2073</v>
      </c>
      <c r="F4553">
        <v>21</v>
      </c>
      <c r="G4553">
        <v>35</v>
      </c>
      <c r="H4553" t="s">
        <v>3404</v>
      </c>
      <c r="I4553" t="s">
        <v>3515</v>
      </c>
      <c r="K4553" t="s">
        <v>2074</v>
      </c>
      <c r="L4553" t="s">
        <v>2073</v>
      </c>
      <c r="M4553" t="s">
        <v>3404</v>
      </c>
      <c r="N4553" t="b">
        <f>IF(ETMRouteStages[[#This Row],[RID]]=A4552,ETMRouteStages[[#This Row],[StageSequence]]=F4552+1,TRUE)</f>
        <v>1</v>
      </c>
    </row>
    <row r="4554" spans="1:14">
      <c r="A4554" t="s">
        <v>6625</v>
      </c>
      <c r="B4554" t="s">
        <v>1844</v>
      </c>
      <c r="C4554" t="s">
        <v>3659</v>
      </c>
      <c r="D4554" s="154">
        <v>42</v>
      </c>
      <c r="E4554" t="s">
        <v>1103</v>
      </c>
      <c r="F4554">
        <v>22</v>
      </c>
      <c r="G4554">
        <v>36</v>
      </c>
      <c r="H4554" t="s">
        <v>3404</v>
      </c>
      <c r="I4554" t="s">
        <v>3515</v>
      </c>
      <c r="K4554" t="s">
        <v>1104</v>
      </c>
      <c r="L4554" t="s">
        <v>1103</v>
      </c>
      <c r="M4554" t="s">
        <v>3404</v>
      </c>
      <c r="N4554" t="b">
        <f>IF(ETMRouteStages[[#This Row],[RID]]=A4553,ETMRouteStages[[#This Row],[StageSequence]]=F4553+1,TRUE)</f>
        <v>1</v>
      </c>
    </row>
    <row r="4555" spans="1:14">
      <c r="A4555" t="s">
        <v>6625</v>
      </c>
      <c r="B4555" t="s">
        <v>1844</v>
      </c>
      <c r="C4555" t="s">
        <v>3659</v>
      </c>
      <c r="D4555" s="154">
        <v>42</v>
      </c>
      <c r="E4555" t="s">
        <v>906</v>
      </c>
      <c r="F4555">
        <v>23</v>
      </c>
      <c r="G4555">
        <v>38</v>
      </c>
      <c r="H4555" t="s">
        <v>3404</v>
      </c>
      <c r="I4555" t="s">
        <v>3515</v>
      </c>
      <c r="K4555" t="s">
        <v>907</v>
      </c>
      <c r="L4555" t="s">
        <v>906</v>
      </c>
      <c r="M4555" t="s">
        <v>3404</v>
      </c>
      <c r="N4555" t="b">
        <f>IF(ETMRouteStages[[#This Row],[RID]]=A4554,ETMRouteStages[[#This Row],[StageSequence]]=F4554+1,TRUE)</f>
        <v>1</v>
      </c>
    </row>
    <row r="4556" spans="1:14">
      <c r="A4556" t="s">
        <v>6625</v>
      </c>
      <c r="B4556" t="s">
        <v>1844</v>
      </c>
      <c r="C4556" t="s">
        <v>3659</v>
      </c>
      <c r="D4556" s="154">
        <v>42</v>
      </c>
      <c r="E4556" t="s">
        <v>1035</v>
      </c>
      <c r="F4556">
        <v>24</v>
      </c>
      <c r="G4556">
        <v>39</v>
      </c>
      <c r="H4556" t="s">
        <v>3404</v>
      </c>
      <c r="I4556" t="s">
        <v>3515</v>
      </c>
      <c r="K4556" t="s">
        <v>1036</v>
      </c>
      <c r="L4556" t="s">
        <v>1035</v>
      </c>
      <c r="M4556" t="s">
        <v>3404</v>
      </c>
      <c r="N4556" t="b">
        <f>IF(ETMRouteStages[[#This Row],[RID]]=A4555,ETMRouteStages[[#This Row],[StageSequence]]=F4555+1,TRUE)</f>
        <v>1</v>
      </c>
    </row>
    <row r="4557" spans="1:14">
      <c r="A4557" t="s">
        <v>6625</v>
      </c>
      <c r="B4557" t="s">
        <v>1844</v>
      </c>
      <c r="C4557" t="s">
        <v>3659</v>
      </c>
      <c r="D4557" s="154">
        <v>42</v>
      </c>
      <c r="E4557" t="s">
        <v>2260</v>
      </c>
      <c r="F4557">
        <v>25</v>
      </c>
      <c r="G4557">
        <v>42</v>
      </c>
      <c r="H4557" t="s">
        <v>3404</v>
      </c>
      <c r="I4557" t="s">
        <v>3515</v>
      </c>
      <c r="K4557" t="s">
        <v>2261</v>
      </c>
      <c r="L4557" t="s">
        <v>2260</v>
      </c>
      <c r="M4557" t="s">
        <v>3404</v>
      </c>
      <c r="N4557" t="b">
        <f>IF(ETMRouteStages[[#This Row],[RID]]=A4556,ETMRouteStages[[#This Row],[StageSequence]]=F4556+1,TRUE)</f>
        <v>1</v>
      </c>
    </row>
    <row r="4558" spans="1:14">
      <c r="A4558" t="s">
        <v>6625</v>
      </c>
      <c r="B4558" t="s">
        <v>1844</v>
      </c>
      <c r="C4558" t="s">
        <v>3659</v>
      </c>
      <c r="D4558" s="154">
        <v>42</v>
      </c>
      <c r="E4558" t="s">
        <v>995</v>
      </c>
      <c r="F4558">
        <v>26</v>
      </c>
      <c r="G4558">
        <v>45</v>
      </c>
      <c r="H4558" t="s">
        <v>3404</v>
      </c>
      <c r="I4558" t="s">
        <v>3515</v>
      </c>
      <c r="K4558" t="s">
        <v>996</v>
      </c>
      <c r="L4558" t="s">
        <v>995</v>
      </c>
      <c r="M4558" t="s">
        <v>3404</v>
      </c>
      <c r="N4558" t="b">
        <f>IF(ETMRouteStages[[#This Row],[RID]]=A4557,ETMRouteStages[[#This Row],[StageSequence]]=F4557+1,TRUE)</f>
        <v>1</v>
      </c>
    </row>
    <row r="4559" spans="1:14">
      <c r="A4559" t="s">
        <v>6625</v>
      </c>
      <c r="B4559" t="s">
        <v>1844</v>
      </c>
      <c r="C4559" t="s">
        <v>3659</v>
      </c>
      <c r="D4559" s="154">
        <v>42</v>
      </c>
      <c r="E4559" t="s">
        <v>1055</v>
      </c>
      <c r="F4559">
        <v>27</v>
      </c>
      <c r="G4559">
        <v>46</v>
      </c>
      <c r="H4559" t="s">
        <v>3404</v>
      </c>
      <c r="I4559" t="s">
        <v>3515</v>
      </c>
      <c r="K4559" t="s">
        <v>1056</v>
      </c>
      <c r="L4559" t="s">
        <v>1055</v>
      </c>
      <c r="M4559" t="s">
        <v>3404</v>
      </c>
      <c r="N4559" t="b">
        <f>IF(ETMRouteStages[[#This Row],[RID]]=A4558,ETMRouteStages[[#This Row],[StageSequence]]=F4558+1,TRUE)</f>
        <v>1</v>
      </c>
    </row>
    <row r="4560" spans="1:14">
      <c r="A4560" t="s">
        <v>6625</v>
      </c>
      <c r="B4560" t="s">
        <v>1844</v>
      </c>
      <c r="C4560" t="s">
        <v>3659</v>
      </c>
      <c r="D4560" s="154">
        <v>42</v>
      </c>
      <c r="E4560" t="s">
        <v>620</v>
      </c>
      <c r="F4560">
        <v>28</v>
      </c>
      <c r="G4560">
        <v>48</v>
      </c>
      <c r="H4560" t="s">
        <v>3404</v>
      </c>
      <c r="I4560" t="s">
        <v>3515</v>
      </c>
      <c r="K4560" t="s">
        <v>621</v>
      </c>
      <c r="L4560" t="s">
        <v>620</v>
      </c>
      <c r="M4560" t="s">
        <v>3404</v>
      </c>
      <c r="N4560" t="b">
        <f>IF(ETMRouteStages[[#This Row],[RID]]=A4559,ETMRouteStages[[#This Row],[StageSequence]]=F4559+1,TRUE)</f>
        <v>1</v>
      </c>
    </row>
    <row r="4561" spans="1:14">
      <c r="A4561" t="s">
        <v>6625</v>
      </c>
      <c r="B4561" t="s">
        <v>1844</v>
      </c>
      <c r="C4561" t="s">
        <v>3659</v>
      </c>
      <c r="D4561" s="154">
        <v>42</v>
      </c>
      <c r="E4561" t="s">
        <v>680</v>
      </c>
      <c r="F4561">
        <v>29</v>
      </c>
      <c r="G4561">
        <v>51</v>
      </c>
      <c r="H4561" t="s">
        <v>3404</v>
      </c>
      <c r="I4561" t="s">
        <v>3515</v>
      </c>
      <c r="K4561" t="s">
        <v>681</v>
      </c>
      <c r="L4561" t="s">
        <v>680</v>
      </c>
      <c r="M4561" t="s">
        <v>3404</v>
      </c>
      <c r="N4561" t="b">
        <f>IF(ETMRouteStages[[#This Row],[RID]]=A4560,ETMRouteStages[[#This Row],[StageSequence]]=F4560+1,TRUE)</f>
        <v>1</v>
      </c>
    </row>
    <row r="4562" spans="1:14">
      <c r="A4562" t="s">
        <v>6625</v>
      </c>
      <c r="B4562" t="s">
        <v>1844</v>
      </c>
      <c r="C4562" t="s">
        <v>3659</v>
      </c>
      <c r="D4562" s="154">
        <v>42</v>
      </c>
      <c r="E4562" t="s">
        <v>1293</v>
      </c>
      <c r="F4562">
        <v>30</v>
      </c>
      <c r="G4562">
        <v>53</v>
      </c>
      <c r="H4562" t="s">
        <v>3404</v>
      </c>
      <c r="I4562" t="s">
        <v>3515</v>
      </c>
      <c r="K4562" t="s">
        <v>1294</v>
      </c>
      <c r="L4562" t="s">
        <v>1293</v>
      </c>
      <c r="M4562" t="s">
        <v>3404</v>
      </c>
      <c r="N4562" t="b">
        <f>IF(ETMRouteStages[[#This Row],[RID]]=A4561,ETMRouteStages[[#This Row],[StageSequence]]=F4561+1,TRUE)</f>
        <v>1</v>
      </c>
    </row>
    <row r="4563" spans="1:14">
      <c r="A4563" t="s">
        <v>6625</v>
      </c>
      <c r="B4563" t="s">
        <v>1844</v>
      </c>
      <c r="C4563" t="s">
        <v>3659</v>
      </c>
      <c r="D4563" s="154">
        <v>42</v>
      </c>
      <c r="E4563" t="s">
        <v>2165</v>
      </c>
      <c r="F4563">
        <v>31</v>
      </c>
      <c r="G4563">
        <v>55</v>
      </c>
      <c r="H4563" t="s">
        <v>3404</v>
      </c>
      <c r="I4563" t="s">
        <v>3515</v>
      </c>
      <c r="K4563" t="s">
        <v>2166</v>
      </c>
      <c r="L4563" t="s">
        <v>2165</v>
      </c>
      <c r="M4563" t="s">
        <v>3404</v>
      </c>
      <c r="N4563" t="b">
        <f>IF(ETMRouteStages[[#This Row],[RID]]=A4562,ETMRouteStages[[#This Row],[StageSequence]]=F4562+1,TRUE)</f>
        <v>1</v>
      </c>
    </row>
    <row r="4564" spans="1:14">
      <c r="A4564" t="s">
        <v>6625</v>
      </c>
      <c r="B4564" t="s">
        <v>1844</v>
      </c>
      <c r="C4564" t="s">
        <v>3659</v>
      </c>
      <c r="D4564" s="154">
        <v>42</v>
      </c>
      <c r="E4564" t="s">
        <v>2298</v>
      </c>
      <c r="F4564">
        <v>32</v>
      </c>
      <c r="G4564">
        <v>57</v>
      </c>
      <c r="H4564" t="s">
        <v>3404</v>
      </c>
      <c r="I4564" t="s">
        <v>3515</v>
      </c>
      <c r="K4564" t="s">
        <v>2299</v>
      </c>
      <c r="L4564" t="s">
        <v>2298</v>
      </c>
      <c r="M4564" t="s">
        <v>3404</v>
      </c>
      <c r="N4564" t="b">
        <f>IF(ETMRouteStages[[#This Row],[RID]]=A4563,ETMRouteStages[[#This Row],[StageSequence]]=F4563+1,TRUE)</f>
        <v>1</v>
      </c>
    </row>
    <row r="4565" spans="1:14">
      <c r="A4565" t="s">
        <v>6625</v>
      </c>
      <c r="B4565" t="s">
        <v>1844</v>
      </c>
      <c r="C4565" t="s">
        <v>3659</v>
      </c>
      <c r="D4565" s="154">
        <v>42</v>
      </c>
      <c r="E4565" t="s">
        <v>2316</v>
      </c>
      <c r="F4565">
        <v>33</v>
      </c>
      <c r="G4565">
        <v>59</v>
      </c>
      <c r="H4565" t="s">
        <v>3404</v>
      </c>
      <c r="I4565" t="s">
        <v>3515</v>
      </c>
      <c r="K4565" t="s">
        <v>2317</v>
      </c>
      <c r="L4565" t="s">
        <v>2316</v>
      </c>
      <c r="M4565" t="s">
        <v>3404</v>
      </c>
      <c r="N4565" t="b">
        <f>IF(ETMRouteStages[[#This Row],[RID]]=A4564,ETMRouteStages[[#This Row],[StageSequence]]=F4564+1,TRUE)</f>
        <v>1</v>
      </c>
    </row>
    <row r="4566" spans="1:14">
      <c r="A4566" t="s">
        <v>6625</v>
      </c>
      <c r="B4566" t="s">
        <v>1844</v>
      </c>
      <c r="C4566" t="s">
        <v>3659</v>
      </c>
      <c r="D4566" s="154">
        <v>42</v>
      </c>
      <c r="E4566" t="s">
        <v>1341</v>
      </c>
      <c r="F4566">
        <v>34</v>
      </c>
      <c r="G4566">
        <v>63</v>
      </c>
      <c r="H4566" t="s">
        <v>3404</v>
      </c>
      <c r="I4566" t="s">
        <v>3515</v>
      </c>
      <c r="K4566" t="s">
        <v>1342</v>
      </c>
      <c r="L4566" t="s">
        <v>1341</v>
      </c>
      <c r="M4566" t="s">
        <v>3404</v>
      </c>
      <c r="N4566" t="b">
        <f>IF(ETMRouteStages[[#This Row],[RID]]=A4565,ETMRouteStages[[#This Row],[StageSequence]]=F4565+1,TRUE)</f>
        <v>1</v>
      </c>
    </row>
    <row r="4567" spans="1:14">
      <c r="A4567" t="s">
        <v>6625</v>
      </c>
      <c r="B4567" t="s">
        <v>1844</v>
      </c>
      <c r="C4567" t="s">
        <v>3659</v>
      </c>
      <c r="D4567" s="154">
        <v>42</v>
      </c>
      <c r="E4567" t="s">
        <v>882</v>
      </c>
      <c r="F4567">
        <v>35</v>
      </c>
      <c r="G4567">
        <v>66</v>
      </c>
      <c r="H4567" t="s">
        <v>3404</v>
      </c>
      <c r="I4567" t="s">
        <v>3515</v>
      </c>
      <c r="K4567" t="s">
        <v>883</v>
      </c>
      <c r="L4567" t="s">
        <v>882</v>
      </c>
      <c r="M4567" t="s">
        <v>3404</v>
      </c>
      <c r="N4567" t="b">
        <f>IF(ETMRouteStages[[#This Row],[RID]]=A4566,ETMRouteStages[[#This Row],[StageSequence]]=F4566+1,TRUE)</f>
        <v>1</v>
      </c>
    </row>
    <row r="4568" spans="1:14">
      <c r="A4568" t="s">
        <v>6625</v>
      </c>
      <c r="B4568" t="s">
        <v>1844</v>
      </c>
      <c r="C4568" t="s">
        <v>3659</v>
      </c>
      <c r="D4568" s="154">
        <v>42</v>
      </c>
      <c r="E4568" t="s">
        <v>830</v>
      </c>
      <c r="F4568">
        <v>36</v>
      </c>
      <c r="G4568">
        <v>68</v>
      </c>
      <c r="H4568" t="s">
        <v>3404</v>
      </c>
      <c r="I4568" t="s">
        <v>3515</v>
      </c>
      <c r="K4568" t="s">
        <v>831</v>
      </c>
      <c r="L4568" t="s">
        <v>830</v>
      </c>
      <c r="M4568" t="s">
        <v>3404</v>
      </c>
      <c r="N4568" t="b">
        <f>IF(ETMRouteStages[[#This Row],[RID]]=A4567,ETMRouteStages[[#This Row],[StageSequence]]=F4567+1,TRUE)</f>
        <v>1</v>
      </c>
    </row>
    <row r="4569" spans="1:14">
      <c r="A4569" t="s">
        <v>6625</v>
      </c>
      <c r="B4569" t="s">
        <v>1844</v>
      </c>
      <c r="C4569" t="s">
        <v>3659</v>
      </c>
      <c r="D4569" s="154">
        <v>42</v>
      </c>
      <c r="E4569" t="s">
        <v>882</v>
      </c>
      <c r="F4569">
        <v>37</v>
      </c>
      <c r="G4569">
        <v>70</v>
      </c>
      <c r="H4569" t="s">
        <v>3404</v>
      </c>
      <c r="I4569" t="s">
        <v>3515</v>
      </c>
      <c r="K4569" t="s">
        <v>883</v>
      </c>
      <c r="L4569" t="s">
        <v>882</v>
      </c>
      <c r="M4569" t="s">
        <v>3404</v>
      </c>
      <c r="N4569" t="b">
        <f>IF(ETMRouteStages[[#This Row],[RID]]=A4568,ETMRouteStages[[#This Row],[StageSequence]]=F4568+1,TRUE)</f>
        <v>1</v>
      </c>
    </row>
    <row r="4570" spans="1:14">
      <c r="A4570" t="s">
        <v>6625</v>
      </c>
      <c r="B4570" t="s">
        <v>1844</v>
      </c>
      <c r="C4570" t="s">
        <v>3659</v>
      </c>
      <c r="D4570" s="154">
        <v>42</v>
      </c>
      <c r="E4570" t="s">
        <v>1065</v>
      </c>
      <c r="F4570">
        <v>38</v>
      </c>
      <c r="G4570">
        <v>71</v>
      </c>
      <c r="H4570" t="s">
        <v>3404</v>
      </c>
      <c r="I4570" t="s">
        <v>3515</v>
      </c>
      <c r="K4570" t="s">
        <v>1066</v>
      </c>
      <c r="L4570" t="s">
        <v>1065</v>
      </c>
      <c r="M4570" t="s">
        <v>3404</v>
      </c>
      <c r="N4570" t="b">
        <f>IF(ETMRouteStages[[#This Row],[RID]]=A4569,ETMRouteStages[[#This Row],[StageSequence]]=F4569+1,TRUE)</f>
        <v>1</v>
      </c>
    </row>
    <row r="4571" spans="1:14">
      <c r="A4571" t="s">
        <v>6625</v>
      </c>
      <c r="B4571" t="s">
        <v>1844</v>
      </c>
      <c r="C4571" t="s">
        <v>3659</v>
      </c>
      <c r="D4571" s="154">
        <v>42</v>
      </c>
      <c r="E4571" t="s">
        <v>1172</v>
      </c>
      <c r="F4571">
        <v>39</v>
      </c>
      <c r="G4571">
        <v>72</v>
      </c>
      <c r="H4571" t="s">
        <v>3404</v>
      </c>
      <c r="I4571" t="s">
        <v>3515</v>
      </c>
      <c r="K4571" t="s">
        <v>1173</v>
      </c>
      <c r="L4571" t="s">
        <v>1172</v>
      </c>
      <c r="M4571" t="s">
        <v>3404</v>
      </c>
      <c r="N4571" t="b">
        <f>IF(ETMRouteStages[[#This Row],[RID]]=A4570,ETMRouteStages[[#This Row],[StageSequence]]=F4570+1,TRUE)</f>
        <v>1</v>
      </c>
    </row>
    <row r="4572" spans="1:14">
      <c r="A4572" t="s">
        <v>6625</v>
      </c>
      <c r="B4572" t="s">
        <v>1844</v>
      </c>
      <c r="C4572" t="s">
        <v>3659</v>
      </c>
      <c r="D4572" s="154">
        <v>42</v>
      </c>
      <c r="E4572" t="s">
        <v>430</v>
      </c>
      <c r="F4572">
        <v>40</v>
      </c>
      <c r="G4572">
        <v>74</v>
      </c>
      <c r="H4572" t="s">
        <v>3404</v>
      </c>
      <c r="I4572" t="s">
        <v>3515</v>
      </c>
      <c r="K4572" t="s">
        <v>431</v>
      </c>
      <c r="L4572" t="s">
        <v>430</v>
      </c>
      <c r="M4572" t="s">
        <v>3404</v>
      </c>
      <c r="N4572" t="b">
        <f>IF(ETMRouteStages[[#This Row],[RID]]=A4571,ETMRouteStages[[#This Row],[StageSequence]]=F4571+1,TRUE)</f>
        <v>1</v>
      </c>
    </row>
    <row r="4573" spans="1:14">
      <c r="A4573" t="s">
        <v>6625</v>
      </c>
      <c r="B4573" t="s">
        <v>1844</v>
      </c>
      <c r="C4573" t="s">
        <v>3659</v>
      </c>
      <c r="D4573" s="154">
        <v>42</v>
      </c>
      <c r="E4573" t="s">
        <v>2988</v>
      </c>
      <c r="F4573">
        <v>41</v>
      </c>
      <c r="G4573">
        <v>75</v>
      </c>
      <c r="H4573" t="s">
        <v>3404</v>
      </c>
      <c r="I4573" t="s">
        <v>3515</v>
      </c>
      <c r="K4573" t="s">
        <v>2988</v>
      </c>
      <c r="L4573" t="s">
        <v>2988</v>
      </c>
      <c r="M4573" t="s">
        <v>3404</v>
      </c>
      <c r="N4573" t="b">
        <f>IF(ETMRouteStages[[#This Row],[RID]]=A4572,ETMRouteStages[[#This Row],[StageSequence]]=F4572+1,TRUE)</f>
        <v>1</v>
      </c>
    </row>
    <row r="4574" spans="1:14">
      <c r="A4574" t="s">
        <v>6626</v>
      </c>
      <c r="B4574" t="s">
        <v>1844</v>
      </c>
      <c r="C4574" t="s">
        <v>3663</v>
      </c>
      <c r="D4574" s="154">
        <v>43</v>
      </c>
      <c r="E4574" t="s">
        <v>2201</v>
      </c>
      <c r="F4574">
        <v>1</v>
      </c>
      <c r="G4574">
        <v>0</v>
      </c>
      <c r="H4574" t="s">
        <v>3404</v>
      </c>
      <c r="I4574" t="s">
        <v>3515</v>
      </c>
      <c r="K4574" t="s">
        <v>2202</v>
      </c>
      <c r="L4574" t="s">
        <v>2201</v>
      </c>
      <c r="M4574" t="s">
        <v>3404</v>
      </c>
      <c r="N4574" t="b">
        <f>IF(ETMRouteStages[[#This Row],[RID]]=A4573,ETMRouteStages[[#This Row],[StageSequence]]=F4573+1,TRUE)</f>
        <v>1</v>
      </c>
    </row>
    <row r="4575" spans="1:14">
      <c r="A4575" t="s">
        <v>6626</v>
      </c>
      <c r="B4575" t="s">
        <v>1844</v>
      </c>
      <c r="C4575" t="s">
        <v>3663</v>
      </c>
      <c r="D4575" s="154">
        <v>43</v>
      </c>
      <c r="E4575" t="s">
        <v>2739</v>
      </c>
      <c r="F4575">
        <v>2</v>
      </c>
      <c r="G4575">
        <v>3</v>
      </c>
      <c r="H4575" t="s">
        <v>3404</v>
      </c>
      <c r="I4575" t="s">
        <v>3515</v>
      </c>
      <c r="K4575" t="s">
        <v>2740</v>
      </c>
      <c r="L4575" t="s">
        <v>2739</v>
      </c>
      <c r="M4575" t="s">
        <v>3404</v>
      </c>
      <c r="N4575" t="b">
        <f>IF(ETMRouteStages[[#This Row],[RID]]=A4574,ETMRouteStages[[#This Row],[StageSequence]]=F4574+1,TRUE)</f>
        <v>1</v>
      </c>
    </row>
    <row r="4576" spans="1:14">
      <c r="A4576" t="s">
        <v>6626</v>
      </c>
      <c r="B4576" t="s">
        <v>1844</v>
      </c>
      <c r="C4576" t="s">
        <v>3663</v>
      </c>
      <c r="D4576" s="154">
        <v>43</v>
      </c>
      <c r="E4576" t="s">
        <v>626</v>
      </c>
      <c r="F4576">
        <v>3</v>
      </c>
      <c r="G4576">
        <v>4</v>
      </c>
      <c r="H4576" t="s">
        <v>3404</v>
      </c>
      <c r="I4576" t="s">
        <v>3515</v>
      </c>
      <c r="K4576" t="s">
        <v>627</v>
      </c>
      <c r="L4576" t="s">
        <v>626</v>
      </c>
      <c r="M4576" t="s">
        <v>3404</v>
      </c>
      <c r="N4576" t="b">
        <f>IF(ETMRouteStages[[#This Row],[RID]]=A4575,ETMRouteStages[[#This Row],[StageSequence]]=F4575+1,TRUE)</f>
        <v>1</v>
      </c>
    </row>
    <row r="4577" spans="1:14">
      <c r="A4577" t="s">
        <v>6626</v>
      </c>
      <c r="B4577" t="s">
        <v>1844</v>
      </c>
      <c r="C4577" t="s">
        <v>3663</v>
      </c>
      <c r="D4577" s="154">
        <v>43</v>
      </c>
      <c r="E4577" t="s">
        <v>628</v>
      </c>
      <c r="F4577">
        <v>4</v>
      </c>
      <c r="G4577">
        <v>6</v>
      </c>
      <c r="H4577" t="s">
        <v>3404</v>
      </c>
      <c r="I4577" t="s">
        <v>3515</v>
      </c>
      <c r="K4577" t="s">
        <v>629</v>
      </c>
      <c r="L4577" t="s">
        <v>628</v>
      </c>
      <c r="M4577" t="s">
        <v>3404</v>
      </c>
      <c r="N4577" t="b">
        <f>IF(ETMRouteStages[[#This Row],[RID]]=A4576,ETMRouteStages[[#This Row],[StageSequence]]=F4576+1,TRUE)</f>
        <v>1</v>
      </c>
    </row>
    <row r="4578" spans="1:14">
      <c r="A4578" t="s">
        <v>6626</v>
      </c>
      <c r="B4578" t="s">
        <v>1844</v>
      </c>
      <c r="C4578" t="s">
        <v>3663</v>
      </c>
      <c r="D4578" s="154">
        <v>43</v>
      </c>
      <c r="E4578" t="s">
        <v>2693</v>
      </c>
      <c r="F4578">
        <v>5</v>
      </c>
      <c r="G4578">
        <v>8</v>
      </c>
      <c r="H4578" t="s">
        <v>3404</v>
      </c>
      <c r="I4578" t="s">
        <v>3515</v>
      </c>
      <c r="K4578" t="s">
        <v>2694</v>
      </c>
      <c r="L4578" t="s">
        <v>2693</v>
      </c>
      <c r="M4578" t="s">
        <v>3404</v>
      </c>
      <c r="N4578" t="b">
        <f>IF(ETMRouteStages[[#This Row],[RID]]=A4577,ETMRouteStages[[#This Row],[StageSequence]]=F4577+1,TRUE)</f>
        <v>1</v>
      </c>
    </row>
    <row r="4579" spans="1:14">
      <c r="A4579" t="s">
        <v>6626</v>
      </c>
      <c r="B4579" t="s">
        <v>1844</v>
      </c>
      <c r="C4579" t="s">
        <v>3663</v>
      </c>
      <c r="D4579" s="154">
        <v>43</v>
      </c>
      <c r="E4579" t="s">
        <v>1291</v>
      </c>
      <c r="F4579">
        <v>6</v>
      </c>
      <c r="G4579">
        <v>10</v>
      </c>
      <c r="H4579" t="s">
        <v>3404</v>
      </c>
      <c r="I4579" t="s">
        <v>3515</v>
      </c>
      <c r="K4579" t="s">
        <v>1292</v>
      </c>
      <c r="L4579" t="s">
        <v>1291</v>
      </c>
      <c r="M4579" t="s">
        <v>3404</v>
      </c>
      <c r="N4579" t="b">
        <f>IF(ETMRouteStages[[#This Row],[RID]]=A4578,ETMRouteStages[[#This Row],[StageSequence]]=F4578+1,TRUE)</f>
        <v>1</v>
      </c>
    </row>
    <row r="4580" spans="1:14">
      <c r="A4580" t="s">
        <v>6626</v>
      </c>
      <c r="B4580" t="s">
        <v>1844</v>
      </c>
      <c r="C4580" t="s">
        <v>3663</v>
      </c>
      <c r="D4580" s="154">
        <v>43</v>
      </c>
      <c r="E4580" t="s">
        <v>2286</v>
      </c>
      <c r="F4580">
        <v>7</v>
      </c>
      <c r="G4580">
        <v>12</v>
      </c>
      <c r="H4580" t="s">
        <v>3404</v>
      </c>
      <c r="I4580" t="s">
        <v>3515</v>
      </c>
      <c r="K4580" t="s">
        <v>2287</v>
      </c>
      <c r="L4580" t="s">
        <v>2286</v>
      </c>
      <c r="M4580" t="s">
        <v>3404</v>
      </c>
      <c r="N4580" t="b">
        <f>IF(ETMRouteStages[[#This Row],[RID]]=A4579,ETMRouteStages[[#This Row],[StageSequence]]=F4579+1,TRUE)</f>
        <v>1</v>
      </c>
    </row>
    <row r="4581" spans="1:14">
      <c r="A4581" t="s">
        <v>6626</v>
      </c>
      <c r="B4581" t="s">
        <v>1844</v>
      </c>
      <c r="C4581" t="s">
        <v>3663</v>
      </c>
      <c r="D4581" s="154">
        <v>43</v>
      </c>
      <c r="E4581" t="s">
        <v>424</v>
      </c>
      <c r="F4581">
        <v>8</v>
      </c>
      <c r="G4581">
        <v>14</v>
      </c>
      <c r="H4581" t="s">
        <v>3404</v>
      </c>
      <c r="I4581" t="s">
        <v>3515</v>
      </c>
      <c r="K4581" t="s">
        <v>425</v>
      </c>
      <c r="L4581" t="s">
        <v>424</v>
      </c>
      <c r="M4581" t="s">
        <v>3404</v>
      </c>
      <c r="N4581" t="b">
        <f>IF(ETMRouteStages[[#This Row],[RID]]=A4580,ETMRouteStages[[#This Row],[StageSequence]]=F4580+1,TRUE)</f>
        <v>1</v>
      </c>
    </row>
    <row r="4582" spans="1:14">
      <c r="A4582" t="s">
        <v>6626</v>
      </c>
      <c r="B4582" t="s">
        <v>1844</v>
      </c>
      <c r="C4582" t="s">
        <v>3663</v>
      </c>
      <c r="D4582" s="154">
        <v>43</v>
      </c>
      <c r="E4582" t="s">
        <v>976</v>
      </c>
      <c r="F4582">
        <v>9</v>
      </c>
      <c r="G4582">
        <v>16</v>
      </c>
      <c r="H4582" t="s">
        <v>3404</v>
      </c>
      <c r="I4582" t="s">
        <v>3515</v>
      </c>
      <c r="K4582" t="s">
        <v>977</v>
      </c>
      <c r="L4582" t="s">
        <v>976</v>
      </c>
      <c r="M4582" t="s">
        <v>3404</v>
      </c>
      <c r="N4582" t="b">
        <f>IF(ETMRouteStages[[#This Row],[RID]]=A4581,ETMRouteStages[[#This Row],[StageSequence]]=F4581+1,TRUE)</f>
        <v>1</v>
      </c>
    </row>
    <row r="4583" spans="1:14">
      <c r="A4583" t="s">
        <v>6626</v>
      </c>
      <c r="B4583" t="s">
        <v>1844</v>
      </c>
      <c r="C4583" t="s">
        <v>3663</v>
      </c>
      <c r="D4583" s="154">
        <v>43</v>
      </c>
      <c r="E4583" t="s">
        <v>2181</v>
      </c>
      <c r="F4583">
        <v>10</v>
      </c>
      <c r="G4583">
        <v>18</v>
      </c>
      <c r="H4583" t="s">
        <v>3404</v>
      </c>
      <c r="I4583" t="s">
        <v>3515</v>
      </c>
      <c r="K4583" t="s">
        <v>2182</v>
      </c>
      <c r="L4583" t="s">
        <v>2181</v>
      </c>
      <c r="M4583" t="s">
        <v>3404</v>
      </c>
      <c r="N4583" t="b">
        <f>IF(ETMRouteStages[[#This Row],[RID]]=A4582,ETMRouteStages[[#This Row],[StageSequence]]=F4582+1,TRUE)</f>
        <v>1</v>
      </c>
    </row>
    <row r="4584" spans="1:14">
      <c r="A4584" t="s">
        <v>6626</v>
      </c>
      <c r="B4584" t="s">
        <v>1844</v>
      </c>
      <c r="C4584" t="s">
        <v>3663</v>
      </c>
      <c r="D4584" s="154">
        <v>43</v>
      </c>
      <c r="E4584" t="s">
        <v>1679</v>
      </c>
      <c r="F4584">
        <v>11</v>
      </c>
      <c r="G4584">
        <v>19</v>
      </c>
      <c r="H4584" t="s">
        <v>3404</v>
      </c>
      <c r="I4584" t="s">
        <v>3515</v>
      </c>
      <c r="K4584" t="s">
        <v>1680</v>
      </c>
      <c r="L4584" t="s">
        <v>1679</v>
      </c>
      <c r="M4584" t="s">
        <v>3404</v>
      </c>
      <c r="N4584" t="b">
        <f>IF(ETMRouteStages[[#This Row],[RID]]=A4583,ETMRouteStages[[#This Row],[StageSequence]]=F4583+1,TRUE)</f>
        <v>1</v>
      </c>
    </row>
    <row r="4585" spans="1:14">
      <c r="A4585" t="s">
        <v>6626</v>
      </c>
      <c r="B4585" t="s">
        <v>1844</v>
      </c>
      <c r="C4585" t="s">
        <v>3663</v>
      </c>
      <c r="D4585" s="154">
        <v>43</v>
      </c>
      <c r="E4585" t="s">
        <v>2874</v>
      </c>
      <c r="F4585">
        <v>12</v>
      </c>
      <c r="G4585">
        <v>20</v>
      </c>
      <c r="H4585" t="s">
        <v>3404</v>
      </c>
      <c r="I4585" t="s">
        <v>3515</v>
      </c>
      <c r="K4585" t="s">
        <v>2875</v>
      </c>
      <c r="L4585" t="s">
        <v>2874</v>
      </c>
      <c r="M4585" t="s">
        <v>3404</v>
      </c>
      <c r="N4585" t="b">
        <f>IF(ETMRouteStages[[#This Row],[RID]]=A4584,ETMRouteStages[[#This Row],[StageSequence]]=F4584+1,TRUE)</f>
        <v>1</v>
      </c>
    </row>
    <row r="4586" spans="1:14">
      <c r="A4586" t="s">
        <v>6626</v>
      </c>
      <c r="B4586" t="s">
        <v>1844</v>
      </c>
      <c r="C4586" t="s">
        <v>3663</v>
      </c>
      <c r="D4586" s="154">
        <v>43</v>
      </c>
      <c r="E4586" t="s">
        <v>2294</v>
      </c>
      <c r="F4586">
        <v>13</v>
      </c>
      <c r="G4586">
        <v>21</v>
      </c>
      <c r="H4586" t="s">
        <v>3404</v>
      </c>
      <c r="I4586" t="s">
        <v>3515</v>
      </c>
      <c r="K4586" t="s">
        <v>2295</v>
      </c>
      <c r="L4586" t="s">
        <v>2294</v>
      </c>
      <c r="M4586" t="s">
        <v>3404</v>
      </c>
      <c r="N4586" t="b">
        <f>IF(ETMRouteStages[[#This Row],[RID]]=A4585,ETMRouteStages[[#This Row],[StageSequence]]=F4585+1,TRUE)</f>
        <v>1</v>
      </c>
    </row>
    <row r="4587" spans="1:14">
      <c r="A4587" t="s">
        <v>6626</v>
      </c>
      <c r="B4587" t="s">
        <v>1844</v>
      </c>
      <c r="C4587" t="s">
        <v>3663</v>
      </c>
      <c r="D4587" s="154">
        <v>43</v>
      </c>
      <c r="E4587" t="s">
        <v>3040</v>
      </c>
      <c r="F4587">
        <v>14</v>
      </c>
      <c r="G4587">
        <v>23</v>
      </c>
      <c r="H4587" t="s">
        <v>3404</v>
      </c>
      <c r="I4587" t="s">
        <v>3515</v>
      </c>
      <c r="K4587" t="s">
        <v>3041</v>
      </c>
      <c r="L4587" t="s">
        <v>3040</v>
      </c>
      <c r="M4587" t="s">
        <v>3404</v>
      </c>
      <c r="N4587" t="b">
        <f>IF(ETMRouteStages[[#This Row],[RID]]=A4586,ETMRouteStages[[#This Row],[StageSequence]]=F4586+1,TRUE)</f>
        <v>1</v>
      </c>
    </row>
    <row r="4588" spans="1:14">
      <c r="A4588" t="s">
        <v>6626</v>
      </c>
      <c r="B4588" t="s">
        <v>1844</v>
      </c>
      <c r="C4588" t="s">
        <v>3663</v>
      </c>
      <c r="D4588" s="154">
        <v>43</v>
      </c>
      <c r="E4588" t="s">
        <v>2727</v>
      </c>
      <c r="F4588">
        <v>15</v>
      </c>
      <c r="G4588">
        <v>24</v>
      </c>
      <c r="H4588" t="s">
        <v>3404</v>
      </c>
      <c r="I4588" t="s">
        <v>3515</v>
      </c>
      <c r="K4588" t="s">
        <v>2728</v>
      </c>
      <c r="L4588" t="s">
        <v>2727</v>
      </c>
      <c r="M4588" t="s">
        <v>3404</v>
      </c>
      <c r="N4588" t="b">
        <f>IF(ETMRouteStages[[#This Row],[RID]]=A4587,ETMRouteStages[[#This Row],[StageSequence]]=F4587+1,TRUE)</f>
        <v>1</v>
      </c>
    </row>
    <row r="4589" spans="1:14">
      <c r="A4589" t="s">
        <v>6626</v>
      </c>
      <c r="B4589" t="s">
        <v>1844</v>
      </c>
      <c r="C4589" t="s">
        <v>3663</v>
      </c>
      <c r="D4589" s="154">
        <v>43</v>
      </c>
      <c r="E4589" t="s">
        <v>428</v>
      </c>
      <c r="F4589">
        <v>16</v>
      </c>
      <c r="G4589">
        <v>25</v>
      </c>
      <c r="H4589" t="s">
        <v>3404</v>
      </c>
      <c r="I4589" t="s">
        <v>3515</v>
      </c>
      <c r="K4589" t="s">
        <v>429</v>
      </c>
      <c r="L4589" t="s">
        <v>428</v>
      </c>
      <c r="M4589" t="s">
        <v>3404</v>
      </c>
      <c r="N4589" t="b">
        <f>IF(ETMRouteStages[[#This Row],[RID]]=A4588,ETMRouteStages[[#This Row],[StageSequence]]=F4588+1,TRUE)</f>
        <v>1</v>
      </c>
    </row>
    <row r="4590" spans="1:14">
      <c r="A4590" t="s">
        <v>6626</v>
      </c>
      <c r="B4590" t="s">
        <v>1844</v>
      </c>
      <c r="C4590" t="s">
        <v>3663</v>
      </c>
      <c r="D4590" s="154">
        <v>43</v>
      </c>
      <c r="E4590" t="s">
        <v>2463</v>
      </c>
      <c r="F4590">
        <v>17</v>
      </c>
      <c r="G4590">
        <v>27</v>
      </c>
      <c r="H4590" t="s">
        <v>3404</v>
      </c>
      <c r="I4590" t="s">
        <v>3515</v>
      </c>
      <c r="K4590" t="s">
        <v>2464</v>
      </c>
      <c r="L4590" t="s">
        <v>2463</v>
      </c>
      <c r="M4590" t="s">
        <v>3404</v>
      </c>
      <c r="N4590" t="b">
        <f>IF(ETMRouteStages[[#This Row],[RID]]=A4589,ETMRouteStages[[#This Row],[StageSequence]]=F4589+1,TRUE)</f>
        <v>1</v>
      </c>
    </row>
    <row r="4591" spans="1:14">
      <c r="A4591" t="s">
        <v>6626</v>
      </c>
      <c r="B4591" t="s">
        <v>1844</v>
      </c>
      <c r="C4591" t="s">
        <v>3663</v>
      </c>
      <c r="D4591" s="154">
        <v>43</v>
      </c>
      <c r="E4591" t="s">
        <v>2127</v>
      </c>
      <c r="F4591">
        <v>18</v>
      </c>
      <c r="G4591">
        <v>28</v>
      </c>
      <c r="H4591" t="s">
        <v>3404</v>
      </c>
      <c r="I4591" t="s">
        <v>3515</v>
      </c>
      <c r="K4591" t="s">
        <v>2128</v>
      </c>
      <c r="L4591" t="s">
        <v>2127</v>
      </c>
      <c r="M4591" t="s">
        <v>3404</v>
      </c>
      <c r="N4591" t="b">
        <f>IF(ETMRouteStages[[#This Row],[RID]]=A4590,ETMRouteStages[[#This Row],[StageSequence]]=F4590+1,TRUE)</f>
        <v>1</v>
      </c>
    </row>
    <row r="4592" spans="1:14">
      <c r="A4592" t="s">
        <v>6626</v>
      </c>
      <c r="B4592" t="s">
        <v>1844</v>
      </c>
      <c r="C4592" t="s">
        <v>3663</v>
      </c>
      <c r="D4592" s="154">
        <v>43</v>
      </c>
      <c r="E4592" t="s">
        <v>1843</v>
      </c>
      <c r="F4592">
        <v>19</v>
      </c>
      <c r="G4592">
        <v>31</v>
      </c>
      <c r="H4592" t="s">
        <v>3404</v>
      </c>
      <c r="I4592" t="s">
        <v>3515</v>
      </c>
      <c r="K4592" t="s">
        <v>1844</v>
      </c>
      <c r="L4592" t="s">
        <v>1843</v>
      </c>
      <c r="M4592" t="s">
        <v>3404</v>
      </c>
      <c r="N4592" t="b">
        <f>IF(ETMRouteStages[[#This Row],[RID]]=A4591,ETMRouteStages[[#This Row],[StageSequence]]=F4591+1,TRUE)</f>
        <v>1</v>
      </c>
    </row>
    <row r="4593" spans="1:14">
      <c r="A4593" t="s">
        <v>6626</v>
      </c>
      <c r="B4593" t="s">
        <v>1844</v>
      </c>
      <c r="C4593" t="s">
        <v>3663</v>
      </c>
      <c r="D4593" s="154">
        <v>43</v>
      </c>
      <c r="E4593" t="s">
        <v>1845</v>
      </c>
      <c r="F4593">
        <v>20</v>
      </c>
      <c r="G4593">
        <v>33</v>
      </c>
      <c r="H4593" t="s">
        <v>3404</v>
      </c>
      <c r="I4593" t="s">
        <v>3515</v>
      </c>
      <c r="K4593" t="s">
        <v>1846</v>
      </c>
      <c r="L4593" t="s">
        <v>1845</v>
      </c>
      <c r="M4593" t="s">
        <v>3404</v>
      </c>
      <c r="N4593" t="b">
        <f>IF(ETMRouteStages[[#This Row],[RID]]=A4592,ETMRouteStages[[#This Row],[StageSequence]]=F4592+1,TRUE)</f>
        <v>1</v>
      </c>
    </row>
    <row r="4594" spans="1:14">
      <c r="A4594" t="s">
        <v>6626</v>
      </c>
      <c r="B4594" t="s">
        <v>1844</v>
      </c>
      <c r="C4594" t="s">
        <v>3663</v>
      </c>
      <c r="D4594" s="154">
        <v>43</v>
      </c>
      <c r="E4594" t="s">
        <v>2073</v>
      </c>
      <c r="F4594">
        <v>21</v>
      </c>
      <c r="G4594">
        <v>35</v>
      </c>
      <c r="H4594" t="s">
        <v>3404</v>
      </c>
      <c r="I4594" t="s">
        <v>3515</v>
      </c>
      <c r="K4594" t="s">
        <v>2074</v>
      </c>
      <c r="L4594" t="s">
        <v>2073</v>
      </c>
      <c r="M4594" t="s">
        <v>3404</v>
      </c>
      <c r="N4594" t="b">
        <f>IF(ETMRouteStages[[#This Row],[RID]]=A4593,ETMRouteStages[[#This Row],[StageSequence]]=F4593+1,TRUE)</f>
        <v>1</v>
      </c>
    </row>
    <row r="4595" spans="1:14">
      <c r="A4595" t="s">
        <v>6626</v>
      </c>
      <c r="B4595" t="s">
        <v>1844</v>
      </c>
      <c r="C4595" t="s">
        <v>3663</v>
      </c>
      <c r="D4595" s="154">
        <v>43</v>
      </c>
      <c r="E4595" t="s">
        <v>1103</v>
      </c>
      <c r="F4595">
        <v>22</v>
      </c>
      <c r="G4595">
        <v>36</v>
      </c>
      <c r="H4595" t="s">
        <v>3404</v>
      </c>
      <c r="I4595" t="s">
        <v>3515</v>
      </c>
      <c r="K4595" t="s">
        <v>1104</v>
      </c>
      <c r="L4595" t="s">
        <v>1103</v>
      </c>
      <c r="M4595" t="s">
        <v>3404</v>
      </c>
      <c r="N4595" t="b">
        <f>IF(ETMRouteStages[[#This Row],[RID]]=A4594,ETMRouteStages[[#This Row],[StageSequence]]=F4594+1,TRUE)</f>
        <v>1</v>
      </c>
    </row>
    <row r="4596" spans="1:14">
      <c r="A4596" t="s">
        <v>6626</v>
      </c>
      <c r="B4596" t="s">
        <v>1844</v>
      </c>
      <c r="C4596" t="s">
        <v>3663</v>
      </c>
      <c r="D4596" s="154">
        <v>43</v>
      </c>
      <c r="E4596" t="s">
        <v>906</v>
      </c>
      <c r="F4596">
        <v>23</v>
      </c>
      <c r="G4596">
        <v>38</v>
      </c>
      <c r="H4596" t="s">
        <v>3404</v>
      </c>
      <c r="I4596" t="s">
        <v>3515</v>
      </c>
      <c r="K4596" t="s">
        <v>907</v>
      </c>
      <c r="L4596" t="s">
        <v>906</v>
      </c>
      <c r="M4596" t="s">
        <v>3404</v>
      </c>
      <c r="N4596" t="b">
        <f>IF(ETMRouteStages[[#This Row],[RID]]=A4595,ETMRouteStages[[#This Row],[StageSequence]]=F4595+1,TRUE)</f>
        <v>1</v>
      </c>
    </row>
    <row r="4597" spans="1:14">
      <c r="A4597" t="s">
        <v>6626</v>
      </c>
      <c r="B4597" t="s">
        <v>1844</v>
      </c>
      <c r="C4597" t="s">
        <v>3663</v>
      </c>
      <c r="D4597" s="154">
        <v>43</v>
      </c>
      <c r="E4597" t="s">
        <v>1035</v>
      </c>
      <c r="F4597">
        <v>24</v>
      </c>
      <c r="G4597">
        <v>39</v>
      </c>
      <c r="H4597" t="s">
        <v>3404</v>
      </c>
      <c r="I4597" t="s">
        <v>3515</v>
      </c>
      <c r="K4597" t="s">
        <v>1036</v>
      </c>
      <c r="L4597" t="s">
        <v>1035</v>
      </c>
      <c r="M4597" t="s">
        <v>3404</v>
      </c>
      <c r="N4597" t="b">
        <f>IF(ETMRouteStages[[#This Row],[RID]]=A4596,ETMRouteStages[[#This Row],[StageSequence]]=F4596+1,TRUE)</f>
        <v>1</v>
      </c>
    </row>
    <row r="4598" spans="1:14">
      <c r="A4598" t="s">
        <v>6626</v>
      </c>
      <c r="B4598" t="s">
        <v>1844</v>
      </c>
      <c r="C4598" t="s">
        <v>3663</v>
      </c>
      <c r="D4598" s="154">
        <v>43</v>
      </c>
      <c r="E4598" t="s">
        <v>2260</v>
      </c>
      <c r="F4598">
        <v>25</v>
      </c>
      <c r="G4598">
        <v>42</v>
      </c>
      <c r="H4598" t="s">
        <v>3404</v>
      </c>
      <c r="I4598" t="s">
        <v>3515</v>
      </c>
      <c r="K4598" t="s">
        <v>2261</v>
      </c>
      <c r="L4598" t="s">
        <v>2260</v>
      </c>
      <c r="M4598" t="s">
        <v>3404</v>
      </c>
      <c r="N4598" t="b">
        <f>IF(ETMRouteStages[[#This Row],[RID]]=A4597,ETMRouteStages[[#This Row],[StageSequence]]=F4597+1,TRUE)</f>
        <v>1</v>
      </c>
    </row>
    <row r="4599" spans="1:14">
      <c r="A4599" t="s">
        <v>6626</v>
      </c>
      <c r="B4599" t="s">
        <v>1844</v>
      </c>
      <c r="C4599" t="s">
        <v>3663</v>
      </c>
      <c r="D4599" s="154">
        <v>43</v>
      </c>
      <c r="E4599" t="s">
        <v>995</v>
      </c>
      <c r="F4599">
        <v>26</v>
      </c>
      <c r="G4599">
        <v>45</v>
      </c>
      <c r="H4599" t="s">
        <v>3404</v>
      </c>
      <c r="I4599" t="s">
        <v>3515</v>
      </c>
      <c r="K4599" t="s">
        <v>996</v>
      </c>
      <c r="L4599" t="s">
        <v>995</v>
      </c>
      <c r="M4599" t="s">
        <v>3404</v>
      </c>
      <c r="N4599" t="b">
        <f>IF(ETMRouteStages[[#This Row],[RID]]=A4598,ETMRouteStages[[#This Row],[StageSequence]]=F4598+1,TRUE)</f>
        <v>1</v>
      </c>
    </row>
    <row r="4600" spans="1:14">
      <c r="A4600" t="s">
        <v>6626</v>
      </c>
      <c r="B4600" t="s">
        <v>1844</v>
      </c>
      <c r="C4600" t="s">
        <v>3663</v>
      </c>
      <c r="D4600" s="154">
        <v>43</v>
      </c>
      <c r="E4600" t="s">
        <v>1055</v>
      </c>
      <c r="F4600">
        <v>27</v>
      </c>
      <c r="G4600">
        <v>46</v>
      </c>
      <c r="H4600" t="s">
        <v>3404</v>
      </c>
      <c r="I4600" t="s">
        <v>3515</v>
      </c>
      <c r="K4600" t="s">
        <v>1056</v>
      </c>
      <c r="L4600" t="s">
        <v>1055</v>
      </c>
      <c r="M4600" t="s">
        <v>3404</v>
      </c>
      <c r="N4600" t="b">
        <f>IF(ETMRouteStages[[#This Row],[RID]]=A4599,ETMRouteStages[[#This Row],[StageSequence]]=F4599+1,TRUE)</f>
        <v>1</v>
      </c>
    </row>
    <row r="4601" spans="1:14">
      <c r="A4601" t="s">
        <v>6626</v>
      </c>
      <c r="B4601" t="s">
        <v>1844</v>
      </c>
      <c r="C4601" t="s">
        <v>3663</v>
      </c>
      <c r="D4601" s="154">
        <v>43</v>
      </c>
      <c r="E4601" t="s">
        <v>620</v>
      </c>
      <c r="F4601">
        <v>28</v>
      </c>
      <c r="G4601">
        <v>48</v>
      </c>
      <c r="H4601" t="s">
        <v>3404</v>
      </c>
      <c r="I4601" t="s">
        <v>3515</v>
      </c>
      <c r="K4601" t="s">
        <v>621</v>
      </c>
      <c r="L4601" t="s">
        <v>620</v>
      </c>
      <c r="M4601" t="s">
        <v>3404</v>
      </c>
      <c r="N4601" t="b">
        <f>IF(ETMRouteStages[[#This Row],[RID]]=A4600,ETMRouteStages[[#This Row],[StageSequence]]=F4600+1,TRUE)</f>
        <v>1</v>
      </c>
    </row>
    <row r="4602" spans="1:14">
      <c r="A4602" t="s">
        <v>6626</v>
      </c>
      <c r="B4602" t="s">
        <v>1844</v>
      </c>
      <c r="C4602" t="s">
        <v>3663</v>
      </c>
      <c r="D4602" s="154">
        <v>43</v>
      </c>
      <c r="E4602" t="s">
        <v>980</v>
      </c>
      <c r="F4602">
        <v>29</v>
      </c>
      <c r="G4602">
        <v>50</v>
      </c>
      <c r="H4602" t="s">
        <v>3404</v>
      </c>
      <c r="I4602" t="s">
        <v>3515</v>
      </c>
      <c r="K4602" t="s">
        <v>981</v>
      </c>
      <c r="L4602" t="s">
        <v>980</v>
      </c>
      <c r="M4602" t="s">
        <v>3404</v>
      </c>
      <c r="N4602" t="b">
        <f>IF(ETMRouteStages[[#This Row],[RID]]=A4601,ETMRouteStages[[#This Row],[StageSequence]]=F4601+1,TRUE)</f>
        <v>1</v>
      </c>
    </row>
    <row r="4603" spans="1:14">
      <c r="A4603" t="s">
        <v>6626</v>
      </c>
      <c r="B4603" t="s">
        <v>1844</v>
      </c>
      <c r="C4603" t="s">
        <v>3663</v>
      </c>
      <c r="D4603" s="154">
        <v>43</v>
      </c>
      <c r="E4603" t="s">
        <v>1191</v>
      </c>
      <c r="F4603">
        <v>30</v>
      </c>
      <c r="G4603">
        <v>51</v>
      </c>
      <c r="H4603" t="s">
        <v>3404</v>
      </c>
      <c r="I4603" t="s">
        <v>3515</v>
      </c>
      <c r="K4603" t="s">
        <v>1192</v>
      </c>
      <c r="L4603" t="s">
        <v>1191</v>
      </c>
      <c r="M4603" t="s">
        <v>3404</v>
      </c>
      <c r="N4603" t="b">
        <f>IF(ETMRouteStages[[#This Row],[RID]]=A4602,ETMRouteStages[[#This Row],[StageSequence]]=F4602+1,TRUE)</f>
        <v>1</v>
      </c>
    </row>
    <row r="4604" spans="1:14">
      <c r="A4604" t="s">
        <v>6626</v>
      </c>
      <c r="B4604" t="s">
        <v>1844</v>
      </c>
      <c r="C4604" t="s">
        <v>3663</v>
      </c>
      <c r="D4604" s="154">
        <v>43</v>
      </c>
      <c r="E4604" t="s">
        <v>1019</v>
      </c>
      <c r="F4604">
        <v>31</v>
      </c>
      <c r="G4604">
        <v>52</v>
      </c>
      <c r="H4604" t="s">
        <v>3404</v>
      </c>
      <c r="I4604" t="s">
        <v>3515</v>
      </c>
      <c r="K4604" t="s">
        <v>1020</v>
      </c>
      <c r="L4604" t="s">
        <v>1019</v>
      </c>
      <c r="M4604" t="s">
        <v>3404</v>
      </c>
      <c r="N4604" t="b">
        <f>IF(ETMRouteStages[[#This Row],[RID]]=A4603,ETMRouteStages[[#This Row],[StageSequence]]=F4603+1,TRUE)</f>
        <v>1</v>
      </c>
    </row>
    <row r="4605" spans="1:14">
      <c r="A4605" t="s">
        <v>6626</v>
      </c>
      <c r="B4605" t="s">
        <v>1844</v>
      </c>
      <c r="C4605" t="s">
        <v>3663</v>
      </c>
      <c r="D4605" s="154">
        <v>43</v>
      </c>
      <c r="E4605" t="s">
        <v>2380</v>
      </c>
      <c r="F4605">
        <v>32</v>
      </c>
      <c r="G4605">
        <v>54</v>
      </c>
      <c r="H4605" t="s">
        <v>3404</v>
      </c>
      <c r="I4605" t="s">
        <v>3515</v>
      </c>
      <c r="K4605" t="s">
        <v>2381</v>
      </c>
      <c r="L4605" t="s">
        <v>2380</v>
      </c>
      <c r="M4605" t="s">
        <v>3404</v>
      </c>
      <c r="N4605" t="b">
        <f>IF(ETMRouteStages[[#This Row],[RID]]=A4604,ETMRouteStages[[#This Row],[StageSequence]]=F4604+1,TRUE)</f>
        <v>1</v>
      </c>
    </row>
    <row r="4606" spans="1:14">
      <c r="A4606" t="s">
        <v>6626</v>
      </c>
      <c r="B4606" t="s">
        <v>1844</v>
      </c>
      <c r="C4606" t="s">
        <v>3663</v>
      </c>
      <c r="D4606" s="154">
        <v>43</v>
      </c>
      <c r="E4606" t="s">
        <v>2057</v>
      </c>
      <c r="F4606">
        <v>33</v>
      </c>
      <c r="G4606">
        <v>56</v>
      </c>
      <c r="H4606" t="s">
        <v>3404</v>
      </c>
      <c r="I4606" t="s">
        <v>3515</v>
      </c>
      <c r="K4606" t="s">
        <v>2058</v>
      </c>
      <c r="L4606" t="s">
        <v>2057</v>
      </c>
      <c r="M4606" t="s">
        <v>3404</v>
      </c>
      <c r="N4606" t="b">
        <f>IF(ETMRouteStages[[#This Row],[RID]]=A4605,ETMRouteStages[[#This Row],[StageSequence]]=F4605+1,TRUE)</f>
        <v>1</v>
      </c>
    </row>
    <row r="4607" spans="1:14">
      <c r="A4607" t="s">
        <v>6626</v>
      </c>
      <c r="B4607" t="s">
        <v>1844</v>
      </c>
      <c r="C4607" t="s">
        <v>3663</v>
      </c>
      <c r="D4607" s="154">
        <v>43</v>
      </c>
      <c r="E4607" t="s">
        <v>1617</v>
      </c>
      <c r="F4607">
        <v>34</v>
      </c>
      <c r="G4607">
        <v>57</v>
      </c>
      <c r="H4607" t="s">
        <v>3404</v>
      </c>
      <c r="I4607" t="s">
        <v>3515</v>
      </c>
      <c r="K4607" t="s">
        <v>1618</v>
      </c>
      <c r="L4607" t="s">
        <v>1617</v>
      </c>
      <c r="M4607" t="s">
        <v>3404</v>
      </c>
      <c r="N4607" t="b">
        <f>IF(ETMRouteStages[[#This Row],[RID]]=A4606,ETMRouteStages[[#This Row],[StageSequence]]=F4606+1,TRUE)</f>
        <v>1</v>
      </c>
    </row>
    <row r="4608" spans="1:14">
      <c r="A4608" t="s">
        <v>6626</v>
      </c>
      <c r="B4608" t="s">
        <v>1844</v>
      </c>
      <c r="C4608" t="s">
        <v>3663</v>
      </c>
      <c r="D4608" s="154">
        <v>43</v>
      </c>
      <c r="E4608" t="s">
        <v>2123</v>
      </c>
      <c r="F4608">
        <v>35</v>
      </c>
      <c r="G4608">
        <v>59</v>
      </c>
      <c r="H4608" t="s">
        <v>3404</v>
      </c>
      <c r="I4608" t="s">
        <v>3515</v>
      </c>
      <c r="K4608" t="s">
        <v>2124</v>
      </c>
      <c r="L4608" t="s">
        <v>2123</v>
      </c>
      <c r="M4608" t="s">
        <v>3404</v>
      </c>
      <c r="N4608" t="b">
        <f>IF(ETMRouteStages[[#This Row],[RID]]=A4607,ETMRouteStages[[#This Row],[StageSequence]]=F4607+1,TRUE)</f>
        <v>1</v>
      </c>
    </row>
    <row r="4609" spans="1:14">
      <c r="A4609" t="s">
        <v>6626</v>
      </c>
      <c r="B4609" t="s">
        <v>1844</v>
      </c>
      <c r="C4609" t="s">
        <v>3663</v>
      </c>
      <c r="D4609" s="154">
        <v>43</v>
      </c>
      <c r="E4609" t="s">
        <v>1942</v>
      </c>
      <c r="F4609">
        <v>36</v>
      </c>
      <c r="G4609">
        <v>61</v>
      </c>
      <c r="H4609" t="s">
        <v>3404</v>
      </c>
      <c r="I4609" t="s">
        <v>3515</v>
      </c>
      <c r="K4609" t="s">
        <v>1943</v>
      </c>
      <c r="L4609" t="s">
        <v>1942</v>
      </c>
      <c r="M4609" t="s">
        <v>3404</v>
      </c>
      <c r="N4609" t="b">
        <f>IF(ETMRouteStages[[#This Row],[RID]]=A4608,ETMRouteStages[[#This Row],[StageSequence]]=F4608+1,TRUE)</f>
        <v>1</v>
      </c>
    </row>
    <row r="4610" spans="1:14">
      <c r="A4610" t="s">
        <v>6626</v>
      </c>
      <c r="B4610" t="s">
        <v>1844</v>
      </c>
      <c r="C4610" t="s">
        <v>3663</v>
      </c>
      <c r="D4610" s="154">
        <v>43</v>
      </c>
      <c r="E4610" t="s">
        <v>1233</v>
      </c>
      <c r="F4610">
        <v>37</v>
      </c>
      <c r="G4610">
        <v>64</v>
      </c>
      <c r="H4610" t="s">
        <v>3404</v>
      </c>
      <c r="I4610" t="s">
        <v>3515</v>
      </c>
      <c r="K4610" t="s">
        <v>1234</v>
      </c>
      <c r="L4610" t="s">
        <v>1233</v>
      </c>
      <c r="M4610" t="s">
        <v>3404</v>
      </c>
      <c r="N4610" t="b">
        <f>IF(ETMRouteStages[[#This Row],[RID]]=A4609,ETMRouteStages[[#This Row],[StageSequence]]=F4609+1,TRUE)</f>
        <v>1</v>
      </c>
    </row>
    <row r="4611" spans="1:14">
      <c r="A4611" t="s">
        <v>6626</v>
      </c>
      <c r="B4611" t="s">
        <v>1844</v>
      </c>
      <c r="C4611" t="s">
        <v>3663</v>
      </c>
      <c r="D4611" s="154">
        <v>43</v>
      </c>
      <c r="E4611" t="s">
        <v>1865</v>
      </c>
      <c r="F4611">
        <v>38</v>
      </c>
      <c r="G4611">
        <v>66</v>
      </c>
      <c r="H4611" t="s">
        <v>3404</v>
      </c>
      <c r="I4611" t="s">
        <v>3515</v>
      </c>
      <c r="K4611" t="s">
        <v>1866</v>
      </c>
      <c r="L4611" t="s">
        <v>1865</v>
      </c>
      <c r="M4611" t="s">
        <v>3404</v>
      </c>
      <c r="N4611" t="b">
        <f>IF(ETMRouteStages[[#This Row],[RID]]=A4610,ETMRouteStages[[#This Row],[StageSequence]]=F4610+1,TRUE)</f>
        <v>1</v>
      </c>
    </row>
    <row r="4612" spans="1:14">
      <c r="A4612" t="s">
        <v>6626</v>
      </c>
      <c r="B4612" t="s">
        <v>1844</v>
      </c>
      <c r="C4612" t="s">
        <v>3663</v>
      </c>
      <c r="D4612" s="154">
        <v>43</v>
      </c>
      <c r="E4612" t="s">
        <v>2655</v>
      </c>
      <c r="F4612">
        <v>39</v>
      </c>
      <c r="G4612">
        <v>68</v>
      </c>
      <c r="H4612" t="s">
        <v>3404</v>
      </c>
      <c r="I4612" t="s">
        <v>3515</v>
      </c>
      <c r="K4612" t="s">
        <v>2656</v>
      </c>
      <c r="L4612" t="s">
        <v>2655</v>
      </c>
      <c r="M4612" t="s">
        <v>3404</v>
      </c>
      <c r="N4612" t="b">
        <f>IF(ETMRouteStages[[#This Row],[RID]]=A4611,ETMRouteStages[[#This Row],[StageSequence]]=F4611+1,TRUE)</f>
        <v>1</v>
      </c>
    </row>
    <row r="4613" spans="1:14">
      <c r="A4613" t="s">
        <v>6626</v>
      </c>
      <c r="B4613" t="s">
        <v>1844</v>
      </c>
      <c r="C4613" t="s">
        <v>3663</v>
      </c>
      <c r="D4613" s="154">
        <v>43</v>
      </c>
      <c r="E4613" t="s">
        <v>2974</v>
      </c>
      <c r="F4613">
        <v>40</v>
      </c>
      <c r="G4613">
        <v>70</v>
      </c>
      <c r="H4613" t="s">
        <v>3404</v>
      </c>
      <c r="I4613" t="s">
        <v>3515</v>
      </c>
      <c r="K4613" t="s">
        <v>2975</v>
      </c>
      <c r="L4613" t="s">
        <v>2974</v>
      </c>
      <c r="M4613" t="s">
        <v>3404</v>
      </c>
      <c r="N4613" t="b">
        <f>IF(ETMRouteStages[[#This Row],[RID]]=A4612,ETMRouteStages[[#This Row],[StageSequence]]=F4612+1,TRUE)</f>
        <v>1</v>
      </c>
    </row>
    <row r="4614" spans="1:14">
      <c r="A4614" t="s">
        <v>6626</v>
      </c>
      <c r="B4614" t="s">
        <v>1844</v>
      </c>
      <c r="C4614" t="s">
        <v>3663</v>
      </c>
      <c r="D4614" s="154">
        <v>43</v>
      </c>
      <c r="E4614" t="s">
        <v>1480</v>
      </c>
      <c r="F4614">
        <v>41</v>
      </c>
      <c r="G4614">
        <v>72</v>
      </c>
      <c r="H4614" t="s">
        <v>3404</v>
      </c>
      <c r="I4614" t="s">
        <v>3515</v>
      </c>
      <c r="K4614" t="s">
        <v>1481</v>
      </c>
      <c r="L4614" t="s">
        <v>1480</v>
      </c>
      <c r="M4614" t="s">
        <v>3404</v>
      </c>
      <c r="N4614" t="b">
        <f>IF(ETMRouteStages[[#This Row],[RID]]=A4613,ETMRouteStages[[#This Row],[StageSequence]]=F4613+1,TRUE)</f>
        <v>1</v>
      </c>
    </row>
    <row r="4615" spans="1:14">
      <c r="A4615" t="s">
        <v>6626</v>
      </c>
      <c r="B4615" t="s">
        <v>1844</v>
      </c>
      <c r="C4615" t="s">
        <v>3663</v>
      </c>
      <c r="D4615" s="154">
        <v>43</v>
      </c>
      <c r="E4615" t="s">
        <v>2516</v>
      </c>
      <c r="F4615">
        <v>42</v>
      </c>
      <c r="G4615">
        <v>74</v>
      </c>
      <c r="H4615" t="s">
        <v>3404</v>
      </c>
      <c r="I4615" t="s">
        <v>3515</v>
      </c>
      <c r="K4615" t="s">
        <v>2517</v>
      </c>
      <c r="L4615" t="s">
        <v>2516</v>
      </c>
      <c r="M4615" t="s">
        <v>3404</v>
      </c>
      <c r="N4615" t="b">
        <f>IF(ETMRouteStages[[#This Row],[RID]]=A4614,ETMRouteStages[[#This Row],[StageSequence]]=F4614+1,TRUE)</f>
        <v>1</v>
      </c>
    </row>
    <row r="4616" spans="1:14">
      <c r="A4616" t="s">
        <v>6626</v>
      </c>
      <c r="B4616" t="s">
        <v>1844</v>
      </c>
      <c r="C4616" t="s">
        <v>3663</v>
      </c>
      <c r="D4616" s="154">
        <v>43</v>
      </c>
      <c r="E4616" t="s">
        <v>2245</v>
      </c>
      <c r="F4616">
        <v>43</v>
      </c>
      <c r="G4616">
        <v>76</v>
      </c>
      <c r="H4616" t="s">
        <v>3404</v>
      </c>
      <c r="I4616" t="s">
        <v>3515</v>
      </c>
      <c r="K4616" t="s">
        <v>2246</v>
      </c>
      <c r="L4616" t="s">
        <v>2245</v>
      </c>
      <c r="M4616" t="s">
        <v>3404</v>
      </c>
      <c r="N4616" t="b">
        <f>IF(ETMRouteStages[[#This Row],[RID]]=A4615,ETMRouteStages[[#This Row],[StageSequence]]=F4615+1,TRUE)</f>
        <v>1</v>
      </c>
    </row>
    <row r="4617" spans="1:14">
      <c r="A4617" t="s">
        <v>6626</v>
      </c>
      <c r="B4617" t="s">
        <v>1844</v>
      </c>
      <c r="C4617" t="s">
        <v>3663</v>
      </c>
      <c r="D4617" s="154">
        <v>43</v>
      </c>
      <c r="E4617" t="s">
        <v>1546</v>
      </c>
      <c r="F4617">
        <v>44</v>
      </c>
      <c r="G4617">
        <v>78</v>
      </c>
      <c r="H4617" t="s">
        <v>3404</v>
      </c>
      <c r="I4617" t="s">
        <v>3515</v>
      </c>
      <c r="K4617" t="s">
        <v>1547</v>
      </c>
      <c r="L4617" t="s">
        <v>1546</v>
      </c>
      <c r="M4617" t="s">
        <v>3404</v>
      </c>
      <c r="N4617" t="b">
        <f>IF(ETMRouteStages[[#This Row],[RID]]=A4616,ETMRouteStages[[#This Row],[StageSequence]]=F4616+1,TRUE)</f>
        <v>1</v>
      </c>
    </row>
    <row r="4618" spans="1:14">
      <c r="A4618" t="s">
        <v>6626</v>
      </c>
      <c r="B4618" t="s">
        <v>1844</v>
      </c>
      <c r="C4618" t="s">
        <v>3663</v>
      </c>
      <c r="D4618" s="154">
        <v>43</v>
      </c>
      <c r="E4618" t="s">
        <v>2245</v>
      </c>
      <c r="F4618">
        <v>45</v>
      </c>
      <c r="G4618">
        <v>80</v>
      </c>
      <c r="H4618" t="s">
        <v>3404</v>
      </c>
      <c r="I4618" t="s">
        <v>3515</v>
      </c>
      <c r="K4618" t="s">
        <v>2246</v>
      </c>
      <c r="L4618" t="s">
        <v>2245</v>
      </c>
      <c r="M4618" t="s">
        <v>3404</v>
      </c>
      <c r="N4618" t="b">
        <f>IF(ETMRouteStages[[#This Row],[RID]]=A4617,ETMRouteStages[[#This Row],[StageSequence]]=F4617+1,TRUE)</f>
        <v>1</v>
      </c>
    </row>
    <row r="4619" spans="1:14">
      <c r="A4619" t="s">
        <v>6626</v>
      </c>
      <c r="B4619" t="s">
        <v>1844</v>
      </c>
      <c r="C4619" t="s">
        <v>3663</v>
      </c>
      <c r="D4619" s="154">
        <v>43</v>
      </c>
      <c r="E4619" t="s">
        <v>2516</v>
      </c>
      <c r="F4619">
        <v>46</v>
      </c>
      <c r="G4619">
        <v>82</v>
      </c>
      <c r="H4619" t="s">
        <v>3404</v>
      </c>
      <c r="I4619" t="s">
        <v>3515</v>
      </c>
      <c r="K4619" t="s">
        <v>2517</v>
      </c>
      <c r="L4619" t="s">
        <v>2516</v>
      </c>
      <c r="M4619" t="s">
        <v>3404</v>
      </c>
      <c r="N4619" t="b">
        <f>IF(ETMRouteStages[[#This Row],[RID]]=A4618,ETMRouteStages[[#This Row],[StageSequence]]=F4618+1,TRUE)</f>
        <v>1</v>
      </c>
    </row>
    <row r="4620" spans="1:14">
      <c r="A4620" t="s">
        <v>6626</v>
      </c>
      <c r="B4620" t="s">
        <v>1844</v>
      </c>
      <c r="C4620" t="s">
        <v>3663</v>
      </c>
      <c r="D4620" s="154">
        <v>43</v>
      </c>
      <c r="E4620" t="s">
        <v>1480</v>
      </c>
      <c r="F4620">
        <v>47</v>
      </c>
      <c r="G4620">
        <v>84</v>
      </c>
      <c r="H4620" t="s">
        <v>3404</v>
      </c>
      <c r="I4620" t="s">
        <v>3515</v>
      </c>
      <c r="K4620" t="s">
        <v>1481</v>
      </c>
      <c r="L4620" t="s">
        <v>1480</v>
      </c>
      <c r="M4620" t="s">
        <v>3404</v>
      </c>
      <c r="N4620" t="b">
        <f>IF(ETMRouteStages[[#This Row],[RID]]=A4619,ETMRouteStages[[#This Row],[StageSequence]]=F4619+1,TRUE)</f>
        <v>1</v>
      </c>
    </row>
    <row r="4621" spans="1:14">
      <c r="A4621" t="s">
        <v>6626</v>
      </c>
      <c r="B4621" t="s">
        <v>1844</v>
      </c>
      <c r="C4621" t="s">
        <v>3663</v>
      </c>
      <c r="D4621" s="154">
        <v>43</v>
      </c>
      <c r="E4621" t="s">
        <v>2974</v>
      </c>
      <c r="F4621">
        <v>48</v>
      </c>
      <c r="G4621">
        <v>86</v>
      </c>
      <c r="H4621" t="s">
        <v>3404</v>
      </c>
      <c r="I4621" t="s">
        <v>3515</v>
      </c>
      <c r="K4621" t="s">
        <v>2975</v>
      </c>
      <c r="L4621" t="s">
        <v>2974</v>
      </c>
      <c r="M4621" t="s">
        <v>3404</v>
      </c>
      <c r="N4621" t="b">
        <f>IF(ETMRouteStages[[#This Row],[RID]]=A4620,ETMRouteStages[[#This Row],[StageSequence]]=F4620+1,TRUE)</f>
        <v>1</v>
      </c>
    </row>
    <row r="4622" spans="1:14">
      <c r="A4622" t="s">
        <v>6626</v>
      </c>
      <c r="B4622" t="s">
        <v>1844</v>
      </c>
      <c r="C4622" t="s">
        <v>3663</v>
      </c>
      <c r="D4622" s="154">
        <v>43</v>
      </c>
      <c r="E4622" t="s">
        <v>1869</v>
      </c>
      <c r="F4622">
        <v>49</v>
      </c>
      <c r="G4622">
        <v>87</v>
      </c>
      <c r="H4622" t="s">
        <v>3404</v>
      </c>
      <c r="I4622" t="s">
        <v>3515</v>
      </c>
      <c r="K4622" t="s">
        <v>1870</v>
      </c>
      <c r="L4622" t="s">
        <v>1869</v>
      </c>
      <c r="M4622" t="s">
        <v>3404</v>
      </c>
      <c r="N4622" t="b">
        <f>IF(ETMRouteStages[[#This Row],[RID]]=A4621,ETMRouteStages[[#This Row],[StageSequence]]=F4621+1,TRUE)</f>
        <v>1</v>
      </c>
    </row>
    <row r="4623" spans="1:14">
      <c r="A4623" t="s">
        <v>6626</v>
      </c>
      <c r="B4623" t="s">
        <v>1844</v>
      </c>
      <c r="C4623" t="s">
        <v>3663</v>
      </c>
      <c r="D4623" s="154">
        <v>43</v>
      </c>
      <c r="E4623" t="s">
        <v>2717</v>
      </c>
      <c r="F4623">
        <v>50</v>
      </c>
      <c r="G4623">
        <v>88</v>
      </c>
      <c r="H4623" t="s">
        <v>3404</v>
      </c>
      <c r="I4623" t="s">
        <v>3515</v>
      </c>
      <c r="K4623" t="s">
        <v>2718</v>
      </c>
      <c r="L4623" t="s">
        <v>2717</v>
      </c>
      <c r="M4623" t="s">
        <v>3404</v>
      </c>
      <c r="N4623" t="b">
        <f>IF(ETMRouteStages[[#This Row],[RID]]=A4622,ETMRouteStages[[#This Row],[StageSequence]]=F4622+1,TRUE)</f>
        <v>1</v>
      </c>
    </row>
    <row r="4624" spans="1:14">
      <c r="A4624" t="s">
        <v>6626</v>
      </c>
      <c r="B4624" t="s">
        <v>1844</v>
      </c>
      <c r="C4624" t="s">
        <v>3663</v>
      </c>
      <c r="D4624" s="154">
        <v>43</v>
      </c>
      <c r="E4624" t="s">
        <v>2334</v>
      </c>
      <c r="F4624">
        <v>51</v>
      </c>
      <c r="G4624">
        <v>90</v>
      </c>
      <c r="H4624" t="s">
        <v>3404</v>
      </c>
      <c r="I4624" t="s">
        <v>3515</v>
      </c>
      <c r="K4624" t="s">
        <v>2335</v>
      </c>
      <c r="L4624" t="s">
        <v>2334</v>
      </c>
      <c r="M4624" t="s">
        <v>3404</v>
      </c>
      <c r="N4624" t="b">
        <f>IF(ETMRouteStages[[#This Row],[RID]]=A4623,ETMRouteStages[[#This Row],[StageSequence]]=F4623+1,TRUE)</f>
        <v>1</v>
      </c>
    </row>
    <row r="4625" spans="1:14">
      <c r="A4625" t="s">
        <v>6627</v>
      </c>
      <c r="B4625" t="s">
        <v>1844</v>
      </c>
      <c r="C4625" t="s">
        <v>3667</v>
      </c>
      <c r="D4625" s="154">
        <v>44</v>
      </c>
      <c r="E4625" t="s">
        <v>830</v>
      </c>
      <c r="F4625">
        <v>1</v>
      </c>
      <c r="G4625">
        <v>0</v>
      </c>
      <c r="H4625" t="s">
        <v>3404</v>
      </c>
      <c r="I4625" t="s">
        <v>3515</v>
      </c>
      <c r="K4625" t="s">
        <v>831</v>
      </c>
      <c r="L4625" t="s">
        <v>830</v>
      </c>
      <c r="M4625" t="s">
        <v>3404</v>
      </c>
      <c r="N4625" t="b">
        <f>IF(ETMRouteStages[[#This Row],[RID]]=A4624,ETMRouteStages[[#This Row],[StageSequence]]=F4624+1,TRUE)</f>
        <v>1</v>
      </c>
    </row>
    <row r="4626" spans="1:14">
      <c r="A4626" t="s">
        <v>6627</v>
      </c>
      <c r="B4626" t="s">
        <v>1844</v>
      </c>
      <c r="C4626" t="s">
        <v>3667</v>
      </c>
      <c r="D4626" s="154">
        <v>44</v>
      </c>
      <c r="E4626" t="s">
        <v>882</v>
      </c>
      <c r="F4626">
        <v>2</v>
      </c>
      <c r="G4626">
        <v>2</v>
      </c>
      <c r="H4626" t="s">
        <v>3404</v>
      </c>
      <c r="I4626" t="s">
        <v>3515</v>
      </c>
      <c r="K4626" t="s">
        <v>883</v>
      </c>
      <c r="L4626" t="s">
        <v>882</v>
      </c>
      <c r="M4626" t="s">
        <v>3404</v>
      </c>
      <c r="N4626" t="b">
        <f>IF(ETMRouteStages[[#This Row],[RID]]=A4625,ETMRouteStages[[#This Row],[StageSequence]]=F4625+1,TRUE)</f>
        <v>1</v>
      </c>
    </row>
    <row r="4627" spans="1:14">
      <c r="A4627" t="s">
        <v>6627</v>
      </c>
      <c r="B4627" t="s">
        <v>1844</v>
      </c>
      <c r="C4627" t="s">
        <v>3667</v>
      </c>
      <c r="D4627" s="154">
        <v>44</v>
      </c>
      <c r="E4627" t="s">
        <v>1065</v>
      </c>
      <c r="F4627">
        <v>3</v>
      </c>
      <c r="G4627">
        <v>3</v>
      </c>
      <c r="H4627" t="s">
        <v>3404</v>
      </c>
      <c r="I4627" t="s">
        <v>3515</v>
      </c>
      <c r="K4627" t="s">
        <v>1066</v>
      </c>
      <c r="L4627" t="s">
        <v>1065</v>
      </c>
      <c r="M4627" t="s">
        <v>3404</v>
      </c>
      <c r="N4627" t="b">
        <f>IF(ETMRouteStages[[#This Row],[RID]]=A4626,ETMRouteStages[[#This Row],[StageSequence]]=F4626+1,TRUE)</f>
        <v>1</v>
      </c>
    </row>
    <row r="4628" spans="1:14">
      <c r="A4628" t="s">
        <v>6627</v>
      </c>
      <c r="B4628" t="s">
        <v>1844</v>
      </c>
      <c r="C4628" t="s">
        <v>3667</v>
      </c>
      <c r="D4628" s="154">
        <v>44</v>
      </c>
      <c r="E4628" t="s">
        <v>1172</v>
      </c>
      <c r="F4628">
        <v>4</v>
      </c>
      <c r="G4628">
        <v>4</v>
      </c>
      <c r="H4628" t="s">
        <v>3404</v>
      </c>
      <c r="I4628" t="s">
        <v>3515</v>
      </c>
      <c r="K4628" t="s">
        <v>1173</v>
      </c>
      <c r="L4628" t="s">
        <v>1172</v>
      </c>
      <c r="M4628" t="s">
        <v>3404</v>
      </c>
      <c r="N4628" t="b">
        <f>IF(ETMRouteStages[[#This Row],[RID]]=A4627,ETMRouteStages[[#This Row],[StageSequence]]=F4627+1,TRUE)</f>
        <v>1</v>
      </c>
    </row>
    <row r="4629" spans="1:14">
      <c r="A4629" t="s">
        <v>6627</v>
      </c>
      <c r="B4629" t="s">
        <v>1844</v>
      </c>
      <c r="C4629" t="s">
        <v>3667</v>
      </c>
      <c r="D4629" s="154">
        <v>44</v>
      </c>
      <c r="E4629" t="s">
        <v>430</v>
      </c>
      <c r="F4629">
        <v>5</v>
      </c>
      <c r="G4629">
        <v>6</v>
      </c>
      <c r="H4629" t="s">
        <v>3404</v>
      </c>
      <c r="I4629" t="s">
        <v>3515</v>
      </c>
      <c r="K4629" t="s">
        <v>431</v>
      </c>
      <c r="L4629" t="s">
        <v>430</v>
      </c>
      <c r="M4629" t="s">
        <v>3404</v>
      </c>
      <c r="N4629" t="b">
        <f>IF(ETMRouteStages[[#This Row],[RID]]=A4628,ETMRouteStages[[#This Row],[StageSequence]]=F4628+1,TRUE)</f>
        <v>1</v>
      </c>
    </row>
    <row r="4630" spans="1:14">
      <c r="A4630" t="s">
        <v>6627</v>
      </c>
      <c r="B4630" t="s">
        <v>1844</v>
      </c>
      <c r="C4630" t="s">
        <v>3667</v>
      </c>
      <c r="D4630" s="154">
        <v>44</v>
      </c>
      <c r="E4630" t="s">
        <v>2988</v>
      </c>
      <c r="F4630">
        <v>6</v>
      </c>
      <c r="G4630">
        <v>7</v>
      </c>
      <c r="H4630" t="s">
        <v>3404</v>
      </c>
      <c r="I4630" t="s">
        <v>3515</v>
      </c>
      <c r="K4630" t="s">
        <v>2988</v>
      </c>
      <c r="L4630" t="s">
        <v>2988</v>
      </c>
      <c r="M4630" t="s">
        <v>3404</v>
      </c>
      <c r="N4630" t="b">
        <f>IF(ETMRouteStages[[#This Row],[RID]]=A4629,ETMRouteStages[[#This Row],[StageSequence]]=F4629+1,TRUE)</f>
        <v>1</v>
      </c>
    </row>
    <row r="4631" spans="1:14">
      <c r="A4631" t="s">
        <v>6628</v>
      </c>
      <c r="B4631" t="s">
        <v>1844</v>
      </c>
      <c r="C4631" t="s">
        <v>3671</v>
      </c>
      <c r="D4631" s="154">
        <v>45</v>
      </c>
      <c r="E4631" t="s">
        <v>830</v>
      </c>
      <c r="F4631">
        <v>1</v>
      </c>
      <c r="G4631">
        <v>0</v>
      </c>
      <c r="H4631" t="s">
        <v>3404</v>
      </c>
      <c r="I4631" t="s">
        <v>3515</v>
      </c>
      <c r="K4631" t="s">
        <v>831</v>
      </c>
      <c r="L4631" t="s">
        <v>830</v>
      </c>
      <c r="M4631" t="s">
        <v>3404</v>
      </c>
      <c r="N4631" t="b">
        <f>IF(ETMRouteStages[[#This Row],[RID]]=A4630,ETMRouteStages[[#This Row],[StageSequence]]=F4630+1,TRUE)</f>
        <v>1</v>
      </c>
    </row>
    <row r="4632" spans="1:14">
      <c r="A4632" t="s">
        <v>6628</v>
      </c>
      <c r="B4632" t="s">
        <v>1844</v>
      </c>
      <c r="C4632" t="s">
        <v>3671</v>
      </c>
      <c r="D4632" s="154">
        <v>45</v>
      </c>
      <c r="E4632" t="s">
        <v>882</v>
      </c>
      <c r="F4632">
        <v>2</v>
      </c>
      <c r="G4632">
        <v>2</v>
      </c>
      <c r="H4632" t="s">
        <v>3404</v>
      </c>
      <c r="I4632" t="s">
        <v>3515</v>
      </c>
      <c r="K4632" t="s">
        <v>883</v>
      </c>
      <c r="L4632" t="s">
        <v>882</v>
      </c>
      <c r="M4632" t="s">
        <v>3404</v>
      </c>
      <c r="N4632" t="b">
        <f>IF(ETMRouteStages[[#This Row],[RID]]=A4631,ETMRouteStages[[#This Row],[StageSequence]]=F4631+1,TRUE)</f>
        <v>1</v>
      </c>
    </row>
    <row r="4633" spans="1:14">
      <c r="A4633" t="s">
        <v>6628</v>
      </c>
      <c r="B4633" t="s">
        <v>1844</v>
      </c>
      <c r="C4633" t="s">
        <v>3671</v>
      </c>
      <c r="D4633" s="154">
        <v>45</v>
      </c>
      <c r="E4633" t="s">
        <v>1065</v>
      </c>
      <c r="F4633">
        <v>3</v>
      </c>
      <c r="G4633">
        <v>3</v>
      </c>
      <c r="H4633" t="s">
        <v>3404</v>
      </c>
      <c r="I4633" t="s">
        <v>3515</v>
      </c>
      <c r="K4633" t="s">
        <v>1066</v>
      </c>
      <c r="L4633" t="s">
        <v>1065</v>
      </c>
      <c r="M4633" t="s">
        <v>3404</v>
      </c>
      <c r="N4633" t="b">
        <f>IF(ETMRouteStages[[#This Row],[RID]]=A4632,ETMRouteStages[[#This Row],[StageSequence]]=F4632+1,TRUE)</f>
        <v>1</v>
      </c>
    </row>
    <row r="4634" spans="1:14">
      <c r="A4634" t="s">
        <v>6628</v>
      </c>
      <c r="B4634" t="s">
        <v>1844</v>
      </c>
      <c r="C4634" t="s">
        <v>3671</v>
      </c>
      <c r="D4634" s="154">
        <v>45</v>
      </c>
      <c r="E4634" t="s">
        <v>1172</v>
      </c>
      <c r="F4634">
        <v>4</v>
      </c>
      <c r="G4634">
        <v>4</v>
      </c>
      <c r="H4634" t="s">
        <v>3404</v>
      </c>
      <c r="I4634" t="s">
        <v>3515</v>
      </c>
      <c r="K4634" t="s">
        <v>1173</v>
      </c>
      <c r="L4634" t="s">
        <v>1172</v>
      </c>
      <c r="M4634" t="s">
        <v>3404</v>
      </c>
      <c r="N4634" t="b">
        <f>IF(ETMRouteStages[[#This Row],[RID]]=A4633,ETMRouteStages[[#This Row],[StageSequence]]=F4633+1,TRUE)</f>
        <v>1</v>
      </c>
    </row>
    <row r="4635" spans="1:14">
      <c r="A4635" t="s">
        <v>6628</v>
      </c>
      <c r="B4635" t="s">
        <v>1844</v>
      </c>
      <c r="C4635" t="s">
        <v>3671</v>
      </c>
      <c r="D4635" s="154">
        <v>45</v>
      </c>
      <c r="E4635" t="s">
        <v>430</v>
      </c>
      <c r="F4635">
        <v>5</v>
      </c>
      <c r="G4635">
        <v>6</v>
      </c>
      <c r="H4635" t="s">
        <v>3404</v>
      </c>
      <c r="I4635" t="s">
        <v>3515</v>
      </c>
      <c r="K4635" t="s">
        <v>431</v>
      </c>
      <c r="L4635" t="s">
        <v>430</v>
      </c>
      <c r="M4635" t="s">
        <v>3404</v>
      </c>
      <c r="N4635" t="b">
        <f>IF(ETMRouteStages[[#This Row],[RID]]=A4634,ETMRouteStages[[#This Row],[StageSequence]]=F4634+1,TRUE)</f>
        <v>1</v>
      </c>
    </row>
    <row r="4636" spans="1:14">
      <c r="A4636" t="s">
        <v>6628</v>
      </c>
      <c r="B4636" t="s">
        <v>1844</v>
      </c>
      <c r="C4636" t="s">
        <v>3671</v>
      </c>
      <c r="D4636" s="154">
        <v>45</v>
      </c>
      <c r="E4636" t="s">
        <v>2223</v>
      </c>
      <c r="F4636">
        <v>6</v>
      </c>
      <c r="G4636">
        <v>7</v>
      </c>
      <c r="H4636" t="s">
        <v>3404</v>
      </c>
      <c r="I4636" t="s">
        <v>3515</v>
      </c>
      <c r="K4636" t="s">
        <v>2224</v>
      </c>
      <c r="L4636" t="s">
        <v>2223</v>
      </c>
      <c r="M4636" t="s">
        <v>3404</v>
      </c>
      <c r="N4636" t="b">
        <f>IF(ETMRouteStages[[#This Row],[RID]]=A4635,ETMRouteStages[[#This Row],[StageSequence]]=F4635+1,TRUE)</f>
        <v>1</v>
      </c>
    </row>
    <row r="4637" spans="1:14">
      <c r="A4637" t="s">
        <v>6628</v>
      </c>
      <c r="B4637" t="s">
        <v>1844</v>
      </c>
      <c r="C4637" t="s">
        <v>3671</v>
      </c>
      <c r="D4637" s="154">
        <v>45</v>
      </c>
      <c r="E4637" t="s">
        <v>1546</v>
      </c>
      <c r="F4637">
        <v>7</v>
      </c>
      <c r="G4637">
        <v>8</v>
      </c>
      <c r="H4637" t="s">
        <v>3404</v>
      </c>
      <c r="I4637" t="s">
        <v>3515</v>
      </c>
      <c r="K4637" t="s">
        <v>1547</v>
      </c>
      <c r="L4637" t="s">
        <v>1546</v>
      </c>
      <c r="M4637" t="s">
        <v>3404</v>
      </c>
      <c r="N4637" t="b">
        <f>IF(ETMRouteStages[[#This Row],[RID]]=A4636,ETMRouteStages[[#This Row],[StageSequence]]=F4636+1,TRUE)</f>
        <v>1</v>
      </c>
    </row>
    <row r="4638" spans="1:14">
      <c r="A4638" t="s">
        <v>6628</v>
      </c>
      <c r="B4638" t="s">
        <v>1844</v>
      </c>
      <c r="C4638" t="s">
        <v>3671</v>
      </c>
      <c r="D4638" s="154">
        <v>45</v>
      </c>
      <c r="E4638" t="s">
        <v>2245</v>
      </c>
      <c r="F4638">
        <v>8</v>
      </c>
      <c r="G4638">
        <v>10</v>
      </c>
      <c r="H4638" t="s">
        <v>3404</v>
      </c>
      <c r="I4638" t="s">
        <v>3515</v>
      </c>
      <c r="K4638" t="s">
        <v>2246</v>
      </c>
      <c r="L4638" t="s">
        <v>2245</v>
      </c>
      <c r="M4638" t="s">
        <v>3404</v>
      </c>
      <c r="N4638" t="b">
        <f>IF(ETMRouteStages[[#This Row],[RID]]=A4637,ETMRouteStages[[#This Row],[StageSequence]]=F4637+1,TRUE)</f>
        <v>1</v>
      </c>
    </row>
    <row r="4639" spans="1:14">
      <c r="A4639" t="s">
        <v>6628</v>
      </c>
      <c r="B4639" t="s">
        <v>1844</v>
      </c>
      <c r="C4639" t="s">
        <v>3671</v>
      </c>
      <c r="D4639" s="154">
        <v>45</v>
      </c>
      <c r="E4639" t="s">
        <v>2516</v>
      </c>
      <c r="F4639">
        <v>9</v>
      </c>
      <c r="G4639">
        <v>12</v>
      </c>
      <c r="H4639" t="s">
        <v>3404</v>
      </c>
      <c r="I4639" t="s">
        <v>3515</v>
      </c>
      <c r="K4639" t="s">
        <v>2517</v>
      </c>
      <c r="L4639" t="s">
        <v>2516</v>
      </c>
      <c r="M4639" t="s">
        <v>3404</v>
      </c>
      <c r="N4639" t="b">
        <f>IF(ETMRouteStages[[#This Row],[RID]]=A4638,ETMRouteStages[[#This Row],[StageSequence]]=F4638+1,TRUE)</f>
        <v>1</v>
      </c>
    </row>
    <row r="4640" spans="1:14">
      <c r="A4640" t="s">
        <v>6628</v>
      </c>
      <c r="B4640" t="s">
        <v>1844</v>
      </c>
      <c r="C4640" t="s">
        <v>3671</v>
      </c>
      <c r="D4640" s="154">
        <v>45</v>
      </c>
      <c r="E4640" t="s">
        <v>1480</v>
      </c>
      <c r="F4640">
        <v>10</v>
      </c>
      <c r="G4640">
        <v>14</v>
      </c>
      <c r="H4640" t="s">
        <v>3404</v>
      </c>
      <c r="I4640" t="s">
        <v>3515</v>
      </c>
      <c r="K4640" t="s">
        <v>1481</v>
      </c>
      <c r="L4640" t="s">
        <v>1480</v>
      </c>
      <c r="M4640" t="s">
        <v>3404</v>
      </c>
      <c r="N4640" t="b">
        <f>IF(ETMRouteStages[[#This Row],[RID]]=A4639,ETMRouteStages[[#This Row],[StageSequence]]=F4639+1,TRUE)</f>
        <v>1</v>
      </c>
    </row>
    <row r="4641" spans="1:14">
      <c r="A4641" t="s">
        <v>6629</v>
      </c>
      <c r="B4641" t="s">
        <v>1844</v>
      </c>
      <c r="C4641" t="s">
        <v>3675</v>
      </c>
      <c r="D4641" s="154">
        <v>46</v>
      </c>
      <c r="E4641" t="s">
        <v>830</v>
      </c>
      <c r="F4641">
        <v>1</v>
      </c>
      <c r="G4641">
        <v>0</v>
      </c>
      <c r="H4641" t="s">
        <v>3404</v>
      </c>
      <c r="I4641" t="s">
        <v>3515</v>
      </c>
      <c r="K4641" t="s">
        <v>831</v>
      </c>
      <c r="L4641" t="s">
        <v>830</v>
      </c>
      <c r="M4641" t="s">
        <v>3404</v>
      </c>
      <c r="N4641" t="b">
        <f>IF(ETMRouteStages[[#This Row],[RID]]=A4640,ETMRouteStages[[#This Row],[StageSequence]]=F4640+1,TRUE)</f>
        <v>1</v>
      </c>
    </row>
    <row r="4642" spans="1:14">
      <c r="A4642" t="s">
        <v>6629</v>
      </c>
      <c r="B4642" t="s">
        <v>1844</v>
      </c>
      <c r="C4642" t="s">
        <v>3675</v>
      </c>
      <c r="D4642" s="154">
        <v>46</v>
      </c>
      <c r="E4642" t="s">
        <v>882</v>
      </c>
      <c r="F4642">
        <v>2</v>
      </c>
      <c r="G4642">
        <v>2</v>
      </c>
      <c r="H4642" t="s">
        <v>3404</v>
      </c>
      <c r="I4642" t="s">
        <v>3515</v>
      </c>
      <c r="K4642" t="s">
        <v>883</v>
      </c>
      <c r="L4642" t="s">
        <v>882</v>
      </c>
      <c r="M4642" t="s">
        <v>3404</v>
      </c>
      <c r="N4642" t="b">
        <f>IF(ETMRouteStages[[#This Row],[RID]]=A4641,ETMRouteStages[[#This Row],[StageSequence]]=F4641+1,TRUE)</f>
        <v>1</v>
      </c>
    </row>
    <row r="4643" spans="1:14">
      <c r="A4643" t="s">
        <v>6629</v>
      </c>
      <c r="B4643" t="s">
        <v>1844</v>
      </c>
      <c r="C4643" t="s">
        <v>3675</v>
      </c>
      <c r="D4643" s="154">
        <v>46</v>
      </c>
      <c r="E4643" t="s">
        <v>1065</v>
      </c>
      <c r="F4643">
        <v>3</v>
      </c>
      <c r="G4643">
        <v>3</v>
      </c>
      <c r="H4643" t="s">
        <v>3404</v>
      </c>
      <c r="I4643" t="s">
        <v>3515</v>
      </c>
      <c r="K4643" t="s">
        <v>1066</v>
      </c>
      <c r="L4643" t="s">
        <v>1065</v>
      </c>
      <c r="M4643" t="s">
        <v>3404</v>
      </c>
      <c r="N4643" t="b">
        <f>IF(ETMRouteStages[[#This Row],[RID]]=A4642,ETMRouteStages[[#This Row],[StageSequence]]=F4642+1,TRUE)</f>
        <v>1</v>
      </c>
    </row>
    <row r="4644" spans="1:14">
      <c r="A4644" t="s">
        <v>6629</v>
      </c>
      <c r="B4644" t="s">
        <v>1844</v>
      </c>
      <c r="C4644" t="s">
        <v>3675</v>
      </c>
      <c r="D4644" s="154">
        <v>46</v>
      </c>
      <c r="E4644" t="s">
        <v>1172</v>
      </c>
      <c r="F4644">
        <v>4</v>
      </c>
      <c r="G4644">
        <v>4</v>
      </c>
      <c r="H4644" t="s">
        <v>3404</v>
      </c>
      <c r="I4644" t="s">
        <v>3515</v>
      </c>
      <c r="K4644" t="s">
        <v>1173</v>
      </c>
      <c r="L4644" t="s">
        <v>1172</v>
      </c>
      <c r="M4644" t="s">
        <v>3404</v>
      </c>
      <c r="N4644" t="b">
        <f>IF(ETMRouteStages[[#This Row],[RID]]=A4643,ETMRouteStages[[#This Row],[StageSequence]]=F4643+1,TRUE)</f>
        <v>1</v>
      </c>
    </row>
    <row r="4645" spans="1:14">
      <c r="A4645" t="s">
        <v>6629</v>
      </c>
      <c r="B4645" t="s">
        <v>1844</v>
      </c>
      <c r="C4645" t="s">
        <v>3675</v>
      </c>
      <c r="D4645" s="154">
        <v>46</v>
      </c>
      <c r="E4645" t="s">
        <v>430</v>
      </c>
      <c r="F4645">
        <v>5</v>
      </c>
      <c r="G4645">
        <v>6</v>
      </c>
      <c r="H4645" t="s">
        <v>3404</v>
      </c>
      <c r="I4645" t="s">
        <v>3515</v>
      </c>
      <c r="K4645" t="s">
        <v>431</v>
      </c>
      <c r="L4645" t="s">
        <v>430</v>
      </c>
      <c r="M4645" t="s">
        <v>3404</v>
      </c>
      <c r="N4645" t="b">
        <f>IF(ETMRouteStages[[#This Row],[RID]]=A4644,ETMRouteStages[[#This Row],[StageSequence]]=F4644+1,TRUE)</f>
        <v>1</v>
      </c>
    </row>
    <row r="4646" spans="1:14">
      <c r="A4646" t="s">
        <v>6629</v>
      </c>
      <c r="B4646" t="s">
        <v>1844</v>
      </c>
      <c r="C4646" t="s">
        <v>3675</v>
      </c>
      <c r="D4646" s="154">
        <v>46</v>
      </c>
      <c r="E4646" t="s">
        <v>2223</v>
      </c>
      <c r="F4646">
        <v>6</v>
      </c>
      <c r="G4646">
        <v>7</v>
      </c>
      <c r="H4646" t="s">
        <v>3404</v>
      </c>
      <c r="I4646" t="s">
        <v>3515</v>
      </c>
      <c r="K4646" t="s">
        <v>2224</v>
      </c>
      <c r="L4646" t="s">
        <v>2223</v>
      </c>
      <c r="M4646" t="s">
        <v>3404</v>
      </c>
      <c r="N4646" t="b">
        <f>IF(ETMRouteStages[[#This Row],[RID]]=A4645,ETMRouteStages[[#This Row],[StageSequence]]=F4645+1,TRUE)</f>
        <v>1</v>
      </c>
    </row>
    <row r="4647" spans="1:14">
      <c r="A4647" t="s">
        <v>6629</v>
      </c>
      <c r="B4647" t="s">
        <v>1844</v>
      </c>
      <c r="C4647" t="s">
        <v>3675</v>
      </c>
      <c r="D4647" s="154">
        <v>46</v>
      </c>
      <c r="E4647" t="s">
        <v>1546</v>
      </c>
      <c r="F4647">
        <v>7</v>
      </c>
      <c r="G4647">
        <v>8</v>
      </c>
      <c r="H4647" t="s">
        <v>3404</v>
      </c>
      <c r="I4647" t="s">
        <v>3515</v>
      </c>
      <c r="K4647" t="s">
        <v>1547</v>
      </c>
      <c r="L4647" t="s">
        <v>1546</v>
      </c>
      <c r="M4647" t="s">
        <v>3404</v>
      </c>
      <c r="N4647" t="b">
        <f>IF(ETMRouteStages[[#This Row],[RID]]=A4646,ETMRouteStages[[#This Row],[StageSequence]]=F4646+1,TRUE)</f>
        <v>1</v>
      </c>
    </row>
    <row r="4648" spans="1:14">
      <c r="A4648" t="s">
        <v>6629</v>
      </c>
      <c r="B4648" t="s">
        <v>1844</v>
      </c>
      <c r="C4648" t="s">
        <v>3675</v>
      </c>
      <c r="D4648" s="154">
        <v>46</v>
      </c>
      <c r="E4648" t="s">
        <v>2245</v>
      </c>
      <c r="F4648">
        <v>8</v>
      </c>
      <c r="G4648">
        <v>10</v>
      </c>
      <c r="H4648" t="s">
        <v>3404</v>
      </c>
      <c r="I4648" t="s">
        <v>3515</v>
      </c>
      <c r="K4648" t="s">
        <v>2246</v>
      </c>
      <c r="L4648" t="s">
        <v>2245</v>
      </c>
      <c r="M4648" t="s">
        <v>3404</v>
      </c>
      <c r="N4648" t="b">
        <f>IF(ETMRouteStages[[#This Row],[RID]]=A4647,ETMRouteStages[[#This Row],[StageSequence]]=F4647+1,TRUE)</f>
        <v>1</v>
      </c>
    </row>
    <row r="4649" spans="1:14">
      <c r="A4649" t="s">
        <v>6629</v>
      </c>
      <c r="B4649" t="s">
        <v>1844</v>
      </c>
      <c r="C4649" t="s">
        <v>3675</v>
      </c>
      <c r="D4649" s="154">
        <v>46</v>
      </c>
      <c r="E4649" t="s">
        <v>2516</v>
      </c>
      <c r="F4649">
        <v>9</v>
      </c>
      <c r="G4649">
        <v>12</v>
      </c>
      <c r="H4649" t="s">
        <v>3404</v>
      </c>
      <c r="I4649" t="s">
        <v>3515</v>
      </c>
      <c r="K4649" t="s">
        <v>2517</v>
      </c>
      <c r="L4649" t="s">
        <v>2516</v>
      </c>
      <c r="M4649" t="s">
        <v>3404</v>
      </c>
      <c r="N4649" t="b">
        <f>IF(ETMRouteStages[[#This Row],[RID]]=A4648,ETMRouteStages[[#This Row],[StageSequence]]=F4648+1,TRUE)</f>
        <v>1</v>
      </c>
    </row>
    <row r="4650" spans="1:14">
      <c r="A4650" t="s">
        <v>6629</v>
      </c>
      <c r="B4650" t="s">
        <v>1844</v>
      </c>
      <c r="C4650" t="s">
        <v>3675</v>
      </c>
      <c r="D4650" s="154">
        <v>46</v>
      </c>
      <c r="E4650" t="s">
        <v>1480</v>
      </c>
      <c r="F4650">
        <v>10</v>
      </c>
      <c r="G4650">
        <v>14</v>
      </c>
      <c r="H4650" t="s">
        <v>3404</v>
      </c>
      <c r="I4650" t="s">
        <v>3515</v>
      </c>
      <c r="K4650" t="s">
        <v>1481</v>
      </c>
      <c r="L4650" t="s">
        <v>1480</v>
      </c>
      <c r="M4650" t="s">
        <v>3404</v>
      </c>
      <c r="N4650" t="b">
        <f>IF(ETMRouteStages[[#This Row],[RID]]=A4649,ETMRouteStages[[#This Row],[StageSequence]]=F4649+1,TRUE)</f>
        <v>1</v>
      </c>
    </row>
    <row r="4651" spans="1:14">
      <c r="A4651" t="s">
        <v>6629</v>
      </c>
      <c r="B4651" t="s">
        <v>1844</v>
      </c>
      <c r="C4651" t="s">
        <v>3675</v>
      </c>
      <c r="D4651" s="154">
        <v>46</v>
      </c>
      <c r="E4651" t="s">
        <v>2974</v>
      </c>
      <c r="F4651">
        <v>11</v>
      </c>
      <c r="G4651">
        <v>16</v>
      </c>
      <c r="H4651" t="s">
        <v>3404</v>
      </c>
      <c r="I4651" t="s">
        <v>3515</v>
      </c>
      <c r="K4651" t="s">
        <v>2975</v>
      </c>
      <c r="L4651" t="s">
        <v>2974</v>
      </c>
      <c r="M4651" t="s">
        <v>3404</v>
      </c>
      <c r="N4651" t="b">
        <f>IF(ETMRouteStages[[#This Row],[RID]]=A4650,ETMRouteStages[[#This Row],[StageSequence]]=F4650+1,TRUE)</f>
        <v>1</v>
      </c>
    </row>
    <row r="4652" spans="1:14">
      <c r="A4652" t="s">
        <v>6629</v>
      </c>
      <c r="B4652" t="s">
        <v>1844</v>
      </c>
      <c r="C4652" t="s">
        <v>3675</v>
      </c>
      <c r="D4652" s="154">
        <v>46</v>
      </c>
      <c r="E4652" t="s">
        <v>1869</v>
      </c>
      <c r="F4652">
        <v>12</v>
      </c>
      <c r="G4652">
        <v>17</v>
      </c>
      <c r="H4652" t="s">
        <v>3404</v>
      </c>
      <c r="I4652" t="s">
        <v>3515</v>
      </c>
      <c r="K4652" t="s">
        <v>1870</v>
      </c>
      <c r="L4652" t="s">
        <v>1869</v>
      </c>
      <c r="M4652" t="s">
        <v>3404</v>
      </c>
      <c r="N4652" t="b">
        <f>IF(ETMRouteStages[[#This Row],[RID]]=A4651,ETMRouteStages[[#This Row],[StageSequence]]=F4651+1,TRUE)</f>
        <v>1</v>
      </c>
    </row>
    <row r="4653" spans="1:14">
      <c r="A4653" t="s">
        <v>6629</v>
      </c>
      <c r="B4653" t="s">
        <v>1844</v>
      </c>
      <c r="C4653" t="s">
        <v>3675</v>
      </c>
      <c r="D4653" s="154">
        <v>46</v>
      </c>
      <c r="E4653" t="s">
        <v>2717</v>
      </c>
      <c r="F4653">
        <v>13</v>
      </c>
      <c r="G4653">
        <v>18</v>
      </c>
      <c r="H4653" t="s">
        <v>3404</v>
      </c>
      <c r="I4653" t="s">
        <v>3515</v>
      </c>
      <c r="K4653" t="s">
        <v>2718</v>
      </c>
      <c r="L4653" t="s">
        <v>2717</v>
      </c>
      <c r="M4653" t="s">
        <v>3404</v>
      </c>
      <c r="N4653" t="b">
        <f>IF(ETMRouteStages[[#This Row],[RID]]=A4652,ETMRouteStages[[#This Row],[StageSequence]]=F4652+1,TRUE)</f>
        <v>1</v>
      </c>
    </row>
    <row r="4654" spans="1:14">
      <c r="A4654" t="s">
        <v>6629</v>
      </c>
      <c r="B4654" t="s">
        <v>1844</v>
      </c>
      <c r="C4654" t="s">
        <v>3675</v>
      </c>
      <c r="D4654" s="154">
        <v>46</v>
      </c>
      <c r="E4654" t="s">
        <v>2334</v>
      </c>
      <c r="F4654">
        <v>14</v>
      </c>
      <c r="G4654">
        <v>20</v>
      </c>
      <c r="H4654" t="s">
        <v>3404</v>
      </c>
      <c r="I4654" t="s">
        <v>3515</v>
      </c>
      <c r="K4654" t="s">
        <v>2335</v>
      </c>
      <c r="L4654" t="s">
        <v>2334</v>
      </c>
      <c r="M4654" t="s">
        <v>3404</v>
      </c>
      <c r="N4654" t="b">
        <f>IF(ETMRouteStages[[#This Row],[RID]]=A4653,ETMRouteStages[[#This Row],[StageSequence]]=F4653+1,TRUE)</f>
        <v>1</v>
      </c>
    </row>
    <row r="4655" spans="1:14">
      <c r="A4655" t="s">
        <v>6630</v>
      </c>
      <c r="B4655" t="s">
        <v>1844</v>
      </c>
      <c r="C4655" t="s">
        <v>3679</v>
      </c>
      <c r="D4655" s="154">
        <v>47</v>
      </c>
      <c r="E4655" t="s">
        <v>830</v>
      </c>
      <c r="F4655">
        <v>1</v>
      </c>
      <c r="G4655">
        <v>0</v>
      </c>
      <c r="H4655" t="s">
        <v>3404</v>
      </c>
      <c r="I4655" t="s">
        <v>3515</v>
      </c>
      <c r="K4655" t="s">
        <v>831</v>
      </c>
      <c r="L4655" t="s">
        <v>830</v>
      </c>
      <c r="M4655" t="s">
        <v>3404</v>
      </c>
      <c r="N4655" t="b">
        <f>IF(ETMRouteStages[[#This Row],[RID]]=A4654,ETMRouteStages[[#This Row],[StageSequence]]=F4654+1,TRUE)</f>
        <v>1</v>
      </c>
    </row>
    <row r="4656" spans="1:14">
      <c r="A4656" t="s">
        <v>6630</v>
      </c>
      <c r="B4656" t="s">
        <v>1844</v>
      </c>
      <c r="C4656" t="s">
        <v>3679</v>
      </c>
      <c r="D4656" s="154">
        <v>47</v>
      </c>
      <c r="E4656" t="s">
        <v>882</v>
      </c>
      <c r="F4656">
        <v>2</v>
      </c>
      <c r="G4656">
        <v>2</v>
      </c>
      <c r="H4656" t="s">
        <v>3404</v>
      </c>
      <c r="I4656" t="s">
        <v>3515</v>
      </c>
      <c r="K4656" t="s">
        <v>883</v>
      </c>
      <c r="L4656" t="s">
        <v>882</v>
      </c>
      <c r="M4656" t="s">
        <v>3404</v>
      </c>
      <c r="N4656" t="b">
        <f>IF(ETMRouteStages[[#This Row],[RID]]=A4655,ETMRouteStages[[#This Row],[StageSequence]]=F4655+1,TRUE)</f>
        <v>1</v>
      </c>
    </row>
    <row r="4657" spans="1:14">
      <c r="A4657" t="s">
        <v>6630</v>
      </c>
      <c r="B4657" t="s">
        <v>1844</v>
      </c>
      <c r="C4657" t="s">
        <v>3679</v>
      </c>
      <c r="D4657" s="154">
        <v>47</v>
      </c>
      <c r="E4657" t="s">
        <v>1065</v>
      </c>
      <c r="F4657">
        <v>3</v>
      </c>
      <c r="G4657">
        <v>3</v>
      </c>
      <c r="H4657" t="s">
        <v>3404</v>
      </c>
      <c r="I4657" t="s">
        <v>3515</v>
      </c>
      <c r="K4657" t="s">
        <v>1066</v>
      </c>
      <c r="L4657" t="s">
        <v>1065</v>
      </c>
      <c r="M4657" t="s">
        <v>3404</v>
      </c>
      <c r="N4657" t="b">
        <f>IF(ETMRouteStages[[#This Row],[RID]]=A4656,ETMRouteStages[[#This Row],[StageSequence]]=F4656+1,TRUE)</f>
        <v>1</v>
      </c>
    </row>
    <row r="4658" spans="1:14">
      <c r="A4658" t="s">
        <v>6630</v>
      </c>
      <c r="B4658" t="s">
        <v>1844</v>
      </c>
      <c r="C4658" t="s">
        <v>3679</v>
      </c>
      <c r="D4658" s="154">
        <v>47</v>
      </c>
      <c r="E4658" t="s">
        <v>1172</v>
      </c>
      <c r="F4658">
        <v>4</v>
      </c>
      <c r="G4658">
        <v>4</v>
      </c>
      <c r="H4658" t="s">
        <v>3404</v>
      </c>
      <c r="I4658" t="s">
        <v>3515</v>
      </c>
      <c r="K4658" t="s">
        <v>1173</v>
      </c>
      <c r="L4658" t="s">
        <v>1172</v>
      </c>
      <c r="M4658" t="s">
        <v>3404</v>
      </c>
      <c r="N4658" t="b">
        <f>IF(ETMRouteStages[[#This Row],[RID]]=A4657,ETMRouteStages[[#This Row],[StageSequence]]=F4657+1,TRUE)</f>
        <v>1</v>
      </c>
    </row>
    <row r="4659" spans="1:14">
      <c r="A4659" t="s">
        <v>6630</v>
      </c>
      <c r="B4659" t="s">
        <v>1844</v>
      </c>
      <c r="C4659" t="s">
        <v>3679</v>
      </c>
      <c r="D4659" s="154">
        <v>47</v>
      </c>
      <c r="E4659" t="s">
        <v>430</v>
      </c>
      <c r="F4659">
        <v>5</v>
      </c>
      <c r="G4659">
        <v>6</v>
      </c>
      <c r="H4659" t="s">
        <v>3404</v>
      </c>
      <c r="I4659" t="s">
        <v>3515</v>
      </c>
      <c r="K4659" t="s">
        <v>431</v>
      </c>
      <c r="L4659" t="s">
        <v>430</v>
      </c>
      <c r="M4659" t="s">
        <v>3404</v>
      </c>
      <c r="N4659" t="b">
        <f>IF(ETMRouteStages[[#This Row],[RID]]=A4658,ETMRouteStages[[#This Row],[StageSequence]]=F4658+1,TRUE)</f>
        <v>1</v>
      </c>
    </row>
    <row r="4660" spans="1:14">
      <c r="A4660" t="s">
        <v>6630</v>
      </c>
      <c r="B4660" t="s">
        <v>1844</v>
      </c>
      <c r="C4660" t="s">
        <v>3679</v>
      </c>
      <c r="D4660" s="154">
        <v>47</v>
      </c>
      <c r="E4660" t="s">
        <v>2223</v>
      </c>
      <c r="F4660">
        <v>6</v>
      </c>
      <c r="G4660">
        <v>7</v>
      </c>
      <c r="H4660" t="s">
        <v>3404</v>
      </c>
      <c r="I4660" t="s">
        <v>3515</v>
      </c>
      <c r="K4660" t="s">
        <v>2224</v>
      </c>
      <c r="L4660" t="s">
        <v>2223</v>
      </c>
      <c r="M4660" t="s">
        <v>3404</v>
      </c>
      <c r="N4660" t="b">
        <f>IF(ETMRouteStages[[#This Row],[RID]]=A4659,ETMRouteStages[[#This Row],[StageSequence]]=F4659+1,TRUE)</f>
        <v>1</v>
      </c>
    </row>
    <row r="4661" spans="1:14">
      <c r="A4661" t="s">
        <v>6630</v>
      </c>
      <c r="B4661" t="s">
        <v>1844</v>
      </c>
      <c r="C4661" t="s">
        <v>3679</v>
      </c>
      <c r="D4661" s="154">
        <v>47</v>
      </c>
      <c r="E4661" t="s">
        <v>1546</v>
      </c>
      <c r="F4661">
        <v>7</v>
      </c>
      <c r="G4661">
        <v>8</v>
      </c>
      <c r="H4661" t="s">
        <v>3404</v>
      </c>
      <c r="I4661" t="s">
        <v>3515</v>
      </c>
      <c r="K4661" t="s">
        <v>1547</v>
      </c>
      <c r="L4661" t="s">
        <v>1546</v>
      </c>
      <c r="M4661" t="s">
        <v>3404</v>
      </c>
      <c r="N4661" t="b">
        <f>IF(ETMRouteStages[[#This Row],[RID]]=A4660,ETMRouteStages[[#This Row],[StageSequence]]=F4660+1,TRUE)</f>
        <v>1</v>
      </c>
    </row>
    <row r="4662" spans="1:14">
      <c r="A4662" t="s">
        <v>6630</v>
      </c>
      <c r="B4662" t="s">
        <v>1844</v>
      </c>
      <c r="C4662" t="s">
        <v>3679</v>
      </c>
      <c r="D4662" s="154">
        <v>47</v>
      </c>
      <c r="E4662" t="s">
        <v>2245</v>
      </c>
      <c r="F4662">
        <v>8</v>
      </c>
      <c r="G4662">
        <v>10</v>
      </c>
      <c r="H4662" t="s">
        <v>3404</v>
      </c>
      <c r="I4662" t="s">
        <v>3515</v>
      </c>
      <c r="K4662" t="s">
        <v>2246</v>
      </c>
      <c r="L4662" t="s">
        <v>2245</v>
      </c>
      <c r="M4662" t="s">
        <v>3404</v>
      </c>
      <c r="N4662" t="b">
        <f>IF(ETMRouteStages[[#This Row],[RID]]=A4661,ETMRouteStages[[#This Row],[StageSequence]]=F4661+1,TRUE)</f>
        <v>1</v>
      </c>
    </row>
    <row r="4663" spans="1:14">
      <c r="A4663" t="s">
        <v>6630</v>
      </c>
      <c r="B4663" t="s">
        <v>1844</v>
      </c>
      <c r="C4663" t="s">
        <v>3679</v>
      </c>
      <c r="D4663" s="154">
        <v>47</v>
      </c>
      <c r="E4663" t="s">
        <v>2516</v>
      </c>
      <c r="F4663">
        <v>9</v>
      </c>
      <c r="G4663">
        <v>12</v>
      </c>
      <c r="H4663" t="s">
        <v>3404</v>
      </c>
      <c r="I4663" t="s">
        <v>3515</v>
      </c>
      <c r="K4663" t="s">
        <v>2517</v>
      </c>
      <c r="L4663" t="s">
        <v>2516</v>
      </c>
      <c r="M4663" t="s">
        <v>3404</v>
      </c>
      <c r="N4663" t="b">
        <f>IF(ETMRouteStages[[#This Row],[RID]]=A4662,ETMRouteStages[[#This Row],[StageSequence]]=F4662+1,TRUE)</f>
        <v>1</v>
      </c>
    </row>
    <row r="4664" spans="1:14">
      <c r="A4664" t="s">
        <v>6630</v>
      </c>
      <c r="B4664" t="s">
        <v>1844</v>
      </c>
      <c r="C4664" t="s">
        <v>3679</v>
      </c>
      <c r="D4664" s="154">
        <v>47</v>
      </c>
      <c r="E4664" t="s">
        <v>1480</v>
      </c>
      <c r="F4664">
        <v>10</v>
      </c>
      <c r="G4664">
        <v>14</v>
      </c>
      <c r="H4664" t="s">
        <v>3404</v>
      </c>
      <c r="I4664" t="s">
        <v>3515</v>
      </c>
      <c r="K4664" t="s">
        <v>1481</v>
      </c>
      <c r="L4664" t="s">
        <v>1480</v>
      </c>
      <c r="M4664" t="s">
        <v>3404</v>
      </c>
      <c r="N4664" t="b">
        <f>IF(ETMRouteStages[[#This Row],[RID]]=A4663,ETMRouteStages[[#This Row],[StageSequence]]=F4663+1,TRUE)</f>
        <v>1</v>
      </c>
    </row>
    <row r="4665" spans="1:14">
      <c r="A4665" t="s">
        <v>6630</v>
      </c>
      <c r="B4665" t="s">
        <v>1844</v>
      </c>
      <c r="C4665" t="s">
        <v>3679</v>
      </c>
      <c r="D4665" s="154">
        <v>47</v>
      </c>
      <c r="E4665" t="s">
        <v>2974</v>
      </c>
      <c r="F4665">
        <v>11</v>
      </c>
      <c r="G4665">
        <v>16</v>
      </c>
      <c r="H4665" t="s">
        <v>3404</v>
      </c>
      <c r="I4665" t="s">
        <v>3515</v>
      </c>
      <c r="K4665" t="s">
        <v>2975</v>
      </c>
      <c r="L4665" t="s">
        <v>2974</v>
      </c>
      <c r="M4665" t="s">
        <v>3404</v>
      </c>
      <c r="N4665" t="b">
        <f>IF(ETMRouteStages[[#This Row],[RID]]=A4664,ETMRouteStages[[#This Row],[StageSequence]]=F4664+1,TRUE)</f>
        <v>1</v>
      </c>
    </row>
    <row r="4666" spans="1:14">
      <c r="A4666" t="s">
        <v>6630</v>
      </c>
      <c r="B4666" t="s">
        <v>1844</v>
      </c>
      <c r="C4666" t="s">
        <v>3679</v>
      </c>
      <c r="D4666" s="154">
        <v>47</v>
      </c>
      <c r="E4666" t="s">
        <v>2655</v>
      </c>
      <c r="F4666">
        <v>12</v>
      </c>
      <c r="G4666">
        <v>18</v>
      </c>
      <c r="H4666" t="s">
        <v>3404</v>
      </c>
      <c r="I4666" t="s">
        <v>3515</v>
      </c>
      <c r="K4666" t="s">
        <v>2656</v>
      </c>
      <c r="L4666" t="s">
        <v>2655</v>
      </c>
      <c r="M4666" t="s">
        <v>3404</v>
      </c>
      <c r="N4666" t="b">
        <f>IF(ETMRouteStages[[#This Row],[RID]]=A4665,ETMRouteStages[[#This Row],[StageSequence]]=F4665+1,TRUE)</f>
        <v>1</v>
      </c>
    </row>
    <row r="4667" spans="1:14">
      <c r="A4667" t="s">
        <v>6630</v>
      </c>
      <c r="B4667" t="s">
        <v>1844</v>
      </c>
      <c r="C4667" t="s">
        <v>3679</v>
      </c>
      <c r="D4667" s="154">
        <v>47</v>
      </c>
      <c r="E4667" t="s">
        <v>1865</v>
      </c>
      <c r="F4667">
        <v>13</v>
      </c>
      <c r="G4667">
        <v>20</v>
      </c>
      <c r="H4667" t="s">
        <v>3404</v>
      </c>
      <c r="I4667" t="s">
        <v>3515</v>
      </c>
      <c r="K4667" t="s">
        <v>1866</v>
      </c>
      <c r="L4667" t="s">
        <v>1865</v>
      </c>
      <c r="M4667" t="s">
        <v>3404</v>
      </c>
      <c r="N4667" t="b">
        <f>IF(ETMRouteStages[[#This Row],[RID]]=A4666,ETMRouteStages[[#This Row],[StageSequence]]=F4666+1,TRUE)</f>
        <v>1</v>
      </c>
    </row>
    <row r="4668" spans="1:14">
      <c r="A4668" t="s">
        <v>6630</v>
      </c>
      <c r="B4668" t="s">
        <v>1844</v>
      </c>
      <c r="C4668" t="s">
        <v>3679</v>
      </c>
      <c r="D4668" s="154">
        <v>47</v>
      </c>
      <c r="E4668" t="s">
        <v>1233</v>
      </c>
      <c r="F4668">
        <v>14</v>
      </c>
      <c r="G4668">
        <v>22</v>
      </c>
      <c r="H4668" t="s">
        <v>3404</v>
      </c>
      <c r="I4668" t="s">
        <v>3515</v>
      </c>
      <c r="K4668" t="s">
        <v>1234</v>
      </c>
      <c r="L4668" t="s">
        <v>1233</v>
      </c>
      <c r="M4668" t="s">
        <v>3404</v>
      </c>
      <c r="N4668" t="b">
        <f>IF(ETMRouteStages[[#This Row],[RID]]=A4667,ETMRouteStages[[#This Row],[StageSequence]]=F4667+1,TRUE)</f>
        <v>1</v>
      </c>
    </row>
    <row r="4669" spans="1:14">
      <c r="A4669" t="s">
        <v>6630</v>
      </c>
      <c r="B4669" t="s">
        <v>1844</v>
      </c>
      <c r="C4669" t="s">
        <v>3679</v>
      </c>
      <c r="D4669" s="154">
        <v>47</v>
      </c>
      <c r="E4669" t="s">
        <v>1942</v>
      </c>
      <c r="F4669">
        <v>15</v>
      </c>
      <c r="G4669">
        <v>25</v>
      </c>
      <c r="H4669" t="s">
        <v>3404</v>
      </c>
      <c r="I4669" t="s">
        <v>3515</v>
      </c>
      <c r="K4669" t="s">
        <v>1943</v>
      </c>
      <c r="L4669" t="s">
        <v>1942</v>
      </c>
      <c r="M4669" t="s">
        <v>3404</v>
      </c>
      <c r="N4669" t="b">
        <f>IF(ETMRouteStages[[#This Row],[RID]]=A4668,ETMRouteStages[[#This Row],[StageSequence]]=F4668+1,TRUE)</f>
        <v>1</v>
      </c>
    </row>
    <row r="4670" spans="1:14">
      <c r="A4670" t="s">
        <v>6630</v>
      </c>
      <c r="B4670" t="s">
        <v>1844</v>
      </c>
      <c r="C4670" t="s">
        <v>3679</v>
      </c>
      <c r="D4670" s="154">
        <v>47</v>
      </c>
      <c r="E4670" t="s">
        <v>1311</v>
      </c>
      <c r="F4670">
        <v>16</v>
      </c>
      <c r="G4670">
        <v>26</v>
      </c>
      <c r="H4670" t="s">
        <v>3404</v>
      </c>
      <c r="I4670" t="s">
        <v>3515</v>
      </c>
      <c r="K4670" t="s">
        <v>1312</v>
      </c>
      <c r="L4670" t="s">
        <v>1311</v>
      </c>
      <c r="M4670" t="s">
        <v>3404</v>
      </c>
      <c r="N4670" t="b">
        <f>IF(ETMRouteStages[[#This Row],[RID]]=A4669,ETMRouteStages[[#This Row],[StageSequence]]=F4669+1,TRUE)</f>
        <v>1</v>
      </c>
    </row>
    <row r="4671" spans="1:14">
      <c r="A4671" t="s">
        <v>6630</v>
      </c>
      <c r="B4671" t="s">
        <v>1844</v>
      </c>
      <c r="C4671" t="s">
        <v>3679</v>
      </c>
      <c r="D4671" s="154">
        <v>47</v>
      </c>
      <c r="E4671" t="s">
        <v>810</v>
      </c>
      <c r="F4671">
        <v>17</v>
      </c>
      <c r="G4671">
        <v>27</v>
      </c>
      <c r="H4671" t="s">
        <v>3404</v>
      </c>
      <c r="I4671" t="s">
        <v>3515</v>
      </c>
      <c r="K4671" t="s">
        <v>811</v>
      </c>
      <c r="L4671" t="s">
        <v>810</v>
      </c>
      <c r="M4671" t="s">
        <v>3404</v>
      </c>
      <c r="N4671" t="b">
        <f>IF(ETMRouteStages[[#This Row],[RID]]=A4670,ETMRouteStages[[#This Row],[StageSequence]]=F4670+1,TRUE)</f>
        <v>1</v>
      </c>
    </row>
    <row r="4672" spans="1:14">
      <c r="A4672" t="s">
        <v>6630</v>
      </c>
      <c r="B4672" t="s">
        <v>1844</v>
      </c>
      <c r="C4672" t="s">
        <v>3679</v>
      </c>
      <c r="D4672" s="154">
        <v>47</v>
      </c>
      <c r="E4672" t="s">
        <v>6479</v>
      </c>
      <c r="F4672">
        <v>18</v>
      </c>
      <c r="G4672">
        <v>28</v>
      </c>
      <c r="H4672" t="s">
        <v>3404</v>
      </c>
      <c r="I4672" t="s">
        <v>3515</v>
      </c>
      <c r="K4672" t="s">
        <v>815</v>
      </c>
      <c r="L4672" t="s">
        <v>814</v>
      </c>
      <c r="M4672" t="s">
        <v>3404</v>
      </c>
      <c r="N4672" t="b">
        <f>IF(ETMRouteStages[[#This Row],[RID]]=A4671,ETMRouteStages[[#This Row],[StageSequence]]=F4671+1,TRUE)</f>
        <v>1</v>
      </c>
    </row>
    <row r="4673" spans="1:14">
      <c r="A4673" t="s">
        <v>6631</v>
      </c>
      <c r="B4673" t="s">
        <v>1844</v>
      </c>
      <c r="C4673" t="s">
        <v>3682</v>
      </c>
      <c r="D4673" s="154">
        <v>48</v>
      </c>
      <c r="E4673" t="s">
        <v>830</v>
      </c>
      <c r="F4673">
        <v>1</v>
      </c>
      <c r="G4673">
        <v>0</v>
      </c>
      <c r="H4673" t="s">
        <v>3404</v>
      </c>
      <c r="I4673" t="s">
        <v>3515</v>
      </c>
      <c r="K4673" t="s">
        <v>831</v>
      </c>
      <c r="L4673" t="s">
        <v>830</v>
      </c>
      <c r="M4673" t="s">
        <v>3404</v>
      </c>
      <c r="N4673" t="b">
        <f>IF(ETMRouteStages[[#This Row],[RID]]=A4672,ETMRouteStages[[#This Row],[StageSequence]]=F4672+1,TRUE)</f>
        <v>1</v>
      </c>
    </row>
    <row r="4674" spans="1:14">
      <c r="A4674" t="s">
        <v>6631</v>
      </c>
      <c r="B4674" t="s">
        <v>1844</v>
      </c>
      <c r="C4674" t="s">
        <v>3682</v>
      </c>
      <c r="D4674" s="154">
        <v>48</v>
      </c>
      <c r="E4674" t="s">
        <v>2673</v>
      </c>
      <c r="F4674">
        <v>2</v>
      </c>
      <c r="G4674">
        <v>2</v>
      </c>
      <c r="H4674" t="s">
        <v>3404</v>
      </c>
      <c r="I4674" t="s">
        <v>3515</v>
      </c>
      <c r="K4674" t="s">
        <v>2674</v>
      </c>
      <c r="L4674" t="s">
        <v>2673</v>
      </c>
      <c r="M4674" t="s">
        <v>3404</v>
      </c>
      <c r="N4674" t="b">
        <f>IF(ETMRouteStages[[#This Row],[RID]]=A4673,ETMRouteStages[[#This Row],[StageSequence]]=F4673+1,TRUE)</f>
        <v>1</v>
      </c>
    </row>
    <row r="4675" spans="1:14">
      <c r="A4675" t="s">
        <v>6631</v>
      </c>
      <c r="B4675" t="s">
        <v>1844</v>
      </c>
      <c r="C4675" t="s">
        <v>3682</v>
      </c>
      <c r="D4675" s="154">
        <v>48</v>
      </c>
      <c r="E4675" t="s">
        <v>1932</v>
      </c>
      <c r="F4675">
        <v>3</v>
      </c>
      <c r="G4675">
        <v>4</v>
      </c>
      <c r="H4675" t="s">
        <v>3404</v>
      </c>
      <c r="I4675" t="s">
        <v>3515</v>
      </c>
      <c r="K4675" t="s">
        <v>1933</v>
      </c>
      <c r="L4675" t="s">
        <v>1932</v>
      </c>
      <c r="M4675" t="s">
        <v>3404</v>
      </c>
      <c r="N4675" t="b">
        <f>IF(ETMRouteStages[[#This Row],[RID]]=A4674,ETMRouteStages[[#This Row],[StageSequence]]=F4674+1,TRUE)</f>
        <v>1</v>
      </c>
    </row>
    <row r="4676" spans="1:14">
      <c r="A4676" t="s">
        <v>6631</v>
      </c>
      <c r="B4676" t="s">
        <v>1844</v>
      </c>
      <c r="C4676" t="s">
        <v>3682</v>
      </c>
      <c r="D4676" s="154">
        <v>48</v>
      </c>
      <c r="E4676" t="s">
        <v>720</v>
      </c>
      <c r="F4676">
        <v>4</v>
      </c>
      <c r="G4676">
        <v>5</v>
      </c>
      <c r="H4676" t="s">
        <v>3404</v>
      </c>
      <c r="I4676" t="s">
        <v>3515</v>
      </c>
      <c r="K4676" t="s">
        <v>721</v>
      </c>
      <c r="L4676" t="s">
        <v>720</v>
      </c>
      <c r="M4676" t="s">
        <v>3404</v>
      </c>
      <c r="N4676" t="b">
        <f>IF(ETMRouteStages[[#This Row],[RID]]=A4675,ETMRouteStages[[#This Row],[StageSequence]]=F4675+1,TRUE)</f>
        <v>1</v>
      </c>
    </row>
    <row r="4677" spans="1:14">
      <c r="A4677" t="s">
        <v>6631</v>
      </c>
      <c r="B4677" t="s">
        <v>1844</v>
      </c>
      <c r="C4677" t="s">
        <v>3682</v>
      </c>
      <c r="D4677" s="154">
        <v>48</v>
      </c>
      <c r="E4677" t="s">
        <v>540</v>
      </c>
      <c r="F4677">
        <v>5</v>
      </c>
      <c r="G4677">
        <v>6</v>
      </c>
      <c r="H4677" t="s">
        <v>3404</v>
      </c>
      <c r="I4677" t="s">
        <v>3515</v>
      </c>
      <c r="K4677" t="s">
        <v>541</v>
      </c>
      <c r="L4677" t="s">
        <v>540</v>
      </c>
      <c r="M4677" t="s">
        <v>3404</v>
      </c>
      <c r="N4677" t="b">
        <f>IF(ETMRouteStages[[#This Row],[RID]]=A4676,ETMRouteStages[[#This Row],[StageSequence]]=F4676+1,TRUE)</f>
        <v>1</v>
      </c>
    </row>
    <row r="4678" spans="1:14">
      <c r="A4678" t="s">
        <v>6631</v>
      </c>
      <c r="B4678" t="s">
        <v>1844</v>
      </c>
      <c r="C4678" t="s">
        <v>3682</v>
      </c>
      <c r="D4678" s="154">
        <v>48</v>
      </c>
      <c r="E4678" t="s">
        <v>2241</v>
      </c>
      <c r="F4678">
        <v>6</v>
      </c>
      <c r="G4678">
        <v>8</v>
      </c>
      <c r="H4678" t="s">
        <v>3404</v>
      </c>
      <c r="I4678" t="s">
        <v>3515</v>
      </c>
      <c r="K4678" t="s">
        <v>2242</v>
      </c>
      <c r="L4678" t="s">
        <v>2241</v>
      </c>
      <c r="M4678" t="s">
        <v>3404</v>
      </c>
      <c r="N4678" t="b">
        <f>IF(ETMRouteStages[[#This Row],[RID]]=A4677,ETMRouteStages[[#This Row],[StageSequence]]=F4677+1,TRUE)</f>
        <v>1</v>
      </c>
    </row>
    <row r="4679" spans="1:14">
      <c r="A4679" t="s">
        <v>6631</v>
      </c>
      <c r="B4679" t="s">
        <v>1844</v>
      </c>
      <c r="C4679" t="s">
        <v>3682</v>
      </c>
      <c r="D4679" s="154">
        <v>48</v>
      </c>
      <c r="E4679" t="s">
        <v>1717</v>
      </c>
      <c r="F4679">
        <v>7</v>
      </c>
      <c r="G4679">
        <v>9</v>
      </c>
      <c r="H4679" t="s">
        <v>3404</v>
      </c>
      <c r="I4679" t="s">
        <v>3515</v>
      </c>
      <c r="K4679" t="s">
        <v>1718</v>
      </c>
      <c r="L4679" t="s">
        <v>1717</v>
      </c>
      <c r="M4679" t="s">
        <v>3404</v>
      </c>
      <c r="N4679" t="b">
        <f>IF(ETMRouteStages[[#This Row],[RID]]=A4678,ETMRouteStages[[#This Row],[StageSequence]]=F4678+1,TRUE)</f>
        <v>1</v>
      </c>
    </row>
    <row r="4680" spans="1:14">
      <c r="A4680" t="s">
        <v>6631</v>
      </c>
      <c r="B4680" t="s">
        <v>1844</v>
      </c>
      <c r="C4680" t="s">
        <v>3682</v>
      </c>
      <c r="D4680" s="154">
        <v>48</v>
      </c>
      <c r="E4680" t="s">
        <v>2663</v>
      </c>
      <c r="F4680">
        <v>8</v>
      </c>
      <c r="G4680">
        <v>11</v>
      </c>
      <c r="H4680" t="s">
        <v>3404</v>
      </c>
      <c r="I4680" t="s">
        <v>3515</v>
      </c>
      <c r="K4680" t="s">
        <v>2664</v>
      </c>
      <c r="L4680" t="s">
        <v>2663</v>
      </c>
      <c r="M4680" t="s">
        <v>3404</v>
      </c>
      <c r="N4680" t="b">
        <f>IF(ETMRouteStages[[#This Row],[RID]]=A4679,ETMRouteStages[[#This Row],[StageSequence]]=F4679+1,TRUE)</f>
        <v>1</v>
      </c>
    </row>
    <row r="4681" spans="1:14">
      <c r="A4681" t="s">
        <v>6631</v>
      </c>
      <c r="B4681" t="s">
        <v>1844</v>
      </c>
      <c r="C4681" t="s">
        <v>3682</v>
      </c>
      <c r="D4681" s="154">
        <v>48</v>
      </c>
      <c r="E4681" t="s">
        <v>808</v>
      </c>
      <c r="F4681">
        <v>9</v>
      </c>
      <c r="G4681">
        <v>13</v>
      </c>
      <c r="H4681" t="s">
        <v>3404</v>
      </c>
      <c r="I4681" t="s">
        <v>3515</v>
      </c>
      <c r="K4681" t="s">
        <v>809</v>
      </c>
      <c r="L4681" t="s">
        <v>808</v>
      </c>
      <c r="M4681" t="s">
        <v>3404</v>
      </c>
      <c r="N4681" t="b">
        <f>IF(ETMRouteStages[[#This Row],[RID]]=A4680,ETMRouteStages[[#This Row],[StageSequence]]=F4680+1,TRUE)</f>
        <v>1</v>
      </c>
    </row>
    <row r="4682" spans="1:14">
      <c r="A4682" t="s">
        <v>6631</v>
      </c>
      <c r="B4682" t="s">
        <v>1844</v>
      </c>
      <c r="C4682" t="s">
        <v>3682</v>
      </c>
      <c r="D4682" s="154">
        <v>48</v>
      </c>
      <c r="E4682" t="s">
        <v>2870</v>
      </c>
      <c r="F4682">
        <v>10</v>
      </c>
      <c r="G4682">
        <v>16</v>
      </c>
      <c r="H4682" t="s">
        <v>3404</v>
      </c>
      <c r="I4682" t="s">
        <v>3515</v>
      </c>
      <c r="K4682" t="s">
        <v>2871</v>
      </c>
      <c r="L4682" t="s">
        <v>2870</v>
      </c>
      <c r="M4682" t="s">
        <v>3404</v>
      </c>
      <c r="N4682" t="b">
        <f>IF(ETMRouteStages[[#This Row],[RID]]=A4681,ETMRouteStages[[#This Row],[StageSequence]]=F4681+1,TRUE)</f>
        <v>1</v>
      </c>
    </row>
    <row r="4683" spans="1:14">
      <c r="A4683" t="s">
        <v>6631</v>
      </c>
      <c r="B4683" t="s">
        <v>1844</v>
      </c>
      <c r="C4683" t="s">
        <v>3682</v>
      </c>
      <c r="D4683" s="154">
        <v>48</v>
      </c>
      <c r="E4683" t="s">
        <v>1013</v>
      </c>
      <c r="F4683">
        <v>11</v>
      </c>
      <c r="G4683">
        <v>18</v>
      </c>
      <c r="H4683" t="s">
        <v>3404</v>
      </c>
      <c r="I4683" t="s">
        <v>3515</v>
      </c>
      <c r="K4683" t="s">
        <v>1014</v>
      </c>
      <c r="L4683" t="s">
        <v>1013</v>
      </c>
      <c r="M4683" t="s">
        <v>3404</v>
      </c>
      <c r="N4683" t="b">
        <f>IF(ETMRouteStages[[#This Row],[RID]]=A4682,ETMRouteStages[[#This Row],[StageSequence]]=F4682+1,TRUE)</f>
        <v>1</v>
      </c>
    </row>
    <row r="4684" spans="1:14">
      <c r="A4684" t="s">
        <v>6631</v>
      </c>
      <c r="B4684" t="s">
        <v>1844</v>
      </c>
      <c r="C4684" t="s">
        <v>3682</v>
      </c>
      <c r="D4684" s="154">
        <v>48</v>
      </c>
      <c r="E4684" t="s">
        <v>580</v>
      </c>
      <c r="F4684">
        <v>12</v>
      </c>
      <c r="G4684">
        <v>20</v>
      </c>
      <c r="H4684" t="s">
        <v>3404</v>
      </c>
      <c r="I4684" t="s">
        <v>3515</v>
      </c>
      <c r="K4684" t="s">
        <v>581</v>
      </c>
      <c r="L4684" t="s">
        <v>580</v>
      </c>
      <c r="M4684" t="s">
        <v>3404</v>
      </c>
      <c r="N4684" t="b">
        <f>IF(ETMRouteStages[[#This Row],[RID]]=A4683,ETMRouteStages[[#This Row],[StageSequence]]=F4683+1,TRUE)</f>
        <v>1</v>
      </c>
    </row>
    <row r="4685" spans="1:14">
      <c r="A4685" t="s">
        <v>6631</v>
      </c>
      <c r="B4685" t="s">
        <v>1844</v>
      </c>
      <c r="C4685" t="s">
        <v>3682</v>
      </c>
      <c r="D4685" s="154">
        <v>48</v>
      </c>
      <c r="E4685" t="s">
        <v>3128</v>
      </c>
      <c r="F4685">
        <v>13</v>
      </c>
      <c r="G4685">
        <v>23</v>
      </c>
      <c r="H4685" t="s">
        <v>3404</v>
      </c>
      <c r="I4685" t="s">
        <v>3515</v>
      </c>
      <c r="K4685" t="s">
        <v>3129</v>
      </c>
      <c r="L4685" t="s">
        <v>3128</v>
      </c>
      <c r="M4685" t="s">
        <v>3404</v>
      </c>
      <c r="N4685" t="b">
        <f>IF(ETMRouteStages[[#This Row],[RID]]=A4684,ETMRouteStages[[#This Row],[StageSequence]]=F4684+1,TRUE)</f>
        <v>1</v>
      </c>
    </row>
    <row r="4686" spans="1:14">
      <c r="A4686" t="s">
        <v>6631</v>
      </c>
      <c r="B4686" t="s">
        <v>1844</v>
      </c>
      <c r="C4686" t="s">
        <v>3682</v>
      </c>
      <c r="D4686" s="154">
        <v>48</v>
      </c>
      <c r="E4686" t="s">
        <v>1733</v>
      </c>
      <c r="F4686">
        <v>14</v>
      </c>
      <c r="G4686">
        <v>26</v>
      </c>
      <c r="H4686" t="s">
        <v>3404</v>
      </c>
      <c r="I4686" t="s">
        <v>3515</v>
      </c>
      <c r="K4686" t="s">
        <v>1734</v>
      </c>
      <c r="L4686" t="s">
        <v>1733</v>
      </c>
      <c r="M4686" t="s">
        <v>3404</v>
      </c>
      <c r="N4686" t="b">
        <f>IF(ETMRouteStages[[#This Row],[RID]]=A4685,ETMRouteStages[[#This Row],[StageSequence]]=F4685+1,TRUE)</f>
        <v>1</v>
      </c>
    </row>
    <row r="4687" spans="1:14">
      <c r="A4687" t="s">
        <v>6632</v>
      </c>
      <c r="B4687" t="s">
        <v>1844</v>
      </c>
      <c r="C4687" t="s">
        <v>3685</v>
      </c>
      <c r="D4687" s="154">
        <v>49</v>
      </c>
      <c r="E4687" t="s">
        <v>830</v>
      </c>
      <c r="F4687">
        <v>1</v>
      </c>
      <c r="G4687">
        <v>0</v>
      </c>
      <c r="H4687" t="s">
        <v>3404</v>
      </c>
      <c r="I4687" t="s">
        <v>3515</v>
      </c>
      <c r="K4687" t="s">
        <v>831</v>
      </c>
      <c r="L4687" t="s">
        <v>830</v>
      </c>
      <c r="M4687" t="s">
        <v>3404</v>
      </c>
      <c r="N4687" t="b">
        <f>IF(ETMRouteStages[[#This Row],[RID]]=A4686,ETMRouteStages[[#This Row],[StageSequence]]=F4686+1,TRUE)</f>
        <v>1</v>
      </c>
    </row>
    <row r="4688" spans="1:14">
      <c r="A4688" t="s">
        <v>6632</v>
      </c>
      <c r="B4688" t="s">
        <v>1844</v>
      </c>
      <c r="C4688" t="s">
        <v>3685</v>
      </c>
      <c r="D4688" s="154">
        <v>49</v>
      </c>
      <c r="E4688" t="s">
        <v>2673</v>
      </c>
      <c r="F4688">
        <v>2</v>
      </c>
      <c r="G4688">
        <v>2</v>
      </c>
      <c r="H4688" t="s">
        <v>3404</v>
      </c>
      <c r="I4688" t="s">
        <v>3515</v>
      </c>
      <c r="K4688" t="s">
        <v>2674</v>
      </c>
      <c r="L4688" t="s">
        <v>2673</v>
      </c>
      <c r="M4688" t="s">
        <v>3404</v>
      </c>
      <c r="N4688" t="b">
        <f>IF(ETMRouteStages[[#This Row],[RID]]=A4687,ETMRouteStages[[#This Row],[StageSequence]]=F4687+1,TRUE)</f>
        <v>1</v>
      </c>
    </row>
    <row r="4689" spans="1:14">
      <c r="A4689" t="s">
        <v>6632</v>
      </c>
      <c r="B4689" t="s">
        <v>1844</v>
      </c>
      <c r="C4689" t="s">
        <v>3685</v>
      </c>
      <c r="D4689" s="154">
        <v>49</v>
      </c>
      <c r="E4689" t="s">
        <v>1932</v>
      </c>
      <c r="F4689">
        <v>3</v>
      </c>
      <c r="G4689">
        <v>4</v>
      </c>
      <c r="H4689" t="s">
        <v>3404</v>
      </c>
      <c r="I4689" t="s">
        <v>3515</v>
      </c>
      <c r="K4689" t="s">
        <v>1933</v>
      </c>
      <c r="L4689" t="s">
        <v>1932</v>
      </c>
      <c r="M4689" t="s">
        <v>3404</v>
      </c>
      <c r="N4689" t="b">
        <f>IF(ETMRouteStages[[#This Row],[RID]]=A4688,ETMRouteStages[[#This Row],[StageSequence]]=F4688+1,TRUE)</f>
        <v>1</v>
      </c>
    </row>
    <row r="4690" spans="1:14">
      <c r="A4690" t="s">
        <v>6632</v>
      </c>
      <c r="B4690" t="s">
        <v>1844</v>
      </c>
      <c r="C4690" t="s">
        <v>3685</v>
      </c>
      <c r="D4690" s="154">
        <v>49</v>
      </c>
      <c r="E4690" t="s">
        <v>720</v>
      </c>
      <c r="F4690">
        <v>4</v>
      </c>
      <c r="G4690">
        <v>5</v>
      </c>
      <c r="H4690" t="s">
        <v>3404</v>
      </c>
      <c r="I4690" t="s">
        <v>3515</v>
      </c>
      <c r="K4690" t="s">
        <v>721</v>
      </c>
      <c r="L4690" t="s">
        <v>720</v>
      </c>
      <c r="M4690" t="s">
        <v>3404</v>
      </c>
      <c r="N4690" t="b">
        <f>IF(ETMRouteStages[[#This Row],[RID]]=A4689,ETMRouteStages[[#This Row],[StageSequence]]=F4689+1,TRUE)</f>
        <v>1</v>
      </c>
    </row>
    <row r="4691" spans="1:14">
      <c r="A4691" t="s">
        <v>6632</v>
      </c>
      <c r="B4691" t="s">
        <v>1844</v>
      </c>
      <c r="C4691" t="s">
        <v>3685</v>
      </c>
      <c r="D4691" s="154">
        <v>49</v>
      </c>
      <c r="E4691" t="s">
        <v>724</v>
      </c>
      <c r="F4691">
        <v>5</v>
      </c>
      <c r="G4691">
        <v>6</v>
      </c>
      <c r="H4691" t="s">
        <v>3404</v>
      </c>
      <c r="I4691" t="s">
        <v>3515</v>
      </c>
      <c r="K4691" t="s">
        <v>725</v>
      </c>
      <c r="L4691" t="s">
        <v>724</v>
      </c>
      <c r="M4691" t="s">
        <v>3404</v>
      </c>
      <c r="N4691" t="b">
        <f>IF(ETMRouteStages[[#This Row],[RID]]=A4690,ETMRouteStages[[#This Row],[StageSequence]]=F4690+1,TRUE)</f>
        <v>1</v>
      </c>
    </row>
    <row r="4692" spans="1:14">
      <c r="A4692" t="s">
        <v>6632</v>
      </c>
      <c r="B4692" t="s">
        <v>1844</v>
      </c>
      <c r="C4692" t="s">
        <v>3685</v>
      </c>
      <c r="D4692" s="154">
        <v>49</v>
      </c>
      <c r="E4692" t="s">
        <v>2101</v>
      </c>
      <c r="F4692">
        <v>6</v>
      </c>
      <c r="G4692">
        <v>8</v>
      </c>
      <c r="H4692" t="s">
        <v>3404</v>
      </c>
      <c r="I4692" t="s">
        <v>3515</v>
      </c>
      <c r="K4692" t="s">
        <v>2102</v>
      </c>
      <c r="L4692" t="s">
        <v>2101</v>
      </c>
      <c r="M4692" t="s">
        <v>3404</v>
      </c>
      <c r="N4692" t="b">
        <f>IF(ETMRouteStages[[#This Row],[RID]]=A4691,ETMRouteStages[[#This Row],[StageSequence]]=F4691+1,TRUE)</f>
        <v>1</v>
      </c>
    </row>
    <row r="4693" spans="1:14">
      <c r="A4693" t="s">
        <v>6632</v>
      </c>
      <c r="B4693" t="s">
        <v>1844</v>
      </c>
      <c r="C4693" t="s">
        <v>3685</v>
      </c>
      <c r="D4693" s="154">
        <v>49</v>
      </c>
      <c r="E4693" t="s">
        <v>1550</v>
      </c>
      <c r="F4693">
        <v>7</v>
      </c>
      <c r="G4693">
        <v>10</v>
      </c>
      <c r="H4693" t="s">
        <v>3404</v>
      </c>
      <c r="I4693" t="s">
        <v>3515</v>
      </c>
      <c r="K4693" t="s">
        <v>1551</v>
      </c>
      <c r="L4693" t="s">
        <v>1550</v>
      </c>
      <c r="M4693" t="s">
        <v>3404</v>
      </c>
      <c r="N4693" t="b">
        <f>IF(ETMRouteStages[[#This Row],[RID]]=A4692,ETMRouteStages[[#This Row],[StageSequence]]=F4692+1,TRUE)</f>
        <v>1</v>
      </c>
    </row>
    <row r="4694" spans="1:14">
      <c r="A4694" t="s">
        <v>6632</v>
      </c>
      <c r="B4694" t="s">
        <v>1844</v>
      </c>
      <c r="C4694" t="s">
        <v>3685</v>
      </c>
      <c r="D4694" s="154">
        <v>49</v>
      </c>
      <c r="E4694" t="s">
        <v>1235</v>
      </c>
      <c r="F4694">
        <v>8</v>
      </c>
      <c r="G4694">
        <v>12</v>
      </c>
      <c r="H4694" t="s">
        <v>3500</v>
      </c>
      <c r="I4694" t="s">
        <v>3515</v>
      </c>
      <c r="K4694" t="s">
        <v>1236</v>
      </c>
      <c r="L4694" t="s">
        <v>1235</v>
      </c>
      <c r="M4694" t="s">
        <v>3500</v>
      </c>
      <c r="N4694" t="b">
        <f>IF(ETMRouteStages[[#This Row],[RID]]=A4693,ETMRouteStages[[#This Row],[StageSequence]]=F4693+1,TRUE)</f>
        <v>1</v>
      </c>
    </row>
    <row r="4695" spans="1:14">
      <c r="A4695" t="s">
        <v>6632</v>
      </c>
      <c r="B4695" t="s">
        <v>1844</v>
      </c>
      <c r="C4695" t="s">
        <v>3685</v>
      </c>
      <c r="D4695" s="154">
        <v>49</v>
      </c>
      <c r="E4695" t="s">
        <v>1436</v>
      </c>
      <c r="F4695">
        <v>9</v>
      </c>
      <c r="G4695">
        <v>14</v>
      </c>
      <c r="H4695" t="s">
        <v>3404</v>
      </c>
      <c r="I4695" t="s">
        <v>3515</v>
      </c>
      <c r="K4695" t="s">
        <v>1437</v>
      </c>
      <c r="L4695" t="s">
        <v>1436</v>
      </c>
      <c r="M4695" t="s">
        <v>3404</v>
      </c>
      <c r="N4695" t="b">
        <f>IF(ETMRouteStages[[#This Row],[RID]]=A4694,ETMRouteStages[[#This Row],[StageSequence]]=F4694+1,TRUE)</f>
        <v>1</v>
      </c>
    </row>
    <row r="4696" spans="1:14">
      <c r="A4696" t="s">
        <v>6632</v>
      </c>
      <c r="B4696" t="s">
        <v>1844</v>
      </c>
      <c r="C4696" t="s">
        <v>3685</v>
      </c>
      <c r="D4696" s="154">
        <v>49</v>
      </c>
      <c r="E4696" t="s">
        <v>742</v>
      </c>
      <c r="F4696">
        <v>10</v>
      </c>
      <c r="G4696">
        <v>16</v>
      </c>
      <c r="H4696" t="s">
        <v>3404</v>
      </c>
      <c r="I4696" t="s">
        <v>3515</v>
      </c>
      <c r="K4696" t="s">
        <v>743</v>
      </c>
      <c r="L4696" t="s">
        <v>742</v>
      </c>
      <c r="M4696" t="s">
        <v>3404</v>
      </c>
      <c r="N4696" t="b">
        <f>IF(ETMRouteStages[[#This Row],[RID]]=A4695,ETMRouteStages[[#This Row],[StageSequence]]=F4695+1,TRUE)</f>
        <v>1</v>
      </c>
    </row>
    <row r="4697" spans="1:14">
      <c r="A4697" t="s">
        <v>6632</v>
      </c>
      <c r="B4697" t="s">
        <v>1844</v>
      </c>
      <c r="C4697" t="s">
        <v>3685</v>
      </c>
      <c r="D4697" s="154">
        <v>49</v>
      </c>
      <c r="E4697" t="s">
        <v>2898</v>
      </c>
      <c r="F4697">
        <v>11</v>
      </c>
      <c r="G4697">
        <v>17</v>
      </c>
      <c r="H4697" t="s">
        <v>3404</v>
      </c>
      <c r="I4697" t="s">
        <v>3515</v>
      </c>
      <c r="K4697" t="s">
        <v>2899</v>
      </c>
      <c r="L4697" t="s">
        <v>2898</v>
      </c>
      <c r="M4697" t="s">
        <v>3404</v>
      </c>
      <c r="N4697" t="b">
        <f>IF(ETMRouteStages[[#This Row],[RID]]=A4696,ETMRouteStages[[#This Row],[StageSequence]]=F4696+1,TRUE)</f>
        <v>1</v>
      </c>
    </row>
    <row r="4698" spans="1:14">
      <c r="A4698" t="s">
        <v>6633</v>
      </c>
      <c r="B4698" t="s">
        <v>1844</v>
      </c>
      <c r="C4698" t="s">
        <v>3514</v>
      </c>
      <c r="D4698" s="154">
        <v>5</v>
      </c>
      <c r="E4698" t="s">
        <v>1843</v>
      </c>
      <c r="F4698">
        <v>1</v>
      </c>
      <c r="G4698">
        <v>0</v>
      </c>
      <c r="H4698" t="s">
        <v>3404</v>
      </c>
      <c r="I4698" t="s">
        <v>3515</v>
      </c>
      <c r="K4698" t="s">
        <v>1844</v>
      </c>
      <c r="L4698" t="s">
        <v>1843</v>
      </c>
      <c r="M4698" t="s">
        <v>3404</v>
      </c>
      <c r="N4698" t="b">
        <f>IF(ETMRouteStages[[#This Row],[RID]]=A4697,ETMRouteStages[[#This Row],[StageSequence]]=F4697+1,TRUE)</f>
        <v>1</v>
      </c>
    </row>
    <row r="4699" spans="1:14">
      <c r="A4699" t="s">
        <v>6633</v>
      </c>
      <c r="B4699" t="s">
        <v>1844</v>
      </c>
      <c r="C4699" t="s">
        <v>3514</v>
      </c>
      <c r="D4699" s="154">
        <v>5</v>
      </c>
      <c r="E4699" t="s">
        <v>1189</v>
      </c>
      <c r="F4699">
        <v>2</v>
      </c>
      <c r="G4699">
        <v>1</v>
      </c>
      <c r="H4699" t="s">
        <v>3404</v>
      </c>
      <c r="I4699" t="s">
        <v>3515</v>
      </c>
      <c r="K4699" t="s">
        <v>1190</v>
      </c>
      <c r="L4699" t="s">
        <v>1189</v>
      </c>
      <c r="M4699" t="s">
        <v>3404</v>
      </c>
      <c r="N4699" t="b">
        <f>IF(ETMRouteStages[[#This Row],[RID]]=A4698,ETMRouteStages[[#This Row],[StageSequence]]=F4698+1,TRUE)</f>
        <v>1</v>
      </c>
    </row>
    <row r="4700" spans="1:14">
      <c r="A4700" t="s">
        <v>6633</v>
      </c>
      <c r="B4700" t="s">
        <v>1844</v>
      </c>
      <c r="C4700" t="s">
        <v>3514</v>
      </c>
      <c r="D4700" s="154">
        <v>5</v>
      </c>
      <c r="E4700" t="s">
        <v>1847</v>
      </c>
      <c r="F4700">
        <v>3</v>
      </c>
      <c r="G4700">
        <v>2</v>
      </c>
      <c r="H4700" t="s">
        <v>3404</v>
      </c>
      <c r="I4700" t="s">
        <v>3515</v>
      </c>
      <c r="K4700" t="s">
        <v>1848</v>
      </c>
      <c r="L4700" t="s">
        <v>1847</v>
      </c>
      <c r="M4700" t="s">
        <v>3404</v>
      </c>
      <c r="N4700" t="b">
        <f>IF(ETMRouteStages[[#This Row],[RID]]=A4699,ETMRouteStages[[#This Row],[StageSequence]]=F4699+1,TRUE)</f>
        <v>1</v>
      </c>
    </row>
    <row r="4701" spans="1:14">
      <c r="A4701" t="s">
        <v>6633</v>
      </c>
      <c r="B4701" t="s">
        <v>1844</v>
      </c>
      <c r="C4701" t="s">
        <v>3514</v>
      </c>
      <c r="D4701" s="154">
        <v>5</v>
      </c>
      <c r="E4701" t="s">
        <v>544</v>
      </c>
      <c r="F4701">
        <v>4</v>
      </c>
      <c r="G4701">
        <v>3</v>
      </c>
      <c r="H4701" t="s">
        <v>3404</v>
      </c>
      <c r="I4701" t="s">
        <v>3515</v>
      </c>
      <c r="K4701" t="s">
        <v>545</v>
      </c>
      <c r="L4701" t="s">
        <v>544</v>
      </c>
      <c r="M4701" t="s">
        <v>3404</v>
      </c>
      <c r="N4701" t="b">
        <f>IF(ETMRouteStages[[#This Row],[RID]]=A4700,ETMRouteStages[[#This Row],[StageSequence]]=F4700+1,TRUE)</f>
        <v>1</v>
      </c>
    </row>
    <row r="4702" spans="1:14">
      <c r="A4702" t="s">
        <v>6633</v>
      </c>
      <c r="B4702" t="s">
        <v>1844</v>
      </c>
      <c r="C4702" t="s">
        <v>3514</v>
      </c>
      <c r="D4702" s="154">
        <v>5</v>
      </c>
      <c r="E4702" t="s">
        <v>2393</v>
      </c>
      <c r="F4702">
        <v>5</v>
      </c>
      <c r="G4702">
        <v>5</v>
      </c>
      <c r="H4702" t="s">
        <v>3404</v>
      </c>
      <c r="I4702" t="s">
        <v>3515</v>
      </c>
      <c r="K4702" t="s">
        <v>2394</v>
      </c>
      <c r="L4702" t="s">
        <v>2393</v>
      </c>
      <c r="M4702" t="s">
        <v>3404</v>
      </c>
      <c r="N4702" t="b">
        <f>IF(ETMRouteStages[[#This Row],[RID]]=A4701,ETMRouteStages[[#This Row],[StageSequence]]=F4701+1,TRUE)</f>
        <v>1</v>
      </c>
    </row>
    <row r="4703" spans="1:14">
      <c r="A4703" t="s">
        <v>6633</v>
      </c>
      <c r="B4703" t="s">
        <v>1844</v>
      </c>
      <c r="C4703" t="s">
        <v>3514</v>
      </c>
      <c r="D4703" s="154">
        <v>5</v>
      </c>
      <c r="E4703" t="s">
        <v>2392</v>
      </c>
      <c r="F4703">
        <v>6</v>
      </c>
      <c r="G4703">
        <v>6</v>
      </c>
      <c r="H4703" t="s">
        <v>3404</v>
      </c>
      <c r="I4703" t="s">
        <v>3515</v>
      </c>
      <c r="K4703" t="s">
        <v>2392</v>
      </c>
      <c r="L4703" t="s">
        <v>2392</v>
      </c>
      <c r="M4703" t="s">
        <v>3404</v>
      </c>
      <c r="N4703" t="b">
        <f>IF(ETMRouteStages[[#This Row],[RID]]=A4702,ETMRouteStages[[#This Row],[StageSequence]]=F4702+1,TRUE)</f>
        <v>1</v>
      </c>
    </row>
    <row r="4704" spans="1:14">
      <c r="A4704" t="s">
        <v>6633</v>
      </c>
      <c r="B4704" t="s">
        <v>1844</v>
      </c>
      <c r="C4704" t="s">
        <v>3514</v>
      </c>
      <c r="D4704" s="154">
        <v>5</v>
      </c>
      <c r="E4704" t="s">
        <v>2842</v>
      </c>
      <c r="F4704">
        <v>7</v>
      </c>
      <c r="G4704">
        <v>7</v>
      </c>
      <c r="H4704" t="s">
        <v>3404</v>
      </c>
      <c r="I4704" t="s">
        <v>3515</v>
      </c>
      <c r="K4704" t="s">
        <v>2843</v>
      </c>
      <c r="L4704" t="s">
        <v>2842</v>
      </c>
      <c r="M4704" t="s">
        <v>3404</v>
      </c>
      <c r="N4704" t="b">
        <f>IF(ETMRouteStages[[#This Row],[RID]]=A4703,ETMRouteStages[[#This Row],[StageSequence]]=F4703+1,TRUE)</f>
        <v>1</v>
      </c>
    </row>
    <row r="4705" spans="1:14">
      <c r="A4705" t="s">
        <v>6633</v>
      </c>
      <c r="B4705" t="s">
        <v>1844</v>
      </c>
      <c r="C4705" t="s">
        <v>3514</v>
      </c>
      <c r="D4705" s="154">
        <v>5</v>
      </c>
      <c r="E4705" t="s">
        <v>500</v>
      </c>
      <c r="F4705">
        <v>8</v>
      </c>
      <c r="G4705">
        <v>8</v>
      </c>
      <c r="H4705" t="s">
        <v>3404</v>
      </c>
      <c r="I4705" t="s">
        <v>3515</v>
      </c>
      <c r="K4705" t="s">
        <v>501</v>
      </c>
      <c r="L4705" t="s">
        <v>500</v>
      </c>
      <c r="M4705" t="s">
        <v>3404</v>
      </c>
      <c r="N4705" t="b">
        <f>IF(ETMRouteStages[[#This Row],[RID]]=A4704,ETMRouteStages[[#This Row],[StageSequence]]=F4704+1,TRUE)</f>
        <v>1</v>
      </c>
    </row>
    <row r="4706" spans="1:14">
      <c r="A4706" t="s">
        <v>6633</v>
      </c>
      <c r="B4706" t="s">
        <v>1844</v>
      </c>
      <c r="C4706" t="s">
        <v>3514</v>
      </c>
      <c r="D4706" s="154">
        <v>5</v>
      </c>
      <c r="E4706" t="s">
        <v>932</v>
      </c>
      <c r="F4706">
        <v>9</v>
      </c>
      <c r="G4706">
        <v>9</v>
      </c>
      <c r="H4706" t="s">
        <v>3404</v>
      </c>
      <c r="I4706" t="s">
        <v>3515</v>
      </c>
      <c r="K4706" t="s">
        <v>933</v>
      </c>
      <c r="L4706" t="s">
        <v>932</v>
      </c>
      <c r="M4706" t="s">
        <v>3404</v>
      </c>
      <c r="N4706" t="b">
        <f>IF(ETMRouteStages[[#This Row],[RID]]=A4705,ETMRouteStages[[#This Row],[StageSequence]]=F4705+1,TRUE)</f>
        <v>1</v>
      </c>
    </row>
    <row r="4707" spans="1:14">
      <c r="A4707" t="s">
        <v>6633</v>
      </c>
      <c r="B4707" t="s">
        <v>1844</v>
      </c>
      <c r="C4707" t="s">
        <v>3514</v>
      </c>
      <c r="D4707" s="154">
        <v>5</v>
      </c>
      <c r="E4707" t="s">
        <v>782</v>
      </c>
      <c r="F4707">
        <v>10</v>
      </c>
      <c r="G4707">
        <v>10</v>
      </c>
      <c r="H4707" t="s">
        <v>3404</v>
      </c>
      <c r="I4707" t="s">
        <v>3515</v>
      </c>
      <c r="K4707" t="s">
        <v>783</v>
      </c>
      <c r="L4707" t="s">
        <v>782</v>
      </c>
      <c r="M4707" t="s">
        <v>3404</v>
      </c>
      <c r="N4707" t="b">
        <f>IF(ETMRouteStages[[#This Row],[RID]]=A4706,ETMRouteStages[[#This Row],[StageSequence]]=F4706+1,TRUE)</f>
        <v>1</v>
      </c>
    </row>
    <row r="4708" spans="1:14">
      <c r="A4708" t="s">
        <v>6633</v>
      </c>
      <c r="B4708" t="s">
        <v>1844</v>
      </c>
      <c r="C4708" t="s">
        <v>3514</v>
      </c>
      <c r="D4708" s="154">
        <v>5</v>
      </c>
      <c r="E4708" t="s">
        <v>2503</v>
      </c>
      <c r="F4708">
        <v>11</v>
      </c>
      <c r="G4708">
        <v>12</v>
      </c>
      <c r="H4708" t="s">
        <v>3404</v>
      </c>
      <c r="I4708" t="s">
        <v>3515</v>
      </c>
      <c r="K4708" t="s">
        <v>2504</v>
      </c>
      <c r="L4708" t="s">
        <v>2503</v>
      </c>
      <c r="M4708" t="s">
        <v>3404</v>
      </c>
      <c r="N4708" t="b">
        <f>IF(ETMRouteStages[[#This Row],[RID]]=A4707,ETMRouteStages[[#This Row],[StageSequence]]=F4707+1,TRUE)</f>
        <v>1</v>
      </c>
    </row>
    <row r="4709" spans="1:14">
      <c r="A4709" t="s">
        <v>6633</v>
      </c>
      <c r="B4709" t="s">
        <v>1844</v>
      </c>
      <c r="C4709" t="s">
        <v>3514</v>
      </c>
      <c r="D4709" s="154">
        <v>5</v>
      </c>
      <c r="E4709" t="s">
        <v>784</v>
      </c>
      <c r="F4709">
        <v>12</v>
      </c>
      <c r="G4709">
        <v>13</v>
      </c>
      <c r="H4709" t="s">
        <v>3404</v>
      </c>
      <c r="I4709" t="s">
        <v>3515</v>
      </c>
      <c r="K4709" t="s">
        <v>785</v>
      </c>
      <c r="L4709" t="s">
        <v>784</v>
      </c>
      <c r="M4709" t="s">
        <v>3404</v>
      </c>
      <c r="N4709" t="b">
        <f>IF(ETMRouteStages[[#This Row],[RID]]=A4708,ETMRouteStages[[#This Row],[StageSequence]]=F4708+1,TRUE)</f>
        <v>1</v>
      </c>
    </row>
    <row r="4710" spans="1:14">
      <c r="A4710" t="s">
        <v>6633</v>
      </c>
      <c r="B4710" t="s">
        <v>1844</v>
      </c>
      <c r="C4710" t="s">
        <v>3514</v>
      </c>
      <c r="D4710" s="154">
        <v>5</v>
      </c>
      <c r="E4710" t="s">
        <v>2890</v>
      </c>
      <c r="F4710">
        <v>13</v>
      </c>
      <c r="G4710">
        <v>14</v>
      </c>
      <c r="H4710" t="s">
        <v>3404</v>
      </c>
      <c r="I4710" t="s">
        <v>3515</v>
      </c>
      <c r="K4710" t="s">
        <v>2891</v>
      </c>
      <c r="L4710" t="s">
        <v>2890</v>
      </c>
      <c r="M4710" t="s">
        <v>3404</v>
      </c>
      <c r="N4710" t="b">
        <f>IF(ETMRouteStages[[#This Row],[RID]]=A4709,ETMRouteStages[[#This Row],[StageSequence]]=F4709+1,TRUE)</f>
        <v>1</v>
      </c>
    </row>
    <row r="4711" spans="1:14">
      <c r="A4711" t="s">
        <v>6633</v>
      </c>
      <c r="B4711" t="s">
        <v>1844</v>
      </c>
      <c r="C4711" t="s">
        <v>3514</v>
      </c>
      <c r="D4711" s="154">
        <v>5</v>
      </c>
      <c r="E4711" t="s">
        <v>1113</v>
      </c>
      <c r="F4711">
        <v>14</v>
      </c>
      <c r="G4711">
        <v>16</v>
      </c>
      <c r="H4711" t="s">
        <v>3404</v>
      </c>
      <c r="I4711" t="s">
        <v>3515</v>
      </c>
      <c r="K4711" t="s">
        <v>1114</v>
      </c>
      <c r="L4711" t="s">
        <v>1113</v>
      </c>
      <c r="M4711" t="s">
        <v>3404</v>
      </c>
      <c r="N4711" t="b">
        <f>IF(ETMRouteStages[[#This Row],[RID]]=A4710,ETMRouteStages[[#This Row],[StageSequence]]=F4710+1,TRUE)</f>
        <v>1</v>
      </c>
    </row>
    <row r="4712" spans="1:14">
      <c r="A4712" t="s">
        <v>6633</v>
      </c>
      <c r="B4712" t="s">
        <v>1844</v>
      </c>
      <c r="C4712" t="s">
        <v>3514</v>
      </c>
      <c r="D4712" s="154">
        <v>5</v>
      </c>
      <c r="E4712" t="s">
        <v>2328</v>
      </c>
      <c r="F4712">
        <v>15</v>
      </c>
      <c r="G4712">
        <v>18</v>
      </c>
      <c r="H4712" t="s">
        <v>3404</v>
      </c>
      <c r="I4712" t="s">
        <v>3515</v>
      </c>
      <c r="K4712" t="s">
        <v>2329</v>
      </c>
      <c r="L4712" t="s">
        <v>2328</v>
      </c>
      <c r="M4712" t="s">
        <v>3404</v>
      </c>
      <c r="N4712" t="b">
        <f>IF(ETMRouteStages[[#This Row],[RID]]=A4711,ETMRouteStages[[#This Row],[StageSequence]]=F4711+1,TRUE)</f>
        <v>1</v>
      </c>
    </row>
    <row r="4713" spans="1:14">
      <c r="A4713" t="s">
        <v>6633</v>
      </c>
      <c r="B4713" t="s">
        <v>1844</v>
      </c>
      <c r="C4713" t="s">
        <v>3514</v>
      </c>
      <c r="D4713" s="154">
        <v>5</v>
      </c>
      <c r="E4713" t="s">
        <v>2940</v>
      </c>
      <c r="F4713">
        <v>16</v>
      </c>
      <c r="G4713">
        <v>19</v>
      </c>
      <c r="H4713" t="s">
        <v>3404</v>
      </c>
      <c r="I4713" t="s">
        <v>3515</v>
      </c>
      <c r="K4713" t="s">
        <v>2941</v>
      </c>
      <c r="L4713" t="s">
        <v>2940</v>
      </c>
      <c r="M4713" t="s">
        <v>3404</v>
      </c>
      <c r="N4713" t="b">
        <f>IF(ETMRouteStages[[#This Row],[RID]]=A4712,ETMRouteStages[[#This Row],[StageSequence]]=F4712+1,TRUE)</f>
        <v>1</v>
      </c>
    </row>
    <row r="4714" spans="1:14">
      <c r="A4714" t="s">
        <v>6633</v>
      </c>
      <c r="B4714" t="s">
        <v>1844</v>
      </c>
      <c r="C4714" t="s">
        <v>3514</v>
      </c>
      <c r="D4714" s="154">
        <v>5</v>
      </c>
      <c r="E4714" t="s">
        <v>1005</v>
      </c>
      <c r="F4714">
        <v>17</v>
      </c>
      <c r="G4714">
        <v>21</v>
      </c>
      <c r="H4714" t="s">
        <v>3404</v>
      </c>
      <c r="I4714" t="s">
        <v>3515</v>
      </c>
      <c r="K4714" t="s">
        <v>1006</v>
      </c>
      <c r="L4714" t="s">
        <v>1005</v>
      </c>
      <c r="M4714" t="s">
        <v>3404</v>
      </c>
      <c r="N4714" t="b">
        <f>IF(ETMRouteStages[[#This Row],[RID]]=A4713,ETMRouteStages[[#This Row],[StageSequence]]=F4713+1,TRUE)</f>
        <v>1</v>
      </c>
    </row>
    <row r="4715" spans="1:14">
      <c r="A4715" t="s">
        <v>6633</v>
      </c>
      <c r="B4715" t="s">
        <v>1844</v>
      </c>
      <c r="C4715" t="s">
        <v>3514</v>
      </c>
      <c r="D4715" s="154">
        <v>5</v>
      </c>
      <c r="E4715" t="s">
        <v>1607</v>
      </c>
      <c r="F4715">
        <v>18</v>
      </c>
      <c r="G4715">
        <v>22</v>
      </c>
      <c r="H4715" t="s">
        <v>3404</v>
      </c>
      <c r="I4715" t="s">
        <v>3515</v>
      </c>
      <c r="K4715" t="s">
        <v>1608</v>
      </c>
      <c r="L4715" t="s">
        <v>1607</v>
      </c>
      <c r="M4715" t="s">
        <v>3404</v>
      </c>
      <c r="N4715" t="b">
        <f>IF(ETMRouteStages[[#This Row],[RID]]=A4714,ETMRouteStages[[#This Row],[StageSequence]]=F4714+1,TRUE)</f>
        <v>1</v>
      </c>
    </row>
    <row r="4716" spans="1:14">
      <c r="A4716" t="s">
        <v>6633</v>
      </c>
      <c r="B4716" t="s">
        <v>1844</v>
      </c>
      <c r="C4716" t="s">
        <v>3514</v>
      </c>
      <c r="D4716" s="154">
        <v>5</v>
      </c>
      <c r="E4716" t="s">
        <v>928</v>
      </c>
      <c r="F4716">
        <v>19</v>
      </c>
      <c r="G4716">
        <v>23</v>
      </c>
      <c r="H4716" t="s">
        <v>3404</v>
      </c>
      <c r="I4716" t="s">
        <v>3515</v>
      </c>
      <c r="K4716" t="s">
        <v>929</v>
      </c>
      <c r="L4716" t="s">
        <v>928</v>
      </c>
      <c r="M4716" t="s">
        <v>3404</v>
      </c>
      <c r="N4716" t="b">
        <f>IF(ETMRouteStages[[#This Row],[RID]]=A4715,ETMRouteStages[[#This Row],[StageSequence]]=F4715+1,TRUE)</f>
        <v>1</v>
      </c>
    </row>
    <row r="4717" spans="1:14">
      <c r="A4717" t="s">
        <v>6633</v>
      </c>
      <c r="B4717" t="s">
        <v>1844</v>
      </c>
      <c r="C4717" t="s">
        <v>3514</v>
      </c>
      <c r="D4717" s="154">
        <v>5</v>
      </c>
      <c r="E4717" t="s">
        <v>1395</v>
      </c>
      <c r="F4717">
        <v>20</v>
      </c>
      <c r="G4717">
        <v>25</v>
      </c>
      <c r="H4717" t="s">
        <v>3404</v>
      </c>
      <c r="I4717" t="s">
        <v>3515</v>
      </c>
      <c r="K4717" t="s">
        <v>1396</v>
      </c>
      <c r="L4717" t="s">
        <v>1395</v>
      </c>
      <c r="M4717" t="s">
        <v>3404</v>
      </c>
      <c r="N4717" t="b">
        <f>IF(ETMRouteStages[[#This Row],[RID]]=A4716,ETMRouteStages[[#This Row],[StageSequence]]=F4716+1,TRUE)</f>
        <v>1</v>
      </c>
    </row>
    <row r="4718" spans="1:14">
      <c r="A4718" t="s">
        <v>6633</v>
      </c>
      <c r="B4718" t="s">
        <v>1844</v>
      </c>
      <c r="C4718" t="s">
        <v>3514</v>
      </c>
      <c r="D4718" s="154">
        <v>5</v>
      </c>
      <c r="E4718" t="s">
        <v>2089</v>
      </c>
      <c r="F4718">
        <v>21</v>
      </c>
      <c r="G4718">
        <v>26</v>
      </c>
      <c r="H4718" t="s">
        <v>3404</v>
      </c>
      <c r="I4718" t="s">
        <v>3515</v>
      </c>
      <c r="K4718" t="s">
        <v>2090</v>
      </c>
      <c r="L4718" t="s">
        <v>2089</v>
      </c>
      <c r="M4718" t="s">
        <v>3404</v>
      </c>
      <c r="N4718" t="b">
        <f>IF(ETMRouteStages[[#This Row],[RID]]=A4717,ETMRouteStages[[#This Row],[StageSequence]]=F4717+1,TRUE)</f>
        <v>1</v>
      </c>
    </row>
    <row r="4719" spans="1:14">
      <c r="A4719" t="s">
        <v>6633</v>
      </c>
      <c r="B4719" t="s">
        <v>1844</v>
      </c>
      <c r="C4719" t="s">
        <v>3514</v>
      </c>
      <c r="D4719" s="154">
        <v>5</v>
      </c>
      <c r="E4719" t="s">
        <v>1974</v>
      </c>
      <c r="F4719">
        <v>22</v>
      </c>
      <c r="G4719">
        <v>27</v>
      </c>
      <c r="H4719" t="s">
        <v>3404</v>
      </c>
      <c r="I4719" t="s">
        <v>3515</v>
      </c>
      <c r="K4719" t="s">
        <v>1974</v>
      </c>
      <c r="L4719" t="s">
        <v>1974</v>
      </c>
      <c r="M4719" t="s">
        <v>3404</v>
      </c>
      <c r="N4719" t="b">
        <f>IF(ETMRouteStages[[#This Row],[RID]]=A4718,ETMRouteStages[[#This Row],[StageSequence]]=F4718+1,TRUE)</f>
        <v>1</v>
      </c>
    </row>
    <row r="4720" spans="1:14">
      <c r="A4720" t="s">
        <v>6633</v>
      </c>
      <c r="B4720" t="s">
        <v>1844</v>
      </c>
      <c r="C4720" t="s">
        <v>3514</v>
      </c>
      <c r="D4720" s="154">
        <v>5</v>
      </c>
      <c r="E4720" t="s">
        <v>2952</v>
      </c>
      <c r="F4720">
        <v>23</v>
      </c>
      <c r="G4720">
        <v>28</v>
      </c>
      <c r="H4720" t="s">
        <v>3404</v>
      </c>
      <c r="I4720" t="s">
        <v>3515</v>
      </c>
      <c r="K4720" t="s">
        <v>2953</v>
      </c>
      <c r="L4720" t="s">
        <v>2952</v>
      </c>
      <c r="M4720" t="s">
        <v>3404</v>
      </c>
      <c r="N4720" t="b">
        <f>IF(ETMRouteStages[[#This Row],[RID]]=A4719,ETMRouteStages[[#This Row],[StageSequence]]=F4719+1,TRUE)</f>
        <v>1</v>
      </c>
    </row>
    <row r="4721" spans="1:14">
      <c r="A4721" t="s">
        <v>6633</v>
      </c>
      <c r="B4721" t="s">
        <v>1844</v>
      </c>
      <c r="C4721" t="s">
        <v>3514</v>
      </c>
      <c r="D4721" s="154">
        <v>5</v>
      </c>
      <c r="E4721" t="s">
        <v>1574</v>
      </c>
      <c r="F4721">
        <v>24</v>
      </c>
      <c r="G4721">
        <v>29</v>
      </c>
      <c r="H4721" t="s">
        <v>3404</v>
      </c>
      <c r="I4721" t="s">
        <v>3515</v>
      </c>
      <c r="K4721" t="s">
        <v>1575</v>
      </c>
      <c r="L4721" t="s">
        <v>1574</v>
      </c>
      <c r="M4721" t="s">
        <v>3404</v>
      </c>
      <c r="N4721" t="b">
        <f>IF(ETMRouteStages[[#This Row],[RID]]=A4720,ETMRouteStages[[#This Row],[StageSequence]]=F4720+1,TRUE)</f>
        <v>1</v>
      </c>
    </row>
    <row r="4722" spans="1:14">
      <c r="A4722" t="s">
        <v>6633</v>
      </c>
      <c r="B4722" t="s">
        <v>1844</v>
      </c>
      <c r="C4722" t="s">
        <v>3514</v>
      </c>
      <c r="D4722" s="154">
        <v>5</v>
      </c>
      <c r="E4722" t="s">
        <v>1719</v>
      </c>
      <c r="F4722">
        <v>25</v>
      </c>
      <c r="G4722">
        <v>31</v>
      </c>
      <c r="H4722" t="s">
        <v>3404</v>
      </c>
      <c r="I4722" t="s">
        <v>3515</v>
      </c>
      <c r="K4722" t="s">
        <v>1720</v>
      </c>
      <c r="L4722" t="s">
        <v>1719</v>
      </c>
      <c r="M4722" t="s">
        <v>3404</v>
      </c>
      <c r="N4722" t="b">
        <f>IF(ETMRouteStages[[#This Row],[RID]]=A4721,ETMRouteStages[[#This Row],[StageSequence]]=F4721+1,TRUE)</f>
        <v>1</v>
      </c>
    </row>
    <row r="4723" spans="1:14">
      <c r="A4723" t="s">
        <v>6633</v>
      </c>
      <c r="B4723" t="s">
        <v>1844</v>
      </c>
      <c r="C4723" t="s">
        <v>3514</v>
      </c>
      <c r="D4723" s="154">
        <v>5</v>
      </c>
      <c r="E4723" t="s">
        <v>2950</v>
      </c>
      <c r="F4723">
        <v>26</v>
      </c>
      <c r="G4723">
        <v>33</v>
      </c>
      <c r="H4723" t="s">
        <v>3404</v>
      </c>
      <c r="I4723" t="s">
        <v>3515</v>
      </c>
      <c r="K4723" t="s">
        <v>2951</v>
      </c>
      <c r="L4723" t="s">
        <v>2950</v>
      </c>
      <c r="M4723" t="s">
        <v>3404</v>
      </c>
      <c r="N4723" t="b">
        <f>IF(ETMRouteStages[[#This Row],[RID]]=A4722,ETMRouteStages[[#This Row],[StageSequence]]=F4722+1,TRUE)</f>
        <v>1</v>
      </c>
    </row>
    <row r="4724" spans="1:14">
      <c r="A4724" t="s">
        <v>6633</v>
      </c>
      <c r="B4724" t="s">
        <v>1844</v>
      </c>
      <c r="C4724" t="s">
        <v>3514</v>
      </c>
      <c r="D4724" s="154">
        <v>5</v>
      </c>
      <c r="E4724" t="s">
        <v>714</v>
      </c>
      <c r="F4724">
        <v>27</v>
      </c>
      <c r="G4724">
        <v>35</v>
      </c>
      <c r="H4724" t="s">
        <v>3404</v>
      </c>
      <c r="I4724" t="s">
        <v>3515</v>
      </c>
      <c r="K4724" t="s">
        <v>715</v>
      </c>
      <c r="L4724" t="s">
        <v>714</v>
      </c>
      <c r="M4724" t="s">
        <v>3404</v>
      </c>
      <c r="N4724" t="b">
        <f>IF(ETMRouteStages[[#This Row],[RID]]=A4723,ETMRouteStages[[#This Row],[StageSequence]]=F4723+1,TRUE)</f>
        <v>1</v>
      </c>
    </row>
    <row r="4725" spans="1:14">
      <c r="A4725" t="s">
        <v>6633</v>
      </c>
      <c r="B4725" t="s">
        <v>1844</v>
      </c>
      <c r="C4725" t="s">
        <v>3514</v>
      </c>
      <c r="D4725" s="154">
        <v>5</v>
      </c>
      <c r="E4725" t="s">
        <v>2187</v>
      </c>
      <c r="F4725">
        <v>28</v>
      </c>
      <c r="G4725">
        <v>37</v>
      </c>
      <c r="H4725" t="s">
        <v>3404</v>
      </c>
      <c r="I4725" t="s">
        <v>3515</v>
      </c>
      <c r="K4725" t="s">
        <v>2188</v>
      </c>
      <c r="L4725" t="s">
        <v>2187</v>
      </c>
      <c r="M4725" t="s">
        <v>3404</v>
      </c>
      <c r="N4725" t="b">
        <f>IF(ETMRouteStages[[#This Row],[RID]]=A4724,ETMRouteStages[[#This Row],[StageSequence]]=F4724+1,TRUE)</f>
        <v>1</v>
      </c>
    </row>
    <row r="4726" spans="1:14">
      <c r="A4726" t="s">
        <v>6633</v>
      </c>
      <c r="B4726" t="s">
        <v>1844</v>
      </c>
      <c r="C4726" t="s">
        <v>3514</v>
      </c>
      <c r="D4726" s="154">
        <v>5</v>
      </c>
      <c r="E4726" t="s">
        <v>610</v>
      </c>
      <c r="F4726">
        <v>29</v>
      </c>
      <c r="G4726">
        <v>39</v>
      </c>
      <c r="H4726" t="s">
        <v>3404</v>
      </c>
      <c r="I4726" t="s">
        <v>3515</v>
      </c>
      <c r="K4726" t="s">
        <v>611</v>
      </c>
      <c r="L4726" t="s">
        <v>610</v>
      </c>
      <c r="M4726" t="s">
        <v>3404</v>
      </c>
      <c r="N4726" t="b">
        <f>IF(ETMRouteStages[[#This Row],[RID]]=A4725,ETMRouteStages[[#This Row],[StageSequence]]=F4725+1,TRUE)</f>
        <v>1</v>
      </c>
    </row>
    <row r="4727" spans="1:14">
      <c r="A4727" t="s">
        <v>6633</v>
      </c>
      <c r="B4727" t="s">
        <v>1844</v>
      </c>
      <c r="C4727" t="s">
        <v>3514</v>
      </c>
      <c r="D4727" s="154">
        <v>5</v>
      </c>
      <c r="E4727" t="s">
        <v>3018</v>
      </c>
      <c r="F4727">
        <v>30</v>
      </c>
      <c r="G4727">
        <v>40</v>
      </c>
      <c r="H4727" t="s">
        <v>3404</v>
      </c>
      <c r="I4727" t="s">
        <v>3515</v>
      </c>
      <c r="K4727" t="s">
        <v>3019</v>
      </c>
      <c r="L4727" t="s">
        <v>3018</v>
      </c>
      <c r="M4727" t="s">
        <v>3404</v>
      </c>
      <c r="N4727" t="b">
        <f>IF(ETMRouteStages[[#This Row],[RID]]=A4726,ETMRouteStages[[#This Row],[StageSequence]]=F4726+1,TRUE)</f>
        <v>1</v>
      </c>
    </row>
    <row r="4728" spans="1:14">
      <c r="A4728" t="s">
        <v>6633</v>
      </c>
      <c r="B4728" t="s">
        <v>1844</v>
      </c>
      <c r="C4728" t="s">
        <v>3514</v>
      </c>
      <c r="D4728" s="154">
        <v>5</v>
      </c>
      <c r="E4728" t="s">
        <v>2775</v>
      </c>
      <c r="F4728">
        <v>31</v>
      </c>
      <c r="G4728">
        <v>44</v>
      </c>
      <c r="H4728" t="s">
        <v>3404</v>
      </c>
      <c r="I4728" t="s">
        <v>3515</v>
      </c>
      <c r="K4728" t="s">
        <v>2776</v>
      </c>
      <c r="L4728" t="s">
        <v>2775</v>
      </c>
      <c r="M4728" t="s">
        <v>3404</v>
      </c>
      <c r="N4728" t="b">
        <f>IF(ETMRouteStages[[#This Row],[RID]]=A4727,ETMRouteStages[[#This Row],[StageSequence]]=F4727+1,TRUE)</f>
        <v>1</v>
      </c>
    </row>
    <row r="4729" spans="1:14">
      <c r="A4729" t="s">
        <v>6633</v>
      </c>
      <c r="B4729" t="s">
        <v>1844</v>
      </c>
      <c r="C4729" t="s">
        <v>3514</v>
      </c>
      <c r="D4729" s="154">
        <v>5</v>
      </c>
      <c r="E4729" t="s">
        <v>1123</v>
      </c>
      <c r="F4729">
        <v>32</v>
      </c>
      <c r="G4729">
        <v>45</v>
      </c>
      <c r="H4729" t="s">
        <v>3404</v>
      </c>
      <c r="I4729" t="s">
        <v>3515</v>
      </c>
      <c r="K4729" t="s">
        <v>1124</v>
      </c>
      <c r="L4729" t="s">
        <v>1123</v>
      </c>
      <c r="M4729" t="s">
        <v>3404</v>
      </c>
      <c r="N4729" t="b">
        <f>IF(ETMRouteStages[[#This Row],[RID]]=A4728,ETMRouteStages[[#This Row],[StageSequence]]=F4728+1,TRUE)</f>
        <v>1</v>
      </c>
    </row>
    <row r="4730" spans="1:14">
      <c r="A4730" t="s">
        <v>6633</v>
      </c>
      <c r="B4730" t="s">
        <v>1844</v>
      </c>
      <c r="C4730" t="s">
        <v>3514</v>
      </c>
      <c r="D4730" s="154">
        <v>5</v>
      </c>
      <c r="E4730" t="s">
        <v>2729</v>
      </c>
      <c r="F4730">
        <v>33</v>
      </c>
      <c r="G4730">
        <v>46</v>
      </c>
      <c r="H4730" t="s">
        <v>3404</v>
      </c>
      <c r="I4730" t="s">
        <v>3515</v>
      </c>
      <c r="K4730" t="s">
        <v>2730</v>
      </c>
      <c r="L4730" t="s">
        <v>2729</v>
      </c>
      <c r="M4730" t="s">
        <v>3404</v>
      </c>
      <c r="N4730" t="b">
        <f>IF(ETMRouteStages[[#This Row],[RID]]=A4729,ETMRouteStages[[#This Row],[StageSequence]]=F4729+1,TRUE)</f>
        <v>1</v>
      </c>
    </row>
    <row r="4731" spans="1:14">
      <c r="A4731" t="s">
        <v>6633</v>
      </c>
      <c r="B4731" t="s">
        <v>1844</v>
      </c>
      <c r="C4731" t="s">
        <v>3514</v>
      </c>
      <c r="D4731" s="154">
        <v>5</v>
      </c>
      <c r="E4731" t="s">
        <v>2731</v>
      </c>
      <c r="F4731">
        <v>34</v>
      </c>
      <c r="G4731">
        <v>47</v>
      </c>
      <c r="H4731" t="s">
        <v>3404</v>
      </c>
      <c r="I4731" t="s">
        <v>3515</v>
      </c>
      <c r="K4731" t="s">
        <v>2732</v>
      </c>
      <c r="L4731" t="s">
        <v>2731</v>
      </c>
      <c r="M4731" t="s">
        <v>3404</v>
      </c>
      <c r="N4731" t="b">
        <f>IF(ETMRouteStages[[#This Row],[RID]]=A4730,ETMRouteStages[[#This Row],[StageSequence]]=F4730+1,TRUE)</f>
        <v>1</v>
      </c>
    </row>
    <row r="4732" spans="1:14">
      <c r="A4732" t="s">
        <v>6633</v>
      </c>
      <c r="B4732" t="s">
        <v>1844</v>
      </c>
      <c r="C4732" t="s">
        <v>3514</v>
      </c>
      <c r="D4732" s="154">
        <v>5</v>
      </c>
      <c r="E4732" t="s">
        <v>439</v>
      </c>
      <c r="F4732">
        <v>35</v>
      </c>
      <c r="G4732">
        <v>48</v>
      </c>
      <c r="H4732" t="s">
        <v>3404</v>
      </c>
      <c r="I4732" t="s">
        <v>3515</v>
      </c>
      <c r="K4732" t="s">
        <v>440</v>
      </c>
      <c r="L4732" t="s">
        <v>439</v>
      </c>
      <c r="M4732" t="s">
        <v>3404</v>
      </c>
      <c r="N4732" t="b">
        <f>IF(ETMRouteStages[[#This Row],[RID]]=A4731,ETMRouteStages[[#This Row],[StageSequence]]=F4731+1,TRUE)</f>
        <v>1</v>
      </c>
    </row>
    <row r="4733" spans="1:14">
      <c r="A4733" t="s">
        <v>6633</v>
      </c>
      <c r="B4733" t="s">
        <v>1844</v>
      </c>
      <c r="C4733" t="s">
        <v>3514</v>
      </c>
      <c r="D4733" s="154">
        <v>5</v>
      </c>
      <c r="E4733" t="s">
        <v>6014</v>
      </c>
      <c r="F4733">
        <v>36</v>
      </c>
      <c r="G4733">
        <v>49</v>
      </c>
      <c r="H4733" t="s">
        <v>3404</v>
      </c>
      <c r="I4733" t="s">
        <v>3515</v>
      </c>
      <c r="K4733" t="s">
        <v>6013</v>
      </c>
      <c r="L4733" t="s">
        <v>6014</v>
      </c>
      <c r="M4733" t="s">
        <v>3404</v>
      </c>
      <c r="N4733" t="b">
        <f>IF(ETMRouteStages[[#This Row],[RID]]=A4732,ETMRouteStages[[#This Row],[StageSequence]]=F4732+1,TRUE)</f>
        <v>1</v>
      </c>
    </row>
    <row r="4734" spans="1:14">
      <c r="A4734" t="s">
        <v>6633</v>
      </c>
      <c r="B4734" t="s">
        <v>1844</v>
      </c>
      <c r="C4734" t="s">
        <v>3514</v>
      </c>
      <c r="D4734" s="154">
        <v>5</v>
      </c>
      <c r="E4734" t="s">
        <v>912</v>
      </c>
      <c r="F4734">
        <v>37</v>
      </c>
      <c r="G4734">
        <v>50</v>
      </c>
      <c r="H4734" t="s">
        <v>3404</v>
      </c>
      <c r="I4734" t="s">
        <v>3515</v>
      </c>
      <c r="K4734" t="s">
        <v>913</v>
      </c>
      <c r="L4734" t="s">
        <v>912</v>
      </c>
      <c r="M4734" t="s">
        <v>3404</v>
      </c>
      <c r="N4734" t="b">
        <f>IF(ETMRouteStages[[#This Row],[RID]]=A4733,ETMRouteStages[[#This Row],[StageSequence]]=F4733+1,TRUE)</f>
        <v>1</v>
      </c>
    </row>
    <row r="4735" spans="1:14">
      <c r="A4735" t="s">
        <v>6633</v>
      </c>
      <c r="B4735" t="s">
        <v>1844</v>
      </c>
      <c r="C4735" t="s">
        <v>3514</v>
      </c>
      <c r="D4735" s="154">
        <v>5</v>
      </c>
      <c r="E4735" t="s">
        <v>1399</v>
      </c>
      <c r="F4735">
        <v>38</v>
      </c>
      <c r="G4735">
        <v>51</v>
      </c>
      <c r="H4735" t="s">
        <v>3404</v>
      </c>
      <c r="I4735" t="s">
        <v>3515</v>
      </c>
      <c r="K4735" t="s">
        <v>1400</v>
      </c>
      <c r="L4735" t="s">
        <v>1399</v>
      </c>
      <c r="M4735" t="s">
        <v>3404</v>
      </c>
      <c r="N4735" t="b">
        <f>IF(ETMRouteStages[[#This Row],[RID]]=A4734,ETMRouteStages[[#This Row],[StageSequence]]=F4734+1,TRUE)</f>
        <v>1</v>
      </c>
    </row>
    <row r="4736" spans="1:14">
      <c r="A4736" t="s">
        <v>6633</v>
      </c>
      <c r="B4736" t="s">
        <v>1844</v>
      </c>
      <c r="C4736" t="s">
        <v>3514</v>
      </c>
      <c r="D4736" s="154">
        <v>5</v>
      </c>
      <c r="E4736" t="s">
        <v>2773</v>
      </c>
      <c r="F4736">
        <v>39</v>
      </c>
      <c r="G4736">
        <v>52</v>
      </c>
      <c r="H4736" t="s">
        <v>3404</v>
      </c>
      <c r="I4736" t="s">
        <v>3515</v>
      </c>
      <c r="K4736" t="s">
        <v>2774</v>
      </c>
      <c r="L4736" t="s">
        <v>2773</v>
      </c>
      <c r="M4736" t="s">
        <v>3404</v>
      </c>
      <c r="N4736" t="b">
        <f>IF(ETMRouteStages[[#This Row],[RID]]=A4735,ETMRouteStages[[#This Row],[StageSequence]]=F4735+1,TRUE)</f>
        <v>1</v>
      </c>
    </row>
    <row r="4737" spans="1:14">
      <c r="A4737" t="s">
        <v>6633</v>
      </c>
      <c r="B4737" t="s">
        <v>1844</v>
      </c>
      <c r="C4737" t="s">
        <v>3514</v>
      </c>
      <c r="D4737" s="154">
        <v>5</v>
      </c>
      <c r="E4737" t="s">
        <v>2350</v>
      </c>
      <c r="F4737">
        <v>40</v>
      </c>
      <c r="G4737">
        <v>53</v>
      </c>
      <c r="H4737" t="s">
        <v>3404</v>
      </c>
      <c r="I4737" t="s">
        <v>3515</v>
      </c>
      <c r="K4737" t="s">
        <v>2351</v>
      </c>
      <c r="L4737" t="s">
        <v>2350</v>
      </c>
      <c r="M4737" t="s">
        <v>3404</v>
      </c>
      <c r="N4737" t="b">
        <f>IF(ETMRouteStages[[#This Row],[RID]]=A4736,ETMRouteStages[[#This Row],[StageSequence]]=F4736+1,TRUE)</f>
        <v>1</v>
      </c>
    </row>
    <row r="4738" spans="1:14">
      <c r="A4738" t="s">
        <v>6633</v>
      </c>
      <c r="B4738" t="s">
        <v>1844</v>
      </c>
      <c r="C4738" t="s">
        <v>3514</v>
      </c>
      <c r="D4738" s="154">
        <v>5</v>
      </c>
      <c r="E4738" t="s">
        <v>1367</v>
      </c>
      <c r="F4738">
        <v>41</v>
      </c>
      <c r="G4738">
        <v>54</v>
      </c>
      <c r="H4738" t="s">
        <v>3404</v>
      </c>
      <c r="I4738" t="s">
        <v>3515</v>
      </c>
      <c r="K4738" t="s">
        <v>1368</v>
      </c>
      <c r="L4738" t="s">
        <v>1367</v>
      </c>
      <c r="M4738" t="s">
        <v>3404</v>
      </c>
      <c r="N4738" t="b">
        <f>IF(ETMRouteStages[[#This Row],[RID]]=A4737,ETMRouteStages[[#This Row],[StageSequence]]=F4737+1,TRUE)</f>
        <v>1</v>
      </c>
    </row>
    <row r="4739" spans="1:14">
      <c r="A4739" t="s">
        <v>6633</v>
      </c>
      <c r="B4739" t="s">
        <v>1844</v>
      </c>
      <c r="C4739" t="s">
        <v>3514</v>
      </c>
      <c r="D4739" s="154">
        <v>5</v>
      </c>
      <c r="E4739" t="s">
        <v>1407</v>
      </c>
      <c r="F4739">
        <v>42</v>
      </c>
      <c r="G4739">
        <v>55</v>
      </c>
      <c r="H4739" t="s">
        <v>3404</v>
      </c>
      <c r="I4739" t="s">
        <v>3515</v>
      </c>
      <c r="K4739" t="s">
        <v>1408</v>
      </c>
      <c r="L4739" t="s">
        <v>1407</v>
      </c>
      <c r="M4739" t="s">
        <v>3404</v>
      </c>
      <c r="N4739" t="b">
        <f>IF(ETMRouteStages[[#This Row],[RID]]=A4738,ETMRouteStages[[#This Row],[StageSequence]]=F4738+1,TRUE)</f>
        <v>1</v>
      </c>
    </row>
    <row r="4740" spans="1:14">
      <c r="A4740" t="s">
        <v>6633</v>
      </c>
      <c r="B4740" t="s">
        <v>1844</v>
      </c>
      <c r="C4740" t="s">
        <v>3514</v>
      </c>
      <c r="D4740" s="154">
        <v>5</v>
      </c>
      <c r="E4740" t="s">
        <v>2550</v>
      </c>
      <c r="F4740">
        <v>43</v>
      </c>
      <c r="G4740">
        <v>57</v>
      </c>
      <c r="H4740" t="s">
        <v>3404</v>
      </c>
      <c r="I4740" t="s">
        <v>3515</v>
      </c>
      <c r="K4740" t="s">
        <v>2551</v>
      </c>
      <c r="L4740" t="s">
        <v>2550</v>
      </c>
      <c r="M4740" t="s">
        <v>3404</v>
      </c>
      <c r="N4740" t="b">
        <f>IF(ETMRouteStages[[#This Row],[RID]]=A4739,ETMRouteStages[[#This Row],[StageSequence]]=F4739+1,TRUE)</f>
        <v>1</v>
      </c>
    </row>
    <row r="4741" spans="1:14">
      <c r="A4741" t="s">
        <v>6633</v>
      </c>
      <c r="B4741" t="s">
        <v>1844</v>
      </c>
      <c r="C4741" t="s">
        <v>3514</v>
      </c>
      <c r="D4741" s="154">
        <v>5</v>
      </c>
      <c r="E4741" t="s">
        <v>1530</v>
      </c>
      <c r="F4741">
        <v>44</v>
      </c>
      <c r="G4741">
        <v>58</v>
      </c>
      <c r="H4741" t="s">
        <v>3404</v>
      </c>
      <c r="I4741" t="s">
        <v>3515</v>
      </c>
      <c r="K4741" t="s">
        <v>1531</v>
      </c>
      <c r="L4741" t="s">
        <v>1530</v>
      </c>
      <c r="M4741" t="s">
        <v>3404</v>
      </c>
      <c r="N4741" t="b">
        <f>IF(ETMRouteStages[[#This Row],[RID]]=A4740,ETMRouteStages[[#This Row],[StageSequence]]=F4740+1,TRUE)</f>
        <v>1</v>
      </c>
    </row>
    <row r="4742" spans="1:14">
      <c r="A4742" t="s">
        <v>6633</v>
      </c>
      <c r="B4742" t="s">
        <v>1844</v>
      </c>
      <c r="C4742" t="s">
        <v>3514</v>
      </c>
      <c r="D4742" s="154">
        <v>5</v>
      </c>
      <c r="E4742" t="s">
        <v>3060</v>
      </c>
      <c r="F4742">
        <v>45</v>
      </c>
      <c r="G4742">
        <v>59</v>
      </c>
      <c r="H4742" t="s">
        <v>3404</v>
      </c>
      <c r="I4742" t="s">
        <v>3515</v>
      </c>
      <c r="K4742" t="s">
        <v>3061</v>
      </c>
      <c r="L4742" t="s">
        <v>3060</v>
      </c>
      <c r="M4742" t="s">
        <v>3404</v>
      </c>
      <c r="N4742" t="b">
        <f>IF(ETMRouteStages[[#This Row],[RID]]=A4741,ETMRouteStages[[#This Row],[StageSequence]]=F4741+1,TRUE)</f>
        <v>1</v>
      </c>
    </row>
    <row r="4743" spans="1:14">
      <c r="A4743" t="s">
        <v>6633</v>
      </c>
      <c r="B4743" t="s">
        <v>1844</v>
      </c>
      <c r="C4743" t="s">
        <v>3514</v>
      </c>
      <c r="D4743" s="154">
        <v>5</v>
      </c>
      <c r="E4743" t="s">
        <v>398</v>
      </c>
      <c r="F4743">
        <v>46</v>
      </c>
      <c r="G4743">
        <v>60</v>
      </c>
      <c r="H4743" t="s">
        <v>3404</v>
      </c>
      <c r="I4743" t="s">
        <v>3515</v>
      </c>
      <c r="K4743" t="s">
        <v>399</v>
      </c>
      <c r="L4743" t="s">
        <v>398</v>
      </c>
      <c r="M4743" t="s">
        <v>3404</v>
      </c>
      <c r="N4743" t="b">
        <f>IF(ETMRouteStages[[#This Row],[RID]]=A4742,ETMRouteStages[[#This Row],[StageSequence]]=F4742+1,TRUE)</f>
        <v>1</v>
      </c>
    </row>
    <row r="4744" spans="1:14">
      <c r="A4744" t="s">
        <v>6633</v>
      </c>
      <c r="B4744" t="s">
        <v>1844</v>
      </c>
      <c r="C4744" t="s">
        <v>3514</v>
      </c>
      <c r="D4744" s="154">
        <v>5</v>
      </c>
      <c r="E4744" t="s">
        <v>2558</v>
      </c>
      <c r="F4744">
        <v>47</v>
      </c>
      <c r="G4744">
        <v>61</v>
      </c>
      <c r="H4744" t="s">
        <v>3404</v>
      </c>
      <c r="I4744" t="s">
        <v>3515</v>
      </c>
      <c r="K4744" t="s">
        <v>2559</v>
      </c>
      <c r="L4744" t="s">
        <v>2558</v>
      </c>
      <c r="M4744" t="s">
        <v>3404</v>
      </c>
      <c r="N4744" t="b">
        <f>IF(ETMRouteStages[[#This Row],[RID]]=A4743,ETMRouteStages[[#This Row],[StageSequence]]=F4743+1,TRUE)</f>
        <v>1</v>
      </c>
    </row>
    <row r="4745" spans="1:14">
      <c r="A4745" t="s">
        <v>6633</v>
      </c>
      <c r="B4745" t="s">
        <v>1844</v>
      </c>
      <c r="C4745" t="s">
        <v>3514</v>
      </c>
      <c r="D4745" s="154">
        <v>5</v>
      </c>
      <c r="E4745" t="s">
        <v>3142</v>
      </c>
      <c r="F4745">
        <v>48</v>
      </c>
      <c r="G4745">
        <v>63</v>
      </c>
      <c r="H4745" t="s">
        <v>3404</v>
      </c>
      <c r="I4745" t="s">
        <v>3515</v>
      </c>
      <c r="K4745" t="s">
        <v>3143</v>
      </c>
      <c r="L4745" t="s">
        <v>3142</v>
      </c>
      <c r="M4745" t="s">
        <v>3404</v>
      </c>
      <c r="N4745" t="b">
        <f>IF(ETMRouteStages[[#This Row],[RID]]=A4744,ETMRouteStages[[#This Row],[StageSequence]]=F4744+1,TRUE)</f>
        <v>1</v>
      </c>
    </row>
    <row r="4746" spans="1:14">
      <c r="A4746" t="s">
        <v>6633</v>
      </c>
      <c r="B4746" t="s">
        <v>1844</v>
      </c>
      <c r="C4746" t="s">
        <v>3514</v>
      </c>
      <c r="D4746" s="154">
        <v>5</v>
      </c>
      <c r="E4746" t="s">
        <v>750</v>
      </c>
      <c r="F4746">
        <v>49</v>
      </c>
      <c r="G4746">
        <v>65</v>
      </c>
      <c r="H4746" t="s">
        <v>3404</v>
      </c>
      <c r="I4746" t="s">
        <v>3515</v>
      </c>
      <c r="K4746" t="s">
        <v>751</v>
      </c>
      <c r="L4746" t="s">
        <v>750</v>
      </c>
      <c r="M4746" t="s">
        <v>3404</v>
      </c>
      <c r="N4746" t="b">
        <f>IF(ETMRouteStages[[#This Row],[RID]]=A4745,ETMRouteStages[[#This Row],[StageSequence]]=F4745+1,TRUE)</f>
        <v>1</v>
      </c>
    </row>
    <row r="4747" spans="1:14">
      <c r="A4747" t="s">
        <v>6633</v>
      </c>
      <c r="B4747" t="s">
        <v>1844</v>
      </c>
      <c r="C4747" t="s">
        <v>3514</v>
      </c>
      <c r="D4747" s="154">
        <v>5</v>
      </c>
      <c r="E4747" t="s">
        <v>2993</v>
      </c>
      <c r="F4747">
        <v>50</v>
      </c>
      <c r="G4747">
        <v>66</v>
      </c>
      <c r="H4747" t="s">
        <v>3404</v>
      </c>
      <c r="I4747" t="s">
        <v>3515</v>
      </c>
      <c r="K4747" t="s">
        <v>2994</v>
      </c>
      <c r="L4747" t="s">
        <v>2993</v>
      </c>
      <c r="M4747" t="s">
        <v>3404</v>
      </c>
      <c r="N4747" t="b">
        <f>IF(ETMRouteStages[[#This Row],[RID]]=A4746,ETMRouteStages[[#This Row],[StageSequence]]=F4746+1,TRUE)</f>
        <v>1</v>
      </c>
    </row>
    <row r="4748" spans="1:14">
      <c r="A4748" t="s">
        <v>6633</v>
      </c>
      <c r="B4748" t="s">
        <v>1844</v>
      </c>
      <c r="C4748" t="s">
        <v>3514</v>
      </c>
      <c r="D4748" s="154">
        <v>5</v>
      </c>
      <c r="E4748" t="s">
        <v>1991</v>
      </c>
      <c r="F4748">
        <v>51</v>
      </c>
      <c r="G4748">
        <v>67</v>
      </c>
      <c r="H4748" t="s">
        <v>3404</v>
      </c>
      <c r="I4748" t="s">
        <v>3515</v>
      </c>
      <c r="K4748" t="s">
        <v>1992</v>
      </c>
      <c r="L4748" t="s">
        <v>1991</v>
      </c>
      <c r="M4748" t="s">
        <v>3404</v>
      </c>
      <c r="N4748" t="b">
        <f>IF(ETMRouteStages[[#This Row],[RID]]=A4747,ETMRouteStages[[#This Row],[StageSequence]]=F4747+1,TRUE)</f>
        <v>1</v>
      </c>
    </row>
    <row r="4749" spans="1:14">
      <c r="A4749" t="s">
        <v>6633</v>
      </c>
      <c r="B4749" t="s">
        <v>1844</v>
      </c>
      <c r="C4749" t="s">
        <v>3514</v>
      </c>
      <c r="D4749" s="154">
        <v>5</v>
      </c>
      <c r="E4749" t="s">
        <v>1989</v>
      </c>
      <c r="F4749">
        <v>52</v>
      </c>
      <c r="G4749">
        <v>69</v>
      </c>
      <c r="H4749" t="s">
        <v>3404</v>
      </c>
      <c r="I4749" t="s">
        <v>3515</v>
      </c>
      <c r="K4749" t="s">
        <v>1990</v>
      </c>
      <c r="L4749" t="s">
        <v>1989</v>
      </c>
      <c r="M4749" t="s">
        <v>3404</v>
      </c>
      <c r="N4749" t="b">
        <f>IF(ETMRouteStages[[#This Row],[RID]]=A4748,ETMRouteStages[[#This Row],[StageSequence]]=F4748+1,TRUE)</f>
        <v>1</v>
      </c>
    </row>
    <row r="4750" spans="1:14">
      <c r="A4750" t="s">
        <v>6633</v>
      </c>
      <c r="B4750" t="s">
        <v>1844</v>
      </c>
      <c r="C4750" t="s">
        <v>3514</v>
      </c>
      <c r="D4750" s="154">
        <v>5</v>
      </c>
      <c r="E4750" t="s">
        <v>568</v>
      </c>
      <c r="F4750">
        <v>53</v>
      </c>
      <c r="G4750">
        <v>71</v>
      </c>
      <c r="H4750" t="s">
        <v>3404</v>
      </c>
      <c r="I4750" t="s">
        <v>3515</v>
      </c>
      <c r="K4750" t="s">
        <v>569</v>
      </c>
      <c r="L4750" t="s">
        <v>568</v>
      </c>
      <c r="M4750" t="s">
        <v>3404</v>
      </c>
      <c r="N4750" t="b">
        <f>IF(ETMRouteStages[[#This Row],[RID]]=A4749,ETMRouteStages[[#This Row],[StageSequence]]=F4749+1,TRUE)</f>
        <v>1</v>
      </c>
    </row>
    <row r="4751" spans="1:14">
      <c r="A4751" t="s">
        <v>6633</v>
      </c>
      <c r="B4751" t="s">
        <v>1844</v>
      </c>
      <c r="C4751" t="s">
        <v>3514</v>
      </c>
      <c r="D4751" s="154">
        <v>5</v>
      </c>
      <c r="E4751" t="s">
        <v>938</v>
      </c>
      <c r="F4751">
        <v>54</v>
      </c>
      <c r="G4751">
        <v>72</v>
      </c>
      <c r="H4751" t="s">
        <v>3404</v>
      </c>
      <c r="I4751" t="s">
        <v>3515</v>
      </c>
      <c r="K4751" t="s">
        <v>939</v>
      </c>
      <c r="L4751" t="s">
        <v>938</v>
      </c>
      <c r="M4751" t="s">
        <v>3404</v>
      </c>
      <c r="N4751" t="b">
        <f>IF(ETMRouteStages[[#This Row],[RID]]=A4750,ETMRouteStages[[#This Row],[StageSequence]]=F4750+1,TRUE)</f>
        <v>1</v>
      </c>
    </row>
    <row r="4752" spans="1:14">
      <c r="A4752" t="s">
        <v>6633</v>
      </c>
      <c r="B4752" t="s">
        <v>1844</v>
      </c>
      <c r="C4752" t="s">
        <v>3514</v>
      </c>
      <c r="D4752" s="154">
        <v>5</v>
      </c>
      <c r="E4752" t="s">
        <v>2695</v>
      </c>
      <c r="F4752">
        <v>55</v>
      </c>
      <c r="G4752">
        <v>73</v>
      </c>
      <c r="H4752" t="s">
        <v>3404</v>
      </c>
      <c r="I4752" t="s">
        <v>3515</v>
      </c>
      <c r="K4752" t="s">
        <v>2696</v>
      </c>
      <c r="L4752" t="s">
        <v>2695</v>
      </c>
      <c r="M4752" t="s">
        <v>3404</v>
      </c>
      <c r="N4752" t="b">
        <f>IF(ETMRouteStages[[#This Row],[RID]]=A4751,ETMRouteStages[[#This Row],[StageSequence]]=F4751+1,TRUE)</f>
        <v>1</v>
      </c>
    </row>
    <row r="4753" spans="1:14">
      <c r="A4753" t="s">
        <v>6633</v>
      </c>
      <c r="B4753" t="s">
        <v>1844</v>
      </c>
      <c r="C4753" t="s">
        <v>3514</v>
      </c>
      <c r="D4753" s="154">
        <v>5</v>
      </c>
      <c r="E4753" t="s">
        <v>2697</v>
      </c>
      <c r="F4753">
        <v>56</v>
      </c>
      <c r="G4753">
        <v>74</v>
      </c>
      <c r="H4753" t="s">
        <v>3404</v>
      </c>
      <c r="I4753" t="s">
        <v>3515</v>
      </c>
      <c r="K4753" t="s">
        <v>2698</v>
      </c>
      <c r="L4753" t="s">
        <v>2697</v>
      </c>
      <c r="M4753" t="s">
        <v>3404</v>
      </c>
      <c r="N4753" t="b">
        <f>IF(ETMRouteStages[[#This Row],[RID]]=A4752,ETMRouteStages[[#This Row],[StageSequence]]=F4752+1,TRUE)</f>
        <v>1</v>
      </c>
    </row>
    <row r="4754" spans="1:14">
      <c r="A4754" t="s">
        <v>6633</v>
      </c>
      <c r="B4754" t="s">
        <v>1844</v>
      </c>
      <c r="C4754" t="s">
        <v>3514</v>
      </c>
      <c r="D4754" s="154">
        <v>5</v>
      </c>
      <c r="E4754" t="s">
        <v>836</v>
      </c>
      <c r="F4754">
        <v>57</v>
      </c>
      <c r="G4754">
        <v>75</v>
      </c>
      <c r="H4754" t="s">
        <v>3404</v>
      </c>
      <c r="I4754" t="s">
        <v>3515</v>
      </c>
      <c r="K4754" t="s">
        <v>837</v>
      </c>
      <c r="L4754" t="s">
        <v>836</v>
      </c>
      <c r="M4754" t="s">
        <v>3404</v>
      </c>
      <c r="N4754" t="b">
        <f>IF(ETMRouteStages[[#This Row],[RID]]=A4753,ETMRouteStages[[#This Row],[StageSequence]]=F4753+1,TRUE)</f>
        <v>1</v>
      </c>
    </row>
    <row r="4755" spans="1:14">
      <c r="A4755" t="s">
        <v>6633</v>
      </c>
      <c r="B4755" t="s">
        <v>1844</v>
      </c>
      <c r="C4755" t="s">
        <v>3514</v>
      </c>
      <c r="D4755" s="154">
        <v>5</v>
      </c>
      <c r="E4755" t="s">
        <v>2878</v>
      </c>
      <c r="F4755">
        <v>58</v>
      </c>
      <c r="G4755">
        <v>76</v>
      </c>
      <c r="H4755" t="s">
        <v>3404</v>
      </c>
      <c r="I4755" t="s">
        <v>3515</v>
      </c>
      <c r="K4755" t="s">
        <v>2879</v>
      </c>
      <c r="L4755" t="s">
        <v>2878</v>
      </c>
      <c r="M4755" t="s">
        <v>3404</v>
      </c>
      <c r="N4755" t="b">
        <f>IF(ETMRouteStages[[#This Row],[RID]]=A4754,ETMRouteStages[[#This Row],[StageSequence]]=F4754+1,TRUE)</f>
        <v>1</v>
      </c>
    </row>
    <row r="4756" spans="1:14">
      <c r="A4756" t="s">
        <v>6633</v>
      </c>
      <c r="B4756" t="s">
        <v>1844</v>
      </c>
      <c r="C4756" t="s">
        <v>3514</v>
      </c>
      <c r="D4756" s="154">
        <v>5</v>
      </c>
      <c r="E4756" t="s">
        <v>2880</v>
      </c>
      <c r="F4756">
        <v>59</v>
      </c>
      <c r="G4756">
        <v>77</v>
      </c>
      <c r="H4756" t="s">
        <v>3404</v>
      </c>
      <c r="I4756" t="s">
        <v>3515</v>
      </c>
      <c r="K4756" t="s">
        <v>2881</v>
      </c>
      <c r="L4756" t="s">
        <v>2880</v>
      </c>
      <c r="M4756" t="s">
        <v>3404</v>
      </c>
      <c r="N4756" t="b">
        <f>IF(ETMRouteStages[[#This Row],[RID]]=A4755,ETMRouteStages[[#This Row],[StageSequence]]=F4755+1,TRUE)</f>
        <v>1</v>
      </c>
    </row>
    <row r="4757" spans="1:14">
      <c r="A4757" t="s">
        <v>6633</v>
      </c>
      <c r="B4757" t="s">
        <v>1844</v>
      </c>
      <c r="C4757" t="s">
        <v>3514</v>
      </c>
      <c r="D4757" s="154">
        <v>5</v>
      </c>
      <c r="E4757" t="s">
        <v>1767</v>
      </c>
      <c r="F4757">
        <v>60</v>
      </c>
      <c r="G4757">
        <v>78</v>
      </c>
      <c r="H4757" t="s">
        <v>3404</v>
      </c>
      <c r="I4757" t="s">
        <v>3515</v>
      </c>
      <c r="K4757" t="s">
        <v>1768</v>
      </c>
      <c r="L4757" t="s">
        <v>1767</v>
      </c>
      <c r="M4757" t="s">
        <v>3404</v>
      </c>
      <c r="N4757" t="b">
        <f>IF(ETMRouteStages[[#This Row],[RID]]=A4756,ETMRouteStages[[#This Row],[StageSequence]]=F4756+1,TRUE)</f>
        <v>1</v>
      </c>
    </row>
    <row r="4758" spans="1:14">
      <c r="A4758" t="s">
        <v>6633</v>
      </c>
      <c r="B4758" t="s">
        <v>1844</v>
      </c>
      <c r="C4758" t="s">
        <v>3514</v>
      </c>
      <c r="D4758" s="154">
        <v>5</v>
      </c>
      <c r="E4758" t="s">
        <v>1532</v>
      </c>
      <c r="F4758">
        <v>61</v>
      </c>
      <c r="G4758">
        <v>79</v>
      </c>
      <c r="H4758" t="s">
        <v>3404</v>
      </c>
      <c r="I4758" t="s">
        <v>3515</v>
      </c>
      <c r="K4758" t="s">
        <v>1533</v>
      </c>
      <c r="L4758" t="s">
        <v>1532</v>
      </c>
      <c r="M4758" t="s">
        <v>3404</v>
      </c>
      <c r="N4758" t="b">
        <f>IF(ETMRouteStages[[#This Row],[RID]]=A4757,ETMRouteStages[[#This Row],[StageSequence]]=F4757+1,TRUE)</f>
        <v>1</v>
      </c>
    </row>
    <row r="4759" spans="1:14">
      <c r="A4759" t="s">
        <v>6633</v>
      </c>
      <c r="B4759" t="s">
        <v>1844</v>
      </c>
      <c r="C4759" t="s">
        <v>3514</v>
      </c>
      <c r="D4759" s="154">
        <v>5</v>
      </c>
      <c r="E4759" t="s">
        <v>2262</v>
      </c>
      <c r="F4759">
        <v>62</v>
      </c>
      <c r="G4759">
        <v>80</v>
      </c>
      <c r="H4759" t="s">
        <v>3404</v>
      </c>
      <c r="I4759" t="s">
        <v>3515</v>
      </c>
      <c r="K4759" t="s">
        <v>2263</v>
      </c>
      <c r="L4759" t="s">
        <v>2262</v>
      </c>
      <c r="M4759" t="s">
        <v>3404</v>
      </c>
      <c r="N4759" t="b">
        <f>IF(ETMRouteStages[[#This Row],[RID]]=A4758,ETMRouteStages[[#This Row],[StageSequence]]=F4758+1,TRUE)</f>
        <v>1</v>
      </c>
    </row>
    <row r="4760" spans="1:14">
      <c r="A4760" t="s">
        <v>6633</v>
      </c>
      <c r="B4760" t="s">
        <v>1844</v>
      </c>
      <c r="C4760" t="s">
        <v>3514</v>
      </c>
      <c r="D4760" s="154">
        <v>5</v>
      </c>
      <c r="E4760" t="s">
        <v>1170</v>
      </c>
      <c r="F4760">
        <v>63</v>
      </c>
      <c r="G4760">
        <v>81</v>
      </c>
      <c r="H4760" t="s">
        <v>3404</v>
      </c>
      <c r="I4760" t="s">
        <v>3515</v>
      </c>
      <c r="K4760" t="s">
        <v>1171</v>
      </c>
      <c r="L4760" t="s">
        <v>1170</v>
      </c>
      <c r="M4760" t="s">
        <v>3404</v>
      </c>
      <c r="N4760" t="b">
        <f>IF(ETMRouteStages[[#This Row],[RID]]=A4759,ETMRouteStages[[#This Row],[StageSequence]]=F4759+1,TRUE)</f>
        <v>1</v>
      </c>
    </row>
    <row r="4761" spans="1:14">
      <c r="A4761" t="s">
        <v>6633</v>
      </c>
      <c r="B4761" t="s">
        <v>1844</v>
      </c>
      <c r="C4761" t="s">
        <v>3514</v>
      </c>
      <c r="D4761" s="154">
        <v>5</v>
      </c>
      <c r="E4761" t="s">
        <v>1970</v>
      </c>
      <c r="F4761">
        <v>64</v>
      </c>
      <c r="G4761">
        <v>82</v>
      </c>
      <c r="H4761" t="s">
        <v>3404</v>
      </c>
      <c r="I4761" t="s">
        <v>3515</v>
      </c>
      <c r="K4761" t="s">
        <v>1971</v>
      </c>
      <c r="L4761" t="s">
        <v>1970</v>
      </c>
      <c r="M4761" t="s">
        <v>3404</v>
      </c>
      <c r="N4761" t="b">
        <f>IF(ETMRouteStages[[#This Row],[RID]]=A4760,ETMRouteStages[[#This Row],[StageSequence]]=F4760+1,TRUE)</f>
        <v>1</v>
      </c>
    </row>
    <row r="4762" spans="1:14">
      <c r="A4762" t="s">
        <v>6633</v>
      </c>
      <c r="B4762" t="s">
        <v>1844</v>
      </c>
      <c r="C4762" t="s">
        <v>3514</v>
      </c>
      <c r="D4762" s="154">
        <v>5</v>
      </c>
      <c r="E4762" t="s">
        <v>1835</v>
      </c>
      <c r="F4762">
        <v>65</v>
      </c>
      <c r="G4762">
        <v>83</v>
      </c>
      <c r="H4762" t="s">
        <v>3404</v>
      </c>
      <c r="I4762" t="s">
        <v>3515</v>
      </c>
      <c r="K4762" t="s">
        <v>1836</v>
      </c>
      <c r="L4762" t="s">
        <v>1835</v>
      </c>
      <c r="M4762" t="s">
        <v>3404</v>
      </c>
      <c r="N4762" t="b">
        <f>IF(ETMRouteStages[[#This Row],[RID]]=A4761,ETMRouteStages[[#This Row],[StageSequence]]=F4761+1,TRUE)</f>
        <v>1</v>
      </c>
    </row>
    <row r="4763" spans="1:14">
      <c r="A4763" t="s">
        <v>6633</v>
      </c>
      <c r="B4763" t="s">
        <v>1844</v>
      </c>
      <c r="C4763" t="s">
        <v>3514</v>
      </c>
      <c r="D4763" s="154">
        <v>5</v>
      </c>
      <c r="E4763" t="s">
        <v>1279</v>
      </c>
      <c r="F4763">
        <v>66</v>
      </c>
      <c r="G4763">
        <v>85</v>
      </c>
      <c r="H4763" t="s">
        <v>3404</v>
      </c>
      <c r="I4763" t="s">
        <v>3515</v>
      </c>
      <c r="K4763" t="s">
        <v>1280</v>
      </c>
      <c r="L4763" t="s">
        <v>1279</v>
      </c>
      <c r="M4763" t="s">
        <v>3404</v>
      </c>
      <c r="N4763" t="b">
        <f>IF(ETMRouteStages[[#This Row],[RID]]=A4762,ETMRouteStages[[#This Row],[StageSequence]]=F4762+1,TRUE)</f>
        <v>1</v>
      </c>
    </row>
    <row r="4764" spans="1:14">
      <c r="A4764" t="s">
        <v>6633</v>
      </c>
      <c r="B4764" t="s">
        <v>1844</v>
      </c>
      <c r="C4764" t="s">
        <v>3514</v>
      </c>
      <c r="D4764" s="154">
        <v>5</v>
      </c>
      <c r="E4764" t="s">
        <v>1319</v>
      </c>
      <c r="F4764">
        <v>67</v>
      </c>
      <c r="G4764">
        <v>86</v>
      </c>
      <c r="H4764" t="s">
        <v>3404</v>
      </c>
      <c r="I4764" t="s">
        <v>3515</v>
      </c>
      <c r="K4764" t="s">
        <v>1320</v>
      </c>
      <c r="L4764" t="s">
        <v>1319</v>
      </c>
      <c r="M4764" t="s">
        <v>3404</v>
      </c>
      <c r="N4764" t="b">
        <f>IF(ETMRouteStages[[#This Row],[RID]]=A4763,ETMRouteStages[[#This Row],[StageSequence]]=F4763+1,TRUE)</f>
        <v>1</v>
      </c>
    </row>
    <row r="4765" spans="1:14">
      <c r="A4765" t="s">
        <v>6633</v>
      </c>
      <c r="B4765" t="s">
        <v>1844</v>
      </c>
      <c r="C4765" t="s">
        <v>3514</v>
      </c>
      <c r="D4765" s="154">
        <v>5</v>
      </c>
      <c r="E4765" t="s">
        <v>1281</v>
      </c>
      <c r="F4765">
        <v>68</v>
      </c>
      <c r="G4765">
        <v>87</v>
      </c>
      <c r="H4765" t="s">
        <v>3404</v>
      </c>
      <c r="I4765" t="s">
        <v>3515</v>
      </c>
      <c r="K4765" t="s">
        <v>1282</v>
      </c>
      <c r="L4765" t="s">
        <v>1281</v>
      </c>
      <c r="M4765" t="s">
        <v>3404</v>
      </c>
      <c r="N4765" t="b">
        <f>IF(ETMRouteStages[[#This Row],[RID]]=A4764,ETMRouteStages[[#This Row],[StageSequence]]=F4764+1,TRUE)</f>
        <v>1</v>
      </c>
    </row>
    <row r="4766" spans="1:14">
      <c r="A4766" t="s">
        <v>6633</v>
      </c>
      <c r="B4766" t="s">
        <v>1844</v>
      </c>
      <c r="C4766" t="s">
        <v>3514</v>
      </c>
      <c r="D4766" s="154">
        <v>5</v>
      </c>
      <c r="E4766" t="s">
        <v>2360</v>
      </c>
      <c r="F4766">
        <v>69</v>
      </c>
      <c r="G4766">
        <v>88</v>
      </c>
      <c r="H4766" t="s">
        <v>3404</v>
      </c>
      <c r="I4766" t="s">
        <v>3515</v>
      </c>
      <c r="K4766" t="s">
        <v>2361</v>
      </c>
      <c r="L4766" t="s">
        <v>2360</v>
      </c>
      <c r="M4766" t="s">
        <v>3404</v>
      </c>
      <c r="N4766" t="b">
        <f>IF(ETMRouteStages[[#This Row],[RID]]=A4765,ETMRouteStages[[#This Row],[StageSequence]]=F4765+1,TRUE)</f>
        <v>1</v>
      </c>
    </row>
    <row r="4767" spans="1:14">
      <c r="A4767" t="s">
        <v>6633</v>
      </c>
      <c r="B4767" t="s">
        <v>1844</v>
      </c>
      <c r="C4767" t="s">
        <v>3514</v>
      </c>
      <c r="D4767" s="154">
        <v>5</v>
      </c>
      <c r="E4767" t="s">
        <v>2364</v>
      </c>
      <c r="F4767">
        <v>70</v>
      </c>
      <c r="G4767">
        <v>89</v>
      </c>
      <c r="H4767" t="s">
        <v>3404</v>
      </c>
      <c r="I4767" t="s">
        <v>3515</v>
      </c>
      <c r="K4767" t="s">
        <v>2365</v>
      </c>
      <c r="L4767" t="s">
        <v>2364</v>
      </c>
      <c r="M4767" t="s">
        <v>3404</v>
      </c>
      <c r="N4767" t="b">
        <f>IF(ETMRouteStages[[#This Row],[RID]]=A4766,ETMRouteStages[[#This Row],[StageSequence]]=F4766+1,TRUE)</f>
        <v>1</v>
      </c>
    </row>
    <row r="4768" spans="1:14">
      <c r="A4768" t="s">
        <v>6633</v>
      </c>
      <c r="B4768" t="s">
        <v>1844</v>
      </c>
      <c r="C4768" t="s">
        <v>3514</v>
      </c>
      <c r="D4768" s="154">
        <v>5</v>
      </c>
      <c r="E4768" t="s">
        <v>2362</v>
      </c>
      <c r="F4768">
        <v>71</v>
      </c>
      <c r="G4768">
        <v>90</v>
      </c>
      <c r="H4768" t="s">
        <v>3404</v>
      </c>
      <c r="I4768" t="s">
        <v>3515</v>
      </c>
      <c r="K4768" t="s">
        <v>2363</v>
      </c>
      <c r="L4768" t="s">
        <v>2362</v>
      </c>
      <c r="M4768" t="s">
        <v>3404</v>
      </c>
      <c r="N4768" t="b">
        <f>IF(ETMRouteStages[[#This Row],[RID]]=A4767,ETMRouteStages[[#This Row],[StageSequence]]=F4767+1,TRUE)</f>
        <v>1</v>
      </c>
    </row>
    <row r="4769" spans="1:14">
      <c r="A4769" t="s">
        <v>6633</v>
      </c>
      <c r="B4769" t="s">
        <v>1844</v>
      </c>
      <c r="C4769" t="s">
        <v>3514</v>
      </c>
      <c r="D4769" s="154">
        <v>5</v>
      </c>
      <c r="E4769" t="s">
        <v>1343</v>
      </c>
      <c r="F4769">
        <v>72</v>
      </c>
      <c r="G4769">
        <v>91</v>
      </c>
      <c r="H4769" t="s">
        <v>3404</v>
      </c>
      <c r="I4769" t="s">
        <v>3515</v>
      </c>
      <c r="K4769" t="s">
        <v>1344</v>
      </c>
      <c r="L4769" t="s">
        <v>1343</v>
      </c>
      <c r="M4769" t="s">
        <v>3404</v>
      </c>
      <c r="N4769" t="b">
        <f>IF(ETMRouteStages[[#This Row],[RID]]=A4768,ETMRouteStages[[#This Row],[StageSequence]]=F4768+1,TRUE)</f>
        <v>1</v>
      </c>
    </row>
    <row r="4770" spans="1:14">
      <c r="A4770" t="s">
        <v>6633</v>
      </c>
      <c r="B4770" t="s">
        <v>1844</v>
      </c>
      <c r="C4770" t="s">
        <v>3514</v>
      </c>
      <c r="D4770" s="154">
        <v>5</v>
      </c>
      <c r="E4770" t="s">
        <v>2862</v>
      </c>
      <c r="F4770">
        <v>73</v>
      </c>
      <c r="G4770">
        <v>92</v>
      </c>
      <c r="H4770" t="s">
        <v>3404</v>
      </c>
      <c r="I4770" t="s">
        <v>3515</v>
      </c>
      <c r="K4770" t="s">
        <v>2863</v>
      </c>
      <c r="L4770" t="s">
        <v>2862</v>
      </c>
      <c r="M4770" t="s">
        <v>3404</v>
      </c>
      <c r="N4770" t="b">
        <f>IF(ETMRouteStages[[#This Row],[RID]]=A4769,ETMRouteStages[[#This Row],[StageSequence]]=F4769+1,TRUE)</f>
        <v>1</v>
      </c>
    </row>
    <row r="4771" spans="1:14">
      <c r="A4771" t="s">
        <v>6633</v>
      </c>
      <c r="B4771" t="s">
        <v>1844</v>
      </c>
      <c r="C4771" t="s">
        <v>3514</v>
      </c>
      <c r="D4771" s="154">
        <v>5</v>
      </c>
      <c r="E4771" t="s">
        <v>2501</v>
      </c>
      <c r="F4771">
        <v>74</v>
      </c>
      <c r="G4771">
        <v>93</v>
      </c>
      <c r="H4771" t="s">
        <v>3404</v>
      </c>
      <c r="I4771" t="s">
        <v>3515</v>
      </c>
      <c r="K4771" t="s">
        <v>2502</v>
      </c>
      <c r="L4771" t="s">
        <v>2501</v>
      </c>
      <c r="M4771" t="s">
        <v>3404</v>
      </c>
      <c r="N4771" t="b">
        <f>IF(ETMRouteStages[[#This Row],[RID]]=A4770,ETMRouteStages[[#This Row],[StageSequence]]=F4770+1,TRUE)</f>
        <v>1</v>
      </c>
    </row>
    <row r="4772" spans="1:14">
      <c r="A4772" t="s">
        <v>6633</v>
      </c>
      <c r="B4772" t="s">
        <v>1844</v>
      </c>
      <c r="C4772" t="s">
        <v>3514</v>
      </c>
      <c r="D4772" s="154">
        <v>5</v>
      </c>
      <c r="E4772" t="s">
        <v>2201</v>
      </c>
      <c r="F4772">
        <v>75</v>
      </c>
      <c r="G4772">
        <v>95</v>
      </c>
      <c r="H4772" t="s">
        <v>3404</v>
      </c>
      <c r="I4772" t="s">
        <v>3515</v>
      </c>
      <c r="K4772" t="s">
        <v>2202</v>
      </c>
      <c r="L4772" t="s">
        <v>2201</v>
      </c>
      <c r="M4772" t="s">
        <v>3404</v>
      </c>
      <c r="N4772" t="b">
        <f>IF(ETMRouteStages[[#This Row],[RID]]=A4771,ETMRouteStages[[#This Row],[StageSequence]]=F4771+1,TRUE)</f>
        <v>1</v>
      </c>
    </row>
    <row r="4773" spans="1:14">
      <c r="A4773" t="s">
        <v>6634</v>
      </c>
      <c r="B4773" t="s">
        <v>1844</v>
      </c>
      <c r="C4773" t="s">
        <v>3688</v>
      </c>
      <c r="D4773" s="154">
        <v>50</v>
      </c>
      <c r="E4773" t="s">
        <v>830</v>
      </c>
      <c r="F4773">
        <v>1</v>
      </c>
      <c r="G4773">
        <v>0</v>
      </c>
      <c r="H4773" t="s">
        <v>3404</v>
      </c>
      <c r="I4773" t="s">
        <v>3515</v>
      </c>
      <c r="K4773" t="s">
        <v>831</v>
      </c>
      <c r="L4773" t="s">
        <v>830</v>
      </c>
      <c r="M4773" t="s">
        <v>3404</v>
      </c>
      <c r="N4773" t="b">
        <f>IF(ETMRouteStages[[#This Row],[RID]]=A4772,ETMRouteStages[[#This Row],[StageSequence]]=F4772+1,TRUE)</f>
        <v>1</v>
      </c>
    </row>
    <row r="4774" spans="1:14">
      <c r="A4774" t="s">
        <v>6634</v>
      </c>
      <c r="B4774" t="s">
        <v>1844</v>
      </c>
      <c r="C4774" t="s">
        <v>3688</v>
      </c>
      <c r="D4774" s="154">
        <v>50</v>
      </c>
      <c r="E4774" t="s">
        <v>882</v>
      </c>
      <c r="F4774">
        <v>2</v>
      </c>
      <c r="G4774">
        <v>2</v>
      </c>
      <c r="H4774" t="s">
        <v>3404</v>
      </c>
      <c r="I4774" t="s">
        <v>3515</v>
      </c>
      <c r="K4774" t="s">
        <v>883</v>
      </c>
      <c r="L4774" t="s">
        <v>882</v>
      </c>
      <c r="M4774" t="s">
        <v>3404</v>
      </c>
      <c r="N4774" t="b">
        <f>IF(ETMRouteStages[[#This Row],[RID]]=A4773,ETMRouteStages[[#This Row],[StageSequence]]=F4773+1,TRUE)</f>
        <v>1</v>
      </c>
    </row>
    <row r="4775" spans="1:14">
      <c r="A4775" t="s">
        <v>6634</v>
      </c>
      <c r="B4775" t="s">
        <v>1844</v>
      </c>
      <c r="C4775" t="s">
        <v>3688</v>
      </c>
      <c r="D4775" s="154">
        <v>50</v>
      </c>
      <c r="E4775" t="s">
        <v>1065</v>
      </c>
      <c r="F4775">
        <v>3</v>
      </c>
      <c r="G4775">
        <v>3</v>
      </c>
      <c r="H4775" t="s">
        <v>3404</v>
      </c>
      <c r="I4775" t="s">
        <v>3515</v>
      </c>
      <c r="K4775" t="s">
        <v>1066</v>
      </c>
      <c r="L4775" t="s">
        <v>1065</v>
      </c>
      <c r="M4775" t="s">
        <v>3404</v>
      </c>
      <c r="N4775" t="b">
        <f>IF(ETMRouteStages[[#This Row],[RID]]=A4774,ETMRouteStages[[#This Row],[StageSequence]]=F4774+1,TRUE)</f>
        <v>1</v>
      </c>
    </row>
    <row r="4776" spans="1:14">
      <c r="A4776" t="s">
        <v>6634</v>
      </c>
      <c r="B4776" t="s">
        <v>1844</v>
      </c>
      <c r="C4776" t="s">
        <v>3688</v>
      </c>
      <c r="D4776" s="154">
        <v>50</v>
      </c>
      <c r="E4776" t="s">
        <v>1172</v>
      </c>
      <c r="F4776">
        <v>4</v>
      </c>
      <c r="G4776">
        <v>4</v>
      </c>
      <c r="H4776" t="s">
        <v>3404</v>
      </c>
      <c r="I4776" t="s">
        <v>3515</v>
      </c>
      <c r="K4776" t="s">
        <v>1173</v>
      </c>
      <c r="L4776" t="s">
        <v>1172</v>
      </c>
      <c r="M4776" t="s">
        <v>3404</v>
      </c>
      <c r="N4776" t="b">
        <f>IF(ETMRouteStages[[#This Row],[RID]]=A4775,ETMRouteStages[[#This Row],[StageSequence]]=F4775+1,TRUE)</f>
        <v>1</v>
      </c>
    </row>
    <row r="4777" spans="1:14">
      <c r="A4777" t="s">
        <v>6634</v>
      </c>
      <c r="B4777" t="s">
        <v>1844</v>
      </c>
      <c r="C4777" t="s">
        <v>3688</v>
      </c>
      <c r="D4777" s="154">
        <v>50</v>
      </c>
      <c r="E4777" t="s">
        <v>430</v>
      </c>
      <c r="F4777">
        <v>5</v>
      </c>
      <c r="G4777">
        <v>6</v>
      </c>
      <c r="H4777" t="s">
        <v>3404</v>
      </c>
      <c r="I4777" t="s">
        <v>3515</v>
      </c>
      <c r="K4777" t="s">
        <v>431</v>
      </c>
      <c r="L4777" t="s">
        <v>430</v>
      </c>
      <c r="M4777" t="s">
        <v>3404</v>
      </c>
      <c r="N4777" t="b">
        <f>IF(ETMRouteStages[[#This Row],[RID]]=A4776,ETMRouteStages[[#This Row],[StageSequence]]=F4776+1,TRUE)</f>
        <v>1</v>
      </c>
    </row>
    <row r="4778" spans="1:14">
      <c r="A4778" t="s">
        <v>6634</v>
      </c>
      <c r="B4778" t="s">
        <v>1844</v>
      </c>
      <c r="C4778" t="s">
        <v>3688</v>
      </c>
      <c r="D4778" s="154">
        <v>50</v>
      </c>
      <c r="E4778" t="s">
        <v>2223</v>
      </c>
      <c r="F4778">
        <v>6</v>
      </c>
      <c r="G4778">
        <v>7</v>
      </c>
      <c r="H4778" t="s">
        <v>3404</v>
      </c>
      <c r="I4778" t="s">
        <v>3515</v>
      </c>
      <c r="K4778" t="s">
        <v>2224</v>
      </c>
      <c r="L4778" t="s">
        <v>2223</v>
      </c>
      <c r="M4778" t="s">
        <v>3404</v>
      </c>
      <c r="N4778" t="b">
        <f>IF(ETMRouteStages[[#This Row],[RID]]=A4777,ETMRouteStages[[#This Row],[StageSequence]]=F4777+1,TRUE)</f>
        <v>1</v>
      </c>
    </row>
    <row r="4779" spans="1:14">
      <c r="A4779" t="s">
        <v>6634</v>
      </c>
      <c r="B4779" t="s">
        <v>1844</v>
      </c>
      <c r="C4779" t="s">
        <v>3688</v>
      </c>
      <c r="D4779" s="154">
        <v>50</v>
      </c>
      <c r="E4779" t="s">
        <v>1546</v>
      </c>
      <c r="F4779">
        <v>7</v>
      </c>
      <c r="G4779">
        <v>8</v>
      </c>
      <c r="H4779" t="s">
        <v>3404</v>
      </c>
      <c r="I4779" t="s">
        <v>3515</v>
      </c>
      <c r="K4779" t="s">
        <v>1547</v>
      </c>
      <c r="L4779" t="s">
        <v>1546</v>
      </c>
      <c r="M4779" t="s">
        <v>3404</v>
      </c>
      <c r="N4779" t="b">
        <f>IF(ETMRouteStages[[#This Row],[RID]]=A4778,ETMRouteStages[[#This Row],[StageSequence]]=F4778+1,TRUE)</f>
        <v>1</v>
      </c>
    </row>
    <row r="4780" spans="1:14">
      <c r="A4780" t="s">
        <v>6634</v>
      </c>
      <c r="B4780" t="s">
        <v>1844</v>
      </c>
      <c r="C4780" t="s">
        <v>3688</v>
      </c>
      <c r="D4780" s="154">
        <v>50</v>
      </c>
      <c r="E4780" t="s">
        <v>2245</v>
      </c>
      <c r="F4780">
        <v>8</v>
      </c>
      <c r="G4780">
        <v>10</v>
      </c>
      <c r="H4780" t="s">
        <v>3404</v>
      </c>
      <c r="I4780" t="s">
        <v>3515</v>
      </c>
      <c r="K4780" t="s">
        <v>2246</v>
      </c>
      <c r="L4780" t="s">
        <v>2245</v>
      </c>
      <c r="M4780" t="s">
        <v>3404</v>
      </c>
      <c r="N4780" t="b">
        <f>IF(ETMRouteStages[[#This Row],[RID]]=A4779,ETMRouteStages[[#This Row],[StageSequence]]=F4779+1,TRUE)</f>
        <v>1</v>
      </c>
    </row>
    <row r="4781" spans="1:14">
      <c r="A4781" t="s">
        <v>6634</v>
      </c>
      <c r="B4781" t="s">
        <v>1844</v>
      </c>
      <c r="C4781" t="s">
        <v>3688</v>
      </c>
      <c r="D4781" s="154">
        <v>50</v>
      </c>
      <c r="E4781" t="s">
        <v>2516</v>
      </c>
      <c r="F4781">
        <v>9</v>
      </c>
      <c r="G4781">
        <v>12</v>
      </c>
      <c r="H4781" t="s">
        <v>3404</v>
      </c>
      <c r="I4781" t="s">
        <v>3515</v>
      </c>
      <c r="K4781" t="s">
        <v>2517</v>
      </c>
      <c r="L4781" t="s">
        <v>2516</v>
      </c>
      <c r="M4781" t="s">
        <v>3404</v>
      </c>
      <c r="N4781" t="b">
        <f>IF(ETMRouteStages[[#This Row],[RID]]=A4780,ETMRouteStages[[#This Row],[StageSequence]]=F4780+1,TRUE)</f>
        <v>1</v>
      </c>
    </row>
    <row r="4782" spans="1:14">
      <c r="A4782" t="s">
        <v>6634</v>
      </c>
      <c r="B4782" t="s">
        <v>1844</v>
      </c>
      <c r="C4782" t="s">
        <v>3688</v>
      </c>
      <c r="D4782" s="154">
        <v>50</v>
      </c>
      <c r="E4782" t="s">
        <v>1480</v>
      </c>
      <c r="F4782">
        <v>10</v>
      </c>
      <c r="G4782">
        <v>14</v>
      </c>
      <c r="H4782" t="s">
        <v>3404</v>
      </c>
      <c r="I4782" t="s">
        <v>3515</v>
      </c>
      <c r="K4782" t="s">
        <v>1481</v>
      </c>
      <c r="L4782" t="s">
        <v>1480</v>
      </c>
      <c r="M4782" t="s">
        <v>3404</v>
      </c>
      <c r="N4782" t="b">
        <f>IF(ETMRouteStages[[#This Row],[RID]]=A4781,ETMRouteStages[[#This Row],[StageSequence]]=F4781+1,TRUE)</f>
        <v>1</v>
      </c>
    </row>
    <row r="4783" spans="1:14">
      <c r="A4783" t="s">
        <v>6634</v>
      </c>
      <c r="B4783" t="s">
        <v>1844</v>
      </c>
      <c r="C4783" t="s">
        <v>3688</v>
      </c>
      <c r="D4783" s="154">
        <v>50</v>
      </c>
      <c r="E4783" t="s">
        <v>2974</v>
      </c>
      <c r="F4783">
        <v>11</v>
      </c>
      <c r="G4783">
        <v>16</v>
      </c>
      <c r="H4783" t="s">
        <v>3404</v>
      </c>
      <c r="I4783" t="s">
        <v>3515</v>
      </c>
      <c r="K4783" t="s">
        <v>2975</v>
      </c>
      <c r="L4783" t="s">
        <v>2974</v>
      </c>
      <c r="M4783" t="s">
        <v>3404</v>
      </c>
      <c r="N4783" t="b">
        <f>IF(ETMRouteStages[[#This Row],[RID]]=A4782,ETMRouteStages[[#This Row],[StageSequence]]=F4782+1,TRUE)</f>
        <v>1</v>
      </c>
    </row>
    <row r="4784" spans="1:14">
      <c r="A4784" t="s">
        <v>6634</v>
      </c>
      <c r="B4784" t="s">
        <v>1844</v>
      </c>
      <c r="C4784" t="s">
        <v>3688</v>
      </c>
      <c r="D4784" s="154">
        <v>50</v>
      </c>
      <c r="E4784" t="s">
        <v>2655</v>
      </c>
      <c r="F4784">
        <v>12</v>
      </c>
      <c r="G4784">
        <v>18</v>
      </c>
      <c r="H4784" t="s">
        <v>3404</v>
      </c>
      <c r="I4784" t="s">
        <v>3515</v>
      </c>
      <c r="K4784" t="s">
        <v>2656</v>
      </c>
      <c r="L4784" t="s">
        <v>2655</v>
      </c>
      <c r="M4784" t="s">
        <v>3404</v>
      </c>
      <c r="N4784" t="b">
        <f>IF(ETMRouteStages[[#This Row],[RID]]=A4783,ETMRouteStages[[#This Row],[StageSequence]]=F4783+1,TRUE)</f>
        <v>1</v>
      </c>
    </row>
    <row r="4785" spans="1:14">
      <c r="A4785" t="s">
        <v>6634</v>
      </c>
      <c r="B4785" t="s">
        <v>1844</v>
      </c>
      <c r="C4785" t="s">
        <v>3688</v>
      </c>
      <c r="D4785" s="154">
        <v>50</v>
      </c>
      <c r="E4785" t="s">
        <v>1865</v>
      </c>
      <c r="F4785">
        <v>13</v>
      </c>
      <c r="G4785">
        <v>20</v>
      </c>
      <c r="H4785" t="s">
        <v>3404</v>
      </c>
      <c r="I4785" t="s">
        <v>3515</v>
      </c>
      <c r="K4785" t="s">
        <v>1866</v>
      </c>
      <c r="L4785" t="s">
        <v>1865</v>
      </c>
      <c r="M4785" t="s">
        <v>3404</v>
      </c>
      <c r="N4785" t="b">
        <f>IF(ETMRouteStages[[#This Row],[RID]]=A4784,ETMRouteStages[[#This Row],[StageSequence]]=F4784+1,TRUE)</f>
        <v>1</v>
      </c>
    </row>
    <row r="4786" spans="1:14">
      <c r="A4786" t="s">
        <v>6635</v>
      </c>
      <c r="B4786" t="s">
        <v>1844</v>
      </c>
      <c r="C4786" t="s">
        <v>3692</v>
      </c>
      <c r="D4786" s="154">
        <v>51</v>
      </c>
      <c r="E4786" t="s">
        <v>6479</v>
      </c>
      <c r="F4786">
        <v>1</v>
      </c>
      <c r="G4786">
        <v>0</v>
      </c>
      <c r="H4786" t="s">
        <v>3404</v>
      </c>
      <c r="I4786" t="s">
        <v>3515</v>
      </c>
      <c r="K4786" t="s">
        <v>815</v>
      </c>
      <c r="L4786" t="s">
        <v>814</v>
      </c>
      <c r="M4786" t="s">
        <v>3404</v>
      </c>
      <c r="N4786" t="b">
        <f>IF(ETMRouteStages[[#This Row],[RID]]=A4785,ETMRouteStages[[#This Row],[StageSequence]]=F4785+1,TRUE)</f>
        <v>1</v>
      </c>
    </row>
    <row r="4787" spans="1:14">
      <c r="A4787" t="s">
        <v>6635</v>
      </c>
      <c r="B4787" t="s">
        <v>1844</v>
      </c>
      <c r="C4787" t="s">
        <v>3692</v>
      </c>
      <c r="D4787" s="154">
        <v>51</v>
      </c>
      <c r="E4787" t="s">
        <v>810</v>
      </c>
      <c r="F4787">
        <v>2</v>
      </c>
      <c r="G4787">
        <v>1</v>
      </c>
      <c r="H4787" t="s">
        <v>3404</v>
      </c>
      <c r="I4787" t="s">
        <v>3515</v>
      </c>
      <c r="K4787" t="s">
        <v>811</v>
      </c>
      <c r="L4787" t="s">
        <v>810</v>
      </c>
      <c r="M4787" t="s">
        <v>3404</v>
      </c>
      <c r="N4787" t="b">
        <f>IF(ETMRouteStages[[#This Row],[RID]]=A4786,ETMRouteStages[[#This Row],[StageSequence]]=F4786+1,TRUE)</f>
        <v>1</v>
      </c>
    </row>
    <row r="4788" spans="1:14">
      <c r="A4788" t="s">
        <v>6635</v>
      </c>
      <c r="B4788" t="s">
        <v>1844</v>
      </c>
      <c r="C4788" t="s">
        <v>3692</v>
      </c>
      <c r="D4788" s="154">
        <v>51</v>
      </c>
      <c r="E4788" t="s">
        <v>1311</v>
      </c>
      <c r="F4788">
        <v>3</v>
      </c>
      <c r="G4788">
        <v>2</v>
      </c>
      <c r="H4788" t="s">
        <v>3404</v>
      </c>
      <c r="I4788" t="s">
        <v>3515</v>
      </c>
      <c r="K4788" t="s">
        <v>1312</v>
      </c>
      <c r="L4788" t="s">
        <v>1311</v>
      </c>
      <c r="M4788" t="s">
        <v>3404</v>
      </c>
      <c r="N4788" t="b">
        <f>IF(ETMRouteStages[[#This Row],[RID]]=A4787,ETMRouteStages[[#This Row],[StageSequence]]=F4787+1,TRUE)</f>
        <v>1</v>
      </c>
    </row>
    <row r="4789" spans="1:14">
      <c r="A4789" t="s">
        <v>6635</v>
      </c>
      <c r="B4789" t="s">
        <v>1844</v>
      </c>
      <c r="C4789" t="s">
        <v>3692</v>
      </c>
      <c r="D4789" s="154">
        <v>51</v>
      </c>
      <c r="E4789" t="s">
        <v>1942</v>
      </c>
      <c r="F4789">
        <v>4</v>
      </c>
      <c r="G4789">
        <v>3</v>
      </c>
      <c r="H4789" t="s">
        <v>3404</v>
      </c>
      <c r="I4789" t="s">
        <v>3515</v>
      </c>
      <c r="K4789" t="s">
        <v>1943</v>
      </c>
      <c r="L4789" t="s">
        <v>1942</v>
      </c>
      <c r="M4789" t="s">
        <v>3404</v>
      </c>
      <c r="N4789" t="b">
        <f>IF(ETMRouteStages[[#This Row],[RID]]=A4788,ETMRouteStages[[#This Row],[StageSequence]]=F4788+1,TRUE)</f>
        <v>1</v>
      </c>
    </row>
    <row r="4790" spans="1:14">
      <c r="A4790" t="s">
        <v>6635</v>
      </c>
      <c r="B4790" t="s">
        <v>1844</v>
      </c>
      <c r="C4790" t="s">
        <v>3692</v>
      </c>
      <c r="D4790" s="154">
        <v>51</v>
      </c>
      <c r="E4790" t="s">
        <v>1233</v>
      </c>
      <c r="F4790">
        <v>5</v>
      </c>
      <c r="G4790">
        <v>6</v>
      </c>
      <c r="H4790" t="s">
        <v>3404</v>
      </c>
      <c r="I4790" t="s">
        <v>3515</v>
      </c>
      <c r="K4790" t="s">
        <v>1234</v>
      </c>
      <c r="L4790" t="s">
        <v>1233</v>
      </c>
      <c r="M4790" t="s">
        <v>3404</v>
      </c>
      <c r="N4790" t="b">
        <f>IF(ETMRouteStages[[#This Row],[RID]]=A4789,ETMRouteStages[[#This Row],[StageSequence]]=F4789+1,TRUE)</f>
        <v>1</v>
      </c>
    </row>
    <row r="4791" spans="1:14">
      <c r="A4791" t="s">
        <v>6635</v>
      </c>
      <c r="B4791" t="s">
        <v>1844</v>
      </c>
      <c r="C4791" t="s">
        <v>3692</v>
      </c>
      <c r="D4791" s="154">
        <v>51</v>
      </c>
      <c r="E4791" t="s">
        <v>1865</v>
      </c>
      <c r="F4791">
        <v>6</v>
      </c>
      <c r="G4791">
        <v>8</v>
      </c>
      <c r="H4791" t="s">
        <v>3500</v>
      </c>
      <c r="I4791" t="s">
        <v>3515</v>
      </c>
      <c r="K4791" t="s">
        <v>1866</v>
      </c>
      <c r="L4791" t="s">
        <v>1865</v>
      </c>
      <c r="M4791" t="s">
        <v>3500</v>
      </c>
      <c r="N4791" t="b">
        <f>IF(ETMRouteStages[[#This Row],[RID]]=A4790,ETMRouteStages[[#This Row],[StageSequence]]=F4790+1,TRUE)</f>
        <v>1</v>
      </c>
    </row>
    <row r="4792" spans="1:14">
      <c r="A4792" t="s">
        <v>6635</v>
      </c>
      <c r="B4792" t="s">
        <v>1844</v>
      </c>
      <c r="C4792" t="s">
        <v>3692</v>
      </c>
      <c r="D4792" s="154">
        <v>51</v>
      </c>
      <c r="E4792" t="s">
        <v>2655</v>
      </c>
      <c r="F4792">
        <v>7</v>
      </c>
      <c r="G4792">
        <v>10</v>
      </c>
      <c r="H4792" t="s">
        <v>3404</v>
      </c>
      <c r="I4792" t="s">
        <v>3515</v>
      </c>
      <c r="K4792" t="s">
        <v>2656</v>
      </c>
      <c r="L4792" t="s">
        <v>2655</v>
      </c>
      <c r="M4792" t="s">
        <v>3404</v>
      </c>
      <c r="N4792" t="b">
        <f>IF(ETMRouteStages[[#This Row],[RID]]=A4791,ETMRouteStages[[#This Row],[StageSequence]]=F4791+1,TRUE)</f>
        <v>1</v>
      </c>
    </row>
    <row r="4793" spans="1:14">
      <c r="A4793" t="s">
        <v>6635</v>
      </c>
      <c r="B4793" t="s">
        <v>1844</v>
      </c>
      <c r="C4793" t="s">
        <v>3692</v>
      </c>
      <c r="D4793" s="154">
        <v>51</v>
      </c>
      <c r="E4793" t="s">
        <v>2974</v>
      </c>
      <c r="F4793">
        <v>8</v>
      </c>
      <c r="G4793">
        <v>12</v>
      </c>
      <c r="H4793" t="s">
        <v>3404</v>
      </c>
      <c r="I4793" t="s">
        <v>3515</v>
      </c>
      <c r="K4793" t="s">
        <v>2975</v>
      </c>
      <c r="L4793" t="s">
        <v>2974</v>
      </c>
      <c r="M4793" t="s">
        <v>3404</v>
      </c>
      <c r="N4793" t="b">
        <f>IF(ETMRouteStages[[#This Row],[RID]]=A4792,ETMRouteStages[[#This Row],[StageSequence]]=F4792+1,TRUE)</f>
        <v>1</v>
      </c>
    </row>
    <row r="4794" spans="1:14">
      <c r="A4794" t="s">
        <v>6635</v>
      </c>
      <c r="B4794" t="s">
        <v>1844</v>
      </c>
      <c r="C4794" t="s">
        <v>3692</v>
      </c>
      <c r="D4794" s="154">
        <v>51</v>
      </c>
      <c r="E4794" t="s">
        <v>1480</v>
      </c>
      <c r="F4794">
        <v>9</v>
      </c>
      <c r="G4794">
        <v>14</v>
      </c>
      <c r="H4794" t="s">
        <v>3404</v>
      </c>
      <c r="I4794" t="s">
        <v>3515</v>
      </c>
      <c r="K4794" t="s">
        <v>1481</v>
      </c>
      <c r="L4794" t="s">
        <v>1480</v>
      </c>
      <c r="M4794" t="s">
        <v>3404</v>
      </c>
      <c r="N4794" t="b">
        <f>IF(ETMRouteStages[[#This Row],[RID]]=A4793,ETMRouteStages[[#This Row],[StageSequence]]=F4793+1,TRUE)</f>
        <v>1</v>
      </c>
    </row>
    <row r="4795" spans="1:14">
      <c r="A4795" t="s">
        <v>6635</v>
      </c>
      <c r="B4795" t="s">
        <v>1844</v>
      </c>
      <c r="C4795" t="s">
        <v>3692</v>
      </c>
      <c r="D4795" s="154">
        <v>51</v>
      </c>
      <c r="E4795" t="s">
        <v>2516</v>
      </c>
      <c r="F4795">
        <v>10</v>
      </c>
      <c r="G4795">
        <v>16</v>
      </c>
      <c r="H4795" t="s">
        <v>3404</v>
      </c>
      <c r="I4795" t="s">
        <v>3515</v>
      </c>
      <c r="K4795" t="s">
        <v>2517</v>
      </c>
      <c r="L4795" t="s">
        <v>2516</v>
      </c>
      <c r="M4795" t="s">
        <v>3404</v>
      </c>
      <c r="N4795" t="b">
        <f>IF(ETMRouteStages[[#This Row],[RID]]=A4794,ETMRouteStages[[#This Row],[StageSequence]]=F4794+1,TRUE)</f>
        <v>1</v>
      </c>
    </row>
    <row r="4796" spans="1:14">
      <c r="A4796" t="s">
        <v>6635</v>
      </c>
      <c r="B4796" t="s">
        <v>1844</v>
      </c>
      <c r="C4796" t="s">
        <v>3692</v>
      </c>
      <c r="D4796" s="154">
        <v>51</v>
      </c>
      <c r="E4796" t="s">
        <v>2245</v>
      </c>
      <c r="F4796">
        <v>11</v>
      </c>
      <c r="G4796">
        <v>18</v>
      </c>
      <c r="H4796" t="s">
        <v>3404</v>
      </c>
      <c r="I4796" t="s">
        <v>3515</v>
      </c>
      <c r="K4796" t="s">
        <v>2246</v>
      </c>
      <c r="L4796" t="s">
        <v>2245</v>
      </c>
      <c r="M4796" t="s">
        <v>3404</v>
      </c>
      <c r="N4796" t="b">
        <f>IF(ETMRouteStages[[#This Row],[RID]]=A4795,ETMRouteStages[[#This Row],[StageSequence]]=F4795+1,TRUE)</f>
        <v>1</v>
      </c>
    </row>
    <row r="4797" spans="1:14">
      <c r="A4797" t="s">
        <v>6635</v>
      </c>
      <c r="B4797" t="s">
        <v>1844</v>
      </c>
      <c r="C4797" t="s">
        <v>3692</v>
      </c>
      <c r="D4797" s="154">
        <v>51</v>
      </c>
      <c r="E4797" t="s">
        <v>1546</v>
      </c>
      <c r="F4797">
        <v>12</v>
      </c>
      <c r="G4797">
        <v>20</v>
      </c>
      <c r="H4797" t="s">
        <v>3404</v>
      </c>
      <c r="I4797" t="s">
        <v>3515</v>
      </c>
      <c r="K4797" t="s">
        <v>1547</v>
      </c>
      <c r="L4797" t="s">
        <v>1546</v>
      </c>
      <c r="M4797" t="s">
        <v>3404</v>
      </c>
      <c r="N4797" t="b">
        <f>IF(ETMRouteStages[[#This Row],[RID]]=A4796,ETMRouteStages[[#This Row],[StageSequence]]=F4796+1,TRUE)</f>
        <v>1</v>
      </c>
    </row>
    <row r="4798" spans="1:14">
      <c r="A4798" t="s">
        <v>6635</v>
      </c>
      <c r="B4798" t="s">
        <v>1844</v>
      </c>
      <c r="C4798" t="s">
        <v>3692</v>
      </c>
      <c r="D4798" s="154">
        <v>51</v>
      </c>
      <c r="E4798" t="s">
        <v>2223</v>
      </c>
      <c r="F4798">
        <v>13</v>
      </c>
      <c r="G4798">
        <v>21</v>
      </c>
      <c r="H4798" t="s">
        <v>3404</v>
      </c>
      <c r="I4798" t="s">
        <v>3515</v>
      </c>
      <c r="K4798" t="s">
        <v>2224</v>
      </c>
      <c r="L4798" t="s">
        <v>2223</v>
      </c>
      <c r="M4798" t="s">
        <v>3404</v>
      </c>
      <c r="N4798" t="b">
        <f>IF(ETMRouteStages[[#This Row],[RID]]=A4797,ETMRouteStages[[#This Row],[StageSequence]]=F4797+1,TRUE)</f>
        <v>1</v>
      </c>
    </row>
    <row r="4799" spans="1:14">
      <c r="A4799" t="s">
        <v>6635</v>
      </c>
      <c r="B4799" t="s">
        <v>1844</v>
      </c>
      <c r="C4799" t="s">
        <v>3692</v>
      </c>
      <c r="D4799" s="154">
        <v>51</v>
      </c>
      <c r="E4799" t="s">
        <v>430</v>
      </c>
      <c r="F4799">
        <v>14</v>
      </c>
      <c r="G4799">
        <v>22</v>
      </c>
      <c r="H4799" t="s">
        <v>3404</v>
      </c>
      <c r="I4799" t="s">
        <v>3515</v>
      </c>
      <c r="K4799" t="s">
        <v>431</v>
      </c>
      <c r="L4799" t="s">
        <v>430</v>
      </c>
      <c r="M4799" t="s">
        <v>3404</v>
      </c>
      <c r="N4799" t="b">
        <f>IF(ETMRouteStages[[#This Row],[RID]]=A4798,ETMRouteStages[[#This Row],[StageSequence]]=F4798+1,TRUE)</f>
        <v>1</v>
      </c>
    </row>
    <row r="4800" spans="1:14">
      <c r="A4800" t="s">
        <v>6636</v>
      </c>
      <c r="B4800" t="s">
        <v>1844</v>
      </c>
      <c r="C4800" t="s">
        <v>3696</v>
      </c>
      <c r="D4800" s="154">
        <v>52</v>
      </c>
      <c r="E4800" t="s">
        <v>2201</v>
      </c>
      <c r="F4800">
        <v>1</v>
      </c>
      <c r="G4800">
        <v>0</v>
      </c>
      <c r="H4800" t="s">
        <v>3404</v>
      </c>
      <c r="I4800" t="s">
        <v>3515</v>
      </c>
      <c r="K4800" t="s">
        <v>2202</v>
      </c>
      <c r="L4800" t="s">
        <v>2201</v>
      </c>
      <c r="M4800" t="s">
        <v>3404</v>
      </c>
      <c r="N4800" t="b">
        <f>IF(ETMRouteStages[[#This Row],[RID]]=A4799,ETMRouteStages[[#This Row],[StageSequence]]=F4799+1,TRUE)</f>
        <v>1</v>
      </c>
    </row>
    <row r="4801" spans="1:14">
      <c r="A4801" t="s">
        <v>6636</v>
      </c>
      <c r="B4801" t="s">
        <v>1844</v>
      </c>
      <c r="C4801" t="s">
        <v>3696</v>
      </c>
      <c r="D4801" s="154">
        <v>52</v>
      </c>
      <c r="E4801" t="s">
        <v>2739</v>
      </c>
      <c r="F4801">
        <v>2</v>
      </c>
      <c r="G4801">
        <v>3</v>
      </c>
      <c r="H4801" t="s">
        <v>3404</v>
      </c>
      <c r="I4801" t="s">
        <v>3515</v>
      </c>
      <c r="K4801" t="s">
        <v>2740</v>
      </c>
      <c r="L4801" t="s">
        <v>2739</v>
      </c>
      <c r="M4801" t="s">
        <v>3404</v>
      </c>
      <c r="N4801" t="b">
        <f>IF(ETMRouteStages[[#This Row],[RID]]=A4800,ETMRouteStages[[#This Row],[StageSequence]]=F4800+1,TRUE)</f>
        <v>1</v>
      </c>
    </row>
    <row r="4802" spans="1:14">
      <c r="A4802" t="s">
        <v>6636</v>
      </c>
      <c r="B4802" t="s">
        <v>1844</v>
      </c>
      <c r="C4802" t="s">
        <v>3696</v>
      </c>
      <c r="D4802" s="154">
        <v>52</v>
      </c>
      <c r="E4802" t="s">
        <v>626</v>
      </c>
      <c r="F4802">
        <v>3</v>
      </c>
      <c r="G4802">
        <v>4</v>
      </c>
      <c r="H4802" t="s">
        <v>3404</v>
      </c>
      <c r="I4802" t="s">
        <v>3515</v>
      </c>
      <c r="K4802" t="s">
        <v>627</v>
      </c>
      <c r="L4802" t="s">
        <v>626</v>
      </c>
      <c r="M4802" t="s">
        <v>3404</v>
      </c>
      <c r="N4802" t="b">
        <f>IF(ETMRouteStages[[#This Row],[RID]]=A4801,ETMRouteStages[[#This Row],[StageSequence]]=F4801+1,TRUE)</f>
        <v>1</v>
      </c>
    </row>
    <row r="4803" spans="1:14">
      <c r="A4803" t="s">
        <v>6636</v>
      </c>
      <c r="B4803" t="s">
        <v>1844</v>
      </c>
      <c r="C4803" t="s">
        <v>3696</v>
      </c>
      <c r="D4803" s="154">
        <v>52</v>
      </c>
      <c r="E4803" t="s">
        <v>628</v>
      </c>
      <c r="F4803">
        <v>4</v>
      </c>
      <c r="G4803">
        <v>6</v>
      </c>
      <c r="H4803" t="s">
        <v>3404</v>
      </c>
      <c r="I4803" t="s">
        <v>3515</v>
      </c>
      <c r="K4803" t="s">
        <v>629</v>
      </c>
      <c r="L4803" t="s">
        <v>628</v>
      </c>
      <c r="M4803" t="s">
        <v>3404</v>
      </c>
      <c r="N4803" t="b">
        <f>IF(ETMRouteStages[[#This Row],[RID]]=A4802,ETMRouteStages[[#This Row],[StageSequence]]=F4802+1,TRUE)</f>
        <v>1</v>
      </c>
    </row>
    <row r="4804" spans="1:14">
      <c r="A4804" t="s">
        <v>6636</v>
      </c>
      <c r="B4804" t="s">
        <v>1844</v>
      </c>
      <c r="C4804" t="s">
        <v>3696</v>
      </c>
      <c r="D4804" s="154">
        <v>52</v>
      </c>
      <c r="E4804" t="s">
        <v>2693</v>
      </c>
      <c r="F4804">
        <v>5</v>
      </c>
      <c r="G4804">
        <v>8</v>
      </c>
      <c r="H4804" t="s">
        <v>3404</v>
      </c>
      <c r="I4804" t="s">
        <v>3515</v>
      </c>
      <c r="K4804" t="s">
        <v>2694</v>
      </c>
      <c r="L4804" t="s">
        <v>2693</v>
      </c>
      <c r="M4804" t="s">
        <v>3404</v>
      </c>
      <c r="N4804" t="b">
        <f>IF(ETMRouteStages[[#This Row],[RID]]=A4803,ETMRouteStages[[#This Row],[StageSequence]]=F4803+1,TRUE)</f>
        <v>1</v>
      </c>
    </row>
    <row r="4805" spans="1:14">
      <c r="A4805" t="s">
        <v>6636</v>
      </c>
      <c r="B4805" t="s">
        <v>1844</v>
      </c>
      <c r="C4805" t="s">
        <v>3696</v>
      </c>
      <c r="D4805" s="154">
        <v>52</v>
      </c>
      <c r="E4805" t="s">
        <v>1291</v>
      </c>
      <c r="F4805">
        <v>6</v>
      </c>
      <c r="G4805">
        <v>10</v>
      </c>
      <c r="H4805" t="s">
        <v>3404</v>
      </c>
      <c r="I4805" t="s">
        <v>3515</v>
      </c>
      <c r="K4805" t="s">
        <v>1292</v>
      </c>
      <c r="L4805" t="s">
        <v>1291</v>
      </c>
      <c r="M4805" t="s">
        <v>3404</v>
      </c>
      <c r="N4805" t="b">
        <f>IF(ETMRouteStages[[#This Row],[RID]]=A4804,ETMRouteStages[[#This Row],[StageSequence]]=F4804+1,TRUE)</f>
        <v>1</v>
      </c>
    </row>
    <row r="4806" spans="1:14">
      <c r="A4806" t="s">
        <v>6636</v>
      </c>
      <c r="B4806" t="s">
        <v>1844</v>
      </c>
      <c r="C4806" t="s">
        <v>3696</v>
      </c>
      <c r="D4806" s="154">
        <v>52</v>
      </c>
      <c r="E4806" t="s">
        <v>2286</v>
      </c>
      <c r="F4806">
        <v>7</v>
      </c>
      <c r="G4806">
        <v>12</v>
      </c>
      <c r="H4806" t="s">
        <v>3404</v>
      </c>
      <c r="I4806" t="s">
        <v>3515</v>
      </c>
      <c r="K4806" t="s">
        <v>2287</v>
      </c>
      <c r="L4806" t="s">
        <v>2286</v>
      </c>
      <c r="M4806" t="s">
        <v>3404</v>
      </c>
      <c r="N4806" t="b">
        <f>IF(ETMRouteStages[[#This Row],[RID]]=A4805,ETMRouteStages[[#This Row],[StageSequence]]=F4805+1,TRUE)</f>
        <v>1</v>
      </c>
    </row>
    <row r="4807" spans="1:14">
      <c r="A4807" t="s">
        <v>6636</v>
      </c>
      <c r="B4807" t="s">
        <v>1844</v>
      </c>
      <c r="C4807" t="s">
        <v>3696</v>
      </c>
      <c r="D4807" s="154">
        <v>52</v>
      </c>
      <c r="E4807" t="s">
        <v>424</v>
      </c>
      <c r="F4807">
        <v>8</v>
      </c>
      <c r="G4807">
        <v>14</v>
      </c>
      <c r="H4807" t="s">
        <v>3404</v>
      </c>
      <c r="I4807" t="s">
        <v>3515</v>
      </c>
      <c r="K4807" t="s">
        <v>425</v>
      </c>
      <c r="L4807" t="s">
        <v>424</v>
      </c>
      <c r="M4807" t="s">
        <v>3404</v>
      </c>
      <c r="N4807" t="b">
        <f>IF(ETMRouteStages[[#This Row],[RID]]=A4806,ETMRouteStages[[#This Row],[StageSequence]]=F4806+1,TRUE)</f>
        <v>1</v>
      </c>
    </row>
    <row r="4808" spans="1:14">
      <c r="A4808" t="s">
        <v>6636</v>
      </c>
      <c r="B4808" t="s">
        <v>1844</v>
      </c>
      <c r="C4808" t="s">
        <v>3696</v>
      </c>
      <c r="D4808" s="154">
        <v>52</v>
      </c>
      <c r="E4808" t="s">
        <v>976</v>
      </c>
      <c r="F4808">
        <v>9</v>
      </c>
      <c r="G4808">
        <v>16</v>
      </c>
      <c r="H4808" t="s">
        <v>3404</v>
      </c>
      <c r="I4808" t="s">
        <v>3515</v>
      </c>
      <c r="K4808" t="s">
        <v>977</v>
      </c>
      <c r="L4808" t="s">
        <v>976</v>
      </c>
      <c r="M4808" t="s">
        <v>3404</v>
      </c>
      <c r="N4808" t="b">
        <f>IF(ETMRouteStages[[#This Row],[RID]]=A4807,ETMRouteStages[[#This Row],[StageSequence]]=F4807+1,TRUE)</f>
        <v>1</v>
      </c>
    </row>
    <row r="4809" spans="1:14">
      <c r="A4809" t="s">
        <v>6636</v>
      </c>
      <c r="B4809" t="s">
        <v>1844</v>
      </c>
      <c r="C4809" t="s">
        <v>3696</v>
      </c>
      <c r="D4809" s="154">
        <v>52</v>
      </c>
      <c r="E4809" t="s">
        <v>2181</v>
      </c>
      <c r="F4809">
        <v>10</v>
      </c>
      <c r="G4809">
        <v>18</v>
      </c>
      <c r="H4809" t="s">
        <v>3404</v>
      </c>
      <c r="I4809" t="s">
        <v>3515</v>
      </c>
      <c r="K4809" t="s">
        <v>2182</v>
      </c>
      <c r="L4809" t="s">
        <v>2181</v>
      </c>
      <c r="M4809" t="s">
        <v>3404</v>
      </c>
      <c r="N4809" t="b">
        <f>IF(ETMRouteStages[[#This Row],[RID]]=A4808,ETMRouteStages[[#This Row],[StageSequence]]=F4808+1,TRUE)</f>
        <v>1</v>
      </c>
    </row>
    <row r="4810" spans="1:14">
      <c r="A4810" t="s">
        <v>6636</v>
      </c>
      <c r="B4810" t="s">
        <v>1844</v>
      </c>
      <c r="C4810" t="s">
        <v>3696</v>
      </c>
      <c r="D4810" s="154">
        <v>52</v>
      </c>
      <c r="E4810" t="s">
        <v>1679</v>
      </c>
      <c r="F4810">
        <v>11</v>
      </c>
      <c r="G4810">
        <v>19</v>
      </c>
      <c r="H4810" t="s">
        <v>3404</v>
      </c>
      <c r="I4810" t="s">
        <v>3515</v>
      </c>
      <c r="K4810" t="s">
        <v>1680</v>
      </c>
      <c r="L4810" t="s">
        <v>1679</v>
      </c>
      <c r="M4810" t="s">
        <v>3404</v>
      </c>
      <c r="N4810" t="b">
        <f>IF(ETMRouteStages[[#This Row],[RID]]=A4809,ETMRouteStages[[#This Row],[StageSequence]]=F4809+1,TRUE)</f>
        <v>1</v>
      </c>
    </row>
    <row r="4811" spans="1:14">
      <c r="A4811" t="s">
        <v>6636</v>
      </c>
      <c r="B4811" t="s">
        <v>1844</v>
      </c>
      <c r="C4811" t="s">
        <v>3696</v>
      </c>
      <c r="D4811" s="154">
        <v>52</v>
      </c>
      <c r="E4811" t="s">
        <v>2874</v>
      </c>
      <c r="F4811">
        <v>12</v>
      </c>
      <c r="G4811">
        <v>20</v>
      </c>
      <c r="H4811" t="s">
        <v>3404</v>
      </c>
      <c r="I4811" t="s">
        <v>3515</v>
      </c>
      <c r="K4811" t="s">
        <v>2875</v>
      </c>
      <c r="L4811" t="s">
        <v>2874</v>
      </c>
      <c r="M4811" t="s">
        <v>3404</v>
      </c>
      <c r="N4811" t="b">
        <f>IF(ETMRouteStages[[#This Row],[RID]]=A4810,ETMRouteStages[[#This Row],[StageSequence]]=F4810+1,TRUE)</f>
        <v>1</v>
      </c>
    </row>
    <row r="4812" spans="1:14">
      <c r="A4812" t="s">
        <v>6636</v>
      </c>
      <c r="B4812" t="s">
        <v>1844</v>
      </c>
      <c r="C4812" t="s">
        <v>3696</v>
      </c>
      <c r="D4812" s="154">
        <v>52</v>
      </c>
      <c r="E4812" t="s">
        <v>2294</v>
      </c>
      <c r="F4812">
        <v>13</v>
      </c>
      <c r="G4812">
        <v>21</v>
      </c>
      <c r="H4812" t="s">
        <v>3404</v>
      </c>
      <c r="I4812" t="s">
        <v>3515</v>
      </c>
      <c r="K4812" t="s">
        <v>2295</v>
      </c>
      <c r="L4812" t="s">
        <v>2294</v>
      </c>
      <c r="M4812" t="s">
        <v>3404</v>
      </c>
      <c r="N4812" t="b">
        <f>IF(ETMRouteStages[[#This Row],[RID]]=A4811,ETMRouteStages[[#This Row],[StageSequence]]=F4811+1,TRUE)</f>
        <v>1</v>
      </c>
    </row>
    <row r="4813" spans="1:14">
      <c r="A4813" t="s">
        <v>6636</v>
      </c>
      <c r="B4813" t="s">
        <v>1844</v>
      </c>
      <c r="C4813" t="s">
        <v>3696</v>
      </c>
      <c r="D4813" s="154">
        <v>52</v>
      </c>
      <c r="E4813" t="s">
        <v>3040</v>
      </c>
      <c r="F4813">
        <v>14</v>
      </c>
      <c r="G4813">
        <v>23</v>
      </c>
      <c r="H4813" t="s">
        <v>3404</v>
      </c>
      <c r="I4813" t="s">
        <v>3515</v>
      </c>
      <c r="K4813" t="s">
        <v>3041</v>
      </c>
      <c r="L4813" t="s">
        <v>3040</v>
      </c>
      <c r="M4813" t="s">
        <v>3404</v>
      </c>
      <c r="N4813" t="b">
        <f>IF(ETMRouteStages[[#This Row],[RID]]=A4812,ETMRouteStages[[#This Row],[StageSequence]]=F4812+1,TRUE)</f>
        <v>1</v>
      </c>
    </row>
    <row r="4814" spans="1:14">
      <c r="A4814" t="s">
        <v>6636</v>
      </c>
      <c r="B4814" t="s">
        <v>1844</v>
      </c>
      <c r="C4814" t="s">
        <v>3696</v>
      </c>
      <c r="D4814" s="154">
        <v>52</v>
      </c>
      <c r="E4814" t="s">
        <v>2727</v>
      </c>
      <c r="F4814">
        <v>15</v>
      </c>
      <c r="G4814">
        <v>24</v>
      </c>
      <c r="H4814" t="s">
        <v>3404</v>
      </c>
      <c r="I4814" t="s">
        <v>3515</v>
      </c>
      <c r="K4814" t="s">
        <v>2728</v>
      </c>
      <c r="L4814" t="s">
        <v>2727</v>
      </c>
      <c r="M4814" t="s">
        <v>3404</v>
      </c>
      <c r="N4814" t="b">
        <f>IF(ETMRouteStages[[#This Row],[RID]]=A4813,ETMRouteStages[[#This Row],[StageSequence]]=F4813+1,TRUE)</f>
        <v>1</v>
      </c>
    </row>
    <row r="4815" spans="1:14">
      <c r="A4815" t="s">
        <v>6636</v>
      </c>
      <c r="B4815" t="s">
        <v>1844</v>
      </c>
      <c r="C4815" t="s">
        <v>3696</v>
      </c>
      <c r="D4815" s="154">
        <v>52</v>
      </c>
      <c r="E4815" t="s">
        <v>428</v>
      </c>
      <c r="F4815">
        <v>16</v>
      </c>
      <c r="G4815">
        <v>25</v>
      </c>
      <c r="H4815" t="s">
        <v>3404</v>
      </c>
      <c r="I4815" t="s">
        <v>3515</v>
      </c>
      <c r="K4815" t="s">
        <v>429</v>
      </c>
      <c r="L4815" t="s">
        <v>428</v>
      </c>
      <c r="M4815" t="s">
        <v>3404</v>
      </c>
      <c r="N4815" t="b">
        <f>IF(ETMRouteStages[[#This Row],[RID]]=A4814,ETMRouteStages[[#This Row],[StageSequence]]=F4814+1,TRUE)</f>
        <v>1</v>
      </c>
    </row>
    <row r="4816" spans="1:14">
      <c r="A4816" t="s">
        <v>6636</v>
      </c>
      <c r="B4816" t="s">
        <v>1844</v>
      </c>
      <c r="C4816" t="s">
        <v>3696</v>
      </c>
      <c r="D4816" s="154">
        <v>52</v>
      </c>
      <c r="E4816" t="s">
        <v>2463</v>
      </c>
      <c r="F4816">
        <v>17</v>
      </c>
      <c r="G4816">
        <v>27</v>
      </c>
      <c r="H4816" t="s">
        <v>3404</v>
      </c>
      <c r="I4816" t="s">
        <v>3515</v>
      </c>
      <c r="K4816" t="s">
        <v>2464</v>
      </c>
      <c r="L4816" t="s">
        <v>2463</v>
      </c>
      <c r="M4816" t="s">
        <v>3404</v>
      </c>
      <c r="N4816" t="b">
        <f>IF(ETMRouteStages[[#This Row],[RID]]=A4815,ETMRouteStages[[#This Row],[StageSequence]]=F4815+1,TRUE)</f>
        <v>1</v>
      </c>
    </row>
    <row r="4817" spans="1:14">
      <c r="A4817" t="s">
        <v>6636</v>
      </c>
      <c r="B4817" t="s">
        <v>1844</v>
      </c>
      <c r="C4817" t="s">
        <v>3696</v>
      </c>
      <c r="D4817" s="154">
        <v>52</v>
      </c>
      <c r="E4817" t="s">
        <v>2127</v>
      </c>
      <c r="F4817">
        <v>18</v>
      </c>
      <c r="G4817">
        <v>28</v>
      </c>
      <c r="H4817" t="s">
        <v>3404</v>
      </c>
      <c r="I4817" t="s">
        <v>3515</v>
      </c>
      <c r="K4817" t="s">
        <v>2128</v>
      </c>
      <c r="L4817" t="s">
        <v>2127</v>
      </c>
      <c r="M4817" t="s">
        <v>3404</v>
      </c>
      <c r="N4817" t="b">
        <f>IF(ETMRouteStages[[#This Row],[RID]]=A4816,ETMRouteStages[[#This Row],[StageSequence]]=F4816+1,TRUE)</f>
        <v>1</v>
      </c>
    </row>
    <row r="4818" spans="1:14">
      <c r="A4818" t="s">
        <v>6636</v>
      </c>
      <c r="B4818" t="s">
        <v>1844</v>
      </c>
      <c r="C4818" t="s">
        <v>3696</v>
      </c>
      <c r="D4818" s="154">
        <v>52</v>
      </c>
      <c r="E4818" t="s">
        <v>1843</v>
      </c>
      <c r="F4818">
        <v>19</v>
      </c>
      <c r="G4818">
        <v>31</v>
      </c>
      <c r="H4818" t="s">
        <v>3404</v>
      </c>
      <c r="I4818" t="s">
        <v>3515</v>
      </c>
      <c r="K4818" t="s">
        <v>1844</v>
      </c>
      <c r="L4818" t="s">
        <v>1843</v>
      </c>
      <c r="M4818" t="s">
        <v>3404</v>
      </c>
      <c r="N4818" t="b">
        <f>IF(ETMRouteStages[[#This Row],[RID]]=A4817,ETMRouteStages[[#This Row],[StageSequence]]=F4817+1,TRUE)</f>
        <v>1</v>
      </c>
    </row>
    <row r="4819" spans="1:14">
      <c r="A4819" t="s">
        <v>6636</v>
      </c>
      <c r="B4819" t="s">
        <v>1844</v>
      </c>
      <c r="C4819" t="s">
        <v>3696</v>
      </c>
      <c r="D4819" s="154">
        <v>52</v>
      </c>
      <c r="E4819" t="s">
        <v>1845</v>
      </c>
      <c r="F4819">
        <v>20</v>
      </c>
      <c r="G4819">
        <v>33</v>
      </c>
      <c r="H4819" t="s">
        <v>3404</v>
      </c>
      <c r="I4819" t="s">
        <v>3515</v>
      </c>
      <c r="K4819" t="s">
        <v>1846</v>
      </c>
      <c r="L4819" t="s">
        <v>1845</v>
      </c>
      <c r="M4819" t="s">
        <v>3404</v>
      </c>
      <c r="N4819" t="b">
        <f>IF(ETMRouteStages[[#This Row],[RID]]=A4818,ETMRouteStages[[#This Row],[StageSequence]]=F4818+1,TRUE)</f>
        <v>1</v>
      </c>
    </row>
    <row r="4820" spans="1:14">
      <c r="A4820" t="s">
        <v>6636</v>
      </c>
      <c r="B4820" t="s">
        <v>1844</v>
      </c>
      <c r="C4820" t="s">
        <v>3696</v>
      </c>
      <c r="D4820" s="154">
        <v>52</v>
      </c>
      <c r="E4820" t="s">
        <v>2073</v>
      </c>
      <c r="F4820">
        <v>21</v>
      </c>
      <c r="G4820">
        <v>35</v>
      </c>
      <c r="H4820" t="s">
        <v>3404</v>
      </c>
      <c r="I4820" t="s">
        <v>3515</v>
      </c>
      <c r="K4820" t="s">
        <v>2074</v>
      </c>
      <c r="L4820" t="s">
        <v>2073</v>
      </c>
      <c r="M4820" t="s">
        <v>3404</v>
      </c>
      <c r="N4820" t="b">
        <f>IF(ETMRouteStages[[#This Row],[RID]]=A4819,ETMRouteStages[[#This Row],[StageSequence]]=F4819+1,TRUE)</f>
        <v>1</v>
      </c>
    </row>
    <row r="4821" spans="1:14">
      <c r="A4821" t="s">
        <v>6636</v>
      </c>
      <c r="B4821" t="s">
        <v>1844</v>
      </c>
      <c r="C4821" t="s">
        <v>3696</v>
      </c>
      <c r="D4821" s="154">
        <v>52</v>
      </c>
      <c r="E4821" t="s">
        <v>1103</v>
      </c>
      <c r="F4821">
        <v>22</v>
      </c>
      <c r="G4821">
        <v>36</v>
      </c>
      <c r="H4821" t="s">
        <v>3404</v>
      </c>
      <c r="I4821" t="s">
        <v>3515</v>
      </c>
      <c r="K4821" t="s">
        <v>1104</v>
      </c>
      <c r="L4821" t="s">
        <v>1103</v>
      </c>
      <c r="M4821" t="s">
        <v>3404</v>
      </c>
      <c r="N4821" t="b">
        <f>IF(ETMRouteStages[[#This Row],[RID]]=A4820,ETMRouteStages[[#This Row],[StageSequence]]=F4820+1,TRUE)</f>
        <v>1</v>
      </c>
    </row>
    <row r="4822" spans="1:14">
      <c r="A4822" t="s">
        <v>6636</v>
      </c>
      <c r="B4822" t="s">
        <v>1844</v>
      </c>
      <c r="C4822" t="s">
        <v>3696</v>
      </c>
      <c r="D4822" s="154">
        <v>52</v>
      </c>
      <c r="E4822" t="s">
        <v>906</v>
      </c>
      <c r="F4822">
        <v>23</v>
      </c>
      <c r="G4822">
        <v>38</v>
      </c>
      <c r="H4822" t="s">
        <v>3404</v>
      </c>
      <c r="I4822" t="s">
        <v>3515</v>
      </c>
      <c r="K4822" t="s">
        <v>907</v>
      </c>
      <c r="L4822" t="s">
        <v>906</v>
      </c>
      <c r="M4822" t="s">
        <v>3404</v>
      </c>
      <c r="N4822" t="b">
        <f>IF(ETMRouteStages[[#This Row],[RID]]=A4821,ETMRouteStages[[#This Row],[StageSequence]]=F4821+1,TRUE)</f>
        <v>1</v>
      </c>
    </row>
    <row r="4823" spans="1:14">
      <c r="A4823" t="s">
        <v>6636</v>
      </c>
      <c r="B4823" t="s">
        <v>1844</v>
      </c>
      <c r="C4823" t="s">
        <v>3696</v>
      </c>
      <c r="D4823" s="154">
        <v>52</v>
      </c>
      <c r="E4823" t="s">
        <v>1035</v>
      </c>
      <c r="F4823">
        <v>24</v>
      </c>
      <c r="G4823">
        <v>39</v>
      </c>
      <c r="H4823" t="s">
        <v>3404</v>
      </c>
      <c r="I4823" t="s">
        <v>3515</v>
      </c>
      <c r="K4823" t="s">
        <v>1036</v>
      </c>
      <c r="L4823" t="s">
        <v>1035</v>
      </c>
      <c r="M4823" t="s">
        <v>3404</v>
      </c>
      <c r="N4823" t="b">
        <f>IF(ETMRouteStages[[#This Row],[RID]]=A4822,ETMRouteStages[[#This Row],[StageSequence]]=F4822+1,TRUE)</f>
        <v>1</v>
      </c>
    </row>
    <row r="4824" spans="1:14">
      <c r="A4824" t="s">
        <v>6636</v>
      </c>
      <c r="B4824" t="s">
        <v>1844</v>
      </c>
      <c r="C4824" t="s">
        <v>3696</v>
      </c>
      <c r="D4824" s="154">
        <v>52</v>
      </c>
      <c r="E4824" t="s">
        <v>2260</v>
      </c>
      <c r="F4824">
        <v>25</v>
      </c>
      <c r="G4824">
        <v>42</v>
      </c>
      <c r="H4824" t="s">
        <v>3404</v>
      </c>
      <c r="I4824" t="s">
        <v>3515</v>
      </c>
      <c r="K4824" t="s">
        <v>2261</v>
      </c>
      <c r="L4824" t="s">
        <v>2260</v>
      </c>
      <c r="M4824" t="s">
        <v>3404</v>
      </c>
      <c r="N4824" t="b">
        <f>IF(ETMRouteStages[[#This Row],[RID]]=A4823,ETMRouteStages[[#This Row],[StageSequence]]=F4823+1,TRUE)</f>
        <v>1</v>
      </c>
    </row>
    <row r="4825" spans="1:14">
      <c r="A4825" t="s">
        <v>6636</v>
      </c>
      <c r="B4825" t="s">
        <v>1844</v>
      </c>
      <c r="C4825" t="s">
        <v>3696</v>
      </c>
      <c r="D4825" s="154">
        <v>52</v>
      </c>
      <c r="E4825" t="s">
        <v>995</v>
      </c>
      <c r="F4825">
        <v>26</v>
      </c>
      <c r="G4825">
        <v>45</v>
      </c>
      <c r="H4825" t="s">
        <v>3404</v>
      </c>
      <c r="I4825" t="s">
        <v>3515</v>
      </c>
      <c r="K4825" t="s">
        <v>996</v>
      </c>
      <c r="L4825" t="s">
        <v>995</v>
      </c>
      <c r="M4825" t="s">
        <v>3404</v>
      </c>
      <c r="N4825" t="b">
        <f>IF(ETMRouteStages[[#This Row],[RID]]=A4824,ETMRouteStages[[#This Row],[StageSequence]]=F4824+1,TRUE)</f>
        <v>1</v>
      </c>
    </row>
    <row r="4826" spans="1:14">
      <c r="A4826" t="s">
        <v>6636</v>
      </c>
      <c r="B4826" t="s">
        <v>1844</v>
      </c>
      <c r="C4826" t="s">
        <v>3696</v>
      </c>
      <c r="D4826" s="154">
        <v>52</v>
      </c>
      <c r="E4826" t="s">
        <v>1055</v>
      </c>
      <c r="F4826">
        <v>27</v>
      </c>
      <c r="G4826">
        <v>46</v>
      </c>
      <c r="H4826" t="s">
        <v>3404</v>
      </c>
      <c r="I4826" t="s">
        <v>3515</v>
      </c>
      <c r="K4826" t="s">
        <v>1056</v>
      </c>
      <c r="L4826" t="s">
        <v>1055</v>
      </c>
      <c r="M4826" t="s">
        <v>3404</v>
      </c>
      <c r="N4826" t="b">
        <f>IF(ETMRouteStages[[#This Row],[RID]]=A4825,ETMRouteStages[[#This Row],[StageSequence]]=F4825+1,TRUE)</f>
        <v>1</v>
      </c>
    </row>
    <row r="4827" spans="1:14">
      <c r="A4827" t="s">
        <v>6636</v>
      </c>
      <c r="B4827" t="s">
        <v>1844</v>
      </c>
      <c r="C4827" t="s">
        <v>3696</v>
      </c>
      <c r="D4827" s="154">
        <v>52</v>
      </c>
      <c r="E4827" t="s">
        <v>620</v>
      </c>
      <c r="F4827">
        <v>28</v>
      </c>
      <c r="G4827">
        <v>48</v>
      </c>
      <c r="H4827" t="s">
        <v>3404</v>
      </c>
      <c r="I4827" t="s">
        <v>3515</v>
      </c>
      <c r="K4827" t="s">
        <v>621</v>
      </c>
      <c r="L4827" t="s">
        <v>620</v>
      </c>
      <c r="M4827" t="s">
        <v>3404</v>
      </c>
      <c r="N4827" t="b">
        <f>IF(ETMRouteStages[[#This Row],[RID]]=A4826,ETMRouteStages[[#This Row],[StageSequence]]=F4826+1,TRUE)</f>
        <v>1</v>
      </c>
    </row>
    <row r="4828" spans="1:14">
      <c r="A4828" t="s">
        <v>6636</v>
      </c>
      <c r="B4828" t="s">
        <v>1844</v>
      </c>
      <c r="C4828" t="s">
        <v>3696</v>
      </c>
      <c r="D4828" s="154">
        <v>52</v>
      </c>
      <c r="E4828" t="s">
        <v>980</v>
      </c>
      <c r="F4828">
        <v>29</v>
      </c>
      <c r="G4828">
        <v>50</v>
      </c>
      <c r="H4828" t="s">
        <v>3404</v>
      </c>
      <c r="I4828" t="s">
        <v>3515</v>
      </c>
      <c r="K4828" t="s">
        <v>981</v>
      </c>
      <c r="L4828" t="s">
        <v>980</v>
      </c>
      <c r="M4828" t="s">
        <v>3404</v>
      </c>
      <c r="N4828" t="b">
        <f>IF(ETMRouteStages[[#This Row],[RID]]=A4827,ETMRouteStages[[#This Row],[StageSequence]]=F4827+1,TRUE)</f>
        <v>1</v>
      </c>
    </row>
    <row r="4829" spans="1:14">
      <c r="A4829" t="s">
        <v>6636</v>
      </c>
      <c r="B4829" t="s">
        <v>1844</v>
      </c>
      <c r="C4829" t="s">
        <v>3696</v>
      </c>
      <c r="D4829" s="154">
        <v>52</v>
      </c>
      <c r="E4829" t="s">
        <v>1191</v>
      </c>
      <c r="F4829">
        <v>30</v>
      </c>
      <c r="G4829">
        <v>51</v>
      </c>
      <c r="H4829" t="s">
        <v>3404</v>
      </c>
      <c r="I4829" t="s">
        <v>3515</v>
      </c>
      <c r="K4829" t="s">
        <v>1192</v>
      </c>
      <c r="L4829" t="s">
        <v>1191</v>
      </c>
      <c r="M4829" t="s">
        <v>3404</v>
      </c>
      <c r="N4829" t="b">
        <f>IF(ETMRouteStages[[#This Row],[RID]]=A4828,ETMRouteStages[[#This Row],[StageSequence]]=F4828+1,TRUE)</f>
        <v>1</v>
      </c>
    </row>
    <row r="4830" spans="1:14">
      <c r="A4830" t="s">
        <v>6636</v>
      </c>
      <c r="B4830" t="s">
        <v>1844</v>
      </c>
      <c r="C4830" t="s">
        <v>3696</v>
      </c>
      <c r="D4830" s="154">
        <v>52</v>
      </c>
      <c r="E4830" t="s">
        <v>2996</v>
      </c>
      <c r="F4830">
        <v>31</v>
      </c>
      <c r="G4830">
        <v>53</v>
      </c>
      <c r="H4830" t="s">
        <v>3404</v>
      </c>
      <c r="I4830" t="s">
        <v>3515</v>
      </c>
      <c r="K4830" t="s">
        <v>2997</v>
      </c>
      <c r="L4830" t="s">
        <v>2996</v>
      </c>
      <c r="M4830" t="s">
        <v>3404</v>
      </c>
      <c r="N4830" t="b">
        <f>IF(ETMRouteStages[[#This Row],[RID]]=A4829,ETMRouteStages[[#This Row],[StageSequence]]=F4829+1,TRUE)</f>
        <v>1</v>
      </c>
    </row>
    <row r="4831" spans="1:14">
      <c r="A4831" t="s">
        <v>6636</v>
      </c>
      <c r="B4831" t="s">
        <v>1844</v>
      </c>
      <c r="C4831" t="s">
        <v>3696</v>
      </c>
      <c r="D4831" s="154">
        <v>52</v>
      </c>
      <c r="E4831" t="s">
        <v>1217</v>
      </c>
      <c r="F4831">
        <v>32</v>
      </c>
      <c r="G4831">
        <v>55</v>
      </c>
      <c r="H4831" t="s">
        <v>3404</v>
      </c>
      <c r="I4831" t="s">
        <v>3515</v>
      </c>
      <c r="K4831" t="s">
        <v>1218</v>
      </c>
      <c r="L4831" t="s">
        <v>1217</v>
      </c>
      <c r="M4831" t="s">
        <v>3404</v>
      </c>
      <c r="N4831" t="b">
        <f>IF(ETMRouteStages[[#This Row],[RID]]=A4830,ETMRouteStages[[#This Row],[StageSequence]]=F4830+1,TRUE)</f>
        <v>1</v>
      </c>
    </row>
    <row r="4832" spans="1:14">
      <c r="A4832" t="s">
        <v>6636</v>
      </c>
      <c r="B4832" t="s">
        <v>1844</v>
      </c>
      <c r="C4832" t="s">
        <v>3696</v>
      </c>
      <c r="D4832" s="154">
        <v>52</v>
      </c>
      <c r="E4832" t="s">
        <v>1510</v>
      </c>
      <c r="F4832">
        <v>33</v>
      </c>
      <c r="G4832">
        <v>56</v>
      </c>
      <c r="H4832" t="s">
        <v>3404</v>
      </c>
      <c r="I4832" t="s">
        <v>3515</v>
      </c>
      <c r="K4832" t="s">
        <v>1511</v>
      </c>
      <c r="L4832" t="s">
        <v>1510</v>
      </c>
      <c r="M4832" t="s">
        <v>3404</v>
      </c>
      <c r="N4832" t="b">
        <f>IF(ETMRouteStages[[#This Row],[RID]]=A4831,ETMRouteStages[[#This Row],[StageSequence]]=F4831+1,TRUE)</f>
        <v>1</v>
      </c>
    </row>
    <row r="4833" spans="1:14">
      <c r="A4833" t="s">
        <v>6636</v>
      </c>
      <c r="B4833" t="s">
        <v>1844</v>
      </c>
      <c r="C4833" t="s">
        <v>3696</v>
      </c>
      <c r="D4833" s="154">
        <v>52</v>
      </c>
      <c r="E4833" t="s">
        <v>1938</v>
      </c>
      <c r="F4833">
        <v>34</v>
      </c>
      <c r="G4833">
        <v>58</v>
      </c>
      <c r="H4833" t="s">
        <v>3404</v>
      </c>
      <c r="I4833" t="s">
        <v>3515</v>
      </c>
      <c r="K4833" t="s">
        <v>1939</v>
      </c>
      <c r="L4833" t="s">
        <v>1938</v>
      </c>
      <c r="M4833" t="s">
        <v>3404</v>
      </c>
      <c r="N4833" t="b">
        <f>IF(ETMRouteStages[[#This Row],[RID]]=A4832,ETMRouteStages[[#This Row],[StageSequence]]=F4832+1,TRUE)</f>
        <v>1</v>
      </c>
    </row>
    <row r="4834" spans="1:14">
      <c r="A4834" t="s">
        <v>6636</v>
      </c>
      <c r="B4834" t="s">
        <v>1844</v>
      </c>
      <c r="C4834" t="s">
        <v>3696</v>
      </c>
      <c r="D4834" s="154">
        <v>52</v>
      </c>
      <c r="E4834" t="s">
        <v>1966</v>
      </c>
      <c r="F4834">
        <v>35</v>
      </c>
      <c r="G4834">
        <v>59</v>
      </c>
      <c r="H4834" t="s">
        <v>3404</v>
      </c>
      <c r="I4834" t="s">
        <v>3515</v>
      </c>
      <c r="K4834" t="s">
        <v>1967</v>
      </c>
      <c r="L4834" t="s">
        <v>1966</v>
      </c>
      <c r="M4834" t="s">
        <v>3404</v>
      </c>
      <c r="N4834" t="b">
        <f>IF(ETMRouteStages[[#This Row],[RID]]=A4833,ETMRouteStages[[#This Row],[StageSequence]]=F4833+1,TRUE)</f>
        <v>1</v>
      </c>
    </row>
    <row r="4835" spans="1:14">
      <c r="A4835" t="s">
        <v>6636</v>
      </c>
      <c r="B4835" t="s">
        <v>1844</v>
      </c>
      <c r="C4835" t="s">
        <v>3696</v>
      </c>
      <c r="D4835" s="154">
        <v>52</v>
      </c>
      <c r="E4835" t="s">
        <v>1017</v>
      </c>
      <c r="F4835">
        <v>36</v>
      </c>
      <c r="G4835">
        <v>60</v>
      </c>
      <c r="H4835" t="s">
        <v>3404</v>
      </c>
      <c r="I4835" t="s">
        <v>3515</v>
      </c>
      <c r="K4835" t="s">
        <v>1018</v>
      </c>
      <c r="L4835" t="s">
        <v>1017</v>
      </c>
      <c r="M4835" t="s">
        <v>3404</v>
      </c>
      <c r="N4835" t="b">
        <f>IF(ETMRouteStages[[#This Row],[RID]]=A4834,ETMRouteStages[[#This Row],[StageSequence]]=F4834+1,TRUE)</f>
        <v>1</v>
      </c>
    </row>
    <row r="4836" spans="1:14">
      <c r="A4836" t="s">
        <v>6637</v>
      </c>
      <c r="B4836" t="s">
        <v>1844</v>
      </c>
      <c r="C4836" t="s">
        <v>3700</v>
      </c>
      <c r="D4836" s="154">
        <v>53</v>
      </c>
      <c r="E4836" t="s">
        <v>1843</v>
      </c>
      <c r="F4836">
        <v>1</v>
      </c>
      <c r="G4836">
        <v>0</v>
      </c>
      <c r="H4836" t="s">
        <v>3404</v>
      </c>
      <c r="I4836" t="s">
        <v>3515</v>
      </c>
      <c r="K4836" t="s">
        <v>1844</v>
      </c>
      <c r="L4836" t="s">
        <v>1843</v>
      </c>
      <c r="M4836" t="s">
        <v>3404</v>
      </c>
      <c r="N4836" t="b">
        <f>IF(ETMRouteStages[[#This Row],[RID]]=A4835,ETMRouteStages[[#This Row],[StageSequence]]=F4835+1,TRUE)</f>
        <v>1</v>
      </c>
    </row>
    <row r="4837" spans="1:14">
      <c r="A4837" t="s">
        <v>6637</v>
      </c>
      <c r="B4837" t="s">
        <v>1844</v>
      </c>
      <c r="C4837" t="s">
        <v>3700</v>
      </c>
      <c r="D4837" s="154">
        <v>53</v>
      </c>
      <c r="E4837" t="s">
        <v>1845</v>
      </c>
      <c r="F4837">
        <v>2</v>
      </c>
      <c r="G4837">
        <v>2</v>
      </c>
      <c r="H4837" t="s">
        <v>3404</v>
      </c>
      <c r="I4837" t="s">
        <v>3515</v>
      </c>
      <c r="K4837" t="s">
        <v>1846</v>
      </c>
      <c r="L4837" t="s">
        <v>1845</v>
      </c>
      <c r="M4837" t="s">
        <v>3404</v>
      </c>
      <c r="N4837" t="b">
        <f>IF(ETMRouteStages[[#This Row],[RID]]=A4836,ETMRouteStages[[#This Row],[StageSequence]]=F4836+1,TRUE)</f>
        <v>1</v>
      </c>
    </row>
    <row r="4838" spans="1:14">
      <c r="A4838" t="s">
        <v>6637</v>
      </c>
      <c r="B4838" t="s">
        <v>1844</v>
      </c>
      <c r="C4838" t="s">
        <v>3700</v>
      </c>
      <c r="D4838" s="154">
        <v>53</v>
      </c>
      <c r="E4838" t="s">
        <v>2073</v>
      </c>
      <c r="F4838">
        <v>3</v>
      </c>
      <c r="G4838">
        <v>4</v>
      </c>
      <c r="H4838" t="s">
        <v>3404</v>
      </c>
      <c r="I4838" t="s">
        <v>3515</v>
      </c>
      <c r="K4838" t="s">
        <v>2074</v>
      </c>
      <c r="L4838" t="s">
        <v>2073</v>
      </c>
      <c r="M4838" t="s">
        <v>3404</v>
      </c>
      <c r="N4838" t="b">
        <f>IF(ETMRouteStages[[#This Row],[RID]]=A4837,ETMRouteStages[[#This Row],[StageSequence]]=F4837+1,TRUE)</f>
        <v>1</v>
      </c>
    </row>
    <row r="4839" spans="1:14">
      <c r="A4839" t="s">
        <v>6637</v>
      </c>
      <c r="B4839" t="s">
        <v>1844</v>
      </c>
      <c r="C4839" t="s">
        <v>3700</v>
      </c>
      <c r="D4839" s="154">
        <v>53</v>
      </c>
      <c r="E4839" t="s">
        <v>1103</v>
      </c>
      <c r="F4839">
        <v>4</v>
      </c>
      <c r="G4839">
        <v>5</v>
      </c>
      <c r="H4839" t="s">
        <v>3404</v>
      </c>
      <c r="I4839" t="s">
        <v>3515</v>
      </c>
      <c r="K4839" t="s">
        <v>1104</v>
      </c>
      <c r="L4839" t="s">
        <v>1103</v>
      </c>
      <c r="M4839" t="s">
        <v>3404</v>
      </c>
      <c r="N4839" t="b">
        <f>IF(ETMRouteStages[[#This Row],[RID]]=A4838,ETMRouteStages[[#This Row],[StageSequence]]=F4838+1,TRUE)</f>
        <v>1</v>
      </c>
    </row>
    <row r="4840" spans="1:14">
      <c r="A4840" t="s">
        <v>6637</v>
      </c>
      <c r="B4840" t="s">
        <v>1844</v>
      </c>
      <c r="C4840" t="s">
        <v>3700</v>
      </c>
      <c r="D4840" s="154">
        <v>53</v>
      </c>
      <c r="E4840" t="s">
        <v>906</v>
      </c>
      <c r="F4840">
        <v>5</v>
      </c>
      <c r="G4840">
        <v>7</v>
      </c>
      <c r="H4840" t="s">
        <v>3404</v>
      </c>
      <c r="I4840" t="s">
        <v>3515</v>
      </c>
      <c r="K4840" t="s">
        <v>907</v>
      </c>
      <c r="L4840" t="s">
        <v>906</v>
      </c>
      <c r="M4840" t="s">
        <v>3404</v>
      </c>
      <c r="N4840" t="b">
        <f>IF(ETMRouteStages[[#This Row],[RID]]=A4839,ETMRouteStages[[#This Row],[StageSequence]]=F4839+1,TRUE)</f>
        <v>1</v>
      </c>
    </row>
    <row r="4841" spans="1:14">
      <c r="A4841" t="s">
        <v>6637</v>
      </c>
      <c r="B4841" t="s">
        <v>1844</v>
      </c>
      <c r="C4841" t="s">
        <v>3700</v>
      </c>
      <c r="D4841" s="154">
        <v>53</v>
      </c>
      <c r="E4841" t="s">
        <v>1035</v>
      </c>
      <c r="F4841">
        <v>6</v>
      </c>
      <c r="G4841">
        <v>8</v>
      </c>
      <c r="H4841" t="s">
        <v>3404</v>
      </c>
      <c r="I4841" t="s">
        <v>3515</v>
      </c>
      <c r="K4841" t="s">
        <v>1036</v>
      </c>
      <c r="L4841" t="s">
        <v>1035</v>
      </c>
      <c r="M4841" t="s">
        <v>3404</v>
      </c>
      <c r="N4841" t="b">
        <f>IF(ETMRouteStages[[#This Row],[RID]]=A4840,ETMRouteStages[[#This Row],[StageSequence]]=F4840+1,TRUE)</f>
        <v>1</v>
      </c>
    </row>
    <row r="4842" spans="1:14">
      <c r="A4842" t="s">
        <v>6637</v>
      </c>
      <c r="B4842" t="s">
        <v>1844</v>
      </c>
      <c r="C4842" t="s">
        <v>3700</v>
      </c>
      <c r="D4842" s="154">
        <v>53</v>
      </c>
      <c r="E4842" t="s">
        <v>2260</v>
      </c>
      <c r="F4842">
        <v>7</v>
      </c>
      <c r="G4842">
        <v>11</v>
      </c>
      <c r="H4842" t="s">
        <v>3404</v>
      </c>
      <c r="I4842" t="s">
        <v>3515</v>
      </c>
      <c r="K4842" t="s">
        <v>2261</v>
      </c>
      <c r="L4842" t="s">
        <v>2260</v>
      </c>
      <c r="M4842" t="s">
        <v>3404</v>
      </c>
      <c r="N4842" t="b">
        <f>IF(ETMRouteStages[[#This Row],[RID]]=A4841,ETMRouteStages[[#This Row],[StageSequence]]=F4841+1,TRUE)</f>
        <v>1</v>
      </c>
    </row>
    <row r="4843" spans="1:14">
      <c r="A4843" t="s">
        <v>6637</v>
      </c>
      <c r="B4843" t="s">
        <v>1844</v>
      </c>
      <c r="C4843" t="s">
        <v>3700</v>
      </c>
      <c r="D4843" s="154">
        <v>53</v>
      </c>
      <c r="E4843" t="s">
        <v>995</v>
      </c>
      <c r="F4843">
        <v>8</v>
      </c>
      <c r="G4843">
        <v>14</v>
      </c>
      <c r="H4843" t="s">
        <v>3500</v>
      </c>
      <c r="I4843" t="s">
        <v>3515</v>
      </c>
      <c r="K4843" t="s">
        <v>996</v>
      </c>
      <c r="L4843" t="s">
        <v>995</v>
      </c>
      <c r="M4843" t="s">
        <v>3500</v>
      </c>
      <c r="N4843" t="b">
        <f>IF(ETMRouteStages[[#This Row],[RID]]=A4842,ETMRouteStages[[#This Row],[StageSequence]]=F4842+1,TRUE)</f>
        <v>1</v>
      </c>
    </row>
    <row r="4844" spans="1:14">
      <c r="A4844" t="s">
        <v>6637</v>
      </c>
      <c r="B4844" t="s">
        <v>1844</v>
      </c>
      <c r="C4844" t="s">
        <v>3700</v>
      </c>
      <c r="D4844" s="154">
        <v>53</v>
      </c>
      <c r="E4844" t="s">
        <v>764</v>
      </c>
      <c r="F4844">
        <v>9</v>
      </c>
      <c r="G4844">
        <v>16</v>
      </c>
      <c r="H4844" t="s">
        <v>3404</v>
      </c>
      <c r="I4844" t="s">
        <v>3515</v>
      </c>
      <c r="K4844" t="s">
        <v>765</v>
      </c>
      <c r="L4844" t="s">
        <v>764</v>
      </c>
      <c r="M4844" t="s">
        <v>3404</v>
      </c>
      <c r="N4844" t="b">
        <f>IF(ETMRouteStages[[#This Row],[RID]]=A4843,ETMRouteStages[[#This Row],[StageSequence]]=F4843+1,TRUE)</f>
        <v>1</v>
      </c>
    </row>
    <row r="4845" spans="1:14">
      <c r="A4845" t="s">
        <v>6637</v>
      </c>
      <c r="B4845" t="s">
        <v>1844</v>
      </c>
      <c r="C4845" t="s">
        <v>3700</v>
      </c>
      <c r="D4845" s="154">
        <v>53</v>
      </c>
      <c r="E4845" t="s">
        <v>2003</v>
      </c>
      <c r="F4845">
        <v>10</v>
      </c>
      <c r="G4845">
        <v>17</v>
      </c>
      <c r="H4845" t="s">
        <v>3404</v>
      </c>
      <c r="I4845" t="s">
        <v>3515</v>
      </c>
      <c r="K4845" t="s">
        <v>2004</v>
      </c>
      <c r="L4845" t="s">
        <v>2003</v>
      </c>
      <c r="M4845" t="s">
        <v>3404</v>
      </c>
      <c r="N4845" t="b">
        <f>IF(ETMRouteStages[[#This Row],[RID]]=A4844,ETMRouteStages[[#This Row],[StageSequence]]=F4844+1,TRUE)</f>
        <v>1</v>
      </c>
    </row>
    <row r="4846" spans="1:14">
      <c r="A4846" t="s">
        <v>6637</v>
      </c>
      <c r="B4846" t="s">
        <v>1844</v>
      </c>
      <c r="C4846" t="s">
        <v>3700</v>
      </c>
      <c r="D4846" s="154">
        <v>53</v>
      </c>
      <c r="E4846" t="s">
        <v>604</v>
      </c>
      <c r="F4846">
        <v>11</v>
      </c>
      <c r="G4846">
        <v>18</v>
      </c>
      <c r="H4846" t="s">
        <v>3404</v>
      </c>
      <c r="I4846" t="s">
        <v>3515</v>
      </c>
      <c r="K4846" t="s">
        <v>605</v>
      </c>
      <c r="L4846" t="s">
        <v>604</v>
      </c>
      <c r="M4846" t="s">
        <v>3404</v>
      </c>
      <c r="N4846" t="b">
        <f>IF(ETMRouteStages[[#This Row],[RID]]=A4845,ETMRouteStages[[#This Row],[StageSequence]]=F4845+1,TRUE)</f>
        <v>1</v>
      </c>
    </row>
    <row r="4847" spans="1:14">
      <c r="A4847" t="s">
        <v>6637</v>
      </c>
      <c r="B4847" t="s">
        <v>1844</v>
      </c>
      <c r="C4847" t="s">
        <v>3700</v>
      </c>
      <c r="D4847" s="154">
        <v>53</v>
      </c>
      <c r="E4847" t="s">
        <v>3022</v>
      </c>
      <c r="F4847">
        <v>12</v>
      </c>
      <c r="G4847">
        <v>19</v>
      </c>
      <c r="H4847" t="s">
        <v>3404</v>
      </c>
      <c r="I4847" t="s">
        <v>3515</v>
      </c>
      <c r="K4847" t="s">
        <v>3023</v>
      </c>
      <c r="L4847" t="s">
        <v>3022</v>
      </c>
      <c r="M4847" t="s">
        <v>3404</v>
      </c>
      <c r="N4847" t="b">
        <f>IF(ETMRouteStages[[#This Row],[RID]]=A4846,ETMRouteStages[[#This Row],[StageSequence]]=F4846+1,TRUE)</f>
        <v>1</v>
      </c>
    </row>
    <row r="4848" spans="1:14">
      <c r="A4848" t="s">
        <v>6637</v>
      </c>
      <c r="B4848" t="s">
        <v>1844</v>
      </c>
      <c r="C4848" t="s">
        <v>3700</v>
      </c>
      <c r="D4848" s="154">
        <v>53</v>
      </c>
      <c r="E4848" t="s">
        <v>3020</v>
      </c>
      <c r="F4848">
        <v>13</v>
      </c>
      <c r="G4848">
        <v>20</v>
      </c>
      <c r="H4848" t="s">
        <v>3404</v>
      </c>
      <c r="I4848" t="s">
        <v>3515</v>
      </c>
      <c r="K4848" t="s">
        <v>3021</v>
      </c>
      <c r="L4848" t="s">
        <v>3020</v>
      </c>
      <c r="M4848" t="s">
        <v>3404</v>
      </c>
      <c r="N4848" t="b">
        <f>IF(ETMRouteStages[[#This Row],[RID]]=A4847,ETMRouteStages[[#This Row],[StageSequence]]=F4847+1,TRUE)</f>
        <v>1</v>
      </c>
    </row>
    <row r="4849" spans="1:14">
      <c r="A4849" t="s">
        <v>6637</v>
      </c>
      <c r="B4849" t="s">
        <v>1844</v>
      </c>
      <c r="C4849" t="s">
        <v>3700</v>
      </c>
      <c r="D4849" s="154">
        <v>53</v>
      </c>
      <c r="E4849" t="s">
        <v>650</v>
      </c>
      <c r="F4849">
        <v>14</v>
      </c>
      <c r="G4849">
        <v>21</v>
      </c>
      <c r="H4849" t="s">
        <v>3404</v>
      </c>
      <c r="I4849" t="s">
        <v>3515</v>
      </c>
      <c r="K4849" t="s">
        <v>651</v>
      </c>
      <c r="L4849" t="s">
        <v>650</v>
      </c>
      <c r="M4849" t="s">
        <v>3404</v>
      </c>
      <c r="N4849" t="b">
        <f>IF(ETMRouteStages[[#This Row],[RID]]=A4848,ETMRouteStages[[#This Row],[StageSequence]]=F4848+1,TRUE)</f>
        <v>1</v>
      </c>
    </row>
    <row r="4850" spans="1:14">
      <c r="A4850" t="s">
        <v>6637</v>
      </c>
      <c r="B4850" t="s">
        <v>1844</v>
      </c>
      <c r="C4850" t="s">
        <v>3700</v>
      </c>
      <c r="D4850" s="154">
        <v>53</v>
      </c>
      <c r="E4850" t="s">
        <v>2013</v>
      </c>
      <c r="F4850">
        <v>15</v>
      </c>
      <c r="G4850">
        <v>22</v>
      </c>
      <c r="H4850" t="s">
        <v>3404</v>
      </c>
      <c r="I4850" t="s">
        <v>3515</v>
      </c>
      <c r="K4850" t="s">
        <v>3145</v>
      </c>
      <c r="L4850" t="s">
        <v>3144</v>
      </c>
      <c r="M4850" t="s">
        <v>3404</v>
      </c>
      <c r="N4850" t="b">
        <f>IF(ETMRouteStages[[#This Row],[RID]]=A4849,ETMRouteStages[[#This Row],[StageSequence]]=F4849+1,TRUE)</f>
        <v>1</v>
      </c>
    </row>
    <row r="4851" spans="1:14">
      <c r="A4851" t="s">
        <v>6637</v>
      </c>
      <c r="B4851" t="s">
        <v>1844</v>
      </c>
      <c r="C4851" t="s">
        <v>3700</v>
      </c>
      <c r="D4851" s="154">
        <v>53</v>
      </c>
      <c r="E4851" t="s">
        <v>706</v>
      </c>
      <c r="F4851">
        <v>16</v>
      </c>
      <c r="G4851">
        <v>23</v>
      </c>
      <c r="H4851" t="s">
        <v>3404</v>
      </c>
      <c r="I4851" t="s">
        <v>3515</v>
      </c>
      <c r="K4851" t="s">
        <v>707</v>
      </c>
      <c r="L4851" t="s">
        <v>706</v>
      </c>
      <c r="M4851" t="s">
        <v>3404</v>
      </c>
      <c r="N4851" t="b">
        <f>IF(ETMRouteStages[[#This Row],[RID]]=A4850,ETMRouteStages[[#This Row],[StageSequence]]=F4850+1,TRUE)</f>
        <v>1</v>
      </c>
    </row>
    <row r="4852" spans="1:14">
      <c r="A4852" t="s">
        <v>6637</v>
      </c>
      <c r="B4852" t="s">
        <v>1844</v>
      </c>
      <c r="C4852" t="s">
        <v>3700</v>
      </c>
      <c r="D4852" s="154">
        <v>53</v>
      </c>
      <c r="E4852" t="s">
        <v>704</v>
      </c>
      <c r="F4852">
        <v>17</v>
      </c>
      <c r="G4852">
        <v>24</v>
      </c>
      <c r="H4852" t="s">
        <v>3404</v>
      </c>
      <c r="I4852" t="s">
        <v>3515</v>
      </c>
      <c r="K4852" t="s">
        <v>705</v>
      </c>
      <c r="L4852" t="s">
        <v>704</v>
      </c>
      <c r="M4852" t="s">
        <v>3404</v>
      </c>
      <c r="N4852" t="b">
        <f>IF(ETMRouteStages[[#This Row],[RID]]=A4851,ETMRouteStages[[#This Row],[StageSequence]]=F4851+1,TRUE)</f>
        <v>1</v>
      </c>
    </row>
    <row r="4853" spans="1:14">
      <c r="A4853" t="s">
        <v>6638</v>
      </c>
      <c r="B4853" t="s">
        <v>1844</v>
      </c>
      <c r="C4853" t="s">
        <v>3704</v>
      </c>
      <c r="D4853" s="154">
        <v>54</v>
      </c>
      <c r="E4853" t="s">
        <v>1843</v>
      </c>
      <c r="F4853">
        <v>1</v>
      </c>
      <c r="G4853">
        <v>0</v>
      </c>
      <c r="H4853" t="s">
        <v>3404</v>
      </c>
      <c r="I4853" t="s">
        <v>3515</v>
      </c>
      <c r="K4853" t="s">
        <v>1844</v>
      </c>
      <c r="L4853" t="s">
        <v>1843</v>
      </c>
      <c r="M4853" t="s">
        <v>3404</v>
      </c>
      <c r="N4853" t="b">
        <f>IF(ETMRouteStages[[#This Row],[RID]]=A4852,ETMRouteStages[[#This Row],[StageSequence]]=F4852+1,TRUE)</f>
        <v>1</v>
      </c>
    </row>
    <row r="4854" spans="1:14">
      <c r="A4854" t="s">
        <v>6638</v>
      </c>
      <c r="B4854" t="s">
        <v>1844</v>
      </c>
      <c r="C4854" t="s">
        <v>3704</v>
      </c>
      <c r="D4854" s="154">
        <v>54</v>
      </c>
      <c r="E4854" t="s">
        <v>1845</v>
      </c>
      <c r="F4854">
        <v>2</v>
      </c>
      <c r="G4854">
        <v>2</v>
      </c>
      <c r="H4854" t="s">
        <v>3404</v>
      </c>
      <c r="I4854" t="s">
        <v>3515</v>
      </c>
      <c r="K4854" t="s">
        <v>1846</v>
      </c>
      <c r="L4854" t="s">
        <v>1845</v>
      </c>
      <c r="M4854" t="s">
        <v>3404</v>
      </c>
      <c r="N4854" t="b">
        <f>IF(ETMRouteStages[[#This Row],[RID]]=A4853,ETMRouteStages[[#This Row],[StageSequence]]=F4853+1,TRUE)</f>
        <v>1</v>
      </c>
    </row>
    <row r="4855" spans="1:14">
      <c r="A4855" t="s">
        <v>6638</v>
      </c>
      <c r="B4855" t="s">
        <v>1844</v>
      </c>
      <c r="C4855" t="s">
        <v>3704</v>
      </c>
      <c r="D4855" s="154">
        <v>54</v>
      </c>
      <c r="E4855" t="s">
        <v>2073</v>
      </c>
      <c r="F4855">
        <v>3</v>
      </c>
      <c r="G4855">
        <v>4</v>
      </c>
      <c r="H4855" t="s">
        <v>3404</v>
      </c>
      <c r="I4855" t="s">
        <v>3515</v>
      </c>
      <c r="K4855" t="s">
        <v>2074</v>
      </c>
      <c r="L4855" t="s">
        <v>2073</v>
      </c>
      <c r="M4855" t="s">
        <v>3404</v>
      </c>
      <c r="N4855" t="b">
        <f>IF(ETMRouteStages[[#This Row],[RID]]=A4854,ETMRouteStages[[#This Row],[StageSequence]]=F4854+1,TRUE)</f>
        <v>1</v>
      </c>
    </row>
    <row r="4856" spans="1:14">
      <c r="A4856" t="s">
        <v>6638</v>
      </c>
      <c r="B4856" t="s">
        <v>1844</v>
      </c>
      <c r="C4856" t="s">
        <v>3704</v>
      </c>
      <c r="D4856" s="154">
        <v>54</v>
      </c>
      <c r="E4856" t="s">
        <v>1103</v>
      </c>
      <c r="F4856">
        <v>4</v>
      </c>
      <c r="G4856">
        <v>5</v>
      </c>
      <c r="H4856" t="s">
        <v>3404</v>
      </c>
      <c r="I4856" t="s">
        <v>3515</v>
      </c>
      <c r="K4856" t="s">
        <v>1104</v>
      </c>
      <c r="L4856" t="s">
        <v>1103</v>
      </c>
      <c r="M4856" t="s">
        <v>3404</v>
      </c>
      <c r="N4856" t="b">
        <f>IF(ETMRouteStages[[#This Row],[RID]]=A4855,ETMRouteStages[[#This Row],[StageSequence]]=F4855+1,TRUE)</f>
        <v>1</v>
      </c>
    </row>
    <row r="4857" spans="1:14">
      <c r="A4857" t="s">
        <v>6638</v>
      </c>
      <c r="B4857" t="s">
        <v>1844</v>
      </c>
      <c r="C4857" t="s">
        <v>3704</v>
      </c>
      <c r="D4857" s="154">
        <v>54</v>
      </c>
      <c r="E4857" t="s">
        <v>906</v>
      </c>
      <c r="F4857">
        <v>5</v>
      </c>
      <c r="G4857">
        <v>7</v>
      </c>
      <c r="H4857" t="s">
        <v>3404</v>
      </c>
      <c r="I4857" t="s">
        <v>3515</v>
      </c>
      <c r="K4857" t="s">
        <v>907</v>
      </c>
      <c r="L4857" t="s">
        <v>906</v>
      </c>
      <c r="M4857" t="s">
        <v>3404</v>
      </c>
      <c r="N4857" t="b">
        <f>IF(ETMRouteStages[[#This Row],[RID]]=A4856,ETMRouteStages[[#This Row],[StageSequence]]=F4856+1,TRUE)</f>
        <v>1</v>
      </c>
    </row>
    <row r="4858" spans="1:14">
      <c r="A4858" t="s">
        <v>6638</v>
      </c>
      <c r="B4858" t="s">
        <v>1844</v>
      </c>
      <c r="C4858" t="s">
        <v>3704</v>
      </c>
      <c r="D4858" s="154">
        <v>54</v>
      </c>
      <c r="E4858" t="s">
        <v>1035</v>
      </c>
      <c r="F4858">
        <v>6</v>
      </c>
      <c r="G4858">
        <v>8</v>
      </c>
      <c r="H4858" t="s">
        <v>3404</v>
      </c>
      <c r="I4858" t="s">
        <v>3515</v>
      </c>
      <c r="K4858" t="s">
        <v>1036</v>
      </c>
      <c r="L4858" t="s">
        <v>1035</v>
      </c>
      <c r="M4858" t="s">
        <v>3404</v>
      </c>
      <c r="N4858" t="b">
        <f>IF(ETMRouteStages[[#This Row],[RID]]=A4857,ETMRouteStages[[#This Row],[StageSequence]]=F4857+1,TRUE)</f>
        <v>1</v>
      </c>
    </row>
    <row r="4859" spans="1:14">
      <c r="A4859" t="s">
        <v>6638</v>
      </c>
      <c r="B4859" t="s">
        <v>1844</v>
      </c>
      <c r="C4859" t="s">
        <v>3704</v>
      </c>
      <c r="D4859" s="154">
        <v>54</v>
      </c>
      <c r="E4859" t="s">
        <v>2260</v>
      </c>
      <c r="F4859">
        <v>7</v>
      </c>
      <c r="G4859">
        <v>11</v>
      </c>
      <c r="H4859" t="s">
        <v>3404</v>
      </c>
      <c r="I4859" t="s">
        <v>3515</v>
      </c>
      <c r="K4859" t="s">
        <v>2261</v>
      </c>
      <c r="L4859" t="s">
        <v>2260</v>
      </c>
      <c r="M4859" t="s">
        <v>3404</v>
      </c>
      <c r="N4859" t="b">
        <f>IF(ETMRouteStages[[#This Row],[RID]]=A4858,ETMRouteStages[[#This Row],[StageSequence]]=F4858+1,TRUE)</f>
        <v>1</v>
      </c>
    </row>
    <row r="4860" spans="1:14">
      <c r="A4860" t="s">
        <v>6638</v>
      </c>
      <c r="B4860" t="s">
        <v>1844</v>
      </c>
      <c r="C4860" t="s">
        <v>3704</v>
      </c>
      <c r="D4860" s="154">
        <v>54</v>
      </c>
      <c r="E4860" t="s">
        <v>995</v>
      </c>
      <c r="F4860">
        <v>8</v>
      </c>
      <c r="G4860">
        <v>14</v>
      </c>
      <c r="H4860" t="s">
        <v>3500</v>
      </c>
      <c r="I4860" t="s">
        <v>3515</v>
      </c>
      <c r="K4860" t="s">
        <v>996</v>
      </c>
      <c r="L4860" t="s">
        <v>995</v>
      </c>
      <c r="M4860" t="s">
        <v>3500</v>
      </c>
      <c r="N4860" t="b">
        <f>IF(ETMRouteStages[[#This Row],[RID]]=A4859,ETMRouteStages[[#This Row],[StageSequence]]=F4859+1,TRUE)</f>
        <v>1</v>
      </c>
    </row>
    <row r="4861" spans="1:14">
      <c r="A4861" t="s">
        <v>6638</v>
      </c>
      <c r="B4861" t="s">
        <v>1844</v>
      </c>
      <c r="C4861" t="s">
        <v>3704</v>
      </c>
      <c r="D4861" s="154">
        <v>54</v>
      </c>
      <c r="E4861" t="s">
        <v>764</v>
      </c>
      <c r="F4861">
        <v>9</v>
      </c>
      <c r="G4861">
        <v>16</v>
      </c>
      <c r="H4861" t="s">
        <v>3404</v>
      </c>
      <c r="I4861" t="s">
        <v>3515</v>
      </c>
      <c r="K4861" t="s">
        <v>765</v>
      </c>
      <c r="L4861" t="s">
        <v>764</v>
      </c>
      <c r="M4861" t="s">
        <v>3404</v>
      </c>
      <c r="N4861" t="b">
        <f>IF(ETMRouteStages[[#This Row],[RID]]=A4860,ETMRouteStages[[#This Row],[StageSequence]]=F4860+1,TRUE)</f>
        <v>1</v>
      </c>
    </row>
    <row r="4862" spans="1:14">
      <c r="A4862" t="s">
        <v>6638</v>
      </c>
      <c r="B4862" t="s">
        <v>1844</v>
      </c>
      <c r="C4862" t="s">
        <v>3704</v>
      </c>
      <c r="D4862" s="154">
        <v>54</v>
      </c>
      <c r="E4862" t="s">
        <v>2003</v>
      </c>
      <c r="F4862">
        <v>10</v>
      </c>
      <c r="G4862">
        <v>17</v>
      </c>
      <c r="H4862" t="s">
        <v>3404</v>
      </c>
      <c r="I4862" t="s">
        <v>3515</v>
      </c>
      <c r="K4862" t="s">
        <v>2004</v>
      </c>
      <c r="L4862" t="s">
        <v>2003</v>
      </c>
      <c r="M4862" t="s">
        <v>3404</v>
      </c>
      <c r="N4862" t="b">
        <f>IF(ETMRouteStages[[#This Row],[RID]]=A4861,ETMRouteStages[[#This Row],[StageSequence]]=F4861+1,TRUE)</f>
        <v>1</v>
      </c>
    </row>
    <row r="4863" spans="1:14">
      <c r="A4863" t="s">
        <v>6638</v>
      </c>
      <c r="B4863" t="s">
        <v>1844</v>
      </c>
      <c r="C4863" t="s">
        <v>3704</v>
      </c>
      <c r="D4863" s="154">
        <v>54</v>
      </c>
      <c r="E4863" t="s">
        <v>604</v>
      </c>
      <c r="F4863">
        <v>11</v>
      </c>
      <c r="G4863">
        <v>18</v>
      </c>
      <c r="H4863" t="s">
        <v>3404</v>
      </c>
      <c r="I4863" t="s">
        <v>3515</v>
      </c>
      <c r="K4863" t="s">
        <v>605</v>
      </c>
      <c r="L4863" t="s">
        <v>604</v>
      </c>
      <c r="M4863" t="s">
        <v>3404</v>
      </c>
      <c r="N4863" t="b">
        <f>IF(ETMRouteStages[[#This Row],[RID]]=A4862,ETMRouteStages[[#This Row],[StageSequence]]=F4862+1,TRUE)</f>
        <v>1</v>
      </c>
    </row>
    <row r="4864" spans="1:14">
      <c r="A4864" t="s">
        <v>6638</v>
      </c>
      <c r="B4864" t="s">
        <v>1844</v>
      </c>
      <c r="C4864" t="s">
        <v>3704</v>
      </c>
      <c r="D4864" s="154">
        <v>54</v>
      </c>
      <c r="E4864" t="s">
        <v>3022</v>
      </c>
      <c r="F4864">
        <v>12</v>
      </c>
      <c r="G4864">
        <v>19</v>
      </c>
      <c r="H4864" t="s">
        <v>3404</v>
      </c>
      <c r="I4864" t="s">
        <v>3515</v>
      </c>
      <c r="K4864" t="s">
        <v>3023</v>
      </c>
      <c r="L4864" t="s">
        <v>3022</v>
      </c>
      <c r="M4864" t="s">
        <v>3404</v>
      </c>
      <c r="N4864" t="b">
        <f>IF(ETMRouteStages[[#This Row],[RID]]=A4863,ETMRouteStages[[#This Row],[StageSequence]]=F4863+1,TRUE)</f>
        <v>1</v>
      </c>
    </row>
    <row r="4865" spans="1:14">
      <c r="A4865" t="s">
        <v>6639</v>
      </c>
      <c r="B4865" t="s">
        <v>1844</v>
      </c>
      <c r="C4865" t="s">
        <v>3708</v>
      </c>
      <c r="D4865" s="154">
        <v>55</v>
      </c>
      <c r="E4865" t="s">
        <v>1843</v>
      </c>
      <c r="F4865">
        <v>1</v>
      </c>
      <c r="G4865">
        <v>0</v>
      </c>
      <c r="H4865" t="s">
        <v>3404</v>
      </c>
      <c r="I4865" t="s">
        <v>3515</v>
      </c>
      <c r="K4865" t="s">
        <v>1844</v>
      </c>
      <c r="L4865" t="s">
        <v>1843</v>
      </c>
      <c r="M4865" t="s">
        <v>3404</v>
      </c>
      <c r="N4865" t="b">
        <f>IF(ETMRouteStages[[#This Row],[RID]]=A4864,ETMRouteStages[[#This Row],[StageSequence]]=F4864+1,TRUE)</f>
        <v>1</v>
      </c>
    </row>
    <row r="4866" spans="1:14">
      <c r="A4866" t="s">
        <v>6639</v>
      </c>
      <c r="B4866" t="s">
        <v>1844</v>
      </c>
      <c r="C4866" t="s">
        <v>3708</v>
      </c>
      <c r="D4866" s="154">
        <v>55</v>
      </c>
      <c r="E4866" t="s">
        <v>1845</v>
      </c>
      <c r="F4866">
        <v>2</v>
      </c>
      <c r="G4866">
        <v>2</v>
      </c>
      <c r="H4866" t="s">
        <v>3404</v>
      </c>
      <c r="I4866" t="s">
        <v>3515</v>
      </c>
      <c r="K4866" t="s">
        <v>1846</v>
      </c>
      <c r="L4866" t="s">
        <v>1845</v>
      </c>
      <c r="M4866" t="s">
        <v>3404</v>
      </c>
      <c r="N4866" t="b">
        <f>IF(ETMRouteStages[[#This Row],[RID]]=A4865,ETMRouteStages[[#This Row],[StageSequence]]=F4865+1,TRUE)</f>
        <v>1</v>
      </c>
    </row>
    <row r="4867" spans="1:14">
      <c r="A4867" t="s">
        <v>6639</v>
      </c>
      <c r="B4867" t="s">
        <v>1844</v>
      </c>
      <c r="C4867" t="s">
        <v>3708</v>
      </c>
      <c r="D4867" s="154">
        <v>55</v>
      </c>
      <c r="E4867" t="s">
        <v>2073</v>
      </c>
      <c r="F4867">
        <v>3</v>
      </c>
      <c r="G4867">
        <v>4</v>
      </c>
      <c r="H4867" t="s">
        <v>3404</v>
      </c>
      <c r="I4867" t="s">
        <v>3515</v>
      </c>
      <c r="K4867" t="s">
        <v>2074</v>
      </c>
      <c r="L4867" t="s">
        <v>2073</v>
      </c>
      <c r="M4867" t="s">
        <v>3404</v>
      </c>
      <c r="N4867" t="b">
        <f>IF(ETMRouteStages[[#This Row],[RID]]=A4866,ETMRouteStages[[#This Row],[StageSequence]]=F4866+1,TRUE)</f>
        <v>1</v>
      </c>
    </row>
    <row r="4868" spans="1:14">
      <c r="A4868" t="s">
        <v>6639</v>
      </c>
      <c r="B4868" t="s">
        <v>1844</v>
      </c>
      <c r="C4868" t="s">
        <v>3708</v>
      </c>
      <c r="D4868" s="154">
        <v>55</v>
      </c>
      <c r="E4868" t="s">
        <v>1103</v>
      </c>
      <c r="F4868">
        <v>4</v>
      </c>
      <c r="G4868">
        <v>5</v>
      </c>
      <c r="H4868" t="s">
        <v>3404</v>
      </c>
      <c r="I4868" t="s">
        <v>3515</v>
      </c>
      <c r="K4868" t="s">
        <v>1104</v>
      </c>
      <c r="L4868" t="s">
        <v>1103</v>
      </c>
      <c r="M4868" t="s">
        <v>3404</v>
      </c>
      <c r="N4868" t="b">
        <f>IF(ETMRouteStages[[#This Row],[RID]]=A4867,ETMRouteStages[[#This Row],[StageSequence]]=F4867+1,TRUE)</f>
        <v>1</v>
      </c>
    </row>
    <row r="4869" spans="1:14">
      <c r="A4869" t="s">
        <v>6639</v>
      </c>
      <c r="B4869" t="s">
        <v>1844</v>
      </c>
      <c r="C4869" t="s">
        <v>3708</v>
      </c>
      <c r="D4869" s="154">
        <v>55</v>
      </c>
      <c r="E4869" t="s">
        <v>906</v>
      </c>
      <c r="F4869">
        <v>5</v>
      </c>
      <c r="G4869">
        <v>7</v>
      </c>
      <c r="H4869" t="s">
        <v>3404</v>
      </c>
      <c r="I4869" t="s">
        <v>3515</v>
      </c>
      <c r="K4869" t="s">
        <v>907</v>
      </c>
      <c r="L4869" t="s">
        <v>906</v>
      </c>
      <c r="M4869" t="s">
        <v>3404</v>
      </c>
      <c r="N4869" t="b">
        <f>IF(ETMRouteStages[[#This Row],[RID]]=A4868,ETMRouteStages[[#This Row],[StageSequence]]=F4868+1,TRUE)</f>
        <v>1</v>
      </c>
    </row>
    <row r="4870" spans="1:14">
      <c r="A4870" t="s">
        <v>6639</v>
      </c>
      <c r="B4870" t="s">
        <v>1844</v>
      </c>
      <c r="C4870" t="s">
        <v>3708</v>
      </c>
      <c r="D4870" s="154">
        <v>55</v>
      </c>
      <c r="E4870" t="s">
        <v>1035</v>
      </c>
      <c r="F4870">
        <v>6</v>
      </c>
      <c r="G4870">
        <v>8</v>
      </c>
      <c r="H4870" t="s">
        <v>3404</v>
      </c>
      <c r="I4870" t="s">
        <v>3515</v>
      </c>
      <c r="K4870" t="s">
        <v>1036</v>
      </c>
      <c r="L4870" t="s">
        <v>1035</v>
      </c>
      <c r="M4870" t="s">
        <v>3404</v>
      </c>
      <c r="N4870" t="b">
        <f>IF(ETMRouteStages[[#This Row],[RID]]=A4869,ETMRouteStages[[#This Row],[StageSequence]]=F4869+1,TRUE)</f>
        <v>1</v>
      </c>
    </row>
    <row r="4871" spans="1:14">
      <c r="A4871" t="s">
        <v>6639</v>
      </c>
      <c r="B4871" t="s">
        <v>1844</v>
      </c>
      <c r="C4871" t="s">
        <v>3708</v>
      </c>
      <c r="D4871" s="154">
        <v>55</v>
      </c>
      <c r="E4871" t="s">
        <v>2260</v>
      </c>
      <c r="F4871">
        <v>7</v>
      </c>
      <c r="G4871">
        <v>11</v>
      </c>
      <c r="H4871" t="s">
        <v>3404</v>
      </c>
      <c r="I4871" t="s">
        <v>3515</v>
      </c>
      <c r="K4871" t="s">
        <v>2261</v>
      </c>
      <c r="L4871" t="s">
        <v>2260</v>
      </c>
      <c r="M4871" t="s">
        <v>3404</v>
      </c>
      <c r="N4871" t="b">
        <f>IF(ETMRouteStages[[#This Row],[RID]]=A4870,ETMRouteStages[[#This Row],[StageSequence]]=F4870+1,TRUE)</f>
        <v>1</v>
      </c>
    </row>
    <row r="4872" spans="1:14">
      <c r="A4872" t="s">
        <v>6639</v>
      </c>
      <c r="B4872" t="s">
        <v>1844</v>
      </c>
      <c r="C4872" t="s">
        <v>3708</v>
      </c>
      <c r="D4872" s="154">
        <v>55</v>
      </c>
      <c r="E4872" t="s">
        <v>995</v>
      </c>
      <c r="F4872">
        <v>8</v>
      </c>
      <c r="G4872">
        <v>14</v>
      </c>
      <c r="H4872" t="s">
        <v>3500</v>
      </c>
      <c r="I4872" t="s">
        <v>3515</v>
      </c>
      <c r="K4872" t="s">
        <v>996</v>
      </c>
      <c r="L4872" t="s">
        <v>995</v>
      </c>
      <c r="M4872" t="s">
        <v>3500</v>
      </c>
      <c r="N4872" t="b">
        <f>IF(ETMRouteStages[[#This Row],[RID]]=A4871,ETMRouteStages[[#This Row],[StageSequence]]=F4871+1,TRUE)</f>
        <v>1</v>
      </c>
    </row>
    <row r="4873" spans="1:14">
      <c r="A4873" t="s">
        <v>6639</v>
      </c>
      <c r="B4873" t="s">
        <v>1844</v>
      </c>
      <c r="C4873" t="s">
        <v>3708</v>
      </c>
      <c r="D4873" s="154">
        <v>55</v>
      </c>
      <c r="E4873" t="s">
        <v>764</v>
      </c>
      <c r="F4873">
        <v>9</v>
      </c>
      <c r="G4873">
        <v>16</v>
      </c>
      <c r="H4873" t="s">
        <v>3404</v>
      </c>
      <c r="I4873" t="s">
        <v>3515</v>
      </c>
      <c r="K4873" t="s">
        <v>765</v>
      </c>
      <c r="L4873" t="s">
        <v>764</v>
      </c>
      <c r="M4873" t="s">
        <v>3404</v>
      </c>
      <c r="N4873" t="b">
        <f>IF(ETMRouteStages[[#This Row],[RID]]=A4872,ETMRouteStages[[#This Row],[StageSequence]]=F4872+1,TRUE)</f>
        <v>1</v>
      </c>
    </row>
    <row r="4874" spans="1:14">
      <c r="A4874" t="s">
        <v>6639</v>
      </c>
      <c r="B4874" t="s">
        <v>1844</v>
      </c>
      <c r="C4874" t="s">
        <v>3708</v>
      </c>
      <c r="D4874" s="154">
        <v>55</v>
      </c>
      <c r="E4874" t="s">
        <v>2003</v>
      </c>
      <c r="F4874">
        <v>10</v>
      </c>
      <c r="G4874">
        <v>17</v>
      </c>
      <c r="H4874" t="s">
        <v>3404</v>
      </c>
      <c r="I4874" t="s">
        <v>3515</v>
      </c>
      <c r="K4874" t="s">
        <v>2004</v>
      </c>
      <c r="L4874" t="s">
        <v>2003</v>
      </c>
      <c r="M4874" t="s">
        <v>3404</v>
      </c>
      <c r="N4874" t="b">
        <f>IF(ETMRouteStages[[#This Row],[RID]]=A4873,ETMRouteStages[[#This Row],[StageSequence]]=F4873+1,TRUE)</f>
        <v>1</v>
      </c>
    </row>
    <row r="4875" spans="1:14">
      <c r="A4875" t="s">
        <v>6639</v>
      </c>
      <c r="B4875" t="s">
        <v>1844</v>
      </c>
      <c r="C4875" t="s">
        <v>3708</v>
      </c>
      <c r="D4875" s="154">
        <v>55</v>
      </c>
      <c r="E4875" t="s">
        <v>604</v>
      </c>
      <c r="F4875">
        <v>11</v>
      </c>
      <c r="G4875">
        <v>18</v>
      </c>
      <c r="H4875" t="s">
        <v>3404</v>
      </c>
      <c r="I4875" t="s">
        <v>3515</v>
      </c>
      <c r="K4875" t="s">
        <v>605</v>
      </c>
      <c r="L4875" t="s">
        <v>604</v>
      </c>
      <c r="M4875" t="s">
        <v>3404</v>
      </c>
      <c r="N4875" t="b">
        <f>IF(ETMRouteStages[[#This Row],[RID]]=A4874,ETMRouteStages[[#This Row],[StageSequence]]=F4874+1,TRUE)</f>
        <v>1</v>
      </c>
    </row>
    <row r="4876" spans="1:14">
      <c r="A4876" t="s">
        <v>6639</v>
      </c>
      <c r="B4876" t="s">
        <v>1844</v>
      </c>
      <c r="C4876" t="s">
        <v>3708</v>
      </c>
      <c r="D4876" s="154">
        <v>55</v>
      </c>
      <c r="E4876" t="s">
        <v>3022</v>
      </c>
      <c r="F4876">
        <v>12</v>
      </c>
      <c r="G4876">
        <v>19</v>
      </c>
      <c r="H4876" t="s">
        <v>3404</v>
      </c>
      <c r="I4876" t="s">
        <v>3515</v>
      </c>
      <c r="K4876" t="s">
        <v>3023</v>
      </c>
      <c r="L4876" t="s">
        <v>3022</v>
      </c>
      <c r="M4876" t="s">
        <v>3404</v>
      </c>
      <c r="N4876" t="b">
        <f>IF(ETMRouteStages[[#This Row],[RID]]=A4875,ETMRouteStages[[#This Row],[StageSequence]]=F4875+1,TRUE)</f>
        <v>1</v>
      </c>
    </row>
    <row r="4877" spans="1:14">
      <c r="A4877" t="s">
        <v>6639</v>
      </c>
      <c r="B4877" t="s">
        <v>1844</v>
      </c>
      <c r="C4877" t="s">
        <v>3708</v>
      </c>
      <c r="D4877" s="154">
        <v>55</v>
      </c>
      <c r="E4877" t="s">
        <v>848</v>
      </c>
      <c r="F4877">
        <v>13</v>
      </c>
      <c r="G4877">
        <v>20</v>
      </c>
      <c r="H4877" t="s">
        <v>3404</v>
      </c>
      <c r="I4877" t="s">
        <v>3515</v>
      </c>
      <c r="K4877" t="s">
        <v>849</v>
      </c>
      <c r="L4877" t="s">
        <v>848</v>
      </c>
      <c r="M4877" t="s">
        <v>3404</v>
      </c>
      <c r="N4877" t="b">
        <f>IF(ETMRouteStages[[#This Row],[RID]]=A4876,ETMRouteStages[[#This Row],[StageSequence]]=F4876+1,TRUE)</f>
        <v>1</v>
      </c>
    </row>
    <row r="4878" spans="1:14">
      <c r="A4878" t="s">
        <v>6639</v>
      </c>
      <c r="B4878" t="s">
        <v>1844</v>
      </c>
      <c r="C4878" t="s">
        <v>3708</v>
      </c>
      <c r="D4878" s="154">
        <v>55</v>
      </c>
      <c r="E4878" t="s">
        <v>852</v>
      </c>
      <c r="F4878">
        <v>14</v>
      </c>
      <c r="G4878">
        <v>21</v>
      </c>
      <c r="H4878" t="s">
        <v>3404</v>
      </c>
      <c r="I4878" t="s">
        <v>3515</v>
      </c>
      <c r="K4878" t="s">
        <v>853</v>
      </c>
      <c r="L4878" t="s">
        <v>852</v>
      </c>
      <c r="M4878" t="s">
        <v>3404</v>
      </c>
      <c r="N4878" t="b">
        <f>IF(ETMRouteStages[[#This Row],[RID]]=A4877,ETMRouteStages[[#This Row],[StageSequence]]=F4877+1,TRUE)</f>
        <v>1</v>
      </c>
    </row>
    <row r="4879" spans="1:14">
      <c r="A4879" t="s">
        <v>6639</v>
      </c>
      <c r="B4879" t="s">
        <v>1844</v>
      </c>
      <c r="C4879" t="s">
        <v>3708</v>
      </c>
      <c r="D4879" s="154">
        <v>55</v>
      </c>
      <c r="E4879" t="s">
        <v>1009</v>
      </c>
      <c r="F4879">
        <v>15</v>
      </c>
      <c r="G4879">
        <v>22</v>
      </c>
      <c r="H4879" t="s">
        <v>3404</v>
      </c>
      <c r="I4879" t="s">
        <v>3515</v>
      </c>
      <c r="K4879" t="s">
        <v>1010</v>
      </c>
      <c r="L4879" t="s">
        <v>1009</v>
      </c>
      <c r="M4879" t="s">
        <v>3404</v>
      </c>
      <c r="N4879" t="b">
        <f>IF(ETMRouteStages[[#This Row],[RID]]=A4878,ETMRouteStages[[#This Row],[StageSequence]]=F4878+1,TRUE)</f>
        <v>1</v>
      </c>
    </row>
    <row r="4880" spans="1:14">
      <c r="A4880" t="s">
        <v>6640</v>
      </c>
      <c r="B4880" t="s">
        <v>1844</v>
      </c>
      <c r="C4880" t="s">
        <v>3704</v>
      </c>
      <c r="D4880" s="154">
        <v>56</v>
      </c>
      <c r="E4880" t="s">
        <v>1843</v>
      </c>
      <c r="F4880">
        <v>1</v>
      </c>
      <c r="G4880">
        <v>0</v>
      </c>
      <c r="H4880" t="s">
        <v>3404</v>
      </c>
      <c r="I4880" t="s">
        <v>3515</v>
      </c>
      <c r="K4880" t="s">
        <v>1844</v>
      </c>
      <c r="L4880" t="s">
        <v>1843</v>
      </c>
      <c r="M4880" t="s">
        <v>3404</v>
      </c>
      <c r="N4880" t="b">
        <f>IF(ETMRouteStages[[#This Row],[RID]]=A4879,ETMRouteStages[[#This Row],[StageSequence]]=F4879+1,TRUE)</f>
        <v>1</v>
      </c>
    </row>
    <row r="4881" spans="1:14">
      <c r="A4881" t="s">
        <v>6640</v>
      </c>
      <c r="B4881" t="s">
        <v>1844</v>
      </c>
      <c r="C4881" t="s">
        <v>3704</v>
      </c>
      <c r="D4881" s="154">
        <v>56</v>
      </c>
      <c r="E4881" t="s">
        <v>1845</v>
      </c>
      <c r="F4881">
        <v>2</v>
      </c>
      <c r="G4881">
        <v>2</v>
      </c>
      <c r="H4881" t="s">
        <v>3404</v>
      </c>
      <c r="I4881" t="s">
        <v>3515</v>
      </c>
      <c r="K4881" t="s">
        <v>1846</v>
      </c>
      <c r="L4881" t="s">
        <v>1845</v>
      </c>
      <c r="M4881" t="s">
        <v>3404</v>
      </c>
      <c r="N4881" t="b">
        <f>IF(ETMRouteStages[[#This Row],[RID]]=A4880,ETMRouteStages[[#This Row],[StageSequence]]=F4880+1,TRUE)</f>
        <v>1</v>
      </c>
    </row>
    <row r="4882" spans="1:14">
      <c r="A4882" t="s">
        <v>6640</v>
      </c>
      <c r="B4882" t="s">
        <v>1844</v>
      </c>
      <c r="C4882" t="s">
        <v>3704</v>
      </c>
      <c r="D4882" s="154">
        <v>56</v>
      </c>
      <c r="E4882" t="s">
        <v>2073</v>
      </c>
      <c r="F4882">
        <v>3</v>
      </c>
      <c r="G4882">
        <v>4</v>
      </c>
      <c r="H4882" t="s">
        <v>3404</v>
      </c>
      <c r="I4882" t="s">
        <v>3515</v>
      </c>
      <c r="K4882" t="s">
        <v>2074</v>
      </c>
      <c r="L4882" t="s">
        <v>2073</v>
      </c>
      <c r="M4882" t="s">
        <v>3404</v>
      </c>
      <c r="N4882" t="b">
        <f>IF(ETMRouteStages[[#This Row],[RID]]=A4881,ETMRouteStages[[#This Row],[StageSequence]]=F4881+1,TRUE)</f>
        <v>1</v>
      </c>
    </row>
    <row r="4883" spans="1:14">
      <c r="A4883" t="s">
        <v>6640</v>
      </c>
      <c r="B4883" t="s">
        <v>1844</v>
      </c>
      <c r="C4883" t="s">
        <v>3704</v>
      </c>
      <c r="D4883" s="154">
        <v>56</v>
      </c>
      <c r="E4883" t="s">
        <v>1103</v>
      </c>
      <c r="F4883">
        <v>4</v>
      </c>
      <c r="G4883">
        <v>5</v>
      </c>
      <c r="H4883" t="s">
        <v>3404</v>
      </c>
      <c r="I4883" t="s">
        <v>3515</v>
      </c>
      <c r="K4883" t="s">
        <v>1104</v>
      </c>
      <c r="L4883" t="s">
        <v>1103</v>
      </c>
      <c r="M4883" t="s">
        <v>3404</v>
      </c>
      <c r="N4883" t="b">
        <f>IF(ETMRouteStages[[#This Row],[RID]]=A4882,ETMRouteStages[[#This Row],[StageSequence]]=F4882+1,TRUE)</f>
        <v>1</v>
      </c>
    </row>
    <row r="4884" spans="1:14">
      <c r="A4884" t="s">
        <v>6640</v>
      </c>
      <c r="B4884" t="s">
        <v>1844</v>
      </c>
      <c r="C4884" t="s">
        <v>3704</v>
      </c>
      <c r="D4884" s="154">
        <v>56</v>
      </c>
      <c r="E4884" t="s">
        <v>906</v>
      </c>
      <c r="F4884">
        <v>5</v>
      </c>
      <c r="G4884">
        <v>7</v>
      </c>
      <c r="H4884" t="s">
        <v>3404</v>
      </c>
      <c r="I4884" t="s">
        <v>3515</v>
      </c>
      <c r="K4884" t="s">
        <v>907</v>
      </c>
      <c r="L4884" t="s">
        <v>906</v>
      </c>
      <c r="M4884" t="s">
        <v>3404</v>
      </c>
      <c r="N4884" t="b">
        <f>IF(ETMRouteStages[[#This Row],[RID]]=A4883,ETMRouteStages[[#This Row],[StageSequence]]=F4883+1,TRUE)</f>
        <v>1</v>
      </c>
    </row>
    <row r="4885" spans="1:14">
      <c r="A4885" t="s">
        <v>6640</v>
      </c>
      <c r="B4885" t="s">
        <v>1844</v>
      </c>
      <c r="C4885" t="s">
        <v>3704</v>
      </c>
      <c r="D4885" s="154">
        <v>56</v>
      </c>
      <c r="E4885" t="s">
        <v>904</v>
      </c>
      <c r="F4885">
        <v>6</v>
      </c>
      <c r="G4885">
        <v>8</v>
      </c>
      <c r="H4885" t="s">
        <v>3404</v>
      </c>
      <c r="I4885" t="s">
        <v>3515</v>
      </c>
      <c r="K4885" t="s">
        <v>905</v>
      </c>
      <c r="L4885" t="s">
        <v>904</v>
      </c>
      <c r="M4885" t="s">
        <v>3404</v>
      </c>
      <c r="N4885" t="b">
        <f>IF(ETMRouteStages[[#This Row],[RID]]=A4884,ETMRouteStages[[#This Row],[StageSequence]]=F4884+1,TRUE)</f>
        <v>1</v>
      </c>
    </row>
    <row r="4886" spans="1:14">
      <c r="A4886" t="s">
        <v>6640</v>
      </c>
      <c r="B4886" t="s">
        <v>1844</v>
      </c>
      <c r="C4886" t="s">
        <v>3704</v>
      </c>
      <c r="D4886" s="154">
        <v>56</v>
      </c>
      <c r="E4886" t="s">
        <v>622</v>
      </c>
      <c r="F4886">
        <v>7</v>
      </c>
      <c r="G4886">
        <v>9</v>
      </c>
      <c r="H4886" t="s">
        <v>3404</v>
      </c>
      <c r="I4886" t="s">
        <v>3515</v>
      </c>
      <c r="K4886" t="s">
        <v>623</v>
      </c>
      <c r="L4886" t="s">
        <v>622</v>
      </c>
      <c r="M4886" t="s">
        <v>3404</v>
      </c>
      <c r="N4886" t="b">
        <f>IF(ETMRouteStages[[#This Row],[RID]]=A4885,ETMRouteStages[[#This Row],[StageSequence]]=F4885+1,TRUE)</f>
        <v>1</v>
      </c>
    </row>
    <row r="4887" spans="1:14">
      <c r="A4887" t="s">
        <v>6640</v>
      </c>
      <c r="B4887" t="s">
        <v>1844</v>
      </c>
      <c r="C4887" t="s">
        <v>3704</v>
      </c>
      <c r="D4887" s="154">
        <v>56</v>
      </c>
      <c r="E4887" t="s">
        <v>2761</v>
      </c>
      <c r="F4887">
        <v>8</v>
      </c>
      <c r="G4887">
        <v>10</v>
      </c>
      <c r="H4887" t="s">
        <v>3404</v>
      </c>
      <c r="I4887" t="s">
        <v>3515</v>
      </c>
      <c r="K4887" t="s">
        <v>2762</v>
      </c>
      <c r="L4887" t="s">
        <v>2761</v>
      </c>
      <c r="M4887" t="s">
        <v>3404</v>
      </c>
      <c r="N4887" t="b">
        <f>IF(ETMRouteStages[[#This Row],[RID]]=A4886,ETMRouteStages[[#This Row],[StageSequence]]=F4886+1,TRUE)</f>
        <v>1</v>
      </c>
    </row>
    <row r="4888" spans="1:14">
      <c r="A4888" t="s">
        <v>6640</v>
      </c>
      <c r="B4888" t="s">
        <v>1844</v>
      </c>
      <c r="C4888" t="s">
        <v>3704</v>
      </c>
      <c r="D4888" s="154">
        <v>56</v>
      </c>
      <c r="E4888" t="s">
        <v>2125</v>
      </c>
      <c r="F4888">
        <v>9</v>
      </c>
      <c r="G4888">
        <v>11</v>
      </c>
      <c r="H4888" t="s">
        <v>3404</v>
      </c>
      <c r="I4888" t="s">
        <v>3515</v>
      </c>
      <c r="K4888" t="s">
        <v>2126</v>
      </c>
      <c r="L4888" t="s">
        <v>2125</v>
      </c>
      <c r="M4888" t="s">
        <v>3404</v>
      </c>
      <c r="N4888" t="b">
        <f>IF(ETMRouteStages[[#This Row],[RID]]=A4887,ETMRouteStages[[#This Row],[StageSequence]]=F4887+1,TRUE)</f>
        <v>1</v>
      </c>
    </row>
    <row r="4889" spans="1:14">
      <c r="A4889" t="s">
        <v>6640</v>
      </c>
      <c r="B4889" t="s">
        <v>1844</v>
      </c>
      <c r="C4889" t="s">
        <v>3704</v>
      </c>
      <c r="D4889" s="154">
        <v>56</v>
      </c>
      <c r="E4889" t="s">
        <v>576</v>
      </c>
      <c r="F4889">
        <v>10</v>
      </c>
      <c r="G4889">
        <v>12</v>
      </c>
      <c r="H4889" t="s">
        <v>3404</v>
      </c>
      <c r="I4889" t="s">
        <v>3515</v>
      </c>
      <c r="K4889" t="s">
        <v>577</v>
      </c>
      <c r="L4889" t="s">
        <v>576</v>
      </c>
      <c r="M4889" t="s">
        <v>3404</v>
      </c>
      <c r="N4889" t="b">
        <f>IF(ETMRouteStages[[#This Row],[RID]]=A4888,ETMRouteStages[[#This Row],[StageSequence]]=F4888+1,TRUE)</f>
        <v>1</v>
      </c>
    </row>
    <row r="4890" spans="1:14">
      <c r="A4890" t="s">
        <v>6640</v>
      </c>
      <c r="B4890" t="s">
        <v>1844</v>
      </c>
      <c r="C4890" t="s">
        <v>3704</v>
      </c>
      <c r="D4890" s="154">
        <v>56</v>
      </c>
      <c r="E4890" t="s">
        <v>642</v>
      </c>
      <c r="F4890">
        <v>11</v>
      </c>
      <c r="G4890">
        <v>13</v>
      </c>
      <c r="H4890" t="s">
        <v>3404</v>
      </c>
      <c r="I4890" t="s">
        <v>3515</v>
      </c>
      <c r="K4890" t="s">
        <v>643</v>
      </c>
      <c r="L4890" t="s">
        <v>642</v>
      </c>
      <c r="M4890" t="s">
        <v>3404</v>
      </c>
      <c r="N4890" t="b">
        <f>IF(ETMRouteStages[[#This Row],[RID]]=A4889,ETMRouteStages[[#This Row],[StageSequence]]=F4889+1,TRUE)</f>
        <v>1</v>
      </c>
    </row>
    <row r="4891" spans="1:14">
      <c r="A4891" t="s">
        <v>6640</v>
      </c>
      <c r="B4891" t="s">
        <v>1844</v>
      </c>
      <c r="C4891" t="s">
        <v>3704</v>
      </c>
      <c r="D4891" s="154">
        <v>56</v>
      </c>
      <c r="E4891" t="s">
        <v>2735</v>
      </c>
      <c r="F4891">
        <v>12</v>
      </c>
      <c r="G4891">
        <v>14</v>
      </c>
      <c r="H4891" t="s">
        <v>3404</v>
      </c>
      <c r="I4891" t="s">
        <v>3515</v>
      </c>
      <c r="K4891" t="s">
        <v>2736</v>
      </c>
      <c r="L4891" t="s">
        <v>2735</v>
      </c>
      <c r="M4891" t="s">
        <v>3404</v>
      </c>
      <c r="N4891" t="b">
        <f>IF(ETMRouteStages[[#This Row],[RID]]=A4890,ETMRouteStages[[#This Row],[StageSequence]]=F4890+1,TRUE)</f>
        <v>1</v>
      </c>
    </row>
    <row r="4892" spans="1:14">
      <c r="A4892" t="s">
        <v>6640</v>
      </c>
      <c r="B4892" t="s">
        <v>1844</v>
      </c>
      <c r="C4892" t="s">
        <v>3704</v>
      </c>
      <c r="D4892" s="154">
        <v>56</v>
      </c>
      <c r="E4892" t="s">
        <v>2003</v>
      </c>
      <c r="F4892">
        <v>13</v>
      </c>
      <c r="G4892">
        <v>15</v>
      </c>
      <c r="H4892" t="s">
        <v>3404</v>
      </c>
      <c r="I4892" t="s">
        <v>3515</v>
      </c>
      <c r="K4892" t="s">
        <v>2004</v>
      </c>
      <c r="L4892" t="s">
        <v>2003</v>
      </c>
      <c r="M4892" t="s">
        <v>3404</v>
      </c>
      <c r="N4892" t="b">
        <f>IF(ETMRouteStages[[#This Row],[RID]]=A4891,ETMRouteStages[[#This Row],[StageSequence]]=F4891+1,TRUE)</f>
        <v>1</v>
      </c>
    </row>
    <row r="4893" spans="1:14">
      <c r="A4893" t="s">
        <v>6640</v>
      </c>
      <c r="B4893" t="s">
        <v>1844</v>
      </c>
      <c r="C4893" t="s">
        <v>3704</v>
      </c>
      <c r="D4893" s="154">
        <v>56</v>
      </c>
      <c r="E4893" t="s">
        <v>604</v>
      </c>
      <c r="F4893">
        <v>14</v>
      </c>
      <c r="G4893">
        <v>16</v>
      </c>
      <c r="H4893" t="s">
        <v>3404</v>
      </c>
      <c r="I4893" t="s">
        <v>3515</v>
      </c>
      <c r="K4893" t="s">
        <v>605</v>
      </c>
      <c r="L4893" t="s">
        <v>604</v>
      </c>
      <c r="M4893" t="s">
        <v>3404</v>
      </c>
      <c r="N4893" t="b">
        <f>IF(ETMRouteStages[[#This Row],[RID]]=A4892,ETMRouteStages[[#This Row],[StageSequence]]=F4892+1,TRUE)</f>
        <v>1</v>
      </c>
    </row>
    <row r="4894" spans="1:14">
      <c r="A4894" t="s">
        <v>6640</v>
      </c>
      <c r="B4894" t="s">
        <v>1844</v>
      </c>
      <c r="C4894" t="s">
        <v>3704</v>
      </c>
      <c r="D4894" s="154">
        <v>56</v>
      </c>
      <c r="E4894" t="s">
        <v>3022</v>
      </c>
      <c r="F4894">
        <v>15</v>
      </c>
      <c r="G4894">
        <v>17</v>
      </c>
      <c r="H4894" t="s">
        <v>3404</v>
      </c>
      <c r="I4894" t="s">
        <v>3515</v>
      </c>
      <c r="K4894" t="s">
        <v>3023</v>
      </c>
      <c r="L4894" t="s">
        <v>3022</v>
      </c>
      <c r="M4894" t="s">
        <v>3404</v>
      </c>
      <c r="N4894" t="b">
        <f>IF(ETMRouteStages[[#This Row],[RID]]=A4893,ETMRouteStages[[#This Row],[StageSequence]]=F4893+1,TRUE)</f>
        <v>1</v>
      </c>
    </row>
    <row r="4895" spans="1:14">
      <c r="A4895" t="s">
        <v>6641</v>
      </c>
      <c r="B4895" t="s">
        <v>1844</v>
      </c>
      <c r="C4895" t="s">
        <v>3715</v>
      </c>
      <c r="D4895" s="154">
        <v>57</v>
      </c>
      <c r="E4895" t="s">
        <v>995</v>
      </c>
      <c r="F4895">
        <v>1</v>
      </c>
      <c r="G4895">
        <v>0</v>
      </c>
      <c r="H4895" t="s">
        <v>3404</v>
      </c>
      <c r="I4895" t="s">
        <v>3515</v>
      </c>
      <c r="K4895" t="s">
        <v>996</v>
      </c>
      <c r="L4895" t="s">
        <v>995</v>
      </c>
      <c r="M4895" t="s">
        <v>3404</v>
      </c>
      <c r="N4895" t="b">
        <f>IF(ETMRouteStages[[#This Row],[RID]]=A4894,ETMRouteStages[[#This Row],[StageSequence]]=F4894+1,TRUE)</f>
        <v>1</v>
      </c>
    </row>
    <row r="4896" spans="1:14">
      <c r="A4896" t="s">
        <v>6641</v>
      </c>
      <c r="B4896" t="s">
        <v>1844</v>
      </c>
      <c r="C4896" t="s">
        <v>3715</v>
      </c>
      <c r="D4896" s="154">
        <v>57</v>
      </c>
      <c r="E4896" t="s">
        <v>764</v>
      </c>
      <c r="F4896">
        <v>2</v>
      </c>
      <c r="G4896">
        <v>2</v>
      </c>
      <c r="H4896" t="s">
        <v>3404</v>
      </c>
      <c r="I4896" t="s">
        <v>3515</v>
      </c>
      <c r="K4896" t="s">
        <v>765</v>
      </c>
      <c r="L4896" t="s">
        <v>764</v>
      </c>
      <c r="M4896" t="s">
        <v>3404</v>
      </c>
      <c r="N4896" t="b">
        <f>IF(ETMRouteStages[[#This Row],[RID]]=A4895,ETMRouteStages[[#This Row],[StageSequence]]=F4895+1,TRUE)</f>
        <v>1</v>
      </c>
    </row>
    <row r="4897" spans="1:14">
      <c r="A4897" t="s">
        <v>6641</v>
      </c>
      <c r="B4897" t="s">
        <v>1844</v>
      </c>
      <c r="C4897" t="s">
        <v>3715</v>
      </c>
      <c r="D4897" s="154">
        <v>57</v>
      </c>
      <c r="E4897" t="s">
        <v>2003</v>
      </c>
      <c r="F4897">
        <v>3</v>
      </c>
      <c r="G4897">
        <v>3</v>
      </c>
      <c r="H4897" t="s">
        <v>3500</v>
      </c>
      <c r="I4897" t="s">
        <v>3515</v>
      </c>
      <c r="K4897" t="s">
        <v>2004</v>
      </c>
      <c r="L4897" t="s">
        <v>2003</v>
      </c>
      <c r="M4897" t="s">
        <v>3500</v>
      </c>
      <c r="N4897" t="b">
        <f>IF(ETMRouteStages[[#This Row],[RID]]=A4896,ETMRouteStages[[#This Row],[StageSequence]]=F4896+1,TRUE)</f>
        <v>1</v>
      </c>
    </row>
    <row r="4898" spans="1:14">
      <c r="A4898" t="s">
        <v>6641</v>
      </c>
      <c r="B4898" t="s">
        <v>1844</v>
      </c>
      <c r="C4898" t="s">
        <v>3715</v>
      </c>
      <c r="D4898" s="154">
        <v>57</v>
      </c>
      <c r="E4898" t="s">
        <v>604</v>
      </c>
      <c r="F4898">
        <v>4</v>
      </c>
      <c r="G4898">
        <v>4</v>
      </c>
      <c r="H4898" t="s">
        <v>3404</v>
      </c>
      <c r="I4898" t="s">
        <v>3515</v>
      </c>
      <c r="K4898" t="s">
        <v>605</v>
      </c>
      <c r="L4898" t="s">
        <v>604</v>
      </c>
      <c r="M4898" t="s">
        <v>3404</v>
      </c>
      <c r="N4898" t="b">
        <f>IF(ETMRouteStages[[#This Row],[RID]]=A4897,ETMRouteStages[[#This Row],[StageSequence]]=F4897+1,TRUE)</f>
        <v>1</v>
      </c>
    </row>
    <row r="4899" spans="1:14">
      <c r="A4899" t="s">
        <v>6641</v>
      </c>
      <c r="B4899" t="s">
        <v>1844</v>
      </c>
      <c r="C4899" t="s">
        <v>3715</v>
      </c>
      <c r="D4899" s="154">
        <v>57</v>
      </c>
      <c r="E4899" t="s">
        <v>3022</v>
      </c>
      <c r="F4899">
        <v>5</v>
      </c>
      <c r="G4899">
        <v>5</v>
      </c>
      <c r="H4899" t="s">
        <v>3404</v>
      </c>
      <c r="I4899" t="s">
        <v>3515</v>
      </c>
      <c r="K4899" t="s">
        <v>3023</v>
      </c>
      <c r="L4899" t="s">
        <v>3022</v>
      </c>
      <c r="M4899" t="s">
        <v>3404</v>
      </c>
      <c r="N4899" t="b">
        <f>IF(ETMRouteStages[[#This Row],[RID]]=A4898,ETMRouteStages[[#This Row],[StageSequence]]=F4898+1,TRUE)</f>
        <v>1</v>
      </c>
    </row>
    <row r="4900" spans="1:14">
      <c r="A4900" t="s">
        <v>6642</v>
      </c>
      <c r="B4900" t="s">
        <v>1844</v>
      </c>
      <c r="C4900" t="s">
        <v>3719</v>
      </c>
      <c r="D4900" s="154">
        <v>58</v>
      </c>
      <c r="E4900" t="s">
        <v>995</v>
      </c>
      <c r="F4900">
        <v>1</v>
      </c>
      <c r="G4900">
        <v>0</v>
      </c>
      <c r="H4900" t="s">
        <v>3404</v>
      </c>
      <c r="I4900" t="s">
        <v>3515</v>
      </c>
      <c r="K4900" t="s">
        <v>996</v>
      </c>
      <c r="L4900" t="s">
        <v>995</v>
      </c>
      <c r="M4900" t="s">
        <v>3404</v>
      </c>
      <c r="N4900" t="b">
        <f>IF(ETMRouteStages[[#This Row],[RID]]=A4899,ETMRouteStages[[#This Row],[StageSequence]]=F4899+1,TRUE)</f>
        <v>1</v>
      </c>
    </row>
    <row r="4901" spans="1:14">
      <c r="A4901" t="s">
        <v>6642</v>
      </c>
      <c r="B4901" t="s">
        <v>1844</v>
      </c>
      <c r="C4901" t="s">
        <v>3719</v>
      </c>
      <c r="D4901" s="154">
        <v>58</v>
      </c>
      <c r="E4901" t="s">
        <v>764</v>
      </c>
      <c r="F4901">
        <v>2</v>
      </c>
      <c r="G4901">
        <v>2</v>
      </c>
      <c r="H4901" t="s">
        <v>3404</v>
      </c>
      <c r="I4901" t="s">
        <v>3515</v>
      </c>
      <c r="K4901" t="s">
        <v>765</v>
      </c>
      <c r="L4901" t="s">
        <v>764</v>
      </c>
      <c r="M4901" t="s">
        <v>3404</v>
      </c>
      <c r="N4901" t="b">
        <f>IF(ETMRouteStages[[#This Row],[RID]]=A4900,ETMRouteStages[[#This Row],[StageSequence]]=F4900+1,TRUE)</f>
        <v>1</v>
      </c>
    </row>
    <row r="4902" spans="1:14">
      <c r="A4902" t="s">
        <v>6642</v>
      </c>
      <c r="B4902" t="s">
        <v>1844</v>
      </c>
      <c r="C4902" t="s">
        <v>3719</v>
      </c>
      <c r="D4902" s="154">
        <v>58</v>
      </c>
      <c r="E4902" t="s">
        <v>2003</v>
      </c>
      <c r="F4902">
        <v>3</v>
      </c>
      <c r="G4902">
        <v>3</v>
      </c>
      <c r="H4902" t="s">
        <v>3500</v>
      </c>
      <c r="I4902" t="s">
        <v>3515</v>
      </c>
      <c r="K4902" t="s">
        <v>2004</v>
      </c>
      <c r="L4902" t="s">
        <v>2003</v>
      </c>
      <c r="M4902" t="s">
        <v>3500</v>
      </c>
      <c r="N4902" t="b">
        <f>IF(ETMRouteStages[[#This Row],[RID]]=A4901,ETMRouteStages[[#This Row],[StageSequence]]=F4901+1,TRUE)</f>
        <v>1</v>
      </c>
    </row>
    <row r="4903" spans="1:14">
      <c r="A4903" t="s">
        <v>6642</v>
      </c>
      <c r="B4903" t="s">
        <v>1844</v>
      </c>
      <c r="C4903" t="s">
        <v>3719</v>
      </c>
      <c r="D4903" s="154">
        <v>58</v>
      </c>
      <c r="E4903" t="s">
        <v>604</v>
      </c>
      <c r="F4903">
        <v>4</v>
      </c>
      <c r="G4903">
        <v>4</v>
      </c>
      <c r="H4903" t="s">
        <v>3404</v>
      </c>
      <c r="I4903" t="s">
        <v>3515</v>
      </c>
      <c r="K4903" t="s">
        <v>605</v>
      </c>
      <c r="L4903" t="s">
        <v>604</v>
      </c>
      <c r="M4903" t="s">
        <v>3404</v>
      </c>
      <c r="N4903" t="b">
        <f>IF(ETMRouteStages[[#This Row],[RID]]=A4902,ETMRouteStages[[#This Row],[StageSequence]]=F4902+1,TRUE)</f>
        <v>1</v>
      </c>
    </row>
    <row r="4904" spans="1:14">
      <c r="A4904" t="s">
        <v>6642</v>
      </c>
      <c r="B4904" t="s">
        <v>1844</v>
      </c>
      <c r="C4904" t="s">
        <v>3719</v>
      </c>
      <c r="D4904" s="154">
        <v>58</v>
      </c>
      <c r="E4904" t="s">
        <v>3022</v>
      </c>
      <c r="F4904">
        <v>5</v>
      </c>
      <c r="G4904">
        <v>5</v>
      </c>
      <c r="H4904" t="s">
        <v>3404</v>
      </c>
      <c r="I4904" t="s">
        <v>3515</v>
      </c>
      <c r="K4904" t="s">
        <v>3023</v>
      </c>
      <c r="L4904" t="s">
        <v>3022</v>
      </c>
      <c r="M4904" t="s">
        <v>3404</v>
      </c>
      <c r="N4904" t="b">
        <f>IF(ETMRouteStages[[#This Row],[RID]]=A4903,ETMRouteStages[[#This Row],[StageSequence]]=F4903+1,TRUE)</f>
        <v>1</v>
      </c>
    </row>
    <row r="4905" spans="1:14">
      <c r="A4905" t="s">
        <v>6642</v>
      </c>
      <c r="B4905" t="s">
        <v>1844</v>
      </c>
      <c r="C4905" t="s">
        <v>3719</v>
      </c>
      <c r="D4905" s="154">
        <v>58</v>
      </c>
      <c r="E4905" t="s">
        <v>3020</v>
      </c>
      <c r="F4905">
        <v>6</v>
      </c>
      <c r="G4905">
        <v>6</v>
      </c>
      <c r="H4905" t="s">
        <v>3404</v>
      </c>
      <c r="I4905" t="s">
        <v>3515</v>
      </c>
      <c r="K4905" t="s">
        <v>3021</v>
      </c>
      <c r="L4905" t="s">
        <v>3020</v>
      </c>
      <c r="M4905" t="s">
        <v>3404</v>
      </c>
      <c r="N4905" t="b">
        <f>IF(ETMRouteStages[[#This Row],[RID]]=A4904,ETMRouteStages[[#This Row],[StageSequence]]=F4904+1,TRUE)</f>
        <v>1</v>
      </c>
    </row>
    <row r="4906" spans="1:14">
      <c r="A4906" t="s">
        <v>6642</v>
      </c>
      <c r="B4906" t="s">
        <v>1844</v>
      </c>
      <c r="C4906" t="s">
        <v>3719</v>
      </c>
      <c r="D4906" s="154">
        <v>58</v>
      </c>
      <c r="E4906" t="s">
        <v>650</v>
      </c>
      <c r="F4906">
        <v>7</v>
      </c>
      <c r="G4906">
        <v>7</v>
      </c>
      <c r="H4906" t="s">
        <v>3404</v>
      </c>
      <c r="I4906" t="s">
        <v>3515</v>
      </c>
      <c r="K4906" t="s">
        <v>651</v>
      </c>
      <c r="L4906" t="s">
        <v>650</v>
      </c>
      <c r="M4906" t="s">
        <v>3404</v>
      </c>
      <c r="N4906" t="b">
        <f>IF(ETMRouteStages[[#This Row],[RID]]=A4905,ETMRouteStages[[#This Row],[StageSequence]]=F4905+1,TRUE)</f>
        <v>1</v>
      </c>
    </row>
    <row r="4907" spans="1:14">
      <c r="A4907" t="s">
        <v>6642</v>
      </c>
      <c r="B4907" t="s">
        <v>1844</v>
      </c>
      <c r="C4907" t="s">
        <v>3719</v>
      </c>
      <c r="D4907" s="154">
        <v>58</v>
      </c>
      <c r="E4907" t="s">
        <v>2013</v>
      </c>
      <c r="F4907">
        <v>8</v>
      </c>
      <c r="G4907">
        <v>8</v>
      </c>
      <c r="H4907" t="s">
        <v>3404</v>
      </c>
      <c r="I4907" t="s">
        <v>3515</v>
      </c>
      <c r="K4907" t="s">
        <v>3145</v>
      </c>
      <c r="L4907" t="s">
        <v>3144</v>
      </c>
      <c r="M4907" t="s">
        <v>3404</v>
      </c>
      <c r="N4907" t="b">
        <f>IF(ETMRouteStages[[#This Row],[RID]]=A4906,ETMRouteStages[[#This Row],[StageSequence]]=F4906+1,TRUE)</f>
        <v>1</v>
      </c>
    </row>
    <row r="4908" spans="1:14">
      <c r="A4908" t="s">
        <v>6642</v>
      </c>
      <c r="B4908" t="s">
        <v>1844</v>
      </c>
      <c r="C4908" t="s">
        <v>3719</v>
      </c>
      <c r="D4908" s="154">
        <v>58</v>
      </c>
      <c r="E4908" t="s">
        <v>706</v>
      </c>
      <c r="F4908">
        <v>9</v>
      </c>
      <c r="G4908">
        <v>9</v>
      </c>
      <c r="H4908" t="s">
        <v>3404</v>
      </c>
      <c r="I4908" t="s">
        <v>3515</v>
      </c>
      <c r="K4908" t="s">
        <v>707</v>
      </c>
      <c r="L4908" t="s">
        <v>706</v>
      </c>
      <c r="M4908" t="s">
        <v>3404</v>
      </c>
      <c r="N4908" t="b">
        <f>IF(ETMRouteStages[[#This Row],[RID]]=A4907,ETMRouteStages[[#This Row],[StageSequence]]=F4907+1,TRUE)</f>
        <v>1</v>
      </c>
    </row>
    <row r="4909" spans="1:14">
      <c r="A4909" t="s">
        <v>6642</v>
      </c>
      <c r="B4909" t="s">
        <v>1844</v>
      </c>
      <c r="C4909" t="s">
        <v>3719</v>
      </c>
      <c r="D4909" s="154">
        <v>58</v>
      </c>
      <c r="E4909" t="s">
        <v>704</v>
      </c>
      <c r="F4909">
        <v>10</v>
      </c>
      <c r="G4909">
        <v>10</v>
      </c>
      <c r="H4909" t="s">
        <v>3404</v>
      </c>
      <c r="I4909" t="s">
        <v>3515</v>
      </c>
      <c r="K4909" t="s">
        <v>705</v>
      </c>
      <c r="L4909" t="s">
        <v>704</v>
      </c>
      <c r="M4909" t="s">
        <v>3404</v>
      </c>
      <c r="N4909" t="b">
        <f>IF(ETMRouteStages[[#This Row],[RID]]=A4908,ETMRouteStages[[#This Row],[StageSequence]]=F4908+1,TRUE)</f>
        <v>1</v>
      </c>
    </row>
    <row r="4910" spans="1:14">
      <c r="A4910" t="s">
        <v>6643</v>
      </c>
      <c r="B4910" t="s">
        <v>1844</v>
      </c>
      <c r="C4910" t="s">
        <v>3723</v>
      </c>
      <c r="D4910" s="154">
        <v>59</v>
      </c>
      <c r="E4910" t="s">
        <v>1843</v>
      </c>
      <c r="F4910">
        <v>1</v>
      </c>
      <c r="G4910">
        <v>0</v>
      </c>
      <c r="H4910" t="s">
        <v>3404</v>
      </c>
      <c r="I4910" t="s">
        <v>3515</v>
      </c>
      <c r="K4910" t="s">
        <v>1844</v>
      </c>
      <c r="L4910" t="s">
        <v>1843</v>
      </c>
      <c r="M4910" t="s">
        <v>3404</v>
      </c>
      <c r="N4910" t="b">
        <f>IF(ETMRouteStages[[#This Row],[RID]]=A4909,ETMRouteStages[[#This Row],[StageSequence]]=F4909+1,TRUE)</f>
        <v>1</v>
      </c>
    </row>
    <row r="4911" spans="1:14">
      <c r="A4911" t="s">
        <v>6643</v>
      </c>
      <c r="B4911" t="s">
        <v>1844</v>
      </c>
      <c r="C4911" t="s">
        <v>3723</v>
      </c>
      <c r="D4911" s="154">
        <v>59</v>
      </c>
      <c r="E4911" t="s">
        <v>1845</v>
      </c>
      <c r="F4911">
        <v>2</v>
      </c>
      <c r="G4911">
        <v>2</v>
      </c>
      <c r="H4911" t="s">
        <v>3404</v>
      </c>
      <c r="I4911" t="s">
        <v>3515</v>
      </c>
      <c r="K4911" t="s">
        <v>1846</v>
      </c>
      <c r="L4911" t="s">
        <v>1845</v>
      </c>
      <c r="M4911" t="s">
        <v>3404</v>
      </c>
      <c r="N4911" t="b">
        <f>IF(ETMRouteStages[[#This Row],[RID]]=A4910,ETMRouteStages[[#This Row],[StageSequence]]=F4910+1,TRUE)</f>
        <v>1</v>
      </c>
    </row>
    <row r="4912" spans="1:14">
      <c r="A4912" t="s">
        <v>6643</v>
      </c>
      <c r="B4912" t="s">
        <v>1844</v>
      </c>
      <c r="C4912" t="s">
        <v>3723</v>
      </c>
      <c r="D4912" s="154">
        <v>59</v>
      </c>
      <c r="E4912" t="s">
        <v>2183</v>
      </c>
      <c r="F4912">
        <v>3</v>
      </c>
      <c r="G4912">
        <v>3</v>
      </c>
      <c r="H4912" t="s">
        <v>3404</v>
      </c>
      <c r="I4912" t="s">
        <v>3515</v>
      </c>
      <c r="K4912" t="s">
        <v>2184</v>
      </c>
      <c r="L4912" t="s">
        <v>2183</v>
      </c>
      <c r="M4912" t="s">
        <v>3404</v>
      </c>
      <c r="N4912" t="b">
        <f>IF(ETMRouteStages[[#This Row],[RID]]=A4911,ETMRouteStages[[#This Row],[StageSequence]]=F4911+1,TRUE)</f>
        <v>1</v>
      </c>
    </row>
    <row r="4913" spans="1:14">
      <c r="A4913" t="s">
        <v>6643</v>
      </c>
      <c r="B4913" t="s">
        <v>1844</v>
      </c>
      <c r="C4913" t="s">
        <v>3723</v>
      </c>
      <c r="D4913" s="154">
        <v>59</v>
      </c>
      <c r="E4913" t="s">
        <v>392</v>
      </c>
      <c r="F4913">
        <v>4</v>
      </c>
      <c r="G4913">
        <v>4</v>
      </c>
      <c r="H4913" t="s">
        <v>3404</v>
      </c>
      <c r="I4913" t="s">
        <v>3515</v>
      </c>
      <c r="K4913" t="s">
        <v>393</v>
      </c>
      <c r="L4913" t="s">
        <v>392</v>
      </c>
      <c r="M4913" t="s">
        <v>3404</v>
      </c>
      <c r="N4913" t="b">
        <f>IF(ETMRouteStages[[#This Row],[RID]]=A4912,ETMRouteStages[[#This Row],[StageSequence]]=F4912+1,TRUE)</f>
        <v>1</v>
      </c>
    </row>
    <row r="4914" spans="1:14">
      <c r="A4914" t="s">
        <v>6643</v>
      </c>
      <c r="B4914" t="s">
        <v>1844</v>
      </c>
      <c r="C4914" t="s">
        <v>3723</v>
      </c>
      <c r="D4914" s="154">
        <v>59</v>
      </c>
      <c r="E4914" t="s">
        <v>2425</v>
      </c>
      <c r="F4914">
        <v>5</v>
      </c>
      <c r="G4914">
        <v>5</v>
      </c>
      <c r="H4914" t="s">
        <v>3404</v>
      </c>
      <c r="I4914" t="s">
        <v>3515</v>
      </c>
      <c r="K4914" t="s">
        <v>2426</v>
      </c>
      <c r="L4914" t="s">
        <v>2425</v>
      </c>
      <c r="M4914" t="s">
        <v>3404</v>
      </c>
      <c r="N4914" t="b">
        <f>IF(ETMRouteStages[[#This Row],[RID]]=A4913,ETMRouteStages[[#This Row],[StageSequence]]=F4913+1,TRUE)</f>
        <v>1</v>
      </c>
    </row>
    <row r="4915" spans="1:14">
      <c r="A4915" t="s">
        <v>6643</v>
      </c>
      <c r="B4915" t="s">
        <v>1844</v>
      </c>
      <c r="C4915" t="s">
        <v>3723</v>
      </c>
      <c r="D4915" s="154">
        <v>59</v>
      </c>
      <c r="E4915" t="s">
        <v>1898</v>
      </c>
      <c r="F4915">
        <v>6</v>
      </c>
      <c r="G4915">
        <v>6</v>
      </c>
      <c r="H4915" t="s">
        <v>3404</v>
      </c>
      <c r="I4915" t="s">
        <v>3515</v>
      </c>
      <c r="K4915" t="s">
        <v>1899</v>
      </c>
      <c r="L4915" t="s">
        <v>1898</v>
      </c>
      <c r="M4915" t="s">
        <v>3404</v>
      </c>
      <c r="N4915" t="b">
        <f>IF(ETMRouteStages[[#This Row],[RID]]=A4914,ETMRouteStages[[#This Row],[StageSequence]]=F4914+1,TRUE)</f>
        <v>1</v>
      </c>
    </row>
    <row r="4916" spans="1:14">
      <c r="A4916" t="s">
        <v>6643</v>
      </c>
      <c r="B4916" t="s">
        <v>1844</v>
      </c>
      <c r="C4916" t="s">
        <v>3723</v>
      </c>
      <c r="D4916" s="154">
        <v>59</v>
      </c>
      <c r="E4916" t="s">
        <v>1233</v>
      </c>
      <c r="F4916">
        <v>7</v>
      </c>
      <c r="G4916">
        <v>7</v>
      </c>
      <c r="H4916" t="s">
        <v>3404</v>
      </c>
      <c r="I4916" t="s">
        <v>3515</v>
      </c>
      <c r="K4916" t="s">
        <v>1234</v>
      </c>
      <c r="L4916" t="s">
        <v>1233</v>
      </c>
      <c r="M4916" t="s">
        <v>3404</v>
      </c>
      <c r="N4916" t="b">
        <f>IF(ETMRouteStages[[#This Row],[RID]]=A4915,ETMRouteStages[[#This Row],[StageSequence]]=F4915+1,TRUE)</f>
        <v>1</v>
      </c>
    </row>
    <row r="4917" spans="1:14">
      <c r="A4917" t="s">
        <v>6643</v>
      </c>
      <c r="B4917" t="s">
        <v>1844</v>
      </c>
      <c r="C4917" t="s">
        <v>3723</v>
      </c>
      <c r="D4917" s="154">
        <v>59</v>
      </c>
      <c r="E4917" t="s">
        <v>1739</v>
      </c>
      <c r="F4917">
        <v>8</v>
      </c>
      <c r="G4917">
        <v>8</v>
      </c>
      <c r="H4917" t="s">
        <v>3404</v>
      </c>
      <c r="I4917" t="s">
        <v>3515</v>
      </c>
      <c r="K4917" t="s">
        <v>1740</v>
      </c>
      <c r="L4917" t="s">
        <v>1739</v>
      </c>
      <c r="M4917" t="s">
        <v>3404</v>
      </c>
      <c r="N4917" t="b">
        <f>IF(ETMRouteStages[[#This Row],[RID]]=A4916,ETMRouteStages[[#This Row],[StageSequence]]=F4916+1,TRUE)</f>
        <v>1</v>
      </c>
    </row>
    <row r="4918" spans="1:14">
      <c r="A4918" t="s">
        <v>6643</v>
      </c>
      <c r="B4918" t="s">
        <v>1844</v>
      </c>
      <c r="C4918" t="s">
        <v>3723</v>
      </c>
      <c r="D4918" s="154">
        <v>59</v>
      </c>
      <c r="E4918" t="s">
        <v>1154</v>
      </c>
      <c r="F4918">
        <v>9</v>
      </c>
      <c r="G4918">
        <v>9</v>
      </c>
      <c r="H4918" t="s">
        <v>3404</v>
      </c>
      <c r="I4918" t="s">
        <v>3515</v>
      </c>
      <c r="K4918" t="s">
        <v>1155</v>
      </c>
      <c r="L4918" t="s">
        <v>1154</v>
      </c>
      <c r="M4918" t="s">
        <v>3404</v>
      </c>
      <c r="N4918" t="b">
        <f>IF(ETMRouteStages[[#This Row],[RID]]=A4917,ETMRouteStages[[#This Row],[StageSequence]]=F4917+1,TRUE)</f>
        <v>1</v>
      </c>
    </row>
    <row r="4919" spans="1:14">
      <c r="A4919" t="s">
        <v>6643</v>
      </c>
      <c r="B4919" t="s">
        <v>1844</v>
      </c>
      <c r="C4919" t="s">
        <v>3723</v>
      </c>
      <c r="D4919" s="154">
        <v>59</v>
      </c>
      <c r="E4919" t="s">
        <v>2171</v>
      </c>
      <c r="F4919">
        <v>10</v>
      </c>
      <c r="G4919">
        <v>10</v>
      </c>
      <c r="H4919" t="s">
        <v>3404</v>
      </c>
      <c r="I4919" t="s">
        <v>3515</v>
      </c>
      <c r="K4919" t="s">
        <v>2172</v>
      </c>
      <c r="L4919" t="s">
        <v>2171</v>
      </c>
      <c r="M4919" t="s">
        <v>3404</v>
      </c>
      <c r="N4919" t="b">
        <f>IF(ETMRouteStages[[#This Row],[RID]]=A4918,ETMRouteStages[[#This Row],[StageSequence]]=F4918+1,TRUE)</f>
        <v>1</v>
      </c>
    </row>
    <row r="4920" spans="1:14">
      <c r="A4920" t="s">
        <v>6643</v>
      </c>
      <c r="B4920" t="s">
        <v>1844</v>
      </c>
      <c r="C4920" t="s">
        <v>3723</v>
      </c>
      <c r="D4920" s="154">
        <v>59</v>
      </c>
      <c r="E4920" t="s">
        <v>1329</v>
      </c>
      <c r="F4920">
        <v>11</v>
      </c>
      <c r="G4920">
        <v>11</v>
      </c>
      <c r="H4920" t="s">
        <v>3404</v>
      </c>
      <c r="I4920" t="s">
        <v>3515</v>
      </c>
      <c r="K4920" t="s">
        <v>1330</v>
      </c>
      <c r="L4920" t="s">
        <v>1329</v>
      </c>
      <c r="M4920" t="s">
        <v>3404</v>
      </c>
      <c r="N4920" t="b">
        <f>IF(ETMRouteStages[[#This Row],[RID]]=A4919,ETMRouteStages[[#This Row],[StageSequence]]=F4919+1,TRUE)</f>
        <v>1</v>
      </c>
    </row>
    <row r="4921" spans="1:14">
      <c r="A4921" t="s">
        <v>6643</v>
      </c>
      <c r="B4921" t="s">
        <v>1844</v>
      </c>
      <c r="C4921" t="s">
        <v>3723</v>
      </c>
      <c r="D4921" s="154">
        <v>59</v>
      </c>
      <c r="E4921" t="s">
        <v>866</v>
      </c>
      <c r="F4921">
        <v>12</v>
      </c>
      <c r="G4921">
        <v>12</v>
      </c>
      <c r="H4921" t="s">
        <v>3404</v>
      </c>
      <c r="I4921" t="s">
        <v>3515</v>
      </c>
      <c r="K4921" t="s">
        <v>867</v>
      </c>
      <c r="L4921" t="s">
        <v>866</v>
      </c>
      <c r="M4921" t="s">
        <v>3404</v>
      </c>
      <c r="N4921" t="b">
        <f>IF(ETMRouteStages[[#This Row],[RID]]=A4920,ETMRouteStages[[#This Row],[StageSequence]]=F4920+1,TRUE)</f>
        <v>1</v>
      </c>
    </row>
    <row r="4922" spans="1:14">
      <c r="A4922" t="s">
        <v>6643</v>
      </c>
      <c r="B4922" t="s">
        <v>1844</v>
      </c>
      <c r="C4922" t="s">
        <v>3723</v>
      </c>
      <c r="D4922" s="154">
        <v>59</v>
      </c>
      <c r="E4922" t="s">
        <v>2233</v>
      </c>
      <c r="F4922">
        <v>13</v>
      </c>
      <c r="G4922">
        <v>14</v>
      </c>
      <c r="H4922" t="s">
        <v>3404</v>
      </c>
      <c r="I4922" t="s">
        <v>3515</v>
      </c>
      <c r="K4922" t="s">
        <v>2234</v>
      </c>
      <c r="L4922" t="s">
        <v>2233</v>
      </c>
      <c r="M4922" t="s">
        <v>3404</v>
      </c>
      <c r="N4922" t="b">
        <f>IF(ETMRouteStages[[#This Row],[RID]]=A4921,ETMRouteStages[[#This Row],[StageSequence]]=F4921+1,TRUE)</f>
        <v>1</v>
      </c>
    </row>
    <row r="4923" spans="1:14">
      <c r="A4923" t="s">
        <v>6643</v>
      </c>
      <c r="B4923" t="s">
        <v>1844</v>
      </c>
      <c r="C4923" t="s">
        <v>3723</v>
      </c>
      <c r="D4923" s="154">
        <v>59</v>
      </c>
      <c r="E4923" t="s">
        <v>2378</v>
      </c>
      <c r="F4923">
        <v>14</v>
      </c>
      <c r="G4923">
        <v>17</v>
      </c>
      <c r="H4923" t="s">
        <v>3404</v>
      </c>
      <c r="I4923" t="s">
        <v>3515</v>
      </c>
      <c r="K4923" t="s">
        <v>2379</v>
      </c>
      <c r="L4923" t="s">
        <v>2378</v>
      </c>
      <c r="M4923" t="s">
        <v>3404</v>
      </c>
      <c r="N4923" t="b">
        <f>IF(ETMRouteStages[[#This Row],[RID]]=A4922,ETMRouteStages[[#This Row],[StageSequence]]=F4922+1,TRUE)</f>
        <v>1</v>
      </c>
    </row>
    <row r="4924" spans="1:14">
      <c r="A4924" t="s">
        <v>6643</v>
      </c>
      <c r="B4924" t="s">
        <v>1844</v>
      </c>
      <c r="C4924" t="s">
        <v>3723</v>
      </c>
      <c r="D4924" s="154">
        <v>59</v>
      </c>
      <c r="E4924" t="s">
        <v>2376</v>
      </c>
      <c r="F4924">
        <v>15</v>
      </c>
      <c r="G4924">
        <v>18</v>
      </c>
      <c r="H4924" t="s">
        <v>3404</v>
      </c>
      <c r="I4924" t="s">
        <v>3515</v>
      </c>
      <c r="K4924" t="s">
        <v>2377</v>
      </c>
      <c r="L4924" t="s">
        <v>2376</v>
      </c>
      <c r="M4924" t="s">
        <v>3404</v>
      </c>
      <c r="N4924" t="b">
        <f>IF(ETMRouteStages[[#This Row],[RID]]=A4923,ETMRouteStages[[#This Row],[StageSequence]]=F4923+1,TRUE)</f>
        <v>1</v>
      </c>
    </row>
    <row r="4925" spans="1:14">
      <c r="A4925" t="s">
        <v>6643</v>
      </c>
      <c r="B4925" t="s">
        <v>1844</v>
      </c>
      <c r="C4925" t="s">
        <v>3723</v>
      </c>
      <c r="D4925" s="154">
        <v>59</v>
      </c>
      <c r="E4925" t="s">
        <v>2858</v>
      </c>
      <c r="F4925">
        <v>16</v>
      </c>
      <c r="G4925">
        <v>19</v>
      </c>
      <c r="H4925" t="s">
        <v>3404</v>
      </c>
      <c r="I4925" t="s">
        <v>3515</v>
      </c>
      <c r="K4925" t="s">
        <v>2859</v>
      </c>
      <c r="L4925" t="s">
        <v>2858</v>
      </c>
      <c r="M4925" t="s">
        <v>3404</v>
      </c>
      <c r="N4925" t="b">
        <f>IF(ETMRouteStages[[#This Row],[RID]]=A4924,ETMRouteStages[[#This Row],[StageSequence]]=F4924+1,TRUE)</f>
        <v>1</v>
      </c>
    </row>
    <row r="4926" spans="1:14">
      <c r="A4926" t="s">
        <v>6643</v>
      </c>
      <c r="B4926" t="s">
        <v>1844</v>
      </c>
      <c r="C4926" t="s">
        <v>3723</v>
      </c>
      <c r="D4926" s="154">
        <v>59</v>
      </c>
      <c r="E4926" t="s">
        <v>2819</v>
      </c>
      <c r="F4926">
        <v>17</v>
      </c>
      <c r="G4926">
        <v>21</v>
      </c>
      <c r="H4926" t="s">
        <v>3404</v>
      </c>
      <c r="I4926" t="s">
        <v>3515</v>
      </c>
      <c r="K4926" t="s">
        <v>2820</v>
      </c>
      <c r="L4926" t="s">
        <v>2819</v>
      </c>
      <c r="M4926" t="s">
        <v>3404</v>
      </c>
      <c r="N4926" t="b">
        <f>IF(ETMRouteStages[[#This Row],[RID]]=A4925,ETMRouteStages[[#This Row],[StageSequence]]=F4925+1,TRUE)</f>
        <v>1</v>
      </c>
    </row>
    <row r="4927" spans="1:14">
      <c r="A4927" t="s">
        <v>6643</v>
      </c>
      <c r="B4927" t="s">
        <v>1844</v>
      </c>
      <c r="C4927" t="s">
        <v>3723</v>
      </c>
      <c r="D4927" s="154">
        <v>59</v>
      </c>
      <c r="E4927" t="s">
        <v>1484</v>
      </c>
      <c r="F4927">
        <v>18</v>
      </c>
      <c r="G4927">
        <v>22</v>
      </c>
      <c r="H4927" t="s">
        <v>3404</v>
      </c>
      <c r="I4927" t="s">
        <v>3515</v>
      </c>
      <c r="K4927" t="s">
        <v>1485</v>
      </c>
      <c r="L4927" t="s">
        <v>1484</v>
      </c>
      <c r="M4927" t="s">
        <v>3404</v>
      </c>
      <c r="N4927" t="b">
        <f>IF(ETMRouteStages[[#This Row],[RID]]=A4926,ETMRouteStages[[#This Row],[StageSequence]]=F4926+1,TRUE)</f>
        <v>1</v>
      </c>
    </row>
    <row r="4928" spans="1:14">
      <c r="A4928" t="s">
        <v>6643</v>
      </c>
      <c r="B4928" t="s">
        <v>1844</v>
      </c>
      <c r="C4928" t="s">
        <v>3723</v>
      </c>
      <c r="D4928" s="154">
        <v>59</v>
      </c>
      <c r="E4928" t="s">
        <v>646</v>
      </c>
      <c r="F4928">
        <v>19</v>
      </c>
      <c r="G4928">
        <v>23</v>
      </c>
      <c r="H4928" t="s">
        <v>3404</v>
      </c>
      <c r="I4928" t="s">
        <v>3515</v>
      </c>
      <c r="K4928" t="s">
        <v>647</v>
      </c>
      <c r="L4928" t="s">
        <v>646</v>
      </c>
      <c r="M4928" t="s">
        <v>3404</v>
      </c>
      <c r="N4928" t="b">
        <f>IF(ETMRouteStages[[#This Row],[RID]]=A4927,ETMRouteStages[[#This Row],[StageSequence]]=F4927+1,TRUE)</f>
        <v>1</v>
      </c>
    </row>
    <row r="4929" spans="1:14">
      <c r="A4929" t="s">
        <v>6643</v>
      </c>
      <c r="B4929" t="s">
        <v>1844</v>
      </c>
      <c r="C4929" t="s">
        <v>3723</v>
      </c>
      <c r="D4929" s="154">
        <v>59</v>
      </c>
      <c r="E4929" t="s">
        <v>1001</v>
      </c>
      <c r="F4929">
        <v>20</v>
      </c>
      <c r="G4929">
        <v>24</v>
      </c>
      <c r="H4929" t="s">
        <v>3404</v>
      </c>
      <c r="I4929" t="s">
        <v>3515</v>
      </c>
      <c r="K4929" t="s">
        <v>1002</v>
      </c>
      <c r="L4929" t="s">
        <v>1001</v>
      </c>
      <c r="M4929" t="s">
        <v>3404</v>
      </c>
      <c r="N4929" t="b">
        <f>IF(ETMRouteStages[[#This Row],[RID]]=A4928,ETMRouteStages[[#This Row],[StageSequence]]=F4928+1,TRUE)</f>
        <v>1</v>
      </c>
    </row>
    <row r="4930" spans="1:14">
      <c r="A4930" t="s">
        <v>6643</v>
      </c>
      <c r="B4930" t="s">
        <v>1844</v>
      </c>
      <c r="C4930" t="s">
        <v>3723</v>
      </c>
      <c r="D4930" s="154">
        <v>59</v>
      </c>
      <c r="E4930" t="s">
        <v>2600</v>
      </c>
      <c r="F4930">
        <v>21</v>
      </c>
      <c r="G4930">
        <v>25</v>
      </c>
      <c r="H4930" t="s">
        <v>3404</v>
      </c>
      <c r="I4930" t="s">
        <v>3515</v>
      </c>
      <c r="K4930" t="s">
        <v>2601</v>
      </c>
      <c r="L4930" t="s">
        <v>2600</v>
      </c>
      <c r="M4930" t="s">
        <v>3404</v>
      </c>
      <c r="N4930" t="b">
        <f>IF(ETMRouteStages[[#This Row],[RID]]=A4929,ETMRouteStages[[#This Row],[StageSequence]]=F4929+1,TRUE)</f>
        <v>1</v>
      </c>
    </row>
    <row r="4931" spans="1:14">
      <c r="A4931" t="s">
        <v>6643</v>
      </c>
      <c r="B4931" t="s">
        <v>1844</v>
      </c>
      <c r="C4931" t="s">
        <v>3723</v>
      </c>
      <c r="D4931" s="154">
        <v>59</v>
      </c>
      <c r="E4931" t="s">
        <v>1085</v>
      </c>
      <c r="F4931">
        <v>22</v>
      </c>
      <c r="G4931">
        <v>26</v>
      </c>
      <c r="H4931" t="s">
        <v>3404</v>
      </c>
      <c r="I4931" t="s">
        <v>3515</v>
      </c>
      <c r="K4931" t="s">
        <v>1086</v>
      </c>
      <c r="L4931" t="s">
        <v>1085</v>
      </c>
      <c r="M4931" t="s">
        <v>3404</v>
      </c>
      <c r="N4931" t="b">
        <f>IF(ETMRouteStages[[#This Row],[RID]]=A4930,ETMRouteStages[[#This Row],[StageSequence]]=F4930+1,TRUE)</f>
        <v>1</v>
      </c>
    </row>
    <row r="4932" spans="1:14">
      <c r="A4932" t="s">
        <v>6643</v>
      </c>
      <c r="B4932" t="s">
        <v>1844</v>
      </c>
      <c r="C4932" t="s">
        <v>3723</v>
      </c>
      <c r="D4932" s="154">
        <v>59</v>
      </c>
      <c r="E4932" t="s">
        <v>1221</v>
      </c>
      <c r="F4932">
        <v>23</v>
      </c>
      <c r="G4932">
        <v>27</v>
      </c>
      <c r="H4932" t="s">
        <v>3404</v>
      </c>
      <c r="I4932" t="s">
        <v>3515</v>
      </c>
      <c r="K4932" t="s">
        <v>1222</v>
      </c>
      <c r="L4932" t="s">
        <v>1221</v>
      </c>
      <c r="M4932" t="s">
        <v>3404</v>
      </c>
      <c r="N4932" t="b">
        <f>IF(ETMRouteStages[[#This Row],[RID]]=A4931,ETMRouteStages[[#This Row],[StageSequence]]=F4931+1,TRUE)</f>
        <v>1</v>
      </c>
    </row>
    <row r="4933" spans="1:14">
      <c r="A4933" t="s">
        <v>6643</v>
      </c>
      <c r="B4933" t="s">
        <v>1844</v>
      </c>
      <c r="C4933" t="s">
        <v>3723</v>
      </c>
      <c r="D4933" s="154">
        <v>59</v>
      </c>
      <c r="E4933" t="s">
        <v>1327</v>
      </c>
      <c r="F4933">
        <v>24</v>
      </c>
      <c r="G4933">
        <v>28</v>
      </c>
      <c r="H4933" t="s">
        <v>3404</v>
      </c>
      <c r="I4933" t="s">
        <v>3515</v>
      </c>
      <c r="K4933" t="s">
        <v>1328</v>
      </c>
      <c r="L4933" t="s">
        <v>1327</v>
      </c>
      <c r="M4933" t="s">
        <v>3404</v>
      </c>
      <c r="N4933" t="b">
        <f>IF(ETMRouteStages[[#This Row],[RID]]=A4932,ETMRouteStages[[#This Row],[StageSequence]]=F4932+1,TRUE)</f>
        <v>1</v>
      </c>
    </row>
    <row r="4934" spans="1:14">
      <c r="A4934" t="s">
        <v>6643</v>
      </c>
      <c r="B4934" t="s">
        <v>1844</v>
      </c>
      <c r="C4934" t="s">
        <v>3723</v>
      </c>
      <c r="D4934" s="154">
        <v>59</v>
      </c>
      <c r="E4934" t="s">
        <v>2272</v>
      </c>
      <c r="F4934">
        <v>25</v>
      </c>
      <c r="G4934">
        <v>29</v>
      </c>
      <c r="H4934" t="s">
        <v>3404</v>
      </c>
      <c r="I4934" t="s">
        <v>3515</v>
      </c>
      <c r="K4934" t="s">
        <v>2273</v>
      </c>
      <c r="L4934" t="s">
        <v>2272</v>
      </c>
      <c r="M4934" t="s">
        <v>3404</v>
      </c>
      <c r="N4934" t="b">
        <f>IF(ETMRouteStages[[#This Row],[RID]]=A4933,ETMRouteStages[[#This Row],[StageSequence]]=F4933+1,TRUE)</f>
        <v>1</v>
      </c>
    </row>
    <row r="4935" spans="1:14">
      <c r="A4935" t="s">
        <v>6643</v>
      </c>
      <c r="B4935" t="s">
        <v>1844</v>
      </c>
      <c r="C4935" t="s">
        <v>3723</v>
      </c>
      <c r="D4935" s="154">
        <v>59</v>
      </c>
      <c r="E4935" t="s">
        <v>638</v>
      </c>
      <c r="F4935">
        <v>26</v>
      </c>
      <c r="G4935">
        <v>30</v>
      </c>
      <c r="H4935" t="s">
        <v>3404</v>
      </c>
      <c r="I4935" t="s">
        <v>3515</v>
      </c>
      <c r="K4935" t="s">
        <v>639</v>
      </c>
      <c r="L4935" t="s">
        <v>638</v>
      </c>
      <c r="M4935" t="s">
        <v>3404</v>
      </c>
      <c r="N4935" t="b">
        <f>IF(ETMRouteStages[[#This Row],[RID]]=A4934,ETMRouteStages[[#This Row],[StageSequence]]=F4934+1,TRUE)</f>
        <v>1</v>
      </c>
    </row>
    <row r="4936" spans="1:14">
      <c r="A4936" t="s">
        <v>6643</v>
      </c>
      <c r="B4936" t="s">
        <v>1844</v>
      </c>
      <c r="C4936" t="s">
        <v>3723</v>
      </c>
      <c r="D4936" s="154">
        <v>59</v>
      </c>
      <c r="E4936" t="s">
        <v>640</v>
      </c>
      <c r="F4936">
        <v>27</v>
      </c>
      <c r="G4936">
        <v>31</v>
      </c>
      <c r="H4936" t="s">
        <v>3404</v>
      </c>
      <c r="I4936" t="s">
        <v>3515</v>
      </c>
      <c r="K4936" t="s">
        <v>641</v>
      </c>
      <c r="L4936" t="s">
        <v>640</v>
      </c>
      <c r="M4936" t="s">
        <v>3404</v>
      </c>
      <c r="N4936" t="b">
        <f>IF(ETMRouteStages[[#This Row],[RID]]=A4935,ETMRouteStages[[#This Row],[StageSequence]]=F4935+1,TRUE)</f>
        <v>1</v>
      </c>
    </row>
    <row r="4937" spans="1:14">
      <c r="A4937" t="s">
        <v>6643</v>
      </c>
      <c r="B4937" t="s">
        <v>1844</v>
      </c>
      <c r="C4937" t="s">
        <v>3723</v>
      </c>
      <c r="D4937" s="154">
        <v>59</v>
      </c>
      <c r="E4937" t="s">
        <v>2594</v>
      </c>
      <c r="F4937">
        <v>28</v>
      </c>
      <c r="G4937">
        <v>32</v>
      </c>
      <c r="H4937" t="s">
        <v>3404</v>
      </c>
      <c r="I4937" t="s">
        <v>3515</v>
      </c>
      <c r="K4937" t="s">
        <v>2595</v>
      </c>
      <c r="L4937" t="s">
        <v>2594</v>
      </c>
      <c r="M4937" t="s">
        <v>3404</v>
      </c>
      <c r="N4937" t="b">
        <f>IF(ETMRouteStages[[#This Row],[RID]]=A4936,ETMRouteStages[[#This Row],[StageSequence]]=F4936+1,TRUE)</f>
        <v>1</v>
      </c>
    </row>
    <row r="4938" spans="1:14">
      <c r="A4938" t="s">
        <v>6643</v>
      </c>
      <c r="B4938" t="s">
        <v>1844</v>
      </c>
      <c r="C4938" t="s">
        <v>3723</v>
      </c>
      <c r="D4938" s="154">
        <v>59</v>
      </c>
      <c r="E4938" t="s">
        <v>1542</v>
      </c>
      <c r="F4938">
        <v>29</v>
      </c>
      <c r="G4938">
        <v>33</v>
      </c>
      <c r="H4938" t="s">
        <v>3404</v>
      </c>
      <c r="I4938" t="s">
        <v>3515</v>
      </c>
      <c r="K4938" t="s">
        <v>1543</v>
      </c>
      <c r="L4938" t="s">
        <v>1542</v>
      </c>
      <c r="M4938" t="s">
        <v>3404</v>
      </c>
      <c r="N4938" t="b">
        <f>IF(ETMRouteStages[[#This Row],[RID]]=A4937,ETMRouteStages[[#This Row],[StageSequence]]=F4937+1,TRUE)</f>
        <v>1</v>
      </c>
    </row>
    <row r="4939" spans="1:14">
      <c r="A4939" t="s">
        <v>6643</v>
      </c>
      <c r="B4939" t="s">
        <v>1844</v>
      </c>
      <c r="C4939" t="s">
        <v>3723</v>
      </c>
      <c r="D4939" s="154">
        <v>59</v>
      </c>
      <c r="E4939" t="s">
        <v>3090</v>
      </c>
      <c r="F4939">
        <v>30</v>
      </c>
      <c r="G4939">
        <v>35</v>
      </c>
      <c r="H4939" t="s">
        <v>3404</v>
      </c>
      <c r="I4939" t="s">
        <v>3515</v>
      </c>
      <c r="K4939" t="s">
        <v>3091</v>
      </c>
      <c r="L4939" t="s">
        <v>3090</v>
      </c>
      <c r="M4939" t="s">
        <v>3404</v>
      </c>
      <c r="N4939" t="b">
        <f>IF(ETMRouteStages[[#This Row],[RID]]=A4938,ETMRouteStages[[#This Row],[StageSequence]]=F4938+1,TRUE)</f>
        <v>1</v>
      </c>
    </row>
    <row r="4940" spans="1:14">
      <c r="A4940" t="s">
        <v>6643</v>
      </c>
      <c r="B4940" t="s">
        <v>1844</v>
      </c>
      <c r="C4940" t="s">
        <v>3723</v>
      </c>
      <c r="D4940" s="154">
        <v>59</v>
      </c>
      <c r="E4940" t="s">
        <v>2638</v>
      </c>
      <c r="F4940">
        <v>31</v>
      </c>
      <c r="G4940">
        <v>39</v>
      </c>
      <c r="H4940" t="s">
        <v>3404</v>
      </c>
      <c r="I4940" t="s">
        <v>3515</v>
      </c>
      <c r="K4940" t="s">
        <v>2639</v>
      </c>
      <c r="L4940" t="s">
        <v>2638</v>
      </c>
      <c r="M4940" t="s">
        <v>3404</v>
      </c>
      <c r="N4940" t="b">
        <f>IF(ETMRouteStages[[#This Row],[RID]]=A4939,ETMRouteStages[[#This Row],[StageSequence]]=F4939+1,TRUE)</f>
        <v>1</v>
      </c>
    </row>
    <row r="4941" spans="1:14">
      <c r="A4941" t="s">
        <v>6643</v>
      </c>
      <c r="B4941" t="s">
        <v>1844</v>
      </c>
      <c r="C4941" t="s">
        <v>3723</v>
      </c>
      <c r="D4941" s="154">
        <v>59</v>
      </c>
      <c r="E4941" t="s">
        <v>475</v>
      </c>
      <c r="F4941">
        <v>32</v>
      </c>
      <c r="G4941">
        <v>41</v>
      </c>
      <c r="H4941" t="s">
        <v>3404</v>
      </c>
      <c r="I4941" t="s">
        <v>3515</v>
      </c>
      <c r="K4941" t="s">
        <v>476</v>
      </c>
      <c r="L4941" t="s">
        <v>475</v>
      </c>
      <c r="M4941" t="s">
        <v>3404</v>
      </c>
      <c r="N4941" t="b">
        <f>IF(ETMRouteStages[[#This Row],[RID]]=A4940,ETMRouteStages[[#This Row],[StageSequence]]=F4940+1,TRUE)</f>
        <v>1</v>
      </c>
    </row>
    <row r="4942" spans="1:14">
      <c r="A4942" t="s">
        <v>6643</v>
      </c>
      <c r="B4942" t="s">
        <v>1844</v>
      </c>
      <c r="C4942" t="s">
        <v>3723</v>
      </c>
      <c r="D4942" s="154">
        <v>59</v>
      </c>
      <c r="E4942" t="s">
        <v>948</v>
      </c>
      <c r="F4942">
        <v>33</v>
      </c>
      <c r="G4942">
        <v>44</v>
      </c>
      <c r="H4942" t="s">
        <v>3404</v>
      </c>
      <c r="I4942" t="s">
        <v>3515</v>
      </c>
      <c r="K4942" t="s">
        <v>949</v>
      </c>
      <c r="L4942" t="s">
        <v>948</v>
      </c>
      <c r="M4942" t="s">
        <v>3404</v>
      </c>
      <c r="N4942" t="b">
        <f>IF(ETMRouteStages[[#This Row],[RID]]=A4941,ETMRouteStages[[#This Row],[StageSequence]]=F4941+1,TRUE)</f>
        <v>1</v>
      </c>
    </row>
    <row r="4943" spans="1:14">
      <c r="A4943" t="s">
        <v>6643</v>
      </c>
      <c r="B4943" t="s">
        <v>1844</v>
      </c>
      <c r="C4943" t="s">
        <v>3723</v>
      </c>
      <c r="D4943" s="154">
        <v>59</v>
      </c>
      <c r="E4943" t="s">
        <v>3160</v>
      </c>
      <c r="F4943">
        <v>34</v>
      </c>
      <c r="G4943">
        <v>46</v>
      </c>
      <c r="H4943" t="s">
        <v>3404</v>
      </c>
      <c r="I4943" t="s">
        <v>3515</v>
      </c>
      <c r="K4943" t="s">
        <v>3161</v>
      </c>
      <c r="L4943" t="s">
        <v>3160</v>
      </c>
      <c r="M4943" t="s">
        <v>3404</v>
      </c>
      <c r="N4943" t="b">
        <f>IF(ETMRouteStages[[#This Row],[RID]]=A4942,ETMRouteStages[[#This Row],[StageSequence]]=F4942+1,TRUE)</f>
        <v>1</v>
      </c>
    </row>
    <row r="4944" spans="1:14">
      <c r="A4944" t="s">
        <v>6643</v>
      </c>
      <c r="B4944" t="s">
        <v>1844</v>
      </c>
      <c r="C4944" t="s">
        <v>3723</v>
      </c>
      <c r="D4944" s="154">
        <v>59</v>
      </c>
      <c r="E4944" t="s">
        <v>2067</v>
      </c>
      <c r="F4944">
        <v>35</v>
      </c>
      <c r="G4944">
        <v>48</v>
      </c>
      <c r="H4944" t="s">
        <v>3404</v>
      </c>
      <c r="I4944" t="s">
        <v>3515</v>
      </c>
      <c r="K4944" t="s">
        <v>2068</v>
      </c>
      <c r="L4944" t="s">
        <v>2067</v>
      </c>
      <c r="M4944" t="s">
        <v>3404</v>
      </c>
      <c r="N4944" t="b">
        <f>IF(ETMRouteStages[[#This Row],[RID]]=A4943,ETMRouteStages[[#This Row],[StageSequence]]=F4943+1,TRUE)</f>
        <v>1</v>
      </c>
    </row>
    <row r="4945" spans="1:14">
      <c r="A4945" t="s">
        <v>6643</v>
      </c>
      <c r="B4945" t="s">
        <v>1844</v>
      </c>
      <c r="C4945" t="s">
        <v>3723</v>
      </c>
      <c r="D4945" s="154">
        <v>59</v>
      </c>
      <c r="E4945" t="s">
        <v>1940</v>
      </c>
      <c r="F4945">
        <v>36</v>
      </c>
      <c r="G4945">
        <v>50</v>
      </c>
      <c r="H4945" t="s">
        <v>3404</v>
      </c>
      <c r="I4945" t="s">
        <v>3515</v>
      </c>
      <c r="K4945" t="s">
        <v>1941</v>
      </c>
      <c r="L4945" t="s">
        <v>1940</v>
      </c>
      <c r="M4945" t="s">
        <v>3404</v>
      </c>
      <c r="N4945" t="b">
        <f>IF(ETMRouteStages[[#This Row],[RID]]=A4944,ETMRouteStages[[#This Row],[StageSequence]]=F4944+1,TRUE)</f>
        <v>1</v>
      </c>
    </row>
    <row r="4946" spans="1:14">
      <c r="A4946" t="s">
        <v>6644</v>
      </c>
      <c r="B4946" t="s">
        <v>1844</v>
      </c>
      <c r="C4946" t="s">
        <v>3531</v>
      </c>
      <c r="D4946" s="154">
        <v>6</v>
      </c>
      <c r="E4946" t="s">
        <v>1843</v>
      </c>
      <c r="F4946">
        <v>1</v>
      </c>
      <c r="G4946">
        <v>0</v>
      </c>
      <c r="H4946" t="s">
        <v>3404</v>
      </c>
      <c r="I4946" t="s">
        <v>3515</v>
      </c>
      <c r="K4946" t="s">
        <v>1844</v>
      </c>
      <c r="L4946" t="s">
        <v>1843</v>
      </c>
      <c r="M4946" t="s">
        <v>3404</v>
      </c>
      <c r="N4946" t="b">
        <f>IF(ETMRouteStages[[#This Row],[RID]]=A4945,ETMRouteStages[[#This Row],[StageSequence]]=F4945+1,TRUE)</f>
        <v>1</v>
      </c>
    </row>
    <row r="4947" spans="1:14">
      <c r="A4947" t="s">
        <v>6644</v>
      </c>
      <c r="B4947" t="s">
        <v>1844</v>
      </c>
      <c r="C4947" t="s">
        <v>3531</v>
      </c>
      <c r="D4947" s="154">
        <v>6</v>
      </c>
      <c r="E4947" t="s">
        <v>2127</v>
      </c>
      <c r="F4947">
        <v>2</v>
      </c>
      <c r="G4947">
        <v>3</v>
      </c>
      <c r="H4947" t="s">
        <v>3404</v>
      </c>
      <c r="I4947" t="s">
        <v>3515</v>
      </c>
      <c r="K4947" t="s">
        <v>2128</v>
      </c>
      <c r="L4947" t="s">
        <v>2127</v>
      </c>
      <c r="M4947" t="s">
        <v>3404</v>
      </c>
      <c r="N4947" t="b">
        <f>IF(ETMRouteStages[[#This Row],[RID]]=A4946,ETMRouteStages[[#This Row],[StageSequence]]=F4946+1,TRUE)</f>
        <v>1</v>
      </c>
    </row>
    <row r="4948" spans="1:14">
      <c r="A4948" t="s">
        <v>6644</v>
      </c>
      <c r="B4948" t="s">
        <v>1844</v>
      </c>
      <c r="C4948" t="s">
        <v>3531</v>
      </c>
      <c r="D4948" s="154">
        <v>6</v>
      </c>
      <c r="E4948" t="s">
        <v>2463</v>
      </c>
      <c r="F4948">
        <v>3</v>
      </c>
      <c r="G4948">
        <v>4</v>
      </c>
      <c r="H4948" t="s">
        <v>3404</v>
      </c>
      <c r="I4948" t="s">
        <v>3515</v>
      </c>
      <c r="K4948" t="s">
        <v>2464</v>
      </c>
      <c r="L4948" t="s">
        <v>2463</v>
      </c>
      <c r="M4948" t="s">
        <v>3404</v>
      </c>
      <c r="N4948" t="b">
        <f>IF(ETMRouteStages[[#This Row],[RID]]=A4947,ETMRouteStages[[#This Row],[StageSequence]]=F4947+1,TRUE)</f>
        <v>1</v>
      </c>
    </row>
    <row r="4949" spans="1:14">
      <c r="A4949" t="s">
        <v>6644</v>
      </c>
      <c r="B4949" t="s">
        <v>1844</v>
      </c>
      <c r="C4949" t="s">
        <v>3531</v>
      </c>
      <c r="D4949" s="154">
        <v>6</v>
      </c>
      <c r="E4949" t="s">
        <v>428</v>
      </c>
      <c r="F4949">
        <v>4</v>
      </c>
      <c r="G4949">
        <v>6</v>
      </c>
      <c r="H4949" t="s">
        <v>3404</v>
      </c>
      <c r="I4949" t="s">
        <v>3515</v>
      </c>
      <c r="K4949" t="s">
        <v>429</v>
      </c>
      <c r="L4949" t="s">
        <v>428</v>
      </c>
      <c r="M4949" t="s">
        <v>3404</v>
      </c>
      <c r="N4949" t="b">
        <f>IF(ETMRouteStages[[#This Row],[RID]]=A4948,ETMRouteStages[[#This Row],[StageSequence]]=F4948+1,TRUE)</f>
        <v>1</v>
      </c>
    </row>
    <row r="4950" spans="1:14">
      <c r="A4950" t="s">
        <v>6644</v>
      </c>
      <c r="B4950" t="s">
        <v>1844</v>
      </c>
      <c r="C4950" t="s">
        <v>3531</v>
      </c>
      <c r="D4950" s="154">
        <v>6</v>
      </c>
      <c r="E4950" t="s">
        <v>2727</v>
      </c>
      <c r="F4950">
        <v>5</v>
      </c>
      <c r="G4950">
        <v>7</v>
      </c>
      <c r="H4950" t="s">
        <v>3404</v>
      </c>
      <c r="I4950" t="s">
        <v>3515</v>
      </c>
      <c r="K4950" t="s">
        <v>2728</v>
      </c>
      <c r="L4950" t="s">
        <v>2727</v>
      </c>
      <c r="M4950" t="s">
        <v>3404</v>
      </c>
      <c r="N4950" t="b">
        <f>IF(ETMRouteStages[[#This Row],[RID]]=A4949,ETMRouteStages[[#This Row],[StageSequence]]=F4949+1,TRUE)</f>
        <v>1</v>
      </c>
    </row>
    <row r="4951" spans="1:14">
      <c r="A4951" t="s">
        <v>6644</v>
      </c>
      <c r="B4951" t="s">
        <v>1844</v>
      </c>
      <c r="C4951" t="s">
        <v>3531</v>
      </c>
      <c r="D4951" s="154">
        <v>6</v>
      </c>
      <c r="E4951" t="s">
        <v>3040</v>
      </c>
      <c r="F4951">
        <v>6</v>
      </c>
      <c r="G4951">
        <v>8</v>
      </c>
      <c r="H4951" t="s">
        <v>3404</v>
      </c>
      <c r="I4951" t="s">
        <v>3515</v>
      </c>
      <c r="K4951" t="s">
        <v>3041</v>
      </c>
      <c r="L4951" t="s">
        <v>3040</v>
      </c>
      <c r="M4951" t="s">
        <v>3404</v>
      </c>
      <c r="N4951" t="b">
        <f>IF(ETMRouteStages[[#This Row],[RID]]=A4950,ETMRouteStages[[#This Row],[StageSequence]]=F4950+1,TRUE)</f>
        <v>1</v>
      </c>
    </row>
    <row r="4952" spans="1:14">
      <c r="A4952" t="s">
        <v>6644</v>
      </c>
      <c r="B4952" t="s">
        <v>1844</v>
      </c>
      <c r="C4952" t="s">
        <v>3531</v>
      </c>
      <c r="D4952" s="154">
        <v>6</v>
      </c>
      <c r="E4952" t="s">
        <v>2294</v>
      </c>
      <c r="F4952">
        <v>7</v>
      </c>
      <c r="G4952">
        <v>10</v>
      </c>
      <c r="H4952" t="s">
        <v>3404</v>
      </c>
      <c r="I4952" t="s">
        <v>3515</v>
      </c>
      <c r="K4952" t="s">
        <v>2295</v>
      </c>
      <c r="L4952" t="s">
        <v>2294</v>
      </c>
      <c r="M4952" t="s">
        <v>3404</v>
      </c>
      <c r="N4952" t="b">
        <f>IF(ETMRouteStages[[#This Row],[RID]]=A4951,ETMRouteStages[[#This Row],[StageSequence]]=F4951+1,TRUE)</f>
        <v>1</v>
      </c>
    </row>
    <row r="4953" spans="1:14">
      <c r="A4953" t="s">
        <v>6644</v>
      </c>
      <c r="B4953" t="s">
        <v>1844</v>
      </c>
      <c r="C4953" t="s">
        <v>3531</v>
      </c>
      <c r="D4953" s="154">
        <v>6</v>
      </c>
      <c r="E4953" t="s">
        <v>2874</v>
      </c>
      <c r="F4953">
        <v>8</v>
      </c>
      <c r="G4953">
        <v>11</v>
      </c>
      <c r="H4953" t="s">
        <v>3404</v>
      </c>
      <c r="I4953" t="s">
        <v>3515</v>
      </c>
      <c r="K4953" t="s">
        <v>2875</v>
      </c>
      <c r="L4953" t="s">
        <v>2874</v>
      </c>
      <c r="M4953" t="s">
        <v>3404</v>
      </c>
      <c r="N4953" t="b">
        <f>IF(ETMRouteStages[[#This Row],[RID]]=A4952,ETMRouteStages[[#This Row],[StageSequence]]=F4952+1,TRUE)</f>
        <v>1</v>
      </c>
    </row>
    <row r="4954" spans="1:14">
      <c r="A4954" t="s">
        <v>6644</v>
      </c>
      <c r="B4954" t="s">
        <v>1844</v>
      </c>
      <c r="C4954" t="s">
        <v>3531</v>
      </c>
      <c r="D4954" s="154">
        <v>6</v>
      </c>
      <c r="E4954" t="s">
        <v>1679</v>
      </c>
      <c r="F4954">
        <v>9</v>
      </c>
      <c r="G4954">
        <v>12</v>
      </c>
      <c r="H4954" t="s">
        <v>3404</v>
      </c>
      <c r="I4954" t="s">
        <v>3515</v>
      </c>
      <c r="K4954" t="s">
        <v>1680</v>
      </c>
      <c r="L4954" t="s">
        <v>1679</v>
      </c>
      <c r="M4954" t="s">
        <v>3404</v>
      </c>
      <c r="N4954" t="b">
        <f>IF(ETMRouteStages[[#This Row],[RID]]=A4953,ETMRouteStages[[#This Row],[StageSequence]]=F4953+1,TRUE)</f>
        <v>1</v>
      </c>
    </row>
    <row r="4955" spans="1:14">
      <c r="A4955" t="s">
        <v>6644</v>
      </c>
      <c r="B4955" t="s">
        <v>1844</v>
      </c>
      <c r="C4955" t="s">
        <v>3531</v>
      </c>
      <c r="D4955" s="154">
        <v>6</v>
      </c>
      <c r="E4955" t="s">
        <v>2850</v>
      </c>
      <c r="F4955">
        <v>10</v>
      </c>
      <c r="G4955">
        <v>15</v>
      </c>
      <c r="H4955" t="s">
        <v>3404</v>
      </c>
      <c r="I4955" t="s">
        <v>3515</v>
      </c>
      <c r="K4955" t="s">
        <v>2851</v>
      </c>
      <c r="L4955" t="s">
        <v>2850</v>
      </c>
      <c r="M4955" t="s">
        <v>3404</v>
      </c>
      <c r="N4955" t="b">
        <f>IF(ETMRouteStages[[#This Row],[RID]]=A4954,ETMRouteStages[[#This Row],[StageSequence]]=F4954+1,TRUE)</f>
        <v>1</v>
      </c>
    </row>
    <row r="4956" spans="1:14">
      <c r="A4956" t="s">
        <v>6644</v>
      </c>
      <c r="B4956" t="s">
        <v>1844</v>
      </c>
      <c r="C4956" t="s">
        <v>3531</v>
      </c>
      <c r="D4956" s="154">
        <v>6</v>
      </c>
      <c r="E4956" t="s">
        <v>976</v>
      </c>
      <c r="F4956">
        <v>11</v>
      </c>
      <c r="G4956">
        <v>16</v>
      </c>
      <c r="H4956" t="s">
        <v>3500</v>
      </c>
      <c r="I4956" t="s">
        <v>3515</v>
      </c>
      <c r="K4956" t="s">
        <v>977</v>
      </c>
      <c r="L4956" t="s">
        <v>976</v>
      </c>
      <c r="M4956" t="s">
        <v>3500</v>
      </c>
      <c r="N4956" t="b">
        <f>IF(ETMRouteStages[[#This Row],[RID]]=A4955,ETMRouteStages[[#This Row],[StageSequence]]=F4955+1,TRUE)</f>
        <v>1</v>
      </c>
    </row>
    <row r="4957" spans="1:14">
      <c r="A4957" t="s">
        <v>6644</v>
      </c>
      <c r="B4957" t="s">
        <v>1844</v>
      </c>
      <c r="C4957" t="s">
        <v>3531</v>
      </c>
      <c r="D4957" s="154">
        <v>6</v>
      </c>
      <c r="E4957" t="s">
        <v>2532</v>
      </c>
      <c r="F4957">
        <v>12</v>
      </c>
      <c r="G4957">
        <v>18</v>
      </c>
      <c r="H4957" t="s">
        <v>3404</v>
      </c>
      <c r="I4957" t="s">
        <v>3515</v>
      </c>
      <c r="K4957" t="s">
        <v>2533</v>
      </c>
      <c r="L4957" t="s">
        <v>2532</v>
      </c>
      <c r="M4957" t="s">
        <v>3404</v>
      </c>
      <c r="N4957" t="b">
        <f>IF(ETMRouteStages[[#This Row],[RID]]=A4956,ETMRouteStages[[#This Row],[StageSequence]]=F4956+1,TRUE)</f>
        <v>1</v>
      </c>
    </row>
    <row r="4958" spans="1:14">
      <c r="A4958" t="s">
        <v>6644</v>
      </c>
      <c r="B4958" t="s">
        <v>1844</v>
      </c>
      <c r="C4958" t="s">
        <v>3531</v>
      </c>
      <c r="D4958" s="154">
        <v>6</v>
      </c>
      <c r="E4958" t="s">
        <v>2465</v>
      </c>
      <c r="F4958">
        <v>13</v>
      </c>
      <c r="G4958">
        <v>19</v>
      </c>
      <c r="H4958" t="s">
        <v>3404</v>
      </c>
      <c r="I4958" t="s">
        <v>3515</v>
      </c>
      <c r="K4958" t="s">
        <v>2466</v>
      </c>
      <c r="L4958" t="s">
        <v>2465</v>
      </c>
      <c r="M4958" t="s">
        <v>3404</v>
      </c>
      <c r="N4958" t="b">
        <f>IF(ETMRouteStages[[#This Row],[RID]]=A4957,ETMRouteStages[[#This Row],[StageSequence]]=F4957+1,TRUE)</f>
        <v>1</v>
      </c>
    </row>
    <row r="4959" spans="1:14">
      <c r="A4959" t="s">
        <v>6644</v>
      </c>
      <c r="B4959" t="s">
        <v>1844</v>
      </c>
      <c r="C4959" t="s">
        <v>3531</v>
      </c>
      <c r="D4959" s="154">
        <v>6</v>
      </c>
      <c r="E4959" t="s">
        <v>3138</v>
      </c>
      <c r="F4959">
        <v>14</v>
      </c>
      <c r="G4959">
        <v>21</v>
      </c>
      <c r="H4959" t="s">
        <v>3404</v>
      </c>
      <c r="I4959" t="s">
        <v>3515</v>
      </c>
      <c r="K4959" t="s">
        <v>3139</v>
      </c>
      <c r="L4959" t="s">
        <v>3138</v>
      </c>
      <c r="M4959" t="s">
        <v>3404</v>
      </c>
      <c r="N4959" t="b">
        <f>IF(ETMRouteStages[[#This Row],[RID]]=A4958,ETMRouteStages[[#This Row],[StageSequence]]=F4958+1,TRUE)</f>
        <v>1</v>
      </c>
    </row>
    <row r="4960" spans="1:14">
      <c r="A4960" t="s">
        <v>6644</v>
      </c>
      <c r="B4960" t="s">
        <v>1844</v>
      </c>
      <c r="C4960" t="s">
        <v>3531</v>
      </c>
      <c r="D4960" s="154">
        <v>6</v>
      </c>
      <c r="E4960" t="s">
        <v>3150</v>
      </c>
      <c r="F4960">
        <v>15</v>
      </c>
      <c r="G4960">
        <v>23</v>
      </c>
      <c r="H4960" t="s">
        <v>3404</v>
      </c>
      <c r="I4960" t="s">
        <v>3515</v>
      </c>
      <c r="K4960" t="s">
        <v>3151</v>
      </c>
      <c r="L4960" t="s">
        <v>3150</v>
      </c>
      <c r="M4960" t="s">
        <v>3404</v>
      </c>
      <c r="N4960" t="b">
        <f>IF(ETMRouteStages[[#This Row],[RID]]=A4959,ETMRouteStages[[#This Row],[StageSequence]]=F4959+1,TRUE)</f>
        <v>1</v>
      </c>
    </row>
    <row r="4961" spans="1:14">
      <c r="A4961" t="s">
        <v>6644</v>
      </c>
      <c r="B4961" t="s">
        <v>1844</v>
      </c>
      <c r="C4961" t="s">
        <v>3531</v>
      </c>
      <c r="D4961" s="154">
        <v>6</v>
      </c>
      <c r="E4961" t="s">
        <v>1021</v>
      </c>
      <c r="F4961">
        <v>16</v>
      </c>
      <c r="G4961">
        <v>24</v>
      </c>
      <c r="H4961" t="s">
        <v>3404</v>
      </c>
      <c r="I4961" t="s">
        <v>3515</v>
      </c>
      <c r="K4961" t="s">
        <v>1022</v>
      </c>
      <c r="L4961" t="s">
        <v>1021</v>
      </c>
      <c r="M4961" t="s">
        <v>3404</v>
      </c>
      <c r="N4961" t="b">
        <f>IF(ETMRouteStages[[#This Row],[RID]]=A4960,ETMRouteStages[[#This Row],[StageSequence]]=F4960+1,TRUE)</f>
        <v>1</v>
      </c>
    </row>
    <row r="4962" spans="1:14">
      <c r="A4962" t="s">
        <v>6644</v>
      </c>
      <c r="B4962" t="s">
        <v>1844</v>
      </c>
      <c r="C4962" t="s">
        <v>3531</v>
      </c>
      <c r="D4962" s="154">
        <v>6</v>
      </c>
      <c r="E4962" t="s">
        <v>896</v>
      </c>
      <c r="F4962">
        <v>17</v>
      </c>
      <c r="G4962">
        <v>26</v>
      </c>
      <c r="H4962" t="s">
        <v>3404</v>
      </c>
      <c r="I4962" t="s">
        <v>3515</v>
      </c>
      <c r="K4962" t="s">
        <v>897</v>
      </c>
      <c r="L4962" t="s">
        <v>896</v>
      </c>
      <c r="M4962" t="s">
        <v>3404</v>
      </c>
      <c r="N4962" t="b">
        <f>IF(ETMRouteStages[[#This Row],[RID]]=A4961,ETMRouteStages[[#This Row],[StageSequence]]=F4961+1,TRUE)</f>
        <v>1</v>
      </c>
    </row>
    <row r="4963" spans="1:14">
      <c r="A4963" t="s">
        <v>6644</v>
      </c>
      <c r="B4963" t="s">
        <v>1844</v>
      </c>
      <c r="C4963" t="s">
        <v>3531</v>
      </c>
      <c r="D4963" s="154">
        <v>6</v>
      </c>
      <c r="E4963" t="s">
        <v>2968</v>
      </c>
      <c r="F4963">
        <v>18</v>
      </c>
      <c r="G4963">
        <v>28</v>
      </c>
      <c r="H4963" t="s">
        <v>3404</v>
      </c>
      <c r="I4963" t="s">
        <v>3515</v>
      </c>
      <c r="K4963" t="s">
        <v>2969</v>
      </c>
      <c r="L4963" t="s">
        <v>2968</v>
      </c>
      <c r="M4963" t="s">
        <v>3404</v>
      </c>
      <c r="N4963" t="b">
        <f>IF(ETMRouteStages[[#This Row],[RID]]=A4962,ETMRouteStages[[#This Row],[StageSequence]]=F4962+1,TRUE)</f>
        <v>1</v>
      </c>
    </row>
    <row r="4964" spans="1:14">
      <c r="A4964" t="s">
        <v>6644</v>
      </c>
      <c r="B4964" t="s">
        <v>1844</v>
      </c>
      <c r="C4964" t="s">
        <v>3531</v>
      </c>
      <c r="D4964" s="154">
        <v>6</v>
      </c>
      <c r="E4964" t="s">
        <v>2644</v>
      </c>
      <c r="F4964">
        <v>19</v>
      </c>
      <c r="G4964">
        <v>29</v>
      </c>
      <c r="H4964" t="s">
        <v>3404</v>
      </c>
      <c r="I4964" t="s">
        <v>3515</v>
      </c>
      <c r="K4964" t="s">
        <v>2645</v>
      </c>
      <c r="L4964" t="s">
        <v>2644</v>
      </c>
      <c r="M4964" t="s">
        <v>3404</v>
      </c>
      <c r="N4964" t="b">
        <f>IF(ETMRouteStages[[#This Row],[RID]]=A4963,ETMRouteStages[[#This Row],[StageSequence]]=F4963+1,TRUE)</f>
        <v>1</v>
      </c>
    </row>
    <row r="4965" spans="1:14">
      <c r="A4965" t="s">
        <v>6644</v>
      </c>
      <c r="B4965" t="s">
        <v>1844</v>
      </c>
      <c r="C4965" t="s">
        <v>3531</v>
      </c>
      <c r="D4965" s="154">
        <v>6</v>
      </c>
      <c r="E4965" t="s">
        <v>3002</v>
      </c>
      <c r="F4965">
        <v>20</v>
      </c>
      <c r="G4965">
        <v>30</v>
      </c>
      <c r="H4965" t="s">
        <v>3404</v>
      </c>
      <c r="I4965" t="s">
        <v>3515</v>
      </c>
      <c r="K4965" t="s">
        <v>3003</v>
      </c>
      <c r="L4965" t="s">
        <v>3002</v>
      </c>
      <c r="M4965" t="s">
        <v>3404</v>
      </c>
      <c r="N4965" t="b">
        <f>IF(ETMRouteStages[[#This Row],[RID]]=A4964,ETMRouteStages[[#This Row],[StageSequence]]=F4964+1,TRUE)</f>
        <v>1</v>
      </c>
    </row>
    <row r="4966" spans="1:14">
      <c r="A4966" t="s">
        <v>6645</v>
      </c>
      <c r="B4966" t="s">
        <v>1844</v>
      </c>
      <c r="C4966" t="s">
        <v>3727</v>
      </c>
      <c r="D4966" s="154">
        <v>60</v>
      </c>
      <c r="E4966" t="s">
        <v>1843</v>
      </c>
      <c r="F4966">
        <v>1</v>
      </c>
      <c r="G4966">
        <v>0</v>
      </c>
      <c r="H4966" t="s">
        <v>3404</v>
      </c>
      <c r="I4966" t="s">
        <v>3515</v>
      </c>
      <c r="K4966" t="s">
        <v>1844</v>
      </c>
      <c r="L4966" t="s">
        <v>1843</v>
      </c>
      <c r="M4966" t="s">
        <v>3404</v>
      </c>
      <c r="N4966" t="b">
        <f>IF(ETMRouteStages[[#This Row],[RID]]=A4965,ETMRouteStages[[#This Row],[StageSequence]]=F4965+1,TRUE)</f>
        <v>1</v>
      </c>
    </row>
    <row r="4967" spans="1:14">
      <c r="A4967" t="s">
        <v>6645</v>
      </c>
      <c r="B4967" t="s">
        <v>1844</v>
      </c>
      <c r="C4967" t="s">
        <v>3727</v>
      </c>
      <c r="D4967" s="154">
        <v>60</v>
      </c>
      <c r="E4967" t="s">
        <v>1845</v>
      </c>
      <c r="F4967">
        <v>2</v>
      </c>
      <c r="G4967">
        <v>2</v>
      </c>
      <c r="H4967" t="s">
        <v>3404</v>
      </c>
      <c r="I4967" t="s">
        <v>3515</v>
      </c>
      <c r="K4967" t="s">
        <v>1846</v>
      </c>
      <c r="L4967" t="s">
        <v>1845</v>
      </c>
      <c r="M4967" t="s">
        <v>3404</v>
      </c>
      <c r="N4967" t="b">
        <f>IF(ETMRouteStages[[#This Row],[RID]]=A4966,ETMRouteStages[[#This Row],[StageSequence]]=F4966+1,TRUE)</f>
        <v>1</v>
      </c>
    </row>
    <row r="4968" spans="1:14">
      <c r="A4968" t="s">
        <v>6645</v>
      </c>
      <c r="B4968" t="s">
        <v>1844</v>
      </c>
      <c r="C4968" t="s">
        <v>3727</v>
      </c>
      <c r="D4968" s="154">
        <v>60</v>
      </c>
      <c r="E4968" t="s">
        <v>2183</v>
      </c>
      <c r="F4968">
        <v>3</v>
      </c>
      <c r="G4968">
        <v>3</v>
      </c>
      <c r="H4968" t="s">
        <v>3404</v>
      </c>
      <c r="I4968" t="s">
        <v>3515</v>
      </c>
      <c r="K4968" t="s">
        <v>2184</v>
      </c>
      <c r="L4968" t="s">
        <v>2183</v>
      </c>
      <c r="M4968" t="s">
        <v>3404</v>
      </c>
      <c r="N4968" t="b">
        <f>IF(ETMRouteStages[[#This Row],[RID]]=A4967,ETMRouteStages[[#This Row],[StageSequence]]=F4967+1,TRUE)</f>
        <v>1</v>
      </c>
    </row>
    <row r="4969" spans="1:14">
      <c r="A4969" t="s">
        <v>6645</v>
      </c>
      <c r="B4969" t="s">
        <v>1844</v>
      </c>
      <c r="C4969" t="s">
        <v>3727</v>
      </c>
      <c r="D4969" s="154">
        <v>60</v>
      </c>
      <c r="E4969" t="s">
        <v>392</v>
      </c>
      <c r="F4969">
        <v>4</v>
      </c>
      <c r="G4969">
        <v>4</v>
      </c>
      <c r="H4969" t="s">
        <v>3404</v>
      </c>
      <c r="I4969" t="s">
        <v>3515</v>
      </c>
      <c r="K4969" t="s">
        <v>393</v>
      </c>
      <c r="L4969" t="s">
        <v>392</v>
      </c>
      <c r="M4969" t="s">
        <v>3404</v>
      </c>
      <c r="N4969" t="b">
        <f>IF(ETMRouteStages[[#This Row],[RID]]=A4968,ETMRouteStages[[#This Row],[StageSequence]]=F4968+1,TRUE)</f>
        <v>1</v>
      </c>
    </row>
    <row r="4970" spans="1:14">
      <c r="A4970" t="s">
        <v>6645</v>
      </c>
      <c r="B4970" t="s">
        <v>1844</v>
      </c>
      <c r="C4970" t="s">
        <v>3727</v>
      </c>
      <c r="D4970" s="154">
        <v>60</v>
      </c>
      <c r="E4970" t="s">
        <v>2425</v>
      </c>
      <c r="F4970">
        <v>5</v>
      </c>
      <c r="G4970">
        <v>5</v>
      </c>
      <c r="H4970" t="s">
        <v>3404</v>
      </c>
      <c r="I4970" t="s">
        <v>3515</v>
      </c>
      <c r="K4970" t="s">
        <v>2426</v>
      </c>
      <c r="L4970" t="s">
        <v>2425</v>
      </c>
      <c r="M4970" t="s">
        <v>3404</v>
      </c>
      <c r="N4970" t="b">
        <f>IF(ETMRouteStages[[#This Row],[RID]]=A4969,ETMRouteStages[[#This Row],[StageSequence]]=F4969+1,TRUE)</f>
        <v>1</v>
      </c>
    </row>
    <row r="4971" spans="1:14">
      <c r="A4971" t="s">
        <v>6645</v>
      </c>
      <c r="B4971" t="s">
        <v>1844</v>
      </c>
      <c r="C4971" t="s">
        <v>3727</v>
      </c>
      <c r="D4971" s="154">
        <v>60</v>
      </c>
      <c r="E4971" t="s">
        <v>1898</v>
      </c>
      <c r="F4971">
        <v>6</v>
      </c>
      <c r="G4971">
        <v>6</v>
      </c>
      <c r="H4971" t="s">
        <v>3404</v>
      </c>
      <c r="I4971" t="s">
        <v>3515</v>
      </c>
      <c r="K4971" t="s">
        <v>1899</v>
      </c>
      <c r="L4971" t="s">
        <v>1898</v>
      </c>
      <c r="M4971" t="s">
        <v>3404</v>
      </c>
      <c r="N4971" t="b">
        <f>IF(ETMRouteStages[[#This Row],[RID]]=A4970,ETMRouteStages[[#This Row],[StageSequence]]=F4970+1,TRUE)</f>
        <v>1</v>
      </c>
    </row>
    <row r="4972" spans="1:14">
      <c r="A4972" t="s">
        <v>6645</v>
      </c>
      <c r="B4972" t="s">
        <v>1844</v>
      </c>
      <c r="C4972" t="s">
        <v>3727</v>
      </c>
      <c r="D4972" s="154">
        <v>60</v>
      </c>
      <c r="E4972" t="s">
        <v>1233</v>
      </c>
      <c r="F4972">
        <v>7</v>
      </c>
      <c r="G4972">
        <v>7</v>
      </c>
      <c r="H4972" t="s">
        <v>3404</v>
      </c>
      <c r="I4972" t="s">
        <v>3515</v>
      </c>
      <c r="K4972" t="s">
        <v>1234</v>
      </c>
      <c r="L4972" t="s">
        <v>1233</v>
      </c>
      <c r="M4972" t="s">
        <v>3404</v>
      </c>
      <c r="N4972" t="b">
        <f>IF(ETMRouteStages[[#This Row],[RID]]=A4971,ETMRouteStages[[#This Row],[StageSequence]]=F4971+1,TRUE)</f>
        <v>1</v>
      </c>
    </row>
    <row r="4973" spans="1:14">
      <c r="A4973" t="s">
        <v>6645</v>
      </c>
      <c r="B4973" t="s">
        <v>1844</v>
      </c>
      <c r="C4973" t="s">
        <v>3727</v>
      </c>
      <c r="D4973" s="154">
        <v>60</v>
      </c>
      <c r="E4973" t="s">
        <v>1739</v>
      </c>
      <c r="F4973">
        <v>8</v>
      </c>
      <c r="G4973">
        <v>8</v>
      </c>
      <c r="H4973" t="s">
        <v>3404</v>
      </c>
      <c r="I4973" t="s">
        <v>3515</v>
      </c>
      <c r="K4973" t="s">
        <v>1740</v>
      </c>
      <c r="L4973" t="s">
        <v>1739</v>
      </c>
      <c r="M4973" t="s">
        <v>3404</v>
      </c>
      <c r="N4973" t="b">
        <f>IF(ETMRouteStages[[#This Row],[RID]]=A4972,ETMRouteStages[[#This Row],[StageSequence]]=F4972+1,TRUE)</f>
        <v>1</v>
      </c>
    </row>
    <row r="4974" spans="1:14">
      <c r="A4974" t="s">
        <v>6645</v>
      </c>
      <c r="B4974" t="s">
        <v>1844</v>
      </c>
      <c r="C4974" t="s">
        <v>3727</v>
      </c>
      <c r="D4974" s="154">
        <v>60</v>
      </c>
      <c r="E4974" t="s">
        <v>1154</v>
      </c>
      <c r="F4974">
        <v>9</v>
      </c>
      <c r="G4974">
        <v>9</v>
      </c>
      <c r="H4974" t="s">
        <v>3404</v>
      </c>
      <c r="I4974" t="s">
        <v>3515</v>
      </c>
      <c r="K4974" t="s">
        <v>1155</v>
      </c>
      <c r="L4974" t="s">
        <v>1154</v>
      </c>
      <c r="M4974" t="s">
        <v>3404</v>
      </c>
      <c r="N4974" t="b">
        <f>IF(ETMRouteStages[[#This Row],[RID]]=A4973,ETMRouteStages[[#This Row],[StageSequence]]=F4973+1,TRUE)</f>
        <v>1</v>
      </c>
    </row>
    <row r="4975" spans="1:14">
      <c r="A4975" t="s">
        <v>6645</v>
      </c>
      <c r="B4975" t="s">
        <v>1844</v>
      </c>
      <c r="C4975" t="s">
        <v>3727</v>
      </c>
      <c r="D4975" s="154">
        <v>60</v>
      </c>
      <c r="E4975" t="s">
        <v>2171</v>
      </c>
      <c r="F4975">
        <v>10</v>
      </c>
      <c r="G4975">
        <v>10</v>
      </c>
      <c r="H4975" t="s">
        <v>3404</v>
      </c>
      <c r="I4975" t="s">
        <v>3515</v>
      </c>
      <c r="K4975" t="s">
        <v>2172</v>
      </c>
      <c r="L4975" t="s">
        <v>2171</v>
      </c>
      <c r="M4975" t="s">
        <v>3404</v>
      </c>
      <c r="N4975" t="b">
        <f>IF(ETMRouteStages[[#This Row],[RID]]=A4974,ETMRouteStages[[#This Row],[StageSequence]]=F4974+1,TRUE)</f>
        <v>1</v>
      </c>
    </row>
    <row r="4976" spans="1:14">
      <c r="A4976" t="s">
        <v>6645</v>
      </c>
      <c r="B4976" t="s">
        <v>1844</v>
      </c>
      <c r="C4976" t="s">
        <v>3727</v>
      </c>
      <c r="D4976" s="154">
        <v>60</v>
      </c>
      <c r="E4976" t="s">
        <v>1329</v>
      </c>
      <c r="F4976">
        <v>11</v>
      </c>
      <c r="G4976">
        <v>11</v>
      </c>
      <c r="H4976" t="s">
        <v>3404</v>
      </c>
      <c r="I4976" t="s">
        <v>3515</v>
      </c>
      <c r="K4976" t="s">
        <v>1330</v>
      </c>
      <c r="L4976" t="s">
        <v>1329</v>
      </c>
      <c r="M4976" t="s">
        <v>3404</v>
      </c>
      <c r="N4976" t="b">
        <f>IF(ETMRouteStages[[#This Row],[RID]]=A4975,ETMRouteStages[[#This Row],[StageSequence]]=F4975+1,TRUE)</f>
        <v>1</v>
      </c>
    </row>
    <row r="4977" spans="1:14">
      <c r="A4977" t="s">
        <v>6645</v>
      </c>
      <c r="B4977" t="s">
        <v>1844</v>
      </c>
      <c r="C4977" t="s">
        <v>3727</v>
      </c>
      <c r="D4977" s="154">
        <v>60</v>
      </c>
      <c r="E4977" t="s">
        <v>866</v>
      </c>
      <c r="F4977">
        <v>12</v>
      </c>
      <c r="G4977">
        <v>12</v>
      </c>
      <c r="H4977" t="s">
        <v>3404</v>
      </c>
      <c r="I4977" t="s">
        <v>3515</v>
      </c>
      <c r="K4977" t="s">
        <v>867</v>
      </c>
      <c r="L4977" t="s">
        <v>866</v>
      </c>
      <c r="M4977" t="s">
        <v>3404</v>
      </c>
      <c r="N4977" t="b">
        <f>IF(ETMRouteStages[[#This Row],[RID]]=A4976,ETMRouteStages[[#This Row],[StageSequence]]=F4976+1,TRUE)</f>
        <v>1</v>
      </c>
    </row>
    <row r="4978" spans="1:14">
      <c r="A4978" t="s">
        <v>6645</v>
      </c>
      <c r="B4978" t="s">
        <v>1844</v>
      </c>
      <c r="C4978" t="s">
        <v>3727</v>
      </c>
      <c r="D4978" s="154">
        <v>60</v>
      </c>
      <c r="E4978" t="s">
        <v>2233</v>
      </c>
      <c r="F4978">
        <v>13</v>
      </c>
      <c r="G4978">
        <v>14</v>
      </c>
      <c r="H4978" t="s">
        <v>3404</v>
      </c>
      <c r="I4978" t="s">
        <v>3515</v>
      </c>
      <c r="K4978" t="s">
        <v>2234</v>
      </c>
      <c r="L4978" t="s">
        <v>2233</v>
      </c>
      <c r="M4978" t="s">
        <v>3404</v>
      </c>
      <c r="N4978" t="b">
        <f>IF(ETMRouteStages[[#This Row],[RID]]=A4977,ETMRouteStages[[#This Row],[StageSequence]]=F4977+1,TRUE)</f>
        <v>1</v>
      </c>
    </row>
    <row r="4979" spans="1:14">
      <c r="A4979" t="s">
        <v>6645</v>
      </c>
      <c r="B4979" t="s">
        <v>1844</v>
      </c>
      <c r="C4979" t="s">
        <v>3727</v>
      </c>
      <c r="D4979" s="154">
        <v>60</v>
      </c>
      <c r="E4979" t="s">
        <v>2378</v>
      </c>
      <c r="F4979">
        <v>14</v>
      </c>
      <c r="G4979">
        <v>17</v>
      </c>
      <c r="H4979" t="s">
        <v>3404</v>
      </c>
      <c r="I4979" t="s">
        <v>3515</v>
      </c>
      <c r="K4979" t="s">
        <v>2379</v>
      </c>
      <c r="L4979" t="s">
        <v>2378</v>
      </c>
      <c r="M4979" t="s">
        <v>3404</v>
      </c>
      <c r="N4979" t="b">
        <f>IF(ETMRouteStages[[#This Row],[RID]]=A4978,ETMRouteStages[[#This Row],[StageSequence]]=F4978+1,TRUE)</f>
        <v>1</v>
      </c>
    </row>
    <row r="4980" spans="1:14">
      <c r="A4980" t="s">
        <v>6645</v>
      </c>
      <c r="B4980" t="s">
        <v>1844</v>
      </c>
      <c r="C4980" t="s">
        <v>3727</v>
      </c>
      <c r="D4980" s="154">
        <v>60</v>
      </c>
      <c r="E4980" t="s">
        <v>2376</v>
      </c>
      <c r="F4980">
        <v>15</v>
      </c>
      <c r="G4980">
        <v>18</v>
      </c>
      <c r="H4980" t="s">
        <v>3404</v>
      </c>
      <c r="I4980" t="s">
        <v>3515</v>
      </c>
      <c r="K4980" t="s">
        <v>2377</v>
      </c>
      <c r="L4980" t="s">
        <v>2376</v>
      </c>
      <c r="M4980" t="s">
        <v>3404</v>
      </c>
      <c r="N4980" t="b">
        <f>IF(ETMRouteStages[[#This Row],[RID]]=A4979,ETMRouteStages[[#This Row],[StageSequence]]=F4979+1,TRUE)</f>
        <v>1</v>
      </c>
    </row>
    <row r="4981" spans="1:14">
      <c r="A4981" t="s">
        <v>6645</v>
      </c>
      <c r="B4981" t="s">
        <v>1844</v>
      </c>
      <c r="C4981" t="s">
        <v>3727</v>
      </c>
      <c r="D4981" s="154">
        <v>60</v>
      </c>
      <c r="E4981" t="s">
        <v>2858</v>
      </c>
      <c r="F4981">
        <v>16</v>
      </c>
      <c r="G4981">
        <v>19</v>
      </c>
      <c r="H4981" t="s">
        <v>3404</v>
      </c>
      <c r="I4981" t="s">
        <v>3515</v>
      </c>
      <c r="K4981" t="s">
        <v>2859</v>
      </c>
      <c r="L4981" t="s">
        <v>2858</v>
      </c>
      <c r="M4981" t="s">
        <v>3404</v>
      </c>
      <c r="N4981" t="b">
        <f>IF(ETMRouteStages[[#This Row],[RID]]=A4980,ETMRouteStages[[#This Row],[StageSequence]]=F4980+1,TRUE)</f>
        <v>1</v>
      </c>
    </row>
    <row r="4982" spans="1:14">
      <c r="A4982" t="s">
        <v>6645</v>
      </c>
      <c r="B4982" t="s">
        <v>1844</v>
      </c>
      <c r="C4982" t="s">
        <v>3727</v>
      </c>
      <c r="D4982" s="154">
        <v>60</v>
      </c>
      <c r="E4982" t="s">
        <v>2819</v>
      </c>
      <c r="F4982">
        <v>17</v>
      </c>
      <c r="G4982">
        <v>21</v>
      </c>
      <c r="H4982" t="s">
        <v>3404</v>
      </c>
      <c r="I4982" t="s">
        <v>3515</v>
      </c>
      <c r="K4982" t="s">
        <v>2820</v>
      </c>
      <c r="L4982" t="s">
        <v>2819</v>
      </c>
      <c r="M4982" t="s">
        <v>3404</v>
      </c>
      <c r="N4982" t="b">
        <f>IF(ETMRouteStages[[#This Row],[RID]]=A4981,ETMRouteStages[[#This Row],[StageSequence]]=F4981+1,TRUE)</f>
        <v>1</v>
      </c>
    </row>
    <row r="4983" spans="1:14">
      <c r="A4983" t="s">
        <v>6645</v>
      </c>
      <c r="B4983" t="s">
        <v>1844</v>
      </c>
      <c r="C4983" t="s">
        <v>3727</v>
      </c>
      <c r="D4983" s="154">
        <v>60</v>
      </c>
      <c r="E4983" t="s">
        <v>1484</v>
      </c>
      <c r="F4983">
        <v>18</v>
      </c>
      <c r="G4983">
        <v>22</v>
      </c>
      <c r="H4983" t="s">
        <v>3404</v>
      </c>
      <c r="I4983" t="s">
        <v>3515</v>
      </c>
      <c r="K4983" t="s">
        <v>1485</v>
      </c>
      <c r="L4983" t="s">
        <v>1484</v>
      </c>
      <c r="M4983" t="s">
        <v>3404</v>
      </c>
      <c r="N4983" t="b">
        <f>IF(ETMRouteStages[[#This Row],[RID]]=A4982,ETMRouteStages[[#This Row],[StageSequence]]=F4982+1,TRUE)</f>
        <v>1</v>
      </c>
    </row>
    <row r="4984" spans="1:14">
      <c r="A4984" t="s">
        <v>6645</v>
      </c>
      <c r="B4984" t="s">
        <v>1844</v>
      </c>
      <c r="C4984" t="s">
        <v>3727</v>
      </c>
      <c r="D4984" s="154">
        <v>60</v>
      </c>
      <c r="E4984" t="s">
        <v>646</v>
      </c>
      <c r="F4984">
        <v>19</v>
      </c>
      <c r="G4984">
        <v>23</v>
      </c>
      <c r="H4984" t="s">
        <v>3404</v>
      </c>
      <c r="I4984" t="s">
        <v>3515</v>
      </c>
      <c r="K4984" t="s">
        <v>647</v>
      </c>
      <c r="L4984" t="s">
        <v>646</v>
      </c>
      <c r="M4984" t="s">
        <v>3404</v>
      </c>
      <c r="N4984" t="b">
        <f>IF(ETMRouteStages[[#This Row],[RID]]=A4983,ETMRouteStages[[#This Row],[StageSequence]]=F4983+1,TRUE)</f>
        <v>1</v>
      </c>
    </row>
    <row r="4985" spans="1:14">
      <c r="A4985" t="s">
        <v>6645</v>
      </c>
      <c r="B4985" t="s">
        <v>1844</v>
      </c>
      <c r="C4985" t="s">
        <v>3727</v>
      </c>
      <c r="D4985" s="154">
        <v>60</v>
      </c>
      <c r="E4985" t="s">
        <v>1001</v>
      </c>
      <c r="F4985">
        <v>20</v>
      </c>
      <c r="G4985">
        <v>24</v>
      </c>
      <c r="H4985" t="s">
        <v>3404</v>
      </c>
      <c r="I4985" t="s">
        <v>3515</v>
      </c>
      <c r="K4985" t="s">
        <v>1002</v>
      </c>
      <c r="L4985" t="s">
        <v>1001</v>
      </c>
      <c r="M4985" t="s">
        <v>3404</v>
      </c>
      <c r="N4985" t="b">
        <f>IF(ETMRouteStages[[#This Row],[RID]]=A4984,ETMRouteStages[[#This Row],[StageSequence]]=F4984+1,TRUE)</f>
        <v>1</v>
      </c>
    </row>
    <row r="4986" spans="1:14">
      <c r="A4986" t="s">
        <v>6645</v>
      </c>
      <c r="B4986" t="s">
        <v>1844</v>
      </c>
      <c r="C4986" t="s">
        <v>3727</v>
      </c>
      <c r="D4986" s="154">
        <v>60</v>
      </c>
      <c r="E4986" t="s">
        <v>2665</v>
      </c>
      <c r="F4986">
        <v>21</v>
      </c>
      <c r="G4986">
        <v>25</v>
      </c>
      <c r="H4986" t="s">
        <v>3404</v>
      </c>
      <c r="I4986" t="s">
        <v>3515</v>
      </c>
      <c r="K4986" t="s">
        <v>2666</v>
      </c>
      <c r="L4986" t="s">
        <v>2665</v>
      </c>
      <c r="M4986" t="s">
        <v>3404</v>
      </c>
      <c r="N4986" t="b">
        <f>IF(ETMRouteStages[[#This Row],[RID]]=A4985,ETMRouteStages[[#This Row],[StageSequence]]=F4985+1,TRUE)</f>
        <v>1</v>
      </c>
    </row>
    <row r="4987" spans="1:14">
      <c r="A4987" t="s">
        <v>6645</v>
      </c>
      <c r="B4987" t="s">
        <v>1844</v>
      </c>
      <c r="C4987" t="s">
        <v>3727</v>
      </c>
      <c r="D4987" s="154">
        <v>60</v>
      </c>
      <c r="E4987" t="s">
        <v>816</v>
      </c>
      <c r="F4987">
        <v>22</v>
      </c>
      <c r="G4987">
        <v>26</v>
      </c>
      <c r="H4987" t="s">
        <v>3404</v>
      </c>
      <c r="I4987" t="s">
        <v>3515</v>
      </c>
      <c r="K4987" t="s">
        <v>817</v>
      </c>
      <c r="L4987" t="s">
        <v>816</v>
      </c>
      <c r="M4987" t="s">
        <v>3404</v>
      </c>
      <c r="N4987" t="b">
        <f>IF(ETMRouteStages[[#This Row],[RID]]=A4986,ETMRouteStages[[#This Row],[StageSequence]]=F4986+1,TRUE)</f>
        <v>1</v>
      </c>
    </row>
    <row r="4988" spans="1:14">
      <c r="A4988" t="s">
        <v>6645</v>
      </c>
      <c r="B4988" t="s">
        <v>1844</v>
      </c>
      <c r="C4988" t="s">
        <v>3727</v>
      </c>
      <c r="D4988" s="154">
        <v>60</v>
      </c>
      <c r="E4988" t="s">
        <v>999</v>
      </c>
      <c r="F4988">
        <v>23</v>
      </c>
      <c r="G4988">
        <v>27</v>
      </c>
      <c r="H4988" t="s">
        <v>3404</v>
      </c>
      <c r="I4988" t="s">
        <v>3515</v>
      </c>
      <c r="K4988" t="s">
        <v>1000</v>
      </c>
      <c r="L4988" t="s">
        <v>999</v>
      </c>
      <c r="M4988" t="s">
        <v>3404</v>
      </c>
      <c r="N4988" t="b">
        <f>IF(ETMRouteStages[[#This Row],[RID]]=A4987,ETMRouteStages[[#This Row],[StageSequence]]=F4987+1,TRUE)</f>
        <v>1</v>
      </c>
    </row>
    <row r="4989" spans="1:14">
      <c r="A4989" t="s">
        <v>6645</v>
      </c>
      <c r="B4989" t="s">
        <v>1844</v>
      </c>
      <c r="C4989" t="s">
        <v>3727</v>
      </c>
      <c r="D4989" s="154">
        <v>60</v>
      </c>
      <c r="E4989" t="s">
        <v>2709</v>
      </c>
      <c r="F4989">
        <v>24</v>
      </c>
      <c r="G4989">
        <v>28</v>
      </c>
      <c r="H4989" t="s">
        <v>3404</v>
      </c>
      <c r="I4989" t="s">
        <v>3515</v>
      </c>
      <c r="K4989" t="s">
        <v>2710</v>
      </c>
      <c r="L4989" t="s">
        <v>2709</v>
      </c>
      <c r="M4989" t="s">
        <v>3404</v>
      </c>
      <c r="N4989" t="b">
        <f>IF(ETMRouteStages[[#This Row],[RID]]=A4988,ETMRouteStages[[#This Row],[StageSequence]]=F4988+1,TRUE)</f>
        <v>1</v>
      </c>
    </row>
    <row r="4990" spans="1:14">
      <c r="A4990" t="s">
        <v>6645</v>
      </c>
      <c r="B4990" t="s">
        <v>1844</v>
      </c>
      <c r="C4990" t="s">
        <v>3727</v>
      </c>
      <c r="D4990" s="154">
        <v>60</v>
      </c>
      <c r="E4990" t="s">
        <v>2711</v>
      </c>
      <c r="F4990">
        <v>25</v>
      </c>
      <c r="G4990">
        <v>29</v>
      </c>
      <c r="H4990" t="s">
        <v>3404</v>
      </c>
      <c r="I4990" t="s">
        <v>3515</v>
      </c>
      <c r="K4990" t="s">
        <v>2712</v>
      </c>
      <c r="L4990" t="s">
        <v>2711</v>
      </c>
      <c r="M4990" t="s">
        <v>3404</v>
      </c>
      <c r="N4990" t="b">
        <f>IF(ETMRouteStages[[#This Row],[RID]]=A4989,ETMRouteStages[[#This Row],[StageSequence]]=F4989+1,TRUE)</f>
        <v>1</v>
      </c>
    </row>
    <row r="4991" spans="1:14">
      <c r="A4991" t="s">
        <v>6645</v>
      </c>
      <c r="B4991" t="s">
        <v>1844</v>
      </c>
      <c r="C4991" t="s">
        <v>3727</v>
      </c>
      <c r="D4991" s="154">
        <v>60</v>
      </c>
      <c r="E4991" t="s">
        <v>1863</v>
      </c>
      <c r="F4991">
        <v>26</v>
      </c>
      <c r="G4991">
        <v>30</v>
      </c>
      <c r="H4991" t="s">
        <v>3404</v>
      </c>
      <c r="I4991" t="s">
        <v>3515</v>
      </c>
      <c r="K4991" t="s">
        <v>1864</v>
      </c>
      <c r="L4991" t="s">
        <v>1863</v>
      </c>
      <c r="M4991" t="s">
        <v>3404</v>
      </c>
      <c r="N4991" t="b">
        <f>IF(ETMRouteStages[[#This Row],[RID]]=A4990,ETMRouteStages[[#This Row],[StageSequence]]=F4990+1,TRUE)</f>
        <v>1</v>
      </c>
    </row>
    <row r="4992" spans="1:14">
      <c r="A4992" t="s">
        <v>6645</v>
      </c>
      <c r="B4992" t="s">
        <v>1844</v>
      </c>
      <c r="C4992" t="s">
        <v>3727</v>
      </c>
      <c r="D4992" s="154">
        <v>60</v>
      </c>
      <c r="E4992" t="s">
        <v>2540</v>
      </c>
      <c r="F4992">
        <v>27</v>
      </c>
      <c r="G4992">
        <v>31</v>
      </c>
      <c r="H4992" t="s">
        <v>3404</v>
      </c>
      <c r="I4992" t="s">
        <v>3515</v>
      </c>
      <c r="K4992" t="s">
        <v>2541</v>
      </c>
      <c r="L4992" t="s">
        <v>2540</v>
      </c>
      <c r="M4992" t="s">
        <v>3404</v>
      </c>
      <c r="N4992" t="b">
        <f>IF(ETMRouteStages[[#This Row],[RID]]=A4991,ETMRouteStages[[#This Row],[StageSequence]]=F4991+1,TRUE)</f>
        <v>1</v>
      </c>
    </row>
    <row r="4993" spans="1:14">
      <c r="A4993" t="s">
        <v>6645</v>
      </c>
      <c r="B4993" t="s">
        <v>1844</v>
      </c>
      <c r="C4993" t="s">
        <v>3727</v>
      </c>
      <c r="D4993" s="154">
        <v>60</v>
      </c>
      <c r="E4993" t="s">
        <v>2185</v>
      </c>
      <c r="F4993">
        <v>28</v>
      </c>
      <c r="G4993">
        <v>33</v>
      </c>
      <c r="H4993" t="s">
        <v>3404</v>
      </c>
      <c r="I4993" t="s">
        <v>3515</v>
      </c>
      <c r="K4993" t="s">
        <v>2186</v>
      </c>
      <c r="L4993" t="s">
        <v>2185</v>
      </c>
      <c r="M4993" t="s">
        <v>3404</v>
      </c>
      <c r="N4993" t="b">
        <f>IF(ETMRouteStages[[#This Row],[RID]]=A4992,ETMRouteStages[[#This Row],[StageSequence]]=F4992+1,TRUE)</f>
        <v>1</v>
      </c>
    </row>
    <row r="4994" spans="1:14">
      <c r="A4994" t="s">
        <v>6645</v>
      </c>
      <c r="B4994" t="s">
        <v>1844</v>
      </c>
      <c r="C4994" t="s">
        <v>3727</v>
      </c>
      <c r="D4994" s="154">
        <v>60</v>
      </c>
      <c r="E4994" t="s">
        <v>2930</v>
      </c>
      <c r="F4994">
        <v>29</v>
      </c>
      <c r="G4994">
        <v>35</v>
      </c>
      <c r="H4994" t="s">
        <v>3404</v>
      </c>
      <c r="I4994" t="s">
        <v>3515</v>
      </c>
      <c r="K4994" t="s">
        <v>2931</v>
      </c>
      <c r="L4994" t="s">
        <v>2930</v>
      </c>
      <c r="M4994" t="s">
        <v>3404</v>
      </c>
      <c r="N4994" t="b">
        <f>IF(ETMRouteStages[[#This Row],[RID]]=A4993,ETMRouteStages[[#This Row],[StageSequence]]=F4993+1,TRUE)</f>
        <v>1</v>
      </c>
    </row>
    <row r="4995" spans="1:14">
      <c r="A4995" t="s">
        <v>6645</v>
      </c>
      <c r="B4995" t="s">
        <v>1844</v>
      </c>
      <c r="C4995" t="s">
        <v>3727</v>
      </c>
      <c r="D4995" s="154">
        <v>60</v>
      </c>
      <c r="E4995" t="s">
        <v>1057</v>
      </c>
      <c r="F4995">
        <v>30</v>
      </c>
      <c r="G4995">
        <v>36</v>
      </c>
      <c r="H4995" t="s">
        <v>3404</v>
      </c>
      <c r="I4995" t="s">
        <v>3515</v>
      </c>
      <c r="K4995" t="s">
        <v>1058</v>
      </c>
      <c r="L4995" t="s">
        <v>1057</v>
      </c>
      <c r="M4995" t="s">
        <v>3404</v>
      </c>
      <c r="N4995" t="b">
        <f>IF(ETMRouteStages[[#This Row],[RID]]=A4994,ETMRouteStages[[#This Row],[StageSequence]]=F4994+1,TRUE)</f>
        <v>1</v>
      </c>
    </row>
    <row r="4996" spans="1:14">
      <c r="A4996" t="s">
        <v>6645</v>
      </c>
      <c r="B4996" t="s">
        <v>1844</v>
      </c>
      <c r="C4996" t="s">
        <v>3727</v>
      </c>
      <c r="D4996" s="154">
        <v>60</v>
      </c>
      <c r="E4996" t="s">
        <v>2989</v>
      </c>
      <c r="F4996">
        <v>31</v>
      </c>
      <c r="G4996">
        <v>38</v>
      </c>
      <c r="H4996" t="s">
        <v>3404</v>
      </c>
      <c r="I4996" t="s">
        <v>3515</v>
      </c>
      <c r="K4996" t="s">
        <v>2990</v>
      </c>
      <c r="L4996" t="s">
        <v>2989</v>
      </c>
      <c r="M4996" t="s">
        <v>3404</v>
      </c>
      <c r="N4996" t="b">
        <f>IF(ETMRouteStages[[#This Row],[RID]]=A4995,ETMRouteStages[[#This Row],[StageSequence]]=F4995+1,TRUE)</f>
        <v>1</v>
      </c>
    </row>
    <row r="4997" spans="1:14">
      <c r="A4997" t="s">
        <v>6645</v>
      </c>
      <c r="B4997" t="s">
        <v>1844</v>
      </c>
      <c r="C4997" t="s">
        <v>3727</v>
      </c>
      <c r="D4997" s="154">
        <v>60</v>
      </c>
      <c r="E4997" t="s">
        <v>656</v>
      </c>
      <c r="F4997">
        <v>32</v>
      </c>
      <c r="G4997">
        <v>41</v>
      </c>
      <c r="H4997" t="s">
        <v>3404</v>
      </c>
      <c r="I4997" t="s">
        <v>3515</v>
      </c>
      <c r="K4997" t="s">
        <v>657</v>
      </c>
      <c r="L4997" t="s">
        <v>656</v>
      </c>
      <c r="M4997" t="s">
        <v>3404</v>
      </c>
      <c r="N4997" t="b">
        <f>IF(ETMRouteStages[[#This Row],[RID]]=A4996,ETMRouteStages[[#This Row],[StageSequence]]=F4996+1,TRUE)</f>
        <v>1</v>
      </c>
    </row>
    <row r="4998" spans="1:14">
      <c r="A4998" t="s">
        <v>6645</v>
      </c>
      <c r="B4998" t="s">
        <v>1844</v>
      </c>
      <c r="C4998" t="s">
        <v>3727</v>
      </c>
      <c r="D4998" s="154">
        <v>60</v>
      </c>
      <c r="E4998" t="s">
        <v>718</v>
      </c>
      <c r="F4998">
        <v>33</v>
      </c>
      <c r="G4998">
        <v>43</v>
      </c>
      <c r="H4998" t="s">
        <v>3404</v>
      </c>
      <c r="I4998" t="s">
        <v>3515</v>
      </c>
      <c r="K4998" t="s">
        <v>719</v>
      </c>
      <c r="L4998" t="s">
        <v>718</v>
      </c>
      <c r="M4998" t="s">
        <v>3404</v>
      </c>
      <c r="N4998" t="b">
        <f>IF(ETMRouteStages[[#This Row],[RID]]=A4997,ETMRouteStages[[#This Row],[StageSequence]]=F4997+1,TRUE)</f>
        <v>1</v>
      </c>
    </row>
    <row r="4999" spans="1:14">
      <c r="A4999" t="s">
        <v>6645</v>
      </c>
      <c r="B4999" t="s">
        <v>1844</v>
      </c>
      <c r="C4999" t="s">
        <v>3727</v>
      </c>
      <c r="D4999" s="154">
        <v>60</v>
      </c>
      <c r="E4999" t="s">
        <v>1803</v>
      </c>
      <c r="F4999">
        <v>34</v>
      </c>
      <c r="G4999">
        <v>45</v>
      </c>
      <c r="H4999" t="s">
        <v>3404</v>
      </c>
      <c r="I4999" t="s">
        <v>3515</v>
      </c>
      <c r="K4999" t="s">
        <v>1804</v>
      </c>
      <c r="L4999" t="s">
        <v>1803</v>
      </c>
      <c r="M4999" t="s">
        <v>3404</v>
      </c>
      <c r="N4999" t="b">
        <f>IF(ETMRouteStages[[#This Row],[RID]]=A4998,ETMRouteStages[[#This Row],[StageSequence]]=F4998+1,TRUE)</f>
        <v>1</v>
      </c>
    </row>
    <row r="5000" spans="1:14">
      <c r="A5000" t="s">
        <v>6645</v>
      </c>
      <c r="B5000" t="s">
        <v>1844</v>
      </c>
      <c r="C5000" t="s">
        <v>3727</v>
      </c>
      <c r="D5000" s="154">
        <v>60</v>
      </c>
      <c r="E5000" t="s">
        <v>3068</v>
      </c>
      <c r="F5000">
        <v>35</v>
      </c>
      <c r="G5000">
        <v>46</v>
      </c>
      <c r="H5000" t="s">
        <v>3404</v>
      </c>
      <c r="I5000" t="s">
        <v>3515</v>
      </c>
      <c r="K5000" t="s">
        <v>3069</v>
      </c>
      <c r="L5000" t="s">
        <v>3068</v>
      </c>
      <c r="M5000" t="s">
        <v>3404</v>
      </c>
      <c r="N5000" t="b">
        <f>IF(ETMRouteStages[[#This Row],[RID]]=A4999,ETMRouteStages[[#This Row],[StageSequence]]=F4999+1,TRUE)</f>
        <v>1</v>
      </c>
    </row>
    <row r="5001" spans="1:14">
      <c r="A5001" t="s">
        <v>6645</v>
      </c>
      <c r="B5001" t="s">
        <v>1844</v>
      </c>
      <c r="C5001" t="s">
        <v>3727</v>
      </c>
      <c r="D5001" s="154">
        <v>60</v>
      </c>
      <c r="E5001" t="s">
        <v>2993</v>
      </c>
      <c r="F5001">
        <v>36</v>
      </c>
      <c r="G5001">
        <v>50</v>
      </c>
      <c r="H5001" t="s">
        <v>3404</v>
      </c>
      <c r="I5001" t="s">
        <v>3515</v>
      </c>
      <c r="K5001" t="s">
        <v>2994</v>
      </c>
      <c r="L5001" t="s">
        <v>2993</v>
      </c>
      <c r="M5001" t="s">
        <v>3404</v>
      </c>
      <c r="N5001" t="b">
        <f>IF(ETMRouteStages[[#This Row],[RID]]=A5000,ETMRouteStages[[#This Row],[StageSequence]]=F5000+1,TRUE)</f>
        <v>1</v>
      </c>
    </row>
    <row r="5002" spans="1:14">
      <c r="A5002" t="s">
        <v>6645</v>
      </c>
      <c r="B5002" t="s">
        <v>1844</v>
      </c>
      <c r="C5002" t="s">
        <v>3727</v>
      </c>
      <c r="D5002" s="154">
        <v>60</v>
      </c>
      <c r="E5002" t="s">
        <v>2966</v>
      </c>
      <c r="F5002">
        <v>37</v>
      </c>
      <c r="G5002">
        <v>54</v>
      </c>
      <c r="H5002" t="s">
        <v>3404</v>
      </c>
      <c r="I5002" t="s">
        <v>3515</v>
      </c>
      <c r="K5002" t="s">
        <v>2967</v>
      </c>
      <c r="L5002" t="s">
        <v>2966</v>
      </c>
      <c r="M5002" t="s">
        <v>3404</v>
      </c>
      <c r="N5002" t="b">
        <f>IF(ETMRouteStages[[#This Row],[RID]]=A5001,ETMRouteStages[[#This Row],[StageSequence]]=F5001+1,TRUE)</f>
        <v>1</v>
      </c>
    </row>
    <row r="5003" spans="1:14">
      <c r="A5003" t="s">
        <v>6645</v>
      </c>
      <c r="B5003" t="s">
        <v>1844</v>
      </c>
      <c r="C5003" t="s">
        <v>3727</v>
      </c>
      <c r="D5003" s="154">
        <v>60</v>
      </c>
      <c r="E5003" t="s">
        <v>2340</v>
      </c>
      <c r="F5003">
        <v>38</v>
      </c>
      <c r="G5003">
        <v>56</v>
      </c>
      <c r="H5003" t="s">
        <v>3404</v>
      </c>
      <c r="I5003" t="s">
        <v>3515</v>
      </c>
      <c r="K5003" t="s">
        <v>2341</v>
      </c>
      <c r="L5003" t="s">
        <v>2340</v>
      </c>
      <c r="M5003" t="s">
        <v>3404</v>
      </c>
      <c r="N5003" t="b">
        <f>IF(ETMRouteStages[[#This Row],[RID]]=A5002,ETMRouteStages[[#This Row],[StageSequence]]=F5002+1,TRUE)</f>
        <v>1</v>
      </c>
    </row>
    <row r="5004" spans="1:14">
      <c r="A5004" t="s">
        <v>6645</v>
      </c>
      <c r="B5004" t="s">
        <v>1844</v>
      </c>
      <c r="C5004" t="s">
        <v>3727</v>
      </c>
      <c r="D5004" s="154">
        <v>60</v>
      </c>
      <c r="E5004" t="s">
        <v>1361</v>
      </c>
      <c r="F5004">
        <v>39</v>
      </c>
      <c r="G5004">
        <v>58</v>
      </c>
      <c r="H5004" t="s">
        <v>3404</v>
      </c>
      <c r="I5004" t="s">
        <v>3515</v>
      </c>
      <c r="K5004" t="s">
        <v>1362</v>
      </c>
      <c r="L5004" t="s">
        <v>1361</v>
      </c>
      <c r="M5004" t="s">
        <v>3404</v>
      </c>
      <c r="N5004" t="b">
        <f>IF(ETMRouteStages[[#This Row],[RID]]=A5003,ETMRouteStages[[#This Row],[StageSequence]]=F5003+1,TRUE)</f>
        <v>1</v>
      </c>
    </row>
    <row r="5005" spans="1:14">
      <c r="A5005" t="s">
        <v>6645</v>
      </c>
      <c r="B5005" t="s">
        <v>1844</v>
      </c>
      <c r="C5005" t="s">
        <v>3727</v>
      </c>
      <c r="D5005" s="154">
        <v>60</v>
      </c>
      <c r="E5005" t="s">
        <v>3052</v>
      </c>
      <c r="F5005">
        <v>40</v>
      </c>
      <c r="G5005">
        <v>60</v>
      </c>
      <c r="H5005" t="s">
        <v>3404</v>
      </c>
      <c r="I5005" t="s">
        <v>3515</v>
      </c>
      <c r="K5005" t="s">
        <v>3053</v>
      </c>
      <c r="L5005" t="s">
        <v>3052</v>
      </c>
      <c r="M5005" t="s">
        <v>3404</v>
      </c>
      <c r="N5005" t="b">
        <f>IF(ETMRouteStages[[#This Row],[RID]]=A5004,ETMRouteStages[[#This Row],[StageSequence]]=F5004+1,TRUE)</f>
        <v>1</v>
      </c>
    </row>
    <row r="5006" spans="1:14">
      <c r="A5006" t="s">
        <v>6645</v>
      </c>
      <c r="B5006" t="s">
        <v>1844</v>
      </c>
      <c r="C5006" t="s">
        <v>3727</v>
      </c>
      <c r="D5006" s="154">
        <v>60</v>
      </c>
      <c r="E5006" t="s">
        <v>2093</v>
      </c>
      <c r="F5006">
        <v>41</v>
      </c>
      <c r="G5006">
        <v>61</v>
      </c>
      <c r="H5006" t="s">
        <v>3404</v>
      </c>
      <c r="I5006" t="s">
        <v>3515</v>
      </c>
      <c r="K5006" t="s">
        <v>2094</v>
      </c>
      <c r="L5006" t="s">
        <v>2093</v>
      </c>
      <c r="M5006" t="s">
        <v>3404</v>
      </c>
      <c r="N5006" t="b">
        <f>IF(ETMRouteStages[[#This Row],[RID]]=A5005,ETMRouteStages[[#This Row],[StageSequence]]=F5005+1,TRUE)</f>
        <v>1</v>
      </c>
    </row>
    <row r="5007" spans="1:14">
      <c r="A5007" t="s">
        <v>6646</v>
      </c>
      <c r="B5007" t="s">
        <v>1844</v>
      </c>
      <c r="C5007" t="s">
        <v>3730</v>
      </c>
      <c r="D5007" s="154">
        <v>61</v>
      </c>
      <c r="E5007" t="s">
        <v>1843</v>
      </c>
      <c r="F5007">
        <v>1</v>
      </c>
      <c r="G5007">
        <v>0</v>
      </c>
      <c r="H5007" t="s">
        <v>3404</v>
      </c>
      <c r="I5007" t="s">
        <v>3515</v>
      </c>
      <c r="K5007" t="s">
        <v>1844</v>
      </c>
      <c r="L5007" t="s">
        <v>1843</v>
      </c>
      <c r="M5007" t="s">
        <v>3404</v>
      </c>
      <c r="N5007" t="b">
        <f>IF(ETMRouteStages[[#This Row],[RID]]=A5006,ETMRouteStages[[#This Row],[StageSequence]]=F5006+1,TRUE)</f>
        <v>1</v>
      </c>
    </row>
    <row r="5008" spans="1:14">
      <c r="A5008" t="s">
        <v>6646</v>
      </c>
      <c r="B5008" t="s">
        <v>1844</v>
      </c>
      <c r="C5008" t="s">
        <v>3730</v>
      </c>
      <c r="D5008" s="154">
        <v>61</v>
      </c>
      <c r="E5008" t="s">
        <v>1845</v>
      </c>
      <c r="F5008">
        <v>2</v>
      </c>
      <c r="G5008">
        <v>2</v>
      </c>
      <c r="H5008" t="s">
        <v>3404</v>
      </c>
      <c r="I5008" t="s">
        <v>3515</v>
      </c>
      <c r="K5008" t="s">
        <v>1846</v>
      </c>
      <c r="L5008" t="s">
        <v>1845</v>
      </c>
      <c r="M5008" t="s">
        <v>3404</v>
      </c>
      <c r="N5008" t="b">
        <f>IF(ETMRouteStages[[#This Row],[RID]]=A5007,ETMRouteStages[[#This Row],[StageSequence]]=F5007+1,TRUE)</f>
        <v>1</v>
      </c>
    </row>
    <row r="5009" spans="1:14">
      <c r="A5009" t="s">
        <v>6646</v>
      </c>
      <c r="B5009" t="s">
        <v>1844</v>
      </c>
      <c r="C5009" t="s">
        <v>3730</v>
      </c>
      <c r="D5009" s="154">
        <v>61</v>
      </c>
      <c r="E5009" t="s">
        <v>2183</v>
      </c>
      <c r="F5009">
        <v>3</v>
      </c>
      <c r="G5009">
        <v>3</v>
      </c>
      <c r="H5009" t="s">
        <v>3404</v>
      </c>
      <c r="I5009" t="s">
        <v>3515</v>
      </c>
      <c r="K5009" t="s">
        <v>2184</v>
      </c>
      <c r="L5009" t="s">
        <v>2183</v>
      </c>
      <c r="M5009" t="s">
        <v>3404</v>
      </c>
      <c r="N5009" t="b">
        <f>IF(ETMRouteStages[[#This Row],[RID]]=A5008,ETMRouteStages[[#This Row],[StageSequence]]=F5008+1,TRUE)</f>
        <v>1</v>
      </c>
    </row>
    <row r="5010" spans="1:14">
      <c r="A5010" t="s">
        <v>6646</v>
      </c>
      <c r="B5010" t="s">
        <v>1844</v>
      </c>
      <c r="C5010" t="s">
        <v>3730</v>
      </c>
      <c r="D5010" s="154">
        <v>61</v>
      </c>
      <c r="E5010" t="s">
        <v>392</v>
      </c>
      <c r="F5010">
        <v>4</v>
      </c>
      <c r="G5010">
        <v>4</v>
      </c>
      <c r="H5010" t="s">
        <v>3404</v>
      </c>
      <c r="I5010" t="s">
        <v>3515</v>
      </c>
      <c r="K5010" t="s">
        <v>393</v>
      </c>
      <c r="L5010" t="s">
        <v>392</v>
      </c>
      <c r="M5010" t="s">
        <v>3404</v>
      </c>
      <c r="N5010" t="b">
        <f>IF(ETMRouteStages[[#This Row],[RID]]=A5009,ETMRouteStages[[#This Row],[StageSequence]]=F5009+1,TRUE)</f>
        <v>1</v>
      </c>
    </row>
    <row r="5011" spans="1:14">
      <c r="A5011" t="s">
        <v>6646</v>
      </c>
      <c r="B5011" t="s">
        <v>1844</v>
      </c>
      <c r="C5011" t="s">
        <v>3730</v>
      </c>
      <c r="D5011" s="154">
        <v>61</v>
      </c>
      <c r="E5011" t="s">
        <v>2425</v>
      </c>
      <c r="F5011">
        <v>5</v>
      </c>
      <c r="G5011">
        <v>5</v>
      </c>
      <c r="H5011" t="s">
        <v>3404</v>
      </c>
      <c r="I5011" t="s">
        <v>3515</v>
      </c>
      <c r="K5011" t="s">
        <v>2426</v>
      </c>
      <c r="L5011" t="s">
        <v>2425</v>
      </c>
      <c r="M5011" t="s">
        <v>3404</v>
      </c>
      <c r="N5011" t="b">
        <f>IF(ETMRouteStages[[#This Row],[RID]]=A5010,ETMRouteStages[[#This Row],[StageSequence]]=F5010+1,TRUE)</f>
        <v>1</v>
      </c>
    </row>
    <row r="5012" spans="1:14">
      <c r="A5012" t="s">
        <v>6646</v>
      </c>
      <c r="B5012" t="s">
        <v>1844</v>
      </c>
      <c r="C5012" t="s">
        <v>3730</v>
      </c>
      <c r="D5012" s="154">
        <v>61</v>
      </c>
      <c r="E5012" t="s">
        <v>1898</v>
      </c>
      <c r="F5012">
        <v>6</v>
      </c>
      <c r="G5012">
        <v>6</v>
      </c>
      <c r="H5012" t="s">
        <v>3404</v>
      </c>
      <c r="I5012" t="s">
        <v>3515</v>
      </c>
      <c r="K5012" t="s">
        <v>1899</v>
      </c>
      <c r="L5012" t="s">
        <v>1898</v>
      </c>
      <c r="M5012" t="s">
        <v>3404</v>
      </c>
      <c r="N5012" t="b">
        <f>IF(ETMRouteStages[[#This Row],[RID]]=A5011,ETMRouteStages[[#This Row],[StageSequence]]=F5011+1,TRUE)</f>
        <v>1</v>
      </c>
    </row>
    <row r="5013" spans="1:14">
      <c r="A5013" t="s">
        <v>6646</v>
      </c>
      <c r="B5013" t="s">
        <v>1844</v>
      </c>
      <c r="C5013" t="s">
        <v>3730</v>
      </c>
      <c r="D5013" s="154">
        <v>61</v>
      </c>
      <c r="E5013" t="s">
        <v>1233</v>
      </c>
      <c r="F5013">
        <v>7</v>
      </c>
      <c r="G5013">
        <v>7</v>
      </c>
      <c r="H5013" t="s">
        <v>3404</v>
      </c>
      <c r="I5013" t="s">
        <v>3515</v>
      </c>
      <c r="K5013" t="s">
        <v>1234</v>
      </c>
      <c r="L5013" t="s">
        <v>1233</v>
      </c>
      <c r="M5013" t="s">
        <v>3404</v>
      </c>
      <c r="N5013" t="b">
        <f>IF(ETMRouteStages[[#This Row],[RID]]=A5012,ETMRouteStages[[#This Row],[StageSequence]]=F5012+1,TRUE)</f>
        <v>1</v>
      </c>
    </row>
    <row r="5014" spans="1:14">
      <c r="A5014" t="s">
        <v>6646</v>
      </c>
      <c r="B5014" t="s">
        <v>1844</v>
      </c>
      <c r="C5014" t="s">
        <v>3730</v>
      </c>
      <c r="D5014" s="154">
        <v>61</v>
      </c>
      <c r="E5014" t="s">
        <v>1739</v>
      </c>
      <c r="F5014">
        <v>8</v>
      </c>
      <c r="G5014">
        <v>8</v>
      </c>
      <c r="H5014" t="s">
        <v>3404</v>
      </c>
      <c r="I5014" t="s">
        <v>3515</v>
      </c>
      <c r="K5014" t="s">
        <v>1740</v>
      </c>
      <c r="L5014" t="s">
        <v>1739</v>
      </c>
      <c r="M5014" t="s">
        <v>3404</v>
      </c>
      <c r="N5014" t="b">
        <f>IF(ETMRouteStages[[#This Row],[RID]]=A5013,ETMRouteStages[[#This Row],[StageSequence]]=F5013+1,TRUE)</f>
        <v>1</v>
      </c>
    </row>
    <row r="5015" spans="1:14">
      <c r="A5015" t="s">
        <v>6646</v>
      </c>
      <c r="B5015" t="s">
        <v>1844</v>
      </c>
      <c r="C5015" t="s">
        <v>3730</v>
      </c>
      <c r="D5015" s="154">
        <v>61</v>
      </c>
      <c r="E5015" t="s">
        <v>1154</v>
      </c>
      <c r="F5015">
        <v>9</v>
      </c>
      <c r="G5015">
        <v>9</v>
      </c>
      <c r="H5015" t="s">
        <v>3404</v>
      </c>
      <c r="I5015" t="s">
        <v>3515</v>
      </c>
      <c r="K5015" t="s">
        <v>1155</v>
      </c>
      <c r="L5015" t="s">
        <v>1154</v>
      </c>
      <c r="M5015" t="s">
        <v>3404</v>
      </c>
      <c r="N5015" t="b">
        <f>IF(ETMRouteStages[[#This Row],[RID]]=A5014,ETMRouteStages[[#This Row],[StageSequence]]=F5014+1,TRUE)</f>
        <v>1</v>
      </c>
    </row>
    <row r="5016" spans="1:14">
      <c r="A5016" t="s">
        <v>6646</v>
      </c>
      <c r="B5016" t="s">
        <v>1844</v>
      </c>
      <c r="C5016" t="s">
        <v>3730</v>
      </c>
      <c r="D5016" s="154">
        <v>61</v>
      </c>
      <c r="E5016" t="s">
        <v>2171</v>
      </c>
      <c r="F5016">
        <v>10</v>
      </c>
      <c r="G5016">
        <v>10</v>
      </c>
      <c r="H5016" t="s">
        <v>3404</v>
      </c>
      <c r="I5016" t="s">
        <v>3515</v>
      </c>
      <c r="K5016" t="s">
        <v>2172</v>
      </c>
      <c r="L5016" t="s">
        <v>2171</v>
      </c>
      <c r="M5016" t="s">
        <v>3404</v>
      </c>
      <c r="N5016" t="b">
        <f>IF(ETMRouteStages[[#This Row],[RID]]=A5015,ETMRouteStages[[#This Row],[StageSequence]]=F5015+1,TRUE)</f>
        <v>1</v>
      </c>
    </row>
    <row r="5017" spans="1:14">
      <c r="A5017" t="s">
        <v>6646</v>
      </c>
      <c r="B5017" t="s">
        <v>1844</v>
      </c>
      <c r="C5017" t="s">
        <v>3730</v>
      </c>
      <c r="D5017" s="154">
        <v>61</v>
      </c>
      <c r="E5017" t="s">
        <v>1329</v>
      </c>
      <c r="F5017">
        <v>11</v>
      </c>
      <c r="G5017">
        <v>11</v>
      </c>
      <c r="H5017" t="s">
        <v>3404</v>
      </c>
      <c r="I5017" t="s">
        <v>3515</v>
      </c>
      <c r="K5017" t="s">
        <v>1330</v>
      </c>
      <c r="L5017" t="s">
        <v>1329</v>
      </c>
      <c r="M5017" t="s">
        <v>3404</v>
      </c>
      <c r="N5017" t="b">
        <f>IF(ETMRouteStages[[#This Row],[RID]]=A5016,ETMRouteStages[[#This Row],[StageSequence]]=F5016+1,TRUE)</f>
        <v>1</v>
      </c>
    </row>
    <row r="5018" spans="1:14">
      <c r="A5018" t="s">
        <v>6646</v>
      </c>
      <c r="B5018" t="s">
        <v>1844</v>
      </c>
      <c r="C5018" t="s">
        <v>3730</v>
      </c>
      <c r="D5018" s="154">
        <v>61</v>
      </c>
      <c r="E5018" t="s">
        <v>866</v>
      </c>
      <c r="F5018">
        <v>12</v>
      </c>
      <c r="G5018">
        <v>12</v>
      </c>
      <c r="H5018" t="s">
        <v>3404</v>
      </c>
      <c r="I5018" t="s">
        <v>3515</v>
      </c>
      <c r="K5018" t="s">
        <v>867</v>
      </c>
      <c r="L5018" t="s">
        <v>866</v>
      </c>
      <c r="M5018" t="s">
        <v>3404</v>
      </c>
      <c r="N5018" t="b">
        <f>IF(ETMRouteStages[[#This Row],[RID]]=A5017,ETMRouteStages[[#This Row],[StageSequence]]=F5017+1,TRUE)</f>
        <v>1</v>
      </c>
    </row>
    <row r="5019" spans="1:14">
      <c r="A5019" t="s">
        <v>6646</v>
      </c>
      <c r="B5019" t="s">
        <v>1844</v>
      </c>
      <c r="C5019" t="s">
        <v>3730</v>
      </c>
      <c r="D5019" s="154">
        <v>61</v>
      </c>
      <c r="E5019" t="s">
        <v>2233</v>
      </c>
      <c r="F5019">
        <v>13</v>
      </c>
      <c r="G5019">
        <v>14</v>
      </c>
      <c r="H5019" t="s">
        <v>3404</v>
      </c>
      <c r="I5019" t="s">
        <v>3515</v>
      </c>
      <c r="K5019" t="s">
        <v>2234</v>
      </c>
      <c r="L5019" t="s">
        <v>2233</v>
      </c>
      <c r="M5019" t="s">
        <v>3404</v>
      </c>
      <c r="N5019" t="b">
        <f>IF(ETMRouteStages[[#This Row],[RID]]=A5018,ETMRouteStages[[#This Row],[StageSequence]]=F5018+1,TRUE)</f>
        <v>1</v>
      </c>
    </row>
    <row r="5020" spans="1:14">
      <c r="A5020" t="s">
        <v>6646</v>
      </c>
      <c r="B5020" t="s">
        <v>1844</v>
      </c>
      <c r="C5020" t="s">
        <v>3730</v>
      </c>
      <c r="D5020" s="154">
        <v>61</v>
      </c>
      <c r="E5020" t="s">
        <v>2378</v>
      </c>
      <c r="F5020">
        <v>14</v>
      </c>
      <c r="G5020">
        <v>17</v>
      </c>
      <c r="H5020" t="s">
        <v>3404</v>
      </c>
      <c r="I5020" t="s">
        <v>3515</v>
      </c>
      <c r="K5020" t="s">
        <v>2379</v>
      </c>
      <c r="L5020" t="s">
        <v>2378</v>
      </c>
      <c r="M5020" t="s">
        <v>3404</v>
      </c>
      <c r="N5020" t="b">
        <f>IF(ETMRouteStages[[#This Row],[RID]]=A5019,ETMRouteStages[[#This Row],[StageSequence]]=F5019+1,TRUE)</f>
        <v>1</v>
      </c>
    </row>
    <row r="5021" spans="1:14">
      <c r="A5021" t="s">
        <v>6646</v>
      </c>
      <c r="B5021" t="s">
        <v>1844</v>
      </c>
      <c r="C5021" t="s">
        <v>3730</v>
      </c>
      <c r="D5021" s="154">
        <v>61</v>
      </c>
      <c r="E5021" t="s">
        <v>2376</v>
      </c>
      <c r="F5021">
        <v>15</v>
      </c>
      <c r="G5021">
        <v>18</v>
      </c>
      <c r="H5021" t="s">
        <v>3404</v>
      </c>
      <c r="I5021" t="s">
        <v>3515</v>
      </c>
      <c r="K5021" t="s">
        <v>2377</v>
      </c>
      <c r="L5021" t="s">
        <v>2376</v>
      </c>
      <c r="M5021" t="s">
        <v>3404</v>
      </c>
      <c r="N5021" t="b">
        <f>IF(ETMRouteStages[[#This Row],[RID]]=A5020,ETMRouteStages[[#This Row],[StageSequence]]=F5020+1,TRUE)</f>
        <v>1</v>
      </c>
    </row>
    <row r="5022" spans="1:14">
      <c r="A5022" t="s">
        <v>6646</v>
      </c>
      <c r="B5022" t="s">
        <v>1844</v>
      </c>
      <c r="C5022" t="s">
        <v>3730</v>
      </c>
      <c r="D5022" s="154">
        <v>61</v>
      </c>
      <c r="E5022" t="s">
        <v>2858</v>
      </c>
      <c r="F5022">
        <v>16</v>
      </c>
      <c r="G5022">
        <v>19</v>
      </c>
      <c r="H5022" t="s">
        <v>3404</v>
      </c>
      <c r="I5022" t="s">
        <v>3515</v>
      </c>
      <c r="K5022" t="s">
        <v>2859</v>
      </c>
      <c r="L5022" t="s">
        <v>2858</v>
      </c>
      <c r="M5022" t="s">
        <v>3404</v>
      </c>
      <c r="N5022" t="b">
        <f>IF(ETMRouteStages[[#This Row],[RID]]=A5021,ETMRouteStages[[#This Row],[StageSequence]]=F5021+1,TRUE)</f>
        <v>1</v>
      </c>
    </row>
    <row r="5023" spans="1:14">
      <c r="A5023" t="s">
        <v>6646</v>
      </c>
      <c r="B5023" t="s">
        <v>1844</v>
      </c>
      <c r="C5023" t="s">
        <v>3730</v>
      </c>
      <c r="D5023" s="154">
        <v>61</v>
      </c>
      <c r="E5023" t="s">
        <v>2819</v>
      </c>
      <c r="F5023">
        <v>17</v>
      </c>
      <c r="G5023">
        <v>21</v>
      </c>
      <c r="H5023" t="s">
        <v>3404</v>
      </c>
      <c r="I5023" t="s">
        <v>3515</v>
      </c>
      <c r="K5023" t="s">
        <v>2820</v>
      </c>
      <c r="L5023" t="s">
        <v>2819</v>
      </c>
      <c r="M5023" t="s">
        <v>3404</v>
      </c>
      <c r="N5023" t="b">
        <f>IF(ETMRouteStages[[#This Row],[RID]]=A5022,ETMRouteStages[[#This Row],[StageSequence]]=F5022+1,TRUE)</f>
        <v>1</v>
      </c>
    </row>
    <row r="5024" spans="1:14">
      <c r="A5024" t="s">
        <v>6646</v>
      </c>
      <c r="B5024" t="s">
        <v>1844</v>
      </c>
      <c r="C5024" t="s">
        <v>3730</v>
      </c>
      <c r="D5024" s="154">
        <v>61</v>
      </c>
      <c r="E5024" t="s">
        <v>1484</v>
      </c>
      <c r="F5024">
        <v>18</v>
      </c>
      <c r="G5024">
        <v>22</v>
      </c>
      <c r="H5024" t="s">
        <v>3404</v>
      </c>
      <c r="I5024" t="s">
        <v>3515</v>
      </c>
      <c r="K5024" t="s">
        <v>1485</v>
      </c>
      <c r="L5024" t="s">
        <v>1484</v>
      </c>
      <c r="M5024" t="s">
        <v>3404</v>
      </c>
      <c r="N5024" t="b">
        <f>IF(ETMRouteStages[[#This Row],[RID]]=A5023,ETMRouteStages[[#This Row],[StageSequence]]=F5023+1,TRUE)</f>
        <v>1</v>
      </c>
    </row>
    <row r="5025" spans="1:14">
      <c r="A5025" t="s">
        <v>6646</v>
      </c>
      <c r="B5025" t="s">
        <v>1844</v>
      </c>
      <c r="C5025" t="s">
        <v>3730</v>
      </c>
      <c r="D5025" s="154">
        <v>61</v>
      </c>
      <c r="E5025" t="s">
        <v>646</v>
      </c>
      <c r="F5025">
        <v>19</v>
      </c>
      <c r="G5025">
        <v>23</v>
      </c>
      <c r="H5025" t="s">
        <v>3404</v>
      </c>
      <c r="I5025" t="s">
        <v>3515</v>
      </c>
      <c r="K5025" t="s">
        <v>647</v>
      </c>
      <c r="L5025" t="s">
        <v>646</v>
      </c>
      <c r="M5025" t="s">
        <v>3404</v>
      </c>
      <c r="N5025" t="b">
        <f>IF(ETMRouteStages[[#This Row],[RID]]=A5024,ETMRouteStages[[#This Row],[StageSequence]]=F5024+1,TRUE)</f>
        <v>1</v>
      </c>
    </row>
    <row r="5026" spans="1:14">
      <c r="A5026" t="s">
        <v>6646</v>
      </c>
      <c r="B5026" t="s">
        <v>1844</v>
      </c>
      <c r="C5026" t="s">
        <v>3730</v>
      </c>
      <c r="D5026" s="154">
        <v>61</v>
      </c>
      <c r="E5026" t="s">
        <v>1001</v>
      </c>
      <c r="F5026">
        <v>20</v>
      </c>
      <c r="G5026">
        <v>24</v>
      </c>
      <c r="H5026" t="s">
        <v>3404</v>
      </c>
      <c r="I5026" t="s">
        <v>3515</v>
      </c>
      <c r="K5026" t="s">
        <v>1002</v>
      </c>
      <c r="L5026" t="s">
        <v>1001</v>
      </c>
      <c r="M5026" t="s">
        <v>3404</v>
      </c>
      <c r="N5026" t="b">
        <f>IF(ETMRouteStages[[#This Row],[RID]]=A5025,ETMRouteStages[[#This Row],[StageSequence]]=F5025+1,TRUE)</f>
        <v>1</v>
      </c>
    </row>
    <row r="5027" spans="1:14">
      <c r="A5027" t="s">
        <v>6646</v>
      </c>
      <c r="B5027" t="s">
        <v>1844</v>
      </c>
      <c r="C5027" t="s">
        <v>3730</v>
      </c>
      <c r="D5027" s="154">
        <v>61</v>
      </c>
      <c r="E5027" t="s">
        <v>2665</v>
      </c>
      <c r="F5027">
        <v>21</v>
      </c>
      <c r="G5027">
        <v>25</v>
      </c>
      <c r="H5027" t="s">
        <v>3404</v>
      </c>
      <c r="I5027" t="s">
        <v>3515</v>
      </c>
      <c r="K5027" t="s">
        <v>2666</v>
      </c>
      <c r="L5027" t="s">
        <v>2665</v>
      </c>
      <c r="M5027" t="s">
        <v>3404</v>
      </c>
      <c r="N5027" t="b">
        <f>IF(ETMRouteStages[[#This Row],[RID]]=A5026,ETMRouteStages[[#This Row],[StageSequence]]=F5026+1,TRUE)</f>
        <v>1</v>
      </c>
    </row>
    <row r="5028" spans="1:14">
      <c r="A5028" t="s">
        <v>6646</v>
      </c>
      <c r="B5028" t="s">
        <v>1844</v>
      </c>
      <c r="C5028" t="s">
        <v>3730</v>
      </c>
      <c r="D5028" s="154">
        <v>61</v>
      </c>
      <c r="E5028" t="s">
        <v>816</v>
      </c>
      <c r="F5028">
        <v>22</v>
      </c>
      <c r="G5028">
        <v>26</v>
      </c>
      <c r="H5028" t="s">
        <v>3404</v>
      </c>
      <c r="I5028" t="s">
        <v>3515</v>
      </c>
      <c r="K5028" t="s">
        <v>817</v>
      </c>
      <c r="L5028" t="s">
        <v>816</v>
      </c>
      <c r="M5028" t="s">
        <v>3404</v>
      </c>
      <c r="N5028" t="b">
        <f>IF(ETMRouteStages[[#This Row],[RID]]=A5027,ETMRouteStages[[#This Row],[StageSequence]]=F5027+1,TRUE)</f>
        <v>1</v>
      </c>
    </row>
    <row r="5029" spans="1:14">
      <c r="A5029" t="s">
        <v>6646</v>
      </c>
      <c r="B5029" t="s">
        <v>1844</v>
      </c>
      <c r="C5029" t="s">
        <v>3730</v>
      </c>
      <c r="D5029" s="154">
        <v>61</v>
      </c>
      <c r="E5029" t="s">
        <v>999</v>
      </c>
      <c r="F5029">
        <v>23</v>
      </c>
      <c r="G5029">
        <v>27</v>
      </c>
      <c r="H5029" t="s">
        <v>3404</v>
      </c>
      <c r="I5029" t="s">
        <v>3515</v>
      </c>
      <c r="K5029" t="s">
        <v>1000</v>
      </c>
      <c r="L5029" t="s">
        <v>999</v>
      </c>
      <c r="M5029" t="s">
        <v>3404</v>
      </c>
      <c r="N5029" t="b">
        <f>IF(ETMRouteStages[[#This Row],[RID]]=A5028,ETMRouteStages[[#This Row],[StageSequence]]=F5028+1,TRUE)</f>
        <v>1</v>
      </c>
    </row>
    <row r="5030" spans="1:14">
      <c r="A5030" t="s">
        <v>6646</v>
      </c>
      <c r="B5030" t="s">
        <v>1844</v>
      </c>
      <c r="C5030" t="s">
        <v>3730</v>
      </c>
      <c r="D5030" s="154">
        <v>61</v>
      </c>
      <c r="E5030" t="s">
        <v>2709</v>
      </c>
      <c r="F5030">
        <v>24</v>
      </c>
      <c r="G5030">
        <v>28</v>
      </c>
      <c r="H5030" t="s">
        <v>3404</v>
      </c>
      <c r="I5030" t="s">
        <v>3515</v>
      </c>
      <c r="K5030" t="s">
        <v>2710</v>
      </c>
      <c r="L5030" t="s">
        <v>2709</v>
      </c>
      <c r="M5030" t="s">
        <v>3404</v>
      </c>
      <c r="N5030" t="b">
        <f>IF(ETMRouteStages[[#This Row],[RID]]=A5029,ETMRouteStages[[#This Row],[StageSequence]]=F5029+1,TRUE)</f>
        <v>1</v>
      </c>
    </row>
    <row r="5031" spans="1:14">
      <c r="A5031" t="s">
        <v>6646</v>
      </c>
      <c r="B5031" t="s">
        <v>1844</v>
      </c>
      <c r="C5031" t="s">
        <v>3730</v>
      </c>
      <c r="D5031" s="154">
        <v>61</v>
      </c>
      <c r="E5031" t="s">
        <v>2711</v>
      </c>
      <c r="F5031">
        <v>25</v>
      </c>
      <c r="G5031">
        <v>29</v>
      </c>
      <c r="H5031" t="s">
        <v>3404</v>
      </c>
      <c r="I5031" t="s">
        <v>3515</v>
      </c>
      <c r="K5031" t="s">
        <v>2712</v>
      </c>
      <c r="L5031" t="s">
        <v>2711</v>
      </c>
      <c r="M5031" t="s">
        <v>3404</v>
      </c>
      <c r="N5031" t="b">
        <f>IF(ETMRouteStages[[#This Row],[RID]]=A5030,ETMRouteStages[[#This Row],[StageSequence]]=F5030+1,TRUE)</f>
        <v>1</v>
      </c>
    </row>
    <row r="5032" spans="1:14">
      <c r="A5032" t="s">
        <v>6646</v>
      </c>
      <c r="B5032" t="s">
        <v>1844</v>
      </c>
      <c r="C5032" t="s">
        <v>3730</v>
      </c>
      <c r="D5032" s="154">
        <v>61</v>
      </c>
      <c r="E5032" t="s">
        <v>1863</v>
      </c>
      <c r="F5032">
        <v>26</v>
      </c>
      <c r="G5032">
        <v>30</v>
      </c>
      <c r="H5032" t="s">
        <v>3404</v>
      </c>
      <c r="I5032" t="s">
        <v>3515</v>
      </c>
      <c r="K5032" t="s">
        <v>1864</v>
      </c>
      <c r="L5032" t="s">
        <v>1863</v>
      </c>
      <c r="M5032" t="s">
        <v>3404</v>
      </c>
      <c r="N5032" t="b">
        <f>IF(ETMRouteStages[[#This Row],[RID]]=A5031,ETMRouteStages[[#This Row],[StageSequence]]=F5031+1,TRUE)</f>
        <v>1</v>
      </c>
    </row>
    <row r="5033" spans="1:14">
      <c r="A5033" t="s">
        <v>6646</v>
      </c>
      <c r="B5033" t="s">
        <v>1844</v>
      </c>
      <c r="C5033" t="s">
        <v>3730</v>
      </c>
      <c r="D5033" s="154">
        <v>61</v>
      </c>
      <c r="E5033" t="s">
        <v>2540</v>
      </c>
      <c r="F5033">
        <v>27</v>
      </c>
      <c r="G5033">
        <v>31</v>
      </c>
      <c r="H5033" t="s">
        <v>3404</v>
      </c>
      <c r="I5033" t="s">
        <v>3515</v>
      </c>
      <c r="K5033" t="s">
        <v>2541</v>
      </c>
      <c r="L5033" t="s">
        <v>2540</v>
      </c>
      <c r="M5033" t="s">
        <v>3404</v>
      </c>
      <c r="N5033" t="b">
        <f>IF(ETMRouteStages[[#This Row],[RID]]=A5032,ETMRouteStages[[#This Row],[StageSequence]]=F5032+1,TRUE)</f>
        <v>1</v>
      </c>
    </row>
    <row r="5034" spans="1:14">
      <c r="A5034" t="s">
        <v>6646</v>
      </c>
      <c r="B5034" t="s">
        <v>1844</v>
      </c>
      <c r="C5034" t="s">
        <v>3730</v>
      </c>
      <c r="D5034" s="154">
        <v>61</v>
      </c>
      <c r="E5034" t="s">
        <v>2185</v>
      </c>
      <c r="F5034">
        <v>28</v>
      </c>
      <c r="G5034">
        <v>33</v>
      </c>
      <c r="H5034" t="s">
        <v>3404</v>
      </c>
      <c r="I5034" t="s">
        <v>3515</v>
      </c>
      <c r="K5034" t="s">
        <v>2186</v>
      </c>
      <c r="L5034" t="s">
        <v>2185</v>
      </c>
      <c r="M5034" t="s">
        <v>3404</v>
      </c>
      <c r="N5034" t="b">
        <f>IF(ETMRouteStages[[#This Row],[RID]]=A5033,ETMRouteStages[[#This Row],[StageSequence]]=F5033+1,TRUE)</f>
        <v>1</v>
      </c>
    </row>
    <row r="5035" spans="1:14">
      <c r="A5035" t="s">
        <v>6646</v>
      </c>
      <c r="B5035" t="s">
        <v>1844</v>
      </c>
      <c r="C5035" t="s">
        <v>3730</v>
      </c>
      <c r="D5035" s="154">
        <v>61</v>
      </c>
      <c r="E5035" t="s">
        <v>2930</v>
      </c>
      <c r="F5035">
        <v>29</v>
      </c>
      <c r="G5035">
        <v>35</v>
      </c>
      <c r="H5035" t="s">
        <v>3404</v>
      </c>
      <c r="I5035" t="s">
        <v>3515</v>
      </c>
      <c r="K5035" t="s">
        <v>2931</v>
      </c>
      <c r="L5035" t="s">
        <v>2930</v>
      </c>
      <c r="M5035" t="s">
        <v>3404</v>
      </c>
      <c r="N5035" t="b">
        <f>IF(ETMRouteStages[[#This Row],[RID]]=A5034,ETMRouteStages[[#This Row],[StageSequence]]=F5034+1,TRUE)</f>
        <v>1</v>
      </c>
    </row>
    <row r="5036" spans="1:14">
      <c r="A5036" t="s">
        <v>6646</v>
      </c>
      <c r="B5036" t="s">
        <v>1844</v>
      </c>
      <c r="C5036" t="s">
        <v>3730</v>
      </c>
      <c r="D5036" s="154">
        <v>61</v>
      </c>
      <c r="E5036" t="s">
        <v>1057</v>
      </c>
      <c r="F5036">
        <v>30</v>
      </c>
      <c r="G5036">
        <v>36</v>
      </c>
      <c r="H5036" t="s">
        <v>3404</v>
      </c>
      <c r="I5036" t="s">
        <v>3515</v>
      </c>
      <c r="K5036" t="s">
        <v>1058</v>
      </c>
      <c r="L5036" t="s">
        <v>1057</v>
      </c>
      <c r="M5036" t="s">
        <v>3404</v>
      </c>
      <c r="N5036" t="b">
        <f>IF(ETMRouteStages[[#This Row],[RID]]=A5035,ETMRouteStages[[#This Row],[StageSequence]]=F5035+1,TRUE)</f>
        <v>1</v>
      </c>
    </row>
    <row r="5037" spans="1:14">
      <c r="A5037" t="s">
        <v>6646</v>
      </c>
      <c r="B5037" t="s">
        <v>1844</v>
      </c>
      <c r="C5037" t="s">
        <v>3730</v>
      </c>
      <c r="D5037" s="154">
        <v>61</v>
      </c>
      <c r="E5037" t="s">
        <v>2989</v>
      </c>
      <c r="F5037">
        <v>31</v>
      </c>
      <c r="G5037">
        <v>38</v>
      </c>
      <c r="H5037" t="s">
        <v>3404</v>
      </c>
      <c r="I5037" t="s">
        <v>3515</v>
      </c>
      <c r="K5037" t="s">
        <v>2990</v>
      </c>
      <c r="L5037" t="s">
        <v>2989</v>
      </c>
      <c r="M5037" t="s">
        <v>3404</v>
      </c>
      <c r="N5037" t="b">
        <f>IF(ETMRouteStages[[#This Row],[RID]]=A5036,ETMRouteStages[[#This Row],[StageSequence]]=F5036+1,TRUE)</f>
        <v>1</v>
      </c>
    </row>
    <row r="5038" spans="1:14">
      <c r="A5038" t="s">
        <v>6646</v>
      </c>
      <c r="B5038" t="s">
        <v>1844</v>
      </c>
      <c r="C5038" t="s">
        <v>3730</v>
      </c>
      <c r="D5038" s="154">
        <v>61</v>
      </c>
      <c r="E5038" t="s">
        <v>656</v>
      </c>
      <c r="F5038">
        <v>32</v>
      </c>
      <c r="G5038">
        <v>41</v>
      </c>
      <c r="H5038" t="s">
        <v>3404</v>
      </c>
      <c r="I5038" t="s">
        <v>3515</v>
      </c>
      <c r="K5038" t="s">
        <v>657</v>
      </c>
      <c r="L5038" t="s">
        <v>656</v>
      </c>
      <c r="M5038" t="s">
        <v>3404</v>
      </c>
      <c r="N5038" t="b">
        <f>IF(ETMRouteStages[[#This Row],[RID]]=A5037,ETMRouteStages[[#This Row],[StageSequence]]=F5037+1,TRUE)</f>
        <v>1</v>
      </c>
    </row>
    <row r="5039" spans="1:14">
      <c r="A5039" t="s">
        <v>6646</v>
      </c>
      <c r="B5039" t="s">
        <v>1844</v>
      </c>
      <c r="C5039" t="s">
        <v>3730</v>
      </c>
      <c r="D5039" s="154">
        <v>61</v>
      </c>
      <c r="E5039" t="s">
        <v>718</v>
      </c>
      <c r="F5039">
        <v>33</v>
      </c>
      <c r="G5039">
        <v>43</v>
      </c>
      <c r="H5039" t="s">
        <v>3404</v>
      </c>
      <c r="I5039" t="s">
        <v>3515</v>
      </c>
      <c r="K5039" t="s">
        <v>719</v>
      </c>
      <c r="L5039" t="s">
        <v>718</v>
      </c>
      <c r="M5039" t="s">
        <v>3404</v>
      </c>
      <c r="N5039" t="b">
        <f>IF(ETMRouteStages[[#This Row],[RID]]=A5038,ETMRouteStages[[#This Row],[StageSequence]]=F5038+1,TRUE)</f>
        <v>1</v>
      </c>
    </row>
    <row r="5040" spans="1:14">
      <c r="A5040" t="s">
        <v>6646</v>
      </c>
      <c r="B5040" t="s">
        <v>1844</v>
      </c>
      <c r="C5040" t="s">
        <v>3730</v>
      </c>
      <c r="D5040" s="154">
        <v>61</v>
      </c>
      <c r="E5040" t="s">
        <v>1803</v>
      </c>
      <c r="F5040">
        <v>34</v>
      </c>
      <c r="G5040">
        <v>45</v>
      </c>
      <c r="H5040" t="s">
        <v>3404</v>
      </c>
      <c r="I5040" t="s">
        <v>3515</v>
      </c>
      <c r="K5040" t="s">
        <v>1804</v>
      </c>
      <c r="L5040" t="s">
        <v>1803</v>
      </c>
      <c r="M5040" t="s">
        <v>3404</v>
      </c>
      <c r="N5040" t="b">
        <f>IF(ETMRouteStages[[#This Row],[RID]]=A5039,ETMRouteStages[[#This Row],[StageSequence]]=F5039+1,TRUE)</f>
        <v>1</v>
      </c>
    </row>
    <row r="5041" spans="1:14">
      <c r="A5041" t="s">
        <v>6646</v>
      </c>
      <c r="B5041" t="s">
        <v>1844</v>
      </c>
      <c r="C5041" t="s">
        <v>3730</v>
      </c>
      <c r="D5041" s="154">
        <v>61</v>
      </c>
      <c r="E5041" t="s">
        <v>3068</v>
      </c>
      <c r="F5041">
        <v>35</v>
      </c>
      <c r="G5041">
        <v>46</v>
      </c>
      <c r="H5041" t="s">
        <v>3404</v>
      </c>
      <c r="I5041" t="s">
        <v>3515</v>
      </c>
      <c r="K5041" t="s">
        <v>3069</v>
      </c>
      <c r="L5041" t="s">
        <v>3068</v>
      </c>
      <c r="M5041" t="s">
        <v>3404</v>
      </c>
      <c r="N5041" t="b">
        <f>IF(ETMRouteStages[[#This Row],[RID]]=A5040,ETMRouteStages[[#This Row],[StageSequence]]=F5040+1,TRUE)</f>
        <v>1</v>
      </c>
    </row>
    <row r="5042" spans="1:14">
      <c r="A5042" t="s">
        <v>6646</v>
      </c>
      <c r="B5042" t="s">
        <v>1844</v>
      </c>
      <c r="C5042" t="s">
        <v>3730</v>
      </c>
      <c r="D5042" s="154">
        <v>61</v>
      </c>
      <c r="E5042" t="s">
        <v>2993</v>
      </c>
      <c r="F5042">
        <v>36</v>
      </c>
      <c r="G5042">
        <v>50</v>
      </c>
      <c r="H5042" t="s">
        <v>3404</v>
      </c>
      <c r="I5042" t="s">
        <v>3515</v>
      </c>
      <c r="K5042" t="s">
        <v>2994</v>
      </c>
      <c r="L5042" t="s">
        <v>2993</v>
      </c>
      <c r="M5042" t="s">
        <v>3404</v>
      </c>
      <c r="N5042" t="b">
        <f>IF(ETMRouteStages[[#This Row],[RID]]=A5041,ETMRouteStages[[#This Row],[StageSequence]]=F5041+1,TRUE)</f>
        <v>1</v>
      </c>
    </row>
    <row r="5043" spans="1:14">
      <c r="A5043" t="s">
        <v>6646</v>
      </c>
      <c r="B5043" t="s">
        <v>1844</v>
      </c>
      <c r="C5043" t="s">
        <v>3730</v>
      </c>
      <c r="D5043" s="154">
        <v>61</v>
      </c>
      <c r="E5043" t="s">
        <v>2966</v>
      </c>
      <c r="F5043">
        <v>37</v>
      </c>
      <c r="G5043">
        <v>54</v>
      </c>
      <c r="H5043" t="s">
        <v>3404</v>
      </c>
      <c r="I5043" t="s">
        <v>3515</v>
      </c>
      <c r="K5043" t="s">
        <v>2967</v>
      </c>
      <c r="L5043" t="s">
        <v>2966</v>
      </c>
      <c r="M5043" t="s">
        <v>3404</v>
      </c>
      <c r="N5043" t="b">
        <f>IF(ETMRouteStages[[#This Row],[RID]]=A5042,ETMRouteStages[[#This Row],[StageSequence]]=F5042+1,TRUE)</f>
        <v>1</v>
      </c>
    </row>
    <row r="5044" spans="1:14">
      <c r="A5044" t="s">
        <v>6646</v>
      </c>
      <c r="B5044" t="s">
        <v>1844</v>
      </c>
      <c r="C5044" t="s">
        <v>3730</v>
      </c>
      <c r="D5044" s="154">
        <v>61</v>
      </c>
      <c r="E5044" t="s">
        <v>2340</v>
      </c>
      <c r="F5044">
        <v>38</v>
      </c>
      <c r="G5044">
        <v>56</v>
      </c>
      <c r="H5044" t="s">
        <v>3404</v>
      </c>
      <c r="I5044" t="s">
        <v>3515</v>
      </c>
      <c r="K5044" t="s">
        <v>2341</v>
      </c>
      <c r="L5044" t="s">
        <v>2340</v>
      </c>
      <c r="M5044" t="s">
        <v>3404</v>
      </c>
      <c r="N5044" t="b">
        <f>IF(ETMRouteStages[[#This Row],[RID]]=A5043,ETMRouteStages[[#This Row],[StageSequence]]=F5043+1,TRUE)</f>
        <v>1</v>
      </c>
    </row>
    <row r="5045" spans="1:14">
      <c r="A5045" t="s">
        <v>6646</v>
      </c>
      <c r="B5045" t="s">
        <v>1844</v>
      </c>
      <c r="C5045" t="s">
        <v>3730</v>
      </c>
      <c r="D5045" s="154">
        <v>61</v>
      </c>
      <c r="E5045" t="s">
        <v>1361</v>
      </c>
      <c r="F5045">
        <v>39</v>
      </c>
      <c r="G5045">
        <v>58</v>
      </c>
      <c r="H5045" t="s">
        <v>3404</v>
      </c>
      <c r="I5045" t="s">
        <v>3515</v>
      </c>
      <c r="K5045" t="s">
        <v>1362</v>
      </c>
      <c r="L5045" t="s">
        <v>1361</v>
      </c>
      <c r="M5045" t="s">
        <v>3404</v>
      </c>
      <c r="N5045" t="b">
        <f>IF(ETMRouteStages[[#This Row],[RID]]=A5044,ETMRouteStages[[#This Row],[StageSequence]]=F5044+1,TRUE)</f>
        <v>1</v>
      </c>
    </row>
    <row r="5046" spans="1:14">
      <c r="A5046" t="s">
        <v>6646</v>
      </c>
      <c r="B5046" t="s">
        <v>1844</v>
      </c>
      <c r="C5046" t="s">
        <v>3730</v>
      </c>
      <c r="D5046" s="154">
        <v>61</v>
      </c>
      <c r="E5046" t="s">
        <v>3052</v>
      </c>
      <c r="F5046">
        <v>40</v>
      </c>
      <c r="G5046">
        <v>60</v>
      </c>
      <c r="H5046" t="s">
        <v>3404</v>
      </c>
      <c r="I5046" t="s">
        <v>3515</v>
      </c>
      <c r="K5046" t="s">
        <v>3053</v>
      </c>
      <c r="L5046" t="s">
        <v>3052</v>
      </c>
      <c r="M5046" t="s">
        <v>3404</v>
      </c>
      <c r="N5046" t="b">
        <f>IF(ETMRouteStages[[#This Row],[RID]]=A5045,ETMRouteStages[[#This Row],[StageSequence]]=F5045+1,TRUE)</f>
        <v>1</v>
      </c>
    </row>
    <row r="5047" spans="1:14">
      <c r="A5047" t="s">
        <v>6646</v>
      </c>
      <c r="B5047" t="s">
        <v>1844</v>
      </c>
      <c r="C5047" t="s">
        <v>3730</v>
      </c>
      <c r="D5047" s="154">
        <v>61</v>
      </c>
      <c r="E5047" t="s">
        <v>2093</v>
      </c>
      <c r="F5047">
        <v>41</v>
      </c>
      <c r="G5047">
        <v>61</v>
      </c>
      <c r="H5047" t="s">
        <v>3404</v>
      </c>
      <c r="I5047" t="s">
        <v>3515</v>
      </c>
      <c r="K5047" t="s">
        <v>2094</v>
      </c>
      <c r="L5047" t="s">
        <v>2093</v>
      </c>
      <c r="M5047" t="s">
        <v>3404</v>
      </c>
      <c r="N5047" t="b">
        <f>IF(ETMRouteStages[[#This Row],[RID]]=A5046,ETMRouteStages[[#This Row],[StageSequence]]=F5046+1,TRUE)</f>
        <v>1</v>
      </c>
    </row>
    <row r="5048" spans="1:14">
      <c r="A5048" t="s">
        <v>6646</v>
      </c>
      <c r="B5048" t="s">
        <v>1844</v>
      </c>
      <c r="C5048" t="s">
        <v>3730</v>
      </c>
      <c r="D5048" s="154">
        <v>61</v>
      </c>
      <c r="E5048" t="s">
        <v>2900</v>
      </c>
      <c r="F5048">
        <v>42</v>
      </c>
      <c r="G5048">
        <v>69</v>
      </c>
      <c r="H5048" t="s">
        <v>3404</v>
      </c>
      <c r="I5048" t="s">
        <v>3515</v>
      </c>
      <c r="K5048" t="s">
        <v>2901</v>
      </c>
      <c r="L5048" t="s">
        <v>2900</v>
      </c>
      <c r="M5048" t="s">
        <v>3404</v>
      </c>
      <c r="N5048" t="b">
        <f>IF(ETMRouteStages[[#This Row],[RID]]=A5047,ETMRouteStages[[#This Row],[StageSequence]]=F5047+1,TRUE)</f>
        <v>1</v>
      </c>
    </row>
    <row r="5049" spans="1:14">
      <c r="A5049" t="s">
        <v>6646</v>
      </c>
      <c r="B5049" t="s">
        <v>1844</v>
      </c>
      <c r="C5049" t="s">
        <v>3730</v>
      </c>
      <c r="D5049" s="154">
        <v>61</v>
      </c>
      <c r="E5049" t="s">
        <v>3038</v>
      </c>
      <c r="F5049">
        <v>43</v>
      </c>
      <c r="G5049">
        <v>73</v>
      </c>
      <c r="H5049" t="s">
        <v>3404</v>
      </c>
      <c r="I5049" t="s">
        <v>3515</v>
      </c>
      <c r="K5049" t="s">
        <v>3039</v>
      </c>
      <c r="L5049" t="s">
        <v>3038</v>
      </c>
      <c r="M5049" t="s">
        <v>3404</v>
      </c>
      <c r="N5049" t="b">
        <f>IF(ETMRouteStages[[#This Row],[RID]]=A5048,ETMRouteStages[[#This Row],[StageSequence]]=F5048+1,TRUE)</f>
        <v>1</v>
      </c>
    </row>
    <row r="5050" spans="1:14">
      <c r="A5050" t="s">
        <v>6646</v>
      </c>
      <c r="B5050" t="s">
        <v>1844</v>
      </c>
      <c r="C5050" t="s">
        <v>3730</v>
      </c>
      <c r="D5050" s="154">
        <v>61</v>
      </c>
      <c r="E5050" t="s">
        <v>2524</v>
      </c>
      <c r="F5050">
        <v>44</v>
      </c>
      <c r="G5050">
        <v>81</v>
      </c>
      <c r="H5050" t="s">
        <v>3404</v>
      </c>
      <c r="I5050" t="s">
        <v>3515</v>
      </c>
      <c r="K5050" t="s">
        <v>2525</v>
      </c>
      <c r="L5050" t="s">
        <v>2524</v>
      </c>
      <c r="M5050" t="s">
        <v>3404</v>
      </c>
      <c r="N5050" t="b">
        <f>IF(ETMRouteStages[[#This Row],[RID]]=A5049,ETMRouteStages[[#This Row],[StageSequence]]=F5049+1,TRUE)</f>
        <v>1</v>
      </c>
    </row>
    <row r="5051" spans="1:14">
      <c r="A5051" t="s">
        <v>6647</v>
      </c>
      <c r="B5051" t="s">
        <v>1844</v>
      </c>
      <c r="C5051" t="s">
        <v>3734</v>
      </c>
      <c r="D5051" s="154">
        <v>62</v>
      </c>
      <c r="E5051" t="s">
        <v>1843</v>
      </c>
      <c r="F5051">
        <v>1</v>
      </c>
      <c r="G5051">
        <v>0</v>
      </c>
      <c r="H5051" t="s">
        <v>3404</v>
      </c>
      <c r="I5051" t="s">
        <v>3515</v>
      </c>
      <c r="K5051" t="s">
        <v>1844</v>
      </c>
      <c r="L5051" t="s">
        <v>1843</v>
      </c>
      <c r="M5051" t="s">
        <v>3404</v>
      </c>
      <c r="N5051" t="b">
        <f>IF(ETMRouteStages[[#This Row],[RID]]=A5050,ETMRouteStages[[#This Row],[StageSequence]]=F5050+1,TRUE)</f>
        <v>1</v>
      </c>
    </row>
    <row r="5052" spans="1:14">
      <c r="A5052" t="s">
        <v>6647</v>
      </c>
      <c r="B5052" t="s">
        <v>1844</v>
      </c>
      <c r="C5052" t="s">
        <v>3734</v>
      </c>
      <c r="D5052" s="154">
        <v>62</v>
      </c>
      <c r="E5052" t="s">
        <v>1845</v>
      </c>
      <c r="F5052">
        <v>2</v>
      </c>
      <c r="G5052">
        <v>2</v>
      </c>
      <c r="H5052" t="s">
        <v>3404</v>
      </c>
      <c r="I5052" t="s">
        <v>3515</v>
      </c>
      <c r="K5052" t="s">
        <v>1846</v>
      </c>
      <c r="L5052" t="s">
        <v>1845</v>
      </c>
      <c r="M5052" t="s">
        <v>3404</v>
      </c>
      <c r="N5052" t="b">
        <f>IF(ETMRouteStages[[#This Row],[RID]]=A5051,ETMRouteStages[[#This Row],[StageSequence]]=F5051+1,TRUE)</f>
        <v>1</v>
      </c>
    </row>
    <row r="5053" spans="1:14">
      <c r="A5053" t="s">
        <v>6647</v>
      </c>
      <c r="B5053" t="s">
        <v>1844</v>
      </c>
      <c r="C5053" t="s">
        <v>3734</v>
      </c>
      <c r="D5053" s="154">
        <v>62</v>
      </c>
      <c r="E5053" t="s">
        <v>2183</v>
      </c>
      <c r="F5053">
        <v>3</v>
      </c>
      <c r="G5053">
        <v>3</v>
      </c>
      <c r="H5053" t="s">
        <v>3404</v>
      </c>
      <c r="I5053" t="s">
        <v>3515</v>
      </c>
      <c r="K5053" t="s">
        <v>2184</v>
      </c>
      <c r="L5053" t="s">
        <v>2183</v>
      </c>
      <c r="M5053" t="s">
        <v>3404</v>
      </c>
      <c r="N5053" t="b">
        <f>IF(ETMRouteStages[[#This Row],[RID]]=A5052,ETMRouteStages[[#This Row],[StageSequence]]=F5052+1,TRUE)</f>
        <v>1</v>
      </c>
    </row>
    <row r="5054" spans="1:14">
      <c r="A5054" t="s">
        <v>6647</v>
      </c>
      <c r="B5054" t="s">
        <v>1844</v>
      </c>
      <c r="C5054" t="s">
        <v>3734</v>
      </c>
      <c r="D5054" s="154">
        <v>62</v>
      </c>
      <c r="E5054" t="s">
        <v>392</v>
      </c>
      <c r="F5054">
        <v>4</v>
      </c>
      <c r="G5054">
        <v>4</v>
      </c>
      <c r="H5054" t="s">
        <v>3404</v>
      </c>
      <c r="I5054" t="s">
        <v>3515</v>
      </c>
      <c r="K5054" t="s">
        <v>393</v>
      </c>
      <c r="L5054" t="s">
        <v>392</v>
      </c>
      <c r="M5054" t="s">
        <v>3404</v>
      </c>
      <c r="N5054" t="b">
        <f>IF(ETMRouteStages[[#This Row],[RID]]=A5053,ETMRouteStages[[#This Row],[StageSequence]]=F5053+1,TRUE)</f>
        <v>1</v>
      </c>
    </row>
    <row r="5055" spans="1:14">
      <c r="A5055" t="s">
        <v>6647</v>
      </c>
      <c r="B5055" t="s">
        <v>1844</v>
      </c>
      <c r="C5055" t="s">
        <v>3734</v>
      </c>
      <c r="D5055" s="154">
        <v>62</v>
      </c>
      <c r="E5055" t="s">
        <v>2425</v>
      </c>
      <c r="F5055">
        <v>5</v>
      </c>
      <c r="G5055">
        <v>5</v>
      </c>
      <c r="H5055" t="s">
        <v>3404</v>
      </c>
      <c r="I5055" t="s">
        <v>3515</v>
      </c>
      <c r="K5055" t="s">
        <v>2426</v>
      </c>
      <c r="L5055" t="s">
        <v>2425</v>
      </c>
      <c r="M5055" t="s">
        <v>3404</v>
      </c>
      <c r="N5055" t="b">
        <f>IF(ETMRouteStages[[#This Row],[RID]]=A5054,ETMRouteStages[[#This Row],[StageSequence]]=F5054+1,TRUE)</f>
        <v>1</v>
      </c>
    </row>
    <row r="5056" spans="1:14">
      <c r="A5056" t="s">
        <v>6647</v>
      </c>
      <c r="B5056" t="s">
        <v>1844</v>
      </c>
      <c r="C5056" t="s">
        <v>3734</v>
      </c>
      <c r="D5056" s="154">
        <v>62</v>
      </c>
      <c r="E5056" t="s">
        <v>1898</v>
      </c>
      <c r="F5056">
        <v>6</v>
      </c>
      <c r="G5056">
        <v>6</v>
      </c>
      <c r="H5056" t="s">
        <v>3404</v>
      </c>
      <c r="I5056" t="s">
        <v>3515</v>
      </c>
      <c r="K5056" t="s">
        <v>1899</v>
      </c>
      <c r="L5056" t="s">
        <v>1898</v>
      </c>
      <c r="M5056" t="s">
        <v>3404</v>
      </c>
      <c r="N5056" t="b">
        <f>IF(ETMRouteStages[[#This Row],[RID]]=A5055,ETMRouteStages[[#This Row],[StageSequence]]=F5055+1,TRUE)</f>
        <v>1</v>
      </c>
    </row>
    <row r="5057" spans="1:14">
      <c r="A5057" t="s">
        <v>6647</v>
      </c>
      <c r="B5057" t="s">
        <v>1844</v>
      </c>
      <c r="C5057" t="s">
        <v>3734</v>
      </c>
      <c r="D5057" s="154">
        <v>62</v>
      </c>
      <c r="E5057" t="s">
        <v>1233</v>
      </c>
      <c r="F5057">
        <v>7</v>
      </c>
      <c r="G5057">
        <v>7</v>
      </c>
      <c r="H5057" t="s">
        <v>3404</v>
      </c>
      <c r="I5057" t="s">
        <v>3515</v>
      </c>
      <c r="K5057" t="s">
        <v>1234</v>
      </c>
      <c r="L5057" t="s">
        <v>1233</v>
      </c>
      <c r="M5057" t="s">
        <v>3404</v>
      </c>
      <c r="N5057" t="b">
        <f>IF(ETMRouteStages[[#This Row],[RID]]=A5056,ETMRouteStages[[#This Row],[StageSequence]]=F5056+1,TRUE)</f>
        <v>1</v>
      </c>
    </row>
    <row r="5058" spans="1:14">
      <c r="A5058" t="s">
        <v>6647</v>
      </c>
      <c r="B5058" t="s">
        <v>1844</v>
      </c>
      <c r="C5058" t="s">
        <v>3734</v>
      </c>
      <c r="D5058" s="154">
        <v>62</v>
      </c>
      <c r="E5058" t="s">
        <v>1739</v>
      </c>
      <c r="F5058">
        <v>8</v>
      </c>
      <c r="G5058">
        <v>8</v>
      </c>
      <c r="H5058" t="s">
        <v>3404</v>
      </c>
      <c r="I5058" t="s">
        <v>3515</v>
      </c>
      <c r="K5058" t="s">
        <v>1740</v>
      </c>
      <c r="L5058" t="s">
        <v>1739</v>
      </c>
      <c r="M5058" t="s">
        <v>3404</v>
      </c>
      <c r="N5058" t="b">
        <f>IF(ETMRouteStages[[#This Row],[RID]]=A5057,ETMRouteStages[[#This Row],[StageSequence]]=F5057+1,TRUE)</f>
        <v>1</v>
      </c>
    </row>
    <row r="5059" spans="1:14">
      <c r="A5059" t="s">
        <v>6647</v>
      </c>
      <c r="B5059" t="s">
        <v>1844</v>
      </c>
      <c r="C5059" t="s">
        <v>3734</v>
      </c>
      <c r="D5059" s="154">
        <v>62</v>
      </c>
      <c r="E5059" t="s">
        <v>1154</v>
      </c>
      <c r="F5059">
        <v>9</v>
      </c>
      <c r="G5059">
        <v>9</v>
      </c>
      <c r="H5059" t="s">
        <v>3404</v>
      </c>
      <c r="I5059" t="s">
        <v>3515</v>
      </c>
      <c r="K5059" t="s">
        <v>1155</v>
      </c>
      <c r="L5059" t="s">
        <v>1154</v>
      </c>
      <c r="M5059" t="s">
        <v>3404</v>
      </c>
      <c r="N5059" t="b">
        <f>IF(ETMRouteStages[[#This Row],[RID]]=A5058,ETMRouteStages[[#This Row],[StageSequence]]=F5058+1,TRUE)</f>
        <v>1</v>
      </c>
    </row>
    <row r="5060" spans="1:14">
      <c r="A5060" t="s">
        <v>6647</v>
      </c>
      <c r="B5060" t="s">
        <v>1844</v>
      </c>
      <c r="C5060" t="s">
        <v>3734</v>
      </c>
      <c r="D5060" s="154">
        <v>62</v>
      </c>
      <c r="E5060" t="s">
        <v>2171</v>
      </c>
      <c r="F5060">
        <v>10</v>
      </c>
      <c r="G5060">
        <v>10</v>
      </c>
      <c r="H5060" t="s">
        <v>3404</v>
      </c>
      <c r="I5060" t="s">
        <v>3515</v>
      </c>
      <c r="K5060" t="s">
        <v>2172</v>
      </c>
      <c r="L5060" t="s">
        <v>2171</v>
      </c>
      <c r="M5060" t="s">
        <v>3404</v>
      </c>
      <c r="N5060" t="b">
        <f>IF(ETMRouteStages[[#This Row],[RID]]=A5059,ETMRouteStages[[#This Row],[StageSequence]]=F5059+1,TRUE)</f>
        <v>1</v>
      </c>
    </row>
    <row r="5061" spans="1:14">
      <c r="A5061" t="s">
        <v>6647</v>
      </c>
      <c r="B5061" t="s">
        <v>1844</v>
      </c>
      <c r="C5061" t="s">
        <v>3734</v>
      </c>
      <c r="D5061" s="154">
        <v>62</v>
      </c>
      <c r="E5061" t="s">
        <v>1329</v>
      </c>
      <c r="F5061">
        <v>11</v>
      </c>
      <c r="G5061">
        <v>11</v>
      </c>
      <c r="H5061" t="s">
        <v>3404</v>
      </c>
      <c r="I5061" t="s">
        <v>3515</v>
      </c>
      <c r="K5061" t="s">
        <v>1330</v>
      </c>
      <c r="L5061" t="s">
        <v>1329</v>
      </c>
      <c r="M5061" t="s">
        <v>3404</v>
      </c>
      <c r="N5061" t="b">
        <f>IF(ETMRouteStages[[#This Row],[RID]]=A5060,ETMRouteStages[[#This Row],[StageSequence]]=F5060+1,TRUE)</f>
        <v>1</v>
      </c>
    </row>
    <row r="5062" spans="1:14">
      <c r="A5062" t="s">
        <v>6647</v>
      </c>
      <c r="B5062" t="s">
        <v>1844</v>
      </c>
      <c r="C5062" t="s">
        <v>3734</v>
      </c>
      <c r="D5062" s="154">
        <v>62</v>
      </c>
      <c r="E5062" t="s">
        <v>866</v>
      </c>
      <c r="F5062">
        <v>12</v>
      </c>
      <c r="G5062">
        <v>12</v>
      </c>
      <c r="H5062" t="s">
        <v>3404</v>
      </c>
      <c r="I5062" t="s">
        <v>3515</v>
      </c>
      <c r="K5062" t="s">
        <v>867</v>
      </c>
      <c r="L5062" t="s">
        <v>866</v>
      </c>
      <c r="M5062" t="s">
        <v>3404</v>
      </c>
      <c r="N5062" t="b">
        <f>IF(ETMRouteStages[[#This Row],[RID]]=A5061,ETMRouteStages[[#This Row],[StageSequence]]=F5061+1,TRUE)</f>
        <v>1</v>
      </c>
    </row>
    <row r="5063" spans="1:14">
      <c r="A5063" t="s">
        <v>6647</v>
      </c>
      <c r="B5063" t="s">
        <v>1844</v>
      </c>
      <c r="C5063" t="s">
        <v>3734</v>
      </c>
      <c r="D5063" s="154">
        <v>62</v>
      </c>
      <c r="E5063" t="s">
        <v>2233</v>
      </c>
      <c r="F5063">
        <v>13</v>
      </c>
      <c r="G5063">
        <v>14</v>
      </c>
      <c r="H5063" t="s">
        <v>3404</v>
      </c>
      <c r="I5063" t="s">
        <v>3515</v>
      </c>
      <c r="K5063" t="s">
        <v>2234</v>
      </c>
      <c r="L5063" t="s">
        <v>2233</v>
      </c>
      <c r="M5063" t="s">
        <v>3404</v>
      </c>
      <c r="N5063" t="b">
        <f>IF(ETMRouteStages[[#This Row],[RID]]=A5062,ETMRouteStages[[#This Row],[StageSequence]]=F5062+1,TRUE)</f>
        <v>1</v>
      </c>
    </row>
    <row r="5064" spans="1:14">
      <c r="A5064" t="s">
        <v>6647</v>
      </c>
      <c r="B5064" t="s">
        <v>1844</v>
      </c>
      <c r="C5064" t="s">
        <v>3734</v>
      </c>
      <c r="D5064" s="154">
        <v>62</v>
      </c>
      <c r="E5064" t="s">
        <v>2378</v>
      </c>
      <c r="F5064">
        <v>14</v>
      </c>
      <c r="G5064">
        <v>17</v>
      </c>
      <c r="H5064" t="s">
        <v>3404</v>
      </c>
      <c r="I5064" t="s">
        <v>3515</v>
      </c>
      <c r="K5064" t="s">
        <v>2379</v>
      </c>
      <c r="L5064" t="s">
        <v>2378</v>
      </c>
      <c r="M5064" t="s">
        <v>3404</v>
      </c>
      <c r="N5064" t="b">
        <f>IF(ETMRouteStages[[#This Row],[RID]]=A5063,ETMRouteStages[[#This Row],[StageSequence]]=F5063+1,TRUE)</f>
        <v>1</v>
      </c>
    </row>
    <row r="5065" spans="1:14">
      <c r="A5065" t="s">
        <v>6647</v>
      </c>
      <c r="B5065" t="s">
        <v>1844</v>
      </c>
      <c r="C5065" t="s">
        <v>3734</v>
      </c>
      <c r="D5065" s="154">
        <v>62</v>
      </c>
      <c r="E5065" t="s">
        <v>2376</v>
      </c>
      <c r="F5065">
        <v>15</v>
      </c>
      <c r="G5065">
        <v>18</v>
      </c>
      <c r="H5065" t="s">
        <v>3404</v>
      </c>
      <c r="I5065" t="s">
        <v>3515</v>
      </c>
      <c r="K5065" t="s">
        <v>2377</v>
      </c>
      <c r="L5065" t="s">
        <v>2376</v>
      </c>
      <c r="M5065" t="s">
        <v>3404</v>
      </c>
      <c r="N5065" t="b">
        <f>IF(ETMRouteStages[[#This Row],[RID]]=A5064,ETMRouteStages[[#This Row],[StageSequence]]=F5064+1,TRUE)</f>
        <v>1</v>
      </c>
    </row>
    <row r="5066" spans="1:14">
      <c r="A5066" t="s">
        <v>6647</v>
      </c>
      <c r="B5066" t="s">
        <v>1844</v>
      </c>
      <c r="C5066" t="s">
        <v>3734</v>
      </c>
      <c r="D5066" s="154">
        <v>62</v>
      </c>
      <c r="E5066" t="s">
        <v>2858</v>
      </c>
      <c r="F5066">
        <v>16</v>
      </c>
      <c r="G5066">
        <v>19</v>
      </c>
      <c r="H5066" t="s">
        <v>3404</v>
      </c>
      <c r="I5066" t="s">
        <v>3515</v>
      </c>
      <c r="K5066" t="s">
        <v>2859</v>
      </c>
      <c r="L5066" t="s">
        <v>2858</v>
      </c>
      <c r="M5066" t="s">
        <v>3404</v>
      </c>
      <c r="N5066" t="b">
        <f>IF(ETMRouteStages[[#This Row],[RID]]=A5065,ETMRouteStages[[#This Row],[StageSequence]]=F5065+1,TRUE)</f>
        <v>1</v>
      </c>
    </row>
    <row r="5067" spans="1:14">
      <c r="A5067" t="s">
        <v>6647</v>
      </c>
      <c r="B5067" t="s">
        <v>1844</v>
      </c>
      <c r="C5067" t="s">
        <v>3734</v>
      </c>
      <c r="D5067" s="154">
        <v>62</v>
      </c>
      <c r="E5067" t="s">
        <v>2719</v>
      </c>
      <c r="F5067">
        <v>17</v>
      </c>
      <c r="G5067">
        <v>22</v>
      </c>
      <c r="H5067" t="s">
        <v>3404</v>
      </c>
      <c r="I5067" t="s">
        <v>3515</v>
      </c>
      <c r="K5067" t="s">
        <v>2720</v>
      </c>
      <c r="L5067" t="s">
        <v>2719</v>
      </c>
      <c r="M5067" t="s">
        <v>3404</v>
      </c>
      <c r="N5067" t="b">
        <f>IF(ETMRouteStages[[#This Row],[RID]]=A5066,ETMRouteStages[[#This Row],[StageSequence]]=F5066+1,TRUE)</f>
        <v>1</v>
      </c>
    </row>
    <row r="5068" spans="1:14">
      <c r="A5068" t="s">
        <v>6647</v>
      </c>
      <c r="B5068" t="s">
        <v>1844</v>
      </c>
      <c r="C5068" t="s">
        <v>3734</v>
      </c>
      <c r="D5068" s="154">
        <v>62</v>
      </c>
      <c r="E5068" t="s">
        <v>2703</v>
      </c>
      <c r="F5068">
        <v>18</v>
      </c>
      <c r="G5068">
        <v>23</v>
      </c>
      <c r="H5068" t="s">
        <v>3404</v>
      </c>
      <c r="I5068" t="s">
        <v>3515</v>
      </c>
      <c r="K5068" t="s">
        <v>2704</v>
      </c>
      <c r="L5068" t="s">
        <v>2703</v>
      </c>
      <c r="M5068" t="s">
        <v>3404</v>
      </c>
      <c r="N5068" t="b">
        <f>IF(ETMRouteStages[[#This Row],[RID]]=A5067,ETMRouteStages[[#This Row],[StageSequence]]=F5067+1,TRUE)</f>
        <v>1</v>
      </c>
    </row>
    <row r="5069" spans="1:14">
      <c r="A5069" t="s">
        <v>6647</v>
      </c>
      <c r="B5069" t="s">
        <v>1844</v>
      </c>
      <c r="C5069" t="s">
        <v>3734</v>
      </c>
      <c r="D5069" s="154">
        <v>62</v>
      </c>
      <c r="E5069" t="s">
        <v>3132</v>
      </c>
      <c r="F5069">
        <v>19</v>
      </c>
      <c r="G5069">
        <v>24</v>
      </c>
      <c r="H5069" t="s">
        <v>3404</v>
      </c>
      <c r="I5069" t="s">
        <v>3515</v>
      </c>
      <c r="K5069" t="s">
        <v>3133</v>
      </c>
      <c r="L5069" t="s">
        <v>3132</v>
      </c>
      <c r="M5069" t="s">
        <v>3404</v>
      </c>
      <c r="N5069" t="b">
        <f>IF(ETMRouteStages[[#This Row],[RID]]=A5068,ETMRouteStages[[#This Row],[StageSequence]]=F5068+1,TRUE)</f>
        <v>1</v>
      </c>
    </row>
    <row r="5070" spans="1:14">
      <c r="A5070" t="s">
        <v>6647</v>
      </c>
      <c r="B5070" t="s">
        <v>1844</v>
      </c>
      <c r="C5070" t="s">
        <v>3734</v>
      </c>
      <c r="D5070" s="154">
        <v>62</v>
      </c>
      <c r="E5070" t="s">
        <v>2455</v>
      </c>
      <c r="F5070">
        <v>20</v>
      </c>
      <c r="G5070">
        <v>25</v>
      </c>
      <c r="H5070" t="s">
        <v>3404</v>
      </c>
      <c r="I5070" t="s">
        <v>3515</v>
      </c>
      <c r="K5070" t="s">
        <v>2456</v>
      </c>
      <c r="L5070" t="s">
        <v>2455</v>
      </c>
      <c r="M5070" t="s">
        <v>3404</v>
      </c>
      <c r="N5070" t="b">
        <f>IF(ETMRouteStages[[#This Row],[RID]]=A5069,ETMRouteStages[[#This Row],[StageSequence]]=F5069+1,TRUE)</f>
        <v>1</v>
      </c>
    </row>
    <row r="5071" spans="1:14">
      <c r="A5071" t="s">
        <v>6647</v>
      </c>
      <c r="B5071" t="s">
        <v>1844</v>
      </c>
      <c r="C5071" t="s">
        <v>3734</v>
      </c>
      <c r="D5071" s="154">
        <v>62</v>
      </c>
      <c r="E5071" t="s">
        <v>2453</v>
      </c>
      <c r="F5071">
        <v>21</v>
      </c>
      <c r="G5071">
        <v>27</v>
      </c>
      <c r="H5071" t="s">
        <v>3404</v>
      </c>
      <c r="I5071" t="s">
        <v>3515</v>
      </c>
      <c r="K5071" t="s">
        <v>2454</v>
      </c>
      <c r="L5071" t="s">
        <v>2453</v>
      </c>
      <c r="M5071" t="s">
        <v>3404</v>
      </c>
      <c r="N5071" t="b">
        <f>IF(ETMRouteStages[[#This Row],[RID]]=A5070,ETMRouteStages[[#This Row],[StageSequence]]=F5070+1,TRUE)</f>
        <v>1</v>
      </c>
    </row>
    <row r="5072" spans="1:14">
      <c r="A5072" t="s">
        <v>6647</v>
      </c>
      <c r="B5072" t="s">
        <v>1844</v>
      </c>
      <c r="C5072" t="s">
        <v>3734</v>
      </c>
      <c r="D5072" s="154">
        <v>62</v>
      </c>
      <c r="E5072" t="s">
        <v>950</v>
      </c>
      <c r="F5072">
        <v>22</v>
      </c>
      <c r="G5072">
        <v>31</v>
      </c>
      <c r="H5072" t="s">
        <v>3404</v>
      </c>
      <c r="I5072" t="s">
        <v>3515</v>
      </c>
      <c r="K5072" t="s">
        <v>951</v>
      </c>
      <c r="L5072" t="s">
        <v>950</v>
      </c>
      <c r="M5072" t="s">
        <v>3404</v>
      </c>
      <c r="N5072" t="b">
        <f>IF(ETMRouteStages[[#This Row],[RID]]=A5071,ETMRouteStages[[#This Row],[StageSequence]]=F5071+1,TRUE)</f>
        <v>1</v>
      </c>
    </row>
    <row r="5073" spans="1:14">
      <c r="A5073" t="s">
        <v>6647</v>
      </c>
      <c r="B5073" t="s">
        <v>1844</v>
      </c>
      <c r="C5073" t="s">
        <v>3734</v>
      </c>
      <c r="D5073" s="154">
        <v>62</v>
      </c>
      <c r="E5073" t="s">
        <v>1580</v>
      </c>
      <c r="F5073">
        <v>23</v>
      </c>
      <c r="G5073">
        <v>33</v>
      </c>
      <c r="H5073" t="s">
        <v>3404</v>
      </c>
      <c r="I5073" t="s">
        <v>3515</v>
      </c>
      <c r="K5073" t="s">
        <v>1581</v>
      </c>
      <c r="L5073" t="s">
        <v>1580</v>
      </c>
      <c r="M5073" t="s">
        <v>3404</v>
      </c>
      <c r="N5073" t="b">
        <f>IF(ETMRouteStages[[#This Row],[RID]]=A5072,ETMRouteStages[[#This Row],[StageSequence]]=F5072+1,TRUE)</f>
        <v>1</v>
      </c>
    </row>
    <row r="5074" spans="1:14">
      <c r="A5074" t="s">
        <v>6647</v>
      </c>
      <c r="B5074" t="s">
        <v>1844</v>
      </c>
      <c r="C5074" t="s">
        <v>3734</v>
      </c>
      <c r="D5074" s="154">
        <v>62</v>
      </c>
      <c r="E5074" t="s">
        <v>2948</v>
      </c>
      <c r="F5074">
        <v>24</v>
      </c>
      <c r="G5074">
        <v>35</v>
      </c>
      <c r="H5074" t="s">
        <v>3404</v>
      </c>
      <c r="I5074" t="s">
        <v>3515</v>
      </c>
      <c r="K5074" t="s">
        <v>2949</v>
      </c>
      <c r="L5074" t="s">
        <v>2948</v>
      </c>
      <c r="M5074" t="s">
        <v>3404</v>
      </c>
      <c r="N5074" t="b">
        <f>IF(ETMRouteStages[[#This Row],[RID]]=A5073,ETMRouteStages[[#This Row],[StageSequence]]=F5073+1,TRUE)</f>
        <v>1</v>
      </c>
    </row>
    <row r="5075" spans="1:14">
      <c r="A5075" t="s">
        <v>6647</v>
      </c>
      <c r="B5075" t="s">
        <v>1844</v>
      </c>
      <c r="C5075" t="s">
        <v>3734</v>
      </c>
      <c r="D5075" s="154">
        <v>62</v>
      </c>
      <c r="E5075" t="s">
        <v>1148</v>
      </c>
      <c r="F5075">
        <v>25</v>
      </c>
      <c r="G5075">
        <v>37</v>
      </c>
      <c r="H5075" t="s">
        <v>3404</v>
      </c>
      <c r="I5075" t="s">
        <v>3515</v>
      </c>
      <c r="K5075" t="s">
        <v>1149</v>
      </c>
      <c r="L5075" t="s">
        <v>1148</v>
      </c>
      <c r="M5075" t="s">
        <v>3404</v>
      </c>
      <c r="N5075" t="b">
        <f>IF(ETMRouteStages[[#This Row],[RID]]=A5074,ETMRouteStages[[#This Row],[StageSequence]]=F5074+1,TRUE)</f>
        <v>1</v>
      </c>
    </row>
    <row r="5076" spans="1:14">
      <c r="A5076" t="s">
        <v>6647</v>
      </c>
      <c r="B5076" t="s">
        <v>1844</v>
      </c>
      <c r="C5076" t="s">
        <v>3734</v>
      </c>
      <c r="D5076" s="154">
        <v>62</v>
      </c>
      <c r="E5076" t="s">
        <v>2771</v>
      </c>
      <c r="F5076">
        <v>26</v>
      </c>
      <c r="G5076">
        <v>39</v>
      </c>
      <c r="H5076" t="s">
        <v>3404</v>
      </c>
      <c r="I5076" t="s">
        <v>3515</v>
      </c>
      <c r="K5076" t="s">
        <v>2772</v>
      </c>
      <c r="L5076" t="s">
        <v>2771</v>
      </c>
      <c r="M5076" t="s">
        <v>3404</v>
      </c>
      <c r="N5076" t="b">
        <f>IF(ETMRouteStages[[#This Row],[RID]]=A5075,ETMRouteStages[[#This Row],[StageSequence]]=F5075+1,TRUE)</f>
        <v>1</v>
      </c>
    </row>
    <row r="5077" spans="1:14">
      <c r="A5077" t="s">
        <v>6647</v>
      </c>
      <c r="B5077" t="s">
        <v>1844</v>
      </c>
      <c r="C5077" t="s">
        <v>3734</v>
      </c>
      <c r="D5077" s="154">
        <v>62</v>
      </c>
      <c r="E5077" t="s">
        <v>1073</v>
      </c>
      <c r="F5077">
        <v>27</v>
      </c>
      <c r="G5077">
        <v>40</v>
      </c>
      <c r="H5077" t="s">
        <v>3404</v>
      </c>
      <c r="I5077" t="s">
        <v>3515</v>
      </c>
      <c r="K5077" t="s">
        <v>1074</v>
      </c>
      <c r="L5077" t="s">
        <v>1073</v>
      </c>
      <c r="M5077" t="s">
        <v>3404</v>
      </c>
      <c r="N5077" t="b">
        <f>IF(ETMRouteStages[[#This Row],[RID]]=A5076,ETMRouteStages[[#This Row],[StageSequence]]=F5076+1,TRUE)</f>
        <v>1</v>
      </c>
    </row>
    <row r="5078" spans="1:14">
      <c r="A5078" t="s">
        <v>6647</v>
      </c>
      <c r="B5078" t="s">
        <v>1844</v>
      </c>
      <c r="C5078" t="s">
        <v>3734</v>
      </c>
      <c r="D5078" s="154">
        <v>62</v>
      </c>
      <c r="E5078" t="s">
        <v>860</v>
      </c>
      <c r="F5078">
        <v>28</v>
      </c>
      <c r="G5078">
        <v>41</v>
      </c>
      <c r="H5078" t="s">
        <v>3404</v>
      </c>
      <c r="I5078" t="s">
        <v>3515</v>
      </c>
      <c r="K5078" t="s">
        <v>861</v>
      </c>
      <c r="L5078" t="s">
        <v>860</v>
      </c>
      <c r="M5078" t="s">
        <v>3404</v>
      </c>
      <c r="N5078" t="b">
        <f>IF(ETMRouteStages[[#This Row],[RID]]=A5077,ETMRouteStages[[#This Row],[StageSequence]]=F5077+1,TRUE)</f>
        <v>1</v>
      </c>
    </row>
    <row r="5079" spans="1:14">
      <c r="A5079" t="s">
        <v>6647</v>
      </c>
      <c r="B5079" t="s">
        <v>1844</v>
      </c>
      <c r="C5079" t="s">
        <v>3734</v>
      </c>
      <c r="D5079" s="154">
        <v>62</v>
      </c>
      <c r="E5079" t="s">
        <v>3050</v>
      </c>
      <c r="F5079">
        <v>29</v>
      </c>
      <c r="G5079">
        <v>43</v>
      </c>
      <c r="H5079" t="s">
        <v>3404</v>
      </c>
      <c r="I5079" t="s">
        <v>3515</v>
      </c>
      <c r="K5079" t="s">
        <v>3051</v>
      </c>
      <c r="L5079" t="s">
        <v>3050</v>
      </c>
      <c r="M5079" t="s">
        <v>3404</v>
      </c>
      <c r="N5079" t="b">
        <f>IF(ETMRouteStages[[#This Row],[RID]]=A5078,ETMRouteStages[[#This Row],[StageSequence]]=F5078+1,TRUE)</f>
        <v>1</v>
      </c>
    </row>
    <row r="5080" spans="1:14">
      <c r="A5080" t="s">
        <v>6647</v>
      </c>
      <c r="B5080" t="s">
        <v>1844</v>
      </c>
      <c r="C5080" t="s">
        <v>3734</v>
      </c>
      <c r="D5080" s="154">
        <v>62</v>
      </c>
      <c r="E5080" t="s">
        <v>3052</v>
      </c>
      <c r="F5080">
        <v>30</v>
      </c>
      <c r="G5080">
        <v>44</v>
      </c>
      <c r="H5080" t="s">
        <v>3404</v>
      </c>
      <c r="I5080" t="s">
        <v>3515</v>
      </c>
      <c r="K5080" t="s">
        <v>3053</v>
      </c>
      <c r="L5080" t="s">
        <v>3052</v>
      </c>
      <c r="M5080" t="s">
        <v>3404</v>
      </c>
      <c r="N5080" t="b">
        <f>IF(ETMRouteStages[[#This Row],[RID]]=A5079,ETMRouteStages[[#This Row],[StageSequence]]=F5079+1,TRUE)</f>
        <v>1</v>
      </c>
    </row>
    <row r="5081" spans="1:14">
      <c r="A5081" t="s">
        <v>6647</v>
      </c>
      <c r="B5081" t="s">
        <v>1844</v>
      </c>
      <c r="C5081" t="s">
        <v>3734</v>
      </c>
      <c r="D5081" s="154">
        <v>62</v>
      </c>
      <c r="E5081" t="s">
        <v>2093</v>
      </c>
      <c r="F5081">
        <v>31</v>
      </c>
      <c r="G5081">
        <v>45</v>
      </c>
      <c r="H5081" t="s">
        <v>3404</v>
      </c>
      <c r="I5081" t="s">
        <v>3515</v>
      </c>
      <c r="K5081" t="s">
        <v>2094</v>
      </c>
      <c r="L5081" t="s">
        <v>2093</v>
      </c>
      <c r="M5081" t="s">
        <v>3404</v>
      </c>
      <c r="N5081" t="b">
        <f>IF(ETMRouteStages[[#This Row],[RID]]=A5080,ETMRouteStages[[#This Row],[StageSequence]]=F5080+1,TRUE)</f>
        <v>1</v>
      </c>
    </row>
    <row r="5082" spans="1:14">
      <c r="A5082" t="s">
        <v>6647</v>
      </c>
      <c r="B5082" t="s">
        <v>1844</v>
      </c>
      <c r="C5082" t="s">
        <v>3734</v>
      </c>
      <c r="D5082" s="154">
        <v>62</v>
      </c>
      <c r="E5082" t="s">
        <v>1361</v>
      </c>
      <c r="F5082">
        <v>32</v>
      </c>
      <c r="G5082">
        <v>47</v>
      </c>
      <c r="H5082" t="s">
        <v>3404</v>
      </c>
      <c r="I5082" t="s">
        <v>3515</v>
      </c>
      <c r="K5082" t="s">
        <v>1362</v>
      </c>
      <c r="L5082" t="s">
        <v>1361</v>
      </c>
      <c r="M5082" t="s">
        <v>3404</v>
      </c>
      <c r="N5082" t="b">
        <f>IF(ETMRouteStages[[#This Row],[RID]]=A5081,ETMRouteStages[[#This Row],[StageSequence]]=F5081+1,TRUE)</f>
        <v>1</v>
      </c>
    </row>
    <row r="5083" spans="1:14">
      <c r="A5083" t="s">
        <v>6647</v>
      </c>
      <c r="B5083" t="s">
        <v>1844</v>
      </c>
      <c r="C5083" t="s">
        <v>3734</v>
      </c>
      <c r="D5083" s="154">
        <v>62</v>
      </c>
      <c r="E5083" t="s">
        <v>2340</v>
      </c>
      <c r="F5083">
        <v>33</v>
      </c>
      <c r="G5083">
        <v>49</v>
      </c>
      <c r="H5083" t="s">
        <v>3404</v>
      </c>
      <c r="I5083" t="s">
        <v>3515</v>
      </c>
      <c r="K5083" t="s">
        <v>2341</v>
      </c>
      <c r="L5083" t="s">
        <v>2340</v>
      </c>
      <c r="M5083" t="s">
        <v>3404</v>
      </c>
      <c r="N5083" t="b">
        <f>IF(ETMRouteStages[[#This Row],[RID]]=A5082,ETMRouteStages[[#This Row],[StageSequence]]=F5082+1,TRUE)</f>
        <v>1</v>
      </c>
    </row>
    <row r="5084" spans="1:14">
      <c r="A5084" t="s">
        <v>6647</v>
      </c>
      <c r="B5084" t="s">
        <v>1844</v>
      </c>
      <c r="C5084" t="s">
        <v>3734</v>
      </c>
      <c r="D5084" s="154">
        <v>62</v>
      </c>
      <c r="E5084" t="s">
        <v>2966</v>
      </c>
      <c r="F5084">
        <v>34</v>
      </c>
      <c r="G5084">
        <v>51</v>
      </c>
      <c r="H5084" t="s">
        <v>3404</v>
      </c>
      <c r="I5084" t="s">
        <v>3515</v>
      </c>
      <c r="K5084" t="s">
        <v>2967</v>
      </c>
      <c r="L5084" t="s">
        <v>2966</v>
      </c>
      <c r="M5084" t="s">
        <v>3404</v>
      </c>
      <c r="N5084" t="b">
        <f>IF(ETMRouteStages[[#This Row],[RID]]=A5083,ETMRouteStages[[#This Row],[StageSequence]]=F5083+1,TRUE)</f>
        <v>1</v>
      </c>
    </row>
    <row r="5085" spans="1:14">
      <c r="A5085" t="s">
        <v>6648</v>
      </c>
      <c r="B5085" t="s">
        <v>1844</v>
      </c>
      <c r="C5085" t="s">
        <v>3738</v>
      </c>
      <c r="D5085" s="154">
        <v>63</v>
      </c>
      <c r="E5085" t="s">
        <v>1843</v>
      </c>
      <c r="F5085">
        <v>1</v>
      </c>
      <c r="G5085">
        <v>0</v>
      </c>
      <c r="H5085" t="s">
        <v>3404</v>
      </c>
      <c r="I5085" t="s">
        <v>3515</v>
      </c>
      <c r="K5085" t="s">
        <v>1844</v>
      </c>
      <c r="L5085" t="s">
        <v>1843</v>
      </c>
      <c r="M5085" t="s">
        <v>3404</v>
      </c>
      <c r="N5085" t="b">
        <f>IF(ETMRouteStages[[#This Row],[RID]]=A5084,ETMRouteStages[[#This Row],[StageSequence]]=F5084+1,TRUE)</f>
        <v>1</v>
      </c>
    </row>
    <row r="5086" spans="1:14">
      <c r="A5086" t="s">
        <v>6648</v>
      </c>
      <c r="B5086" t="s">
        <v>1844</v>
      </c>
      <c r="C5086" t="s">
        <v>3738</v>
      </c>
      <c r="D5086" s="154">
        <v>63</v>
      </c>
      <c r="E5086" t="s">
        <v>1845</v>
      </c>
      <c r="F5086">
        <v>2</v>
      </c>
      <c r="G5086">
        <v>2</v>
      </c>
      <c r="H5086" t="s">
        <v>3404</v>
      </c>
      <c r="I5086" t="s">
        <v>3515</v>
      </c>
      <c r="K5086" t="s">
        <v>1846</v>
      </c>
      <c r="L5086" t="s">
        <v>1845</v>
      </c>
      <c r="M5086" t="s">
        <v>3404</v>
      </c>
      <c r="N5086" t="b">
        <f>IF(ETMRouteStages[[#This Row],[RID]]=A5085,ETMRouteStages[[#This Row],[StageSequence]]=F5085+1,TRUE)</f>
        <v>1</v>
      </c>
    </row>
    <row r="5087" spans="1:14">
      <c r="A5087" t="s">
        <v>6648</v>
      </c>
      <c r="B5087" t="s">
        <v>1844</v>
      </c>
      <c r="C5087" t="s">
        <v>3738</v>
      </c>
      <c r="D5087" s="154">
        <v>63</v>
      </c>
      <c r="E5087" t="s">
        <v>2183</v>
      </c>
      <c r="F5087">
        <v>3</v>
      </c>
      <c r="G5087">
        <v>3</v>
      </c>
      <c r="H5087" t="s">
        <v>3404</v>
      </c>
      <c r="I5087" t="s">
        <v>3515</v>
      </c>
      <c r="K5087" t="s">
        <v>2184</v>
      </c>
      <c r="L5087" t="s">
        <v>2183</v>
      </c>
      <c r="M5087" t="s">
        <v>3404</v>
      </c>
      <c r="N5087" t="b">
        <f>IF(ETMRouteStages[[#This Row],[RID]]=A5086,ETMRouteStages[[#This Row],[StageSequence]]=F5086+1,TRUE)</f>
        <v>1</v>
      </c>
    </row>
    <row r="5088" spans="1:14">
      <c r="A5088" t="s">
        <v>6648</v>
      </c>
      <c r="B5088" t="s">
        <v>1844</v>
      </c>
      <c r="C5088" t="s">
        <v>3738</v>
      </c>
      <c r="D5088" s="154">
        <v>63</v>
      </c>
      <c r="E5088" t="s">
        <v>392</v>
      </c>
      <c r="F5088">
        <v>4</v>
      </c>
      <c r="G5088">
        <v>4</v>
      </c>
      <c r="H5088" t="s">
        <v>3404</v>
      </c>
      <c r="I5088" t="s">
        <v>3515</v>
      </c>
      <c r="K5088" t="s">
        <v>393</v>
      </c>
      <c r="L5088" t="s">
        <v>392</v>
      </c>
      <c r="M5088" t="s">
        <v>3404</v>
      </c>
      <c r="N5088" t="b">
        <f>IF(ETMRouteStages[[#This Row],[RID]]=A5087,ETMRouteStages[[#This Row],[StageSequence]]=F5087+1,TRUE)</f>
        <v>1</v>
      </c>
    </row>
    <row r="5089" spans="1:14">
      <c r="A5089" t="s">
        <v>6648</v>
      </c>
      <c r="B5089" t="s">
        <v>1844</v>
      </c>
      <c r="C5089" t="s">
        <v>3738</v>
      </c>
      <c r="D5089" s="154">
        <v>63</v>
      </c>
      <c r="E5089" t="s">
        <v>2425</v>
      </c>
      <c r="F5089">
        <v>5</v>
      </c>
      <c r="G5089">
        <v>5</v>
      </c>
      <c r="H5089" t="s">
        <v>3404</v>
      </c>
      <c r="I5089" t="s">
        <v>3515</v>
      </c>
      <c r="K5089" t="s">
        <v>2426</v>
      </c>
      <c r="L5089" t="s">
        <v>2425</v>
      </c>
      <c r="M5089" t="s">
        <v>3404</v>
      </c>
      <c r="N5089" t="b">
        <f>IF(ETMRouteStages[[#This Row],[RID]]=A5088,ETMRouteStages[[#This Row],[StageSequence]]=F5088+1,TRUE)</f>
        <v>1</v>
      </c>
    </row>
    <row r="5090" spans="1:14">
      <c r="A5090" t="s">
        <v>6648</v>
      </c>
      <c r="B5090" t="s">
        <v>1844</v>
      </c>
      <c r="C5090" t="s">
        <v>3738</v>
      </c>
      <c r="D5090" s="154">
        <v>63</v>
      </c>
      <c r="E5090" t="s">
        <v>1898</v>
      </c>
      <c r="F5090">
        <v>6</v>
      </c>
      <c r="G5090">
        <v>6</v>
      </c>
      <c r="H5090" t="s">
        <v>3404</v>
      </c>
      <c r="I5090" t="s">
        <v>3515</v>
      </c>
      <c r="K5090" t="s">
        <v>1899</v>
      </c>
      <c r="L5090" t="s">
        <v>1898</v>
      </c>
      <c r="M5090" t="s">
        <v>3404</v>
      </c>
      <c r="N5090" t="b">
        <f>IF(ETMRouteStages[[#This Row],[RID]]=A5089,ETMRouteStages[[#This Row],[StageSequence]]=F5089+1,TRUE)</f>
        <v>1</v>
      </c>
    </row>
    <row r="5091" spans="1:14">
      <c r="A5091" t="s">
        <v>6648</v>
      </c>
      <c r="B5091" t="s">
        <v>1844</v>
      </c>
      <c r="C5091" t="s">
        <v>3738</v>
      </c>
      <c r="D5091" s="154">
        <v>63</v>
      </c>
      <c r="E5091" t="s">
        <v>1233</v>
      </c>
      <c r="F5091">
        <v>7</v>
      </c>
      <c r="G5091">
        <v>7</v>
      </c>
      <c r="H5091" t="s">
        <v>3404</v>
      </c>
      <c r="I5091" t="s">
        <v>3515</v>
      </c>
      <c r="K5091" t="s">
        <v>1234</v>
      </c>
      <c r="L5091" t="s">
        <v>1233</v>
      </c>
      <c r="M5091" t="s">
        <v>3404</v>
      </c>
      <c r="N5091" t="b">
        <f>IF(ETMRouteStages[[#This Row],[RID]]=A5090,ETMRouteStages[[#This Row],[StageSequence]]=F5090+1,TRUE)</f>
        <v>1</v>
      </c>
    </row>
    <row r="5092" spans="1:14">
      <c r="A5092" t="s">
        <v>6648</v>
      </c>
      <c r="B5092" t="s">
        <v>1844</v>
      </c>
      <c r="C5092" t="s">
        <v>3738</v>
      </c>
      <c r="D5092" s="154">
        <v>63</v>
      </c>
      <c r="E5092" t="s">
        <v>1739</v>
      </c>
      <c r="F5092">
        <v>8</v>
      </c>
      <c r="G5092">
        <v>8</v>
      </c>
      <c r="H5092" t="s">
        <v>3404</v>
      </c>
      <c r="I5092" t="s">
        <v>3515</v>
      </c>
      <c r="K5092" t="s">
        <v>1740</v>
      </c>
      <c r="L5092" t="s">
        <v>1739</v>
      </c>
      <c r="M5092" t="s">
        <v>3404</v>
      </c>
      <c r="N5092" t="b">
        <f>IF(ETMRouteStages[[#This Row],[RID]]=A5091,ETMRouteStages[[#This Row],[StageSequence]]=F5091+1,TRUE)</f>
        <v>1</v>
      </c>
    </row>
    <row r="5093" spans="1:14">
      <c r="A5093" t="s">
        <v>6648</v>
      </c>
      <c r="B5093" t="s">
        <v>1844</v>
      </c>
      <c r="C5093" t="s">
        <v>3738</v>
      </c>
      <c r="D5093" s="154">
        <v>63</v>
      </c>
      <c r="E5093" t="s">
        <v>1154</v>
      </c>
      <c r="F5093">
        <v>9</v>
      </c>
      <c r="G5093">
        <v>9</v>
      </c>
      <c r="H5093" t="s">
        <v>3404</v>
      </c>
      <c r="I5093" t="s">
        <v>3515</v>
      </c>
      <c r="K5093" t="s">
        <v>1155</v>
      </c>
      <c r="L5093" t="s">
        <v>1154</v>
      </c>
      <c r="M5093" t="s">
        <v>3404</v>
      </c>
      <c r="N5093" t="b">
        <f>IF(ETMRouteStages[[#This Row],[RID]]=A5092,ETMRouteStages[[#This Row],[StageSequence]]=F5092+1,TRUE)</f>
        <v>1</v>
      </c>
    </row>
    <row r="5094" spans="1:14">
      <c r="A5094" t="s">
        <v>6648</v>
      </c>
      <c r="B5094" t="s">
        <v>1844</v>
      </c>
      <c r="C5094" t="s">
        <v>3738</v>
      </c>
      <c r="D5094" s="154">
        <v>63</v>
      </c>
      <c r="E5094" t="s">
        <v>2171</v>
      </c>
      <c r="F5094">
        <v>10</v>
      </c>
      <c r="G5094">
        <v>10</v>
      </c>
      <c r="H5094" t="s">
        <v>3404</v>
      </c>
      <c r="I5094" t="s">
        <v>3515</v>
      </c>
      <c r="K5094" t="s">
        <v>2172</v>
      </c>
      <c r="L5094" t="s">
        <v>2171</v>
      </c>
      <c r="M5094" t="s">
        <v>3404</v>
      </c>
      <c r="N5094" t="b">
        <f>IF(ETMRouteStages[[#This Row],[RID]]=A5093,ETMRouteStages[[#This Row],[StageSequence]]=F5093+1,TRUE)</f>
        <v>1</v>
      </c>
    </row>
    <row r="5095" spans="1:14">
      <c r="A5095" t="s">
        <v>6648</v>
      </c>
      <c r="B5095" t="s">
        <v>1844</v>
      </c>
      <c r="C5095" t="s">
        <v>3738</v>
      </c>
      <c r="D5095" s="154">
        <v>63</v>
      </c>
      <c r="E5095" t="s">
        <v>1329</v>
      </c>
      <c r="F5095">
        <v>11</v>
      </c>
      <c r="G5095">
        <v>11</v>
      </c>
      <c r="H5095" t="s">
        <v>3404</v>
      </c>
      <c r="I5095" t="s">
        <v>3515</v>
      </c>
      <c r="K5095" t="s">
        <v>1330</v>
      </c>
      <c r="L5095" t="s">
        <v>1329</v>
      </c>
      <c r="M5095" t="s">
        <v>3404</v>
      </c>
      <c r="N5095" t="b">
        <f>IF(ETMRouteStages[[#This Row],[RID]]=A5094,ETMRouteStages[[#This Row],[StageSequence]]=F5094+1,TRUE)</f>
        <v>1</v>
      </c>
    </row>
    <row r="5096" spans="1:14">
      <c r="A5096" t="s">
        <v>6648</v>
      </c>
      <c r="B5096" t="s">
        <v>1844</v>
      </c>
      <c r="C5096" t="s">
        <v>3738</v>
      </c>
      <c r="D5096" s="154">
        <v>63</v>
      </c>
      <c r="E5096" t="s">
        <v>866</v>
      </c>
      <c r="F5096">
        <v>12</v>
      </c>
      <c r="G5096">
        <v>12</v>
      </c>
      <c r="H5096" t="s">
        <v>3404</v>
      </c>
      <c r="I5096" t="s">
        <v>3515</v>
      </c>
      <c r="K5096" t="s">
        <v>867</v>
      </c>
      <c r="L5096" t="s">
        <v>866</v>
      </c>
      <c r="M5096" t="s">
        <v>3404</v>
      </c>
      <c r="N5096" t="b">
        <f>IF(ETMRouteStages[[#This Row],[RID]]=A5095,ETMRouteStages[[#This Row],[StageSequence]]=F5095+1,TRUE)</f>
        <v>1</v>
      </c>
    </row>
    <row r="5097" spans="1:14">
      <c r="A5097" t="s">
        <v>6648</v>
      </c>
      <c r="B5097" t="s">
        <v>1844</v>
      </c>
      <c r="C5097" t="s">
        <v>3738</v>
      </c>
      <c r="D5097" s="154">
        <v>63</v>
      </c>
      <c r="E5097" t="s">
        <v>2233</v>
      </c>
      <c r="F5097">
        <v>13</v>
      </c>
      <c r="G5097">
        <v>14</v>
      </c>
      <c r="H5097" t="s">
        <v>3404</v>
      </c>
      <c r="I5097" t="s">
        <v>3515</v>
      </c>
      <c r="K5097" t="s">
        <v>2234</v>
      </c>
      <c r="L5097" t="s">
        <v>2233</v>
      </c>
      <c r="M5097" t="s">
        <v>3404</v>
      </c>
      <c r="N5097" t="b">
        <f>IF(ETMRouteStages[[#This Row],[RID]]=A5096,ETMRouteStages[[#This Row],[StageSequence]]=F5096+1,TRUE)</f>
        <v>1</v>
      </c>
    </row>
    <row r="5098" spans="1:14">
      <c r="A5098" t="s">
        <v>6648</v>
      </c>
      <c r="B5098" t="s">
        <v>1844</v>
      </c>
      <c r="C5098" t="s">
        <v>3738</v>
      </c>
      <c r="D5098" s="154">
        <v>63</v>
      </c>
      <c r="E5098" t="s">
        <v>2378</v>
      </c>
      <c r="F5098">
        <v>14</v>
      </c>
      <c r="G5098">
        <v>17</v>
      </c>
      <c r="H5098" t="s">
        <v>3404</v>
      </c>
      <c r="I5098" t="s">
        <v>3515</v>
      </c>
      <c r="K5098" t="s">
        <v>2379</v>
      </c>
      <c r="L5098" t="s">
        <v>2378</v>
      </c>
      <c r="M5098" t="s">
        <v>3404</v>
      </c>
      <c r="N5098" t="b">
        <f>IF(ETMRouteStages[[#This Row],[RID]]=A5097,ETMRouteStages[[#This Row],[StageSequence]]=F5097+1,TRUE)</f>
        <v>1</v>
      </c>
    </row>
    <row r="5099" spans="1:14">
      <c r="A5099" t="s">
        <v>6648</v>
      </c>
      <c r="B5099" t="s">
        <v>1844</v>
      </c>
      <c r="C5099" t="s">
        <v>3738</v>
      </c>
      <c r="D5099" s="154">
        <v>63</v>
      </c>
      <c r="E5099" t="s">
        <v>2376</v>
      </c>
      <c r="F5099">
        <v>15</v>
      </c>
      <c r="G5099">
        <v>18</v>
      </c>
      <c r="H5099" t="s">
        <v>3404</v>
      </c>
      <c r="I5099" t="s">
        <v>3515</v>
      </c>
      <c r="K5099" t="s">
        <v>2377</v>
      </c>
      <c r="L5099" t="s">
        <v>2376</v>
      </c>
      <c r="M5099" t="s">
        <v>3404</v>
      </c>
      <c r="N5099" t="b">
        <f>IF(ETMRouteStages[[#This Row],[RID]]=A5098,ETMRouteStages[[#This Row],[StageSequence]]=F5098+1,TRUE)</f>
        <v>1</v>
      </c>
    </row>
    <row r="5100" spans="1:14">
      <c r="A5100" t="s">
        <v>6648</v>
      </c>
      <c r="B5100" t="s">
        <v>1844</v>
      </c>
      <c r="C5100" t="s">
        <v>3738</v>
      </c>
      <c r="D5100" s="154">
        <v>63</v>
      </c>
      <c r="E5100" t="s">
        <v>2858</v>
      </c>
      <c r="F5100">
        <v>16</v>
      </c>
      <c r="G5100">
        <v>19</v>
      </c>
      <c r="H5100" t="s">
        <v>3404</v>
      </c>
      <c r="I5100" t="s">
        <v>3515</v>
      </c>
      <c r="K5100" t="s">
        <v>2859</v>
      </c>
      <c r="L5100" t="s">
        <v>2858</v>
      </c>
      <c r="M5100" t="s">
        <v>3404</v>
      </c>
      <c r="N5100" t="b">
        <f>IF(ETMRouteStages[[#This Row],[RID]]=A5099,ETMRouteStages[[#This Row],[StageSequence]]=F5099+1,TRUE)</f>
        <v>1</v>
      </c>
    </row>
    <row r="5101" spans="1:14">
      <c r="A5101" t="s">
        <v>6648</v>
      </c>
      <c r="B5101" t="s">
        <v>1844</v>
      </c>
      <c r="C5101" t="s">
        <v>3738</v>
      </c>
      <c r="D5101" s="154">
        <v>63</v>
      </c>
      <c r="E5101" t="s">
        <v>2719</v>
      </c>
      <c r="F5101">
        <v>17</v>
      </c>
      <c r="G5101">
        <v>22</v>
      </c>
      <c r="H5101" t="s">
        <v>3404</v>
      </c>
      <c r="I5101" t="s">
        <v>3515</v>
      </c>
      <c r="K5101" t="s">
        <v>2720</v>
      </c>
      <c r="L5101" t="s">
        <v>2719</v>
      </c>
      <c r="M5101" t="s">
        <v>3404</v>
      </c>
      <c r="N5101" t="b">
        <f>IF(ETMRouteStages[[#This Row],[RID]]=A5100,ETMRouteStages[[#This Row],[StageSequence]]=F5100+1,TRUE)</f>
        <v>1</v>
      </c>
    </row>
    <row r="5102" spans="1:14">
      <c r="A5102" t="s">
        <v>6648</v>
      </c>
      <c r="B5102" t="s">
        <v>1844</v>
      </c>
      <c r="C5102" t="s">
        <v>3738</v>
      </c>
      <c r="D5102" s="154">
        <v>63</v>
      </c>
      <c r="E5102" t="s">
        <v>2703</v>
      </c>
      <c r="F5102">
        <v>18</v>
      </c>
      <c r="G5102">
        <v>23</v>
      </c>
      <c r="H5102" t="s">
        <v>3404</v>
      </c>
      <c r="I5102" t="s">
        <v>3515</v>
      </c>
      <c r="K5102" t="s">
        <v>2704</v>
      </c>
      <c r="L5102" t="s">
        <v>2703</v>
      </c>
      <c r="M5102" t="s">
        <v>3404</v>
      </c>
      <c r="N5102" t="b">
        <f>IF(ETMRouteStages[[#This Row],[RID]]=A5101,ETMRouteStages[[#This Row],[StageSequence]]=F5101+1,TRUE)</f>
        <v>1</v>
      </c>
    </row>
    <row r="5103" spans="1:14">
      <c r="A5103" t="s">
        <v>6648</v>
      </c>
      <c r="B5103" t="s">
        <v>1844</v>
      </c>
      <c r="C5103" t="s">
        <v>3738</v>
      </c>
      <c r="D5103" s="154">
        <v>63</v>
      </c>
      <c r="E5103" t="s">
        <v>3132</v>
      </c>
      <c r="F5103">
        <v>19</v>
      </c>
      <c r="G5103">
        <v>24</v>
      </c>
      <c r="H5103" t="s">
        <v>3404</v>
      </c>
      <c r="I5103" t="s">
        <v>3515</v>
      </c>
      <c r="K5103" t="s">
        <v>3133</v>
      </c>
      <c r="L5103" t="s">
        <v>3132</v>
      </c>
      <c r="M5103" t="s">
        <v>3404</v>
      </c>
      <c r="N5103" t="b">
        <f>IF(ETMRouteStages[[#This Row],[RID]]=A5102,ETMRouteStages[[#This Row],[StageSequence]]=F5102+1,TRUE)</f>
        <v>1</v>
      </c>
    </row>
    <row r="5104" spans="1:14">
      <c r="A5104" t="s">
        <v>6648</v>
      </c>
      <c r="B5104" t="s">
        <v>1844</v>
      </c>
      <c r="C5104" t="s">
        <v>3738</v>
      </c>
      <c r="D5104" s="154">
        <v>63</v>
      </c>
      <c r="E5104" t="s">
        <v>2455</v>
      </c>
      <c r="F5104">
        <v>20</v>
      </c>
      <c r="G5104">
        <v>25</v>
      </c>
      <c r="H5104" t="s">
        <v>3404</v>
      </c>
      <c r="I5104" t="s">
        <v>3515</v>
      </c>
      <c r="K5104" t="s">
        <v>2456</v>
      </c>
      <c r="L5104" t="s">
        <v>2455</v>
      </c>
      <c r="M5104" t="s">
        <v>3404</v>
      </c>
      <c r="N5104" t="b">
        <f>IF(ETMRouteStages[[#This Row],[RID]]=A5103,ETMRouteStages[[#This Row],[StageSequence]]=F5103+1,TRUE)</f>
        <v>1</v>
      </c>
    </row>
    <row r="5105" spans="1:14">
      <c r="A5105" t="s">
        <v>6648</v>
      </c>
      <c r="B5105" t="s">
        <v>1844</v>
      </c>
      <c r="C5105" t="s">
        <v>3738</v>
      </c>
      <c r="D5105" s="154">
        <v>63</v>
      </c>
      <c r="E5105" t="s">
        <v>2453</v>
      </c>
      <c r="F5105">
        <v>21</v>
      </c>
      <c r="G5105">
        <v>27</v>
      </c>
      <c r="H5105" t="s">
        <v>3404</v>
      </c>
      <c r="I5105" t="s">
        <v>3515</v>
      </c>
      <c r="K5105" t="s">
        <v>2454</v>
      </c>
      <c r="L5105" t="s">
        <v>2453</v>
      </c>
      <c r="M5105" t="s">
        <v>3404</v>
      </c>
      <c r="N5105" t="b">
        <f>IF(ETMRouteStages[[#This Row],[RID]]=A5104,ETMRouteStages[[#This Row],[StageSequence]]=F5104+1,TRUE)</f>
        <v>1</v>
      </c>
    </row>
    <row r="5106" spans="1:14">
      <c r="A5106" t="s">
        <v>6648</v>
      </c>
      <c r="B5106" t="s">
        <v>1844</v>
      </c>
      <c r="C5106" t="s">
        <v>3738</v>
      </c>
      <c r="D5106" s="154">
        <v>63</v>
      </c>
      <c r="E5106" t="s">
        <v>950</v>
      </c>
      <c r="F5106">
        <v>22</v>
      </c>
      <c r="G5106">
        <v>31</v>
      </c>
      <c r="H5106" t="s">
        <v>3404</v>
      </c>
      <c r="I5106" t="s">
        <v>3515</v>
      </c>
      <c r="K5106" t="s">
        <v>951</v>
      </c>
      <c r="L5106" t="s">
        <v>950</v>
      </c>
      <c r="M5106" t="s">
        <v>3404</v>
      </c>
      <c r="N5106" t="b">
        <f>IF(ETMRouteStages[[#This Row],[RID]]=A5105,ETMRouteStages[[#This Row],[StageSequence]]=F5105+1,TRUE)</f>
        <v>1</v>
      </c>
    </row>
    <row r="5107" spans="1:14">
      <c r="A5107" t="s">
        <v>6648</v>
      </c>
      <c r="B5107" t="s">
        <v>1844</v>
      </c>
      <c r="C5107" t="s">
        <v>3738</v>
      </c>
      <c r="D5107" s="154">
        <v>63</v>
      </c>
      <c r="E5107" t="s">
        <v>1580</v>
      </c>
      <c r="F5107">
        <v>23</v>
      </c>
      <c r="G5107">
        <v>33</v>
      </c>
      <c r="H5107" t="s">
        <v>3404</v>
      </c>
      <c r="I5107" t="s">
        <v>3515</v>
      </c>
      <c r="K5107" t="s">
        <v>1581</v>
      </c>
      <c r="L5107" t="s">
        <v>1580</v>
      </c>
      <c r="M5107" t="s">
        <v>3404</v>
      </c>
      <c r="N5107" t="b">
        <f>IF(ETMRouteStages[[#This Row],[RID]]=A5106,ETMRouteStages[[#This Row],[StageSequence]]=F5106+1,TRUE)</f>
        <v>1</v>
      </c>
    </row>
    <row r="5108" spans="1:14">
      <c r="A5108" t="s">
        <v>6648</v>
      </c>
      <c r="B5108" t="s">
        <v>1844</v>
      </c>
      <c r="C5108" t="s">
        <v>3738</v>
      </c>
      <c r="D5108" s="154">
        <v>63</v>
      </c>
      <c r="E5108" t="s">
        <v>2948</v>
      </c>
      <c r="F5108">
        <v>24</v>
      </c>
      <c r="G5108">
        <v>35</v>
      </c>
      <c r="H5108" t="s">
        <v>3404</v>
      </c>
      <c r="I5108" t="s">
        <v>3515</v>
      </c>
      <c r="K5108" t="s">
        <v>2949</v>
      </c>
      <c r="L5108" t="s">
        <v>2948</v>
      </c>
      <c r="M5108" t="s">
        <v>3404</v>
      </c>
      <c r="N5108" t="b">
        <f>IF(ETMRouteStages[[#This Row],[RID]]=A5107,ETMRouteStages[[#This Row],[StageSequence]]=F5107+1,TRUE)</f>
        <v>1</v>
      </c>
    </row>
    <row r="5109" spans="1:14">
      <c r="A5109" t="s">
        <v>6648</v>
      </c>
      <c r="B5109" t="s">
        <v>1844</v>
      </c>
      <c r="C5109" t="s">
        <v>3738</v>
      </c>
      <c r="D5109" s="154">
        <v>63</v>
      </c>
      <c r="E5109" t="s">
        <v>1148</v>
      </c>
      <c r="F5109">
        <v>25</v>
      </c>
      <c r="G5109">
        <v>37</v>
      </c>
      <c r="H5109" t="s">
        <v>3404</v>
      </c>
      <c r="I5109" t="s">
        <v>3515</v>
      </c>
      <c r="K5109" t="s">
        <v>1149</v>
      </c>
      <c r="L5109" t="s">
        <v>1148</v>
      </c>
      <c r="M5109" t="s">
        <v>3404</v>
      </c>
      <c r="N5109" t="b">
        <f>IF(ETMRouteStages[[#This Row],[RID]]=A5108,ETMRouteStages[[#This Row],[StageSequence]]=F5108+1,TRUE)</f>
        <v>1</v>
      </c>
    </row>
    <row r="5110" spans="1:14">
      <c r="A5110" t="s">
        <v>6648</v>
      </c>
      <c r="B5110" t="s">
        <v>1844</v>
      </c>
      <c r="C5110" t="s">
        <v>3738</v>
      </c>
      <c r="D5110" s="154">
        <v>63</v>
      </c>
      <c r="E5110" t="s">
        <v>2771</v>
      </c>
      <c r="F5110">
        <v>26</v>
      </c>
      <c r="G5110">
        <v>39</v>
      </c>
      <c r="H5110" t="s">
        <v>3404</v>
      </c>
      <c r="I5110" t="s">
        <v>3515</v>
      </c>
      <c r="K5110" t="s">
        <v>2772</v>
      </c>
      <c r="L5110" t="s">
        <v>2771</v>
      </c>
      <c r="M5110" t="s">
        <v>3404</v>
      </c>
      <c r="N5110" t="b">
        <f>IF(ETMRouteStages[[#This Row],[RID]]=A5109,ETMRouteStages[[#This Row],[StageSequence]]=F5109+1,TRUE)</f>
        <v>1</v>
      </c>
    </row>
    <row r="5111" spans="1:14">
      <c r="A5111" t="s">
        <v>6649</v>
      </c>
      <c r="B5111" t="s">
        <v>1844</v>
      </c>
      <c r="C5111" t="s">
        <v>3742</v>
      </c>
      <c r="D5111" s="154">
        <v>64</v>
      </c>
      <c r="E5111" t="s">
        <v>1843</v>
      </c>
      <c r="F5111">
        <v>1</v>
      </c>
      <c r="G5111">
        <v>0</v>
      </c>
      <c r="H5111" t="s">
        <v>3404</v>
      </c>
      <c r="I5111" t="s">
        <v>3515</v>
      </c>
      <c r="K5111" t="s">
        <v>1844</v>
      </c>
      <c r="L5111" t="s">
        <v>1843</v>
      </c>
      <c r="M5111" t="s">
        <v>3404</v>
      </c>
      <c r="N5111" t="b">
        <f>IF(ETMRouteStages[[#This Row],[RID]]=A5110,ETMRouteStages[[#This Row],[StageSequence]]=F5110+1,TRUE)</f>
        <v>1</v>
      </c>
    </row>
    <row r="5112" spans="1:14">
      <c r="A5112" t="s">
        <v>6649</v>
      </c>
      <c r="B5112" t="s">
        <v>1844</v>
      </c>
      <c r="C5112" t="s">
        <v>3742</v>
      </c>
      <c r="D5112" s="154">
        <v>64</v>
      </c>
      <c r="E5112" t="s">
        <v>1845</v>
      </c>
      <c r="F5112">
        <v>2</v>
      </c>
      <c r="G5112">
        <v>2</v>
      </c>
      <c r="H5112" t="s">
        <v>3404</v>
      </c>
      <c r="I5112" t="s">
        <v>3515</v>
      </c>
      <c r="K5112" t="s">
        <v>1846</v>
      </c>
      <c r="L5112" t="s">
        <v>1845</v>
      </c>
      <c r="M5112" t="s">
        <v>3404</v>
      </c>
      <c r="N5112" t="b">
        <f>IF(ETMRouteStages[[#This Row],[RID]]=A5111,ETMRouteStages[[#This Row],[StageSequence]]=F5111+1,TRUE)</f>
        <v>1</v>
      </c>
    </row>
    <row r="5113" spans="1:14">
      <c r="A5113" t="s">
        <v>6649</v>
      </c>
      <c r="B5113" t="s">
        <v>1844</v>
      </c>
      <c r="C5113" t="s">
        <v>3742</v>
      </c>
      <c r="D5113" s="154">
        <v>64</v>
      </c>
      <c r="E5113" t="s">
        <v>2183</v>
      </c>
      <c r="F5113">
        <v>3</v>
      </c>
      <c r="G5113">
        <v>3</v>
      </c>
      <c r="H5113" t="s">
        <v>3404</v>
      </c>
      <c r="I5113" t="s">
        <v>3515</v>
      </c>
      <c r="K5113" t="s">
        <v>2184</v>
      </c>
      <c r="L5113" t="s">
        <v>2183</v>
      </c>
      <c r="M5113" t="s">
        <v>3404</v>
      </c>
      <c r="N5113" t="b">
        <f>IF(ETMRouteStages[[#This Row],[RID]]=A5112,ETMRouteStages[[#This Row],[StageSequence]]=F5112+1,TRUE)</f>
        <v>1</v>
      </c>
    </row>
    <row r="5114" spans="1:14">
      <c r="A5114" t="s">
        <v>6649</v>
      </c>
      <c r="B5114" t="s">
        <v>1844</v>
      </c>
      <c r="C5114" t="s">
        <v>3742</v>
      </c>
      <c r="D5114" s="154">
        <v>64</v>
      </c>
      <c r="E5114" t="s">
        <v>392</v>
      </c>
      <c r="F5114">
        <v>4</v>
      </c>
      <c r="G5114">
        <v>4</v>
      </c>
      <c r="H5114" t="s">
        <v>3404</v>
      </c>
      <c r="I5114" t="s">
        <v>3515</v>
      </c>
      <c r="K5114" t="s">
        <v>393</v>
      </c>
      <c r="L5114" t="s">
        <v>392</v>
      </c>
      <c r="M5114" t="s">
        <v>3404</v>
      </c>
      <c r="N5114" t="b">
        <f>IF(ETMRouteStages[[#This Row],[RID]]=A5113,ETMRouteStages[[#This Row],[StageSequence]]=F5113+1,TRUE)</f>
        <v>1</v>
      </c>
    </row>
    <row r="5115" spans="1:14">
      <c r="A5115" t="s">
        <v>6649</v>
      </c>
      <c r="B5115" t="s">
        <v>1844</v>
      </c>
      <c r="C5115" t="s">
        <v>3742</v>
      </c>
      <c r="D5115" s="154">
        <v>64</v>
      </c>
      <c r="E5115" t="s">
        <v>2425</v>
      </c>
      <c r="F5115">
        <v>5</v>
      </c>
      <c r="G5115">
        <v>5</v>
      </c>
      <c r="H5115" t="s">
        <v>3404</v>
      </c>
      <c r="I5115" t="s">
        <v>3515</v>
      </c>
      <c r="K5115" t="s">
        <v>2426</v>
      </c>
      <c r="L5115" t="s">
        <v>2425</v>
      </c>
      <c r="M5115" t="s">
        <v>3404</v>
      </c>
      <c r="N5115" t="b">
        <f>IF(ETMRouteStages[[#This Row],[RID]]=A5114,ETMRouteStages[[#This Row],[StageSequence]]=F5114+1,TRUE)</f>
        <v>1</v>
      </c>
    </row>
    <row r="5116" spans="1:14">
      <c r="A5116" t="s">
        <v>6649</v>
      </c>
      <c r="B5116" t="s">
        <v>1844</v>
      </c>
      <c r="C5116" t="s">
        <v>3742</v>
      </c>
      <c r="D5116" s="154">
        <v>64</v>
      </c>
      <c r="E5116" t="s">
        <v>1898</v>
      </c>
      <c r="F5116">
        <v>6</v>
      </c>
      <c r="G5116">
        <v>6</v>
      </c>
      <c r="H5116" t="s">
        <v>3404</v>
      </c>
      <c r="I5116" t="s">
        <v>3515</v>
      </c>
      <c r="K5116" t="s">
        <v>1899</v>
      </c>
      <c r="L5116" t="s">
        <v>1898</v>
      </c>
      <c r="M5116" t="s">
        <v>3404</v>
      </c>
      <c r="N5116" t="b">
        <f>IF(ETMRouteStages[[#This Row],[RID]]=A5115,ETMRouteStages[[#This Row],[StageSequence]]=F5115+1,TRUE)</f>
        <v>1</v>
      </c>
    </row>
    <row r="5117" spans="1:14">
      <c r="A5117" t="s">
        <v>6649</v>
      </c>
      <c r="B5117" t="s">
        <v>1844</v>
      </c>
      <c r="C5117" t="s">
        <v>3742</v>
      </c>
      <c r="D5117" s="154">
        <v>64</v>
      </c>
      <c r="E5117" t="s">
        <v>1233</v>
      </c>
      <c r="F5117">
        <v>7</v>
      </c>
      <c r="G5117">
        <v>7</v>
      </c>
      <c r="H5117" t="s">
        <v>3404</v>
      </c>
      <c r="I5117" t="s">
        <v>3515</v>
      </c>
      <c r="K5117" t="s">
        <v>1234</v>
      </c>
      <c r="L5117" t="s">
        <v>1233</v>
      </c>
      <c r="M5117" t="s">
        <v>3404</v>
      </c>
      <c r="N5117" t="b">
        <f>IF(ETMRouteStages[[#This Row],[RID]]=A5116,ETMRouteStages[[#This Row],[StageSequence]]=F5116+1,TRUE)</f>
        <v>1</v>
      </c>
    </row>
    <row r="5118" spans="1:14">
      <c r="A5118" t="s">
        <v>6649</v>
      </c>
      <c r="B5118" t="s">
        <v>1844</v>
      </c>
      <c r="C5118" t="s">
        <v>3742</v>
      </c>
      <c r="D5118" s="154">
        <v>64</v>
      </c>
      <c r="E5118" t="s">
        <v>1739</v>
      </c>
      <c r="F5118">
        <v>8</v>
      </c>
      <c r="G5118">
        <v>8</v>
      </c>
      <c r="H5118" t="s">
        <v>3404</v>
      </c>
      <c r="I5118" t="s">
        <v>3515</v>
      </c>
      <c r="K5118" t="s">
        <v>1740</v>
      </c>
      <c r="L5118" t="s">
        <v>1739</v>
      </c>
      <c r="M5118" t="s">
        <v>3404</v>
      </c>
      <c r="N5118" t="b">
        <f>IF(ETMRouteStages[[#This Row],[RID]]=A5117,ETMRouteStages[[#This Row],[StageSequence]]=F5117+1,TRUE)</f>
        <v>1</v>
      </c>
    </row>
    <row r="5119" spans="1:14">
      <c r="A5119" t="s">
        <v>6649</v>
      </c>
      <c r="B5119" t="s">
        <v>1844</v>
      </c>
      <c r="C5119" t="s">
        <v>3742</v>
      </c>
      <c r="D5119" s="154">
        <v>64</v>
      </c>
      <c r="E5119" t="s">
        <v>1154</v>
      </c>
      <c r="F5119">
        <v>9</v>
      </c>
      <c r="G5119">
        <v>9</v>
      </c>
      <c r="H5119" t="s">
        <v>3404</v>
      </c>
      <c r="I5119" t="s">
        <v>3515</v>
      </c>
      <c r="K5119" t="s">
        <v>1155</v>
      </c>
      <c r="L5119" t="s">
        <v>1154</v>
      </c>
      <c r="M5119" t="s">
        <v>3404</v>
      </c>
      <c r="N5119" t="b">
        <f>IF(ETMRouteStages[[#This Row],[RID]]=A5118,ETMRouteStages[[#This Row],[StageSequence]]=F5118+1,TRUE)</f>
        <v>1</v>
      </c>
    </row>
    <row r="5120" spans="1:14">
      <c r="A5120" t="s">
        <v>6649</v>
      </c>
      <c r="B5120" t="s">
        <v>1844</v>
      </c>
      <c r="C5120" t="s">
        <v>3742</v>
      </c>
      <c r="D5120" s="154">
        <v>64</v>
      </c>
      <c r="E5120" t="s">
        <v>2171</v>
      </c>
      <c r="F5120">
        <v>10</v>
      </c>
      <c r="G5120">
        <v>10</v>
      </c>
      <c r="H5120" t="s">
        <v>3404</v>
      </c>
      <c r="I5120" t="s">
        <v>3515</v>
      </c>
      <c r="K5120" t="s">
        <v>2172</v>
      </c>
      <c r="L5120" t="s">
        <v>2171</v>
      </c>
      <c r="M5120" t="s">
        <v>3404</v>
      </c>
      <c r="N5120" t="b">
        <f>IF(ETMRouteStages[[#This Row],[RID]]=A5119,ETMRouteStages[[#This Row],[StageSequence]]=F5119+1,TRUE)</f>
        <v>1</v>
      </c>
    </row>
    <row r="5121" spans="1:14">
      <c r="A5121" t="s">
        <v>6649</v>
      </c>
      <c r="B5121" t="s">
        <v>1844</v>
      </c>
      <c r="C5121" t="s">
        <v>3742</v>
      </c>
      <c r="D5121" s="154">
        <v>64</v>
      </c>
      <c r="E5121" t="s">
        <v>1329</v>
      </c>
      <c r="F5121">
        <v>11</v>
      </c>
      <c r="G5121">
        <v>11</v>
      </c>
      <c r="H5121" t="s">
        <v>3404</v>
      </c>
      <c r="I5121" t="s">
        <v>3515</v>
      </c>
      <c r="K5121" t="s">
        <v>1330</v>
      </c>
      <c r="L5121" t="s">
        <v>1329</v>
      </c>
      <c r="M5121" t="s">
        <v>3404</v>
      </c>
      <c r="N5121" t="b">
        <f>IF(ETMRouteStages[[#This Row],[RID]]=A5120,ETMRouteStages[[#This Row],[StageSequence]]=F5120+1,TRUE)</f>
        <v>1</v>
      </c>
    </row>
    <row r="5122" spans="1:14">
      <c r="A5122" t="s">
        <v>6649</v>
      </c>
      <c r="B5122" t="s">
        <v>1844</v>
      </c>
      <c r="C5122" t="s">
        <v>3742</v>
      </c>
      <c r="D5122" s="154">
        <v>64</v>
      </c>
      <c r="E5122" t="s">
        <v>866</v>
      </c>
      <c r="F5122">
        <v>12</v>
      </c>
      <c r="G5122">
        <v>12</v>
      </c>
      <c r="H5122" t="s">
        <v>3404</v>
      </c>
      <c r="I5122" t="s">
        <v>3515</v>
      </c>
      <c r="K5122" t="s">
        <v>867</v>
      </c>
      <c r="L5122" t="s">
        <v>866</v>
      </c>
      <c r="M5122" t="s">
        <v>3404</v>
      </c>
      <c r="N5122" t="b">
        <f>IF(ETMRouteStages[[#This Row],[RID]]=A5121,ETMRouteStages[[#This Row],[StageSequence]]=F5121+1,TRUE)</f>
        <v>1</v>
      </c>
    </row>
    <row r="5123" spans="1:14">
      <c r="A5123" t="s">
        <v>6649</v>
      </c>
      <c r="B5123" t="s">
        <v>1844</v>
      </c>
      <c r="C5123" t="s">
        <v>3742</v>
      </c>
      <c r="D5123" s="154">
        <v>64</v>
      </c>
      <c r="E5123" t="s">
        <v>2233</v>
      </c>
      <c r="F5123">
        <v>13</v>
      </c>
      <c r="G5123">
        <v>14</v>
      </c>
      <c r="H5123" t="s">
        <v>3404</v>
      </c>
      <c r="I5123" t="s">
        <v>3515</v>
      </c>
      <c r="K5123" t="s">
        <v>2234</v>
      </c>
      <c r="L5123" t="s">
        <v>2233</v>
      </c>
      <c r="M5123" t="s">
        <v>3404</v>
      </c>
      <c r="N5123" t="b">
        <f>IF(ETMRouteStages[[#This Row],[RID]]=A5122,ETMRouteStages[[#This Row],[StageSequence]]=F5122+1,TRUE)</f>
        <v>1</v>
      </c>
    </row>
    <row r="5124" spans="1:14">
      <c r="A5124" t="s">
        <v>6649</v>
      </c>
      <c r="B5124" t="s">
        <v>1844</v>
      </c>
      <c r="C5124" t="s">
        <v>3742</v>
      </c>
      <c r="D5124" s="154">
        <v>64</v>
      </c>
      <c r="E5124" t="s">
        <v>2378</v>
      </c>
      <c r="F5124">
        <v>14</v>
      </c>
      <c r="G5124">
        <v>17</v>
      </c>
      <c r="H5124" t="s">
        <v>3404</v>
      </c>
      <c r="I5124" t="s">
        <v>3515</v>
      </c>
      <c r="K5124" t="s">
        <v>2379</v>
      </c>
      <c r="L5124" t="s">
        <v>2378</v>
      </c>
      <c r="M5124" t="s">
        <v>3404</v>
      </c>
      <c r="N5124" t="b">
        <f>IF(ETMRouteStages[[#This Row],[RID]]=A5123,ETMRouteStages[[#This Row],[StageSequence]]=F5123+1,TRUE)</f>
        <v>1</v>
      </c>
    </row>
    <row r="5125" spans="1:14">
      <c r="A5125" t="s">
        <v>6649</v>
      </c>
      <c r="B5125" t="s">
        <v>1844</v>
      </c>
      <c r="C5125" t="s">
        <v>3742</v>
      </c>
      <c r="D5125" s="154">
        <v>64</v>
      </c>
      <c r="E5125" t="s">
        <v>2376</v>
      </c>
      <c r="F5125">
        <v>15</v>
      </c>
      <c r="G5125">
        <v>18</v>
      </c>
      <c r="H5125" t="s">
        <v>3404</v>
      </c>
      <c r="I5125" t="s">
        <v>3515</v>
      </c>
      <c r="K5125" t="s">
        <v>2377</v>
      </c>
      <c r="L5125" t="s">
        <v>2376</v>
      </c>
      <c r="M5125" t="s">
        <v>3404</v>
      </c>
      <c r="N5125" t="b">
        <f>IF(ETMRouteStages[[#This Row],[RID]]=A5124,ETMRouteStages[[#This Row],[StageSequence]]=F5124+1,TRUE)</f>
        <v>1</v>
      </c>
    </row>
    <row r="5126" spans="1:14">
      <c r="A5126" t="s">
        <v>6649</v>
      </c>
      <c r="B5126" t="s">
        <v>1844</v>
      </c>
      <c r="C5126" t="s">
        <v>3742</v>
      </c>
      <c r="D5126" s="154">
        <v>64</v>
      </c>
      <c r="E5126" t="s">
        <v>2858</v>
      </c>
      <c r="F5126">
        <v>16</v>
      </c>
      <c r="G5126">
        <v>19</v>
      </c>
      <c r="H5126" t="s">
        <v>3404</v>
      </c>
      <c r="I5126" t="s">
        <v>3515</v>
      </c>
      <c r="K5126" t="s">
        <v>2859</v>
      </c>
      <c r="L5126" t="s">
        <v>2858</v>
      </c>
      <c r="M5126" t="s">
        <v>3404</v>
      </c>
      <c r="N5126" t="b">
        <f>IF(ETMRouteStages[[#This Row],[RID]]=A5125,ETMRouteStages[[#This Row],[StageSequence]]=F5125+1,TRUE)</f>
        <v>1</v>
      </c>
    </row>
    <row r="5127" spans="1:14">
      <c r="A5127" t="s">
        <v>6649</v>
      </c>
      <c r="B5127" t="s">
        <v>1844</v>
      </c>
      <c r="C5127" t="s">
        <v>3742</v>
      </c>
      <c r="D5127" s="154">
        <v>64</v>
      </c>
      <c r="E5127" t="s">
        <v>2719</v>
      </c>
      <c r="F5127">
        <v>17</v>
      </c>
      <c r="G5127">
        <v>22</v>
      </c>
      <c r="H5127" t="s">
        <v>3404</v>
      </c>
      <c r="I5127" t="s">
        <v>3515</v>
      </c>
      <c r="K5127" t="s">
        <v>2720</v>
      </c>
      <c r="L5127" t="s">
        <v>2719</v>
      </c>
      <c r="M5127" t="s">
        <v>3404</v>
      </c>
      <c r="N5127" t="b">
        <f>IF(ETMRouteStages[[#This Row],[RID]]=A5126,ETMRouteStages[[#This Row],[StageSequence]]=F5126+1,TRUE)</f>
        <v>1</v>
      </c>
    </row>
    <row r="5128" spans="1:14">
      <c r="A5128" t="s">
        <v>6649</v>
      </c>
      <c r="B5128" t="s">
        <v>1844</v>
      </c>
      <c r="C5128" t="s">
        <v>3742</v>
      </c>
      <c r="D5128" s="154">
        <v>64</v>
      </c>
      <c r="E5128" t="s">
        <v>2703</v>
      </c>
      <c r="F5128">
        <v>18</v>
      </c>
      <c r="G5128">
        <v>23</v>
      </c>
      <c r="H5128" t="s">
        <v>3404</v>
      </c>
      <c r="I5128" t="s">
        <v>3515</v>
      </c>
      <c r="K5128" t="s">
        <v>2704</v>
      </c>
      <c r="L5128" t="s">
        <v>2703</v>
      </c>
      <c r="M5128" t="s">
        <v>3404</v>
      </c>
      <c r="N5128" t="b">
        <f>IF(ETMRouteStages[[#This Row],[RID]]=A5127,ETMRouteStages[[#This Row],[StageSequence]]=F5127+1,TRUE)</f>
        <v>1</v>
      </c>
    </row>
    <row r="5129" spans="1:14">
      <c r="A5129" t="s">
        <v>6649</v>
      </c>
      <c r="B5129" t="s">
        <v>1844</v>
      </c>
      <c r="C5129" t="s">
        <v>3742</v>
      </c>
      <c r="D5129" s="154">
        <v>64</v>
      </c>
      <c r="E5129" t="s">
        <v>3132</v>
      </c>
      <c r="F5129">
        <v>19</v>
      </c>
      <c r="G5129">
        <v>24</v>
      </c>
      <c r="H5129" t="s">
        <v>3404</v>
      </c>
      <c r="I5129" t="s">
        <v>3515</v>
      </c>
      <c r="K5129" t="s">
        <v>3133</v>
      </c>
      <c r="L5129" t="s">
        <v>3132</v>
      </c>
      <c r="M5129" t="s">
        <v>3404</v>
      </c>
      <c r="N5129" t="b">
        <f>IF(ETMRouteStages[[#This Row],[RID]]=A5128,ETMRouteStages[[#This Row],[StageSequence]]=F5128+1,TRUE)</f>
        <v>1</v>
      </c>
    </row>
    <row r="5130" spans="1:14">
      <c r="A5130" t="s">
        <v>6649</v>
      </c>
      <c r="B5130" t="s">
        <v>1844</v>
      </c>
      <c r="C5130" t="s">
        <v>3742</v>
      </c>
      <c r="D5130" s="154">
        <v>64</v>
      </c>
      <c r="E5130" t="s">
        <v>2455</v>
      </c>
      <c r="F5130">
        <v>20</v>
      </c>
      <c r="G5130">
        <v>25</v>
      </c>
      <c r="H5130" t="s">
        <v>3404</v>
      </c>
      <c r="I5130" t="s">
        <v>3515</v>
      </c>
      <c r="K5130" t="s">
        <v>2456</v>
      </c>
      <c r="L5130" t="s">
        <v>2455</v>
      </c>
      <c r="M5130" t="s">
        <v>3404</v>
      </c>
      <c r="N5130" t="b">
        <f>IF(ETMRouteStages[[#This Row],[RID]]=A5129,ETMRouteStages[[#This Row],[StageSequence]]=F5129+1,TRUE)</f>
        <v>1</v>
      </c>
    </row>
    <row r="5131" spans="1:14">
      <c r="A5131" t="s">
        <v>6649</v>
      </c>
      <c r="B5131" t="s">
        <v>1844</v>
      </c>
      <c r="C5131" t="s">
        <v>3742</v>
      </c>
      <c r="D5131" s="154">
        <v>64</v>
      </c>
      <c r="E5131" t="s">
        <v>2453</v>
      </c>
      <c r="F5131">
        <v>21</v>
      </c>
      <c r="G5131">
        <v>27</v>
      </c>
      <c r="H5131" t="s">
        <v>3404</v>
      </c>
      <c r="I5131" t="s">
        <v>3515</v>
      </c>
      <c r="K5131" t="s">
        <v>2454</v>
      </c>
      <c r="L5131" t="s">
        <v>2453</v>
      </c>
      <c r="M5131" t="s">
        <v>3404</v>
      </c>
      <c r="N5131" t="b">
        <f>IF(ETMRouteStages[[#This Row],[RID]]=A5130,ETMRouteStages[[#This Row],[StageSequence]]=F5130+1,TRUE)</f>
        <v>1</v>
      </c>
    </row>
    <row r="5132" spans="1:14">
      <c r="A5132" t="s">
        <v>6649</v>
      </c>
      <c r="B5132" t="s">
        <v>1844</v>
      </c>
      <c r="C5132" t="s">
        <v>3742</v>
      </c>
      <c r="D5132" s="154">
        <v>64</v>
      </c>
      <c r="E5132" t="s">
        <v>1936</v>
      </c>
      <c r="F5132">
        <v>22</v>
      </c>
      <c r="G5132">
        <v>30</v>
      </c>
      <c r="H5132" t="s">
        <v>3404</v>
      </c>
      <c r="I5132" t="s">
        <v>3515</v>
      </c>
      <c r="K5132" t="s">
        <v>1937</v>
      </c>
      <c r="L5132" t="s">
        <v>1936</v>
      </c>
      <c r="M5132" t="s">
        <v>3404</v>
      </c>
      <c r="N5132" t="b">
        <f>IF(ETMRouteStages[[#This Row],[RID]]=A5131,ETMRouteStages[[#This Row],[StageSequence]]=F5131+1,TRUE)</f>
        <v>1</v>
      </c>
    </row>
    <row r="5133" spans="1:14">
      <c r="A5133" t="s">
        <v>6649</v>
      </c>
      <c r="B5133" t="s">
        <v>1844</v>
      </c>
      <c r="C5133" t="s">
        <v>3742</v>
      </c>
      <c r="D5133" s="154">
        <v>64</v>
      </c>
      <c r="E5133" t="s">
        <v>678</v>
      </c>
      <c r="F5133">
        <v>23</v>
      </c>
      <c r="G5133">
        <v>32</v>
      </c>
      <c r="H5133" t="s">
        <v>3404</v>
      </c>
      <c r="I5133" t="s">
        <v>3515</v>
      </c>
      <c r="K5133" t="s">
        <v>679</v>
      </c>
      <c r="L5133" t="s">
        <v>678</v>
      </c>
      <c r="M5133" t="s">
        <v>3404</v>
      </c>
      <c r="N5133" t="b">
        <f>IF(ETMRouteStages[[#This Row],[RID]]=A5132,ETMRouteStages[[#This Row],[StageSequence]]=F5132+1,TRUE)</f>
        <v>1</v>
      </c>
    </row>
    <row r="5134" spans="1:14">
      <c r="A5134" t="s">
        <v>6649</v>
      </c>
      <c r="B5134" t="s">
        <v>1844</v>
      </c>
      <c r="C5134" t="s">
        <v>3742</v>
      </c>
      <c r="D5134" s="154">
        <v>64</v>
      </c>
      <c r="E5134" t="s">
        <v>1934</v>
      </c>
      <c r="F5134">
        <v>24</v>
      </c>
      <c r="G5134">
        <v>34</v>
      </c>
      <c r="H5134" t="s">
        <v>3404</v>
      </c>
      <c r="I5134" t="s">
        <v>3515</v>
      </c>
      <c r="K5134" t="s">
        <v>1935</v>
      </c>
      <c r="L5134" t="s">
        <v>1934</v>
      </c>
      <c r="M5134" t="s">
        <v>3404</v>
      </c>
      <c r="N5134" t="b">
        <f>IF(ETMRouteStages[[#This Row],[RID]]=A5133,ETMRouteStages[[#This Row],[StageSequence]]=F5133+1,TRUE)</f>
        <v>1</v>
      </c>
    </row>
    <row r="5135" spans="1:14">
      <c r="A5135" t="s">
        <v>6650</v>
      </c>
      <c r="B5135" t="s">
        <v>1844</v>
      </c>
      <c r="C5135" t="s">
        <v>3746</v>
      </c>
      <c r="D5135" s="154">
        <v>65</v>
      </c>
      <c r="E5135" t="s">
        <v>1843</v>
      </c>
      <c r="F5135">
        <v>1</v>
      </c>
      <c r="G5135">
        <v>0</v>
      </c>
      <c r="H5135" t="s">
        <v>3404</v>
      </c>
      <c r="I5135" t="s">
        <v>3515</v>
      </c>
      <c r="K5135" t="s">
        <v>1844</v>
      </c>
      <c r="L5135" t="s">
        <v>1843</v>
      </c>
      <c r="M5135" t="s">
        <v>3404</v>
      </c>
      <c r="N5135" t="b">
        <f>IF(ETMRouteStages[[#This Row],[RID]]=A5134,ETMRouteStages[[#This Row],[StageSequence]]=F5134+1,TRUE)</f>
        <v>1</v>
      </c>
    </row>
    <row r="5136" spans="1:14">
      <c r="A5136" t="s">
        <v>6650</v>
      </c>
      <c r="B5136" t="s">
        <v>1844</v>
      </c>
      <c r="C5136" t="s">
        <v>3746</v>
      </c>
      <c r="D5136" s="154">
        <v>65</v>
      </c>
      <c r="E5136" t="s">
        <v>1845</v>
      </c>
      <c r="F5136">
        <v>2</v>
      </c>
      <c r="G5136">
        <v>2</v>
      </c>
      <c r="H5136" t="s">
        <v>3404</v>
      </c>
      <c r="I5136" t="s">
        <v>3515</v>
      </c>
      <c r="K5136" t="s">
        <v>1846</v>
      </c>
      <c r="L5136" t="s">
        <v>1845</v>
      </c>
      <c r="M5136" t="s">
        <v>3404</v>
      </c>
      <c r="N5136" t="b">
        <f>IF(ETMRouteStages[[#This Row],[RID]]=A5135,ETMRouteStages[[#This Row],[StageSequence]]=F5135+1,TRUE)</f>
        <v>1</v>
      </c>
    </row>
    <row r="5137" spans="1:14">
      <c r="A5137" t="s">
        <v>6650</v>
      </c>
      <c r="B5137" t="s">
        <v>1844</v>
      </c>
      <c r="C5137" t="s">
        <v>3746</v>
      </c>
      <c r="D5137" s="154">
        <v>65</v>
      </c>
      <c r="E5137" t="s">
        <v>2183</v>
      </c>
      <c r="F5137">
        <v>3</v>
      </c>
      <c r="G5137">
        <v>3</v>
      </c>
      <c r="H5137" t="s">
        <v>3404</v>
      </c>
      <c r="I5137" t="s">
        <v>3515</v>
      </c>
      <c r="K5137" t="s">
        <v>2184</v>
      </c>
      <c r="L5137" t="s">
        <v>2183</v>
      </c>
      <c r="M5137" t="s">
        <v>3404</v>
      </c>
      <c r="N5137" t="b">
        <f>IF(ETMRouteStages[[#This Row],[RID]]=A5136,ETMRouteStages[[#This Row],[StageSequence]]=F5136+1,TRUE)</f>
        <v>1</v>
      </c>
    </row>
    <row r="5138" spans="1:14">
      <c r="A5138" t="s">
        <v>6650</v>
      </c>
      <c r="B5138" t="s">
        <v>1844</v>
      </c>
      <c r="C5138" t="s">
        <v>3746</v>
      </c>
      <c r="D5138" s="154">
        <v>65</v>
      </c>
      <c r="E5138" t="s">
        <v>392</v>
      </c>
      <c r="F5138">
        <v>4</v>
      </c>
      <c r="G5138">
        <v>4</v>
      </c>
      <c r="H5138" t="s">
        <v>3404</v>
      </c>
      <c r="I5138" t="s">
        <v>3515</v>
      </c>
      <c r="K5138" t="s">
        <v>393</v>
      </c>
      <c r="L5138" t="s">
        <v>392</v>
      </c>
      <c r="M5138" t="s">
        <v>3404</v>
      </c>
      <c r="N5138" t="b">
        <f>IF(ETMRouteStages[[#This Row],[RID]]=A5137,ETMRouteStages[[#This Row],[StageSequence]]=F5137+1,TRUE)</f>
        <v>1</v>
      </c>
    </row>
    <row r="5139" spans="1:14">
      <c r="A5139" t="s">
        <v>6650</v>
      </c>
      <c r="B5139" t="s">
        <v>1844</v>
      </c>
      <c r="C5139" t="s">
        <v>3746</v>
      </c>
      <c r="D5139" s="154">
        <v>65</v>
      </c>
      <c r="E5139" t="s">
        <v>2425</v>
      </c>
      <c r="F5139">
        <v>5</v>
      </c>
      <c r="G5139">
        <v>5</v>
      </c>
      <c r="H5139" t="s">
        <v>3404</v>
      </c>
      <c r="I5139" t="s">
        <v>3515</v>
      </c>
      <c r="K5139" t="s">
        <v>2426</v>
      </c>
      <c r="L5139" t="s">
        <v>2425</v>
      </c>
      <c r="M5139" t="s">
        <v>3404</v>
      </c>
      <c r="N5139" t="b">
        <f>IF(ETMRouteStages[[#This Row],[RID]]=A5138,ETMRouteStages[[#This Row],[StageSequence]]=F5138+1,TRUE)</f>
        <v>1</v>
      </c>
    </row>
    <row r="5140" spans="1:14">
      <c r="A5140" t="s">
        <v>6650</v>
      </c>
      <c r="B5140" t="s">
        <v>1844</v>
      </c>
      <c r="C5140" t="s">
        <v>3746</v>
      </c>
      <c r="D5140" s="154">
        <v>65</v>
      </c>
      <c r="E5140" t="s">
        <v>1898</v>
      </c>
      <c r="F5140">
        <v>6</v>
      </c>
      <c r="G5140">
        <v>6</v>
      </c>
      <c r="H5140" t="s">
        <v>3404</v>
      </c>
      <c r="I5140" t="s">
        <v>3515</v>
      </c>
      <c r="K5140" t="s">
        <v>1899</v>
      </c>
      <c r="L5140" t="s">
        <v>1898</v>
      </c>
      <c r="M5140" t="s">
        <v>3404</v>
      </c>
      <c r="N5140" t="b">
        <f>IF(ETMRouteStages[[#This Row],[RID]]=A5139,ETMRouteStages[[#This Row],[StageSequence]]=F5139+1,TRUE)</f>
        <v>1</v>
      </c>
    </row>
    <row r="5141" spans="1:14">
      <c r="A5141" t="s">
        <v>6650</v>
      </c>
      <c r="B5141" t="s">
        <v>1844</v>
      </c>
      <c r="C5141" t="s">
        <v>3746</v>
      </c>
      <c r="D5141" s="154">
        <v>65</v>
      </c>
      <c r="E5141" t="s">
        <v>1233</v>
      </c>
      <c r="F5141">
        <v>7</v>
      </c>
      <c r="G5141">
        <v>7</v>
      </c>
      <c r="H5141" t="s">
        <v>3404</v>
      </c>
      <c r="I5141" t="s">
        <v>3515</v>
      </c>
      <c r="K5141" t="s">
        <v>1234</v>
      </c>
      <c r="L5141" t="s">
        <v>1233</v>
      </c>
      <c r="M5141" t="s">
        <v>3404</v>
      </c>
      <c r="N5141" t="b">
        <f>IF(ETMRouteStages[[#This Row],[RID]]=A5140,ETMRouteStages[[#This Row],[StageSequence]]=F5140+1,TRUE)</f>
        <v>1</v>
      </c>
    </row>
    <row r="5142" spans="1:14">
      <c r="A5142" t="s">
        <v>6650</v>
      </c>
      <c r="B5142" t="s">
        <v>1844</v>
      </c>
      <c r="C5142" t="s">
        <v>3746</v>
      </c>
      <c r="D5142" s="154">
        <v>65</v>
      </c>
      <c r="E5142" t="s">
        <v>1739</v>
      </c>
      <c r="F5142">
        <v>8</v>
      </c>
      <c r="G5142">
        <v>8</v>
      </c>
      <c r="H5142" t="s">
        <v>3404</v>
      </c>
      <c r="I5142" t="s">
        <v>3515</v>
      </c>
      <c r="K5142" t="s">
        <v>1740</v>
      </c>
      <c r="L5142" t="s">
        <v>1739</v>
      </c>
      <c r="M5142" t="s">
        <v>3404</v>
      </c>
      <c r="N5142" t="b">
        <f>IF(ETMRouteStages[[#This Row],[RID]]=A5141,ETMRouteStages[[#This Row],[StageSequence]]=F5141+1,TRUE)</f>
        <v>1</v>
      </c>
    </row>
    <row r="5143" spans="1:14">
      <c r="A5143" t="s">
        <v>6650</v>
      </c>
      <c r="B5143" t="s">
        <v>1844</v>
      </c>
      <c r="C5143" t="s">
        <v>3746</v>
      </c>
      <c r="D5143" s="154">
        <v>65</v>
      </c>
      <c r="E5143" t="s">
        <v>1154</v>
      </c>
      <c r="F5143">
        <v>9</v>
      </c>
      <c r="G5143">
        <v>9</v>
      </c>
      <c r="H5143" t="s">
        <v>3404</v>
      </c>
      <c r="I5143" t="s">
        <v>3515</v>
      </c>
      <c r="K5143" t="s">
        <v>1155</v>
      </c>
      <c r="L5143" t="s">
        <v>1154</v>
      </c>
      <c r="M5143" t="s">
        <v>3404</v>
      </c>
      <c r="N5143" t="b">
        <f>IF(ETMRouteStages[[#This Row],[RID]]=A5142,ETMRouteStages[[#This Row],[StageSequence]]=F5142+1,TRUE)</f>
        <v>1</v>
      </c>
    </row>
    <row r="5144" spans="1:14">
      <c r="A5144" t="s">
        <v>6650</v>
      </c>
      <c r="B5144" t="s">
        <v>1844</v>
      </c>
      <c r="C5144" t="s">
        <v>3746</v>
      </c>
      <c r="D5144" s="154">
        <v>65</v>
      </c>
      <c r="E5144" t="s">
        <v>2171</v>
      </c>
      <c r="F5144">
        <v>10</v>
      </c>
      <c r="G5144">
        <v>10</v>
      </c>
      <c r="H5144" t="s">
        <v>3404</v>
      </c>
      <c r="I5144" t="s">
        <v>3515</v>
      </c>
      <c r="K5144" t="s">
        <v>2172</v>
      </c>
      <c r="L5144" t="s">
        <v>2171</v>
      </c>
      <c r="M5144" t="s">
        <v>3404</v>
      </c>
      <c r="N5144" t="b">
        <f>IF(ETMRouteStages[[#This Row],[RID]]=A5143,ETMRouteStages[[#This Row],[StageSequence]]=F5143+1,TRUE)</f>
        <v>1</v>
      </c>
    </row>
    <row r="5145" spans="1:14">
      <c r="A5145" t="s">
        <v>6650</v>
      </c>
      <c r="B5145" t="s">
        <v>1844</v>
      </c>
      <c r="C5145" t="s">
        <v>3746</v>
      </c>
      <c r="D5145" s="154">
        <v>65</v>
      </c>
      <c r="E5145" t="s">
        <v>1329</v>
      </c>
      <c r="F5145">
        <v>11</v>
      </c>
      <c r="G5145">
        <v>11</v>
      </c>
      <c r="H5145" t="s">
        <v>3404</v>
      </c>
      <c r="I5145" t="s">
        <v>3515</v>
      </c>
      <c r="K5145" t="s">
        <v>1330</v>
      </c>
      <c r="L5145" t="s">
        <v>1329</v>
      </c>
      <c r="M5145" t="s">
        <v>3404</v>
      </c>
      <c r="N5145" t="b">
        <f>IF(ETMRouteStages[[#This Row],[RID]]=A5144,ETMRouteStages[[#This Row],[StageSequence]]=F5144+1,TRUE)</f>
        <v>1</v>
      </c>
    </row>
    <row r="5146" spans="1:14">
      <c r="A5146" t="s">
        <v>6650</v>
      </c>
      <c r="B5146" t="s">
        <v>1844</v>
      </c>
      <c r="C5146" t="s">
        <v>3746</v>
      </c>
      <c r="D5146" s="154">
        <v>65</v>
      </c>
      <c r="E5146" t="s">
        <v>866</v>
      </c>
      <c r="F5146">
        <v>12</v>
      </c>
      <c r="G5146">
        <v>12</v>
      </c>
      <c r="H5146" t="s">
        <v>3404</v>
      </c>
      <c r="I5146" t="s">
        <v>3515</v>
      </c>
      <c r="K5146" t="s">
        <v>867</v>
      </c>
      <c r="L5146" t="s">
        <v>866</v>
      </c>
      <c r="M5146" t="s">
        <v>3404</v>
      </c>
      <c r="N5146" t="b">
        <f>IF(ETMRouteStages[[#This Row],[RID]]=A5145,ETMRouteStages[[#This Row],[StageSequence]]=F5145+1,TRUE)</f>
        <v>1</v>
      </c>
    </row>
    <row r="5147" spans="1:14">
      <c r="A5147" t="s">
        <v>6650</v>
      </c>
      <c r="B5147" t="s">
        <v>1844</v>
      </c>
      <c r="C5147" t="s">
        <v>3746</v>
      </c>
      <c r="D5147" s="154">
        <v>65</v>
      </c>
      <c r="E5147" t="s">
        <v>2233</v>
      </c>
      <c r="F5147">
        <v>13</v>
      </c>
      <c r="G5147">
        <v>14</v>
      </c>
      <c r="H5147" t="s">
        <v>3404</v>
      </c>
      <c r="I5147" t="s">
        <v>3515</v>
      </c>
      <c r="K5147" t="s">
        <v>2234</v>
      </c>
      <c r="L5147" t="s">
        <v>2233</v>
      </c>
      <c r="M5147" t="s">
        <v>3404</v>
      </c>
      <c r="N5147" t="b">
        <f>IF(ETMRouteStages[[#This Row],[RID]]=A5146,ETMRouteStages[[#This Row],[StageSequence]]=F5146+1,TRUE)</f>
        <v>1</v>
      </c>
    </row>
    <row r="5148" spans="1:14">
      <c r="A5148" t="s">
        <v>6650</v>
      </c>
      <c r="B5148" t="s">
        <v>1844</v>
      </c>
      <c r="C5148" t="s">
        <v>3746</v>
      </c>
      <c r="D5148" s="154">
        <v>65</v>
      </c>
      <c r="E5148" t="s">
        <v>2378</v>
      </c>
      <c r="F5148">
        <v>14</v>
      </c>
      <c r="G5148">
        <v>17</v>
      </c>
      <c r="H5148" t="s">
        <v>3404</v>
      </c>
      <c r="I5148" t="s">
        <v>3515</v>
      </c>
      <c r="K5148" t="s">
        <v>2379</v>
      </c>
      <c r="L5148" t="s">
        <v>2378</v>
      </c>
      <c r="M5148" t="s">
        <v>3404</v>
      </c>
      <c r="N5148" t="b">
        <f>IF(ETMRouteStages[[#This Row],[RID]]=A5147,ETMRouteStages[[#This Row],[StageSequence]]=F5147+1,TRUE)</f>
        <v>1</v>
      </c>
    </row>
    <row r="5149" spans="1:14">
      <c r="A5149" t="s">
        <v>6650</v>
      </c>
      <c r="B5149" t="s">
        <v>1844</v>
      </c>
      <c r="C5149" t="s">
        <v>3746</v>
      </c>
      <c r="D5149" s="154">
        <v>65</v>
      </c>
      <c r="E5149" t="s">
        <v>2376</v>
      </c>
      <c r="F5149">
        <v>15</v>
      </c>
      <c r="G5149">
        <v>18</v>
      </c>
      <c r="H5149" t="s">
        <v>3404</v>
      </c>
      <c r="I5149" t="s">
        <v>3515</v>
      </c>
      <c r="K5149" t="s">
        <v>2377</v>
      </c>
      <c r="L5149" t="s">
        <v>2376</v>
      </c>
      <c r="M5149" t="s">
        <v>3404</v>
      </c>
      <c r="N5149" t="b">
        <f>IF(ETMRouteStages[[#This Row],[RID]]=A5148,ETMRouteStages[[#This Row],[StageSequence]]=F5148+1,TRUE)</f>
        <v>1</v>
      </c>
    </row>
    <row r="5150" spans="1:14">
      <c r="A5150" t="s">
        <v>6650</v>
      </c>
      <c r="B5150" t="s">
        <v>1844</v>
      </c>
      <c r="C5150" t="s">
        <v>3746</v>
      </c>
      <c r="D5150" s="154">
        <v>65</v>
      </c>
      <c r="E5150" t="s">
        <v>2858</v>
      </c>
      <c r="F5150">
        <v>16</v>
      </c>
      <c r="G5150">
        <v>19</v>
      </c>
      <c r="H5150" t="s">
        <v>3404</v>
      </c>
      <c r="I5150" t="s">
        <v>3515</v>
      </c>
      <c r="K5150" t="s">
        <v>2859</v>
      </c>
      <c r="L5150" t="s">
        <v>2858</v>
      </c>
      <c r="M5150" t="s">
        <v>3404</v>
      </c>
      <c r="N5150" t="b">
        <f>IF(ETMRouteStages[[#This Row],[RID]]=A5149,ETMRouteStages[[#This Row],[StageSequence]]=F5149+1,TRUE)</f>
        <v>1</v>
      </c>
    </row>
    <row r="5151" spans="1:14">
      <c r="A5151" t="s">
        <v>6650</v>
      </c>
      <c r="B5151" t="s">
        <v>1844</v>
      </c>
      <c r="C5151" t="s">
        <v>3746</v>
      </c>
      <c r="D5151" s="154">
        <v>65</v>
      </c>
      <c r="E5151" t="s">
        <v>2819</v>
      </c>
      <c r="F5151">
        <v>17</v>
      </c>
      <c r="G5151">
        <v>21</v>
      </c>
      <c r="H5151" t="s">
        <v>3404</v>
      </c>
      <c r="I5151" t="s">
        <v>3515</v>
      </c>
      <c r="K5151" t="s">
        <v>2820</v>
      </c>
      <c r="L5151" t="s">
        <v>2819</v>
      </c>
      <c r="M5151" t="s">
        <v>3404</v>
      </c>
      <c r="N5151" t="b">
        <f>IF(ETMRouteStages[[#This Row],[RID]]=A5150,ETMRouteStages[[#This Row],[StageSequence]]=F5150+1,TRUE)</f>
        <v>1</v>
      </c>
    </row>
    <row r="5152" spans="1:14">
      <c r="A5152" t="s">
        <v>6650</v>
      </c>
      <c r="B5152" t="s">
        <v>1844</v>
      </c>
      <c r="C5152" t="s">
        <v>3746</v>
      </c>
      <c r="D5152" s="154">
        <v>65</v>
      </c>
      <c r="E5152" t="s">
        <v>1484</v>
      </c>
      <c r="F5152">
        <v>18</v>
      </c>
      <c r="G5152">
        <v>22</v>
      </c>
      <c r="H5152" t="s">
        <v>3404</v>
      </c>
      <c r="I5152" t="s">
        <v>3515</v>
      </c>
      <c r="K5152" t="s">
        <v>1485</v>
      </c>
      <c r="L5152" t="s">
        <v>1484</v>
      </c>
      <c r="M5152" t="s">
        <v>3404</v>
      </c>
      <c r="N5152" t="b">
        <f>IF(ETMRouteStages[[#This Row],[RID]]=A5151,ETMRouteStages[[#This Row],[StageSequence]]=F5151+1,TRUE)</f>
        <v>1</v>
      </c>
    </row>
    <row r="5153" spans="1:14">
      <c r="A5153" t="s">
        <v>6650</v>
      </c>
      <c r="B5153" t="s">
        <v>1844</v>
      </c>
      <c r="C5153" t="s">
        <v>3746</v>
      </c>
      <c r="D5153" s="154">
        <v>65</v>
      </c>
      <c r="E5153" t="s">
        <v>646</v>
      </c>
      <c r="F5153">
        <v>19</v>
      </c>
      <c r="G5153">
        <v>23</v>
      </c>
      <c r="H5153" t="s">
        <v>3404</v>
      </c>
      <c r="I5153" t="s">
        <v>3515</v>
      </c>
      <c r="K5153" t="s">
        <v>647</v>
      </c>
      <c r="L5153" t="s">
        <v>646</v>
      </c>
      <c r="M5153" t="s">
        <v>3404</v>
      </c>
      <c r="N5153" t="b">
        <f>IF(ETMRouteStages[[#This Row],[RID]]=A5152,ETMRouteStages[[#This Row],[StageSequence]]=F5152+1,TRUE)</f>
        <v>1</v>
      </c>
    </row>
    <row r="5154" spans="1:14">
      <c r="A5154" t="s">
        <v>6650</v>
      </c>
      <c r="B5154" t="s">
        <v>1844</v>
      </c>
      <c r="C5154" t="s">
        <v>3746</v>
      </c>
      <c r="D5154" s="154">
        <v>65</v>
      </c>
      <c r="E5154" t="s">
        <v>1001</v>
      </c>
      <c r="F5154">
        <v>20</v>
      </c>
      <c r="G5154">
        <v>24</v>
      </c>
      <c r="H5154" t="s">
        <v>3404</v>
      </c>
      <c r="I5154" t="s">
        <v>3515</v>
      </c>
      <c r="K5154" t="s">
        <v>1002</v>
      </c>
      <c r="L5154" t="s">
        <v>1001</v>
      </c>
      <c r="M5154" t="s">
        <v>3404</v>
      </c>
      <c r="N5154" t="b">
        <f>IF(ETMRouteStages[[#This Row],[RID]]=A5153,ETMRouteStages[[#This Row],[StageSequence]]=F5153+1,TRUE)</f>
        <v>1</v>
      </c>
    </row>
    <row r="5155" spans="1:14">
      <c r="A5155" t="s">
        <v>6650</v>
      </c>
      <c r="B5155" t="s">
        <v>1844</v>
      </c>
      <c r="C5155" t="s">
        <v>3746</v>
      </c>
      <c r="D5155" s="154">
        <v>65</v>
      </c>
      <c r="E5155" t="s">
        <v>2600</v>
      </c>
      <c r="F5155">
        <v>21</v>
      </c>
      <c r="G5155">
        <v>25</v>
      </c>
      <c r="H5155" t="s">
        <v>3404</v>
      </c>
      <c r="I5155" t="s">
        <v>3515</v>
      </c>
      <c r="K5155" t="s">
        <v>2601</v>
      </c>
      <c r="L5155" t="s">
        <v>2600</v>
      </c>
      <c r="M5155" t="s">
        <v>3404</v>
      </c>
      <c r="N5155" t="b">
        <f>IF(ETMRouteStages[[#This Row],[RID]]=A5154,ETMRouteStages[[#This Row],[StageSequence]]=F5154+1,TRUE)</f>
        <v>1</v>
      </c>
    </row>
    <row r="5156" spans="1:14">
      <c r="A5156" t="s">
        <v>6650</v>
      </c>
      <c r="B5156" t="s">
        <v>1844</v>
      </c>
      <c r="C5156" t="s">
        <v>3746</v>
      </c>
      <c r="D5156" s="154">
        <v>65</v>
      </c>
      <c r="E5156" t="s">
        <v>1085</v>
      </c>
      <c r="F5156">
        <v>22</v>
      </c>
      <c r="G5156">
        <v>26</v>
      </c>
      <c r="H5156" t="s">
        <v>3404</v>
      </c>
      <c r="I5156" t="s">
        <v>3515</v>
      </c>
      <c r="K5156" t="s">
        <v>1086</v>
      </c>
      <c r="L5156" t="s">
        <v>1085</v>
      </c>
      <c r="M5156" t="s">
        <v>3404</v>
      </c>
      <c r="N5156" t="b">
        <f>IF(ETMRouteStages[[#This Row],[RID]]=A5155,ETMRouteStages[[#This Row],[StageSequence]]=F5155+1,TRUE)</f>
        <v>1</v>
      </c>
    </row>
    <row r="5157" spans="1:14">
      <c r="A5157" t="s">
        <v>6650</v>
      </c>
      <c r="B5157" t="s">
        <v>1844</v>
      </c>
      <c r="C5157" t="s">
        <v>3746</v>
      </c>
      <c r="D5157" s="154">
        <v>65</v>
      </c>
      <c r="E5157" t="s">
        <v>1221</v>
      </c>
      <c r="F5157">
        <v>23</v>
      </c>
      <c r="G5157">
        <v>27</v>
      </c>
      <c r="H5157" t="s">
        <v>3404</v>
      </c>
      <c r="I5157" t="s">
        <v>3515</v>
      </c>
      <c r="K5157" t="s">
        <v>1222</v>
      </c>
      <c r="L5157" t="s">
        <v>1221</v>
      </c>
      <c r="M5157" t="s">
        <v>3404</v>
      </c>
      <c r="N5157" t="b">
        <f>IF(ETMRouteStages[[#This Row],[RID]]=A5156,ETMRouteStages[[#This Row],[StageSequence]]=F5156+1,TRUE)</f>
        <v>1</v>
      </c>
    </row>
    <row r="5158" spans="1:14">
      <c r="A5158" t="s">
        <v>6650</v>
      </c>
      <c r="B5158" t="s">
        <v>1844</v>
      </c>
      <c r="C5158" t="s">
        <v>3746</v>
      </c>
      <c r="D5158" s="154">
        <v>65</v>
      </c>
      <c r="E5158" t="s">
        <v>1327</v>
      </c>
      <c r="F5158">
        <v>24</v>
      </c>
      <c r="G5158">
        <v>28</v>
      </c>
      <c r="H5158" t="s">
        <v>3404</v>
      </c>
      <c r="I5158" t="s">
        <v>3515</v>
      </c>
      <c r="K5158" t="s">
        <v>1328</v>
      </c>
      <c r="L5158" t="s">
        <v>1327</v>
      </c>
      <c r="M5158" t="s">
        <v>3404</v>
      </c>
      <c r="N5158" t="b">
        <f>IF(ETMRouteStages[[#This Row],[RID]]=A5157,ETMRouteStages[[#This Row],[StageSequence]]=F5157+1,TRUE)</f>
        <v>1</v>
      </c>
    </row>
    <row r="5159" spans="1:14">
      <c r="A5159" t="s">
        <v>6650</v>
      </c>
      <c r="B5159" t="s">
        <v>1844</v>
      </c>
      <c r="C5159" t="s">
        <v>3746</v>
      </c>
      <c r="D5159" s="154">
        <v>65</v>
      </c>
      <c r="E5159" t="s">
        <v>2272</v>
      </c>
      <c r="F5159">
        <v>25</v>
      </c>
      <c r="G5159">
        <v>29</v>
      </c>
      <c r="H5159" t="s">
        <v>3404</v>
      </c>
      <c r="I5159" t="s">
        <v>3515</v>
      </c>
      <c r="K5159" t="s">
        <v>2273</v>
      </c>
      <c r="L5159" t="s">
        <v>2272</v>
      </c>
      <c r="M5159" t="s">
        <v>3404</v>
      </c>
      <c r="N5159" t="b">
        <f>IF(ETMRouteStages[[#This Row],[RID]]=A5158,ETMRouteStages[[#This Row],[StageSequence]]=F5158+1,TRUE)</f>
        <v>1</v>
      </c>
    </row>
    <row r="5160" spans="1:14">
      <c r="A5160" t="s">
        <v>6650</v>
      </c>
      <c r="B5160" t="s">
        <v>1844</v>
      </c>
      <c r="C5160" t="s">
        <v>3746</v>
      </c>
      <c r="D5160" s="154">
        <v>65</v>
      </c>
      <c r="E5160" t="s">
        <v>483</v>
      </c>
      <c r="F5160">
        <v>26</v>
      </c>
      <c r="G5160">
        <v>32</v>
      </c>
      <c r="H5160" t="s">
        <v>3404</v>
      </c>
      <c r="I5160" t="s">
        <v>3515</v>
      </c>
      <c r="K5160" t="s">
        <v>484</v>
      </c>
      <c r="L5160" t="s">
        <v>483</v>
      </c>
      <c r="M5160" t="s">
        <v>3404</v>
      </c>
      <c r="N5160" t="b">
        <f>IF(ETMRouteStages[[#This Row],[RID]]=A5159,ETMRouteStages[[#This Row],[StageSequence]]=F5159+1,TRUE)</f>
        <v>1</v>
      </c>
    </row>
    <row r="5161" spans="1:14">
      <c r="A5161" t="s">
        <v>6650</v>
      </c>
      <c r="B5161" t="s">
        <v>1844</v>
      </c>
      <c r="C5161" t="s">
        <v>3746</v>
      </c>
      <c r="D5161" s="154">
        <v>65</v>
      </c>
      <c r="E5161" t="s">
        <v>1061</v>
      </c>
      <c r="F5161">
        <v>27</v>
      </c>
      <c r="G5161">
        <v>34</v>
      </c>
      <c r="H5161" t="s">
        <v>3404</v>
      </c>
      <c r="I5161" t="s">
        <v>3515</v>
      </c>
      <c r="K5161" t="s">
        <v>1062</v>
      </c>
      <c r="L5161" t="s">
        <v>1061</v>
      </c>
      <c r="M5161" t="s">
        <v>3404</v>
      </c>
      <c r="N5161" t="b">
        <f>IF(ETMRouteStages[[#This Row],[RID]]=A5160,ETMRouteStages[[#This Row],[StageSequence]]=F5160+1,TRUE)</f>
        <v>1</v>
      </c>
    </row>
    <row r="5162" spans="1:14">
      <c r="A5162" t="s">
        <v>6650</v>
      </c>
      <c r="B5162" t="s">
        <v>1844</v>
      </c>
      <c r="C5162" t="s">
        <v>3746</v>
      </c>
      <c r="D5162" s="154">
        <v>65</v>
      </c>
      <c r="E5162" t="s">
        <v>1488</v>
      </c>
      <c r="F5162">
        <v>28</v>
      </c>
      <c r="G5162">
        <v>36</v>
      </c>
      <c r="H5162" t="s">
        <v>3404</v>
      </c>
      <c r="I5162" t="s">
        <v>3515</v>
      </c>
      <c r="K5162" t="s">
        <v>1489</v>
      </c>
      <c r="L5162" t="s">
        <v>1488</v>
      </c>
      <c r="M5162" t="s">
        <v>3404</v>
      </c>
      <c r="N5162" t="b">
        <f>IF(ETMRouteStages[[#This Row],[RID]]=A5161,ETMRouteStages[[#This Row],[StageSequence]]=F5161+1,TRUE)</f>
        <v>1</v>
      </c>
    </row>
    <row r="5163" spans="1:14">
      <c r="A5163" t="s">
        <v>6651</v>
      </c>
      <c r="B5163" t="s">
        <v>1844</v>
      </c>
      <c r="C5163" t="s">
        <v>3746</v>
      </c>
      <c r="D5163" s="154">
        <v>66</v>
      </c>
      <c r="E5163" t="s">
        <v>1843</v>
      </c>
      <c r="F5163">
        <v>1</v>
      </c>
      <c r="G5163">
        <v>0</v>
      </c>
      <c r="H5163" t="s">
        <v>3404</v>
      </c>
      <c r="I5163" t="s">
        <v>3515</v>
      </c>
      <c r="K5163" t="s">
        <v>1844</v>
      </c>
      <c r="L5163" t="s">
        <v>1843</v>
      </c>
      <c r="M5163" t="s">
        <v>3404</v>
      </c>
      <c r="N5163" t="b">
        <f>IF(ETMRouteStages[[#This Row],[RID]]=A5162,ETMRouteStages[[#This Row],[StageSequence]]=F5162+1,TRUE)</f>
        <v>1</v>
      </c>
    </row>
    <row r="5164" spans="1:14">
      <c r="A5164" t="s">
        <v>6651</v>
      </c>
      <c r="B5164" t="s">
        <v>1844</v>
      </c>
      <c r="C5164" t="s">
        <v>3746</v>
      </c>
      <c r="D5164" s="154">
        <v>66</v>
      </c>
      <c r="E5164" t="s">
        <v>780</v>
      </c>
      <c r="F5164">
        <v>2</v>
      </c>
      <c r="G5164">
        <v>2</v>
      </c>
      <c r="H5164" t="s">
        <v>3404</v>
      </c>
      <c r="I5164" t="s">
        <v>3515</v>
      </c>
      <c r="K5164" t="s">
        <v>781</v>
      </c>
      <c r="L5164" t="s">
        <v>780</v>
      </c>
      <c r="M5164" t="s">
        <v>3404</v>
      </c>
      <c r="N5164" t="b">
        <f>IF(ETMRouteStages[[#This Row],[RID]]=A5163,ETMRouteStages[[#This Row],[StageSequence]]=F5163+1,TRUE)</f>
        <v>1</v>
      </c>
    </row>
    <row r="5165" spans="1:14">
      <c r="A5165" t="s">
        <v>6651</v>
      </c>
      <c r="B5165" t="s">
        <v>1844</v>
      </c>
      <c r="C5165" t="s">
        <v>3746</v>
      </c>
      <c r="D5165" s="154">
        <v>66</v>
      </c>
      <c r="E5165" t="s">
        <v>930</v>
      </c>
      <c r="F5165">
        <v>3</v>
      </c>
      <c r="G5165">
        <v>3</v>
      </c>
      <c r="H5165" t="s">
        <v>3404</v>
      </c>
      <c r="I5165" t="s">
        <v>3515</v>
      </c>
      <c r="K5165" t="s">
        <v>931</v>
      </c>
      <c r="L5165" t="s">
        <v>930</v>
      </c>
      <c r="M5165" t="s">
        <v>3404</v>
      </c>
      <c r="N5165" t="b">
        <f>IF(ETMRouteStages[[#This Row],[RID]]=A5164,ETMRouteStages[[#This Row],[StageSequence]]=F5164+1,TRUE)</f>
        <v>1</v>
      </c>
    </row>
    <row r="5166" spans="1:14">
      <c r="A5166" t="s">
        <v>6651</v>
      </c>
      <c r="B5166" t="s">
        <v>1844</v>
      </c>
      <c r="C5166" t="s">
        <v>3746</v>
      </c>
      <c r="D5166" s="154">
        <v>66</v>
      </c>
      <c r="E5166" t="s">
        <v>2733</v>
      </c>
      <c r="F5166">
        <v>4</v>
      </c>
      <c r="G5166">
        <v>4</v>
      </c>
      <c r="H5166" t="s">
        <v>3404</v>
      </c>
      <c r="I5166" t="s">
        <v>3515</v>
      </c>
      <c r="K5166" t="s">
        <v>2734</v>
      </c>
      <c r="L5166" t="s">
        <v>2733</v>
      </c>
      <c r="M5166" t="s">
        <v>3404</v>
      </c>
      <c r="N5166" t="b">
        <f>IF(ETMRouteStages[[#This Row],[RID]]=A5165,ETMRouteStages[[#This Row],[StageSequence]]=F5165+1,TRUE)</f>
        <v>1</v>
      </c>
    </row>
    <row r="5167" spans="1:14">
      <c r="A5167" t="s">
        <v>6651</v>
      </c>
      <c r="B5167" t="s">
        <v>1844</v>
      </c>
      <c r="C5167" t="s">
        <v>3746</v>
      </c>
      <c r="D5167" s="154">
        <v>66</v>
      </c>
      <c r="E5167" t="s">
        <v>1785</v>
      </c>
      <c r="F5167">
        <v>5</v>
      </c>
      <c r="G5167">
        <v>7</v>
      </c>
      <c r="H5167" t="s">
        <v>3404</v>
      </c>
      <c r="I5167" t="s">
        <v>3515</v>
      </c>
      <c r="K5167" t="s">
        <v>1786</v>
      </c>
      <c r="L5167" t="s">
        <v>1785</v>
      </c>
      <c r="M5167" t="s">
        <v>3404</v>
      </c>
      <c r="N5167" t="b">
        <f>IF(ETMRouteStages[[#This Row],[RID]]=A5166,ETMRouteStages[[#This Row],[StageSequence]]=F5166+1,TRUE)</f>
        <v>1</v>
      </c>
    </row>
    <row r="5168" spans="1:14">
      <c r="A5168" t="s">
        <v>6651</v>
      </c>
      <c r="B5168" t="s">
        <v>1844</v>
      </c>
      <c r="C5168" t="s">
        <v>3746</v>
      </c>
      <c r="D5168" s="154">
        <v>66</v>
      </c>
      <c r="E5168" t="s">
        <v>1007</v>
      </c>
      <c r="F5168">
        <v>6</v>
      </c>
      <c r="G5168">
        <v>10</v>
      </c>
      <c r="H5168" t="s">
        <v>3404</v>
      </c>
      <c r="I5168" t="s">
        <v>3515</v>
      </c>
      <c r="K5168" t="s">
        <v>1008</v>
      </c>
      <c r="L5168" t="s">
        <v>1007</v>
      </c>
      <c r="M5168" t="s">
        <v>3404</v>
      </c>
      <c r="N5168" t="b">
        <f>IF(ETMRouteStages[[#This Row],[RID]]=A5167,ETMRouteStages[[#This Row],[StageSequence]]=F5167+1,TRUE)</f>
        <v>1</v>
      </c>
    </row>
    <row r="5169" spans="1:14">
      <c r="A5169" t="s">
        <v>6651</v>
      </c>
      <c r="B5169" t="s">
        <v>1844</v>
      </c>
      <c r="C5169" t="s">
        <v>3746</v>
      </c>
      <c r="D5169" s="154">
        <v>66</v>
      </c>
      <c r="E5169" t="s">
        <v>846</v>
      </c>
      <c r="F5169">
        <v>7</v>
      </c>
      <c r="G5169">
        <v>11</v>
      </c>
      <c r="H5169" t="s">
        <v>3404</v>
      </c>
      <c r="I5169" t="s">
        <v>3515</v>
      </c>
      <c r="K5169" t="s">
        <v>847</v>
      </c>
      <c r="L5169" t="s">
        <v>846</v>
      </c>
      <c r="M5169" t="s">
        <v>3404</v>
      </c>
      <c r="N5169" t="b">
        <f>IF(ETMRouteStages[[#This Row],[RID]]=A5168,ETMRouteStages[[#This Row],[StageSequence]]=F5168+1,TRUE)</f>
        <v>1</v>
      </c>
    </row>
    <row r="5170" spans="1:14">
      <c r="A5170" t="s">
        <v>6651</v>
      </c>
      <c r="B5170" t="s">
        <v>1844</v>
      </c>
      <c r="C5170" t="s">
        <v>3746</v>
      </c>
      <c r="D5170" s="154">
        <v>66</v>
      </c>
      <c r="E5170" t="s">
        <v>2844</v>
      </c>
      <c r="F5170">
        <v>8</v>
      </c>
      <c r="G5170">
        <v>12</v>
      </c>
      <c r="H5170" t="s">
        <v>3404</v>
      </c>
      <c r="I5170" t="s">
        <v>3515</v>
      </c>
      <c r="K5170" t="s">
        <v>2845</v>
      </c>
      <c r="L5170" t="s">
        <v>2844</v>
      </c>
      <c r="M5170" t="s">
        <v>3404</v>
      </c>
      <c r="N5170" t="b">
        <f>IF(ETMRouteStages[[#This Row],[RID]]=A5169,ETMRouteStages[[#This Row],[StageSequence]]=F5169+1,TRUE)</f>
        <v>1</v>
      </c>
    </row>
    <row r="5171" spans="1:14">
      <c r="A5171" t="s">
        <v>6651</v>
      </c>
      <c r="B5171" t="s">
        <v>1844</v>
      </c>
      <c r="C5171" t="s">
        <v>3746</v>
      </c>
      <c r="D5171" s="154">
        <v>66</v>
      </c>
      <c r="E5171" t="s">
        <v>1761</v>
      </c>
      <c r="F5171">
        <v>9</v>
      </c>
      <c r="G5171">
        <v>14</v>
      </c>
      <c r="H5171" t="s">
        <v>3404</v>
      </c>
      <c r="I5171" t="s">
        <v>3515</v>
      </c>
      <c r="K5171" t="s">
        <v>1762</v>
      </c>
      <c r="L5171" t="s">
        <v>1761</v>
      </c>
      <c r="M5171" t="s">
        <v>3404</v>
      </c>
      <c r="N5171" t="b">
        <f>IF(ETMRouteStages[[#This Row],[RID]]=A5170,ETMRouteStages[[#This Row],[StageSequence]]=F5170+1,TRUE)</f>
        <v>1</v>
      </c>
    </row>
    <row r="5172" spans="1:14">
      <c r="A5172" t="s">
        <v>6651</v>
      </c>
      <c r="B5172" t="s">
        <v>1844</v>
      </c>
      <c r="C5172" t="s">
        <v>3746</v>
      </c>
      <c r="D5172" s="154">
        <v>66</v>
      </c>
      <c r="E5172" t="s">
        <v>2459</v>
      </c>
      <c r="F5172">
        <v>10</v>
      </c>
      <c r="G5172">
        <v>17</v>
      </c>
      <c r="H5172" t="s">
        <v>3404</v>
      </c>
      <c r="I5172" t="s">
        <v>3515</v>
      </c>
      <c r="K5172" t="s">
        <v>2460</v>
      </c>
      <c r="L5172" t="s">
        <v>2459</v>
      </c>
      <c r="M5172" t="s">
        <v>3404</v>
      </c>
      <c r="N5172" t="b">
        <f>IF(ETMRouteStages[[#This Row],[RID]]=A5171,ETMRouteStages[[#This Row],[StageSequence]]=F5171+1,TRUE)</f>
        <v>1</v>
      </c>
    </row>
    <row r="5173" spans="1:14">
      <c r="A5173" t="s">
        <v>6651</v>
      </c>
      <c r="B5173" t="s">
        <v>1844</v>
      </c>
      <c r="C5173" t="s">
        <v>3746</v>
      </c>
      <c r="D5173" s="154">
        <v>66</v>
      </c>
      <c r="E5173" t="s">
        <v>1331</v>
      </c>
      <c r="F5173">
        <v>11</v>
      </c>
      <c r="G5173">
        <v>18</v>
      </c>
      <c r="H5173" t="s">
        <v>3404</v>
      </c>
      <c r="I5173" t="s">
        <v>3515</v>
      </c>
      <c r="K5173" t="s">
        <v>1332</v>
      </c>
      <c r="L5173" t="s">
        <v>1331</v>
      </c>
      <c r="M5173" t="s">
        <v>3404</v>
      </c>
      <c r="N5173" t="b">
        <f>IF(ETMRouteStages[[#This Row],[RID]]=A5172,ETMRouteStages[[#This Row],[StageSequence]]=F5172+1,TRUE)</f>
        <v>1</v>
      </c>
    </row>
    <row r="5174" spans="1:14">
      <c r="A5174" t="s">
        <v>6651</v>
      </c>
      <c r="B5174" t="s">
        <v>1844</v>
      </c>
      <c r="C5174" t="s">
        <v>3746</v>
      </c>
      <c r="D5174" s="154">
        <v>66</v>
      </c>
      <c r="E5174" t="s">
        <v>980</v>
      </c>
      <c r="F5174">
        <v>12</v>
      </c>
      <c r="G5174">
        <v>19</v>
      </c>
      <c r="H5174" t="s">
        <v>3404</v>
      </c>
      <c r="I5174" t="s">
        <v>3515</v>
      </c>
      <c r="K5174" t="s">
        <v>981</v>
      </c>
      <c r="L5174" t="s">
        <v>980</v>
      </c>
      <c r="M5174" t="s">
        <v>3404</v>
      </c>
      <c r="N5174" t="b">
        <f>IF(ETMRouteStages[[#This Row],[RID]]=A5173,ETMRouteStages[[#This Row],[StageSequence]]=F5173+1,TRUE)</f>
        <v>1</v>
      </c>
    </row>
    <row r="5175" spans="1:14">
      <c r="A5175" t="s">
        <v>6651</v>
      </c>
      <c r="B5175" t="s">
        <v>1844</v>
      </c>
      <c r="C5175" t="s">
        <v>3746</v>
      </c>
      <c r="D5175" s="154">
        <v>66</v>
      </c>
      <c r="E5175" t="s">
        <v>572</v>
      </c>
      <c r="F5175">
        <v>13</v>
      </c>
      <c r="G5175">
        <v>20</v>
      </c>
      <c r="H5175" t="s">
        <v>3404</v>
      </c>
      <c r="I5175" t="s">
        <v>3515</v>
      </c>
      <c r="K5175" t="s">
        <v>573</v>
      </c>
      <c r="L5175" t="s">
        <v>572</v>
      </c>
      <c r="M5175" t="s">
        <v>3404</v>
      </c>
      <c r="N5175" t="b">
        <f>IF(ETMRouteStages[[#This Row],[RID]]=A5174,ETMRouteStages[[#This Row],[StageSequence]]=F5174+1,TRUE)</f>
        <v>1</v>
      </c>
    </row>
    <row r="5176" spans="1:14">
      <c r="A5176" t="s">
        <v>6651</v>
      </c>
      <c r="B5176" t="s">
        <v>1844</v>
      </c>
      <c r="C5176" t="s">
        <v>3746</v>
      </c>
      <c r="D5176" s="154">
        <v>66</v>
      </c>
      <c r="E5176" t="s">
        <v>3122</v>
      </c>
      <c r="F5176">
        <v>14</v>
      </c>
      <c r="G5176">
        <v>22</v>
      </c>
      <c r="H5176" t="s">
        <v>3404</v>
      </c>
      <c r="I5176" t="s">
        <v>3515</v>
      </c>
      <c r="K5176" t="s">
        <v>3123</v>
      </c>
      <c r="L5176" t="s">
        <v>3122</v>
      </c>
      <c r="M5176" t="s">
        <v>3404</v>
      </c>
      <c r="N5176" t="b">
        <f>IF(ETMRouteStages[[#This Row],[RID]]=A5175,ETMRouteStages[[#This Row],[StageSequence]]=F5175+1,TRUE)</f>
        <v>1</v>
      </c>
    </row>
    <row r="5177" spans="1:14">
      <c r="A5177" t="s">
        <v>6651</v>
      </c>
      <c r="B5177" t="s">
        <v>1844</v>
      </c>
      <c r="C5177" t="s">
        <v>3746</v>
      </c>
      <c r="D5177" s="154">
        <v>66</v>
      </c>
      <c r="E5177" t="s">
        <v>2133</v>
      </c>
      <c r="F5177">
        <v>15</v>
      </c>
      <c r="G5177">
        <v>23</v>
      </c>
      <c r="H5177" t="s">
        <v>3404</v>
      </c>
      <c r="I5177" t="s">
        <v>3515</v>
      </c>
      <c r="K5177" t="s">
        <v>2134</v>
      </c>
      <c r="L5177" t="s">
        <v>2133</v>
      </c>
      <c r="M5177" t="s">
        <v>3404</v>
      </c>
      <c r="N5177" t="b">
        <f>IF(ETMRouteStages[[#This Row],[RID]]=A5176,ETMRouteStages[[#This Row],[StageSequence]]=F5176+1,TRUE)</f>
        <v>1</v>
      </c>
    </row>
    <row r="5178" spans="1:14">
      <c r="A5178" t="s">
        <v>6651</v>
      </c>
      <c r="B5178" t="s">
        <v>1844</v>
      </c>
      <c r="C5178" t="s">
        <v>3746</v>
      </c>
      <c r="D5178" s="154">
        <v>66</v>
      </c>
      <c r="E5178" t="s">
        <v>3094</v>
      </c>
      <c r="F5178">
        <v>16</v>
      </c>
      <c r="G5178">
        <v>24</v>
      </c>
      <c r="H5178" t="s">
        <v>3404</v>
      </c>
      <c r="I5178" t="s">
        <v>3515</v>
      </c>
      <c r="K5178" t="s">
        <v>3095</v>
      </c>
      <c r="L5178" t="s">
        <v>3094</v>
      </c>
      <c r="M5178" t="s">
        <v>3404</v>
      </c>
      <c r="N5178" t="b">
        <f>IF(ETMRouteStages[[#This Row],[RID]]=A5177,ETMRouteStages[[#This Row],[StageSequence]]=F5177+1,TRUE)</f>
        <v>1</v>
      </c>
    </row>
    <row r="5179" spans="1:14">
      <c r="A5179" t="s">
        <v>6651</v>
      </c>
      <c r="B5179" t="s">
        <v>1844</v>
      </c>
      <c r="C5179" t="s">
        <v>3746</v>
      </c>
      <c r="D5179" s="154">
        <v>66</v>
      </c>
      <c r="E5179" t="s">
        <v>473</v>
      </c>
      <c r="F5179">
        <v>17</v>
      </c>
      <c r="G5179">
        <v>25</v>
      </c>
      <c r="H5179" t="s">
        <v>3404</v>
      </c>
      <c r="I5179" t="s">
        <v>3515</v>
      </c>
      <c r="K5179" t="s">
        <v>474</v>
      </c>
      <c r="L5179" t="s">
        <v>473</v>
      </c>
      <c r="M5179" t="s">
        <v>3404</v>
      </c>
      <c r="N5179" t="b">
        <f>IF(ETMRouteStages[[#This Row],[RID]]=A5178,ETMRouteStages[[#This Row],[StageSequence]]=F5178+1,TRUE)</f>
        <v>1</v>
      </c>
    </row>
    <row r="5180" spans="1:14">
      <c r="A5180" t="s">
        <v>6651</v>
      </c>
      <c r="B5180" t="s">
        <v>1844</v>
      </c>
      <c r="C5180" t="s">
        <v>3746</v>
      </c>
      <c r="D5180" s="154">
        <v>66</v>
      </c>
      <c r="E5180" t="s">
        <v>1001</v>
      </c>
      <c r="F5180">
        <v>18</v>
      </c>
      <c r="G5180">
        <v>26</v>
      </c>
      <c r="H5180" t="s">
        <v>3404</v>
      </c>
      <c r="I5180" t="s">
        <v>3515</v>
      </c>
      <c r="K5180" t="s">
        <v>1002</v>
      </c>
      <c r="L5180" t="s">
        <v>1001</v>
      </c>
      <c r="M5180" t="s">
        <v>3404</v>
      </c>
      <c r="N5180" t="b">
        <f>IF(ETMRouteStages[[#This Row],[RID]]=A5179,ETMRouteStages[[#This Row],[StageSequence]]=F5179+1,TRUE)</f>
        <v>1</v>
      </c>
    </row>
    <row r="5181" spans="1:14">
      <c r="A5181" t="s">
        <v>6651</v>
      </c>
      <c r="B5181" t="s">
        <v>1844</v>
      </c>
      <c r="C5181" t="s">
        <v>3746</v>
      </c>
      <c r="D5181" s="154">
        <v>66</v>
      </c>
      <c r="E5181" t="s">
        <v>2600</v>
      </c>
      <c r="F5181">
        <v>19</v>
      </c>
      <c r="G5181">
        <v>27</v>
      </c>
      <c r="H5181" t="s">
        <v>3404</v>
      </c>
      <c r="I5181" t="s">
        <v>3515</v>
      </c>
      <c r="K5181" t="s">
        <v>2601</v>
      </c>
      <c r="L5181" t="s">
        <v>2600</v>
      </c>
      <c r="M5181" t="s">
        <v>3404</v>
      </c>
      <c r="N5181" t="b">
        <f>IF(ETMRouteStages[[#This Row],[RID]]=A5180,ETMRouteStages[[#This Row],[StageSequence]]=F5180+1,TRUE)</f>
        <v>1</v>
      </c>
    </row>
    <row r="5182" spans="1:14">
      <c r="A5182" t="s">
        <v>6651</v>
      </c>
      <c r="B5182" t="s">
        <v>1844</v>
      </c>
      <c r="C5182" t="s">
        <v>3746</v>
      </c>
      <c r="D5182" s="154">
        <v>66</v>
      </c>
      <c r="E5182" t="s">
        <v>1085</v>
      </c>
      <c r="F5182">
        <v>20</v>
      </c>
      <c r="G5182">
        <v>28</v>
      </c>
      <c r="H5182" t="s">
        <v>3404</v>
      </c>
      <c r="I5182" t="s">
        <v>3515</v>
      </c>
      <c r="K5182" t="s">
        <v>1086</v>
      </c>
      <c r="L5182" t="s">
        <v>1085</v>
      </c>
      <c r="M5182" t="s">
        <v>3404</v>
      </c>
      <c r="N5182" t="b">
        <f>IF(ETMRouteStages[[#This Row],[RID]]=A5181,ETMRouteStages[[#This Row],[StageSequence]]=F5181+1,TRUE)</f>
        <v>1</v>
      </c>
    </row>
    <row r="5183" spans="1:14">
      <c r="A5183" t="s">
        <v>6651</v>
      </c>
      <c r="B5183" t="s">
        <v>1844</v>
      </c>
      <c r="C5183" t="s">
        <v>3746</v>
      </c>
      <c r="D5183" s="154">
        <v>66</v>
      </c>
      <c r="E5183" t="s">
        <v>1221</v>
      </c>
      <c r="F5183">
        <v>21</v>
      </c>
      <c r="G5183">
        <v>29</v>
      </c>
      <c r="H5183" t="s">
        <v>3404</v>
      </c>
      <c r="I5183" t="s">
        <v>3515</v>
      </c>
      <c r="K5183" t="s">
        <v>1222</v>
      </c>
      <c r="L5183" t="s">
        <v>1221</v>
      </c>
      <c r="M5183" t="s">
        <v>3404</v>
      </c>
      <c r="N5183" t="b">
        <f>IF(ETMRouteStages[[#This Row],[RID]]=A5182,ETMRouteStages[[#This Row],[StageSequence]]=F5182+1,TRUE)</f>
        <v>1</v>
      </c>
    </row>
    <row r="5184" spans="1:14">
      <c r="A5184" t="s">
        <v>6651</v>
      </c>
      <c r="B5184" t="s">
        <v>1844</v>
      </c>
      <c r="C5184" t="s">
        <v>3746</v>
      </c>
      <c r="D5184" s="154">
        <v>66</v>
      </c>
      <c r="E5184" t="s">
        <v>1327</v>
      </c>
      <c r="F5184">
        <v>22</v>
      </c>
      <c r="G5184">
        <v>30</v>
      </c>
      <c r="H5184" t="s">
        <v>3404</v>
      </c>
      <c r="I5184" t="s">
        <v>3515</v>
      </c>
      <c r="K5184" t="s">
        <v>1328</v>
      </c>
      <c r="L5184" t="s">
        <v>1327</v>
      </c>
      <c r="M5184" t="s">
        <v>3404</v>
      </c>
      <c r="N5184" t="b">
        <f>IF(ETMRouteStages[[#This Row],[RID]]=A5183,ETMRouteStages[[#This Row],[StageSequence]]=F5183+1,TRUE)</f>
        <v>1</v>
      </c>
    </row>
    <row r="5185" spans="1:14">
      <c r="A5185" t="s">
        <v>6651</v>
      </c>
      <c r="B5185" t="s">
        <v>1844</v>
      </c>
      <c r="C5185" t="s">
        <v>3746</v>
      </c>
      <c r="D5185" s="154">
        <v>66</v>
      </c>
      <c r="E5185" t="s">
        <v>2272</v>
      </c>
      <c r="F5185">
        <v>23</v>
      </c>
      <c r="G5185">
        <v>31</v>
      </c>
      <c r="H5185" t="s">
        <v>3404</v>
      </c>
      <c r="I5185" t="s">
        <v>3515</v>
      </c>
      <c r="K5185" t="s">
        <v>2273</v>
      </c>
      <c r="L5185" t="s">
        <v>2272</v>
      </c>
      <c r="M5185" t="s">
        <v>3404</v>
      </c>
      <c r="N5185" t="b">
        <f>IF(ETMRouteStages[[#This Row],[RID]]=A5184,ETMRouteStages[[#This Row],[StageSequence]]=F5184+1,TRUE)</f>
        <v>1</v>
      </c>
    </row>
    <row r="5186" spans="1:14">
      <c r="A5186" t="s">
        <v>6651</v>
      </c>
      <c r="B5186" t="s">
        <v>1844</v>
      </c>
      <c r="C5186" t="s">
        <v>3746</v>
      </c>
      <c r="D5186" s="154">
        <v>66</v>
      </c>
      <c r="E5186" t="s">
        <v>483</v>
      </c>
      <c r="F5186">
        <v>24</v>
      </c>
      <c r="G5186">
        <v>34</v>
      </c>
      <c r="H5186" t="s">
        <v>3404</v>
      </c>
      <c r="I5186" t="s">
        <v>3515</v>
      </c>
      <c r="K5186" t="s">
        <v>484</v>
      </c>
      <c r="L5186" t="s">
        <v>483</v>
      </c>
      <c r="M5186" t="s">
        <v>3404</v>
      </c>
      <c r="N5186" t="b">
        <f>IF(ETMRouteStages[[#This Row],[RID]]=A5185,ETMRouteStages[[#This Row],[StageSequence]]=F5185+1,TRUE)</f>
        <v>1</v>
      </c>
    </row>
    <row r="5187" spans="1:14">
      <c r="A5187" t="s">
        <v>6651</v>
      </c>
      <c r="B5187" t="s">
        <v>1844</v>
      </c>
      <c r="C5187" t="s">
        <v>3746</v>
      </c>
      <c r="D5187" s="154">
        <v>66</v>
      </c>
      <c r="E5187" t="s">
        <v>1061</v>
      </c>
      <c r="F5187">
        <v>25</v>
      </c>
      <c r="G5187">
        <v>36</v>
      </c>
      <c r="H5187" t="s">
        <v>3404</v>
      </c>
      <c r="I5187" t="s">
        <v>3515</v>
      </c>
      <c r="K5187" t="s">
        <v>1062</v>
      </c>
      <c r="L5187" t="s">
        <v>1061</v>
      </c>
      <c r="M5187" t="s">
        <v>3404</v>
      </c>
      <c r="N5187" t="b">
        <f>IF(ETMRouteStages[[#This Row],[RID]]=A5186,ETMRouteStages[[#This Row],[StageSequence]]=F5186+1,TRUE)</f>
        <v>1</v>
      </c>
    </row>
    <row r="5188" spans="1:14">
      <c r="A5188" t="s">
        <v>6651</v>
      </c>
      <c r="B5188" t="s">
        <v>1844</v>
      </c>
      <c r="C5188" t="s">
        <v>3746</v>
      </c>
      <c r="D5188" s="154">
        <v>66</v>
      </c>
      <c r="E5188" t="s">
        <v>1488</v>
      </c>
      <c r="F5188">
        <v>26</v>
      </c>
      <c r="G5188">
        <v>38</v>
      </c>
      <c r="H5188" t="s">
        <v>3404</v>
      </c>
      <c r="I5188" t="s">
        <v>3515</v>
      </c>
      <c r="K5188" t="s">
        <v>1489</v>
      </c>
      <c r="L5188" t="s">
        <v>1488</v>
      </c>
      <c r="M5188" t="s">
        <v>3404</v>
      </c>
      <c r="N5188" t="b">
        <f>IF(ETMRouteStages[[#This Row],[RID]]=A5187,ETMRouteStages[[#This Row],[StageSequence]]=F5187+1,TRUE)</f>
        <v>1</v>
      </c>
    </row>
    <row r="5189" spans="1:14">
      <c r="A5189" t="s">
        <v>6652</v>
      </c>
      <c r="B5189" t="s">
        <v>1844</v>
      </c>
      <c r="C5189" t="s">
        <v>3752</v>
      </c>
      <c r="D5189" s="154">
        <v>67</v>
      </c>
      <c r="E5189" t="s">
        <v>1843</v>
      </c>
      <c r="F5189">
        <v>1</v>
      </c>
      <c r="G5189">
        <v>0</v>
      </c>
      <c r="H5189" t="s">
        <v>3404</v>
      </c>
      <c r="I5189" t="s">
        <v>3515</v>
      </c>
      <c r="K5189" t="s">
        <v>1844</v>
      </c>
      <c r="L5189" t="s">
        <v>1843</v>
      </c>
      <c r="M5189" t="s">
        <v>3404</v>
      </c>
      <c r="N5189" t="b">
        <f>IF(ETMRouteStages[[#This Row],[RID]]=A5188,ETMRouteStages[[#This Row],[StageSequence]]=F5188+1,TRUE)</f>
        <v>1</v>
      </c>
    </row>
    <row r="5190" spans="1:14">
      <c r="A5190" t="s">
        <v>6652</v>
      </c>
      <c r="B5190" t="s">
        <v>1844</v>
      </c>
      <c r="C5190" t="s">
        <v>3752</v>
      </c>
      <c r="D5190" s="154">
        <v>67</v>
      </c>
      <c r="E5190" t="s">
        <v>1845</v>
      </c>
      <c r="F5190">
        <v>2</v>
      </c>
      <c r="G5190">
        <v>2</v>
      </c>
      <c r="H5190" t="s">
        <v>3404</v>
      </c>
      <c r="I5190" t="s">
        <v>3515</v>
      </c>
      <c r="K5190" t="s">
        <v>1846</v>
      </c>
      <c r="L5190" t="s">
        <v>1845</v>
      </c>
      <c r="M5190" t="s">
        <v>3404</v>
      </c>
      <c r="N5190" t="b">
        <f>IF(ETMRouteStages[[#This Row],[RID]]=A5189,ETMRouteStages[[#This Row],[StageSequence]]=F5189+1,TRUE)</f>
        <v>1</v>
      </c>
    </row>
    <row r="5191" spans="1:14">
      <c r="A5191" t="s">
        <v>6652</v>
      </c>
      <c r="B5191" t="s">
        <v>1844</v>
      </c>
      <c r="C5191" t="s">
        <v>3752</v>
      </c>
      <c r="D5191" s="154">
        <v>67</v>
      </c>
      <c r="E5191" t="s">
        <v>2183</v>
      </c>
      <c r="F5191">
        <v>3</v>
      </c>
      <c r="G5191">
        <v>3</v>
      </c>
      <c r="H5191" t="s">
        <v>3404</v>
      </c>
      <c r="I5191" t="s">
        <v>3515</v>
      </c>
      <c r="K5191" t="s">
        <v>2184</v>
      </c>
      <c r="L5191" t="s">
        <v>2183</v>
      </c>
      <c r="M5191" t="s">
        <v>3404</v>
      </c>
      <c r="N5191" t="b">
        <f>IF(ETMRouteStages[[#This Row],[RID]]=A5190,ETMRouteStages[[#This Row],[StageSequence]]=F5190+1,TRUE)</f>
        <v>1</v>
      </c>
    </row>
    <row r="5192" spans="1:14">
      <c r="A5192" t="s">
        <v>6652</v>
      </c>
      <c r="B5192" t="s">
        <v>1844</v>
      </c>
      <c r="C5192" t="s">
        <v>3752</v>
      </c>
      <c r="D5192" s="154">
        <v>67</v>
      </c>
      <c r="E5192" t="s">
        <v>392</v>
      </c>
      <c r="F5192">
        <v>4</v>
      </c>
      <c r="G5192">
        <v>4</v>
      </c>
      <c r="H5192" t="s">
        <v>3404</v>
      </c>
      <c r="I5192" t="s">
        <v>3515</v>
      </c>
      <c r="K5192" t="s">
        <v>393</v>
      </c>
      <c r="L5192" t="s">
        <v>392</v>
      </c>
      <c r="M5192" t="s">
        <v>3404</v>
      </c>
      <c r="N5192" t="b">
        <f>IF(ETMRouteStages[[#This Row],[RID]]=A5191,ETMRouteStages[[#This Row],[StageSequence]]=F5191+1,TRUE)</f>
        <v>1</v>
      </c>
    </row>
    <row r="5193" spans="1:14">
      <c r="A5193" t="s">
        <v>6652</v>
      </c>
      <c r="B5193" t="s">
        <v>1844</v>
      </c>
      <c r="C5193" t="s">
        <v>3752</v>
      </c>
      <c r="D5193" s="154">
        <v>67</v>
      </c>
      <c r="E5193" t="s">
        <v>2425</v>
      </c>
      <c r="F5193">
        <v>5</v>
      </c>
      <c r="G5193">
        <v>5</v>
      </c>
      <c r="H5193" t="s">
        <v>3404</v>
      </c>
      <c r="I5193" t="s">
        <v>3515</v>
      </c>
      <c r="K5193" t="s">
        <v>2426</v>
      </c>
      <c r="L5193" t="s">
        <v>2425</v>
      </c>
      <c r="M5193" t="s">
        <v>3404</v>
      </c>
      <c r="N5193" t="b">
        <f>IF(ETMRouteStages[[#This Row],[RID]]=A5192,ETMRouteStages[[#This Row],[StageSequence]]=F5192+1,TRUE)</f>
        <v>1</v>
      </c>
    </row>
    <row r="5194" spans="1:14">
      <c r="A5194" t="s">
        <v>6652</v>
      </c>
      <c r="B5194" t="s">
        <v>1844</v>
      </c>
      <c r="C5194" t="s">
        <v>3752</v>
      </c>
      <c r="D5194" s="154">
        <v>67</v>
      </c>
      <c r="E5194" t="s">
        <v>1898</v>
      </c>
      <c r="F5194">
        <v>6</v>
      </c>
      <c r="G5194">
        <v>6</v>
      </c>
      <c r="H5194" t="s">
        <v>3404</v>
      </c>
      <c r="I5194" t="s">
        <v>3515</v>
      </c>
      <c r="K5194" t="s">
        <v>1899</v>
      </c>
      <c r="L5194" t="s">
        <v>1898</v>
      </c>
      <c r="M5194" t="s">
        <v>3404</v>
      </c>
      <c r="N5194" t="b">
        <f>IF(ETMRouteStages[[#This Row],[RID]]=A5193,ETMRouteStages[[#This Row],[StageSequence]]=F5193+1,TRUE)</f>
        <v>1</v>
      </c>
    </row>
    <row r="5195" spans="1:14">
      <c r="A5195" t="s">
        <v>6652</v>
      </c>
      <c r="B5195" t="s">
        <v>1844</v>
      </c>
      <c r="C5195" t="s">
        <v>3752</v>
      </c>
      <c r="D5195" s="154">
        <v>67</v>
      </c>
      <c r="E5195" t="s">
        <v>1233</v>
      </c>
      <c r="F5195">
        <v>7</v>
      </c>
      <c r="G5195">
        <v>7</v>
      </c>
      <c r="H5195" t="s">
        <v>3404</v>
      </c>
      <c r="I5195" t="s">
        <v>3515</v>
      </c>
      <c r="K5195" t="s">
        <v>1234</v>
      </c>
      <c r="L5195" t="s">
        <v>1233</v>
      </c>
      <c r="M5195" t="s">
        <v>3404</v>
      </c>
      <c r="N5195" t="b">
        <f>IF(ETMRouteStages[[#This Row],[RID]]=A5194,ETMRouteStages[[#This Row],[StageSequence]]=F5194+1,TRUE)</f>
        <v>1</v>
      </c>
    </row>
    <row r="5196" spans="1:14">
      <c r="A5196" t="s">
        <v>6652</v>
      </c>
      <c r="B5196" t="s">
        <v>1844</v>
      </c>
      <c r="C5196" t="s">
        <v>3752</v>
      </c>
      <c r="D5196" s="154">
        <v>67</v>
      </c>
      <c r="E5196" t="s">
        <v>1739</v>
      </c>
      <c r="F5196">
        <v>8</v>
      </c>
      <c r="G5196">
        <v>8</v>
      </c>
      <c r="H5196" t="s">
        <v>3404</v>
      </c>
      <c r="I5196" t="s">
        <v>3515</v>
      </c>
      <c r="K5196" t="s">
        <v>1740</v>
      </c>
      <c r="L5196" t="s">
        <v>1739</v>
      </c>
      <c r="M5196" t="s">
        <v>3404</v>
      </c>
      <c r="N5196" t="b">
        <f>IF(ETMRouteStages[[#This Row],[RID]]=A5195,ETMRouteStages[[#This Row],[StageSequence]]=F5195+1,TRUE)</f>
        <v>1</v>
      </c>
    </row>
    <row r="5197" spans="1:14">
      <c r="A5197" t="s">
        <v>6652</v>
      </c>
      <c r="B5197" t="s">
        <v>1844</v>
      </c>
      <c r="C5197" t="s">
        <v>3752</v>
      </c>
      <c r="D5197" s="154">
        <v>67</v>
      </c>
      <c r="E5197" t="s">
        <v>1154</v>
      </c>
      <c r="F5197">
        <v>9</v>
      </c>
      <c r="G5197">
        <v>9</v>
      </c>
      <c r="H5197" t="s">
        <v>3404</v>
      </c>
      <c r="I5197" t="s">
        <v>3515</v>
      </c>
      <c r="K5197" t="s">
        <v>1155</v>
      </c>
      <c r="L5197" t="s">
        <v>1154</v>
      </c>
      <c r="M5197" t="s">
        <v>3404</v>
      </c>
      <c r="N5197" t="b">
        <f>IF(ETMRouteStages[[#This Row],[RID]]=A5196,ETMRouteStages[[#This Row],[StageSequence]]=F5196+1,TRUE)</f>
        <v>1</v>
      </c>
    </row>
    <row r="5198" spans="1:14">
      <c r="A5198" t="s">
        <v>6652</v>
      </c>
      <c r="B5198" t="s">
        <v>1844</v>
      </c>
      <c r="C5198" t="s">
        <v>3752</v>
      </c>
      <c r="D5198" s="154">
        <v>67</v>
      </c>
      <c r="E5198" t="s">
        <v>2171</v>
      </c>
      <c r="F5198">
        <v>10</v>
      </c>
      <c r="G5198">
        <v>10</v>
      </c>
      <c r="H5198" t="s">
        <v>3404</v>
      </c>
      <c r="I5198" t="s">
        <v>3515</v>
      </c>
      <c r="K5198" t="s">
        <v>2172</v>
      </c>
      <c r="L5198" t="s">
        <v>2171</v>
      </c>
      <c r="M5198" t="s">
        <v>3404</v>
      </c>
      <c r="N5198" t="b">
        <f>IF(ETMRouteStages[[#This Row],[RID]]=A5197,ETMRouteStages[[#This Row],[StageSequence]]=F5197+1,TRUE)</f>
        <v>1</v>
      </c>
    </row>
    <row r="5199" spans="1:14">
      <c r="A5199" t="s">
        <v>6652</v>
      </c>
      <c r="B5199" t="s">
        <v>1844</v>
      </c>
      <c r="C5199" t="s">
        <v>3752</v>
      </c>
      <c r="D5199" s="154">
        <v>67</v>
      </c>
      <c r="E5199" t="s">
        <v>1329</v>
      </c>
      <c r="F5199">
        <v>11</v>
      </c>
      <c r="G5199">
        <v>11</v>
      </c>
      <c r="H5199" t="s">
        <v>3404</v>
      </c>
      <c r="I5199" t="s">
        <v>3515</v>
      </c>
      <c r="K5199" t="s">
        <v>1330</v>
      </c>
      <c r="L5199" t="s">
        <v>1329</v>
      </c>
      <c r="M5199" t="s">
        <v>3404</v>
      </c>
      <c r="N5199" t="b">
        <f>IF(ETMRouteStages[[#This Row],[RID]]=A5198,ETMRouteStages[[#This Row],[StageSequence]]=F5198+1,TRUE)</f>
        <v>1</v>
      </c>
    </row>
    <row r="5200" spans="1:14">
      <c r="A5200" t="s">
        <v>6652</v>
      </c>
      <c r="B5200" t="s">
        <v>1844</v>
      </c>
      <c r="C5200" t="s">
        <v>3752</v>
      </c>
      <c r="D5200" s="154">
        <v>67</v>
      </c>
      <c r="E5200" t="s">
        <v>866</v>
      </c>
      <c r="F5200">
        <v>12</v>
      </c>
      <c r="G5200">
        <v>12</v>
      </c>
      <c r="H5200" t="s">
        <v>3404</v>
      </c>
      <c r="I5200" t="s">
        <v>3515</v>
      </c>
      <c r="K5200" t="s">
        <v>867</v>
      </c>
      <c r="L5200" t="s">
        <v>866</v>
      </c>
      <c r="M5200" t="s">
        <v>3404</v>
      </c>
      <c r="N5200" t="b">
        <f>IF(ETMRouteStages[[#This Row],[RID]]=A5199,ETMRouteStages[[#This Row],[StageSequence]]=F5199+1,TRUE)</f>
        <v>1</v>
      </c>
    </row>
    <row r="5201" spans="1:14">
      <c r="A5201" t="s">
        <v>6652</v>
      </c>
      <c r="B5201" t="s">
        <v>1844</v>
      </c>
      <c r="C5201" t="s">
        <v>3752</v>
      </c>
      <c r="D5201" s="154">
        <v>67</v>
      </c>
      <c r="E5201" t="s">
        <v>2233</v>
      </c>
      <c r="F5201">
        <v>13</v>
      </c>
      <c r="G5201">
        <v>14</v>
      </c>
      <c r="H5201" t="s">
        <v>3404</v>
      </c>
      <c r="I5201" t="s">
        <v>3515</v>
      </c>
      <c r="K5201" t="s">
        <v>2234</v>
      </c>
      <c r="L5201" t="s">
        <v>2233</v>
      </c>
      <c r="M5201" t="s">
        <v>3404</v>
      </c>
      <c r="N5201" t="b">
        <f>IF(ETMRouteStages[[#This Row],[RID]]=A5200,ETMRouteStages[[#This Row],[StageSequence]]=F5200+1,TRUE)</f>
        <v>1</v>
      </c>
    </row>
    <row r="5202" spans="1:14">
      <c r="A5202" t="s">
        <v>6652</v>
      </c>
      <c r="B5202" t="s">
        <v>1844</v>
      </c>
      <c r="C5202" t="s">
        <v>3752</v>
      </c>
      <c r="D5202" s="154">
        <v>67</v>
      </c>
      <c r="E5202" t="s">
        <v>2378</v>
      </c>
      <c r="F5202">
        <v>14</v>
      </c>
      <c r="G5202">
        <v>17</v>
      </c>
      <c r="H5202" t="s">
        <v>3404</v>
      </c>
      <c r="I5202" t="s">
        <v>3515</v>
      </c>
      <c r="K5202" t="s">
        <v>2379</v>
      </c>
      <c r="L5202" t="s">
        <v>2378</v>
      </c>
      <c r="M5202" t="s">
        <v>3404</v>
      </c>
      <c r="N5202" t="b">
        <f>IF(ETMRouteStages[[#This Row],[RID]]=A5201,ETMRouteStages[[#This Row],[StageSequence]]=F5201+1,TRUE)</f>
        <v>1</v>
      </c>
    </row>
    <row r="5203" spans="1:14">
      <c r="A5203" t="s">
        <v>6652</v>
      </c>
      <c r="B5203" t="s">
        <v>1844</v>
      </c>
      <c r="C5203" t="s">
        <v>3752</v>
      </c>
      <c r="D5203" s="154">
        <v>67</v>
      </c>
      <c r="E5203" t="s">
        <v>1432</v>
      </c>
      <c r="F5203">
        <v>15</v>
      </c>
      <c r="G5203">
        <v>19</v>
      </c>
      <c r="H5203" t="s">
        <v>3404</v>
      </c>
      <c r="I5203" t="s">
        <v>3515</v>
      </c>
      <c r="K5203" t="s">
        <v>1433</v>
      </c>
      <c r="L5203" t="s">
        <v>1432</v>
      </c>
      <c r="M5203" t="s">
        <v>3404</v>
      </c>
      <c r="N5203" t="b">
        <f>IF(ETMRouteStages[[#This Row],[RID]]=A5202,ETMRouteStages[[#This Row],[StageSequence]]=F5202+1,TRUE)</f>
        <v>1</v>
      </c>
    </row>
    <row r="5204" spans="1:14">
      <c r="A5204" t="s">
        <v>6652</v>
      </c>
      <c r="B5204" t="s">
        <v>1844</v>
      </c>
      <c r="C5204" t="s">
        <v>3752</v>
      </c>
      <c r="D5204" s="154">
        <v>67</v>
      </c>
      <c r="E5204" t="s">
        <v>471</v>
      </c>
      <c r="F5204">
        <v>16</v>
      </c>
      <c r="G5204">
        <v>21</v>
      </c>
      <c r="H5204" t="s">
        <v>3404</v>
      </c>
      <c r="I5204" t="s">
        <v>3515</v>
      </c>
      <c r="K5204" t="s">
        <v>472</v>
      </c>
      <c r="L5204" t="s">
        <v>471</v>
      </c>
      <c r="M5204" t="s">
        <v>3404</v>
      </c>
      <c r="N5204" t="b">
        <f>IF(ETMRouteStages[[#This Row],[RID]]=A5203,ETMRouteStages[[#This Row],[StageSequence]]=F5203+1,TRUE)</f>
        <v>1</v>
      </c>
    </row>
    <row r="5205" spans="1:14">
      <c r="A5205" t="s">
        <v>6652</v>
      </c>
      <c r="B5205" t="s">
        <v>1844</v>
      </c>
      <c r="C5205" t="s">
        <v>3752</v>
      </c>
      <c r="D5205" s="154">
        <v>67</v>
      </c>
      <c r="E5205" t="s">
        <v>2785</v>
      </c>
      <c r="F5205">
        <v>17</v>
      </c>
      <c r="G5205">
        <v>23</v>
      </c>
      <c r="H5205" t="s">
        <v>3404</v>
      </c>
      <c r="I5205" t="s">
        <v>3515</v>
      </c>
      <c r="K5205" t="s">
        <v>2786</v>
      </c>
      <c r="L5205" t="s">
        <v>2785</v>
      </c>
      <c r="M5205" t="s">
        <v>3404</v>
      </c>
      <c r="N5205" t="b">
        <f>IF(ETMRouteStages[[#This Row],[RID]]=A5204,ETMRouteStages[[#This Row],[StageSequence]]=F5204+1,TRUE)</f>
        <v>1</v>
      </c>
    </row>
    <row r="5206" spans="1:14">
      <c r="A5206" t="s">
        <v>6652</v>
      </c>
      <c r="B5206" t="s">
        <v>1844</v>
      </c>
      <c r="C5206" t="s">
        <v>3752</v>
      </c>
      <c r="D5206" s="154">
        <v>67</v>
      </c>
      <c r="E5206" t="s">
        <v>1731</v>
      </c>
      <c r="F5206">
        <v>18</v>
      </c>
      <c r="G5206">
        <v>25</v>
      </c>
      <c r="H5206" t="s">
        <v>3404</v>
      </c>
      <c r="I5206" t="s">
        <v>3515</v>
      </c>
      <c r="K5206" t="s">
        <v>1732</v>
      </c>
      <c r="L5206" t="s">
        <v>1731</v>
      </c>
      <c r="M5206" t="s">
        <v>3404</v>
      </c>
      <c r="N5206" t="b">
        <f>IF(ETMRouteStages[[#This Row],[RID]]=A5205,ETMRouteStages[[#This Row],[StageSequence]]=F5205+1,TRUE)</f>
        <v>1</v>
      </c>
    </row>
    <row r="5207" spans="1:14">
      <c r="A5207" t="s">
        <v>6652</v>
      </c>
      <c r="B5207" t="s">
        <v>1844</v>
      </c>
      <c r="C5207" t="s">
        <v>3752</v>
      </c>
      <c r="D5207" s="154">
        <v>67</v>
      </c>
      <c r="E5207" t="s">
        <v>856</v>
      </c>
      <c r="F5207">
        <v>19</v>
      </c>
      <c r="G5207">
        <v>28</v>
      </c>
      <c r="H5207" t="s">
        <v>3404</v>
      </c>
      <c r="I5207" t="s">
        <v>3515</v>
      </c>
      <c r="K5207" t="s">
        <v>857</v>
      </c>
      <c r="L5207" t="s">
        <v>856</v>
      </c>
      <c r="M5207" t="s">
        <v>3404</v>
      </c>
      <c r="N5207" t="b">
        <f>IF(ETMRouteStages[[#This Row],[RID]]=A5206,ETMRouteStages[[#This Row],[StageSequence]]=F5206+1,TRUE)</f>
        <v>1</v>
      </c>
    </row>
    <row r="5208" spans="1:14">
      <c r="A5208" t="s">
        <v>6652</v>
      </c>
      <c r="B5208" t="s">
        <v>1844</v>
      </c>
      <c r="C5208" t="s">
        <v>3752</v>
      </c>
      <c r="D5208" s="154">
        <v>67</v>
      </c>
      <c r="E5208" t="s">
        <v>3130</v>
      </c>
      <c r="F5208">
        <v>20</v>
      </c>
      <c r="G5208">
        <v>30</v>
      </c>
      <c r="H5208" t="s">
        <v>3404</v>
      </c>
      <c r="I5208" t="s">
        <v>3515</v>
      </c>
      <c r="K5208" t="s">
        <v>3131</v>
      </c>
      <c r="L5208" t="s">
        <v>3130</v>
      </c>
      <c r="M5208" t="s">
        <v>3404</v>
      </c>
      <c r="N5208" t="b">
        <f>IF(ETMRouteStages[[#This Row],[RID]]=A5207,ETMRouteStages[[#This Row],[StageSequence]]=F5207+1,TRUE)</f>
        <v>1</v>
      </c>
    </row>
    <row r="5209" spans="1:14">
      <c r="A5209" t="s">
        <v>6652</v>
      </c>
      <c r="B5209" t="s">
        <v>1844</v>
      </c>
      <c r="C5209" t="s">
        <v>3752</v>
      </c>
      <c r="D5209" s="154">
        <v>67</v>
      </c>
      <c r="E5209" t="s">
        <v>1785</v>
      </c>
      <c r="F5209">
        <v>21</v>
      </c>
      <c r="G5209">
        <v>32</v>
      </c>
      <c r="H5209" t="s">
        <v>3404</v>
      </c>
      <c r="I5209" t="s">
        <v>3515</v>
      </c>
      <c r="K5209" t="s">
        <v>1786</v>
      </c>
      <c r="L5209" t="s">
        <v>1785</v>
      </c>
      <c r="M5209" t="s">
        <v>3404</v>
      </c>
      <c r="N5209" t="b">
        <f>IF(ETMRouteStages[[#This Row],[RID]]=A5208,ETMRouteStages[[#This Row],[StageSequence]]=F5208+1,TRUE)</f>
        <v>1</v>
      </c>
    </row>
    <row r="5210" spans="1:14">
      <c r="A5210" t="s">
        <v>6652</v>
      </c>
      <c r="B5210" t="s">
        <v>1844</v>
      </c>
      <c r="C5210" t="s">
        <v>3752</v>
      </c>
      <c r="D5210" s="154">
        <v>67</v>
      </c>
      <c r="E5210" t="s">
        <v>3082</v>
      </c>
      <c r="F5210">
        <v>22</v>
      </c>
      <c r="G5210">
        <v>34</v>
      </c>
      <c r="H5210" t="s">
        <v>3404</v>
      </c>
      <c r="I5210" t="s">
        <v>3515</v>
      </c>
      <c r="K5210" t="s">
        <v>3083</v>
      </c>
      <c r="L5210" t="s">
        <v>3082</v>
      </c>
      <c r="M5210" t="s">
        <v>3404</v>
      </c>
      <c r="N5210" t="b">
        <f>IF(ETMRouteStages[[#This Row],[RID]]=A5209,ETMRouteStages[[#This Row],[StageSequence]]=F5209+1,TRUE)</f>
        <v>1</v>
      </c>
    </row>
    <row r="5211" spans="1:14">
      <c r="A5211" t="s">
        <v>6652</v>
      </c>
      <c r="B5211" t="s">
        <v>1844</v>
      </c>
      <c r="C5211" t="s">
        <v>3752</v>
      </c>
      <c r="D5211" s="154">
        <v>67</v>
      </c>
      <c r="E5211" t="s">
        <v>2290</v>
      </c>
      <c r="F5211">
        <v>23</v>
      </c>
      <c r="G5211">
        <v>36</v>
      </c>
      <c r="H5211" t="s">
        <v>3404</v>
      </c>
      <c r="I5211" t="s">
        <v>3515</v>
      </c>
      <c r="K5211" t="s">
        <v>2291</v>
      </c>
      <c r="L5211" t="s">
        <v>2290</v>
      </c>
      <c r="M5211" t="s">
        <v>3404</v>
      </c>
      <c r="N5211" t="b">
        <f>IF(ETMRouteStages[[#This Row],[RID]]=A5210,ETMRouteStages[[#This Row],[StageSequence]]=F5210+1,TRUE)</f>
        <v>1</v>
      </c>
    </row>
    <row r="5212" spans="1:14">
      <c r="A5212" t="s">
        <v>6653</v>
      </c>
      <c r="B5212" t="s">
        <v>1844</v>
      </c>
      <c r="C5212" t="s">
        <v>3585</v>
      </c>
      <c r="D5212" s="154">
        <v>68</v>
      </c>
      <c r="E5212" t="s">
        <v>1843</v>
      </c>
      <c r="F5212">
        <v>1</v>
      </c>
      <c r="G5212">
        <v>0</v>
      </c>
      <c r="H5212" t="s">
        <v>3404</v>
      </c>
      <c r="I5212" t="s">
        <v>3515</v>
      </c>
      <c r="K5212" t="s">
        <v>1844</v>
      </c>
      <c r="L5212" t="s">
        <v>1843</v>
      </c>
      <c r="M5212" t="s">
        <v>3404</v>
      </c>
      <c r="N5212" t="b">
        <f>IF(ETMRouteStages[[#This Row],[RID]]=A5211,ETMRouteStages[[#This Row],[StageSequence]]=F5211+1,TRUE)</f>
        <v>1</v>
      </c>
    </row>
    <row r="5213" spans="1:14">
      <c r="A5213" t="s">
        <v>6653</v>
      </c>
      <c r="B5213" t="s">
        <v>1844</v>
      </c>
      <c r="C5213" t="s">
        <v>3585</v>
      </c>
      <c r="D5213" s="154">
        <v>68</v>
      </c>
      <c r="E5213" t="s">
        <v>780</v>
      </c>
      <c r="F5213">
        <v>2</v>
      </c>
      <c r="G5213">
        <v>2</v>
      </c>
      <c r="H5213" t="s">
        <v>3404</v>
      </c>
      <c r="I5213" t="s">
        <v>3515</v>
      </c>
      <c r="K5213" t="s">
        <v>781</v>
      </c>
      <c r="L5213" t="s">
        <v>780</v>
      </c>
      <c r="M5213" t="s">
        <v>3404</v>
      </c>
      <c r="N5213" t="b">
        <f>IF(ETMRouteStages[[#This Row],[RID]]=A5212,ETMRouteStages[[#This Row],[StageSequence]]=F5212+1,TRUE)</f>
        <v>1</v>
      </c>
    </row>
    <row r="5214" spans="1:14">
      <c r="A5214" t="s">
        <v>6653</v>
      </c>
      <c r="B5214" t="s">
        <v>1844</v>
      </c>
      <c r="C5214" t="s">
        <v>3585</v>
      </c>
      <c r="D5214" s="154">
        <v>68</v>
      </c>
      <c r="E5214" t="s">
        <v>930</v>
      </c>
      <c r="F5214">
        <v>3</v>
      </c>
      <c r="G5214">
        <v>3</v>
      </c>
      <c r="H5214" t="s">
        <v>3404</v>
      </c>
      <c r="I5214" t="s">
        <v>3515</v>
      </c>
      <c r="K5214" t="s">
        <v>931</v>
      </c>
      <c r="L5214" t="s">
        <v>930</v>
      </c>
      <c r="M5214" t="s">
        <v>3404</v>
      </c>
      <c r="N5214" t="b">
        <f>IF(ETMRouteStages[[#This Row],[RID]]=A5213,ETMRouteStages[[#This Row],[StageSequence]]=F5213+1,TRUE)</f>
        <v>1</v>
      </c>
    </row>
    <row r="5215" spans="1:14">
      <c r="A5215" t="s">
        <v>6653</v>
      </c>
      <c r="B5215" t="s">
        <v>1844</v>
      </c>
      <c r="C5215" t="s">
        <v>3585</v>
      </c>
      <c r="D5215" s="154">
        <v>68</v>
      </c>
      <c r="E5215" t="s">
        <v>2733</v>
      </c>
      <c r="F5215">
        <v>4</v>
      </c>
      <c r="G5215">
        <v>4</v>
      </c>
      <c r="H5215" t="s">
        <v>3404</v>
      </c>
      <c r="I5215" t="s">
        <v>3515</v>
      </c>
      <c r="K5215" t="s">
        <v>2734</v>
      </c>
      <c r="L5215" t="s">
        <v>2733</v>
      </c>
      <c r="M5215" t="s">
        <v>3404</v>
      </c>
      <c r="N5215" t="b">
        <f>IF(ETMRouteStages[[#This Row],[RID]]=A5214,ETMRouteStages[[#This Row],[StageSequence]]=F5214+1,TRUE)</f>
        <v>1</v>
      </c>
    </row>
    <row r="5216" spans="1:14">
      <c r="A5216" t="s">
        <v>6653</v>
      </c>
      <c r="B5216" t="s">
        <v>1844</v>
      </c>
      <c r="C5216" t="s">
        <v>3585</v>
      </c>
      <c r="D5216" s="154">
        <v>68</v>
      </c>
      <c r="E5216" t="s">
        <v>1785</v>
      </c>
      <c r="F5216">
        <v>5</v>
      </c>
      <c r="G5216">
        <v>7</v>
      </c>
      <c r="H5216" t="s">
        <v>3404</v>
      </c>
      <c r="I5216" t="s">
        <v>3515</v>
      </c>
      <c r="K5216" t="s">
        <v>1786</v>
      </c>
      <c r="L5216" t="s">
        <v>1785</v>
      </c>
      <c r="M5216" t="s">
        <v>3404</v>
      </c>
      <c r="N5216" t="b">
        <f>IF(ETMRouteStages[[#This Row],[RID]]=A5215,ETMRouteStages[[#This Row],[StageSequence]]=F5215+1,TRUE)</f>
        <v>1</v>
      </c>
    </row>
    <row r="5217" spans="1:14">
      <c r="A5217" t="s">
        <v>6653</v>
      </c>
      <c r="B5217" t="s">
        <v>1844</v>
      </c>
      <c r="C5217" t="s">
        <v>3585</v>
      </c>
      <c r="D5217" s="154">
        <v>68</v>
      </c>
      <c r="E5217" t="s">
        <v>1007</v>
      </c>
      <c r="F5217">
        <v>6</v>
      </c>
      <c r="G5217">
        <v>10</v>
      </c>
      <c r="H5217" t="s">
        <v>3404</v>
      </c>
      <c r="I5217" t="s">
        <v>3515</v>
      </c>
      <c r="K5217" t="s">
        <v>1008</v>
      </c>
      <c r="L5217" t="s">
        <v>1007</v>
      </c>
      <c r="M5217" t="s">
        <v>3404</v>
      </c>
      <c r="N5217" t="b">
        <f>IF(ETMRouteStages[[#This Row],[RID]]=A5216,ETMRouteStages[[#This Row],[StageSequence]]=F5216+1,TRUE)</f>
        <v>1</v>
      </c>
    </row>
    <row r="5218" spans="1:14">
      <c r="A5218" t="s">
        <v>6653</v>
      </c>
      <c r="B5218" t="s">
        <v>1844</v>
      </c>
      <c r="C5218" t="s">
        <v>3585</v>
      </c>
      <c r="D5218" s="154">
        <v>68</v>
      </c>
      <c r="E5218" t="s">
        <v>846</v>
      </c>
      <c r="F5218">
        <v>7</v>
      </c>
      <c r="G5218">
        <v>11</v>
      </c>
      <c r="H5218" t="s">
        <v>3404</v>
      </c>
      <c r="I5218" t="s">
        <v>3515</v>
      </c>
      <c r="K5218" t="s">
        <v>847</v>
      </c>
      <c r="L5218" t="s">
        <v>846</v>
      </c>
      <c r="M5218" t="s">
        <v>3404</v>
      </c>
      <c r="N5218" t="b">
        <f>IF(ETMRouteStages[[#This Row],[RID]]=A5217,ETMRouteStages[[#This Row],[StageSequence]]=F5217+1,TRUE)</f>
        <v>1</v>
      </c>
    </row>
    <row r="5219" spans="1:14">
      <c r="A5219" t="s">
        <v>6653</v>
      </c>
      <c r="B5219" t="s">
        <v>1844</v>
      </c>
      <c r="C5219" t="s">
        <v>3585</v>
      </c>
      <c r="D5219" s="154">
        <v>68</v>
      </c>
      <c r="E5219" t="s">
        <v>2844</v>
      </c>
      <c r="F5219">
        <v>8</v>
      </c>
      <c r="G5219">
        <v>12</v>
      </c>
      <c r="H5219" t="s">
        <v>3404</v>
      </c>
      <c r="I5219" t="s">
        <v>3515</v>
      </c>
      <c r="K5219" t="s">
        <v>2845</v>
      </c>
      <c r="L5219" t="s">
        <v>2844</v>
      </c>
      <c r="M5219" t="s">
        <v>3404</v>
      </c>
      <c r="N5219" t="b">
        <f>IF(ETMRouteStages[[#This Row],[RID]]=A5218,ETMRouteStages[[#This Row],[StageSequence]]=F5218+1,TRUE)</f>
        <v>1</v>
      </c>
    </row>
    <row r="5220" spans="1:14">
      <c r="A5220" t="s">
        <v>6653</v>
      </c>
      <c r="B5220" t="s">
        <v>1844</v>
      </c>
      <c r="C5220" t="s">
        <v>3585</v>
      </c>
      <c r="D5220" s="154">
        <v>68</v>
      </c>
      <c r="E5220" t="s">
        <v>1761</v>
      </c>
      <c r="F5220">
        <v>9</v>
      </c>
      <c r="G5220">
        <v>14</v>
      </c>
      <c r="H5220" t="s">
        <v>3404</v>
      </c>
      <c r="I5220" t="s">
        <v>3515</v>
      </c>
      <c r="K5220" t="s">
        <v>1762</v>
      </c>
      <c r="L5220" t="s">
        <v>1761</v>
      </c>
      <c r="M5220" t="s">
        <v>3404</v>
      </c>
      <c r="N5220" t="b">
        <f>IF(ETMRouteStages[[#This Row],[RID]]=A5219,ETMRouteStages[[#This Row],[StageSequence]]=F5219+1,TRUE)</f>
        <v>1</v>
      </c>
    </row>
    <row r="5221" spans="1:14">
      <c r="A5221" t="s">
        <v>6653</v>
      </c>
      <c r="B5221" t="s">
        <v>1844</v>
      </c>
      <c r="C5221" t="s">
        <v>3585</v>
      </c>
      <c r="D5221" s="154">
        <v>68</v>
      </c>
      <c r="E5221" t="s">
        <v>2459</v>
      </c>
      <c r="F5221">
        <v>10</v>
      </c>
      <c r="G5221">
        <v>17</v>
      </c>
      <c r="H5221" t="s">
        <v>3404</v>
      </c>
      <c r="I5221" t="s">
        <v>3515</v>
      </c>
      <c r="K5221" t="s">
        <v>2460</v>
      </c>
      <c r="L5221" t="s">
        <v>2459</v>
      </c>
      <c r="M5221" t="s">
        <v>3404</v>
      </c>
      <c r="N5221" t="b">
        <f>IF(ETMRouteStages[[#This Row],[RID]]=A5220,ETMRouteStages[[#This Row],[StageSequence]]=F5220+1,TRUE)</f>
        <v>1</v>
      </c>
    </row>
    <row r="5222" spans="1:14">
      <c r="A5222" t="s">
        <v>6653</v>
      </c>
      <c r="B5222" t="s">
        <v>1844</v>
      </c>
      <c r="C5222" t="s">
        <v>3585</v>
      </c>
      <c r="D5222" s="154">
        <v>68</v>
      </c>
      <c r="E5222" t="s">
        <v>1331</v>
      </c>
      <c r="F5222">
        <v>11</v>
      </c>
      <c r="G5222">
        <v>18</v>
      </c>
      <c r="H5222" t="s">
        <v>3404</v>
      </c>
      <c r="I5222" t="s">
        <v>3515</v>
      </c>
      <c r="K5222" t="s">
        <v>1332</v>
      </c>
      <c r="L5222" t="s">
        <v>1331</v>
      </c>
      <c r="M5222" t="s">
        <v>3404</v>
      </c>
      <c r="N5222" t="b">
        <f>IF(ETMRouteStages[[#This Row],[RID]]=A5221,ETMRouteStages[[#This Row],[StageSequence]]=F5221+1,TRUE)</f>
        <v>1</v>
      </c>
    </row>
    <row r="5223" spans="1:14">
      <c r="A5223" t="s">
        <v>6653</v>
      </c>
      <c r="B5223" t="s">
        <v>1844</v>
      </c>
      <c r="C5223" t="s">
        <v>3585</v>
      </c>
      <c r="D5223" s="154">
        <v>68</v>
      </c>
      <c r="E5223" t="s">
        <v>980</v>
      </c>
      <c r="F5223">
        <v>12</v>
      </c>
      <c r="G5223">
        <v>19</v>
      </c>
      <c r="H5223" t="s">
        <v>3404</v>
      </c>
      <c r="I5223" t="s">
        <v>3515</v>
      </c>
      <c r="K5223" t="s">
        <v>981</v>
      </c>
      <c r="L5223" t="s">
        <v>980</v>
      </c>
      <c r="M5223" t="s">
        <v>3404</v>
      </c>
      <c r="N5223" t="b">
        <f>IF(ETMRouteStages[[#This Row],[RID]]=A5222,ETMRouteStages[[#This Row],[StageSequence]]=F5222+1,TRUE)</f>
        <v>1</v>
      </c>
    </row>
    <row r="5224" spans="1:14">
      <c r="A5224" t="s">
        <v>6653</v>
      </c>
      <c r="B5224" t="s">
        <v>1844</v>
      </c>
      <c r="C5224" t="s">
        <v>3585</v>
      </c>
      <c r="D5224" s="154">
        <v>68</v>
      </c>
      <c r="E5224" t="s">
        <v>572</v>
      </c>
      <c r="F5224">
        <v>13</v>
      </c>
      <c r="G5224">
        <v>20</v>
      </c>
      <c r="H5224" t="s">
        <v>3404</v>
      </c>
      <c r="I5224" t="s">
        <v>3515</v>
      </c>
      <c r="K5224" t="s">
        <v>573</v>
      </c>
      <c r="L5224" t="s">
        <v>572</v>
      </c>
      <c r="M5224" t="s">
        <v>3404</v>
      </c>
      <c r="N5224" t="b">
        <f>IF(ETMRouteStages[[#This Row],[RID]]=A5223,ETMRouteStages[[#This Row],[StageSequence]]=F5223+1,TRUE)</f>
        <v>1</v>
      </c>
    </row>
    <row r="5225" spans="1:14">
      <c r="A5225" t="s">
        <v>6653</v>
      </c>
      <c r="B5225" t="s">
        <v>1844</v>
      </c>
      <c r="C5225" t="s">
        <v>3585</v>
      </c>
      <c r="D5225" s="154">
        <v>68</v>
      </c>
      <c r="E5225" t="s">
        <v>3122</v>
      </c>
      <c r="F5225">
        <v>14</v>
      </c>
      <c r="G5225">
        <v>22</v>
      </c>
      <c r="H5225" t="s">
        <v>3404</v>
      </c>
      <c r="I5225" t="s">
        <v>3515</v>
      </c>
      <c r="K5225" t="s">
        <v>3123</v>
      </c>
      <c r="L5225" t="s">
        <v>3122</v>
      </c>
      <c r="M5225" t="s">
        <v>3404</v>
      </c>
      <c r="N5225" t="b">
        <f>IF(ETMRouteStages[[#This Row],[RID]]=A5224,ETMRouteStages[[#This Row],[StageSequence]]=F5224+1,TRUE)</f>
        <v>1</v>
      </c>
    </row>
    <row r="5226" spans="1:14">
      <c r="A5226" t="s">
        <v>6653</v>
      </c>
      <c r="B5226" t="s">
        <v>1844</v>
      </c>
      <c r="C5226" t="s">
        <v>3585</v>
      </c>
      <c r="D5226" s="154">
        <v>68</v>
      </c>
      <c r="E5226" t="s">
        <v>2133</v>
      </c>
      <c r="F5226">
        <v>15</v>
      </c>
      <c r="G5226">
        <v>23</v>
      </c>
      <c r="H5226" t="s">
        <v>3404</v>
      </c>
      <c r="I5226" t="s">
        <v>3515</v>
      </c>
      <c r="K5226" t="s">
        <v>2134</v>
      </c>
      <c r="L5226" t="s">
        <v>2133</v>
      </c>
      <c r="M5226" t="s">
        <v>3404</v>
      </c>
      <c r="N5226" t="b">
        <f>IF(ETMRouteStages[[#This Row],[RID]]=A5225,ETMRouteStages[[#This Row],[StageSequence]]=F5225+1,TRUE)</f>
        <v>1</v>
      </c>
    </row>
    <row r="5227" spans="1:14">
      <c r="A5227" t="s">
        <v>6653</v>
      </c>
      <c r="B5227" t="s">
        <v>1844</v>
      </c>
      <c r="C5227" t="s">
        <v>3585</v>
      </c>
      <c r="D5227" s="154">
        <v>68</v>
      </c>
      <c r="E5227" t="s">
        <v>3094</v>
      </c>
      <c r="F5227">
        <v>16</v>
      </c>
      <c r="G5227">
        <v>24</v>
      </c>
      <c r="H5227" t="s">
        <v>3404</v>
      </c>
      <c r="I5227" t="s">
        <v>3515</v>
      </c>
      <c r="K5227" t="s">
        <v>3095</v>
      </c>
      <c r="L5227" t="s">
        <v>3094</v>
      </c>
      <c r="M5227" t="s">
        <v>3404</v>
      </c>
      <c r="N5227" t="b">
        <f>IF(ETMRouteStages[[#This Row],[RID]]=A5226,ETMRouteStages[[#This Row],[StageSequence]]=F5226+1,TRUE)</f>
        <v>1</v>
      </c>
    </row>
    <row r="5228" spans="1:14">
      <c r="A5228" t="s">
        <v>6653</v>
      </c>
      <c r="B5228" t="s">
        <v>1844</v>
      </c>
      <c r="C5228" t="s">
        <v>3585</v>
      </c>
      <c r="D5228" s="154">
        <v>68</v>
      </c>
      <c r="E5228" t="s">
        <v>473</v>
      </c>
      <c r="F5228">
        <v>17</v>
      </c>
      <c r="G5228">
        <v>25</v>
      </c>
      <c r="H5228" t="s">
        <v>3404</v>
      </c>
      <c r="I5228" t="s">
        <v>3515</v>
      </c>
      <c r="K5228" t="s">
        <v>474</v>
      </c>
      <c r="L5228" t="s">
        <v>473</v>
      </c>
      <c r="M5228" t="s">
        <v>3404</v>
      </c>
      <c r="N5228" t="b">
        <f>IF(ETMRouteStages[[#This Row],[RID]]=A5227,ETMRouteStages[[#This Row],[StageSequence]]=F5227+1,TRUE)</f>
        <v>1</v>
      </c>
    </row>
    <row r="5229" spans="1:14">
      <c r="A5229" t="s">
        <v>6653</v>
      </c>
      <c r="B5229" t="s">
        <v>1844</v>
      </c>
      <c r="C5229" t="s">
        <v>3585</v>
      </c>
      <c r="D5229" s="154">
        <v>68</v>
      </c>
      <c r="E5229" t="s">
        <v>1001</v>
      </c>
      <c r="F5229">
        <v>18</v>
      </c>
      <c r="G5229">
        <v>26</v>
      </c>
      <c r="H5229" t="s">
        <v>3404</v>
      </c>
      <c r="I5229" t="s">
        <v>3515</v>
      </c>
      <c r="K5229" t="s">
        <v>1002</v>
      </c>
      <c r="L5229" t="s">
        <v>1001</v>
      </c>
      <c r="M5229" t="s">
        <v>3404</v>
      </c>
      <c r="N5229" t="b">
        <f>IF(ETMRouteStages[[#This Row],[RID]]=A5228,ETMRouteStages[[#This Row],[StageSequence]]=F5228+1,TRUE)</f>
        <v>1</v>
      </c>
    </row>
    <row r="5230" spans="1:14">
      <c r="A5230" t="s">
        <v>6654</v>
      </c>
      <c r="B5230" t="s">
        <v>1844</v>
      </c>
      <c r="C5230" t="s">
        <v>3755</v>
      </c>
      <c r="D5230" s="154">
        <v>69</v>
      </c>
      <c r="E5230" t="s">
        <v>1843</v>
      </c>
      <c r="F5230">
        <v>1</v>
      </c>
      <c r="G5230">
        <v>0</v>
      </c>
      <c r="H5230" t="s">
        <v>3404</v>
      </c>
      <c r="I5230" t="s">
        <v>3515</v>
      </c>
      <c r="K5230" t="s">
        <v>1844</v>
      </c>
      <c r="L5230" t="s">
        <v>1843</v>
      </c>
      <c r="M5230" t="s">
        <v>3404</v>
      </c>
      <c r="N5230" t="b">
        <f>IF(ETMRouteStages[[#This Row],[RID]]=A5229,ETMRouteStages[[#This Row],[StageSequence]]=F5229+1,TRUE)</f>
        <v>1</v>
      </c>
    </row>
    <row r="5231" spans="1:14">
      <c r="A5231" t="s">
        <v>6654</v>
      </c>
      <c r="B5231" t="s">
        <v>1844</v>
      </c>
      <c r="C5231" t="s">
        <v>3755</v>
      </c>
      <c r="D5231" s="154">
        <v>69</v>
      </c>
      <c r="E5231" t="s">
        <v>780</v>
      </c>
      <c r="F5231">
        <v>2</v>
      </c>
      <c r="G5231">
        <v>2</v>
      </c>
      <c r="H5231" t="s">
        <v>3404</v>
      </c>
      <c r="I5231" t="s">
        <v>3515</v>
      </c>
      <c r="K5231" t="s">
        <v>781</v>
      </c>
      <c r="L5231" t="s">
        <v>780</v>
      </c>
      <c r="M5231" t="s">
        <v>3404</v>
      </c>
      <c r="N5231" t="b">
        <f>IF(ETMRouteStages[[#This Row],[RID]]=A5230,ETMRouteStages[[#This Row],[StageSequence]]=F5230+1,TRUE)</f>
        <v>1</v>
      </c>
    </row>
    <row r="5232" spans="1:14">
      <c r="A5232" t="s">
        <v>6654</v>
      </c>
      <c r="B5232" t="s">
        <v>1844</v>
      </c>
      <c r="C5232" t="s">
        <v>3755</v>
      </c>
      <c r="D5232" s="154">
        <v>69</v>
      </c>
      <c r="E5232" t="s">
        <v>930</v>
      </c>
      <c r="F5232">
        <v>3</v>
      </c>
      <c r="G5232">
        <v>3</v>
      </c>
      <c r="H5232" t="s">
        <v>3404</v>
      </c>
      <c r="I5232" t="s">
        <v>3515</v>
      </c>
      <c r="K5232" t="s">
        <v>931</v>
      </c>
      <c r="L5232" t="s">
        <v>930</v>
      </c>
      <c r="M5232" t="s">
        <v>3404</v>
      </c>
      <c r="N5232" t="b">
        <f>IF(ETMRouteStages[[#This Row],[RID]]=A5231,ETMRouteStages[[#This Row],[StageSequence]]=F5231+1,TRUE)</f>
        <v>1</v>
      </c>
    </row>
    <row r="5233" spans="1:14">
      <c r="A5233" t="s">
        <v>6654</v>
      </c>
      <c r="B5233" t="s">
        <v>1844</v>
      </c>
      <c r="C5233" t="s">
        <v>3755</v>
      </c>
      <c r="D5233" s="154">
        <v>69</v>
      </c>
      <c r="E5233" t="s">
        <v>2733</v>
      </c>
      <c r="F5233">
        <v>4</v>
      </c>
      <c r="G5233">
        <v>4</v>
      </c>
      <c r="H5233" t="s">
        <v>3404</v>
      </c>
      <c r="I5233" t="s">
        <v>3515</v>
      </c>
      <c r="K5233" t="s">
        <v>2734</v>
      </c>
      <c r="L5233" t="s">
        <v>2733</v>
      </c>
      <c r="M5233" t="s">
        <v>3404</v>
      </c>
      <c r="N5233" t="b">
        <f>IF(ETMRouteStages[[#This Row],[RID]]=A5232,ETMRouteStages[[#This Row],[StageSequence]]=F5232+1,TRUE)</f>
        <v>1</v>
      </c>
    </row>
    <row r="5234" spans="1:14">
      <c r="A5234" t="s">
        <v>6654</v>
      </c>
      <c r="B5234" t="s">
        <v>1844</v>
      </c>
      <c r="C5234" t="s">
        <v>3755</v>
      </c>
      <c r="D5234" s="154">
        <v>69</v>
      </c>
      <c r="E5234" t="s">
        <v>1785</v>
      </c>
      <c r="F5234">
        <v>5</v>
      </c>
      <c r="G5234">
        <v>7</v>
      </c>
      <c r="H5234" t="s">
        <v>3404</v>
      </c>
      <c r="I5234" t="s">
        <v>3515</v>
      </c>
      <c r="K5234" t="s">
        <v>1786</v>
      </c>
      <c r="L5234" t="s">
        <v>1785</v>
      </c>
      <c r="M5234" t="s">
        <v>3404</v>
      </c>
      <c r="N5234" t="b">
        <f>IF(ETMRouteStages[[#This Row],[RID]]=A5233,ETMRouteStages[[#This Row],[StageSequence]]=F5233+1,TRUE)</f>
        <v>1</v>
      </c>
    </row>
    <row r="5235" spans="1:14">
      <c r="A5235" t="s">
        <v>6654</v>
      </c>
      <c r="B5235" t="s">
        <v>1844</v>
      </c>
      <c r="C5235" t="s">
        <v>3755</v>
      </c>
      <c r="D5235" s="154">
        <v>69</v>
      </c>
      <c r="E5235" t="s">
        <v>1007</v>
      </c>
      <c r="F5235">
        <v>6</v>
      </c>
      <c r="G5235">
        <v>10</v>
      </c>
      <c r="H5235" t="s">
        <v>3404</v>
      </c>
      <c r="I5235" t="s">
        <v>3515</v>
      </c>
      <c r="K5235" t="s">
        <v>1008</v>
      </c>
      <c r="L5235" t="s">
        <v>1007</v>
      </c>
      <c r="M5235" t="s">
        <v>3404</v>
      </c>
      <c r="N5235" t="b">
        <f>IF(ETMRouteStages[[#This Row],[RID]]=A5234,ETMRouteStages[[#This Row],[StageSequence]]=F5234+1,TRUE)</f>
        <v>1</v>
      </c>
    </row>
    <row r="5236" spans="1:14">
      <c r="A5236" t="s">
        <v>6654</v>
      </c>
      <c r="B5236" t="s">
        <v>1844</v>
      </c>
      <c r="C5236" t="s">
        <v>3755</v>
      </c>
      <c r="D5236" s="154">
        <v>69</v>
      </c>
      <c r="E5236" t="s">
        <v>846</v>
      </c>
      <c r="F5236">
        <v>7</v>
      </c>
      <c r="G5236">
        <v>11</v>
      </c>
      <c r="H5236" t="s">
        <v>3404</v>
      </c>
      <c r="I5236" t="s">
        <v>3515</v>
      </c>
      <c r="K5236" t="s">
        <v>847</v>
      </c>
      <c r="L5236" t="s">
        <v>846</v>
      </c>
      <c r="M5236" t="s">
        <v>3404</v>
      </c>
      <c r="N5236" t="b">
        <f>IF(ETMRouteStages[[#This Row],[RID]]=A5235,ETMRouteStages[[#This Row],[StageSequence]]=F5235+1,TRUE)</f>
        <v>1</v>
      </c>
    </row>
    <row r="5237" spans="1:14">
      <c r="A5237" t="s">
        <v>6654</v>
      </c>
      <c r="B5237" t="s">
        <v>1844</v>
      </c>
      <c r="C5237" t="s">
        <v>3755</v>
      </c>
      <c r="D5237" s="154">
        <v>69</v>
      </c>
      <c r="E5237" t="s">
        <v>2844</v>
      </c>
      <c r="F5237">
        <v>8</v>
      </c>
      <c r="G5237">
        <v>12</v>
      </c>
      <c r="H5237" t="s">
        <v>3404</v>
      </c>
      <c r="I5237" t="s">
        <v>3515</v>
      </c>
      <c r="K5237" t="s">
        <v>2845</v>
      </c>
      <c r="L5237" t="s">
        <v>2844</v>
      </c>
      <c r="M5237" t="s">
        <v>3404</v>
      </c>
      <c r="N5237" t="b">
        <f>IF(ETMRouteStages[[#This Row],[RID]]=A5236,ETMRouteStages[[#This Row],[StageSequence]]=F5236+1,TRUE)</f>
        <v>1</v>
      </c>
    </row>
    <row r="5238" spans="1:14">
      <c r="A5238" t="s">
        <v>6654</v>
      </c>
      <c r="B5238" t="s">
        <v>1844</v>
      </c>
      <c r="C5238" t="s">
        <v>3755</v>
      </c>
      <c r="D5238" s="154">
        <v>69</v>
      </c>
      <c r="E5238" t="s">
        <v>1761</v>
      </c>
      <c r="F5238">
        <v>9</v>
      </c>
      <c r="G5238">
        <v>14</v>
      </c>
      <c r="H5238" t="s">
        <v>3500</v>
      </c>
      <c r="I5238" t="s">
        <v>3515</v>
      </c>
      <c r="K5238" t="s">
        <v>1762</v>
      </c>
      <c r="L5238" t="s">
        <v>1761</v>
      </c>
      <c r="M5238" t="s">
        <v>3500</v>
      </c>
      <c r="N5238" t="b">
        <f>IF(ETMRouteStages[[#This Row],[RID]]=A5237,ETMRouteStages[[#This Row],[StageSequence]]=F5237+1,TRUE)</f>
        <v>1</v>
      </c>
    </row>
    <row r="5239" spans="1:14">
      <c r="A5239" t="s">
        <v>6654</v>
      </c>
      <c r="B5239" t="s">
        <v>1844</v>
      </c>
      <c r="C5239" t="s">
        <v>3755</v>
      </c>
      <c r="D5239" s="154">
        <v>69</v>
      </c>
      <c r="E5239" t="s">
        <v>2459</v>
      </c>
      <c r="F5239">
        <v>10</v>
      </c>
      <c r="G5239">
        <v>17</v>
      </c>
      <c r="H5239" t="s">
        <v>3404</v>
      </c>
      <c r="I5239" t="s">
        <v>3515</v>
      </c>
      <c r="K5239" t="s">
        <v>2460</v>
      </c>
      <c r="L5239" t="s">
        <v>2459</v>
      </c>
      <c r="M5239" t="s">
        <v>3404</v>
      </c>
      <c r="N5239" t="b">
        <f>IF(ETMRouteStages[[#This Row],[RID]]=A5238,ETMRouteStages[[#This Row],[StageSequence]]=F5238+1,TRUE)</f>
        <v>1</v>
      </c>
    </row>
    <row r="5240" spans="1:14">
      <c r="A5240" t="s">
        <v>6654</v>
      </c>
      <c r="B5240" t="s">
        <v>1844</v>
      </c>
      <c r="C5240" t="s">
        <v>3755</v>
      </c>
      <c r="D5240" s="154">
        <v>69</v>
      </c>
      <c r="E5240" t="s">
        <v>1331</v>
      </c>
      <c r="F5240">
        <v>11</v>
      </c>
      <c r="G5240">
        <v>18</v>
      </c>
      <c r="H5240" t="s">
        <v>3404</v>
      </c>
      <c r="I5240" t="s">
        <v>3515</v>
      </c>
      <c r="K5240" t="s">
        <v>1332</v>
      </c>
      <c r="L5240" t="s">
        <v>1331</v>
      </c>
      <c r="M5240" t="s">
        <v>3404</v>
      </c>
      <c r="N5240" t="b">
        <f>IF(ETMRouteStages[[#This Row],[RID]]=A5239,ETMRouteStages[[#This Row],[StageSequence]]=F5239+1,TRUE)</f>
        <v>1</v>
      </c>
    </row>
    <row r="5241" spans="1:14">
      <c r="A5241" t="s">
        <v>6655</v>
      </c>
      <c r="B5241" t="s">
        <v>1844</v>
      </c>
      <c r="C5241" t="s">
        <v>3531</v>
      </c>
      <c r="D5241" s="154">
        <v>7</v>
      </c>
      <c r="E5241" t="s">
        <v>1843</v>
      </c>
      <c r="F5241">
        <v>1</v>
      </c>
      <c r="G5241">
        <v>0</v>
      </c>
      <c r="H5241" t="s">
        <v>3404</v>
      </c>
      <c r="I5241" t="s">
        <v>3515</v>
      </c>
      <c r="K5241" t="s">
        <v>1844</v>
      </c>
      <c r="L5241" t="s">
        <v>1843</v>
      </c>
      <c r="M5241" t="s">
        <v>3404</v>
      </c>
      <c r="N5241" t="b">
        <f>IF(ETMRouteStages[[#This Row],[RID]]=A5240,ETMRouteStages[[#This Row],[StageSequence]]=F5240+1,TRUE)</f>
        <v>1</v>
      </c>
    </row>
    <row r="5242" spans="1:14">
      <c r="A5242" t="s">
        <v>6655</v>
      </c>
      <c r="B5242" t="s">
        <v>1844</v>
      </c>
      <c r="C5242" t="s">
        <v>3531</v>
      </c>
      <c r="D5242" s="154">
        <v>7</v>
      </c>
      <c r="E5242" t="s">
        <v>2127</v>
      </c>
      <c r="F5242">
        <v>2</v>
      </c>
      <c r="G5242">
        <v>3</v>
      </c>
      <c r="H5242" t="s">
        <v>3404</v>
      </c>
      <c r="I5242" t="s">
        <v>3515</v>
      </c>
      <c r="K5242" t="s">
        <v>2128</v>
      </c>
      <c r="L5242" t="s">
        <v>2127</v>
      </c>
      <c r="M5242" t="s">
        <v>3404</v>
      </c>
      <c r="N5242" t="b">
        <f>IF(ETMRouteStages[[#This Row],[RID]]=A5241,ETMRouteStages[[#This Row],[StageSequence]]=F5241+1,TRUE)</f>
        <v>1</v>
      </c>
    </row>
    <row r="5243" spans="1:14">
      <c r="A5243" t="s">
        <v>6655</v>
      </c>
      <c r="B5243" t="s">
        <v>1844</v>
      </c>
      <c r="C5243" t="s">
        <v>3531</v>
      </c>
      <c r="D5243" s="154">
        <v>7</v>
      </c>
      <c r="E5243" t="s">
        <v>2463</v>
      </c>
      <c r="F5243">
        <v>3</v>
      </c>
      <c r="G5243">
        <v>4</v>
      </c>
      <c r="H5243" t="s">
        <v>3404</v>
      </c>
      <c r="I5243" t="s">
        <v>3515</v>
      </c>
      <c r="K5243" t="s">
        <v>2464</v>
      </c>
      <c r="L5243" t="s">
        <v>2463</v>
      </c>
      <c r="M5243" t="s">
        <v>3404</v>
      </c>
      <c r="N5243" t="b">
        <f>IF(ETMRouteStages[[#This Row],[RID]]=A5242,ETMRouteStages[[#This Row],[StageSequence]]=F5242+1,TRUE)</f>
        <v>1</v>
      </c>
    </row>
    <row r="5244" spans="1:14">
      <c r="A5244" t="s">
        <v>6655</v>
      </c>
      <c r="B5244" t="s">
        <v>1844</v>
      </c>
      <c r="C5244" t="s">
        <v>3531</v>
      </c>
      <c r="D5244" s="154">
        <v>7</v>
      </c>
      <c r="E5244" t="s">
        <v>428</v>
      </c>
      <c r="F5244">
        <v>4</v>
      </c>
      <c r="G5244">
        <v>6</v>
      </c>
      <c r="H5244" t="s">
        <v>3404</v>
      </c>
      <c r="I5244" t="s">
        <v>3515</v>
      </c>
      <c r="K5244" t="s">
        <v>429</v>
      </c>
      <c r="L5244" t="s">
        <v>428</v>
      </c>
      <c r="M5244" t="s">
        <v>3404</v>
      </c>
      <c r="N5244" t="b">
        <f>IF(ETMRouteStages[[#This Row],[RID]]=A5243,ETMRouteStages[[#This Row],[StageSequence]]=F5243+1,TRUE)</f>
        <v>1</v>
      </c>
    </row>
    <row r="5245" spans="1:14">
      <c r="A5245" t="s">
        <v>6655</v>
      </c>
      <c r="B5245" t="s">
        <v>1844</v>
      </c>
      <c r="C5245" t="s">
        <v>3531</v>
      </c>
      <c r="D5245" s="154">
        <v>7</v>
      </c>
      <c r="E5245" t="s">
        <v>2727</v>
      </c>
      <c r="F5245">
        <v>5</v>
      </c>
      <c r="G5245">
        <v>7</v>
      </c>
      <c r="H5245" t="s">
        <v>3404</v>
      </c>
      <c r="I5245" t="s">
        <v>3515</v>
      </c>
      <c r="K5245" t="s">
        <v>2728</v>
      </c>
      <c r="L5245" t="s">
        <v>2727</v>
      </c>
      <c r="M5245" t="s">
        <v>3404</v>
      </c>
      <c r="N5245" t="b">
        <f>IF(ETMRouteStages[[#This Row],[RID]]=A5244,ETMRouteStages[[#This Row],[StageSequence]]=F5244+1,TRUE)</f>
        <v>1</v>
      </c>
    </row>
    <row r="5246" spans="1:14">
      <c r="A5246" t="s">
        <v>6655</v>
      </c>
      <c r="B5246" t="s">
        <v>1844</v>
      </c>
      <c r="C5246" t="s">
        <v>3531</v>
      </c>
      <c r="D5246" s="154">
        <v>7</v>
      </c>
      <c r="E5246" t="s">
        <v>3040</v>
      </c>
      <c r="F5246">
        <v>6</v>
      </c>
      <c r="G5246">
        <v>8</v>
      </c>
      <c r="H5246" t="s">
        <v>3404</v>
      </c>
      <c r="I5246" t="s">
        <v>3515</v>
      </c>
      <c r="K5246" t="s">
        <v>3041</v>
      </c>
      <c r="L5246" t="s">
        <v>3040</v>
      </c>
      <c r="M5246" t="s">
        <v>3404</v>
      </c>
      <c r="N5246" t="b">
        <f>IF(ETMRouteStages[[#This Row],[RID]]=A5245,ETMRouteStages[[#This Row],[StageSequence]]=F5245+1,TRUE)</f>
        <v>1</v>
      </c>
    </row>
    <row r="5247" spans="1:14">
      <c r="A5247" t="s">
        <v>6655</v>
      </c>
      <c r="B5247" t="s">
        <v>1844</v>
      </c>
      <c r="C5247" t="s">
        <v>3531</v>
      </c>
      <c r="D5247" s="154">
        <v>7</v>
      </c>
      <c r="E5247" t="s">
        <v>2294</v>
      </c>
      <c r="F5247">
        <v>7</v>
      </c>
      <c r="G5247">
        <v>10</v>
      </c>
      <c r="H5247" t="s">
        <v>3404</v>
      </c>
      <c r="I5247" t="s">
        <v>3515</v>
      </c>
      <c r="K5247" t="s">
        <v>2295</v>
      </c>
      <c r="L5247" t="s">
        <v>2294</v>
      </c>
      <c r="M5247" t="s">
        <v>3404</v>
      </c>
      <c r="N5247" t="b">
        <f>IF(ETMRouteStages[[#This Row],[RID]]=A5246,ETMRouteStages[[#This Row],[StageSequence]]=F5246+1,TRUE)</f>
        <v>1</v>
      </c>
    </row>
    <row r="5248" spans="1:14">
      <c r="A5248" t="s">
        <v>6655</v>
      </c>
      <c r="B5248" t="s">
        <v>1844</v>
      </c>
      <c r="C5248" t="s">
        <v>3531</v>
      </c>
      <c r="D5248" s="154">
        <v>7</v>
      </c>
      <c r="E5248" t="s">
        <v>2874</v>
      </c>
      <c r="F5248">
        <v>8</v>
      </c>
      <c r="G5248">
        <v>11</v>
      </c>
      <c r="H5248" t="s">
        <v>3404</v>
      </c>
      <c r="I5248" t="s">
        <v>3515</v>
      </c>
      <c r="K5248" t="s">
        <v>2875</v>
      </c>
      <c r="L5248" t="s">
        <v>2874</v>
      </c>
      <c r="M5248" t="s">
        <v>3404</v>
      </c>
      <c r="N5248" t="b">
        <f>IF(ETMRouteStages[[#This Row],[RID]]=A5247,ETMRouteStages[[#This Row],[StageSequence]]=F5247+1,TRUE)</f>
        <v>1</v>
      </c>
    </row>
    <row r="5249" spans="1:14">
      <c r="A5249" t="s">
        <v>6655</v>
      </c>
      <c r="B5249" t="s">
        <v>1844</v>
      </c>
      <c r="C5249" t="s">
        <v>3531</v>
      </c>
      <c r="D5249" s="154">
        <v>7</v>
      </c>
      <c r="E5249" t="s">
        <v>1466</v>
      </c>
      <c r="F5249">
        <v>9</v>
      </c>
      <c r="G5249">
        <v>14</v>
      </c>
      <c r="H5249" t="s">
        <v>3404</v>
      </c>
      <c r="I5249" t="s">
        <v>3515</v>
      </c>
      <c r="K5249" t="s">
        <v>1467</v>
      </c>
      <c r="L5249" t="s">
        <v>1466</v>
      </c>
      <c r="M5249" t="s">
        <v>3404</v>
      </c>
      <c r="N5249" t="b">
        <f>IF(ETMRouteStages[[#This Row],[RID]]=A5248,ETMRouteStages[[#This Row],[StageSequence]]=F5248+1,TRUE)</f>
        <v>1</v>
      </c>
    </row>
    <row r="5250" spans="1:14">
      <c r="A5250" t="s">
        <v>6655</v>
      </c>
      <c r="B5250" t="s">
        <v>1844</v>
      </c>
      <c r="C5250" t="s">
        <v>3531</v>
      </c>
      <c r="D5250" s="154">
        <v>7</v>
      </c>
      <c r="E5250" t="s">
        <v>1900</v>
      </c>
      <c r="F5250">
        <v>10</v>
      </c>
      <c r="G5250">
        <v>15</v>
      </c>
      <c r="H5250" t="s">
        <v>3404</v>
      </c>
      <c r="I5250" t="s">
        <v>3515</v>
      </c>
      <c r="K5250" t="s">
        <v>1901</v>
      </c>
      <c r="L5250" t="s">
        <v>1900</v>
      </c>
      <c r="M5250" t="s">
        <v>3404</v>
      </c>
      <c r="N5250" t="b">
        <f>IF(ETMRouteStages[[#This Row],[RID]]=A5249,ETMRouteStages[[#This Row],[StageSequence]]=F5249+1,TRUE)</f>
        <v>1</v>
      </c>
    </row>
    <row r="5251" spans="1:14">
      <c r="A5251" t="s">
        <v>6655</v>
      </c>
      <c r="B5251" t="s">
        <v>1844</v>
      </c>
      <c r="C5251" t="s">
        <v>3531</v>
      </c>
      <c r="D5251" s="154">
        <v>7</v>
      </c>
      <c r="E5251" t="s">
        <v>2938</v>
      </c>
      <c r="F5251">
        <v>11</v>
      </c>
      <c r="G5251">
        <v>16</v>
      </c>
      <c r="H5251" t="s">
        <v>3404</v>
      </c>
      <c r="I5251" t="s">
        <v>3515</v>
      </c>
      <c r="K5251" t="s">
        <v>2939</v>
      </c>
      <c r="L5251" t="s">
        <v>2938</v>
      </c>
      <c r="M5251" t="s">
        <v>3404</v>
      </c>
      <c r="N5251" t="b">
        <f>IF(ETMRouteStages[[#This Row],[RID]]=A5250,ETMRouteStages[[#This Row],[StageSequence]]=F5250+1,TRUE)</f>
        <v>1</v>
      </c>
    </row>
    <row r="5252" spans="1:14">
      <c r="A5252" t="s">
        <v>6655</v>
      </c>
      <c r="B5252" t="s">
        <v>1844</v>
      </c>
      <c r="C5252" t="s">
        <v>3531</v>
      </c>
      <c r="D5252" s="154">
        <v>7</v>
      </c>
      <c r="E5252" t="s">
        <v>3148</v>
      </c>
      <c r="F5252">
        <v>12</v>
      </c>
      <c r="G5252">
        <v>17</v>
      </c>
      <c r="H5252" t="s">
        <v>3404</v>
      </c>
      <c r="I5252" t="s">
        <v>3515</v>
      </c>
      <c r="K5252" t="s">
        <v>3149</v>
      </c>
      <c r="L5252" t="s">
        <v>3148</v>
      </c>
      <c r="M5252" t="s">
        <v>3404</v>
      </c>
      <c r="N5252" t="b">
        <f>IF(ETMRouteStages[[#This Row],[RID]]=A5251,ETMRouteStages[[#This Row],[StageSequence]]=F5251+1,TRUE)</f>
        <v>1</v>
      </c>
    </row>
    <row r="5253" spans="1:14">
      <c r="A5253" t="s">
        <v>6655</v>
      </c>
      <c r="B5253" t="s">
        <v>1844</v>
      </c>
      <c r="C5253" t="s">
        <v>3531</v>
      </c>
      <c r="D5253" s="154">
        <v>7</v>
      </c>
      <c r="E5253" t="s">
        <v>3144</v>
      </c>
      <c r="F5253">
        <v>13</v>
      </c>
      <c r="G5253">
        <v>18</v>
      </c>
      <c r="H5253" t="s">
        <v>3404</v>
      </c>
      <c r="I5253" t="s">
        <v>3515</v>
      </c>
      <c r="K5253" t="s">
        <v>3145</v>
      </c>
      <c r="L5253" t="s">
        <v>3144</v>
      </c>
      <c r="M5253" t="s">
        <v>3404</v>
      </c>
      <c r="N5253" t="b">
        <f>IF(ETMRouteStages[[#This Row],[RID]]=A5252,ETMRouteStages[[#This Row],[StageSequence]]=F5252+1,TRUE)</f>
        <v>1</v>
      </c>
    </row>
    <row r="5254" spans="1:14">
      <c r="A5254" t="s">
        <v>6655</v>
      </c>
      <c r="B5254" t="s">
        <v>1844</v>
      </c>
      <c r="C5254" t="s">
        <v>3531</v>
      </c>
      <c r="D5254" s="154">
        <v>7</v>
      </c>
      <c r="E5254" t="s">
        <v>760</v>
      </c>
      <c r="F5254">
        <v>14</v>
      </c>
      <c r="G5254">
        <v>19</v>
      </c>
      <c r="H5254" t="s">
        <v>3500</v>
      </c>
      <c r="I5254" t="s">
        <v>3515</v>
      </c>
      <c r="K5254" t="s">
        <v>761</v>
      </c>
      <c r="L5254" t="s">
        <v>760</v>
      </c>
      <c r="M5254" t="s">
        <v>3500</v>
      </c>
      <c r="N5254" t="b">
        <f>IF(ETMRouteStages[[#This Row],[RID]]=A5253,ETMRouteStages[[#This Row],[StageSequence]]=F5253+1,TRUE)</f>
        <v>1</v>
      </c>
    </row>
    <row r="5255" spans="1:14">
      <c r="A5255" t="s">
        <v>6655</v>
      </c>
      <c r="B5255" t="s">
        <v>1844</v>
      </c>
      <c r="C5255" t="s">
        <v>3531</v>
      </c>
      <c r="D5255" s="154">
        <v>7</v>
      </c>
      <c r="E5255" t="s">
        <v>1898</v>
      </c>
      <c r="F5255">
        <v>15</v>
      </c>
      <c r="G5255">
        <v>20</v>
      </c>
      <c r="H5255" t="s">
        <v>3404</v>
      </c>
      <c r="I5255" t="s">
        <v>3515</v>
      </c>
      <c r="K5255" t="s">
        <v>1899</v>
      </c>
      <c r="L5255" t="s">
        <v>1898</v>
      </c>
      <c r="M5255" t="s">
        <v>3404</v>
      </c>
      <c r="N5255" t="b">
        <f>IF(ETMRouteStages[[#This Row],[RID]]=A5254,ETMRouteStages[[#This Row],[StageSequence]]=F5254+1,TRUE)</f>
        <v>1</v>
      </c>
    </row>
    <row r="5256" spans="1:14">
      <c r="A5256" t="s">
        <v>6655</v>
      </c>
      <c r="B5256" t="s">
        <v>1844</v>
      </c>
      <c r="C5256" t="s">
        <v>3531</v>
      </c>
      <c r="D5256" s="154">
        <v>7</v>
      </c>
      <c r="E5256" t="s">
        <v>1023</v>
      </c>
      <c r="F5256">
        <v>16</v>
      </c>
      <c r="G5256">
        <v>21</v>
      </c>
      <c r="H5256" t="s">
        <v>3404</v>
      </c>
      <c r="I5256" t="s">
        <v>3515</v>
      </c>
      <c r="K5256" t="s">
        <v>1024</v>
      </c>
      <c r="L5256" t="s">
        <v>1023</v>
      </c>
      <c r="M5256" t="s">
        <v>3404</v>
      </c>
      <c r="N5256" t="b">
        <f>IF(ETMRouteStages[[#This Row],[RID]]=A5255,ETMRouteStages[[#This Row],[StageSequence]]=F5255+1,TRUE)</f>
        <v>1</v>
      </c>
    </row>
    <row r="5257" spans="1:14">
      <c r="A5257" t="s">
        <v>6655</v>
      </c>
      <c r="B5257" t="s">
        <v>1844</v>
      </c>
      <c r="C5257" t="s">
        <v>3531</v>
      </c>
      <c r="D5257" s="154">
        <v>7</v>
      </c>
      <c r="E5257" t="s">
        <v>432</v>
      </c>
      <c r="F5257">
        <v>17</v>
      </c>
      <c r="G5257">
        <v>22</v>
      </c>
      <c r="H5257" t="s">
        <v>3404</v>
      </c>
      <c r="I5257" t="s">
        <v>3515</v>
      </c>
      <c r="K5257" t="s">
        <v>433</v>
      </c>
      <c r="L5257" t="s">
        <v>432</v>
      </c>
      <c r="M5257" t="s">
        <v>3404</v>
      </c>
      <c r="N5257" t="b">
        <f>IF(ETMRouteStages[[#This Row],[RID]]=A5256,ETMRouteStages[[#This Row],[StageSequence]]=F5256+1,TRUE)</f>
        <v>1</v>
      </c>
    </row>
    <row r="5258" spans="1:14">
      <c r="A5258" t="s">
        <v>6655</v>
      </c>
      <c r="B5258" t="s">
        <v>1844</v>
      </c>
      <c r="C5258" t="s">
        <v>3531</v>
      </c>
      <c r="D5258" s="154">
        <v>7</v>
      </c>
      <c r="E5258" t="s">
        <v>3056</v>
      </c>
      <c r="F5258">
        <v>18</v>
      </c>
      <c r="G5258">
        <v>23</v>
      </c>
      <c r="H5258" t="s">
        <v>3404</v>
      </c>
      <c r="I5258" t="s">
        <v>3515</v>
      </c>
      <c r="K5258" t="s">
        <v>3057</v>
      </c>
      <c r="L5258" t="s">
        <v>3056</v>
      </c>
      <c r="M5258" t="s">
        <v>3404</v>
      </c>
      <c r="N5258" t="b">
        <f>IF(ETMRouteStages[[#This Row],[RID]]=A5257,ETMRouteStages[[#This Row],[StageSequence]]=F5257+1,TRUE)</f>
        <v>1</v>
      </c>
    </row>
    <row r="5259" spans="1:14">
      <c r="A5259" t="s">
        <v>6655</v>
      </c>
      <c r="B5259" t="s">
        <v>1844</v>
      </c>
      <c r="C5259" t="s">
        <v>3531</v>
      </c>
      <c r="D5259" s="154">
        <v>7</v>
      </c>
      <c r="E5259" t="s">
        <v>896</v>
      </c>
      <c r="F5259">
        <v>19</v>
      </c>
      <c r="G5259">
        <v>24</v>
      </c>
      <c r="H5259" t="s">
        <v>3404</v>
      </c>
      <c r="I5259" t="s">
        <v>3515</v>
      </c>
      <c r="K5259" t="s">
        <v>897</v>
      </c>
      <c r="L5259" t="s">
        <v>896</v>
      </c>
      <c r="M5259" t="s">
        <v>3404</v>
      </c>
      <c r="N5259" t="b">
        <f>IF(ETMRouteStages[[#This Row],[RID]]=A5258,ETMRouteStages[[#This Row],[StageSequence]]=F5258+1,TRUE)</f>
        <v>1</v>
      </c>
    </row>
    <row r="5260" spans="1:14">
      <c r="A5260" t="s">
        <v>6655</v>
      </c>
      <c r="B5260" t="s">
        <v>1844</v>
      </c>
      <c r="C5260" t="s">
        <v>3531</v>
      </c>
      <c r="D5260" s="154">
        <v>7</v>
      </c>
      <c r="E5260" t="s">
        <v>2968</v>
      </c>
      <c r="F5260">
        <v>20</v>
      </c>
      <c r="G5260">
        <v>26</v>
      </c>
      <c r="H5260" t="s">
        <v>3404</v>
      </c>
      <c r="I5260" t="s">
        <v>3515</v>
      </c>
      <c r="K5260" t="s">
        <v>2969</v>
      </c>
      <c r="L5260" t="s">
        <v>2968</v>
      </c>
      <c r="M5260" t="s">
        <v>3404</v>
      </c>
      <c r="N5260" t="b">
        <f>IF(ETMRouteStages[[#This Row],[RID]]=A5259,ETMRouteStages[[#This Row],[StageSequence]]=F5259+1,TRUE)</f>
        <v>1</v>
      </c>
    </row>
    <row r="5261" spans="1:14">
      <c r="A5261" t="s">
        <v>6655</v>
      </c>
      <c r="B5261" t="s">
        <v>1844</v>
      </c>
      <c r="C5261" t="s">
        <v>3531</v>
      </c>
      <c r="D5261" s="154">
        <v>7</v>
      </c>
      <c r="E5261" t="s">
        <v>2644</v>
      </c>
      <c r="F5261">
        <v>21</v>
      </c>
      <c r="G5261">
        <v>27</v>
      </c>
      <c r="H5261" t="s">
        <v>3404</v>
      </c>
      <c r="I5261" t="s">
        <v>3515</v>
      </c>
      <c r="K5261" t="s">
        <v>2645</v>
      </c>
      <c r="L5261" t="s">
        <v>2644</v>
      </c>
      <c r="M5261" t="s">
        <v>3404</v>
      </c>
      <c r="N5261" t="b">
        <f>IF(ETMRouteStages[[#This Row],[RID]]=A5260,ETMRouteStages[[#This Row],[StageSequence]]=F5260+1,TRUE)</f>
        <v>1</v>
      </c>
    </row>
    <row r="5262" spans="1:14">
      <c r="A5262" t="s">
        <v>6655</v>
      </c>
      <c r="B5262" t="s">
        <v>1844</v>
      </c>
      <c r="C5262" t="s">
        <v>3531</v>
      </c>
      <c r="D5262" s="154">
        <v>7</v>
      </c>
      <c r="E5262" t="s">
        <v>3002</v>
      </c>
      <c r="F5262">
        <v>22</v>
      </c>
      <c r="G5262">
        <v>28</v>
      </c>
      <c r="H5262" t="s">
        <v>3404</v>
      </c>
      <c r="I5262" t="s">
        <v>3515</v>
      </c>
      <c r="K5262" t="s">
        <v>3003</v>
      </c>
      <c r="L5262" t="s">
        <v>3002</v>
      </c>
      <c r="M5262" t="s">
        <v>3404</v>
      </c>
      <c r="N5262" t="b">
        <f>IF(ETMRouteStages[[#This Row],[RID]]=A5261,ETMRouteStages[[#This Row],[StageSequence]]=F5261+1,TRUE)</f>
        <v>1</v>
      </c>
    </row>
    <row r="5263" spans="1:14">
      <c r="A5263" t="s">
        <v>6656</v>
      </c>
      <c r="B5263" t="s">
        <v>1844</v>
      </c>
      <c r="C5263" t="s">
        <v>3755</v>
      </c>
      <c r="D5263" s="154">
        <v>70</v>
      </c>
      <c r="E5263" t="s">
        <v>1843</v>
      </c>
      <c r="F5263">
        <v>1</v>
      </c>
      <c r="G5263">
        <v>0</v>
      </c>
      <c r="H5263" t="s">
        <v>3404</v>
      </c>
      <c r="I5263" t="s">
        <v>3515</v>
      </c>
      <c r="K5263" t="s">
        <v>1844</v>
      </c>
      <c r="L5263" t="s">
        <v>1843</v>
      </c>
      <c r="M5263" t="s">
        <v>3404</v>
      </c>
      <c r="N5263" t="b">
        <f>IF(ETMRouteStages[[#This Row],[RID]]=A5262,ETMRouteStages[[#This Row],[StageSequence]]=F5262+1,TRUE)</f>
        <v>1</v>
      </c>
    </row>
    <row r="5264" spans="1:14">
      <c r="A5264" t="s">
        <v>6656</v>
      </c>
      <c r="B5264" t="s">
        <v>1844</v>
      </c>
      <c r="C5264" t="s">
        <v>3755</v>
      </c>
      <c r="D5264" s="154">
        <v>70</v>
      </c>
      <c r="E5264" t="s">
        <v>780</v>
      </c>
      <c r="F5264">
        <v>2</v>
      </c>
      <c r="G5264">
        <v>2</v>
      </c>
      <c r="H5264" t="s">
        <v>3404</v>
      </c>
      <c r="I5264" t="s">
        <v>3515</v>
      </c>
      <c r="K5264" t="s">
        <v>781</v>
      </c>
      <c r="L5264" t="s">
        <v>780</v>
      </c>
      <c r="M5264" t="s">
        <v>3404</v>
      </c>
      <c r="N5264" t="b">
        <f>IF(ETMRouteStages[[#This Row],[RID]]=A5263,ETMRouteStages[[#This Row],[StageSequence]]=F5263+1,TRUE)</f>
        <v>1</v>
      </c>
    </row>
    <row r="5265" spans="1:14">
      <c r="A5265" t="s">
        <v>6656</v>
      </c>
      <c r="B5265" t="s">
        <v>1844</v>
      </c>
      <c r="C5265" t="s">
        <v>3755</v>
      </c>
      <c r="D5265" s="154">
        <v>70</v>
      </c>
      <c r="E5265" t="s">
        <v>930</v>
      </c>
      <c r="F5265">
        <v>3</v>
      </c>
      <c r="G5265">
        <v>3</v>
      </c>
      <c r="H5265" t="s">
        <v>3404</v>
      </c>
      <c r="I5265" t="s">
        <v>3515</v>
      </c>
      <c r="K5265" t="s">
        <v>931</v>
      </c>
      <c r="L5265" t="s">
        <v>930</v>
      </c>
      <c r="M5265" t="s">
        <v>3404</v>
      </c>
      <c r="N5265" t="b">
        <f>IF(ETMRouteStages[[#This Row],[RID]]=A5264,ETMRouteStages[[#This Row],[StageSequence]]=F5264+1,TRUE)</f>
        <v>1</v>
      </c>
    </row>
    <row r="5266" spans="1:14">
      <c r="A5266" t="s">
        <v>6656</v>
      </c>
      <c r="B5266" t="s">
        <v>1844</v>
      </c>
      <c r="C5266" t="s">
        <v>3755</v>
      </c>
      <c r="D5266" s="154">
        <v>70</v>
      </c>
      <c r="E5266" t="s">
        <v>2733</v>
      </c>
      <c r="F5266">
        <v>4</v>
      </c>
      <c r="G5266">
        <v>4</v>
      </c>
      <c r="H5266" t="s">
        <v>3404</v>
      </c>
      <c r="I5266" t="s">
        <v>3515</v>
      </c>
      <c r="K5266" t="s">
        <v>2734</v>
      </c>
      <c r="L5266" t="s">
        <v>2733</v>
      </c>
      <c r="M5266" t="s">
        <v>3404</v>
      </c>
      <c r="N5266" t="b">
        <f>IF(ETMRouteStages[[#This Row],[RID]]=A5265,ETMRouteStages[[#This Row],[StageSequence]]=F5265+1,TRUE)</f>
        <v>1</v>
      </c>
    </row>
    <row r="5267" spans="1:14">
      <c r="A5267" t="s">
        <v>6656</v>
      </c>
      <c r="B5267" t="s">
        <v>1844</v>
      </c>
      <c r="C5267" t="s">
        <v>3755</v>
      </c>
      <c r="D5267" s="154">
        <v>70</v>
      </c>
      <c r="E5267" t="s">
        <v>1785</v>
      </c>
      <c r="F5267">
        <v>5</v>
      </c>
      <c r="G5267">
        <v>7</v>
      </c>
      <c r="H5267" t="s">
        <v>3404</v>
      </c>
      <c r="I5267" t="s">
        <v>3515</v>
      </c>
      <c r="K5267" t="s">
        <v>1786</v>
      </c>
      <c r="L5267" t="s">
        <v>1785</v>
      </c>
      <c r="M5267" t="s">
        <v>3404</v>
      </c>
      <c r="N5267" t="b">
        <f>IF(ETMRouteStages[[#This Row],[RID]]=A5266,ETMRouteStages[[#This Row],[StageSequence]]=F5266+1,TRUE)</f>
        <v>1</v>
      </c>
    </row>
    <row r="5268" spans="1:14">
      <c r="A5268" t="s">
        <v>6656</v>
      </c>
      <c r="B5268" t="s">
        <v>1844</v>
      </c>
      <c r="C5268" t="s">
        <v>3755</v>
      </c>
      <c r="D5268" s="154">
        <v>70</v>
      </c>
      <c r="E5268" t="s">
        <v>1007</v>
      </c>
      <c r="F5268">
        <v>6</v>
      </c>
      <c r="G5268">
        <v>10</v>
      </c>
      <c r="H5268" t="s">
        <v>3404</v>
      </c>
      <c r="I5268" t="s">
        <v>3515</v>
      </c>
      <c r="K5268" t="s">
        <v>1008</v>
      </c>
      <c r="L5268" t="s">
        <v>1007</v>
      </c>
      <c r="M5268" t="s">
        <v>3404</v>
      </c>
      <c r="N5268" t="b">
        <f>IF(ETMRouteStages[[#This Row],[RID]]=A5267,ETMRouteStages[[#This Row],[StageSequence]]=F5267+1,TRUE)</f>
        <v>1</v>
      </c>
    </row>
    <row r="5269" spans="1:14">
      <c r="A5269" t="s">
        <v>6656</v>
      </c>
      <c r="B5269" t="s">
        <v>1844</v>
      </c>
      <c r="C5269" t="s">
        <v>3755</v>
      </c>
      <c r="D5269" s="154">
        <v>70</v>
      </c>
      <c r="E5269" t="s">
        <v>846</v>
      </c>
      <c r="F5269">
        <v>7</v>
      </c>
      <c r="G5269">
        <v>11</v>
      </c>
      <c r="H5269" t="s">
        <v>3404</v>
      </c>
      <c r="I5269" t="s">
        <v>3515</v>
      </c>
      <c r="K5269" t="s">
        <v>847</v>
      </c>
      <c r="L5269" t="s">
        <v>846</v>
      </c>
      <c r="M5269" t="s">
        <v>3404</v>
      </c>
      <c r="N5269" t="b">
        <f>IF(ETMRouteStages[[#This Row],[RID]]=A5268,ETMRouteStages[[#This Row],[StageSequence]]=F5268+1,TRUE)</f>
        <v>1</v>
      </c>
    </row>
    <row r="5270" spans="1:14">
      <c r="A5270" t="s">
        <v>6656</v>
      </c>
      <c r="B5270" t="s">
        <v>1844</v>
      </c>
      <c r="C5270" t="s">
        <v>3755</v>
      </c>
      <c r="D5270" s="154">
        <v>70</v>
      </c>
      <c r="E5270" t="s">
        <v>455</v>
      </c>
      <c r="F5270">
        <v>8</v>
      </c>
      <c r="G5270">
        <v>13</v>
      </c>
      <c r="H5270" t="s">
        <v>3500</v>
      </c>
      <c r="I5270" t="s">
        <v>3515</v>
      </c>
      <c r="K5270" t="s">
        <v>456</v>
      </c>
      <c r="L5270" t="s">
        <v>455</v>
      </c>
      <c r="M5270" t="s">
        <v>3500</v>
      </c>
      <c r="N5270" t="b">
        <f>IF(ETMRouteStages[[#This Row],[RID]]=A5269,ETMRouteStages[[#This Row],[StageSequence]]=F5269+1,TRUE)</f>
        <v>1</v>
      </c>
    </row>
    <row r="5271" spans="1:14">
      <c r="A5271" t="s">
        <v>6656</v>
      </c>
      <c r="B5271" t="s">
        <v>1844</v>
      </c>
      <c r="C5271" t="s">
        <v>3755</v>
      </c>
      <c r="D5271" s="154">
        <v>70</v>
      </c>
      <c r="E5271" t="s">
        <v>3146</v>
      </c>
      <c r="F5271">
        <v>9</v>
      </c>
      <c r="G5271">
        <v>14</v>
      </c>
      <c r="H5271" t="s">
        <v>3404</v>
      </c>
      <c r="I5271" t="s">
        <v>3515</v>
      </c>
      <c r="K5271" t="s">
        <v>3147</v>
      </c>
      <c r="L5271" t="s">
        <v>3146</v>
      </c>
      <c r="M5271" t="s">
        <v>3404</v>
      </c>
      <c r="N5271" t="b">
        <f>IF(ETMRouteStages[[#This Row],[RID]]=A5270,ETMRouteStages[[#This Row],[StageSequence]]=F5270+1,TRUE)</f>
        <v>1</v>
      </c>
    </row>
    <row r="5272" spans="1:14">
      <c r="A5272" t="s">
        <v>6656</v>
      </c>
      <c r="B5272" t="s">
        <v>1844</v>
      </c>
      <c r="C5272" t="s">
        <v>3755</v>
      </c>
      <c r="D5272" s="154">
        <v>70</v>
      </c>
      <c r="E5272" t="s">
        <v>3138</v>
      </c>
      <c r="F5272">
        <v>10</v>
      </c>
      <c r="G5272">
        <v>15</v>
      </c>
      <c r="H5272" t="s">
        <v>3404</v>
      </c>
      <c r="I5272" t="s">
        <v>3515</v>
      </c>
      <c r="K5272" t="s">
        <v>3139</v>
      </c>
      <c r="L5272" t="s">
        <v>3138</v>
      </c>
      <c r="M5272" t="s">
        <v>3404</v>
      </c>
      <c r="N5272" t="b">
        <f>IF(ETMRouteStages[[#This Row],[RID]]=A5271,ETMRouteStages[[#This Row],[StageSequence]]=F5271+1,TRUE)</f>
        <v>1</v>
      </c>
    </row>
    <row r="5273" spans="1:14">
      <c r="A5273" t="s">
        <v>6656</v>
      </c>
      <c r="B5273" t="s">
        <v>1844</v>
      </c>
      <c r="C5273" t="s">
        <v>3755</v>
      </c>
      <c r="D5273" s="154">
        <v>70</v>
      </c>
      <c r="E5273" t="s">
        <v>1331</v>
      </c>
      <c r="F5273">
        <v>11</v>
      </c>
      <c r="G5273">
        <v>16</v>
      </c>
      <c r="H5273" t="s">
        <v>3404</v>
      </c>
      <c r="I5273" t="s">
        <v>3515</v>
      </c>
      <c r="K5273" t="s">
        <v>1332</v>
      </c>
      <c r="L5273" t="s">
        <v>1331</v>
      </c>
      <c r="M5273" t="s">
        <v>3404</v>
      </c>
      <c r="N5273" t="b">
        <f>IF(ETMRouteStages[[#This Row],[RID]]=A5272,ETMRouteStages[[#This Row],[StageSequence]]=F5272+1,TRUE)</f>
        <v>1</v>
      </c>
    </row>
    <row r="5274" spans="1:14">
      <c r="A5274" t="s">
        <v>6657</v>
      </c>
      <c r="B5274" t="s">
        <v>1844</v>
      </c>
      <c r="C5274" t="s">
        <v>3762</v>
      </c>
      <c r="D5274" s="154">
        <v>71</v>
      </c>
      <c r="E5274" t="s">
        <v>1934</v>
      </c>
      <c r="F5274">
        <v>1</v>
      </c>
      <c r="G5274">
        <v>0</v>
      </c>
      <c r="H5274" t="s">
        <v>3404</v>
      </c>
      <c r="I5274" t="s">
        <v>3515</v>
      </c>
      <c r="K5274" t="s">
        <v>1935</v>
      </c>
      <c r="L5274" t="s">
        <v>1934</v>
      </c>
      <c r="M5274" t="s">
        <v>3404</v>
      </c>
      <c r="N5274" t="b">
        <f>IF(ETMRouteStages[[#This Row],[RID]]=A5273,ETMRouteStages[[#This Row],[StageSequence]]=F5273+1,TRUE)</f>
        <v>1</v>
      </c>
    </row>
    <row r="5275" spans="1:14">
      <c r="A5275" t="s">
        <v>6657</v>
      </c>
      <c r="B5275" t="s">
        <v>1844</v>
      </c>
      <c r="C5275" t="s">
        <v>3762</v>
      </c>
      <c r="D5275" s="154">
        <v>71</v>
      </c>
      <c r="E5275" t="s">
        <v>678</v>
      </c>
      <c r="F5275">
        <v>2</v>
      </c>
      <c r="G5275">
        <v>2</v>
      </c>
      <c r="H5275" t="s">
        <v>3404</v>
      </c>
      <c r="I5275" t="s">
        <v>3515</v>
      </c>
      <c r="K5275" t="s">
        <v>679</v>
      </c>
      <c r="L5275" t="s">
        <v>678</v>
      </c>
      <c r="M5275" t="s">
        <v>3404</v>
      </c>
      <c r="N5275" t="b">
        <f>IF(ETMRouteStages[[#This Row],[RID]]=A5274,ETMRouteStages[[#This Row],[StageSequence]]=F5274+1,TRUE)</f>
        <v>1</v>
      </c>
    </row>
    <row r="5276" spans="1:14">
      <c r="A5276" t="s">
        <v>6657</v>
      </c>
      <c r="B5276" t="s">
        <v>1844</v>
      </c>
      <c r="C5276" t="s">
        <v>3762</v>
      </c>
      <c r="D5276" s="154">
        <v>71</v>
      </c>
      <c r="E5276" t="s">
        <v>1936</v>
      </c>
      <c r="F5276">
        <v>3</v>
      </c>
      <c r="G5276">
        <v>4</v>
      </c>
      <c r="H5276" t="s">
        <v>3404</v>
      </c>
      <c r="I5276" t="s">
        <v>3515</v>
      </c>
      <c r="K5276" t="s">
        <v>1937</v>
      </c>
      <c r="L5276" t="s">
        <v>1936</v>
      </c>
      <c r="M5276" t="s">
        <v>3404</v>
      </c>
      <c r="N5276" t="b">
        <f>IF(ETMRouteStages[[#This Row],[RID]]=A5275,ETMRouteStages[[#This Row],[StageSequence]]=F5275+1,TRUE)</f>
        <v>1</v>
      </c>
    </row>
    <row r="5277" spans="1:14">
      <c r="A5277" t="s">
        <v>6657</v>
      </c>
      <c r="B5277" t="s">
        <v>1844</v>
      </c>
      <c r="C5277" t="s">
        <v>3762</v>
      </c>
      <c r="D5277" s="154">
        <v>71</v>
      </c>
      <c r="E5277" t="s">
        <v>2453</v>
      </c>
      <c r="F5277">
        <v>4</v>
      </c>
      <c r="G5277">
        <v>7</v>
      </c>
      <c r="H5277" t="s">
        <v>3500</v>
      </c>
      <c r="I5277" t="s">
        <v>3515</v>
      </c>
      <c r="K5277" t="s">
        <v>2454</v>
      </c>
      <c r="L5277" t="s">
        <v>2453</v>
      </c>
      <c r="M5277" t="s">
        <v>3500</v>
      </c>
      <c r="N5277" t="b">
        <f>IF(ETMRouteStages[[#This Row],[RID]]=A5276,ETMRouteStages[[#This Row],[StageSequence]]=F5276+1,TRUE)</f>
        <v>1</v>
      </c>
    </row>
    <row r="5278" spans="1:14">
      <c r="A5278" t="s">
        <v>6657</v>
      </c>
      <c r="B5278" t="s">
        <v>1844</v>
      </c>
      <c r="C5278" t="s">
        <v>3762</v>
      </c>
      <c r="D5278" s="154">
        <v>71</v>
      </c>
      <c r="E5278" t="s">
        <v>950</v>
      </c>
      <c r="F5278">
        <v>5</v>
      </c>
      <c r="G5278">
        <v>11</v>
      </c>
      <c r="H5278" t="s">
        <v>3404</v>
      </c>
      <c r="I5278" t="s">
        <v>3515</v>
      </c>
      <c r="K5278" t="s">
        <v>951</v>
      </c>
      <c r="L5278" t="s">
        <v>950</v>
      </c>
      <c r="M5278" t="s">
        <v>3404</v>
      </c>
      <c r="N5278" t="b">
        <f>IF(ETMRouteStages[[#This Row],[RID]]=A5277,ETMRouteStages[[#This Row],[StageSequence]]=F5277+1,TRUE)</f>
        <v>1</v>
      </c>
    </row>
    <row r="5279" spans="1:14">
      <c r="A5279" t="s">
        <v>6657</v>
      </c>
      <c r="B5279" t="s">
        <v>1844</v>
      </c>
      <c r="C5279" t="s">
        <v>3762</v>
      </c>
      <c r="D5279" s="154">
        <v>71</v>
      </c>
      <c r="E5279" t="s">
        <v>1580</v>
      </c>
      <c r="F5279">
        <v>6</v>
      </c>
      <c r="G5279">
        <v>13</v>
      </c>
      <c r="H5279" t="s">
        <v>3404</v>
      </c>
      <c r="I5279" t="s">
        <v>3515</v>
      </c>
      <c r="K5279" t="s">
        <v>1581</v>
      </c>
      <c r="L5279" t="s">
        <v>1580</v>
      </c>
      <c r="M5279" t="s">
        <v>3404</v>
      </c>
      <c r="N5279" t="b">
        <f>IF(ETMRouteStages[[#This Row],[RID]]=A5278,ETMRouteStages[[#This Row],[StageSequence]]=F5278+1,TRUE)</f>
        <v>1</v>
      </c>
    </row>
    <row r="5280" spans="1:14">
      <c r="A5280" t="s">
        <v>6657</v>
      </c>
      <c r="B5280" t="s">
        <v>1844</v>
      </c>
      <c r="C5280" t="s">
        <v>3762</v>
      </c>
      <c r="D5280" s="154">
        <v>71</v>
      </c>
      <c r="E5280" t="s">
        <v>2948</v>
      </c>
      <c r="F5280">
        <v>7</v>
      </c>
      <c r="G5280">
        <v>15</v>
      </c>
      <c r="H5280" t="s">
        <v>3404</v>
      </c>
      <c r="I5280" t="s">
        <v>3515</v>
      </c>
      <c r="K5280" t="s">
        <v>2949</v>
      </c>
      <c r="L5280" t="s">
        <v>2948</v>
      </c>
      <c r="M5280" t="s">
        <v>3404</v>
      </c>
      <c r="N5280" t="b">
        <f>IF(ETMRouteStages[[#This Row],[RID]]=A5279,ETMRouteStages[[#This Row],[StageSequence]]=F5279+1,TRUE)</f>
        <v>1</v>
      </c>
    </row>
    <row r="5281" spans="1:14">
      <c r="A5281" t="s">
        <v>6657</v>
      </c>
      <c r="B5281" t="s">
        <v>1844</v>
      </c>
      <c r="C5281" t="s">
        <v>3762</v>
      </c>
      <c r="D5281" s="154">
        <v>71</v>
      </c>
      <c r="E5281" t="s">
        <v>1148</v>
      </c>
      <c r="F5281">
        <v>8</v>
      </c>
      <c r="G5281">
        <v>17</v>
      </c>
      <c r="H5281" t="s">
        <v>3404</v>
      </c>
      <c r="I5281" t="s">
        <v>3515</v>
      </c>
      <c r="K5281" t="s">
        <v>1149</v>
      </c>
      <c r="L5281" t="s">
        <v>1148</v>
      </c>
      <c r="M5281" t="s">
        <v>3404</v>
      </c>
      <c r="N5281" t="b">
        <f>IF(ETMRouteStages[[#This Row],[RID]]=A5280,ETMRouteStages[[#This Row],[StageSequence]]=F5280+1,TRUE)</f>
        <v>1</v>
      </c>
    </row>
    <row r="5282" spans="1:14">
      <c r="A5282" t="s">
        <v>6658</v>
      </c>
      <c r="B5282" t="s">
        <v>1844</v>
      </c>
      <c r="C5282" t="s">
        <v>3766</v>
      </c>
      <c r="D5282" s="154">
        <v>72</v>
      </c>
      <c r="E5282" t="s">
        <v>2201</v>
      </c>
      <c r="F5282">
        <v>1</v>
      </c>
      <c r="G5282">
        <v>0</v>
      </c>
      <c r="H5282" t="s">
        <v>3404</v>
      </c>
      <c r="I5282" t="s">
        <v>3515</v>
      </c>
      <c r="K5282" t="s">
        <v>2202</v>
      </c>
      <c r="L5282" t="s">
        <v>2201</v>
      </c>
      <c r="M5282" t="s">
        <v>3404</v>
      </c>
      <c r="N5282" t="b">
        <f>IF(ETMRouteStages[[#This Row],[RID]]=A5281,ETMRouteStages[[#This Row],[StageSequence]]=F5281+1,TRUE)</f>
        <v>1</v>
      </c>
    </row>
    <row r="5283" spans="1:14">
      <c r="A5283" t="s">
        <v>6658</v>
      </c>
      <c r="B5283" t="s">
        <v>1844</v>
      </c>
      <c r="C5283" t="s">
        <v>3766</v>
      </c>
      <c r="D5283" s="154">
        <v>72</v>
      </c>
      <c r="E5283" t="s">
        <v>2739</v>
      </c>
      <c r="F5283">
        <v>2</v>
      </c>
      <c r="G5283">
        <v>3</v>
      </c>
      <c r="H5283" t="s">
        <v>3404</v>
      </c>
      <c r="I5283" t="s">
        <v>3515</v>
      </c>
      <c r="K5283" t="s">
        <v>2740</v>
      </c>
      <c r="L5283" t="s">
        <v>2739</v>
      </c>
      <c r="M5283" t="s">
        <v>3404</v>
      </c>
      <c r="N5283" t="b">
        <f>IF(ETMRouteStages[[#This Row],[RID]]=A5282,ETMRouteStages[[#This Row],[StageSequence]]=F5282+1,TRUE)</f>
        <v>1</v>
      </c>
    </row>
    <row r="5284" spans="1:14">
      <c r="A5284" t="s">
        <v>6658</v>
      </c>
      <c r="B5284" t="s">
        <v>1844</v>
      </c>
      <c r="C5284" t="s">
        <v>3766</v>
      </c>
      <c r="D5284" s="154">
        <v>72</v>
      </c>
      <c r="E5284" t="s">
        <v>626</v>
      </c>
      <c r="F5284">
        <v>3</v>
      </c>
      <c r="G5284">
        <v>4</v>
      </c>
      <c r="H5284" t="s">
        <v>3404</v>
      </c>
      <c r="I5284" t="s">
        <v>3515</v>
      </c>
      <c r="K5284" t="s">
        <v>627</v>
      </c>
      <c r="L5284" t="s">
        <v>626</v>
      </c>
      <c r="M5284" t="s">
        <v>3404</v>
      </c>
      <c r="N5284" t="b">
        <f>IF(ETMRouteStages[[#This Row],[RID]]=A5283,ETMRouteStages[[#This Row],[StageSequence]]=F5283+1,TRUE)</f>
        <v>1</v>
      </c>
    </row>
    <row r="5285" spans="1:14">
      <c r="A5285" t="s">
        <v>6658</v>
      </c>
      <c r="B5285" t="s">
        <v>1844</v>
      </c>
      <c r="C5285" t="s">
        <v>3766</v>
      </c>
      <c r="D5285" s="154">
        <v>72</v>
      </c>
      <c r="E5285" t="s">
        <v>628</v>
      </c>
      <c r="F5285">
        <v>4</v>
      </c>
      <c r="G5285">
        <v>6</v>
      </c>
      <c r="H5285" t="s">
        <v>3404</v>
      </c>
      <c r="I5285" t="s">
        <v>3515</v>
      </c>
      <c r="K5285" t="s">
        <v>629</v>
      </c>
      <c r="L5285" t="s">
        <v>628</v>
      </c>
      <c r="M5285" t="s">
        <v>3404</v>
      </c>
      <c r="N5285" t="b">
        <f>IF(ETMRouteStages[[#This Row],[RID]]=A5284,ETMRouteStages[[#This Row],[StageSequence]]=F5284+1,TRUE)</f>
        <v>1</v>
      </c>
    </row>
    <row r="5286" spans="1:14">
      <c r="A5286" t="s">
        <v>6658</v>
      </c>
      <c r="B5286" t="s">
        <v>1844</v>
      </c>
      <c r="C5286" t="s">
        <v>3766</v>
      </c>
      <c r="D5286" s="154">
        <v>72</v>
      </c>
      <c r="E5286" t="s">
        <v>2693</v>
      </c>
      <c r="F5286">
        <v>5</v>
      </c>
      <c r="G5286">
        <v>8</v>
      </c>
      <c r="H5286" t="s">
        <v>3404</v>
      </c>
      <c r="I5286" t="s">
        <v>3515</v>
      </c>
      <c r="K5286" t="s">
        <v>2694</v>
      </c>
      <c r="L5286" t="s">
        <v>2693</v>
      </c>
      <c r="M5286" t="s">
        <v>3404</v>
      </c>
      <c r="N5286" t="b">
        <f>IF(ETMRouteStages[[#This Row],[RID]]=A5285,ETMRouteStages[[#This Row],[StageSequence]]=F5285+1,TRUE)</f>
        <v>1</v>
      </c>
    </row>
    <row r="5287" spans="1:14">
      <c r="A5287" t="s">
        <v>6658</v>
      </c>
      <c r="B5287" t="s">
        <v>1844</v>
      </c>
      <c r="C5287" t="s">
        <v>3766</v>
      </c>
      <c r="D5287" s="154">
        <v>72</v>
      </c>
      <c r="E5287" t="s">
        <v>1291</v>
      </c>
      <c r="F5287">
        <v>6</v>
      </c>
      <c r="G5287">
        <v>10</v>
      </c>
      <c r="H5287" t="s">
        <v>3404</v>
      </c>
      <c r="I5287" t="s">
        <v>3515</v>
      </c>
      <c r="K5287" t="s">
        <v>1292</v>
      </c>
      <c r="L5287" t="s">
        <v>1291</v>
      </c>
      <c r="M5287" t="s">
        <v>3404</v>
      </c>
      <c r="N5287" t="b">
        <f>IF(ETMRouteStages[[#This Row],[RID]]=A5286,ETMRouteStages[[#This Row],[StageSequence]]=F5286+1,TRUE)</f>
        <v>1</v>
      </c>
    </row>
    <row r="5288" spans="1:14">
      <c r="A5288" t="s">
        <v>6658</v>
      </c>
      <c r="B5288" t="s">
        <v>1844</v>
      </c>
      <c r="C5288" t="s">
        <v>3766</v>
      </c>
      <c r="D5288" s="154">
        <v>72</v>
      </c>
      <c r="E5288" t="s">
        <v>2286</v>
      </c>
      <c r="F5288">
        <v>7</v>
      </c>
      <c r="G5288">
        <v>12</v>
      </c>
      <c r="H5288" t="s">
        <v>3404</v>
      </c>
      <c r="I5288" t="s">
        <v>3515</v>
      </c>
      <c r="K5288" t="s">
        <v>2287</v>
      </c>
      <c r="L5288" t="s">
        <v>2286</v>
      </c>
      <c r="M5288" t="s">
        <v>3404</v>
      </c>
      <c r="N5288" t="b">
        <f>IF(ETMRouteStages[[#This Row],[RID]]=A5287,ETMRouteStages[[#This Row],[StageSequence]]=F5287+1,TRUE)</f>
        <v>1</v>
      </c>
    </row>
    <row r="5289" spans="1:14">
      <c r="A5289" t="s">
        <v>6658</v>
      </c>
      <c r="B5289" t="s">
        <v>1844</v>
      </c>
      <c r="C5289" t="s">
        <v>3766</v>
      </c>
      <c r="D5289" s="154">
        <v>72</v>
      </c>
      <c r="E5289" t="s">
        <v>424</v>
      </c>
      <c r="F5289">
        <v>8</v>
      </c>
      <c r="G5289">
        <v>14</v>
      </c>
      <c r="H5289" t="s">
        <v>3404</v>
      </c>
      <c r="I5289" t="s">
        <v>3515</v>
      </c>
      <c r="K5289" t="s">
        <v>425</v>
      </c>
      <c r="L5289" t="s">
        <v>424</v>
      </c>
      <c r="M5289" t="s">
        <v>3404</v>
      </c>
      <c r="N5289" t="b">
        <f>IF(ETMRouteStages[[#This Row],[RID]]=A5288,ETMRouteStages[[#This Row],[StageSequence]]=F5288+1,TRUE)</f>
        <v>1</v>
      </c>
    </row>
    <row r="5290" spans="1:14">
      <c r="A5290" t="s">
        <v>6658</v>
      </c>
      <c r="B5290" t="s">
        <v>1844</v>
      </c>
      <c r="C5290" t="s">
        <v>3766</v>
      </c>
      <c r="D5290" s="154">
        <v>72</v>
      </c>
      <c r="E5290" t="s">
        <v>976</v>
      </c>
      <c r="F5290">
        <v>9</v>
      </c>
      <c r="G5290">
        <v>16</v>
      </c>
      <c r="H5290" t="s">
        <v>3404</v>
      </c>
      <c r="I5290" t="s">
        <v>3515</v>
      </c>
      <c r="K5290" t="s">
        <v>977</v>
      </c>
      <c r="L5290" t="s">
        <v>976</v>
      </c>
      <c r="M5290" t="s">
        <v>3404</v>
      </c>
      <c r="N5290" t="b">
        <f>IF(ETMRouteStages[[#This Row],[RID]]=A5289,ETMRouteStages[[#This Row],[StageSequence]]=F5289+1,TRUE)</f>
        <v>1</v>
      </c>
    </row>
    <row r="5291" spans="1:14">
      <c r="A5291" t="s">
        <v>6658</v>
      </c>
      <c r="B5291" t="s">
        <v>1844</v>
      </c>
      <c r="C5291" t="s">
        <v>3766</v>
      </c>
      <c r="D5291" s="154">
        <v>72</v>
      </c>
      <c r="E5291" t="s">
        <v>2181</v>
      </c>
      <c r="F5291">
        <v>10</v>
      </c>
      <c r="G5291">
        <v>18</v>
      </c>
      <c r="H5291" t="s">
        <v>3404</v>
      </c>
      <c r="I5291" t="s">
        <v>3515</v>
      </c>
      <c r="K5291" t="s">
        <v>2182</v>
      </c>
      <c r="L5291" t="s">
        <v>2181</v>
      </c>
      <c r="M5291" t="s">
        <v>3404</v>
      </c>
      <c r="N5291" t="b">
        <f>IF(ETMRouteStages[[#This Row],[RID]]=A5290,ETMRouteStages[[#This Row],[StageSequence]]=F5290+1,TRUE)</f>
        <v>1</v>
      </c>
    </row>
    <row r="5292" spans="1:14">
      <c r="A5292" t="s">
        <v>6658</v>
      </c>
      <c r="B5292" t="s">
        <v>1844</v>
      </c>
      <c r="C5292" t="s">
        <v>3766</v>
      </c>
      <c r="D5292" s="154">
        <v>72</v>
      </c>
      <c r="E5292" t="s">
        <v>1679</v>
      </c>
      <c r="F5292">
        <v>11</v>
      </c>
      <c r="G5292">
        <v>19</v>
      </c>
      <c r="H5292" t="s">
        <v>3404</v>
      </c>
      <c r="I5292" t="s">
        <v>3515</v>
      </c>
      <c r="K5292" t="s">
        <v>1680</v>
      </c>
      <c r="L5292" t="s">
        <v>1679</v>
      </c>
      <c r="M5292" t="s">
        <v>3404</v>
      </c>
      <c r="N5292" t="b">
        <f>IF(ETMRouteStages[[#This Row],[RID]]=A5291,ETMRouteStages[[#This Row],[StageSequence]]=F5291+1,TRUE)</f>
        <v>1</v>
      </c>
    </row>
    <row r="5293" spans="1:14">
      <c r="A5293" t="s">
        <v>6658</v>
      </c>
      <c r="B5293" t="s">
        <v>1844</v>
      </c>
      <c r="C5293" t="s">
        <v>3766</v>
      </c>
      <c r="D5293" s="154">
        <v>72</v>
      </c>
      <c r="E5293" t="s">
        <v>2874</v>
      </c>
      <c r="F5293">
        <v>12</v>
      </c>
      <c r="G5293">
        <v>20</v>
      </c>
      <c r="H5293" t="s">
        <v>3404</v>
      </c>
      <c r="I5293" t="s">
        <v>3515</v>
      </c>
      <c r="K5293" t="s">
        <v>2875</v>
      </c>
      <c r="L5293" t="s">
        <v>2874</v>
      </c>
      <c r="M5293" t="s">
        <v>3404</v>
      </c>
      <c r="N5293" t="b">
        <f>IF(ETMRouteStages[[#This Row],[RID]]=A5292,ETMRouteStages[[#This Row],[StageSequence]]=F5292+1,TRUE)</f>
        <v>1</v>
      </c>
    </row>
    <row r="5294" spans="1:14">
      <c r="A5294" t="s">
        <v>6658</v>
      </c>
      <c r="B5294" t="s">
        <v>1844</v>
      </c>
      <c r="C5294" t="s">
        <v>3766</v>
      </c>
      <c r="D5294" s="154">
        <v>72</v>
      </c>
      <c r="E5294" t="s">
        <v>2294</v>
      </c>
      <c r="F5294">
        <v>13</v>
      </c>
      <c r="G5294">
        <v>21</v>
      </c>
      <c r="H5294" t="s">
        <v>3404</v>
      </c>
      <c r="I5294" t="s">
        <v>3515</v>
      </c>
      <c r="K5294" t="s">
        <v>2295</v>
      </c>
      <c r="L5294" t="s">
        <v>2294</v>
      </c>
      <c r="M5294" t="s">
        <v>3404</v>
      </c>
      <c r="N5294" t="b">
        <f>IF(ETMRouteStages[[#This Row],[RID]]=A5293,ETMRouteStages[[#This Row],[StageSequence]]=F5293+1,TRUE)</f>
        <v>1</v>
      </c>
    </row>
    <row r="5295" spans="1:14">
      <c r="A5295" t="s">
        <v>6658</v>
      </c>
      <c r="B5295" t="s">
        <v>1844</v>
      </c>
      <c r="C5295" t="s">
        <v>3766</v>
      </c>
      <c r="D5295" s="154">
        <v>72</v>
      </c>
      <c r="E5295" t="s">
        <v>3040</v>
      </c>
      <c r="F5295">
        <v>14</v>
      </c>
      <c r="G5295">
        <v>23</v>
      </c>
      <c r="H5295" t="s">
        <v>3404</v>
      </c>
      <c r="I5295" t="s">
        <v>3515</v>
      </c>
      <c r="K5295" t="s">
        <v>3041</v>
      </c>
      <c r="L5295" t="s">
        <v>3040</v>
      </c>
      <c r="M5295" t="s">
        <v>3404</v>
      </c>
      <c r="N5295" t="b">
        <f>IF(ETMRouteStages[[#This Row],[RID]]=A5294,ETMRouteStages[[#This Row],[StageSequence]]=F5294+1,TRUE)</f>
        <v>1</v>
      </c>
    </row>
    <row r="5296" spans="1:14">
      <c r="A5296" t="s">
        <v>6658</v>
      </c>
      <c r="B5296" t="s">
        <v>1844</v>
      </c>
      <c r="C5296" t="s">
        <v>3766</v>
      </c>
      <c r="D5296" s="154">
        <v>72</v>
      </c>
      <c r="E5296" t="s">
        <v>2727</v>
      </c>
      <c r="F5296">
        <v>15</v>
      </c>
      <c r="G5296">
        <v>24</v>
      </c>
      <c r="H5296" t="s">
        <v>3404</v>
      </c>
      <c r="I5296" t="s">
        <v>3515</v>
      </c>
      <c r="K5296" t="s">
        <v>2728</v>
      </c>
      <c r="L5296" t="s">
        <v>2727</v>
      </c>
      <c r="M5296" t="s">
        <v>3404</v>
      </c>
      <c r="N5296" t="b">
        <f>IF(ETMRouteStages[[#This Row],[RID]]=A5295,ETMRouteStages[[#This Row],[StageSequence]]=F5295+1,TRUE)</f>
        <v>1</v>
      </c>
    </row>
    <row r="5297" spans="1:14">
      <c r="A5297" t="s">
        <v>6658</v>
      </c>
      <c r="B5297" t="s">
        <v>1844</v>
      </c>
      <c r="C5297" t="s">
        <v>3766</v>
      </c>
      <c r="D5297" s="154">
        <v>72</v>
      </c>
      <c r="E5297" t="s">
        <v>428</v>
      </c>
      <c r="F5297">
        <v>16</v>
      </c>
      <c r="G5297">
        <v>25</v>
      </c>
      <c r="H5297" t="s">
        <v>3404</v>
      </c>
      <c r="I5297" t="s">
        <v>3515</v>
      </c>
      <c r="K5297" t="s">
        <v>429</v>
      </c>
      <c r="L5297" t="s">
        <v>428</v>
      </c>
      <c r="M5297" t="s">
        <v>3404</v>
      </c>
      <c r="N5297" t="b">
        <f>IF(ETMRouteStages[[#This Row],[RID]]=A5296,ETMRouteStages[[#This Row],[StageSequence]]=F5296+1,TRUE)</f>
        <v>1</v>
      </c>
    </row>
    <row r="5298" spans="1:14">
      <c r="A5298" t="s">
        <v>6658</v>
      </c>
      <c r="B5298" t="s">
        <v>1844</v>
      </c>
      <c r="C5298" t="s">
        <v>3766</v>
      </c>
      <c r="D5298" s="154">
        <v>72</v>
      </c>
      <c r="E5298" t="s">
        <v>2463</v>
      </c>
      <c r="F5298">
        <v>17</v>
      </c>
      <c r="G5298">
        <v>27</v>
      </c>
      <c r="H5298" t="s">
        <v>3404</v>
      </c>
      <c r="I5298" t="s">
        <v>3515</v>
      </c>
      <c r="K5298" t="s">
        <v>2464</v>
      </c>
      <c r="L5298" t="s">
        <v>2463</v>
      </c>
      <c r="M5298" t="s">
        <v>3404</v>
      </c>
      <c r="N5298" t="b">
        <f>IF(ETMRouteStages[[#This Row],[RID]]=A5297,ETMRouteStages[[#This Row],[StageSequence]]=F5297+1,TRUE)</f>
        <v>1</v>
      </c>
    </row>
    <row r="5299" spans="1:14">
      <c r="A5299" t="s">
        <v>6658</v>
      </c>
      <c r="B5299" t="s">
        <v>1844</v>
      </c>
      <c r="C5299" t="s">
        <v>3766</v>
      </c>
      <c r="D5299" s="154">
        <v>72</v>
      </c>
      <c r="E5299" t="s">
        <v>2127</v>
      </c>
      <c r="F5299">
        <v>18</v>
      </c>
      <c r="G5299">
        <v>28</v>
      </c>
      <c r="H5299" t="s">
        <v>3404</v>
      </c>
      <c r="I5299" t="s">
        <v>3515</v>
      </c>
      <c r="K5299" t="s">
        <v>2128</v>
      </c>
      <c r="L5299" t="s">
        <v>2127</v>
      </c>
      <c r="M5299" t="s">
        <v>3404</v>
      </c>
      <c r="N5299" t="b">
        <f>IF(ETMRouteStages[[#This Row],[RID]]=A5298,ETMRouteStages[[#This Row],[StageSequence]]=F5298+1,TRUE)</f>
        <v>1</v>
      </c>
    </row>
    <row r="5300" spans="1:14">
      <c r="A5300" t="s">
        <v>6658</v>
      </c>
      <c r="B5300" t="s">
        <v>1844</v>
      </c>
      <c r="C5300" t="s">
        <v>3766</v>
      </c>
      <c r="D5300" s="154">
        <v>72</v>
      </c>
      <c r="E5300" t="s">
        <v>1843</v>
      </c>
      <c r="F5300">
        <v>19</v>
      </c>
      <c r="G5300">
        <v>31</v>
      </c>
      <c r="H5300" t="s">
        <v>3404</v>
      </c>
      <c r="I5300" t="s">
        <v>3515</v>
      </c>
      <c r="K5300" t="s">
        <v>1844</v>
      </c>
      <c r="L5300" t="s">
        <v>1843</v>
      </c>
      <c r="M5300" t="s">
        <v>3404</v>
      </c>
      <c r="N5300" t="b">
        <f>IF(ETMRouteStages[[#This Row],[RID]]=A5299,ETMRouteStages[[#This Row],[StageSequence]]=F5299+1,TRUE)</f>
        <v>1</v>
      </c>
    </row>
    <row r="5301" spans="1:14">
      <c r="A5301" t="s">
        <v>6658</v>
      </c>
      <c r="B5301" t="s">
        <v>1844</v>
      </c>
      <c r="C5301" t="s">
        <v>3766</v>
      </c>
      <c r="D5301" s="154">
        <v>72</v>
      </c>
      <c r="E5301" t="s">
        <v>1845</v>
      </c>
      <c r="F5301">
        <v>20</v>
      </c>
      <c r="G5301">
        <v>33</v>
      </c>
      <c r="H5301" t="s">
        <v>3404</v>
      </c>
      <c r="I5301" t="s">
        <v>3515</v>
      </c>
      <c r="K5301" t="s">
        <v>1846</v>
      </c>
      <c r="L5301" t="s">
        <v>1845</v>
      </c>
      <c r="M5301" t="s">
        <v>3404</v>
      </c>
      <c r="N5301" t="b">
        <f>IF(ETMRouteStages[[#This Row],[RID]]=A5300,ETMRouteStages[[#This Row],[StageSequence]]=F5300+1,TRUE)</f>
        <v>1</v>
      </c>
    </row>
    <row r="5302" spans="1:14">
      <c r="A5302" t="s">
        <v>6658</v>
      </c>
      <c r="B5302" t="s">
        <v>1844</v>
      </c>
      <c r="C5302" t="s">
        <v>3766</v>
      </c>
      <c r="D5302" s="154">
        <v>72</v>
      </c>
      <c r="E5302" t="s">
        <v>2183</v>
      </c>
      <c r="F5302">
        <v>21</v>
      </c>
      <c r="G5302">
        <v>34</v>
      </c>
      <c r="H5302" t="s">
        <v>3404</v>
      </c>
      <c r="I5302" t="s">
        <v>3515</v>
      </c>
      <c r="K5302" t="s">
        <v>2184</v>
      </c>
      <c r="L5302" t="s">
        <v>2183</v>
      </c>
      <c r="M5302" t="s">
        <v>3404</v>
      </c>
      <c r="N5302" t="b">
        <f>IF(ETMRouteStages[[#This Row],[RID]]=A5301,ETMRouteStages[[#This Row],[StageSequence]]=F5301+1,TRUE)</f>
        <v>1</v>
      </c>
    </row>
    <row r="5303" spans="1:14">
      <c r="A5303" t="s">
        <v>6658</v>
      </c>
      <c r="B5303" t="s">
        <v>1844</v>
      </c>
      <c r="C5303" t="s">
        <v>3766</v>
      </c>
      <c r="D5303" s="154">
        <v>72</v>
      </c>
      <c r="E5303" t="s">
        <v>392</v>
      </c>
      <c r="F5303">
        <v>22</v>
      </c>
      <c r="G5303">
        <v>35</v>
      </c>
      <c r="H5303" t="s">
        <v>3404</v>
      </c>
      <c r="I5303" t="s">
        <v>3515</v>
      </c>
      <c r="K5303" t="s">
        <v>393</v>
      </c>
      <c r="L5303" t="s">
        <v>392</v>
      </c>
      <c r="M5303" t="s">
        <v>3404</v>
      </c>
      <c r="N5303" t="b">
        <f>IF(ETMRouteStages[[#This Row],[RID]]=A5302,ETMRouteStages[[#This Row],[StageSequence]]=F5302+1,TRUE)</f>
        <v>1</v>
      </c>
    </row>
    <row r="5304" spans="1:14">
      <c r="A5304" t="s">
        <v>6658</v>
      </c>
      <c r="B5304" t="s">
        <v>1844</v>
      </c>
      <c r="C5304" t="s">
        <v>3766</v>
      </c>
      <c r="D5304" s="154">
        <v>72</v>
      </c>
      <c r="E5304" t="s">
        <v>2425</v>
      </c>
      <c r="F5304">
        <v>23</v>
      </c>
      <c r="G5304">
        <v>36</v>
      </c>
      <c r="H5304" t="s">
        <v>3404</v>
      </c>
      <c r="I5304" t="s">
        <v>3515</v>
      </c>
      <c r="K5304" t="s">
        <v>2426</v>
      </c>
      <c r="L5304" t="s">
        <v>2425</v>
      </c>
      <c r="M5304" t="s">
        <v>3404</v>
      </c>
      <c r="N5304" t="b">
        <f>IF(ETMRouteStages[[#This Row],[RID]]=A5303,ETMRouteStages[[#This Row],[StageSequence]]=F5303+1,TRUE)</f>
        <v>1</v>
      </c>
    </row>
    <row r="5305" spans="1:14">
      <c r="A5305" t="s">
        <v>6658</v>
      </c>
      <c r="B5305" t="s">
        <v>1844</v>
      </c>
      <c r="C5305" t="s">
        <v>3766</v>
      </c>
      <c r="D5305" s="154">
        <v>72</v>
      </c>
      <c r="E5305" t="s">
        <v>1898</v>
      </c>
      <c r="F5305">
        <v>24</v>
      </c>
      <c r="G5305">
        <v>37</v>
      </c>
      <c r="H5305" t="s">
        <v>3404</v>
      </c>
      <c r="I5305" t="s">
        <v>3515</v>
      </c>
      <c r="K5305" t="s">
        <v>1899</v>
      </c>
      <c r="L5305" t="s">
        <v>1898</v>
      </c>
      <c r="M5305" t="s">
        <v>3404</v>
      </c>
      <c r="N5305" t="b">
        <f>IF(ETMRouteStages[[#This Row],[RID]]=A5304,ETMRouteStages[[#This Row],[StageSequence]]=F5304+1,TRUE)</f>
        <v>1</v>
      </c>
    </row>
    <row r="5306" spans="1:14">
      <c r="A5306" t="s">
        <v>6658</v>
      </c>
      <c r="B5306" t="s">
        <v>1844</v>
      </c>
      <c r="C5306" t="s">
        <v>3766</v>
      </c>
      <c r="D5306" s="154">
        <v>72</v>
      </c>
      <c r="E5306" t="s">
        <v>1233</v>
      </c>
      <c r="F5306">
        <v>25</v>
      </c>
      <c r="G5306">
        <v>38</v>
      </c>
      <c r="H5306" t="s">
        <v>3404</v>
      </c>
      <c r="I5306" t="s">
        <v>3515</v>
      </c>
      <c r="K5306" t="s">
        <v>1234</v>
      </c>
      <c r="L5306" t="s">
        <v>1233</v>
      </c>
      <c r="M5306" t="s">
        <v>3404</v>
      </c>
      <c r="N5306" t="b">
        <f>IF(ETMRouteStages[[#This Row],[RID]]=A5305,ETMRouteStages[[#This Row],[StageSequence]]=F5305+1,TRUE)</f>
        <v>1</v>
      </c>
    </row>
    <row r="5307" spans="1:14">
      <c r="A5307" t="s">
        <v>6658</v>
      </c>
      <c r="B5307" t="s">
        <v>1844</v>
      </c>
      <c r="C5307" t="s">
        <v>3766</v>
      </c>
      <c r="D5307" s="154">
        <v>72</v>
      </c>
      <c r="E5307" t="s">
        <v>1739</v>
      </c>
      <c r="F5307">
        <v>26</v>
      </c>
      <c r="G5307">
        <v>39</v>
      </c>
      <c r="H5307" t="s">
        <v>3404</v>
      </c>
      <c r="I5307" t="s">
        <v>3515</v>
      </c>
      <c r="K5307" t="s">
        <v>1740</v>
      </c>
      <c r="L5307" t="s">
        <v>1739</v>
      </c>
      <c r="M5307" t="s">
        <v>3404</v>
      </c>
      <c r="N5307" t="b">
        <f>IF(ETMRouteStages[[#This Row],[RID]]=A5306,ETMRouteStages[[#This Row],[StageSequence]]=F5306+1,TRUE)</f>
        <v>1</v>
      </c>
    </row>
    <row r="5308" spans="1:14">
      <c r="A5308" t="s">
        <v>6658</v>
      </c>
      <c r="B5308" t="s">
        <v>1844</v>
      </c>
      <c r="C5308" t="s">
        <v>3766</v>
      </c>
      <c r="D5308" s="154">
        <v>72</v>
      </c>
      <c r="E5308" t="s">
        <v>1154</v>
      </c>
      <c r="F5308">
        <v>27</v>
      </c>
      <c r="G5308">
        <v>40</v>
      </c>
      <c r="H5308" t="s">
        <v>3404</v>
      </c>
      <c r="I5308" t="s">
        <v>3515</v>
      </c>
      <c r="K5308" t="s">
        <v>1155</v>
      </c>
      <c r="L5308" t="s">
        <v>1154</v>
      </c>
      <c r="M5308" t="s">
        <v>3404</v>
      </c>
      <c r="N5308" t="b">
        <f>IF(ETMRouteStages[[#This Row],[RID]]=A5307,ETMRouteStages[[#This Row],[StageSequence]]=F5307+1,TRUE)</f>
        <v>1</v>
      </c>
    </row>
    <row r="5309" spans="1:14">
      <c r="A5309" t="s">
        <v>6658</v>
      </c>
      <c r="B5309" t="s">
        <v>1844</v>
      </c>
      <c r="C5309" t="s">
        <v>3766</v>
      </c>
      <c r="D5309" s="154">
        <v>72</v>
      </c>
      <c r="E5309" t="s">
        <v>2171</v>
      </c>
      <c r="F5309">
        <v>28</v>
      </c>
      <c r="G5309">
        <v>41</v>
      </c>
      <c r="H5309" t="s">
        <v>3404</v>
      </c>
      <c r="I5309" t="s">
        <v>3515</v>
      </c>
      <c r="K5309" t="s">
        <v>2172</v>
      </c>
      <c r="L5309" t="s">
        <v>2171</v>
      </c>
      <c r="M5309" t="s">
        <v>3404</v>
      </c>
      <c r="N5309" t="b">
        <f>IF(ETMRouteStages[[#This Row],[RID]]=A5308,ETMRouteStages[[#This Row],[StageSequence]]=F5308+1,TRUE)</f>
        <v>1</v>
      </c>
    </row>
    <row r="5310" spans="1:14">
      <c r="A5310" t="s">
        <v>6658</v>
      </c>
      <c r="B5310" t="s">
        <v>1844</v>
      </c>
      <c r="C5310" t="s">
        <v>3766</v>
      </c>
      <c r="D5310" s="154">
        <v>72</v>
      </c>
      <c r="E5310" t="s">
        <v>1329</v>
      </c>
      <c r="F5310">
        <v>29</v>
      </c>
      <c r="G5310">
        <v>42</v>
      </c>
      <c r="H5310" t="s">
        <v>3404</v>
      </c>
      <c r="I5310" t="s">
        <v>3515</v>
      </c>
      <c r="K5310" t="s">
        <v>1330</v>
      </c>
      <c r="L5310" t="s">
        <v>1329</v>
      </c>
      <c r="M5310" t="s">
        <v>3404</v>
      </c>
      <c r="N5310" t="b">
        <f>IF(ETMRouteStages[[#This Row],[RID]]=A5309,ETMRouteStages[[#This Row],[StageSequence]]=F5309+1,TRUE)</f>
        <v>1</v>
      </c>
    </row>
    <row r="5311" spans="1:14">
      <c r="A5311" t="s">
        <v>6658</v>
      </c>
      <c r="B5311" t="s">
        <v>1844</v>
      </c>
      <c r="C5311" t="s">
        <v>3766</v>
      </c>
      <c r="D5311" s="154">
        <v>72</v>
      </c>
      <c r="E5311" t="s">
        <v>866</v>
      </c>
      <c r="F5311">
        <v>30</v>
      </c>
      <c r="G5311">
        <v>43</v>
      </c>
      <c r="H5311" t="s">
        <v>3404</v>
      </c>
      <c r="I5311" t="s">
        <v>3515</v>
      </c>
      <c r="K5311" t="s">
        <v>867</v>
      </c>
      <c r="L5311" t="s">
        <v>866</v>
      </c>
      <c r="M5311" t="s">
        <v>3404</v>
      </c>
      <c r="N5311" t="b">
        <f>IF(ETMRouteStages[[#This Row],[RID]]=A5310,ETMRouteStages[[#This Row],[StageSequence]]=F5310+1,TRUE)</f>
        <v>1</v>
      </c>
    </row>
    <row r="5312" spans="1:14">
      <c r="A5312" t="s">
        <v>6658</v>
      </c>
      <c r="B5312" t="s">
        <v>1844</v>
      </c>
      <c r="C5312" t="s">
        <v>3766</v>
      </c>
      <c r="D5312" s="154">
        <v>72</v>
      </c>
      <c r="E5312" t="s">
        <v>2233</v>
      </c>
      <c r="F5312">
        <v>31</v>
      </c>
      <c r="G5312">
        <v>45</v>
      </c>
      <c r="H5312" t="s">
        <v>3404</v>
      </c>
      <c r="I5312" t="s">
        <v>3515</v>
      </c>
      <c r="K5312" t="s">
        <v>2234</v>
      </c>
      <c r="L5312" t="s">
        <v>2233</v>
      </c>
      <c r="M5312" t="s">
        <v>3404</v>
      </c>
      <c r="N5312" t="b">
        <f>IF(ETMRouteStages[[#This Row],[RID]]=A5311,ETMRouteStages[[#This Row],[StageSequence]]=F5311+1,TRUE)</f>
        <v>1</v>
      </c>
    </row>
    <row r="5313" spans="1:14">
      <c r="A5313" t="s">
        <v>6658</v>
      </c>
      <c r="B5313" t="s">
        <v>1844</v>
      </c>
      <c r="C5313" t="s">
        <v>3766</v>
      </c>
      <c r="D5313" s="154">
        <v>72</v>
      </c>
      <c r="E5313" t="s">
        <v>2378</v>
      </c>
      <c r="F5313">
        <v>32</v>
      </c>
      <c r="G5313">
        <v>48</v>
      </c>
      <c r="H5313" t="s">
        <v>3404</v>
      </c>
      <c r="I5313" t="s">
        <v>3515</v>
      </c>
      <c r="K5313" t="s">
        <v>2379</v>
      </c>
      <c r="L5313" t="s">
        <v>2378</v>
      </c>
      <c r="M5313" t="s">
        <v>3404</v>
      </c>
      <c r="N5313" t="b">
        <f>IF(ETMRouteStages[[#This Row],[RID]]=A5312,ETMRouteStages[[#This Row],[StageSequence]]=F5312+1,TRUE)</f>
        <v>1</v>
      </c>
    </row>
    <row r="5314" spans="1:14">
      <c r="A5314" t="s">
        <v>6658</v>
      </c>
      <c r="B5314" t="s">
        <v>1844</v>
      </c>
      <c r="C5314" t="s">
        <v>3766</v>
      </c>
      <c r="D5314" s="154">
        <v>72</v>
      </c>
      <c r="E5314" t="s">
        <v>2376</v>
      </c>
      <c r="F5314">
        <v>33</v>
      </c>
      <c r="G5314">
        <v>49</v>
      </c>
      <c r="H5314" t="s">
        <v>3404</v>
      </c>
      <c r="I5314" t="s">
        <v>3515</v>
      </c>
      <c r="K5314" t="s">
        <v>2377</v>
      </c>
      <c r="L5314" t="s">
        <v>2376</v>
      </c>
      <c r="M5314" t="s">
        <v>3404</v>
      </c>
      <c r="N5314" t="b">
        <f>IF(ETMRouteStages[[#This Row],[RID]]=A5313,ETMRouteStages[[#This Row],[StageSequence]]=F5313+1,TRUE)</f>
        <v>1</v>
      </c>
    </row>
    <row r="5315" spans="1:14">
      <c r="A5315" t="s">
        <v>6658</v>
      </c>
      <c r="B5315" t="s">
        <v>1844</v>
      </c>
      <c r="C5315" t="s">
        <v>3766</v>
      </c>
      <c r="D5315" s="154">
        <v>72</v>
      </c>
      <c r="E5315" t="s">
        <v>2858</v>
      </c>
      <c r="F5315">
        <v>34</v>
      </c>
      <c r="G5315">
        <v>50</v>
      </c>
      <c r="H5315" t="s">
        <v>3404</v>
      </c>
      <c r="I5315" t="s">
        <v>3515</v>
      </c>
      <c r="K5315" t="s">
        <v>2859</v>
      </c>
      <c r="L5315" t="s">
        <v>2858</v>
      </c>
      <c r="M5315" t="s">
        <v>3404</v>
      </c>
      <c r="N5315" t="b">
        <f>IF(ETMRouteStages[[#This Row],[RID]]=A5314,ETMRouteStages[[#This Row],[StageSequence]]=F5314+1,TRUE)</f>
        <v>1</v>
      </c>
    </row>
    <row r="5316" spans="1:14">
      <c r="A5316" t="s">
        <v>6658</v>
      </c>
      <c r="B5316" t="s">
        <v>1844</v>
      </c>
      <c r="C5316" t="s">
        <v>3766</v>
      </c>
      <c r="D5316" s="154">
        <v>72</v>
      </c>
      <c r="E5316" t="s">
        <v>2819</v>
      </c>
      <c r="F5316">
        <v>35</v>
      </c>
      <c r="G5316">
        <v>52</v>
      </c>
      <c r="H5316" t="s">
        <v>3404</v>
      </c>
      <c r="I5316" t="s">
        <v>3515</v>
      </c>
      <c r="K5316" t="s">
        <v>2820</v>
      </c>
      <c r="L5316" t="s">
        <v>2819</v>
      </c>
      <c r="M5316" t="s">
        <v>3404</v>
      </c>
      <c r="N5316" t="b">
        <f>IF(ETMRouteStages[[#This Row],[RID]]=A5315,ETMRouteStages[[#This Row],[StageSequence]]=F5315+1,TRUE)</f>
        <v>1</v>
      </c>
    </row>
    <row r="5317" spans="1:14">
      <c r="A5317" t="s">
        <v>6658</v>
      </c>
      <c r="B5317" t="s">
        <v>1844</v>
      </c>
      <c r="C5317" t="s">
        <v>3766</v>
      </c>
      <c r="D5317" s="154">
        <v>72</v>
      </c>
      <c r="E5317" t="s">
        <v>1484</v>
      </c>
      <c r="F5317">
        <v>36</v>
      </c>
      <c r="G5317">
        <v>53</v>
      </c>
      <c r="H5317" t="s">
        <v>3404</v>
      </c>
      <c r="I5317" t="s">
        <v>3515</v>
      </c>
      <c r="K5317" t="s">
        <v>1485</v>
      </c>
      <c r="L5317" t="s">
        <v>1484</v>
      </c>
      <c r="M5317" t="s">
        <v>3404</v>
      </c>
      <c r="N5317" t="b">
        <f>IF(ETMRouteStages[[#This Row],[RID]]=A5316,ETMRouteStages[[#This Row],[StageSequence]]=F5316+1,TRUE)</f>
        <v>1</v>
      </c>
    </row>
    <row r="5318" spans="1:14">
      <c r="A5318" t="s">
        <v>6658</v>
      </c>
      <c r="B5318" t="s">
        <v>1844</v>
      </c>
      <c r="C5318" t="s">
        <v>3766</v>
      </c>
      <c r="D5318" s="154">
        <v>72</v>
      </c>
      <c r="E5318" t="s">
        <v>646</v>
      </c>
      <c r="F5318">
        <v>37</v>
      </c>
      <c r="G5318">
        <v>54</v>
      </c>
      <c r="H5318" t="s">
        <v>3404</v>
      </c>
      <c r="I5318" t="s">
        <v>3515</v>
      </c>
      <c r="K5318" t="s">
        <v>647</v>
      </c>
      <c r="L5318" t="s">
        <v>646</v>
      </c>
      <c r="M5318" t="s">
        <v>3404</v>
      </c>
      <c r="N5318" t="b">
        <f>IF(ETMRouteStages[[#This Row],[RID]]=A5317,ETMRouteStages[[#This Row],[StageSequence]]=F5317+1,TRUE)</f>
        <v>1</v>
      </c>
    </row>
    <row r="5319" spans="1:14">
      <c r="A5319" t="s">
        <v>6658</v>
      </c>
      <c r="B5319" t="s">
        <v>1844</v>
      </c>
      <c r="C5319" t="s">
        <v>3766</v>
      </c>
      <c r="D5319" s="154">
        <v>72</v>
      </c>
      <c r="E5319" t="s">
        <v>1001</v>
      </c>
      <c r="F5319">
        <v>38</v>
      </c>
      <c r="G5319">
        <v>55</v>
      </c>
      <c r="H5319" t="s">
        <v>3404</v>
      </c>
      <c r="I5319" t="s">
        <v>3515</v>
      </c>
      <c r="K5319" t="s">
        <v>1002</v>
      </c>
      <c r="L5319" t="s">
        <v>1001</v>
      </c>
      <c r="M5319" t="s">
        <v>3404</v>
      </c>
      <c r="N5319" t="b">
        <f>IF(ETMRouteStages[[#This Row],[RID]]=A5318,ETMRouteStages[[#This Row],[StageSequence]]=F5318+1,TRUE)</f>
        <v>1</v>
      </c>
    </row>
    <row r="5320" spans="1:14">
      <c r="A5320" t="s">
        <v>6658</v>
      </c>
      <c r="B5320" t="s">
        <v>1844</v>
      </c>
      <c r="C5320" t="s">
        <v>3766</v>
      </c>
      <c r="D5320" s="154">
        <v>72</v>
      </c>
      <c r="E5320" t="s">
        <v>2665</v>
      </c>
      <c r="F5320">
        <v>39</v>
      </c>
      <c r="G5320">
        <v>56</v>
      </c>
      <c r="H5320" t="s">
        <v>3404</v>
      </c>
      <c r="I5320" t="s">
        <v>3515</v>
      </c>
      <c r="K5320" t="s">
        <v>2666</v>
      </c>
      <c r="L5320" t="s">
        <v>2665</v>
      </c>
      <c r="M5320" t="s">
        <v>3404</v>
      </c>
      <c r="N5320" t="b">
        <f>IF(ETMRouteStages[[#This Row],[RID]]=A5319,ETMRouteStages[[#This Row],[StageSequence]]=F5319+1,TRUE)</f>
        <v>1</v>
      </c>
    </row>
    <row r="5321" spans="1:14">
      <c r="A5321" t="s">
        <v>6658</v>
      </c>
      <c r="B5321" t="s">
        <v>1844</v>
      </c>
      <c r="C5321" t="s">
        <v>3766</v>
      </c>
      <c r="D5321" s="154">
        <v>72</v>
      </c>
      <c r="E5321" t="s">
        <v>816</v>
      </c>
      <c r="F5321">
        <v>40</v>
      </c>
      <c r="G5321">
        <v>57</v>
      </c>
      <c r="H5321" t="s">
        <v>3404</v>
      </c>
      <c r="I5321" t="s">
        <v>3515</v>
      </c>
      <c r="K5321" t="s">
        <v>817</v>
      </c>
      <c r="L5321" t="s">
        <v>816</v>
      </c>
      <c r="M5321" t="s">
        <v>3404</v>
      </c>
      <c r="N5321" t="b">
        <f>IF(ETMRouteStages[[#This Row],[RID]]=A5320,ETMRouteStages[[#This Row],[StageSequence]]=F5320+1,TRUE)</f>
        <v>1</v>
      </c>
    </row>
    <row r="5322" spans="1:14">
      <c r="A5322" t="s">
        <v>6658</v>
      </c>
      <c r="B5322" t="s">
        <v>1844</v>
      </c>
      <c r="C5322" t="s">
        <v>3766</v>
      </c>
      <c r="D5322" s="154">
        <v>72</v>
      </c>
      <c r="E5322" t="s">
        <v>999</v>
      </c>
      <c r="F5322">
        <v>41</v>
      </c>
      <c r="G5322">
        <v>58</v>
      </c>
      <c r="H5322" t="s">
        <v>3404</v>
      </c>
      <c r="I5322" t="s">
        <v>3515</v>
      </c>
      <c r="K5322" t="s">
        <v>1000</v>
      </c>
      <c r="L5322" t="s">
        <v>999</v>
      </c>
      <c r="M5322" t="s">
        <v>3404</v>
      </c>
      <c r="N5322" t="b">
        <f>IF(ETMRouteStages[[#This Row],[RID]]=A5321,ETMRouteStages[[#This Row],[StageSequence]]=F5321+1,TRUE)</f>
        <v>1</v>
      </c>
    </row>
    <row r="5323" spans="1:14">
      <c r="A5323" t="s">
        <v>6658</v>
      </c>
      <c r="B5323" t="s">
        <v>1844</v>
      </c>
      <c r="C5323" t="s">
        <v>3766</v>
      </c>
      <c r="D5323" s="154">
        <v>72</v>
      </c>
      <c r="E5323" t="s">
        <v>2709</v>
      </c>
      <c r="F5323">
        <v>42</v>
      </c>
      <c r="G5323">
        <v>59</v>
      </c>
      <c r="H5323" t="s">
        <v>3404</v>
      </c>
      <c r="I5323" t="s">
        <v>3515</v>
      </c>
      <c r="K5323" t="s">
        <v>2710</v>
      </c>
      <c r="L5323" t="s">
        <v>2709</v>
      </c>
      <c r="M5323" t="s">
        <v>3404</v>
      </c>
      <c r="N5323" t="b">
        <f>IF(ETMRouteStages[[#This Row],[RID]]=A5322,ETMRouteStages[[#This Row],[StageSequence]]=F5322+1,TRUE)</f>
        <v>1</v>
      </c>
    </row>
    <row r="5324" spans="1:14">
      <c r="A5324" t="s">
        <v>6658</v>
      </c>
      <c r="B5324" t="s">
        <v>1844</v>
      </c>
      <c r="C5324" t="s">
        <v>3766</v>
      </c>
      <c r="D5324" s="154">
        <v>72</v>
      </c>
      <c r="E5324" t="s">
        <v>2711</v>
      </c>
      <c r="F5324">
        <v>43</v>
      </c>
      <c r="G5324">
        <v>60</v>
      </c>
      <c r="H5324" t="s">
        <v>3404</v>
      </c>
      <c r="I5324" t="s">
        <v>3515</v>
      </c>
      <c r="K5324" t="s">
        <v>2712</v>
      </c>
      <c r="L5324" t="s">
        <v>2711</v>
      </c>
      <c r="M5324" t="s">
        <v>3404</v>
      </c>
      <c r="N5324" t="b">
        <f>IF(ETMRouteStages[[#This Row],[RID]]=A5323,ETMRouteStages[[#This Row],[StageSequence]]=F5323+1,TRUE)</f>
        <v>1</v>
      </c>
    </row>
    <row r="5325" spans="1:14">
      <c r="A5325" t="s">
        <v>6658</v>
      </c>
      <c r="B5325" t="s">
        <v>1844</v>
      </c>
      <c r="C5325" t="s">
        <v>3766</v>
      </c>
      <c r="D5325" s="154">
        <v>72</v>
      </c>
      <c r="E5325" t="s">
        <v>1863</v>
      </c>
      <c r="F5325">
        <v>44</v>
      </c>
      <c r="G5325">
        <v>61</v>
      </c>
      <c r="H5325" t="s">
        <v>3404</v>
      </c>
      <c r="I5325" t="s">
        <v>3515</v>
      </c>
      <c r="K5325" t="s">
        <v>1864</v>
      </c>
      <c r="L5325" t="s">
        <v>1863</v>
      </c>
      <c r="M5325" t="s">
        <v>3404</v>
      </c>
      <c r="N5325" t="b">
        <f>IF(ETMRouteStages[[#This Row],[RID]]=A5324,ETMRouteStages[[#This Row],[StageSequence]]=F5324+1,TRUE)</f>
        <v>1</v>
      </c>
    </row>
    <row r="5326" spans="1:14">
      <c r="A5326" t="s">
        <v>6658</v>
      </c>
      <c r="B5326" t="s">
        <v>1844</v>
      </c>
      <c r="C5326" t="s">
        <v>3766</v>
      </c>
      <c r="D5326" s="154">
        <v>72</v>
      </c>
      <c r="E5326" t="s">
        <v>2540</v>
      </c>
      <c r="F5326">
        <v>45</v>
      </c>
      <c r="G5326">
        <v>62</v>
      </c>
      <c r="H5326" t="s">
        <v>3404</v>
      </c>
      <c r="I5326" t="s">
        <v>3515</v>
      </c>
      <c r="K5326" t="s">
        <v>2541</v>
      </c>
      <c r="L5326" t="s">
        <v>2540</v>
      </c>
      <c r="M5326" t="s">
        <v>3404</v>
      </c>
      <c r="N5326" t="b">
        <f>IF(ETMRouteStages[[#This Row],[RID]]=A5325,ETMRouteStages[[#This Row],[StageSequence]]=F5325+1,TRUE)</f>
        <v>1</v>
      </c>
    </row>
    <row r="5327" spans="1:14">
      <c r="A5327" t="s">
        <v>6658</v>
      </c>
      <c r="B5327" t="s">
        <v>1844</v>
      </c>
      <c r="C5327" t="s">
        <v>3766</v>
      </c>
      <c r="D5327" s="154">
        <v>72</v>
      </c>
      <c r="E5327" t="s">
        <v>2185</v>
      </c>
      <c r="F5327">
        <v>46</v>
      </c>
      <c r="G5327">
        <v>64</v>
      </c>
      <c r="H5327" t="s">
        <v>3404</v>
      </c>
      <c r="I5327" t="s">
        <v>3515</v>
      </c>
      <c r="K5327" t="s">
        <v>2186</v>
      </c>
      <c r="L5327" t="s">
        <v>2185</v>
      </c>
      <c r="M5327" t="s">
        <v>3404</v>
      </c>
      <c r="N5327" t="b">
        <f>IF(ETMRouteStages[[#This Row],[RID]]=A5326,ETMRouteStages[[#This Row],[StageSequence]]=F5326+1,TRUE)</f>
        <v>1</v>
      </c>
    </row>
    <row r="5328" spans="1:14">
      <c r="A5328" t="s">
        <v>6658</v>
      </c>
      <c r="B5328" t="s">
        <v>1844</v>
      </c>
      <c r="C5328" t="s">
        <v>3766</v>
      </c>
      <c r="D5328" s="154">
        <v>72</v>
      </c>
      <c r="E5328" t="s">
        <v>2930</v>
      </c>
      <c r="F5328">
        <v>47</v>
      </c>
      <c r="G5328">
        <v>66</v>
      </c>
      <c r="H5328" t="s">
        <v>3404</v>
      </c>
      <c r="I5328" t="s">
        <v>3515</v>
      </c>
      <c r="K5328" t="s">
        <v>2931</v>
      </c>
      <c r="L5328" t="s">
        <v>2930</v>
      </c>
      <c r="M5328" t="s">
        <v>3404</v>
      </c>
      <c r="N5328" t="b">
        <f>IF(ETMRouteStages[[#This Row],[RID]]=A5327,ETMRouteStages[[#This Row],[StageSequence]]=F5327+1,TRUE)</f>
        <v>1</v>
      </c>
    </row>
    <row r="5329" spans="1:14">
      <c r="A5329" t="s">
        <v>6658</v>
      </c>
      <c r="B5329" t="s">
        <v>1844</v>
      </c>
      <c r="C5329" t="s">
        <v>3766</v>
      </c>
      <c r="D5329" s="154">
        <v>72</v>
      </c>
      <c r="E5329" t="s">
        <v>1057</v>
      </c>
      <c r="F5329">
        <v>48</v>
      </c>
      <c r="G5329">
        <v>67</v>
      </c>
      <c r="H5329" t="s">
        <v>3404</v>
      </c>
      <c r="I5329" t="s">
        <v>3515</v>
      </c>
      <c r="K5329" t="s">
        <v>1058</v>
      </c>
      <c r="L5329" t="s">
        <v>1057</v>
      </c>
      <c r="M5329" t="s">
        <v>3404</v>
      </c>
      <c r="N5329" t="b">
        <f>IF(ETMRouteStages[[#This Row],[RID]]=A5328,ETMRouteStages[[#This Row],[StageSequence]]=F5328+1,TRUE)</f>
        <v>1</v>
      </c>
    </row>
    <row r="5330" spans="1:14">
      <c r="A5330" t="s">
        <v>6658</v>
      </c>
      <c r="B5330" t="s">
        <v>1844</v>
      </c>
      <c r="C5330" t="s">
        <v>3766</v>
      </c>
      <c r="D5330" s="154">
        <v>72</v>
      </c>
      <c r="E5330" t="s">
        <v>2989</v>
      </c>
      <c r="F5330">
        <v>49</v>
      </c>
      <c r="G5330">
        <v>69</v>
      </c>
      <c r="H5330" t="s">
        <v>3404</v>
      </c>
      <c r="I5330" t="s">
        <v>3515</v>
      </c>
      <c r="K5330" t="s">
        <v>2990</v>
      </c>
      <c r="L5330" t="s">
        <v>2989</v>
      </c>
      <c r="M5330" t="s">
        <v>3404</v>
      </c>
      <c r="N5330" t="b">
        <f>IF(ETMRouteStages[[#This Row],[RID]]=A5329,ETMRouteStages[[#This Row],[StageSequence]]=F5329+1,TRUE)</f>
        <v>1</v>
      </c>
    </row>
    <row r="5331" spans="1:14">
      <c r="A5331" t="s">
        <v>6658</v>
      </c>
      <c r="B5331" t="s">
        <v>1844</v>
      </c>
      <c r="C5331" t="s">
        <v>3766</v>
      </c>
      <c r="D5331" s="154">
        <v>72</v>
      </c>
      <c r="E5331" t="s">
        <v>656</v>
      </c>
      <c r="F5331">
        <v>50</v>
      </c>
      <c r="G5331">
        <v>72</v>
      </c>
      <c r="H5331" t="s">
        <v>3404</v>
      </c>
      <c r="I5331" t="s">
        <v>3515</v>
      </c>
      <c r="K5331" t="s">
        <v>657</v>
      </c>
      <c r="L5331" t="s">
        <v>656</v>
      </c>
      <c r="M5331" t="s">
        <v>3404</v>
      </c>
      <c r="N5331" t="b">
        <f>IF(ETMRouteStages[[#This Row],[RID]]=A5330,ETMRouteStages[[#This Row],[StageSequence]]=F5330+1,TRUE)</f>
        <v>1</v>
      </c>
    </row>
    <row r="5332" spans="1:14">
      <c r="A5332" t="s">
        <v>6658</v>
      </c>
      <c r="B5332" t="s">
        <v>1844</v>
      </c>
      <c r="C5332" t="s">
        <v>3766</v>
      </c>
      <c r="D5332" s="154">
        <v>72</v>
      </c>
      <c r="E5332" t="s">
        <v>718</v>
      </c>
      <c r="F5332">
        <v>51</v>
      </c>
      <c r="G5332">
        <v>74</v>
      </c>
      <c r="H5332" t="s">
        <v>3404</v>
      </c>
      <c r="I5332" t="s">
        <v>3515</v>
      </c>
      <c r="K5332" t="s">
        <v>719</v>
      </c>
      <c r="L5332" t="s">
        <v>718</v>
      </c>
      <c r="M5332" t="s">
        <v>3404</v>
      </c>
      <c r="N5332" t="b">
        <f>IF(ETMRouteStages[[#This Row],[RID]]=A5331,ETMRouteStages[[#This Row],[StageSequence]]=F5331+1,TRUE)</f>
        <v>1</v>
      </c>
    </row>
    <row r="5333" spans="1:14">
      <c r="A5333" t="s">
        <v>6658</v>
      </c>
      <c r="B5333" t="s">
        <v>1844</v>
      </c>
      <c r="C5333" t="s">
        <v>3766</v>
      </c>
      <c r="D5333" s="154">
        <v>72</v>
      </c>
      <c r="E5333" t="s">
        <v>1803</v>
      </c>
      <c r="F5333">
        <v>52</v>
      </c>
      <c r="G5333">
        <v>76</v>
      </c>
      <c r="H5333" t="s">
        <v>3404</v>
      </c>
      <c r="I5333" t="s">
        <v>3515</v>
      </c>
      <c r="K5333" t="s">
        <v>1804</v>
      </c>
      <c r="L5333" t="s">
        <v>1803</v>
      </c>
      <c r="M5333" t="s">
        <v>3404</v>
      </c>
      <c r="N5333" t="b">
        <f>IF(ETMRouteStages[[#This Row],[RID]]=A5332,ETMRouteStages[[#This Row],[StageSequence]]=F5332+1,TRUE)</f>
        <v>1</v>
      </c>
    </row>
    <row r="5334" spans="1:14">
      <c r="A5334" t="s">
        <v>6658</v>
      </c>
      <c r="B5334" t="s">
        <v>1844</v>
      </c>
      <c r="C5334" t="s">
        <v>3766</v>
      </c>
      <c r="D5334" s="154">
        <v>72</v>
      </c>
      <c r="E5334" t="s">
        <v>3068</v>
      </c>
      <c r="F5334">
        <v>53</v>
      </c>
      <c r="G5334">
        <v>77</v>
      </c>
      <c r="H5334" t="s">
        <v>3404</v>
      </c>
      <c r="I5334" t="s">
        <v>3515</v>
      </c>
      <c r="K5334" t="s">
        <v>3069</v>
      </c>
      <c r="L5334" t="s">
        <v>3068</v>
      </c>
      <c r="M5334" t="s">
        <v>3404</v>
      </c>
      <c r="N5334" t="b">
        <f>IF(ETMRouteStages[[#This Row],[RID]]=A5333,ETMRouteStages[[#This Row],[StageSequence]]=F5333+1,TRUE)</f>
        <v>1</v>
      </c>
    </row>
    <row r="5335" spans="1:14">
      <c r="A5335" t="s">
        <v>6658</v>
      </c>
      <c r="B5335" t="s">
        <v>1844</v>
      </c>
      <c r="C5335" t="s">
        <v>3766</v>
      </c>
      <c r="D5335" s="154">
        <v>72</v>
      </c>
      <c r="E5335" t="s">
        <v>2993</v>
      </c>
      <c r="F5335">
        <v>54</v>
      </c>
      <c r="G5335">
        <v>81</v>
      </c>
      <c r="H5335" t="s">
        <v>3404</v>
      </c>
      <c r="I5335" t="s">
        <v>3515</v>
      </c>
      <c r="K5335" t="s">
        <v>2994</v>
      </c>
      <c r="L5335" t="s">
        <v>2993</v>
      </c>
      <c r="M5335" t="s">
        <v>3404</v>
      </c>
      <c r="N5335" t="b">
        <f>IF(ETMRouteStages[[#This Row],[RID]]=A5334,ETMRouteStages[[#This Row],[StageSequence]]=F5334+1,TRUE)</f>
        <v>1</v>
      </c>
    </row>
    <row r="5336" spans="1:14">
      <c r="A5336" t="s">
        <v>6658</v>
      </c>
      <c r="B5336" t="s">
        <v>1844</v>
      </c>
      <c r="C5336" t="s">
        <v>3766</v>
      </c>
      <c r="D5336" s="154">
        <v>72</v>
      </c>
      <c r="E5336" t="s">
        <v>2966</v>
      </c>
      <c r="F5336">
        <v>55</v>
      </c>
      <c r="G5336">
        <v>85</v>
      </c>
      <c r="H5336" t="s">
        <v>3404</v>
      </c>
      <c r="I5336" t="s">
        <v>3515</v>
      </c>
      <c r="K5336" t="s">
        <v>2967</v>
      </c>
      <c r="L5336" t="s">
        <v>2966</v>
      </c>
      <c r="M5336" t="s">
        <v>3404</v>
      </c>
      <c r="N5336" t="b">
        <f>IF(ETMRouteStages[[#This Row],[RID]]=A5335,ETMRouteStages[[#This Row],[StageSequence]]=F5335+1,TRUE)</f>
        <v>1</v>
      </c>
    </row>
    <row r="5337" spans="1:14">
      <c r="A5337" t="s">
        <v>6658</v>
      </c>
      <c r="B5337" t="s">
        <v>1844</v>
      </c>
      <c r="C5337" t="s">
        <v>3766</v>
      </c>
      <c r="D5337" s="154">
        <v>72</v>
      </c>
      <c r="E5337" t="s">
        <v>2340</v>
      </c>
      <c r="F5337">
        <v>56</v>
      </c>
      <c r="G5337">
        <v>87</v>
      </c>
      <c r="H5337" t="s">
        <v>3404</v>
      </c>
      <c r="I5337" t="s">
        <v>3515</v>
      </c>
      <c r="K5337" t="s">
        <v>2341</v>
      </c>
      <c r="L5337" t="s">
        <v>2340</v>
      </c>
      <c r="M5337" t="s">
        <v>3404</v>
      </c>
      <c r="N5337" t="b">
        <f>IF(ETMRouteStages[[#This Row],[RID]]=A5336,ETMRouteStages[[#This Row],[StageSequence]]=F5336+1,TRUE)</f>
        <v>1</v>
      </c>
    </row>
    <row r="5338" spans="1:14">
      <c r="A5338" t="s">
        <v>6658</v>
      </c>
      <c r="B5338" t="s">
        <v>1844</v>
      </c>
      <c r="C5338" t="s">
        <v>3766</v>
      </c>
      <c r="D5338" s="154">
        <v>72</v>
      </c>
      <c r="E5338" t="s">
        <v>1361</v>
      </c>
      <c r="F5338">
        <v>57</v>
      </c>
      <c r="G5338">
        <v>89</v>
      </c>
      <c r="H5338" t="s">
        <v>3404</v>
      </c>
      <c r="I5338" t="s">
        <v>3515</v>
      </c>
      <c r="K5338" t="s">
        <v>1362</v>
      </c>
      <c r="L5338" t="s">
        <v>1361</v>
      </c>
      <c r="M5338" t="s">
        <v>3404</v>
      </c>
      <c r="N5338" t="b">
        <f>IF(ETMRouteStages[[#This Row],[RID]]=A5337,ETMRouteStages[[#This Row],[StageSequence]]=F5337+1,TRUE)</f>
        <v>1</v>
      </c>
    </row>
    <row r="5339" spans="1:14">
      <c r="A5339" t="s">
        <v>6658</v>
      </c>
      <c r="B5339" t="s">
        <v>1844</v>
      </c>
      <c r="C5339" t="s">
        <v>3766</v>
      </c>
      <c r="D5339" s="154">
        <v>72</v>
      </c>
      <c r="E5339" t="s">
        <v>3052</v>
      </c>
      <c r="F5339">
        <v>58</v>
      </c>
      <c r="G5339">
        <v>91</v>
      </c>
      <c r="H5339" t="s">
        <v>3404</v>
      </c>
      <c r="I5339" t="s">
        <v>3515</v>
      </c>
      <c r="K5339" t="s">
        <v>3053</v>
      </c>
      <c r="L5339" t="s">
        <v>3052</v>
      </c>
      <c r="M5339" t="s">
        <v>3404</v>
      </c>
      <c r="N5339" t="b">
        <f>IF(ETMRouteStages[[#This Row],[RID]]=A5338,ETMRouteStages[[#This Row],[StageSequence]]=F5338+1,TRUE)</f>
        <v>1</v>
      </c>
    </row>
    <row r="5340" spans="1:14">
      <c r="A5340" t="s">
        <v>6658</v>
      </c>
      <c r="B5340" t="s">
        <v>1844</v>
      </c>
      <c r="C5340" t="s">
        <v>3766</v>
      </c>
      <c r="D5340" s="154">
        <v>72</v>
      </c>
      <c r="E5340" t="s">
        <v>2093</v>
      </c>
      <c r="F5340">
        <v>59</v>
      </c>
      <c r="G5340">
        <v>92</v>
      </c>
      <c r="H5340" t="s">
        <v>3404</v>
      </c>
      <c r="I5340" t="s">
        <v>3515</v>
      </c>
      <c r="K5340" t="s">
        <v>2094</v>
      </c>
      <c r="L5340" t="s">
        <v>2093</v>
      </c>
      <c r="M5340" t="s">
        <v>3404</v>
      </c>
      <c r="N5340" t="b">
        <f>IF(ETMRouteStages[[#This Row],[RID]]=A5339,ETMRouteStages[[#This Row],[StageSequence]]=F5339+1,TRUE)</f>
        <v>1</v>
      </c>
    </row>
    <row r="5341" spans="1:14">
      <c r="A5341" t="s">
        <v>6659</v>
      </c>
      <c r="B5341" t="s">
        <v>1844</v>
      </c>
      <c r="C5341" t="s">
        <v>3770</v>
      </c>
      <c r="D5341" s="154">
        <v>73</v>
      </c>
      <c r="E5341" t="s">
        <v>2201</v>
      </c>
      <c r="F5341">
        <v>1</v>
      </c>
      <c r="G5341">
        <v>0</v>
      </c>
      <c r="H5341" t="s">
        <v>3404</v>
      </c>
      <c r="I5341" t="s">
        <v>3515</v>
      </c>
      <c r="K5341" t="s">
        <v>2202</v>
      </c>
      <c r="L5341" t="s">
        <v>2201</v>
      </c>
      <c r="M5341" t="s">
        <v>3404</v>
      </c>
      <c r="N5341" t="b">
        <f>IF(ETMRouteStages[[#This Row],[RID]]=A5340,ETMRouteStages[[#This Row],[StageSequence]]=F5340+1,TRUE)</f>
        <v>1</v>
      </c>
    </row>
    <row r="5342" spans="1:14">
      <c r="A5342" t="s">
        <v>6659</v>
      </c>
      <c r="B5342" t="s">
        <v>1844</v>
      </c>
      <c r="C5342" t="s">
        <v>3770</v>
      </c>
      <c r="D5342" s="154">
        <v>73</v>
      </c>
      <c r="E5342" t="s">
        <v>2739</v>
      </c>
      <c r="F5342">
        <v>2</v>
      </c>
      <c r="G5342">
        <v>3</v>
      </c>
      <c r="H5342" t="s">
        <v>3404</v>
      </c>
      <c r="I5342" t="s">
        <v>3515</v>
      </c>
      <c r="K5342" t="s">
        <v>2740</v>
      </c>
      <c r="L5342" t="s">
        <v>2739</v>
      </c>
      <c r="M5342" t="s">
        <v>3404</v>
      </c>
      <c r="N5342" t="b">
        <f>IF(ETMRouteStages[[#This Row],[RID]]=A5341,ETMRouteStages[[#This Row],[StageSequence]]=F5341+1,TRUE)</f>
        <v>1</v>
      </c>
    </row>
    <row r="5343" spans="1:14">
      <c r="A5343" t="s">
        <v>6659</v>
      </c>
      <c r="B5343" t="s">
        <v>1844</v>
      </c>
      <c r="C5343" t="s">
        <v>3770</v>
      </c>
      <c r="D5343" s="154">
        <v>73</v>
      </c>
      <c r="E5343" t="s">
        <v>626</v>
      </c>
      <c r="F5343">
        <v>3</v>
      </c>
      <c r="G5343">
        <v>4</v>
      </c>
      <c r="H5343" t="s">
        <v>3404</v>
      </c>
      <c r="I5343" t="s">
        <v>3515</v>
      </c>
      <c r="K5343" t="s">
        <v>627</v>
      </c>
      <c r="L5343" t="s">
        <v>626</v>
      </c>
      <c r="M5343" t="s">
        <v>3404</v>
      </c>
      <c r="N5343" t="b">
        <f>IF(ETMRouteStages[[#This Row],[RID]]=A5342,ETMRouteStages[[#This Row],[StageSequence]]=F5342+1,TRUE)</f>
        <v>1</v>
      </c>
    </row>
    <row r="5344" spans="1:14">
      <c r="A5344" t="s">
        <v>6659</v>
      </c>
      <c r="B5344" t="s">
        <v>1844</v>
      </c>
      <c r="C5344" t="s">
        <v>3770</v>
      </c>
      <c r="D5344" s="154">
        <v>73</v>
      </c>
      <c r="E5344" t="s">
        <v>628</v>
      </c>
      <c r="F5344">
        <v>4</v>
      </c>
      <c r="G5344">
        <v>6</v>
      </c>
      <c r="H5344" t="s">
        <v>3404</v>
      </c>
      <c r="I5344" t="s">
        <v>3515</v>
      </c>
      <c r="K5344" t="s">
        <v>629</v>
      </c>
      <c r="L5344" t="s">
        <v>628</v>
      </c>
      <c r="M5344" t="s">
        <v>3404</v>
      </c>
      <c r="N5344" t="b">
        <f>IF(ETMRouteStages[[#This Row],[RID]]=A5343,ETMRouteStages[[#This Row],[StageSequence]]=F5343+1,TRUE)</f>
        <v>1</v>
      </c>
    </row>
    <row r="5345" spans="1:14">
      <c r="A5345" t="s">
        <v>6659</v>
      </c>
      <c r="B5345" t="s">
        <v>1844</v>
      </c>
      <c r="C5345" t="s">
        <v>3770</v>
      </c>
      <c r="D5345" s="154">
        <v>73</v>
      </c>
      <c r="E5345" t="s">
        <v>2693</v>
      </c>
      <c r="F5345">
        <v>5</v>
      </c>
      <c r="G5345">
        <v>8</v>
      </c>
      <c r="H5345" t="s">
        <v>3404</v>
      </c>
      <c r="I5345" t="s">
        <v>3515</v>
      </c>
      <c r="K5345" t="s">
        <v>2694</v>
      </c>
      <c r="L5345" t="s">
        <v>2693</v>
      </c>
      <c r="M5345" t="s">
        <v>3404</v>
      </c>
      <c r="N5345" t="b">
        <f>IF(ETMRouteStages[[#This Row],[RID]]=A5344,ETMRouteStages[[#This Row],[StageSequence]]=F5344+1,TRUE)</f>
        <v>1</v>
      </c>
    </row>
    <row r="5346" spans="1:14">
      <c r="A5346" t="s">
        <v>6659</v>
      </c>
      <c r="B5346" t="s">
        <v>1844</v>
      </c>
      <c r="C5346" t="s">
        <v>3770</v>
      </c>
      <c r="D5346" s="154">
        <v>73</v>
      </c>
      <c r="E5346" t="s">
        <v>1291</v>
      </c>
      <c r="F5346">
        <v>6</v>
      </c>
      <c r="G5346">
        <v>10</v>
      </c>
      <c r="H5346" t="s">
        <v>3404</v>
      </c>
      <c r="I5346" t="s">
        <v>3515</v>
      </c>
      <c r="K5346" t="s">
        <v>1292</v>
      </c>
      <c r="L5346" t="s">
        <v>1291</v>
      </c>
      <c r="M5346" t="s">
        <v>3404</v>
      </c>
      <c r="N5346" t="b">
        <f>IF(ETMRouteStages[[#This Row],[RID]]=A5345,ETMRouteStages[[#This Row],[StageSequence]]=F5345+1,TRUE)</f>
        <v>1</v>
      </c>
    </row>
    <row r="5347" spans="1:14">
      <c r="A5347" t="s">
        <v>6659</v>
      </c>
      <c r="B5347" t="s">
        <v>1844</v>
      </c>
      <c r="C5347" t="s">
        <v>3770</v>
      </c>
      <c r="D5347" s="154">
        <v>73</v>
      </c>
      <c r="E5347" t="s">
        <v>2286</v>
      </c>
      <c r="F5347">
        <v>7</v>
      </c>
      <c r="G5347">
        <v>12</v>
      </c>
      <c r="H5347" t="s">
        <v>3404</v>
      </c>
      <c r="I5347" t="s">
        <v>3515</v>
      </c>
      <c r="K5347" t="s">
        <v>2287</v>
      </c>
      <c r="L5347" t="s">
        <v>2286</v>
      </c>
      <c r="M5347" t="s">
        <v>3404</v>
      </c>
      <c r="N5347" t="b">
        <f>IF(ETMRouteStages[[#This Row],[RID]]=A5346,ETMRouteStages[[#This Row],[StageSequence]]=F5346+1,TRUE)</f>
        <v>1</v>
      </c>
    </row>
    <row r="5348" spans="1:14">
      <c r="A5348" t="s">
        <v>6659</v>
      </c>
      <c r="B5348" t="s">
        <v>1844</v>
      </c>
      <c r="C5348" t="s">
        <v>3770</v>
      </c>
      <c r="D5348" s="154">
        <v>73</v>
      </c>
      <c r="E5348" t="s">
        <v>424</v>
      </c>
      <c r="F5348">
        <v>8</v>
      </c>
      <c r="G5348">
        <v>14</v>
      </c>
      <c r="H5348" t="s">
        <v>3404</v>
      </c>
      <c r="I5348" t="s">
        <v>3515</v>
      </c>
      <c r="K5348" t="s">
        <v>425</v>
      </c>
      <c r="L5348" t="s">
        <v>424</v>
      </c>
      <c r="M5348" t="s">
        <v>3404</v>
      </c>
      <c r="N5348" t="b">
        <f>IF(ETMRouteStages[[#This Row],[RID]]=A5347,ETMRouteStages[[#This Row],[StageSequence]]=F5347+1,TRUE)</f>
        <v>1</v>
      </c>
    </row>
    <row r="5349" spans="1:14">
      <c r="A5349" t="s">
        <v>6659</v>
      </c>
      <c r="B5349" t="s">
        <v>1844</v>
      </c>
      <c r="C5349" t="s">
        <v>3770</v>
      </c>
      <c r="D5349" s="154">
        <v>73</v>
      </c>
      <c r="E5349" t="s">
        <v>976</v>
      </c>
      <c r="F5349">
        <v>9</v>
      </c>
      <c r="G5349">
        <v>16</v>
      </c>
      <c r="H5349" t="s">
        <v>3404</v>
      </c>
      <c r="I5349" t="s">
        <v>3515</v>
      </c>
      <c r="K5349" t="s">
        <v>977</v>
      </c>
      <c r="L5349" t="s">
        <v>976</v>
      </c>
      <c r="M5349" t="s">
        <v>3404</v>
      </c>
      <c r="N5349" t="b">
        <f>IF(ETMRouteStages[[#This Row],[RID]]=A5348,ETMRouteStages[[#This Row],[StageSequence]]=F5348+1,TRUE)</f>
        <v>1</v>
      </c>
    </row>
    <row r="5350" spans="1:14">
      <c r="A5350" t="s">
        <v>6659</v>
      </c>
      <c r="B5350" t="s">
        <v>1844</v>
      </c>
      <c r="C5350" t="s">
        <v>3770</v>
      </c>
      <c r="D5350" s="154">
        <v>73</v>
      </c>
      <c r="E5350" t="s">
        <v>2181</v>
      </c>
      <c r="F5350">
        <v>10</v>
      </c>
      <c r="G5350">
        <v>18</v>
      </c>
      <c r="H5350" t="s">
        <v>3404</v>
      </c>
      <c r="I5350" t="s">
        <v>3515</v>
      </c>
      <c r="K5350" t="s">
        <v>2182</v>
      </c>
      <c r="L5350" t="s">
        <v>2181</v>
      </c>
      <c r="M5350" t="s">
        <v>3404</v>
      </c>
      <c r="N5350" t="b">
        <f>IF(ETMRouteStages[[#This Row],[RID]]=A5349,ETMRouteStages[[#This Row],[StageSequence]]=F5349+1,TRUE)</f>
        <v>1</v>
      </c>
    </row>
    <row r="5351" spans="1:14">
      <c r="A5351" t="s">
        <v>6659</v>
      </c>
      <c r="B5351" t="s">
        <v>1844</v>
      </c>
      <c r="C5351" t="s">
        <v>3770</v>
      </c>
      <c r="D5351" s="154">
        <v>73</v>
      </c>
      <c r="E5351" t="s">
        <v>1679</v>
      </c>
      <c r="F5351">
        <v>11</v>
      </c>
      <c r="G5351">
        <v>19</v>
      </c>
      <c r="H5351" t="s">
        <v>3404</v>
      </c>
      <c r="I5351" t="s">
        <v>3515</v>
      </c>
      <c r="K5351" t="s">
        <v>1680</v>
      </c>
      <c r="L5351" t="s">
        <v>1679</v>
      </c>
      <c r="M5351" t="s">
        <v>3404</v>
      </c>
      <c r="N5351" t="b">
        <f>IF(ETMRouteStages[[#This Row],[RID]]=A5350,ETMRouteStages[[#This Row],[StageSequence]]=F5350+1,TRUE)</f>
        <v>1</v>
      </c>
    </row>
    <row r="5352" spans="1:14">
      <c r="A5352" t="s">
        <v>6659</v>
      </c>
      <c r="B5352" t="s">
        <v>1844</v>
      </c>
      <c r="C5352" t="s">
        <v>3770</v>
      </c>
      <c r="D5352" s="154">
        <v>73</v>
      </c>
      <c r="E5352" t="s">
        <v>2874</v>
      </c>
      <c r="F5352">
        <v>12</v>
      </c>
      <c r="G5352">
        <v>20</v>
      </c>
      <c r="H5352" t="s">
        <v>3404</v>
      </c>
      <c r="I5352" t="s">
        <v>3515</v>
      </c>
      <c r="K5352" t="s">
        <v>2875</v>
      </c>
      <c r="L5352" t="s">
        <v>2874</v>
      </c>
      <c r="M5352" t="s">
        <v>3404</v>
      </c>
      <c r="N5352" t="b">
        <f>IF(ETMRouteStages[[#This Row],[RID]]=A5351,ETMRouteStages[[#This Row],[StageSequence]]=F5351+1,TRUE)</f>
        <v>1</v>
      </c>
    </row>
    <row r="5353" spans="1:14">
      <c r="A5353" t="s">
        <v>6659</v>
      </c>
      <c r="B5353" t="s">
        <v>1844</v>
      </c>
      <c r="C5353" t="s">
        <v>3770</v>
      </c>
      <c r="D5353" s="154">
        <v>73</v>
      </c>
      <c r="E5353" t="s">
        <v>2294</v>
      </c>
      <c r="F5353">
        <v>13</v>
      </c>
      <c r="G5353">
        <v>21</v>
      </c>
      <c r="H5353" t="s">
        <v>3404</v>
      </c>
      <c r="I5353" t="s">
        <v>3515</v>
      </c>
      <c r="K5353" t="s">
        <v>2295</v>
      </c>
      <c r="L5353" t="s">
        <v>2294</v>
      </c>
      <c r="M5353" t="s">
        <v>3404</v>
      </c>
      <c r="N5353" t="b">
        <f>IF(ETMRouteStages[[#This Row],[RID]]=A5352,ETMRouteStages[[#This Row],[StageSequence]]=F5352+1,TRUE)</f>
        <v>1</v>
      </c>
    </row>
    <row r="5354" spans="1:14">
      <c r="A5354" t="s">
        <v>6659</v>
      </c>
      <c r="B5354" t="s">
        <v>1844</v>
      </c>
      <c r="C5354" t="s">
        <v>3770</v>
      </c>
      <c r="D5354" s="154">
        <v>73</v>
      </c>
      <c r="E5354" t="s">
        <v>3040</v>
      </c>
      <c r="F5354">
        <v>14</v>
      </c>
      <c r="G5354">
        <v>23</v>
      </c>
      <c r="H5354" t="s">
        <v>3404</v>
      </c>
      <c r="I5354" t="s">
        <v>3515</v>
      </c>
      <c r="K5354" t="s">
        <v>3041</v>
      </c>
      <c r="L5354" t="s">
        <v>3040</v>
      </c>
      <c r="M5354" t="s">
        <v>3404</v>
      </c>
      <c r="N5354" t="b">
        <f>IF(ETMRouteStages[[#This Row],[RID]]=A5353,ETMRouteStages[[#This Row],[StageSequence]]=F5353+1,TRUE)</f>
        <v>1</v>
      </c>
    </row>
    <row r="5355" spans="1:14">
      <c r="A5355" t="s">
        <v>6659</v>
      </c>
      <c r="B5355" t="s">
        <v>1844</v>
      </c>
      <c r="C5355" t="s">
        <v>3770</v>
      </c>
      <c r="D5355" s="154">
        <v>73</v>
      </c>
      <c r="E5355" t="s">
        <v>2727</v>
      </c>
      <c r="F5355">
        <v>15</v>
      </c>
      <c r="G5355">
        <v>24</v>
      </c>
      <c r="H5355" t="s">
        <v>3404</v>
      </c>
      <c r="I5355" t="s">
        <v>3515</v>
      </c>
      <c r="K5355" t="s">
        <v>2728</v>
      </c>
      <c r="L5355" t="s">
        <v>2727</v>
      </c>
      <c r="M5355" t="s">
        <v>3404</v>
      </c>
      <c r="N5355" t="b">
        <f>IF(ETMRouteStages[[#This Row],[RID]]=A5354,ETMRouteStages[[#This Row],[StageSequence]]=F5354+1,TRUE)</f>
        <v>1</v>
      </c>
    </row>
    <row r="5356" spans="1:14">
      <c r="A5356" t="s">
        <v>6659</v>
      </c>
      <c r="B5356" t="s">
        <v>1844</v>
      </c>
      <c r="C5356" t="s">
        <v>3770</v>
      </c>
      <c r="D5356" s="154">
        <v>73</v>
      </c>
      <c r="E5356" t="s">
        <v>428</v>
      </c>
      <c r="F5356">
        <v>16</v>
      </c>
      <c r="G5356">
        <v>25</v>
      </c>
      <c r="H5356" t="s">
        <v>3404</v>
      </c>
      <c r="I5356" t="s">
        <v>3515</v>
      </c>
      <c r="K5356" t="s">
        <v>429</v>
      </c>
      <c r="L5356" t="s">
        <v>428</v>
      </c>
      <c r="M5356" t="s">
        <v>3404</v>
      </c>
      <c r="N5356" t="b">
        <f>IF(ETMRouteStages[[#This Row],[RID]]=A5355,ETMRouteStages[[#This Row],[StageSequence]]=F5355+1,TRUE)</f>
        <v>1</v>
      </c>
    </row>
    <row r="5357" spans="1:14">
      <c r="A5357" t="s">
        <v>6659</v>
      </c>
      <c r="B5357" t="s">
        <v>1844</v>
      </c>
      <c r="C5357" t="s">
        <v>3770</v>
      </c>
      <c r="D5357" s="154">
        <v>73</v>
      </c>
      <c r="E5357" t="s">
        <v>2463</v>
      </c>
      <c r="F5357">
        <v>17</v>
      </c>
      <c r="G5357">
        <v>27</v>
      </c>
      <c r="H5357" t="s">
        <v>3404</v>
      </c>
      <c r="I5357" t="s">
        <v>3515</v>
      </c>
      <c r="K5357" t="s">
        <v>2464</v>
      </c>
      <c r="L5357" t="s">
        <v>2463</v>
      </c>
      <c r="M5357" t="s">
        <v>3404</v>
      </c>
      <c r="N5357" t="b">
        <f>IF(ETMRouteStages[[#This Row],[RID]]=A5356,ETMRouteStages[[#This Row],[StageSequence]]=F5356+1,TRUE)</f>
        <v>1</v>
      </c>
    </row>
    <row r="5358" spans="1:14">
      <c r="A5358" t="s">
        <v>6659</v>
      </c>
      <c r="B5358" t="s">
        <v>1844</v>
      </c>
      <c r="C5358" t="s">
        <v>3770</v>
      </c>
      <c r="D5358" s="154">
        <v>73</v>
      </c>
      <c r="E5358" t="s">
        <v>2127</v>
      </c>
      <c r="F5358">
        <v>18</v>
      </c>
      <c r="G5358">
        <v>28</v>
      </c>
      <c r="H5358" t="s">
        <v>3404</v>
      </c>
      <c r="I5358" t="s">
        <v>3515</v>
      </c>
      <c r="K5358" t="s">
        <v>2128</v>
      </c>
      <c r="L5358" t="s">
        <v>2127</v>
      </c>
      <c r="M5358" t="s">
        <v>3404</v>
      </c>
      <c r="N5358" t="b">
        <f>IF(ETMRouteStages[[#This Row],[RID]]=A5357,ETMRouteStages[[#This Row],[StageSequence]]=F5357+1,TRUE)</f>
        <v>1</v>
      </c>
    </row>
    <row r="5359" spans="1:14">
      <c r="A5359" t="s">
        <v>6659</v>
      </c>
      <c r="B5359" t="s">
        <v>1844</v>
      </c>
      <c r="C5359" t="s">
        <v>3770</v>
      </c>
      <c r="D5359" s="154">
        <v>73</v>
      </c>
      <c r="E5359" t="s">
        <v>1843</v>
      </c>
      <c r="F5359">
        <v>19</v>
      </c>
      <c r="G5359">
        <v>31</v>
      </c>
      <c r="H5359" t="s">
        <v>3404</v>
      </c>
      <c r="I5359" t="s">
        <v>3515</v>
      </c>
      <c r="K5359" t="s">
        <v>1844</v>
      </c>
      <c r="L5359" t="s">
        <v>1843</v>
      </c>
      <c r="M5359" t="s">
        <v>3404</v>
      </c>
      <c r="N5359" t="b">
        <f>IF(ETMRouteStages[[#This Row],[RID]]=A5358,ETMRouteStages[[#This Row],[StageSequence]]=F5358+1,TRUE)</f>
        <v>1</v>
      </c>
    </row>
    <row r="5360" spans="1:14">
      <c r="A5360" t="s">
        <v>6659</v>
      </c>
      <c r="B5360" t="s">
        <v>1844</v>
      </c>
      <c r="C5360" t="s">
        <v>3770</v>
      </c>
      <c r="D5360" s="154">
        <v>73</v>
      </c>
      <c r="E5360" t="s">
        <v>1845</v>
      </c>
      <c r="F5360">
        <v>20</v>
      </c>
      <c r="G5360">
        <v>33</v>
      </c>
      <c r="H5360" t="s">
        <v>3404</v>
      </c>
      <c r="I5360" t="s">
        <v>3515</v>
      </c>
      <c r="K5360" t="s">
        <v>1846</v>
      </c>
      <c r="L5360" t="s">
        <v>1845</v>
      </c>
      <c r="M5360" t="s">
        <v>3404</v>
      </c>
      <c r="N5360" t="b">
        <f>IF(ETMRouteStages[[#This Row],[RID]]=A5359,ETMRouteStages[[#This Row],[StageSequence]]=F5359+1,TRUE)</f>
        <v>1</v>
      </c>
    </row>
    <row r="5361" spans="1:14">
      <c r="A5361" t="s">
        <v>6659</v>
      </c>
      <c r="B5361" t="s">
        <v>1844</v>
      </c>
      <c r="C5361" t="s">
        <v>3770</v>
      </c>
      <c r="D5361" s="154">
        <v>73</v>
      </c>
      <c r="E5361" t="s">
        <v>2183</v>
      </c>
      <c r="F5361">
        <v>21</v>
      </c>
      <c r="G5361">
        <v>34</v>
      </c>
      <c r="H5361" t="s">
        <v>3404</v>
      </c>
      <c r="I5361" t="s">
        <v>3515</v>
      </c>
      <c r="K5361" t="s">
        <v>2184</v>
      </c>
      <c r="L5361" t="s">
        <v>2183</v>
      </c>
      <c r="M5361" t="s">
        <v>3404</v>
      </c>
      <c r="N5361" t="b">
        <f>IF(ETMRouteStages[[#This Row],[RID]]=A5360,ETMRouteStages[[#This Row],[StageSequence]]=F5360+1,TRUE)</f>
        <v>1</v>
      </c>
    </row>
    <row r="5362" spans="1:14">
      <c r="A5362" t="s">
        <v>6659</v>
      </c>
      <c r="B5362" t="s">
        <v>1844</v>
      </c>
      <c r="C5362" t="s">
        <v>3770</v>
      </c>
      <c r="D5362" s="154">
        <v>73</v>
      </c>
      <c r="E5362" t="s">
        <v>392</v>
      </c>
      <c r="F5362">
        <v>22</v>
      </c>
      <c r="G5362">
        <v>35</v>
      </c>
      <c r="H5362" t="s">
        <v>3404</v>
      </c>
      <c r="I5362" t="s">
        <v>3515</v>
      </c>
      <c r="K5362" t="s">
        <v>393</v>
      </c>
      <c r="L5362" t="s">
        <v>392</v>
      </c>
      <c r="M5362" t="s">
        <v>3404</v>
      </c>
      <c r="N5362" t="b">
        <f>IF(ETMRouteStages[[#This Row],[RID]]=A5361,ETMRouteStages[[#This Row],[StageSequence]]=F5361+1,TRUE)</f>
        <v>1</v>
      </c>
    </row>
    <row r="5363" spans="1:14">
      <c r="A5363" t="s">
        <v>6659</v>
      </c>
      <c r="B5363" t="s">
        <v>1844</v>
      </c>
      <c r="C5363" t="s">
        <v>3770</v>
      </c>
      <c r="D5363" s="154">
        <v>73</v>
      </c>
      <c r="E5363" t="s">
        <v>2425</v>
      </c>
      <c r="F5363">
        <v>23</v>
      </c>
      <c r="G5363">
        <v>36</v>
      </c>
      <c r="H5363" t="s">
        <v>3404</v>
      </c>
      <c r="I5363" t="s">
        <v>3515</v>
      </c>
      <c r="K5363" t="s">
        <v>2426</v>
      </c>
      <c r="L5363" t="s">
        <v>2425</v>
      </c>
      <c r="M5363" t="s">
        <v>3404</v>
      </c>
      <c r="N5363" t="b">
        <f>IF(ETMRouteStages[[#This Row],[RID]]=A5362,ETMRouteStages[[#This Row],[StageSequence]]=F5362+1,TRUE)</f>
        <v>1</v>
      </c>
    </row>
    <row r="5364" spans="1:14">
      <c r="A5364" t="s">
        <v>6659</v>
      </c>
      <c r="B5364" t="s">
        <v>1844</v>
      </c>
      <c r="C5364" t="s">
        <v>3770</v>
      </c>
      <c r="D5364" s="154">
        <v>73</v>
      </c>
      <c r="E5364" t="s">
        <v>1898</v>
      </c>
      <c r="F5364">
        <v>24</v>
      </c>
      <c r="G5364">
        <v>37</v>
      </c>
      <c r="H5364" t="s">
        <v>3404</v>
      </c>
      <c r="I5364" t="s">
        <v>3515</v>
      </c>
      <c r="K5364" t="s">
        <v>1899</v>
      </c>
      <c r="L5364" t="s">
        <v>1898</v>
      </c>
      <c r="M5364" t="s">
        <v>3404</v>
      </c>
      <c r="N5364" t="b">
        <f>IF(ETMRouteStages[[#This Row],[RID]]=A5363,ETMRouteStages[[#This Row],[StageSequence]]=F5363+1,TRUE)</f>
        <v>1</v>
      </c>
    </row>
    <row r="5365" spans="1:14">
      <c r="A5365" t="s">
        <v>6659</v>
      </c>
      <c r="B5365" t="s">
        <v>1844</v>
      </c>
      <c r="C5365" t="s">
        <v>3770</v>
      </c>
      <c r="D5365" s="154">
        <v>73</v>
      </c>
      <c r="E5365" t="s">
        <v>1233</v>
      </c>
      <c r="F5365">
        <v>25</v>
      </c>
      <c r="G5365">
        <v>38</v>
      </c>
      <c r="H5365" t="s">
        <v>3404</v>
      </c>
      <c r="I5365" t="s">
        <v>3515</v>
      </c>
      <c r="K5365" t="s">
        <v>1234</v>
      </c>
      <c r="L5365" t="s">
        <v>1233</v>
      </c>
      <c r="M5365" t="s">
        <v>3404</v>
      </c>
      <c r="N5365" t="b">
        <f>IF(ETMRouteStages[[#This Row],[RID]]=A5364,ETMRouteStages[[#This Row],[StageSequence]]=F5364+1,TRUE)</f>
        <v>1</v>
      </c>
    </row>
    <row r="5366" spans="1:14">
      <c r="A5366" t="s">
        <v>6659</v>
      </c>
      <c r="B5366" t="s">
        <v>1844</v>
      </c>
      <c r="C5366" t="s">
        <v>3770</v>
      </c>
      <c r="D5366" s="154">
        <v>73</v>
      </c>
      <c r="E5366" t="s">
        <v>1739</v>
      </c>
      <c r="F5366">
        <v>26</v>
      </c>
      <c r="G5366">
        <v>39</v>
      </c>
      <c r="H5366" t="s">
        <v>3404</v>
      </c>
      <c r="I5366" t="s">
        <v>3515</v>
      </c>
      <c r="K5366" t="s">
        <v>1740</v>
      </c>
      <c r="L5366" t="s">
        <v>1739</v>
      </c>
      <c r="M5366" t="s">
        <v>3404</v>
      </c>
      <c r="N5366" t="b">
        <f>IF(ETMRouteStages[[#This Row],[RID]]=A5365,ETMRouteStages[[#This Row],[StageSequence]]=F5365+1,TRUE)</f>
        <v>1</v>
      </c>
    </row>
    <row r="5367" spans="1:14">
      <c r="A5367" t="s">
        <v>6659</v>
      </c>
      <c r="B5367" t="s">
        <v>1844</v>
      </c>
      <c r="C5367" t="s">
        <v>3770</v>
      </c>
      <c r="D5367" s="154">
        <v>73</v>
      </c>
      <c r="E5367" t="s">
        <v>1154</v>
      </c>
      <c r="F5367">
        <v>27</v>
      </c>
      <c r="G5367">
        <v>40</v>
      </c>
      <c r="H5367" t="s">
        <v>3404</v>
      </c>
      <c r="I5367" t="s">
        <v>3515</v>
      </c>
      <c r="K5367" t="s">
        <v>1155</v>
      </c>
      <c r="L5367" t="s">
        <v>1154</v>
      </c>
      <c r="M5367" t="s">
        <v>3404</v>
      </c>
      <c r="N5367" t="b">
        <f>IF(ETMRouteStages[[#This Row],[RID]]=A5366,ETMRouteStages[[#This Row],[StageSequence]]=F5366+1,TRUE)</f>
        <v>1</v>
      </c>
    </row>
    <row r="5368" spans="1:14">
      <c r="A5368" t="s">
        <v>6659</v>
      </c>
      <c r="B5368" t="s">
        <v>1844</v>
      </c>
      <c r="C5368" t="s">
        <v>3770</v>
      </c>
      <c r="D5368" s="154">
        <v>73</v>
      </c>
      <c r="E5368" t="s">
        <v>2171</v>
      </c>
      <c r="F5368">
        <v>28</v>
      </c>
      <c r="G5368">
        <v>41</v>
      </c>
      <c r="H5368" t="s">
        <v>3404</v>
      </c>
      <c r="I5368" t="s">
        <v>3515</v>
      </c>
      <c r="K5368" t="s">
        <v>2172</v>
      </c>
      <c r="L5368" t="s">
        <v>2171</v>
      </c>
      <c r="M5368" t="s">
        <v>3404</v>
      </c>
      <c r="N5368" t="b">
        <f>IF(ETMRouteStages[[#This Row],[RID]]=A5367,ETMRouteStages[[#This Row],[StageSequence]]=F5367+1,TRUE)</f>
        <v>1</v>
      </c>
    </row>
    <row r="5369" spans="1:14">
      <c r="A5369" t="s">
        <v>6659</v>
      </c>
      <c r="B5369" t="s">
        <v>1844</v>
      </c>
      <c r="C5369" t="s">
        <v>3770</v>
      </c>
      <c r="D5369" s="154">
        <v>73</v>
      </c>
      <c r="E5369" t="s">
        <v>1329</v>
      </c>
      <c r="F5369">
        <v>29</v>
      </c>
      <c r="G5369">
        <v>42</v>
      </c>
      <c r="H5369" t="s">
        <v>3404</v>
      </c>
      <c r="I5369" t="s">
        <v>3515</v>
      </c>
      <c r="K5369" t="s">
        <v>1330</v>
      </c>
      <c r="L5369" t="s">
        <v>1329</v>
      </c>
      <c r="M5369" t="s">
        <v>3404</v>
      </c>
      <c r="N5369" t="b">
        <f>IF(ETMRouteStages[[#This Row],[RID]]=A5368,ETMRouteStages[[#This Row],[StageSequence]]=F5368+1,TRUE)</f>
        <v>1</v>
      </c>
    </row>
    <row r="5370" spans="1:14">
      <c r="A5370" t="s">
        <v>6659</v>
      </c>
      <c r="B5370" t="s">
        <v>1844</v>
      </c>
      <c r="C5370" t="s">
        <v>3770</v>
      </c>
      <c r="D5370" s="154">
        <v>73</v>
      </c>
      <c r="E5370" t="s">
        <v>866</v>
      </c>
      <c r="F5370">
        <v>30</v>
      </c>
      <c r="G5370">
        <v>43</v>
      </c>
      <c r="H5370" t="s">
        <v>3404</v>
      </c>
      <c r="I5370" t="s">
        <v>3515</v>
      </c>
      <c r="K5370" t="s">
        <v>867</v>
      </c>
      <c r="L5370" t="s">
        <v>866</v>
      </c>
      <c r="M5370" t="s">
        <v>3404</v>
      </c>
      <c r="N5370" t="b">
        <f>IF(ETMRouteStages[[#This Row],[RID]]=A5369,ETMRouteStages[[#This Row],[StageSequence]]=F5369+1,TRUE)</f>
        <v>1</v>
      </c>
    </row>
    <row r="5371" spans="1:14">
      <c r="A5371" t="s">
        <v>6659</v>
      </c>
      <c r="B5371" t="s">
        <v>1844</v>
      </c>
      <c r="C5371" t="s">
        <v>3770</v>
      </c>
      <c r="D5371" s="154">
        <v>73</v>
      </c>
      <c r="E5371" t="s">
        <v>2233</v>
      </c>
      <c r="F5371">
        <v>31</v>
      </c>
      <c r="G5371">
        <v>45</v>
      </c>
      <c r="H5371" t="s">
        <v>3404</v>
      </c>
      <c r="I5371" t="s">
        <v>3515</v>
      </c>
      <c r="K5371" t="s">
        <v>2234</v>
      </c>
      <c r="L5371" t="s">
        <v>2233</v>
      </c>
      <c r="M5371" t="s">
        <v>3404</v>
      </c>
      <c r="N5371" t="b">
        <f>IF(ETMRouteStages[[#This Row],[RID]]=A5370,ETMRouteStages[[#This Row],[StageSequence]]=F5370+1,TRUE)</f>
        <v>1</v>
      </c>
    </row>
    <row r="5372" spans="1:14">
      <c r="A5372" t="s">
        <v>6659</v>
      </c>
      <c r="B5372" t="s">
        <v>1844</v>
      </c>
      <c r="C5372" t="s">
        <v>3770</v>
      </c>
      <c r="D5372" s="154">
        <v>73</v>
      </c>
      <c r="E5372" t="s">
        <v>2378</v>
      </c>
      <c r="F5372">
        <v>32</v>
      </c>
      <c r="G5372">
        <v>48</v>
      </c>
      <c r="H5372" t="s">
        <v>3404</v>
      </c>
      <c r="I5372" t="s">
        <v>3515</v>
      </c>
      <c r="K5372" t="s">
        <v>2379</v>
      </c>
      <c r="L5372" t="s">
        <v>2378</v>
      </c>
      <c r="M5372" t="s">
        <v>3404</v>
      </c>
      <c r="N5372" t="b">
        <f>IF(ETMRouteStages[[#This Row],[RID]]=A5371,ETMRouteStages[[#This Row],[StageSequence]]=F5371+1,TRUE)</f>
        <v>1</v>
      </c>
    </row>
    <row r="5373" spans="1:14">
      <c r="A5373" t="s">
        <v>6659</v>
      </c>
      <c r="B5373" t="s">
        <v>1844</v>
      </c>
      <c r="C5373" t="s">
        <v>3770</v>
      </c>
      <c r="D5373" s="154">
        <v>73</v>
      </c>
      <c r="E5373" t="s">
        <v>2376</v>
      </c>
      <c r="F5373">
        <v>33</v>
      </c>
      <c r="G5373">
        <v>49</v>
      </c>
      <c r="H5373" t="s">
        <v>3404</v>
      </c>
      <c r="I5373" t="s">
        <v>3515</v>
      </c>
      <c r="K5373" t="s">
        <v>2377</v>
      </c>
      <c r="L5373" t="s">
        <v>2376</v>
      </c>
      <c r="M5373" t="s">
        <v>3404</v>
      </c>
      <c r="N5373" t="b">
        <f>IF(ETMRouteStages[[#This Row],[RID]]=A5372,ETMRouteStages[[#This Row],[StageSequence]]=F5372+1,TRUE)</f>
        <v>1</v>
      </c>
    </row>
    <row r="5374" spans="1:14">
      <c r="A5374" t="s">
        <v>6659</v>
      </c>
      <c r="B5374" t="s">
        <v>1844</v>
      </c>
      <c r="C5374" t="s">
        <v>3770</v>
      </c>
      <c r="D5374" s="154">
        <v>73</v>
      </c>
      <c r="E5374" t="s">
        <v>2858</v>
      </c>
      <c r="F5374">
        <v>34</v>
      </c>
      <c r="G5374">
        <v>50</v>
      </c>
      <c r="H5374" t="s">
        <v>3404</v>
      </c>
      <c r="I5374" t="s">
        <v>3515</v>
      </c>
      <c r="K5374" t="s">
        <v>2859</v>
      </c>
      <c r="L5374" t="s">
        <v>2858</v>
      </c>
      <c r="M5374" t="s">
        <v>3404</v>
      </c>
      <c r="N5374" t="b">
        <f>IF(ETMRouteStages[[#This Row],[RID]]=A5373,ETMRouteStages[[#This Row],[StageSequence]]=F5373+1,TRUE)</f>
        <v>1</v>
      </c>
    </row>
    <row r="5375" spans="1:14">
      <c r="A5375" t="s">
        <v>6659</v>
      </c>
      <c r="B5375" t="s">
        <v>1844</v>
      </c>
      <c r="C5375" t="s">
        <v>3770</v>
      </c>
      <c r="D5375" s="154">
        <v>73</v>
      </c>
      <c r="E5375" t="s">
        <v>2719</v>
      </c>
      <c r="F5375">
        <v>35</v>
      </c>
      <c r="G5375">
        <v>53</v>
      </c>
      <c r="H5375" t="s">
        <v>3404</v>
      </c>
      <c r="I5375" t="s">
        <v>3515</v>
      </c>
      <c r="K5375" t="s">
        <v>2720</v>
      </c>
      <c r="L5375" t="s">
        <v>2719</v>
      </c>
      <c r="M5375" t="s">
        <v>3404</v>
      </c>
      <c r="N5375" t="b">
        <f>IF(ETMRouteStages[[#This Row],[RID]]=A5374,ETMRouteStages[[#This Row],[StageSequence]]=F5374+1,TRUE)</f>
        <v>1</v>
      </c>
    </row>
    <row r="5376" spans="1:14">
      <c r="A5376" t="s">
        <v>6659</v>
      </c>
      <c r="B5376" t="s">
        <v>1844</v>
      </c>
      <c r="C5376" t="s">
        <v>3770</v>
      </c>
      <c r="D5376" s="154">
        <v>73</v>
      </c>
      <c r="E5376" t="s">
        <v>2703</v>
      </c>
      <c r="F5376">
        <v>36</v>
      </c>
      <c r="G5376">
        <v>54</v>
      </c>
      <c r="H5376" t="s">
        <v>3404</v>
      </c>
      <c r="I5376" t="s">
        <v>3515</v>
      </c>
      <c r="K5376" t="s">
        <v>2704</v>
      </c>
      <c r="L5376" t="s">
        <v>2703</v>
      </c>
      <c r="M5376" t="s">
        <v>3404</v>
      </c>
      <c r="N5376" t="b">
        <f>IF(ETMRouteStages[[#This Row],[RID]]=A5375,ETMRouteStages[[#This Row],[StageSequence]]=F5375+1,TRUE)</f>
        <v>1</v>
      </c>
    </row>
    <row r="5377" spans="1:14">
      <c r="A5377" t="s">
        <v>6659</v>
      </c>
      <c r="B5377" t="s">
        <v>1844</v>
      </c>
      <c r="C5377" t="s">
        <v>3770</v>
      </c>
      <c r="D5377" s="154">
        <v>73</v>
      </c>
      <c r="E5377" t="s">
        <v>3132</v>
      </c>
      <c r="F5377">
        <v>37</v>
      </c>
      <c r="G5377">
        <v>55</v>
      </c>
      <c r="H5377" t="s">
        <v>3404</v>
      </c>
      <c r="I5377" t="s">
        <v>3515</v>
      </c>
      <c r="K5377" t="s">
        <v>3133</v>
      </c>
      <c r="L5377" t="s">
        <v>3132</v>
      </c>
      <c r="M5377" t="s">
        <v>3404</v>
      </c>
      <c r="N5377" t="b">
        <f>IF(ETMRouteStages[[#This Row],[RID]]=A5376,ETMRouteStages[[#This Row],[StageSequence]]=F5376+1,TRUE)</f>
        <v>1</v>
      </c>
    </row>
    <row r="5378" spans="1:14">
      <c r="A5378" t="s">
        <v>6659</v>
      </c>
      <c r="B5378" t="s">
        <v>1844</v>
      </c>
      <c r="C5378" t="s">
        <v>3770</v>
      </c>
      <c r="D5378" s="154">
        <v>73</v>
      </c>
      <c r="E5378" t="s">
        <v>2455</v>
      </c>
      <c r="F5378">
        <v>38</v>
      </c>
      <c r="G5378">
        <v>56</v>
      </c>
      <c r="H5378" t="s">
        <v>3404</v>
      </c>
      <c r="I5378" t="s">
        <v>3515</v>
      </c>
      <c r="K5378" t="s">
        <v>2456</v>
      </c>
      <c r="L5378" t="s">
        <v>2455</v>
      </c>
      <c r="M5378" t="s">
        <v>3404</v>
      </c>
      <c r="N5378" t="b">
        <f>IF(ETMRouteStages[[#This Row],[RID]]=A5377,ETMRouteStages[[#This Row],[StageSequence]]=F5377+1,TRUE)</f>
        <v>1</v>
      </c>
    </row>
    <row r="5379" spans="1:14">
      <c r="A5379" t="s">
        <v>6659</v>
      </c>
      <c r="B5379" t="s">
        <v>1844</v>
      </c>
      <c r="C5379" t="s">
        <v>3770</v>
      </c>
      <c r="D5379" s="154">
        <v>73</v>
      </c>
      <c r="E5379" t="s">
        <v>2453</v>
      </c>
      <c r="F5379">
        <v>39</v>
      </c>
      <c r="G5379">
        <v>58</v>
      </c>
      <c r="H5379" t="s">
        <v>3404</v>
      </c>
      <c r="I5379" t="s">
        <v>3515</v>
      </c>
      <c r="K5379" t="s">
        <v>2454</v>
      </c>
      <c r="L5379" t="s">
        <v>2453</v>
      </c>
      <c r="M5379" t="s">
        <v>3404</v>
      </c>
      <c r="N5379" t="b">
        <f>IF(ETMRouteStages[[#This Row],[RID]]=A5378,ETMRouteStages[[#This Row],[StageSequence]]=F5378+1,TRUE)</f>
        <v>1</v>
      </c>
    </row>
    <row r="5380" spans="1:14">
      <c r="A5380" t="s">
        <v>6659</v>
      </c>
      <c r="B5380" t="s">
        <v>1844</v>
      </c>
      <c r="C5380" t="s">
        <v>3770</v>
      </c>
      <c r="D5380" s="154">
        <v>73</v>
      </c>
      <c r="E5380" t="s">
        <v>950</v>
      </c>
      <c r="F5380">
        <v>40</v>
      </c>
      <c r="G5380">
        <v>62</v>
      </c>
      <c r="H5380" t="s">
        <v>3404</v>
      </c>
      <c r="I5380" t="s">
        <v>3515</v>
      </c>
      <c r="K5380" t="s">
        <v>951</v>
      </c>
      <c r="L5380" t="s">
        <v>950</v>
      </c>
      <c r="M5380" t="s">
        <v>3404</v>
      </c>
      <c r="N5380" t="b">
        <f>IF(ETMRouteStages[[#This Row],[RID]]=A5379,ETMRouteStages[[#This Row],[StageSequence]]=F5379+1,TRUE)</f>
        <v>1</v>
      </c>
    </row>
    <row r="5381" spans="1:14">
      <c r="A5381" t="s">
        <v>6659</v>
      </c>
      <c r="B5381" t="s">
        <v>1844</v>
      </c>
      <c r="C5381" t="s">
        <v>3770</v>
      </c>
      <c r="D5381" s="154">
        <v>73</v>
      </c>
      <c r="E5381" t="s">
        <v>1580</v>
      </c>
      <c r="F5381">
        <v>41</v>
      </c>
      <c r="G5381">
        <v>64</v>
      </c>
      <c r="H5381" t="s">
        <v>3404</v>
      </c>
      <c r="I5381" t="s">
        <v>3515</v>
      </c>
      <c r="K5381" t="s">
        <v>1581</v>
      </c>
      <c r="L5381" t="s">
        <v>1580</v>
      </c>
      <c r="M5381" t="s">
        <v>3404</v>
      </c>
      <c r="N5381" t="b">
        <f>IF(ETMRouteStages[[#This Row],[RID]]=A5380,ETMRouteStages[[#This Row],[StageSequence]]=F5380+1,TRUE)</f>
        <v>1</v>
      </c>
    </row>
    <row r="5382" spans="1:14">
      <c r="A5382" t="s">
        <v>6659</v>
      </c>
      <c r="B5382" t="s">
        <v>1844</v>
      </c>
      <c r="C5382" t="s">
        <v>3770</v>
      </c>
      <c r="D5382" s="154">
        <v>73</v>
      </c>
      <c r="E5382" t="s">
        <v>2948</v>
      </c>
      <c r="F5382">
        <v>42</v>
      </c>
      <c r="G5382">
        <v>66</v>
      </c>
      <c r="H5382" t="s">
        <v>3404</v>
      </c>
      <c r="I5382" t="s">
        <v>3515</v>
      </c>
      <c r="K5382" t="s">
        <v>2949</v>
      </c>
      <c r="L5382" t="s">
        <v>2948</v>
      </c>
      <c r="M5382" t="s">
        <v>3404</v>
      </c>
      <c r="N5382" t="b">
        <f>IF(ETMRouteStages[[#This Row],[RID]]=A5381,ETMRouteStages[[#This Row],[StageSequence]]=F5381+1,TRUE)</f>
        <v>1</v>
      </c>
    </row>
    <row r="5383" spans="1:14">
      <c r="A5383" t="s">
        <v>6659</v>
      </c>
      <c r="B5383" t="s">
        <v>1844</v>
      </c>
      <c r="C5383" t="s">
        <v>3770</v>
      </c>
      <c r="D5383" s="154">
        <v>73</v>
      </c>
      <c r="E5383" t="s">
        <v>1148</v>
      </c>
      <c r="F5383">
        <v>43</v>
      </c>
      <c r="G5383">
        <v>68</v>
      </c>
      <c r="H5383" t="s">
        <v>3404</v>
      </c>
      <c r="I5383" t="s">
        <v>3515</v>
      </c>
      <c r="K5383" t="s">
        <v>1149</v>
      </c>
      <c r="L5383" t="s">
        <v>1148</v>
      </c>
      <c r="M5383" t="s">
        <v>3404</v>
      </c>
      <c r="N5383" t="b">
        <f>IF(ETMRouteStages[[#This Row],[RID]]=A5382,ETMRouteStages[[#This Row],[StageSequence]]=F5382+1,TRUE)</f>
        <v>1</v>
      </c>
    </row>
    <row r="5384" spans="1:14">
      <c r="A5384" t="s">
        <v>6659</v>
      </c>
      <c r="B5384" t="s">
        <v>1844</v>
      </c>
      <c r="C5384" t="s">
        <v>3770</v>
      </c>
      <c r="D5384" s="154">
        <v>73</v>
      </c>
      <c r="E5384" t="s">
        <v>2771</v>
      </c>
      <c r="F5384">
        <v>44</v>
      </c>
      <c r="G5384">
        <v>70</v>
      </c>
      <c r="H5384" t="s">
        <v>3404</v>
      </c>
      <c r="I5384" t="s">
        <v>3515</v>
      </c>
      <c r="K5384" t="s">
        <v>2772</v>
      </c>
      <c r="L5384" t="s">
        <v>2771</v>
      </c>
      <c r="M5384" t="s">
        <v>3404</v>
      </c>
      <c r="N5384" t="b">
        <f>IF(ETMRouteStages[[#This Row],[RID]]=A5383,ETMRouteStages[[#This Row],[StageSequence]]=F5383+1,TRUE)</f>
        <v>1</v>
      </c>
    </row>
    <row r="5385" spans="1:14">
      <c r="A5385" t="s">
        <v>6659</v>
      </c>
      <c r="B5385" t="s">
        <v>1844</v>
      </c>
      <c r="C5385" t="s">
        <v>3770</v>
      </c>
      <c r="D5385" s="154">
        <v>73</v>
      </c>
      <c r="E5385" t="s">
        <v>1073</v>
      </c>
      <c r="F5385">
        <v>45</v>
      </c>
      <c r="G5385">
        <v>71</v>
      </c>
      <c r="H5385" t="s">
        <v>3404</v>
      </c>
      <c r="I5385" t="s">
        <v>3515</v>
      </c>
      <c r="K5385" t="s">
        <v>1074</v>
      </c>
      <c r="L5385" t="s">
        <v>1073</v>
      </c>
      <c r="M5385" t="s">
        <v>3404</v>
      </c>
      <c r="N5385" t="b">
        <f>IF(ETMRouteStages[[#This Row],[RID]]=A5384,ETMRouteStages[[#This Row],[StageSequence]]=F5384+1,TRUE)</f>
        <v>1</v>
      </c>
    </row>
    <row r="5386" spans="1:14">
      <c r="A5386" t="s">
        <v>6659</v>
      </c>
      <c r="B5386" t="s">
        <v>1844</v>
      </c>
      <c r="C5386" t="s">
        <v>3770</v>
      </c>
      <c r="D5386" s="154">
        <v>73</v>
      </c>
      <c r="E5386" t="s">
        <v>860</v>
      </c>
      <c r="F5386">
        <v>46</v>
      </c>
      <c r="G5386">
        <v>72</v>
      </c>
      <c r="H5386" t="s">
        <v>3404</v>
      </c>
      <c r="I5386" t="s">
        <v>3515</v>
      </c>
      <c r="K5386" t="s">
        <v>861</v>
      </c>
      <c r="L5386" t="s">
        <v>860</v>
      </c>
      <c r="M5386" t="s">
        <v>3404</v>
      </c>
      <c r="N5386" t="b">
        <f>IF(ETMRouteStages[[#This Row],[RID]]=A5385,ETMRouteStages[[#This Row],[StageSequence]]=F5385+1,TRUE)</f>
        <v>1</v>
      </c>
    </row>
    <row r="5387" spans="1:14">
      <c r="A5387" t="s">
        <v>6659</v>
      </c>
      <c r="B5387" t="s">
        <v>1844</v>
      </c>
      <c r="C5387" t="s">
        <v>3770</v>
      </c>
      <c r="D5387" s="154">
        <v>73</v>
      </c>
      <c r="E5387" t="s">
        <v>3050</v>
      </c>
      <c r="F5387">
        <v>47</v>
      </c>
      <c r="G5387">
        <v>74</v>
      </c>
      <c r="H5387" t="s">
        <v>3404</v>
      </c>
      <c r="I5387" t="s">
        <v>3515</v>
      </c>
      <c r="K5387" t="s">
        <v>3051</v>
      </c>
      <c r="L5387" t="s">
        <v>3050</v>
      </c>
      <c r="M5387" t="s">
        <v>3404</v>
      </c>
      <c r="N5387" t="b">
        <f>IF(ETMRouteStages[[#This Row],[RID]]=A5386,ETMRouteStages[[#This Row],[StageSequence]]=F5386+1,TRUE)</f>
        <v>1</v>
      </c>
    </row>
    <row r="5388" spans="1:14">
      <c r="A5388" t="s">
        <v>6659</v>
      </c>
      <c r="B5388" t="s">
        <v>1844</v>
      </c>
      <c r="C5388" t="s">
        <v>3770</v>
      </c>
      <c r="D5388" s="154">
        <v>73</v>
      </c>
      <c r="E5388" t="s">
        <v>3052</v>
      </c>
      <c r="F5388">
        <v>48</v>
      </c>
      <c r="G5388">
        <v>75</v>
      </c>
      <c r="H5388" t="s">
        <v>3404</v>
      </c>
      <c r="I5388" t="s">
        <v>3515</v>
      </c>
      <c r="K5388" t="s">
        <v>3053</v>
      </c>
      <c r="L5388" t="s">
        <v>3052</v>
      </c>
      <c r="M5388" t="s">
        <v>3404</v>
      </c>
      <c r="N5388" t="b">
        <f>IF(ETMRouteStages[[#This Row],[RID]]=A5387,ETMRouteStages[[#This Row],[StageSequence]]=F5387+1,TRUE)</f>
        <v>1</v>
      </c>
    </row>
    <row r="5389" spans="1:14">
      <c r="A5389" t="s">
        <v>6659</v>
      </c>
      <c r="B5389" t="s">
        <v>1844</v>
      </c>
      <c r="C5389" t="s">
        <v>3770</v>
      </c>
      <c r="D5389" s="154">
        <v>73</v>
      </c>
      <c r="E5389" t="s">
        <v>2093</v>
      </c>
      <c r="F5389">
        <v>49</v>
      </c>
      <c r="G5389">
        <v>76</v>
      </c>
      <c r="H5389" t="s">
        <v>3404</v>
      </c>
      <c r="I5389" t="s">
        <v>3515</v>
      </c>
      <c r="K5389" t="s">
        <v>2094</v>
      </c>
      <c r="L5389" t="s">
        <v>2093</v>
      </c>
      <c r="M5389" t="s">
        <v>3404</v>
      </c>
      <c r="N5389" t="b">
        <f>IF(ETMRouteStages[[#This Row],[RID]]=A5388,ETMRouteStages[[#This Row],[StageSequence]]=F5388+1,TRUE)</f>
        <v>1</v>
      </c>
    </row>
    <row r="5390" spans="1:14">
      <c r="A5390" t="s">
        <v>6659</v>
      </c>
      <c r="B5390" t="s">
        <v>1844</v>
      </c>
      <c r="C5390" t="s">
        <v>3770</v>
      </c>
      <c r="D5390" s="154">
        <v>73</v>
      </c>
      <c r="E5390" t="s">
        <v>1361</v>
      </c>
      <c r="F5390">
        <v>50</v>
      </c>
      <c r="G5390">
        <v>78</v>
      </c>
      <c r="H5390" t="s">
        <v>3404</v>
      </c>
      <c r="I5390" t="s">
        <v>3515</v>
      </c>
      <c r="K5390" t="s">
        <v>1362</v>
      </c>
      <c r="L5390" t="s">
        <v>1361</v>
      </c>
      <c r="M5390" t="s">
        <v>3404</v>
      </c>
      <c r="N5390" t="b">
        <f>IF(ETMRouteStages[[#This Row],[RID]]=A5389,ETMRouteStages[[#This Row],[StageSequence]]=F5389+1,TRUE)</f>
        <v>1</v>
      </c>
    </row>
    <row r="5391" spans="1:14">
      <c r="A5391" t="s">
        <v>6659</v>
      </c>
      <c r="B5391" t="s">
        <v>1844</v>
      </c>
      <c r="C5391" t="s">
        <v>3770</v>
      </c>
      <c r="D5391" s="154">
        <v>73</v>
      </c>
      <c r="E5391" t="s">
        <v>2340</v>
      </c>
      <c r="F5391">
        <v>51</v>
      </c>
      <c r="G5391">
        <v>80</v>
      </c>
      <c r="H5391" t="s">
        <v>3404</v>
      </c>
      <c r="I5391" t="s">
        <v>3515</v>
      </c>
      <c r="K5391" t="s">
        <v>2341</v>
      </c>
      <c r="L5391" t="s">
        <v>2340</v>
      </c>
      <c r="M5391" t="s">
        <v>3404</v>
      </c>
      <c r="N5391" t="b">
        <f>IF(ETMRouteStages[[#This Row],[RID]]=A5390,ETMRouteStages[[#This Row],[StageSequence]]=F5390+1,TRUE)</f>
        <v>1</v>
      </c>
    </row>
    <row r="5392" spans="1:14">
      <c r="A5392" t="s">
        <v>6659</v>
      </c>
      <c r="B5392" t="s">
        <v>1844</v>
      </c>
      <c r="C5392" t="s">
        <v>3770</v>
      </c>
      <c r="D5392" s="154">
        <v>73</v>
      </c>
      <c r="E5392" t="s">
        <v>2966</v>
      </c>
      <c r="F5392">
        <v>52</v>
      </c>
      <c r="G5392">
        <v>82</v>
      </c>
      <c r="H5392" t="s">
        <v>3404</v>
      </c>
      <c r="I5392" t="s">
        <v>3515</v>
      </c>
      <c r="K5392" t="s">
        <v>2967</v>
      </c>
      <c r="L5392" t="s">
        <v>2966</v>
      </c>
      <c r="M5392" t="s">
        <v>3404</v>
      </c>
      <c r="N5392" t="b">
        <f>IF(ETMRouteStages[[#This Row],[RID]]=A5391,ETMRouteStages[[#This Row],[StageSequence]]=F5391+1,TRUE)</f>
        <v>1</v>
      </c>
    </row>
    <row r="5393" spans="1:14">
      <c r="A5393" t="s">
        <v>6660</v>
      </c>
      <c r="B5393" t="s">
        <v>1844</v>
      </c>
      <c r="C5393" t="s">
        <v>3774</v>
      </c>
      <c r="D5393" s="154">
        <v>74</v>
      </c>
      <c r="E5393" t="s">
        <v>2201</v>
      </c>
      <c r="F5393">
        <v>1</v>
      </c>
      <c r="G5393">
        <v>0</v>
      </c>
      <c r="H5393" t="s">
        <v>3404</v>
      </c>
      <c r="I5393" t="s">
        <v>3515</v>
      </c>
      <c r="K5393" t="s">
        <v>2202</v>
      </c>
      <c r="L5393" t="s">
        <v>2201</v>
      </c>
      <c r="M5393" t="s">
        <v>3404</v>
      </c>
      <c r="N5393" t="b">
        <f>IF(ETMRouteStages[[#This Row],[RID]]=A5392,ETMRouteStages[[#This Row],[StageSequence]]=F5392+1,TRUE)</f>
        <v>1</v>
      </c>
    </row>
    <row r="5394" spans="1:14">
      <c r="A5394" t="s">
        <v>6660</v>
      </c>
      <c r="B5394" t="s">
        <v>1844</v>
      </c>
      <c r="C5394" t="s">
        <v>3774</v>
      </c>
      <c r="D5394" s="154">
        <v>74</v>
      </c>
      <c r="E5394" t="s">
        <v>2388</v>
      </c>
      <c r="F5394">
        <v>2</v>
      </c>
      <c r="G5394">
        <v>2</v>
      </c>
      <c r="H5394" t="s">
        <v>3404</v>
      </c>
      <c r="I5394" t="s">
        <v>3515</v>
      </c>
      <c r="K5394" t="s">
        <v>2389</v>
      </c>
      <c r="L5394" t="s">
        <v>2388</v>
      </c>
      <c r="M5394" t="s">
        <v>3404</v>
      </c>
      <c r="N5394" t="b">
        <f>IF(ETMRouteStages[[#This Row],[RID]]=A5393,ETMRouteStages[[#This Row],[StageSequence]]=F5393+1,TRUE)</f>
        <v>1</v>
      </c>
    </row>
    <row r="5395" spans="1:14">
      <c r="A5395" t="s">
        <v>6660</v>
      </c>
      <c r="B5395" t="s">
        <v>1844</v>
      </c>
      <c r="C5395" t="s">
        <v>3774</v>
      </c>
      <c r="D5395" s="154">
        <v>74</v>
      </c>
      <c r="E5395" t="s">
        <v>2427</v>
      </c>
      <c r="F5395">
        <v>3</v>
      </c>
      <c r="G5395">
        <v>3</v>
      </c>
      <c r="H5395" t="s">
        <v>3404</v>
      </c>
      <c r="I5395" t="s">
        <v>3515</v>
      </c>
      <c r="K5395" t="s">
        <v>2428</v>
      </c>
      <c r="L5395" t="s">
        <v>2427</v>
      </c>
      <c r="M5395" t="s">
        <v>3404</v>
      </c>
      <c r="N5395" t="b">
        <f>IF(ETMRouteStages[[#This Row],[RID]]=A5394,ETMRouteStages[[#This Row],[StageSequence]]=F5394+1,TRUE)</f>
        <v>1</v>
      </c>
    </row>
    <row r="5396" spans="1:14">
      <c r="A5396" t="s">
        <v>6660</v>
      </c>
      <c r="B5396" t="s">
        <v>1844</v>
      </c>
      <c r="C5396" t="s">
        <v>3774</v>
      </c>
      <c r="D5396" s="154">
        <v>74</v>
      </c>
      <c r="E5396" t="s">
        <v>2447</v>
      </c>
      <c r="F5396">
        <v>4</v>
      </c>
      <c r="G5396">
        <v>4</v>
      </c>
      <c r="H5396" t="s">
        <v>3404</v>
      </c>
      <c r="I5396" t="s">
        <v>3515</v>
      </c>
      <c r="K5396" t="s">
        <v>2448</v>
      </c>
      <c r="L5396" t="s">
        <v>2447</v>
      </c>
      <c r="M5396" t="s">
        <v>3404</v>
      </c>
      <c r="N5396" t="b">
        <f>IF(ETMRouteStages[[#This Row],[RID]]=A5395,ETMRouteStages[[#This Row],[StageSequence]]=F5395+1,TRUE)</f>
        <v>1</v>
      </c>
    </row>
    <row r="5397" spans="1:14">
      <c r="A5397" t="s">
        <v>6660</v>
      </c>
      <c r="B5397" t="s">
        <v>1844</v>
      </c>
      <c r="C5397" t="s">
        <v>3774</v>
      </c>
      <c r="D5397" s="154">
        <v>74</v>
      </c>
      <c r="E5397" t="s">
        <v>2429</v>
      </c>
      <c r="F5397">
        <v>5</v>
      </c>
      <c r="G5397">
        <v>5</v>
      </c>
      <c r="H5397" t="s">
        <v>3404</v>
      </c>
      <c r="I5397" t="s">
        <v>3515</v>
      </c>
      <c r="K5397" t="s">
        <v>2430</v>
      </c>
      <c r="L5397" t="s">
        <v>2429</v>
      </c>
      <c r="M5397" t="s">
        <v>3404</v>
      </c>
      <c r="N5397" t="b">
        <f>IF(ETMRouteStages[[#This Row],[RID]]=A5396,ETMRouteStages[[#This Row],[StageSequence]]=F5396+1,TRUE)</f>
        <v>1</v>
      </c>
    </row>
    <row r="5398" spans="1:14">
      <c r="A5398" t="s">
        <v>6660</v>
      </c>
      <c r="B5398" t="s">
        <v>1844</v>
      </c>
      <c r="C5398" t="s">
        <v>3774</v>
      </c>
      <c r="D5398" s="154">
        <v>74</v>
      </c>
      <c r="E5398" t="s">
        <v>2751</v>
      </c>
      <c r="F5398">
        <v>6</v>
      </c>
      <c r="G5398">
        <v>6</v>
      </c>
      <c r="H5398" t="s">
        <v>3404</v>
      </c>
      <c r="I5398" t="s">
        <v>3515</v>
      </c>
      <c r="K5398" t="s">
        <v>2752</v>
      </c>
      <c r="L5398" t="s">
        <v>2751</v>
      </c>
      <c r="M5398" t="s">
        <v>3404</v>
      </c>
      <c r="N5398" t="b">
        <f>IF(ETMRouteStages[[#This Row],[RID]]=A5397,ETMRouteStages[[#This Row],[StageSequence]]=F5397+1,TRUE)</f>
        <v>1</v>
      </c>
    </row>
    <row r="5399" spans="1:14">
      <c r="A5399" t="s">
        <v>6660</v>
      </c>
      <c r="B5399" t="s">
        <v>1844</v>
      </c>
      <c r="C5399" t="s">
        <v>3774</v>
      </c>
      <c r="D5399" s="154">
        <v>74</v>
      </c>
      <c r="E5399" t="s">
        <v>618</v>
      </c>
      <c r="F5399">
        <v>7</v>
      </c>
      <c r="G5399">
        <v>7</v>
      </c>
      <c r="H5399" t="s">
        <v>3404</v>
      </c>
      <c r="I5399" t="s">
        <v>3515</v>
      </c>
      <c r="K5399" t="s">
        <v>619</v>
      </c>
      <c r="L5399" t="s">
        <v>618</v>
      </c>
      <c r="M5399" t="s">
        <v>3404</v>
      </c>
      <c r="N5399" t="b">
        <f>IF(ETMRouteStages[[#This Row],[RID]]=A5398,ETMRouteStages[[#This Row],[StageSequence]]=F5398+1,TRUE)</f>
        <v>1</v>
      </c>
    </row>
    <row r="5400" spans="1:14">
      <c r="A5400" t="s">
        <v>6660</v>
      </c>
      <c r="B5400" t="s">
        <v>1844</v>
      </c>
      <c r="C5400" t="s">
        <v>3774</v>
      </c>
      <c r="D5400" s="154">
        <v>74</v>
      </c>
      <c r="E5400" t="s">
        <v>2139</v>
      </c>
      <c r="F5400">
        <v>8</v>
      </c>
      <c r="G5400">
        <v>9</v>
      </c>
      <c r="H5400" t="s">
        <v>3404</v>
      </c>
      <c r="I5400" t="s">
        <v>3515</v>
      </c>
      <c r="K5400" t="s">
        <v>2140</v>
      </c>
      <c r="L5400" t="s">
        <v>2139</v>
      </c>
      <c r="M5400" t="s">
        <v>3404</v>
      </c>
      <c r="N5400" t="b">
        <f>IF(ETMRouteStages[[#This Row],[RID]]=A5399,ETMRouteStages[[#This Row],[StageSequence]]=F5399+1,TRUE)</f>
        <v>1</v>
      </c>
    </row>
    <row r="5401" spans="1:14">
      <c r="A5401" t="s">
        <v>6660</v>
      </c>
      <c r="B5401" t="s">
        <v>1844</v>
      </c>
      <c r="C5401" t="s">
        <v>3774</v>
      </c>
      <c r="D5401" s="154">
        <v>74</v>
      </c>
      <c r="E5401" t="s">
        <v>968</v>
      </c>
      <c r="F5401">
        <v>9</v>
      </c>
      <c r="G5401">
        <v>11</v>
      </c>
      <c r="H5401" t="s">
        <v>3404</v>
      </c>
      <c r="I5401" t="s">
        <v>3515</v>
      </c>
      <c r="K5401" t="s">
        <v>969</v>
      </c>
      <c r="L5401" t="s">
        <v>968</v>
      </c>
      <c r="M5401" t="s">
        <v>3404</v>
      </c>
      <c r="N5401" t="b">
        <f>IF(ETMRouteStages[[#This Row],[RID]]=A5400,ETMRouteStages[[#This Row],[StageSequence]]=F5400+1,TRUE)</f>
        <v>1</v>
      </c>
    </row>
    <row r="5402" spans="1:14">
      <c r="A5402" t="s">
        <v>6660</v>
      </c>
      <c r="B5402" t="s">
        <v>1844</v>
      </c>
      <c r="C5402" t="s">
        <v>3774</v>
      </c>
      <c r="D5402" s="154">
        <v>74</v>
      </c>
      <c r="E5402" t="s">
        <v>970</v>
      </c>
      <c r="F5402">
        <v>10</v>
      </c>
      <c r="G5402">
        <v>12</v>
      </c>
      <c r="H5402" t="s">
        <v>3404</v>
      </c>
      <c r="I5402" t="s">
        <v>3515</v>
      </c>
      <c r="K5402" t="s">
        <v>971</v>
      </c>
      <c r="L5402" t="s">
        <v>970</v>
      </c>
      <c r="M5402" t="s">
        <v>3404</v>
      </c>
      <c r="N5402" t="b">
        <f>IF(ETMRouteStages[[#This Row],[RID]]=A5401,ETMRouteStages[[#This Row],[StageSequence]]=F5401+1,TRUE)</f>
        <v>1</v>
      </c>
    </row>
    <row r="5403" spans="1:14">
      <c r="A5403" t="s">
        <v>6660</v>
      </c>
      <c r="B5403" t="s">
        <v>1844</v>
      </c>
      <c r="C5403" t="s">
        <v>3774</v>
      </c>
      <c r="D5403" s="154">
        <v>74</v>
      </c>
      <c r="E5403" t="s">
        <v>1115</v>
      </c>
      <c r="F5403">
        <v>11</v>
      </c>
      <c r="G5403">
        <v>13</v>
      </c>
      <c r="H5403" t="s">
        <v>3404</v>
      </c>
      <c r="I5403" t="s">
        <v>3515</v>
      </c>
      <c r="K5403" t="s">
        <v>1116</v>
      </c>
      <c r="L5403" t="s">
        <v>1115</v>
      </c>
      <c r="M5403" t="s">
        <v>3404</v>
      </c>
      <c r="N5403" t="b">
        <f>IF(ETMRouteStages[[#This Row],[RID]]=A5402,ETMRouteStages[[#This Row],[StageSequence]]=F5402+1,TRUE)</f>
        <v>1</v>
      </c>
    </row>
    <row r="5404" spans="1:14">
      <c r="A5404" t="s">
        <v>6660</v>
      </c>
      <c r="B5404" t="s">
        <v>1844</v>
      </c>
      <c r="C5404" t="s">
        <v>3774</v>
      </c>
      <c r="D5404" s="154">
        <v>74</v>
      </c>
      <c r="E5404" t="s">
        <v>632</v>
      </c>
      <c r="F5404">
        <v>12</v>
      </c>
      <c r="G5404">
        <v>14</v>
      </c>
      <c r="H5404" t="s">
        <v>3404</v>
      </c>
      <c r="I5404" t="s">
        <v>3515</v>
      </c>
      <c r="K5404" t="s">
        <v>633</v>
      </c>
      <c r="L5404" t="s">
        <v>632</v>
      </c>
      <c r="M5404" t="s">
        <v>3404</v>
      </c>
      <c r="N5404" t="b">
        <f>IF(ETMRouteStages[[#This Row],[RID]]=A5403,ETMRouteStages[[#This Row],[StageSequence]]=F5403+1,TRUE)</f>
        <v>1</v>
      </c>
    </row>
    <row r="5405" spans="1:14">
      <c r="A5405" t="s">
        <v>6660</v>
      </c>
      <c r="B5405" t="s">
        <v>1844</v>
      </c>
      <c r="C5405" t="s">
        <v>3774</v>
      </c>
      <c r="D5405" s="154">
        <v>74</v>
      </c>
      <c r="E5405" t="s">
        <v>740</v>
      </c>
      <c r="F5405">
        <v>13</v>
      </c>
      <c r="G5405">
        <v>16</v>
      </c>
      <c r="H5405" t="s">
        <v>3404</v>
      </c>
      <c r="I5405" t="s">
        <v>3515</v>
      </c>
      <c r="K5405" t="s">
        <v>741</v>
      </c>
      <c r="L5405" t="s">
        <v>740</v>
      </c>
      <c r="M5405" t="s">
        <v>3404</v>
      </c>
      <c r="N5405" t="b">
        <f>IF(ETMRouteStages[[#This Row],[RID]]=A5404,ETMRouteStages[[#This Row],[StageSequence]]=F5404+1,TRUE)</f>
        <v>1</v>
      </c>
    </row>
    <row r="5406" spans="1:14">
      <c r="A5406" t="s">
        <v>6660</v>
      </c>
      <c r="B5406" t="s">
        <v>1844</v>
      </c>
      <c r="C5406" t="s">
        <v>3774</v>
      </c>
      <c r="D5406" s="154">
        <v>74</v>
      </c>
      <c r="E5406" t="s">
        <v>1723</v>
      </c>
      <c r="F5406">
        <v>14</v>
      </c>
      <c r="G5406">
        <v>18</v>
      </c>
      <c r="H5406" t="s">
        <v>3404</v>
      </c>
      <c r="I5406" t="s">
        <v>3515</v>
      </c>
      <c r="K5406" t="s">
        <v>1724</v>
      </c>
      <c r="L5406" t="s">
        <v>1723</v>
      </c>
      <c r="M5406" t="s">
        <v>3404</v>
      </c>
      <c r="N5406" t="b">
        <f>IF(ETMRouteStages[[#This Row],[RID]]=A5405,ETMRouteStages[[#This Row],[StageSequence]]=F5405+1,TRUE)</f>
        <v>1</v>
      </c>
    </row>
    <row r="5407" spans="1:14">
      <c r="A5407" t="s">
        <v>6660</v>
      </c>
      <c r="B5407" t="s">
        <v>1844</v>
      </c>
      <c r="C5407" t="s">
        <v>3774</v>
      </c>
      <c r="D5407" s="154">
        <v>74</v>
      </c>
      <c r="E5407" t="s">
        <v>1827</v>
      </c>
      <c r="F5407">
        <v>15</v>
      </c>
      <c r="G5407">
        <v>20</v>
      </c>
      <c r="H5407" t="s">
        <v>3404</v>
      </c>
      <c r="I5407" t="s">
        <v>3515</v>
      </c>
      <c r="K5407" t="s">
        <v>1828</v>
      </c>
      <c r="L5407" t="s">
        <v>1827</v>
      </c>
      <c r="M5407" t="s">
        <v>3404</v>
      </c>
      <c r="N5407" t="b">
        <f>IF(ETMRouteStages[[#This Row],[RID]]=A5406,ETMRouteStages[[#This Row],[StageSequence]]=F5406+1,TRUE)</f>
        <v>1</v>
      </c>
    </row>
    <row r="5408" spans="1:14">
      <c r="A5408" t="s">
        <v>6660</v>
      </c>
      <c r="B5408" t="s">
        <v>1844</v>
      </c>
      <c r="C5408" t="s">
        <v>3774</v>
      </c>
      <c r="D5408" s="154">
        <v>74</v>
      </c>
      <c r="E5408" t="s">
        <v>1841</v>
      </c>
      <c r="F5408">
        <v>16</v>
      </c>
      <c r="G5408">
        <v>21</v>
      </c>
      <c r="H5408" t="s">
        <v>3404</v>
      </c>
      <c r="I5408" t="s">
        <v>3515</v>
      </c>
      <c r="K5408" t="s">
        <v>1842</v>
      </c>
      <c r="L5408" t="s">
        <v>1841</v>
      </c>
      <c r="M5408" t="s">
        <v>3404</v>
      </c>
      <c r="N5408" t="b">
        <f>IF(ETMRouteStages[[#This Row],[RID]]=A5407,ETMRouteStages[[#This Row],[StageSequence]]=F5407+1,TRUE)</f>
        <v>1</v>
      </c>
    </row>
    <row r="5409" spans="1:14">
      <c r="A5409" t="s">
        <v>6660</v>
      </c>
      <c r="B5409" t="s">
        <v>1844</v>
      </c>
      <c r="C5409" t="s">
        <v>3774</v>
      </c>
      <c r="D5409" s="154">
        <v>74</v>
      </c>
      <c r="E5409" t="s">
        <v>2255</v>
      </c>
      <c r="F5409">
        <v>17</v>
      </c>
      <c r="G5409">
        <v>23</v>
      </c>
      <c r="H5409" t="s">
        <v>3404</v>
      </c>
      <c r="I5409" t="s">
        <v>3515</v>
      </c>
      <c r="K5409" t="s">
        <v>2256</v>
      </c>
      <c r="L5409" t="s">
        <v>2255</v>
      </c>
      <c r="M5409" t="s">
        <v>3404</v>
      </c>
      <c r="N5409" t="b">
        <f>IF(ETMRouteStages[[#This Row],[RID]]=A5408,ETMRouteStages[[#This Row],[StageSequence]]=F5408+1,TRUE)</f>
        <v>1</v>
      </c>
    </row>
    <row r="5410" spans="1:14">
      <c r="A5410" t="s">
        <v>6660</v>
      </c>
      <c r="B5410" t="s">
        <v>1844</v>
      </c>
      <c r="C5410" t="s">
        <v>3774</v>
      </c>
      <c r="D5410" s="154">
        <v>74</v>
      </c>
      <c r="E5410" t="s">
        <v>1187</v>
      </c>
      <c r="F5410">
        <v>18</v>
      </c>
      <c r="G5410">
        <v>25</v>
      </c>
      <c r="H5410" t="s">
        <v>3404</v>
      </c>
      <c r="I5410" t="s">
        <v>3515</v>
      </c>
      <c r="K5410" t="s">
        <v>1188</v>
      </c>
      <c r="L5410" t="s">
        <v>1187</v>
      </c>
      <c r="M5410" t="s">
        <v>3404</v>
      </c>
      <c r="N5410" t="b">
        <f>IF(ETMRouteStages[[#This Row],[RID]]=A5409,ETMRouteStages[[#This Row],[StageSequence]]=F5409+1,TRUE)</f>
        <v>1</v>
      </c>
    </row>
    <row r="5411" spans="1:14">
      <c r="A5411" t="s">
        <v>6660</v>
      </c>
      <c r="B5411" t="s">
        <v>1844</v>
      </c>
      <c r="C5411" t="s">
        <v>3774</v>
      </c>
      <c r="D5411" s="154">
        <v>74</v>
      </c>
      <c r="E5411" t="s">
        <v>1197</v>
      </c>
      <c r="F5411">
        <v>19</v>
      </c>
      <c r="G5411">
        <v>26</v>
      </c>
      <c r="H5411" t="s">
        <v>3404</v>
      </c>
      <c r="I5411" t="s">
        <v>3515</v>
      </c>
      <c r="K5411" t="s">
        <v>1198</v>
      </c>
      <c r="L5411" t="s">
        <v>1197</v>
      </c>
      <c r="M5411" t="s">
        <v>3404</v>
      </c>
      <c r="N5411" t="b">
        <f>IF(ETMRouteStages[[#This Row],[RID]]=A5410,ETMRouteStages[[#This Row],[StageSequence]]=F5410+1,TRUE)</f>
        <v>1</v>
      </c>
    </row>
    <row r="5412" spans="1:14">
      <c r="A5412" t="s">
        <v>6660</v>
      </c>
      <c r="B5412" t="s">
        <v>1844</v>
      </c>
      <c r="C5412" t="s">
        <v>3774</v>
      </c>
      <c r="D5412" s="154">
        <v>74</v>
      </c>
      <c r="E5412" t="s">
        <v>2328</v>
      </c>
      <c r="F5412">
        <v>20</v>
      </c>
      <c r="G5412">
        <v>28</v>
      </c>
      <c r="H5412" t="s">
        <v>3500</v>
      </c>
      <c r="I5412" t="s">
        <v>3515</v>
      </c>
      <c r="K5412" t="s">
        <v>2329</v>
      </c>
      <c r="L5412" t="s">
        <v>2328</v>
      </c>
      <c r="M5412" t="s">
        <v>3500</v>
      </c>
      <c r="N5412" t="b">
        <f>IF(ETMRouteStages[[#This Row],[RID]]=A5411,ETMRouteStages[[#This Row],[StageSequence]]=F5411+1,TRUE)</f>
        <v>1</v>
      </c>
    </row>
    <row r="5413" spans="1:14">
      <c r="A5413" t="s">
        <v>6660</v>
      </c>
      <c r="B5413" t="s">
        <v>1844</v>
      </c>
      <c r="C5413" t="s">
        <v>3774</v>
      </c>
      <c r="D5413" s="154">
        <v>74</v>
      </c>
      <c r="E5413" t="s">
        <v>2940</v>
      </c>
      <c r="F5413">
        <v>21</v>
      </c>
      <c r="G5413">
        <v>29</v>
      </c>
      <c r="H5413" t="s">
        <v>3404</v>
      </c>
      <c r="I5413" t="s">
        <v>3515</v>
      </c>
      <c r="K5413" t="s">
        <v>2941</v>
      </c>
      <c r="L5413" t="s">
        <v>2940</v>
      </c>
      <c r="M5413" t="s">
        <v>3404</v>
      </c>
      <c r="N5413" t="b">
        <f>IF(ETMRouteStages[[#This Row],[RID]]=A5412,ETMRouteStages[[#This Row],[StageSequence]]=F5412+1,TRUE)</f>
        <v>1</v>
      </c>
    </row>
    <row r="5414" spans="1:14">
      <c r="A5414" t="s">
        <v>6660</v>
      </c>
      <c r="B5414" t="s">
        <v>1844</v>
      </c>
      <c r="C5414" t="s">
        <v>3774</v>
      </c>
      <c r="D5414" s="154">
        <v>74</v>
      </c>
      <c r="E5414" t="s">
        <v>1005</v>
      </c>
      <c r="F5414">
        <v>22</v>
      </c>
      <c r="G5414">
        <v>31</v>
      </c>
      <c r="H5414" t="s">
        <v>3404</v>
      </c>
      <c r="I5414" t="s">
        <v>3515</v>
      </c>
      <c r="K5414" t="s">
        <v>1006</v>
      </c>
      <c r="L5414" t="s">
        <v>1005</v>
      </c>
      <c r="M5414" t="s">
        <v>3404</v>
      </c>
      <c r="N5414" t="b">
        <f>IF(ETMRouteStages[[#This Row],[RID]]=A5413,ETMRouteStages[[#This Row],[StageSequence]]=F5413+1,TRUE)</f>
        <v>1</v>
      </c>
    </row>
    <row r="5415" spans="1:14">
      <c r="A5415" t="s">
        <v>6660</v>
      </c>
      <c r="B5415" t="s">
        <v>1844</v>
      </c>
      <c r="C5415" t="s">
        <v>3774</v>
      </c>
      <c r="D5415" s="154">
        <v>74</v>
      </c>
      <c r="E5415" t="s">
        <v>1607</v>
      </c>
      <c r="F5415">
        <v>23</v>
      </c>
      <c r="G5415">
        <v>32</v>
      </c>
      <c r="H5415" t="s">
        <v>3404</v>
      </c>
      <c r="I5415" t="s">
        <v>3515</v>
      </c>
      <c r="K5415" t="s">
        <v>1608</v>
      </c>
      <c r="L5415" t="s">
        <v>1607</v>
      </c>
      <c r="M5415" t="s">
        <v>3404</v>
      </c>
      <c r="N5415" t="b">
        <f>IF(ETMRouteStages[[#This Row],[RID]]=A5414,ETMRouteStages[[#This Row],[StageSequence]]=F5414+1,TRUE)</f>
        <v>1</v>
      </c>
    </row>
    <row r="5416" spans="1:14">
      <c r="A5416" t="s">
        <v>6660</v>
      </c>
      <c r="B5416" t="s">
        <v>1844</v>
      </c>
      <c r="C5416" t="s">
        <v>3774</v>
      </c>
      <c r="D5416" s="154">
        <v>74</v>
      </c>
      <c r="E5416" t="s">
        <v>928</v>
      </c>
      <c r="F5416">
        <v>24</v>
      </c>
      <c r="G5416">
        <v>33</v>
      </c>
      <c r="H5416" t="s">
        <v>3404</v>
      </c>
      <c r="I5416" t="s">
        <v>3515</v>
      </c>
      <c r="K5416" t="s">
        <v>929</v>
      </c>
      <c r="L5416" t="s">
        <v>928</v>
      </c>
      <c r="M5416" t="s">
        <v>3404</v>
      </c>
      <c r="N5416" t="b">
        <f>IF(ETMRouteStages[[#This Row],[RID]]=A5415,ETMRouteStages[[#This Row],[StageSequence]]=F5415+1,TRUE)</f>
        <v>1</v>
      </c>
    </row>
    <row r="5417" spans="1:14">
      <c r="A5417" t="s">
        <v>6660</v>
      </c>
      <c r="B5417" t="s">
        <v>1844</v>
      </c>
      <c r="C5417" t="s">
        <v>3774</v>
      </c>
      <c r="D5417" s="154">
        <v>74</v>
      </c>
      <c r="E5417" t="s">
        <v>1395</v>
      </c>
      <c r="F5417">
        <v>25</v>
      </c>
      <c r="G5417">
        <v>35</v>
      </c>
      <c r="H5417" t="s">
        <v>3404</v>
      </c>
      <c r="I5417" t="s">
        <v>3515</v>
      </c>
      <c r="K5417" t="s">
        <v>1396</v>
      </c>
      <c r="L5417" t="s">
        <v>1395</v>
      </c>
      <c r="M5417" t="s">
        <v>3404</v>
      </c>
      <c r="N5417" t="b">
        <f>IF(ETMRouteStages[[#This Row],[RID]]=A5416,ETMRouteStages[[#This Row],[StageSequence]]=F5416+1,TRUE)</f>
        <v>1</v>
      </c>
    </row>
    <row r="5418" spans="1:14">
      <c r="A5418" t="s">
        <v>6660</v>
      </c>
      <c r="B5418" t="s">
        <v>1844</v>
      </c>
      <c r="C5418" t="s">
        <v>3774</v>
      </c>
      <c r="D5418" s="154">
        <v>74</v>
      </c>
      <c r="E5418" t="s">
        <v>2089</v>
      </c>
      <c r="F5418">
        <v>26</v>
      </c>
      <c r="G5418">
        <v>36</v>
      </c>
      <c r="H5418" t="s">
        <v>3404</v>
      </c>
      <c r="I5418" t="s">
        <v>3515</v>
      </c>
      <c r="K5418" t="s">
        <v>2090</v>
      </c>
      <c r="L5418" t="s">
        <v>2089</v>
      </c>
      <c r="M5418" t="s">
        <v>3404</v>
      </c>
      <c r="N5418" t="b">
        <f>IF(ETMRouteStages[[#This Row],[RID]]=A5417,ETMRouteStages[[#This Row],[StageSequence]]=F5417+1,TRUE)</f>
        <v>1</v>
      </c>
    </row>
    <row r="5419" spans="1:14">
      <c r="A5419" t="s">
        <v>6660</v>
      </c>
      <c r="B5419" t="s">
        <v>1844</v>
      </c>
      <c r="C5419" t="s">
        <v>3774</v>
      </c>
      <c r="D5419" s="154">
        <v>74</v>
      </c>
      <c r="E5419" t="s">
        <v>1974</v>
      </c>
      <c r="F5419">
        <v>27</v>
      </c>
      <c r="G5419">
        <v>37</v>
      </c>
      <c r="H5419" t="s">
        <v>3404</v>
      </c>
      <c r="I5419" t="s">
        <v>3515</v>
      </c>
      <c r="K5419" t="s">
        <v>1974</v>
      </c>
      <c r="L5419" t="s">
        <v>1974</v>
      </c>
      <c r="M5419" t="s">
        <v>3404</v>
      </c>
      <c r="N5419" t="b">
        <f>IF(ETMRouteStages[[#This Row],[RID]]=A5418,ETMRouteStages[[#This Row],[StageSequence]]=F5418+1,TRUE)</f>
        <v>1</v>
      </c>
    </row>
    <row r="5420" spans="1:14">
      <c r="A5420" t="s">
        <v>6660</v>
      </c>
      <c r="B5420" t="s">
        <v>1844</v>
      </c>
      <c r="C5420" t="s">
        <v>3774</v>
      </c>
      <c r="D5420" s="154">
        <v>74</v>
      </c>
      <c r="E5420" t="s">
        <v>2952</v>
      </c>
      <c r="F5420">
        <v>28</v>
      </c>
      <c r="G5420">
        <v>38</v>
      </c>
      <c r="H5420" t="s">
        <v>3404</v>
      </c>
      <c r="I5420" t="s">
        <v>3515</v>
      </c>
      <c r="K5420" t="s">
        <v>2953</v>
      </c>
      <c r="L5420" t="s">
        <v>2952</v>
      </c>
      <c r="M5420" t="s">
        <v>3404</v>
      </c>
      <c r="N5420" t="b">
        <f>IF(ETMRouteStages[[#This Row],[RID]]=A5419,ETMRouteStages[[#This Row],[StageSequence]]=F5419+1,TRUE)</f>
        <v>1</v>
      </c>
    </row>
    <row r="5421" spans="1:14">
      <c r="A5421" t="s">
        <v>6660</v>
      </c>
      <c r="B5421" t="s">
        <v>1844</v>
      </c>
      <c r="C5421" t="s">
        <v>3774</v>
      </c>
      <c r="D5421" s="154">
        <v>74</v>
      </c>
      <c r="E5421" t="s">
        <v>2765</v>
      </c>
      <c r="F5421">
        <v>29</v>
      </c>
      <c r="G5421">
        <v>41</v>
      </c>
      <c r="H5421" t="s">
        <v>3404</v>
      </c>
      <c r="I5421" t="s">
        <v>3515</v>
      </c>
      <c r="K5421" t="s">
        <v>2766</v>
      </c>
      <c r="L5421" t="s">
        <v>2765</v>
      </c>
      <c r="M5421" t="s">
        <v>3404</v>
      </c>
      <c r="N5421" t="b">
        <f>IF(ETMRouteStages[[#This Row],[RID]]=A5420,ETMRouteStages[[#This Row],[StageSequence]]=F5420+1,TRUE)</f>
        <v>1</v>
      </c>
    </row>
    <row r="5422" spans="1:14">
      <c r="A5422" t="s">
        <v>6660</v>
      </c>
      <c r="B5422" t="s">
        <v>1844</v>
      </c>
      <c r="C5422" t="s">
        <v>3774</v>
      </c>
      <c r="D5422" s="154">
        <v>74</v>
      </c>
      <c r="E5422" t="s">
        <v>1093</v>
      </c>
      <c r="F5422">
        <v>30</v>
      </c>
      <c r="G5422">
        <v>44</v>
      </c>
      <c r="H5422" t="s">
        <v>3404</v>
      </c>
      <c r="I5422" t="s">
        <v>3515</v>
      </c>
      <c r="K5422" t="s">
        <v>1094</v>
      </c>
      <c r="L5422" t="s">
        <v>1093</v>
      </c>
      <c r="M5422" t="s">
        <v>3404</v>
      </c>
      <c r="N5422" t="b">
        <f>IF(ETMRouteStages[[#This Row],[RID]]=A5421,ETMRouteStages[[#This Row],[StageSequence]]=F5421+1,TRUE)</f>
        <v>1</v>
      </c>
    </row>
    <row r="5423" spans="1:14">
      <c r="A5423" t="s">
        <v>6660</v>
      </c>
      <c r="B5423" t="s">
        <v>1844</v>
      </c>
      <c r="C5423" t="s">
        <v>3774</v>
      </c>
      <c r="D5423" s="154">
        <v>74</v>
      </c>
      <c r="E5423" t="s">
        <v>1079</v>
      </c>
      <c r="F5423">
        <v>31</v>
      </c>
      <c r="G5423">
        <v>46</v>
      </c>
      <c r="H5423" t="s">
        <v>3404</v>
      </c>
      <c r="I5423" t="s">
        <v>3515</v>
      </c>
      <c r="K5423" t="s">
        <v>1080</v>
      </c>
      <c r="L5423" t="s">
        <v>1079</v>
      </c>
      <c r="M5423" t="s">
        <v>3404</v>
      </c>
      <c r="N5423" t="b">
        <f>IF(ETMRouteStages[[#This Row],[RID]]=A5422,ETMRouteStages[[#This Row],[StageSequence]]=F5422+1,TRUE)</f>
        <v>1</v>
      </c>
    </row>
    <row r="5424" spans="1:14">
      <c r="A5424" t="s">
        <v>6660</v>
      </c>
      <c r="B5424" t="s">
        <v>1844</v>
      </c>
      <c r="C5424" t="s">
        <v>3774</v>
      </c>
      <c r="D5424" s="154">
        <v>74</v>
      </c>
      <c r="E5424" t="s">
        <v>2769</v>
      </c>
      <c r="F5424">
        <v>32</v>
      </c>
      <c r="G5424">
        <v>48</v>
      </c>
      <c r="H5424" t="s">
        <v>3404</v>
      </c>
      <c r="I5424" t="s">
        <v>3515</v>
      </c>
      <c r="K5424" t="s">
        <v>2770</v>
      </c>
      <c r="L5424" t="s">
        <v>2769</v>
      </c>
      <c r="M5424" t="s">
        <v>3404</v>
      </c>
      <c r="N5424" t="b">
        <f>IF(ETMRouteStages[[#This Row],[RID]]=A5423,ETMRouteStages[[#This Row],[StageSequence]]=F5423+1,TRUE)</f>
        <v>1</v>
      </c>
    </row>
    <row r="5425" spans="1:14">
      <c r="A5425" t="s">
        <v>6660</v>
      </c>
      <c r="B5425" t="s">
        <v>1844</v>
      </c>
      <c r="C5425" t="s">
        <v>3774</v>
      </c>
      <c r="D5425" s="154">
        <v>74</v>
      </c>
      <c r="E5425" t="s">
        <v>1109</v>
      </c>
      <c r="F5425">
        <v>33</v>
      </c>
      <c r="G5425">
        <v>50</v>
      </c>
      <c r="H5425" t="s">
        <v>3404</v>
      </c>
      <c r="I5425" t="s">
        <v>3515</v>
      </c>
      <c r="K5425" t="s">
        <v>1110</v>
      </c>
      <c r="L5425" t="s">
        <v>1109</v>
      </c>
      <c r="M5425" t="s">
        <v>3404</v>
      </c>
      <c r="N5425" t="b">
        <f>IF(ETMRouteStages[[#This Row],[RID]]=A5424,ETMRouteStages[[#This Row],[StageSequence]]=F5424+1,TRUE)</f>
        <v>1</v>
      </c>
    </row>
    <row r="5426" spans="1:14">
      <c r="A5426" t="s">
        <v>6660</v>
      </c>
      <c r="B5426" t="s">
        <v>1844</v>
      </c>
      <c r="C5426" t="s">
        <v>3774</v>
      </c>
      <c r="D5426" s="154">
        <v>74</v>
      </c>
      <c r="E5426" t="s">
        <v>1940</v>
      </c>
      <c r="F5426">
        <v>34</v>
      </c>
      <c r="G5426">
        <v>56</v>
      </c>
      <c r="H5426" t="s">
        <v>3404</v>
      </c>
      <c r="I5426" t="s">
        <v>3515</v>
      </c>
      <c r="K5426" t="s">
        <v>1941</v>
      </c>
      <c r="L5426" t="s">
        <v>1940</v>
      </c>
      <c r="M5426" t="s">
        <v>3404</v>
      </c>
      <c r="N5426" t="b">
        <f>IF(ETMRouteStages[[#This Row],[RID]]=A5425,ETMRouteStages[[#This Row],[StageSequence]]=F5425+1,TRUE)</f>
        <v>1</v>
      </c>
    </row>
    <row r="5427" spans="1:14">
      <c r="A5427" t="s">
        <v>6660</v>
      </c>
      <c r="B5427" t="s">
        <v>1844</v>
      </c>
      <c r="C5427" t="s">
        <v>3774</v>
      </c>
      <c r="D5427" s="154">
        <v>74</v>
      </c>
      <c r="E5427" t="s">
        <v>1164</v>
      </c>
      <c r="F5427">
        <v>35</v>
      </c>
      <c r="G5427">
        <v>57</v>
      </c>
      <c r="H5427" t="s">
        <v>3404</v>
      </c>
      <c r="I5427" t="s">
        <v>3515</v>
      </c>
      <c r="K5427" t="s">
        <v>1165</v>
      </c>
      <c r="L5427" t="s">
        <v>1164</v>
      </c>
      <c r="M5427" t="s">
        <v>3404</v>
      </c>
      <c r="N5427" t="b">
        <f>IF(ETMRouteStages[[#This Row],[RID]]=A5426,ETMRouteStages[[#This Row],[StageSequence]]=F5426+1,TRUE)</f>
        <v>1</v>
      </c>
    </row>
    <row r="5428" spans="1:14">
      <c r="A5428" t="s">
        <v>6660</v>
      </c>
      <c r="B5428" t="s">
        <v>1844</v>
      </c>
      <c r="C5428" t="s">
        <v>3774</v>
      </c>
      <c r="D5428" s="154">
        <v>74</v>
      </c>
      <c r="E5428" t="s">
        <v>2067</v>
      </c>
      <c r="F5428">
        <v>36</v>
      </c>
      <c r="G5428">
        <v>58</v>
      </c>
      <c r="H5428" t="s">
        <v>3404</v>
      </c>
      <c r="I5428" t="s">
        <v>3515</v>
      </c>
      <c r="K5428" t="s">
        <v>2068</v>
      </c>
      <c r="L5428" t="s">
        <v>2067</v>
      </c>
      <c r="M5428" t="s">
        <v>3404</v>
      </c>
      <c r="N5428" t="b">
        <f>IF(ETMRouteStages[[#This Row],[RID]]=A5427,ETMRouteStages[[#This Row],[StageSequence]]=F5427+1,TRUE)</f>
        <v>1</v>
      </c>
    </row>
    <row r="5429" spans="1:14">
      <c r="A5429" t="s">
        <v>6660</v>
      </c>
      <c r="B5429" t="s">
        <v>1844</v>
      </c>
      <c r="C5429" t="s">
        <v>3774</v>
      </c>
      <c r="D5429" s="154">
        <v>74</v>
      </c>
      <c r="E5429" t="s">
        <v>948</v>
      </c>
      <c r="F5429">
        <v>37</v>
      </c>
      <c r="G5429">
        <v>62</v>
      </c>
      <c r="H5429" t="s">
        <v>3404</v>
      </c>
      <c r="I5429" t="s">
        <v>3515</v>
      </c>
      <c r="K5429" t="s">
        <v>949</v>
      </c>
      <c r="L5429" t="s">
        <v>948</v>
      </c>
      <c r="M5429" t="s">
        <v>3404</v>
      </c>
      <c r="N5429" t="b">
        <f>IF(ETMRouteStages[[#This Row],[RID]]=A5428,ETMRouteStages[[#This Row],[StageSequence]]=F5428+1,TRUE)</f>
        <v>1</v>
      </c>
    </row>
    <row r="5430" spans="1:14">
      <c r="A5430" t="s">
        <v>6661</v>
      </c>
      <c r="B5430" t="s">
        <v>1844</v>
      </c>
      <c r="C5430" t="s">
        <v>3778</v>
      </c>
      <c r="D5430" s="154">
        <v>75</v>
      </c>
      <c r="E5430" t="s">
        <v>2201</v>
      </c>
      <c r="F5430">
        <v>1</v>
      </c>
      <c r="G5430">
        <v>0</v>
      </c>
      <c r="H5430" t="s">
        <v>3404</v>
      </c>
      <c r="I5430" t="s">
        <v>3515</v>
      </c>
      <c r="K5430" t="s">
        <v>2202</v>
      </c>
      <c r="L5430" t="s">
        <v>2201</v>
      </c>
      <c r="M5430" t="s">
        <v>3404</v>
      </c>
      <c r="N5430" t="b">
        <f>IF(ETMRouteStages[[#This Row],[RID]]=A5429,ETMRouteStages[[#This Row],[StageSequence]]=F5429+1,TRUE)</f>
        <v>1</v>
      </c>
    </row>
    <row r="5431" spans="1:14">
      <c r="A5431" t="s">
        <v>6661</v>
      </c>
      <c r="B5431" t="s">
        <v>1844</v>
      </c>
      <c r="C5431" t="s">
        <v>3778</v>
      </c>
      <c r="D5431" s="154">
        <v>75</v>
      </c>
      <c r="E5431" t="s">
        <v>2739</v>
      </c>
      <c r="F5431">
        <v>2</v>
      </c>
      <c r="G5431">
        <v>3</v>
      </c>
      <c r="H5431" t="s">
        <v>3404</v>
      </c>
      <c r="I5431" t="s">
        <v>3515</v>
      </c>
      <c r="K5431" t="s">
        <v>2740</v>
      </c>
      <c r="L5431" t="s">
        <v>2739</v>
      </c>
      <c r="M5431" t="s">
        <v>3404</v>
      </c>
      <c r="N5431" t="b">
        <f>IF(ETMRouteStages[[#This Row],[RID]]=A5430,ETMRouteStages[[#This Row],[StageSequence]]=F5430+1,TRUE)</f>
        <v>1</v>
      </c>
    </row>
    <row r="5432" spans="1:14">
      <c r="A5432" t="s">
        <v>6661</v>
      </c>
      <c r="B5432" t="s">
        <v>1844</v>
      </c>
      <c r="C5432" t="s">
        <v>3778</v>
      </c>
      <c r="D5432" s="154">
        <v>75</v>
      </c>
      <c r="E5432" t="s">
        <v>626</v>
      </c>
      <c r="F5432">
        <v>3</v>
      </c>
      <c r="G5432">
        <v>4</v>
      </c>
      <c r="H5432" t="s">
        <v>3404</v>
      </c>
      <c r="I5432" t="s">
        <v>3515</v>
      </c>
      <c r="K5432" t="s">
        <v>627</v>
      </c>
      <c r="L5432" t="s">
        <v>626</v>
      </c>
      <c r="M5432" t="s">
        <v>3404</v>
      </c>
      <c r="N5432" t="b">
        <f>IF(ETMRouteStages[[#This Row],[RID]]=A5431,ETMRouteStages[[#This Row],[StageSequence]]=F5431+1,TRUE)</f>
        <v>1</v>
      </c>
    </row>
    <row r="5433" spans="1:14">
      <c r="A5433" t="s">
        <v>6661</v>
      </c>
      <c r="B5433" t="s">
        <v>1844</v>
      </c>
      <c r="C5433" t="s">
        <v>3778</v>
      </c>
      <c r="D5433" s="154">
        <v>75</v>
      </c>
      <c r="E5433" t="s">
        <v>628</v>
      </c>
      <c r="F5433">
        <v>4</v>
      </c>
      <c r="G5433">
        <v>6</v>
      </c>
      <c r="H5433" t="s">
        <v>3404</v>
      </c>
      <c r="I5433" t="s">
        <v>3515</v>
      </c>
      <c r="K5433" t="s">
        <v>629</v>
      </c>
      <c r="L5433" t="s">
        <v>628</v>
      </c>
      <c r="M5433" t="s">
        <v>3404</v>
      </c>
      <c r="N5433" t="b">
        <f>IF(ETMRouteStages[[#This Row],[RID]]=A5432,ETMRouteStages[[#This Row],[StageSequence]]=F5432+1,TRUE)</f>
        <v>1</v>
      </c>
    </row>
    <row r="5434" spans="1:14">
      <c r="A5434" t="s">
        <v>6661</v>
      </c>
      <c r="B5434" t="s">
        <v>1844</v>
      </c>
      <c r="C5434" t="s">
        <v>3778</v>
      </c>
      <c r="D5434" s="154">
        <v>75</v>
      </c>
      <c r="E5434" t="s">
        <v>2693</v>
      </c>
      <c r="F5434">
        <v>5</v>
      </c>
      <c r="G5434">
        <v>8</v>
      </c>
      <c r="H5434" t="s">
        <v>3404</v>
      </c>
      <c r="I5434" t="s">
        <v>3515</v>
      </c>
      <c r="K5434" t="s">
        <v>2694</v>
      </c>
      <c r="L5434" t="s">
        <v>2693</v>
      </c>
      <c r="M5434" t="s">
        <v>3404</v>
      </c>
      <c r="N5434" t="b">
        <f>IF(ETMRouteStages[[#This Row],[RID]]=A5433,ETMRouteStages[[#This Row],[StageSequence]]=F5433+1,TRUE)</f>
        <v>1</v>
      </c>
    </row>
    <row r="5435" spans="1:14">
      <c r="A5435" t="s">
        <v>6661</v>
      </c>
      <c r="B5435" t="s">
        <v>1844</v>
      </c>
      <c r="C5435" t="s">
        <v>3778</v>
      </c>
      <c r="D5435" s="154">
        <v>75</v>
      </c>
      <c r="E5435" t="s">
        <v>1291</v>
      </c>
      <c r="F5435">
        <v>6</v>
      </c>
      <c r="G5435">
        <v>10</v>
      </c>
      <c r="H5435" t="s">
        <v>3404</v>
      </c>
      <c r="I5435" t="s">
        <v>3515</v>
      </c>
      <c r="K5435" t="s">
        <v>1292</v>
      </c>
      <c r="L5435" t="s">
        <v>1291</v>
      </c>
      <c r="M5435" t="s">
        <v>3404</v>
      </c>
      <c r="N5435" t="b">
        <f>IF(ETMRouteStages[[#This Row],[RID]]=A5434,ETMRouteStages[[#This Row],[StageSequence]]=F5434+1,TRUE)</f>
        <v>1</v>
      </c>
    </row>
    <row r="5436" spans="1:14">
      <c r="A5436" t="s">
        <v>6661</v>
      </c>
      <c r="B5436" t="s">
        <v>1844</v>
      </c>
      <c r="C5436" t="s">
        <v>3778</v>
      </c>
      <c r="D5436" s="154">
        <v>75</v>
      </c>
      <c r="E5436" t="s">
        <v>2286</v>
      </c>
      <c r="F5436">
        <v>7</v>
      </c>
      <c r="G5436">
        <v>12</v>
      </c>
      <c r="H5436" t="s">
        <v>3404</v>
      </c>
      <c r="I5436" t="s">
        <v>3515</v>
      </c>
      <c r="K5436" t="s">
        <v>2287</v>
      </c>
      <c r="L5436" t="s">
        <v>2286</v>
      </c>
      <c r="M5436" t="s">
        <v>3404</v>
      </c>
      <c r="N5436" t="b">
        <f>IF(ETMRouteStages[[#This Row],[RID]]=A5435,ETMRouteStages[[#This Row],[StageSequence]]=F5435+1,TRUE)</f>
        <v>1</v>
      </c>
    </row>
    <row r="5437" spans="1:14">
      <c r="A5437" t="s">
        <v>6661</v>
      </c>
      <c r="B5437" t="s">
        <v>1844</v>
      </c>
      <c r="C5437" t="s">
        <v>3778</v>
      </c>
      <c r="D5437" s="154">
        <v>75</v>
      </c>
      <c r="E5437" t="s">
        <v>424</v>
      </c>
      <c r="F5437">
        <v>8</v>
      </c>
      <c r="G5437">
        <v>14</v>
      </c>
      <c r="H5437" t="s">
        <v>3404</v>
      </c>
      <c r="I5437" t="s">
        <v>3515</v>
      </c>
      <c r="K5437" t="s">
        <v>425</v>
      </c>
      <c r="L5437" t="s">
        <v>424</v>
      </c>
      <c r="M5437" t="s">
        <v>3404</v>
      </c>
      <c r="N5437" t="b">
        <f>IF(ETMRouteStages[[#This Row],[RID]]=A5436,ETMRouteStages[[#This Row],[StageSequence]]=F5436+1,TRUE)</f>
        <v>1</v>
      </c>
    </row>
    <row r="5438" spans="1:14">
      <c r="A5438" t="s">
        <v>6661</v>
      </c>
      <c r="B5438" t="s">
        <v>1844</v>
      </c>
      <c r="C5438" t="s">
        <v>3778</v>
      </c>
      <c r="D5438" s="154">
        <v>75</v>
      </c>
      <c r="E5438" t="s">
        <v>976</v>
      </c>
      <c r="F5438">
        <v>9</v>
      </c>
      <c r="G5438">
        <v>16</v>
      </c>
      <c r="H5438" t="s">
        <v>3404</v>
      </c>
      <c r="I5438" t="s">
        <v>3515</v>
      </c>
      <c r="K5438" t="s">
        <v>977</v>
      </c>
      <c r="L5438" t="s">
        <v>976</v>
      </c>
      <c r="M5438" t="s">
        <v>3404</v>
      </c>
      <c r="N5438" t="b">
        <f>IF(ETMRouteStages[[#This Row],[RID]]=A5437,ETMRouteStages[[#This Row],[StageSequence]]=F5437+1,TRUE)</f>
        <v>1</v>
      </c>
    </row>
    <row r="5439" spans="1:14">
      <c r="A5439" t="s">
        <v>6661</v>
      </c>
      <c r="B5439" t="s">
        <v>1844</v>
      </c>
      <c r="C5439" t="s">
        <v>3778</v>
      </c>
      <c r="D5439" s="154">
        <v>75</v>
      </c>
      <c r="E5439" t="s">
        <v>2181</v>
      </c>
      <c r="F5439">
        <v>10</v>
      </c>
      <c r="G5439">
        <v>18</v>
      </c>
      <c r="H5439" t="s">
        <v>3404</v>
      </c>
      <c r="I5439" t="s">
        <v>3515</v>
      </c>
      <c r="K5439" t="s">
        <v>2182</v>
      </c>
      <c r="L5439" t="s">
        <v>2181</v>
      </c>
      <c r="M5439" t="s">
        <v>3404</v>
      </c>
      <c r="N5439" t="b">
        <f>IF(ETMRouteStages[[#This Row],[RID]]=A5438,ETMRouteStages[[#This Row],[StageSequence]]=F5438+1,TRUE)</f>
        <v>1</v>
      </c>
    </row>
    <row r="5440" spans="1:14">
      <c r="A5440" t="s">
        <v>6661</v>
      </c>
      <c r="B5440" t="s">
        <v>1844</v>
      </c>
      <c r="C5440" t="s">
        <v>3778</v>
      </c>
      <c r="D5440" s="154">
        <v>75</v>
      </c>
      <c r="E5440" t="s">
        <v>1679</v>
      </c>
      <c r="F5440">
        <v>11</v>
      </c>
      <c r="G5440">
        <v>19</v>
      </c>
      <c r="H5440" t="s">
        <v>3404</v>
      </c>
      <c r="I5440" t="s">
        <v>3515</v>
      </c>
      <c r="K5440" t="s">
        <v>1680</v>
      </c>
      <c r="L5440" t="s">
        <v>1679</v>
      </c>
      <c r="M5440" t="s">
        <v>3404</v>
      </c>
      <c r="N5440" t="b">
        <f>IF(ETMRouteStages[[#This Row],[RID]]=A5439,ETMRouteStages[[#This Row],[StageSequence]]=F5439+1,TRUE)</f>
        <v>1</v>
      </c>
    </row>
    <row r="5441" spans="1:14">
      <c r="A5441" t="s">
        <v>6661</v>
      </c>
      <c r="B5441" t="s">
        <v>1844</v>
      </c>
      <c r="C5441" t="s">
        <v>3778</v>
      </c>
      <c r="D5441" s="154">
        <v>75</v>
      </c>
      <c r="E5441" t="s">
        <v>2874</v>
      </c>
      <c r="F5441">
        <v>12</v>
      </c>
      <c r="G5441">
        <v>20</v>
      </c>
      <c r="H5441" t="s">
        <v>3404</v>
      </c>
      <c r="I5441" t="s">
        <v>3515</v>
      </c>
      <c r="K5441" t="s">
        <v>2875</v>
      </c>
      <c r="L5441" t="s">
        <v>2874</v>
      </c>
      <c r="M5441" t="s">
        <v>3404</v>
      </c>
      <c r="N5441" t="b">
        <f>IF(ETMRouteStages[[#This Row],[RID]]=A5440,ETMRouteStages[[#This Row],[StageSequence]]=F5440+1,TRUE)</f>
        <v>1</v>
      </c>
    </row>
    <row r="5442" spans="1:14">
      <c r="A5442" t="s">
        <v>6661</v>
      </c>
      <c r="B5442" t="s">
        <v>1844</v>
      </c>
      <c r="C5442" t="s">
        <v>3778</v>
      </c>
      <c r="D5442" s="154">
        <v>75</v>
      </c>
      <c r="E5442" t="s">
        <v>2294</v>
      </c>
      <c r="F5442">
        <v>13</v>
      </c>
      <c r="G5442">
        <v>21</v>
      </c>
      <c r="H5442" t="s">
        <v>3404</v>
      </c>
      <c r="I5442" t="s">
        <v>3515</v>
      </c>
      <c r="K5442" t="s">
        <v>2295</v>
      </c>
      <c r="L5442" t="s">
        <v>2294</v>
      </c>
      <c r="M5442" t="s">
        <v>3404</v>
      </c>
      <c r="N5442" t="b">
        <f>IF(ETMRouteStages[[#This Row],[RID]]=A5441,ETMRouteStages[[#This Row],[StageSequence]]=F5441+1,TRUE)</f>
        <v>1</v>
      </c>
    </row>
    <row r="5443" spans="1:14">
      <c r="A5443" t="s">
        <v>6661</v>
      </c>
      <c r="B5443" t="s">
        <v>1844</v>
      </c>
      <c r="C5443" t="s">
        <v>3778</v>
      </c>
      <c r="D5443" s="154">
        <v>75</v>
      </c>
      <c r="E5443" t="s">
        <v>3040</v>
      </c>
      <c r="F5443">
        <v>14</v>
      </c>
      <c r="G5443">
        <v>23</v>
      </c>
      <c r="H5443" t="s">
        <v>3404</v>
      </c>
      <c r="I5443" t="s">
        <v>3515</v>
      </c>
      <c r="K5443" t="s">
        <v>3041</v>
      </c>
      <c r="L5443" t="s">
        <v>3040</v>
      </c>
      <c r="M5443" t="s">
        <v>3404</v>
      </c>
      <c r="N5443" t="b">
        <f>IF(ETMRouteStages[[#This Row],[RID]]=A5442,ETMRouteStages[[#This Row],[StageSequence]]=F5442+1,TRUE)</f>
        <v>1</v>
      </c>
    </row>
    <row r="5444" spans="1:14">
      <c r="A5444" t="s">
        <v>6661</v>
      </c>
      <c r="B5444" t="s">
        <v>1844</v>
      </c>
      <c r="C5444" t="s">
        <v>3778</v>
      </c>
      <c r="D5444" s="154">
        <v>75</v>
      </c>
      <c r="E5444" t="s">
        <v>2727</v>
      </c>
      <c r="F5444">
        <v>15</v>
      </c>
      <c r="G5444">
        <v>24</v>
      </c>
      <c r="H5444" t="s">
        <v>3404</v>
      </c>
      <c r="I5444" t="s">
        <v>3515</v>
      </c>
      <c r="K5444" t="s">
        <v>2728</v>
      </c>
      <c r="L5444" t="s">
        <v>2727</v>
      </c>
      <c r="M5444" t="s">
        <v>3404</v>
      </c>
      <c r="N5444" t="b">
        <f>IF(ETMRouteStages[[#This Row],[RID]]=A5443,ETMRouteStages[[#This Row],[StageSequence]]=F5443+1,TRUE)</f>
        <v>1</v>
      </c>
    </row>
    <row r="5445" spans="1:14">
      <c r="A5445" t="s">
        <v>6661</v>
      </c>
      <c r="B5445" t="s">
        <v>1844</v>
      </c>
      <c r="C5445" t="s">
        <v>3778</v>
      </c>
      <c r="D5445" s="154">
        <v>75</v>
      </c>
      <c r="E5445" t="s">
        <v>428</v>
      </c>
      <c r="F5445">
        <v>16</v>
      </c>
      <c r="G5445">
        <v>25</v>
      </c>
      <c r="H5445" t="s">
        <v>3404</v>
      </c>
      <c r="I5445" t="s">
        <v>3515</v>
      </c>
      <c r="K5445" t="s">
        <v>429</v>
      </c>
      <c r="L5445" t="s">
        <v>428</v>
      </c>
      <c r="M5445" t="s">
        <v>3404</v>
      </c>
      <c r="N5445" t="b">
        <f>IF(ETMRouteStages[[#This Row],[RID]]=A5444,ETMRouteStages[[#This Row],[StageSequence]]=F5444+1,TRUE)</f>
        <v>1</v>
      </c>
    </row>
    <row r="5446" spans="1:14">
      <c r="A5446" t="s">
        <v>6661</v>
      </c>
      <c r="B5446" t="s">
        <v>1844</v>
      </c>
      <c r="C5446" t="s">
        <v>3778</v>
      </c>
      <c r="D5446" s="154">
        <v>75</v>
      </c>
      <c r="E5446" t="s">
        <v>2463</v>
      </c>
      <c r="F5446">
        <v>17</v>
      </c>
      <c r="G5446">
        <v>27</v>
      </c>
      <c r="H5446" t="s">
        <v>3404</v>
      </c>
      <c r="I5446" t="s">
        <v>3515</v>
      </c>
      <c r="K5446" t="s">
        <v>2464</v>
      </c>
      <c r="L5446" t="s">
        <v>2463</v>
      </c>
      <c r="M5446" t="s">
        <v>3404</v>
      </c>
      <c r="N5446" t="b">
        <f>IF(ETMRouteStages[[#This Row],[RID]]=A5445,ETMRouteStages[[#This Row],[StageSequence]]=F5445+1,TRUE)</f>
        <v>1</v>
      </c>
    </row>
    <row r="5447" spans="1:14">
      <c r="A5447" t="s">
        <v>6661</v>
      </c>
      <c r="B5447" t="s">
        <v>1844</v>
      </c>
      <c r="C5447" t="s">
        <v>3778</v>
      </c>
      <c r="D5447" s="154">
        <v>75</v>
      </c>
      <c r="E5447" t="s">
        <v>2127</v>
      </c>
      <c r="F5447">
        <v>18</v>
      </c>
      <c r="G5447">
        <v>28</v>
      </c>
      <c r="H5447" t="s">
        <v>3404</v>
      </c>
      <c r="I5447" t="s">
        <v>3515</v>
      </c>
      <c r="K5447" t="s">
        <v>2128</v>
      </c>
      <c r="L5447" t="s">
        <v>2127</v>
      </c>
      <c r="M5447" t="s">
        <v>3404</v>
      </c>
      <c r="N5447" t="b">
        <f>IF(ETMRouteStages[[#This Row],[RID]]=A5446,ETMRouteStages[[#This Row],[StageSequence]]=F5446+1,TRUE)</f>
        <v>1</v>
      </c>
    </row>
    <row r="5448" spans="1:14">
      <c r="A5448" t="s">
        <v>6661</v>
      </c>
      <c r="B5448" t="s">
        <v>1844</v>
      </c>
      <c r="C5448" t="s">
        <v>3778</v>
      </c>
      <c r="D5448" s="154">
        <v>75</v>
      </c>
      <c r="E5448" t="s">
        <v>1843</v>
      </c>
      <c r="F5448">
        <v>19</v>
      </c>
      <c r="G5448">
        <v>31</v>
      </c>
      <c r="H5448" t="s">
        <v>3404</v>
      </c>
      <c r="I5448" t="s">
        <v>3515</v>
      </c>
      <c r="K5448" t="s">
        <v>1844</v>
      </c>
      <c r="L5448" t="s">
        <v>1843</v>
      </c>
      <c r="M5448" t="s">
        <v>3404</v>
      </c>
      <c r="N5448" t="b">
        <f>IF(ETMRouteStages[[#This Row],[RID]]=A5447,ETMRouteStages[[#This Row],[StageSequence]]=F5447+1,TRUE)</f>
        <v>1</v>
      </c>
    </row>
    <row r="5449" spans="1:14">
      <c r="A5449" t="s">
        <v>6661</v>
      </c>
      <c r="B5449" t="s">
        <v>1844</v>
      </c>
      <c r="C5449" t="s">
        <v>3778</v>
      </c>
      <c r="D5449" s="154">
        <v>75</v>
      </c>
      <c r="E5449" t="s">
        <v>1845</v>
      </c>
      <c r="F5449">
        <v>20</v>
      </c>
      <c r="G5449">
        <v>33</v>
      </c>
      <c r="H5449" t="s">
        <v>3404</v>
      </c>
      <c r="I5449" t="s">
        <v>3515</v>
      </c>
      <c r="K5449" t="s">
        <v>1846</v>
      </c>
      <c r="L5449" t="s">
        <v>1845</v>
      </c>
      <c r="M5449" t="s">
        <v>3404</v>
      </c>
      <c r="N5449" t="b">
        <f>IF(ETMRouteStages[[#This Row],[RID]]=A5448,ETMRouteStages[[#This Row],[StageSequence]]=F5448+1,TRUE)</f>
        <v>1</v>
      </c>
    </row>
    <row r="5450" spans="1:14">
      <c r="A5450" t="s">
        <v>6661</v>
      </c>
      <c r="B5450" t="s">
        <v>1844</v>
      </c>
      <c r="C5450" t="s">
        <v>3778</v>
      </c>
      <c r="D5450" s="154">
        <v>75</v>
      </c>
      <c r="E5450" t="s">
        <v>2183</v>
      </c>
      <c r="F5450">
        <v>21</v>
      </c>
      <c r="G5450">
        <v>34</v>
      </c>
      <c r="H5450" t="s">
        <v>3404</v>
      </c>
      <c r="I5450" t="s">
        <v>3515</v>
      </c>
      <c r="K5450" t="s">
        <v>2184</v>
      </c>
      <c r="L5450" t="s">
        <v>2183</v>
      </c>
      <c r="M5450" t="s">
        <v>3404</v>
      </c>
      <c r="N5450" t="b">
        <f>IF(ETMRouteStages[[#This Row],[RID]]=A5449,ETMRouteStages[[#This Row],[StageSequence]]=F5449+1,TRUE)</f>
        <v>1</v>
      </c>
    </row>
    <row r="5451" spans="1:14">
      <c r="A5451" t="s">
        <v>6661</v>
      </c>
      <c r="B5451" t="s">
        <v>1844</v>
      </c>
      <c r="C5451" t="s">
        <v>3778</v>
      </c>
      <c r="D5451" s="154">
        <v>75</v>
      </c>
      <c r="E5451" t="s">
        <v>392</v>
      </c>
      <c r="F5451">
        <v>22</v>
      </c>
      <c r="G5451">
        <v>35</v>
      </c>
      <c r="H5451" t="s">
        <v>3404</v>
      </c>
      <c r="I5451" t="s">
        <v>3515</v>
      </c>
      <c r="K5451" t="s">
        <v>393</v>
      </c>
      <c r="L5451" t="s">
        <v>392</v>
      </c>
      <c r="M5451" t="s">
        <v>3404</v>
      </c>
      <c r="N5451" t="b">
        <f>IF(ETMRouteStages[[#This Row],[RID]]=A5450,ETMRouteStages[[#This Row],[StageSequence]]=F5450+1,TRUE)</f>
        <v>1</v>
      </c>
    </row>
    <row r="5452" spans="1:14">
      <c r="A5452" t="s">
        <v>6661</v>
      </c>
      <c r="B5452" t="s">
        <v>1844</v>
      </c>
      <c r="C5452" t="s">
        <v>3778</v>
      </c>
      <c r="D5452" s="154">
        <v>75</v>
      </c>
      <c r="E5452" t="s">
        <v>2425</v>
      </c>
      <c r="F5452">
        <v>23</v>
      </c>
      <c r="G5452">
        <v>36</v>
      </c>
      <c r="H5452" t="s">
        <v>3404</v>
      </c>
      <c r="I5452" t="s">
        <v>3515</v>
      </c>
      <c r="K5452" t="s">
        <v>2426</v>
      </c>
      <c r="L5452" t="s">
        <v>2425</v>
      </c>
      <c r="M5452" t="s">
        <v>3404</v>
      </c>
      <c r="N5452" t="b">
        <f>IF(ETMRouteStages[[#This Row],[RID]]=A5451,ETMRouteStages[[#This Row],[StageSequence]]=F5451+1,TRUE)</f>
        <v>1</v>
      </c>
    </row>
    <row r="5453" spans="1:14">
      <c r="A5453" t="s">
        <v>6661</v>
      </c>
      <c r="B5453" t="s">
        <v>1844</v>
      </c>
      <c r="C5453" t="s">
        <v>3778</v>
      </c>
      <c r="D5453" s="154">
        <v>75</v>
      </c>
      <c r="E5453" t="s">
        <v>1898</v>
      </c>
      <c r="F5453">
        <v>24</v>
      </c>
      <c r="G5453">
        <v>37</v>
      </c>
      <c r="H5453" t="s">
        <v>3404</v>
      </c>
      <c r="I5453" t="s">
        <v>3515</v>
      </c>
      <c r="K5453" t="s">
        <v>1899</v>
      </c>
      <c r="L5453" t="s">
        <v>1898</v>
      </c>
      <c r="M5453" t="s">
        <v>3404</v>
      </c>
      <c r="N5453" t="b">
        <f>IF(ETMRouteStages[[#This Row],[RID]]=A5452,ETMRouteStages[[#This Row],[StageSequence]]=F5452+1,TRUE)</f>
        <v>1</v>
      </c>
    </row>
    <row r="5454" spans="1:14">
      <c r="A5454" t="s">
        <v>6661</v>
      </c>
      <c r="B5454" t="s">
        <v>1844</v>
      </c>
      <c r="C5454" t="s">
        <v>3778</v>
      </c>
      <c r="D5454" s="154">
        <v>75</v>
      </c>
      <c r="E5454" t="s">
        <v>1233</v>
      </c>
      <c r="F5454">
        <v>25</v>
      </c>
      <c r="G5454">
        <v>38</v>
      </c>
      <c r="H5454" t="s">
        <v>3404</v>
      </c>
      <c r="I5454" t="s">
        <v>3515</v>
      </c>
      <c r="K5454" t="s">
        <v>1234</v>
      </c>
      <c r="L5454" t="s">
        <v>1233</v>
      </c>
      <c r="M5454" t="s">
        <v>3404</v>
      </c>
      <c r="N5454" t="b">
        <f>IF(ETMRouteStages[[#This Row],[RID]]=A5453,ETMRouteStages[[#This Row],[StageSequence]]=F5453+1,TRUE)</f>
        <v>1</v>
      </c>
    </row>
    <row r="5455" spans="1:14">
      <c r="A5455" t="s">
        <v>6661</v>
      </c>
      <c r="B5455" t="s">
        <v>1844</v>
      </c>
      <c r="C5455" t="s">
        <v>3778</v>
      </c>
      <c r="D5455" s="154">
        <v>75</v>
      </c>
      <c r="E5455" t="s">
        <v>1739</v>
      </c>
      <c r="F5455">
        <v>26</v>
      </c>
      <c r="G5455">
        <v>39</v>
      </c>
      <c r="H5455" t="s">
        <v>3404</v>
      </c>
      <c r="I5455" t="s">
        <v>3515</v>
      </c>
      <c r="K5455" t="s">
        <v>1740</v>
      </c>
      <c r="L5455" t="s">
        <v>1739</v>
      </c>
      <c r="M5455" t="s">
        <v>3404</v>
      </c>
      <c r="N5455" t="b">
        <f>IF(ETMRouteStages[[#This Row],[RID]]=A5454,ETMRouteStages[[#This Row],[StageSequence]]=F5454+1,TRUE)</f>
        <v>1</v>
      </c>
    </row>
    <row r="5456" spans="1:14">
      <c r="A5456" t="s">
        <v>6661</v>
      </c>
      <c r="B5456" t="s">
        <v>1844</v>
      </c>
      <c r="C5456" t="s">
        <v>3778</v>
      </c>
      <c r="D5456" s="154">
        <v>75</v>
      </c>
      <c r="E5456" t="s">
        <v>1154</v>
      </c>
      <c r="F5456">
        <v>27</v>
      </c>
      <c r="G5456">
        <v>40</v>
      </c>
      <c r="H5456" t="s">
        <v>3404</v>
      </c>
      <c r="I5456" t="s">
        <v>3515</v>
      </c>
      <c r="K5456" t="s">
        <v>1155</v>
      </c>
      <c r="L5456" t="s">
        <v>1154</v>
      </c>
      <c r="M5456" t="s">
        <v>3404</v>
      </c>
      <c r="N5456" t="b">
        <f>IF(ETMRouteStages[[#This Row],[RID]]=A5455,ETMRouteStages[[#This Row],[StageSequence]]=F5455+1,TRUE)</f>
        <v>1</v>
      </c>
    </row>
    <row r="5457" spans="1:14">
      <c r="A5457" t="s">
        <v>6661</v>
      </c>
      <c r="B5457" t="s">
        <v>1844</v>
      </c>
      <c r="C5457" t="s">
        <v>3778</v>
      </c>
      <c r="D5457" s="154">
        <v>75</v>
      </c>
      <c r="E5457" t="s">
        <v>2171</v>
      </c>
      <c r="F5457">
        <v>28</v>
      </c>
      <c r="G5457">
        <v>41</v>
      </c>
      <c r="H5457" t="s">
        <v>3404</v>
      </c>
      <c r="I5457" t="s">
        <v>3515</v>
      </c>
      <c r="K5457" t="s">
        <v>2172</v>
      </c>
      <c r="L5457" t="s">
        <v>2171</v>
      </c>
      <c r="M5457" t="s">
        <v>3404</v>
      </c>
      <c r="N5457" t="b">
        <f>IF(ETMRouteStages[[#This Row],[RID]]=A5456,ETMRouteStages[[#This Row],[StageSequence]]=F5456+1,TRUE)</f>
        <v>1</v>
      </c>
    </row>
    <row r="5458" spans="1:14">
      <c r="A5458" t="s">
        <v>6661</v>
      </c>
      <c r="B5458" t="s">
        <v>1844</v>
      </c>
      <c r="C5458" t="s">
        <v>3778</v>
      </c>
      <c r="D5458" s="154">
        <v>75</v>
      </c>
      <c r="E5458" t="s">
        <v>1329</v>
      </c>
      <c r="F5458">
        <v>29</v>
      </c>
      <c r="G5458">
        <v>42</v>
      </c>
      <c r="H5458" t="s">
        <v>3404</v>
      </c>
      <c r="I5458" t="s">
        <v>3515</v>
      </c>
      <c r="K5458" t="s">
        <v>1330</v>
      </c>
      <c r="L5458" t="s">
        <v>1329</v>
      </c>
      <c r="M5458" t="s">
        <v>3404</v>
      </c>
      <c r="N5458" t="b">
        <f>IF(ETMRouteStages[[#This Row],[RID]]=A5457,ETMRouteStages[[#This Row],[StageSequence]]=F5457+1,TRUE)</f>
        <v>1</v>
      </c>
    </row>
    <row r="5459" spans="1:14">
      <c r="A5459" t="s">
        <v>6661</v>
      </c>
      <c r="B5459" t="s">
        <v>1844</v>
      </c>
      <c r="C5459" t="s">
        <v>3778</v>
      </c>
      <c r="D5459" s="154">
        <v>75</v>
      </c>
      <c r="E5459" t="s">
        <v>866</v>
      </c>
      <c r="F5459">
        <v>30</v>
      </c>
      <c r="G5459">
        <v>43</v>
      </c>
      <c r="H5459" t="s">
        <v>3404</v>
      </c>
      <c r="I5459" t="s">
        <v>3515</v>
      </c>
      <c r="K5459" t="s">
        <v>867</v>
      </c>
      <c r="L5459" t="s">
        <v>866</v>
      </c>
      <c r="M5459" t="s">
        <v>3404</v>
      </c>
      <c r="N5459" t="b">
        <f>IF(ETMRouteStages[[#This Row],[RID]]=A5458,ETMRouteStages[[#This Row],[StageSequence]]=F5458+1,TRUE)</f>
        <v>1</v>
      </c>
    </row>
    <row r="5460" spans="1:14">
      <c r="A5460" t="s">
        <v>6661</v>
      </c>
      <c r="B5460" t="s">
        <v>1844</v>
      </c>
      <c r="C5460" t="s">
        <v>3778</v>
      </c>
      <c r="D5460" s="154">
        <v>75</v>
      </c>
      <c r="E5460" t="s">
        <v>2233</v>
      </c>
      <c r="F5460">
        <v>31</v>
      </c>
      <c r="G5460">
        <v>45</v>
      </c>
      <c r="H5460" t="s">
        <v>3404</v>
      </c>
      <c r="I5460" t="s">
        <v>3515</v>
      </c>
      <c r="K5460" t="s">
        <v>2234</v>
      </c>
      <c r="L5460" t="s">
        <v>2233</v>
      </c>
      <c r="M5460" t="s">
        <v>3404</v>
      </c>
      <c r="N5460" t="b">
        <f>IF(ETMRouteStages[[#This Row],[RID]]=A5459,ETMRouteStages[[#This Row],[StageSequence]]=F5459+1,TRUE)</f>
        <v>1</v>
      </c>
    </row>
    <row r="5461" spans="1:14">
      <c r="A5461" t="s">
        <v>6661</v>
      </c>
      <c r="B5461" t="s">
        <v>1844</v>
      </c>
      <c r="C5461" t="s">
        <v>3778</v>
      </c>
      <c r="D5461" s="154">
        <v>75</v>
      </c>
      <c r="E5461" t="s">
        <v>2378</v>
      </c>
      <c r="F5461">
        <v>32</v>
      </c>
      <c r="G5461">
        <v>48</v>
      </c>
      <c r="H5461" t="s">
        <v>3404</v>
      </c>
      <c r="I5461" t="s">
        <v>3515</v>
      </c>
      <c r="K5461" t="s">
        <v>2379</v>
      </c>
      <c r="L5461" t="s">
        <v>2378</v>
      </c>
      <c r="M5461" t="s">
        <v>3404</v>
      </c>
      <c r="N5461" t="b">
        <f>IF(ETMRouteStages[[#This Row],[RID]]=A5460,ETMRouteStages[[#This Row],[StageSequence]]=F5460+1,TRUE)</f>
        <v>1</v>
      </c>
    </row>
    <row r="5462" spans="1:14">
      <c r="A5462" t="s">
        <v>6661</v>
      </c>
      <c r="B5462" t="s">
        <v>1844</v>
      </c>
      <c r="C5462" t="s">
        <v>3778</v>
      </c>
      <c r="D5462" s="154">
        <v>75</v>
      </c>
      <c r="E5462" t="s">
        <v>1432</v>
      </c>
      <c r="F5462">
        <v>33</v>
      </c>
      <c r="G5462">
        <v>50</v>
      </c>
      <c r="H5462" t="s">
        <v>3404</v>
      </c>
      <c r="I5462" t="s">
        <v>3515</v>
      </c>
      <c r="K5462" t="s">
        <v>1433</v>
      </c>
      <c r="L5462" t="s">
        <v>1432</v>
      </c>
      <c r="M5462" t="s">
        <v>3404</v>
      </c>
      <c r="N5462" t="b">
        <f>IF(ETMRouteStages[[#This Row],[RID]]=A5461,ETMRouteStages[[#This Row],[StageSequence]]=F5461+1,TRUE)</f>
        <v>1</v>
      </c>
    </row>
    <row r="5463" spans="1:14">
      <c r="A5463" t="s">
        <v>6661</v>
      </c>
      <c r="B5463" t="s">
        <v>1844</v>
      </c>
      <c r="C5463" t="s">
        <v>3778</v>
      </c>
      <c r="D5463" s="154">
        <v>75</v>
      </c>
      <c r="E5463" t="s">
        <v>471</v>
      </c>
      <c r="F5463">
        <v>34</v>
      </c>
      <c r="G5463">
        <v>52</v>
      </c>
      <c r="H5463" t="s">
        <v>3404</v>
      </c>
      <c r="I5463" t="s">
        <v>3515</v>
      </c>
      <c r="K5463" t="s">
        <v>472</v>
      </c>
      <c r="L5463" t="s">
        <v>471</v>
      </c>
      <c r="M5463" t="s">
        <v>3404</v>
      </c>
      <c r="N5463" t="b">
        <f>IF(ETMRouteStages[[#This Row],[RID]]=A5462,ETMRouteStages[[#This Row],[StageSequence]]=F5462+1,TRUE)</f>
        <v>1</v>
      </c>
    </row>
    <row r="5464" spans="1:14">
      <c r="A5464" t="s">
        <v>6661</v>
      </c>
      <c r="B5464" t="s">
        <v>1844</v>
      </c>
      <c r="C5464" t="s">
        <v>3778</v>
      </c>
      <c r="D5464" s="154">
        <v>75</v>
      </c>
      <c r="E5464" t="s">
        <v>2785</v>
      </c>
      <c r="F5464">
        <v>35</v>
      </c>
      <c r="G5464">
        <v>54</v>
      </c>
      <c r="H5464" t="s">
        <v>3404</v>
      </c>
      <c r="I5464" t="s">
        <v>3515</v>
      </c>
      <c r="K5464" t="s">
        <v>2786</v>
      </c>
      <c r="L5464" t="s">
        <v>2785</v>
      </c>
      <c r="M5464" t="s">
        <v>3404</v>
      </c>
      <c r="N5464" t="b">
        <f>IF(ETMRouteStages[[#This Row],[RID]]=A5463,ETMRouteStages[[#This Row],[StageSequence]]=F5463+1,TRUE)</f>
        <v>1</v>
      </c>
    </row>
    <row r="5465" spans="1:14">
      <c r="A5465" t="s">
        <v>6661</v>
      </c>
      <c r="B5465" t="s">
        <v>1844</v>
      </c>
      <c r="C5465" t="s">
        <v>3778</v>
      </c>
      <c r="D5465" s="154">
        <v>75</v>
      </c>
      <c r="E5465" t="s">
        <v>1731</v>
      </c>
      <c r="F5465">
        <v>36</v>
      </c>
      <c r="G5465">
        <v>56</v>
      </c>
      <c r="H5465" t="s">
        <v>3404</v>
      </c>
      <c r="I5465" t="s">
        <v>3515</v>
      </c>
      <c r="K5465" t="s">
        <v>1732</v>
      </c>
      <c r="L5465" t="s">
        <v>1731</v>
      </c>
      <c r="M5465" t="s">
        <v>3404</v>
      </c>
      <c r="N5465" t="b">
        <f>IF(ETMRouteStages[[#This Row],[RID]]=A5464,ETMRouteStages[[#This Row],[StageSequence]]=F5464+1,TRUE)</f>
        <v>1</v>
      </c>
    </row>
    <row r="5466" spans="1:14">
      <c r="A5466" t="s">
        <v>6661</v>
      </c>
      <c r="B5466" t="s">
        <v>1844</v>
      </c>
      <c r="C5466" t="s">
        <v>3778</v>
      </c>
      <c r="D5466" s="154">
        <v>75</v>
      </c>
      <c r="E5466" t="s">
        <v>856</v>
      </c>
      <c r="F5466">
        <v>37</v>
      </c>
      <c r="G5466">
        <v>59</v>
      </c>
      <c r="H5466" t="s">
        <v>3404</v>
      </c>
      <c r="I5466" t="s">
        <v>3515</v>
      </c>
      <c r="K5466" t="s">
        <v>857</v>
      </c>
      <c r="L5466" t="s">
        <v>856</v>
      </c>
      <c r="M5466" t="s">
        <v>3404</v>
      </c>
      <c r="N5466" t="b">
        <f>IF(ETMRouteStages[[#This Row],[RID]]=A5465,ETMRouteStages[[#This Row],[StageSequence]]=F5465+1,TRUE)</f>
        <v>1</v>
      </c>
    </row>
    <row r="5467" spans="1:14">
      <c r="A5467" t="s">
        <v>6661</v>
      </c>
      <c r="B5467" t="s">
        <v>1844</v>
      </c>
      <c r="C5467" t="s">
        <v>3778</v>
      </c>
      <c r="D5467" s="154">
        <v>75</v>
      </c>
      <c r="E5467" t="s">
        <v>3130</v>
      </c>
      <c r="F5467">
        <v>38</v>
      </c>
      <c r="G5467">
        <v>61</v>
      </c>
      <c r="H5467" t="s">
        <v>3404</v>
      </c>
      <c r="I5467" t="s">
        <v>3515</v>
      </c>
      <c r="K5467" t="s">
        <v>3131</v>
      </c>
      <c r="L5467" t="s">
        <v>3130</v>
      </c>
      <c r="M5467" t="s">
        <v>3404</v>
      </c>
      <c r="N5467" t="b">
        <f>IF(ETMRouteStages[[#This Row],[RID]]=A5466,ETMRouteStages[[#This Row],[StageSequence]]=F5466+1,TRUE)</f>
        <v>1</v>
      </c>
    </row>
    <row r="5468" spans="1:14">
      <c r="A5468" t="s">
        <v>6661</v>
      </c>
      <c r="B5468" t="s">
        <v>1844</v>
      </c>
      <c r="C5468" t="s">
        <v>3778</v>
      </c>
      <c r="D5468" s="154">
        <v>75</v>
      </c>
      <c r="E5468" t="s">
        <v>1785</v>
      </c>
      <c r="F5468">
        <v>39</v>
      </c>
      <c r="G5468">
        <v>63</v>
      </c>
      <c r="H5468" t="s">
        <v>3404</v>
      </c>
      <c r="I5468" t="s">
        <v>3515</v>
      </c>
      <c r="K5468" t="s">
        <v>1786</v>
      </c>
      <c r="L5468" t="s">
        <v>1785</v>
      </c>
      <c r="M5468" t="s">
        <v>3404</v>
      </c>
      <c r="N5468" t="b">
        <f>IF(ETMRouteStages[[#This Row],[RID]]=A5467,ETMRouteStages[[#This Row],[StageSequence]]=F5467+1,TRUE)</f>
        <v>1</v>
      </c>
    </row>
    <row r="5469" spans="1:14">
      <c r="A5469" t="s">
        <v>6661</v>
      </c>
      <c r="B5469" t="s">
        <v>1844</v>
      </c>
      <c r="C5469" t="s">
        <v>3778</v>
      </c>
      <c r="D5469" s="154">
        <v>75</v>
      </c>
      <c r="E5469" t="s">
        <v>3082</v>
      </c>
      <c r="F5469">
        <v>40</v>
      </c>
      <c r="G5469">
        <v>65</v>
      </c>
      <c r="H5469" t="s">
        <v>3404</v>
      </c>
      <c r="I5469" t="s">
        <v>3515</v>
      </c>
      <c r="K5469" t="s">
        <v>3083</v>
      </c>
      <c r="L5469" t="s">
        <v>3082</v>
      </c>
      <c r="M5469" t="s">
        <v>3404</v>
      </c>
      <c r="N5469" t="b">
        <f>IF(ETMRouteStages[[#This Row],[RID]]=A5468,ETMRouteStages[[#This Row],[StageSequence]]=F5468+1,TRUE)</f>
        <v>1</v>
      </c>
    </row>
    <row r="5470" spans="1:14">
      <c r="A5470" t="s">
        <v>6661</v>
      </c>
      <c r="B5470" t="s">
        <v>1844</v>
      </c>
      <c r="C5470" t="s">
        <v>3778</v>
      </c>
      <c r="D5470" s="154">
        <v>75</v>
      </c>
      <c r="E5470" t="s">
        <v>2290</v>
      </c>
      <c r="F5470">
        <v>41</v>
      </c>
      <c r="G5470">
        <v>67</v>
      </c>
      <c r="H5470" t="s">
        <v>3404</v>
      </c>
      <c r="I5470" t="s">
        <v>3515</v>
      </c>
      <c r="K5470" t="s">
        <v>2291</v>
      </c>
      <c r="L5470" t="s">
        <v>2290</v>
      </c>
      <c r="M5470" t="s">
        <v>3404</v>
      </c>
      <c r="N5470" t="b">
        <f>IF(ETMRouteStages[[#This Row],[RID]]=A5469,ETMRouteStages[[#This Row],[StageSequence]]=F5469+1,TRUE)</f>
        <v>1</v>
      </c>
    </row>
    <row r="5471" spans="1:14">
      <c r="A5471" t="s">
        <v>6662</v>
      </c>
      <c r="B5471" t="s">
        <v>1844</v>
      </c>
      <c r="C5471" t="s">
        <v>3782</v>
      </c>
      <c r="D5471" s="154">
        <v>76</v>
      </c>
      <c r="E5471" t="s">
        <v>2201</v>
      </c>
      <c r="F5471">
        <v>1</v>
      </c>
      <c r="G5471">
        <v>0</v>
      </c>
      <c r="H5471" t="s">
        <v>3404</v>
      </c>
      <c r="I5471" t="s">
        <v>3515</v>
      </c>
      <c r="K5471" t="s">
        <v>2202</v>
      </c>
      <c r="L5471" t="s">
        <v>2201</v>
      </c>
      <c r="M5471" t="s">
        <v>3404</v>
      </c>
      <c r="N5471" t="b">
        <f>IF(ETMRouteStages[[#This Row],[RID]]=A5470,ETMRouteStages[[#This Row],[StageSequence]]=F5470+1,TRUE)</f>
        <v>1</v>
      </c>
    </row>
    <row r="5472" spans="1:14">
      <c r="A5472" t="s">
        <v>6662</v>
      </c>
      <c r="B5472" t="s">
        <v>1844</v>
      </c>
      <c r="C5472" t="s">
        <v>3782</v>
      </c>
      <c r="D5472" s="154">
        <v>76</v>
      </c>
      <c r="E5472" t="s">
        <v>2739</v>
      </c>
      <c r="F5472">
        <v>2</v>
      </c>
      <c r="G5472">
        <v>3</v>
      </c>
      <c r="H5472" t="s">
        <v>3404</v>
      </c>
      <c r="I5472" t="s">
        <v>3515</v>
      </c>
      <c r="K5472" t="s">
        <v>2740</v>
      </c>
      <c r="L5472" t="s">
        <v>2739</v>
      </c>
      <c r="M5472" t="s">
        <v>3404</v>
      </c>
      <c r="N5472" t="b">
        <f>IF(ETMRouteStages[[#This Row],[RID]]=A5471,ETMRouteStages[[#This Row],[StageSequence]]=F5471+1,TRUE)</f>
        <v>1</v>
      </c>
    </row>
    <row r="5473" spans="1:14">
      <c r="A5473" t="s">
        <v>6662</v>
      </c>
      <c r="B5473" t="s">
        <v>1844</v>
      </c>
      <c r="C5473" t="s">
        <v>3782</v>
      </c>
      <c r="D5473" s="154">
        <v>76</v>
      </c>
      <c r="E5473" t="s">
        <v>626</v>
      </c>
      <c r="F5473">
        <v>3</v>
      </c>
      <c r="G5473">
        <v>4</v>
      </c>
      <c r="H5473" t="s">
        <v>3404</v>
      </c>
      <c r="I5473" t="s">
        <v>3515</v>
      </c>
      <c r="K5473" t="s">
        <v>627</v>
      </c>
      <c r="L5473" t="s">
        <v>626</v>
      </c>
      <c r="M5473" t="s">
        <v>3404</v>
      </c>
      <c r="N5473" t="b">
        <f>IF(ETMRouteStages[[#This Row],[RID]]=A5472,ETMRouteStages[[#This Row],[StageSequence]]=F5472+1,TRUE)</f>
        <v>1</v>
      </c>
    </row>
    <row r="5474" spans="1:14">
      <c r="A5474" t="s">
        <v>6662</v>
      </c>
      <c r="B5474" t="s">
        <v>1844</v>
      </c>
      <c r="C5474" t="s">
        <v>3782</v>
      </c>
      <c r="D5474" s="154">
        <v>76</v>
      </c>
      <c r="E5474" t="s">
        <v>628</v>
      </c>
      <c r="F5474">
        <v>4</v>
      </c>
      <c r="G5474">
        <v>6</v>
      </c>
      <c r="H5474" t="s">
        <v>3404</v>
      </c>
      <c r="I5474" t="s">
        <v>3515</v>
      </c>
      <c r="K5474" t="s">
        <v>629</v>
      </c>
      <c r="L5474" t="s">
        <v>628</v>
      </c>
      <c r="M5474" t="s">
        <v>3404</v>
      </c>
      <c r="N5474" t="b">
        <f>IF(ETMRouteStages[[#This Row],[RID]]=A5473,ETMRouteStages[[#This Row],[StageSequence]]=F5473+1,TRUE)</f>
        <v>1</v>
      </c>
    </row>
    <row r="5475" spans="1:14">
      <c r="A5475" t="s">
        <v>6662</v>
      </c>
      <c r="B5475" t="s">
        <v>1844</v>
      </c>
      <c r="C5475" t="s">
        <v>3782</v>
      </c>
      <c r="D5475" s="154">
        <v>76</v>
      </c>
      <c r="E5475" t="s">
        <v>2693</v>
      </c>
      <c r="F5475">
        <v>5</v>
      </c>
      <c r="G5475">
        <v>8</v>
      </c>
      <c r="H5475" t="s">
        <v>3404</v>
      </c>
      <c r="I5475" t="s">
        <v>3515</v>
      </c>
      <c r="K5475" t="s">
        <v>2694</v>
      </c>
      <c r="L5475" t="s">
        <v>2693</v>
      </c>
      <c r="M5475" t="s">
        <v>3404</v>
      </c>
      <c r="N5475" t="b">
        <f>IF(ETMRouteStages[[#This Row],[RID]]=A5474,ETMRouteStages[[#This Row],[StageSequence]]=F5474+1,TRUE)</f>
        <v>1</v>
      </c>
    </row>
    <row r="5476" spans="1:14">
      <c r="A5476" t="s">
        <v>6662</v>
      </c>
      <c r="B5476" t="s">
        <v>1844</v>
      </c>
      <c r="C5476" t="s">
        <v>3782</v>
      </c>
      <c r="D5476" s="154">
        <v>76</v>
      </c>
      <c r="E5476" t="s">
        <v>1291</v>
      </c>
      <c r="F5476">
        <v>6</v>
      </c>
      <c r="G5476">
        <v>10</v>
      </c>
      <c r="H5476" t="s">
        <v>3404</v>
      </c>
      <c r="I5476" t="s">
        <v>3515</v>
      </c>
      <c r="K5476" t="s">
        <v>1292</v>
      </c>
      <c r="L5476" t="s">
        <v>1291</v>
      </c>
      <c r="M5476" t="s">
        <v>3404</v>
      </c>
      <c r="N5476" t="b">
        <f>IF(ETMRouteStages[[#This Row],[RID]]=A5475,ETMRouteStages[[#This Row],[StageSequence]]=F5475+1,TRUE)</f>
        <v>1</v>
      </c>
    </row>
    <row r="5477" spans="1:14">
      <c r="A5477" t="s">
        <v>6662</v>
      </c>
      <c r="B5477" t="s">
        <v>1844</v>
      </c>
      <c r="C5477" t="s">
        <v>3782</v>
      </c>
      <c r="D5477" s="154">
        <v>76</v>
      </c>
      <c r="E5477" t="s">
        <v>2286</v>
      </c>
      <c r="F5477">
        <v>7</v>
      </c>
      <c r="G5477">
        <v>12</v>
      </c>
      <c r="H5477" t="s">
        <v>3404</v>
      </c>
      <c r="I5477" t="s">
        <v>3515</v>
      </c>
      <c r="K5477" t="s">
        <v>2287</v>
      </c>
      <c r="L5477" t="s">
        <v>2286</v>
      </c>
      <c r="M5477" t="s">
        <v>3404</v>
      </c>
      <c r="N5477" t="b">
        <f>IF(ETMRouteStages[[#This Row],[RID]]=A5476,ETMRouteStages[[#This Row],[StageSequence]]=F5476+1,TRUE)</f>
        <v>1</v>
      </c>
    </row>
    <row r="5478" spans="1:14">
      <c r="A5478" t="s">
        <v>6662</v>
      </c>
      <c r="B5478" t="s">
        <v>1844</v>
      </c>
      <c r="C5478" t="s">
        <v>3782</v>
      </c>
      <c r="D5478" s="154">
        <v>76</v>
      </c>
      <c r="E5478" t="s">
        <v>424</v>
      </c>
      <c r="F5478">
        <v>8</v>
      </c>
      <c r="G5478">
        <v>14</v>
      </c>
      <c r="H5478" t="s">
        <v>3404</v>
      </c>
      <c r="I5478" t="s">
        <v>3515</v>
      </c>
      <c r="K5478" t="s">
        <v>425</v>
      </c>
      <c r="L5478" t="s">
        <v>424</v>
      </c>
      <c r="M5478" t="s">
        <v>3404</v>
      </c>
      <c r="N5478" t="b">
        <f>IF(ETMRouteStages[[#This Row],[RID]]=A5477,ETMRouteStages[[#This Row],[StageSequence]]=F5477+1,TRUE)</f>
        <v>1</v>
      </c>
    </row>
    <row r="5479" spans="1:14">
      <c r="A5479" t="s">
        <v>6662</v>
      </c>
      <c r="B5479" t="s">
        <v>1844</v>
      </c>
      <c r="C5479" t="s">
        <v>3782</v>
      </c>
      <c r="D5479" s="154">
        <v>76</v>
      </c>
      <c r="E5479" t="s">
        <v>976</v>
      </c>
      <c r="F5479">
        <v>9</v>
      </c>
      <c r="G5479">
        <v>16</v>
      </c>
      <c r="H5479" t="s">
        <v>3404</v>
      </c>
      <c r="I5479" t="s">
        <v>3515</v>
      </c>
      <c r="K5479" t="s">
        <v>977</v>
      </c>
      <c r="L5479" t="s">
        <v>976</v>
      </c>
      <c r="M5479" t="s">
        <v>3404</v>
      </c>
      <c r="N5479" t="b">
        <f>IF(ETMRouteStages[[#This Row],[RID]]=A5478,ETMRouteStages[[#This Row],[StageSequence]]=F5478+1,TRUE)</f>
        <v>1</v>
      </c>
    </row>
    <row r="5480" spans="1:14">
      <c r="A5480" t="s">
        <v>6662</v>
      </c>
      <c r="B5480" t="s">
        <v>1844</v>
      </c>
      <c r="C5480" t="s">
        <v>3782</v>
      </c>
      <c r="D5480" s="154">
        <v>76</v>
      </c>
      <c r="E5480" t="s">
        <v>2181</v>
      </c>
      <c r="F5480">
        <v>10</v>
      </c>
      <c r="G5480">
        <v>18</v>
      </c>
      <c r="H5480" t="s">
        <v>3404</v>
      </c>
      <c r="I5480" t="s">
        <v>3515</v>
      </c>
      <c r="K5480" t="s">
        <v>2182</v>
      </c>
      <c r="L5480" t="s">
        <v>2181</v>
      </c>
      <c r="M5480" t="s">
        <v>3404</v>
      </c>
      <c r="N5480" t="b">
        <f>IF(ETMRouteStages[[#This Row],[RID]]=A5479,ETMRouteStages[[#This Row],[StageSequence]]=F5479+1,TRUE)</f>
        <v>1</v>
      </c>
    </row>
    <row r="5481" spans="1:14">
      <c r="A5481" t="s">
        <v>6662</v>
      </c>
      <c r="B5481" t="s">
        <v>1844</v>
      </c>
      <c r="C5481" t="s">
        <v>3782</v>
      </c>
      <c r="D5481" s="154">
        <v>76</v>
      </c>
      <c r="E5481" t="s">
        <v>1679</v>
      </c>
      <c r="F5481">
        <v>11</v>
      </c>
      <c r="G5481">
        <v>19</v>
      </c>
      <c r="H5481" t="s">
        <v>3404</v>
      </c>
      <c r="I5481" t="s">
        <v>3515</v>
      </c>
      <c r="K5481" t="s">
        <v>1680</v>
      </c>
      <c r="L5481" t="s">
        <v>1679</v>
      </c>
      <c r="M5481" t="s">
        <v>3404</v>
      </c>
      <c r="N5481" t="b">
        <f>IF(ETMRouteStages[[#This Row],[RID]]=A5480,ETMRouteStages[[#This Row],[StageSequence]]=F5480+1,TRUE)</f>
        <v>1</v>
      </c>
    </row>
    <row r="5482" spans="1:14">
      <c r="A5482" t="s">
        <v>6662</v>
      </c>
      <c r="B5482" t="s">
        <v>1844</v>
      </c>
      <c r="C5482" t="s">
        <v>3782</v>
      </c>
      <c r="D5482" s="154">
        <v>76</v>
      </c>
      <c r="E5482" t="s">
        <v>2874</v>
      </c>
      <c r="F5482">
        <v>12</v>
      </c>
      <c r="G5482">
        <v>20</v>
      </c>
      <c r="H5482" t="s">
        <v>3404</v>
      </c>
      <c r="I5482" t="s">
        <v>3515</v>
      </c>
      <c r="K5482" t="s">
        <v>2875</v>
      </c>
      <c r="L5482" t="s">
        <v>2874</v>
      </c>
      <c r="M5482" t="s">
        <v>3404</v>
      </c>
      <c r="N5482" t="b">
        <f>IF(ETMRouteStages[[#This Row],[RID]]=A5481,ETMRouteStages[[#This Row],[StageSequence]]=F5481+1,TRUE)</f>
        <v>1</v>
      </c>
    </row>
    <row r="5483" spans="1:14">
      <c r="A5483" t="s">
        <v>6662</v>
      </c>
      <c r="B5483" t="s">
        <v>1844</v>
      </c>
      <c r="C5483" t="s">
        <v>3782</v>
      </c>
      <c r="D5483" s="154">
        <v>76</v>
      </c>
      <c r="E5483" t="s">
        <v>2294</v>
      </c>
      <c r="F5483">
        <v>13</v>
      </c>
      <c r="G5483">
        <v>21</v>
      </c>
      <c r="H5483" t="s">
        <v>3404</v>
      </c>
      <c r="I5483" t="s">
        <v>3515</v>
      </c>
      <c r="K5483" t="s">
        <v>2295</v>
      </c>
      <c r="L5483" t="s">
        <v>2294</v>
      </c>
      <c r="M5483" t="s">
        <v>3404</v>
      </c>
      <c r="N5483" t="b">
        <f>IF(ETMRouteStages[[#This Row],[RID]]=A5482,ETMRouteStages[[#This Row],[StageSequence]]=F5482+1,TRUE)</f>
        <v>1</v>
      </c>
    </row>
    <row r="5484" spans="1:14">
      <c r="A5484" t="s">
        <v>6662</v>
      </c>
      <c r="B5484" t="s">
        <v>1844</v>
      </c>
      <c r="C5484" t="s">
        <v>3782</v>
      </c>
      <c r="D5484" s="154">
        <v>76</v>
      </c>
      <c r="E5484" t="s">
        <v>3040</v>
      </c>
      <c r="F5484">
        <v>14</v>
      </c>
      <c r="G5484">
        <v>23</v>
      </c>
      <c r="H5484" t="s">
        <v>3404</v>
      </c>
      <c r="I5484" t="s">
        <v>3515</v>
      </c>
      <c r="K5484" t="s">
        <v>3041</v>
      </c>
      <c r="L5484" t="s">
        <v>3040</v>
      </c>
      <c r="M5484" t="s">
        <v>3404</v>
      </c>
      <c r="N5484" t="b">
        <f>IF(ETMRouteStages[[#This Row],[RID]]=A5483,ETMRouteStages[[#This Row],[StageSequence]]=F5483+1,TRUE)</f>
        <v>1</v>
      </c>
    </row>
    <row r="5485" spans="1:14">
      <c r="A5485" t="s">
        <v>6662</v>
      </c>
      <c r="B5485" t="s">
        <v>1844</v>
      </c>
      <c r="C5485" t="s">
        <v>3782</v>
      </c>
      <c r="D5485" s="154">
        <v>76</v>
      </c>
      <c r="E5485" t="s">
        <v>2727</v>
      </c>
      <c r="F5485">
        <v>15</v>
      </c>
      <c r="G5485">
        <v>24</v>
      </c>
      <c r="H5485" t="s">
        <v>3404</v>
      </c>
      <c r="I5485" t="s">
        <v>3515</v>
      </c>
      <c r="K5485" t="s">
        <v>2728</v>
      </c>
      <c r="L5485" t="s">
        <v>2727</v>
      </c>
      <c r="M5485" t="s">
        <v>3404</v>
      </c>
      <c r="N5485" t="b">
        <f>IF(ETMRouteStages[[#This Row],[RID]]=A5484,ETMRouteStages[[#This Row],[StageSequence]]=F5484+1,TRUE)</f>
        <v>1</v>
      </c>
    </row>
    <row r="5486" spans="1:14">
      <c r="A5486" t="s">
        <v>6662</v>
      </c>
      <c r="B5486" t="s">
        <v>1844</v>
      </c>
      <c r="C5486" t="s">
        <v>3782</v>
      </c>
      <c r="D5486" s="154">
        <v>76</v>
      </c>
      <c r="E5486" t="s">
        <v>428</v>
      </c>
      <c r="F5486">
        <v>16</v>
      </c>
      <c r="G5486">
        <v>25</v>
      </c>
      <c r="H5486" t="s">
        <v>3404</v>
      </c>
      <c r="I5486" t="s">
        <v>3515</v>
      </c>
      <c r="K5486" t="s">
        <v>429</v>
      </c>
      <c r="L5486" t="s">
        <v>428</v>
      </c>
      <c r="M5486" t="s">
        <v>3404</v>
      </c>
      <c r="N5486" t="b">
        <f>IF(ETMRouteStages[[#This Row],[RID]]=A5485,ETMRouteStages[[#This Row],[StageSequence]]=F5485+1,TRUE)</f>
        <v>1</v>
      </c>
    </row>
    <row r="5487" spans="1:14">
      <c r="A5487" t="s">
        <v>6662</v>
      </c>
      <c r="B5487" t="s">
        <v>1844</v>
      </c>
      <c r="C5487" t="s">
        <v>3782</v>
      </c>
      <c r="D5487" s="154">
        <v>76</v>
      </c>
      <c r="E5487" t="s">
        <v>2463</v>
      </c>
      <c r="F5487">
        <v>17</v>
      </c>
      <c r="G5487">
        <v>27</v>
      </c>
      <c r="H5487" t="s">
        <v>3404</v>
      </c>
      <c r="I5487" t="s">
        <v>3515</v>
      </c>
      <c r="K5487" t="s">
        <v>2464</v>
      </c>
      <c r="L5487" t="s">
        <v>2463</v>
      </c>
      <c r="M5487" t="s">
        <v>3404</v>
      </c>
      <c r="N5487" t="b">
        <f>IF(ETMRouteStages[[#This Row],[RID]]=A5486,ETMRouteStages[[#This Row],[StageSequence]]=F5486+1,TRUE)</f>
        <v>1</v>
      </c>
    </row>
    <row r="5488" spans="1:14">
      <c r="A5488" t="s">
        <v>6662</v>
      </c>
      <c r="B5488" t="s">
        <v>1844</v>
      </c>
      <c r="C5488" t="s">
        <v>3782</v>
      </c>
      <c r="D5488" s="154">
        <v>76</v>
      </c>
      <c r="E5488" t="s">
        <v>2127</v>
      </c>
      <c r="F5488">
        <v>18</v>
      </c>
      <c r="G5488">
        <v>28</v>
      </c>
      <c r="H5488" t="s">
        <v>3404</v>
      </c>
      <c r="I5488" t="s">
        <v>3515</v>
      </c>
      <c r="K5488" t="s">
        <v>2128</v>
      </c>
      <c r="L5488" t="s">
        <v>2127</v>
      </c>
      <c r="M5488" t="s">
        <v>3404</v>
      </c>
      <c r="N5488" t="b">
        <f>IF(ETMRouteStages[[#This Row],[RID]]=A5487,ETMRouteStages[[#This Row],[StageSequence]]=F5487+1,TRUE)</f>
        <v>1</v>
      </c>
    </row>
    <row r="5489" spans="1:14">
      <c r="A5489" t="s">
        <v>6662</v>
      </c>
      <c r="B5489" t="s">
        <v>1844</v>
      </c>
      <c r="C5489" t="s">
        <v>3782</v>
      </c>
      <c r="D5489" s="154">
        <v>76</v>
      </c>
      <c r="E5489" t="s">
        <v>1843</v>
      </c>
      <c r="F5489">
        <v>19</v>
      </c>
      <c r="G5489">
        <v>31</v>
      </c>
      <c r="H5489" t="s">
        <v>3404</v>
      </c>
      <c r="I5489" t="s">
        <v>3515</v>
      </c>
      <c r="K5489" t="s">
        <v>1844</v>
      </c>
      <c r="L5489" t="s">
        <v>1843</v>
      </c>
      <c r="M5489" t="s">
        <v>3404</v>
      </c>
      <c r="N5489" t="b">
        <f>IF(ETMRouteStages[[#This Row],[RID]]=A5488,ETMRouteStages[[#This Row],[StageSequence]]=F5488+1,TRUE)</f>
        <v>1</v>
      </c>
    </row>
    <row r="5490" spans="1:14">
      <c r="A5490" t="s">
        <v>6662</v>
      </c>
      <c r="B5490" t="s">
        <v>1844</v>
      </c>
      <c r="C5490" t="s">
        <v>3782</v>
      </c>
      <c r="D5490" s="154">
        <v>76</v>
      </c>
      <c r="E5490" t="s">
        <v>1845</v>
      </c>
      <c r="F5490">
        <v>20</v>
      </c>
      <c r="G5490">
        <v>33</v>
      </c>
      <c r="H5490" t="s">
        <v>3404</v>
      </c>
      <c r="I5490" t="s">
        <v>3515</v>
      </c>
      <c r="K5490" t="s">
        <v>1846</v>
      </c>
      <c r="L5490" t="s">
        <v>1845</v>
      </c>
      <c r="M5490" t="s">
        <v>3404</v>
      </c>
      <c r="N5490" t="b">
        <f>IF(ETMRouteStages[[#This Row],[RID]]=A5489,ETMRouteStages[[#This Row],[StageSequence]]=F5489+1,TRUE)</f>
        <v>1</v>
      </c>
    </row>
    <row r="5491" spans="1:14">
      <c r="A5491" t="s">
        <v>6662</v>
      </c>
      <c r="B5491" t="s">
        <v>1844</v>
      </c>
      <c r="C5491" t="s">
        <v>3782</v>
      </c>
      <c r="D5491" s="154">
        <v>76</v>
      </c>
      <c r="E5491" t="s">
        <v>2183</v>
      </c>
      <c r="F5491">
        <v>21</v>
      </c>
      <c r="G5491">
        <v>34</v>
      </c>
      <c r="H5491" t="s">
        <v>3404</v>
      </c>
      <c r="I5491" t="s">
        <v>3515</v>
      </c>
      <c r="K5491" t="s">
        <v>2184</v>
      </c>
      <c r="L5491" t="s">
        <v>2183</v>
      </c>
      <c r="M5491" t="s">
        <v>3404</v>
      </c>
      <c r="N5491" t="b">
        <f>IF(ETMRouteStages[[#This Row],[RID]]=A5490,ETMRouteStages[[#This Row],[StageSequence]]=F5490+1,TRUE)</f>
        <v>1</v>
      </c>
    </row>
    <row r="5492" spans="1:14">
      <c r="A5492" t="s">
        <v>6662</v>
      </c>
      <c r="B5492" t="s">
        <v>1844</v>
      </c>
      <c r="C5492" t="s">
        <v>3782</v>
      </c>
      <c r="D5492" s="154">
        <v>76</v>
      </c>
      <c r="E5492" t="s">
        <v>392</v>
      </c>
      <c r="F5492">
        <v>22</v>
      </c>
      <c r="G5492">
        <v>35</v>
      </c>
      <c r="H5492" t="s">
        <v>3404</v>
      </c>
      <c r="I5492" t="s">
        <v>3515</v>
      </c>
      <c r="K5492" t="s">
        <v>393</v>
      </c>
      <c r="L5492" t="s">
        <v>392</v>
      </c>
      <c r="M5492" t="s">
        <v>3404</v>
      </c>
      <c r="N5492" t="b">
        <f>IF(ETMRouteStages[[#This Row],[RID]]=A5491,ETMRouteStages[[#This Row],[StageSequence]]=F5491+1,TRUE)</f>
        <v>1</v>
      </c>
    </row>
    <row r="5493" spans="1:14">
      <c r="A5493" t="s">
        <v>6662</v>
      </c>
      <c r="B5493" t="s">
        <v>1844</v>
      </c>
      <c r="C5493" t="s">
        <v>3782</v>
      </c>
      <c r="D5493" s="154">
        <v>76</v>
      </c>
      <c r="E5493" t="s">
        <v>2425</v>
      </c>
      <c r="F5493">
        <v>23</v>
      </c>
      <c r="G5493">
        <v>36</v>
      </c>
      <c r="H5493" t="s">
        <v>3404</v>
      </c>
      <c r="I5493" t="s">
        <v>3515</v>
      </c>
      <c r="K5493" t="s">
        <v>2426</v>
      </c>
      <c r="L5493" t="s">
        <v>2425</v>
      </c>
      <c r="M5493" t="s">
        <v>3404</v>
      </c>
      <c r="N5493" t="b">
        <f>IF(ETMRouteStages[[#This Row],[RID]]=A5492,ETMRouteStages[[#This Row],[StageSequence]]=F5492+1,TRUE)</f>
        <v>1</v>
      </c>
    </row>
    <row r="5494" spans="1:14">
      <c r="A5494" t="s">
        <v>6662</v>
      </c>
      <c r="B5494" t="s">
        <v>1844</v>
      </c>
      <c r="C5494" t="s">
        <v>3782</v>
      </c>
      <c r="D5494" s="154">
        <v>76</v>
      </c>
      <c r="E5494" t="s">
        <v>1898</v>
      </c>
      <c r="F5494">
        <v>24</v>
      </c>
      <c r="G5494">
        <v>37</v>
      </c>
      <c r="H5494" t="s">
        <v>3404</v>
      </c>
      <c r="I5494" t="s">
        <v>3515</v>
      </c>
      <c r="K5494" t="s">
        <v>1899</v>
      </c>
      <c r="L5494" t="s">
        <v>1898</v>
      </c>
      <c r="M5494" t="s">
        <v>3404</v>
      </c>
      <c r="N5494" t="b">
        <f>IF(ETMRouteStages[[#This Row],[RID]]=A5493,ETMRouteStages[[#This Row],[StageSequence]]=F5493+1,TRUE)</f>
        <v>1</v>
      </c>
    </row>
    <row r="5495" spans="1:14">
      <c r="A5495" t="s">
        <v>6662</v>
      </c>
      <c r="B5495" t="s">
        <v>1844</v>
      </c>
      <c r="C5495" t="s">
        <v>3782</v>
      </c>
      <c r="D5495" s="154">
        <v>76</v>
      </c>
      <c r="E5495" t="s">
        <v>1233</v>
      </c>
      <c r="F5495">
        <v>25</v>
      </c>
      <c r="G5495">
        <v>38</v>
      </c>
      <c r="H5495" t="s">
        <v>3404</v>
      </c>
      <c r="I5495" t="s">
        <v>3515</v>
      </c>
      <c r="K5495" t="s">
        <v>1234</v>
      </c>
      <c r="L5495" t="s">
        <v>1233</v>
      </c>
      <c r="M5495" t="s">
        <v>3404</v>
      </c>
      <c r="N5495" t="b">
        <f>IF(ETMRouteStages[[#This Row],[RID]]=A5494,ETMRouteStages[[#This Row],[StageSequence]]=F5494+1,TRUE)</f>
        <v>1</v>
      </c>
    </row>
    <row r="5496" spans="1:14">
      <c r="A5496" t="s">
        <v>6662</v>
      </c>
      <c r="B5496" t="s">
        <v>1844</v>
      </c>
      <c r="C5496" t="s">
        <v>3782</v>
      </c>
      <c r="D5496" s="154">
        <v>76</v>
      </c>
      <c r="E5496" t="s">
        <v>1739</v>
      </c>
      <c r="F5496">
        <v>26</v>
      </c>
      <c r="G5496">
        <v>39</v>
      </c>
      <c r="H5496" t="s">
        <v>3404</v>
      </c>
      <c r="I5496" t="s">
        <v>3515</v>
      </c>
      <c r="K5496" t="s">
        <v>1740</v>
      </c>
      <c r="L5496" t="s">
        <v>1739</v>
      </c>
      <c r="M5496" t="s">
        <v>3404</v>
      </c>
      <c r="N5496" t="b">
        <f>IF(ETMRouteStages[[#This Row],[RID]]=A5495,ETMRouteStages[[#This Row],[StageSequence]]=F5495+1,TRUE)</f>
        <v>1</v>
      </c>
    </row>
    <row r="5497" spans="1:14">
      <c r="A5497" t="s">
        <v>6662</v>
      </c>
      <c r="B5497" t="s">
        <v>1844</v>
      </c>
      <c r="C5497" t="s">
        <v>3782</v>
      </c>
      <c r="D5497" s="154">
        <v>76</v>
      </c>
      <c r="E5497" t="s">
        <v>1154</v>
      </c>
      <c r="F5497">
        <v>27</v>
      </c>
      <c r="G5497">
        <v>40</v>
      </c>
      <c r="H5497" t="s">
        <v>3404</v>
      </c>
      <c r="I5497" t="s">
        <v>3515</v>
      </c>
      <c r="K5497" t="s">
        <v>1155</v>
      </c>
      <c r="L5497" t="s">
        <v>1154</v>
      </c>
      <c r="M5497" t="s">
        <v>3404</v>
      </c>
      <c r="N5497" t="b">
        <f>IF(ETMRouteStages[[#This Row],[RID]]=A5496,ETMRouteStages[[#This Row],[StageSequence]]=F5496+1,TRUE)</f>
        <v>1</v>
      </c>
    </row>
    <row r="5498" spans="1:14">
      <c r="A5498" t="s">
        <v>6662</v>
      </c>
      <c r="B5498" t="s">
        <v>1844</v>
      </c>
      <c r="C5498" t="s">
        <v>3782</v>
      </c>
      <c r="D5498" s="154">
        <v>76</v>
      </c>
      <c r="E5498" t="s">
        <v>2171</v>
      </c>
      <c r="F5498">
        <v>28</v>
      </c>
      <c r="G5498">
        <v>41</v>
      </c>
      <c r="H5498" t="s">
        <v>3404</v>
      </c>
      <c r="I5498" t="s">
        <v>3515</v>
      </c>
      <c r="K5498" t="s">
        <v>2172</v>
      </c>
      <c r="L5498" t="s">
        <v>2171</v>
      </c>
      <c r="M5498" t="s">
        <v>3404</v>
      </c>
      <c r="N5498" t="b">
        <f>IF(ETMRouteStages[[#This Row],[RID]]=A5497,ETMRouteStages[[#This Row],[StageSequence]]=F5497+1,TRUE)</f>
        <v>1</v>
      </c>
    </row>
    <row r="5499" spans="1:14">
      <c r="A5499" t="s">
        <v>6662</v>
      </c>
      <c r="B5499" t="s">
        <v>1844</v>
      </c>
      <c r="C5499" t="s">
        <v>3782</v>
      </c>
      <c r="D5499" s="154">
        <v>76</v>
      </c>
      <c r="E5499" t="s">
        <v>1329</v>
      </c>
      <c r="F5499">
        <v>29</v>
      </c>
      <c r="G5499">
        <v>42</v>
      </c>
      <c r="H5499" t="s">
        <v>3404</v>
      </c>
      <c r="I5499" t="s">
        <v>3515</v>
      </c>
      <c r="K5499" t="s">
        <v>1330</v>
      </c>
      <c r="L5499" t="s">
        <v>1329</v>
      </c>
      <c r="M5499" t="s">
        <v>3404</v>
      </c>
      <c r="N5499" t="b">
        <f>IF(ETMRouteStages[[#This Row],[RID]]=A5498,ETMRouteStages[[#This Row],[StageSequence]]=F5498+1,TRUE)</f>
        <v>1</v>
      </c>
    </row>
    <row r="5500" spans="1:14">
      <c r="A5500" t="s">
        <v>6662</v>
      </c>
      <c r="B5500" t="s">
        <v>1844</v>
      </c>
      <c r="C5500" t="s">
        <v>3782</v>
      </c>
      <c r="D5500" s="154">
        <v>76</v>
      </c>
      <c r="E5500" t="s">
        <v>866</v>
      </c>
      <c r="F5500">
        <v>30</v>
      </c>
      <c r="G5500">
        <v>43</v>
      </c>
      <c r="H5500" t="s">
        <v>3404</v>
      </c>
      <c r="I5500" t="s">
        <v>3515</v>
      </c>
      <c r="K5500" t="s">
        <v>867</v>
      </c>
      <c r="L5500" t="s">
        <v>866</v>
      </c>
      <c r="M5500" t="s">
        <v>3404</v>
      </c>
      <c r="N5500" t="b">
        <f>IF(ETMRouteStages[[#This Row],[RID]]=A5499,ETMRouteStages[[#This Row],[StageSequence]]=F5499+1,TRUE)</f>
        <v>1</v>
      </c>
    </row>
    <row r="5501" spans="1:14">
      <c r="A5501" t="s">
        <v>6662</v>
      </c>
      <c r="B5501" t="s">
        <v>1844</v>
      </c>
      <c r="C5501" t="s">
        <v>3782</v>
      </c>
      <c r="D5501" s="154">
        <v>76</v>
      </c>
      <c r="E5501" t="s">
        <v>2233</v>
      </c>
      <c r="F5501">
        <v>31</v>
      </c>
      <c r="G5501">
        <v>45</v>
      </c>
      <c r="H5501" t="s">
        <v>3404</v>
      </c>
      <c r="I5501" t="s">
        <v>3515</v>
      </c>
      <c r="K5501" t="s">
        <v>2234</v>
      </c>
      <c r="L5501" t="s">
        <v>2233</v>
      </c>
      <c r="M5501" t="s">
        <v>3404</v>
      </c>
      <c r="N5501" t="b">
        <f>IF(ETMRouteStages[[#This Row],[RID]]=A5500,ETMRouteStages[[#This Row],[StageSequence]]=F5500+1,TRUE)</f>
        <v>1</v>
      </c>
    </row>
    <row r="5502" spans="1:14">
      <c r="A5502" t="s">
        <v>6662</v>
      </c>
      <c r="B5502" t="s">
        <v>1844</v>
      </c>
      <c r="C5502" t="s">
        <v>3782</v>
      </c>
      <c r="D5502" s="154">
        <v>76</v>
      </c>
      <c r="E5502" t="s">
        <v>2378</v>
      </c>
      <c r="F5502">
        <v>32</v>
      </c>
      <c r="G5502">
        <v>48</v>
      </c>
      <c r="H5502" t="s">
        <v>3404</v>
      </c>
      <c r="I5502" t="s">
        <v>3515</v>
      </c>
      <c r="K5502" t="s">
        <v>2379</v>
      </c>
      <c r="L5502" t="s">
        <v>2378</v>
      </c>
      <c r="M5502" t="s">
        <v>3404</v>
      </c>
      <c r="N5502" t="b">
        <f>IF(ETMRouteStages[[#This Row],[RID]]=A5501,ETMRouteStages[[#This Row],[StageSequence]]=F5501+1,TRUE)</f>
        <v>1</v>
      </c>
    </row>
    <row r="5503" spans="1:14">
      <c r="A5503" t="s">
        <v>6662</v>
      </c>
      <c r="B5503" t="s">
        <v>1844</v>
      </c>
      <c r="C5503" t="s">
        <v>3782</v>
      </c>
      <c r="D5503" s="154">
        <v>76</v>
      </c>
      <c r="E5503" t="s">
        <v>2376</v>
      </c>
      <c r="F5503">
        <v>33</v>
      </c>
      <c r="G5503">
        <v>49</v>
      </c>
      <c r="H5503" t="s">
        <v>3404</v>
      </c>
      <c r="I5503" t="s">
        <v>3515</v>
      </c>
      <c r="K5503" t="s">
        <v>2377</v>
      </c>
      <c r="L5503" t="s">
        <v>2376</v>
      </c>
      <c r="M5503" t="s">
        <v>3404</v>
      </c>
      <c r="N5503" t="b">
        <f>IF(ETMRouteStages[[#This Row],[RID]]=A5502,ETMRouteStages[[#This Row],[StageSequence]]=F5502+1,TRUE)</f>
        <v>1</v>
      </c>
    </row>
    <row r="5504" spans="1:14">
      <c r="A5504" t="s">
        <v>6662</v>
      </c>
      <c r="B5504" t="s">
        <v>1844</v>
      </c>
      <c r="C5504" t="s">
        <v>3782</v>
      </c>
      <c r="D5504" s="154">
        <v>76</v>
      </c>
      <c r="E5504" t="s">
        <v>2858</v>
      </c>
      <c r="F5504">
        <v>34</v>
      </c>
      <c r="G5504">
        <v>50</v>
      </c>
      <c r="H5504" t="s">
        <v>3404</v>
      </c>
      <c r="I5504" t="s">
        <v>3515</v>
      </c>
      <c r="K5504" t="s">
        <v>2859</v>
      </c>
      <c r="L5504" t="s">
        <v>2858</v>
      </c>
      <c r="M5504" t="s">
        <v>3404</v>
      </c>
      <c r="N5504" t="b">
        <f>IF(ETMRouteStages[[#This Row],[RID]]=A5503,ETMRouteStages[[#This Row],[StageSequence]]=F5503+1,TRUE)</f>
        <v>1</v>
      </c>
    </row>
    <row r="5505" spans="1:14">
      <c r="A5505" t="s">
        <v>6662</v>
      </c>
      <c r="B5505" t="s">
        <v>1844</v>
      </c>
      <c r="C5505" t="s">
        <v>3782</v>
      </c>
      <c r="D5505" s="154">
        <v>76</v>
      </c>
      <c r="E5505" t="s">
        <v>2719</v>
      </c>
      <c r="F5505">
        <v>35</v>
      </c>
      <c r="G5505">
        <v>53</v>
      </c>
      <c r="H5505" t="s">
        <v>3404</v>
      </c>
      <c r="I5505" t="s">
        <v>3515</v>
      </c>
      <c r="K5505" t="s">
        <v>2720</v>
      </c>
      <c r="L5505" t="s">
        <v>2719</v>
      </c>
      <c r="M5505" t="s">
        <v>3404</v>
      </c>
      <c r="N5505" t="b">
        <f>IF(ETMRouteStages[[#This Row],[RID]]=A5504,ETMRouteStages[[#This Row],[StageSequence]]=F5504+1,TRUE)</f>
        <v>1</v>
      </c>
    </row>
    <row r="5506" spans="1:14">
      <c r="A5506" t="s">
        <v>6662</v>
      </c>
      <c r="B5506" t="s">
        <v>1844</v>
      </c>
      <c r="C5506" t="s">
        <v>3782</v>
      </c>
      <c r="D5506" s="154">
        <v>76</v>
      </c>
      <c r="E5506" t="s">
        <v>2703</v>
      </c>
      <c r="F5506">
        <v>36</v>
      </c>
      <c r="G5506">
        <v>54</v>
      </c>
      <c r="H5506" t="s">
        <v>3404</v>
      </c>
      <c r="I5506" t="s">
        <v>3515</v>
      </c>
      <c r="K5506" t="s">
        <v>2704</v>
      </c>
      <c r="L5506" t="s">
        <v>2703</v>
      </c>
      <c r="M5506" t="s">
        <v>3404</v>
      </c>
      <c r="N5506" t="b">
        <f>IF(ETMRouteStages[[#This Row],[RID]]=A5505,ETMRouteStages[[#This Row],[StageSequence]]=F5505+1,TRUE)</f>
        <v>1</v>
      </c>
    </row>
    <row r="5507" spans="1:14">
      <c r="A5507" t="s">
        <v>6662</v>
      </c>
      <c r="B5507" t="s">
        <v>1844</v>
      </c>
      <c r="C5507" t="s">
        <v>3782</v>
      </c>
      <c r="D5507" s="154">
        <v>76</v>
      </c>
      <c r="E5507" t="s">
        <v>3132</v>
      </c>
      <c r="F5507">
        <v>37</v>
      </c>
      <c r="G5507">
        <v>55</v>
      </c>
      <c r="H5507" t="s">
        <v>3404</v>
      </c>
      <c r="I5507" t="s">
        <v>3515</v>
      </c>
      <c r="K5507" t="s">
        <v>3133</v>
      </c>
      <c r="L5507" t="s">
        <v>3132</v>
      </c>
      <c r="M5507" t="s">
        <v>3404</v>
      </c>
      <c r="N5507" t="b">
        <f>IF(ETMRouteStages[[#This Row],[RID]]=A5506,ETMRouteStages[[#This Row],[StageSequence]]=F5506+1,TRUE)</f>
        <v>1</v>
      </c>
    </row>
    <row r="5508" spans="1:14">
      <c r="A5508" t="s">
        <v>6662</v>
      </c>
      <c r="B5508" t="s">
        <v>1844</v>
      </c>
      <c r="C5508" t="s">
        <v>3782</v>
      </c>
      <c r="D5508" s="154">
        <v>76</v>
      </c>
      <c r="E5508" t="s">
        <v>2455</v>
      </c>
      <c r="F5508">
        <v>38</v>
      </c>
      <c r="G5508">
        <v>56</v>
      </c>
      <c r="H5508" t="s">
        <v>3404</v>
      </c>
      <c r="I5508" t="s">
        <v>3515</v>
      </c>
      <c r="K5508" t="s">
        <v>2456</v>
      </c>
      <c r="L5508" t="s">
        <v>2455</v>
      </c>
      <c r="M5508" t="s">
        <v>3404</v>
      </c>
      <c r="N5508" t="b">
        <f>IF(ETMRouteStages[[#This Row],[RID]]=A5507,ETMRouteStages[[#This Row],[StageSequence]]=F5507+1,TRUE)</f>
        <v>1</v>
      </c>
    </row>
    <row r="5509" spans="1:14">
      <c r="A5509" t="s">
        <v>6662</v>
      </c>
      <c r="B5509" t="s">
        <v>1844</v>
      </c>
      <c r="C5509" t="s">
        <v>3782</v>
      </c>
      <c r="D5509" s="154">
        <v>76</v>
      </c>
      <c r="E5509" t="s">
        <v>2453</v>
      </c>
      <c r="F5509">
        <v>39</v>
      </c>
      <c r="G5509">
        <v>58</v>
      </c>
      <c r="H5509" t="s">
        <v>3404</v>
      </c>
      <c r="I5509" t="s">
        <v>3515</v>
      </c>
      <c r="K5509" t="s">
        <v>2454</v>
      </c>
      <c r="L5509" t="s">
        <v>2453</v>
      </c>
      <c r="M5509" t="s">
        <v>3404</v>
      </c>
      <c r="N5509" t="b">
        <f>IF(ETMRouteStages[[#This Row],[RID]]=A5508,ETMRouteStages[[#This Row],[StageSequence]]=F5508+1,TRUE)</f>
        <v>1</v>
      </c>
    </row>
    <row r="5510" spans="1:14">
      <c r="A5510" t="s">
        <v>6662</v>
      </c>
      <c r="B5510" t="s">
        <v>1844</v>
      </c>
      <c r="C5510" t="s">
        <v>3782</v>
      </c>
      <c r="D5510" s="154">
        <v>76</v>
      </c>
      <c r="E5510" t="s">
        <v>1936</v>
      </c>
      <c r="F5510">
        <v>40</v>
      </c>
      <c r="G5510">
        <v>61</v>
      </c>
      <c r="H5510" t="s">
        <v>3404</v>
      </c>
      <c r="I5510" t="s">
        <v>3515</v>
      </c>
      <c r="K5510" t="s">
        <v>1937</v>
      </c>
      <c r="L5510" t="s">
        <v>1936</v>
      </c>
      <c r="M5510" t="s">
        <v>3404</v>
      </c>
      <c r="N5510" t="b">
        <f>IF(ETMRouteStages[[#This Row],[RID]]=A5509,ETMRouteStages[[#This Row],[StageSequence]]=F5509+1,TRUE)</f>
        <v>1</v>
      </c>
    </row>
    <row r="5511" spans="1:14">
      <c r="A5511" t="s">
        <v>6662</v>
      </c>
      <c r="B5511" t="s">
        <v>1844</v>
      </c>
      <c r="C5511" t="s">
        <v>3782</v>
      </c>
      <c r="D5511" s="154">
        <v>76</v>
      </c>
      <c r="E5511" t="s">
        <v>678</v>
      </c>
      <c r="F5511">
        <v>41</v>
      </c>
      <c r="G5511">
        <v>63</v>
      </c>
      <c r="H5511" t="s">
        <v>3404</v>
      </c>
      <c r="I5511" t="s">
        <v>3515</v>
      </c>
      <c r="K5511" t="s">
        <v>679</v>
      </c>
      <c r="L5511" t="s">
        <v>678</v>
      </c>
      <c r="M5511" t="s">
        <v>3404</v>
      </c>
      <c r="N5511" t="b">
        <f>IF(ETMRouteStages[[#This Row],[RID]]=A5510,ETMRouteStages[[#This Row],[StageSequence]]=F5510+1,TRUE)</f>
        <v>1</v>
      </c>
    </row>
    <row r="5512" spans="1:14">
      <c r="A5512" t="s">
        <v>6662</v>
      </c>
      <c r="B5512" t="s">
        <v>1844</v>
      </c>
      <c r="C5512" t="s">
        <v>3782</v>
      </c>
      <c r="D5512" s="154">
        <v>76</v>
      </c>
      <c r="E5512" t="s">
        <v>1934</v>
      </c>
      <c r="F5512">
        <v>42</v>
      </c>
      <c r="G5512">
        <v>65</v>
      </c>
      <c r="H5512" t="s">
        <v>3404</v>
      </c>
      <c r="I5512" t="s">
        <v>3515</v>
      </c>
      <c r="K5512" t="s">
        <v>1935</v>
      </c>
      <c r="L5512" t="s">
        <v>1934</v>
      </c>
      <c r="M5512" t="s">
        <v>3404</v>
      </c>
      <c r="N5512" t="b">
        <f>IF(ETMRouteStages[[#This Row],[RID]]=A5511,ETMRouteStages[[#This Row],[StageSequence]]=F5511+1,TRUE)</f>
        <v>1</v>
      </c>
    </row>
    <row r="5513" spans="1:14">
      <c r="A5513" t="s">
        <v>6663</v>
      </c>
      <c r="B5513" t="s">
        <v>1844</v>
      </c>
      <c r="C5513" t="s">
        <v>3786</v>
      </c>
      <c r="D5513" s="154">
        <v>77</v>
      </c>
      <c r="E5513" t="s">
        <v>2201</v>
      </c>
      <c r="F5513">
        <v>1</v>
      </c>
      <c r="G5513">
        <v>0</v>
      </c>
      <c r="H5513" t="s">
        <v>3404</v>
      </c>
      <c r="I5513" t="s">
        <v>3515</v>
      </c>
      <c r="K5513" t="s">
        <v>2202</v>
      </c>
      <c r="L5513" t="s">
        <v>2201</v>
      </c>
      <c r="M5513" t="s">
        <v>3404</v>
      </c>
      <c r="N5513" t="b">
        <f>IF(ETMRouteStages[[#This Row],[RID]]=A5512,ETMRouteStages[[#This Row],[StageSequence]]=F5512+1,TRUE)</f>
        <v>1</v>
      </c>
    </row>
    <row r="5514" spans="1:14">
      <c r="A5514" t="s">
        <v>6663</v>
      </c>
      <c r="B5514" t="s">
        <v>1844</v>
      </c>
      <c r="C5514" t="s">
        <v>3786</v>
      </c>
      <c r="D5514" s="154">
        <v>77</v>
      </c>
      <c r="E5514" t="s">
        <v>2739</v>
      </c>
      <c r="F5514">
        <v>2</v>
      </c>
      <c r="G5514">
        <v>3</v>
      </c>
      <c r="H5514" t="s">
        <v>3404</v>
      </c>
      <c r="I5514" t="s">
        <v>3515</v>
      </c>
      <c r="K5514" t="s">
        <v>2740</v>
      </c>
      <c r="L5514" t="s">
        <v>2739</v>
      </c>
      <c r="M5514" t="s">
        <v>3404</v>
      </c>
      <c r="N5514" t="b">
        <f>IF(ETMRouteStages[[#This Row],[RID]]=A5513,ETMRouteStages[[#This Row],[StageSequence]]=F5513+1,TRUE)</f>
        <v>1</v>
      </c>
    </row>
    <row r="5515" spans="1:14">
      <c r="A5515" t="s">
        <v>6663</v>
      </c>
      <c r="B5515" t="s">
        <v>1844</v>
      </c>
      <c r="C5515" t="s">
        <v>3786</v>
      </c>
      <c r="D5515" s="154">
        <v>77</v>
      </c>
      <c r="E5515" t="s">
        <v>626</v>
      </c>
      <c r="F5515">
        <v>3</v>
      </c>
      <c r="G5515">
        <v>4</v>
      </c>
      <c r="H5515" t="s">
        <v>3404</v>
      </c>
      <c r="I5515" t="s">
        <v>3515</v>
      </c>
      <c r="K5515" t="s">
        <v>627</v>
      </c>
      <c r="L5515" t="s">
        <v>626</v>
      </c>
      <c r="M5515" t="s">
        <v>3404</v>
      </c>
      <c r="N5515" t="b">
        <f>IF(ETMRouteStages[[#This Row],[RID]]=A5514,ETMRouteStages[[#This Row],[StageSequence]]=F5514+1,TRUE)</f>
        <v>1</v>
      </c>
    </row>
    <row r="5516" spans="1:14">
      <c r="A5516" t="s">
        <v>6663</v>
      </c>
      <c r="B5516" t="s">
        <v>1844</v>
      </c>
      <c r="C5516" t="s">
        <v>3786</v>
      </c>
      <c r="D5516" s="154">
        <v>77</v>
      </c>
      <c r="E5516" t="s">
        <v>628</v>
      </c>
      <c r="F5516">
        <v>4</v>
      </c>
      <c r="G5516">
        <v>6</v>
      </c>
      <c r="H5516" t="s">
        <v>3404</v>
      </c>
      <c r="I5516" t="s">
        <v>3515</v>
      </c>
      <c r="K5516" t="s">
        <v>629</v>
      </c>
      <c r="L5516" t="s">
        <v>628</v>
      </c>
      <c r="M5516" t="s">
        <v>3404</v>
      </c>
      <c r="N5516" t="b">
        <f>IF(ETMRouteStages[[#This Row],[RID]]=A5515,ETMRouteStages[[#This Row],[StageSequence]]=F5515+1,TRUE)</f>
        <v>1</v>
      </c>
    </row>
    <row r="5517" spans="1:14">
      <c r="A5517" t="s">
        <v>6663</v>
      </c>
      <c r="B5517" t="s">
        <v>1844</v>
      </c>
      <c r="C5517" t="s">
        <v>3786</v>
      </c>
      <c r="D5517" s="154">
        <v>77</v>
      </c>
      <c r="E5517" t="s">
        <v>2693</v>
      </c>
      <c r="F5517">
        <v>5</v>
      </c>
      <c r="G5517">
        <v>8</v>
      </c>
      <c r="H5517" t="s">
        <v>3404</v>
      </c>
      <c r="I5517" t="s">
        <v>3515</v>
      </c>
      <c r="K5517" t="s">
        <v>2694</v>
      </c>
      <c r="L5517" t="s">
        <v>2693</v>
      </c>
      <c r="M5517" t="s">
        <v>3404</v>
      </c>
      <c r="N5517" t="b">
        <f>IF(ETMRouteStages[[#This Row],[RID]]=A5516,ETMRouteStages[[#This Row],[StageSequence]]=F5516+1,TRUE)</f>
        <v>1</v>
      </c>
    </row>
    <row r="5518" spans="1:14">
      <c r="A5518" t="s">
        <v>6663</v>
      </c>
      <c r="B5518" t="s">
        <v>1844</v>
      </c>
      <c r="C5518" t="s">
        <v>3786</v>
      </c>
      <c r="D5518" s="154">
        <v>77</v>
      </c>
      <c r="E5518" t="s">
        <v>1291</v>
      </c>
      <c r="F5518">
        <v>6</v>
      </c>
      <c r="G5518">
        <v>10</v>
      </c>
      <c r="H5518" t="s">
        <v>3404</v>
      </c>
      <c r="I5518" t="s">
        <v>3515</v>
      </c>
      <c r="K5518" t="s">
        <v>1292</v>
      </c>
      <c r="L5518" t="s">
        <v>1291</v>
      </c>
      <c r="M5518" t="s">
        <v>3404</v>
      </c>
      <c r="N5518" t="b">
        <f>IF(ETMRouteStages[[#This Row],[RID]]=A5517,ETMRouteStages[[#This Row],[StageSequence]]=F5517+1,TRUE)</f>
        <v>1</v>
      </c>
    </row>
    <row r="5519" spans="1:14">
      <c r="A5519" t="s">
        <v>6663</v>
      </c>
      <c r="B5519" t="s">
        <v>1844</v>
      </c>
      <c r="C5519" t="s">
        <v>3786</v>
      </c>
      <c r="D5519" s="154">
        <v>77</v>
      </c>
      <c r="E5519" t="s">
        <v>2286</v>
      </c>
      <c r="F5519">
        <v>7</v>
      </c>
      <c r="G5519">
        <v>12</v>
      </c>
      <c r="H5519" t="s">
        <v>3404</v>
      </c>
      <c r="I5519" t="s">
        <v>3515</v>
      </c>
      <c r="K5519" t="s">
        <v>2287</v>
      </c>
      <c r="L5519" t="s">
        <v>2286</v>
      </c>
      <c r="M5519" t="s">
        <v>3404</v>
      </c>
      <c r="N5519" t="b">
        <f>IF(ETMRouteStages[[#This Row],[RID]]=A5518,ETMRouteStages[[#This Row],[StageSequence]]=F5518+1,TRUE)</f>
        <v>1</v>
      </c>
    </row>
    <row r="5520" spans="1:14">
      <c r="A5520" t="s">
        <v>6663</v>
      </c>
      <c r="B5520" t="s">
        <v>1844</v>
      </c>
      <c r="C5520" t="s">
        <v>3786</v>
      </c>
      <c r="D5520" s="154">
        <v>77</v>
      </c>
      <c r="E5520" t="s">
        <v>424</v>
      </c>
      <c r="F5520">
        <v>8</v>
      </c>
      <c r="G5520">
        <v>14</v>
      </c>
      <c r="H5520" t="s">
        <v>3404</v>
      </c>
      <c r="I5520" t="s">
        <v>3515</v>
      </c>
      <c r="K5520" t="s">
        <v>425</v>
      </c>
      <c r="L5520" t="s">
        <v>424</v>
      </c>
      <c r="M5520" t="s">
        <v>3404</v>
      </c>
      <c r="N5520" t="b">
        <f>IF(ETMRouteStages[[#This Row],[RID]]=A5519,ETMRouteStages[[#This Row],[StageSequence]]=F5519+1,TRUE)</f>
        <v>1</v>
      </c>
    </row>
    <row r="5521" spans="1:14">
      <c r="A5521" t="s">
        <v>6663</v>
      </c>
      <c r="B5521" t="s">
        <v>1844</v>
      </c>
      <c r="C5521" t="s">
        <v>3786</v>
      </c>
      <c r="D5521" s="154">
        <v>77</v>
      </c>
      <c r="E5521" t="s">
        <v>976</v>
      </c>
      <c r="F5521">
        <v>9</v>
      </c>
      <c r="G5521">
        <v>16</v>
      </c>
      <c r="H5521" t="s">
        <v>3404</v>
      </c>
      <c r="I5521" t="s">
        <v>3515</v>
      </c>
      <c r="K5521" t="s">
        <v>977</v>
      </c>
      <c r="L5521" t="s">
        <v>976</v>
      </c>
      <c r="M5521" t="s">
        <v>3404</v>
      </c>
      <c r="N5521" t="b">
        <f>IF(ETMRouteStages[[#This Row],[RID]]=A5520,ETMRouteStages[[#This Row],[StageSequence]]=F5520+1,TRUE)</f>
        <v>1</v>
      </c>
    </row>
    <row r="5522" spans="1:14">
      <c r="A5522" t="s">
        <v>6663</v>
      </c>
      <c r="B5522" t="s">
        <v>1844</v>
      </c>
      <c r="C5522" t="s">
        <v>3786</v>
      </c>
      <c r="D5522" s="154">
        <v>77</v>
      </c>
      <c r="E5522" t="s">
        <v>2181</v>
      </c>
      <c r="F5522">
        <v>10</v>
      </c>
      <c r="G5522">
        <v>18</v>
      </c>
      <c r="H5522" t="s">
        <v>3404</v>
      </c>
      <c r="I5522" t="s">
        <v>3515</v>
      </c>
      <c r="K5522" t="s">
        <v>2182</v>
      </c>
      <c r="L5522" t="s">
        <v>2181</v>
      </c>
      <c r="M5522" t="s">
        <v>3404</v>
      </c>
      <c r="N5522" t="b">
        <f>IF(ETMRouteStages[[#This Row],[RID]]=A5521,ETMRouteStages[[#This Row],[StageSequence]]=F5521+1,TRUE)</f>
        <v>1</v>
      </c>
    </row>
    <row r="5523" spans="1:14">
      <c r="A5523" t="s">
        <v>6663</v>
      </c>
      <c r="B5523" t="s">
        <v>1844</v>
      </c>
      <c r="C5523" t="s">
        <v>3786</v>
      </c>
      <c r="D5523" s="154">
        <v>77</v>
      </c>
      <c r="E5523" t="s">
        <v>1679</v>
      </c>
      <c r="F5523">
        <v>11</v>
      </c>
      <c r="G5523">
        <v>19</v>
      </c>
      <c r="H5523" t="s">
        <v>3404</v>
      </c>
      <c r="I5523" t="s">
        <v>3515</v>
      </c>
      <c r="K5523" t="s">
        <v>1680</v>
      </c>
      <c r="L5523" t="s">
        <v>1679</v>
      </c>
      <c r="M5523" t="s">
        <v>3404</v>
      </c>
      <c r="N5523" t="b">
        <f>IF(ETMRouteStages[[#This Row],[RID]]=A5522,ETMRouteStages[[#This Row],[StageSequence]]=F5522+1,TRUE)</f>
        <v>1</v>
      </c>
    </row>
    <row r="5524" spans="1:14">
      <c r="A5524" t="s">
        <v>6663</v>
      </c>
      <c r="B5524" t="s">
        <v>1844</v>
      </c>
      <c r="C5524" t="s">
        <v>3786</v>
      </c>
      <c r="D5524" s="154">
        <v>77</v>
      </c>
      <c r="E5524" t="s">
        <v>2874</v>
      </c>
      <c r="F5524">
        <v>12</v>
      </c>
      <c r="G5524">
        <v>20</v>
      </c>
      <c r="H5524" t="s">
        <v>3404</v>
      </c>
      <c r="I5524" t="s">
        <v>3515</v>
      </c>
      <c r="K5524" t="s">
        <v>2875</v>
      </c>
      <c r="L5524" t="s">
        <v>2874</v>
      </c>
      <c r="M5524" t="s">
        <v>3404</v>
      </c>
      <c r="N5524" t="b">
        <f>IF(ETMRouteStages[[#This Row],[RID]]=A5523,ETMRouteStages[[#This Row],[StageSequence]]=F5523+1,TRUE)</f>
        <v>1</v>
      </c>
    </row>
    <row r="5525" spans="1:14">
      <c r="A5525" t="s">
        <v>6663</v>
      </c>
      <c r="B5525" t="s">
        <v>1844</v>
      </c>
      <c r="C5525" t="s">
        <v>3786</v>
      </c>
      <c r="D5525" s="154">
        <v>77</v>
      </c>
      <c r="E5525" t="s">
        <v>2294</v>
      </c>
      <c r="F5525">
        <v>13</v>
      </c>
      <c r="G5525">
        <v>21</v>
      </c>
      <c r="H5525" t="s">
        <v>3404</v>
      </c>
      <c r="I5525" t="s">
        <v>3515</v>
      </c>
      <c r="K5525" t="s">
        <v>2295</v>
      </c>
      <c r="L5525" t="s">
        <v>2294</v>
      </c>
      <c r="M5525" t="s">
        <v>3404</v>
      </c>
      <c r="N5525" t="b">
        <f>IF(ETMRouteStages[[#This Row],[RID]]=A5524,ETMRouteStages[[#This Row],[StageSequence]]=F5524+1,TRUE)</f>
        <v>1</v>
      </c>
    </row>
    <row r="5526" spans="1:14">
      <c r="A5526" t="s">
        <v>6663</v>
      </c>
      <c r="B5526" t="s">
        <v>1844</v>
      </c>
      <c r="C5526" t="s">
        <v>3786</v>
      </c>
      <c r="D5526" s="154">
        <v>77</v>
      </c>
      <c r="E5526" t="s">
        <v>3040</v>
      </c>
      <c r="F5526">
        <v>14</v>
      </c>
      <c r="G5526">
        <v>23</v>
      </c>
      <c r="H5526" t="s">
        <v>3404</v>
      </c>
      <c r="I5526" t="s">
        <v>3515</v>
      </c>
      <c r="K5526" t="s">
        <v>3041</v>
      </c>
      <c r="L5526" t="s">
        <v>3040</v>
      </c>
      <c r="M5526" t="s">
        <v>3404</v>
      </c>
      <c r="N5526" t="b">
        <f>IF(ETMRouteStages[[#This Row],[RID]]=A5525,ETMRouteStages[[#This Row],[StageSequence]]=F5525+1,TRUE)</f>
        <v>1</v>
      </c>
    </row>
    <row r="5527" spans="1:14">
      <c r="A5527" t="s">
        <v>6663</v>
      </c>
      <c r="B5527" t="s">
        <v>1844</v>
      </c>
      <c r="C5527" t="s">
        <v>3786</v>
      </c>
      <c r="D5527" s="154">
        <v>77</v>
      </c>
      <c r="E5527" t="s">
        <v>2727</v>
      </c>
      <c r="F5527">
        <v>15</v>
      </c>
      <c r="G5527">
        <v>24</v>
      </c>
      <c r="H5527" t="s">
        <v>3404</v>
      </c>
      <c r="I5527" t="s">
        <v>3515</v>
      </c>
      <c r="K5527" t="s">
        <v>2728</v>
      </c>
      <c r="L5527" t="s">
        <v>2727</v>
      </c>
      <c r="M5527" t="s">
        <v>3404</v>
      </c>
      <c r="N5527" t="b">
        <f>IF(ETMRouteStages[[#This Row],[RID]]=A5526,ETMRouteStages[[#This Row],[StageSequence]]=F5526+1,TRUE)</f>
        <v>1</v>
      </c>
    </row>
    <row r="5528" spans="1:14">
      <c r="A5528" t="s">
        <v>6663</v>
      </c>
      <c r="B5528" t="s">
        <v>1844</v>
      </c>
      <c r="C5528" t="s">
        <v>3786</v>
      </c>
      <c r="D5528" s="154">
        <v>77</v>
      </c>
      <c r="E5528" t="s">
        <v>428</v>
      </c>
      <c r="F5528">
        <v>16</v>
      </c>
      <c r="G5528">
        <v>25</v>
      </c>
      <c r="H5528" t="s">
        <v>3404</v>
      </c>
      <c r="I5528" t="s">
        <v>3515</v>
      </c>
      <c r="K5528" t="s">
        <v>429</v>
      </c>
      <c r="L5528" t="s">
        <v>428</v>
      </c>
      <c r="M5528" t="s">
        <v>3404</v>
      </c>
      <c r="N5528" t="b">
        <f>IF(ETMRouteStages[[#This Row],[RID]]=A5527,ETMRouteStages[[#This Row],[StageSequence]]=F5527+1,TRUE)</f>
        <v>1</v>
      </c>
    </row>
    <row r="5529" spans="1:14">
      <c r="A5529" t="s">
        <v>6663</v>
      </c>
      <c r="B5529" t="s">
        <v>1844</v>
      </c>
      <c r="C5529" t="s">
        <v>3786</v>
      </c>
      <c r="D5529" s="154">
        <v>77</v>
      </c>
      <c r="E5529" t="s">
        <v>2463</v>
      </c>
      <c r="F5529">
        <v>17</v>
      </c>
      <c r="G5529">
        <v>27</v>
      </c>
      <c r="H5529" t="s">
        <v>3404</v>
      </c>
      <c r="I5529" t="s">
        <v>3515</v>
      </c>
      <c r="K5529" t="s">
        <v>2464</v>
      </c>
      <c r="L5529" t="s">
        <v>2463</v>
      </c>
      <c r="M5529" t="s">
        <v>3404</v>
      </c>
      <c r="N5529" t="b">
        <f>IF(ETMRouteStages[[#This Row],[RID]]=A5528,ETMRouteStages[[#This Row],[StageSequence]]=F5528+1,TRUE)</f>
        <v>1</v>
      </c>
    </row>
    <row r="5530" spans="1:14">
      <c r="A5530" t="s">
        <v>6663</v>
      </c>
      <c r="B5530" t="s">
        <v>1844</v>
      </c>
      <c r="C5530" t="s">
        <v>3786</v>
      </c>
      <c r="D5530" s="154">
        <v>77</v>
      </c>
      <c r="E5530" t="s">
        <v>2127</v>
      </c>
      <c r="F5530">
        <v>18</v>
      </c>
      <c r="G5530">
        <v>28</v>
      </c>
      <c r="H5530" t="s">
        <v>3404</v>
      </c>
      <c r="I5530" t="s">
        <v>3515</v>
      </c>
      <c r="K5530" t="s">
        <v>2128</v>
      </c>
      <c r="L5530" t="s">
        <v>2127</v>
      </c>
      <c r="M5530" t="s">
        <v>3404</v>
      </c>
      <c r="N5530" t="b">
        <f>IF(ETMRouteStages[[#This Row],[RID]]=A5529,ETMRouteStages[[#This Row],[StageSequence]]=F5529+1,TRUE)</f>
        <v>1</v>
      </c>
    </row>
    <row r="5531" spans="1:14">
      <c r="A5531" t="s">
        <v>6663</v>
      </c>
      <c r="B5531" t="s">
        <v>1844</v>
      </c>
      <c r="C5531" t="s">
        <v>3786</v>
      </c>
      <c r="D5531" s="154">
        <v>77</v>
      </c>
      <c r="E5531" t="s">
        <v>1843</v>
      </c>
      <c r="F5531">
        <v>19</v>
      </c>
      <c r="G5531">
        <v>31</v>
      </c>
      <c r="H5531" t="s">
        <v>3500</v>
      </c>
      <c r="I5531" t="s">
        <v>3515</v>
      </c>
      <c r="K5531" t="s">
        <v>1844</v>
      </c>
      <c r="L5531" t="s">
        <v>1843</v>
      </c>
      <c r="M5531" t="s">
        <v>3500</v>
      </c>
      <c r="N5531" t="b">
        <f>IF(ETMRouteStages[[#This Row],[RID]]=A5530,ETMRouteStages[[#This Row],[StageSequence]]=F5530+1,TRUE)</f>
        <v>1</v>
      </c>
    </row>
    <row r="5532" spans="1:14">
      <c r="A5532" t="s">
        <v>6663</v>
      </c>
      <c r="B5532" t="s">
        <v>1844</v>
      </c>
      <c r="C5532" t="s">
        <v>3786</v>
      </c>
      <c r="D5532" s="154">
        <v>77</v>
      </c>
      <c r="E5532" t="s">
        <v>780</v>
      </c>
      <c r="F5532">
        <v>20</v>
      </c>
      <c r="G5532">
        <v>33</v>
      </c>
      <c r="H5532" t="s">
        <v>3404</v>
      </c>
      <c r="I5532" t="s">
        <v>3515</v>
      </c>
      <c r="K5532" t="s">
        <v>781</v>
      </c>
      <c r="L5532" t="s">
        <v>780</v>
      </c>
      <c r="M5532" t="s">
        <v>3404</v>
      </c>
      <c r="N5532" t="b">
        <f>IF(ETMRouteStages[[#This Row],[RID]]=A5531,ETMRouteStages[[#This Row],[StageSequence]]=F5531+1,TRUE)</f>
        <v>1</v>
      </c>
    </row>
    <row r="5533" spans="1:14">
      <c r="A5533" t="s">
        <v>6663</v>
      </c>
      <c r="B5533" t="s">
        <v>1844</v>
      </c>
      <c r="C5533" t="s">
        <v>3786</v>
      </c>
      <c r="D5533" s="154">
        <v>77</v>
      </c>
      <c r="E5533" t="s">
        <v>930</v>
      </c>
      <c r="F5533">
        <v>21</v>
      </c>
      <c r="G5533">
        <v>34</v>
      </c>
      <c r="H5533" t="s">
        <v>3404</v>
      </c>
      <c r="I5533" t="s">
        <v>3515</v>
      </c>
      <c r="K5533" t="s">
        <v>931</v>
      </c>
      <c r="L5533" t="s">
        <v>930</v>
      </c>
      <c r="M5533" t="s">
        <v>3404</v>
      </c>
      <c r="N5533" t="b">
        <f>IF(ETMRouteStages[[#This Row],[RID]]=A5532,ETMRouteStages[[#This Row],[StageSequence]]=F5532+1,TRUE)</f>
        <v>1</v>
      </c>
    </row>
    <row r="5534" spans="1:14">
      <c r="A5534" t="s">
        <v>6663</v>
      </c>
      <c r="B5534" t="s">
        <v>1844</v>
      </c>
      <c r="C5534" t="s">
        <v>3786</v>
      </c>
      <c r="D5534" s="154">
        <v>77</v>
      </c>
      <c r="E5534" t="s">
        <v>2733</v>
      </c>
      <c r="F5534">
        <v>22</v>
      </c>
      <c r="G5534">
        <v>35</v>
      </c>
      <c r="H5534" t="s">
        <v>3404</v>
      </c>
      <c r="I5534" t="s">
        <v>3515</v>
      </c>
      <c r="K5534" t="s">
        <v>2734</v>
      </c>
      <c r="L5534" t="s">
        <v>2733</v>
      </c>
      <c r="M5534" t="s">
        <v>3404</v>
      </c>
      <c r="N5534" t="b">
        <f>IF(ETMRouteStages[[#This Row],[RID]]=A5533,ETMRouteStages[[#This Row],[StageSequence]]=F5533+1,TRUE)</f>
        <v>1</v>
      </c>
    </row>
    <row r="5535" spans="1:14">
      <c r="A5535" t="s">
        <v>6663</v>
      </c>
      <c r="B5535" t="s">
        <v>1844</v>
      </c>
      <c r="C5535" t="s">
        <v>3786</v>
      </c>
      <c r="D5535" s="154">
        <v>77</v>
      </c>
      <c r="E5535" t="s">
        <v>1785</v>
      </c>
      <c r="F5535">
        <v>23</v>
      </c>
      <c r="G5535">
        <v>38</v>
      </c>
      <c r="H5535" t="s">
        <v>3404</v>
      </c>
      <c r="I5535" t="s">
        <v>3515</v>
      </c>
      <c r="K5535" t="s">
        <v>1786</v>
      </c>
      <c r="L5535" t="s">
        <v>1785</v>
      </c>
      <c r="M5535" t="s">
        <v>3404</v>
      </c>
      <c r="N5535" t="b">
        <f>IF(ETMRouteStages[[#This Row],[RID]]=A5534,ETMRouteStages[[#This Row],[StageSequence]]=F5534+1,TRUE)</f>
        <v>1</v>
      </c>
    </row>
    <row r="5536" spans="1:14">
      <c r="A5536" t="s">
        <v>6663</v>
      </c>
      <c r="B5536" t="s">
        <v>1844</v>
      </c>
      <c r="C5536" t="s">
        <v>3786</v>
      </c>
      <c r="D5536" s="154">
        <v>77</v>
      </c>
      <c r="E5536" t="s">
        <v>1007</v>
      </c>
      <c r="F5536">
        <v>24</v>
      </c>
      <c r="G5536">
        <v>41</v>
      </c>
      <c r="H5536" t="s">
        <v>3404</v>
      </c>
      <c r="I5536" t="s">
        <v>3515</v>
      </c>
      <c r="K5536" t="s">
        <v>1008</v>
      </c>
      <c r="L5536" t="s">
        <v>1007</v>
      </c>
      <c r="M5536" t="s">
        <v>3404</v>
      </c>
      <c r="N5536" t="b">
        <f>IF(ETMRouteStages[[#This Row],[RID]]=A5535,ETMRouteStages[[#This Row],[StageSequence]]=F5535+1,TRUE)</f>
        <v>1</v>
      </c>
    </row>
    <row r="5537" spans="1:14">
      <c r="A5537" t="s">
        <v>6663</v>
      </c>
      <c r="B5537" t="s">
        <v>1844</v>
      </c>
      <c r="C5537" t="s">
        <v>3786</v>
      </c>
      <c r="D5537" s="154">
        <v>77</v>
      </c>
      <c r="E5537" t="s">
        <v>846</v>
      </c>
      <c r="F5537">
        <v>25</v>
      </c>
      <c r="G5537">
        <v>42</v>
      </c>
      <c r="H5537" t="s">
        <v>3404</v>
      </c>
      <c r="I5537" t="s">
        <v>3515</v>
      </c>
      <c r="K5537" t="s">
        <v>847</v>
      </c>
      <c r="L5537" t="s">
        <v>846</v>
      </c>
      <c r="M5537" t="s">
        <v>3404</v>
      </c>
      <c r="N5537" t="b">
        <f>IF(ETMRouteStages[[#This Row],[RID]]=A5536,ETMRouteStages[[#This Row],[StageSequence]]=F5536+1,TRUE)</f>
        <v>1</v>
      </c>
    </row>
    <row r="5538" spans="1:14">
      <c r="A5538" t="s">
        <v>6663</v>
      </c>
      <c r="B5538" t="s">
        <v>1844</v>
      </c>
      <c r="C5538" t="s">
        <v>3786</v>
      </c>
      <c r="D5538" s="154">
        <v>77</v>
      </c>
      <c r="E5538" t="s">
        <v>2844</v>
      </c>
      <c r="F5538">
        <v>26</v>
      </c>
      <c r="G5538">
        <v>43</v>
      </c>
      <c r="H5538" t="s">
        <v>3404</v>
      </c>
      <c r="I5538" t="s">
        <v>3515</v>
      </c>
      <c r="K5538" t="s">
        <v>2845</v>
      </c>
      <c r="L5538" t="s">
        <v>2844</v>
      </c>
      <c r="M5538" t="s">
        <v>3404</v>
      </c>
      <c r="N5538" t="b">
        <f>IF(ETMRouteStages[[#This Row],[RID]]=A5537,ETMRouteStages[[#This Row],[StageSequence]]=F5537+1,TRUE)</f>
        <v>1</v>
      </c>
    </row>
    <row r="5539" spans="1:14">
      <c r="A5539" t="s">
        <v>6663</v>
      </c>
      <c r="B5539" t="s">
        <v>1844</v>
      </c>
      <c r="C5539" t="s">
        <v>3786</v>
      </c>
      <c r="D5539" s="154">
        <v>77</v>
      </c>
      <c r="E5539" t="s">
        <v>1761</v>
      </c>
      <c r="F5539">
        <v>27</v>
      </c>
      <c r="G5539">
        <v>45</v>
      </c>
      <c r="H5539" t="s">
        <v>3404</v>
      </c>
      <c r="I5539" t="s">
        <v>3515</v>
      </c>
      <c r="K5539" t="s">
        <v>1762</v>
      </c>
      <c r="L5539" t="s">
        <v>1761</v>
      </c>
      <c r="M5539" t="s">
        <v>3404</v>
      </c>
      <c r="N5539" t="b">
        <f>IF(ETMRouteStages[[#This Row],[RID]]=A5538,ETMRouteStages[[#This Row],[StageSequence]]=F5538+1,TRUE)</f>
        <v>1</v>
      </c>
    </row>
    <row r="5540" spans="1:14">
      <c r="A5540" t="s">
        <v>6663</v>
      </c>
      <c r="B5540" t="s">
        <v>1844</v>
      </c>
      <c r="C5540" t="s">
        <v>3786</v>
      </c>
      <c r="D5540" s="154">
        <v>77</v>
      </c>
      <c r="E5540" t="s">
        <v>2459</v>
      </c>
      <c r="F5540">
        <v>28</v>
      </c>
      <c r="G5540">
        <v>48</v>
      </c>
      <c r="H5540" t="s">
        <v>3404</v>
      </c>
      <c r="I5540" t="s">
        <v>3515</v>
      </c>
      <c r="K5540" t="s">
        <v>2460</v>
      </c>
      <c r="L5540" t="s">
        <v>2459</v>
      </c>
      <c r="M5540" t="s">
        <v>3404</v>
      </c>
      <c r="N5540" t="b">
        <f>IF(ETMRouteStages[[#This Row],[RID]]=A5539,ETMRouteStages[[#This Row],[StageSequence]]=F5539+1,TRUE)</f>
        <v>1</v>
      </c>
    </row>
    <row r="5541" spans="1:14">
      <c r="A5541" t="s">
        <v>6663</v>
      </c>
      <c r="B5541" t="s">
        <v>1844</v>
      </c>
      <c r="C5541" t="s">
        <v>3786</v>
      </c>
      <c r="D5541" s="154">
        <v>77</v>
      </c>
      <c r="E5541" t="s">
        <v>1331</v>
      </c>
      <c r="F5541">
        <v>29</v>
      </c>
      <c r="G5541">
        <v>49</v>
      </c>
      <c r="H5541" t="s">
        <v>3404</v>
      </c>
      <c r="I5541" t="s">
        <v>3515</v>
      </c>
      <c r="K5541" t="s">
        <v>1332</v>
      </c>
      <c r="L5541" t="s">
        <v>1331</v>
      </c>
      <c r="M5541" t="s">
        <v>3404</v>
      </c>
      <c r="N5541" t="b">
        <f>IF(ETMRouteStages[[#This Row],[RID]]=A5540,ETMRouteStages[[#This Row],[StageSequence]]=F5540+1,TRUE)</f>
        <v>1</v>
      </c>
    </row>
    <row r="5542" spans="1:14">
      <c r="A5542" t="s">
        <v>6663</v>
      </c>
      <c r="B5542" t="s">
        <v>1844</v>
      </c>
      <c r="C5542" t="s">
        <v>3786</v>
      </c>
      <c r="D5542" s="154">
        <v>77</v>
      </c>
      <c r="E5542" t="s">
        <v>980</v>
      </c>
      <c r="F5542">
        <v>30</v>
      </c>
      <c r="G5542">
        <v>50</v>
      </c>
      <c r="H5542" t="s">
        <v>3404</v>
      </c>
      <c r="I5542" t="s">
        <v>3515</v>
      </c>
      <c r="K5542" t="s">
        <v>981</v>
      </c>
      <c r="L5542" t="s">
        <v>980</v>
      </c>
      <c r="M5542" t="s">
        <v>3404</v>
      </c>
      <c r="N5542" t="b">
        <f>IF(ETMRouteStages[[#This Row],[RID]]=A5541,ETMRouteStages[[#This Row],[StageSequence]]=F5541+1,TRUE)</f>
        <v>1</v>
      </c>
    </row>
    <row r="5543" spans="1:14">
      <c r="A5543" t="s">
        <v>6664</v>
      </c>
      <c r="B5543" t="s">
        <v>1844</v>
      </c>
      <c r="C5543" t="s">
        <v>3585</v>
      </c>
      <c r="D5543" s="154">
        <v>78</v>
      </c>
      <c r="E5543" t="s">
        <v>1843</v>
      </c>
      <c r="F5543">
        <v>1</v>
      </c>
      <c r="G5543">
        <v>0</v>
      </c>
      <c r="H5543" t="s">
        <v>3404</v>
      </c>
      <c r="I5543" t="s">
        <v>3515</v>
      </c>
      <c r="K5543" t="s">
        <v>1844</v>
      </c>
      <c r="L5543" t="s">
        <v>1843</v>
      </c>
      <c r="M5543" t="s">
        <v>3404</v>
      </c>
      <c r="N5543" t="b">
        <f>IF(ETMRouteStages[[#This Row],[RID]]=A5542,ETMRouteStages[[#This Row],[StageSequence]]=F5542+1,TRUE)</f>
        <v>1</v>
      </c>
    </row>
    <row r="5544" spans="1:14">
      <c r="A5544" t="s">
        <v>6664</v>
      </c>
      <c r="B5544" t="s">
        <v>1844</v>
      </c>
      <c r="C5544" t="s">
        <v>3585</v>
      </c>
      <c r="D5544" s="154">
        <v>78</v>
      </c>
      <c r="E5544" t="s">
        <v>1845</v>
      </c>
      <c r="F5544">
        <v>2</v>
      </c>
      <c r="G5544">
        <v>2</v>
      </c>
      <c r="H5544" t="s">
        <v>3404</v>
      </c>
      <c r="I5544" t="s">
        <v>3515</v>
      </c>
      <c r="K5544" t="s">
        <v>1846</v>
      </c>
      <c r="L5544" t="s">
        <v>1845</v>
      </c>
      <c r="M5544" t="s">
        <v>3404</v>
      </c>
      <c r="N5544" t="b">
        <f>IF(ETMRouteStages[[#This Row],[RID]]=A5543,ETMRouteStages[[#This Row],[StageSequence]]=F5543+1,TRUE)</f>
        <v>1</v>
      </c>
    </row>
    <row r="5545" spans="1:14">
      <c r="A5545" t="s">
        <v>6664</v>
      </c>
      <c r="B5545" t="s">
        <v>1844</v>
      </c>
      <c r="C5545" t="s">
        <v>3585</v>
      </c>
      <c r="D5545" s="154">
        <v>78</v>
      </c>
      <c r="E5545" t="s">
        <v>2073</v>
      </c>
      <c r="F5545">
        <v>3</v>
      </c>
      <c r="G5545">
        <v>4</v>
      </c>
      <c r="H5545" t="s">
        <v>3404</v>
      </c>
      <c r="I5545" t="s">
        <v>3515</v>
      </c>
      <c r="K5545" t="s">
        <v>2074</v>
      </c>
      <c r="L5545" t="s">
        <v>2073</v>
      </c>
      <c r="M5545" t="s">
        <v>3404</v>
      </c>
      <c r="N5545" t="b">
        <f>IF(ETMRouteStages[[#This Row],[RID]]=A5544,ETMRouteStages[[#This Row],[StageSequence]]=F5544+1,TRUE)</f>
        <v>1</v>
      </c>
    </row>
    <row r="5546" spans="1:14">
      <c r="A5546" t="s">
        <v>6664</v>
      </c>
      <c r="B5546" t="s">
        <v>1844</v>
      </c>
      <c r="C5546" t="s">
        <v>3585</v>
      </c>
      <c r="D5546" s="154">
        <v>78</v>
      </c>
      <c r="E5546" t="s">
        <v>1103</v>
      </c>
      <c r="F5546">
        <v>4</v>
      </c>
      <c r="G5546">
        <v>5</v>
      </c>
      <c r="H5546" t="s">
        <v>3404</v>
      </c>
      <c r="I5546" t="s">
        <v>3515</v>
      </c>
      <c r="K5546" t="s">
        <v>1104</v>
      </c>
      <c r="L5546" t="s">
        <v>1103</v>
      </c>
      <c r="M5546" t="s">
        <v>3404</v>
      </c>
      <c r="N5546" t="b">
        <f>IF(ETMRouteStages[[#This Row],[RID]]=A5545,ETMRouteStages[[#This Row],[StageSequence]]=F5545+1,TRUE)</f>
        <v>1</v>
      </c>
    </row>
    <row r="5547" spans="1:14">
      <c r="A5547" t="s">
        <v>6664</v>
      </c>
      <c r="B5547" t="s">
        <v>1844</v>
      </c>
      <c r="C5547" t="s">
        <v>3585</v>
      </c>
      <c r="D5547" s="154">
        <v>78</v>
      </c>
      <c r="E5547" t="s">
        <v>906</v>
      </c>
      <c r="F5547">
        <v>5</v>
      </c>
      <c r="G5547">
        <v>7</v>
      </c>
      <c r="H5547" t="s">
        <v>3404</v>
      </c>
      <c r="I5547" t="s">
        <v>3515</v>
      </c>
      <c r="K5547" t="s">
        <v>907</v>
      </c>
      <c r="L5547" t="s">
        <v>906</v>
      </c>
      <c r="M5547" t="s">
        <v>3404</v>
      </c>
      <c r="N5547" t="b">
        <f>IF(ETMRouteStages[[#This Row],[RID]]=A5546,ETMRouteStages[[#This Row],[StageSequence]]=F5546+1,TRUE)</f>
        <v>1</v>
      </c>
    </row>
    <row r="5548" spans="1:14">
      <c r="A5548" t="s">
        <v>6664</v>
      </c>
      <c r="B5548" t="s">
        <v>1844</v>
      </c>
      <c r="C5548" t="s">
        <v>3585</v>
      </c>
      <c r="D5548" s="154">
        <v>78</v>
      </c>
      <c r="E5548" t="s">
        <v>1035</v>
      </c>
      <c r="F5548">
        <v>6</v>
      </c>
      <c r="G5548">
        <v>8</v>
      </c>
      <c r="H5548" t="s">
        <v>3404</v>
      </c>
      <c r="I5548" t="s">
        <v>3515</v>
      </c>
      <c r="K5548" t="s">
        <v>1036</v>
      </c>
      <c r="L5548" t="s">
        <v>1035</v>
      </c>
      <c r="M5548" t="s">
        <v>3404</v>
      </c>
      <c r="N5548" t="b">
        <f>IF(ETMRouteStages[[#This Row],[RID]]=A5547,ETMRouteStages[[#This Row],[StageSequence]]=F5547+1,TRUE)</f>
        <v>1</v>
      </c>
    </row>
    <row r="5549" spans="1:14">
      <c r="A5549" t="s">
        <v>6664</v>
      </c>
      <c r="B5549" t="s">
        <v>1844</v>
      </c>
      <c r="C5549" t="s">
        <v>3585</v>
      </c>
      <c r="D5549" s="154">
        <v>78</v>
      </c>
      <c r="E5549" t="s">
        <v>2260</v>
      </c>
      <c r="F5549">
        <v>7</v>
      </c>
      <c r="G5549">
        <v>11</v>
      </c>
      <c r="H5549" t="s">
        <v>3404</v>
      </c>
      <c r="I5549" t="s">
        <v>3515</v>
      </c>
      <c r="K5549" t="s">
        <v>2261</v>
      </c>
      <c r="L5549" t="s">
        <v>2260</v>
      </c>
      <c r="M5549" t="s">
        <v>3404</v>
      </c>
      <c r="N5549" t="b">
        <f>IF(ETMRouteStages[[#This Row],[RID]]=A5548,ETMRouteStages[[#This Row],[StageSequence]]=F5548+1,TRUE)</f>
        <v>1</v>
      </c>
    </row>
    <row r="5550" spans="1:14">
      <c r="A5550" t="s">
        <v>6664</v>
      </c>
      <c r="B5550" t="s">
        <v>1844</v>
      </c>
      <c r="C5550" t="s">
        <v>3585</v>
      </c>
      <c r="D5550" s="154">
        <v>78</v>
      </c>
      <c r="E5550" t="s">
        <v>995</v>
      </c>
      <c r="F5550">
        <v>8</v>
      </c>
      <c r="G5550">
        <v>14</v>
      </c>
      <c r="H5550" t="s">
        <v>3404</v>
      </c>
      <c r="I5550" t="s">
        <v>3515</v>
      </c>
      <c r="K5550" t="s">
        <v>996</v>
      </c>
      <c r="L5550" t="s">
        <v>995</v>
      </c>
      <c r="M5550" t="s">
        <v>3404</v>
      </c>
      <c r="N5550" t="b">
        <f>IF(ETMRouteStages[[#This Row],[RID]]=A5549,ETMRouteStages[[#This Row],[StageSequence]]=F5549+1,TRUE)</f>
        <v>1</v>
      </c>
    </row>
    <row r="5551" spans="1:14">
      <c r="A5551" t="s">
        <v>6664</v>
      </c>
      <c r="B5551" t="s">
        <v>1844</v>
      </c>
      <c r="C5551" t="s">
        <v>3585</v>
      </c>
      <c r="D5551" s="154">
        <v>78</v>
      </c>
      <c r="E5551" t="s">
        <v>1055</v>
      </c>
      <c r="F5551">
        <v>9</v>
      </c>
      <c r="G5551">
        <v>15</v>
      </c>
      <c r="H5551" t="s">
        <v>3404</v>
      </c>
      <c r="I5551" t="s">
        <v>3515</v>
      </c>
      <c r="K5551" t="s">
        <v>1056</v>
      </c>
      <c r="L5551" t="s">
        <v>1055</v>
      </c>
      <c r="M5551" t="s">
        <v>3404</v>
      </c>
      <c r="N5551" t="b">
        <f>IF(ETMRouteStages[[#This Row],[RID]]=A5550,ETMRouteStages[[#This Row],[StageSequence]]=F5550+1,TRUE)</f>
        <v>1</v>
      </c>
    </row>
    <row r="5552" spans="1:14">
      <c r="A5552" t="s">
        <v>6664</v>
      </c>
      <c r="B5552" t="s">
        <v>1844</v>
      </c>
      <c r="C5552" t="s">
        <v>3585</v>
      </c>
      <c r="D5552" s="154">
        <v>78</v>
      </c>
      <c r="E5552" t="s">
        <v>620</v>
      </c>
      <c r="F5552">
        <v>10</v>
      </c>
      <c r="G5552">
        <v>17</v>
      </c>
      <c r="H5552" t="s">
        <v>3404</v>
      </c>
      <c r="I5552" t="s">
        <v>3515</v>
      </c>
      <c r="K5552" t="s">
        <v>621</v>
      </c>
      <c r="L5552" t="s">
        <v>620</v>
      </c>
      <c r="M5552" t="s">
        <v>3404</v>
      </c>
      <c r="N5552" t="b">
        <f>IF(ETMRouteStages[[#This Row],[RID]]=A5551,ETMRouteStages[[#This Row],[StageSequence]]=F5551+1,TRUE)</f>
        <v>1</v>
      </c>
    </row>
    <row r="5553" spans="1:14">
      <c r="A5553" t="s">
        <v>6664</v>
      </c>
      <c r="B5553" t="s">
        <v>1844</v>
      </c>
      <c r="C5553" t="s">
        <v>3585</v>
      </c>
      <c r="D5553" s="154">
        <v>78</v>
      </c>
      <c r="E5553" t="s">
        <v>402</v>
      </c>
      <c r="F5553">
        <v>11</v>
      </c>
      <c r="G5553">
        <v>18</v>
      </c>
      <c r="H5553" t="s">
        <v>3404</v>
      </c>
      <c r="I5553" t="s">
        <v>3515</v>
      </c>
      <c r="K5553" t="s">
        <v>403</v>
      </c>
      <c r="L5553" t="s">
        <v>402</v>
      </c>
      <c r="M5553" t="s">
        <v>3404</v>
      </c>
      <c r="N5553" t="b">
        <f>IF(ETMRouteStages[[#This Row],[RID]]=A5552,ETMRouteStages[[#This Row],[StageSequence]]=F5552+1,TRUE)</f>
        <v>1</v>
      </c>
    </row>
    <row r="5554" spans="1:14">
      <c r="A5554" t="s">
        <v>6664</v>
      </c>
      <c r="B5554" t="s">
        <v>1844</v>
      </c>
      <c r="C5554" t="s">
        <v>3585</v>
      </c>
      <c r="D5554" s="154">
        <v>78</v>
      </c>
      <c r="E5554" t="s">
        <v>400</v>
      </c>
      <c r="F5554">
        <v>12</v>
      </c>
      <c r="G5554">
        <v>19</v>
      </c>
      <c r="H5554" t="s">
        <v>3404</v>
      </c>
      <c r="I5554" t="s">
        <v>3515</v>
      </c>
      <c r="K5554" t="s">
        <v>401</v>
      </c>
      <c r="L5554" t="s">
        <v>400</v>
      </c>
      <c r="M5554" t="s">
        <v>3404</v>
      </c>
      <c r="N5554" t="b">
        <f>IF(ETMRouteStages[[#This Row],[RID]]=A5553,ETMRouteStages[[#This Row],[StageSequence]]=F5553+1,TRUE)</f>
        <v>1</v>
      </c>
    </row>
    <row r="5555" spans="1:14">
      <c r="A5555" t="s">
        <v>6664</v>
      </c>
      <c r="B5555" t="s">
        <v>1844</v>
      </c>
      <c r="C5555" t="s">
        <v>3585</v>
      </c>
      <c r="D5555" s="154">
        <v>78</v>
      </c>
      <c r="E5555" t="s">
        <v>2471</v>
      </c>
      <c r="F5555">
        <v>13</v>
      </c>
      <c r="G5555">
        <v>22</v>
      </c>
      <c r="H5555" t="s">
        <v>3404</v>
      </c>
      <c r="I5555" t="s">
        <v>3515</v>
      </c>
      <c r="K5555" t="s">
        <v>2472</v>
      </c>
      <c r="L5555" t="s">
        <v>2471</v>
      </c>
      <c r="M5555" t="s">
        <v>3404</v>
      </c>
      <c r="N5555" t="b">
        <f>IF(ETMRouteStages[[#This Row],[RID]]=A5554,ETMRouteStages[[#This Row],[StageSequence]]=F5554+1,TRUE)</f>
        <v>1</v>
      </c>
    </row>
    <row r="5556" spans="1:14">
      <c r="A5556" t="s">
        <v>6664</v>
      </c>
      <c r="B5556" t="s">
        <v>1844</v>
      </c>
      <c r="C5556" t="s">
        <v>3585</v>
      </c>
      <c r="D5556" s="154">
        <v>78</v>
      </c>
      <c r="E5556" t="s">
        <v>471</v>
      </c>
      <c r="F5556">
        <v>14</v>
      </c>
      <c r="G5556">
        <v>23</v>
      </c>
      <c r="H5556" t="s">
        <v>3404</v>
      </c>
      <c r="I5556" t="s">
        <v>3515</v>
      </c>
      <c r="K5556" t="s">
        <v>472</v>
      </c>
      <c r="L5556" t="s">
        <v>471</v>
      </c>
      <c r="M5556" t="s">
        <v>3404</v>
      </c>
      <c r="N5556" t="b">
        <f>IF(ETMRouteStages[[#This Row],[RID]]=A5555,ETMRouteStages[[#This Row],[StageSequence]]=F5555+1,TRUE)</f>
        <v>1</v>
      </c>
    </row>
    <row r="5557" spans="1:14">
      <c r="A5557" t="s">
        <v>6664</v>
      </c>
      <c r="B5557" t="s">
        <v>1844</v>
      </c>
      <c r="C5557" t="s">
        <v>3585</v>
      </c>
      <c r="D5557" s="154">
        <v>78</v>
      </c>
      <c r="E5557" t="s">
        <v>1432</v>
      </c>
      <c r="F5557">
        <v>15</v>
      </c>
      <c r="G5557">
        <v>25</v>
      </c>
      <c r="H5557" t="s">
        <v>3404</v>
      </c>
      <c r="I5557" t="s">
        <v>3515</v>
      </c>
      <c r="K5557" t="s">
        <v>1433</v>
      </c>
      <c r="L5557" t="s">
        <v>1432</v>
      </c>
      <c r="M5557" t="s">
        <v>3404</v>
      </c>
      <c r="N5557" t="b">
        <f>IF(ETMRouteStages[[#This Row],[RID]]=A5556,ETMRouteStages[[#This Row],[StageSequence]]=F5556+1,TRUE)</f>
        <v>1</v>
      </c>
    </row>
    <row r="5558" spans="1:14">
      <c r="A5558" t="s">
        <v>6664</v>
      </c>
      <c r="B5558" t="s">
        <v>1844</v>
      </c>
      <c r="C5558" t="s">
        <v>3585</v>
      </c>
      <c r="D5558" s="154">
        <v>78</v>
      </c>
      <c r="E5558" t="s">
        <v>2378</v>
      </c>
      <c r="F5558">
        <v>16</v>
      </c>
      <c r="G5558">
        <v>27</v>
      </c>
      <c r="H5558" t="s">
        <v>3404</v>
      </c>
      <c r="I5558" t="s">
        <v>3515</v>
      </c>
      <c r="K5558" t="s">
        <v>2379</v>
      </c>
      <c r="L5558" t="s">
        <v>2378</v>
      </c>
      <c r="M5558" t="s">
        <v>3404</v>
      </c>
      <c r="N5558" t="b">
        <f>IF(ETMRouteStages[[#This Row],[RID]]=A5557,ETMRouteStages[[#This Row],[StageSequence]]=F5557+1,TRUE)</f>
        <v>1</v>
      </c>
    </row>
    <row r="5559" spans="1:14">
      <c r="A5559" t="s">
        <v>6664</v>
      </c>
      <c r="B5559" t="s">
        <v>1844</v>
      </c>
      <c r="C5559" t="s">
        <v>3585</v>
      </c>
      <c r="D5559" s="154">
        <v>78</v>
      </c>
      <c r="E5559" t="s">
        <v>2376</v>
      </c>
      <c r="F5559">
        <v>17</v>
      </c>
      <c r="G5559">
        <v>28</v>
      </c>
      <c r="H5559" t="s">
        <v>3404</v>
      </c>
      <c r="I5559" t="s">
        <v>3515</v>
      </c>
      <c r="K5559" t="s">
        <v>2377</v>
      </c>
      <c r="L5559" t="s">
        <v>2376</v>
      </c>
      <c r="M5559" t="s">
        <v>3404</v>
      </c>
      <c r="N5559" t="b">
        <f>IF(ETMRouteStages[[#This Row],[RID]]=A5558,ETMRouteStages[[#This Row],[StageSequence]]=F5558+1,TRUE)</f>
        <v>1</v>
      </c>
    </row>
    <row r="5560" spans="1:14">
      <c r="A5560" t="s">
        <v>6664</v>
      </c>
      <c r="B5560" t="s">
        <v>1844</v>
      </c>
      <c r="C5560" t="s">
        <v>3585</v>
      </c>
      <c r="D5560" s="154">
        <v>78</v>
      </c>
      <c r="E5560" t="s">
        <v>2858</v>
      </c>
      <c r="F5560">
        <v>18</v>
      </c>
      <c r="G5560">
        <v>29</v>
      </c>
      <c r="H5560" t="s">
        <v>3404</v>
      </c>
      <c r="I5560" t="s">
        <v>3515</v>
      </c>
      <c r="K5560" t="s">
        <v>2859</v>
      </c>
      <c r="L5560" t="s">
        <v>2858</v>
      </c>
      <c r="M5560" t="s">
        <v>3404</v>
      </c>
      <c r="N5560" t="b">
        <f>IF(ETMRouteStages[[#This Row],[RID]]=A5559,ETMRouteStages[[#This Row],[StageSequence]]=F5559+1,TRUE)</f>
        <v>1</v>
      </c>
    </row>
    <row r="5561" spans="1:14">
      <c r="A5561" t="s">
        <v>6664</v>
      </c>
      <c r="B5561" t="s">
        <v>1844</v>
      </c>
      <c r="C5561" t="s">
        <v>3585</v>
      </c>
      <c r="D5561" s="154">
        <v>78</v>
      </c>
      <c r="E5561" t="s">
        <v>2819</v>
      </c>
      <c r="F5561">
        <v>19</v>
      </c>
      <c r="G5561">
        <v>31</v>
      </c>
      <c r="H5561" t="s">
        <v>3404</v>
      </c>
      <c r="I5561" t="s">
        <v>3515</v>
      </c>
      <c r="K5561" t="s">
        <v>2820</v>
      </c>
      <c r="L5561" t="s">
        <v>2819</v>
      </c>
      <c r="M5561" t="s">
        <v>3404</v>
      </c>
      <c r="N5561" t="b">
        <f>IF(ETMRouteStages[[#This Row],[RID]]=A5560,ETMRouteStages[[#This Row],[StageSequence]]=F5560+1,TRUE)</f>
        <v>1</v>
      </c>
    </row>
    <row r="5562" spans="1:14">
      <c r="A5562" t="s">
        <v>6664</v>
      </c>
      <c r="B5562" t="s">
        <v>1844</v>
      </c>
      <c r="C5562" t="s">
        <v>3585</v>
      </c>
      <c r="D5562" s="154">
        <v>78</v>
      </c>
      <c r="E5562" t="s">
        <v>1484</v>
      </c>
      <c r="F5562">
        <v>20</v>
      </c>
      <c r="G5562">
        <v>32</v>
      </c>
      <c r="H5562" t="s">
        <v>3404</v>
      </c>
      <c r="I5562" t="s">
        <v>3515</v>
      </c>
      <c r="K5562" t="s">
        <v>1485</v>
      </c>
      <c r="L5562" t="s">
        <v>1484</v>
      </c>
      <c r="M5562" t="s">
        <v>3404</v>
      </c>
      <c r="N5562" t="b">
        <f>IF(ETMRouteStages[[#This Row],[RID]]=A5561,ETMRouteStages[[#This Row],[StageSequence]]=F5561+1,TRUE)</f>
        <v>1</v>
      </c>
    </row>
    <row r="5563" spans="1:14">
      <c r="A5563" t="s">
        <v>6664</v>
      </c>
      <c r="B5563" t="s">
        <v>1844</v>
      </c>
      <c r="C5563" t="s">
        <v>3585</v>
      </c>
      <c r="D5563" s="154">
        <v>78</v>
      </c>
      <c r="E5563" t="s">
        <v>646</v>
      </c>
      <c r="F5563">
        <v>21</v>
      </c>
      <c r="G5563">
        <v>33</v>
      </c>
      <c r="H5563" t="s">
        <v>3404</v>
      </c>
      <c r="I5563" t="s">
        <v>3515</v>
      </c>
      <c r="K5563" t="s">
        <v>647</v>
      </c>
      <c r="L5563" t="s">
        <v>646</v>
      </c>
      <c r="M5563" t="s">
        <v>3404</v>
      </c>
      <c r="N5563" t="b">
        <f>IF(ETMRouteStages[[#This Row],[RID]]=A5562,ETMRouteStages[[#This Row],[StageSequence]]=F5562+1,TRUE)</f>
        <v>1</v>
      </c>
    </row>
    <row r="5564" spans="1:14">
      <c r="A5564" t="s">
        <v>6664</v>
      </c>
      <c r="B5564" t="s">
        <v>1844</v>
      </c>
      <c r="C5564" t="s">
        <v>3585</v>
      </c>
      <c r="D5564" s="154">
        <v>78</v>
      </c>
      <c r="E5564" t="s">
        <v>1001</v>
      </c>
      <c r="F5564">
        <v>22</v>
      </c>
      <c r="G5564">
        <v>34</v>
      </c>
      <c r="H5564" t="s">
        <v>3404</v>
      </c>
      <c r="I5564" t="s">
        <v>3515</v>
      </c>
      <c r="K5564" t="s">
        <v>1002</v>
      </c>
      <c r="L5564" t="s">
        <v>1001</v>
      </c>
      <c r="M5564" t="s">
        <v>3404</v>
      </c>
      <c r="N5564" t="b">
        <f>IF(ETMRouteStages[[#This Row],[RID]]=A5563,ETMRouteStages[[#This Row],[StageSequence]]=F5563+1,TRUE)</f>
        <v>1</v>
      </c>
    </row>
    <row r="5565" spans="1:14">
      <c r="A5565" t="s">
        <v>6665</v>
      </c>
      <c r="B5565" t="s">
        <v>1844</v>
      </c>
      <c r="C5565" t="s">
        <v>3793</v>
      </c>
      <c r="D5565" s="154">
        <v>79</v>
      </c>
      <c r="E5565" t="s">
        <v>1001</v>
      </c>
      <c r="F5565">
        <v>1</v>
      </c>
      <c r="G5565">
        <v>0</v>
      </c>
      <c r="H5565" t="s">
        <v>3404</v>
      </c>
      <c r="I5565" t="s">
        <v>3515</v>
      </c>
      <c r="K5565" t="s">
        <v>1002</v>
      </c>
      <c r="L5565" t="s">
        <v>1001</v>
      </c>
      <c r="M5565" t="s">
        <v>3404</v>
      </c>
      <c r="N5565" t="b">
        <f>IF(ETMRouteStages[[#This Row],[RID]]=A5564,ETMRouteStages[[#This Row],[StageSequence]]=F5564+1,TRUE)</f>
        <v>1</v>
      </c>
    </row>
    <row r="5566" spans="1:14">
      <c r="A5566" t="s">
        <v>6665</v>
      </c>
      <c r="B5566" t="s">
        <v>1844</v>
      </c>
      <c r="C5566" t="s">
        <v>3793</v>
      </c>
      <c r="D5566" s="154">
        <v>79</v>
      </c>
      <c r="E5566" t="s">
        <v>646</v>
      </c>
      <c r="F5566">
        <v>2</v>
      </c>
      <c r="G5566">
        <v>1</v>
      </c>
      <c r="H5566" t="s">
        <v>3404</v>
      </c>
      <c r="I5566" t="s">
        <v>3515</v>
      </c>
      <c r="K5566" t="s">
        <v>647</v>
      </c>
      <c r="L5566" t="s">
        <v>646</v>
      </c>
      <c r="M5566" t="s">
        <v>3404</v>
      </c>
      <c r="N5566" t="b">
        <f>IF(ETMRouteStages[[#This Row],[RID]]=A5565,ETMRouteStages[[#This Row],[StageSequence]]=F5565+1,TRUE)</f>
        <v>1</v>
      </c>
    </row>
    <row r="5567" spans="1:14">
      <c r="A5567" t="s">
        <v>6665</v>
      </c>
      <c r="B5567" t="s">
        <v>1844</v>
      </c>
      <c r="C5567" t="s">
        <v>3793</v>
      </c>
      <c r="D5567" s="154">
        <v>79</v>
      </c>
      <c r="E5567" t="s">
        <v>1484</v>
      </c>
      <c r="F5567">
        <v>3</v>
      </c>
      <c r="G5567">
        <v>2</v>
      </c>
      <c r="H5567" t="s">
        <v>3404</v>
      </c>
      <c r="I5567" t="s">
        <v>3515</v>
      </c>
      <c r="K5567" t="s">
        <v>1485</v>
      </c>
      <c r="L5567" t="s">
        <v>1484</v>
      </c>
      <c r="M5567" t="s">
        <v>3404</v>
      </c>
      <c r="N5567" t="b">
        <f>IF(ETMRouteStages[[#This Row],[RID]]=A5566,ETMRouteStages[[#This Row],[StageSequence]]=F5566+1,TRUE)</f>
        <v>1</v>
      </c>
    </row>
    <row r="5568" spans="1:14">
      <c r="A5568" t="s">
        <v>6665</v>
      </c>
      <c r="B5568" t="s">
        <v>1844</v>
      </c>
      <c r="C5568" t="s">
        <v>3793</v>
      </c>
      <c r="D5568" s="154">
        <v>79</v>
      </c>
      <c r="E5568" t="s">
        <v>2819</v>
      </c>
      <c r="F5568">
        <v>4</v>
      </c>
      <c r="G5568">
        <v>3</v>
      </c>
      <c r="H5568" t="s">
        <v>3404</v>
      </c>
      <c r="I5568" t="s">
        <v>3515</v>
      </c>
      <c r="K5568" t="s">
        <v>2820</v>
      </c>
      <c r="L5568" t="s">
        <v>2819</v>
      </c>
      <c r="M5568" t="s">
        <v>3404</v>
      </c>
      <c r="N5568" t="b">
        <f>IF(ETMRouteStages[[#This Row],[RID]]=A5567,ETMRouteStages[[#This Row],[StageSequence]]=F5567+1,TRUE)</f>
        <v>1</v>
      </c>
    </row>
    <row r="5569" spans="1:14">
      <c r="A5569" t="s">
        <v>6665</v>
      </c>
      <c r="B5569" t="s">
        <v>1844</v>
      </c>
      <c r="C5569" t="s">
        <v>3793</v>
      </c>
      <c r="D5569" s="154">
        <v>79</v>
      </c>
      <c r="E5569" t="s">
        <v>2858</v>
      </c>
      <c r="F5569">
        <v>5</v>
      </c>
      <c r="G5569">
        <v>5</v>
      </c>
      <c r="H5569" t="s">
        <v>3404</v>
      </c>
      <c r="I5569" t="s">
        <v>3515</v>
      </c>
      <c r="K5569" t="s">
        <v>2859</v>
      </c>
      <c r="L5569" t="s">
        <v>2858</v>
      </c>
      <c r="M5569" t="s">
        <v>3404</v>
      </c>
      <c r="N5569" t="b">
        <f>IF(ETMRouteStages[[#This Row],[RID]]=A5568,ETMRouteStages[[#This Row],[StageSequence]]=F5568+1,TRUE)</f>
        <v>1</v>
      </c>
    </row>
    <row r="5570" spans="1:14">
      <c r="A5570" t="s">
        <v>6665</v>
      </c>
      <c r="B5570" t="s">
        <v>1844</v>
      </c>
      <c r="C5570" t="s">
        <v>3793</v>
      </c>
      <c r="D5570" s="154">
        <v>79</v>
      </c>
      <c r="E5570" t="s">
        <v>2719</v>
      </c>
      <c r="F5570">
        <v>6</v>
      </c>
      <c r="G5570">
        <v>8</v>
      </c>
      <c r="H5570" t="s">
        <v>3404</v>
      </c>
      <c r="I5570" t="s">
        <v>3515</v>
      </c>
      <c r="K5570" t="s">
        <v>2720</v>
      </c>
      <c r="L5570" t="s">
        <v>2719</v>
      </c>
      <c r="M5570" t="s">
        <v>3404</v>
      </c>
      <c r="N5570" t="b">
        <f>IF(ETMRouteStages[[#This Row],[RID]]=A5569,ETMRouteStages[[#This Row],[StageSequence]]=F5569+1,TRUE)</f>
        <v>1</v>
      </c>
    </row>
    <row r="5571" spans="1:14">
      <c r="A5571" t="s">
        <v>6665</v>
      </c>
      <c r="B5571" t="s">
        <v>1844</v>
      </c>
      <c r="C5571" t="s">
        <v>3793</v>
      </c>
      <c r="D5571" s="154">
        <v>79</v>
      </c>
      <c r="E5571" t="s">
        <v>2703</v>
      </c>
      <c r="F5571">
        <v>7</v>
      </c>
      <c r="G5571">
        <v>9</v>
      </c>
      <c r="H5571" t="s">
        <v>3404</v>
      </c>
      <c r="I5571" t="s">
        <v>3515</v>
      </c>
      <c r="K5571" t="s">
        <v>2704</v>
      </c>
      <c r="L5571" t="s">
        <v>2703</v>
      </c>
      <c r="M5571" t="s">
        <v>3404</v>
      </c>
      <c r="N5571" t="b">
        <f>IF(ETMRouteStages[[#This Row],[RID]]=A5570,ETMRouteStages[[#This Row],[StageSequence]]=F5570+1,TRUE)</f>
        <v>1</v>
      </c>
    </row>
    <row r="5572" spans="1:14">
      <c r="A5572" t="s">
        <v>6665</v>
      </c>
      <c r="B5572" t="s">
        <v>1844</v>
      </c>
      <c r="C5572" t="s">
        <v>3793</v>
      </c>
      <c r="D5572" s="154">
        <v>79</v>
      </c>
      <c r="E5572" t="s">
        <v>3132</v>
      </c>
      <c r="F5572">
        <v>8</v>
      </c>
      <c r="G5572">
        <v>10</v>
      </c>
      <c r="H5572" t="s">
        <v>3404</v>
      </c>
      <c r="I5572" t="s">
        <v>3515</v>
      </c>
      <c r="K5572" t="s">
        <v>3133</v>
      </c>
      <c r="L5572" t="s">
        <v>3132</v>
      </c>
      <c r="M5572" t="s">
        <v>3404</v>
      </c>
      <c r="N5572" t="b">
        <f>IF(ETMRouteStages[[#This Row],[RID]]=A5571,ETMRouteStages[[#This Row],[StageSequence]]=F5571+1,TRUE)</f>
        <v>1</v>
      </c>
    </row>
    <row r="5573" spans="1:14">
      <c r="A5573" t="s">
        <v>6665</v>
      </c>
      <c r="B5573" t="s">
        <v>1844</v>
      </c>
      <c r="C5573" t="s">
        <v>3793</v>
      </c>
      <c r="D5573" s="154">
        <v>79</v>
      </c>
      <c r="E5573" t="s">
        <v>2455</v>
      </c>
      <c r="F5573">
        <v>9</v>
      </c>
      <c r="G5573">
        <v>11</v>
      </c>
      <c r="H5573" t="s">
        <v>3404</v>
      </c>
      <c r="I5573" t="s">
        <v>3515</v>
      </c>
      <c r="K5573" t="s">
        <v>2456</v>
      </c>
      <c r="L5573" t="s">
        <v>2455</v>
      </c>
      <c r="M5573" t="s">
        <v>3404</v>
      </c>
      <c r="N5573" t="b">
        <f>IF(ETMRouteStages[[#This Row],[RID]]=A5572,ETMRouteStages[[#This Row],[StageSequence]]=F5572+1,TRUE)</f>
        <v>1</v>
      </c>
    </row>
    <row r="5574" spans="1:14">
      <c r="A5574" t="s">
        <v>6665</v>
      </c>
      <c r="B5574" t="s">
        <v>1844</v>
      </c>
      <c r="C5574" t="s">
        <v>3793</v>
      </c>
      <c r="D5574" s="154">
        <v>79</v>
      </c>
      <c r="E5574" t="s">
        <v>2453</v>
      </c>
      <c r="F5574">
        <v>10</v>
      </c>
      <c r="G5574">
        <v>13</v>
      </c>
      <c r="H5574" t="s">
        <v>3500</v>
      </c>
      <c r="I5574" t="s">
        <v>3515</v>
      </c>
      <c r="K5574" t="s">
        <v>2454</v>
      </c>
      <c r="L5574" t="s">
        <v>2453</v>
      </c>
      <c r="M5574" t="s">
        <v>3500</v>
      </c>
      <c r="N5574" t="b">
        <f>IF(ETMRouteStages[[#This Row],[RID]]=A5573,ETMRouteStages[[#This Row],[StageSequence]]=F5573+1,TRUE)</f>
        <v>1</v>
      </c>
    </row>
    <row r="5575" spans="1:14">
      <c r="A5575" t="s">
        <v>6665</v>
      </c>
      <c r="B5575" t="s">
        <v>1844</v>
      </c>
      <c r="C5575" t="s">
        <v>3793</v>
      </c>
      <c r="D5575" s="154">
        <v>79</v>
      </c>
      <c r="E5575" t="s">
        <v>950</v>
      </c>
      <c r="F5575">
        <v>11</v>
      </c>
      <c r="G5575">
        <v>17</v>
      </c>
      <c r="H5575" t="s">
        <v>3404</v>
      </c>
      <c r="I5575" t="s">
        <v>3515</v>
      </c>
      <c r="K5575" t="s">
        <v>951</v>
      </c>
      <c r="L5575" t="s">
        <v>950</v>
      </c>
      <c r="M5575" t="s">
        <v>3404</v>
      </c>
      <c r="N5575" t="b">
        <f>IF(ETMRouteStages[[#This Row],[RID]]=A5574,ETMRouteStages[[#This Row],[StageSequence]]=F5574+1,TRUE)</f>
        <v>1</v>
      </c>
    </row>
    <row r="5576" spans="1:14">
      <c r="A5576" t="s">
        <v>6665</v>
      </c>
      <c r="B5576" t="s">
        <v>1844</v>
      </c>
      <c r="C5576" t="s">
        <v>3793</v>
      </c>
      <c r="D5576" s="154">
        <v>79</v>
      </c>
      <c r="E5576" t="s">
        <v>1580</v>
      </c>
      <c r="F5576">
        <v>12</v>
      </c>
      <c r="G5576">
        <v>19</v>
      </c>
      <c r="H5576" t="s">
        <v>3404</v>
      </c>
      <c r="I5576" t="s">
        <v>3515</v>
      </c>
      <c r="K5576" t="s">
        <v>1581</v>
      </c>
      <c r="L5576" t="s">
        <v>1580</v>
      </c>
      <c r="M5576" t="s">
        <v>3404</v>
      </c>
      <c r="N5576" t="b">
        <f>IF(ETMRouteStages[[#This Row],[RID]]=A5575,ETMRouteStages[[#This Row],[StageSequence]]=F5575+1,TRUE)</f>
        <v>1</v>
      </c>
    </row>
    <row r="5577" spans="1:14">
      <c r="A5577" t="s">
        <v>6665</v>
      </c>
      <c r="B5577" t="s">
        <v>1844</v>
      </c>
      <c r="C5577" t="s">
        <v>3793</v>
      </c>
      <c r="D5577" s="154">
        <v>79</v>
      </c>
      <c r="E5577" t="s">
        <v>2948</v>
      </c>
      <c r="F5577">
        <v>13</v>
      </c>
      <c r="G5577">
        <v>21</v>
      </c>
      <c r="H5577" t="s">
        <v>3404</v>
      </c>
      <c r="I5577" t="s">
        <v>3515</v>
      </c>
      <c r="K5577" t="s">
        <v>2949</v>
      </c>
      <c r="L5577" t="s">
        <v>2948</v>
      </c>
      <c r="M5577" t="s">
        <v>3404</v>
      </c>
      <c r="N5577" t="b">
        <f>IF(ETMRouteStages[[#This Row],[RID]]=A5576,ETMRouteStages[[#This Row],[StageSequence]]=F5576+1,TRUE)</f>
        <v>1</v>
      </c>
    </row>
    <row r="5578" spans="1:14">
      <c r="A5578" t="s">
        <v>6665</v>
      </c>
      <c r="B5578" t="s">
        <v>1844</v>
      </c>
      <c r="C5578" t="s">
        <v>3793</v>
      </c>
      <c r="D5578" s="154">
        <v>79</v>
      </c>
      <c r="E5578" t="s">
        <v>1148</v>
      </c>
      <c r="F5578">
        <v>14</v>
      </c>
      <c r="G5578">
        <v>23</v>
      </c>
      <c r="H5578" t="s">
        <v>3404</v>
      </c>
      <c r="I5578" t="s">
        <v>3515</v>
      </c>
      <c r="K5578" t="s">
        <v>1149</v>
      </c>
      <c r="L5578" t="s">
        <v>1148</v>
      </c>
      <c r="M5578" t="s">
        <v>3404</v>
      </c>
      <c r="N5578" t="b">
        <f>IF(ETMRouteStages[[#This Row],[RID]]=A5577,ETMRouteStages[[#This Row],[StageSequence]]=F5577+1,TRUE)</f>
        <v>1</v>
      </c>
    </row>
    <row r="5579" spans="1:14">
      <c r="A5579" t="s">
        <v>6665</v>
      </c>
      <c r="B5579" t="s">
        <v>1844</v>
      </c>
      <c r="C5579" t="s">
        <v>3793</v>
      </c>
      <c r="D5579" s="154">
        <v>79</v>
      </c>
      <c r="E5579" t="s">
        <v>2771</v>
      </c>
      <c r="F5579">
        <v>15</v>
      </c>
      <c r="G5579">
        <v>25</v>
      </c>
      <c r="H5579" t="s">
        <v>3404</v>
      </c>
      <c r="I5579" t="s">
        <v>3515</v>
      </c>
      <c r="K5579" t="s">
        <v>2772</v>
      </c>
      <c r="L5579" t="s">
        <v>2771</v>
      </c>
      <c r="M5579" t="s">
        <v>3404</v>
      </c>
      <c r="N5579" t="b">
        <f>IF(ETMRouteStages[[#This Row],[RID]]=A5578,ETMRouteStages[[#This Row],[StageSequence]]=F5578+1,TRUE)</f>
        <v>1</v>
      </c>
    </row>
    <row r="5580" spans="1:14">
      <c r="A5580" t="s">
        <v>6665</v>
      </c>
      <c r="B5580" t="s">
        <v>1844</v>
      </c>
      <c r="C5580" t="s">
        <v>3793</v>
      </c>
      <c r="D5580" s="154">
        <v>79</v>
      </c>
      <c r="E5580" t="s">
        <v>1073</v>
      </c>
      <c r="F5580">
        <v>16</v>
      </c>
      <c r="G5580">
        <v>26</v>
      </c>
      <c r="H5580" t="s">
        <v>3404</v>
      </c>
      <c r="I5580" t="s">
        <v>3515</v>
      </c>
      <c r="K5580" t="s">
        <v>1074</v>
      </c>
      <c r="L5580" t="s">
        <v>1073</v>
      </c>
      <c r="M5580" t="s">
        <v>3404</v>
      </c>
      <c r="N5580" t="b">
        <f>IF(ETMRouteStages[[#This Row],[RID]]=A5579,ETMRouteStages[[#This Row],[StageSequence]]=F5579+1,TRUE)</f>
        <v>1</v>
      </c>
    </row>
    <row r="5581" spans="1:14">
      <c r="A5581" t="s">
        <v>6665</v>
      </c>
      <c r="B5581" t="s">
        <v>1844</v>
      </c>
      <c r="C5581" t="s">
        <v>3793</v>
      </c>
      <c r="D5581" s="154">
        <v>79</v>
      </c>
      <c r="E5581" t="s">
        <v>3050</v>
      </c>
      <c r="F5581">
        <v>17</v>
      </c>
      <c r="G5581">
        <v>29</v>
      </c>
      <c r="H5581" t="s">
        <v>3404</v>
      </c>
      <c r="I5581" t="s">
        <v>3515</v>
      </c>
      <c r="K5581" t="s">
        <v>3051</v>
      </c>
      <c r="L5581" t="s">
        <v>3050</v>
      </c>
      <c r="M5581" t="s">
        <v>3404</v>
      </c>
      <c r="N5581" t="b">
        <f>IF(ETMRouteStages[[#This Row],[RID]]=A5580,ETMRouteStages[[#This Row],[StageSequence]]=F5580+1,TRUE)</f>
        <v>1</v>
      </c>
    </row>
    <row r="5582" spans="1:14">
      <c r="A5582" t="s">
        <v>6665</v>
      </c>
      <c r="B5582" t="s">
        <v>1844</v>
      </c>
      <c r="C5582" t="s">
        <v>3793</v>
      </c>
      <c r="D5582" s="154">
        <v>79</v>
      </c>
      <c r="E5582" t="s">
        <v>3052</v>
      </c>
      <c r="F5582">
        <v>18</v>
      </c>
      <c r="G5582">
        <v>30</v>
      </c>
      <c r="H5582" t="s">
        <v>3404</v>
      </c>
      <c r="I5582" t="s">
        <v>3515</v>
      </c>
      <c r="K5582" t="s">
        <v>3053</v>
      </c>
      <c r="L5582" t="s">
        <v>3052</v>
      </c>
      <c r="M5582" t="s">
        <v>3404</v>
      </c>
      <c r="N5582" t="b">
        <f>IF(ETMRouteStages[[#This Row],[RID]]=A5581,ETMRouteStages[[#This Row],[StageSequence]]=F5581+1,TRUE)</f>
        <v>1</v>
      </c>
    </row>
    <row r="5583" spans="1:14">
      <c r="A5583" t="s">
        <v>6665</v>
      </c>
      <c r="B5583" t="s">
        <v>1844</v>
      </c>
      <c r="C5583" t="s">
        <v>3793</v>
      </c>
      <c r="D5583" s="154">
        <v>79</v>
      </c>
      <c r="E5583" t="s">
        <v>2093</v>
      </c>
      <c r="F5583">
        <v>19</v>
      </c>
      <c r="G5583">
        <v>31</v>
      </c>
      <c r="H5583" t="s">
        <v>3404</v>
      </c>
      <c r="I5583" t="s">
        <v>3515</v>
      </c>
      <c r="K5583" t="s">
        <v>2094</v>
      </c>
      <c r="L5583" t="s">
        <v>2093</v>
      </c>
      <c r="M5583" t="s">
        <v>3404</v>
      </c>
      <c r="N5583" t="b">
        <f>IF(ETMRouteStages[[#This Row],[RID]]=A5582,ETMRouteStages[[#This Row],[StageSequence]]=F5582+1,TRUE)</f>
        <v>1</v>
      </c>
    </row>
    <row r="5584" spans="1:14">
      <c r="A5584" t="s">
        <v>6665</v>
      </c>
      <c r="B5584" t="s">
        <v>1844</v>
      </c>
      <c r="C5584" t="s">
        <v>3793</v>
      </c>
      <c r="D5584" s="154">
        <v>79</v>
      </c>
      <c r="E5584" t="s">
        <v>2900</v>
      </c>
      <c r="F5584">
        <v>20</v>
      </c>
      <c r="G5584">
        <v>39</v>
      </c>
      <c r="H5584" t="s">
        <v>3404</v>
      </c>
      <c r="I5584" t="s">
        <v>3515</v>
      </c>
      <c r="K5584" t="s">
        <v>2901</v>
      </c>
      <c r="L5584" t="s">
        <v>2900</v>
      </c>
      <c r="M5584" t="s">
        <v>3404</v>
      </c>
      <c r="N5584" t="b">
        <f>IF(ETMRouteStages[[#This Row],[RID]]=A5583,ETMRouteStages[[#This Row],[StageSequence]]=F5583+1,TRUE)</f>
        <v>1</v>
      </c>
    </row>
    <row r="5585" spans="1:14">
      <c r="A5585" t="s">
        <v>6665</v>
      </c>
      <c r="B5585" t="s">
        <v>1844</v>
      </c>
      <c r="C5585" t="s">
        <v>3793</v>
      </c>
      <c r="D5585" s="154">
        <v>79</v>
      </c>
      <c r="E5585" t="s">
        <v>3038</v>
      </c>
      <c r="F5585">
        <v>21</v>
      </c>
      <c r="G5585">
        <v>43</v>
      </c>
      <c r="H5585" t="s">
        <v>3404</v>
      </c>
      <c r="I5585" t="s">
        <v>3515</v>
      </c>
      <c r="K5585" t="s">
        <v>3039</v>
      </c>
      <c r="L5585" t="s">
        <v>3038</v>
      </c>
      <c r="M5585" t="s">
        <v>3404</v>
      </c>
      <c r="N5585" t="b">
        <f>IF(ETMRouteStages[[#This Row],[RID]]=A5584,ETMRouteStages[[#This Row],[StageSequence]]=F5584+1,TRUE)</f>
        <v>1</v>
      </c>
    </row>
    <row r="5586" spans="1:14">
      <c r="A5586" t="s">
        <v>6665</v>
      </c>
      <c r="B5586" t="s">
        <v>1844</v>
      </c>
      <c r="C5586" t="s">
        <v>3793</v>
      </c>
      <c r="D5586" s="154">
        <v>79</v>
      </c>
      <c r="E5586" t="s">
        <v>2524</v>
      </c>
      <c r="F5586">
        <v>22</v>
      </c>
      <c r="G5586">
        <v>51</v>
      </c>
      <c r="H5586" t="s">
        <v>3404</v>
      </c>
      <c r="I5586" t="s">
        <v>3515</v>
      </c>
      <c r="K5586" t="s">
        <v>2525</v>
      </c>
      <c r="L5586" t="s">
        <v>2524</v>
      </c>
      <c r="M5586" t="s">
        <v>3404</v>
      </c>
      <c r="N5586" t="b">
        <f>IF(ETMRouteStages[[#This Row],[RID]]=A5585,ETMRouteStages[[#This Row],[StageSequence]]=F5585+1,TRUE)</f>
        <v>1</v>
      </c>
    </row>
    <row r="5587" spans="1:14">
      <c r="A5587" t="s">
        <v>6666</v>
      </c>
      <c r="B5587" t="s">
        <v>1844</v>
      </c>
      <c r="C5587" t="s">
        <v>3531</v>
      </c>
      <c r="D5587" s="154">
        <v>8</v>
      </c>
      <c r="E5587" t="s">
        <v>1843</v>
      </c>
      <c r="F5587">
        <v>1</v>
      </c>
      <c r="G5587">
        <v>0</v>
      </c>
      <c r="H5587" t="s">
        <v>3404</v>
      </c>
      <c r="I5587" t="s">
        <v>3515</v>
      </c>
      <c r="K5587" t="s">
        <v>1844</v>
      </c>
      <c r="L5587" t="s">
        <v>1843</v>
      </c>
      <c r="M5587" t="s">
        <v>3404</v>
      </c>
      <c r="N5587" t="b">
        <f>IF(ETMRouteStages[[#This Row],[RID]]=A5586,ETMRouteStages[[#This Row],[StageSequence]]=F5586+1,TRUE)</f>
        <v>1</v>
      </c>
    </row>
    <row r="5588" spans="1:14">
      <c r="A5588" t="s">
        <v>6666</v>
      </c>
      <c r="B5588" t="s">
        <v>1844</v>
      </c>
      <c r="C5588" t="s">
        <v>3531</v>
      </c>
      <c r="D5588" s="154">
        <v>8</v>
      </c>
      <c r="E5588" t="s">
        <v>2127</v>
      </c>
      <c r="F5588">
        <v>2</v>
      </c>
      <c r="G5588">
        <v>3</v>
      </c>
      <c r="H5588" t="s">
        <v>3404</v>
      </c>
      <c r="I5588" t="s">
        <v>3515</v>
      </c>
      <c r="K5588" t="s">
        <v>2128</v>
      </c>
      <c r="L5588" t="s">
        <v>2127</v>
      </c>
      <c r="M5588" t="s">
        <v>3404</v>
      </c>
      <c r="N5588" t="b">
        <f>IF(ETMRouteStages[[#This Row],[RID]]=A5587,ETMRouteStages[[#This Row],[StageSequence]]=F5587+1,TRUE)</f>
        <v>1</v>
      </c>
    </row>
    <row r="5589" spans="1:14">
      <c r="A5589" t="s">
        <v>6666</v>
      </c>
      <c r="B5589" t="s">
        <v>1844</v>
      </c>
      <c r="C5589" t="s">
        <v>3531</v>
      </c>
      <c r="D5589" s="154">
        <v>8</v>
      </c>
      <c r="E5589" t="s">
        <v>2005</v>
      </c>
      <c r="F5589">
        <v>3</v>
      </c>
      <c r="G5589">
        <v>4</v>
      </c>
      <c r="H5589" t="s">
        <v>3404</v>
      </c>
      <c r="I5589" t="s">
        <v>3515</v>
      </c>
      <c r="K5589" t="s">
        <v>2006</v>
      </c>
      <c r="L5589" t="s">
        <v>2005</v>
      </c>
      <c r="M5589" t="s">
        <v>3404</v>
      </c>
      <c r="N5589" t="b">
        <f>IF(ETMRouteStages[[#This Row],[RID]]=A5588,ETMRouteStages[[#This Row],[StageSequence]]=F5588+1,TRUE)</f>
        <v>1</v>
      </c>
    </row>
    <row r="5590" spans="1:14">
      <c r="A5590" t="s">
        <v>6666</v>
      </c>
      <c r="B5590" t="s">
        <v>1844</v>
      </c>
      <c r="C5590" t="s">
        <v>3531</v>
      </c>
      <c r="D5590" s="154">
        <v>8</v>
      </c>
      <c r="E5590" t="s">
        <v>2399</v>
      </c>
      <c r="F5590">
        <v>4</v>
      </c>
      <c r="G5590">
        <v>6</v>
      </c>
      <c r="H5590" t="s">
        <v>3404</v>
      </c>
      <c r="I5590" t="s">
        <v>3515</v>
      </c>
      <c r="K5590" t="s">
        <v>2400</v>
      </c>
      <c r="L5590" t="s">
        <v>2399</v>
      </c>
      <c r="M5590" t="s">
        <v>3404</v>
      </c>
      <c r="N5590" t="b">
        <f>IF(ETMRouteStages[[#This Row],[RID]]=A5589,ETMRouteStages[[#This Row],[StageSequence]]=F5589+1,TRUE)</f>
        <v>1</v>
      </c>
    </row>
    <row r="5591" spans="1:14">
      <c r="A5591" t="s">
        <v>6666</v>
      </c>
      <c r="B5591" t="s">
        <v>1844</v>
      </c>
      <c r="C5591" t="s">
        <v>3531</v>
      </c>
      <c r="D5591" s="154">
        <v>8</v>
      </c>
      <c r="E5591" t="s">
        <v>1791</v>
      </c>
      <c r="F5591">
        <v>5</v>
      </c>
      <c r="G5591">
        <v>7</v>
      </c>
      <c r="H5591" t="s">
        <v>3404</v>
      </c>
      <c r="I5591" t="s">
        <v>3515</v>
      </c>
      <c r="K5591" t="s">
        <v>1792</v>
      </c>
      <c r="L5591" t="s">
        <v>1791</v>
      </c>
      <c r="M5591" t="s">
        <v>3404</v>
      </c>
      <c r="N5591" t="b">
        <f>IF(ETMRouteStages[[#This Row],[RID]]=A5590,ETMRouteStages[[#This Row],[StageSequence]]=F5590+1,TRUE)</f>
        <v>1</v>
      </c>
    </row>
    <row r="5592" spans="1:14">
      <c r="A5592" t="s">
        <v>6666</v>
      </c>
      <c r="B5592" t="s">
        <v>1844</v>
      </c>
      <c r="C5592" t="s">
        <v>3531</v>
      </c>
      <c r="D5592" s="154">
        <v>8</v>
      </c>
      <c r="E5592" t="s">
        <v>2956</v>
      </c>
      <c r="F5592">
        <v>6</v>
      </c>
      <c r="G5592">
        <v>9</v>
      </c>
      <c r="H5592" t="s">
        <v>3404</v>
      </c>
      <c r="I5592" t="s">
        <v>3515</v>
      </c>
      <c r="K5592" t="s">
        <v>2957</v>
      </c>
      <c r="L5592" t="s">
        <v>2956</v>
      </c>
      <c r="M5592" t="s">
        <v>3404</v>
      </c>
      <c r="N5592" t="b">
        <f>IF(ETMRouteStages[[#This Row],[RID]]=A5591,ETMRouteStages[[#This Row],[StageSequence]]=F5591+1,TRUE)</f>
        <v>1</v>
      </c>
    </row>
    <row r="5593" spans="1:14">
      <c r="A5593" t="s">
        <v>6666</v>
      </c>
      <c r="B5593" t="s">
        <v>1844</v>
      </c>
      <c r="C5593" t="s">
        <v>3531</v>
      </c>
      <c r="D5593" s="154">
        <v>8</v>
      </c>
      <c r="E5593" t="s">
        <v>550</v>
      </c>
      <c r="F5593">
        <v>7</v>
      </c>
      <c r="G5593">
        <v>10</v>
      </c>
      <c r="H5593" t="s">
        <v>3404</v>
      </c>
      <c r="I5593" t="s">
        <v>3515</v>
      </c>
      <c r="K5593" t="s">
        <v>551</v>
      </c>
      <c r="L5593" t="s">
        <v>550</v>
      </c>
      <c r="M5593" t="s">
        <v>3404</v>
      </c>
      <c r="N5593" t="b">
        <f>IF(ETMRouteStages[[#This Row],[RID]]=A5592,ETMRouteStages[[#This Row],[StageSequence]]=F5592+1,TRUE)</f>
        <v>1</v>
      </c>
    </row>
    <row r="5594" spans="1:14">
      <c r="A5594" t="s">
        <v>6666</v>
      </c>
      <c r="B5594" t="s">
        <v>1844</v>
      </c>
      <c r="C5594" t="s">
        <v>3531</v>
      </c>
      <c r="D5594" s="154">
        <v>8</v>
      </c>
      <c r="E5594" t="s">
        <v>838</v>
      </c>
      <c r="F5594">
        <v>8</v>
      </c>
      <c r="G5594">
        <v>12</v>
      </c>
      <c r="H5594" t="s">
        <v>3500</v>
      </c>
      <c r="I5594" t="s">
        <v>3515</v>
      </c>
      <c r="K5594" t="s">
        <v>839</v>
      </c>
      <c r="L5594" t="s">
        <v>838</v>
      </c>
      <c r="M5594" t="s">
        <v>3500</v>
      </c>
      <c r="N5594" t="b">
        <f>IF(ETMRouteStages[[#This Row],[RID]]=A5593,ETMRouteStages[[#This Row],[StageSequence]]=F5593+1,TRUE)</f>
        <v>1</v>
      </c>
    </row>
    <row r="5595" spans="1:14">
      <c r="A5595" t="s">
        <v>6666</v>
      </c>
      <c r="B5595" t="s">
        <v>1844</v>
      </c>
      <c r="C5595" t="s">
        <v>3531</v>
      </c>
      <c r="D5595" s="154">
        <v>8</v>
      </c>
      <c r="E5595" t="s">
        <v>3026</v>
      </c>
      <c r="F5595">
        <v>9</v>
      </c>
      <c r="G5595">
        <v>14</v>
      </c>
      <c r="H5595" t="s">
        <v>3404</v>
      </c>
      <c r="I5595" t="s">
        <v>3515</v>
      </c>
      <c r="K5595" t="s">
        <v>3027</v>
      </c>
      <c r="L5595" t="s">
        <v>3026</v>
      </c>
      <c r="M5595" t="s">
        <v>3404</v>
      </c>
      <c r="N5595" t="b">
        <f>IF(ETMRouteStages[[#This Row],[RID]]=A5594,ETMRouteStages[[#This Row],[StageSequence]]=F5594+1,TRUE)</f>
        <v>1</v>
      </c>
    </row>
    <row r="5596" spans="1:14">
      <c r="A5596" t="s">
        <v>6666</v>
      </c>
      <c r="B5596" t="s">
        <v>1844</v>
      </c>
      <c r="C5596" t="s">
        <v>3531</v>
      </c>
      <c r="D5596" s="154">
        <v>8</v>
      </c>
      <c r="E5596" t="s">
        <v>3028</v>
      </c>
      <c r="F5596">
        <v>10</v>
      </c>
      <c r="G5596">
        <v>15</v>
      </c>
      <c r="H5596" t="s">
        <v>3404</v>
      </c>
      <c r="I5596" t="s">
        <v>3515</v>
      </c>
      <c r="K5596" t="s">
        <v>3029</v>
      </c>
      <c r="L5596" t="s">
        <v>3028</v>
      </c>
      <c r="M5596" t="s">
        <v>3404</v>
      </c>
      <c r="N5596" t="b">
        <f>IF(ETMRouteStages[[#This Row],[RID]]=A5595,ETMRouteStages[[#This Row],[StageSequence]]=F5595+1,TRUE)</f>
        <v>1</v>
      </c>
    </row>
    <row r="5597" spans="1:14">
      <c r="A5597" t="s">
        <v>6666</v>
      </c>
      <c r="B5597" t="s">
        <v>1844</v>
      </c>
      <c r="C5597" t="s">
        <v>3531</v>
      </c>
      <c r="D5597" s="154">
        <v>8</v>
      </c>
      <c r="E5597" t="s">
        <v>1142</v>
      </c>
      <c r="F5597">
        <v>11</v>
      </c>
      <c r="G5597">
        <v>16</v>
      </c>
      <c r="H5597" t="s">
        <v>3404</v>
      </c>
      <c r="I5597" t="s">
        <v>3515</v>
      </c>
      <c r="K5597" t="s">
        <v>1143</v>
      </c>
      <c r="L5597" t="s">
        <v>1142</v>
      </c>
      <c r="M5597" t="s">
        <v>3404</v>
      </c>
      <c r="N5597" t="b">
        <f>IF(ETMRouteStages[[#This Row],[RID]]=A5596,ETMRouteStages[[#This Row],[StageSequence]]=F5596+1,TRUE)</f>
        <v>1</v>
      </c>
    </row>
    <row r="5598" spans="1:14">
      <c r="A5598" t="s">
        <v>6666</v>
      </c>
      <c r="B5598" t="s">
        <v>1844</v>
      </c>
      <c r="C5598" t="s">
        <v>3531</v>
      </c>
      <c r="D5598" s="154">
        <v>8</v>
      </c>
      <c r="E5598" t="s">
        <v>2938</v>
      </c>
      <c r="F5598">
        <v>12</v>
      </c>
      <c r="G5598">
        <v>17</v>
      </c>
      <c r="H5598" t="s">
        <v>3404</v>
      </c>
      <c r="I5598" t="s">
        <v>3515</v>
      </c>
      <c r="K5598" t="s">
        <v>2939</v>
      </c>
      <c r="L5598" t="s">
        <v>2938</v>
      </c>
      <c r="M5598" t="s">
        <v>3404</v>
      </c>
      <c r="N5598" t="b">
        <f>IF(ETMRouteStages[[#This Row],[RID]]=A5597,ETMRouteStages[[#This Row],[StageSequence]]=F5597+1,TRUE)</f>
        <v>1</v>
      </c>
    </row>
    <row r="5599" spans="1:14">
      <c r="A5599" t="s">
        <v>6666</v>
      </c>
      <c r="B5599" t="s">
        <v>1844</v>
      </c>
      <c r="C5599" t="s">
        <v>3531</v>
      </c>
      <c r="D5599" s="154">
        <v>8</v>
      </c>
      <c r="E5599" t="s">
        <v>3148</v>
      </c>
      <c r="F5599">
        <v>13</v>
      </c>
      <c r="G5599">
        <v>18</v>
      </c>
      <c r="H5599" t="s">
        <v>3404</v>
      </c>
      <c r="I5599" t="s">
        <v>3515</v>
      </c>
      <c r="K5599" t="s">
        <v>3149</v>
      </c>
      <c r="L5599" t="s">
        <v>3148</v>
      </c>
      <c r="M5599" t="s">
        <v>3404</v>
      </c>
      <c r="N5599" t="b">
        <f>IF(ETMRouteStages[[#This Row],[RID]]=A5598,ETMRouteStages[[#This Row],[StageSequence]]=F5598+1,TRUE)</f>
        <v>1</v>
      </c>
    </row>
    <row r="5600" spans="1:14">
      <c r="A5600" t="s">
        <v>6666</v>
      </c>
      <c r="B5600" t="s">
        <v>1844</v>
      </c>
      <c r="C5600" t="s">
        <v>3531</v>
      </c>
      <c r="D5600" s="154">
        <v>8</v>
      </c>
      <c r="E5600" t="s">
        <v>3144</v>
      </c>
      <c r="F5600">
        <v>14</v>
      </c>
      <c r="G5600">
        <v>19</v>
      </c>
      <c r="H5600" t="s">
        <v>3404</v>
      </c>
      <c r="I5600" t="s">
        <v>3515</v>
      </c>
      <c r="K5600" t="s">
        <v>3145</v>
      </c>
      <c r="L5600" t="s">
        <v>3144</v>
      </c>
      <c r="M5600" t="s">
        <v>3404</v>
      </c>
      <c r="N5600" t="b">
        <f>IF(ETMRouteStages[[#This Row],[RID]]=A5599,ETMRouteStages[[#This Row],[StageSequence]]=F5599+1,TRUE)</f>
        <v>1</v>
      </c>
    </row>
    <row r="5601" spans="1:14">
      <c r="A5601" t="s">
        <v>6666</v>
      </c>
      <c r="B5601" t="s">
        <v>1844</v>
      </c>
      <c r="C5601" t="s">
        <v>3531</v>
      </c>
      <c r="D5601" s="154">
        <v>8</v>
      </c>
      <c r="E5601" t="s">
        <v>760</v>
      </c>
      <c r="F5601">
        <v>15</v>
      </c>
      <c r="G5601">
        <v>20</v>
      </c>
      <c r="H5601" t="s">
        <v>3404</v>
      </c>
      <c r="I5601" t="s">
        <v>3515</v>
      </c>
      <c r="K5601" t="s">
        <v>761</v>
      </c>
      <c r="L5601" t="s">
        <v>760</v>
      </c>
      <c r="M5601" t="s">
        <v>3404</v>
      </c>
      <c r="N5601" t="b">
        <f>IF(ETMRouteStages[[#This Row],[RID]]=A5600,ETMRouteStages[[#This Row],[StageSequence]]=F5600+1,TRUE)</f>
        <v>1</v>
      </c>
    </row>
    <row r="5602" spans="1:14">
      <c r="A5602" t="s">
        <v>6666</v>
      </c>
      <c r="B5602" t="s">
        <v>1844</v>
      </c>
      <c r="C5602" t="s">
        <v>3531</v>
      </c>
      <c r="D5602" s="154">
        <v>8</v>
      </c>
      <c r="E5602" t="s">
        <v>1898</v>
      </c>
      <c r="F5602">
        <v>16</v>
      </c>
      <c r="G5602">
        <v>21</v>
      </c>
      <c r="H5602" t="s">
        <v>3404</v>
      </c>
      <c r="I5602" t="s">
        <v>3515</v>
      </c>
      <c r="K5602" t="s">
        <v>1899</v>
      </c>
      <c r="L5602" t="s">
        <v>1898</v>
      </c>
      <c r="M5602" t="s">
        <v>3404</v>
      </c>
      <c r="N5602" t="b">
        <f>IF(ETMRouteStages[[#This Row],[RID]]=A5601,ETMRouteStages[[#This Row],[StageSequence]]=F5601+1,TRUE)</f>
        <v>1</v>
      </c>
    </row>
    <row r="5603" spans="1:14">
      <c r="A5603" t="s">
        <v>6666</v>
      </c>
      <c r="B5603" t="s">
        <v>1844</v>
      </c>
      <c r="C5603" t="s">
        <v>3531</v>
      </c>
      <c r="D5603" s="154">
        <v>8</v>
      </c>
      <c r="E5603" t="s">
        <v>1023</v>
      </c>
      <c r="F5603">
        <v>17</v>
      </c>
      <c r="G5603">
        <v>22</v>
      </c>
      <c r="H5603" t="s">
        <v>3404</v>
      </c>
      <c r="I5603" t="s">
        <v>3515</v>
      </c>
      <c r="K5603" t="s">
        <v>1024</v>
      </c>
      <c r="L5603" t="s">
        <v>1023</v>
      </c>
      <c r="M5603" t="s">
        <v>3404</v>
      </c>
      <c r="N5603" t="b">
        <f>IF(ETMRouteStages[[#This Row],[RID]]=A5602,ETMRouteStages[[#This Row],[StageSequence]]=F5602+1,TRUE)</f>
        <v>1</v>
      </c>
    </row>
    <row r="5604" spans="1:14">
      <c r="A5604" t="s">
        <v>6666</v>
      </c>
      <c r="B5604" t="s">
        <v>1844</v>
      </c>
      <c r="C5604" t="s">
        <v>3531</v>
      </c>
      <c r="D5604" s="154">
        <v>8</v>
      </c>
      <c r="E5604" t="s">
        <v>432</v>
      </c>
      <c r="F5604">
        <v>18</v>
      </c>
      <c r="G5604">
        <v>23</v>
      </c>
      <c r="H5604" t="s">
        <v>3404</v>
      </c>
      <c r="I5604" t="s">
        <v>3515</v>
      </c>
      <c r="K5604" t="s">
        <v>433</v>
      </c>
      <c r="L5604" t="s">
        <v>432</v>
      </c>
      <c r="M5604" t="s">
        <v>3404</v>
      </c>
      <c r="N5604" t="b">
        <f>IF(ETMRouteStages[[#This Row],[RID]]=A5603,ETMRouteStages[[#This Row],[StageSequence]]=F5603+1,TRUE)</f>
        <v>1</v>
      </c>
    </row>
    <row r="5605" spans="1:14">
      <c r="A5605" t="s">
        <v>6666</v>
      </c>
      <c r="B5605" t="s">
        <v>1844</v>
      </c>
      <c r="C5605" t="s">
        <v>3531</v>
      </c>
      <c r="D5605" s="154">
        <v>8</v>
      </c>
      <c r="E5605" t="s">
        <v>3056</v>
      </c>
      <c r="F5605">
        <v>19</v>
      </c>
      <c r="G5605">
        <v>24</v>
      </c>
      <c r="H5605" t="s">
        <v>3404</v>
      </c>
      <c r="I5605" t="s">
        <v>3515</v>
      </c>
      <c r="K5605" t="s">
        <v>3057</v>
      </c>
      <c r="L5605" t="s">
        <v>3056</v>
      </c>
      <c r="M5605" t="s">
        <v>3404</v>
      </c>
      <c r="N5605" t="b">
        <f>IF(ETMRouteStages[[#This Row],[RID]]=A5604,ETMRouteStages[[#This Row],[StageSequence]]=F5604+1,TRUE)</f>
        <v>1</v>
      </c>
    </row>
    <row r="5606" spans="1:14">
      <c r="A5606" t="s">
        <v>6666</v>
      </c>
      <c r="B5606" t="s">
        <v>1844</v>
      </c>
      <c r="C5606" t="s">
        <v>3531</v>
      </c>
      <c r="D5606" s="154">
        <v>8</v>
      </c>
      <c r="E5606" t="s">
        <v>896</v>
      </c>
      <c r="F5606">
        <v>20</v>
      </c>
      <c r="G5606">
        <v>25</v>
      </c>
      <c r="H5606" t="s">
        <v>3404</v>
      </c>
      <c r="I5606" t="s">
        <v>3515</v>
      </c>
      <c r="K5606" t="s">
        <v>897</v>
      </c>
      <c r="L5606" t="s">
        <v>896</v>
      </c>
      <c r="M5606" t="s">
        <v>3404</v>
      </c>
      <c r="N5606" t="b">
        <f>IF(ETMRouteStages[[#This Row],[RID]]=A5605,ETMRouteStages[[#This Row],[StageSequence]]=F5605+1,TRUE)</f>
        <v>1</v>
      </c>
    </row>
    <row r="5607" spans="1:14">
      <c r="A5607" t="s">
        <v>6666</v>
      </c>
      <c r="B5607" t="s">
        <v>1844</v>
      </c>
      <c r="C5607" t="s">
        <v>3531</v>
      </c>
      <c r="D5607" s="154">
        <v>8</v>
      </c>
      <c r="E5607" t="s">
        <v>2968</v>
      </c>
      <c r="F5607">
        <v>21</v>
      </c>
      <c r="G5607">
        <v>27</v>
      </c>
      <c r="H5607" t="s">
        <v>3404</v>
      </c>
      <c r="I5607" t="s">
        <v>3515</v>
      </c>
      <c r="K5607" t="s">
        <v>2969</v>
      </c>
      <c r="L5607" t="s">
        <v>2968</v>
      </c>
      <c r="M5607" t="s">
        <v>3404</v>
      </c>
      <c r="N5607" t="b">
        <f>IF(ETMRouteStages[[#This Row],[RID]]=A5606,ETMRouteStages[[#This Row],[StageSequence]]=F5606+1,TRUE)</f>
        <v>1</v>
      </c>
    </row>
    <row r="5608" spans="1:14">
      <c r="A5608" t="s">
        <v>6666</v>
      </c>
      <c r="B5608" t="s">
        <v>1844</v>
      </c>
      <c r="C5608" t="s">
        <v>3531</v>
      </c>
      <c r="D5608" s="154">
        <v>8</v>
      </c>
      <c r="E5608" t="s">
        <v>2644</v>
      </c>
      <c r="F5608">
        <v>22</v>
      </c>
      <c r="G5608">
        <v>28</v>
      </c>
      <c r="H5608" t="s">
        <v>3404</v>
      </c>
      <c r="I5608" t="s">
        <v>3515</v>
      </c>
      <c r="K5608" t="s">
        <v>2645</v>
      </c>
      <c r="L5608" t="s">
        <v>2644</v>
      </c>
      <c r="M5608" t="s">
        <v>3404</v>
      </c>
      <c r="N5608" t="b">
        <f>IF(ETMRouteStages[[#This Row],[RID]]=A5607,ETMRouteStages[[#This Row],[StageSequence]]=F5607+1,TRUE)</f>
        <v>1</v>
      </c>
    </row>
    <row r="5609" spans="1:14">
      <c r="A5609" t="s">
        <v>6666</v>
      </c>
      <c r="B5609" t="s">
        <v>1844</v>
      </c>
      <c r="C5609" t="s">
        <v>3531</v>
      </c>
      <c r="D5609" s="154">
        <v>8</v>
      </c>
      <c r="E5609" t="s">
        <v>3002</v>
      </c>
      <c r="F5609">
        <v>23</v>
      </c>
      <c r="G5609">
        <v>29</v>
      </c>
      <c r="H5609" t="s">
        <v>3404</v>
      </c>
      <c r="I5609" t="s">
        <v>3515</v>
      </c>
      <c r="K5609" t="s">
        <v>3003</v>
      </c>
      <c r="L5609" t="s">
        <v>3002</v>
      </c>
      <c r="M5609" t="s">
        <v>3404</v>
      </c>
      <c r="N5609" t="b">
        <f>IF(ETMRouteStages[[#This Row],[RID]]=A5608,ETMRouteStages[[#This Row],[StageSequence]]=F5608+1,TRUE)</f>
        <v>1</v>
      </c>
    </row>
    <row r="5610" spans="1:14">
      <c r="A5610" t="s">
        <v>6667</v>
      </c>
      <c r="B5610" t="s">
        <v>1844</v>
      </c>
      <c r="C5610" t="s">
        <v>3797</v>
      </c>
      <c r="D5610" s="154">
        <v>80</v>
      </c>
      <c r="E5610" t="s">
        <v>1001</v>
      </c>
      <c r="F5610">
        <v>1</v>
      </c>
      <c r="G5610">
        <v>0</v>
      </c>
      <c r="H5610" t="s">
        <v>3404</v>
      </c>
      <c r="I5610" t="s">
        <v>3515</v>
      </c>
      <c r="K5610" t="s">
        <v>1002</v>
      </c>
      <c r="L5610" t="s">
        <v>1001</v>
      </c>
      <c r="M5610" t="s">
        <v>3404</v>
      </c>
      <c r="N5610" t="b">
        <f>IF(ETMRouteStages[[#This Row],[RID]]=A5609,ETMRouteStages[[#This Row],[StageSequence]]=F5609+1,TRUE)</f>
        <v>1</v>
      </c>
    </row>
    <row r="5611" spans="1:14">
      <c r="A5611" t="s">
        <v>6667</v>
      </c>
      <c r="B5611" t="s">
        <v>1844</v>
      </c>
      <c r="C5611" t="s">
        <v>3797</v>
      </c>
      <c r="D5611" s="154">
        <v>80</v>
      </c>
      <c r="E5611" t="s">
        <v>646</v>
      </c>
      <c r="F5611">
        <v>2</v>
      </c>
      <c r="G5611">
        <v>1</v>
      </c>
      <c r="H5611" t="s">
        <v>3404</v>
      </c>
      <c r="I5611" t="s">
        <v>3515</v>
      </c>
      <c r="K5611" t="s">
        <v>647</v>
      </c>
      <c r="L5611" t="s">
        <v>646</v>
      </c>
      <c r="M5611" t="s">
        <v>3404</v>
      </c>
      <c r="N5611" t="b">
        <f>IF(ETMRouteStages[[#This Row],[RID]]=A5610,ETMRouteStages[[#This Row],[StageSequence]]=F5610+1,TRUE)</f>
        <v>1</v>
      </c>
    </row>
    <row r="5612" spans="1:14">
      <c r="A5612" t="s">
        <v>6667</v>
      </c>
      <c r="B5612" t="s">
        <v>1844</v>
      </c>
      <c r="C5612" t="s">
        <v>3797</v>
      </c>
      <c r="D5612" s="154">
        <v>80</v>
      </c>
      <c r="E5612" t="s">
        <v>1484</v>
      </c>
      <c r="F5612">
        <v>3</v>
      </c>
      <c r="G5612">
        <v>2</v>
      </c>
      <c r="H5612" t="s">
        <v>3404</v>
      </c>
      <c r="I5612" t="s">
        <v>3515</v>
      </c>
      <c r="K5612" t="s">
        <v>1485</v>
      </c>
      <c r="L5612" t="s">
        <v>1484</v>
      </c>
      <c r="M5612" t="s">
        <v>3404</v>
      </c>
      <c r="N5612" t="b">
        <f>IF(ETMRouteStages[[#This Row],[RID]]=A5611,ETMRouteStages[[#This Row],[StageSequence]]=F5611+1,TRUE)</f>
        <v>1</v>
      </c>
    </row>
    <row r="5613" spans="1:14">
      <c r="A5613" t="s">
        <v>6667</v>
      </c>
      <c r="B5613" t="s">
        <v>1844</v>
      </c>
      <c r="C5613" t="s">
        <v>3797</v>
      </c>
      <c r="D5613" s="154">
        <v>80</v>
      </c>
      <c r="E5613" t="s">
        <v>2819</v>
      </c>
      <c r="F5613">
        <v>4</v>
      </c>
      <c r="G5613">
        <v>3</v>
      </c>
      <c r="H5613" t="s">
        <v>3404</v>
      </c>
      <c r="I5613" t="s">
        <v>3515</v>
      </c>
      <c r="K5613" t="s">
        <v>2820</v>
      </c>
      <c r="L5613" t="s">
        <v>2819</v>
      </c>
      <c r="M5613" t="s">
        <v>3404</v>
      </c>
      <c r="N5613" t="b">
        <f>IF(ETMRouteStages[[#This Row],[RID]]=A5612,ETMRouteStages[[#This Row],[StageSequence]]=F5612+1,TRUE)</f>
        <v>1</v>
      </c>
    </row>
    <row r="5614" spans="1:14">
      <c r="A5614" t="s">
        <v>6667</v>
      </c>
      <c r="B5614" t="s">
        <v>1844</v>
      </c>
      <c r="C5614" t="s">
        <v>3797</v>
      </c>
      <c r="D5614" s="154">
        <v>80</v>
      </c>
      <c r="E5614" t="s">
        <v>2858</v>
      </c>
      <c r="F5614">
        <v>5</v>
      </c>
      <c r="G5614">
        <v>5</v>
      </c>
      <c r="H5614" t="s">
        <v>3404</v>
      </c>
      <c r="I5614" t="s">
        <v>3515</v>
      </c>
      <c r="K5614" t="s">
        <v>2859</v>
      </c>
      <c r="L5614" t="s">
        <v>2858</v>
      </c>
      <c r="M5614" t="s">
        <v>3404</v>
      </c>
      <c r="N5614" t="b">
        <f>IF(ETMRouteStages[[#This Row],[RID]]=A5613,ETMRouteStages[[#This Row],[StageSequence]]=F5613+1,TRUE)</f>
        <v>1</v>
      </c>
    </row>
    <row r="5615" spans="1:14">
      <c r="A5615" t="s">
        <v>6667</v>
      </c>
      <c r="B5615" t="s">
        <v>1844</v>
      </c>
      <c r="C5615" t="s">
        <v>3797</v>
      </c>
      <c r="D5615" s="154">
        <v>80</v>
      </c>
      <c r="E5615" t="s">
        <v>2719</v>
      </c>
      <c r="F5615">
        <v>6</v>
      </c>
      <c r="G5615">
        <v>8</v>
      </c>
      <c r="H5615" t="s">
        <v>3404</v>
      </c>
      <c r="I5615" t="s">
        <v>3515</v>
      </c>
      <c r="K5615" t="s">
        <v>2720</v>
      </c>
      <c r="L5615" t="s">
        <v>2719</v>
      </c>
      <c r="M5615" t="s">
        <v>3404</v>
      </c>
      <c r="N5615" t="b">
        <f>IF(ETMRouteStages[[#This Row],[RID]]=A5614,ETMRouteStages[[#This Row],[StageSequence]]=F5614+1,TRUE)</f>
        <v>1</v>
      </c>
    </row>
    <row r="5616" spans="1:14">
      <c r="A5616" t="s">
        <v>6667</v>
      </c>
      <c r="B5616" t="s">
        <v>1844</v>
      </c>
      <c r="C5616" t="s">
        <v>3797</v>
      </c>
      <c r="D5616" s="154">
        <v>80</v>
      </c>
      <c r="E5616" t="s">
        <v>2703</v>
      </c>
      <c r="F5616">
        <v>7</v>
      </c>
      <c r="G5616">
        <v>9</v>
      </c>
      <c r="H5616" t="s">
        <v>3404</v>
      </c>
      <c r="I5616" t="s">
        <v>3515</v>
      </c>
      <c r="K5616" t="s">
        <v>2704</v>
      </c>
      <c r="L5616" t="s">
        <v>2703</v>
      </c>
      <c r="M5616" t="s">
        <v>3404</v>
      </c>
      <c r="N5616" t="b">
        <f>IF(ETMRouteStages[[#This Row],[RID]]=A5615,ETMRouteStages[[#This Row],[StageSequence]]=F5615+1,TRUE)</f>
        <v>1</v>
      </c>
    </row>
    <row r="5617" spans="1:14">
      <c r="A5617" t="s">
        <v>6667</v>
      </c>
      <c r="B5617" t="s">
        <v>1844</v>
      </c>
      <c r="C5617" t="s">
        <v>3797</v>
      </c>
      <c r="D5617" s="154">
        <v>80</v>
      </c>
      <c r="E5617" t="s">
        <v>3132</v>
      </c>
      <c r="F5617">
        <v>8</v>
      </c>
      <c r="G5617">
        <v>10</v>
      </c>
      <c r="H5617" t="s">
        <v>3404</v>
      </c>
      <c r="I5617" t="s">
        <v>3515</v>
      </c>
      <c r="K5617" t="s">
        <v>3133</v>
      </c>
      <c r="L5617" t="s">
        <v>3132</v>
      </c>
      <c r="M5617" t="s">
        <v>3404</v>
      </c>
      <c r="N5617" t="b">
        <f>IF(ETMRouteStages[[#This Row],[RID]]=A5616,ETMRouteStages[[#This Row],[StageSequence]]=F5616+1,TRUE)</f>
        <v>1</v>
      </c>
    </row>
    <row r="5618" spans="1:14">
      <c r="A5618" t="s">
        <v>6667</v>
      </c>
      <c r="B5618" t="s">
        <v>1844</v>
      </c>
      <c r="C5618" t="s">
        <v>3797</v>
      </c>
      <c r="D5618" s="154">
        <v>80</v>
      </c>
      <c r="E5618" t="s">
        <v>2455</v>
      </c>
      <c r="F5618">
        <v>9</v>
      </c>
      <c r="G5618">
        <v>11</v>
      </c>
      <c r="H5618" t="s">
        <v>3404</v>
      </c>
      <c r="I5618" t="s">
        <v>3515</v>
      </c>
      <c r="K5618" t="s">
        <v>2456</v>
      </c>
      <c r="L5618" t="s">
        <v>2455</v>
      </c>
      <c r="M5618" t="s">
        <v>3404</v>
      </c>
      <c r="N5618" t="b">
        <f>IF(ETMRouteStages[[#This Row],[RID]]=A5617,ETMRouteStages[[#This Row],[StageSequence]]=F5617+1,TRUE)</f>
        <v>1</v>
      </c>
    </row>
    <row r="5619" spans="1:14">
      <c r="A5619" t="s">
        <v>6667</v>
      </c>
      <c r="B5619" t="s">
        <v>1844</v>
      </c>
      <c r="C5619" t="s">
        <v>3797</v>
      </c>
      <c r="D5619" s="154">
        <v>80</v>
      </c>
      <c r="E5619" t="s">
        <v>2453</v>
      </c>
      <c r="F5619">
        <v>10</v>
      </c>
      <c r="G5619">
        <v>13</v>
      </c>
      <c r="H5619" t="s">
        <v>3500</v>
      </c>
      <c r="I5619" t="s">
        <v>3515</v>
      </c>
      <c r="K5619" t="s">
        <v>2454</v>
      </c>
      <c r="L5619" t="s">
        <v>2453</v>
      </c>
      <c r="M5619" t="s">
        <v>3500</v>
      </c>
      <c r="N5619" t="b">
        <f>IF(ETMRouteStages[[#This Row],[RID]]=A5618,ETMRouteStages[[#This Row],[StageSequence]]=F5618+1,TRUE)</f>
        <v>1</v>
      </c>
    </row>
    <row r="5620" spans="1:14">
      <c r="A5620" t="s">
        <v>6667</v>
      </c>
      <c r="B5620" t="s">
        <v>1844</v>
      </c>
      <c r="C5620" t="s">
        <v>3797</v>
      </c>
      <c r="D5620" s="154">
        <v>80</v>
      </c>
      <c r="E5620" t="s">
        <v>950</v>
      </c>
      <c r="F5620">
        <v>11</v>
      </c>
      <c r="G5620">
        <v>17</v>
      </c>
      <c r="H5620" t="s">
        <v>3404</v>
      </c>
      <c r="I5620" t="s">
        <v>3515</v>
      </c>
      <c r="K5620" t="s">
        <v>951</v>
      </c>
      <c r="L5620" t="s">
        <v>950</v>
      </c>
      <c r="M5620" t="s">
        <v>3404</v>
      </c>
      <c r="N5620" t="b">
        <f>IF(ETMRouteStages[[#This Row],[RID]]=A5619,ETMRouteStages[[#This Row],[StageSequence]]=F5619+1,TRUE)</f>
        <v>1</v>
      </c>
    </row>
    <row r="5621" spans="1:14">
      <c r="A5621" t="s">
        <v>6667</v>
      </c>
      <c r="B5621" t="s">
        <v>1844</v>
      </c>
      <c r="C5621" t="s">
        <v>3797</v>
      </c>
      <c r="D5621" s="154">
        <v>80</v>
      </c>
      <c r="E5621" t="s">
        <v>1580</v>
      </c>
      <c r="F5621">
        <v>12</v>
      </c>
      <c r="G5621">
        <v>19</v>
      </c>
      <c r="H5621" t="s">
        <v>3404</v>
      </c>
      <c r="I5621" t="s">
        <v>3515</v>
      </c>
      <c r="K5621" t="s">
        <v>1581</v>
      </c>
      <c r="L5621" t="s">
        <v>1580</v>
      </c>
      <c r="M5621" t="s">
        <v>3404</v>
      </c>
      <c r="N5621" t="b">
        <f>IF(ETMRouteStages[[#This Row],[RID]]=A5620,ETMRouteStages[[#This Row],[StageSequence]]=F5620+1,TRUE)</f>
        <v>1</v>
      </c>
    </row>
    <row r="5622" spans="1:14">
      <c r="A5622" t="s">
        <v>6667</v>
      </c>
      <c r="B5622" t="s">
        <v>1844</v>
      </c>
      <c r="C5622" t="s">
        <v>3797</v>
      </c>
      <c r="D5622" s="154">
        <v>80</v>
      </c>
      <c r="E5622" t="s">
        <v>2948</v>
      </c>
      <c r="F5622">
        <v>13</v>
      </c>
      <c r="G5622">
        <v>21</v>
      </c>
      <c r="H5622" t="s">
        <v>3404</v>
      </c>
      <c r="I5622" t="s">
        <v>3515</v>
      </c>
      <c r="K5622" t="s">
        <v>2949</v>
      </c>
      <c r="L5622" t="s">
        <v>2948</v>
      </c>
      <c r="M5622" t="s">
        <v>3404</v>
      </c>
      <c r="N5622" t="b">
        <f>IF(ETMRouteStages[[#This Row],[RID]]=A5621,ETMRouteStages[[#This Row],[StageSequence]]=F5621+1,TRUE)</f>
        <v>1</v>
      </c>
    </row>
    <row r="5623" spans="1:14">
      <c r="A5623" t="s">
        <v>6667</v>
      </c>
      <c r="B5623" t="s">
        <v>1844</v>
      </c>
      <c r="C5623" t="s">
        <v>3797</v>
      </c>
      <c r="D5623" s="154">
        <v>80</v>
      </c>
      <c r="E5623" t="s">
        <v>1148</v>
      </c>
      <c r="F5623">
        <v>14</v>
      </c>
      <c r="G5623">
        <v>23</v>
      </c>
      <c r="H5623" t="s">
        <v>3404</v>
      </c>
      <c r="I5623" t="s">
        <v>3515</v>
      </c>
      <c r="K5623" t="s">
        <v>1149</v>
      </c>
      <c r="L5623" t="s">
        <v>1148</v>
      </c>
      <c r="M5623" t="s">
        <v>3404</v>
      </c>
      <c r="N5623" t="b">
        <f>IF(ETMRouteStages[[#This Row],[RID]]=A5622,ETMRouteStages[[#This Row],[StageSequence]]=F5622+1,TRUE)</f>
        <v>1</v>
      </c>
    </row>
    <row r="5624" spans="1:14">
      <c r="A5624" t="s">
        <v>6667</v>
      </c>
      <c r="B5624" t="s">
        <v>1844</v>
      </c>
      <c r="C5624" t="s">
        <v>3797</v>
      </c>
      <c r="D5624" s="154">
        <v>80</v>
      </c>
      <c r="E5624" t="s">
        <v>2771</v>
      </c>
      <c r="F5624">
        <v>15</v>
      </c>
      <c r="G5624">
        <v>25</v>
      </c>
      <c r="H5624" t="s">
        <v>3404</v>
      </c>
      <c r="I5624" t="s">
        <v>3515</v>
      </c>
      <c r="K5624" t="s">
        <v>2772</v>
      </c>
      <c r="L5624" t="s">
        <v>2771</v>
      </c>
      <c r="M5624" t="s">
        <v>3404</v>
      </c>
      <c r="N5624" t="b">
        <f>IF(ETMRouteStages[[#This Row],[RID]]=A5623,ETMRouteStages[[#This Row],[StageSequence]]=F5623+1,TRUE)</f>
        <v>1</v>
      </c>
    </row>
    <row r="5625" spans="1:14">
      <c r="A5625" t="s">
        <v>6667</v>
      </c>
      <c r="B5625" t="s">
        <v>1844</v>
      </c>
      <c r="C5625" t="s">
        <v>3797</v>
      </c>
      <c r="D5625" s="154">
        <v>80</v>
      </c>
      <c r="E5625" t="s">
        <v>1073</v>
      </c>
      <c r="F5625">
        <v>16</v>
      </c>
      <c r="G5625">
        <v>26</v>
      </c>
      <c r="H5625" t="s">
        <v>3404</v>
      </c>
      <c r="I5625" t="s">
        <v>3515</v>
      </c>
      <c r="K5625" t="s">
        <v>1074</v>
      </c>
      <c r="L5625" t="s">
        <v>1073</v>
      </c>
      <c r="M5625" t="s">
        <v>3404</v>
      </c>
      <c r="N5625" t="b">
        <f>IF(ETMRouteStages[[#This Row],[RID]]=A5624,ETMRouteStages[[#This Row],[StageSequence]]=F5624+1,TRUE)</f>
        <v>1</v>
      </c>
    </row>
    <row r="5626" spans="1:14">
      <c r="A5626" t="s">
        <v>6667</v>
      </c>
      <c r="B5626" t="s">
        <v>1844</v>
      </c>
      <c r="C5626" t="s">
        <v>3797</v>
      </c>
      <c r="D5626" s="154">
        <v>80</v>
      </c>
      <c r="E5626" t="s">
        <v>860</v>
      </c>
      <c r="F5626">
        <v>17</v>
      </c>
      <c r="G5626">
        <v>27</v>
      </c>
      <c r="H5626" t="s">
        <v>3404</v>
      </c>
      <c r="I5626" t="s">
        <v>3515</v>
      </c>
      <c r="K5626" t="s">
        <v>861</v>
      </c>
      <c r="L5626" t="s">
        <v>860</v>
      </c>
      <c r="M5626" t="s">
        <v>3404</v>
      </c>
      <c r="N5626" t="b">
        <f>IF(ETMRouteStages[[#This Row],[RID]]=A5625,ETMRouteStages[[#This Row],[StageSequence]]=F5625+1,TRUE)</f>
        <v>1</v>
      </c>
    </row>
    <row r="5627" spans="1:14">
      <c r="A5627" t="s">
        <v>6667</v>
      </c>
      <c r="B5627" t="s">
        <v>1844</v>
      </c>
      <c r="C5627" t="s">
        <v>3797</v>
      </c>
      <c r="D5627" s="154">
        <v>80</v>
      </c>
      <c r="E5627" t="s">
        <v>3050</v>
      </c>
      <c r="F5627">
        <v>18</v>
      </c>
      <c r="G5627">
        <v>29</v>
      </c>
      <c r="H5627" t="s">
        <v>3404</v>
      </c>
      <c r="I5627" t="s">
        <v>3515</v>
      </c>
      <c r="K5627" t="s">
        <v>3051</v>
      </c>
      <c r="L5627" t="s">
        <v>3050</v>
      </c>
      <c r="M5627" t="s">
        <v>3404</v>
      </c>
      <c r="N5627" t="b">
        <f>IF(ETMRouteStages[[#This Row],[RID]]=A5626,ETMRouteStages[[#This Row],[StageSequence]]=F5626+1,TRUE)</f>
        <v>1</v>
      </c>
    </row>
    <row r="5628" spans="1:14">
      <c r="A5628" t="s">
        <v>6667</v>
      </c>
      <c r="B5628" t="s">
        <v>1844</v>
      </c>
      <c r="C5628" t="s">
        <v>3797</v>
      </c>
      <c r="D5628" s="154">
        <v>80</v>
      </c>
      <c r="E5628" t="s">
        <v>3052</v>
      </c>
      <c r="F5628">
        <v>19</v>
      </c>
      <c r="G5628">
        <v>30</v>
      </c>
      <c r="H5628" t="s">
        <v>3404</v>
      </c>
      <c r="I5628" t="s">
        <v>3515</v>
      </c>
      <c r="K5628" t="s">
        <v>3053</v>
      </c>
      <c r="L5628" t="s">
        <v>3052</v>
      </c>
      <c r="M5628" t="s">
        <v>3404</v>
      </c>
      <c r="N5628" t="b">
        <f>IF(ETMRouteStages[[#This Row],[RID]]=A5627,ETMRouteStages[[#This Row],[StageSequence]]=F5627+1,TRUE)</f>
        <v>1</v>
      </c>
    </row>
    <row r="5629" spans="1:14">
      <c r="A5629" t="s">
        <v>6667</v>
      </c>
      <c r="B5629" t="s">
        <v>1844</v>
      </c>
      <c r="C5629" t="s">
        <v>3797</v>
      </c>
      <c r="D5629" s="154">
        <v>80</v>
      </c>
      <c r="E5629" t="s">
        <v>2093</v>
      </c>
      <c r="F5629">
        <v>20</v>
      </c>
      <c r="G5629">
        <v>31</v>
      </c>
      <c r="H5629" t="s">
        <v>3404</v>
      </c>
      <c r="I5629" t="s">
        <v>3515</v>
      </c>
      <c r="K5629" t="s">
        <v>2094</v>
      </c>
      <c r="L5629" t="s">
        <v>2093</v>
      </c>
      <c r="M5629" t="s">
        <v>3404</v>
      </c>
      <c r="N5629" t="b">
        <f>IF(ETMRouteStages[[#This Row],[RID]]=A5628,ETMRouteStages[[#This Row],[StageSequence]]=F5628+1,TRUE)</f>
        <v>1</v>
      </c>
    </row>
    <row r="5630" spans="1:14">
      <c r="A5630" t="s">
        <v>6667</v>
      </c>
      <c r="B5630" t="s">
        <v>1844</v>
      </c>
      <c r="C5630" t="s">
        <v>3797</v>
      </c>
      <c r="D5630" s="154">
        <v>80</v>
      </c>
      <c r="E5630" t="s">
        <v>1361</v>
      </c>
      <c r="F5630">
        <v>21</v>
      </c>
      <c r="G5630">
        <v>33</v>
      </c>
      <c r="H5630" t="s">
        <v>3404</v>
      </c>
      <c r="I5630" t="s">
        <v>3515</v>
      </c>
      <c r="K5630" t="s">
        <v>1362</v>
      </c>
      <c r="L5630" t="s">
        <v>1361</v>
      </c>
      <c r="M5630" t="s">
        <v>3404</v>
      </c>
      <c r="N5630" t="b">
        <f>IF(ETMRouteStages[[#This Row],[RID]]=A5629,ETMRouteStages[[#This Row],[StageSequence]]=F5629+1,TRUE)</f>
        <v>1</v>
      </c>
    </row>
    <row r="5631" spans="1:14">
      <c r="A5631" t="s">
        <v>6667</v>
      </c>
      <c r="B5631" t="s">
        <v>1844</v>
      </c>
      <c r="C5631" t="s">
        <v>3797</v>
      </c>
      <c r="D5631" s="154">
        <v>80</v>
      </c>
      <c r="E5631" t="s">
        <v>2340</v>
      </c>
      <c r="F5631">
        <v>22</v>
      </c>
      <c r="G5631">
        <v>34</v>
      </c>
      <c r="H5631" t="s">
        <v>3404</v>
      </c>
      <c r="I5631" t="s">
        <v>3515</v>
      </c>
      <c r="K5631" t="s">
        <v>2341</v>
      </c>
      <c r="L5631" t="s">
        <v>2340</v>
      </c>
      <c r="M5631" t="s">
        <v>3404</v>
      </c>
      <c r="N5631" t="b">
        <f>IF(ETMRouteStages[[#This Row],[RID]]=A5630,ETMRouteStages[[#This Row],[StageSequence]]=F5630+1,TRUE)</f>
        <v>1</v>
      </c>
    </row>
    <row r="5632" spans="1:14">
      <c r="A5632" t="s">
        <v>6667</v>
      </c>
      <c r="B5632" t="s">
        <v>1844</v>
      </c>
      <c r="C5632" t="s">
        <v>3797</v>
      </c>
      <c r="D5632" s="154">
        <v>80</v>
      </c>
      <c r="E5632" t="s">
        <v>2966</v>
      </c>
      <c r="F5632">
        <v>23</v>
      </c>
      <c r="G5632">
        <v>36</v>
      </c>
      <c r="H5632" t="s">
        <v>3404</v>
      </c>
      <c r="I5632" t="s">
        <v>3515</v>
      </c>
      <c r="K5632" t="s">
        <v>2967</v>
      </c>
      <c r="L5632" t="s">
        <v>2966</v>
      </c>
      <c r="M5632" t="s">
        <v>3404</v>
      </c>
      <c r="N5632" t="b">
        <f>IF(ETMRouteStages[[#This Row],[RID]]=A5631,ETMRouteStages[[#This Row],[StageSequence]]=F5631+1,TRUE)</f>
        <v>1</v>
      </c>
    </row>
    <row r="5633" spans="1:14">
      <c r="A5633" t="s">
        <v>6668</v>
      </c>
      <c r="B5633" t="s">
        <v>1844</v>
      </c>
      <c r="C5633" t="s">
        <v>3801</v>
      </c>
      <c r="D5633" s="154">
        <v>81</v>
      </c>
      <c r="E5633" t="s">
        <v>1001</v>
      </c>
      <c r="F5633">
        <v>1</v>
      </c>
      <c r="G5633">
        <v>0</v>
      </c>
      <c r="H5633" t="s">
        <v>3404</v>
      </c>
      <c r="I5633" t="s">
        <v>3515</v>
      </c>
      <c r="K5633" t="s">
        <v>1002</v>
      </c>
      <c r="L5633" t="s">
        <v>1001</v>
      </c>
      <c r="M5633" t="s">
        <v>3404</v>
      </c>
      <c r="N5633" t="b">
        <f>IF(ETMRouteStages[[#This Row],[RID]]=A5632,ETMRouteStages[[#This Row],[StageSequence]]=F5632+1,TRUE)</f>
        <v>1</v>
      </c>
    </row>
    <row r="5634" spans="1:14">
      <c r="A5634" t="s">
        <v>6668</v>
      </c>
      <c r="B5634" t="s">
        <v>1844</v>
      </c>
      <c r="C5634" t="s">
        <v>3801</v>
      </c>
      <c r="D5634" s="154">
        <v>81</v>
      </c>
      <c r="E5634" t="s">
        <v>2600</v>
      </c>
      <c r="F5634">
        <v>2</v>
      </c>
      <c r="G5634">
        <v>1</v>
      </c>
      <c r="H5634" t="s">
        <v>3404</v>
      </c>
      <c r="I5634" t="s">
        <v>3515</v>
      </c>
      <c r="K5634" t="s">
        <v>2601</v>
      </c>
      <c r="L5634" t="s">
        <v>2600</v>
      </c>
      <c r="M5634" t="s">
        <v>3404</v>
      </c>
      <c r="N5634" t="b">
        <f>IF(ETMRouteStages[[#This Row],[RID]]=A5633,ETMRouteStages[[#This Row],[StageSequence]]=F5633+1,TRUE)</f>
        <v>1</v>
      </c>
    </row>
    <row r="5635" spans="1:14">
      <c r="A5635" t="s">
        <v>6668</v>
      </c>
      <c r="B5635" t="s">
        <v>1844</v>
      </c>
      <c r="C5635" t="s">
        <v>3801</v>
      </c>
      <c r="D5635" s="154">
        <v>81</v>
      </c>
      <c r="E5635" t="s">
        <v>1085</v>
      </c>
      <c r="F5635">
        <v>3</v>
      </c>
      <c r="G5635">
        <v>2</v>
      </c>
      <c r="H5635" t="s">
        <v>3404</v>
      </c>
      <c r="I5635" t="s">
        <v>3515</v>
      </c>
      <c r="K5635" t="s">
        <v>1086</v>
      </c>
      <c r="L5635" t="s">
        <v>1085</v>
      </c>
      <c r="M5635" t="s">
        <v>3404</v>
      </c>
      <c r="N5635" t="b">
        <f>IF(ETMRouteStages[[#This Row],[RID]]=A5634,ETMRouteStages[[#This Row],[StageSequence]]=F5634+1,TRUE)</f>
        <v>1</v>
      </c>
    </row>
    <row r="5636" spans="1:14">
      <c r="A5636" t="s">
        <v>6668</v>
      </c>
      <c r="B5636" t="s">
        <v>1844</v>
      </c>
      <c r="C5636" t="s">
        <v>3801</v>
      </c>
      <c r="D5636" s="154">
        <v>81</v>
      </c>
      <c r="E5636" t="s">
        <v>1221</v>
      </c>
      <c r="F5636">
        <v>4</v>
      </c>
      <c r="G5636">
        <v>3</v>
      </c>
      <c r="H5636" t="s">
        <v>3404</v>
      </c>
      <c r="I5636" t="s">
        <v>3515</v>
      </c>
      <c r="K5636" t="s">
        <v>1222</v>
      </c>
      <c r="L5636" t="s">
        <v>1221</v>
      </c>
      <c r="M5636" t="s">
        <v>3404</v>
      </c>
      <c r="N5636" t="b">
        <f>IF(ETMRouteStages[[#This Row],[RID]]=A5635,ETMRouteStages[[#This Row],[StageSequence]]=F5635+1,TRUE)</f>
        <v>1</v>
      </c>
    </row>
    <row r="5637" spans="1:14">
      <c r="A5637" t="s">
        <v>6668</v>
      </c>
      <c r="B5637" t="s">
        <v>1844</v>
      </c>
      <c r="C5637" t="s">
        <v>3801</v>
      </c>
      <c r="D5637" s="154">
        <v>81</v>
      </c>
      <c r="E5637" t="s">
        <v>1327</v>
      </c>
      <c r="F5637">
        <v>5</v>
      </c>
      <c r="G5637">
        <v>4</v>
      </c>
      <c r="H5637" t="s">
        <v>3404</v>
      </c>
      <c r="I5637" t="s">
        <v>3515</v>
      </c>
      <c r="K5637" t="s">
        <v>1328</v>
      </c>
      <c r="L5637" t="s">
        <v>1327</v>
      </c>
      <c r="M5637" t="s">
        <v>3404</v>
      </c>
      <c r="N5637" t="b">
        <f>IF(ETMRouteStages[[#This Row],[RID]]=A5636,ETMRouteStages[[#This Row],[StageSequence]]=F5636+1,TRUE)</f>
        <v>1</v>
      </c>
    </row>
    <row r="5638" spans="1:14">
      <c r="A5638" t="s">
        <v>6668</v>
      </c>
      <c r="B5638" t="s">
        <v>1844</v>
      </c>
      <c r="C5638" t="s">
        <v>3801</v>
      </c>
      <c r="D5638" s="154">
        <v>81</v>
      </c>
      <c r="E5638" t="s">
        <v>2272</v>
      </c>
      <c r="F5638">
        <v>6</v>
      </c>
      <c r="G5638">
        <v>5</v>
      </c>
      <c r="H5638" t="s">
        <v>3404</v>
      </c>
      <c r="I5638" t="s">
        <v>3515</v>
      </c>
      <c r="K5638" t="s">
        <v>2273</v>
      </c>
      <c r="L5638" t="s">
        <v>2272</v>
      </c>
      <c r="M5638" t="s">
        <v>3404</v>
      </c>
      <c r="N5638" t="b">
        <f>IF(ETMRouteStages[[#This Row],[RID]]=A5637,ETMRouteStages[[#This Row],[StageSequence]]=F5637+1,TRUE)</f>
        <v>1</v>
      </c>
    </row>
    <row r="5639" spans="1:14">
      <c r="A5639" t="s">
        <v>6668</v>
      </c>
      <c r="B5639" t="s">
        <v>1844</v>
      </c>
      <c r="C5639" t="s">
        <v>3801</v>
      </c>
      <c r="D5639" s="154">
        <v>81</v>
      </c>
      <c r="E5639" t="s">
        <v>638</v>
      </c>
      <c r="F5639">
        <v>7</v>
      </c>
      <c r="G5639">
        <v>6</v>
      </c>
      <c r="H5639" t="s">
        <v>3404</v>
      </c>
      <c r="I5639" t="s">
        <v>3515</v>
      </c>
      <c r="K5639" t="s">
        <v>639</v>
      </c>
      <c r="L5639" t="s">
        <v>638</v>
      </c>
      <c r="M5639" t="s">
        <v>3404</v>
      </c>
      <c r="N5639" t="b">
        <f>IF(ETMRouteStages[[#This Row],[RID]]=A5638,ETMRouteStages[[#This Row],[StageSequence]]=F5638+1,TRUE)</f>
        <v>1</v>
      </c>
    </row>
    <row r="5640" spans="1:14">
      <c r="A5640" t="s">
        <v>6668</v>
      </c>
      <c r="B5640" t="s">
        <v>1844</v>
      </c>
      <c r="C5640" t="s">
        <v>3801</v>
      </c>
      <c r="D5640" s="154">
        <v>81</v>
      </c>
      <c r="E5640" t="s">
        <v>640</v>
      </c>
      <c r="F5640">
        <v>8</v>
      </c>
      <c r="G5640">
        <v>7</v>
      </c>
      <c r="H5640" t="s">
        <v>3404</v>
      </c>
      <c r="I5640" t="s">
        <v>3515</v>
      </c>
      <c r="K5640" t="s">
        <v>641</v>
      </c>
      <c r="L5640" t="s">
        <v>640</v>
      </c>
      <c r="M5640" t="s">
        <v>3404</v>
      </c>
      <c r="N5640" t="b">
        <f>IF(ETMRouteStages[[#This Row],[RID]]=A5639,ETMRouteStages[[#This Row],[StageSequence]]=F5639+1,TRUE)</f>
        <v>1</v>
      </c>
    </row>
    <row r="5641" spans="1:14">
      <c r="A5641" t="s">
        <v>6668</v>
      </c>
      <c r="B5641" t="s">
        <v>1844</v>
      </c>
      <c r="C5641" t="s">
        <v>3801</v>
      </c>
      <c r="D5641" s="154">
        <v>81</v>
      </c>
      <c r="E5641" t="s">
        <v>2594</v>
      </c>
      <c r="F5641">
        <v>9</v>
      </c>
      <c r="G5641">
        <v>8</v>
      </c>
      <c r="H5641" t="s">
        <v>3404</v>
      </c>
      <c r="I5641" t="s">
        <v>3515</v>
      </c>
      <c r="K5641" t="s">
        <v>2595</v>
      </c>
      <c r="L5641" t="s">
        <v>2594</v>
      </c>
      <c r="M5641" t="s">
        <v>3404</v>
      </c>
      <c r="N5641" t="b">
        <f>IF(ETMRouteStages[[#This Row],[RID]]=A5640,ETMRouteStages[[#This Row],[StageSequence]]=F5640+1,TRUE)</f>
        <v>1</v>
      </c>
    </row>
    <row r="5642" spans="1:14">
      <c r="A5642" t="s">
        <v>6668</v>
      </c>
      <c r="B5642" t="s">
        <v>1844</v>
      </c>
      <c r="C5642" t="s">
        <v>3801</v>
      </c>
      <c r="D5642" s="154">
        <v>81</v>
      </c>
      <c r="E5642" t="s">
        <v>1542</v>
      </c>
      <c r="F5642">
        <v>10</v>
      </c>
      <c r="G5642">
        <v>9</v>
      </c>
      <c r="H5642" t="s">
        <v>3404</v>
      </c>
      <c r="I5642" t="s">
        <v>3515</v>
      </c>
      <c r="K5642" t="s">
        <v>1543</v>
      </c>
      <c r="L5642" t="s">
        <v>1542</v>
      </c>
      <c r="M5642" t="s">
        <v>3404</v>
      </c>
      <c r="N5642" t="b">
        <f>IF(ETMRouteStages[[#This Row],[RID]]=A5641,ETMRouteStages[[#This Row],[StageSequence]]=F5641+1,TRUE)</f>
        <v>1</v>
      </c>
    </row>
    <row r="5643" spans="1:14">
      <c r="A5643" t="s">
        <v>6668</v>
      </c>
      <c r="B5643" t="s">
        <v>1844</v>
      </c>
      <c r="C5643" t="s">
        <v>3801</v>
      </c>
      <c r="D5643" s="154">
        <v>81</v>
      </c>
      <c r="E5643" t="s">
        <v>3090</v>
      </c>
      <c r="F5643">
        <v>11</v>
      </c>
      <c r="G5643">
        <v>11</v>
      </c>
      <c r="H5643" t="s">
        <v>3404</v>
      </c>
      <c r="I5643" t="s">
        <v>3515</v>
      </c>
      <c r="K5643" t="s">
        <v>3091</v>
      </c>
      <c r="L5643" t="s">
        <v>3090</v>
      </c>
      <c r="M5643" t="s">
        <v>3404</v>
      </c>
      <c r="N5643" t="b">
        <f>IF(ETMRouteStages[[#This Row],[RID]]=A5642,ETMRouteStages[[#This Row],[StageSequence]]=F5642+1,TRUE)</f>
        <v>1</v>
      </c>
    </row>
    <row r="5644" spans="1:14">
      <c r="A5644" t="s">
        <v>6668</v>
      </c>
      <c r="B5644" t="s">
        <v>1844</v>
      </c>
      <c r="C5644" t="s">
        <v>3801</v>
      </c>
      <c r="D5644" s="154">
        <v>81</v>
      </c>
      <c r="E5644" t="s">
        <v>2638</v>
      </c>
      <c r="F5644">
        <v>12</v>
      </c>
      <c r="G5644">
        <v>15</v>
      </c>
      <c r="H5644" t="s">
        <v>3500</v>
      </c>
      <c r="I5644" t="s">
        <v>3515</v>
      </c>
      <c r="K5644" t="s">
        <v>2639</v>
      </c>
      <c r="L5644" t="s">
        <v>2638</v>
      </c>
      <c r="M5644" t="s">
        <v>3500</v>
      </c>
      <c r="N5644" t="b">
        <f>IF(ETMRouteStages[[#This Row],[RID]]=A5643,ETMRouteStages[[#This Row],[StageSequence]]=F5643+1,TRUE)</f>
        <v>1</v>
      </c>
    </row>
    <row r="5645" spans="1:14">
      <c r="A5645" t="s">
        <v>6668</v>
      </c>
      <c r="B5645" t="s">
        <v>1844</v>
      </c>
      <c r="C5645" t="s">
        <v>3801</v>
      </c>
      <c r="D5645" s="154">
        <v>81</v>
      </c>
      <c r="E5645" t="s">
        <v>475</v>
      </c>
      <c r="F5645">
        <v>13</v>
      </c>
      <c r="G5645">
        <v>17</v>
      </c>
      <c r="H5645" t="s">
        <v>3404</v>
      </c>
      <c r="I5645" t="s">
        <v>3515</v>
      </c>
      <c r="K5645" t="s">
        <v>476</v>
      </c>
      <c r="L5645" t="s">
        <v>475</v>
      </c>
      <c r="M5645" t="s">
        <v>3404</v>
      </c>
      <c r="N5645" t="b">
        <f>IF(ETMRouteStages[[#This Row],[RID]]=A5644,ETMRouteStages[[#This Row],[StageSequence]]=F5644+1,TRUE)</f>
        <v>1</v>
      </c>
    </row>
    <row r="5646" spans="1:14">
      <c r="A5646" t="s">
        <v>6668</v>
      </c>
      <c r="B5646" t="s">
        <v>1844</v>
      </c>
      <c r="C5646" t="s">
        <v>3801</v>
      </c>
      <c r="D5646" s="154">
        <v>81</v>
      </c>
      <c r="E5646" t="s">
        <v>948</v>
      </c>
      <c r="F5646">
        <v>14</v>
      </c>
      <c r="G5646">
        <v>20</v>
      </c>
      <c r="H5646" t="s">
        <v>3404</v>
      </c>
      <c r="I5646" t="s">
        <v>3515</v>
      </c>
      <c r="K5646" t="s">
        <v>949</v>
      </c>
      <c r="L5646" t="s">
        <v>948</v>
      </c>
      <c r="M5646" t="s">
        <v>3404</v>
      </c>
      <c r="N5646" t="b">
        <f>IF(ETMRouteStages[[#This Row],[RID]]=A5645,ETMRouteStages[[#This Row],[StageSequence]]=F5645+1,TRUE)</f>
        <v>1</v>
      </c>
    </row>
    <row r="5647" spans="1:14">
      <c r="A5647" t="s">
        <v>6668</v>
      </c>
      <c r="B5647" t="s">
        <v>1844</v>
      </c>
      <c r="C5647" t="s">
        <v>3801</v>
      </c>
      <c r="D5647" s="154">
        <v>81</v>
      </c>
      <c r="E5647" t="s">
        <v>2067</v>
      </c>
      <c r="F5647">
        <v>15</v>
      </c>
      <c r="G5647">
        <v>24</v>
      </c>
      <c r="H5647" t="s">
        <v>3404</v>
      </c>
      <c r="I5647" t="s">
        <v>3515</v>
      </c>
      <c r="K5647" t="s">
        <v>2068</v>
      </c>
      <c r="L5647" t="s">
        <v>2067</v>
      </c>
      <c r="M5647" t="s">
        <v>3404</v>
      </c>
      <c r="N5647" t="b">
        <f>IF(ETMRouteStages[[#This Row],[RID]]=A5646,ETMRouteStages[[#This Row],[StageSequence]]=F5646+1,TRUE)</f>
        <v>1</v>
      </c>
    </row>
    <row r="5648" spans="1:14">
      <c r="A5648" t="s">
        <v>6668</v>
      </c>
      <c r="B5648" t="s">
        <v>1844</v>
      </c>
      <c r="C5648" t="s">
        <v>3801</v>
      </c>
      <c r="D5648" s="154">
        <v>81</v>
      </c>
      <c r="E5648" t="s">
        <v>1164</v>
      </c>
      <c r="F5648">
        <v>16</v>
      </c>
      <c r="G5648">
        <v>25</v>
      </c>
      <c r="H5648" t="s">
        <v>3404</v>
      </c>
      <c r="I5648" t="s">
        <v>3515</v>
      </c>
      <c r="K5648" t="s">
        <v>1165</v>
      </c>
      <c r="L5648" t="s">
        <v>1164</v>
      </c>
      <c r="M5648" t="s">
        <v>3404</v>
      </c>
      <c r="N5648" t="b">
        <f>IF(ETMRouteStages[[#This Row],[RID]]=A5647,ETMRouteStages[[#This Row],[StageSequence]]=F5647+1,TRUE)</f>
        <v>1</v>
      </c>
    </row>
    <row r="5649" spans="1:14">
      <c r="A5649" t="s">
        <v>6668</v>
      </c>
      <c r="B5649" t="s">
        <v>1844</v>
      </c>
      <c r="C5649" t="s">
        <v>3801</v>
      </c>
      <c r="D5649" s="154">
        <v>81</v>
      </c>
      <c r="E5649" t="s">
        <v>1940</v>
      </c>
      <c r="F5649">
        <v>17</v>
      </c>
      <c r="G5649">
        <v>26</v>
      </c>
      <c r="H5649" t="s">
        <v>3404</v>
      </c>
      <c r="I5649" t="s">
        <v>3515</v>
      </c>
      <c r="K5649" t="s">
        <v>1941</v>
      </c>
      <c r="L5649" t="s">
        <v>1940</v>
      </c>
      <c r="M5649" t="s">
        <v>3404</v>
      </c>
      <c r="N5649" t="b">
        <f>IF(ETMRouteStages[[#This Row],[RID]]=A5648,ETMRouteStages[[#This Row],[StageSequence]]=F5648+1,TRUE)</f>
        <v>1</v>
      </c>
    </row>
    <row r="5650" spans="1:14">
      <c r="A5650" t="s">
        <v>6669</v>
      </c>
      <c r="B5650" t="s">
        <v>1844</v>
      </c>
      <c r="C5650" t="s">
        <v>3805</v>
      </c>
      <c r="D5650" s="154">
        <v>82</v>
      </c>
      <c r="E5650" t="s">
        <v>1001</v>
      </c>
      <c r="F5650">
        <v>1</v>
      </c>
      <c r="G5650">
        <v>0</v>
      </c>
      <c r="H5650" t="s">
        <v>3404</v>
      </c>
      <c r="I5650" t="s">
        <v>3515</v>
      </c>
      <c r="K5650" t="s">
        <v>1002</v>
      </c>
      <c r="L5650" t="s">
        <v>1001</v>
      </c>
      <c r="M5650" t="s">
        <v>3404</v>
      </c>
      <c r="N5650" t="b">
        <f>IF(ETMRouteStages[[#This Row],[RID]]=A5649,ETMRouteStages[[#This Row],[StageSequence]]=F5649+1,TRUE)</f>
        <v>1</v>
      </c>
    </row>
    <row r="5651" spans="1:14">
      <c r="A5651" t="s">
        <v>6669</v>
      </c>
      <c r="B5651" t="s">
        <v>1844</v>
      </c>
      <c r="C5651" t="s">
        <v>3805</v>
      </c>
      <c r="D5651" s="154">
        <v>82</v>
      </c>
      <c r="E5651" t="s">
        <v>2600</v>
      </c>
      <c r="F5651">
        <v>2</v>
      </c>
      <c r="G5651">
        <v>1</v>
      </c>
      <c r="H5651" t="s">
        <v>3404</v>
      </c>
      <c r="I5651" t="s">
        <v>3515</v>
      </c>
      <c r="K5651" t="s">
        <v>2601</v>
      </c>
      <c r="L5651" t="s">
        <v>2600</v>
      </c>
      <c r="M5651" t="s">
        <v>3404</v>
      </c>
      <c r="N5651" t="b">
        <f>IF(ETMRouteStages[[#This Row],[RID]]=A5650,ETMRouteStages[[#This Row],[StageSequence]]=F5650+1,TRUE)</f>
        <v>1</v>
      </c>
    </row>
    <row r="5652" spans="1:14">
      <c r="A5652" t="s">
        <v>6669</v>
      </c>
      <c r="B5652" t="s">
        <v>1844</v>
      </c>
      <c r="C5652" t="s">
        <v>3805</v>
      </c>
      <c r="D5652" s="154">
        <v>82</v>
      </c>
      <c r="E5652" t="s">
        <v>1085</v>
      </c>
      <c r="F5652">
        <v>3</v>
      </c>
      <c r="G5652">
        <v>2</v>
      </c>
      <c r="H5652" t="s">
        <v>3404</v>
      </c>
      <c r="I5652" t="s">
        <v>3515</v>
      </c>
      <c r="K5652" t="s">
        <v>1086</v>
      </c>
      <c r="L5652" t="s">
        <v>1085</v>
      </c>
      <c r="M5652" t="s">
        <v>3404</v>
      </c>
      <c r="N5652" t="b">
        <f>IF(ETMRouteStages[[#This Row],[RID]]=A5651,ETMRouteStages[[#This Row],[StageSequence]]=F5651+1,TRUE)</f>
        <v>1</v>
      </c>
    </row>
    <row r="5653" spans="1:14">
      <c r="A5653" t="s">
        <v>6669</v>
      </c>
      <c r="B5653" t="s">
        <v>1844</v>
      </c>
      <c r="C5653" t="s">
        <v>3805</v>
      </c>
      <c r="D5653" s="154">
        <v>82</v>
      </c>
      <c r="E5653" t="s">
        <v>1221</v>
      </c>
      <c r="F5653">
        <v>4</v>
      </c>
      <c r="G5653">
        <v>3</v>
      </c>
      <c r="H5653" t="s">
        <v>3404</v>
      </c>
      <c r="I5653" t="s">
        <v>3515</v>
      </c>
      <c r="K5653" t="s">
        <v>1222</v>
      </c>
      <c r="L5653" t="s">
        <v>1221</v>
      </c>
      <c r="M5653" t="s">
        <v>3404</v>
      </c>
      <c r="N5653" t="b">
        <f>IF(ETMRouteStages[[#This Row],[RID]]=A5652,ETMRouteStages[[#This Row],[StageSequence]]=F5652+1,TRUE)</f>
        <v>1</v>
      </c>
    </row>
    <row r="5654" spans="1:14">
      <c r="A5654" t="s">
        <v>6669</v>
      </c>
      <c r="B5654" t="s">
        <v>1844</v>
      </c>
      <c r="C5654" t="s">
        <v>3805</v>
      </c>
      <c r="D5654" s="154">
        <v>82</v>
      </c>
      <c r="E5654" t="s">
        <v>1327</v>
      </c>
      <c r="F5654">
        <v>5</v>
      </c>
      <c r="G5654">
        <v>4</v>
      </c>
      <c r="H5654" t="s">
        <v>3404</v>
      </c>
      <c r="I5654" t="s">
        <v>3515</v>
      </c>
      <c r="K5654" t="s">
        <v>1328</v>
      </c>
      <c r="L5654" t="s">
        <v>1327</v>
      </c>
      <c r="M5654" t="s">
        <v>3404</v>
      </c>
      <c r="N5654" t="b">
        <f>IF(ETMRouteStages[[#This Row],[RID]]=A5653,ETMRouteStages[[#This Row],[StageSequence]]=F5653+1,TRUE)</f>
        <v>1</v>
      </c>
    </row>
    <row r="5655" spans="1:14">
      <c r="A5655" t="s">
        <v>6669</v>
      </c>
      <c r="B5655" t="s">
        <v>1844</v>
      </c>
      <c r="C5655" t="s">
        <v>3805</v>
      </c>
      <c r="D5655" s="154">
        <v>82</v>
      </c>
      <c r="E5655" t="s">
        <v>2272</v>
      </c>
      <c r="F5655">
        <v>6</v>
      </c>
      <c r="G5655">
        <v>5</v>
      </c>
      <c r="H5655" t="s">
        <v>3404</v>
      </c>
      <c r="I5655" t="s">
        <v>3515</v>
      </c>
      <c r="K5655" t="s">
        <v>2273</v>
      </c>
      <c r="L5655" t="s">
        <v>2272</v>
      </c>
      <c r="M5655" t="s">
        <v>3404</v>
      </c>
      <c r="N5655" t="b">
        <f>IF(ETMRouteStages[[#This Row],[RID]]=A5654,ETMRouteStages[[#This Row],[StageSequence]]=F5654+1,TRUE)</f>
        <v>1</v>
      </c>
    </row>
    <row r="5656" spans="1:14">
      <c r="A5656" t="s">
        <v>6669</v>
      </c>
      <c r="B5656" t="s">
        <v>1844</v>
      </c>
      <c r="C5656" t="s">
        <v>3805</v>
      </c>
      <c r="D5656" s="154">
        <v>82</v>
      </c>
      <c r="E5656" t="s">
        <v>638</v>
      </c>
      <c r="F5656">
        <v>7</v>
      </c>
      <c r="G5656">
        <v>6</v>
      </c>
      <c r="H5656" t="s">
        <v>3404</v>
      </c>
      <c r="I5656" t="s">
        <v>3515</v>
      </c>
      <c r="K5656" t="s">
        <v>639</v>
      </c>
      <c r="L5656" t="s">
        <v>638</v>
      </c>
      <c r="M5656" t="s">
        <v>3404</v>
      </c>
      <c r="N5656" t="b">
        <f>IF(ETMRouteStages[[#This Row],[RID]]=A5655,ETMRouteStages[[#This Row],[StageSequence]]=F5655+1,TRUE)</f>
        <v>1</v>
      </c>
    </row>
    <row r="5657" spans="1:14">
      <c r="A5657" t="s">
        <v>6669</v>
      </c>
      <c r="B5657" t="s">
        <v>1844</v>
      </c>
      <c r="C5657" t="s">
        <v>3805</v>
      </c>
      <c r="D5657" s="154">
        <v>82</v>
      </c>
      <c r="E5657" t="s">
        <v>640</v>
      </c>
      <c r="F5657">
        <v>8</v>
      </c>
      <c r="G5657">
        <v>7</v>
      </c>
      <c r="H5657" t="s">
        <v>3404</v>
      </c>
      <c r="I5657" t="s">
        <v>3515</v>
      </c>
      <c r="K5657" t="s">
        <v>641</v>
      </c>
      <c r="L5657" t="s">
        <v>640</v>
      </c>
      <c r="M5657" t="s">
        <v>3404</v>
      </c>
      <c r="N5657" t="b">
        <f>IF(ETMRouteStages[[#This Row],[RID]]=A5656,ETMRouteStages[[#This Row],[StageSequence]]=F5656+1,TRUE)</f>
        <v>1</v>
      </c>
    </row>
    <row r="5658" spans="1:14">
      <c r="A5658" t="s">
        <v>6669</v>
      </c>
      <c r="B5658" t="s">
        <v>1844</v>
      </c>
      <c r="C5658" t="s">
        <v>3805</v>
      </c>
      <c r="D5658" s="154">
        <v>82</v>
      </c>
      <c r="E5658" t="s">
        <v>2594</v>
      </c>
      <c r="F5658">
        <v>9</v>
      </c>
      <c r="G5658">
        <v>8</v>
      </c>
      <c r="H5658" t="s">
        <v>3404</v>
      </c>
      <c r="I5658" t="s">
        <v>3515</v>
      </c>
      <c r="K5658" t="s">
        <v>2595</v>
      </c>
      <c r="L5658" t="s">
        <v>2594</v>
      </c>
      <c r="M5658" t="s">
        <v>3404</v>
      </c>
      <c r="N5658" t="b">
        <f>IF(ETMRouteStages[[#This Row],[RID]]=A5657,ETMRouteStages[[#This Row],[StageSequence]]=F5657+1,TRUE)</f>
        <v>1</v>
      </c>
    </row>
    <row r="5659" spans="1:14">
      <c r="A5659" t="s">
        <v>6669</v>
      </c>
      <c r="B5659" t="s">
        <v>1844</v>
      </c>
      <c r="C5659" t="s">
        <v>3805</v>
      </c>
      <c r="D5659" s="154">
        <v>82</v>
      </c>
      <c r="E5659" t="s">
        <v>1647</v>
      </c>
      <c r="F5659">
        <v>10</v>
      </c>
      <c r="G5659">
        <v>10</v>
      </c>
      <c r="H5659" t="s">
        <v>3404</v>
      </c>
      <c r="I5659" t="s">
        <v>3515</v>
      </c>
      <c r="K5659" t="s">
        <v>1648</v>
      </c>
      <c r="L5659" t="s">
        <v>1647</v>
      </c>
      <c r="M5659" t="s">
        <v>3404</v>
      </c>
      <c r="N5659" t="b">
        <f>IF(ETMRouteStages[[#This Row],[RID]]=A5658,ETMRouteStages[[#This Row],[StageSequence]]=F5658+1,TRUE)</f>
        <v>1</v>
      </c>
    </row>
    <row r="5660" spans="1:14">
      <c r="A5660" t="s">
        <v>6669</v>
      </c>
      <c r="B5660" t="s">
        <v>1844</v>
      </c>
      <c r="C5660" t="s">
        <v>3805</v>
      </c>
      <c r="D5660" s="154">
        <v>82</v>
      </c>
      <c r="E5660" t="s">
        <v>2974</v>
      </c>
      <c r="F5660">
        <v>11</v>
      </c>
      <c r="G5660">
        <v>12</v>
      </c>
      <c r="H5660" t="s">
        <v>3404</v>
      </c>
      <c r="I5660" t="s">
        <v>3515</v>
      </c>
      <c r="K5660" t="s">
        <v>2975</v>
      </c>
      <c r="L5660" t="s">
        <v>2974</v>
      </c>
      <c r="M5660" t="s">
        <v>3404</v>
      </c>
      <c r="N5660" t="b">
        <f>IF(ETMRouteStages[[#This Row],[RID]]=A5659,ETMRouteStages[[#This Row],[StageSequence]]=F5659+1,TRUE)</f>
        <v>1</v>
      </c>
    </row>
    <row r="5661" spans="1:14">
      <c r="A5661" t="s">
        <v>6669</v>
      </c>
      <c r="B5661" t="s">
        <v>1844</v>
      </c>
      <c r="C5661" t="s">
        <v>3805</v>
      </c>
      <c r="D5661" s="154">
        <v>82</v>
      </c>
      <c r="E5661" t="s">
        <v>1015</v>
      </c>
      <c r="F5661">
        <v>12</v>
      </c>
      <c r="G5661">
        <v>14</v>
      </c>
      <c r="H5661" t="s">
        <v>3404</v>
      </c>
      <c r="I5661" t="s">
        <v>3515</v>
      </c>
      <c r="K5661" t="s">
        <v>1016</v>
      </c>
      <c r="L5661" t="s">
        <v>1015</v>
      </c>
      <c r="M5661" t="s">
        <v>3404</v>
      </c>
      <c r="N5661" t="b">
        <f>IF(ETMRouteStages[[#This Row],[RID]]=A5660,ETMRouteStages[[#This Row],[StageSequence]]=F5660+1,TRUE)</f>
        <v>1</v>
      </c>
    </row>
    <row r="5662" spans="1:14">
      <c r="A5662" t="s">
        <v>6669</v>
      </c>
      <c r="B5662" t="s">
        <v>1844</v>
      </c>
      <c r="C5662" t="s">
        <v>3805</v>
      </c>
      <c r="D5662" s="154">
        <v>82</v>
      </c>
      <c r="E5662" t="s">
        <v>2624</v>
      </c>
      <c r="F5662">
        <v>13</v>
      </c>
      <c r="G5662">
        <v>15</v>
      </c>
      <c r="H5662" t="s">
        <v>3404</v>
      </c>
      <c r="I5662" t="s">
        <v>3515</v>
      </c>
      <c r="K5662" t="s">
        <v>2625</v>
      </c>
      <c r="L5662" t="s">
        <v>2624</v>
      </c>
      <c r="M5662" t="s">
        <v>3404</v>
      </c>
      <c r="N5662" t="b">
        <f>IF(ETMRouteStages[[#This Row],[RID]]=A5661,ETMRouteStages[[#This Row],[StageSequence]]=F5661+1,TRUE)</f>
        <v>1</v>
      </c>
    </row>
    <row r="5663" spans="1:14">
      <c r="A5663" t="s">
        <v>6669</v>
      </c>
      <c r="B5663" t="s">
        <v>1844</v>
      </c>
      <c r="C5663" t="s">
        <v>3805</v>
      </c>
      <c r="D5663" s="154">
        <v>82</v>
      </c>
      <c r="E5663" t="s">
        <v>946</v>
      </c>
      <c r="F5663">
        <v>14</v>
      </c>
      <c r="G5663">
        <v>16</v>
      </c>
      <c r="H5663" t="s">
        <v>3404</v>
      </c>
      <c r="I5663" t="s">
        <v>3515</v>
      </c>
      <c r="K5663" t="s">
        <v>947</v>
      </c>
      <c r="L5663" t="s">
        <v>946</v>
      </c>
      <c r="M5663" t="s">
        <v>3404</v>
      </c>
      <c r="N5663" t="b">
        <f>IF(ETMRouteStages[[#This Row],[RID]]=A5662,ETMRouteStages[[#This Row],[StageSequence]]=F5662+1,TRUE)</f>
        <v>1</v>
      </c>
    </row>
    <row r="5664" spans="1:14">
      <c r="A5664" t="s">
        <v>6669</v>
      </c>
      <c r="B5664" t="s">
        <v>1844</v>
      </c>
      <c r="C5664" t="s">
        <v>3805</v>
      </c>
      <c r="D5664" s="154">
        <v>82</v>
      </c>
      <c r="E5664" t="s">
        <v>1049</v>
      </c>
      <c r="F5664">
        <v>15</v>
      </c>
      <c r="G5664">
        <v>19</v>
      </c>
      <c r="H5664" t="s">
        <v>3404</v>
      </c>
      <c r="I5664" t="s">
        <v>3515</v>
      </c>
      <c r="K5664" t="s">
        <v>1050</v>
      </c>
      <c r="L5664" t="s">
        <v>1049</v>
      </c>
      <c r="M5664" t="s">
        <v>3404</v>
      </c>
      <c r="N5664" t="b">
        <f>IF(ETMRouteStages[[#This Row],[RID]]=A5663,ETMRouteStages[[#This Row],[StageSequence]]=F5663+1,TRUE)</f>
        <v>1</v>
      </c>
    </row>
    <row r="5665" spans="1:14">
      <c r="A5665" t="s">
        <v>6669</v>
      </c>
      <c r="B5665" t="s">
        <v>1844</v>
      </c>
      <c r="C5665" t="s">
        <v>3805</v>
      </c>
      <c r="D5665" s="154">
        <v>82</v>
      </c>
      <c r="E5665" t="s">
        <v>1093</v>
      </c>
      <c r="F5665">
        <v>16</v>
      </c>
      <c r="G5665">
        <v>21</v>
      </c>
      <c r="H5665" t="s">
        <v>3404</v>
      </c>
      <c r="I5665" t="s">
        <v>3515</v>
      </c>
      <c r="K5665" t="s">
        <v>1094</v>
      </c>
      <c r="L5665" t="s">
        <v>1093</v>
      </c>
      <c r="M5665" t="s">
        <v>3404</v>
      </c>
      <c r="N5665" t="b">
        <f>IF(ETMRouteStages[[#This Row],[RID]]=A5664,ETMRouteStages[[#This Row],[StageSequence]]=F5664+1,TRUE)</f>
        <v>1</v>
      </c>
    </row>
    <row r="5666" spans="1:14">
      <c r="A5666" t="s">
        <v>6669</v>
      </c>
      <c r="B5666" t="s">
        <v>1844</v>
      </c>
      <c r="C5666" t="s">
        <v>3805</v>
      </c>
      <c r="D5666" s="154">
        <v>82</v>
      </c>
      <c r="E5666" t="s">
        <v>2765</v>
      </c>
      <c r="F5666">
        <v>17</v>
      </c>
      <c r="G5666">
        <v>24</v>
      </c>
      <c r="H5666" t="s">
        <v>3404</v>
      </c>
      <c r="I5666" t="s">
        <v>3515</v>
      </c>
      <c r="K5666" t="s">
        <v>2766</v>
      </c>
      <c r="L5666" t="s">
        <v>2765</v>
      </c>
      <c r="M5666" t="s">
        <v>3404</v>
      </c>
      <c r="N5666" t="b">
        <f>IF(ETMRouteStages[[#This Row],[RID]]=A5665,ETMRouteStages[[#This Row],[StageSequence]]=F5665+1,TRUE)</f>
        <v>1</v>
      </c>
    </row>
    <row r="5667" spans="1:14">
      <c r="A5667" t="s">
        <v>6669</v>
      </c>
      <c r="B5667" t="s">
        <v>1844</v>
      </c>
      <c r="C5667" t="s">
        <v>3805</v>
      </c>
      <c r="D5667" s="154">
        <v>82</v>
      </c>
      <c r="E5667" t="s">
        <v>2952</v>
      </c>
      <c r="F5667">
        <v>18</v>
      </c>
      <c r="G5667">
        <v>27</v>
      </c>
      <c r="H5667" t="s">
        <v>3404</v>
      </c>
      <c r="I5667" t="s">
        <v>3515</v>
      </c>
      <c r="K5667" t="s">
        <v>2953</v>
      </c>
      <c r="L5667" t="s">
        <v>2952</v>
      </c>
      <c r="M5667" t="s">
        <v>3404</v>
      </c>
      <c r="N5667" t="b">
        <f>IF(ETMRouteStages[[#This Row],[RID]]=A5666,ETMRouteStages[[#This Row],[StageSequence]]=F5666+1,TRUE)</f>
        <v>1</v>
      </c>
    </row>
    <row r="5668" spans="1:14">
      <c r="A5668" t="s">
        <v>6670</v>
      </c>
      <c r="B5668" t="s">
        <v>1844</v>
      </c>
      <c r="C5668" t="s">
        <v>3723</v>
      </c>
      <c r="D5668" s="154">
        <v>83</v>
      </c>
      <c r="E5668" t="s">
        <v>1843</v>
      </c>
      <c r="F5668">
        <v>1</v>
      </c>
      <c r="G5668">
        <v>0</v>
      </c>
      <c r="H5668" t="s">
        <v>3404</v>
      </c>
      <c r="I5668" t="s">
        <v>3515</v>
      </c>
      <c r="K5668" t="s">
        <v>1844</v>
      </c>
      <c r="L5668" t="s">
        <v>1843</v>
      </c>
      <c r="M5668" t="s">
        <v>3404</v>
      </c>
      <c r="N5668" t="b">
        <f>IF(ETMRouteStages[[#This Row],[RID]]=A5667,ETMRouteStages[[#This Row],[StageSequence]]=F5667+1,TRUE)</f>
        <v>1</v>
      </c>
    </row>
    <row r="5669" spans="1:14">
      <c r="A5669" t="s">
        <v>6670</v>
      </c>
      <c r="B5669" t="s">
        <v>1844</v>
      </c>
      <c r="C5669" t="s">
        <v>3723</v>
      </c>
      <c r="D5669" s="154">
        <v>83</v>
      </c>
      <c r="E5669" t="s">
        <v>1189</v>
      </c>
      <c r="F5669">
        <v>2</v>
      </c>
      <c r="G5669">
        <v>1</v>
      </c>
      <c r="H5669" t="s">
        <v>3404</v>
      </c>
      <c r="I5669" t="s">
        <v>3515</v>
      </c>
      <c r="K5669" t="s">
        <v>1190</v>
      </c>
      <c r="L5669" t="s">
        <v>1189</v>
      </c>
      <c r="M5669" t="s">
        <v>3404</v>
      </c>
      <c r="N5669" t="b">
        <f>IF(ETMRouteStages[[#This Row],[RID]]=A5668,ETMRouteStages[[#This Row],[StageSequence]]=F5668+1,TRUE)</f>
        <v>1</v>
      </c>
    </row>
    <row r="5670" spans="1:14">
      <c r="A5670" t="s">
        <v>6670</v>
      </c>
      <c r="B5670" t="s">
        <v>1844</v>
      </c>
      <c r="C5670" t="s">
        <v>3723</v>
      </c>
      <c r="D5670" s="154">
        <v>83</v>
      </c>
      <c r="E5670" t="s">
        <v>1847</v>
      </c>
      <c r="F5670">
        <v>3</v>
      </c>
      <c r="G5670">
        <v>2</v>
      </c>
      <c r="H5670" t="s">
        <v>3404</v>
      </c>
      <c r="I5670" t="s">
        <v>3515</v>
      </c>
      <c r="K5670" t="s">
        <v>1848</v>
      </c>
      <c r="L5670" t="s">
        <v>1847</v>
      </c>
      <c r="M5670" t="s">
        <v>3404</v>
      </c>
      <c r="N5670" t="b">
        <f>IF(ETMRouteStages[[#This Row],[RID]]=A5669,ETMRouteStages[[#This Row],[StageSequence]]=F5669+1,TRUE)</f>
        <v>1</v>
      </c>
    </row>
    <row r="5671" spans="1:14">
      <c r="A5671" t="s">
        <v>6670</v>
      </c>
      <c r="B5671" t="s">
        <v>1844</v>
      </c>
      <c r="C5671" t="s">
        <v>3723</v>
      </c>
      <c r="D5671" s="154">
        <v>83</v>
      </c>
      <c r="E5671" t="s">
        <v>544</v>
      </c>
      <c r="F5671">
        <v>4</v>
      </c>
      <c r="G5671">
        <v>3</v>
      </c>
      <c r="H5671" t="s">
        <v>3404</v>
      </c>
      <c r="I5671" t="s">
        <v>3515</v>
      </c>
      <c r="K5671" t="s">
        <v>545</v>
      </c>
      <c r="L5671" t="s">
        <v>544</v>
      </c>
      <c r="M5671" t="s">
        <v>3404</v>
      </c>
      <c r="N5671" t="b">
        <f>IF(ETMRouteStages[[#This Row],[RID]]=A5670,ETMRouteStages[[#This Row],[StageSequence]]=F5670+1,TRUE)</f>
        <v>1</v>
      </c>
    </row>
    <row r="5672" spans="1:14">
      <c r="A5672" t="s">
        <v>6670</v>
      </c>
      <c r="B5672" t="s">
        <v>1844</v>
      </c>
      <c r="C5672" t="s">
        <v>3723</v>
      </c>
      <c r="D5672" s="154">
        <v>83</v>
      </c>
      <c r="E5672" t="s">
        <v>2393</v>
      </c>
      <c r="F5672">
        <v>5</v>
      </c>
      <c r="G5672">
        <v>5</v>
      </c>
      <c r="H5672" t="s">
        <v>3404</v>
      </c>
      <c r="I5672" t="s">
        <v>3515</v>
      </c>
      <c r="K5672" t="s">
        <v>2394</v>
      </c>
      <c r="L5672" t="s">
        <v>2393</v>
      </c>
      <c r="M5672" t="s">
        <v>3404</v>
      </c>
      <c r="N5672" t="b">
        <f>IF(ETMRouteStages[[#This Row],[RID]]=A5671,ETMRouteStages[[#This Row],[StageSequence]]=F5671+1,TRUE)</f>
        <v>1</v>
      </c>
    </row>
    <row r="5673" spans="1:14">
      <c r="A5673" t="s">
        <v>6670</v>
      </c>
      <c r="B5673" t="s">
        <v>1844</v>
      </c>
      <c r="C5673" t="s">
        <v>3723</v>
      </c>
      <c r="D5673" s="154">
        <v>83</v>
      </c>
      <c r="E5673" t="s">
        <v>2392</v>
      </c>
      <c r="F5673">
        <v>6</v>
      </c>
      <c r="G5673">
        <v>6</v>
      </c>
      <c r="H5673" t="s">
        <v>3404</v>
      </c>
      <c r="I5673" t="s">
        <v>3515</v>
      </c>
      <c r="K5673" t="s">
        <v>2392</v>
      </c>
      <c r="L5673" t="s">
        <v>2392</v>
      </c>
      <c r="M5673" t="s">
        <v>3404</v>
      </c>
      <c r="N5673" t="b">
        <f>IF(ETMRouteStages[[#This Row],[RID]]=A5672,ETMRouteStages[[#This Row],[StageSequence]]=F5672+1,TRUE)</f>
        <v>1</v>
      </c>
    </row>
    <row r="5674" spans="1:14">
      <c r="A5674" t="s">
        <v>6670</v>
      </c>
      <c r="B5674" t="s">
        <v>1844</v>
      </c>
      <c r="C5674" t="s">
        <v>3723</v>
      </c>
      <c r="D5674" s="154">
        <v>83</v>
      </c>
      <c r="E5674" t="s">
        <v>2842</v>
      </c>
      <c r="F5674">
        <v>7</v>
      </c>
      <c r="G5674">
        <v>7</v>
      </c>
      <c r="H5674" t="s">
        <v>3404</v>
      </c>
      <c r="I5674" t="s">
        <v>3515</v>
      </c>
      <c r="K5674" t="s">
        <v>2843</v>
      </c>
      <c r="L5674" t="s">
        <v>2842</v>
      </c>
      <c r="M5674" t="s">
        <v>3404</v>
      </c>
      <c r="N5674" t="b">
        <f>IF(ETMRouteStages[[#This Row],[RID]]=A5673,ETMRouteStages[[#This Row],[StageSequence]]=F5673+1,TRUE)</f>
        <v>1</v>
      </c>
    </row>
    <row r="5675" spans="1:14">
      <c r="A5675" t="s">
        <v>6670</v>
      </c>
      <c r="B5675" t="s">
        <v>1844</v>
      </c>
      <c r="C5675" t="s">
        <v>3723</v>
      </c>
      <c r="D5675" s="154">
        <v>83</v>
      </c>
      <c r="E5675" t="s">
        <v>500</v>
      </c>
      <c r="F5675">
        <v>8</v>
      </c>
      <c r="G5675">
        <v>8</v>
      </c>
      <c r="H5675" t="s">
        <v>3404</v>
      </c>
      <c r="I5675" t="s">
        <v>3515</v>
      </c>
      <c r="K5675" t="s">
        <v>501</v>
      </c>
      <c r="L5675" t="s">
        <v>500</v>
      </c>
      <c r="M5675" t="s">
        <v>3404</v>
      </c>
      <c r="N5675" t="b">
        <f>IF(ETMRouteStages[[#This Row],[RID]]=A5674,ETMRouteStages[[#This Row],[StageSequence]]=F5674+1,TRUE)</f>
        <v>1</v>
      </c>
    </row>
    <row r="5676" spans="1:14">
      <c r="A5676" t="s">
        <v>6670</v>
      </c>
      <c r="B5676" t="s">
        <v>1844</v>
      </c>
      <c r="C5676" t="s">
        <v>3723</v>
      </c>
      <c r="D5676" s="154">
        <v>83</v>
      </c>
      <c r="E5676" t="s">
        <v>932</v>
      </c>
      <c r="F5676">
        <v>9</v>
      </c>
      <c r="G5676">
        <v>9</v>
      </c>
      <c r="H5676" t="s">
        <v>3404</v>
      </c>
      <c r="I5676" t="s">
        <v>3515</v>
      </c>
      <c r="K5676" t="s">
        <v>933</v>
      </c>
      <c r="L5676" t="s">
        <v>932</v>
      </c>
      <c r="M5676" t="s">
        <v>3404</v>
      </c>
      <c r="N5676" t="b">
        <f>IF(ETMRouteStages[[#This Row],[RID]]=A5675,ETMRouteStages[[#This Row],[StageSequence]]=F5675+1,TRUE)</f>
        <v>1</v>
      </c>
    </row>
    <row r="5677" spans="1:14">
      <c r="A5677" t="s">
        <v>6670</v>
      </c>
      <c r="B5677" t="s">
        <v>1844</v>
      </c>
      <c r="C5677" t="s">
        <v>3723</v>
      </c>
      <c r="D5677" s="154">
        <v>83</v>
      </c>
      <c r="E5677" t="s">
        <v>782</v>
      </c>
      <c r="F5677">
        <v>10</v>
      </c>
      <c r="G5677">
        <v>10</v>
      </c>
      <c r="H5677" t="s">
        <v>3404</v>
      </c>
      <c r="I5677" t="s">
        <v>3515</v>
      </c>
      <c r="K5677" t="s">
        <v>783</v>
      </c>
      <c r="L5677" t="s">
        <v>782</v>
      </c>
      <c r="M5677" t="s">
        <v>3404</v>
      </c>
      <c r="N5677" t="b">
        <f>IF(ETMRouteStages[[#This Row],[RID]]=A5676,ETMRouteStages[[#This Row],[StageSequence]]=F5676+1,TRUE)</f>
        <v>1</v>
      </c>
    </row>
    <row r="5678" spans="1:14">
      <c r="A5678" t="s">
        <v>6670</v>
      </c>
      <c r="B5678" t="s">
        <v>1844</v>
      </c>
      <c r="C5678" t="s">
        <v>3723</v>
      </c>
      <c r="D5678" s="154">
        <v>83</v>
      </c>
      <c r="E5678" t="s">
        <v>2503</v>
      </c>
      <c r="F5678">
        <v>11</v>
      </c>
      <c r="G5678">
        <v>12</v>
      </c>
      <c r="H5678" t="s">
        <v>3404</v>
      </c>
      <c r="I5678" t="s">
        <v>3515</v>
      </c>
      <c r="K5678" t="s">
        <v>2504</v>
      </c>
      <c r="L5678" t="s">
        <v>2503</v>
      </c>
      <c r="M5678" t="s">
        <v>3404</v>
      </c>
      <c r="N5678" t="b">
        <f>IF(ETMRouteStages[[#This Row],[RID]]=A5677,ETMRouteStages[[#This Row],[StageSequence]]=F5677+1,TRUE)</f>
        <v>1</v>
      </c>
    </row>
    <row r="5679" spans="1:14">
      <c r="A5679" t="s">
        <v>6670</v>
      </c>
      <c r="B5679" t="s">
        <v>1844</v>
      </c>
      <c r="C5679" t="s">
        <v>3723</v>
      </c>
      <c r="D5679" s="154">
        <v>83</v>
      </c>
      <c r="E5679" t="s">
        <v>784</v>
      </c>
      <c r="F5679">
        <v>12</v>
      </c>
      <c r="G5679">
        <v>13</v>
      </c>
      <c r="H5679" t="s">
        <v>3404</v>
      </c>
      <c r="I5679" t="s">
        <v>3515</v>
      </c>
      <c r="K5679" t="s">
        <v>785</v>
      </c>
      <c r="L5679" t="s">
        <v>784</v>
      </c>
      <c r="M5679" t="s">
        <v>3404</v>
      </c>
      <c r="N5679" t="b">
        <f>IF(ETMRouteStages[[#This Row],[RID]]=A5678,ETMRouteStages[[#This Row],[StageSequence]]=F5678+1,TRUE)</f>
        <v>1</v>
      </c>
    </row>
    <row r="5680" spans="1:14">
      <c r="A5680" t="s">
        <v>6670</v>
      </c>
      <c r="B5680" t="s">
        <v>1844</v>
      </c>
      <c r="C5680" t="s">
        <v>3723</v>
      </c>
      <c r="D5680" s="154">
        <v>83</v>
      </c>
      <c r="E5680" t="s">
        <v>2890</v>
      </c>
      <c r="F5680">
        <v>13</v>
      </c>
      <c r="G5680">
        <v>14</v>
      </c>
      <c r="H5680" t="s">
        <v>3404</v>
      </c>
      <c r="I5680" t="s">
        <v>3515</v>
      </c>
      <c r="K5680" t="s">
        <v>2891</v>
      </c>
      <c r="L5680" t="s">
        <v>2890</v>
      </c>
      <c r="M5680" t="s">
        <v>3404</v>
      </c>
      <c r="N5680" t="b">
        <f>IF(ETMRouteStages[[#This Row],[RID]]=A5679,ETMRouteStages[[#This Row],[StageSequence]]=F5679+1,TRUE)</f>
        <v>1</v>
      </c>
    </row>
    <row r="5681" spans="1:14">
      <c r="A5681" t="s">
        <v>6670</v>
      </c>
      <c r="B5681" t="s">
        <v>1844</v>
      </c>
      <c r="C5681" t="s">
        <v>3723</v>
      </c>
      <c r="D5681" s="154">
        <v>83</v>
      </c>
      <c r="E5681" t="s">
        <v>1113</v>
      </c>
      <c r="F5681">
        <v>14</v>
      </c>
      <c r="G5681">
        <v>16</v>
      </c>
      <c r="H5681" t="s">
        <v>3404</v>
      </c>
      <c r="I5681" t="s">
        <v>3515</v>
      </c>
      <c r="K5681" t="s">
        <v>1114</v>
      </c>
      <c r="L5681" t="s">
        <v>1113</v>
      </c>
      <c r="M5681" t="s">
        <v>3404</v>
      </c>
      <c r="N5681" t="b">
        <f>IF(ETMRouteStages[[#This Row],[RID]]=A5680,ETMRouteStages[[#This Row],[StageSequence]]=F5680+1,TRUE)</f>
        <v>1</v>
      </c>
    </row>
    <row r="5682" spans="1:14">
      <c r="A5682" t="s">
        <v>6670</v>
      </c>
      <c r="B5682" t="s">
        <v>1844</v>
      </c>
      <c r="C5682" t="s">
        <v>3723</v>
      </c>
      <c r="D5682" s="154">
        <v>83</v>
      </c>
      <c r="E5682" t="s">
        <v>2328</v>
      </c>
      <c r="F5682">
        <v>15</v>
      </c>
      <c r="G5682">
        <v>18</v>
      </c>
      <c r="H5682" t="s">
        <v>3500</v>
      </c>
      <c r="I5682" t="s">
        <v>3515</v>
      </c>
      <c r="K5682" t="s">
        <v>2329</v>
      </c>
      <c r="L5682" t="s">
        <v>2328</v>
      </c>
      <c r="M5682" t="s">
        <v>3500</v>
      </c>
      <c r="N5682" t="b">
        <f>IF(ETMRouteStages[[#This Row],[RID]]=A5681,ETMRouteStages[[#This Row],[StageSequence]]=F5681+1,TRUE)</f>
        <v>1</v>
      </c>
    </row>
    <row r="5683" spans="1:14">
      <c r="A5683" t="s">
        <v>6670</v>
      </c>
      <c r="B5683" t="s">
        <v>1844</v>
      </c>
      <c r="C5683" t="s">
        <v>3723</v>
      </c>
      <c r="D5683" s="154">
        <v>83</v>
      </c>
      <c r="E5683" t="s">
        <v>2940</v>
      </c>
      <c r="F5683">
        <v>16</v>
      </c>
      <c r="G5683">
        <v>19</v>
      </c>
      <c r="H5683" t="s">
        <v>3404</v>
      </c>
      <c r="I5683" t="s">
        <v>3515</v>
      </c>
      <c r="K5683" t="s">
        <v>2941</v>
      </c>
      <c r="L5683" t="s">
        <v>2940</v>
      </c>
      <c r="M5683" t="s">
        <v>3404</v>
      </c>
      <c r="N5683" t="b">
        <f>IF(ETMRouteStages[[#This Row],[RID]]=A5682,ETMRouteStages[[#This Row],[StageSequence]]=F5682+1,TRUE)</f>
        <v>1</v>
      </c>
    </row>
    <row r="5684" spans="1:14">
      <c r="A5684" t="s">
        <v>6670</v>
      </c>
      <c r="B5684" t="s">
        <v>1844</v>
      </c>
      <c r="C5684" t="s">
        <v>3723</v>
      </c>
      <c r="D5684" s="154">
        <v>83</v>
      </c>
      <c r="E5684" t="s">
        <v>1005</v>
      </c>
      <c r="F5684">
        <v>17</v>
      </c>
      <c r="G5684">
        <v>21</v>
      </c>
      <c r="H5684" t="s">
        <v>3404</v>
      </c>
      <c r="I5684" t="s">
        <v>3515</v>
      </c>
      <c r="K5684" t="s">
        <v>1006</v>
      </c>
      <c r="L5684" t="s">
        <v>1005</v>
      </c>
      <c r="M5684" t="s">
        <v>3404</v>
      </c>
      <c r="N5684" t="b">
        <f>IF(ETMRouteStages[[#This Row],[RID]]=A5683,ETMRouteStages[[#This Row],[StageSequence]]=F5683+1,TRUE)</f>
        <v>1</v>
      </c>
    </row>
    <row r="5685" spans="1:14">
      <c r="A5685" t="s">
        <v>6670</v>
      </c>
      <c r="B5685" t="s">
        <v>1844</v>
      </c>
      <c r="C5685" t="s">
        <v>3723</v>
      </c>
      <c r="D5685" s="154">
        <v>83</v>
      </c>
      <c r="E5685" t="s">
        <v>1607</v>
      </c>
      <c r="F5685">
        <v>18</v>
      </c>
      <c r="G5685">
        <v>22</v>
      </c>
      <c r="H5685" t="s">
        <v>3404</v>
      </c>
      <c r="I5685" t="s">
        <v>3515</v>
      </c>
      <c r="K5685" t="s">
        <v>1608</v>
      </c>
      <c r="L5685" t="s">
        <v>1607</v>
      </c>
      <c r="M5685" t="s">
        <v>3404</v>
      </c>
      <c r="N5685" t="b">
        <f>IF(ETMRouteStages[[#This Row],[RID]]=A5684,ETMRouteStages[[#This Row],[StageSequence]]=F5684+1,TRUE)</f>
        <v>1</v>
      </c>
    </row>
    <row r="5686" spans="1:14">
      <c r="A5686" t="s">
        <v>6670</v>
      </c>
      <c r="B5686" t="s">
        <v>1844</v>
      </c>
      <c r="C5686" t="s">
        <v>3723</v>
      </c>
      <c r="D5686" s="154">
        <v>83</v>
      </c>
      <c r="E5686" t="s">
        <v>928</v>
      </c>
      <c r="F5686">
        <v>19</v>
      </c>
      <c r="G5686">
        <v>23</v>
      </c>
      <c r="H5686" t="s">
        <v>3404</v>
      </c>
      <c r="I5686" t="s">
        <v>3515</v>
      </c>
      <c r="K5686" t="s">
        <v>929</v>
      </c>
      <c r="L5686" t="s">
        <v>928</v>
      </c>
      <c r="M5686" t="s">
        <v>3404</v>
      </c>
      <c r="N5686" t="b">
        <f>IF(ETMRouteStages[[#This Row],[RID]]=A5685,ETMRouteStages[[#This Row],[StageSequence]]=F5685+1,TRUE)</f>
        <v>1</v>
      </c>
    </row>
    <row r="5687" spans="1:14">
      <c r="A5687" t="s">
        <v>6670</v>
      </c>
      <c r="B5687" t="s">
        <v>1844</v>
      </c>
      <c r="C5687" t="s">
        <v>3723</v>
      </c>
      <c r="D5687" s="154">
        <v>83</v>
      </c>
      <c r="E5687" t="s">
        <v>1395</v>
      </c>
      <c r="F5687">
        <v>20</v>
      </c>
      <c r="G5687">
        <v>25</v>
      </c>
      <c r="H5687" t="s">
        <v>3404</v>
      </c>
      <c r="I5687" t="s">
        <v>3515</v>
      </c>
      <c r="K5687" t="s">
        <v>1396</v>
      </c>
      <c r="L5687" t="s">
        <v>1395</v>
      </c>
      <c r="M5687" t="s">
        <v>3404</v>
      </c>
      <c r="N5687" t="b">
        <f>IF(ETMRouteStages[[#This Row],[RID]]=A5686,ETMRouteStages[[#This Row],[StageSequence]]=F5686+1,TRUE)</f>
        <v>1</v>
      </c>
    </row>
    <row r="5688" spans="1:14">
      <c r="A5688" t="s">
        <v>6670</v>
      </c>
      <c r="B5688" t="s">
        <v>1844</v>
      </c>
      <c r="C5688" t="s">
        <v>3723</v>
      </c>
      <c r="D5688" s="154">
        <v>83</v>
      </c>
      <c r="E5688" t="s">
        <v>2089</v>
      </c>
      <c r="F5688">
        <v>21</v>
      </c>
      <c r="G5688">
        <v>26</v>
      </c>
      <c r="H5688" t="s">
        <v>3404</v>
      </c>
      <c r="I5688" t="s">
        <v>3515</v>
      </c>
      <c r="K5688" t="s">
        <v>2090</v>
      </c>
      <c r="L5688" t="s">
        <v>2089</v>
      </c>
      <c r="M5688" t="s">
        <v>3404</v>
      </c>
      <c r="N5688" t="b">
        <f>IF(ETMRouteStages[[#This Row],[RID]]=A5687,ETMRouteStages[[#This Row],[StageSequence]]=F5687+1,TRUE)</f>
        <v>1</v>
      </c>
    </row>
    <row r="5689" spans="1:14">
      <c r="A5689" t="s">
        <v>6670</v>
      </c>
      <c r="B5689" t="s">
        <v>1844</v>
      </c>
      <c r="C5689" t="s">
        <v>3723</v>
      </c>
      <c r="D5689" s="154">
        <v>83</v>
      </c>
      <c r="E5689" t="s">
        <v>1974</v>
      </c>
      <c r="F5689">
        <v>22</v>
      </c>
      <c r="G5689">
        <v>27</v>
      </c>
      <c r="H5689" t="s">
        <v>3404</v>
      </c>
      <c r="I5689" t="s">
        <v>3515</v>
      </c>
      <c r="K5689" t="s">
        <v>1974</v>
      </c>
      <c r="L5689" t="s">
        <v>1974</v>
      </c>
      <c r="M5689" t="s">
        <v>3404</v>
      </c>
      <c r="N5689" t="b">
        <f>IF(ETMRouteStages[[#This Row],[RID]]=A5688,ETMRouteStages[[#This Row],[StageSequence]]=F5688+1,TRUE)</f>
        <v>1</v>
      </c>
    </row>
    <row r="5690" spans="1:14">
      <c r="A5690" t="s">
        <v>6670</v>
      </c>
      <c r="B5690" t="s">
        <v>1844</v>
      </c>
      <c r="C5690" t="s">
        <v>3723</v>
      </c>
      <c r="D5690" s="154">
        <v>83</v>
      </c>
      <c r="E5690" t="s">
        <v>2952</v>
      </c>
      <c r="F5690">
        <v>23</v>
      </c>
      <c r="G5690">
        <v>28</v>
      </c>
      <c r="H5690" t="s">
        <v>3404</v>
      </c>
      <c r="I5690" t="s">
        <v>3515</v>
      </c>
      <c r="K5690" t="s">
        <v>2953</v>
      </c>
      <c r="L5690" t="s">
        <v>2952</v>
      </c>
      <c r="M5690" t="s">
        <v>3404</v>
      </c>
      <c r="N5690" t="b">
        <f>IF(ETMRouteStages[[#This Row],[RID]]=A5689,ETMRouteStages[[#This Row],[StageSequence]]=F5689+1,TRUE)</f>
        <v>1</v>
      </c>
    </row>
    <row r="5691" spans="1:14">
      <c r="A5691" t="s">
        <v>6670</v>
      </c>
      <c r="B5691" t="s">
        <v>1844</v>
      </c>
      <c r="C5691" t="s">
        <v>3723</v>
      </c>
      <c r="D5691" s="154">
        <v>83</v>
      </c>
      <c r="E5691" t="s">
        <v>2765</v>
      </c>
      <c r="F5691">
        <v>24</v>
      </c>
      <c r="G5691">
        <v>31</v>
      </c>
      <c r="H5691" t="s">
        <v>3404</v>
      </c>
      <c r="I5691" t="s">
        <v>3515</v>
      </c>
      <c r="K5691" t="s">
        <v>2766</v>
      </c>
      <c r="L5691" t="s">
        <v>2765</v>
      </c>
      <c r="M5691" t="s">
        <v>3404</v>
      </c>
      <c r="N5691" t="b">
        <f>IF(ETMRouteStages[[#This Row],[RID]]=A5690,ETMRouteStages[[#This Row],[StageSequence]]=F5690+1,TRUE)</f>
        <v>1</v>
      </c>
    </row>
    <row r="5692" spans="1:14">
      <c r="A5692" t="s">
        <v>6670</v>
      </c>
      <c r="B5692" t="s">
        <v>1844</v>
      </c>
      <c r="C5692" t="s">
        <v>3723</v>
      </c>
      <c r="D5692" s="154">
        <v>83</v>
      </c>
      <c r="E5692" t="s">
        <v>1093</v>
      </c>
      <c r="F5692">
        <v>25</v>
      </c>
      <c r="G5692">
        <v>34</v>
      </c>
      <c r="H5692" t="s">
        <v>3404</v>
      </c>
      <c r="I5692" t="s">
        <v>3515</v>
      </c>
      <c r="K5692" t="s">
        <v>1094</v>
      </c>
      <c r="L5692" t="s">
        <v>1093</v>
      </c>
      <c r="M5692" t="s">
        <v>3404</v>
      </c>
      <c r="N5692" t="b">
        <f>IF(ETMRouteStages[[#This Row],[RID]]=A5691,ETMRouteStages[[#This Row],[StageSequence]]=F5691+1,TRUE)</f>
        <v>1</v>
      </c>
    </row>
    <row r="5693" spans="1:14">
      <c r="A5693" t="s">
        <v>6670</v>
      </c>
      <c r="B5693" t="s">
        <v>1844</v>
      </c>
      <c r="C5693" t="s">
        <v>3723</v>
      </c>
      <c r="D5693" s="154">
        <v>83</v>
      </c>
      <c r="E5693" t="s">
        <v>1079</v>
      </c>
      <c r="F5693">
        <v>26</v>
      </c>
      <c r="G5693">
        <v>36</v>
      </c>
      <c r="H5693" t="s">
        <v>3404</v>
      </c>
      <c r="I5693" t="s">
        <v>3515</v>
      </c>
      <c r="K5693" t="s">
        <v>1080</v>
      </c>
      <c r="L5693" t="s">
        <v>1079</v>
      </c>
      <c r="M5693" t="s">
        <v>3404</v>
      </c>
      <c r="N5693" t="b">
        <f>IF(ETMRouteStages[[#This Row],[RID]]=A5692,ETMRouteStages[[#This Row],[StageSequence]]=F5692+1,TRUE)</f>
        <v>1</v>
      </c>
    </row>
    <row r="5694" spans="1:14">
      <c r="A5694" t="s">
        <v>6670</v>
      </c>
      <c r="B5694" t="s">
        <v>1844</v>
      </c>
      <c r="C5694" t="s">
        <v>3723</v>
      </c>
      <c r="D5694" s="154">
        <v>83</v>
      </c>
      <c r="E5694" t="s">
        <v>2769</v>
      </c>
      <c r="F5694">
        <v>27</v>
      </c>
      <c r="G5694">
        <v>38</v>
      </c>
      <c r="H5694" t="s">
        <v>3404</v>
      </c>
      <c r="I5694" t="s">
        <v>3515</v>
      </c>
      <c r="K5694" t="s">
        <v>2770</v>
      </c>
      <c r="L5694" t="s">
        <v>2769</v>
      </c>
      <c r="M5694" t="s">
        <v>3404</v>
      </c>
      <c r="N5694" t="b">
        <f>IF(ETMRouteStages[[#This Row],[RID]]=A5693,ETMRouteStages[[#This Row],[StageSequence]]=F5693+1,TRUE)</f>
        <v>1</v>
      </c>
    </row>
    <row r="5695" spans="1:14">
      <c r="A5695" t="s">
        <v>6670</v>
      </c>
      <c r="B5695" t="s">
        <v>1844</v>
      </c>
      <c r="C5695" t="s">
        <v>3723</v>
      </c>
      <c r="D5695" s="154">
        <v>83</v>
      </c>
      <c r="E5695" t="s">
        <v>1109</v>
      </c>
      <c r="F5695">
        <v>28</v>
      </c>
      <c r="G5695">
        <v>40</v>
      </c>
      <c r="H5695" t="s">
        <v>3404</v>
      </c>
      <c r="I5695" t="s">
        <v>3515</v>
      </c>
      <c r="K5695" t="s">
        <v>1110</v>
      </c>
      <c r="L5695" t="s">
        <v>1109</v>
      </c>
      <c r="M5695" t="s">
        <v>3404</v>
      </c>
      <c r="N5695" t="b">
        <f>IF(ETMRouteStages[[#This Row],[RID]]=A5694,ETMRouteStages[[#This Row],[StageSequence]]=F5694+1,TRUE)</f>
        <v>1</v>
      </c>
    </row>
    <row r="5696" spans="1:14">
      <c r="A5696" t="s">
        <v>6670</v>
      </c>
      <c r="B5696" t="s">
        <v>1844</v>
      </c>
      <c r="C5696" t="s">
        <v>3723</v>
      </c>
      <c r="D5696" s="154">
        <v>83</v>
      </c>
      <c r="E5696" t="s">
        <v>1940</v>
      </c>
      <c r="F5696">
        <v>29</v>
      </c>
      <c r="G5696">
        <v>46</v>
      </c>
      <c r="H5696" t="s">
        <v>3404</v>
      </c>
      <c r="I5696" t="s">
        <v>3515</v>
      </c>
      <c r="K5696" t="s">
        <v>1941</v>
      </c>
      <c r="L5696" t="s">
        <v>1940</v>
      </c>
      <c r="M5696" t="s">
        <v>3404</v>
      </c>
      <c r="N5696" t="b">
        <f>IF(ETMRouteStages[[#This Row],[RID]]=A5695,ETMRouteStages[[#This Row],[StageSequence]]=F5695+1,TRUE)</f>
        <v>1</v>
      </c>
    </row>
    <row r="5697" spans="1:14">
      <c r="A5697" t="s">
        <v>6671</v>
      </c>
      <c r="B5697" t="s">
        <v>1844</v>
      </c>
      <c r="C5697" t="s">
        <v>3812</v>
      </c>
      <c r="D5697" s="154">
        <v>84</v>
      </c>
      <c r="E5697" t="s">
        <v>1843</v>
      </c>
      <c r="F5697">
        <v>1</v>
      </c>
      <c r="G5697">
        <v>0</v>
      </c>
      <c r="H5697" t="s">
        <v>3404</v>
      </c>
      <c r="I5697" t="s">
        <v>3515</v>
      </c>
      <c r="K5697" t="s">
        <v>1844</v>
      </c>
      <c r="L5697" t="s">
        <v>1843</v>
      </c>
      <c r="M5697" t="s">
        <v>3404</v>
      </c>
      <c r="N5697" t="b">
        <f>IF(ETMRouteStages[[#This Row],[RID]]=A5696,ETMRouteStages[[#This Row],[StageSequence]]=F5696+1,TRUE)</f>
        <v>1</v>
      </c>
    </row>
    <row r="5698" spans="1:14">
      <c r="A5698" t="s">
        <v>6671</v>
      </c>
      <c r="B5698" t="s">
        <v>1844</v>
      </c>
      <c r="C5698" t="s">
        <v>3812</v>
      </c>
      <c r="D5698" s="154">
        <v>84</v>
      </c>
      <c r="E5698" t="s">
        <v>1189</v>
      </c>
      <c r="F5698">
        <v>2</v>
      </c>
      <c r="G5698">
        <v>1</v>
      </c>
      <c r="H5698" t="s">
        <v>3404</v>
      </c>
      <c r="I5698" t="s">
        <v>3515</v>
      </c>
      <c r="K5698" t="s">
        <v>1190</v>
      </c>
      <c r="L5698" t="s">
        <v>1189</v>
      </c>
      <c r="M5698" t="s">
        <v>3404</v>
      </c>
      <c r="N5698" t="b">
        <f>IF(ETMRouteStages[[#This Row],[RID]]=A5697,ETMRouteStages[[#This Row],[StageSequence]]=F5697+1,TRUE)</f>
        <v>1</v>
      </c>
    </row>
    <row r="5699" spans="1:14">
      <c r="A5699" t="s">
        <v>6671</v>
      </c>
      <c r="B5699" t="s">
        <v>1844</v>
      </c>
      <c r="C5699" t="s">
        <v>3812</v>
      </c>
      <c r="D5699" s="154">
        <v>84</v>
      </c>
      <c r="E5699" t="s">
        <v>1847</v>
      </c>
      <c r="F5699">
        <v>3</v>
      </c>
      <c r="G5699">
        <v>2</v>
      </c>
      <c r="H5699" t="s">
        <v>3404</v>
      </c>
      <c r="I5699" t="s">
        <v>3515</v>
      </c>
      <c r="K5699" t="s">
        <v>1848</v>
      </c>
      <c r="L5699" t="s">
        <v>1847</v>
      </c>
      <c r="M5699" t="s">
        <v>3404</v>
      </c>
      <c r="N5699" t="b">
        <f>IF(ETMRouteStages[[#This Row],[RID]]=A5698,ETMRouteStages[[#This Row],[StageSequence]]=F5698+1,TRUE)</f>
        <v>1</v>
      </c>
    </row>
    <row r="5700" spans="1:14">
      <c r="A5700" t="s">
        <v>6671</v>
      </c>
      <c r="B5700" t="s">
        <v>1844</v>
      </c>
      <c r="C5700" t="s">
        <v>3812</v>
      </c>
      <c r="D5700" s="154">
        <v>84</v>
      </c>
      <c r="E5700" t="s">
        <v>544</v>
      </c>
      <c r="F5700">
        <v>4</v>
      </c>
      <c r="G5700">
        <v>3</v>
      </c>
      <c r="H5700" t="s">
        <v>3404</v>
      </c>
      <c r="I5700" t="s">
        <v>3515</v>
      </c>
      <c r="K5700" t="s">
        <v>545</v>
      </c>
      <c r="L5700" t="s">
        <v>544</v>
      </c>
      <c r="M5700" t="s">
        <v>3404</v>
      </c>
      <c r="N5700" t="b">
        <f>IF(ETMRouteStages[[#This Row],[RID]]=A5699,ETMRouteStages[[#This Row],[StageSequence]]=F5699+1,TRUE)</f>
        <v>1</v>
      </c>
    </row>
    <row r="5701" spans="1:14">
      <c r="A5701" t="s">
        <v>6671</v>
      </c>
      <c r="B5701" t="s">
        <v>1844</v>
      </c>
      <c r="C5701" t="s">
        <v>3812</v>
      </c>
      <c r="D5701" s="154">
        <v>84</v>
      </c>
      <c r="E5701" t="s">
        <v>2393</v>
      </c>
      <c r="F5701">
        <v>5</v>
      </c>
      <c r="G5701">
        <v>5</v>
      </c>
      <c r="H5701" t="s">
        <v>3404</v>
      </c>
      <c r="I5701" t="s">
        <v>3515</v>
      </c>
      <c r="K5701" t="s">
        <v>2394</v>
      </c>
      <c r="L5701" t="s">
        <v>2393</v>
      </c>
      <c r="M5701" t="s">
        <v>3404</v>
      </c>
      <c r="N5701" t="b">
        <f>IF(ETMRouteStages[[#This Row],[RID]]=A5700,ETMRouteStages[[#This Row],[StageSequence]]=F5700+1,TRUE)</f>
        <v>1</v>
      </c>
    </row>
    <row r="5702" spans="1:14">
      <c r="A5702" t="s">
        <v>6671</v>
      </c>
      <c r="B5702" t="s">
        <v>1844</v>
      </c>
      <c r="C5702" t="s">
        <v>3812</v>
      </c>
      <c r="D5702" s="154">
        <v>84</v>
      </c>
      <c r="E5702" t="s">
        <v>2392</v>
      </c>
      <c r="F5702">
        <v>6</v>
      </c>
      <c r="G5702">
        <v>6</v>
      </c>
      <c r="H5702" t="s">
        <v>3404</v>
      </c>
      <c r="I5702" t="s">
        <v>3515</v>
      </c>
      <c r="K5702" t="s">
        <v>2392</v>
      </c>
      <c r="L5702" t="s">
        <v>2392</v>
      </c>
      <c r="M5702" t="s">
        <v>3404</v>
      </c>
      <c r="N5702" t="b">
        <f>IF(ETMRouteStages[[#This Row],[RID]]=A5701,ETMRouteStages[[#This Row],[StageSequence]]=F5701+1,TRUE)</f>
        <v>1</v>
      </c>
    </row>
    <row r="5703" spans="1:14">
      <c r="A5703" t="s">
        <v>6671</v>
      </c>
      <c r="B5703" t="s">
        <v>1844</v>
      </c>
      <c r="C5703" t="s">
        <v>3812</v>
      </c>
      <c r="D5703" s="154">
        <v>84</v>
      </c>
      <c r="E5703" t="s">
        <v>2842</v>
      </c>
      <c r="F5703">
        <v>7</v>
      </c>
      <c r="G5703">
        <v>7</v>
      </c>
      <c r="H5703" t="s">
        <v>3404</v>
      </c>
      <c r="I5703" t="s">
        <v>3515</v>
      </c>
      <c r="K5703" t="s">
        <v>2843</v>
      </c>
      <c r="L5703" t="s">
        <v>2842</v>
      </c>
      <c r="M5703" t="s">
        <v>3404</v>
      </c>
      <c r="N5703" t="b">
        <f>IF(ETMRouteStages[[#This Row],[RID]]=A5702,ETMRouteStages[[#This Row],[StageSequence]]=F5702+1,TRUE)</f>
        <v>1</v>
      </c>
    </row>
    <row r="5704" spans="1:14">
      <c r="A5704" t="s">
        <v>6671</v>
      </c>
      <c r="B5704" t="s">
        <v>1844</v>
      </c>
      <c r="C5704" t="s">
        <v>3812</v>
      </c>
      <c r="D5704" s="154">
        <v>84</v>
      </c>
      <c r="E5704" t="s">
        <v>500</v>
      </c>
      <c r="F5704">
        <v>8</v>
      </c>
      <c r="G5704">
        <v>8</v>
      </c>
      <c r="H5704" t="s">
        <v>3404</v>
      </c>
      <c r="I5704" t="s">
        <v>3515</v>
      </c>
      <c r="K5704" t="s">
        <v>501</v>
      </c>
      <c r="L5704" t="s">
        <v>500</v>
      </c>
      <c r="M5704" t="s">
        <v>3404</v>
      </c>
      <c r="N5704" t="b">
        <f>IF(ETMRouteStages[[#This Row],[RID]]=A5703,ETMRouteStages[[#This Row],[StageSequence]]=F5703+1,TRUE)</f>
        <v>1</v>
      </c>
    </row>
    <row r="5705" spans="1:14">
      <c r="A5705" t="s">
        <v>6671</v>
      </c>
      <c r="B5705" t="s">
        <v>1844</v>
      </c>
      <c r="C5705" t="s">
        <v>3812</v>
      </c>
      <c r="D5705" s="154">
        <v>84</v>
      </c>
      <c r="E5705" t="s">
        <v>932</v>
      </c>
      <c r="F5705">
        <v>9</v>
      </c>
      <c r="G5705">
        <v>9</v>
      </c>
      <c r="H5705" t="s">
        <v>3404</v>
      </c>
      <c r="I5705" t="s">
        <v>3515</v>
      </c>
      <c r="K5705" t="s">
        <v>933</v>
      </c>
      <c r="L5705" t="s">
        <v>932</v>
      </c>
      <c r="M5705" t="s">
        <v>3404</v>
      </c>
      <c r="N5705" t="b">
        <f>IF(ETMRouteStages[[#This Row],[RID]]=A5704,ETMRouteStages[[#This Row],[StageSequence]]=F5704+1,TRUE)</f>
        <v>1</v>
      </c>
    </row>
    <row r="5706" spans="1:14">
      <c r="A5706" t="s">
        <v>6671</v>
      </c>
      <c r="B5706" t="s">
        <v>1844</v>
      </c>
      <c r="C5706" t="s">
        <v>3812</v>
      </c>
      <c r="D5706" s="154">
        <v>84</v>
      </c>
      <c r="E5706" t="s">
        <v>782</v>
      </c>
      <c r="F5706">
        <v>10</v>
      </c>
      <c r="G5706">
        <v>10</v>
      </c>
      <c r="H5706" t="s">
        <v>3404</v>
      </c>
      <c r="I5706" t="s">
        <v>3515</v>
      </c>
      <c r="K5706" t="s">
        <v>783</v>
      </c>
      <c r="L5706" t="s">
        <v>782</v>
      </c>
      <c r="M5706" t="s">
        <v>3404</v>
      </c>
      <c r="N5706" t="b">
        <f>IF(ETMRouteStages[[#This Row],[RID]]=A5705,ETMRouteStages[[#This Row],[StageSequence]]=F5705+1,TRUE)</f>
        <v>1</v>
      </c>
    </row>
    <row r="5707" spans="1:14">
      <c r="A5707" t="s">
        <v>6671</v>
      </c>
      <c r="B5707" t="s">
        <v>1844</v>
      </c>
      <c r="C5707" t="s">
        <v>3812</v>
      </c>
      <c r="D5707" s="154">
        <v>84</v>
      </c>
      <c r="E5707" t="s">
        <v>2503</v>
      </c>
      <c r="F5707">
        <v>11</v>
      </c>
      <c r="G5707">
        <v>12</v>
      </c>
      <c r="H5707" t="s">
        <v>3404</v>
      </c>
      <c r="I5707" t="s">
        <v>3515</v>
      </c>
      <c r="K5707" t="s">
        <v>2504</v>
      </c>
      <c r="L5707" t="s">
        <v>2503</v>
      </c>
      <c r="M5707" t="s">
        <v>3404</v>
      </c>
      <c r="N5707" t="b">
        <f>IF(ETMRouteStages[[#This Row],[RID]]=A5706,ETMRouteStages[[#This Row],[StageSequence]]=F5706+1,TRUE)</f>
        <v>1</v>
      </c>
    </row>
    <row r="5708" spans="1:14">
      <c r="A5708" t="s">
        <v>6671</v>
      </c>
      <c r="B5708" t="s">
        <v>1844</v>
      </c>
      <c r="C5708" t="s">
        <v>3812</v>
      </c>
      <c r="D5708" s="154">
        <v>84</v>
      </c>
      <c r="E5708" t="s">
        <v>784</v>
      </c>
      <c r="F5708">
        <v>12</v>
      </c>
      <c r="G5708">
        <v>13</v>
      </c>
      <c r="H5708" t="s">
        <v>3404</v>
      </c>
      <c r="I5708" t="s">
        <v>3515</v>
      </c>
      <c r="K5708" t="s">
        <v>785</v>
      </c>
      <c r="L5708" t="s">
        <v>784</v>
      </c>
      <c r="M5708" t="s">
        <v>3404</v>
      </c>
      <c r="N5708" t="b">
        <f>IF(ETMRouteStages[[#This Row],[RID]]=A5707,ETMRouteStages[[#This Row],[StageSequence]]=F5707+1,TRUE)</f>
        <v>1</v>
      </c>
    </row>
    <row r="5709" spans="1:14">
      <c r="A5709" t="s">
        <v>6671</v>
      </c>
      <c r="B5709" t="s">
        <v>1844</v>
      </c>
      <c r="C5709" t="s">
        <v>3812</v>
      </c>
      <c r="D5709" s="154">
        <v>84</v>
      </c>
      <c r="E5709" t="s">
        <v>2890</v>
      </c>
      <c r="F5709">
        <v>13</v>
      </c>
      <c r="G5709">
        <v>14</v>
      </c>
      <c r="H5709" t="s">
        <v>3404</v>
      </c>
      <c r="I5709" t="s">
        <v>3515</v>
      </c>
      <c r="K5709" t="s">
        <v>2891</v>
      </c>
      <c r="L5709" t="s">
        <v>2890</v>
      </c>
      <c r="M5709" t="s">
        <v>3404</v>
      </c>
      <c r="N5709" t="b">
        <f>IF(ETMRouteStages[[#This Row],[RID]]=A5708,ETMRouteStages[[#This Row],[StageSequence]]=F5708+1,TRUE)</f>
        <v>1</v>
      </c>
    </row>
    <row r="5710" spans="1:14">
      <c r="A5710" t="s">
        <v>6671</v>
      </c>
      <c r="B5710" t="s">
        <v>1844</v>
      </c>
      <c r="C5710" t="s">
        <v>3812</v>
      </c>
      <c r="D5710" s="154">
        <v>84</v>
      </c>
      <c r="E5710" t="s">
        <v>1113</v>
      </c>
      <c r="F5710">
        <v>14</v>
      </c>
      <c r="G5710">
        <v>16</v>
      </c>
      <c r="H5710" t="s">
        <v>3404</v>
      </c>
      <c r="I5710" t="s">
        <v>3515</v>
      </c>
      <c r="K5710" t="s">
        <v>1114</v>
      </c>
      <c r="L5710" t="s">
        <v>1113</v>
      </c>
      <c r="M5710" t="s">
        <v>3404</v>
      </c>
      <c r="N5710" t="b">
        <f>IF(ETMRouteStages[[#This Row],[RID]]=A5709,ETMRouteStages[[#This Row],[StageSequence]]=F5709+1,TRUE)</f>
        <v>1</v>
      </c>
    </row>
    <row r="5711" spans="1:14">
      <c r="A5711" t="s">
        <v>6671</v>
      </c>
      <c r="B5711" t="s">
        <v>1844</v>
      </c>
      <c r="C5711" t="s">
        <v>3812</v>
      </c>
      <c r="D5711" s="154">
        <v>84</v>
      </c>
      <c r="E5711" t="s">
        <v>2328</v>
      </c>
      <c r="F5711">
        <v>15</v>
      </c>
      <c r="G5711">
        <v>18</v>
      </c>
      <c r="H5711" t="s">
        <v>3404</v>
      </c>
      <c r="I5711" t="s">
        <v>3515</v>
      </c>
      <c r="K5711" t="s">
        <v>2329</v>
      </c>
      <c r="L5711" t="s">
        <v>2328</v>
      </c>
      <c r="M5711" t="s">
        <v>3404</v>
      </c>
      <c r="N5711" t="b">
        <f>IF(ETMRouteStages[[#This Row],[RID]]=A5710,ETMRouteStages[[#This Row],[StageSequence]]=F5710+1,TRUE)</f>
        <v>1</v>
      </c>
    </row>
    <row r="5712" spans="1:14">
      <c r="A5712" t="s">
        <v>6671</v>
      </c>
      <c r="B5712" t="s">
        <v>1844</v>
      </c>
      <c r="C5712" t="s">
        <v>3812</v>
      </c>
      <c r="D5712" s="154">
        <v>84</v>
      </c>
      <c r="E5712" t="s">
        <v>2940</v>
      </c>
      <c r="F5712">
        <v>16</v>
      </c>
      <c r="G5712">
        <v>19</v>
      </c>
      <c r="H5712" t="s">
        <v>3404</v>
      </c>
      <c r="I5712" t="s">
        <v>3515</v>
      </c>
      <c r="K5712" t="s">
        <v>2941</v>
      </c>
      <c r="L5712" t="s">
        <v>2940</v>
      </c>
      <c r="M5712" t="s">
        <v>3404</v>
      </c>
      <c r="N5712" t="b">
        <f>IF(ETMRouteStages[[#This Row],[RID]]=A5711,ETMRouteStages[[#This Row],[StageSequence]]=F5711+1,TRUE)</f>
        <v>1</v>
      </c>
    </row>
    <row r="5713" spans="1:14">
      <c r="A5713" t="s">
        <v>6671</v>
      </c>
      <c r="B5713" t="s">
        <v>1844</v>
      </c>
      <c r="C5713" t="s">
        <v>3812</v>
      </c>
      <c r="D5713" s="154">
        <v>84</v>
      </c>
      <c r="E5713" t="s">
        <v>1005</v>
      </c>
      <c r="F5713">
        <v>17</v>
      </c>
      <c r="G5713">
        <v>21</v>
      </c>
      <c r="H5713" t="s">
        <v>3404</v>
      </c>
      <c r="I5713" t="s">
        <v>3515</v>
      </c>
      <c r="K5713" t="s">
        <v>1006</v>
      </c>
      <c r="L5713" t="s">
        <v>1005</v>
      </c>
      <c r="M5713" t="s">
        <v>3404</v>
      </c>
      <c r="N5713" t="b">
        <f>IF(ETMRouteStages[[#This Row],[RID]]=A5712,ETMRouteStages[[#This Row],[StageSequence]]=F5712+1,TRUE)</f>
        <v>1</v>
      </c>
    </row>
    <row r="5714" spans="1:14">
      <c r="A5714" t="s">
        <v>6671</v>
      </c>
      <c r="B5714" t="s">
        <v>1844</v>
      </c>
      <c r="C5714" t="s">
        <v>3812</v>
      </c>
      <c r="D5714" s="154">
        <v>84</v>
      </c>
      <c r="E5714" t="s">
        <v>528</v>
      </c>
      <c r="F5714">
        <v>18</v>
      </c>
      <c r="G5714">
        <v>23</v>
      </c>
      <c r="H5714" t="s">
        <v>3404</v>
      </c>
      <c r="I5714" t="s">
        <v>3515</v>
      </c>
      <c r="K5714" t="s">
        <v>529</v>
      </c>
      <c r="L5714" t="s">
        <v>528</v>
      </c>
      <c r="M5714" t="s">
        <v>3404</v>
      </c>
      <c r="N5714" t="b">
        <f>IF(ETMRouteStages[[#This Row],[RID]]=A5713,ETMRouteStages[[#This Row],[StageSequence]]=F5713+1,TRUE)</f>
        <v>1</v>
      </c>
    </row>
    <row r="5715" spans="1:14">
      <c r="A5715" t="s">
        <v>6671</v>
      </c>
      <c r="B5715" t="s">
        <v>1844</v>
      </c>
      <c r="C5715" t="s">
        <v>3812</v>
      </c>
      <c r="D5715" s="154">
        <v>84</v>
      </c>
      <c r="E5715" t="s">
        <v>1542</v>
      </c>
      <c r="F5715">
        <v>19</v>
      </c>
      <c r="G5715">
        <v>24</v>
      </c>
      <c r="H5715" t="s">
        <v>3404</v>
      </c>
      <c r="I5715" t="s">
        <v>3515</v>
      </c>
      <c r="K5715" t="s">
        <v>1543</v>
      </c>
      <c r="L5715" t="s">
        <v>1542</v>
      </c>
      <c r="M5715" t="s">
        <v>3404</v>
      </c>
      <c r="N5715" t="b">
        <f>IF(ETMRouteStages[[#This Row],[RID]]=A5714,ETMRouteStages[[#This Row],[StageSequence]]=F5714+1,TRUE)</f>
        <v>1</v>
      </c>
    </row>
    <row r="5716" spans="1:14">
      <c r="A5716" t="s">
        <v>6671</v>
      </c>
      <c r="B5716" t="s">
        <v>1844</v>
      </c>
      <c r="C5716" t="s">
        <v>3812</v>
      </c>
      <c r="D5716" s="154">
        <v>84</v>
      </c>
      <c r="E5716" t="s">
        <v>542</v>
      </c>
      <c r="F5716">
        <v>20</v>
      </c>
      <c r="G5716">
        <v>25</v>
      </c>
      <c r="H5716" t="s">
        <v>3404</v>
      </c>
      <c r="I5716" t="s">
        <v>3515</v>
      </c>
      <c r="K5716" t="s">
        <v>543</v>
      </c>
      <c r="L5716" t="s">
        <v>542</v>
      </c>
      <c r="M5716" t="s">
        <v>3404</v>
      </c>
      <c r="N5716" t="b">
        <f>IF(ETMRouteStages[[#This Row],[RID]]=A5715,ETMRouteStages[[#This Row],[StageSequence]]=F5715+1,TRUE)</f>
        <v>1</v>
      </c>
    </row>
    <row r="5717" spans="1:14">
      <c r="A5717" t="s">
        <v>6671</v>
      </c>
      <c r="B5717" t="s">
        <v>1844</v>
      </c>
      <c r="C5717" t="s">
        <v>3812</v>
      </c>
      <c r="D5717" s="154">
        <v>84</v>
      </c>
      <c r="E5717" t="s">
        <v>2958</v>
      </c>
      <c r="F5717">
        <v>21</v>
      </c>
      <c r="G5717">
        <v>26</v>
      </c>
      <c r="H5717" t="s">
        <v>3404</v>
      </c>
      <c r="I5717" t="s">
        <v>3515</v>
      </c>
      <c r="K5717" t="s">
        <v>2959</v>
      </c>
      <c r="L5717" t="s">
        <v>2958</v>
      </c>
      <c r="M5717" t="s">
        <v>3404</v>
      </c>
      <c r="N5717" t="b">
        <f>IF(ETMRouteStages[[#This Row],[RID]]=A5716,ETMRouteStages[[#This Row],[StageSequence]]=F5716+1,TRUE)</f>
        <v>1</v>
      </c>
    </row>
    <row r="5718" spans="1:14">
      <c r="A5718" t="s">
        <v>6671</v>
      </c>
      <c r="B5718" t="s">
        <v>1844</v>
      </c>
      <c r="C5718" t="s">
        <v>3812</v>
      </c>
      <c r="D5718" s="154">
        <v>84</v>
      </c>
      <c r="E5718" t="s">
        <v>3024</v>
      </c>
      <c r="F5718">
        <v>22</v>
      </c>
      <c r="G5718">
        <v>27</v>
      </c>
      <c r="H5718" t="s">
        <v>3404</v>
      </c>
      <c r="I5718" t="s">
        <v>3515</v>
      </c>
      <c r="K5718" t="s">
        <v>3025</v>
      </c>
      <c r="L5718" t="s">
        <v>3024</v>
      </c>
      <c r="M5718" t="s">
        <v>3404</v>
      </c>
      <c r="N5718" t="b">
        <f>IF(ETMRouteStages[[#This Row],[RID]]=A5717,ETMRouteStages[[#This Row],[StageSequence]]=F5717+1,TRUE)</f>
        <v>1</v>
      </c>
    </row>
    <row r="5719" spans="1:14">
      <c r="A5719" t="s">
        <v>6671</v>
      </c>
      <c r="B5719" t="s">
        <v>1844</v>
      </c>
      <c r="C5719" t="s">
        <v>3812</v>
      </c>
      <c r="D5719" s="154">
        <v>84</v>
      </c>
      <c r="E5719" t="s">
        <v>2491</v>
      </c>
      <c r="F5719">
        <v>23</v>
      </c>
      <c r="G5719">
        <v>30</v>
      </c>
      <c r="H5719" t="s">
        <v>3404</v>
      </c>
      <c r="I5719" t="s">
        <v>3515</v>
      </c>
      <c r="K5719" t="s">
        <v>2492</v>
      </c>
      <c r="L5719" t="s">
        <v>2491</v>
      </c>
      <c r="M5719" t="s">
        <v>3404</v>
      </c>
      <c r="N5719" t="b">
        <f>IF(ETMRouteStages[[#This Row],[RID]]=A5718,ETMRouteStages[[#This Row],[StageSequence]]=F5718+1,TRUE)</f>
        <v>1</v>
      </c>
    </row>
    <row r="5720" spans="1:14">
      <c r="A5720" t="s">
        <v>6671</v>
      </c>
      <c r="B5720" t="s">
        <v>1844</v>
      </c>
      <c r="C5720" t="s">
        <v>3812</v>
      </c>
      <c r="D5720" s="154">
        <v>84</v>
      </c>
      <c r="E5720" t="s">
        <v>870</v>
      </c>
      <c r="F5720">
        <v>24</v>
      </c>
      <c r="G5720">
        <v>31</v>
      </c>
      <c r="H5720" t="s">
        <v>3404</v>
      </c>
      <c r="I5720" t="s">
        <v>3515</v>
      </c>
      <c r="K5720" t="s">
        <v>871</v>
      </c>
      <c r="L5720" t="s">
        <v>870</v>
      </c>
      <c r="M5720" t="s">
        <v>3404</v>
      </c>
      <c r="N5720" t="b">
        <f>IF(ETMRouteStages[[#This Row],[RID]]=A5719,ETMRouteStages[[#This Row],[StageSequence]]=F5719+1,TRUE)</f>
        <v>1</v>
      </c>
    </row>
    <row r="5721" spans="1:14">
      <c r="A5721" t="s">
        <v>6671</v>
      </c>
      <c r="B5721" t="s">
        <v>1844</v>
      </c>
      <c r="C5721" t="s">
        <v>3812</v>
      </c>
      <c r="D5721" s="154">
        <v>84</v>
      </c>
      <c r="E5721" t="s">
        <v>3034</v>
      </c>
      <c r="F5721">
        <v>25</v>
      </c>
      <c r="G5721">
        <v>33</v>
      </c>
      <c r="H5721" t="s">
        <v>3404</v>
      </c>
      <c r="I5721" t="s">
        <v>3515</v>
      </c>
      <c r="K5721" t="s">
        <v>3035</v>
      </c>
      <c r="L5721" t="s">
        <v>3034</v>
      </c>
      <c r="M5721" t="s">
        <v>3404</v>
      </c>
      <c r="N5721" t="b">
        <f>IF(ETMRouteStages[[#This Row],[RID]]=A5720,ETMRouteStages[[#This Row],[StageSequence]]=F5720+1,TRUE)</f>
        <v>1</v>
      </c>
    </row>
    <row r="5722" spans="1:14">
      <c r="A5722" t="s">
        <v>6671</v>
      </c>
      <c r="B5722" t="s">
        <v>1844</v>
      </c>
      <c r="C5722" t="s">
        <v>3812</v>
      </c>
      <c r="D5722" s="154">
        <v>84</v>
      </c>
      <c r="E5722" t="s">
        <v>3092</v>
      </c>
      <c r="F5722">
        <v>26</v>
      </c>
      <c r="G5722">
        <v>34</v>
      </c>
      <c r="H5722" t="s">
        <v>3404</v>
      </c>
      <c r="I5722" t="s">
        <v>3515</v>
      </c>
      <c r="K5722" t="s">
        <v>3093</v>
      </c>
      <c r="L5722" t="s">
        <v>3092</v>
      </c>
      <c r="M5722" t="s">
        <v>3404</v>
      </c>
      <c r="N5722" t="b">
        <f>IF(ETMRouteStages[[#This Row],[RID]]=A5721,ETMRouteStages[[#This Row],[StageSequence]]=F5721+1,TRUE)</f>
        <v>1</v>
      </c>
    </row>
    <row r="5723" spans="1:14">
      <c r="A5723" t="s">
        <v>6671</v>
      </c>
      <c r="B5723" t="s">
        <v>1844</v>
      </c>
      <c r="C5723" t="s">
        <v>3812</v>
      </c>
      <c r="D5723" s="154">
        <v>84</v>
      </c>
      <c r="E5723" t="s">
        <v>2568</v>
      </c>
      <c r="F5723">
        <v>27</v>
      </c>
      <c r="G5723">
        <v>35</v>
      </c>
      <c r="H5723" t="s">
        <v>3404</v>
      </c>
      <c r="I5723" t="s">
        <v>3515</v>
      </c>
      <c r="K5723" t="s">
        <v>2569</v>
      </c>
      <c r="L5723" t="s">
        <v>2568</v>
      </c>
      <c r="M5723" t="s">
        <v>3404</v>
      </c>
      <c r="N5723" t="b">
        <f>IF(ETMRouteStages[[#This Row],[RID]]=A5722,ETMRouteStages[[#This Row],[StageSequence]]=F5722+1,TRUE)</f>
        <v>1</v>
      </c>
    </row>
    <row r="5724" spans="1:14">
      <c r="A5724" t="s">
        <v>6671</v>
      </c>
      <c r="B5724" t="s">
        <v>1844</v>
      </c>
      <c r="C5724" t="s">
        <v>3812</v>
      </c>
      <c r="D5724" s="154">
        <v>84</v>
      </c>
      <c r="E5724" t="s">
        <v>2590</v>
      </c>
      <c r="F5724">
        <v>28</v>
      </c>
      <c r="G5724">
        <v>36</v>
      </c>
      <c r="H5724" t="s">
        <v>3404</v>
      </c>
      <c r="I5724" t="s">
        <v>3515</v>
      </c>
      <c r="K5724" t="s">
        <v>2591</v>
      </c>
      <c r="L5724" t="s">
        <v>2590</v>
      </c>
      <c r="M5724" t="s">
        <v>3404</v>
      </c>
      <c r="N5724" t="b">
        <f>IF(ETMRouteStages[[#This Row],[RID]]=A5723,ETMRouteStages[[#This Row],[StageSequence]]=F5723+1,TRUE)</f>
        <v>1</v>
      </c>
    </row>
    <row r="5725" spans="1:14">
      <c r="A5725" t="s">
        <v>6672</v>
      </c>
      <c r="B5725" t="s">
        <v>1844</v>
      </c>
      <c r="C5725" t="s">
        <v>3816</v>
      </c>
      <c r="D5725" s="154">
        <v>85</v>
      </c>
      <c r="E5725" t="s">
        <v>1843</v>
      </c>
      <c r="F5725">
        <v>1</v>
      </c>
      <c r="G5725">
        <v>0</v>
      </c>
      <c r="H5725" t="s">
        <v>3404</v>
      </c>
      <c r="I5725" t="s">
        <v>3515</v>
      </c>
      <c r="K5725" t="s">
        <v>1844</v>
      </c>
      <c r="L5725" t="s">
        <v>1843</v>
      </c>
      <c r="M5725" t="s">
        <v>3404</v>
      </c>
      <c r="N5725" t="b">
        <f>IF(ETMRouteStages[[#This Row],[RID]]=A5724,ETMRouteStages[[#This Row],[StageSequence]]=F5724+1,TRUE)</f>
        <v>1</v>
      </c>
    </row>
    <row r="5726" spans="1:14">
      <c r="A5726" t="s">
        <v>6672</v>
      </c>
      <c r="B5726" t="s">
        <v>1844</v>
      </c>
      <c r="C5726" t="s">
        <v>3816</v>
      </c>
      <c r="D5726" s="154">
        <v>85</v>
      </c>
      <c r="E5726" t="s">
        <v>1189</v>
      </c>
      <c r="F5726">
        <v>2</v>
      </c>
      <c r="G5726">
        <v>1</v>
      </c>
      <c r="H5726" t="s">
        <v>3404</v>
      </c>
      <c r="I5726" t="s">
        <v>3515</v>
      </c>
      <c r="K5726" t="s">
        <v>1190</v>
      </c>
      <c r="L5726" t="s">
        <v>1189</v>
      </c>
      <c r="M5726" t="s">
        <v>3404</v>
      </c>
      <c r="N5726" t="b">
        <f>IF(ETMRouteStages[[#This Row],[RID]]=A5725,ETMRouteStages[[#This Row],[StageSequence]]=F5725+1,TRUE)</f>
        <v>1</v>
      </c>
    </row>
    <row r="5727" spans="1:14">
      <c r="A5727" t="s">
        <v>6672</v>
      </c>
      <c r="B5727" t="s">
        <v>1844</v>
      </c>
      <c r="C5727" t="s">
        <v>3816</v>
      </c>
      <c r="D5727" s="154">
        <v>85</v>
      </c>
      <c r="E5727" t="s">
        <v>1847</v>
      </c>
      <c r="F5727">
        <v>3</v>
      </c>
      <c r="G5727">
        <v>2</v>
      </c>
      <c r="H5727" t="s">
        <v>3404</v>
      </c>
      <c r="I5727" t="s">
        <v>3515</v>
      </c>
      <c r="K5727" t="s">
        <v>1848</v>
      </c>
      <c r="L5727" t="s">
        <v>1847</v>
      </c>
      <c r="M5727" t="s">
        <v>3404</v>
      </c>
      <c r="N5727" t="b">
        <f>IF(ETMRouteStages[[#This Row],[RID]]=A5726,ETMRouteStages[[#This Row],[StageSequence]]=F5726+1,TRUE)</f>
        <v>1</v>
      </c>
    </row>
    <row r="5728" spans="1:14">
      <c r="A5728" t="s">
        <v>6672</v>
      </c>
      <c r="B5728" t="s">
        <v>1844</v>
      </c>
      <c r="C5728" t="s">
        <v>3816</v>
      </c>
      <c r="D5728" s="154">
        <v>85</v>
      </c>
      <c r="E5728" t="s">
        <v>544</v>
      </c>
      <c r="F5728">
        <v>4</v>
      </c>
      <c r="G5728">
        <v>3</v>
      </c>
      <c r="H5728" t="s">
        <v>3404</v>
      </c>
      <c r="I5728" t="s">
        <v>3515</v>
      </c>
      <c r="K5728" t="s">
        <v>545</v>
      </c>
      <c r="L5728" t="s">
        <v>544</v>
      </c>
      <c r="M5728" t="s">
        <v>3404</v>
      </c>
      <c r="N5728" t="b">
        <f>IF(ETMRouteStages[[#This Row],[RID]]=A5727,ETMRouteStages[[#This Row],[StageSequence]]=F5727+1,TRUE)</f>
        <v>1</v>
      </c>
    </row>
    <row r="5729" spans="1:14">
      <c r="A5729" t="s">
        <v>6672</v>
      </c>
      <c r="B5729" t="s">
        <v>1844</v>
      </c>
      <c r="C5729" t="s">
        <v>3816</v>
      </c>
      <c r="D5729" s="154">
        <v>85</v>
      </c>
      <c r="E5729" t="s">
        <v>2393</v>
      </c>
      <c r="F5729">
        <v>5</v>
      </c>
      <c r="G5729">
        <v>5</v>
      </c>
      <c r="H5729" t="s">
        <v>3404</v>
      </c>
      <c r="I5729" t="s">
        <v>3515</v>
      </c>
      <c r="K5729" t="s">
        <v>2394</v>
      </c>
      <c r="L5729" t="s">
        <v>2393</v>
      </c>
      <c r="M5729" t="s">
        <v>3404</v>
      </c>
      <c r="N5729" t="b">
        <f>IF(ETMRouteStages[[#This Row],[RID]]=A5728,ETMRouteStages[[#This Row],[StageSequence]]=F5728+1,TRUE)</f>
        <v>1</v>
      </c>
    </row>
    <row r="5730" spans="1:14">
      <c r="A5730" t="s">
        <v>6672</v>
      </c>
      <c r="B5730" t="s">
        <v>1844</v>
      </c>
      <c r="C5730" t="s">
        <v>3816</v>
      </c>
      <c r="D5730" s="154">
        <v>85</v>
      </c>
      <c r="E5730" t="s">
        <v>2392</v>
      </c>
      <c r="F5730">
        <v>6</v>
      </c>
      <c r="G5730">
        <v>6</v>
      </c>
      <c r="H5730" t="s">
        <v>3404</v>
      </c>
      <c r="I5730" t="s">
        <v>3515</v>
      </c>
      <c r="K5730" t="s">
        <v>2392</v>
      </c>
      <c r="L5730" t="s">
        <v>2392</v>
      </c>
      <c r="M5730" t="s">
        <v>3404</v>
      </c>
      <c r="N5730" t="b">
        <f>IF(ETMRouteStages[[#This Row],[RID]]=A5729,ETMRouteStages[[#This Row],[StageSequence]]=F5729+1,TRUE)</f>
        <v>1</v>
      </c>
    </row>
    <row r="5731" spans="1:14">
      <c r="A5731" t="s">
        <v>6672</v>
      </c>
      <c r="B5731" t="s">
        <v>1844</v>
      </c>
      <c r="C5731" t="s">
        <v>3816</v>
      </c>
      <c r="D5731" s="154">
        <v>85</v>
      </c>
      <c r="E5731" t="s">
        <v>2842</v>
      </c>
      <c r="F5731">
        <v>7</v>
      </c>
      <c r="G5731">
        <v>7</v>
      </c>
      <c r="H5731" t="s">
        <v>3404</v>
      </c>
      <c r="I5731" t="s">
        <v>3515</v>
      </c>
      <c r="K5731" t="s">
        <v>2843</v>
      </c>
      <c r="L5731" t="s">
        <v>2842</v>
      </c>
      <c r="M5731" t="s">
        <v>3404</v>
      </c>
      <c r="N5731" t="b">
        <f>IF(ETMRouteStages[[#This Row],[RID]]=A5730,ETMRouteStages[[#This Row],[StageSequence]]=F5730+1,TRUE)</f>
        <v>1</v>
      </c>
    </row>
    <row r="5732" spans="1:14">
      <c r="A5732" t="s">
        <v>6672</v>
      </c>
      <c r="B5732" t="s">
        <v>1844</v>
      </c>
      <c r="C5732" t="s">
        <v>3816</v>
      </c>
      <c r="D5732" s="154">
        <v>85</v>
      </c>
      <c r="E5732" t="s">
        <v>500</v>
      </c>
      <c r="F5732">
        <v>8</v>
      </c>
      <c r="G5732">
        <v>8</v>
      </c>
      <c r="H5732" t="s">
        <v>3404</v>
      </c>
      <c r="I5732" t="s">
        <v>3515</v>
      </c>
      <c r="K5732" t="s">
        <v>501</v>
      </c>
      <c r="L5732" t="s">
        <v>500</v>
      </c>
      <c r="M5732" t="s">
        <v>3404</v>
      </c>
      <c r="N5732" t="b">
        <f>IF(ETMRouteStages[[#This Row],[RID]]=A5731,ETMRouteStages[[#This Row],[StageSequence]]=F5731+1,TRUE)</f>
        <v>1</v>
      </c>
    </row>
    <row r="5733" spans="1:14">
      <c r="A5733" t="s">
        <v>6672</v>
      </c>
      <c r="B5733" t="s">
        <v>1844</v>
      </c>
      <c r="C5733" t="s">
        <v>3816</v>
      </c>
      <c r="D5733" s="154">
        <v>85</v>
      </c>
      <c r="E5733" t="s">
        <v>932</v>
      </c>
      <c r="F5733">
        <v>9</v>
      </c>
      <c r="G5733">
        <v>9</v>
      </c>
      <c r="H5733" t="s">
        <v>3404</v>
      </c>
      <c r="I5733" t="s">
        <v>3515</v>
      </c>
      <c r="K5733" t="s">
        <v>933</v>
      </c>
      <c r="L5733" t="s">
        <v>932</v>
      </c>
      <c r="M5733" t="s">
        <v>3404</v>
      </c>
      <c r="N5733" t="b">
        <f>IF(ETMRouteStages[[#This Row],[RID]]=A5732,ETMRouteStages[[#This Row],[StageSequence]]=F5732+1,TRUE)</f>
        <v>1</v>
      </c>
    </row>
    <row r="5734" spans="1:14">
      <c r="A5734" t="s">
        <v>6672</v>
      </c>
      <c r="B5734" t="s">
        <v>1844</v>
      </c>
      <c r="C5734" t="s">
        <v>3816</v>
      </c>
      <c r="D5734" s="154">
        <v>85</v>
      </c>
      <c r="E5734" t="s">
        <v>782</v>
      </c>
      <c r="F5734">
        <v>10</v>
      </c>
      <c r="G5734">
        <v>10</v>
      </c>
      <c r="H5734" t="s">
        <v>3404</v>
      </c>
      <c r="I5734" t="s">
        <v>3515</v>
      </c>
      <c r="K5734" t="s">
        <v>783</v>
      </c>
      <c r="L5734" t="s">
        <v>782</v>
      </c>
      <c r="M5734" t="s">
        <v>3404</v>
      </c>
      <c r="N5734" t="b">
        <f>IF(ETMRouteStages[[#This Row],[RID]]=A5733,ETMRouteStages[[#This Row],[StageSequence]]=F5733+1,TRUE)</f>
        <v>1</v>
      </c>
    </row>
    <row r="5735" spans="1:14">
      <c r="A5735" t="s">
        <v>6672</v>
      </c>
      <c r="B5735" t="s">
        <v>1844</v>
      </c>
      <c r="C5735" t="s">
        <v>3816</v>
      </c>
      <c r="D5735" s="154">
        <v>85</v>
      </c>
      <c r="E5735" t="s">
        <v>2830</v>
      </c>
      <c r="F5735">
        <v>11</v>
      </c>
      <c r="G5735">
        <v>11</v>
      </c>
      <c r="H5735" t="s">
        <v>3404</v>
      </c>
      <c r="I5735" t="s">
        <v>3515</v>
      </c>
      <c r="K5735" t="s">
        <v>2831</v>
      </c>
      <c r="L5735" t="s">
        <v>2830</v>
      </c>
      <c r="M5735" t="s">
        <v>3404</v>
      </c>
      <c r="N5735" t="b">
        <f>IF(ETMRouteStages[[#This Row],[RID]]=A5734,ETMRouteStages[[#This Row],[StageSequence]]=F5734+1,TRUE)</f>
        <v>1</v>
      </c>
    </row>
    <row r="5736" spans="1:14">
      <c r="A5736" t="s">
        <v>6672</v>
      </c>
      <c r="B5736" t="s">
        <v>1844</v>
      </c>
      <c r="C5736" t="s">
        <v>3816</v>
      </c>
      <c r="D5736" s="154">
        <v>85</v>
      </c>
      <c r="E5736" t="s">
        <v>3014</v>
      </c>
      <c r="F5736">
        <v>12</v>
      </c>
      <c r="G5736">
        <v>12</v>
      </c>
      <c r="H5736" t="s">
        <v>3404</v>
      </c>
      <c r="I5736" t="s">
        <v>3515</v>
      </c>
      <c r="K5736" t="s">
        <v>3015</v>
      </c>
      <c r="L5736" t="s">
        <v>3014</v>
      </c>
      <c r="M5736" t="s">
        <v>3404</v>
      </c>
      <c r="N5736" t="b">
        <f>IF(ETMRouteStages[[#This Row],[RID]]=A5735,ETMRouteStages[[#This Row],[StageSequence]]=F5735+1,TRUE)</f>
        <v>1</v>
      </c>
    </row>
    <row r="5737" spans="1:14">
      <c r="A5737" t="s">
        <v>6672</v>
      </c>
      <c r="B5737" t="s">
        <v>1844</v>
      </c>
      <c r="C5737" t="s">
        <v>3816</v>
      </c>
      <c r="D5737" s="154">
        <v>85</v>
      </c>
      <c r="E5737" t="s">
        <v>2653</v>
      </c>
      <c r="F5737">
        <v>13</v>
      </c>
      <c r="G5737">
        <v>14</v>
      </c>
      <c r="H5737" t="s">
        <v>3404</v>
      </c>
      <c r="I5737" t="s">
        <v>3515</v>
      </c>
      <c r="K5737" t="s">
        <v>2654</v>
      </c>
      <c r="L5737" t="s">
        <v>2653</v>
      </c>
      <c r="M5737" t="s">
        <v>3404</v>
      </c>
      <c r="N5737" t="b">
        <f>IF(ETMRouteStages[[#This Row],[RID]]=A5736,ETMRouteStages[[#This Row],[StageSequence]]=F5736+1,TRUE)</f>
        <v>1</v>
      </c>
    </row>
    <row r="5738" spans="1:14">
      <c r="A5738" t="s">
        <v>6672</v>
      </c>
      <c r="B5738" t="s">
        <v>1844</v>
      </c>
      <c r="C5738" t="s">
        <v>3816</v>
      </c>
      <c r="D5738" s="154">
        <v>85</v>
      </c>
      <c r="E5738" t="s">
        <v>510</v>
      </c>
      <c r="F5738">
        <v>14</v>
      </c>
      <c r="G5738">
        <v>16</v>
      </c>
      <c r="H5738" t="s">
        <v>3404</v>
      </c>
      <c r="I5738" t="s">
        <v>3515</v>
      </c>
      <c r="K5738" t="s">
        <v>511</v>
      </c>
      <c r="L5738" t="s">
        <v>510</v>
      </c>
      <c r="M5738" t="s">
        <v>3404</v>
      </c>
      <c r="N5738" t="b">
        <f>IF(ETMRouteStages[[#This Row],[RID]]=A5737,ETMRouteStages[[#This Row],[StageSequence]]=F5737+1,TRUE)</f>
        <v>1</v>
      </c>
    </row>
    <row r="5739" spans="1:14">
      <c r="A5739" t="s">
        <v>6672</v>
      </c>
      <c r="B5739" t="s">
        <v>1844</v>
      </c>
      <c r="C5739" t="s">
        <v>3816</v>
      </c>
      <c r="D5739" s="154">
        <v>85</v>
      </c>
      <c r="E5739" t="s">
        <v>2894</v>
      </c>
      <c r="F5739">
        <v>15</v>
      </c>
      <c r="G5739">
        <v>18</v>
      </c>
      <c r="H5739" t="s">
        <v>3404</v>
      </c>
      <c r="I5739" t="s">
        <v>3515</v>
      </c>
      <c r="K5739" t="s">
        <v>2895</v>
      </c>
      <c r="L5739" t="s">
        <v>2894</v>
      </c>
      <c r="M5739" t="s">
        <v>3404</v>
      </c>
      <c r="N5739" t="b">
        <f>IF(ETMRouteStages[[#This Row],[RID]]=A5738,ETMRouteStages[[#This Row],[StageSequence]]=F5738+1,TRUE)</f>
        <v>1</v>
      </c>
    </row>
    <row r="5740" spans="1:14">
      <c r="A5740" t="s">
        <v>6672</v>
      </c>
      <c r="B5740" t="s">
        <v>1844</v>
      </c>
      <c r="C5740" t="s">
        <v>3816</v>
      </c>
      <c r="D5740" s="154">
        <v>85</v>
      </c>
      <c r="E5740" t="s">
        <v>2509</v>
      </c>
      <c r="F5740">
        <v>16</v>
      </c>
      <c r="G5740">
        <v>19</v>
      </c>
      <c r="H5740" t="s">
        <v>3404</v>
      </c>
      <c r="I5740" t="s">
        <v>3515</v>
      </c>
      <c r="K5740" t="s">
        <v>2510</v>
      </c>
      <c r="L5740" t="s">
        <v>2509</v>
      </c>
      <c r="M5740" t="s">
        <v>3404</v>
      </c>
      <c r="N5740" t="b">
        <f>IF(ETMRouteStages[[#This Row],[RID]]=A5739,ETMRouteStages[[#This Row],[StageSequence]]=F5739+1,TRUE)</f>
        <v>1</v>
      </c>
    </row>
    <row r="5741" spans="1:14">
      <c r="A5741" t="s">
        <v>6672</v>
      </c>
      <c r="B5741" t="s">
        <v>1844</v>
      </c>
      <c r="C5741" t="s">
        <v>3816</v>
      </c>
      <c r="D5741" s="154">
        <v>85</v>
      </c>
      <c r="E5741" t="s">
        <v>2259</v>
      </c>
      <c r="F5741">
        <v>17</v>
      </c>
      <c r="G5741">
        <v>20</v>
      </c>
      <c r="H5741" t="s">
        <v>3404</v>
      </c>
      <c r="I5741" t="s">
        <v>3515</v>
      </c>
      <c r="K5741" t="s">
        <v>2259</v>
      </c>
      <c r="L5741" t="s">
        <v>2259</v>
      </c>
      <c r="M5741" t="s">
        <v>3404</v>
      </c>
      <c r="N5741" t="b">
        <f>IF(ETMRouteStages[[#This Row],[RID]]=A5740,ETMRouteStages[[#This Row],[StageSequence]]=F5740+1,TRUE)</f>
        <v>1</v>
      </c>
    </row>
    <row r="5742" spans="1:14">
      <c r="A5742" t="s">
        <v>6672</v>
      </c>
      <c r="B5742" t="s">
        <v>1844</v>
      </c>
      <c r="C5742" t="s">
        <v>3816</v>
      </c>
      <c r="D5742" s="154">
        <v>85</v>
      </c>
      <c r="E5742" t="s">
        <v>1663</v>
      </c>
      <c r="F5742">
        <v>18</v>
      </c>
      <c r="G5742">
        <v>22</v>
      </c>
      <c r="H5742" t="s">
        <v>3404</v>
      </c>
      <c r="I5742" t="s">
        <v>3515</v>
      </c>
      <c r="K5742" t="s">
        <v>1664</v>
      </c>
      <c r="L5742" t="s">
        <v>1663</v>
      </c>
      <c r="M5742" t="s">
        <v>3404</v>
      </c>
      <c r="N5742" t="b">
        <f>IF(ETMRouteStages[[#This Row],[RID]]=A5741,ETMRouteStages[[#This Row],[StageSequence]]=F5741+1,TRUE)</f>
        <v>1</v>
      </c>
    </row>
    <row r="5743" spans="1:14">
      <c r="A5743" t="s">
        <v>6672</v>
      </c>
      <c r="B5743" t="s">
        <v>1844</v>
      </c>
      <c r="C5743" t="s">
        <v>3816</v>
      </c>
      <c r="D5743" s="154">
        <v>85</v>
      </c>
      <c r="E5743" t="s">
        <v>2115</v>
      </c>
      <c r="F5743">
        <v>19</v>
      </c>
      <c r="G5743">
        <v>24</v>
      </c>
      <c r="H5743" t="s">
        <v>3404</v>
      </c>
      <c r="I5743" t="s">
        <v>3515</v>
      </c>
      <c r="K5743" t="s">
        <v>2116</v>
      </c>
      <c r="L5743" t="s">
        <v>2115</v>
      </c>
      <c r="M5743" t="s">
        <v>3404</v>
      </c>
      <c r="N5743" t="b">
        <f>IF(ETMRouteStages[[#This Row],[RID]]=A5742,ETMRouteStages[[#This Row],[StageSequence]]=F5742+1,TRUE)</f>
        <v>1</v>
      </c>
    </row>
    <row r="5744" spans="1:14">
      <c r="A5744" t="s">
        <v>6672</v>
      </c>
      <c r="B5744" t="s">
        <v>1844</v>
      </c>
      <c r="C5744" t="s">
        <v>3816</v>
      </c>
      <c r="D5744" s="154">
        <v>85</v>
      </c>
      <c r="E5744" t="s">
        <v>2119</v>
      </c>
      <c r="F5744">
        <v>20</v>
      </c>
      <c r="G5744">
        <v>25</v>
      </c>
      <c r="H5744" t="s">
        <v>3404</v>
      </c>
      <c r="I5744" t="s">
        <v>3515</v>
      </c>
      <c r="K5744" t="s">
        <v>2120</v>
      </c>
      <c r="L5744" t="s">
        <v>2119</v>
      </c>
      <c r="M5744" t="s">
        <v>3404</v>
      </c>
      <c r="N5744" t="b">
        <f>IF(ETMRouteStages[[#This Row],[RID]]=A5743,ETMRouteStages[[#This Row],[StageSequence]]=F5743+1,TRUE)</f>
        <v>1</v>
      </c>
    </row>
    <row r="5745" spans="1:14">
      <c r="A5745" t="s">
        <v>6672</v>
      </c>
      <c r="B5745" t="s">
        <v>1844</v>
      </c>
      <c r="C5745" t="s">
        <v>3816</v>
      </c>
      <c r="D5745" s="154">
        <v>85</v>
      </c>
      <c r="E5745" t="s">
        <v>2570</v>
      </c>
      <c r="F5745">
        <v>21</v>
      </c>
      <c r="G5745">
        <v>26</v>
      </c>
      <c r="H5745" t="s">
        <v>3404</v>
      </c>
      <c r="I5745" t="s">
        <v>3515</v>
      </c>
      <c r="K5745" t="s">
        <v>2571</v>
      </c>
      <c r="L5745" t="s">
        <v>2570</v>
      </c>
      <c r="M5745" t="s">
        <v>3404</v>
      </c>
      <c r="N5745" t="b">
        <f>IF(ETMRouteStages[[#This Row],[RID]]=A5744,ETMRouteStages[[#This Row],[StageSequence]]=F5744+1,TRUE)</f>
        <v>1</v>
      </c>
    </row>
    <row r="5746" spans="1:14">
      <c r="A5746" t="s">
        <v>6672</v>
      </c>
      <c r="B5746" t="s">
        <v>1844</v>
      </c>
      <c r="C5746" t="s">
        <v>3816</v>
      </c>
      <c r="D5746" s="154">
        <v>85</v>
      </c>
      <c r="E5746" t="s">
        <v>1013</v>
      </c>
      <c r="F5746">
        <v>22</v>
      </c>
      <c r="G5746">
        <v>27</v>
      </c>
      <c r="H5746" t="s">
        <v>3404</v>
      </c>
      <c r="I5746" t="s">
        <v>3515</v>
      </c>
      <c r="K5746" t="s">
        <v>1014</v>
      </c>
      <c r="L5746" t="s">
        <v>1013</v>
      </c>
      <c r="M5746" t="s">
        <v>3404</v>
      </c>
      <c r="N5746" t="b">
        <f>IF(ETMRouteStages[[#This Row],[RID]]=A5745,ETMRouteStages[[#This Row],[StageSequence]]=F5745+1,TRUE)</f>
        <v>1</v>
      </c>
    </row>
    <row r="5747" spans="1:14">
      <c r="A5747" t="s">
        <v>6672</v>
      </c>
      <c r="B5747" t="s">
        <v>1844</v>
      </c>
      <c r="C5747" t="s">
        <v>3816</v>
      </c>
      <c r="D5747" s="154">
        <v>85</v>
      </c>
      <c r="E5747" t="s">
        <v>1855</v>
      </c>
      <c r="F5747">
        <v>23</v>
      </c>
      <c r="G5747">
        <v>29</v>
      </c>
      <c r="H5747" t="s">
        <v>3404</v>
      </c>
      <c r="I5747" t="s">
        <v>3515</v>
      </c>
      <c r="K5747" t="s">
        <v>1856</v>
      </c>
      <c r="L5747" t="s">
        <v>1855</v>
      </c>
      <c r="M5747" t="s">
        <v>3404</v>
      </c>
      <c r="N5747" t="b">
        <f>IF(ETMRouteStages[[#This Row],[RID]]=A5746,ETMRouteStages[[#This Row],[StageSequence]]=F5746+1,TRUE)</f>
        <v>1</v>
      </c>
    </row>
    <row r="5748" spans="1:14">
      <c r="A5748" t="s">
        <v>6672</v>
      </c>
      <c r="B5748" t="s">
        <v>1844</v>
      </c>
      <c r="C5748" t="s">
        <v>3816</v>
      </c>
      <c r="D5748" s="154">
        <v>85</v>
      </c>
      <c r="E5748" t="s">
        <v>946</v>
      </c>
      <c r="F5748">
        <v>24</v>
      </c>
      <c r="G5748">
        <v>31</v>
      </c>
      <c r="H5748" t="s">
        <v>3404</v>
      </c>
      <c r="I5748" t="s">
        <v>3515</v>
      </c>
      <c r="K5748" t="s">
        <v>947</v>
      </c>
      <c r="L5748" t="s">
        <v>946</v>
      </c>
      <c r="M5748" t="s">
        <v>3404</v>
      </c>
      <c r="N5748" t="b">
        <f>IF(ETMRouteStages[[#This Row],[RID]]=A5747,ETMRouteStages[[#This Row],[StageSequence]]=F5747+1,TRUE)</f>
        <v>1</v>
      </c>
    </row>
    <row r="5749" spans="1:14">
      <c r="A5749" t="s">
        <v>6672</v>
      </c>
      <c r="B5749" t="s">
        <v>1844</v>
      </c>
      <c r="C5749" t="s">
        <v>3816</v>
      </c>
      <c r="D5749" s="154">
        <v>85</v>
      </c>
      <c r="E5749" t="s">
        <v>2624</v>
      </c>
      <c r="F5749">
        <v>25</v>
      </c>
      <c r="G5749">
        <v>32</v>
      </c>
      <c r="H5749" t="s">
        <v>3404</v>
      </c>
      <c r="I5749" t="s">
        <v>3515</v>
      </c>
      <c r="K5749" t="s">
        <v>2625</v>
      </c>
      <c r="L5749" t="s">
        <v>2624</v>
      </c>
      <c r="M5749" t="s">
        <v>3404</v>
      </c>
      <c r="N5749" t="b">
        <f>IF(ETMRouteStages[[#This Row],[RID]]=A5748,ETMRouteStages[[#This Row],[StageSequence]]=F5748+1,TRUE)</f>
        <v>1</v>
      </c>
    </row>
    <row r="5750" spans="1:14">
      <c r="A5750" t="s">
        <v>6672</v>
      </c>
      <c r="B5750" t="s">
        <v>1844</v>
      </c>
      <c r="C5750" t="s">
        <v>3816</v>
      </c>
      <c r="D5750" s="154">
        <v>85</v>
      </c>
      <c r="E5750" t="s">
        <v>1015</v>
      </c>
      <c r="F5750">
        <v>26</v>
      </c>
      <c r="G5750">
        <v>33</v>
      </c>
      <c r="H5750" t="s">
        <v>3404</v>
      </c>
      <c r="I5750" t="s">
        <v>3515</v>
      </c>
      <c r="K5750" t="s">
        <v>1016</v>
      </c>
      <c r="L5750" t="s">
        <v>1015</v>
      </c>
      <c r="M5750" t="s">
        <v>3404</v>
      </c>
      <c r="N5750" t="b">
        <f>IF(ETMRouteStages[[#This Row],[RID]]=A5749,ETMRouteStages[[#This Row],[StageSequence]]=F5749+1,TRUE)</f>
        <v>1</v>
      </c>
    </row>
    <row r="5751" spans="1:14">
      <c r="A5751" t="s">
        <v>6672</v>
      </c>
      <c r="B5751" t="s">
        <v>1844</v>
      </c>
      <c r="C5751" t="s">
        <v>3816</v>
      </c>
      <c r="D5751" s="154">
        <v>85</v>
      </c>
      <c r="E5751" t="s">
        <v>2974</v>
      </c>
      <c r="F5751">
        <v>27</v>
      </c>
      <c r="G5751">
        <v>35</v>
      </c>
      <c r="H5751" t="s">
        <v>3404</v>
      </c>
      <c r="I5751" t="s">
        <v>3515</v>
      </c>
      <c r="K5751" t="s">
        <v>2975</v>
      </c>
      <c r="L5751" t="s">
        <v>2974</v>
      </c>
      <c r="M5751" t="s">
        <v>3404</v>
      </c>
      <c r="N5751" t="b">
        <f>IF(ETMRouteStages[[#This Row],[RID]]=A5750,ETMRouteStages[[#This Row],[StageSequence]]=F5750+1,TRUE)</f>
        <v>1</v>
      </c>
    </row>
    <row r="5752" spans="1:14">
      <c r="A5752" t="s">
        <v>6672</v>
      </c>
      <c r="B5752" t="s">
        <v>1844</v>
      </c>
      <c r="C5752" t="s">
        <v>3816</v>
      </c>
      <c r="D5752" s="154">
        <v>85</v>
      </c>
      <c r="E5752" t="s">
        <v>1504</v>
      </c>
      <c r="F5752">
        <v>28</v>
      </c>
      <c r="G5752">
        <v>37</v>
      </c>
      <c r="H5752" t="s">
        <v>3404</v>
      </c>
      <c r="I5752" t="s">
        <v>3515</v>
      </c>
      <c r="K5752" t="s">
        <v>1505</v>
      </c>
      <c r="L5752" t="s">
        <v>1504</v>
      </c>
      <c r="M5752" t="s">
        <v>3404</v>
      </c>
      <c r="N5752" t="b">
        <f>IF(ETMRouteStages[[#This Row],[RID]]=A5751,ETMRouteStages[[#This Row],[StageSequence]]=F5751+1,TRUE)</f>
        <v>1</v>
      </c>
    </row>
    <row r="5753" spans="1:14">
      <c r="A5753" t="s">
        <v>6673</v>
      </c>
      <c r="B5753" t="s">
        <v>1844</v>
      </c>
      <c r="C5753" t="s">
        <v>3820</v>
      </c>
      <c r="D5753" s="154">
        <v>86</v>
      </c>
      <c r="E5753" t="s">
        <v>2328</v>
      </c>
      <c r="F5753">
        <v>1</v>
      </c>
      <c r="G5753">
        <v>0</v>
      </c>
      <c r="H5753" t="s">
        <v>3404</v>
      </c>
      <c r="I5753" t="s">
        <v>3515</v>
      </c>
      <c r="K5753" t="s">
        <v>2329</v>
      </c>
      <c r="L5753" t="s">
        <v>2328</v>
      </c>
      <c r="M5753" t="s">
        <v>3404</v>
      </c>
      <c r="N5753" t="b">
        <f>IF(ETMRouteStages[[#This Row],[RID]]=A5752,ETMRouteStages[[#This Row],[StageSequence]]=F5752+1,TRUE)</f>
        <v>1</v>
      </c>
    </row>
    <row r="5754" spans="1:14">
      <c r="A5754" t="s">
        <v>6673</v>
      </c>
      <c r="B5754" t="s">
        <v>1844</v>
      </c>
      <c r="C5754" t="s">
        <v>3820</v>
      </c>
      <c r="D5754" s="154">
        <v>86</v>
      </c>
      <c r="E5754" t="s">
        <v>1113</v>
      </c>
      <c r="F5754">
        <v>2</v>
      </c>
      <c r="G5754">
        <v>2</v>
      </c>
      <c r="H5754" t="s">
        <v>3404</v>
      </c>
      <c r="I5754" t="s">
        <v>3515</v>
      </c>
      <c r="K5754" t="s">
        <v>1114</v>
      </c>
      <c r="L5754" t="s">
        <v>1113</v>
      </c>
      <c r="M5754" t="s">
        <v>3404</v>
      </c>
      <c r="N5754" t="b">
        <f>IF(ETMRouteStages[[#This Row],[RID]]=A5753,ETMRouteStages[[#This Row],[StageSequence]]=F5753+1,TRUE)</f>
        <v>1</v>
      </c>
    </row>
    <row r="5755" spans="1:14">
      <c r="A5755" t="s">
        <v>6673</v>
      </c>
      <c r="B5755" t="s">
        <v>1844</v>
      </c>
      <c r="C5755" t="s">
        <v>3820</v>
      </c>
      <c r="D5755" s="154">
        <v>86</v>
      </c>
      <c r="E5755" t="s">
        <v>2890</v>
      </c>
      <c r="F5755">
        <v>3</v>
      </c>
      <c r="G5755">
        <v>4</v>
      </c>
      <c r="H5755" t="s">
        <v>3404</v>
      </c>
      <c r="I5755" t="s">
        <v>3515</v>
      </c>
      <c r="K5755" t="s">
        <v>2891</v>
      </c>
      <c r="L5755" t="s">
        <v>2890</v>
      </c>
      <c r="M5755" t="s">
        <v>3404</v>
      </c>
      <c r="N5755" t="b">
        <f>IF(ETMRouteStages[[#This Row],[RID]]=A5754,ETMRouteStages[[#This Row],[StageSequence]]=F5754+1,TRUE)</f>
        <v>1</v>
      </c>
    </row>
    <row r="5756" spans="1:14">
      <c r="A5756" t="s">
        <v>6673</v>
      </c>
      <c r="B5756" t="s">
        <v>1844</v>
      </c>
      <c r="C5756" t="s">
        <v>3820</v>
      </c>
      <c r="D5756" s="154">
        <v>86</v>
      </c>
      <c r="E5756" t="s">
        <v>784</v>
      </c>
      <c r="F5756">
        <v>4</v>
      </c>
      <c r="G5756">
        <v>5</v>
      </c>
      <c r="H5756" t="s">
        <v>3404</v>
      </c>
      <c r="I5756" t="s">
        <v>3515</v>
      </c>
      <c r="K5756" t="s">
        <v>785</v>
      </c>
      <c r="L5756" t="s">
        <v>784</v>
      </c>
      <c r="M5756" t="s">
        <v>3404</v>
      </c>
      <c r="N5756" t="b">
        <f>IF(ETMRouteStages[[#This Row],[RID]]=A5755,ETMRouteStages[[#This Row],[StageSequence]]=F5755+1,TRUE)</f>
        <v>1</v>
      </c>
    </row>
    <row r="5757" spans="1:14">
      <c r="A5757" t="s">
        <v>6673</v>
      </c>
      <c r="B5757" t="s">
        <v>1844</v>
      </c>
      <c r="C5757" t="s">
        <v>3820</v>
      </c>
      <c r="D5757" s="154">
        <v>86</v>
      </c>
      <c r="E5757" t="s">
        <v>2503</v>
      </c>
      <c r="F5757">
        <v>5</v>
      </c>
      <c r="G5757">
        <v>6</v>
      </c>
      <c r="H5757" t="s">
        <v>3404</v>
      </c>
      <c r="I5757" t="s">
        <v>3515</v>
      </c>
      <c r="K5757" t="s">
        <v>2504</v>
      </c>
      <c r="L5757" t="s">
        <v>2503</v>
      </c>
      <c r="M5757" t="s">
        <v>3404</v>
      </c>
      <c r="N5757" t="b">
        <f>IF(ETMRouteStages[[#This Row],[RID]]=A5756,ETMRouteStages[[#This Row],[StageSequence]]=F5756+1,TRUE)</f>
        <v>1</v>
      </c>
    </row>
    <row r="5758" spans="1:14">
      <c r="A5758" t="s">
        <v>6673</v>
      </c>
      <c r="B5758" t="s">
        <v>1844</v>
      </c>
      <c r="C5758" t="s">
        <v>3820</v>
      </c>
      <c r="D5758" s="154">
        <v>86</v>
      </c>
      <c r="E5758" t="s">
        <v>782</v>
      </c>
      <c r="F5758">
        <v>6</v>
      </c>
      <c r="G5758">
        <v>8</v>
      </c>
      <c r="H5758" t="s">
        <v>3404</v>
      </c>
      <c r="I5758" t="s">
        <v>3515</v>
      </c>
      <c r="K5758" t="s">
        <v>783</v>
      </c>
      <c r="L5758" t="s">
        <v>782</v>
      </c>
      <c r="M5758" t="s">
        <v>3404</v>
      </c>
      <c r="N5758" t="b">
        <f>IF(ETMRouteStages[[#This Row],[RID]]=A5757,ETMRouteStages[[#This Row],[StageSequence]]=F5757+1,TRUE)</f>
        <v>1</v>
      </c>
    </row>
    <row r="5759" spans="1:14">
      <c r="A5759" t="s">
        <v>6673</v>
      </c>
      <c r="B5759" t="s">
        <v>1844</v>
      </c>
      <c r="C5759" t="s">
        <v>3820</v>
      </c>
      <c r="D5759" s="154">
        <v>86</v>
      </c>
      <c r="E5759" t="s">
        <v>2830</v>
      </c>
      <c r="F5759">
        <v>7</v>
      </c>
      <c r="G5759">
        <v>9</v>
      </c>
      <c r="H5759" t="s">
        <v>3404</v>
      </c>
      <c r="I5759" t="s">
        <v>3515</v>
      </c>
      <c r="K5759" t="s">
        <v>2831</v>
      </c>
      <c r="L5759" t="s">
        <v>2830</v>
      </c>
      <c r="M5759" t="s">
        <v>3404</v>
      </c>
      <c r="N5759" t="b">
        <f>IF(ETMRouteStages[[#This Row],[RID]]=A5758,ETMRouteStages[[#This Row],[StageSequence]]=F5758+1,TRUE)</f>
        <v>1</v>
      </c>
    </row>
    <row r="5760" spans="1:14">
      <c r="A5760" t="s">
        <v>6673</v>
      </c>
      <c r="B5760" t="s">
        <v>1844</v>
      </c>
      <c r="C5760" t="s">
        <v>3820</v>
      </c>
      <c r="D5760" s="154">
        <v>86</v>
      </c>
      <c r="E5760" t="s">
        <v>3014</v>
      </c>
      <c r="F5760">
        <v>8</v>
      </c>
      <c r="G5760">
        <v>10</v>
      </c>
      <c r="H5760" t="s">
        <v>3404</v>
      </c>
      <c r="I5760" t="s">
        <v>3515</v>
      </c>
      <c r="K5760" t="s">
        <v>3015</v>
      </c>
      <c r="L5760" t="s">
        <v>3014</v>
      </c>
      <c r="M5760" t="s">
        <v>3404</v>
      </c>
      <c r="N5760" t="b">
        <f>IF(ETMRouteStages[[#This Row],[RID]]=A5759,ETMRouteStages[[#This Row],[StageSequence]]=F5759+1,TRUE)</f>
        <v>1</v>
      </c>
    </row>
    <row r="5761" spans="1:14">
      <c r="A5761" t="s">
        <v>6673</v>
      </c>
      <c r="B5761" t="s">
        <v>1844</v>
      </c>
      <c r="C5761" t="s">
        <v>3820</v>
      </c>
      <c r="D5761" s="154">
        <v>86</v>
      </c>
      <c r="E5761" t="s">
        <v>2653</v>
      </c>
      <c r="F5761">
        <v>9</v>
      </c>
      <c r="G5761">
        <v>12</v>
      </c>
      <c r="H5761" t="s">
        <v>3404</v>
      </c>
      <c r="I5761" t="s">
        <v>3515</v>
      </c>
      <c r="K5761" t="s">
        <v>2654</v>
      </c>
      <c r="L5761" t="s">
        <v>2653</v>
      </c>
      <c r="M5761" t="s">
        <v>3404</v>
      </c>
      <c r="N5761" t="b">
        <f>IF(ETMRouteStages[[#This Row],[RID]]=A5760,ETMRouteStages[[#This Row],[StageSequence]]=F5760+1,TRUE)</f>
        <v>1</v>
      </c>
    </row>
    <row r="5762" spans="1:14">
      <c r="A5762" t="s">
        <v>6673</v>
      </c>
      <c r="B5762" t="s">
        <v>1844</v>
      </c>
      <c r="C5762" t="s">
        <v>3820</v>
      </c>
      <c r="D5762" s="154">
        <v>86</v>
      </c>
      <c r="E5762" t="s">
        <v>510</v>
      </c>
      <c r="F5762">
        <v>10</v>
      </c>
      <c r="G5762">
        <v>14</v>
      </c>
      <c r="H5762" t="s">
        <v>3404</v>
      </c>
      <c r="I5762" t="s">
        <v>3515</v>
      </c>
      <c r="K5762" t="s">
        <v>511</v>
      </c>
      <c r="L5762" t="s">
        <v>510</v>
      </c>
      <c r="M5762" t="s">
        <v>3404</v>
      </c>
      <c r="N5762" t="b">
        <f>IF(ETMRouteStages[[#This Row],[RID]]=A5761,ETMRouteStages[[#This Row],[StageSequence]]=F5761+1,TRUE)</f>
        <v>1</v>
      </c>
    </row>
    <row r="5763" spans="1:14">
      <c r="A5763" t="s">
        <v>6673</v>
      </c>
      <c r="B5763" t="s">
        <v>1844</v>
      </c>
      <c r="C5763" t="s">
        <v>3820</v>
      </c>
      <c r="D5763" s="154">
        <v>86</v>
      </c>
      <c r="E5763" t="s">
        <v>2894</v>
      </c>
      <c r="F5763">
        <v>11</v>
      </c>
      <c r="G5763">
        <v>16</v>
      </c>
      <c r="H5763" t="s">
        <v>3404</v>
      </c>
      <c r="I5763" t="s">
        <v>3515</v>
      </c>
      <c r="K5763" t="s">
        <v>2895</v>
      </c>
      <c r="L5763" t="s">
        <v>2894</v>
      </c>
      <c r="M5763" t="s">
        <v>3404</v>
      </c>
      <c r="N5763" t="b">
        <f>IF(ETMRouteStages[[#This Row],[RID]]=A5762,ETMRouteStages[[#This Row],[StageSequence]]=F5762+1,TRUE)</f>
        <v>1</v>
      </c>
    </row>
    <row r="5764" spans="1:14">
      <c r="A5764" t="s">
        <v>6673</v>
      </c>
      <c r="B5764" t="s">
        <v>1844</v>
      </c>
      <c r="C5764" t="s">
        <v>3820</v>
      </c>
      <c r="D5764" s="154">
        <v>86</v>
      </c>
      <c r="E5764" t="s">
        <v>2509</v>
      </c>
      <c r="F5764">
        <v>12</v>
      </c>
      <c r="G5764">
        <v>17</v>
      </c>
      <c r="H5764" t="s">
        <v>3404</v>
      </c>
      <c r="I5764" t="s">
        <v>3515</v>
      </c>
      <c r="K5764" t="s">
        <v>2510</v>
      </c>
      <c r="L5764" t="s">
        <v>2509</v>
      </c>
      <c r="M5764" t="s">
        <v>3404</v>
      </c>
      <c r="N5764" t="b">
        <f>IF(ETMRouteStages[[#This Row],[RID]]=A5763,ETMRouteStages[[#This Row],[StageSequence]]=F5763+1,TRUE)</f>
        <v>1</v>
      </c>
    </row>
    <row r="5765" spans="1:14">
      <c r="A5765" t="s">
        <v>6673</v>
      </c>
      <c r="B5765" t="s">
        <v>1844</v>
      </c>
      <c r="C5765" t="s">
        <v>3820</v>
      </c>
      <c r="D5765" s="154">
        <v>86</v>
      </c>
      <c r="E5765" t="s">
        <v>2259</v>
      </c>
      <c r="F5765">
        <v>13</v>
      </c>
      <c r="G5765">
        <v>18</v>
      </c>
      <c r="H5765" t="s">
        <v>3404</v>
      </c>
      <c r="I5765" t="s">
        <v>3515</v>
      </c>
      <c r="K5765" t="s">
        <v>2259</v>
      </c>
      <c r="L5765" t="s">
        <v>2259</v>
      </c>
      <c r="M5765" t="s">
        <v>3404</v>
      </c>
      <c r="N5765" t="b">
        <f>IF(ETMRouteStages[[#This Row],[RID]]=A5764,ETMRouteStages[[#This Row],[StageSequence]]=F5764+1,TRUE)</f>
        <v>1</v>
      </c>
    </row>
    <row r="5766" spans="1:14">
      <c r="A5766" t="s">
        <v>6673</v>
      </c>
      <c r="B5766" t="s">
        <v>1844</v>
      </c>
      <c r="C5766" t="s">
        <v>3820</v>
      </c>
      <c r="D5766" s="154">
        <v>86</v>
      </c>
      <c r="E5766" t="s">
        <v>1663</v>
      </c>
      <c r="F5766">
        <v>14</v>
      </c>
      <c r="G5766">
        <v>20</v>
      </c>
      <c r="H5766" t="s">
        <v>3404</v>
      </c>
      <c r="I5766" t="s">
        <v>3515</v>
      </c>
      <c r="K5766" t="s">
        <v>1664</v>
      </c>
      <c r="L5766" t="s">
        <v>1663</v>
      </c>
      <c r="M5766" t="s">
        <v>3404</v>
      </c>
      <c r="N5766" t="b">
        <f>IF(ETMRouteStages[[#This Row],[RID]]=A5765,ETMRouteStages[[#This Row],[StageSequence]]=F5765+1,TRUE)</f>
        <v>1</v>
      </c>
    </row>
    <row r="5767" spans="1:14">
      <c r="A5767" t="s">
        <v>6673</v>
      </c>
      <c r="B5767" t="s">
        <v>1844</v>
      </c>
      <c r="C5767" t="s">
        <v>3820</v>
      </c>
      <c r="D5767" s="154">
        <v>86</v>
      </c>
      <c r="E5767" t="s">
        <v>2115</v>
      </c>
      <c r="F5767">
        <v>15</v>
      </c>
      <c r="G5767">
        <v>22</v>
      </c>
      <c r="H5767" t="s">
        <v>3404</v>
      </c>
      <c r="I5767" t="s">
        <v>3515</v>
      </c>
      <c r="K5767" t="s">
        <v>2116</v>
      </c>
      <c r="L5767" t="s">
        <v>2115</v>
      </c>
      <c r="M5767" t="s">
        <v>3404</v>
      </c>
      <c r="N5767" t="b">
        <f>IF(ETMRouteStages[[#This Row],[RID]]=A5766,ETMRouteStages[[#This Row],[StageSequence]]=F5766+1,TRUE)</f>
        <v>1</v>
      </c>
    </row>
    <row r="5768" spans="1:14">
      <c r="A5768" t="s">
        <v>6673</v>
      </c>
      <c r="B5768" t="s">
        <v>1844</v>
      </c>
      <c r="C5768" t="s">
        <v>3820</v>
      </c>
      <c r="D5768" s="154">
        <v>86</v>
      </c>
      <c r="E5768" t="s">
        <v>2119</v>
      </c>
      <c r="F5768">
        <v>16</v>
      </c>
      <c r="G5768">
        <v>23</v>
      </c>
      <c r="H5768" t="s">
        <v>3404</v>
      </c>
      <c r="I5768" t="s">
        <v>3515</v>
      </c>
      <c r="K5768" t="s">
        <v>2120</v>
      </c>
      <c r="L5768" t="s">
        <v>2119</v>
      </c>
      <c r="M5768" t="s">
        <v>3404</v>
      </c>
      <c r="N5768" t="b">
        <f>IF(ETMRouteStages[[#This Row],[RID]]=A5767,ETMRouteStages[[#This Row],[StageSequence]]=F5767+1,TRUE)</f>
        <v>1</v>
      </c>
    </row>
    <row r="5769" spans="1:14">
      <c r="A5769" t="s">
        <v>6673</v>
      </c>
      <c r="B5769" t="s">
        <v>1844</v>
      </c>
      <c r="C5769" t="s">
        <v>3820</v>
      </c>
      <c r="D5769" s="154">
        <v>86</v>
      </c>
      <c r="E5769" t="s">
        <v>2570</v>
      </c>
      <c r="F5769">
        <v>17</v>
      </c>
      <c r="G5769">
        <v>24</v>
      </c>
      <c r="H5769" t="s">
        <v>3404</v>
      </c>
      <c r="I5769" t="s">
        <v>3515</v>
      </c>
      <c r="K5769" t="s">
        <v>2571</v>
      </c>
      <c r="L5769" t="s">
        <v>2570</v>
      </c>
      <c r="M5769" t="s">
        <v>3404</v>
      </c>
      <c r="N5769" t="b">
        <f>IF(ETMRouteStages[[#This Row],[RID]]=A5768,ETMRouteStages[[#This Row],[StageSequence]]=F5768+1,TRUE)</f>
        <v>1</v>
      </c>
    </row>
    <row r="5770" spans="1:14">
      <c r="A5770" t="s">
        <v>6673</v>
      </c>
      <c r="B5770" t="s">
        <v>1844</v>
      </c>
      <c r="C5770" t="s">
        <v>3820</v>
      </c>
      <c r="D5770" s="154">
        <v>86</v>
      </c>
      <c r="E5770" t="s">
        <v>1013</v>
      </c>
      <c r="F5770">
        <v>18</v>
      </c>
      <c r="G5770">
        <v>25</v>
      </c>
      <c r="H5770" t="s">
        <v>3404</v>
      </c>
      <c r="I5770" t="s">
        <v>3515</v>
      </c>
      <c r="K5770" t="s">
        <v>1014</v>
      </c>
      <c r="L5770" t="s">
        <v>1013</v>
      </c>
      <c r="M5770" t="s">
        <v>3404</v>
      </c>
      <c r="N5770" t="b">
        <f>IF(ETMRouteStages[[#This Row],[RID]]=A5769,ETMRouteStages[[#This Row],[StageSequence]]=F5769+1,TRUE)</f>
        <v>1</v>
      </c>
    </row>
    <row r="5771" spans="1:14">
      <c r="A5771" t="s">
        <v>6673</v>
      </c>
      <c r="B5771" t="s">
        <v>1844</v>
      </c>
      <c r="C5771" t="s">
        <v>3820</v>
      </c>
      <c r="D5771" s="154">
        <v>86</v>
      </c>
      <c r="E5771" t="s">
        <v>1855</v>
      </c>
      <c r="F5771">
        <v>19</v>
      </c>
      <c r="G5771">
        <v>27</v>
      </c>
      <c r="H5771" t="s">
        <v>3404</v>
      </c>
      <c r="I5771" t="s">
        <v>3515</v>
      </c>
      <c r="K5771" t="s">
        <v>1856</v>
      </c>
      <c r="L5771" t="s">
        <v>1855</v>
      </c>
      <c r="M5771" t="s">
        <v>3404</v>
      </c>
      <c r="N5771" t="b">
        <f>IF(ETMRouteStages[[#This Row],[RID]]=A5770,ETMRouteStages[[#This Row],[StageSequence]]=F5770+1,TRUE)</f>
        <v>1</v>
      </c>
    </row>
    <row r="5772" spans="1:14">
      <c r="A5772" t="s">
        <v>6673</v>
      </c>
      <c r="B5772" t="s">
        <v>1844</v>
      </c>
      <c r="C5772" t="s">
        <v>3820</v>
      </c>
      <c r="D5772" s="154">
        <v>86</v>
      </c>
      <c r="E5772" t="s">
        <v>946</v>
      </c>
      <c r="F5772">
        <v>20</v>
      </c>
      <c r="G5772">
        <v>29</v>
      </c>
      <c r="H5772" t="s">
        <v>3404</v>
      </c>
      <c r="I5772" t="s">
        <v>3515</v>
      </c>
      <c r="K5772" t="s">
        <v>947</v>
      </c>
      <c r="L5772" t="s">
        <v>946</v>
      </c>
      <c r="M5772" t="s">
        <v>3404</v>
      </c>
      <c r="N5772" t="b">
        <f>IF(ETMRouteStages[[#This Row],[RID]]=A5771,ETMRouteStages[[#This Row],[StageSequence]]=F5771+1,TRUE)</f>
        <v>1</v>
      </c>
    </row>
    <row r="5773" spans="1:14">
      <c r="A5773" t="s">
        <v>6673</v>
      </c>
      <c r="B5773" t="s">
        <v>1844</v>
      </c>
      <c r="C5773" t="s">
        <v>3820</v>
      </c>
      <c r="D5773" s="154">
        <v>86</v>
      </c>
      <c r="E5773" t="s">
        <v>2624</v>
      </c>
      <c r="F5773">
        <v>21</v>
      </c>
      <c r="G5773">
        <v>30</v>
      </c>
      <c r="H5773" t="s">
        <v>3404</v>
      </c>
      <c r="I5773" t="s">
        <v>3515</v>
      </c>
      <c r="K5773" t="s">
        <v>2625</v>
      </c>
      <c r="L5773" t="s">
        <v>2624</v>
      </c>
      <c r="M5773" t="s">
        <v>3404</v>
      </c>
      <c r="N5773" t="b">
        <f>IF(ETMRouteStages[[#This Row],[RID]]=A5772,ETMRouteStages[[#This Row],[StageSequence]]=F5772+1,TRUE)</f>
        <v>1</v>
      </c>
    </row>
    <row r="5774" spans="1:14">
      <c r="A5774" t="s">
        <v>6673</v>
      </c>
      <c r="B5774" t="s">
        <v>1844</v>
      </c>
      <c r="C5774" t="s">
        <v>3820</v>
      </c>
      <c r="D5774" s="154">
        <v>86</v>
      </c>
      <c r="E5774" t="s">
        <v>1015</v>
      </c>
      <c r="F5774">
        <v>22</v>
      </c>
      <c r="G5774">
        <v>31</v>
      </c>
      <c r="H5774" t="s">
        <v>3404</v>
      </c>
      <c r="I5774" t="s">
        <v>3515</v>
      </c>
      <c r="K5774" t="s">
        <v>1016</v>
      </c>
      <c r="L5774" t="s">
        <v>1015</v>
      </c>
      <c r="M5774" t="s">
        <v>3404</v>
      </c>
      <c r="N5774" t="b">
        <f>IF(ETMRouteStages[[#This Row],[RID]]=A5773,ETMRouteStages[[#This Row],[StageSequence]]=F5773+1,TRUE)</f>
        <v>1</v>
      </c>
    </row>
    <row r="5775" spans="1:14">
      <c r="A5775" t="s">
        <v>6673</v>
      </c>
      <c r="B5775" t="s">
        <v>1844</v>
      </c>
      <c r="C5775" t="s">
        <v>3820</v>
      </c>
      <c r="D5775" s="154">
        <v>86</v>
      </c>
      <c r="E5775" t="s">
        <v>2974</v>
      </c>
      <c r="F5775">
        <v>23</v>
      </c>
      <c r="G5775">
        <v>33</v>
      </c>
      <c r="H5775" t="s">
        <v>3404</v>
      </c>
      <c r="I5775" t="s">
        <v>3515</v>
      </c>
      <c r="K5775" t="s">
        <v>2975</v>
      </c>
      <c r="L5775" t="s">
        <v>2974</v>
      </c>
      <c r="M5775" t="s">
        <v>3404</v>
      </c>
      <c r="N5775" t="b">
        <f>IF(ETMRouteStages[[#This Row],[RID]]=A5774,ETMRouteStages[[#This Row],[StageSequence]]=F5774+1,TRUE)</f>
        <v>1</v>
      </c>
    </row>
    <row r="5776" spans="1:14">
      <c r="A5776" t="s">
        <v>6673</v>
      </c>
      <c r="B5776" t="s">
        <v>1844</v>
      </c>
      <c r="C5776" t="s">
        <v>3820</v>
      </c>
      <c r="D5776" s="154">
        <v>86</v>
      </c>
      <c r="E5776" t="s">
        <v>1504</v>
      </c>
      <c r="F5776">
        <v>24</v>
      </c>
      <c r="G5776">
        <v>35</v>
      </c>
      <c r="H5776" t="s">
        <v>3404</v>
      </c>
      <c r="I5776" t="s">
        <v>3515</v>
      </c>
      <c r="K5776" t="s">
        <v>1505</v>
      </c>
      <c r="L5776" t="s">
        <v>1504</v>
      </c>
      <c r="M5776" t="s">
        <v>3404</v>
      </c>
      <c r="N5776" t="b">
        <f>IF(ETMRouteStages[[#This Row],[RID]]=A5775,ETMRouteStages[[#This Row],[StageSequence]]=F5775+1,TRUE)</f>
        <v>1</v>
      </c>
    </row>
    <row r="5777" spans="1:14">
      <c r="A5777" t="s">
        <v>6674</v>
      </c>
      <c r="B5777" t="s">
        <v>1844</v>
      </c>
      <c r="C5777" t="s">
        <v>3801</v>
      </c>
      <c r="D5777" s="154">
        <v>87</v>
      </c>
      <c r="E5777" t="s">
        <v>1001</v>
      </c>
      <c r="F5777">
        <v>1</v>
      </c>
      <c r="G5777">
        <v>0</v>
      </c>
      <c r="H5777" t="s">
        <v>3404</v>
      </c>
      <c r="I5777" t="s">
        <v>3515</v>
      </c>
      <c r="K5777" t="s">
        <v>1002</v>
      </c>
      <c r="L5777" t="s">
        <v>1001</v>
      </c>
      <c r="M5777" t="s">
        <v>3404</v>
      </c>
      <c r="N5777" t="b">
        <f>IF(ETMRouteStages[[#This Row],[RID]]=A5776,ETMRouteStages[[#This Row],[StageSequence]]=F5776+1,TRUE)</f>
        <v>1</v>
      </c>
    </row>
    <row r="5778" spans="1:14">
      <c r="A5778" t="s">
        <v>6674</v>
      </c>
      <c r="B5778" t="s">
        <v>1844</v>
      </c>
      <c r="C5778" t="s">
        <v>3801</v>
      </c>
      <c r="D5778" s="154">
        <v>87</v>
      </c>
      <c r="E5778" t="s">
        <v>2600</v>
      </c>
      <c r="F5778">
        <v>2</v>
      </c>
      <c r="G5778">
        <v>1</v>
      </c>
      <c r="H5778" t="s">
        <v>3404</v>
      </c>
      <c r="I5778" t="s">
        <v>3515</v>
      </c>
      <c r="K5778" t="s">
        <v>2601</v>
      </c>
      <c r="L5778" t="s">
        <v>2600</v>
      </c>
      <c r="M5778" t="s">
        <v>3404</v>
      </c>
      <c r="N5778" t="b">
        <f>IF(ETMRouteStages[[#This Row],[RID]]=A5777,ETMRouteStages[[#This Row],[StageSequence]]=F5777+1,TRUE)</f>
        <v>1</v>
      </c>
    </row>
    <row r="5779" spans="1:14">
      <c r="A5779" t="s">
        <v>6674</v>
      </c>
      <c r="B5779" t="s">
        <v>1844</v>
      </c>
      <c r="C5779" t="s">
        <v>3801</v>
      </c>
      <c r="D5779" s="154">
        <v>87</v>
      </c>
      <c r="E5779" t="s">
        <v>1085</v>
      </c>
      <c r="F5779">
        <v>3</v>
      </c>
      <c r="G5779">
        <v>2</v>
      </c>
      <c r="H5779" t="s">
        <v>3404</v>
      </c>
      <c r="I5779" t="s">
        <v>3515</v>
      </c>
      <c r="K5779" t="s">
        <v>1086</v>
      </c>
      <c r="L5779" t="s">
        <v>1085</v>
      </c>
      <c r="M5779" t="s">
        <v>3404</v>
      </c>
      <c r="N5779" t="b">
        <f>IF(ETMRouteStages[[#This Row],[RID]]=A5778,ETMRouteStages[[#This Row],[StageSequence]]=F5778+1,TRUE)</f>
        <v>1</v>
      </c>
    </row>
    <row r="5780" spans="1:14">
      <c r="A5780" t="s">
        <v>6674</v>
      </c>
      <c r="B5780" t="s">
        <v>1844</v>
      </c>
      <c r="C5780" t="s">
        <v>3801</v>
      </c>
      <c r="D5780" s="154">
        <v>87</v>
      </c>
      <c r="E5780" t="s">
        <v>1221</v>
      </c>
      <c r="F5780">
        <v>4</v>
      </c>
      <c r="G5780">
        <v>3</v>
      </c>
      <c r="H5780" t="s">
        <v>3404</v>
      </c>
      <c r="I5780" t="s">
        <v>3515</v>
      </c>
      <c r="K5780" t="s">
        <v>1222</v>
      </c>
      <c r="L5780" t="s">
        <v>1221</v>
      </c>
      <c r="M5780" t="s">
        <v>3404</v>
      </c>
      <c r="N5780" t="b">
        <f>IF(ETMRouteStages[[#This Row],[RID]]=A5779,ETMRouteStages[[#This Row],[StageSequence]]=F5779+1,TRUE)</f>
        <v>1</v>
      </c>
    </row>
    <row r="5781" spans="1:14">
      <c r="A5781" t="s">
        <v>6674</v>
      </c>
      <c r="B5781" t="s">
        <v>1844</v>
      </c>
      <c r="C5781" t="s">
        <v>3801</v>
      </c>
      <c r="D5781" s="154">
        <v>87</v>
      </c>
      <c r="E5781" t="s">
        <v>1327</v>
      </c>
      <c r="F5781">
        <v>5</v>
      </c>
      <c r="G5781">
        <v>4</v>
      </c>
      <c r="H5781" t="s">
        <v>3404</v>
      </c>
      <c r="I5781" t="s">
        <v>3515</v>
      </c>
      <c r="K5781" t="s">
        <v>1328</v>
      </c>
      <c r="L5781" t="s">
        <v>1327</v>
      </c>
      <c r="M5781" t="s">
        <v>3404</v>
      </c>
      <c r="N5781" t="b">
        <f>IF(ETMRouteStages[[#This Row],[RID]]=A5780,ETMRouteStages[[#This Row],[StageSequence]]=F5780+1,TRUE)</f>
        <v>1</v>
      </c>
    </row>
    <row r="5782" spans="1:14">
      <c r="A5782" t="s">
        <v>6674</v>
      </c>
      <c r="B5782" t="s">
        <v>1844</v>
      </c>
      <c r="C5782" t="s">
        <v>3801</v>
      </c>
      <c r="D5782" s="154">
        <v>87</v>
      </c>
      <c r="E5782" t="s">
        <v>2272</v>
      </c>
      <c r="F5782">
        <v>6</v>
      </c>
      <c r="G5782">
        <v>5</v>
      </c>
      <c r="H5782" t="s">
        <v>3404</v>
      </c>
      <c r="I5782" t="s">
        <v>3515</v>
      </c>
      <c r="K5782" t="s">
        <v>2273</v>
      </c>
      <c r="L5782" t="s">
        <v>2272</v>
      </c>
      <c r="M5782" t="s">
        <v>3404</v>
      </c>
      <c r="N5782" t="b">
        <f>IF(ETMRouteStages[[#This Row],[RID]]=A5781,ETMRouteStages[[#This Row],[StageSequence]]=F5781+1,TRUE)</f>
        <v>1</v>
      </c>
    </row>
    <row r="5783" spans="1:14">
      <c r="A5783" t="s">
        <v>6674</v>
      </c>
      <c r="B5783" t="s">
        <v>1844</v>
      </c>
      <c r="C5783" t="s">
        <v>3801</v>
      </c>
      <c r="D5783" s="154">
        <v>87</v>
      </c>
      <c r="E5783" t="s">
        <v>638</v>
      </c>
      <c r="F5783">
        <v>7</v>
      </c>
      <c r="G5783">
        <v>6</v>
      </c>
      <c r="H5783" t="s">
        <v>3404</v>
      </c>
      <c r="I5783" t="s">
        <v>3515</v>
      </c>
      <c r="K5783" t="s">
        <v>639</v>
      </c>
      <c r="L5783" t="s">
        <v>638</v>
      </c>
      <c r="M5783" t="s">
        <v>3404</v>
      </c>
      <c r="N5783" t="b">
        <f>IF(ETMRouteStages[[#This Row],[RID]]=A5782,ETMRouteStages[[#This Row],[StageSequence]]=F5782+1,TRUE)</f>
        <v>1</v>
      </c>
    </row>
    <row r="5784" spans="1:14">
      <c r="A5784" t="s">
        <v>6674</v>
      </c>
      <c r="B5784" t="s">
        <v>1844</v>
      </c>
      <c r="C5784" t="s">
        <v>3801</v>
      </c>
      <c r="D5784" s="154">
        <v>87</v>
      </c>
      <c r="E5784" t="s">
        <v>640</v>
      </c>
      <c r="F5784">
        <v>8</v>
      </c>
      <c r="G5784">
        <v>7</v>
      </c>
      <c r="H5784" t="s">
        <v>3404</v>
      </c>
      <c r="I5784" t="s">
        <v>3515</v>
      </c>
      <c r="K5784" t="s">
        <v>641</v>
      </c>
      <c r="L5784" t="s">
        <v>640</v>
      </c>
      <c r="M5784" t="s">
        <v>3404</v>
      </c>
      <c r="N5784" t="b">
        <f>IF(ETMRouteStages[[#This Row],[RID]]=A5783,ETMRouteStages[[#This Row],[StageSequence]]=F5783+1,TRUE)</f>
        <v>1</v>
      </c>
    </row>
    <row r="5785" spans="1:14">
      <c r="A5785" t="s">
        <v>6674</v>
      </c>
      <c r="B5785" t="s">
        <v>1844</v>
      </c>
      <c r="C5785" t="s">
        <v>3801</v>
      </c>
      <c r="D5785" s="154">
        <v>87</v>
      </c>
      <c r="E5785" t="s">
        <v>2594</v>
      </c>
      <c r="F5785">
        <v>9</v>
      </c>
      <c r="G5785">
        <v>8</v>
      </c>
      <c r="H5785" t="s">
        <v>3404</v>
      </c>
      <c r="I5785" t="s">
        <v>3515</v>
      </c>
      <c r="K5785" t="s">
        <v>2595</v>
      </c>
      <c r="L5785" t="s">
        <v>2594</v>
      </c>
      <c r="M5785" t="s">
        <v>3404</v>
      </c>
      <c r="N5785" t="b">
        <f>IF(ETMRouteStages[[#This Row],[RID]]=A5784,ETMRouteStages[[#This Row],[StageSequence]]=F5784+1,TRUE)</f>
        <v>1</v>
      </c>
    </row>
    <row r="5786" spans="1:14">
      <c r="A5786" t="s">
        <v>6674</v>
      </c>
      <c r="B5786" t="s">
        <v>1844</v>
      </c>
      <c r="C5786" t="s">
        <v>3801</v>
      </c>
      <c r="D5786" s="154">
        <v>87</v>
      </c>
      <c r="E5786" t="s">
        <v>1647</v>
      </c>
      <c r="F5786">
        <v>10</v>
      </c>
      <c r="G5786">
        <v>10</v>
      </c>
      <c r="H5786" t="s">
        <v>3404</v>
      </c>
      <c r="I5786" t="s">
        <v>3515</v>
      </c>
      <c r="K5786" t="s">
        <v>1648</v>
      </c>
      <c r="L5786" t="s">
        <v>1647</v>
      </c>
      <c r="M5786" t="s">
        <v>3404</v>
      </c>
      <c r="N5786" t="b">
        <f>IF(ETMRouteStages[[#This Row],[RID]]=A5785,ETMRouteStages[[#This Row],[StageSequence]]=F5785+1,TRUE)</f>
        <v>1</v>
      </c>
    </row>
    <row r="5787" spans="1:14">
      <c r="A5787" t="s">
        <v>6674</v>
      </c>
      <c r="B5787" t="s">
        <v>1844</v>
      </c>
      <c r="C5787" t="s">
        <v>3801</v>
      </c>
      <c r="D5787" s="154">
        <v>87</v>
      </c>
      <c r="E5787" t="s">
        <v>2974</v>
      </c>
      <c r="F5787">
        <v>11</v>
      </c>
      <c r="G5787">
        <v>12</v>
      </c>
      <c r="H5787" t="s">
        <v>3404</v>
      </c>
      <c r="I5787" t="s">
        <v>3515</v>
      </c>
      <c r="K5787" t="s">
        <v>2975</v>
      </c>
      <c r="L5787" t="s">
        <v>2974</v>
      </c>
      <c r="M5787" t="s">
        <v>3404</v>
      </c>
      <c r="N5787" t="b">
        <f>IF(ETMRouteStages[[#This Row],[RID]]=A5786,ETMRouteStages[[#This Row],[StageSequence]]=F5786+1,TRUE)</f>
        <v>1</v>
      </c>
    </row>
    <row r="5788" spans="1:14">
      <c r="A5788" t="s">
        <v>6674</v>
      </c>
      <c r="B5788" t="s">
        <v>1844</v>
      </c>
      <c r="C5788" t="s">
        <v>3801</v>
      </c>
      <c r="D5788" s="154">
        <v>87</v>
      </c>
      <c r="E5788" t="s">
        <v>1015</v>
      </c>
      <c r="F5788">
        <v>12</v>
      </c>
      <c r="G5788">
        <v>14</v>
      </c>
      <c r="H5788" t="s">
        <v>3404</v>
      </c>
      <c r="I5788" t="s">
        <v>3515</v>
      </c>
      <c r="K5788" t="s">
        <v>1016</v>
      </c>
      <c r="L5788" t="s">
        <v>1015</v>
      </c>
      <c r="M5788" t="s">
        <v>3404</v>
      </c>
      <c r="N5788" t="b">
        <f>IF(ETMRouteStages[[#This Row],[RID]]=A5787,ETMRouteStages[[#This Row],[StageSequence]]=F5787+1,TRUE)</f>
        <v>1</v>
      </c>
    </row>
    <row r="5789" spans="1:14">
      <c r="A5789" t="s">
        <v>6674</v>
      </c>
      <c r="B5789" t="s">
        <v>1844</v>
      </c>
      <c r="C5789" t="s">
        <v>3801</v>
      </c>
      <c r="D5789" s="154">
        <v>87</v>
      </c>
      <c r="E5789" t="s">
        <v>2624</v>
      </c>
      <c r="F5789">
        <v>13</v>
      </c>
      <c r="G5789">
        <v>15</v>
      </c>
      <c r="H5789" t="s">
        <v>3404</v>
      </c>
      <c r="I5789" t="s">
        <v>3515</v>
      </c>
      <c r="K5789" t="s">
        <v>2625</v>
      </c>
      <c r="L5789" t="s">
        <v>2624</v>
      </c>
      <c r="M5789" t="s">
        <v>3404</v>
      </c>
      <c r="N5789" t="b">
        <f>IF(ETMRouteStages[[#This Row],[RID]]=A5788,ETMRouteStages[[#This Row],[StageSequence]]=F5788+1,TRUE)</f>
        <v>1</v>
      </c>
    </row>
    <row r="5790" spans="1:14">
      <c r="A5790" t="s">
        <v>6674</v>
      </c>
      <c r="B5790" t="s">
        <v>1844</v>
      </c>
      <c r="C5790" t="s">
        <v>3801</v>
      </c>
      <c r="D5790" s="154">
        <v>87</v>
      </c>
      <c r="E5790" t="s">
        <v>946</v>
      </c>
      <c r="F5790">
        <v>14</v>
      </c>
      <c r="G5790">
        <v>16</v>
      </c>
      <c r="H5790" t="s">
        <v>3404</v>
      </c>
      <c r="I5790" t="s">
        <v>3515</v>
      </c>
      <c r="K5790" t="s">
        <v>947</v>
      </c>
      <c r="L5790" t="s">
        <v>946</v>
      </c>
      <c r="M5790" t="s">
        <v>3404</v>
      </c>
      <c r="N5790" t="b">
        <f>IF(ETMRouteStages[[#This Row],[RID]]=A5789,ETMRouteStages[[#This Row],[StageSequence]]=F5789+1,TRUE)</f>
        <v>1</v>
      </c>
    </row>
    <row r="5791" spans="1:14">
      <c r="A5791" t="s">
        <v>6674</v>
      </c>
      <c r="B5791" t="s">
        <v>1844</v>
      </c>
      <c r="C5791" t="s">
        <v>3801</v>
      </c>
      <c r="D5791" s="154">
        <v>87</v>
      </c>
      <c r="E5791" t="s">
        <v>1049</v>
      </c>
      <c r="F5791">
        <v>15</v>
      </c>
      <c r="G5791">
        <v>19</v>
      </c>
      <c r="H5791" t="s">
        <v>3404</v>
      </c>
      <c r="I5791" t="s">
        <v>3515</v>
      </c>
      <c r="K5791" t="s">
        <v>1050</v>
      </c>
      <c r="L5791" t="s">
        <v>1049</v>
      </c>
      <c r="M5791" t="s">
        <v>3404</v>
      </c>
      <c r="N5791" t="b">
        <f>IF(ETMRouteStages[[#This Row],[RID]]=A5790,ETMRouteStages[[#This Row],[StageSequence]]=F5790+1,TRUE)</f>
        <v>1</v>
      </c>
    </row>
    <row r="5792" spans="1:14">
      <c r="A5792" t="s">
        <v>6674</v>
      </c>
      <c r="B5792" t="s">
        <v>1844</v>
      </c>
      <c r="C5792" t="s">
        <v>3801</v>
      </c>
      <c r="D5792" s="154">
        <v>87</v>
      </c>
      <c r="E5792" t="s">
        <v>1093</v>
      </c>
      <c r="F5792">
        <v>16</v>
      </c>
      <c r="G5792">
        <v>21</v>
      </c>
      <c r="H5792" t="s">
        <v>3500</v>
      </c>
      <c r="I5792" t="s">
        <v>3515</v>
      </c>
      <c r="K5792" t="s">
        <v>1094</v>
      </c>
      <c r="L5792" t="s">
        <v>1093</v>
      </c>
      <c r="M5792" t="s">
        <v>3500</v>
      </c>
      <c r="N5792" t="b">
        <f>IF(ETMRouteStages[[#This Row],[RID]]=A5791,ETMRouteStages[[#This Row],[StageSequence]]=F5791+1,TRUE)</f>
        <v>1</v>
      </c>
    </row>
    <row r="5793" spans="1:14">
      <c r="A5793" t="s">
        <v>6674</v>
      </c>
      <c r="B5793" t="s">
        <v>1844</v>
      </c>
      <c r="C5793" t="s">
        <v>3801</v>
      </c>
      <c r="D5793" s="154">
        <v>87</v>
      </c>
      <c r="E5793" t="s">
        <v>2765</v>
      </c>
      <c r="F5793">
        <v>17</v>
      </c>
      <c r="G5793">
        <v>24</v>
      </c>
      <c r="H5793" t="s">
        <v>3404</v>
      </c>
      <c r="I5793" t="s">
        <v>3515</v>
      </c>
      <c r="K5793" t="s">
        <v>2766</v>
      </c>
      <c r="L5793" t="s">
        <v>2765</v>
      </c>
      <c r="M5793" t="s">
        <v>3404</v>
      </c>
      <c r="N5793" t="b">
        <f>IF(ETMRouteStages[[#This Row],[RID]]=A5792,ETMRouteStages[[#This Row],[StageSequence]]=F5792+1,TRUE)</f>
        <v>1</v>
      </c>
    </row>
    <row r="5794" spans="1:14">
      <c r="A5794" t="s">
        <v>6674</v>
      </c>
      <c r="B5794" t="s">
        <v>1844</v>
      </c>
      <c r="C5794" t="s">
        <v>3801</v>
      </c>
      <c r="D5794" s="154">
        <v>87</v>
      </c>
      <c r="E5794" t="s">
        <v>2952</v>
      </c>
      <c r="F5794">
        <v>18</v>
      </c>
      <c r="G5794">
        <v>27</v>
      </c>
      <c r="H5794" t="s">
        <v>3404</v>
      </c>
      <c r="I5794" t="s">
        <v>3515</v>
      </c>
      <c r="K5794" t="s">
        <v>2953</v>
      </c>
      <c r="L5794" t="s">
        <v>2952</v>
      </c>
      <c r="M5794" t="s">
        <v>3404</v>
      </c>
      <c r="N5794" t="b">
        <f>IF(ETMRouteStages[[#This Row],[RID]]=A5793,ETMRouteStages[[#This Row],[StageSequence]]=F5793+1,TRUE)</f>
        <v>1</v>
      </c>
    </row>
    <row r="5795" spans="1:14">
      <c r="A5795" t="s">
        <v>6674</v>
      </c>
      <c r="B5795" t="s">
        <v>1844</v>
      </c>
      <c r="C5795" t="s">
        <v>3801</v>
      </c>
      <c r="D5795" s="154">
        <v>87</v>
      </c>
      <c r="E5795" t="s">
        <v>2765</v>
      </c>
      <c r="F5795">
        <v>19</v>
      </c>
      <c r="G5795">
        <v>30</v>
      </c>
      <c r="H5795" t="s">
        <v>3404</v>
      </c>
      <c r="I5795" t="s">
        <v>3515</v>
      </c>
      <c r="K5795" t="s">
        <v>2766</v>
      </c>
      <c r="L5795" t="s">
        <v>2765</v>
      </c>
      <c r="M5795" t="s">
        <v>3404</v>
      </c>
      <c r="N5795" t="b">
        <f>IF(ETMRouteStages[[#This Row],[RID]]=A5794,ETMRouteStages[[#This Row],[StageSequence]]=F5794+1,TRUE)</f>
        <v>1</v>
      </c>
    </row>
    <row r="5796" spans="1:14">
      <c r="A5796" t="s">
        <v>6674</v>
      </c>
      <c r="B5796" t="s">
        <v>1844</v>
      </c>
      <c r="C5796" t="s">
        <v>3801</v>
      </c>
      <c r="D5796" s="154">
        <v>87</v>
      </c>
      <c r="E5796" t="s">
        <v>1093</v>
      </c>
      <c r="F5796">
        <v>20</v>
      </c>
      <c r="G5796">
        <v>33</v>
      </c>
      <c r="H5796" t="s">
        <v>3500</v>
      </c>
      <c r="I5796" t="s">
        <v>3515</v>
      </c>
      <c r="K5796" t="s">
        <v>1094</v>
      </c>
      <c r="L5796" t="s">
        <v>1093</v>
      </c>
      <c r="M5796" t="s">
        <v>3500</v>
      </c>
      <c r="N5796" t="b">
        <f>IF(ETMRouteStages[[#This Row],[RID]]=A5795,ETMRouteStages[[#This Row],[StageSequence]]=F5795+1,TRUE)</f>
        <v>1</v>
      </c>
    </row>
    <row r="5797" spans="1:14">
      <c r="A5797" t="s">
        <v>6674</v>
      </c>
      <c r="B5797" t="s">
        <v>1844</v>
      </c>
      <c r="C5797" t="s">
        <v>3801</v>
      </c>
      <c r="D5797" s="154">
        <v>87</v>
      </c>
      <c r="E5797" t="s">
        <v>1079</v>
      </c>
      <c r="F5797">
        <v>21</v>
      </c>
      <c r="G5797">
        <v>35</v>
      </c>
      <c r="H5797" t="s">
        <v>3404</v>
      </c>
      <c r="I5797" t="s">
        <v>3515</v>
      </c>
      <c r="K5797" t="s">
        <v>1080</v>
      </c>
      <c r="L5797" t="s">
        <v>1079</v>
      </c>
      <c r="M5797" t="s">
        <v>3404</v>
      </c>
      <c r="N5797" t="b">
        <f>IF(ETMRouteStages[[#This Row],[RID]]=A5796,ETMRouteStages[[#This Row],[StageSequence]]=F5796+1,TRUE)</f>
        <v>1</v>
      </c>
    </row>
    <row r="5798" spans="1:14">
      <c r="A5798" t="s">
        <v>6674</v>
      </c>
      <c r="B5798" t="s">
        <v>1844</v>
      </c>
      <c r="C5798" t="s">
        <v>3801</v>
      </c>
      <c r="D5798" s="154">
        <v>87</v>
      </c>
      <c r="E5798" t="s">
        <v>2769</v>
      </c>
      <c r="F5798">
        <v>22</v>
      </c>
      <c r="G5798">
        <v>37</v>
      </c>
      <c r="H5798" t="s">
        <v>3404</v>
      </c>
      <c r="I5798" t="s">
        <v>3515</v>
      </c>
      <c r="K5798" t="s">
        <v>2770</v>
      </c>
      <c r="L5798" t="s">
        <v>2769</v>
      </c>
      <c r="M5798" t="s">
        <v>3404</v>
      </c>
      <c r="N5798" t="b">
        <f>IF(ETMRouteStages[[#This Row],[RID]]=A5797,ETMRouteStages[[#This Row],[StageSequence]]=F5797+1,TRUE)</f>
        <v>1</v>
      </c>
    </row>
    <row r="5799" spans="1:14">
      <c r="A5799" t="s">
        <v>6674</v>
      </c>
      <c r="B5799" t="s">
        <v>1844</v>
      </c>
      <c r="C5799" t="s">
        <v>3801</v>
      </c>
      <c r="D5799" s="154">
        <v>87</v>
      </c>
      <c r="E5799" t="s">
        <v>1109</v>
      </c>
      <c r="F5799">
        <v>23</v>
      </c>
      <c r="G5799">
        <v>39</v>
      </c>
      <c r="H5799" t="s">
        <v>3404</v>
      </c>
      <c r="I5799" t="s">
        <v>3515</v>
      </c>
      <c r="K5799" t="s">
        <v>1110</v>
      </c>
      <c r="L5799" t="s">
        <v>1109</v>
      </c>
      <c r="M5799" t="s">
        <v>3404</v>
      </c>
      <c r="N5799" t="b">
        <f>IF(ETMRouteStages[[#This Row],[RID]]=A5798,ETMRouteStages[[#This Row],[StageSequence]]=F5798+1,TRUE)</f>
        <v>1</v>
      </c>
    </row>
    <row r="5800" spans="1:14">
      <c r="A5800" t="s">
        <v>6674</v>
      </c>
      <c r="B5800" t="s">
        <v>1844</v>
      </c>
      <c r="C5800" t="s">
        <v>3801</v>
      </c>
      <c r="D5800" s="154">
        <v>87</v>
      </c>
      <c r="E5800" t="s">
        <v>1940</v>
      </c>
      <c r="F5800">
        <v>24</v>
      </c>
      <c r="G5800">
        <v>45</v>
      </c>
      <c r="H5800" t="s">
        <v>3404</v>
      </c>
      <c r="I5800" t="s">
        <v>3515</v>
      </c>
      <c r="K5800" t="s">
        <v>1941</v>
      </c>
      <c r="L5800" t="s">
        <v>1940</v>
      </c>
      <c r="M5800" t="s">
        <v>3404</v>
      </c>
      <c r="N5800" t="b">
        <f>IF(ETMRouteStages[[#This Row],[RID]]=A5799,ETMRouteStages[[#This Row],[StageSequence]]=F5799+1,TRUE)</f>
        <v>1</v>
      </c>
    </row>
    <row r="5801" spans="1:14">
      <c r="A5801" t="s">
        <v>6675</v>
      </c>
      <c r="B5801" t="s">
        <v>1844</v>
      </c>
      <c r="C5801" t="s">
        <v>3827</v>
      </c>
      <c r="D5801" s="154">
        <v>88</v>
      </c>
      <c r="E5801" t="s">
        <v>1843</v>
      </c>
      <c r="F5801">
        <v>1</v>
      </c>
      <c r="G5801">
        <v>0</v>
      </c>
      <c r="H5801" t="s">
        <v>3404</v>
      </c>
      <c r="I5801" t="s">
        <v>3515</v>
      </c>
      <c r="K5801" t="s">
        <v>1844</v>
      </c>
      <c r="L5801" t="s">
        <v>1843</v>
      </c>
      <c r="M5801" t="s">
        <v>3404</v>
      </c>
      <c r="N5801" t="b">
        <f>IF(ETMRouteStages[[#This Row],[RID]]=A5800,ETMRouteStages[[#This Row],[StageSequence]]=F5800+1,TRUE)</f>
        <v>1</v>
      </c>
    </row>
    <row r="5802" spans="1:14">
      <c r="A5802" t="s">
        <v>6675</v>
      </c>
      <c r="B5802" t="s">
        <v>1844</v>
      </c>
      <c r="C5802" t="s">
        <v>3827</v>
      </c>
      <c r="D5802" s="154">
        <v>88</v>
      </c>
      <c r="E5802" t="s">
        <v>2127</v>
      </c>
      <c r="F5802">
        <v>2</v>
      </c>
      <c r="G5802">
        <v>3</v>
      </c>
      <c r="H5802" t="s">
        <v>3404</v>
      </c>
      <c r="I5802" t="s">
        <v>3515</v>
      </c>
      <c r="K5802" t="s">
        <v>2128</v>
      </c>
      <c r="L5802" t="s">
        <v>2127</v>
      </c>
      <c r="M5802" t="s">
        <v>3404</v>
      </c>
      <c r="N5802" t="b">
        <f>IF(ETMRouteStages[[#This Row],[RID]]=A5801,ETMRouteStages[[#This Row],[StageSequence]]=F5801+1,TRUE)</f>
        <v>1</v>
      </c>
    </row>
    <row r="5803" spans="1:14">
      <c r="A5803" t="s">
        <v>6675</v>
      </c>
      <c r="B5803" t="s">
        <v>1844</v>
      </c>
      <c r="C5803" t="s">
        <v>3827</v>
      </c>
      <c r="D5803" s="154">
        <v>88</v>
      </c>
      <c r="E5803" t="s">
        <v>2463</v>
      </c>
      <c r="F5803">
        <v>3</v>
      </c>
      <c r="G5803">
        <v>4</v>
      </c>
      <c r="H5803" t="s">
        <v>3404</v>
      </c>
      <c r="I5803" t="s">
        <v>3515</v>
      </c>
      <c r="K5803" t="s">
        <v>2464</v>
      </c>
      <c r="L5803" t="s">
        <v>2463</v>
      </c>
      <c r="M5803" t="s">
        <v>3404</v>
      </c>
      <c r="N5803" t="b">
        <f>IF(ETMRouteStages[[#This Row],[RID]]=A5802,ETMRouteStages[[#This Row],[StageSequence]]=F5802+1,TRUE)</f>
        <v>1</v>
      </c>
    </row>
    <row r="5804" spans="1:14">
      <c r="A5804" t="s">
        <v>6675</v>
      </c>
      <c r="B5804" t="s">
        <v>1844</v>
      </c>
      <c r="C5804" t="s">
        <v>3827</v>
      </c>
      <c r="D5804" s="154">
        <v>88</v>
      </c>
      <c r="E5804" t="s">
        <v>428</v>
      </c>
      <c r="F5804">
        <v>4</v>
      </c>
      <c r="G5804">
        <v>6</v>
      </c>
      <c r="H5804" t="s">
        <v>3404</v>
      </c>
      <c r="I5804" t="s">
        <v>3515</v>
      </c>
      <c r="K5804" t="s">
        <v>429</v>
      </c>
      <c r="L5804" t="s">
        <v>428</v>
      </c>
      <c r="M5804" t="s">
        <v>3404</v>
      </c>
      <c r="N5804" t="b">
        <f>IF(ETMRouteStages[[#This Row],[RID]]=A5803,ETMRouteStages[[#This Row],[StageSequence]]=F5803+1,TRUE)</f>
        <v>1</v>
      </c>
    </row>
    <row r="5805" spans="1:14">
      <c r="A5805" t="s">
        <v>6675</v>
      </c>
      <c r="B5805" t="s">
        <v>1844</v>
      </c>
      <c r="C5805" t="s">
        <v>3827</v>
      </c>
      <c r="D5805" s="154">
        <v>88</v>
      </c>
      <c r="E5805" t="s">
        <v>2727</v>
      </c>
      <c r="F5805">
        <v>5</v>
      </c>
      <c r="G5805">
        <v>7</v>
      </c>
      <c r="H5805" t="s">
        <v>3404</v>
      </c>
      <c r="I5805" t="s">
        <v>3515</v>
      </c>
      <c r="K5805" t="s">
        <v>2728</v>
      </c>
      <c r="L5805" t="s">
        <v>2727</v>
      </c>
      <c r="M5805" t="s">
        <v>3404</v>
      </c>
      <c r="N5805" t="b">
        <f>IF(ETMRouteStages[[#This Row],[RID]]=A5804,ETMRouteStages[[#This Row],[StageSequence]]=F5804+1,TRUE)</f>
        <v>1</v>
      </c>
    </row>
    <row r="5806" spans="1:14">
      <c r="A5806" t="s">
        <v>6675</v>
      </c>
      <c r="B5806" t="s">
        <v>1844</v>
      </c>
      <c r="C5806" t="s">
        <v>3827</v>
      </c>
      <c r="D5806" s="154">
        <v>88</v>
      </c>
      <c r="E5806" t="s">
        <v>3040</v>
      </c>
      <c r="F5806">
        <v>6</v>
      </c>
      <c r="G5806">
        <v>8</v>
      </c>
      <c r="H5806" t="s">
        <v>3404</v>
      </c>
      <c r="I5806" t="s">
        <v>3515</v>
      </c>
      <c r="K5806" t="s">
        <v>3041</v>
      </c>
      <c r="L5806" t="s">
        <v>3040</v>
      </c>
      <c r="M5806" t="s">
        <v>3404</v>
      </c>
      <c r="N5806" t="b">
        <f>IF(ETMRouteStages[[#This Row],[RID]]=A5805,ETMRouteStages[[#This Row],[StageSequence]]=F5805+1,TRUE)</f>
        <v>1</v>
      </c>
    </row>
    <row r="5807" spans="1:14">
      <c r="A5807" t="s">
        <v>6675</v>
      </c>
      <c r="B5807" t="s">
        <v>1844</v>
      </c>
      <c r="C5807" t="s">
        <v>3827</v>
      </c>
      <c r="D5807" s="154">
        <v>88</v>
      </c>
      <c r="E5807" t="s">
        <v>2294</v>
      </c>
      <c r="F5807">
        <v>7</v>
      </c>
      <c r="G5807">
        <v>10</v>
      </c>
      <c r="H5807" t="s">
        <v>3404</v>
      </c>
      <c r="I5807" t="s">
        <v>3515</v>
      </c>
      <c r="K5807" t="s">
        <v>2295</v>
      </c>
      <c r="L5807" t="s">
        <v>2294</v>
      </c>
      <c r="M5807" t="s">
        <v>3404</v>
      </c>
      <c r="N5807" t="b">
        <f>IF(ETMRouteStages[[#This Row],[RID]]=A5806,ETMRouteStages[[#This Row],[StageSequence]]=F5806+1,TRUE)</f>
        <v>1</v>
      </c>
    </row>
    <row r="5808" spans="1:14">
      <c r="A5808" t="s">
        <v>6675</v>
      </c>
      <c r="B5808" t="s">
        <v>1844</v>
      </c>
      <c r="C5808" t="s">
        <v>3827</v>
      </c>
      <c r="D5808" s="154">
        <v>88</v>
      </c>
      <c r="E5808" t="s">
        <v>2874</v>
      </c>
      <c r="F5808">
        <v>8</v>
      </c>
      <c r="G5808">
        <v>11</v>
      </c>
      <c r="H5808" t="s">
        <v>3500</v>
      </c>
      <c r="I5808" t="s">
        <v>3515</v>
      </c>
      <c r="K5808" t="s">
        <v>2875</v>
      </c>
      <c r="L5808" t="s">
        <v>2874</v>
      </c>
      <c r="M5808" t="s">
        <v>3500</v>
      </c>
      <c r="N5808" t="b">
        <f>IF(ETMRouteStages[[#This Row],[RID]]=A5807,ETMRouteStages[[#This Row],[StageSequence]]=F5807+1,TRUE)</f>
        <v>1</v>
      </c>
    </row>
    <row r="5809" spans="1:14">
      <c r="A5809" t="s">
        <v>6675</v>
      </c>
      <c r="B5809" t="s">
        <v>1844</v>
      </c>
      <c r="C5809" t="s">
        <v>3827</v>
      </c>
      <c r="D5809" s="154">
        <v>88</v>
      </c>
      <c r="E5809" t="s">
        <v>1679</v>
      </c>
      <c r="F5809">
        <v>9</v>
      </c>
      <c r="G5809">
        <v>12</v>
      </c>
      <c r="H5809" t="s">
        <v>3404</v>
      </c>
      <c r="I5809" t="s">
        <v>3515</v>
      </c>
      <c r="K5809" t="s">
        <v>1680</v>
      </c>
      <c r="L5809" t="s">
        <v>1679</v>
      </c>
      <c r="M5809" t="s">
        <v>3404</v>
      </c>
      <c r="N5809" t="b">
        <f>IF(ETMRouteStages[[#This Row],[RID]]=A5808,ETMRouteStages[[#This Row],[StageSequence]]=F5808+1,TRUE)</f>
        <v>1</v>
      </c>
    </row>
    <row r="5810" spans="1:14">
      <c r="A5810" t="s">
        <v>6675</v>
      </c>
      <c r="B5810" t="s">
        <v>1844</v>
      </c>
      <c r="C5810" t="s">
        <v>3827</v>
      </c>
      <c r="D5810" s="154">
        <v>88</v>
      </c>
      <c r="E5810" t="s">
        <v>2181</v>
      </c>
      <c r="F5810">
        <v>10</v>
      </c>
      <c r="G5810">
        <v>13</v>
      </c>
      <c r="H5810" t="s">
        <v>3404</v>
      </c>
      <c r="I5810" t="s">
        <v>3515</v>
      </c>
      <c r="K5810" t="s">
        <v>2182</v>
      </c>
      <c r="L5810" t="s">
        <v>2181</v>
      </c>
      <c r="M5810" t="s">
        <v>3404</v>
      </c>
      <c r="N5810" t="b">
        <f>IF(ETMRouteStages[[#This Row],[RID]]=A5809,ETMRouteStages[[#This Row],[StageSequence]]=F5809+1,TRUE)</f>
        <v>1</v>
      </c>
    </row>
    <row r="5811" spans="1:14">
      <c r="A5811" t="s">
        <v>6675</v>
      </c>
      <c r="B5811" t="s">
        <v>1844</v>
      </c>
      <c r="C5811" t="s">
        <v>3827</v>
      </c>
      <c r="D5811" s="154">
        <v>88</v>
      </c>
      <c r="E5811" t="s">
        <v>976</v>
      </c>
      <c r="F5811">
        <v>11</v>
      </c>
      <c r="G5811">
        <v>15</v>
      </c>
      <c r="H5811" t="s">
        <v>3404</v>
      </c>
      <c r="I5811" t="s">
        <v>3515</v>
      </c>
      <c r="K5811" t="s">
        <v>977</v>
      </c>
      <c r="L5811" t="s">
        <v>976</v>
      </c>
      <c r="M5811" t="s">
        <v>3404</v>
      </c>
      <c r="N5811" t="b">
        <f>IF(ETMRouteStages[[#This Row],[RID]]=A5810,ETMRouteStages[[#This Row],[StageSequence]]=F5810+1,TRUE)</f>
        <v>1</v>
      </c>
    </row>
    <row r="5812" spans="1:14">
      <c r="A5812" t="s">
        <v>6676</v>
      </c>
      <c r="B5812" t="s">
        <v>1844</v>
      </c>
      <c r="C5812" t="s">
        <v>3831</v>
      </c>
      <c r="D5812" s="154">
        <v>89</v>
      </c>
      <c r="E5812" t="s">
        <v>1843</v>
      </c>
      <c r="F5812">
        <v>1</v>
      </c>
      <c r="G5812">
        <v>0</v>
      </c>
      <c r="H5812" t="s">
        <v>3404</v>
      </c>
      <c r="I5812" t="s">
        <v>3515</v>
      </c>
      <c r="K5812" t="s">
        <v>1844</v>
      </c>
      <c r="L5812" t="s">
        <v>1843</v>
      </c>
      <c r="M5812" t="s">
        <v>3404</v>
      </c>
      <c r="N5812" t="b">
        <f>IF(ETMRouteStages[[#This Row],[RID]]=A5811,ETMRouteStages[[#This Row],[StageSequence]]=F5811+1,TRUE)</f>
        <v>1</v>
      </c>
    </row>
    <row r="5813" spans="1:14">
      <c r="A5813" t="s">
        <v>6676</v>
      </c>
      <c r="B5813" t="s">
        <v>1844</v>
      </c>
      <c r="C5813" t="s">
        <v>3831</v>
      </c>
      <c r="D5813" s="154">
        <v>89</v>
      </c>
      <c r="E5813" t="s">
        <v>2127</v>
      </c>
      <c r="F5813">
        <v>2</v>
      </c>
      <c r="G5813">
        <v>3</v>
      </c>
      <c r="H5813" t="s">
        <v>3404</v>
      </c>
      <c r="I5813" t="s">
        <v>3515</v>
      </c>
      <c r="K5813" t="s">
        <v>2128</v>
      </c>
      <c r="L5813" t="s">
        <v>2127</v>
      </c>
      <c r="M5813" t="s">
        <v>3404</v>
      </c>
      <c r="N5813" t="b">
        <f>IF(ETMRouteStages[[#This Row],[RID]]=A5812,ETMRouteStages[[#This Row],[StageSequence]]=F5812+1,TRUE)</f>
        <v>1</v>
      </c>
    </row>
    <row r="5814" spans="1:14">
      <c r="A5814" t="s">
        <v>6676</v>
      </c>
      <c r="B5814" t="s">
        <v>1844</v>
      </c>
      <c r="C5814" t="s">
        <v>3831</v>
      </c>
      <c r="D5814" s="154">
        <v>89</v>
      </c>
      <c r="E5814" t="s">
        <v>2463</v>
      </c>
      <c r="F5814">
        <v>3</v>
      </c>
      <c r="G5814">
        <v>4</v>
      </c>
      <c r="H5814" t="s">
        <v>3404</v>
      </c>
      <c r="I5814" t="s">
        <v>3515</v>
      </c>
      <c r="K5814" t="s">
        <v>2464</v>
      </c>
      <c r="L5814" t="s">
        <v>2463</v>
      </c>
      <c r="M5814" t="s">
        <v>3404</v>
      </c>
      <c r="N5814" t="b">
        <f>IF(ETMRouteStages[[#This Row],[RID]]=A5813,ETMRouteStages[[#This Row],[StageSequence]]=F5813+1,TRUE)</f>
        <v>1</v>
      </c>
    </row>
    <row r="5815" spans="1:14">
      <c r="A5815" t="s">
        <v>6676</v>
      </c>
      <c r="B5815" t="s">
        <v>1844</v>
      </c>
      <c r="C5815" t="s">
        <v>3831</v>
      </c>
      <c r="D5815" s="154">
        <v>89</v>
      </c>
      <c r="E5815" t="s">
        <v>428</v>
      </c>
      <c r="F5815">
        <v>4</v>
      </c>
      <c r="G5815">
        <v>6</v>
      </c>
      <c r="H5815" t="s">
        <v>3404</v>
      </c>
      <c r="I5815" t="s">
        <v>3515</v>
      </c>
      <c r="K5815" t="s">
        <v>429</v>
      </c>
      <c r="L5815" t="s">
        <v>428</v>
      </c>
      <c r="M5815" t="s">
        <v>3404</v>
      </c>
      <c r="N5815" t="b">
        <f>IF(ETMRouteStages[[#This Row],[RID]]=A5814,ETMRouteStages[[#This Row],[StageSequence]]=F5814+1,TRUE)</f>
        <v>1</v>
      </c>
    </row>
    <row r="5816" spans="1:14">
      <c r="A5816" t="s">
        <v>6676</v>
      </c>
      <c r="B5816" t="s">
        <v>1844</v>
      </c>
      <c r="C5816" t="s">
        <v>3831</v>
      </c>
      <c r="D5816" s="154">
        <v>89</v>
      </c>
      <c r="E5816" t="s">
        <v>2727</v>
      </c>
      <c r="F5816">
        <v>5</v>
      </c>
      <c r="G5816">
        <v>7</v>
      </c>
      <c r="H5816" t="s">
        <v>3404</v>
      </c>
      <c r="I5816" t="s">
        <v>3515</v>
      </c>
      <c r="K5816" t="s">
        <v>2728</v>
      </c>
      <c r="L5816" t="s">
        <v>2727</v>
      </c>
      <c r="M5816" t="s">
        <v>3404</v>
      </c>
      <c r="N5816" t="b">
        <f>IF(ETMRouteStages[[#This Row],[RID]]=A5815,ETMRouteStages[[#This Row],[StageSequence]]=F5815+1,TRUE)</f>
        <v>1</v>
      </c>
    </row>
    <row r="5817" spans="1:14">
      <c r="A5817" t="s">
        <v>6676</v>
      </c>
      <c r="B5817" t="s">
        <v>1844</v>
      </c>
      <c r="C5817" t="s">
        <v>3831</v>
      </c>
      <c r="D5817" s="154">
        <v>89</v>
      </c>
      <c r="E5817" t="s">
        <v>3040</v>
      </c>
      <c r="F5817">
        <v>6</v>
      </c>
      <c r="G5817">
        <v>8</v>
      </c>
      <c r="H5817" t="s">
        <v>3404</v>
      </c>
      <c r="I5817" t="s">
        <v>3515</v>
      </c>
      <c r="K5817" t="s">
        <v>3041</v>
      </c>
      <c r="L5817" t="s">
        <v>3040</v>
      </c>
      <c r="M5817" t="s">
        <v>3404</v>
      </c>
      <c r="N5817" t="b">
        <f>IF(ETMRouteStages[[#This Row],[RID]]=A5816,ETMRouteStages[[#This Row],[StageSequence]]=F5816+1,TRUE)</f>
        <v>1</v>
      </c>
    </row>
    <row r="5818" spans="1:14">
      <c r="A5818" t="s">
        <v>6676</v>
      </c>
      <c r="B5818" t="s">
        <v>1844</v>
      </c>
      <c r="C5818" t="s">
        <v>3831</v>
      </c>
      <c r="D5818" s="154">
        <v>89</v>
      </c>
      <c r="E5818" t="s">
        <v>2294</v>
      </c>
      <c r="F5818">
        <v>7</v>
      </c>
      <c r="G5818">
        <v>10</v>
      </c>
      <c r="H5818" t="s">
        <v>3404</v>
      </c>
      <c r="I5818" t="s">
        <v>3515</v>
      </c>
      <c r="K5818" t="s">
        <v>2295</v>
      </c>
      <c r="L5818" t="s">
        <v>2294</v>
      </c>
      <c r="M5818" t="s">
        <v>3404</v>
      </c>
      <c r="N5818" t="b">
        <f>IF(ETMRouteStages[[#This Row],[RID]]=A5817,ETMRouteStages[[#This Row],[StageSequence]]=F5817+1,TRUE)</f>
        <v>1</v>
      </c>
    </row>
    <row r="5819" spans="1:14">
      <c r="A5819" t="s">
        <v>6676</v>
      </c>
      <c r="B5819" t="s">
        <v>1844</v>
      </c>
      <c r="C5819" t="s">
        <v>3831</v>
      </c>
      <c r="D5819" s="154">
        <v>89</v>
      </c>
      <c r="E5819" t="s">
        <v>2874</v>
      </c>
      <c r="F5819">
        <v>8</v>
      </c>
      <c r="G5819">
        <v>11</v>
      </c>
      <c r="H5819" t="s">
        <v>3404</v>
      </c>
      <c r="I5819" t="s">
        <v>3515</v>
      </c>
      <c r="K5819" t="s">
        <v>2875</v>
      </c>
      <c r="L5819" t="s">
        <v>2874</v>
      </c>
      <c r="M5819" t="s">
        <v>3404</v>
      </c>
      <c r="N5819" t="b">
        <f>IF(ETMRouteStages[[#This Row],[RID]]=A5818,ETMRouteStages[[#This Row],[StageSequence]]=F5818+1,TRUE)</f>
        <v>1</v>
      </c>
    </row>
    <row r="5820" spans="1:14">
      <c r="A5820" t="s">
        <v>6676</v>
      </c>
      <c r="B5820" t="s">
        <v>1844</v>
      </c>
      <c r="C5820" t="s">
        <v>3831</v>
      </c>
      <c r="D5820" s="154">
        <v>89</v>
      </c>
      <c r="E5820" t="s">
        <v>1679</v>
      </c>
      <c r="F5820">
        <v>9</v>
      </c>
      <c r="G5820">
        <v>12</v>
      </c>
      <c r="H5820" t="s">
        <v>3404</v>
      </c>
      <c r="I5820" t="s">
        <v>3515</v>
      </c>
      <c r="K5820" t="s">
        <v>1680</v>
      </c>
      <c r="L5820" t="s">
        <v>1679</v>
      </c>
      <c r="M5820" t="s">
        <v>3404</v>
      </c>
      <c r="N5820" t="b">
        <f>IF(ETMRouteStages[[#This Row],[RID]]=A5819,ETMRouteStages[[#This Row],[StageSequence]]=F5819+1,TRUE)</f>
        <v>1</v>
      </c>
    </row>
    <row r="5821" spans="1:14">
      <c r="A5821" t="s">
        <v>6676</v>
      </c>
      <c r="B5821" t="s">
        <v>1844</v>
      </c>
      <c r="C5821" t="s">
        <v>3831</v>
      </c>
      <c r="D5821" s="154">
        <v>89</v>
      </c>
      <c r="E5821" t="s">
        <v>2181</v>
      </c>
      <c r="F5821">
        <v>10</v>
      </c>
      <c r="G5821">
        <v>13</v>
      </c>
      <c r="H5821" t="s">
        <v>3404</v>
      </c>
      <c r="I5821" t="s">
        <v>3515</v>
      </c>
      <c r="K5821" t="s">
        <v>2182</v>
      </c>
      <c r="L5821" t="s">
        <v>2181</v>
      </c>
      <c r="M5821" t="s">
        <v>3404</v>
      </c>
      <c r="N5821" t="b">
        <f>IF(ETMRouteStages[[#This Row],[RID]]=A5820,ETMRouteStages[[#This Row],[StageSequence]]=F5820+1,TRUE)</f>
        <v>1</v>
      </c>
    </row>
    <row r="5822" spans="1:14">
      <c r="A5822" t="s">
        <v>6676</v>
      </c>
      <c r="B5822" t="s">
        <v>1844</v>
      </c>
      <c r="C5822" t="s">
        <v>3831</v>
      </c>
      <c r="D5822" s="154">
        <v>89</v>
      </c>
      <c r="E5822" t="s">
        <v>976</v>
      </c>
      <c r="F5822">
        <v>11</v>
      </c>
      <c r="G5822">
        <v>15</v>
      </c>
      <c r="H5822" t="s">
        <v>3500</v>
      </c>
      <c r="I5822" t="s">
        <v>3515</v>
      </c>
      <c r="K5822" t="s">
        <v>977</v>
      </c>
      <c r="L5822" t="s">
        <v>976</v>
      </c>
      <c r="M5822" t="s">
        <v>3500</v>
      </c>
      <c r="N5822" t="b">
        <f>IF(ETMRouteStages[[#This Row],[RID]]=A5821,ETMRouteStages[[#This Row],[StageSequence]]=F5821+1,TRUE)</f>
        <v>1</v>
      </c>
    </row>
    <row r="5823" spans="1:14">
      <c r="A5823" t="s">
        <v>6676</v>
      </c>
      <c r="B5823" t="s">
        <v>1844</v>
      </c>
      <c r="C5823" t="s">
        <v>3831</v>
      </c>
      <c r="D5823" s="154">
        <v>89</v>
      </c>
      <c r="E5823" t="s">
        <v>424</v>
      </c>
      <c r="F5823">
        <v>12</v>
      </c>
      <c r="G5823">
        <v>17</v>
      </c>
      <c r="H5823" t="s">
        <v>3404</v>
      </c>
      <c r="I5823" t="s">
        <v>3515</v>
      </c>
      <c r="K5823" t="s">
        <v>425</v>
      </c>
      <c r="L5823" t="s">
        <v>424</v>
      </c>
      <c r="M5823" t="s">
        <v>3404</v>
      </c>
      <c r="N5823" t="b">
        <f>IF(ETMRouteStages[[#This Row],[RID]]=A5822,ETMRouteStages[[#This Row],[StageSequence]]=F5822+1,TRUE)</f>
        <v>1</v>
      </c>
    </row>
    <row r="5824" spans="1:14">
      <c r="A5824" t="s">
        <v>6676</v>
      </c>
      <c r="B5824" t="s">
        <v>1844</v>
      </c>
      <c r="C5824" t="s">
        <v>3831</v>
      </c>
      <c r="D5824" s="154">
        <v>89</v>
      </c>
      <c r="E5824" t="s">
        <v>2286</v>
      </c>
      <c r="F5824">
        <v>13</v>
      </c>
      <c r="G5824">
        <v>19</v>
      </c>
      <c r="H5824" t="s">
        <v>3404</v>
      </c>
      <c r="I5824" t="s">
        <v>3515</v>
      </c>
      <c r="K5824" t="s">
        <v>2287</v>
      </c>
      <c r="L5824" t="s">
        <v>2286</v>
      </c>
      <c r="M5824" t="s">
        <v>3404</v>
      </c>
      <c r="N5824" t="b">
        <f>IF(ETMRouteStages[[#This Row],[RID]]=A5823,ETMRouteStages[[#This Row],[StageSequence]]=F5823+1,TRUE)</f>
        <v>1</v>
      </c>
    </row>
    <row r="5825" spans="1:14">
      <c r="A5825" t="s">
        <v>6676</v>
      </c>
      <c r="B5825" t="s">
        <v>1844</v>
      </c>
      <c r="C5825" t="s">
        <v>3831</v>
      </c>
      <c r="D5825" s="154">
        <v>89</v>
      </c>
      <c r="E5825" t="s">
        <v>1291</v>
      </c>
      <c r="F5825">
        <v>14</v>
      </c>
      <c r="G5825">
        <v>21</v>
      </c>
      <c r="H5825" t="s">
        <v>3404</v>
      </c>
      <c r="I5825" t="s">
        <v>3515</v>
      </c>
      <c r="K5825" t="s">
        <v>1292</v>
      </c>
      <c r="L5825" t="s">
        <v>1291</v>
      </c>
      <c r="M5825" t="s">
        <v>3404</v>
      </c>
      <c r="N5825" t="b">
        <f>IF(ETMRouteStages[[#This Row],[RID]]=A5824,ETMRouteStages[[#This Row],[StageSequence]]=F5824+1,TRUE)</f>
        <v>1</v>
      </c>
    </row>
    <row r="5826" spans="1:14">
      <c r="A5826" t="s">
        <v>6676</v>
      </c>
      <c r="B5826" t="s">
        <v>1844</v>
      </c>
      <c r="C5826" t="s">
        <v>3831</v>
      </c>
      <c r="D5826" s="154">
        <v>89</v>
      </c>
      <c r="E5826" t="s">
        <v>2693</v>
      </c>
      <c r="F5826">
        <v>15</v>
      </c>
      <c r="G5826">
        <v>23</v>
      </c>
      <c r="H5826" t="s">
        <v>3404</v>
      </c>
      <c r="I5826" t="s">
        <v>3515</v>
      </c>
      <c r="K5826" t="s">
        <v>2694</v>
      </c>
      <c r="L5826" t="s">
        <v>2693</v>
      </c>
      <c r="M5826" t="s">
        <v>3404</v>
      </c>
      <c r="N5826" t="b">
        <f>IF(ETMRouteStages[[#This Row],[RID]]=A5825,ETMRouteStages[[#This Row],[StageSequence]]=F5825+1,TRUE)</f>
        <v>1</v>
      </c>
    </row>
    <row r="5827" spans="1:14">
      <c r="A5827" t="s">
        <v>6676</v>
      </c>
      <c r="B5827" t="s">
        <v>1844</v>
      </c>
      <c r="C5827" t="s">
        <v>3831</v>
      </c>
      <c r="D5827" s="154">
        <v>89</v>
      </c>
      <c r="E5827" t="s">
        <v>628</v>
      </c>
      <c r="F5827">
        <v>16</v>
      </c>
      <c r="G5827">
        <v>25</v>
      </c>
      <c r="H5827" t="s">
        <v>3404</v>
      </c>
      <c r="I5827" t="s">
        <v>3515</v>
      </c>
      <c r="K5827" t="s">
        <v>629</v>
      </c>
      <c r="L5827" t="s">
        <v>628</v>
      </c>
      <c r="M5827" t="s">
        <v>3404</v>
      </c>
      <c r="N5827" t="b">
        <f>IF(ETMRouteStages[[#This Row],[RID]]=A5826,ETMRouteStages[[#This Row],[StageSequence]]=F5826+1,TRUE)</f>
        <v>1</v>
      </c>
    </row>
    <row r="5828" spans="1:14">
      <c r="A5828" t="s">
        <v>6676</v>
      </c>
      <c r="B5828" t="s">
        <v>1844</v>
      </c>
      <c r="C5828" t="s">
        <v>3831</v>
      </c>
      <c r="D5828" s="154">
        <v>89</v>
      </c>
      <c r="E5828" t="s">
        <v>626</v>
      </c>
      <c r="F5828">
        <v>17</v>
      </c>
      <c r="G5828">
        <v>27</v>
      </c>
      <c r="H5828" t="s">
        <v>3404</v>
      </c>
      <c r="I5828" t="s">
        <v>3515</v>
      </c>
      <c r="K5828" t="s">
        <v>627</v>
      </c>
      <c r="L5828" t="s">
        <v>626</v>
      </c>
      <c r="M5828" t="s">
        <v>3404</v>
      </c>
      <c r="N5828" t="b">
        <f>IF(ETMRouteStages[[#This Row],[RID]]=A5827,ETMRouteStages[[#This Row],[StageSequence]]=F5827+1,TRUE)</f>
        <v>1</v>
      </c>
    </row>
    <row r="5829" spans="1:14">
      <c r="A5829" t="s">
        <v>6676</v>
      </c>
      <c r="B5829" t="s">
        <v>1844</v>
      </c>
      <c r="C5829" t="s">
        <v>3831</v>
      </c>
      <c r="D5829" s="154">
        <v>89</v>
      </c>
      <c r="E5829" t="s">
        <v>1289</v>
      </c>
      <c r="F5829">
        <v>18</v>
      </c>
      <c r="G5829">
        <v>31</v>
      </c>
      <c r="H5829" t="s">
        <v>3404</v>
      </c>
      <c r="I5829" t="s">
        <v>3515</v>
      </c>
      <c r="K5829" t="s">
        <v>1290</v>
      </c>
      <c r="L5829" t="s">
        <v>1289</v>
      </c>
      <c r="M5829" t="s">
        <v>3404</v>
      </c>
      <c r="N5829" t="b">
        <f>IF(ETMRouteStages[[#This Row],[RID]]=A5828,ETMRouteStages[[#This Row],[StageSequence]]=F5828+1,TRUE)</f>
        <v>1</v>
      </c>
    </row>
    <row r="5830" spans="1:14">
      <c r="A5830" t="s">
        <v>6677</v>
      </c>
      <c r="B5830" t="s">
        <v>1844</v>
      </c>
      <c r="C5830" t="s">
        <v>3541</v>
      </c>
      <c r="D5830" s="154">
        <v>9</v>
      </c>
      <c r="E5830" t="s">
        <v>1843</v>
      </c>
      <c r="F5830">
        <v>1</v>
      </c>
      <c r="G5830">
        <v>0</v>
      </c>
      <c r="H5830" t="s">
        <v>3404</v>
      </c>
      <c r="I5830" t="s">
        <v>3515</v>
      </c>
      <c r="K5830" t="s">
        <v>1844</v>
      </c>
      <c r="L5830" t="s">
        <v>1843</v>
      </c>
      <c r="M5830" t="s">
        <v>3404</v>
      </c>
      <c r="N5830" t="b">
        <f>IF(ETMRouteStages[[#This Row],[RID]]=A5829,ETMRouteStages[[#This Row],[StageSequence]]=F5829+1,TRUE)</f>
        <v>1</v>
      </c>
    </row>
    <row r="5831" spans="1:14">
      <c r="A5831" t="s">
        <v>6677</v>
      </c>
      <c r="B5831" t="s">
        <v>1844</v>
      </c>
      <c r="C5831" t="s">
        <v>3541</v>
      </c>
      <c r="D5831" s="154">
        <v>9</v>
      </c>
      <c r="E5831" t="s">
        <v>2127</v>
      </c>
      <c r="F5831">
        <v>2</v>
      </c>
      <c r="G5831">
        <v>3</v>
      </c>
      <c r="H5831" t="s">
        <v>3404</v>
      </c>
      <c r="I5831" t="s">
        <v>3515</v>
      </c>
      <c r="K5831" t="s">
        <v>2128</v>
      </c>
      <c r="L5831" t="s">
        <v>2127</v>
      </c>
      <c r="M5831" t="s">
        <v>3404</v>
      </c>
      <c r="N5831" t="b">
        <f>IF(ETMRouteStages[[#This Row],[RID]]=A5830,ETMRouteStages[[#This Row],[StageSequence]]=F5830+1,TRUE)</f>
        <v>1</v>
      </c>
    </row>
    <row r="5832" spans="1:14">
      <c r="A5832" t="s">
        <v>6677</v>
      </c>
      <c r="B5832" t="s">
        <v>1844</v>
      </c>
      <c r="C5832" t="s">
        <v>3541</v>
      </c>
      <c r="D5832" s="154">
        <v>9</v>
      </c>
      <c r="E5832" t="s">
        <v>2463</v>
      </c>
      <c r="F5832">
        <v>3</v>
      </c>
      <c r="G5832">
        <v>4</v>
      </c>
      <c r="H5832" t="s">
        <v>3404</v>
      </c>
      <c r="I5832" t="s">
        <v>3515</v>
      </c>
      <c r="K5832" t="s">
        <v>2464</v>
      </c>
      <c r="L5832" t="s">
        <v>2463</v>
      </c>
      <c r="M5832" t="s">
        <v>3404</v>
      </c>
      <c r="N5832" t="b">
        <f>IF(ETMRouteStages[[#This Row],[RID]]=A5831,ETMRouteStages[[#This Row],[StageSequence]]=F5831+1,TRUE)</f>
        <v>1</v>
      </c>
    </row>
    <row r="5833" spans="1:14">
      <c r="A5833" t="s">
        <v>6677</v>
      </c>
      <c r="B5833" t="s">
        <v>1844</v>
      </c>
      <c r="C5833" t="s">
        <v>3541</v>
      </c>
      <c r="D5833" s="154">
        <v>9</v>
      </c>
      <c r="E5833" t="s">
        <v>428</v>
      </c>
      <c r="F5833">
        <v>4</v>
      </c>
      <c r="G5833">
        <v>6</v>
      </c>
      <c r="H5833" t="s">
        <v>3404</v>
      </c>
      <c r="I5833" t="s">
        <v>3515</v>
      </c>
      <c r="K5833" t="s">
        <v>429</v>
      </c>
      <c r="L5833" t="s">
        <v>428</v>
      </c>
      <c r="M5833" t="s">
        <v>3404</v>
      </c>
      <c r="N5833" t="b">
        <f>IF(ETMRouteStages[[#This Row],[RID]]=A5832,ETMRouteStages[[#This Row],[StageSequence]]=F5832+1,TRUE)</f>
        <v>1</v>
      </c>
    </row>
    <row r="5834" spans="1:14">
      <c r="A5834" t="s">
        <v>6677</v>
      </c>
      <c r="B5834" t="s">
        <v>1844</v>
      </c>
      <c r="C5834" t="s">
        <v>3541</v>
      </c>
      <c r="D5834" s="154">
        <v>9</v>
      </c>
      <c r="E5834" t="s">
        <v>2727</v>
      </c>
      <c r="F5834">
        <v>5</v>
      </c>
      <c r="G5834">
        <v>7</v>
      </c>
      <c r="H5834" t="s">
        <v>3404</v>
      </c>
      <c r="I5834" t="s">
        <v>3515</v>
      </c>
      <c r="K5834" t="s">
        <v>2728</v>
      </c>
      <c r="L5834" t="s">
        <v>2727</v>
      </c>
      <c r="M5834" t="s">
        <v>3404</v>
      </c>
      <c r="N5834" t="b">
        <f>IF(ETMRouteStages[[#This Row],[RID]]=A5833,ETMRouteStages[[#This Row],[StageSequence]]=F5833+1,TRUE)</f>
        <v>1</v>
      </c>
    </row>
    <row r="5835" spans="1:14">
      <c r="A5835" t="s">
        <v>6677</v>
      </c>
      <c r="B5835" t="s">
        <v>1844</v>
      </c>
      <c r="C5835" t="s">
        <v>3541</v>
      </c>
      <c r="D5835" s="154">
        <v>9</v>
      </c>
      <c r="E5835" t="s">
        <v>3040</v>
      </c>
      <c r="F5835">
        <v>6</v>
      </c>
      <c r="G5835">
        <v>8</v>
      </c>
      <c r="H5835" t="s">
        <v>3404</v>
      </c>
      <c r="I5835" t="s">
        <v>3515</v>
      </c>
      <c r="K5835" t="s">
        <v>3041</v>
      </c>
      <c r="L5835" t="s">
        <v>3040</v>
      </c>
      <c r="M5835" t="s">
        <v>3404</v>
      </c>
      <c r="N5835" t="b">
        <f>IF(ETMRouteStages[[#This Row],[RID]]=A5834,ETMRouteStages[[#This Row],[StageSequence]]=F5834+1,TRUE)</f>
        <v>1</v>
      </c>
    </row>
    <row r="5836" spans="1:14">
      <c r="A5836" t="s">
        <v>6677</v>
      </c>
      <c r="B5836" t="s">
        <v>1844</v>
      </c>
      <c r="C5836" t="s">
        <v>3541</v>
      </c>
      <c r="D5836" s="154">
        <v>9</v>
      </c>
      <c r="E5836" t="s">
        <v>2294</v>
      </c>
      <c r="F5836">
        <v>7</v>
      </c>
      <c r="G5836">
        <v>10</v>
      </c>
      <c r="H5836" t="s">
        <v>3404</v>
      </c>
      <c r="I5836" t="s">
        <v>3515</v>
      </c>
      <c r="K5836" t="s">
        <v>2295</v>
      </c>
      <c r="L5836" t="s">
        <v>2294</v>
      </c>
      <c r="M5836" t="s">
        <v>3404</v>
      </c>
      <c r="N5836" t="b">
        <f>IF(ETMRouteStages[[#This Row],[RID]]=A5835,ETMRouteStages[[#This Row],[StageSequence]]=F5835+1,TRUE)</f>
        <v>1</v>
      </c>
    </row>
    <row r="5837" spans="1:14">
      <c r="A5837" t="s">
        <v>6677</v>
      </c>
      <c r="B5837" t="s">
        <v>1844</v>
      </c>
      <c r="C5837" t="s">
        <v>3541</v>
      </c>
      <c r="D5837" s="154">
        <v>9</v>
      </c>
      <c r="E5837" t="s">
        <v>2874</v>
      </c>
      <c r="F5837">
        <v>8</v>
      </c>
      <c r="G5837">
        <v>11</v>
      </c>
      <c r="H5837" t="s">
        <v>3404</v>
      </c>
      <c r="I5837" t="s">
        <v>3515</v>
      </c>
      <c r="K5837" t="s">
        <v>2875</v>
      </c>
      <c r="L5837" t="s">
        <v>2874</v>
      </c>
      <c r="M5837" t="s">
        <v>3404</v>
      </c>
      <c r="N5837" t="b">
        <f>IF(ETMRouteStages[[#This Row],[RID]]=A5836,ETMRouteStages[[#This Row],[StageSequence]]=F5836+1,TRUE)</f>
        <v>1</v>
      </c>
    </row>
    <row r="5838" spans="1:14">
      <c r="A5838" t="s">
        <v>6677</v>
      </c>
      <c r="B5838" t="s">
        <v>1844</v>
      </c>
      <c r="C5838" t="s">
        <v>3541</v>
      </c>
      <c r="D5838" s="154">
        <v>9</v>
      </c>
      <c r="E5838" t="s">
        <v>1679</v>
      </c>
      <c r="F5838">
        <v>9</v>
      </c>
      <c r="G5838">
        <v>12</v>
      </c>
      <c r="H5838" t="s">
        <v>3404</v>
      </c>
      <c r="I5838" t="s">
        <v>3515</v>
      </c>
      <c r="K5838" t="s">
        <v>1680</v>
      </c>
      <c r="L5838" t="s">
        <v>1679</v>
      </c>
      <c r="M5838" t="s">
        <v>3404</v>
      </c>
      <c r="N5838" t="b">
        <f>IF(ETMRouteStages[[#This Row],[RID]]=A5837,ETMRouteStages[[#This Row],[StageSequence]]=F5837+1,TRUE)</f>
        <v>1</v>
      </c>
    </row>
    <row r="5839" spans="1:14">
      <c r="A5839" t="s">
        <v>6677</v>
      </c>
      <c r="B5839" t="s">
        <v>1844</v>
      </c>
      <c r="C5839" t="s">
        <v>3541</v>
      </c>
      <c r="D5839" s="154">
        <v>9</v>
      </c>
      <c r="E5839" t="s">
        <v>2850</v>
      </c>
      <c r="F5839">
        <v>10</v>
      </c>
      <c r="G5839">
        <v>15</v>
      </c>
      <c r="H5839" t="s">
        <v>3404</v>
      </c>
      <c r="I5839" t="s">
        <v>3515</v>
      </c>
      <c r="K5839" t="s">
        <v>2851</v>
      </c>
      <c r="L5839" t="s">
        <v>2850</v>
      </c>
      <c r="M5839" t="s">
        <v>3404</v>
      </c>
      <c r="N5839" t="b">
        <f>IF(ETMRouteStages[[#This Row],[RID]]=A5838,ETMRouteStages[[#This Row],[StageSequence]]=F5838+1,TRUE)</f>
        <v>1</v>
      </c>
    </row>
    <row r="5840" spans="1:14">
      <c r="A5840" t="s">
        <v>6677</v>
      </c>
      <c r="B5840" t="s">
        <v>1844</v>
      </c>
      <c r="C5840" t="s">
        <v>3541</v>
      </c>
      <c r="D5840" s="154">
        <v>9</v>
      </c>
      <c r="E5840" t="s">
        <v>976</v>
      </c>
      <c r="F5840">
        <v>11</v>
      </c>
      <c r="G5840">
        <v>16</v>
      </c>
      <c r="H5840" t="s">
        <v>3500</v>
      </c>
      <c r="I5840" t="s">
        <v>3515</v>
      </c>
      <c r="K5840" t="s">
        <v>977</v>
      </c>
      <c r="L5840" t="s">
        <v>976</v>
      </c>
      <c r="M5840" t="s">
        <v>3500</v>
      </c>
      <c r="N5840" t="b">
        <f>IF(ETMRouteStages[[#This Row],[RID]]=A5839,ETMRouteStages[[#This Row],[StageSequence]]=F5839+1,TRUE)</f>
        <v>1</v>
      </c>
    </row>
    <row r="5841" spans="1:14">
      <c r="A5841" t="s">
        <v>6677</v>
      </c>
      <c r="B5841" t="s">
        <v>1844</v>
      </c>
      <c r="C5841" t="s">
        <v>3541</v>
      </c>
      <c r="D5841" s="154">
        <v>9</v>
      </c>
      <c r="E5841" t="s">
        <v>2532</v>
      </c>
      <c r="F5841">
        <v>12</v>
      </c>
      <c r="G5841">
        <v>18</v>
      </c>
      <c r="H5841" t="s">
        <v>3404</v>
      </c>
      <c r="I5841" t="s">
        <v>3515</v>
      </c>
      <c r="K5841" t="s">
        <v>2533</v>
      </c>
      <c r="L5841" t="s">
        <v>2532</v>
      </c>
      <c r="M5841" t="s">
        <v>3404</v>
      </c>
      <c r="N5841" t="b">
        <f>IF(ETMRouteStages[[#This Row],[RID]]=A5840,ETMRouteStages[[#This Row],[StageSequence]]=F5840+1,TRUE)</f>
        <v>1</v>
      </c>
    </row>
    <row r="5842" spans="1:14">
      <c r="A5842" t="s">
        <v>6677</v>
      </c>
      <c r="B5842" t="s">
        <v>1844</v>
      </c>
      <c r="C5842" t="s">
        <v>3541</v>
      </c>
      <c r="D5842" s="154">
        <v>9</v>
      </c>
      <c r="E5842" t="s">
        <v>2465</v>
      </c>
      <c r="F5842">
        <v>13</v>
      </c>
      <c r="G5842">
        <v>19</v>
      </c>
      <c r="H5842" t="s">
        <v>3404</v>
      </c>
      <c r="I5842" t="s">
        <v>3515</v>
      </c>
      <c r="K5842" t="s">
        <v>2466</v>
      </c>
      <c r="L5842" t="s">
        <v>2465</v>
      </c>
      <c r="M5842" t="s">
        <v>3404</v>
      </c>
      <c r="N5842" t="b">
        <f>IF(ETMRouteStages[[#This Row],[RID]]=A5841,ETMRouteStages[[#This Row],[StageSequence]]=F5841+1,TRUE)</f>
        <v>1</v>
      </c>
    </row>
    <row r="5843" spans="1:14">
      <c r="A5843" t="s">
        <v>6677</v>
      </c>
      <c r="B5843" t="s">
        <v>1844</v>
      </c>
      <c r="C5843" t="s">
        <v>3541</v>
      </c>
      <c r="D5843" s="154">
        <v>9</v>
      </c>
      <c r="E5843" t="s">
        <v>3138</v>
      </c>
      <c r="F5843">
        <v>14</v>
      </c>
      <c r="G5843">
        <v>21</v>
      </c>
      <c r="H5843" t="s">
        <v>3404</v>
      </c>
      <c r="I5843" t="s">
        <v>3515</v>
      </c>
      <c r="K5843" t="s">
        <v>3139</v>
      </c>
      <c r="L5843" t="s">
        <v>3138</v>
      </c>
      <c r="M5843" t="s">
        <v>3404</v>
      </c>
      <c r="N5843" t="b">
        <f>IF(ETMRouteStages[[#This Row],[RID]]=A5842,ETMRouteStages[[#This Row],[StageSequence]]=F5842+1,TRUE)</f>
        <v>1</v>
      </c>
    </row>
    <row r="5844" spans="1:14">
      <c r="A5844" t="s">
        <v>6677</v>
      </c>
      <c r="B5844" t="s">
        <v>1844</v>
      </c>
      <c r="C5844" t="s">
        <v>3541</v>
      </c>
      <c r="D5844" s="154">
        <v>9</v>
      </c>
      <c r="E5844" t="s">
        <v>3150</v>
      </c>
      <c r="F5844">
        <v>15</v>
      </c>
      <c r="G5844">
        <v>23</v>
      </c>
      <c r="H5844" t="s">
        <v>3404</v>
      </c>
      <c r="I5844" t="s">
        <v>3515</v>
      </c>
      <c r="K5844" t="s">
        <v>3151</v>
      </c>
      <c r="L5844" t="s">
        <v>3150</v>
      </c>
      <c r="M5844" t="s">
        <v>3404</v>
      </c>
      <c r="N5844" t="b">
        <f>IF(ETMRouteStages[[#This Row],[RID]]=A5843,ETMRouteStages[[#This Row],[StageSequence]]=F5843+1,TRUE)</f>
        <v>1</v>
      </c>
    </row>
    <row r="5845" spans="1:14">
      <c r="A5845" t="s">
        <v>6677</v>
      </c>
      <c r="B5845" t="s">
        <v>1844</v>
      </c>
      <c r="C5845" t="s">
        <v>3541</v>
      </c>
      <c r="D5845" s="154">
        <v>9</v>
      </c>
      <c r="E5845" t="s">
        <v>1021</v>
      </c>
      <c r="F5845">
        <v>16</v>
      </c>
      <c r="G5845">
        <v>24</v>
      </c>
      <c r="H5845" t="s">
        <v>3404</v>
      </c>
      <c r="I5845" t="s">
        <v>3515</v>
      </c>
      <c r="K5845" t="s">
        <v>1022</v>
      </c>
      <c r="L5845" t="s">
        <v>1021</v>
      </c>
      <c r="M5845" t="s">
        <v>3404</v>
      </c>
      <c r="N5845" t="b">
        <f>IF(ETMRouteStages[[#This Row],[RID]]=A5844,ETMRouteStages[[#This Row],[StageSequence]]=F5844+1,TRUE)</f>
        <v>1</v>
      </c>
    </row>
    <row r="5846" spans="1:14">
      <c r="A5846" t="s">
        <v>6677</v>
      </c>
      <c r="B5846" t="s">
        <v>1844</v>
      </c>
      <c r="C5846" t="s">
        <v>3541</v>
      </c>
      <c r="D5846" s="154">
        <v>9</v>
      </c>
      <c r="E5846" t="s">
        <v>896</v>
      </c>
      <c r="F5846">
        <v>17</v>
      </c>
      <c r="G5846">
        <v>26</v>
      </c>
      <c r="H5846" t="s">
        <v>3404</v>
      </c>
      <c r="I5846" t="s">
        <v>3515</v>
      </c>
      <c r="K5846" t="s">
        <v>897</v>
      </c>
      <c r="L5846" t="s">
        <v>896</v>
      </c>
      <c r="M5846" t="s">
        <v>3404</v>
      </c>
      <c r="N5846" t="b">
        <f>IF(ETMRouteStages[[#This Row],[RID]]=A5845,ETMRouteStages[[#This Row],[StageSequence]]=F5845+1,TRUE)</f>
        <v>1</v>
      </c>
    </row>
    <row r="5847" spans="1:14">
      <c r="A5847" t="s">
        <v>6677</v>
      </c>
      <c r="B5847" t="s">
        <v>1844</v>
      </c>
      <c r="C5847" t="s">
        <v>3541</v>
      </c>
      <c r="D5847" s="154">
        <v>9</v>
      </c>
      <c r="E5847" t="s">
        <v>2968</v>
      </c>
      <c r="F5847">
        <v>18</v>
      </c>
      <c r="G5847">
        <v>28</v>
      </c>
      <c r="H5847" t="s">
        <v>3404</v>
      </c>
      <c r="I5847" t="s">
        <v>3515</v>
      </c>
      <c r="K5847" t="s">
        <v>2969</v>
      </c>
      <c r="L5847" t="s">
        <v>2968</v>
      </c>
      <c r="M5847" t="s">
        <v>3404</v>
      </c>
      <c r="N5847" t="b">
        <f>IF(ETMRouteStages[[#This Row],[RID]]=A5846,ETMRouteStages[[#This Row],[StageSequence]]=F5846+1,TRUE)</f>
        <v>1</v>
      </c>
    </row>
    <row r="5848" spans="1:14">
      <c r="A5848" t="s">
        <v>6677</v>
      </c>
      <c r="B5848" t="s">
        <v>1844</v>
      </c>
      <c r="C5848" t="s">
        <v>3541</v>
      </c>
      <c r="D5848" s="154">
        <v>9</v>
      </c>
      <c r="E5848" t="s">
        <v>2644</v>
      </c>
      <c r="F5848">
        <v>19</v>
      </c>
      <c r="G5848">
        <v>29</v>
      </c>
      <c r="H5848" t="s">
        <v>3404</v>
      </c>
      <c r="I5848" t="s">
        <v>3515</v>
      </c>
      <c r="K5848" t="s">
        <v>2645</v>
      </c>
      <c r="L5848" t="s">
        <v>2644</v>
      </c>
      <c r="M5848" t="s">
        <v>3404</v>
      </c>
      <c r="N5848" t="b">
        <f>IF(ETMRouteStages[[#This Row],[RID]]=A5847,ETMRouteStages[[#This Row],[StageSequence]]=F5847+1,TRUE)</f>
        <v>1</v>
      </c>
    </row>
    <row r="5849" spans="1:14">
      <c r="A5849" t="s">
        <v>6677</v>
      </c>
      <c r="B5849" t="s">
        <v>1844</v>
      </c>
      <c r="C5849" t="s">
        <v>3541</v>
      </c>
      <c r="D5849" s="154">
        <v>9</v>
      </c>
      <c r="E5849" t="s">
        <v>3002</v>
      </c>
      <c r="F5849">
        <v>20</v>
      </c>
      <c r="G5849">
        <v>30</v>
      </c>
      <c r="H5849" t="s">
        <v>3404</v>
      </c>
      <c r="I5849" t="s">
        <v>3515</v>
      </c>
      <c r="K5849" t="s">
        <v>3003</v>
      </c>
      <c r="L5849" t="s">
        <v>3002</v>
      </c>
      <c r="M5849" t="s">
        <v>3404</v>
      </c>
      <c r="N5849" t="b">
        <f>IF(ETMRouteStages[[#This Row],[RID]]=A5848,ETMRouteStages[[#This Row],[StageSequence]]=F5848+1,TRUE)</f>
        <v>1</v>
      </c>
    </row>
    <row r="5850" spans="1:14">
      <c r="A5850" t="s">
        <v>6677</v>
      </c>
      <c r="B5850" t="s">
        <v>1844</v>
      </c>
      <c r="C5850" t="s">
        <v>3541</v>
      </c>
      <c r="D5850" s="154">
        <v>9</v>
      </c>
      <c r="E5850" t="s">
        <v>2479</v>
      </c>
      <c r="F5850">
        <v>21</v>
      </c>
      <c r="G5850">
        <v>32</v>
      </c>
      <c r="H5850" t="s">
        <v>3404</v>
      </c>
      <c r="I5850" t="s">
        <v>3515</v>
      </c>
      <c r="K5850" t="s">
        <v>2480</v>
      </c>
      <c r="L5850" t="s">
        <v>2479</v>
      </c>
      <c r="M5850" t="s">
        <v>3404</v>
      </c>
      <c r="N5850" t="b">
        <f>IF(ETMRouteStages[[#This Row],[RID]]=A5849,ETMRouteStages[[#This Row],[StageSequence]]=F5849+1,TRUE)</f>
        <v>1</v>
      </c>
    </row>
    <row r="5851" spans="1:14">
      <c r="A5851" t="s">
        <v>6677</v>
      </c>
      <c r="B5851" t="s">
        <v>1844</v>
      </c>
      <c r="C5851" t="s">
        <v>3541</v>
      </c>
      <c r="D5851" s="154">
        <v>9</v>
      </c>
      <c r="E5851" t="s">
        <v>1363</v>
      </c>
      <c r="F5851">
        <v>22</v>
      </c>
      <c r="G5851">
        <v>34</v>
      </c>
      <c r="H5851" t="s">
        <v>3404</v>
      </c>
      <c r="I5851" t="s">
        <v>3515</v>
      </c>
      <c r="K5851" t="s">
        <v>1364</v>
      </c>
      <c r="L5851" t="s">
        <v>1363</v>
      </c>
      <c r="M5851" t="s">
        <v>3404</v>
      </c>
      <c r="N5851" t="b">
        <f>IF(ETMRouteStages[[#This Row],[RID]]=A5850,ETMRouteStages[[#This Row],[StageSequence]]=F5850+1,TRUE)</f>
        <v>1</v>
      </c>
    </row>
    <row r="5852" spans="1:14">
      <c r="A5852" t="s">
        <v>6678</v>
      </c>
      <c r="B5852" t="s">
        <v>1844</v>
      </c>
      <c r="C5852" t="s">
        <v>3835</v>
      </c>
      <c r="D5852" s="154">
        <v>90</v>
      </c>
      <c r="E5852" t="s">
        <v>1843</v>
      </c>
      <c r="F5852">
        <v>1</v>
      </c>
      <c r="G5852">
        <v>0</v>
      </c>
      <c r="H5852" t="s">
        <v>3404</v>
      </c>
      <c r="I5852" t="s">
        <v>3515</v>
      </c>
      <c r="K5852" t="s">
        <v>1844</v>
      </c>
      <c r="L5852" t="s">
        <v>1843</v>
      </c>
      <c r="M5852" t="s">
        <v>3404</v>
      </c>
      <c r="N5852" t="b">
        <f>IF(ETMRouteStages[[#This Row],[RID]]=A5851,ETMRouteStages[[#This Row],[StageSequence]]=F5851+1,TRUE)</f>
        <v>1</v>
      </c>
    </row>
    <row r="5853" spans="1:14">
      <c r="A5853" t="s">
        <v>6678</v>
      </c>
      <c r="B5853" t="s">
        <v>1844</v>
      </c>
      <c r="C5853" t="s">
        <v>3835</v>
      </c>
      <c r="D5853" s="154">
        <v>90</v>
      </c>
      <c r="E5853" t="s">
        <v>1845</v>
      </c>
      <c r="F5853">
        <v>2</v>
      </c>
      <c r="G5853">
        <v>2</v>
      </c>
      <c r="H5853" t="s">
        <v>3404</v>
      </c>
      <c r="I5853" t="s">
        <v>3515</v>
      </c>
      <c r="K5853" t="s">
        <v>1846</v>
      </c>
      <c r="L5853" t="s">
        <v>1845</v>
      </c>
      <c r="M5853" t="s">
        <v>3404</v>
      </c>
      <c r="N5853" t="b">
        <f>IF(ETMRouteStages[[#This Row],[RID]]=A5852,ETMRouteStages[[#This Row],[StageSequence]]=F5852+1,TRUE)</f>
        <v>1</v>
      </c>
    </row>
    <row r="5854" spans="1:14">
      <c r="A5854" t="s">
        <v>6678</v>
      </c>
      <c r="B5854" t="s">
        <v>1844</v>
      </c>
      <c r="C5854" t="s">
        <v>3835</v>
      </c>
      <c r="D5854" s="154">
        <v>90</v>
      </c>
      <c r="E5854" t="s">
        <v>2073</v>
      </c>
      <c r="F5854">
        <v>3</v>
      </c>
      <c r="G5854">
        <v>4</v>
      </c>
      <c r="H5854" t="s">
        <v>3404</v>
      </c>
      <c r="I5854" t="s">
        <v>3515</v>
      </c>
      <c r="K5854" t="s">
        <v>2074</v>
      </c>
      <c r="L5854" t="s">
        <v>2073</v>
      </c>
      <c r="M5854" t="s">
        <v>3404</v>
      </c>
      <c r="N5854" t="b">
        <f>IF(ETMRouteStages[[#This Row],[RID]]=A5853,ETMRouteStages[[#This Row],[StageSequence]]=F5853+1,TRUE)</f>
        <v>1</v>
      </c>
    </row>
    <row r="5855" spans="1:14">
      <c r="A5855" t="s">
        <v>6678</v>
      </c>
      <c r="B5855" t="s">
        <v>1844</v>
      </c>
      <c r="C5855" t="s">
        <v>3835</v>
      </c>
      <c r="D5855" s="154">
        <v>90</v>
      </c>
      <c r="E5855" t="s">
        <v>812</v>
      </c>
      <c r="F5855">
        <v>4</v>
      </c>
      <c r="G5855">
        <v>8</v>
      </c>
      <c r="H5855" t="s">
        <v>3404</v>
      </c>
      <c r="I5855" t="s">
        <v>3515</v>
      </c>
      <c r="K5855" t="s">
        <v>813</v>
      </c>
      <c r="L5855" t="s">
        <v>812</v>
      </c>
      <c r="M5855" t="s">
        <v>3404</v>
      </c>
      <c r="N5855" t="b">
        <f>IF(ETMRouteStages[[#This Row],[RID]]=A5854,ETMRouteStages[[#This Row],[StageSequence]]=F5854+1,TRUE)</f>
        <v>1</v>
      </c>
    </row>
    <row r="5856" spans="1:14">
      <c r="A5856" t="s">
        <v>6679</v>
      </c>
      <c r="B5856" t="s">
        <v>1844</v>
      </c>
      <c r="C5856" t="s">
        <v>3839</v>
      </c>
      <c r="D5856" s="154">
        <v>91</v>
      </c>
      <c r="E5856" t="s">
        <v>1843</v>
      </c>
      <c r="F5856">
        <v>1</v>
      </c>
      <c r="G5856">
        <v>0</v>
      </c>
      <c r="H5856" t="s">
        <v>3404</v>
      </c>
      <c r="I5856" t="s">
        <v>3515</v>
      </c>
      <c r="K5856" t="s">
        <v>1844</v>
      </c>
      <c r="L5856" t="s">
        <v>1843</v>
      </c>
      <c r="M5856" t="s">
        <v>3404</v>
      </c>
      <c r="N5856" t="b">
        <f>IF(ETMRouteStages[[#This Row],[RID]]=A5855,ETMRouteStages[[#This Row],[StageSequence]]=F5855+1,TRUE)</f>
        <v>1</v>
      </c>
    </row>
    <row r="5857" spans="1:14">
      <c r="A5857" t="s">
        <v>6679</v>
      </c>
      <c r="B5857" t="s">
        <v>1844</v>
      </c>
      <c r="C5857" t="s">
        <v>3839</v>
      </c>
      <c r="D5857" s="154">
        <v>91</v>
      </c>
      <c r="E5857" t="s">
        <v>1845</v>
      </c>
      <c r="F5857">
        <v>2</v>
      </c>
      <c r="G5857">
        <v>2</v>
      </c>
      <c r="H5857" t="s">
        <v>3404</v>
      </c>
      <c r="I5857" t="s">
        <v>3515</v>
      </c>
      <c r="K5857" t="s">
        <v>1846</v>
      </c>
      <c r="L5857" t="s">
        <v>1845</v>
      </c>
      <c r="M5857" t="s">
        <v>3404</v>
      </c>
      <c r="N5857" t="b">
        <f>IF(ETMRouteStages[[#This Row],[RID]]=A5856,ETMRouteStages[[#This Row],[StageSequence]]=F5856+1,TRUE)</f>
        <v>1</v>
      </c>
    </row>
    <row r="5858" spans="1:14">
      <c r="A5858" t="s">
        <v>6679</v>
      </c>
      <c r="B5858" t="s">
        <v>1844</v>
      </c>
      <c r="C5858" t="s">
        <v>3839</v>
      </c>
      <c r="D5858" s="154">
        <v>91</v>
      </c>
      <c r="E5858" t="s">
        <v>2073</v>
      </c>
      <c r="F5858">
        <v>3</v>
      </c>
      <c r="G5858">
        <v>4</v>
      </c>
      <c r="H5858" t="s">
        <v>3404</v>
      </c>
      <c r="I5858" t="s">
        <v>3515</v>
      </c>
      <c r="K5858" t="s">
        <v>2074</v>
      </c>
      <c r="L5858" t="s">
        <v>2073</v>
      </c>
      <c r="M5858" t="s">
        <v>3404</v>
      </c>
      <c r="N5858" t="b">
        <f>IF(ETMRouteStages[[#This Row],[RID]]=A5857,ETMRouteStages[[#This Row],[StageSequence]]=F5857+1,TRUE)</f>
        <v>1</v>
      </c>
    </row>
    <row r="5859" spans="1:14">
      <c r="A5859" t="s">
        <v>6679</v>
      </c>
      <c r="B5859" t="s">
        <v>1844</v>
      </c>
      <c r="C5859" t="s">
        <v>3839</v>
      </c>
      <c r="D5859" s="154">
        <v>91</v>
      </c>
      <c r="E5859" t="s">
        <v>1125</v>
      </c>
      <c r="F5859">
        <v>4</v>
      </c>
      <c r="G5859">
        <v>8</v>
      </c>
      <c r="H5859" t="s">
        <v>3404</v>
      </c>
      <c r="I5859" t="s">
        <v>3515</v>
      </c>
      <c r="K5859" t="s">
        <v>1126</v>
      </c>
      <c r="L5859" t="s">
        <v>1125</v>
      </c>
      <c r="M5859" t="s">
        <v>3404</v>
      </c>
      <c r="N5859" t="b">
        <f>IF(ETMRouteStages[[#This Row],[RID]]=A5858,ETMRouteStages[[#This Row],[StageSequence]]=F5858+1,TRUE)</f>
        <v>1</v>
      </c>
    </row>
    <row r="5860" spans="1:14">
      <c r="A5860" t="s">
        <v>6680</v>
      </c>
      <c r="B5860" t="s">
        <v>1844</v>
      </c>
      <c r="C5860" t="s">
        <v>3843</v>
      </c>
      <c r="D5860" s="154">
        <v>92</v>
      </c>
      <c r="E5860" t="s">
        <v>1843</v>
      </c>
      <c r="F5860">
        <v>1</v>
      </c>
      <c r="G5860">
        <v>0</v>
      </c>
      <c r="H5860" t="s">
        <v>3404</v>
      </c>
      <c r="I5860" t="s">
        <v>3515</v>
      </c>
      <c r="K5860" t="s">
        <v>1844</v>
      </c>
      <c r="L5860" t="s">
        <v>1843</v>
      </c>
      <c r="M5860" t="s">
        <v>3404</v>
      </c>
      <c r="N5860" t="b">
        <f>IF(ETMRouteStages[[#This Row],[RID]]=A5859,ETMRouteStages[[#This Row],[StageSequence]]=F5859+1,TRUE)</f>
        <v>1</v>
      </c>
    </row>
    <row r="5861" spans="1:14">
      <c r="A5861" t="s">
        <v>6680</v>
      </c>
      <c r="B5861" t="s">
        <v>1844</v>
      </c>
      <c r="C5861" t="s">
        <v>3843</v>
      </c>
      <c r="D5861" s="154">
        <v>92</v>
      </c>
      <c r="E5861" t="s">
        <v>1845</v>
      </c>
      <c r="F5861">
        <v>2</v>
      </c>
      <c r="G5861">
        <v>2</v>
      </c>
      <c r="H5861" t="s">
        <v>3404</v>
      </c>
      <c r="I5861" t="s">
        <v>3515</v>
      </c>
      <c r="K5861" t="s">
        <v>1846</v>
      </c>
      <c r="L5861" t="s">
        <v>1845</v>
      </c>
      <c r="M5861" t="s">
        <v>3404</v>
      </c>
      <c r="N5861" t="b">
        <f>IF(ETMRouteStages[[#This Row],[RID]]=A5860,ETMRouteStages[[#This Row],[StageSequence]]=F5860+1,TRUE)</f>
        <v>1</v>
      </c>
    </row>
    <row r="5862" spans="1:14">
      <c r="A5862" t="s">
        <v>6680</v>
      </c>
      <c r="B5862" t="s">
        <v>1844</v>
      </c>
      <c r="C5862" t="s">
        <v>3843</v>
      </c>
      <c r="D5862" s="154">
        <v>92</v>
      </c>
      <c r="E5862" t="s">
        <v>2073</v>
      </c>
      <c r="F5862">
        <v>3</v>
      </c>
      <c r="G5862">
        <v>4</v>
      </c>
      <c r="H5862" t="s">
        <v>3404</v>
      </c>
      <c r="I5862" t="s">
        <v>3515</v>
      </c>
      <c r="K5862" t="s">
        <v>2074</v>
      </c>
      <c r="L5862" t="s">
        <v>2073</v>
      </c>
      <c r="M5862" t="s">
        <v>3404</v>
      </c>
      <c r="N5862" t="b">
        <f>IF(ETMRouteStages[[#This Row],[RID]]=A5861,ETMRouteStages[[#This Row],[StageSequence]]=F5861+1,TRUE)</f>
        <v>1</v>
      </c>
    </row>
    <row r="5863" spans="1:14">
      <c r="A5863" t="s">
        <v>6680</v>
      </c>
      <c r="B5863" t="s">
        <v>1844</v>
      </c>
      <c r="C5863" t="s">
        <v>3843</v>
      </c>
      <c r="D5863" s="154">
        <v>92</v>
      </c>
      <c r="E5863" t="s">
        <v>1103</v>
      </c>
      <c r="F5863">
        <v>4</v>
      </c>
      <c r="G5863">
        <v>5</v>
      </c>
      <c r="H5863" t="s">
        <v>3404</v>
      </c>
      <c r="I5863" t="s">
        <v>3515</v>
      </c>
      <c r="K5863" t="s">
        <v>1104</v>
      </c>
      <c r="L5863" t="s">
        <v>1103</v>
      </c>
      <c r="M5863" t="s">
        <v>3404</v>
      </c>
      <c r="N5863" t="b">
        <f>IF(ETMRouteStages[[#This Row],[RID]]=A5862,ETMRouteStages[[#This Row],[StageSequence]]=F5862+1,TRUE)</f>
        <v>1</v>
      </c>
    </row>
    <row r="5864" spans="1:14">
      <c r="A5864" t="s">
        <v>6680</v>
      </c>
      <c r="B5864" t="s">
        <v>1844</v>
      </c>
      <c r="C5864" t="s">
        <v>3843</v>
      </c>
      <c r="D5864" s="154">
        <v>92</v>
      </c>
      <c r="E5864" t="s">
        <v>1162</v>
      </c>
      <c r="F5864">
        <v>5</v>
      </c>
      <c r="G5864">
        <v>9</v>
      </c>
      <c r="H5864" t="s">
        <v>3404</v>
      </c>
      <c r="I5864" t="s">
        <v>3515</v>
      </c>
      <c r="K5864" t="s">
        <v>1163</v>
      </c>
      <c r="L5864" t="s">
        <v>1162</v>
      </c>
      <c r="M5864" t="s">
        <v>3404</v>
      </c>
      <c r="N5864" t="b">
        <f>IF(ETMRouteStages[[#This Row],[RID]]=A5863,ETMRouteStages[[#This Row],[StageSequence]]=F5863+1,TRUE)</f>
        <v>1</v>
      </c>
    </row>
    <row r="5865" spans="1:14">
      <c r="A5865" t="s">
        <v>6681</v>
      </c>
      <c r="B5865" t="s">
        <v>1844</v>
      </c>
      <c r="C5865" t="s">
        <v>3847</v>
      </c>
      <c r="D5865" s="154">
        <v>93</v>
      </c>
      <c r="E5865" t="s">
        <v>1843</v>
      </c>
      <c r="F5865">
        <v>1</v>
      </c>
      <c r="G5865">
        <v>0</v>
      </c>
      <c r="H5865" t="s">
        <v>3404</v>
      </c>
      <c r="I5865" t="s">
        <v>3515</v>
      </c>
      <c r="K5865" t="s">
        <v>1844</v>
      </c>
      <c r="L5865" t="s">
        <v>1843</v>
      </c>
      <c r="M5865" t="s">
        <v>3404</v>
      </c>
      <c r="N5865" t="b">
        <f>IF(ETMRouteStages[[#This Row],[RID]]=A5864,ETMRouteStages[[#This Row],[StageSequence]]=F5864+1,TRUE)</f>
        <v>1</v>
      </c>
    </row>
    <row r="5866" spans="1:14">
      <c r="A5866" t="s">
        <v>6681</v>
      </c>
      <c r="B5866" t="s">
        <v>1844</v>
      </c>
      <c r="C5866" t="s">
        <v>3847</v>
      </c>
      <c r="D5866" s="154">
        <v>93</v>
      </c>
      <c r="E5866" t="s">
        <v>1845</v>
      </c>
      <c r="F5866">
        <v>2</v>
      </c>
      <c r="G5866">
        <v>2</v>
      </c>
      <c r="H5866" t="s">
        <v>3404</v>
      </c>
      <c r="I5866" t="s">
        <v>3515</v>
      </c>
      <c r="K5866" t="s">
        <v>1846</v>
      </c>
      <c r="L5866" t="s">
        <v>1845</v>
      </c>
      <c r="M5866" t="s">
        <v>3404</v>
      </c>
      <c r="N5866" t="b">
        <f>IF(ETMRouteStages[[#This Row],[RID]]=A5865,ETMRouteStages[[#This Row],[StageSequence]]=F5865+1,TRUE)</f>
        <v>1</v>
      </c>
    </row>
    <row r="5867" spans="1:14">
      <c r="A5867" t="s">
        <v>6681</v>
      </c>
      <c r="B5867" t="s">
        <v>1844</v>
      </c>
      <c r="C5867" t="s">
        <v>3847</v>
      </c>
      <c r="D5867" s="154">
        <v>93</v>
      </c>
      <c r="E5867" t="s">
        <v>2183</v>
      </c>
      <c r="F5867">
        <v>3</v>
      </c>
      <c r="G5867">
        <v>3</v>
      </c>
      <c r="H5867" t="s">
        <v>3500</v>
      </c>
      <c r="I5867" t="s">
        <v>3515</v>
      </c>
      <c r="K5867" t="s">
        <v>2184</v>
      </c>
      <c r="L5867" t="s">
        <v>2183</v>
      </c>
      <c r="M5867" t="s">
        <v>3500</v>
      </c>
      <c r="N5867" t="b">
        <f>IF(ETMRouteStages[[#This Row],[RID]]=A5866,ETMRouteStages[[#This Row],[StageSequence]]=F5866+1,TRUE)</f>
        <v>1</v>
      </c>
    </row>
    <row r="5868" spans="1:14">
      <c r="A5868" t="s">
        <v>6681</v>
      </c>
      <c r="B5868" t="s">
        <v>1844</v>
      </c>
      <c r="C5868" t="s">
        <v>3847</v>
      </c>
      <c r="D5868" s="154">
        <v>93</v>
      </c>
      <c r="E5868" t="s">
        <v>392</v>
      </c>
      <c r="F5868">
        <v>4</v>
      </c>
      <c r="G5868">
        <v>4</v>
      </c>
      <c r="H5868" t="s">
        <v>3404</v>
      </c>
      <c r="I5868" t="s">
        <v>3515</v>
      </c>
      <c r="K5868" t="s">
        <v>393</v>
      </c>
      <c r="L5868" t="s">
        <v>392</v>
      </c>
      <c r="M5868" t="s">
        <v>3404</v>
      </c>
      <c r="N5868" t="b">
        <f>IF(ETMRouteStages[[#This Row],[RID]]=A5867,ETMRouteStages[[#This Row],[StageSequence]]=F5867+1,TRUE)</f>
        <v>1</v>
      </c>
    </row>
    <row r="5869" spans="1:14">
      <c r="A5869" t="s">
        <v>6681</v>
      </c>
      <c r="B5869" t="s">
        <v>1844</v>
      </c>
      <c r="C5869" t="s">
        <v>3847</v>
      </c>
      <c r="D5869" s="154">
        <v>93</v>
      </c>
      <c r="E5869" t="s">
        <v>2425</v>
      </c>
      <c r="F5869">
        <v>5</v>
      </c>
      <c r="G5869">
        <v>5</v>
      </c>
      <c r="H5869" t="s">
        <v>3404</v>
      </c>
      <c r="I5869" t="s">
        <v>3515</v>
      </c>
      <c r="K5869" t="s">
        <v>2426</v>
      </c>
      <c r="L5869" t="s">
        <v>2425</v>
      </c>
      <c r="M5869" t="s">
        <v>3404</v>
      </c>
      <c r="N5869" t="b">
        <f>IF(ETMRouteStages[[#This Row],[RID]]=A5868,ETMRouteStages[[#This Row],[StageSequence]]=F5868+1,TRUE)</f>
        <v>1</v>
      </c>
    </row>
    <row r="5870" spans="1:14">
      <c r="A5870" t="s">
        <v>6681</v>
      </c>
      <c r="B5870" t="s">
        <v>1844</v>
      </c>
      <c r="C5870" t="s">
        <v>3847</v>
      </c>
      <c r="D5870" s="154">
        <v>93</v>
      </c>
      <c r="E5870" t="s">
        <v>1898</v>
      </c>
      <c r="F5870">
        <v>6</v>
      </c>
      <c r="G5870">
        <v>6</v>
      </c>
      <c r="H5870" t="s">
        <v>3404</v>
      </c>
      <c r="I5870" t="s">
        <v>3515</v>
      </c>
      <c r="K5870" t="s">
        <v>1899</v>
      </c>
      <c r="L5870" t="s">
        <v>1898</v>
      </c>
      <c r="M5870" t="s">
        <v>3404</v>
      </c>
      <c r="N5870" t="b">
        <f>IF(ETMRouteStages[[#This Row],[RID]]=A5869,ETMRouteStages[[#This Row],[StageSequence]]=F5869+1,TRUE)</f>
        <v>1</v>
      </c>
    </row>
    <row r="5871" spans="1:14">
      <c r="A5871" t="s">
        <v>6681</v>
      </c>
      <c r="B5871" t="s">
        <v>1844</v>
      </c>
      <c r="C5871" t="s">
        <v>3847</v>
      </c>
      <c r="D5871" s="154">
        <v>93</v>
      </c>
      <c r="E5871" t="s">
        <v>1233</v>
      </c>
      <c r="F5871">
        <v>7</v>
      </c>
      <c r="G5871">
        <v>7</v>
      </c>
      <c r="H5871" t="s">
        <v>3404</v>
      </c>
      <c r="I5871" t="s">
        <v>3515</v>
      </c>
      <c r="K5871" t="s">
        <v>1234</v>
      </c>
      <c r="L5871" t="s">
        <v>1233</v>
      </c>
      <c r="M5871" t="s">
        <v>3404</v>
      </c>
      <c r="N5871" t="b">
        <f>IF(ETMRouteStages[[#This Row],[RID]]=A5870,ETMRouteStages[[#This Row],[StageSequence]]=F5870+1,TRUE)</f>
        <v>1</v>
      </c>
    </row>
    <row r="5872" spans="1:14">
      <c r="A5872" t="s">
        <v>6681</v>
      </c>
      <c r="B5872" t="s">
        <v>1844</v>
      </c>
      <c r="C5872" t="s">
        <v>3847</v>
      </c>
      <c r="D5872" s="154">
        <v>93</v>
      </c>
      <c r="E5872" t="s">
        <v>1739</v>
      </c>
      <c r="F5872">
        <v>8</v>
      </c>
      <c r="G5872">
        <v>8</v>
      </c>
      <c r="H5872" t="s">
        <v>3404</v>
      </c>
      <c r="I5872" t="s">
        <v>3515</v>
      </c>
      <c r="K5872" t="s">
        <v>1740</v>
      </c>
      <c r="L5872" t="s">
        <v>1739</v>
      </c>
      <c r="M5872" t="s">
        <v>3404</v>
      </c>
      <c r="N5872" t="b">
        <f>IF(ETMRouteStages[[#This Row],[RID]]=A5871,ETMRouteStages[[#This Row],[StageSequence]]=F5871+1,TRUE)</f>
        <v>1</v>
      </c>
    </row>
    <row r="5873" spans="1:14">
      <c r="A5873" t="s">
        <v>6681</v>
      </c>
      <c r="B5873" t="s">
        <v>1844</v>
      </c>
      <c r="C5873" t="s">
        <v>3847</v>
      </c>
      <c r="D5873" s="154">
        <v>93</v>
      </c>
      <c r="E5873" t="s">
        <v>1154</v>
      </c>
      <c r="F5873">
        <v>9</v>
      </c>
      <c r="G5873">
        <v>9</v>
      </c>
      <c r="H5873" t="s">
        <v>3404</v>
      </c>
      <c r="I5873" t="s">
        <v>3515</v>
      </c>
      <c r="K5873" t="s">
        <v>1155</v>
      </c>
      <c r="L5873" t="s">
        <v>1154</v>
      </c>
      <c r="M5873" t="s">
        <v>3404</v>
      </c>
      <c r="N5873" t="b">
        <f>IF(ETMRouteStages[[#This Row],[RID]]=A5872,ETMRouteStages[[#This Row],[StageSequence]]=F5872+1,TRUE)</f>
        <v>1</v>
      </c>
    </row>
    <row r="5874" spans="1:14">
      <c r="A5874" t="s">
        <v>6682</v>
      </c>
      <c r="B5874" t="s">
        <v>1844</v>
      </c>
      <c r="C5874" t="s">
        <v>3851</v>
      </c>
      <c r="D5874" s="154">
        <v>94</v>
      </c>
      <c r="E5874" t="s">
        <v>1843</v>
      </c>
      <c r="F5874">
        <v>1</v>
      </c>
      <c r="G5874">
        <v>0</v>
      </c>
      <c r="H5874" t="s">
        <v>3404</v>
      </c>
      <c r="I5874" t="s">
        <v>3515</v>
      </c>
      <c r="K5874" t="s">
        <v>1844</v>
      </c>
      <c r="L5874" t="s">
        <v>1843</v>
      </c>
      <c r="M5874" t="s">
        <v>3404</v>
      </c>
      <c r="N5874" t="b">
        <f>IF(ETMRouteStages[[#This Row],[RID]]=A5873,ETMRouteStages[[#This Row],[StageSequence]]=F5873+1,TRUE)</f>
        <v>1</v>
      </c>
    </row>
    <row r="5875" spans="1:14">
      <c r="A5875" t="s">
        <v>6682</v>
      </c>
      <c r="B5875" t="s">
        <v>1844</v>
      </c>
      <c r="C5875" t="s">
        <v>3851</v>
      </c>
      <c r="D5875" s="154">
        <v>94</v>
      </c>
      <c r="E5875" t="s">
        <v>2127</v>
      </c>
      <c r="F5875">
        <v>2</v>
      </c>
      <c r="G5875">
        <v>3</v>
      </c>
      <c r="H5875" t="s">
        <v>3404</v>
      </c>
      <c r="I5875" t="s">
        <v>3515</v>
      </c>
      <c r="K5875" t="s">
        <v>2128</v>
      </c>
      <c r="L5875" t="s">
        <v>2127</v>
      </c>
      <c r="M5875" t="s">
        <v>3404</v>
      </c>
      <c r="N5875" t="b">
        <f>IF(ETMRouteStages[[#This Row],[RID]]=A5874,ETMRouteStages[[#This Row],[StageSequence]]=F5874+1,TRUE)</f>
        <v>1</v>
      </c>
    </row>
    <row r="5876" spans="1:14">
      <c r="A5876" t="s">
        <v>6682</v>
      </c>
      <c r="B5876" t="s">
        <v>1844</v>
      </c>
      <c r="C5876" t="s">
        <v>3851</v>
      </c>
      <c r="D5876" s="154">
        <v>94</v>
      </c>
      <c r="E5876" t="s">
        <v>2005</v>
      </c>
      <c r="F5876">
        <v>3</v>
      </c>
      <c r="G5876">
        <v>4</v>
      </c>
      <c r="H5876" t="s">
        <v>3404</v>
      </c>
      <c r="I5876" t="s">
        <v>3515</v>
      </c>
      <c r="K5876" t="s">
        <v>2006</v>
      </c>
      <c r="L5876" t="s">
        <v>2005</v>
      </c>
      <c r="M5876" t="s">
        <v>3404</v>
      </c>
      <c r="N5876" t="b">
        <f>IF(ETMRouteStages[[#This Row],[RID]]=A5875,ETMRouteStages[[#This Row],[StageSequence]]=F5875+1,TRUE)</f>
        <v>1</v>
      </c>
    </row>
    <row r="5877" spans="1:14">
      <c r="A5877" t="s">
        <v>6682</v>
      </c>
      <c r="B5877" t="s">
        <v>1844</v>
      </c>
      <c r="C5877" t="s">
        <v>3851</v>
      </c>
      <c r="D5877" s="154">
        <v>94</v>
      </c>
      <c r="E5877" t="s">
        <v>2399</v>
      </c>
      <c r="F5877">
        <v>4</v>
      </c>
      <c r="G5877">
        <v>6</v>
      </c>
      <c r="H5877" t="s">
        <v>3404</v>
      </c>
      <c r="I5877" t="s">
        <v>3515</v>
      </c>
      <c r="K5877" t="s">
        <v>2400</v>
      </c>
      <c r="L5877" t="s">
        <v>2399</v>
      </c>
      <c r="M5877" t="s">
        <v>3404</v>
      </c>
      <c r="N5877" t="b">
        <f>IF(ETMRouteStages[[#This Row],[RID]]=A5876,ETMRouteStages[[#This Row],[StageSequence]]=F5876+1,TRUE)</f>
        <v>1</v>
      </c>
    </row>
    <row r="5878" spans="1:14">
      <c r="A5878" t="s">
        <v>6682</v>
      </c>
      <c r="B5878" t="s">
        <v>1844</v>
      </c>
      <c r="C5878" t="s">
        <v>3851</v>
      </c>
      <c r="D5878" s="154">
        <v>94</v>
      </c>
      <c r="E5878" t="s">
        <v>1791</v>
      </c>
      <c r="F5878">
        <v>5</v>
      </c>
      <c r="G5878">
        <v>7</v>
      </c>
      <c r="H5878" t="s">
        <v>3500</v>
      </c>
      <c r="I5878" t="s">
        <v>3515</v>
      </c>
      <c r="K5878" t="s">
        <v>1792</v>
      </c>
      <c r="L5878" t="s">
        <v>1791</v>
      </c>
      <c r="M5878" t="s">
        <v>3500</v>
      </c>
      <c r="N5878" t="b">
        <f>IF(ETMRouteStages[[#This Row],[RID]]=A5877,ETMRouteStages[[#This Row],[StageSequence]]=F5877+1,TRUE)</f>
        <v>1</v>
      </c>
    </row>
    <row r="5879" spans="1:14">
      <c r="A5879" t="s">
        <v>6682</v>
      </c>
      <c r="B5879" t="s">
        <v>1844</v>
      </c>
      <c r="C5879" t="s">
        <v>3851</v>
      </c>
      <c r="D5879" s="154">
        <v>94</v>
      </c>
      <c r="E5879" t="s">
        <v>2956</v>
      </c>
      <c r="F5879">
        <v>6</v>
      </c>
      <c r="G5879">
        <v>9</v>
      </c>
      <c r="H5879" t="s">
        <v>3404</v>
      </c>
      <c r="I5879" t="s">
        <v>3515</v>
      </c>
      <c r="K5879" t="s">
        <v>2957</v>
      </c>
      <c r="L5879" t="s">
        <v>2956</v>
      </c>
      <c r="M5879" t="s">
        <v>3404</v>
      </c>
      <c r="N5879" t="b">
        <f>IF(ETMRouteStages[[#This Row],[RID]]=A5878,ETMRouteStages[[#This Row],[StageSequence]]=F5878+1,TRUE)</f>
        <v>1</v>
      </c>
    </row>
    <row r="5880" spans="1:14">
      <c r="A5880" t="s">
        <v>6682</v>
      </c>
      <c r="B5880" t="s">
        <v>1844</v>
      </c>
      <c r="C5880" t="s">
        <v>3851</v>
      </c>
      <c r="D5880" s="154">
        <v>94</v>
      </c>
      <c r="E5880" t="s">
        <v>550</v>
      </c>
      <c r="F5880">
        <v>7</v>
      </c>
      <c r="G5880">
        <v>10</v>
      </c>
      <c r="H5880" t="s">
        <v>3404</v>
      </c>
      <c r="I5880" t="s">
        <v>3515</v>
      </c>
      <c r="K5880" t="s">
        <v>551</v>
      </c>
      <c r="L5880" t="s">
        <v>550</v>
      </c>
      <c r="M5880" t="s">
        <v>3404</v>
      </c>
      <c r="N5880" t="b">
        <f>IF(ETMRouteStages[[#This Row],[RID]]=A5879,ETMRouteStages[[#This Row],[StageSequence]]=F5879+1,TRUE)</f>
        <v>1</v>
      </c>
    </row>
    <row r="5881" spans="1:14">
      <c r="A5881" t="s">
        <v>6682</v>
      </c>
      <c r="B5881" t="s">
        <v>1844</v>
      </c>
      <c r="C5881" t="s">
        <v>3851</v>
      </c>
      <c r="D5881" s="154">
        <v>94</v>
      </c>
      <c r="E5881" t="s">
        <v>838</v>
      </c>
      <c r="F5881">
        <v>8</v>
      </c>
      <c r="G5881">
        <v>12</v>
      </c>
      <c r="H5881" t="s">
        <v>3404</v>
      </c>
      <c r="I5881" t="s">
        <v>3515</v>
      </c>
      <c r="K5881" t="s">
        <v>839</v>
      </c>
      <c r="L5881" t="s">
        <v>838</v>
      </c>
      <c r="M5881" t="s">
        <v>3404</v>
      </c>
      <c r="N5881" t="b">
        <f>IF(ETMRouteStages[[#This Row],[RID]]=A5880,ETMRouteStages[[#This Row],[StageSequence]]=F5880+1,TRUE)</f>
        <v>1</v>
      </c>
    </row>
    <row r="5882" spans="1:14">
      <c r="A5882" t="s">
        <v>6682</v>
      </c>
      <c r="B5882" t="s">
        <v>1844</v>
      </c>
      <c r="C5882" t="s">
        <v>3851</v>
      </c>
      <c r="D5882" s="154">
        <v>94</v>
      </c>
      <c r="E5882" t="s">
        <v>3026</v>
      </c>
      <c r="F5882">
        <v>9</v>
      </c>
      <c r="G5882">
        <v>14</v>
      </c>
      <c r="H5882" t="s">
        <v>3404</v>
      </c>
      <c r="I5882" t="s">
        <v>3515</v>
      </c>
      <c r="K5882" t="s">
        <v>3027</v>
      </c>
      <c r="L5882" t="s">
        <v>3026</v>
      </c>
      <c r="M5882" t="s">
        <v>3404</v>
      </c>
      <c r="N5882" t="b">
        <f>IF(ETMRouteStages[[#This Row],[RID]]=A5881,ETMRouteStages[[#This Row],[StageSequence]]=F5881+1,TRUE)</f>
        <v>1</v>
      </c>
    </row>
    <row r="5883" spans="1:14">
      <c r="A5883" t="s">
        <v>6682</v>
      </c>
      <c r="B5883" t="s">
        <v>1844</v>
      </c>
      <c r="C5883" t="s">
        <v>3851</v>
      </c>
      <c r="D5883" s="154">
        <v>94</v>
      </c>
      <c r="E5883" t="s">
        <v>3028</v>
      </c>
      <c r="F5883">
        <v>10</v>
      </c>
      <c r="G5883">
        <v>15</v>
      </c>
      <c r="H5883" t="s">
        <v>3404</v>
      </c>
      <c r="I5883" t="s">
        <v>3515</v>
      </c>
      <c r="K5883" t="s">
        <v>3029</v>
      </c>
      <c r="L5883" t="s">
        <v>3028</v>
      </c>
      <c r="M5883" t="s">
        <v>3404</v>
      </c>
      <c r="N5883" t="b">
        <f>IF(ETMRouteStages[[#This Row],[RID]]=A5882,ETMRouteStages[[#This Row],[StageSequence]]=F5882+1,TRUE)</f>
        <v>1</v>
      </c>
    </row>
    <row r="5884" spans="1:14">
      <c r="A5884" t="s">
        <v>6683</v>
      </c>
      <c r="B5884" t="s">
        <v>1844</v>
      </c>
      <c r="C5884" t="s">
        <v>3855</v>
      </c>
      <c r="D5884" s="154">
        <v>95</v>
      </c>
      <c r="E5884" t="s">
        <v>1843</v>
      </c>
      <c r="F5884">
        <v>1</v>
      </c>
      <c r="G5884">
        <v>0</v>
      </c>
      <c r="H5884" t="s">
        <v>3404</v>
      </c>
      <c r="I5884" t="s">
        <v>3515</v>
      </c>
      <c r="K5884" t="s">
        <v>1844</v>
      </c>
      <c r="L5884" t="s">
        <v>1843</v>
      </c>
      <c r="M5884" t="s">
        <v>3404</v>
      </c>
      <c r="N5884" t="b">
        <f>IF(ETMRouteStages[[#This Row],[RID]]=A5883,ETMRouteStages[[#This Row],[StageSequence]]=F5883+1,TRUE)</f>
        <v>1</v>
      </c>
    </row>
    <row r="5885" spans="1:14">
      <c r="A5885" t="s">
        <v>6683</v>
      </c>
      <c r="B5885" t="s">
        <v>1844</v>
      </c>
      <c r="C5885" t="s">
        <v>3855</v>
      </c>
      <c r="D5885" s="154">
        <v>95</v>
      </c>
      <c r="E5885" t="s">
        <v>1972</v>
      </c>
      <c r="F5885">
        <v>2</v>
      </c>
      <c r="G5885">
        <v>36</v>
      </c>
      <c r="H5885" t="s">
        <v>3404</v>
      </c>
      <c r="I5885" t="s">
        <v>3515</v>
      </c>
      <c r="K5885" t="s">
        <v>1973</v>
      </c>
      <c r="L5885" t="s">
        <v>1972</v>
      </c>
      <c r="M5885" t="s">
        <v>3404</v>
      </c>
      <c r="N5885" t="b">
        <f>IF(ETMRouteStages[[#This Row],[RID]]=A5884,ETMRouteStages[[#This Row],[StageSequence]]=F5884+1,TRUE)</f>
        <v>1</v>
      </c>
    </row>
    <row r="5886" spans="1:14">
      <c r="A5886" t="s">
        <v>6684</v>
      </c>
      <c r="B5886" t="s">
        <v>1844</v>
      </c>
      <c r="C5886" t="s">
        <v>3858</v>
      </c>
      <c r="D5886" s="154">
        <v>96</v>
      </c>
      <c r="E5886" t="s">
        <v>2201</v>
      </c>
      <c r="F5886">
        <v>1</v>
      </c>
      <c r="G5886">
        <v>0</v>
      </c>
      <c r="H5886" t="s">
        <v>3404</v>
      </c>
      <c r="I5886" t="s">
        <v>3515</v>
      </c>
      <c r="K5886" t="s">
        <v>2202</v>
      </c>
      <c r="L5886" t="s">
        <v>2201</v>
      </c>
      <c r="M5886" t="s">
        <v>3404</v>
      </c>
      <c r="N5886" t="b">
        <f>IF(ETMRouteStages[[#This Row],[RID]]=A5885,ETMRouteStages[[#This Row],[StageSequence]]=F5885+1,TRUE)</f>
        <v>1</v>
      </c>
    </row>
    <row r="5887" spans="1:14">
      <c r="A5887" t="s">
        <v>6684</v>
      </c>
      <c r="B5887" t="s">
        <v>1844</v>
      </c>
      <c r="C5887" t="s">
        <v>3858</v>
      </c>
      <c r="D5887" s="154">
        <v>96</v>
      </c>
      <c r="E5887" t="s">
        <v>2388</v>
      </c>
      <c r="F5887">
        <v>2</v>
      </c>
      <c r="G5887">
        <v>2</v>
      </c>
      <c r="H5887" t="s">
        <v>3404</v>
      </c>
      <c r="I5887" t="s">
        <v>3515</v>
      </c>
      <c r="K5887" t="s">
        <v>2389</v>
      </c>
      <c r="L5887" t="s">
        <v>2388</v>
      </c>
      <c r="M5887" t="s">
        <v>3404</v>
      </c>
      <c r="N5887" t="b">
        <f>IF(ETMRouteStages[[#This Row],[RID]]=A5886,ETMRouteStages[[#This Row],[StageSequence]]=F5886+1,TRUE)</f>
        <v>1</v>
      </c>
    </row>
    <row r="5888" spans="1:14">
      <c r="A5888" t="s">
        <v>6684</v>
      </c>
      <c r="B5888" t="s">
        <v>1844</v>
      </c>
      <c r="C5888" t="s">
        <v>3858</v>
      </c>
      <c r="D5888" s="154">
        <v>96</v>
      </c>
      <c r="E5888" t="s">
        <v>2427</v>
      </c>
      <c r="F5888">
        <v>3</v>
      </c>
      <c r="G5888">
        <v>3</v>
      </c>
      <c r="H5888" t="s">
        <v>3404</v>
      </c>
      <c r="I5888" t="s">
        <v>3515</v>
      </c>
      <c r="K5888" t="s">
        <v>2428</v>
      </c>
      <c r="L5888" t="s">
        <v>2427</v>
      </c>
      <c r="M5888" t="s">
        <v>3404</v>
      </c>
      <c r="N5888" t="b">
        <f>IF(ETMRouteStages[[#This Row],[RID]]=A5887,ETMRouteStages[[#This Row],[StageSequence]]=F5887+1,TRUE)</f>
        <v>1</v>
      </c>
    </row>
    <row r="5889" spans="1:14">
      <c r="A5889" t="s">
        <v>6684</v>
      </c>
      <c r="B5889" t="s">
        <v>1844</v>
      </c>
      <c r="C5889" t="s">
        <v>3858</v>
      </c>
      <c r="D5889" s="154">
        <v>96</v>
      </c>
      <c r="E5889" t="s">
        <v>2447</v>
      </c>
      <c r="F5889">
        <v>4</v>
      </c>
      <c r="G5889">
        <v>4</v>
      </c>
      <c r="H5889" t="s">
        <v>3404</v>
      </c>
      <c r="I5889" t="s">
        <v>3515</v>
      </c>
      <c r="K5889" t="s">
        <v>2448</v>
      </c>
      <c r="L5889" t="s">
        <v>2447</v>
      </c>
      <c r="M5889" t="s">
        <v>3404</v>
      </c>
      <c r="N5889" t="b">
        <f>IF(ETMRouteStages[[#This Row],[RID]]=A5888,ETMRouteStages[[#This Row],[StageSequence]]=F5888+1,TRUE)</f>
        <v>1</v>
      </c>
    </row>
    <row r="5890" spans="1:14">
      <c r="A5890" t="s">
        <v>6684</v>
      </c>
      <c r="B5890" t="s">
        <v>1844</v>
      </c>
      <c r="C5890" t="s">
        <v>3858</v>
      </c>
      <c r="D5890" s="154">
        <v>96</v>
      </c>
      <c r="E5890" t="s">
        <v>2429</v>
      </c>
      <c r="F5890">
        <v>5</v>
      </c>
      <c r="G5890">
        <v>5</v>
      </c>
      <c r="H5890" t="s">
        <v>3404</v>
      </c>
      <c r="I5890" t="s">
        <v>3515</v>
      </c>
      <c r="K5890" t="s">
        <v>2430</v>
      </c>
      <c r="L5890" t="s">
        <v>2429</v>
      </c>
      <c r="M5890" t="s">
        <v>3404</v>
      </c>
      <c r="N5890" t="b">
        <f>IF(ETMRouteStages[[#This Row],[RID]]=A5889,ETMRouteStages[[#This Row],[StageSequence]]=F5889+1,TRUE)</f>
        <v>1</v>
      </c>
    </row>
    <row r="5891" spans="1:14">
      <c r="A5891" t="s">
        <v>6684</v>
      </c>
      <c r="B5891" t="s">
        <v>1844</v>
      </c>
      <c r="C5891" t="s">
        <v>3858</v>
      </c>
      <c r="D5891" s="154">
        <v>96</v>
      </c>
      <c r="E5891" t="s">
        <v>2751</v>
      </c>
      <c r="F5891">
        <v>6</v>
      </c>
      <c r="G5891">
        <v>6</v>
      </c>
      <c r="H5891" t="s">
        <v>3404</v>
      </c>
      <c r="I5891" t="s">
        <v>3515</v>
      </c>
      <c r="K5891" t="s">
        <v>2752</v>
      </c>
      <c r="L5891" t="s">
        <v>2751</v>
      </c>
      <c r="M5891" t="s">
        <v>3404</v>
      </c>
      <c r="N5891" t="b">
        <f>IF(ETMRouteStages[[#This Row],[RID]]=A5890,ETMRouteStages[[#This Row],[StageSequence]]=F5890+1,TRUE)</f>
        <v>1</v>
      </c>
    </row>
    <row r="5892" spans="1:14">
      <c r="A5892" t="s">
        <v>6684</v>
      </c>
      <c r="B5892" t="s">
        <v>1844</v>
      </c>
      <c r="C5892" t="s">
        <v>3858</v>
      </c>
      <c r="D5892" s="154">
        <v>96</v>
      </c>
      <c r="E5892" t="s">
        <v>618</v>
      </c>
      <c r="F5892">
        <v>7</v>
      </c>
      <c r="G5892">
        <v>7</v>
      </c>
      <c r="H5892" t="s">
        <v>3404</v>
      </c>
      <c r="I5892" t="s">
        <v>3515</v>
      </c>
      <c r="K5892" t="s">
        <v>619</v>
      </c>
      <c r="L5892" t="s">
        <v>618</v>
      </c>
      <c r="M5892" t="s">
        <v>3404</v>
      </c>
      <c r="N5892" t="b">
        <f>IF(ETMRouteStages[[#This Row],[RID]]=A5891,ETMRouteStages[[#This Row],[StageSequence]]=F5891+1,TRUE)</f>
        <v>1</v>
      </c>
    </row>
    <row r="5893" spans="1:14">
      <c r="A5893" t="s">
        <v>6684</v>
      </c>
      <c r="B5893" t="s">
        <v>1844</v>
      </c>
      <c r="C5893" t="s">
        <v>3858</v>
      </c>
      <c r="D5893" s="154">
        <v>96</v>
      </c>
      <c r="E5893" t="s">
        <v>2139</v>
      </c>
      <c r="F5893">
        <v>8</v>
      </c>
      <c r="G5893">
        <v>9</v>
      </c>
      <c r="H5893" t="s">
        <v>3404</v>
      </c>
      <c r="I5893" t="s">
        <v>3515</v>
      </c>
      <c r="K5893" t="s">
        <v>2140</v>
      </c>
      <c r="L5893" t="s">
        <v>2139</v>
      </c>
      <c r="M5893" t="s">
        <v>3404</v>
      </c>
      <c r="N5893" t="b">
        <f>IF(ETMRouteStages[[#This Row],[RID]]=A5892,ETMRouteStages[[#This Row],[StageSequence]]=F5892+1,TRUE)</f>
        <v>1</v>
      </c>
    </row>
    <row r="5894" spans="1:14">
      <c r="A5894" t="s">
        <v>6684</v>
      </c>
      <c r="B5894" t="s">
        <v>1844</v>
      </c>
      <c r="C5894" t="s">
        <v>3858</v>
      </c>
      <c r="D5894" s="154">
        <v>96</v>
      </c>
      <c r="E5894" t="s">
        <v>968</v>
      </c>
      <c r="F5894">
        <v>9</v>
      </c>
      <c r="G5894">
        <v>11</v>
      </c>
      <c r="H5894" t="s">
        <v>3404</v>
      </c>
      <c r="I5894" t="s">
        <v>3515</v>
      </c>
      <c r="K5894" t="s">
        <v>969</v>
      </c>
      <c r="L5894" t="s">
        <v>968</v>
      </c>
      <c r="M5894" t="s">
        <v>3404</v>
      </c>
      <c r="N5894" t="b">
        <f>IF(ETMRouteStages[[#This Row],[RID]]=A5893,ETMRouteStages[[#This Row],[StageSequence]]=F5893+1,TRUE)</f>
        <v>1</v>
      </c>
    </row>
    <row r="5895" spans="1:14">
      <c r="A5895" t="s">
        <v>6684</v>
      </c>
      <c r="B5895" t="s">
        <v>1844</v>
      </c>
      <c r="C5895" t="s">
        <v>3858</v>
      </c>
      <c r="D5895" s="154">
        <v>96</v>
      </c>
      <c r="E5895" t="s">
        <v>970</v>
      </c>
      <c r="F5895">
        <v>10</v>
      </c>
      <c r="G5895">
        <v>12</v>
      </c>
      <c r="H5895" t="s">
        <v>3404</v>
      </c>
      <c r="I5895" t="s">
        <v>3515</v>
      </c>
      <c r="K5895" t="s">
        <v>971</v>
      </c>
      <c r="L5895" t="s">
        <v>970</v>
      </c>
      <c r="M5895" t="s">
        <v>3404</v>
      </c>
      <c r="N5895" t="b">
        <f>IF(ETMRouteStages[[#This Row],[RID]]=A5894,ETMRouteStages[[#This Row],[StageSequence]]=F5894+1,TRUE)</f>
        <v>1</v>
      </c>
    </row>
    <row r="5896" spans="1:14">
      <c r="A5896" t="s">
        <v>6684</v>
      </c>
      <c r="B5896" t="s">
        <v>1844</v>
      </c>
      <c r="C5896" t="s">
        <v>3858</v>
      </c>
      <c r="D5896" s="154">
        <v>96</v>
      </c>
      <c r="E5896" t="s">
        <v>1115</v>
      </c>
      <c r="F5896">
        <v>11</v>
      </c>
      <c r="G5896">
        <v>13</v>
      </c>
      <c r="H5896" t="s">
        <v>3404</v>
      </c>
      <c r="I5896" t="s">
        <v>3515</v>
      </c>
      <c r="K5896" t="s">
        <v>1116</v>
      </c>
      <c r="L5896" t="s">
        <v>1115</v>
      </c>
      <c r="M5896" t="s">
        <v>3404</v>
      </c>
      <c r="N5896" t="b">
        <f>IF(ETMRouteStages[[#This Row],[RID]]=A5895,ETMRouteStages[[#This Row],[StageSequence]]=F5895+1,TRUE)</f>
        <v>1</v>
      </c>
    </row>
    <row r="5897" spans="1:14">
      <c r="A5897" t="s">
        <v>6684</v>
      </c>
      <c r="B5897" t="s">
        <v>1844</v>
      </c>
      <c r="C5897" t="s">
        <v>3858</v>
      </c>
      <c r="D5897" s="154">
        <v>96</v>
      </c>
      <c r="E5897" t="s">
        <v>632</v>
      </c>
      <c r="F5897">
        <v>12</v>
      </c>
      <c r="G5897">
        <v>14</v>
      </c>
      <c r="H5897" t="s">
        <v>3404</v>
      </c>
      <c r="I5897" t="s">
        <v>3515</v>
      </c>
      <c r="K5897" t="s">
        <v>633</v>
      </c>
      <c r="L5897" t="s">
        <v>632</v>
      </c>
      <c r="M5897" t="s">
        <v>3404</v>
      </c>
      <c r="N5897" t="b">
        <f>IF(ETMRouteStages[[#This Row],[RID]]=A5896,ETMRouteStages[[#This Row],[StageSequence]]=F5896+1,TRUE)</f>
        <v>1</v>
      </c>
    </row>
    <row r="5898" spans="1:14">
      <c r="A5898" t="s">
        <v>6684</v>
      </c>
      <c r="B5898" t="s">
        <v>1844</v>
      </c>
      <c r="C5898" t="s">
        <v>3858</v>
      </c>
      <c r="D5898" s="154">
        <v>96</v>
      </c>
      <c r="E5898" t="s">
        <v>740</v>
      </c>
      <c r="F5898">
        <v>13</v>
      </c>
      <c r="G5898">
        <v>16</v>
      </c>
      <c r="H5898" t="s">
        <v>3404</v>
      </c>
      <c r="I5898" t="s">
        <v>3515</v>
      </c>
      <c r="K5898" t="s">
        <v>741</v>
      </c>
      <c r="L5898" t="s">
        <v>740</v>
      </c>
      <c r="M5898" t="s">
        <v>3404</v>
      </c>
      <c r="N5898" t="b">
        <f>IF(ETMRouteStages[[#This Row],[RID]]=A5897,ETMRouteStages[[#This Row],[StageSequence]]=F5897+1,TRUE)</f>
        <v>1</v>
      </c>
    </row>
    <row r="5899" spans="1:14">
      <c r="A5899" t="s">
        <v>6684</v>
      </c>
      <c r="B5899" t="s">
        <v>1844</v>
      </c>
      <c r="C5899" t="s">
        <v>3858</v>
      </c>
      <c r="D5899" s="154">
        <v>96</v>
      </c>
      <c r="E5899" t="s">
        <v>1723</v>
      </c>
      <c r="F5899">
        <v>14</v>
      </c>
      <c r="G5899">
        <v>17</v>
      </c>
      <c r="H5899" t="s">
        <v>3404</v>
      </c>
      <c r="I5899" t="s">
        <v>3515</v>
      </c>
      <c r="K5899" t="s">
        <v>1724</v>
      </c>
      <c r="L5899" t="s">
        <v>1723</v>
      </c>
      <c r="M5899" t="s">
        <v>3404</v>
      </c>
      <c r="N5899" t="b">
        <f>IF(ETMRouteStages[[#This Row],[RID]]=A5898,ETMRouteStages[[#This Row],[StageSequence]]=F5898+1,TRUE)</f>
        <v>1</v>
      </c>
    </row>
    <row r="5900" spans="1:14">
      <c r="A5900" t="s">
        <v>6684</v>
      </c>
      <c r="B5900" t="s">
        <v>1844</v>
      </c>
      <c r="C5900" t="s">
        <v>3858</v>
      </c>
      <c r="D5900" s="154">
        <v>96</v>
      </c>
      <c r="E5900" t="s">
        <v>1827</v>
      </c>
      <c r="F5900">
        <v>15</v>
      </c>
      <c r="G5900">
        <v>20</v>
      </c>
      <c r="H5900" t="s">
        <v>3404</v>
      </c>
      <c r="I5900" t="s">
        <v>3515</v>
      </c>
      <c r="K5900" t="s">
        <v>1828</v>
      </c>
      <c r="L5900" t="s">
        <v>1827</v>
      </c>
      <c r="M5900" t="s">
        <v>3404</v>
      </c>
      <c r="N5900" t="b">
        <f>IF(ETMRouteStages[[#This Row],[RID]]=A5899,ETMRouteStages[[#This Row],[StageSequence]]=F5899+1,TRUE)</f>
        <v>1</v>
      </c>
    </row>
    <row r="5901" spans="1:14">
      <c r="A5901" t="s">
        <v>6684</v>
      </c>
      <c r="B5901" t="s">
        <v>1844</v>
      </c>
      <c r="C5901" t="s">
        <v>3858</v>
      </c>
      <c r="D5901" s="154">
        <v>96</v>
      </c>
      <c r="E5901" t="s">
        <v>1841</v>
      </c>
      <c r="F5901">
        <v>16</v>
      </c>
      <c r="G5901">
        <v>21</v>
      </c>
      <c r="H5901" t="s">
        <v>3404</v>
      </c>
      <c r="I5901" t="s">
        <v>3515</v>
      </c>
      <c r="K5901" t="s">
        <v>1842</v>
      </c>
      <c r="L5901" t="s">
        <v>1841</v>
      </c>
      <c r="M5901" t="s">
        <v>3404</v>
      </c>
      <c r="N5901" t="b">
        <f>IF(ETMRouteStages[[#This Row],[RID]]=A5900,ETMRouteStages[[#This Row],[StageSequence]]=F5900+1,TRUE)</f>
        <v>1</v>
      </c>
    </row>
    <row r="5902" spans="1:14">
      <c r="A5902" t="s">
        <v>6684</v>
      </c>
      <c r="B5902" t="s">
        <v>1844</v>
      </c>
      <c r="C5902" t="s">
        <v>3858</v>
      </c>
      <c r="D5902" s="154">
        <v>96</v>
      </c>
      <c r="E5902" t="s">
        <v>2255</v>
      </c>
      <c r="F5902">
        <v>17</v>
      </c>
      <c r="G5902">
        <v>23</v>
      </c>
      <c r="H5902" t="s">
        <v>3404</v>
      </c>
      <c r="I5902" t="s">
        <v>3515</v>
      </c>
      <c r="K5902" t="s">
        <v>2256</v>
      </c>
      <c r="L5902" t="s">
        <v>2255</v>
      </c>
      <c r="M5902" t="s">
        <v>3404</v>
      </c>
      <c r="N5902" t="b">
        <f>IF(ETMRouteStages[[#This Row],[RID]]=A5901,ETMRouteStages[[#This Row],[StageSequence]]=F5901+1,TRUE)</f>
        <v>1</v>
      </c>
    </row>
    <row r="5903" spans="1:14">
      <c r="A5903" t="s">
        <v>6684</v>
      </c>
      <c r="B5903" t="s">
        <v>1844</v>
      </c>
      <c r="C5903" t="s">
        <v>3858</v>
      </c>
      <c r="D5903" s="154">
        <v>96</v>
      </c>
      <c r="E5903" t="s">
        <v>1187</v>
      </c>
      <c r="F5903">
        <v>18</v>
      </c>
      <c r="G5903">
        <v>25</v>
      </c>
      <c r="H5903" t="s">
        <v>3404</v>
      </c>
      <c r="I5903" t="s">
        <v>3515</v>
      </c>
      <c r="K5903" t="s">
        <v>1188</v>
      </c>
      <c r="L5903" t="s">
        <v>1187</v>
      </c>
      <c r="M5903" t="s">
        <v>3404</v>
      </c>
      <c r="N5903" t="b">
        <f>IF(ETMRouteStages[[#This Row],[RID]]=A5902,ETMRouteStages[[#This Row],[StageSequence]]=F5902+1,TRUE)</f>
        <v>1</v>
      </c>
    </row>
    <row r="5904" spans="1:14">
      <c r="A5904" t="s">
        <v>6684</v>
      </c>
      <c r="B5904" t="s">
        <v>1844</v>
      </c>
      <c r="C5904" t="s">
        <v>3858</v>
      </c>
      <c r="D5904" s="154">
        <v>96</v>
      </c>
      <c r="E5904" t="s">
        <v>1197</v>
      </c>
      <c r="F5904">
        <v>19</v>
      </c>
      <c r="G5904">
        <v>26</v>
      </c>
      <c r="H5904" t="s">
        <v>3404</v>
      </c>
      <c r="I5904" t="s">
        <v>3515</v>
      </c>
      <c r="K5904" t="s">
        <v>1198</v>
      </c>
      <c r="L5904" t="s">
        <v>1197</v>
      </c>
      <c r="M5904" t="s">
        <v>3404</v>
      </c>
      <c r="N5904" t="b">
        <f>IF(ETMRouteStages[[#This Row],[RID]]=A5903,ETMRouteStages[[#This Row],[StageSequence]]=F5903+1,TRUE)</f>
        <v>1</v>
      </c>
    </row>
    <row r="5905" spans="1:14">
      <c r="A5905" t="s">
        <v>6684</v>
      </c>
      <c r="B5905" t="s">
        <v>1844</v>
      </c>
      <c r="C5905" t="s">
        <v>3858</v>
      </c>
      <c r="D5905" s="154">
        <v>96</v>
      </c>
      <c r="E5905" t="s">
        <v>2328</v>
      </c>
      <c r="F5905">
        <v>20</v>
      </c>
      <c r="G5905">
        <v>28</v>
      </c>
      <c r="H5905" t="s">
        <v>3404</v>
      </c>
      <c r="I5905" t="s">
        <v>3515</v>
      </c>
      <c r="K5905" t="s">
        <v>2329</v>
      </c>
      <c r="L5905" t="s">
        <v>2328</v>
      </c>
      <c r="M5905" t="s">
        <v>3404</v>
      </c>
      <c r="N5905" t="b">
        <f>IF(ETMRouteStages[[#This Row],[RID]]=A5904,ETMRouteStages[[#This Row],[StageSequence]]=F5904+1,TRUE)</f>
        <v>1</v>
      </c>
    </row>
    <row r="5906" spans="1:14">
      <c r="A5906" t="s">
        <v>6684</v>
      </c>
      <c r="B5906" t="s">
        <v>1844</v>
      </c>
      <c r="C5906" t="s">
        <v>3858</v>
      </c>
      <c r="D5906" s="154">
        <v>96</v>
      </c>
      <c r="E5906" t="s">
        <v>2940</v>
      </c>
      <c r="F5906">
        <v>21</v>
      </c>
      <c r="G5906">
        <v>29</v>
      </c>
      <c r="H5906" t="s">
        <v>3404</v>
      </c>
      <c r="I5906" t="s">
        <v>3515</v>
      </c>
      <c r="K5906" t="s">
        <v>2941</v>
      </c>
      <c r="L5906" t="s">
        <v>2940</v>
      </c>
      <c r="M5906" t="s">
        <v>3404</v>
      </c>
      <c r="N5906" t="b">
        <f>IF(ETMRouteStages[[#This Row],[RID]]=A5905,ETMRouteStages[[#This Row],[StageSequence]]=F5905+1,TRUE)</f>
        <v>1</v>
      </c>
    </row>
    <row r="5907" spans="1:14">
      <c r="A5907" t="s">
        <v>6684</v>
      </c>
      <c r="B5907" t="s">
        <v>1844</v>
      </c>
      <c r="C5907" t="s">
        <v>3858</v>
      </c>
      <c r="D5907" s="154">
        <v>96</v>
      </c>
      <c r="E5907" t="s">
        <v>1005</v>
      </c>
      <c r="F5907">
        <v>22</v>
      </c>
      <c r="G5907">
        <v>31</v>
      </c>
      <c r="H5907" t="s">
        <v>3404</v>
      </c>
      <c r="I5907" t="s">
        <v>3515</v>
      </c>
      <c r="K5907" t="s">
        <v>1006</v>
      </c>
      <c r="L5907" t="s">
        <v>1005</v>
      </c>
      <c r="M5907" t="s">
        <v>3404</v>
      </c>
      <c r="N5907" t="b">
        <f>IF(ETMRouteStages[[#This Row],[RID]]=A5906,ETMRouteStages[[#This Row],[StageSequence]]=F5906+1,TRUE)</f>
        <v>1</v>
      </c>
    </row>
    <row r="5908" spans="1:14">
      <c r="A5908" t="s">
        <v>6684</v>
      </c>
      <c r="B5908" t="s">
        <v>1844</v>
      </c>
      <c r="C5908" t="s">
        <v>3858</v>
      </c>
      <c r="D5908" s="154">
        <v>96</v>
      </c>
      <c r="E5908" t="s">
        <v>1607</v>
      </c>
      <c r="F5908">
        <v>23</v>
      </c>
      <c r="G5908">
        <v>32</v>
      </c>
      <c r="H5908" t="s">
        <v>3404</v>
      </c>
      <c r="I5908" t="s">
        <v>3515</v>
      </c>
      <c r="K5908" t="s">
        <v>1608</v>
      </c>
      <c r="L5908" t="s">
        <v>1607</v>
      </c>
      <c r="M5908" t="s">
        <v>3404</v>
      </c>
      <c r="N5908" t="b">
        <f>IF(ETMRouteStages[[#This Row],[RID]]=A5907,ETMRouteStages[[#This Row],[StageSequence]]=F5907+1,TRUE)</f>
        <v>1</v>
      </c>
    </row>
    <row r="5909" spans="1:14">
      <c r="A5909" t="s">
        <v>6684</v>
      </c>
      <c r="B5909" t="s">
        <v>1844</v>
      </c>
      <c r="C5909" t="s">
        <v>3858</v>
      </c>
      <c r="D5909" s="154">
        <v>96</v>
      </c>
      <c r="E5909" t="s">
        <v>928</v>
      </c>
      <c r="F5909">
        <v>24</v>
      </c>
      <c r="G5909">
        <v>33</v>
      </c>
      <c r="H5909" t="s">
        <v>3404</v>
      </c>
      <c r="I5909" t="s">
        <v>3515</v>
      </c>
      <c r="K5909" t="s">
        <v>929</v>
      </c>
      <c r="L5909" t="s">
        <v>928</v>
      </c>
      <c r="M5909" t="s">
        <v>3404</v>
      </c>
      <c r="N5909" t="b">
        <f>IF(ETMRouteStages[[#This Row],[RID]]=A5908,ETMRouteStages[[#This Row],[StageSequence]]=F5908+1,TRUE)</f>
        <v>1</v>
      </c>
    </row>
    <row r="5910" spans="1:14">
      <c r="A5910" t="s">
        <v>6684</v>
      </c>
      <c r="B5910" t="s">
        <v>1844</v>
      </c>
      <c r="C5910" t="s">
        <v>3858</v>
      </c>
      <c r="D5910" s="154">
        <v>96</v>
      </c>
      <c r="E5910" t="s">
        <v>1395</v>
      </c>
      <c r="F5910">
        <v>25</v>
      </c>
      <c r="G5910">
        <v>35</v>
      </c>
      <c r="H5910" t="s">
        <v>3404</v>
      </c>
      <c r="I5910" t="s">
        <v>3515</v>
      </c>
      <c r="K5910" t="s">
        <v>1396</v>
      </c>
      <c r="L5910" t="s">
        <v>1395</v>
      </c>
      <c r="M5910" t="s">
        <v>3404</v>
      </c>
      <c r="N5910" t="b">
        <f>IF(ETMRouteStages[[#This Row],[RID]]=A5909,ETMRouteStages[[#This Row],[StageSequence]]=F5909+1,TRUE)</f>
        <v>1</v>
      </c>
    </row>
    <row r="5911" spans="1:14">
      <c r="A5911" t="s">
        <v>6684</v>
      </c>
      <c r="B5911" t="s">
        <v>1844</v>
      </c>
      <c r="C5911" t="s">
        <v>3858</v>
      </c>
      <c r="D5911" s="154">
        <v>96</v>
      </c>
      <c r="E5911" t="s">
        <v>2089</v>
      </c>
      <c r="F5911">
        <v>26</v>
      </c>
      <c r="G5911">
        <v>36</v>
      </c>
      <c r="H5911" t="s">
        <v>3404</v>
      </c>
      <c r="I5911" t="s">
        <v>3515</v>
      </c>
      <c r="K5911" t="s">
        <v>2090</v>
      </c>
      <c r="L5911" t="s">
        <v>2089</v>
      </c>
      <c r="M5911" t="s">
        <v>3404</v>
      </c>
      <c r="N5911" t="b">
        <f>IF(ETMRouteStages[[#This Row],[RID]]=A5910,ETMRouteStages[[#This Row],[StageSequence]]=F5910+1,TRUE)</f>
        <v>1</v>
      </c>
    </row>
    <row r="5912" spans="1:14">
      <c r="A5912" t="s">
        <v>6684</v>
      </c>
      <c r="B5912" t="s">
        <v>1844</v>
      </c>
      <c r="C5912" t="s">
        <v>3858</v>
      </c>
      <c r="D5912" s="154">
        <v>96</v>
      </c>
      <c r="E5912" t="s">
        <v>1974</v>
      </c>
      <c r="F5912">
        <v>27</v>
      </c>
      <c r="G5912">
        <v>37</v>
      </c>
      <c r="H5912" t="s">
        <v>3404</v>
      </c>
      <c r="I5912" t="s">
        <v>3515</v>
      </c>
      <c r="K5912" t="s">
        <v>1974</v>
      </c>
      <c r="L5912" t="s">
        <v>1974</v>
      </c>
      <c r="M5912" t="s">
        <v>3404</v>
      </c>
      <c r="N5912" t="b">
        <f>IF(ETMRouteStages[[#This Row],[RID]]=A5911,ETMRouteStages[[#This Row],[StageSequence]]=F5911+1,TRUE)</f>
        <v>1</v>
      </c>
    </row>
    <row r="5913" spans="1:14">
      <c r="A5913" t="s">
        <v>6684</v>
      </c>
      <c r="B5913" t="s">
        <v>1844</v>
      </c>
      <c r="C5913" t="s">
        <v>3858</v>
      </c>
      <c r="D5913" s="154">
        <v>96</v>
      </c>
      <c r="E5913" t="s">
        <v>2952</v>
      </c>
      <c r="F5913">
        <v>28</v>
      </c>
      <c r="G5913">
        <v>38</v>
      </c>
      <c r="H5913" t="s">
        <v>3404</v>
      </c>
      <c r="I5913" t="s">
        <v>3515</v>
      </c>
      <c r="K5913" t="s">
        <v>2953</v>
      </c>
      <c r="L5913" t="s">
        <v>2952</v>
      </c>
      <c r="M5913" t="s">
        <v>3404</v>
      </c>
      <c r="N5913" t="b">
        <f>IF(ETMRouteStages[[#This Row],[RID]]=A5912,ETMRouteStages[[#This Row],[StageSequence]]=F5912+1,TRUE)</f>
        <v>1</v>
      </c>
    </row>
    <row r="5914" spans="1:14">
      <c r="A5914" t="s">
        <v>6684</v>
      </c>
      <c r="B5914" t="s">
        <v>1844</v>
      </c>
      <c r="C5914" t="s">
        <v>3858</v>
      </c>
      <c r="D5914" s="154">
        <v>96</v>
      </c>
      <c r="E5914" t="s">
        <v>1574</v>
      </c>
      <c r="F5914">
        <v>29</v>
      </c>
      <c r="G5914">
        <v>39</v>
      </c>
      <c r="H5914" t="s">
        <v>3404</v>
      </c>
      <c r="I5914" t="s">
        <v>3515</v>
      </c>
      <c r="K5914" t="s">
        <v>1575</v>
      </c>
      <c r="L5914" t="s">
        <v>1574</v>
      </c>
      <c r="M5914" t="s">
        <v>3404</v>
      </c>
      <c r="N5914" t="b">
        <f>IF(ETMRouteStages[[#This Row],[RID]]=A5913,ETMRouteStages[[#This Row],[StageSequence]]=F5913+1,TRUE)</f>
        <v>1</v>
      </c>
    </row>
    <row r="5915" spans="1:14">
      <c r="A5915" t="s">
        <v>6684</v>
      </c>
      <c r="B5915" t="s">
        <v>1844</v>
      </c>
      <c r="C5915" t="s">
        <v>3858</v>
      </c>
      <c r="D5915" s="154">
        <v>96</v>
      </c>
      <c r="E5915" t="s">
        <v>1719</v>
      </c>
      <c r="F5915">
        <v>30</v>
      </c>
      <c r="G5915">
        <v>41</v>
      </c>
      <c r="H5915" t="s">
        <v>3404</v>
      </c>
      <c r="I5915" t="s">
        <v>3515</v>
      </c>
      <c r="K5915" t="s">
        <v>1720</v>
      </c>
      <c r="L5915" t="s">
        <v>1719</v>
      </c>
      <c r="M5915" t="s">
        <v>3404</v>
      </c>
      <c r="N5915" t="b">
        <f>IF(ETMRouteStages[[#This Row],[RID]]=A5914,ETMRouteStages[[#This Row],[StageSequence]]=F5914+1,TRUE)</f>
        <v>1</v>
      </c>
    </row>
    <row r="5916" spans="1:14">
      <c r="A5916" t="s">
        <v>6684</v>
      </c>
      <c r="B5916" t="s">
        <v>1844</v>
      </c>
      <c r="C5916" t="s">
        <v>3858</v>
      </c>
      <c r="D5916" s="154">
        <v>96</v>
      </c>
      <c r="E5916" t="s">
        <v>2950</v>
      </c>
      <c r="F5916">
        <v>31</v>
      </c>
      <c r="G5916">
        <v>43</v>
      </c>
      <c r="H5916" t="s">
        <v>3404</v>
      </c>
      <c r="I5916" t="s">
        <v>3515</v>
      </c>
      <c r="K5916" t="s">
        <v>2951</v>
      </c>
      <c r="L5916" t="s">
        <v>2950</v>
      </c>
      <c r="M5916" t="s">
        <v>3404</v>
      </c>
      <c r="N5916" t="b">
        <f>IF(ETMRouteStages[[#This Row],[RID]]=A5915,ETMRouteStages[[#This Row],[StageSequence]]=F5915+1,TRUE)</f>
        <v>1</v>
      </c>
    </row>
    <row r="5917" spans="1:14">
      <c r="A5917" t="s">
        <v>6684</v>
      </c>
      <c r="B5917" t="s">
        <v>1844</v>
      </c>
      <c r="C5917" t="s">
        <v>3858</v>
      </c>
      <c r="D5917" s="154">
        <v>96</v>
      </c>
      <c r="E5917" t="s">
        <v>2055</v>
      </c>
      <c r="F5917">
        <v>32</v>
      </c>
      <c r="G5917">
        <v>45</v>
      </c>
      <c r="H5917" t="s">
        <v>3404</v>
      </c>
      <c r="I5917" t="s">
        <v>3515</v>
      </c>
      <c r="K5917" t="s">
        <v>2056</v>
      </c>
      <c r="L5917" t="s">
        <v>2055</v>
      </c>
      <c r="M5917" t="s">
        <v>3404</v>
      </c>
      <c r="N5917" t="b">
        <f>IF(ETMRouteStages[[#This Row],[RID]]=A5916,ETMRouteStages[[#This Row],[StageSequence]]=F5916+1,TRUE)</f>
        <v>1</v>
      </c>
    </row>
    <row r="5918" spans="1:14">
      <c r="A5918" t="s">
        <v>6684</v>
      </c>
      <c r="B5918" t="s">
        <v>1844</v>
      </c>
      <c r="C5918" t="s">
        <v>3858</v>
      </c>
      <c r="D5918" s="154">
        <v>96</v>
      </c>
      <c r="E5918" t="s">
        <v>481</v>
      </c>
      <c r="F5918">
        <v>33</v>
      </c>
      <c r="G5918">
        <v>46</v>
      </c>
      <c r="H5918" t="s">
        <v>3404</v>
      </c>
      <c r="I5918" t="s">
        <v>3515</v>
      </c>
      <c r="K5918" t="s">
        <v>482</v>
      </c>
      <c r="L5918" t="s">
        <v>481</v>
      </c>
      <c r="M5918" t="s">
        <v>3404</v>
      </c>
      <c r="N5918" t="b">
        <f>IF(ETMRouteStages[[#This Row],[RID]]=A5917,ETMRouteStages[[#This Row],[StageSequence]]=F5917+1,TRUE)</f>
        <v>1</v>
      </c>
    </row>
    <row r="5919" spans="1:14">
      <c r="A5919" t="s">
        <v>6684</v>
      </c>
      <c r="B5919" t="s">
        <v>1844</v>
      </c>
      <c r="C5919" t="s">
        <v>3858</v>
      </c>
      <c r="D5919" s="154">
        <v>96</v>
      </c>
      <c r="E5919" t="s">
        <v>1231</v>
      </c>
      <c r="F5919">
        <v>34</v>
      </c>
      <c r="G5919">
        <v>47</v>
      </c>
      <c r="H5919" t="s">
        <v>3404</v>
      </c>
      <c r="I5919" t="s">
        <v>3515</v>
      </c>
      <c r="K5919" t="s">
        <v>1232</v>
      </c>
      <c r="L5919" t="s">
        <v>1231</v>
      </c>
      <c r="M5919" t="s">
        <v>3404</v>
      </c>
      <c r="N5919" t="b">
        <f>IF(ETMRouteStages[[#This Row],[RID]]=A5918,ETMRouteStages[[#This Row],[StageSequence]]=F5918+1,TRUE)</f>
        <v>1</v>
      </c>
    </row>
    <row r="5920" spans="1:14">
      <c r="A5920" t="s">
        <v>6684</v>
      </c>
      <c r="B5920" t="s">
        <v>1844</v>
      </c>
      <c r="C5920" t="s">
        <v>3858</v>
      </c>
      <c r="D5920" s="154">
        <v>96</v>
      </c>
      <c r="E5920" t="s">
        <v>1514</v>
      </c>
      <c r="F5920">
        <v>35</v>
      </c>
      <c r="G5920">
        <v>50</v>
      </c>
      <c r="H5920" t="s">
        <v>3404</v>
      </c>
      <c r="I5920" t="s">
        <v>3515</v>
      </c>
      <c r="K5920" t="s">
        <v>1515</v>
      </c>
      <c r="L5920" t="s">
        <v>1514</v>
      </c>
      <c r="M5920" t="s">
        <v>3404</v>
      </c>
      <c r="N5920" t="b">
        <f>IF(ETMRouteStages[[#This Row],[RID]]=A5919,ETMRouteStages[[#This Row],[StageSequence]]=F5919+1,TRUE)</f>
        <v>1</v>
      </c>
    </row>
    <row r="5921" spans="1:14">
      <c r="A5921" t="s">
        <v>6684</v>
      </c>
      <c r="B5921" t="s">
        <v>1844</v>
      </c>
      <c r="C5921" t="s">
        <v>3858</v>
      </c>
      <c r="D5921" s="154">
        <v>96</v>
      </c>
      <c r="E5921" t="s">
        <v>1339</v>
      </c>
      <c r="F5921">
        <v>36</v>
      </c>
      <c r="G5921">
        <v>51</v>
      </c>
      <c r="H5921" t="s">
        <v>3404</v>
      </c>
      <c r="I5921" t="s">
        <v>3515</v>
      </c>
      <c r="K5921" t="s">
        <v>1340</v>
      </c>
      <c r="L5921" t="s">
        <v>1339</v>
      </c>
      <c r="M5921" t="s">
        <v>3404</v>
      </c>
      <c r="N5921" t="b">
        <f>IF(ETMRouteStages[[#This Row],[RID]]=A5920,ETMRouteStages[[#This Row],[StageSequence]]=F5920+1,TRUE)</f>
        <v>1</v>
      </c>
    </row>
    <row r="5922" spans="1:14">
      <c r="A5922" t="s">
        <v>6684</v>
      </c>
      <c r="B5922" t="s">
        <v>1844</v>
      </c>
      <c r="C5922" t="s">
        <v>3858</v>
      </c>
      <c r="D5922" s="154">
        <v>96</v>
      </c>
      <c r="E5922" t="s">
        <v>1089</v>
      </c>
      <c r="F5922">
        <v>37</v>
      </c>
      <c r="G5922">
        <v>53</v>
      </c>
      <c r="H5922" t="s">
        <v>3404</v>
      </c>
      <c r="I5922" t="s">
        <v>3515</v>
      </c>
      <c r="K5922" t="s">
        <v>1090</v>
      </c>
      <c r="L5922" t="s">
        <v>1089</v>
      </c>
      <c r="M5922" t="s">
        <v>3404</v>
      </c>
      <c r="N5922" t="b">
        <f>IF(ETMRouteStages[[#This Row],[RID]]=A5921,ETMRouteStages[[#This Row],[StageSequence]]=F5921+1,TRUE)</f>
        <v>1</v>
      </c>
    </row>
    <row r="5923" spans="1:14">
      <c r="A5923" t="s">
        <v>6684</v>
      </c>
      <c r="B5923" t="s">
        <v>1844</v>
      </c>
      <c r="C5923" t="s">
        <v>3858</v>
      </c>
      <c r="D5923" s="154">
        <v>96</v>
      </c>
      <c r="E5923" t="s">
        <v>1639</v>
      </c>
      <c r="F5923">
        <v>38</v>
      </c>
      <c r="G5923">
        <v>55</v>
      </c>
      <c r="H5923" t="s">
        <v>3404</v>
      </c>
      <c r="I5923" t="s">
        <v>3515</v>
      </c>
      <c r="K5923" t="s">
        <v>1640</v>
      </c>
      <c r="L5923" t="s">
        <v>1639</v>
      </c>
      <c r="M5923" t="s">
        <v>3404</v>
      </c>
      <c r="N5923" t="b">
        <f>IF(ETMRouteStages[[#This Row],[RID]]=A5922,ETMRouteStages[[#This Row],[StageSequence]]=F5922+1,TRUE)</f>
        <v>1</v>
      </c>
    </row>
    <row r="5924" spans="1:14">
      <c r="A5924" t="s">
        <v>6684</v>
      </c>
      <c r="B5924" t="s">
        <v>1844</v>
      </c>
      <c r="C5924" t="s">
        <v>3858</v>
      </c>
      <c r="D5924" s="154">
        <v>96</v>
      </c>
      <c r="E5924" t="s">
        <v>654</v>
      </c>
      <c r="F5924">
        <v>39</v>
      </c>
      <c r="G5924">
        <v>56</v>
      </c>
      <c r="H5924" t="s">
        <v>3404</v>
      </c>
      <c r="I5924" t="s">
        <v>3515</v>
      </c>
      <c r="K5924" t="s">
        <v>655</v>
      </c>
      <c r="L5924" t="s">
        <v>654</v>
      </c>
      <c r="M5924" t="s">
        <v>3404</v>
      </c>
      <c r="N5924" t="b">
        <f>IF(ETMRouteStages[[#This Row],[RID]]=A5923,ETMRouteStages[[#This Row],[StageSequence]]=F5923+1,TRUE)</f>
        <v>1</v>
      </c>
    </row>
    <row r="5925" spans="1:14">
      <c r="A5925" t="s">
        <v>6684</v>
      </c>
      <c r="B5925" t="s">
        <v>1844</v>
      </c>
      <c r="C5925" t="s">
        <v>3858</v>
      </c>
      <c r="D5925" s="154">
        <v>96</v>
      </c>
      <c r="E5925" t="s">
        <v>1601</v>
      </c>
      <c r="F5925">
        <v>40</v>
      </c>
      <c r="G5925">
        <v>57</v>
      </c>
      <c r="H5925" t="s">
        <v>3404</v>
      </c>
      <c r="I5925" t="s">
        <v>3515</v>
      </c>
      <c r="K5925" t="s">
        <v>1602</v>
      </c>
      <c r="L5925" t="s">
        <v>1601</v>
      </c>
      <c r="M5925" t="s">
        <v>3404</v>
      </c>
      <c r="N5925" t="b">
        <f>IF(ETMRouteStages[[#This Row],[RID]]=A5924,ETMRouteStages[[#This Row],[StageSequence]]=F5924+1,TRUE)</f>
        <v>1</v>
      </c>
    </row>
    <row r="5926" spans="1:14">
      <c r="A5926" t="s">
        <v>6684</v>
      </c>
      <c r="B5926" t="s">
        <v>1844</v>
      </c>
      <c r="C5926" t="s">
        <v>3858</v>
      </c>
      <c r="D5926" s="154">
        <v>96</v>
      </c>
      <c r="E5926" t="s">
        <v>2596</v>
      </c>
      <c r="F5926">
        <v>41</v>
      </c>
      <c r="G5926">
        <v>58</v>
      </c>
      <c r="H5926" t="s">
        <v>3404</v>
      </c>
      <c r="I5926" t="s">
        <v>3515</v>
      </c>
      <c r="K5926" t="s">
        <v>2597</v>
      </c>
      <c r="L5926" t="s">
        <v>2596</v>
      </c>
      <c r="M5926" t="s">
        <v>3404</v>
      </c>
      <c r="N5926" t="b">
        <f>IF(ETMRouteStages[[#This Row],[RID]]=A5925,ETMRouteStages[[#This Row],[StageSequence]]=F5925+1,TRUE)</f>
        <v>1</v>
      </c>
    </row>
    <row r="5927" spans="1:14">
      <c r="A5927" t="s">
        <v>6684</v>
      </c>
      <c r="B5927" t="s">
        <v>1844</v>
      </c>
      <c r="C5927" t="s">
        <v>3858</v>
      </c>
      <c r="D5927" s="154">
        <v>96</v>
      </c>
      <c r="E5927" t="s">
        <v>574</v>
      </c>
      <c r="F5927">
        <v>42</v>
      </c>
      <c r="G5927">
        <v>59</v>
      </c>
      <c r="H5927" t="s">
        <v>3404</v>
      </c>
      <c r="I5927" t="s">
        <v>3515</v>
      </c>
      <c r="K5927" t="s">
        <v>575</v>
      </c>
      <c r="L5927" t="s">
        <v>574</v>
      </c>
      <c r="M5927" t="s">
        <v>3404</v>
      </c>
      <c r="N5927" t="b">
        <f>IF(ETMRouteStages[[#This Row],[RID]]=A5926,ETMRouteStages[[#This Row],[StageSequence]]=F5926+1,TRUE)</f>
        <v>1</v>
      </c>
    </row>
    <row r="5928" spans="1:14">
      <c r="A5928" t="s">
        <v>6684</v>
      </c>
      <c r="B5928" t="s">
        <v>1844</v>
      </c>
      <c r="C5928" t="s">
        <v>3858</v>
      </c>
      <c r="D5928" s="154">
        <v>96</v>
      </c>
      <c r="E5928" t="s">
        <v>2055</v>
      </c>
      <c r="F5928">
        <v>43</v>
      </c>
      <c r="G5928">
        <v>60</v>
      </c>
      <c r="H5928" t="s">
        <v>3404</v>
      </c>
      <c r="I5928" t="s">
        <v>3515</v>
      </c>
      <c r="K5928" t="s">
        <v>2056</v>
      </c>
      <c r="L5928" t="s">
        <v>2055</v>
      </c>
      <c r="M5928" t="s">
        <v>3404</v>
      </c>
      <c r="N5928" t="b">
        <f>IF(ETMRouteStages[[#This Row],[RID]]=A5927,ETMRouteStages[[#This Row],[StageSequence]]=F5927+1,TRUE)</f>
        <v>1</v>
      </c>
    </row>
    <row r="5929" spans="1:14">
      <c r="A5929" t="s">
        <v>6684</v>
      </c>
      <c r="B5929" t="s">
        <v>1844</v>
      </c>
      <c r="C5929" t="s">
        <v>3858</v>
      </c>
      <c r="D5929" s="154">
        <v>96</v>
      </c>
      <c r="E5929" t="s">
        <v>596</v>
      </c>
      <c r="F5929">
        <v>44</v>
      </c>
      <c r="G5929">
        <v>62</v>
      </c>
      <c r="H5929" t="s">
        <v>3404</v>
      </c>
      <c r="I5929" t="s">
        <v>3515</v>
      </c>
      <c r="K5929" t="s">
        <v>597</v>
      </c>
      <c r="L5929" t="s">
        <v>596</v>
      </c>
      <c r="M5929" t="s">
        <v>3404</v>
      </c>
      <c r="N5929" t="b">
        <f>IF(ETMRouteStages[[#This Row],[RID]]=A5928,ETMRouteStages[[#This Row],[StageSequence]]=F5928+1,TRUE)</f>
        <v>1</v>
      </c>
    </row>
    <row r="5930" spans="1:14">
      <c r="A5930" t="s">
        <v>6684</v>
      </c>
      <c r="B5930" t="s">
        <v>1844</v>
      </c>
      <c r="C5930" t="s">
        <v>3858</v>
      </c>
      <c r="D5930" s="154">
        <v>96</v>
      </c>
      <c r="E5930" t="s">
        <v>2991</v>
      </c>
      <c r="F5930">
        <v>45</v>
      </c>
      <c r="G5930">
        <v>63</v>
      </c>
      <c r="H5930" t="s">
        <v>3404</v>
      </c>
      <c r="I5930" t="s">
        <v>3515</v>
      </c>
      <c r="K5930" t="s">
        <v>2992</v>
      </c>
      <c r="L5930" t="s">
        <v>2991</v>
      </c>
      <c r="M5930" t="s">
        <v>3404</v>
      </c>
      <c r="N5930" t="b">
        <f>IF(ETMRouteStages[[#This Row],[RID]]=A5929,ETMRouteStages[[#This Row],[StageSequence]]=F5929+1,TRUE)</f>
        <v>1</v>
      </c>
    </row>
    <row r="5931" spans="1:14">
      <c r="A5931" t="s">
        <v>6684</v>
      </c>
      <c r="B5931" t="s">
        <v>1844</v>
      </c>
      <c r="C5931" t="s">
        <v>3858</v>
      </c>
      <c r="D5931" s="154">
        <v>96</v>
      </c>
      <c r="E5931" t="s">
        <v>908</v>
      </c>
      <c r="F5931">
        <v>46</v>
      </c>
      <c r="G5931">
        <v>65</v>
      </c>
      <c r="H5931" t="s">
        <v>3404</v>
      </c>
      <c r="I5931" t="s">
        <v>3515</v>
      </c>
      <c r="K5931" t="s">
        <v>909</v>
      </c>
      <c r="L5931" t="s">
        <v>908</v>
      </c>
      <c r="M5931" t="s">
        <v>3404</v>
      </c>
      <c r="N5931" t="b">
        <f>IF(ETMRouteStages[[#This Row],[RID]]=A5930,ETMRouteStages[[#This Row],[StageSequence]]=F5930+1,TRUE)</f>
        <v>1</v>
      </c>
    </row>
    <row r="5932" spans="1:14">
      <c r="A5932" t="s">
        <v>6684</v>
      </c>
      <c r="B5932" t="s">
        <v>1844</v>
      </c>
      <c r="C5932" t="s">
        <v>3858</v>
      </c>
      <c r="D5932" s="154">
        <v>96</v>
      </c>
      <c r="E5932" t="s">
        <v>1910</v>
      </c>
      <c r="F5932">
        <v>47</v>
      </c>
      <c r="G5932">
        <v>67</v>
      </c>
      <c r="H5932" t="s">
        <v>3404</v>
      </c>
      <c r="I5932" t="s">
        <v>3515</v>
      </c>
      <c r="K5932" t="s">
        <v>1911</v>
      </c>
      <c r="L5932" t="s">
        <v>1910</v>
      </c>
      <c r="M5932" t="s">
        <v>3404</v>
      </c>
      <c r="N5932" t="b">
        <f>IF(ETMRouteStages[[#This Row],[RID]]=A5931,ETMRouteStages[[#This Row],[StageSequence]]=F5931+1,TRUE)</f>
        <v>1</v>
      </c>
    </row>
    <row r="5933" spans="1:14">
      <c r="A5933" t="s">
        <v>6684</v>
      </c>
      <c r="B5933" t="s">
        <v>1844</v>
      </c>
      <c r="C5933" t="s">
        <v>3858</v>
      </c>
      <c r="D5933" s="154">
        <v>96</v>
      </c>
      <c r="E5933" t="s">
        <v>1017</v>
      </c>
      <c r="F5933">
        <v>48</v>
      </c>
      <c r="G5933">
        <v>69</v>
      </c>
      <c r="H5933" t="s">
        <v>3404</v>
      </c>
      <c r="I5933" t="s">
        <v>3515</v>
      </c>
      <c r="K5933" t="s">
        <v>1018</v>
      </c>
      <c r="L5933" t="s">
        <v>1017</v>
      </c>
      <c r="M5933" t="s">
        <v>3404</v>
      </c>
      <c r="N5933" t="b">
        <f>IF(ETMRouteStages[[#This Row],[RID]]=A5932,ETMRouteStages[[#This Row],[StageSequence]]=F5932+1,TRUE)</f>
        <v>1</v>
      </c>
    </row>
    <row r="5934" spans="1:14">
      <c r="A5934" t="s">
        <v>6684</v>
      </c>
      <c r="B5934" t="s">
        <v>1844</v>
      </c>
      <c r="C5934" t="s">
        <v>3858</v>
      </c>
      <c r="D5934" s="154">
        <v>96</v>
      </c>
      <c r="E5934" t="s">
        <v>3140</v>
      </c>
      <c r="F5934">
        <v>49</v>
      </c>
      <c r="G5934">
        <v>71</v>
      </c>
      <c r="H5934" t="s">
        <v>3404</v>
      </c>
      <c r="I5934" t="s">
        <v>3515</v>
      </c>
      <c r="K5934" t="s">
        <v>3141</v>
      </c>
      <c r="L5934" t="s">
        <v>3140</v>
      </c>
      <c r="M5934" t="s">
        <v>3404</v>
      </c>
      <c r="N5934" t="b">
        <f>IF(ETMRouteStages[[#This Row],[RID]]=A5933,ETMRouteStages[[#This Row],[StageSequence]]=F5933+1,TRUE)</f>
        <v>1</v>
      </c>
    </row>
    <row r="5935" spans="1:14">
      <c r="A5935" t="s">
        <v>6685</v>
      </c>
      <c r="B5935" t="s">
        <v>1844</v>
      </c>
      <c r="C5935" t="s">
        <v>3862</v>
      </c>
      <c r="D5935" s="154">
        <v>97</v>
      </c>
      <c r="E5935" t="s">
        <v>1843</v>
      </c>
      <c r="F5935">
        <v>1</v>
      </c>
      <c r="G5935">
        <v>0</v>
      </c>
      <c r="H5935" t="s">
        <v>3404</v>
      </c>
      <c r="I5935" t="s">
        <v>3515</v>
      </c>
      <c r="K5935" t="s">
        <v>1844</v>
      </c>
      <c r="L5935" t="s">
        <v>1843</v>
      </c>
      <c r="M5935" t="s">
        <v>3404</v>
      </c>
      <c r="N5935" t="b">
        <f>IF(ETMRouteStages[[#This Row],[RID]]=A5934,ETMRouteStages[[#This Row],[StageSequence]]=F5934+1,TRUE)</f>
        <v>1</v>
      </c>
    </row>
    <row r="5936" spans="1:14">
      <c r="A5936" t="s">
        <v>6685</v>
      </c>
      <c r="B5936" t="s">
        <v>1844</v>
      </c>
      <c r="C5936" t="s">
        <v>3862</v>
      </c>
      <c r="D5936" s="154">
        <v>97</v>
      </c>
      <c r="E5936" t="s">
        <v>1189</v>
      </c>
      <c r="F5936">
        <v>2</v>
      </c>
      <c r="G5936">
        <v>1</v>
      </c>
      <c r="H5936" t="s">
        <v>3404</v>
      </c>
      <c r="I5936" t="s">
        <v>3515</v>
      </c>
      <c r="K5936" t="s">
        <v>1190</v>
      </c>
      <c r="L5936" t="s">
        <v>1189</v>
      </c>
      <c r="M5936" t="s">
        <v>3404</v>
      </c>
      <c r="N5936" t="b">
        <f>IF(ETMRouteStages[[#This Row],[RID]]=A5935,ETMRouteStages[[#This Row],[StageSequence]]=F5935+1,TRUE)</f>
        <v>1</v>
      </c>
    </row>
    <row r="5937" spans="1:14">
      <c r="A5937" t="s">
        <v>6685</v>
      </c>
      <c r="B5937" t="s">
        <v>1844</v>
      </c>
      <c r="C5937" t="s">
        <v>3862</v>
      </c>
      <c r="D5937" s="154">
        <v>97</v>
      </c>
      <c r="E5937" t="s">
        <v>1847</v>
      </c>
      <c r="F5937">
        <v>3</v>
      </c>
      <c r="G5937">
        <v>2</v>
      </c>
      <c r="H5937" t="s">
        <v>3404</v>
      </c>
      <c r="I5937" t="s">
        <v>3515</v>
      </c>
      <c r="K5937" t="s">
        <v>1848</v>
      </c>
      <c r="L5937" t="s">
        <v>1847</v>
      </c>
      <c r="M5937" t="s">
        <v>3404</v>
      </c>
      <c r="N5937" t="b">
        <f>IF(ETMRouteStages[[#This Row],[RID]]=A5936,ETMRouteStages[[#This Row],[StageSequence]]=F5936+1,TRUE)</f>
        <v>1</v>
      </c>
    </row>
    <row r="5938" spans="1:14">
      <c r="A5938" t="s">
        <v>6685</v>
      </c>
      <c r="B5938" t="s">
        <v>1844</v>
      </c>
      <c r="C5938" t="s">
        <v>3862</v>
      </c>
      <c r="D5938" s="154">
        <v>97</v>
      </c>
      <c r="E5938" t="s">
        <v>544</v>
      </c>
      <c r="F5938">
        <v>4</v>
      </c>
      <c r="G5938">
        <v>3</v>
      </c>
      <c r="H5938" t="s">
        <v>3404</v>
      </c>
      <c r="I5938" t="s">
        <v>3515</v>
      </c>
      <c r="K5938" t="s">
        <v>545</v>
      </c>
      <c r="L5938" t="s">
        <v>544</v>
      </c>
      <c r="M5938" t="s">
        <v>3404</v>
      </c>
      <c r="N5938" t="b">
        <f>IF(ETMRouteStages[[#This Row],[RID]]=A5937,ETMRouteStages[[#This Row],[StageSequence]]=F5937+1,TRUE)</f>
        <v>1</v>
      </c>
    </row>
    <row r="5939" spans="1:14">
      <c r="A5939" t="s">
        <v>6685</v>
      </c>
      <c r="B5939" t="s">
        <v>1844</v>
      </c>
      <c r="C5939" t="s">
        <v>3862</v>
      </c>
      <c r="D5939" s="154">
        <v>97</v>
      </c>
      <c r="E5939" t="s">
        <v>2393</v>
      </c>
      <c r="F5939">
        <v>5</v>
      </c>
      <c r="G5939">
        <v>5</v>
      </c>
      <c r="H5939" t="s">
        <v>3404</v>
      </c>
      <c r="I5939" t="s">
        <v>3515</v>
      </c>
      <c r="K5939" t="s">
        <v>2394</v>
      </c>
      <c r="L5939" t="s">
        <v>2393</v>
      </c>
      <c r="M5939" t="s">
        <v>3404</v>
      </c>
      <c r="N5939" t="b">
        <f>IF(ETMRouteStages[[#This Row],[RID]]=A5938,ETMRouteStages[[#This Row],[StageSequence]]=F5938+1,TRUE)</f>
        <v>1</v>
      </c>
    </row>
    <row r="5940" spans="1:14">
      <c r="A5940" t="s">
        <v>6685</v>
      </c>
      <c r="B5940" t="s">
        <v>1844</v>
      </c>
      <c r="C5940" t="s">
        <v>3862</v>
      </c>
      <c r="D5940" s="154">
        <v>97</v>
      </c>
      <c r="E5940" t="s">
        <v>2392</v>
      </c>
      <c r="F5940">
        <v>6</v>
      </c>
      <c r="G5940">
        <v>6</v>
      </c>
      <c r="H5940" t="s">
        <v>3404</v>
      </c>
      <c r="I5940" t="s">
        <v>3515</v>
      </c>
      <c r="K5940" t="s">
        <v>2392</v>
      </c>
      <c r="L5940" t="s">
        <v>2392</v>
      </c>
      <c r="M5940" t="s">
        <v>3404</v>
      </c>
      <c r="N5940" t="b">
        <f>IF(ETMRouteStages[[#This Row],[RID]]=A5939,ETMRouteStages[[#This Row],[StageSequence]]=F5939+1,TRUE)</f>
        <v>1</v>
      </c>
    </row>
    <row r="5941" spans="1:14">
      <c r="A5941" t="s">
        <v>6685</v>
      </c>
      <c r="B5941" t="s">
        <v>1844</v>
      </c>
      <c r="C5941" t="s">
        <v>3862</v>
      </c>
      <c r="D5941" s="154">
        <v>97</v>
      </c>
      <c r="E5941" t="s">
        <v>2842</v>
      </c>
      <c r="F5941">
        <v>7</v>
      </c>
      <c r="G5941">
        <v>7</v>
      </c>
      <c r="H5941" t="s">
        <v>3404</v>
      </c>
      <c r="I5941" t="s">
        <v>3515</v>
      </c>
      <c r="K5941" t="s">
        <v>2843</v>
      </c>
      <c r="L5941" t="s">
        <v>2842</v>
      </c>
      <c r="M5941" t="s">
        <v>3404</v>
      </c>
      <c r="N5941" t="b">
        <f>IF(ETMRouteStages[[#This Row],[RID]]=A5940,ETMRouteStages[[#This Row],[StageSequence]]=F5940+1,TRUE)</f>
        <v>1</v>
      </c>
    </row>
    <row r="5942" spans="1:14">
      <c r="A5942" t="s">
        <v>6685</v>
      </c>
      <c r="B5942" t="s">
        <v>1844</v>
      </c>
      <c r="C5942" t="s">
        <v>3862</v>
      </c>
      <c r="D5942" s="154">
        <v>97</v>
      </c>
      <c r="E5942" t="s">
        <v>500</v>
      </c>
      <c r="F5942">
        <v>8</v>
      </c>
      <c r="G5942">
        <v>8</v>
      </c>
      <c r="H5942" t="s">
        <v>3404</v>
      </c>
      <c r="I5942" t="s">
        <v>3515</v>
      </c>
      <c r="K5942" t="s">
        <v>501</v>
      </c>
      <c r="L5942" t="s">
        <v>500</v>
      </c>
      <c r="M5942" t="s">
        <v>3404</v>
      </c>
      <c r="N5942" t="b">
        <f>IF(ETMRouteStages[[#This Row],[RID]]=A5941,ETMRouteStages[[#This Row],[StageSequence]]=F5941+1,TRUE)</f>
        <v>1</v>
      </c>
    </row>
    <row r="5943" spans="1:14">
      <c r="A5943" t="s">
        <v>6685</v>
      </c>
      <c r="B5943" t="s">
        <v>1844</v>
      </c>
      <c r="C5943" t="s">
        <v>3862</v>
      </c>
      <c r="D5943" s="154">
        <v>97</v>
      </c>
      <c r="E5943" t="s">
        <v>932</v>
      </c>
      <c r="F5943">
        <v>9</v>
      </c>
      <c r="G5943">
        <v>9</v>
      </c>
      <c r="H5943" t="s">
        <v>3404</v>
      </c>
      <c r="I5943" t="s">
        <v>3515</v>
      </c>
      <c r="K5943" t="s">
        <v>933</v>
      </c>
      <c r="L5943" t="s">
        <v>932</v>
      </c>
      <c r="M5943" t="s">
        <v>3404</v>
      </c>
      <c r="N5943" t="b">
        <f>IF(ETMRouteStages[[#This Row],[RID]]=A5942,ETMRouteStages[[#This Row],[StageSequence]]=F5942+1,TRUE)</f>
        <v>1</v>
      </c>
    </row>
    <row r="5944" spans="1:14">
      <c r="A5944" t="s">
        <v>6685</v>
      </c>
      <c r="B5944" t="s">
        <v>1844</v>
      </c>
      <c r="C5944" t="s">
        <v>3862</v>
      </c>
      <c r="D5944" s="154">
        <v>97</v>
      </c>
      <c r="E5944" t="s">
        <v>782</v>
      </c>
      <c r="F5944">
        <v>10</v>
      </c>
      <c r="G5944">
        <v>10</v>
      </c>
      <c r="H5944" t="s">
        <v>3404</v>
      </c>
      <c r="I5944" t="s">
        <v>3515</v>
      </c>
      <c r="K5944" t="s">
        <v>783</v>
      </c>
      <c r="L5944" t="s">
        <v>782</v>
      </c>
      <c r="M5944" t="s">
        <v>3404</v>
      </c>
      <c r="N5944" t="b">
        <f>IF(ETMRouteStages[[#This Row],[RID]]=A5943,ETMRouteStages[[#This Row],[StageSequence]]=F5943+1,TRUE)</f>
        <v>1</v>
      </c>
    </row>
    <row r="5945" spans="1:14">
      <c r="A5945" t="s">
        <v>6685</v>
      </c>
      <c r="B5945" t="s">
        <v>1844</v>
      </c>
      <c r="C5945" t="s">
        <v>3862</v>
      </c>
      <c r="D5945" s="154">
        <v>97</v>
      </c>
      <c r="E5945" t="s">
        <v>2503</v>
      </c>
      <c r="F5945">
        <v>11</v>
      </c>
      <c r="G5945">
        <v>12</v>
      </c>
      <c r="H5945" t="s">
        <v>3404</v>
      </c>
      <c r="I5945" t="s">
        <v>3515</v>
      </c>
      <c r="K5945" t="s">
        <v>2504</v>
      </c>
      <c r="L5945" t="s">
        <v>2503</v>
      </c>
      <c r="M5945" t="s">
        <v>3404</v>
      </c>
      <c r="N5945" t="b">
        <f>IF(ETMRouteStages[[#This Row],[RID]]=A5944,ETMRouteStages[[#This Row],[StageSequence]]=F5944+1,TRUE)</f>
        <v>1</v>
      </c>
    </row>
    <row r="5946" spans="1:14">
      <c r="A5946" t="s">
        <v>6685</v>
      </c>
      <c r="B5946" t="s">
        <v>1844</v>
      </c>
      <c r="C5946" t="s">
        <v>3862</v>
      </c>
      <c r="D5946" s="154">
        <v>97</v>
      </c>
      <c r="E5946" t="s">
        <v>784</v>
      </c>
      <c r="F5946">
        <v>12</v>
      </c>
      <c r="G5946">
        <v>13</v>
      </c>
      <c r="H5946" t="s">
        <v>3404</v>
      </c>
      <c r="I5946" t="s">
        <v>3515</v>
      </c>
      <c r="K5946" t="s">
        <v>785</v>
      </c>
      <c r="L5946" t="s">
        <v>784</v>
      </c>
      <c r="M5946" t="s">
        <v>3404</v>
      </c>
      <c r="N5946" t="b">
        <f>IF(ETMRouteStages[[#This Row],[RID]]=A5945,ETMRouteStages[[#This Row],[StageSequence]]=F5945+1,TRUE)</f>
        <v>1</v>
      </c>
    </row>
    <row r="5947" spans="1:14">
      <c r="A5947" t="s">
        <v>6685</v>
      </c>
      <c r="B5947" t="s">
        <v>1844</v>
      </c>
      <c r="C5947" t="s">
        <v>3862</v>
      </c>
      <c r="D5947" s="154">
        <v>97</v>
      </c>
      <c r="E5947" t="s">
        <v>2890</v>
      </c>
      <c r="F5947">
        <v>13</v>
      </c>
      <c r="G5947">
        <v>14</v>
      </c>
      <c r="H5947" t="s">
        <v>3404</v>
      </c>
      <c r="I5947" t="s">
        <v>3515</v>
      </c>
      <c r="K5947" t="s">
        <v>2891</v>
      </c>
      <c r="L5947" t="s">
        <v>2890</v>
      </c>
      <c r="M5947" t="s">
        <v>3404</v>
      </c>
      <c r="N5947" t="b">
        <f>IF(ETMRouteStages[[#This Row],[RID]]=A5946,ETMRouteStages[[#This Row],[StageSequence]]=F5946+1,TRUE)</f>
        <v>1</v>
      </c>
    </row>
    <row r="5948" spans="1:14">
      <c r="A5948" t="s">
        <v>6685</v>
      </c>
      <c r="B5948" t="s">
        <v>1844</v>
      </c>
      <c r="C5948" t="s">
        <v>3862</v>
      </c>
      <c r="D5948" s="154">
        <v>97</v>
      </c>
      <c r="E5948" t="s">
        <v>1113</v>
      </c>
      <c r="F5948">
        <v>14</v>
      </c>
      <c r="G5948">
        <v>16</v>
      </c>
      <c r="H5948" t="s">
        <v>3404</v>
      </c>
      <c r="I5948" t="s">
        <v>3515</v>
      </c>
      <c r="K5948" t="s">
        <v>1114</v>
      </c>
      <c r="L5948" t="s">
        <v>1113</v>
      </c>
      <c r="M5948" t="s">
        <v>3404</v>
      </c>
      <c r="N5948" t="b">
        <f>IF(ETMRouteStages[[#This Row],[RID]]=A5947,ETMRouteStages[[#This Row],[StageSequence]]=F5947+1,TRUE)</f>
        <v>1</v>
      </c>
    </row>
    <row r="5949" spans="1:14">
      <c r="A5949" t="s">
        <v>6685</v>
      </c>
      <c r="B5949" t="s">
        <v>1844</v>
      </c>
      <c r="C5949" t="s">
        <v>3862</v>
      </c>
      <c r="D5949" s="154">
        <v>97</v>
      </c>
      <c r="E5949" t="s">
        <v>2328</v>
      </c>
      <c r="F5949">
        <v>15</v>
      </c>
      <c r="G5949">
        <v>18</v>
      </c>
      <c r="H5949" t="s">
        <v>3404</v>
      </c>
      <c r="I5949" t="s">
        <v>3515</v>
      </c>
      <c r="K5949" t="s">
        <v>2329</v>
      </c>
      <c r="L5949" t="s">
        <v>2328</v>
      </c>
      <c r="M5949" t="s">
        <v>3404</v>
      </c>
      <c r="N5949" t="b">
        <f>IF(ETMRouteStages[[#This Row],[RID]]=A5948,ETMRouteStages[[#This Row],[StageSequence]]=F5948+1,TRUE)</f>
        <v>1</v>
      </c>
    </row>
    <row r="5950" spans="1:14">
      <c r="A5950" t="s">
        <v>6685</v>
      </c>
      <c r="B5950" t="s">
        <v>1844</v>
      </c>
      <c r="C5950" t="s">
        <v>3862</v>
      </c>
      <c r="D5950" s="154">
        <v>97</v>
      </c>
      <c r="E5950" t="s">
        <v>2940</v>
      </c>
      <c r="F5950">
        <v>16</v>
      </c>
      <c r="G5950">
        <v>19</v>
      </c>
      <c r="H5950" t="s">
        <v>3404</v>
      </c>
      <c r="I5950" t="s">
        <v>3515</v>
      </c>
      <c r="K5950" t="s">
        <v>2941</v>
      </c>
      <c r="L5950" t="s">
        <v>2940</v>
      </c>
      <c r="M5950" t="s">
        <v>3404</v>
      </c>
      <c r="N5950" t="b">
        <f>IF(ETMRouteStages[[#This Row],[RID]]=A5949,ETMRouteStages[[#This Row],[StageSequence]]=F5949+1,TRUE)</f>
        <v>1</v>
      </c>
    </row>
    <row r="5951" spans="1:14">
      <c r="A5951" t="s">
        <v>6685</v>
      </c>
      <c r="B5951" t="s">
        <v>1844</v>
      </c>
      <c r="C5951" t="s">
        <v>3862</v>
      </c>
      <c r="D5951" s="154">
        <v>97</v>
      </c>
      <c r="E5951" t="s">
        <v>1005</v>
      </c>
      <c r="F5951">
        <v>17</v>
      </c>
      <c r="G5951">
        <v>21</v>
      </c>
      <c r="H5951" t="s">
        <v>3404</v>
      </c>
      <c r="I5951" t="s">
        <v>3515</v>
      </c>
      <c r="K5951" t="s">
        <v>1006</v>
      </c>
      <c r="L5951" t="s">
        <v>1005</v>
      </c>
      <c r="M5951" t="s">
        <v>3404</v>
      </c>
      <c r="N5951" t="b">
        <f>IF(ETMRouteStages[[#This Row],[RID]]=A5950,ETMRouteStages[[#This Row],[StageSequence]]=F5950+1,TRUE)</f>
        <v>1</v>
      </c>
    </row>
    <row r="5952" spans="1:14">
      <c r="A5952" t="s">
        <v>6685</v>
      </c>
      <c r="B5952" t="s">
        <v>1844</v>
      </c>
      <c r="C5952" t="s">
        <v>3862</v>
      </c>
      <c r="D5952" s="154">
        <v>97</v>
      </c>
      <c r="E5952" t="s">
        <v>1607</v>
      </c>
      <c r="F5952">
        <v>18</v>
      </c>
      <c r="G5952">
        <v>22</v>
      </c>
      <c r="H5952" t="s">
        <v>3404</v>
      </c>
      <c r="I5952" t="s">
        <v>3515</v>
      </c>
      <c r="K5952" t="s">
        <v>1608</v>
      </c>
      <c r="L5952" t="s">
        <v>1607</v>
      </c>
      <c r="M5952" t="s">
        <v>3404</v>
      </c>
      <c r="N5952" t="b">
        <f>IF(ETMRouteStages[[#This Row],[RID]]=A5951,ETMRouteStages[[#This Row],[StageSequence]]=F5951+1,TRUE)</f>
        <v>1</v>
      </c>
    </row>
    <row r="5953" spans="1:14">
      <c r="A5953" t="s">
        <v>6685</v>
      </c>
      <c r="B5953" t="s">
        <v>1844</v>
      </c>
      <c r="C5953" t="s">
        <v>3862</v>
      </c>
      <c r="D5953" s="154">
        <v>97</v>
      </c>
      <c r="E5953" t="s">
        <v>928</v>
      </c>
      <c r="F5953">
        <v>19</v>
      </c>
      <c r="G5953">
        <v>23</v>
      </c>
      <c r="H5953" t="s">
        <v>3404</v>
      </c>
      <c r="I5953" t="s">
        <v>3515</v>
      </c>
      <c r="K5953" t="s">
        <v>929</v>
      </c>
      <c r="L5953" t="s">
        <v>928</v>
      </c>
      <c r="M5953" t="s">
        <v>3404</v>
      </c>
      <c r="N5953" t="b">
        <f>IF(ETMRouteStages[[#This Row],[RID]]=A5952,ETMRouteStages[[#This Row],[StageSequence]]=F5952+1,TRUE)</f>
        <v>1</v>
      </c>
    </row>
    <row r="5954" spans="1:14">
      <c r="A5954" t="s">
        <v>6685</v>
      </c>
      <c r="B5954" t="s">
        <v>1844</v>
      </c>
      <c r="C5954" t="s">
        <v>3862</v>
      </c>
      <c r="D5954" s="154">
        <v>97</v>
      </c>
      <c r="E5954" t="s">
        <v>1395</v>
      </c>
      <c r="F5954">
        <v>20</v>
      </c>
      <c r="G5954">
        <v>25</v>
      </c>
      <c r="H5954" t="s">
        <v>3404</v>
      </c>
      <c r="I5954" t="s">
        <v>3515</v>
      </c>
      <c r="K5954" t="s">
        <v>1396</v>
      </c>
      <c r="L5954" t="s">
        <v>1395</v>
      </c>
      <c r="M5954" t="s">
        <v>3404</v>
      </c>
      <c r="N5954" t="b">
        <f>IF(ETMRouteStages[[#This Row],[RID]]=A5953,ETMRouteStages[[#This Row],[StageSequence]]=F5953+1,TRUE)</f>
        <v>1</v>
      </c>
    </row>
    <row r="5955" spans="1:14">
      <c r="A5955" t="s">
        <v>6685</v>
      </c>
      <c r="B5955" t="s">
        <v>1844</v>
      </c>
      <c r="C5955" t="s">
        <v>3862</v>
      </c>
      <c r="D5955" s="154">
        <v>97</v>
      </c>
      <c r="E5955" t="s">
        <v>2089</v>
      </c>
      <c r="F5955">
        <v>21</v>
      </c>
      <c r="G5955">
        <v>26</v>
      </c>
      <c r="H5955" t="s">
        <v>3404</v>
      </c>
      <c r="I5955" t="s">
        <v>3515</v>
      </c>
      <c r="K5955" t="s">
        <v>2090</v>
      </c>
      <c r="L5955" t="s">
        <v>2089</v>
      </c>
      <c r="M5955" t="s">
        <v>3404</v>
      </c>
      <c r="N5955" t="b">
        <f>IF(ETMRouteStages[[#This Row],[RID]]=A5954,ETMRouteStages[[#This Row],[StageSequence]]=F5954+1,TRUE)</f>
        <v>1</v>
      </c>
    </row>
    <row r="5956" spans="1:14">
      <c r="A5956" t="s">
        <v>6685</v>
      </c>
      <c r="B5956" t="s">
        <v>1844</v>
      </c>
      <c r="C5956" t="s">
        <v>3862</v>
      </c>
      <c r="D5956" s="154">
        <v>97</v>
      </c>
      <c r="E5956" t="s">
        <v>1974</v>
      </c>
      <c r="F5956">
        <v>22</v>
      </c>
      <c r="G5956">
        <v>28</v>
      </c>
      <c r="H5956" t="s">
        <v>3404</v>
      </c>
      <c r="I5956" t="s">
        <v>3515</v>
      </c>
      <c r="K5956" t="s">
        <v>1974</v>
      </c>
      <c r="L5956" t="s">
        <v>1974</v>
      </c>
      <c r="M5956" t="s">
        <v>3404</v>
      </c>
      <c r="N5956" t="b">
        <f>IF(ETMRouteStages[[#This Row],[RID]]=A5955,ETMRouteStages[[#This Row],[StageSequence]]=F5955+1,TRUE)</f>
        <v>1</v>
      </c>
    </row>
    <row r="5957" spans="1:14">
      <c r="A5957" t="s">
        <v>6685</v>
      </c>
      <c r="B5957" t="s">
        <v>1844</v>
      </c>
      <c r="C5957" t="s">
        <v>3862</v>
      </c>
      <c r="D5957" s="154">
        <v>97</v>
      </c>
      <c r="E5957" t="s">
        <v>2952</v>
      </c>
      <c r="F5957">
        <v>23</v>
      </c>
      <c r="G5957">
        <v>29</v>
      </c>
      <c r="H5957" t="s">
        <v>3404</v>
      </c>
      <c r="I5957" t="s">
        <v>3515</v>
      </c>
      <c r="K5957" t="s">
        <v>2953</v>
      </c>
      <c r="L5957" t="s">
        <v>2952</v>
      </c>
      <c r="M5957" t="s">
        <v>3404</v>
      </c>
      <c r="N5957" t="b">
        <f>IF(ETMRouteStages[[#This Row],[RID]]=A5956,ETMRouteStages[[#This Row],[StageSequence]]=F5956+1,TRUE)</f>
        <v>1</v>
      </c>
    </row>
    <row r="5958" spans="1:14">
      <c r="A5958" t="s">
        <v>6685</v>
      </c>
      <c r="B5958" t="s">
        <v>1844</v>
      </c>
      <c r="C5958" t="s">
        <v>3862</v>
      </c>
      <c r="D5958" s="154">
        <v>97</v>
      </c>
      <c r="E5958" t="s">
        <v>1574</v>
      </c>
      <c r="F5958">
        <v>24</v>
      </c>
      <c r="G5958">
        <v>30</v>
      </c>
      <c r="H5958" t="s">
        <v>3404</v>
      </c>
      <c r="I5958" t="s">
        <v>3515</v>
      </c>
      <c r="K5958" t="s">
        <v>1575</v>
      </c>
      <c r="L5958" t="s">
        <v>1574</v>
      </c>
      <c r="M5958" t="s">
        <v>3404</v>
      </c>
      <c r="N5958" t="b">
        <f>IF(ETMRouteStages[[#This Row],[RID]]=A5957,ETMRouteStages[[#This Row],[StageSequence]]=F5957+1,TRUE)</f>
        <v>1</v>
      </c>
    </row>
    <row r="5959" spans="1:14">
      <c r="A5959" t="s">
        <v>6685</v>
      </c>
      <c r="B5959" t="s">
        <v>1844</v>
      </c>
      <c r="C5959" t="s">
        <v>3862</v>
      </c>
      <c r="D5959" s="154">
        <v>97</v>
      </c>
      <c r="E5959" t="s">
        <v>1719</v>
      </c>
      <c r="F5959">
        <v>25</v>
      </c>
      <c r="G5959">
        <v>32</v>
      </c>
      <c r="H5959" t="s">
        <v>3404</v>
      </c>
      <c r="I5959" t="s">
        <v>3515</v>
      </c>
      <c r="K5959" t="s">
        <v>1720</v>
      </c>
      <c r="L5959" t="s">
        <v>1719</v>
      </c>
      <c r="M5959" t="s">
        <v>3404</v>
      </c>
      <c r="N5959" t="b">
        <f>IF(ETMRouteStages[[#This Row],[RID]]=A5958,ETMRouteStages[[#This Row],[StageSequence]]=F5958+1,TRUE)</f>
        <v>1</v>
      </c>
    </row>
    <row r="5960" spans="1:14">
      <c r="A5960" t="s">
        <v>6685</v>
      </c>
      <c r="B5960" t="s">
        <v>1844</v>
      </c>
      <c r="C5960" t="s">
        <v>3862</v>
      </c>
      <c r="D5960" s="154">
        <v>97</v>
      </c>
      <c r="E5960" t="s">
        <v>2950</v>
      </c>
      <c r="F5960">
        <v>26</v>
      </c>
      <c r="G5960">
        <v>34</v>
      </c>
      <c r="H5960" t="s">
        <v>3404</v>
      </c>
      <c r="I5960" t="s">
        <v>3515</v>
      </c>
      <c r="K5960" t="s">
        <v>2951</v>
      </c>
      <c r="L5960" t="s">
        <v>2950</v>
      </c>
      <c r="M5960" t="s">
        <v>3404</v>
      </c>
      <c r="N5960" t="b">
        <f>IF(ETMRouteStages[[#This Row],[RID]]=A5959,ETMRouteStages[[#This Row],[StageSequence]]=F5959+1,TRUE)</f>
        <v>1</v>
      </c>
    </row>
    <row r="5961" spans="1:14">
      <c r="A5961" t="s">
        <v>6685</v>
      </c>
      <c r="B5961" t="s">
        <v>1844</v>
      </c>
      <c r="C5961" t="s">
        <v>3862</v>
      </c>
      <c r="D5961" s="154">
        <v>97</v>
      </c>
      <c r="E5961" t="s">
        <v>2055</v>
      </c>
      <c r="F5961">
        <v>27</v>
      </c>
      <c r="G5961">
        <v>36</v>
      </c>
      <c r="H5961" t="s">
        <v>3404</v>
      </c>
      <c r="I5961" t="s">
        <v>3515</v>
      </c>
      <c r="K5961" t="s">
        <v>2056</v>
      </c>
      <c r="L5961" t="s">
        <v>2055</v>
      </c>
      <c r="M5961" t="s">
        <v>3404</v>
      </c>
      <c r="N5961" t="b">
        <f>IF(ETMRouteStages[[#This Row],[RID]]=A5960,ETMRouteStages[[#This Row],[StageSequence]]=F5960+1,TRUE)</f>
        <v>1</v>
      </c>
    </row>
    <row r="5962" spans="1:14">
      <c r="A5962" t="s">
        <v>6685</v>
      </c>
      <c r="B5962" t="s">
        <v>1844</v>
      </c>
      <c r="C5962" t="s">
        <v>3862</v>
      </c>
      <c r="D5962" s="154">
        <v>97</v>
      </c>
      <c r="E5962" t="s">
        <v>481</v>
      </c>
      <c r="F5962">
        <v>28</v>
      </c>
      <c r="G5962">
        <v>37</v>
      </c>
      <c r="H5962" t="s">
        <v>3404</v>
      </c>
      <c r="I5962" t="s">
        <v>3515</v>
      </c>
      <c r="K5962" t="s">
        <v>482</v>
      </c>
      <c r="L5962" t="s">
        <v>481</v>
      </c>
      <c r="M5962" t="s">
        <v>3404</v>
      </c>
      <c r="N5962" t="b">
        <f>IF(ETMRouteStages[[#This Row],[RID]]=A5961,ETMRouteStages[[#This Row],[StageSequence]]=F5961+1,TRUE)</f>
        <v>1</v>
      </c>
    </row>
    <row r="5963" spans="1:14">
      <c r="A5963" t="s">
        <v>6685</v>
      </c>
      <c r="B5963" t="s">
        <v>1844</v>
      </c>
      <c r="C5963" t="s">
        <v>3862</v>
      </c>
      <c r="D5963" s="154">
        <v>97</v>
      </c>
      <c r="E5963" t="s">
        <v>1231</v>
      </c>
      <c r="F5963">
        <v>29</v>
      </c>
      <c r="G5963">
        <v>38</v>
      </c>
      <c r="H5963" t="s">
        <v>3404</v>
      </c>
      <c r="I5963" t="s">
        <v>3515</v>
      </c>
      <c r="K5963" t="s">
        <v>1232</v>
      </c>
      <c r="L5963" t="s">
        <v>1231</v>
      </c>
      <c r="M5963" t="s">
        <v>3404</v>
      </c>
      <c r="N5963" t="b">
        <f>IF(ETMRouteStages[[#This Row],[RID]]=A5962,ETMRouteStages[[#This Row],[StageSequence]]=F5962+1,TRUE)</f>
        <v>1</v>
      </c>
    </row>
    <row r="5964" spans="1:14">
      <c r="A5964" t="s">
        <v>6685</v>
      </c>
      <c r="B5964" t="s">
        <v>1844</v>
      </c>
      <c r="C5964" t="s">
        <v>3862</v>
      </c>
      <c r="D5964" s="154">
        <v>97</v>
      </c>
      <c r="E5964" t="s">
        <v>1514</v>
      </c>
      <c r="F5964">
        <v>30</v>
      </c>
      <c r="G5964">
        <v>41</v>
      </c>
      <c r="H5964" t="s">
        <v>3404</v>
      </c>
      <c r="I5964" t="s">
        <v>3515</v>
      </c>
      <c r="K5964" t="s">
        <v>1515</v>
      </c>
      <c r="L5964" t="s">
        <v>1514</v>
      </c>
      <c r="M5964" t="s">
        <v>3404</v>
      </c>
      <c r="N5964" t="b">
        <f>IF(ETMRouteStages[[#This Row],[RID]]=A5963,ETMRouteStages[[#This Row],[StageSequence]]=F5963+1,TRUE)</f>
        <v>1</v>
      </c>
    </row>
    <row r="5965" spans="1:14">
      <c r="A5965" t="s">
        <v>6685</v>
      </c>
      <c r="B5965" t="s">
        <v>1844</v>
      </c>
      <c r="C5965" t="s">
        <v>3862</v>
      </c>
      <c r="D5965" s="154">
        <v>97</v>
      </c>
      <c r="E5965" t="s">
        <v>1339</v>
      </c>
      <c r="F5965">
        <v>31</v>
      </c>
      <c r="G5965">
        <v>42</v>
      </c>
      <c r="H5965" t="s">
        <v>3404</v>
      </c>
      <c r="I5965" t="s">
        <v>3515</v>
      </c>
      <c r="K5965" t="s">
        <v>1340</v>
      </c>
      <c r="L5965" t="s">
        <v>1339</v>
      </c>
      <c r="M5965" t="s">
        <v>3404</v>
      </c>
      <c r="N5965" t="b">
        <f>IF(ETMRouteStages[[#This Row],[RID]]=A5964,ETMRouteStages[[#This Row],[StageSequence]]=F5964+1,TRUE)</f>
        <v>1</v>
      </c>
    </row>
    <row r="5966" spans="1:14">
      <c r="A5966" t="s">
        <v>6685</v>
      </c>
      <c r="B5966" t="s">
        <v>1844</v>
      </c>
      <c r="C5966" t="s">
        <v>3862</v>
      </c>
      <c r="D5966" s="154">
        <v>97</v>
      </c>
      <c r="E5966" t="s">
        <v>1089</v>
      </c>
      <c r="F5966">
        <v>32</v>
      </c>
      <c r="G5966">
        <v>44</v>
      </c>
      <c r="H5966" t="s">
        <v>3404</v>
      </c>
      <c r="I5966" t="s">
        <v>3515</v>
      </c>
      <c r="K5966" t="s">
        <v>1090</v>
      </c>
      <c r="L5966" t="s">
        <v>1089</v>
      </c>
      <c r="M5966" t="s">
        <v>3404</v>
      </c>
      <c r="N5966" t="b">
        <f>IF(ETMRouteStages[[#This Row],[RID]]=A5965,ETMRouteStages[[#This Row],[StageSequence]]=F5965+1,TRUE)</f>
        <v>1</v>
      </c>
    </row>
    <row r="5967" spans="1:14">
      <c r="A5967" t="s">
        <v>6685</v>
      </c>
      <c r="B5967" t="s">
        <v>1844</v>
      </c>
      <c r="C5967" t="s">
        <v>3862</v>
      </c>
      <c r="D5967" s="154">
        <v>97</v>
      </c>
      <c r="E5967" t="s">
        <v>1639</v>
      </c>
      <c r="F5967">
        <v>33</v>
      </c>
      <c r="G5967">
        <v>46</v>
      </c>
      <c r="H5967" t="s">
        <v>3404</v>
      </c>
      <c r="I5967" t="s">
        <v>3515</v>
      </c>
      <c r="K5967" t="s">
        <v>1640</v>
      </c>
      <c r="L5967" t="s">
        <v>1639</v>
      </c>
      <c r="M5967" t="s">
        <v>3404</v>
      </c>
      <c r="N5967" t="b">
        <f>IF(ETMRouteStages[[#This Row],[RID]]=A5966,ETMRouteStages[[#This Row],[StageSequence]]=F5966+1,TRUE)</f>
        <v>1</v>
      </c>
    </row>
    <row r="5968" spans="1:14">
      <c r="A5968" t="s">
        <v>6685</v>
      </c>
      <c r="B5968" t="s">
        <v>1844</v>
      </c>
      <c r="C5968" t="s">
        <v>3862</v>
      </c>
      <c r="D5968" s="154">
        <v>97</v>
      </c>
      <c r="E5968" t="s">
        <v>654</v>
      </c>
      <c r="F5968">
        <v>34</v>
      </c>
      <c r="G5968">
        <v>47</v>
      </c>
      <c r="H5968" t="s">
        <v>3404</v>
      </c>
      <c r="I5968" t="s">
        <v>3515</v>
      </c>
      <c r="K5968" t="s">
        <v>655</v>
      </c>
      <c r="L5968" t="s">
        <v>654</v>
      </c>
      <c r="M5968" t="s">
        <v>3404</v>
      </c>
      <c r="N5968" t="b">
        <f>IF(ETMRouteStages[[#This Row],[RID]]=A5967,ETMRouteStages[[#This Row],[StageSequence]]=F5967+1,TRUE)</f>
        <v>1</v>
      </c>
    </row>
    <row r="5969" spans="1:14">
      <c r="A5969" t="s">
        <v>6685</v>
      </c>
      <c r="B5969" t="s">
        <v>1844</v>
      </c>
      <c r="C5969" t="s">
        <v>3862</v>
      </c>
      <c r="D5969" s="154">
        <v>97</v>
      </c>
      <c r="E5969" t="s">
        <v>1601</v>
      </c>
      <c r="F5969">
        <v>35</v>
      </c>
      <c r="G5969">
        <v>48</v>
      </c>
      <c r="H5969" t="s">
        <v>3404</v>
      </c>
      <c r="I5969" t="s">
        <v>3515</v>
      </c>
      <c r="K5969" t="s">
        <v>1602</v>
      </c>
      <c r="L5969" t="s">
        <v>1601</v>
      </c>
      <c r="M5969" t="s">
        <v>3404</v>
      </c>
      <c r="N5969" t="b">
        <f>IF(ETMRouteStages[[#This Row],[RID]]=A5968,ETMRouteStages[[#This Row],[StageSequence]]=F5968+1,TRUE)</f>
        <v>1</v>
      </c>
    </row>
    <row r="5970" spans="1:14">
      <c r="A5970" t="s">
        <v>6685</v>
      </c>
      <c r="B5970" t="s">
        <v>1844</v>
      </c>
      <c r="C5970" t="s">
        <v>3862</v>
      </c>
      <c r="D5970" s="154">
        <v>97</v>
      </c>
      <c r="E5970" t="s">
        <v>2596</v>
      </c>
      <c r="F5970">
        <v>36</v>
      </c>
      <c r="G5970">
        <v>49</v>
      </c>
      <c r="H5970" t="s">
        <v>3404</v>
      </c>
      <c r="I5970" t="s">
        <v>3515</v>
      </c>
      <c r="K5970" t="s">
        <v>2597</v>
      </c>
      <c r="L5970" t="s">
        <v>2596</v>
      </c>
      <c r="M5970" t="s">
        <v>3404</v>
      </c>
      <c r="N5970" t="b">
        <f>IF(ETMRouteStages[[#This Row],[RID]]=A5969,ETMRouteStages[[#This Row],[StageSequence]]=F5969+1,TRUE)</f>
        <v>1</v>
      </c>
    </row>
    <row r="5971" spans="1:14">
      <c r="A5971" t="s">
        <v>6685</v>
      </c>
      <c r="B5971" t="s">
        <v>1844</v>
      </c>
      <c r="C5971" t="s">
        <v>3862</v>
      </c>
      <c r="D5971" s="154">
        <v>97</v>
      </c>
      <c r="E5971" t="s">
        <v>574</v>
      </c>
      <c r="F5971">
        <v>37</v>
      </c>
      <c r="G5971">
        <v>50</v>
      </c>
      <c r="H5971" t="s">
        <v>3404</v>
      </c>
      <c r="I5971" t="s">
        <v>3515</v>
      </c>
      <c r="K5971" t="s">
        <v>575</v>
      </c>
      <c r="L5971" t="s">
        <v>574</v>
      </c>
      <c r="M5971" t="s">
        <v>3404</v>
      </c>
      <c r="N5971" t="b">
        <f>IF(ETMRouteStages[[#This Row],[RID]]=A5970,ETMRouteStages[[#This Row],[StageSequence]]=F5970+1,TRUE)</f>
        <v>1</v>
      </c>
    </row>
    <row r="5972" spans="1:14">
      <c r="A5972" t="s">
        <v>6685</v>
      </c>
      <c r="B5972" t="s">
        <v>1844</v>
      </c>
      <c r="C5972" t="s">
        <v>3862</v>
      </c>
      <c r="D5972" s="154">
        <v>97</v>
      </c>
      <c r="E5972" t="s">
        <v>2055</v>
      </c>
      <c r="F5972">
        <v>38</v>
      </c>
      <c r="G5972">
        <v>51</v>
      </c>
      <c r="H5972" t="s">
        <v>3404</v>
      </c>
      <c r="I5972" t="s">
        <v>3515</v>
      </c>
      <c r="K5972" t="s">
        <v>2056</v>
      </c>
      <c r="L5972" t="s">
        <v>2055</v>
      </c>
      <c r="M5972" t="s">
        <v>3404</v>
      </c>
      <c r="N5972" t="b">
        <f>IF(ETMRouteStages[[#This Row],[RID]]=A5971,ETMRouteStages[[#This Row],[StageSequence]]=F5971+1,TRUE)</f>
        <v>1</v>
      </c>
    </row>
    <row r="5973" spans="1:14">
      <c r="A5973" t="s">
        <v>6685</v>
      </c>
      <c r="B5973" t="s">
        <v>1844</v>
      </c>
      <c r="C5973" t="s">
        <v>3862</v>
      </c>
      <c r="D5973" s="154">
        <v>97</v>
      </c>
      <c r="E5973" t="s">
        <v>596</v>
      </c>
      <c r="F5973">
        <v>39</v>
      </c>
      <c r="G5973">
        <v>53</v>
      </c>
      <c r="H5973" t="s">
        <v>3404</v>
      </c>
      <c r="I5973" t="s">
        <v>3515</v>
      </c>
      <c r="K5973" t="s">
        <v>597</v>
      </c>
      <c r="L5973" t="s">
        <v>596</v>
      </c>
      <c r="M5973" t="s">
        <v>3404</v>
      </c>
      <c r="N5973" t="b">
        <f>IF(ETMRouteStages[[#This Row],[RID]]=A5972,ETMRouteStages[[#This Row],[StageSequence]]=F5972+1,TRUE)</f>
        <v>1</v>
      </c>
    </row>
    <row r="5974" spans="1:14">
      <c r="A5974" t="s">
        <v>6685</v>
      </c>
      <c r="B5974" t="s">
        <v>1844</v>
      </c>
      <c r="C5974" t="s">
        <v>3862</v>
      </c>
      <c r="D5974" s="154">
        <v>97</v>
      </c>
      <c r="E5974" t="s">
        <v>2991</v>
      </c>
      <c r="F5974">
        <v>40</v>
      </c>
      <c r="G5974">
        <v>54</v>
      </c>
      <c r="H5974" t="s">
        <v>3404</v>
      </c>
      <c r="I5974" t="s">
        <v>3515</v>
      </c>
      <c r="K5974" t="s">
        <v>2992</v>
      </c>
      <c r="L5974" t="s">
        <v>2991</v>
      </c>
      <c r="M5974" t="s">
        <v>3404</v>
      </c>
      <c r="N5974" t="b">
        <f>IF(ETMRouteStages[[#This Row],[RID]]=A5973,ETMRouteStages[[#This Row],[StageSequence]]=F5973+1,TRUE)</f>
        <v>1</v>
      </c>
    </row>
    <row r="5975" spans="1:14">
      <c r="A5975" t="s">
        <v>6685</v>
      </c>
      <c r="B5975" t="s">
        <v>1844</v>
      </c>
      <c r="C5975" t="s">
        <v>3862</v>
      </c>
      <c r="D5975" s="154">
        <v>97</v>
      </c>
      <c r="E5975" t="s">
        <v>2723</v>
      </c>
      <c r="F5975">
        <v>41</v>
      </c>
      <c r="G5975">
        <v>57</v>
      </c>
      <c r="H5975" t="s">
        <v>3404</v>
      </c>
      <c r="I5975" t="s">
        <v>3515</v>
      </c>
      <c r="K5975" t="s">
        <v>2724</v>
      </c>
      <c r="L5975" t="s">
        <v>2723</v>
      </c>
      <c r="M5975" t="s">
        <v>3404</v>
      </c>
      <c r="N5975" t="b">
        <f>IF(ETMRouteStages[[#This Row],[RID]]=A5974,ETMRouteStages[[#This Row],[StageSequence]]=F5974+1,TRUE)</f>
        <v>1</v>
      </c>
    </row>
    <row r="5976" spans="1:14">
      <c r="A5976" t="s">
        <v>6685</v>
      </c>
      <c r="B5976" t="s">
        <v>1844</v>
      </c>
      <c r="C5976" t="s">
        <v>3862</v>
      </c>
      <c r="D5976" s="154">
        <v>97</v>
      </c>
      <c r="E5976" t="s">
        <v>2029</v>
      </c>
      <c r="F5976">
        <v>42</v>
      </c>
      <c r="G5976">
        <v>58</v>
      </c>
      <c r="H5976" t="s">
        <v>3404</v>
      </c>
      <c r="I5976" t="s">
        <v>3515</v>
      </c>
      <c r="K5976" t="s">
        <v>2030</v>
      </c>
      <c r="L5976" t="s">
        <v>2029</v>
      </c>
      <c r="M5976" t="s">
        <v>3404</v>
      </c>
      <c r="N5976" t="b">
        <f>IF(ETMRouteStages[[#This Row],[RID]]=A5975,ETMRouteStages[[#This Row],[StageSequence]]=F5975+1,TRUE)</f>
        <v>1</v>
      </c>
    </row>
    <row r="5977" spans="1:14">
      <c r="A5977" t="s">
        <v>6685</v>
      </c>
      <c r="B5977" t="s">
        <v>1844</v>
      </c>
      <c r="C5977" t="s">
        <v>3862</v>
      </c>
      <c r="D5977" s="154">
        <v>97</v>
      </c>
      <c r="E5977" t="s">
        <v>1111</v>
      </c>
      <c r="F5977">
        <v>43</v>
      </c>
      <c r="G5977">
        <v>62</v>
      </c>
      <c r="H5977" t="s">
        <v>3404</v>
      </c>
      <c r="I5977" t="s">
        <v>3515</v>
      </c>
      <c r="K5977" t="s">
        <v>1112</v>
      </c>
      <c r="L5977" t="s">
        <v>1111</v>
      </c>
      <c r="M5977" t="s">
        <v>3404</v>
      </c>
      <c r="N5977" t="b">
        <f>IF(ETMRouteStages[[#This Row],[RID]]=A5976,ETMRouteStages[[#This Row],[StageSequence]]=F5976+1,TRUE)</f>
        <v>1</v>
      </c>
    </row>
    <row r="5978" spans="1:14">
      <c r="A5978" t="s">
        <v>6685</v>
      </c>
      <c r="B5978" t="s">
        <v>1844</v>
      </c>
      <c r="C5978" t="s">
        <v>3862</v>
      </c>
      <c r="D5978" s="154">
        <v>97</v>
      </c>
      <c r="E5978" t="s">
        <v>3088</v>
      </c>
      <c r="F5978">
        <v>44</v>
      </c>
      <c r="G5978">
        <v>64</v>
      </c>
      <c r="H5978" t="s">
        <v>3404</v>
      </c>
      <c r="I5978" t="s">
        <v>3515</v>
      </c>
      <c r="K5978" t="s">
        <v>3089</v>
      </c>
      <c r="L5978" t="s">
        <v>3088</v>
      </c>
      <c r="M5978" t="s">
        <v>3404</v>
      </c>
      <c r="N5978" t="b">
        <f>IF(ETMRouteStages[[#This Row],[RID]]=A5977,ETMRouteStages[[#This Row],[StageSequence]]=F5977+1,TRUE)</f>
        <v>1</v>
      </c>
    </row>
    <row r="5979" spans="1:14">
      <c r="A5979" t="s">
        <v>6686</v>
      </c>
      <c r="B5979" t="s">
        <v>1844</v>
      </c>
      <c r="C5979" t="s">
        <v>3866</v>
      </c>
      <c r="D5979" s="154">
        <v>98</v>
      </c>
      <c r="E5979" t="s">
        <v>1843</v>
      </c>
      <c r="F5979">
        <v>1</v>
      </c>
      <c r="G5979">
        <v>0</v>
      </c>
      <c r="H5979" t="s">
        <v>3404</v>
      </c>
      <c r="I5979" t="s">
        <v>3515</v>
      </c>
      <c r="K5979" t="s">
        <v>1844</v>
      </c>
      <c r="L5979" t="s">
        <v>1843</v>
      </c>
      <c r="M5979" t="s">
        <v>3404</v>
      </c>
      <c r="N5979" t="b">
        <f>IF(ETMRouteStages[[#This Row],[RID]]=A5978,ETMRouteStages[[#This Row],[StageSequence]]=F5978+1,TRUE)</f>
        <v>1</v>
      </c>
    </row>
    <row r="5980" spans="1:14">
      <c r="A5980" t="s">
        <v>6686</v>
      </c>
      <c r="B5980" t="s">
        <v>1844</v>
      </c>
      <c r="C5980" t="s">
        <v>3866</v>
      </c>
      <c r="D5980" s="154">
        <v>98</v>
      </c>
      <c r="E5980" t="s">
        <v>1189</v>
      </c>
      <c r="F5980">
        <v>2</v>
      </c>
      <c r="G5980">
        <v>1</v>
      </c>
      <c r="H5980" t="s">
        <v>3404</v>
      </c>
      <c r="I5980" t="s">
        <v>3515</v>
      </c>
      <c r="K5980" t="s">
        <v>1190</v>
      </c>
      <c r="L5980" t="s">
        <v>1189</v>
      </c>
      <c r="M5980" t="s">
        <v>3404</v>
      </c>
      <c r="N5980" t="b">
        <f>IF(ETMRouteStages[[#This Row],[RID]]=A5979,ETMRouteStages[[#This Row],[StageSequence]]=F5979+1,TRUE)</f>
        <v>1</v>
      </c>
    </row>
    <row r="5981" spans="1:14">
      <c r="A5981" t="s">
        <v>6686</v>
      </c>
      <c r="B5981" t="s">
        <v>1844</v>
      </c>
      <c r="C5981" t="s">
        <v>3866</v>
      </c>
      <c r="D5981" s="154">
        <v>98</v>
      </c>
      <c r="E5981" t="s">
        <v>1847</v>
      </c>
      <c r="F5981">
        <v>3</v>
      </c>
      <c r="G5981">
        <v>2</v>
      </c>
      <c r="H5981" t="s">
        <v>3404</v>
      </c>
      <c r="I5981" t="s">
        <v>3515</v>
      </c>
      <c r="K5981" t="s">
        <v>1848</v>
      </c>
      <c r="L5981" t="s">
        <v>1847</v>
      </c>
      <c r="M5981" t="s">
        <v>3404</v>
      </c>
      <c r="N5981" t="b">
        <f>IF(ETMRouteStages[[#This Row],[RID]]=A5980,ETMRouteStages[[#This Row],[StageSequence]]=F5980+1,TRUE)</f>
        <v>1</v>
      </c>
    </row>
    <row r="5982" spans="1:14">
      <c r="A5982" t="s">
        <v>6686</v>
      </c>
      <c r="B5982" t="s">
        <v>1844</v>
      </c>
      <c r="C5982" t="s">
        <v>3866</v>
      </c>
      <c r="D5982" s="154">
        <v>98</v>
      </c>
      <c r="E5982" t="s">
        <v>544</v>
      </c>
      <c r="F5982">
        <v>4</v>
      </c>
      <c r="G5982">
        <v>3</v>
      </c>
      <c r="H5982" t="s">
        <v>3404</v>
      </c>
      <c r="I5982" t="s">
        <v>3515</v>
      </c>
      <c r="K5982" t="s">
        <v>545</v>
      </c>
      <c r="L5982" t="s">
        <v>544</v>
      </c>
      <c r="M5982" t="s">
        <v>3404</v>
      </c>
      <c r="N5982" t="b">
        <f>IF(ETMRouteStages[[#This Row],[RID]]=A5981,ETMRouteStages[[#This Row],[StageSequence]]=F5981+1,TRUE)</f>
        <v>1</v>
      </c>
    </row>
    <row r="5983" spans="1:14">
      <c r="A5983" t="s">
        <v>6686</v>
      </c>
      <c r="B5983" t="s">
        <v>1844</v>
      </c>
      <c r="C5983" t="s">
        <v>3866</v>
      </c>
      <c r="D5983" s="154">
        <v>98</v>
      </c>
      <c r="E5983" t="s">
        <v>2393</v>
      </c>
      <c r="F5983">
        <v>5</v>
      </c>
      <c r="G5983">
        <v>5</v>
      </c>
      <c r="H5983" t="s">
        <v>3404</v>
      </c>
      <c r="I5983" t="s">
        <v>3515</v>
      </c>
      <c r="K5983" t="s">
        <v>2394</v>
      </c>
      <c r="L5983" t="s">
        <v>2393</v>
      </c>
      <c r="M5983" t="s">
        <v>3404</v>
      </c>
      <c r="N5983" t="b">
        <f>IF(ETMRouteStages[[#This Row],[RID]]=A5982,ETMRouteStages[[#This Row],[StageSequence]]=F5982+1,TRUE)</f>
        <v>1</v>
      </c>
    </row>
    <row r="5984" spans="1:14">
      <c r="A5984" t="s">
        <v>6686</v>
      </c>
      <c r="B5984" t="s">
        <v>1844</v>
      </c>
      <c r="C5984" t="s">
        <v>3866</v>
      </c>
      <c r="D5984" s="154">
        <v>98</v>
      </c>
      <c r="E5984" t="s">
        <v>2392</v>
      </c>
      <c r="F5984">
        <v>6</v>
      </c>
      <c r="G5984">
        <v>6</v>
      </c>
      <c r="H5984" t="s">
        <v>3404</v>
      </c>
      <c r="I5984" t="s">
        <v>3515</v>
      </c>
      <c r="K5984" t="s">
        <v>2392</v>
      </c>
      <c r="L5984" t="s">
        <v>2392</v>
      </c>
      <c r="M5984" t="s">
        <v>3404</v>
      </c>
      <c r="N5984" t="b">
        <f>IF(ETMRouteStages[[#This Row],[RID]]=A5983,ETMRouteStages[[#This Row],[StageSequence]]=F5983+1,TRUE)</f>
        <v>1</v>
      </c>
    </row>
    <row r="5985" spans="1:14">
      <c r="A5985" t="s">
        <v>6686</v>
      </c>
      <c r="B5985" t="s">
        <v>1844</v>
      </c>
      <c r="C5985" t="s">
        <v>3866</v>
      </c>
      <c r="D5985" s="154">
        <v>98</v>
      </c>
      <c r="E5985" t="s">
        <v>2842</v>
      </c>
      <c r="F5985">
        <v>7</v>
      </c>
      <c r="G5985">
        <v>7</v>
      </c>
      <c r="H5985" t="s">
        <v>3404</v>
      </c>
      <c r="I5985" t="s">
        <v>3515</v>
      </c>
      <c r="K5985" t="s">
        <v>2843</v>
      </c>
      <c r="L5985" t="s">
        <v>2842</v>
      </c>
      <c r="M5985" t="s">
        <v>3404</v>
      </c>
      <c r="N5985" t="b">
        <f>IF(ETMRouteStages[[#This Row],[RID]]=A5984,ETMRouteStages[[#This Row],[StageSequence]]=F5984+1,TRUE)</f>
        <v>1</v>
      </c>
    </row>
    <row r="5986" spans="1:14">
      <c r="A5986" t="s">
        <v>6686</v>
      </c>
      <c r="B5986" t="s">
        <v>1844</v>
      </c>
      <c r="C5986" t="s">
        <v>3866</v>
      </c>
      <c r="D5986" s="154">
        <v>98</v>
      </c>
      <c r="E5986" t="s">
        <v>500</v>
      </c>
      <c r="F5986">
        <v>8</v>
      </c>
      <c r="G5986">
        <v>8</v>
      </c>
      <c r="H5986" t="s">
        <v>3404</v>
      </c>
      <c r="I5986" t="s">
        <v>3515</v>
      </c>
      <c r="K5986" t="s">
        <v>501</v>
      </c>
      <c r="L5986" t="s">
        <v>500</v>
      </c>
      <c r="M5986" t="s">
        <v>3404</v>
      </c>
      <c r="N5986" t="b">
        <f>IF(ETMRouteStages[[#This Row],[RID]]=A5985,ETMRouteStages[[#This Row],[StageSequence]]=F5985+1,TRUE)</f>
        <v>1</v>
      </c>
    </row>
    <row r="5987" spans="1:14">
      <c r="A5987" t="s">
        <v>6686</v>
      </c>
      <c r="B5987" t="s">
        <v>1844</v>
      </c>
      <c r="C5987" t="s">
        <v>3866</v>
      </c>
      <c r="D5987" s="154">
        <v>98</v>
      </c>
      <c r="E5987" t="s">
        <v>932</v>
      </c>
      <c r="F5987">
        <v>9</v>
      </c>
      <c r="G5987">
        <v>9</v>
      </c>
      <c r="H5987" t="s">
        <v>3404</v>
      </c>
      <c r="I5987" t="s">
        <v>3515</v>
      </c>
      <c r="K5987" t="s">
        <v>933</v>
      </c>
      <c r="L5987" t="s">
        <v>932</v>
      </c>
      <c r="M5987" t="s">
        <v>3404</v>
      </c>
      <c r="N5987" t="b">
        <f>IF(ETMRouteStages[[#This Row],[RID]]=A5986,ETMRouteStages[[#This Row],[StageSequence]]=F5986+1,TRUE)</f>
        <v>1</v>
      </c>
    </row>
    <row r="5988" spans="1:14">
      <c r="A5988" t="s">
        <v>6686</v>
      </c>
      <c r="B5988" t="s">
        <v>1844</v>
      </c>
      <c r="C5988" t="s">
        <v>3866</v>
      </c>
      <c r="D5988" s="154">
        <v>98</v>
      </c>
      <c r="E5988" t="s">
        <v>782</v>
      </c>
      <c r="F5988">
        <v>10</v>
      </c>
      <c r="G5988">
        <v>10</v>
      </c>
      <c r="H5988" t="s">
        <v>3404</v>
      </c>
      <c r="I5988" t="s">
        <v>3515</v>
      </c>
      <c r="K5988" t="s">
        <v>783</v>
      </c>
      <c r="L5988" t="s">
        <v>782</v>
      </c>
      <c r="M5988" t="s">
        <v>3404</v>
      </c>
      <c r="N5988" t="b">
        <f>IF(ETMRouteStages[[#This Row],[RID]]=A5987,ETMRouteStages[[#This Row],[StageSequence]]=F5987+1,TRUE)</f>
        <v>1</v>
      </c>
    </row>
    <row r="5989" spans="1:14">
      <c r="A5989" t="s">
        <v>6686</v>
      </c>
      <c r="B5989" t="s">
        <v>1844</v>
      </c>
      <c r="C5989" t="s">
        <v>3866</v>
      </c>
      <c r="D5989" s="154">
        <v>98</v>
      </c>
      <c r="E5989" t="s">
        <v>2503</v>
      </c>
      <c r="F5989">
        <v>11</v>
      </c>
      <c r="G5989">
        <v>12</v>
      </c>
      <c r="H5989" t="s">
        <v>3404</v>
      </c>
      <c r="I5989" t="s">
        <v>3515</v>
      </c>
      <c r="K5989" t="s">
        <v>2504</v>
      </c>
      <c r="L5989" t="s">
        <v>2503</v>
      </c>
      <c r="M5989" t="s">
        <v>3404</v>
      </c>
      <c r="N5989" t="b">
        <f>IF(ETMRouteStages[[#This Row],[RID]]=A5988,ETMRouteStages[[#This Row],[StageSequence]]=F5988+1,TRUE)</f>
        <v>1</v>
      </c>
    </row>
    <row r="5990" spans="1:14">
      <c r="A5990" t="s">
        <v>6686</v>
      </c>
      <c r="B5990" t="s">
        <v>1844</v>
      </c>
      <c r="C5990" t="s">
        <v>3866</v>
      </c>
      <c r="D5990" s="154">
        <v>98</v>
      </c>
      <c r="E5990" t="s">
        <v>784</v>
      </c>
      <c r="F5990">
        <v>12</v>
      </c>
      <c r="G5990">
        <v>13</v>
      </c>
      <c r="H5990" t="s">
        <v>3404</v>
      </c>
      <c r="I5990" t="s">
        <v>3515</v>
      </c>
      <c r="K5990" t="s">
        <v>785</v>
      </c>
      <c r="L5990" t="s">
        <v>784</v>
      </c>
      <c r="M5990" t="s">
        <v>3404</v>
      </c>
      <c r="N5990" t="b">
        <f>IF(ETMRouteStages[[#This Row],[RID]]=A5989,ETMRouteStages[[#This Row],[StageSequence]]=F5989+1,TRUE)</f>
        <v>1</v>
      </c>
    </row>
    <row r="5991" spans="1:14">
      <c r="A5991" t="s">
        <v>6686</v>
      </c>
      <c r="B5991" t="s">
        <v>1844</v>
      </c>
      <c r="C5991" t="s">
        <v>3866</v>
      </c>
      <c r="D5991" s="154">
        <v>98</v>
      </c>
      <c r="E5991" t="s">
        <v>2890</v>
      </c>
      <c r="F5991">
        <v>13</v>
      </c>
      <c r="G5991">
        <v>14</v>
      </c>
      <c r="H5991" t="s">
        <v>3404</v>
      </c>
      <c r="I5991" t="s">
        <v>3515</v>
      </c>
      <c r="K5991" t="s">
        <v>2891</v>
      </c>
      <c r="L5991" t="s">
        <v>2890</v>
      </c>
      <c r="M5991" t="s">
        <v>3404</v>
      </c>
      <c r="N5991" t="b">
        <f>IF(ETMRouteStages[[#This Row],[RID]]=A5990,ETMRouteStages[[#This Row],[StageSequence]]=F5990+1,TRUE)</f>
        <v>1</v>
      </c>
    </row>
    <row r="5992" spans="1:14">
      <c r="A5992" t="s">
        <v>6686</v>
      </c>
      <c r="B5992" t="s">
        <v>1844</v>
      </c>
      <c r="C5992" t="s">
        <v>3866</v>
      </c>
      <c r="D5992" s="154">
        <v>98</v>
      </c>
      <c r="E5992" t="s">
        <v>1113</v>
      </c>
      <c r="F5992">
        <v>14</v>
      </c>
      <c r="G5992">
        <v>16</v>
      </c>
      <c r="H5992" t="s">
        <v>3404</v>
      </c>
      <c r="I5992" t="s">
        <v>3515</v>
      </c>
      <c r="K5992" t="s">
        <v>1114</v>
      </c>
      <c r="L5992" t="s">
        <v>1113</v>
      </c>
      <c r="M5992" t="s">
        <v>3404</v>
      </c>
      <c r="N5992" t="b">
        <f>IF(ETMRouteStages[[#This Row],[RID]]=A5991,ETMRouteStages[[#This Row],[StageSequence]]=F5991+1,TRUE)</f>
        <v>1</v>
      </c>
    </row>
    <row r="5993" spans="1:14">
      <c r="A5993" t="s">
        <v>6686</v>
      </c>
      <c r="B5993" t="s">
        <v>1844</v>
      </c>
      <c r="C5993" t="s">
        <v>3866</v>
      </c>
      <c r="D5993" s="154">
        <v>98</v>
      </c>
      <c r="E5993" t="s">
        <v>2328</v>
      </c>
      <c r="F5993">
        <v>15</v>
      </c>
      <c r="G5993">
        <v>18</v>
      </c>
      <c r="H5993" t="s">
        <v>3404</v>
      </c>
      <c r="I5993" t="s">
        <v>3515</v>
      </c>
      <c r="K5993" t="s">
        <v>2329</v>
      </c>
      <c r="L5993" t="s">
        <v>2328</v>
      </c>
      <c r="M5993" t="s">
        <v>3404</v>
      </c>
      <c r="N5993" t="b">
        <f>IF(ETMRouteStages[[#This Row],[RID]]=A5992,ETMRouteStages[[#This Row],[StageSequence]]=F5992+1,TRUE)</f>
        <v>1</v>
      </c>
    </row>
    <row r="5994" spans="1:14">
      <c r="A5994" t="s">
        <v>6686</v>
      </c>
      <c r="B5994" t="s">
        <v>1844</v>
      </c>
      <c r="C5994" t="s">
        <v>3866</v>
      </c>
      <c r="D5994" s="154">
        <v>98</v>
      </c>
      <c r="E5994" t="s">
        <v>2940</v>
      </c>
      <c r="F5994">
        <v>16</v>
      </c>
      <c r="G5994">
        <v>19</v>
      </c>
      <c r="H5994" t="s">
        <v>3404</v>
      </c>
      <c r="I5994" t="s">
        <v>3515</v>
      </c>
      <c r="K5994" t="s">
        <v>2941</v>
      </c>
      <c r="L5994" t="s">
        <v>2940</v>
      </c>
      <c r="M5994" t="s">
        <v>3404</v>
      </c>
      <c r="N5994" t="b">
        <f>IF(ETMRouteStages[[#This Row],[RID]]=A5993,ETMRouteStages[[#This Row],[StageSequence]]=F5993+1,TRUE)</f>
        <v>1</v>
      </c>
    </row>
    <row r="5995" spans="1:14">
      <c r="A5995" t="s">
        <v>6686</v>
      </c>
      <c r="B5995" t="s">
        <v>1844</v>
      </c>
      <c r="C5995" t="s">
        <v>3866</v>
      </c>
      <c r="D5995" s="154">
        <v>98</v>
      </c>
      <c r="E5995" t="s">
        <v>1005</v>
      </c>
      <c r="F5995">
        <v>17</v>
      </c>
      <c r="G5995">
        <v>21</v>
      </c>
      <c r="H5995" t="s">
        <v>3404</v>
      </c>
      <c r="I5995" t="s">
        <v>3515</v>
      </c>
      <c r="K5995" t="s">
        <v>1006</v>
      </c>
      <c r="L5995" t="s">
        <v>1005</v>
      </c>
      <c r="M5995" t="s">
        <v>3404</v>
      </c>
      <c r="N5995" t="b">
        <f>IF(ETMRouteStages[[#This Row],[RID]]=A5994,ETMRouteStages[[#This Row],[StageSequence]]=F5994+1,TRUE)</f>
        <v>1</v>
      </c>
    </row>
    <row r="5996" spans="1:14">
      <c r="A5996" t="s">
        <v>6686</v>
      </c>
      <c r="B5996" t="s">
        <v>1844</v>
      </c>
      <c r="C5996" t="s">
        <v>3866</v>
      </c>
      <c r="D5996" s="154">
        <v>98</v>
      </c>
      <c r="E5996" t="s">
        <v>1607</v>
      </c>
      <c r="F5996">
        <v>18</v>
      </c>
      <c r="G5996">
        <v>22</v>
      </c>
      <c r="H5996" t="s">
        <v>3404</v>
      </c>
      <c r="I5996" t="s">
        <v>3515</v>
      </c>
      <c r="K5996" t="s">
        <v>1608</v>
      </c>
      <c r="L5996" t="s">
        <v>1607</v>
      </c>
      <c r="M5996" t="s">
        <v>3404</v>
      </c>
      <c r="N5996" t="b">
        <f>IF(ETMRouteStages[[#This Row],[RID]]=A5995,ETMRouteStages[[#This Row],[StageSequence]]=F5995+1,TRUE)</f>
        <v>1</v>
      </c>
    </row>
    <row r="5997" spans="1:14">
      <c r="A5997" t="s">
        <v>6686</v>
      </c>
      <c r="B5997" t="s">
        <v>1844</v>
      </c>
      <c r="C5997" t="s">
        <v>3866</v>
      </c>
      <c r="D5997" s="154">
        <v>98</v>
      </c>
      <c r="E5997" t="s">
        <v>928</v>
      </c>
      <c r="F5997">
        <v>19</v>
      </c>
      <c r="G5997">
        <v>23</v>
      </c>
      <c r="H5997" t="s">
        <v>3404</v>
      </c>
      <c r="I5997" t="s">
        <v>3515</v>
      </c>
      <c r="K5997" t="s">
        <v>929</v>
      </c>
      <c r="L5997" t="s">
        <v>928</v>
      </c>
      <c r="M5997" t="s">
        <v>3404</v>
      </c>
      <c r="N5997" t="b">
        <f>IF(ETMRouteStages[[#This Row],[RID]]=A5996,ETMRouteStages[[#This Row],[StageSequence]]=F5996+1,TRUE)</f>
        <v>1</v>
      </c>
    </row>
    <row r="5998" spans="1:14">
      <c r="A5998" t="s">
        <v>6686</v>
      </c>
      <c r="B5998" t="s">
        <v>1844</v>
      </c>
      <c r="C5998" t="s">
        <v>3866</v>
      </c>
      <c r="D5998" s="154">
        <v>98</v>
      </c>
      <c r="E5998" t="s">
        <v>1395</v>
      </c>
      <c r="F5998">
        <v>20</v>
      </c>
      <c r="G5998">
        <v>25</v>
      </c>
      <c r="H5998" t="s">
        <v>3404</v>
      </c>
      <c r="I5998" t="s">
        <v>3515</v>
      </c>
      <c r="K5998" t="s">
        <v>1396</v>
      </c>
      <c r="L5998" t="s">
        <v>1395</v>
      </c>
      <c r="M5998" t="s">
        <v>3404</v>
      </c>
      <c r="N5998" t="b">
        <f>IF(ETMRouteStages[[#This Row],[RID]]=A5997,ETMRouteStages[[#This Row],[StageSequence]]=F5997+1,TRUE)</f>
        <v>1</v>
      </c>
    </row>
    <row r="5999" spans="1:14">
      <c r="A5999" t="s">
        <v>6686</v>
      </c>
      <c r="B5999" t="s">
        <v>1844</v>
      </c>
      <c r="C5999" t="s">
        <v>3866</v>
      </c>
      <c r="D5999" s="154">
        <v>98</v>
      </c>
      <c r="E5999" t="s">
        <v>2089</v>
      </c>
      <c r="F5999">
        <v>21</v>
      </c>
      <c r="G5999">
        <v>26</v>
      </c>
      <c r="H5999" t="s">
        <v>3404</v>
      </c>
      <c r="I5999" t="s">
        <v>3515</v>
      </c>
      <c r="K5999" t="s">
        <v>2090</v>
      </c>
      <c r="L5999" t="s">
        <v>2089</v>
      </c>
      <c r="M5999" t="s">
        <v>3404</v>
      </c>
      <c r="N5999" t="b">
        <f>IF(ETMRouteStages[[#This Row],[RID]]=A5998,ETMRouteStages[[#This Row],[StageSequence]]=F5998+1,TRUE)</f>
        <v>1</v>
      </c>
    </row>
    <row r="6000" spans="1:14">
      <c r="A6000" t="s">
        <v>6686</v>
      </c>
      <c r="B6000" t="s">
        <v>1844</v>
      </c>
      <c r="C6000" t="s">
        <v>3866</v>
      </c>
      <c r="D6000" s="154">
        <v>98</v>
      </c>
      <c r="E6000" t="s">
        <v>1974</v>
      </c>
      <c r="F6000">
        <v>22</v>
      </c>
      <c r="G6000">
        <v>27</v>
      </c>
      <c r="H6000" t="s">
        <v>3404</v>
      </c>
      <c r="I6000" t="s">
        <v>3515</v>
      </c>
      <c r="K6000" t="s">
        <v>1974</v>
      </c>
      <c r="L6000" t="s">
        <v>1974</v>
      </c>
      <c r="M6000" t="s">
        <v>3404</v>
      </c>
      <c r="N6000" t="b">
        <f>IF(ETMRouteStages[[#This Row],[RID]]=A5999,ETMRouteStages[[#This Row],[StageSequence]]=F5999+1,TRUE)</f>
        <v>1</v>
      </c>
    </row>
    <row r="6001" spans="1:14">
      <c r="A6001" t="s">
        <v>6686</v>
      </c>
      <c r="B6001" t="s">
        <v>1844</v>
      </c>
      <c r="C6001" t="s">
        <v>3866</v>
      </c>
      <c r="D6001" s="154">
        <v>98</v>
      </c>
      <c r="E6001" t="s">
        <v>2952</v>
      </c>
      <c r="F6001">
        <v>23</v>
      </c>
      <c r="G6001">
        <v>28</v>
      </c>
      <c r="H6001" t="s">
        <v>3404</v>
      </c>
      <c r="I6001" t="s">
        <v>3515</v>
      </c>
      <c r="K6001" t="s">
        <v>2953</v>
      </c>
      <c r="L6001" t="s">
        <v>2952</v>
      </c>
      <c r="M6001" t="s">
        <v>3404</v>
      </c>
      <c r="N6001" t="b">
        <f>IF(ETMRouteStages[[#This Row],[RID]]=A6000,ETMRouteStages[[#This Row],[StageSequence]]=F6000+1,TRUE)</f>
        <v>1</v>
      </c>
    </row>
    <row r="6002" spans="1:14">
      <c r="A6002" t="s">
        <v>6686</v>
      </c>
      <c r="B6002" t="s">
        <v>1844</v>
      </c>
      <c r="C6002" t="s">
        <v>3866</v>
      </c>
      <c r="D6002" s="154">
        <v>98</v>
      </c>
      <c r="E6002" t="s">
        <v>1574</v>
      </c>
      <c r="F6002">
        <v>24</v>
      </c>
      <c r="G6002">
        <v>29</v>
      </c>
      <c r="H6002" t="s">
        <v>3404</v>
      </c>
      <c r="I6002" t="s">
        <v>3515</v>
      </c>
      <c r="K6002" t="s">
        <v>1575</v>
      </c>
      <c r="L6002" t="s">
        <v>1574</v>
      </c>
      <c r="M6002" t="s">
        <v>3404</v>
      </c>
      <c r="N6002" t="b">
        <f>IF(ETMRouteStages[[#This Row],[RID]]=A6001,ETMRouteStages[[#This Row],[StageSequence]]=F6001+1,TRUE)</f>
        <v>1</v>
      </c>
    </row>
    <row r="6003" spans="1:14">
      <c r="A6003" t="s">
        <v>6686</v>
      </c>
      <c r="B6003" t="s">
        <v>1844</v>
      </c>
      <c r="C6003" t="s">
        <v>3866</v>
      </c>
      <c r="D6003" s="154">
        <v>98</v>
      </c>
      <c r="E6003" t="s">
        <v>1719</v>
      </c>
      <c r="F6003">
        <v>25</v>
      </c>
      <c r="G6003">
        <v>31</v>
      </c>
      <c r="H6003" t="s">
        <v>3404</v>
      </c>
      <c r="I6003" t="s">
        <v>3515</v>
      </c>
      <c r="K6003" t="s">
        <v>1720</v>
      </c>
      <c r="L6003" t="s">
        <v>1719</v>
      </c>
      <c r="M6003" t="s">
        <v>3404</v>
      </c>
      <c r="N6003" t="b">
        <f>IF(ETMRouteStages[[#This Row],[RID]]=A6002,ETMRouteStages[[#This Row],[StageSequence]]=F6002+1,TRUE)</f>
        <v>1</v>
      </c>
    </row>
    <row r="6004" spans="1:14">
      <c r="A6004" t="s">
        <v>6686</v>
      </c>
      <c r="B6004" t="s">
        <v>1844</v>
      </c>
      <c r="C6004" t="s">
        <v>3866</v>
      </c>
      <c r="D6004" s="154">
        <v>98</v>
      </c>
      <c r="E6004" t="s">
        <v>2950</v>
      </c>
      <c r="F6004">
        <v>26</v>
      </c>
      <c r="G6004">
        <v>33</v>
      </c>
      <c r="H6004" t="s">
        <v>3404</v>
      </c>
      <c r="I6004" t="s">
        <v>3515</v>
      </c>
      <c r="K6004" t="s">
        <v>2951</v>
      </c>
      <c r="L6004" t="s">
        <v>2950</v>
      </c>
      <c r="M6004" t="s">
        <v>3404</v>
      </c>
      <c r="N6004" t="b">
        <f>IF(ETMRouteStages[[#This Row],[RID]]=A6003,ETMRouteStages[[#This Row],[StageSequence]]=F6003+1,TRUE)</f>
        <v>1</v>
      </c>
    </row>
    <row r="6005" spans="1:14">
      <c r="A6005" t="s">
        <v>6686</v>
      </c>
      <c r="B6005" t="s">
        <v>1844</v>
      </c>
      <c r="C6005" t="s">
        <v>3866</v>
      </c>
      <c r="D6005" s="154">
        <v>98</v>
      </c>
      <c r="E6005" t="s">
        <v>714</v>
      </c>
      <c r="F6005">
        <v>27</v>
      </c>
      <c r="G6005">
        <v>35</v>
      </c>
      <c r="H6005" t="s">
        <v>3404</v>
      </c>
      <c r="I6005" t="s">
        <v>3515</v>
      </c>
      <c r="K6005" t="s">
        <v>715</v>
      </c>
      <c r="L6005" t="s">
        <v>714</v>
      </c>
      <c r="M6005" t="s">
        <v>3404</v>
      </c>
      <c r="N6005" t="b">
        <f>IF(ETMRouteStages[[#This Row],[RID]]=A6004,ETMRouteStages[[#This Row],[StageSequence]]=F6004+1,TRUE)</f>
        <v>1</v>
      </c>
    </row>
    <row r="6006" spans="1:14">
      <c r="A6006" t="s">
        <v>6686</v>
      </c>
      <c r="B6006" t="s">
        <v>1844</v>
      </c>
      <c r="C6006" t="s">
        <v>3866</v>
      </c>
      <c r="D6006" s="154">
        <v>98</v>
      </c>
      <c r="E6006" t="s">
        <v>1673</v>
      </c>
      <c r="F6006">
        <v>28</v>
      </c>
      <c r="G6006">
        <v>37</v>
      </c>
      <c r="H6006" t="s">
        <v>3404</v>
      </c>
      <c r="I6006" t="s">
        <v>3515</v>
      </c>
      <c r="K6006" t="s">
        <v>1674</v>
      </c>
      <c r="L6006" t="s">
        <v>1673</v>
      </c>
      <c r="M6006" t="s">
        <v>3404</v>
      </c>
      <c r="N6006" t="b">
        <f>IF(ETMRouteStages[[#This Row],[RID]]=A6005,ETMRouteStages[[#This Row],[StageSequence]]=F6005+1,TRUE)</f>
        <v>1</v>
      </c>
    </row>
    <row r="6007" spans="1:14">
      <c r="A6007" t="s">
        <v>6686</v>
      </c>
      <c r="B6007" t="s">
        <v>1844</v>
      </c>
      <c r="C6007" t="s">
        <v>3866</v>
      </c>
      <c r="D6007" s="154">
        <v>98</v>
      </c>
      <c r="E6007" t="s">
        <v>1671</v>
      </c>
      <c r="F6007">
        <v>29</v>
      </c>
      <c r="G6007">
        <v>40</v>
      </c>
      <c r="H6007" t="s">
        <v>3404</v>
      </c>
      <c r="I6007" t="s">
        <v>3515</v>
      </c>
      <c r="K6007" t="s">
        <v>1672</v>
      </c>
      <c r="L6007" t="s">
        <v>1671</v>
      </c>
      <c r="M6007" t="s">
        <v>3404</v>
      </c>
      <c r="N6007" t="b">
        <f>IF(ETMRouteStages[[#This Row],[RID]]=A6006,ETMRouteStages[[#This Row],[StageSequence]]=F6006+1,TRUE)</f>
        <v>1</v>
      </c>
    </row>
    <row r="6008" spans="1:14">
      <c r="A6008" t="s">
        <v>6686</v>
      </c>
      <c r="B6008" t="s">
        <v>1844</v>
      </c>
      <c r="C6008" t="s">
        <v>3866</v>
      </c>
      <c r="D6008" s="154">
        <v>98</v>
      </c>
      <c r="E6008" t="s">
        <v>2564</v>
      </c>
      <c r="F6008">
        <v>30</v>
      </c>
      <c r="G6008">
        <v>41</v>
      </c>
      <c r="H6008" t="s">
        <v>3404</v>
      </c>
      <c r="I6008" t="s">
        <v>3515</v>
      </c>
      <c r="K6008" t="s">
        <v>2565</v>
      </c>
      <c r="L6008" t="s">
        <v>2564</v>
      </c>
      <c r="M6008" t="s">
        <v>3404</v>
      </c>
      <c r="N6008" t="b">
        <f>IF(ETMRouteStages[[#This Row],[RID]]=A6007,ETMRouteStages[[#This Row],[StageSequence]]=F6007+1,TRUE)</f>
        <v>1</v>
      </c>
    </row>
    <row r="6009" spans="1:14">
      <c r="A6009" t="s">
        <v>6686</v>
      </c>
      <c r="B6009" t="s">
        <v>1844</v>
      </c>
      <c r="C6009" t="s">
        <v>3866</v>
      </c>
      <c r="D6009" s="154">
        <v>98</v>
      </c>
      <c r="E6009" t="s">
        <v>2775</v>
      </c>
      <c r="F6009">
        <v>31</v>
      </c>
      <c r="G6009">
        <v>43</v>
      </c>
      <c r="H6009" t="s">
        <v>3404</v>
      </c>
      <c r="I6009" t="s">
        <v>3515</v>
      </c>
      <c r="K6009" t="s">
        <v>2776</v>
      </c>
      <c r="L6009" t="s">
        <v>2775</v>
      </c>
      <c r="M6009" t="s">
        <v>3404</v>
      </c>
      <c r="N6009" t="b">
        <f>IF(ETMRouteStages[[#This Row],[RID]]=A6008,ETMRouteStages[[#This Row],[StageSequence]]=F6008+1,TRUE)</f>
        <v>1</v>
      </c>
    </row>
    <row r="6010" spans="1:14">
      <c r="A6010" t="s">
        <v>6686</v>
      </c>
      <c r="B6010" t="s">
        <v>1844</v>
      </c>
      <c r="C6010" t="s">
        <v>3866</v>
      </c>
      <c r="D6010" s="154">
        <v>98</v>
      </c>
      <c r="E6010" t="s">
        <v>2075</v>
      </c>
      <c r="F6010">
        <v>32</v>
      </c>
      <c r="G6010">
        <v>45</v>
      </c>
      <c r="H6010" t="s">
        <v>3404</v>
      </c>
      <c r="I6010" t="s">
        <v>3515</v>
      </c>
      <c r="K6010" t="s">
        <v>2076</v>
      </c>
      <c r="L6010" t="s">
        <v>2075</v>
      </c>
      <c r="M6010" t="s">
        <v>3404</v>
      </c>
      <c r="N6010" t="b">
        <f>IF(ETMRouteStages[[#This Row],[RID]]=A6009,ETMRouteStages[[#This Row],[StageSequence]]=F6009+1,TRUE)</f>
        <v>1</v>
      </c>
    </row>
    <row r="6011" spans="1:14">
      <c r="A6011" t="s">
        <v>6686</v>
      </c>
      <c r="B6011" t="s">
        <v>1844</v>
      </c>
      <c r="C6011" t="s">
        <v>3866</v>
      </c>
      <c r="D6011" s="154">
        <v>98</v>
      </c>
      <c r="E6011" t="s">
        <v>1787</v>
      </c>
      <c r="F6011">
        <v>33</v>
      </c>
      <c r="G6011">
        <v>46</v>
      </c>
      <c r="H6011" t="s">
        <v>3404</v>
      </c>
      <c r="I6011" t="s">
        <v>3515</v>
      </c>
      <c r="K6011" t="s">
        <v>1788</v>
      </c>
      <c r="L6011" t="s">
        <v>1787</v>
      </c>
      <c r="M6011" t="s">
        <v>3404</v>
      </c>
      <c r="N6011" t="b">
        <f>IF(ETMRouteStages[[#This Row],[RID]]=A6010,ETMRouteStages[[#This Row],[StageSequence]]=F6010+1,TRUE)</f>
        <v>1</v>
      </c>
    </row>
    <row r="6012" spans="1:14">
      <c r="A6012" t="s">
        <v>6686</v>
      </c>
      <c r="B6012" t="s">
        <v>1844</v>
      </c>
      <c r="C6012" t="s">
        <v>3866</v>
      </c>
      <c r="D6012" s="154">
        <v>98</v>
      </c>
      <c r="E6012" t="s">
        <v>2073</v>
      </c>
      <c r="F6012">
        <v>34</v>
      </c>
      <c r="G6012">
        <v>47</v>
      </c>
      <c r="H6012" t="s">
        <v>3404</v>
      </c>
      <c r="I6012" t="s">
        <v>3515</v>
      </c>
      <c r="K6012" t="s">
        <v>2074</v>
      </c>
      <c r="L6012" t="s">
        <v>2073</v>
      </c>
      <c r="M6012" t="s">
        <v>3404</v>
      </c>
      <c r="N6012" t="b">
        <f>IF(ETMRouteStages[[#This Row],[RID]]=A6011,ETMRouteStages[[#This Row],[StageSequence]]=F6011+1,TRUE)</f>
        <v>1</v>
      </c>
    </row>
    <row r="6013" spans="1:14">
      <c r="A6013" t="s">
        <v>6686</v>
      </c>
      <c r="B6013" t="s">
        <v>1844</v>
      </c>
      <c r="C6013" t="s">
        <v>3866</v>
      </c>
      <c r="D6013" s="154">
        <v>98</v>
      </c>
      <c r="E6013" t="s">
        <v>1693</v>
      </c>
      <c r="F6013">
        <v>35</v>
      </c>
      <c r="G6013">
        <v>49</v>
      </c>
      <c r="H6013" t="s">
        <v>3404</v>
      </c>
      <c r="I6013" t="s">
        <v>3515</v>
      </c>
      <c r="K6013" t="s">
        <v>1694</v>
      </c>
      <c r="L6013" t="s">
        <v>1693</v>
      </c>
      <c r="M6013" t="s">
        <v>3404</v>
      </c>
      <c r="N6013" t="b">
        <f>IF(ETMRouteStages[[#This Row],[RID]]=A6012,ETMRouteStages[[#This Row],[StageSequence]]=F6012+1,TRUE)</f>
        <v>1</v>
      </c>
    </row>
    <row r="6014" spans="1:14">
      <c r="A6014" t="s">
        <v>6686</v>
      </c>
      <c r="B6014" t="s">
        <v>1844</v>
      </c>
      <c r="C6014" t="s">
        <v>3866</v>
      </c>
      <c r="D6014" s="154">
        <v>98</v>
      </c>
      <c r="E6014" t="s">
        <v>1259</v>
      </c>
      <c r="F6014">
        <v>36</v>
      </c>
      <c r="G6014">
        <v>51</v>
      </c>
      <c r="H6014" t="s">
        <v>3404</v>
      </c>
      <c r="I6014" t="s">
        <v>3515</v>
      </c>
      <c r="K6014" t="s">
        <v>1260</v>
      </c>
      <c r="L6014" t="s">
        <v>1259</v>
      </c>
      <c r="M6014" t="s">
        <v>3404</v>
      </c>
      <c r="N6014" t="b">
        <f>IF(ETMRouteStages[[#This Row],[RID]]=A6013,ETMRouteStages[[#This Row],[StageSequence]]=F6013+1,TRUE)</f>
        <v>1</v>
      </c>
    </row>
    <row r="6015" spans="1:14">
      <c r="A6015" t="s">
        <v>6686</v>
      </c>
      <c r="B6015" t="s">
        <v>1844</v>
      </c>
      <c r="C6015" t="s">
        <v>3866</v>
      </c>
      <c r="D6015" s="154">
        <v>98</v>
      </c>
      <c r="E6015" t="s">
        <v>2550</v>
      </c>
      <c r="F6015">
        <v>37</v>
      </c>
      <c r="G6015">
        <v>52</v>
      </c>
      <c r="H6015" t="s">
        <v>3404</v>
      </c>
      <c r="I6015" t="s">
        <v>3515</v>
      </c>
      <c r="K6015" t="s">
        <v>2551</v>
      </c>
      <c r="L6015" t="s">
        <v>2550</v>
      </c>
      <c r="M6015" t="s">
        <v>3404</v>
      </c>
      <c r="N6015" t="b">
        <f>IF(ETMRouteStages[[#This Row],[RID]]=A6014,ETMRouteStages[[#This Row],[StageSequence]]=F6014+1,TRUE)</f>
        <v>1</v>
      </c>
    </row>
    <row r="6016" spans="1:14">
      <c r="A6016" t="s">
        <v>6686</v>
      </c>
      <c r="B6016" t="s">
        <v>1844</v>
      </c>
      <c r="C6016" t="s">
        <v>3866</v>
      </c>
      <c r="D6016" s="154">
        <v>98</v>
      </c>
      <c r="E6016" t="s">
        <v>1530</v>
      </c>
      <c r="F6016">
        <v>38</v>
      </c>
      <c r="G6016">
        <v>53</v>
      </c>
      <c r="H6016" t="s">
        <v>3404</v>
      </c>
      <c r="I6016" t="s">
        <v>3515</v>
      </c>
      <c r="K6016" t="s">
        <v>1531</v>
      </c>
      <c r="L6016" t="s">
        <v>1530</v>
      </c>
      <c r="M6016" t="s">
        <v>3404</v>
      </c>
      <c r="N6016" t="b">
        <f>IF(ETMRouteStages[[#This Row],[RID]]=A6015,ETMRouteStages[[#This Row],[StageSequence]]=F6015+1,TRUE)</f>
        <v>1</v>
      </c>
    </row>
    <row r="6017" spans="1:14">
      <c r="A6017" t="s">
        <v>6686</v>
      </c>
      <c r="B6017" t="s">
        <v>1844</v>
      </c>
      <c r="C6017" t="s">
        <v>3866</v>
      </c>
      <c r="D6017" s="154">
        <v>98</v>
      </c>
      <c r="E6017" t="s">
        <v>3060</v>
      </c>
      <c r="F6017">
        <v>39</v>
      </c>
      <c r="G6017">
        <v>54</v>
      </c>
      <c r="H6017" t="s">
        <v>3404</v>
      </c>
      <c r="I6017" t="s">
        <v>3515</v>
      </c>
      <c r="K6017" t="s">
        <v>3061</v>
      </c>
      <c r="L6017" t="s">
        <v>3060</v>
      </c>
      <c r="M6017" t="s">
        <v>3404</v>
      </c>
      <c r="N6017" t="b">
        <f>IF(ETMRouteStages[[#This Row],[RID]]=A6016,ETMRouteStages[[#This Row],[StageSequence]]=F6016+1,TRUE)</f>
        <v>1</v>
      </c>
    </row>
    <row r="6018" spans="1:14">
      <c r="A6018" t="s">
        <v>6686</v>
      </c>
      <c r="B6018" t="s">
        <v>1844</v>
      </c>
      <c r="C6018" t="s">
        <v>3866</v>
      </c>
      <c r="D6018" s="154">
        <v>98</v>
      </c>
      <c r="E6018" t="s">
        <v>398</v>
      </c>
      <c r="F6018">
        <v>40</v>
      </c>
      <c r="G6018">
        <v>55</v>
      </c>
      <c r="H6018" t="s">
        <v>3404</v>
      </c>
      <c r="I6018" t="s">
        <v>3515</v>
      </c>
      <c r="K6018" t="s">
        <v>399</v>
      </c>
      <c r="L6018" t="s">
        <v>398</v>
      </c>
      <c r="M6018" t="s">
        <v>3404</v>
      </c>
      <c r="N6018" t="b">
        <f>IF(ETMRouteStages[[#This Row],[RID]]=A6017,ETMRouteStages[[#This Row],[StageSequence]]=F6017+1,TRUE)</f>
        <v>1</v>
      </c>
    </row>
    <row r="6019" spans="1:14">
      <c r="A6019" t="s">
        <v>6686</v>
      </c>
      <c r="B6019" t="s">
        <v>1844</v>
      </c>
      <c r="C6019" t="s">
        <v>3866</v>
      </c>
      <c r="D6019" s="154">
        <v>98</v>
      </c>
      <c r="E6019" t="s">
        <v>2558</v>
      </c>
      <c r="F6019">
        <v>41</v>
      </c>
      <c r="G6019">
        <v>56</v>
      </c>
      <c r="H6019" t="s">
        <v>3404</v>
      </c>
      <c r="I6019" t="s">
        <v>3515</v>
      </c>
      <c r="K6019" t="s">
        <v>2559</v>
      </c>
      <c r="L6019" t="s">
        <v>2558</v>
      </c>
      <c r="M6019" t="s">
        <v>3404</v>
      </c>
      <c r="N6019" t="b">
        <f>IF(ETMRouteStages[[#This Row],[RID]]=A6018,ETMRouteStages[[#This Row],[StageSequence]]=F6018+1,TRUE)</f>
        <v>1</v>
      </c>
    </row>
    <row r="6020" spans="1:14">
      <c r="A6020" t="s">
        <v>6686</v>
      </c>
      <c r="B6020" t="s">
        <v>1844</v>
      </c>
      <c r="C6020" t="s">
        <v>3866</v>
      </c>
      <c r="D6020" s="154">
        <v>98</v>
      </c>
      <c r="E6020" t="s">
        <v>3142</v>
      </c>
      <c r="F6020">
        <v>42</v>
      </c>
      <c r="G6020">
        <v>58</v>
      </c>
      <c r="H6020" t="s">
        <v>3404</v>
      </c>
      <c r="I6020" t="s">
        <v>3515</v>
      </c>
      <c r="K6020" t="s">
        <v>3143</v>
      </c>
      <c r="L6020" t="s">
        <v>3142</v>
      </c>
      <c r="M6020" t="s">
        <v>3404</v>
      </c>
      <c r="N6020" t="b">
        <f>IF(ETMRouteStages[[#This Row],[RID]]=A6019,ETMRouteStages[[#This Row],[StageSequence]]=F6019+1,TRUE)</f>
        <v>1</v>
      </c>
    </row>
    <row r="6021" spans="1:14">
      <c r="A6021" t="s">
        <v>6686</v>
      </c>
      <c r="B6021" t="s">
        <v>1844</v>
      </c>
      <c r="C6021" t="s">
        <v>3866</v>
      </c>
      <c r="D6021" s="154">
        <v>98</v>
      </c>
      <c r="E6021" t="s">
        <v>750</v>
      </c>
      <c r="F6021">
        <v>43</v>
      </c>
      <c r="G6021">
        <v>60</v>
      </c>
      <c r="H6021" t="s">
        <v>3404</v>
      </c>
      <c r="I6021" t="s">
        <v>3515</v>
      </c>
      <c r="K6021" t="s">
        <v>751</v>
      </c>
      <c r="L6021" t="s">
        <v>750</v>
      </c>
      <c r="M6021" t="s">
        <v>3404</v>
      </c>
      <c r="N6021" t="b">
        <f>IF(ETMRouteStages[[#This Row],[RID]]=A6020,ETMRouteStages[[#This Row],[StageSequence]]=F6020+1,TRUE)</f>
        <v>1</v>
      </c>
    </row>
    <row r="6022" spans="1:14">
      <c r="A6022" t="s">
        <v>6686</v>
      </c>
      <c r="B6022" t="s">
        <v>1844</v>
      </c>
      <c r="C6022" t="s">
        <v>3866</v>
      </c>
      <c r="D6022" s="154">
        <v>98</v>
      </c>
      <c r="E6022" t="s">
        <v>1741</v>
      </c>
      <c r="F6022">
        <v>44</v>
      </c>
      <c r="G6022">
        <v>62</v>
      </c>
      <c r="H6022" t="s">
        <v>3404</v>
      </c>
      <c r="I6022" t="s">
        <v>3515</v>
      </c>
      <c r="K6022" t="s">
        <v>1742</v>
      </c>
      <c r="L6022" t="s">
        <v>1741</v>
      </c>
      <c r="M6022" t="s">
        <v>3404</v>
      </c>
      <c r="N6022" t="b">
        <f>IF(ETMRouteStages[[#This Row],[RID]]=A6021,ETMRouteStages[[#This Row],[StageSequence]]=F6021+1,TRUE)</f>
        <v>1</v>
      </c>
    </row>
    <row r="6023" spans="1:14">
      <c r="A6023" t="s">
        <v>6686</v>
      </c>
      <c r="B6023" t="s">
        <v>1844</v>
      </c>
      <c r="C6023" t="s">
        <v>3866</v>
      </c>
      <c r="D6023" s="154">
        <v>98</v>
      </c>
      <c r="E6023" t="s">
        <v>2995</v>
      </c>
      <c r="F6023">
        <v>45</v>
      </c>
      <c r="G6023">
        <v>63</v>
      </c>
      <c r="H6023" t="s">
        <v>3404</v>
      </c>
      <c r="I6023" t="s">
        <v>3515</v>
      </c>
      <c r="K6023" t="s">
        <v>2995</v>
      </c>
      <c r="L6023" t="s">
        <v>2995</v>
      </c>
      <c r="M6023" t="s">
        <v>3404</v>
      </c>
      <c r="N6023" t="b">
        <f>IF(ETMRouteStages[[#This Row],[RID]]=A6022,ETMRouteStages[[#This Row],[StageSequence]]=F6022+1,TRUE)</f>
        <v>1</v>
      </c>
    </row>
    <row r="6024" spans="1:14">
      <c r="A6024" t="s">
        <v>6686</v>
      </c>
      <c r="B6024" t="s">
        <v>1844</v>
      </c>
      <c r="C6024" t="s">
        <v>3866</v>
      </c>
      <c r="D6024" s="154">
        <v>98</v>
      </c>
      <c r="E6024" t="s">
        <v>892</v>
      </c>
      <c r="F6024">
        <v>46</v>
      </c>
      <c r="G6024">
        <v>64</v>
      </c>
      <c r="H6024" t="s">
        <v>3404</v>
      </c>
      <c r="I6024" t="s">
        <v>3515</v>
      </c>
      <c r="K6024" t="s">
        <v>893</v>
      </c>
      <c r="L6024" t="s">
        <v>892</v>
      </c>
      <c r="M6024" t="s">
        <v>3404</v>
      </c>
      <c r="N6024" t="b">
        <f>IF(ETMRouteStages[[#This Row],[RID]]=A6023,ETMRouteStages[[#This Row],[StageSequence]]=F6023+1,TRUE)</f>
        <v>1</v>
      </c>
    </row>
    <row r="6025" spans="1:14">
      <c r="A6025" t="s">
        <v>6686</v>
      </c>
      <c r="B6025" t="s">
        <v>1844</v>
      </c>
      <c r="C6025" t="s">
        <v>3866</v>
      </c>
      <c r="D6025" s="154">
        <v>98</v>
      </c>
      <c r="E6025" t="s">
        <v>1737</v>
      </c>
      <c r="F6025">
        <v>47</v>
      </c>
      <c r="G6025">
        <v>66</v>
      </c>
      <c r="H6025" t="s">
        <v>3404</v>
      </c>
      <c r="I6025" t="s">
        <v>3515</v>
      </c>
      <c r="K6025" t="s">
        <v>1738</v>
      </c>
      <c r="L6025" t="s">
        <v>1737</v>
      </c>
      <c r="M6025" t="s">
        <v>3404</v>
      </c>
      <c r="N6025" t="b">
        <f>IF(ETMRouteStages[[#This Row],[RID]]=A6024,ETMRouteStages[[#This Row],[StageSequence]]=F6024+1,TRUE)</f>
        <v>1</v>
      </c>
    </row>
    <row r="6026" spans="1:14">
      <c r="A6026" t="s">
        <v>6686</v>
      </c>
      <c r="B6026" t="s">
        <v>1844</v>
      </c>
      <c r="C6026" t="s">
        <v>3866</v>
      </c>
      <c r="D6026" s="154">
        <v>98</v>
      </c>
      <c r="E6026" t="s">
        <v>1207</v>
      </c>
      <c r="F6026">
        <v>48</v>
      </c>
      <c r="G6026">
        <v>69</v>
      </c>
      <c r="H6026" t="s">
        <v>3404</v>
      </c>
      <c r="I6026" t="s">
        <v>3515</v>
      </c>
      <c r="K6026" t="s">
        <v>1208</v>
      </c>
      <c r="L6026" t="s">
        <v>1207</v>
      </c>
      <c r="M6026" t="s">
        <v>3404</v>
      </c>
      <c r="N6026" t="b">
        <f>IF(ETMRouteStages[[#This Row],[RID]]=A6025,ETMRouteStages[[#This Row],[StageSequence]]=F6025+1,TRUE)</f>
        <v>1</v>
      </c>
    </row>
    <row r="6027" spans="1:14">
      <c r="A6027" t="s">
        <v>6686</v>
      </c>
      <c r="B6027" t="s">
        <v>1844</v>
      </c>
      <c r="C6027" t="s">
        <v>3866</v>
      </c>
      <c r="D6027" s="154">
        <v>98</v>
      </c>
      <c r="E6027" t="s">
        <v>1556</v>
      </c>
      <c r="F6027">
        <v>49</v>
      </c>
      <c r="G6027">
        <v>70</v>
      </c>
      <c r="H6027" t="s">
        <v>3404</v>
      </c>
      <c r="I6027" t="s">
        <v>3515</v>
      </c>
      <c r="K6027" t="s">
        <v>1557</v>
      </c>
      <c r="L6027" t="s">
        <v>1556</v>
      </c>
      <c r="M6027" t="s">
        <v>3404</v>
      </c>
      <c r="N6027" t="b">
        <f>IF(ETMRouteStages[[#This Row],[RID]]=A6026,ETMRouteStages[[#This Row],[StageSequence]]=F6026+1,TRUE)</f>
        <v>1</v>
      </c>
    </row>
    <row r="6028" spans="1:14">
      <c r="A6028" t="s">
        <v>6686</v>
      </c>
      <c r="B6028" t="s">
        <v>1844</v>
      </c>
      <c r="C6028" t="s">
        <v>3866</v>
      </c>
      <c r="D6028" s="154">
        <v>98</v>
      </c>
      <c r="E6028" t="s">
        <v>2964</v>
      </c>
      <c r="F6028">
        <v>50</v>
      </c>
      <c r="G6028">
        <v>74</v>
      </c>
      <c r="H6028" t="s">
        <v>3404</v>
      </c>
      <c r="I6028" t="s">
        <v>3515</v>
      </c>
      <c r="K6028" t="s">
        <v>2965</v>
      </c>
      <c r="L6028" t="s">
        <v>2964</v>
      </c>
      <c r="M6028" t="s">
        <v>3404</v>
      </c>
      <c r="N6028" t="b">
        <f>IF(ETMRouteStages[[#This Row],[RID]]=A6027,ETMRouteStages[[#This Row],[StageSequence]]=F6027+1,TRUE)</f>
        <v>1</v>
      </c>
    </row>
    <row r="6029" spans="1:14">
      <c r="A6029" t="s">
        <v>6686</v>
      </c>
      <c r="B6029" t="s">
        <v>1844</v>
      </c>
      <c r="C6029" t="s">
        <v>3866</v>
      </c>
      <c r="D6029" s="154">
        <v>98</v>
      </c>
      <c r="E6029" t="s">
        <v>2513</v>
      </c>
      <c r="F6029">
        <v>51</v>
      </c>
      <c r="G6029">
        <v>78</v>
      </c>
      <c r="H6029" t="s">
        <v>3404</v>
      </c>
      <c r="I6029" t="s">
        <v>3515</v>
      </c>
      <c r="K6029" t="s">
        <v>2513</v>
      </c>
      <c r="L6029" t="s">
        <v>2513</v>
      </c>
      <c r="M6029" t="s">
        <v>3404</v>
      </c>
      <c r="N6029" t="b">
        <f>IF(ETMRouteStages[[#This Row],[RID]]=A6028,ETMRouteStages[[#This Row],[StageSequence]]=F6028+1,TRUE)</f>
        <v>1</v>
      </c>
    </row>
    <row r="6030" spans="1:14">
      <c r="A6030" t="s">
        <v>6687</v>
      </c>
      <c r="B6030" t="s">
        <v>1844</v>
      </c>
      <c r="C6030" t="s">
        <v>3870</v>
      </c>
      <c r="D6030" s="154">
        <v>99</v>
      </c>
      <c r="E6030" t="s">
        <v>2201</v>
      </c>
      <c r="F6030">
        <v>1</v>
      </c>
      <c r="G6030">
        <v>0</v>
      </c>
      <c r="H6030" t="s">
        <v>3404</v>
      </c>
      <c r="I6030" t="s">
        <v>3515</v>
      </c>
      <c r="K6030" t="s">
        <v>2202</v>
      </c>
      <c r="L6030" t="s">
        <v>2201</v>
      </c>
      <c r="M6030" t="s">
        <v>3404</v>
      </c>
      <c r="N6030" t="b">
        <f>IF(ETMRouteStages[[#This Row],[RID]]=A6029,ETMRouteStages[[#This Row],[StageSequence]]=F6029+1,TRUE)</f>
        <v>1</v>
      </c>
    </row>
    <row r="6031" spans="1:14">
      <c r="A6031" t="s">
        <v>6687</v>
      </c>
      <c r="B6031" t="s">
        <v>1844</v>
      </c>
      <c r="C6031" t="s">
        <v>3870</v>
      </c>
      <c r="D6031" s="154">
        <v>99</v>
      </c>
      <c r="E6031" t="s">
        <v>2739</v>
      </c>
      <c r="F6031">
        <v>2</v>
      </c>
      <c r="G6031">
        <v>3</v>
      </c>
      <c r="H6031" t="s">
        <v>3404</v>
      </c>
      <c r="I6031" t="s">
        <v>3515</v>
      </c>
      <c r="K6031" t="s">
        <v>2740</v>
      </c>
      <c r="L6031" t="s">
        <v>2739</v>
      </c>
      <c r="M6031" t="s">
        <v>3404</v>
      </c>
      <c r="N6031" t="b">
        <f>IF(ETMRouteStages[[#This Row],[RID]]=A6030,ETMRouteStages[[#This Row],[StageSequence]]=F6030+1,TRUE)</f>
        <v>1</v>
      </c>
    </row>
    <row r="6032" spans="1:14">
      <c r="A6032" t="s">
        <v>6687</v>
      </c>
      <c r="B6032" t="s">
        <v>1844</v>
      </c>
      <c r="C6032" t="s">
        <v>3870</v>
      </c>
      <c r="D6032" s="154">
        <v>99</v>
      </c>
      <c r="E6032" t="s">
        <v>626</v>
      </c>
      <c r="F6032">
        <v>3</v>
      </c>
      <c r="G6032">
        <v>4</v>
      </c>
      <c r="H6032" t="s">
        <v>3500</v>
      </c>
      <c r="I6032" t="s">
        <v>3515</v>
      </c>
      <c r="K6032" t="s">
        <v>627</v>
      </c>
      <c r="L6032" t="s">
        <v>626</v>
      </c>
      <c r="M6032" t="s">
        <v>3500</v>
      </c>
      <c r="N6032" t="b">
        <f>IF(ETMRouteStages[[#This Row],[RID]]=A6031,ETMRouteStages[[#This Row],[StageSequence]]=F6031+1,TRUE)</f>
        <v>1</v>
      </c>
    </row>
    <row r="6033" spans="1:14">
      <c r="A6033" t="s">
        <v>6687</v>
      </c>
      <c r="B6033" t="s">
        <v>1844</v>
      </c>
      <c r="C6033" t="s">
        <v>3870</v>
      </c>
      <c r="D6033" s="154">
        <v>99</v>
      </c>
      <c r="E6033" t="s">
        <v>1289</v>
      </c>
      <c r="F6033">
        <v>4</v>
      </c>
      <c r="G6033">
        <v>9</v>
      </c>
      <c r="H6033" t="s">
        <v>3404</v>
      </c>
      <c r="I6033" t="s">
        <v>3515</v>
      </c>
      <c r="K6033" t="s">
        <v>1290</v>
      </c>
      <c r="L6033" t="s">
        <v>1289</v>
      </c>
      <c r="M6033" t="s">
        <v>3404</v>
      </c>
      <c r="N6033" t="b">
        <f>IF(ETMRouteStages[[#This Row],[RID]]=A6032,ETMRouteStages[[#This Row],[StageSequence]]=F6032+1,TRUE)</f>
        <v>1</v>
      </c>
    </row>
    <row r="6034" spans="1:14">
      <c r="A6034" t="s">
        <v>6688</v>
      </c>
      <c r="B6034" t="s">
        <v>2202</v>
      </c>
      <c r="C6034" t="s">
        <v>4350</v>
      </c>
      <c r="D6034" s="154">
        <v>1</v>
      </c>
      <c r="E6034" t="s">
        <v>2201</v>
      </c>
      <c r="F6034">
        <v>1</v>
      </c>
      <c r="G6034">
        <v>0</v>
      </c>
      <c r="H6034" t="s">
        <v>3404</v>
      </c>
      <c r="I6034" t="s">
        <v>3515</v>
      </c>
      <c r="K6034" t="s">
        <v>2202</v>
      </c>
      <c r="L6034" t="s">
        <v>2201</v>
      </c>
      <c r="M6034" t="s">
        <v>3404</v>
      </c>
      <c r="N6034" t="b">
        <f>IF(ETMRouteStages[[#This Row],[RID]]=A6033,ETMRouteStages[[#This Row],[StageSequence]]=F6033+1,TRUE)</f>
        <v>1</v>
      </c>
    </row>
    <row r="6035" spans="1:14">
      <c r="A6035" t="s">
        <v>6688</v>
      </c>
      <c r="B6035" t="s">
        <v>2202</v>
      </c>
      <c r="C6035" t="s">
        <v>4350</v>
      </c>
      <c r="D6035" s="154">
        <v>1</v>
      </c>
      <c r="E6035" t="s">
        <v>2739</v>
      </c>
      <c r="F6035">
        <v>2</v>
      </c>
      <c r="G6035">
        <v>3</v>
      </c>
      <c r="H6035" t="s">
        <v>3404</v>
      </c>
      <c r="I6035" t="s">
        <v>3515</v>
      </c>
      <c r="K6035" t="s">
        <v>2740</v>
      </c>
      <c r="L6035" t="s">
        <v>2739</v>
      </c>
      <c r="M6035" t="s">
        <v>3404</v>
      </c>
      <c r="N6035" t="b">
        <f>IF(ETMRouteStages[[#This Row],[RID]]=A6034,ETMRouteStages[[#This Row],[StageSequence]]=F6034+1,TRUE)</f>
        <v>1</v>
      </c>
    </row>
    <row r="6036" spans="1:14">
      <c r="A6036" t="s">
        <v>6688</v>
      </c>
      <c r="B6036" t="s">
        <v>2202</v>
      </c>
      <c r="C6036" t="s">
        <v>4350</v>
      </c>
      <c r="D6036" s="154">
        <v>1</v>
      </c>
      <c r="E6036" t="s">
        <v>626</v>
      </c>
      <c r="F6036">
        <v>3</v>
      </c>
      <c r="G6036">
        <v>4</v>
      </c>
      <c r="H6036" t="s">
        <v>3404</v>
      </c>
      <c r="I6036" t="s">
        <v>3515</v>
      </c>
      <c r="K6036" t="s">
        <v>627</v>
      </c>
      <c r="L6036" t="s">
        <v>626</v>
      </c>
      <c r="M6036" t="s">
        <v>3404</v>
      </c>
      <c r="N6036" t="b">
        <f>IF(ETMRouteStages[[#This Row],[RID]]=A6035,ETMRouteStages[[#This Row],[StageSequence]]=F6035+1,TRUE)</f>
        <v>1</v>
      </c>
    </row>
    <row r="6037" spans="1:14">
      <c r="A6037" t="s">
        <v>6688</v>
      </c>
      <c r="B6037" t="s">
        <v>2202</v>
      </c>
      <c r="C6037" t="s">
        <v>4350</v>
      </c>
      <c r="D6037" s="154">
        <v>1</v>
      </c>
      <c r="E6037" t="s">
        <v>628</v>
      </c>
      <c r="F6037">
        <v>4</v>
      </c>
      <c r="G6037">
        <v>6</v>
      </c>
      <c r="H6037" t="s">
        <v>3404</v>
      </c>
      <c r="I6037" t="s">
        <v>3515</v>
      </c>
      <c r="K6037" t="s">
        <v>629</v>
      </c>
      <c r="L6037" t="s">
        <v>628</v>
      </c>
      <c r="M6037" t="s">
        <v>3404</v>
      </c>
      <c r="N6037" t="b">
        <f>IF(ETMRouteStages[[#This Row],[RID]]=A6036,ETMRouteStages[[#This Row],[StageSequence]]=F6036+1,TRUE)</f>
        <v>1</v>
      </c>
    </row>
    <row r="6038" spans="1:14">
      <c r="A6038" t="s">
        <v>6688</v>
      </c>
      <c r="B6038" t="s">
        <v>2202</v>
      </c>
      <c r="C6038" t="s">
        <v>4350</v>
      </c>
      <c r="D6038" s="154">
        <v>1</v>
      </c>
      <c r="E6038" t="s">
        <v>2693</v>
      </c>
      <c r="F6038">
        <v>5</v>
      </c>
      <c r="G6038">
        <v>8</v>
      </c>
      <c r="H6038" t="s">
        <v>3404</v>
      </c>
      <c r="I6038" t="s">
        <v>3515</v>
      </c>
      <c r="K6038" t="s">
        <v>2694</v>
      </c>
      <c r="L6038" t="s">
        <v>2693</v>
      </c>
      <c r="M6038" t="s">
        <v>3404</v>
      </c>
      <c r="N6038" t="b">
        <f>IF(ETMRouteStages[[#This Row],[RID]]=A6037,ETMRouteStages[[#This Row],[StageSequence]]=F6037+1,TRUE)</f>
        <v>1</v>
      </c>
    </row>
    <row r="6039" spans="1:14">
      <c r="A6039" t="s">
        <v>6688</v>
      </c>
      <c r="B6039" t="s">
        <v>2202</v>
      </c>
      <c r="C6039" t="s">
        <v>4350</v>
      </c>
      <c r="D6039" s="154">
        <v>1</v>
      </c>
      <c r="E6039" t="s">
        <v>1291</v>
      </c>
      <c r="F6039">
        <v>6</v>
      </c>
      <c r="G6039">
        <v>10</v>
      </c>
      <c r="H6039" t="s">
        <v>3404</v>
      </c>
      <c r="I6039" t="s">
        <v>3515</v>
      </c>
      <c r="K6039" t="s">
        <v>1292</v>
      </c>
      <c r="L6039" t="s">
        <v>1291</v>
      </c>
      <c r="M6039" t="s">
        <v>3404</v>
      </c>
      <c r="N6039" t="b">
        <f>IF(ETMRouteStages[[#This Row],[RID]]=A6038,ETMRouteStages[[#This Row],[StageSequence]]=F6038+1,TRUE)</f>
        <v>1</v>
      </c>
    </row>
    <row r="6040" spans="1:14">
      <c r="A6040" t="s">
        <v>6688</v>
      </c>
      <c r="B6040" t="s">
        <v>2202</v>
      </c>
      <c r="C6040" t="s">
        <v>4350</v>
      </c>
      <c r="D6040" s="154">
        <v>1</v>
      </c>
      <c r="E6040" t="s">
        <v>2286</v>
      </c>
      <c r="F6040">
        <v>7</v>
      </c>
      <c r="G6040">
        <v>12</v>
      </c>
      <c r="H6040" t="s">
        <v>3404</v>
      </c>
      <c r="I6040" t="s">
        <v>3515</v>
      </c>
      <c r="K6040" t="s">
        <v>2287</v>
      </c>
      <c r="L6040" t="s">
        <v>2286</v>
      </c>
      <c r="M6040" t="s">
        <v>3404</v>
      </c>
      <c r="N6040" t="b">
        <f>IF(ETMRouteStages[[#This Row],[RID]]=A6039,ETMRouteStages[[#This Row],[StageSequence]]=F6039+1,TRUE)</f>
        <v>1</v>
      </c>
    </row>
    <row r="6041" spans="1:14">
      <c r="A6041" t="s">
        <v>6688</v>
      </c>
      <c r="B6041" t="s">
        <v>2202</v>
      </c>
      <c r="C6041" t="s">
        <v>4350</v>
      </c>
      <c r="D6041" s="154">
        <v>1</v>
      </c>
      <c r="E6041" t="s">
        <v>424</v>
      </c>
      <c r="F6041">
        <v>8</v>
      </c>
      <c r="G6041">
        <v>14</v>
      </c>
      <c r="H6041" t="s">
        <v>3404</v>
      </c>
      <c r="I6041" t="s">
        <v>3515</v>
      </c>
      <c r="K6041" t="s">
        <v>425</v>
      </c>
      <c r="L6041" t="s">
        <v>424</v>
      </c>
      <c r="M6041" t="s">
        <v>3404</v>
      </c>
      <c r="N6041" t="b">
        <f>IF(ETMRouteStages[[#This Row],[RID]]=A6040,ETMRouteStages[[#This Row],[StageSequence]]=F6040+1,TRUE)</f>
        <v>1</v>
      </c>
    </row>
    <row r="6042" spans="1:14">
      <c r="A6042" t="s">
        <v>6688</v>
      </c>
      <c r="B6042" t="s">
        <v>2202</v>
      </c>
      <c r="C6042" t="s">
        <v>4350</v>
      </c>
      <c r="D6042" s="154">
        <v>1</v>
      </c>
      <c r="E6042" t="s">
        <v>976</v>
      </c>
      <c r="F6042">
        <v>9</v>
      </c>
      <c r="G6042">
        <v>16</v>
      </c>
      <c r="H6042" t="s">
        <v>3500</v>
      </c>
      <c r="I6042" t="s">
        <v>3515</v>
      </c>
      <c r="K6042" t="s">
        <v>977</v>
      </c>
      <c r="L6042" t="s">
        <v>976</v>
      </c>
      <c r="M6042" t="s">
        <v>3500</v>
      </c>
      <c r="N6042" t="b">
        <f>IF(ETMRouteStages[[#This Row],[RID]]=A6041,ETMRouteStages[[#This Row],[StageSequence]]=F6041+1,TRUE)</f>
        <v>1</v>
      </c>
    </row>
    <row r="6043" spans="1:14">
      <c r="A6043" t="s">
        <v>6688</v>
      </c>
      <c r="B6043" t="s">
        <v>2202</v>
      </c>
      <c r="C6043" t="s">
        <v>4350</v>
      </c>
      <c r="D6043" s="154">
        <v>1</v>
      </c>
      <c r="E6043" t="s">
        <v>2181</v>
      </c>
      <c r="F6043">
        <v>10</v>
      </c>
      <c r="G6043">
        <v>18</v>
      </c>
      <c r="H6043" t="s">
        <v>3404</v>
      </c>
      <c r="I6043" t="s">
        <v>3515</v>
      </c>
      <c r="K6043" t="s">
        <v>2182</v>
      </c>
      <c r="L6043" t="s">
        <v>2181</v>
      </c>
      <c r="M6043" t="s">
        <v>3404</v>
      </c>
      <c r="N6043" t="b">
        <f>IF(ETMRouteStages[[#This Row],[RID]]=A6042,ETMRouteStages[[#This Row],[StageSequence]]=F6042+1,TRUE)</f>
        <v>1</v>
      </c>
    </row>
    <row r="6044" spans="1:14">
      <c r="A6044" t="s">
        <v>6688</v>
      </c>
      <c r="B6044" t="s">
        <v>2202</v>
      </c>
      <c r="C6044" t="s">
        <v>4350</v>
      </c>
      <c r="D6044" s="154">
        <v>1</v>
      </c>
      <c r="E6044" t="s">
        <v>1679</v>
      </c>
      <c r="F6044">
        <v>11</v>
      </c>
      <c r="G6044">
        <v>19</v>
      </c>
      <c r="H6044" t="s">
        <v>3404</v>
      </c>
      <c r="I6044" t="s">
        <v>3515</v>
      </c>
      <c r="K6044" t="s">
        <v>1680</v>
      </c>
      <c r="L6044" t="s">
        <v>1679</v>
      </c>
      <c r="M6044" t="s">
        <v>3404</v>
      </c>
      <c r="N6044" t="b">
        <f>IF(ETMRouteStages[[#This Row],[RID]]=A6043,ETMRouteStages[[#This Row],[StageSequence]]=F6043+1,TRUE)</f>
        <v>1</v>
      </c>
    </row>
    <row r="6045" spans="1:14">
      <c r="A6045" t="s">
        <v>6688</v>
      </c>
      <c r="B6045" t="s">
        <v>2202</v>
      </c>
      <c r="C6045" t="s">
        <v>4350</v>
      </c>
      <c r="D6045" s="154">
        <v>1</v>
      </c>
      <c r="E6045" t="s">
        <v>2874</v>
      </c>
      <c r="F6045">
        <v>12</v>
      </c>
      <c r="G6045">
        <v>20</v>
      </c>
      <c r="H6045" t="s">
        <v>3404</v>
      </c>
      <c r="I6045" t="s">
        <v>3515</v>
      </c>
      <c r="K6045" t="s">
        <v>2875</v>
      </c>
      <c r="L6045" t="s">
        <v>2874</v>
      </c>
      <c r="M6045" t="s">
        <v>3404</v>
      </c>
      <c r="N6045" t="b">
        <f>IF(ETMRouteStages[[#This Row],[RID]]=A6044,ETMRouteStages[[#This Row],[StageSequence]]=F6044+1,TRUE)</f>
        <v>1</v>
      </c>
    </row>
    <row r="6046" spans="1:14">
      <c r="A6046" t="s">
        <v>6688</v>
      </c>
      <c r="B6046" t="s">
        <v>2202</v>
      </c>
      <c r="C6046" t="s">
        <v>4350</v>
      </c>
      <c r="D6046" s="154">
        <v>1</v>
      </c>
      <c r="E6046" t="s">
        <v>2294</v>
      </c>
      <c r="F6046">
        <v>13</v>
      </c>
      <c r="G6046">
        <v>21</v>
      </c>
      <c r="H6046" t="s">
        <v>3404</v>
      </c>
      <c r="I6046" t="s">
        <v>3515</v>
      </c>
      <c r="K6046" t="s">
        <v>2295</v>
      </c>
      <c r="L6046" t="s">
        <v>2294</v>
      </c>
      <c r="M6046" t="s">
        <v>3404</v>
      </c>
      <c r="N6046" t="b">
        <f>IF(ETMRouteStages[[#This Row],[RID]]=A6045,ETMRouteStages[[#This Row],[StageSequence]]=F6045+1,TRUE)</f>
        <v>1</v>
      </c>
    </row>
    <row r="6047" spans="1:14">
      <c r="A6047" t="s">
        <v>6688</v>
      </c>
      <c r="B6047" t="s">
        <v>2202</v>
      </c>
      <c r="C6047" t="s">
        <v>4350</v>
      </c>
      <c r="D6047" s="154">
        <v>1</v>
      </c>
      <c r="E6047" t="s">
        <v>3040</v>
      </c>
      <c r="F6047">
        <v>14</v>
      </c>
      <c r="G6047">
        <v>23</v>
      </c>
      <c r="H6047" t="s">
        <v>3404</v>
      </c>
      <c r="I6047" t="s">
        <v>3515</v>
      </c>
      <c r="K6047" t="s">
        <v>3041</v>
      </c>
      <c r="L6047" t="s">
        <v>3040</v>
      </c>
      <c r="M6047" t="s">
        <v>3404</v>
      </c>
      <c r="N6047" t="b">
        <f>IF(ETMRouteStages[[#This Row],[RID]]=A6046,ETMRouteStages[[#This Row],[StageSequence]]=F6046+1,TRUE)</f>
        <v>1</v>
      </c>
    </row>
    <row r="6048" spans="1:14">
      <c r="A6048" t="s">
        <v>6688</v>
      </c>
      <c r="B6048" t="s">
        <v>2202</v>
      </c>
      <c r="C6048" t="s">
        <v>4350</v>
      </c>
      <c r="D6048" s="154">
        <v>1</v>
      </c>
      <c r="E6048" t="s">
        <v>2727</v>
      </c>
      <c r="F6048">
        <v>15</v>
      </c>
      <c r="G6048">
        <v>24</v>
      </c>
      <c r="H6048" t="s">
        <v>3404</v>
      </c>
      <c r="I6048" t="s">
        <v>3515</v>
      </c>
      <c r="K6048" t="s">
        <v>2728</v>
      </c>
      <c r="L6048" t="s">
        <v>2727</v>
      </c>
      <c r="M6048" t="s">
        <v>3404</v>
      </c>
      <c r="N6048" t="b">
        <f>IF(ETMRouteStages[[#This Row],[RID]]=A6047,ETMRouteStages[[#This Row],[StageSequence]]=F6047+1,TRUE)</f>
        <v>1</v>
      </c>
    </row>
    <row r="6049" spans="1:14">
      <c r="A6049" t="s">
        <v>6688</v>
      </c>
      <c r="B6049" t="s">
        <v>2202</v>
      </c>
      <c r="C6049" t="s">
        <v>4350</v>
      </c>
      <c r="D6049" s="154">
        <v>1</v>
      </c>
      <c r="E6049" t="s">
        <v>428</v>
      </c>
      <c r="F6049">
        <v>16</v>
      </c>
      <c r="G6049">
        <v>25</v>
      </c>
      <c r="H6049" t="s">
        <v>3404</v>
      </c>
      <c r="I6049" t="s">
        <v>3515</v>
      </c>
      <c r="K6049" t="s">
        <v>429</v>
      </c>
      <c r="L6049" t="s">
        <v>428</v>
      </c>
      <c r="M6049" t="s">
        <v>3404</v>
      </c>
      <c r="N6049" t="b">
        <f>IF(ETMRouteStages[[#This Row],[RID]]=A6048,ETMRouteStages[[#This Row],[StageSequence]]=F6048+1,TRUE)</f>
        <v>1</v>
      </c>
    </row>
    <row r="6050" spans="1:14">
      <c r="A6050" t="s">
        <v>6688</v>
      </c>
      <c r="B6050" t="s">
        <v>2202</v>
      </c>
      <c r="C6050" t="s">
        <v>4350</v>
      </c>
      <c r="D6050" s="154">
        <v>1</v>
      </c>
      <c r="E6050" t="s">
        <v>2463</v>
      </c>
      <c r="F6050">
        <v>17</v>
      </c>
      <c r="G6050">
        <v>27</v>
      </c>
      <c r="H6050" t="s">
        <v>3404</v>
      </c>
      <c r="I6050" t="s">
        <v>3515</v>
      </c>
      <c r="K6050" t="s">
        <v>2464</v>
      </c>
      <c r="L6050" t="s">
        <v>2463</v>
      </c>
      <c r="M6050" t="s">
        <v>3404</v>
      </c>
      <c r="N6050" t="b">
        <f>IF(ETMRouteStages[[#This Row],[RID]]=A6049,ETMRouteStages[[#This Row],[StageSequence]]=F6049+1,TRUE)</f>
        <v>1</v>
      </c>
    </row>
    <row r="6051" spans="1:14">
      <c r="A6051" t="s">
        <v>6688</v>
      </c>
      <c r="B6051" t="s">
        <v>2202</v>
      </c>
      <c r="C6051" t="s">
        <v>4350</v>
      </c>
      <c r="D6051" s="154">
        <v>1</v>
      </c>
      <c r="E6051" t="s">
        <v>2127</v>
      </c>
      <c r="F6051">
        <v>18</v>
      </c>
      <c r="G6051">
        <v>28</v>
      </c>
      <c r="H6051" t="s">
        <v>3404</v>
      </c>
      <c r="I6051" t="s">
        <v>3515</v>
      </c>
      <c r="K6051" t="s">
        <v>2128</v>
      </c>
      <c r="L6051" t="s">
        <v>2127</v>
      </c>
      <c r="M6051" t="s">
        <v>3404</v>
      </c>
      <c r="N6051" t="b">
        <f>IF(ETMRouteStages[[#This Row],[RID]]=A6050,ETMRouteStages[[#This Row],[StageSequence]]=F6050+1,TRUE)</f>
        <v>1</v>
      </c>
    </row>
    <row r="6052" spans="1:14">
      <c r="A6052" t="s">
        <v>6688</v>
      </c>
      <c r="B6052" t="s">
        <v>2202</v>
      </c>
      <c r="C6052" t="s">
        <v>4350</v>
      </c>
      <c r="D6052" s="154">
        <v>1</v>
      </c>
      <c r="E6052" t="s">
        <v>1843</v>
      </c>
      <c r="F6052">
        <v>19</v>
      </c>
      <c r="G6052">
        <v>31</v>
      </c>
      <c r="H6052" t="s">
        <v>3404</v>
      </c>
      <c r="I6052" t="s">
        <v>3515</v>
      </c>
      <c r="K6052" t="s">
        <v>1844</v>
      </c>
      <c r="L6052" t="s">
        <v>1843</v>
      </c>
      <c r="M6052" t="s">
        <v>3404</v>
      </c>
      <c r="N6052" t="b">
        <f>IF(ETMRouteStages[[#This Row],[RID]]=A6051,ETMRouteStages[[#This Row],[StageSequence]]=F6051+1,TRUE)</f>
        <v>1</v>
      </c>
    </row>
    <row r="6053" spans="1:14">
      <c r="A6053" t="s">
        <v>6689</v>
      </c>
      <c r="B6053" t="s">
        <v>2202</v>
      </c>
      <c r="C6053" t="s">
        <v>4150</v>
      </c>
      <c r="D6053" s="154">
        <v>10</v>
      </c>
      <c r="E6053" t="s">
        <v>2201</v>
      </c>
      <c r="F6053">
        <v>1</v>
      </c>
      <c r="G6053">
        <v>0</v>
      </c>
      <c r="H6053" t="s">
        <v>3404</v>
      </c>
      <c r="I6053" t="s">
        <v>3515</v>
      </c>
      <c r="K6053" t="s">
        <v>2202</v>
      </c>
      <c r="L6053" t="s">
        <v>2201</v>
      </c>
      <c r="M6053" t="s">
        <v>3404</v>
      </c>
      <c r="N6053" t="b">
        <f>IF(ETMRouteStages[[#This Row],[RID]]=A6052,ETMRouteStages[[#This Row],[StageSequence]]=F6052+1,TRUE)</f>
        <v>1</v>
      </c>
    </row>
    <row r="6054" spans="1:14">
      <c r="A6054" t="s">
        <v>6689</v>
      </c>
      <c r="B6054" t="s">
        <v>2202</v>
      </c>
      <c r="C6054" t="s">
        <v>4150</v>
      </c>
      <c r="D6054" s="154">
        <v>10</v>
      </c>
      <c r="E6054" t="s">
        <v>2501</v>
      </c>
      <c r="F6054">
        <v>2</v>
      </c>
      <c r="G6054">
        <v>2</v>
      </c>
      <c r="H6054" t="s">
        <v>3404</v>
      </c>
      <c r="I6054" t="s">
        <v>3515</v>
      </c>
      <c r="K6054" t="s">
        <v>2502</v>
      </c>
      <c r="L6054" t="s">
        <v>2501</v>
      </c>
      <c r="M6054" t="s">
        <v>3404</v>
      </c>
      <c r="N6054" t="b">
        <f>IF(ETMRouteStages[[#This Row],[RID]]=A6053,ETMRouteStages[[#This Row],[StageSequence]]=F6053+1,TRUE)</f>
        <v>1</v>
      </c>
    </row>
    <row r="6055" spans="1:14">
      <c r="A6055" t="s">
        <v>6689</v>
      </c>
      <c r="B6055" t="s">
        <v>2202</v>
      </c>
      <c r="C6055" t="s">
        <v>4150</v>
      </c>
      <c r="D6055" s="154">
        <v>10</v>
      </c>
      <c r="E6055" t="s">
        <v>2862</v>
      </c>
      <c r="F6055">
        <v>3</v>
      </c>
      <c r="G6055">
        <v>3</v>
      </c>
      <c r="H6055" t="s">
        <v>3404</v>
      </c>
      <c r="I6055" t="s">
        <v>3515</v>
      </c>
      <c r="K6055" t="s">
        <v>2863</v>
      </c>
      <c r="L6055" t="s">
        <v>2862</v>
      </c>
      <c r="M6055" t="s">
        <v>3404</v>
      </c>
      <c r="N6055" t="b">
        <f>IF(ETMRouteStages[[#This Row],[RID]]=A6054,ETMRouteStages[[#This Row],[StageSequence]]=F6054+1,TRUE)</f>
        <v>1</v>
      </c>
    </row>
    <row r="6056" spans="1:14">
      <c r="A6056" t="s">
        <v>6689</v>
      </c>
      <c r="B6056" t="s">
        <v>2202</v>
      </c>
      <c r="C6056" t="s">
        <v>4150</v>
      </c>
      <c r="D6056" s="154">
        <v>10</v>
      </c>
      <c r="E6056" t="s">
        <v>1343</v>
      </c>
      <c r="F6056">
        <v>4</v>
      </c>
      <c r="G6056">
        <v>4</v>
      </c>
      <c r="H6056" t="s">
        <v>3404</v>
      </c>
      <c r="I6056" t="s">
        <v>3515</v>
      </c>
      <c r="K6056" t="s">
        <v>1344</v>
      </c>
      <c r="L6056" t="s">
        <v>1343</v>
      </c>
      <c r="M6056" t="s">
        <v>3404</v>
      </c>
      <c r="N6056" t="b">
        <f>IF(ETMRouteStages[[#This Row],[RID]]=A6055,ETMRouteStages[[#This Row],[StageSequence]]=F6055+1,TRUE)</f>
        <v>1</v>
      </c>
    </row>
    <row r="6057" spans="1:14">
      <c r="A6057" t="s">
        <v>6689</v>
      </c>
      <c r="B6057" t="s">
        <v>2202</v>
      </c>
      <c r="C6057" t="s">
        <v>4150</v>
      </c>
      <c r="D6057" s="154">
        <v>10</v>
      </c>
      <c r="E6057" t="s">
        <v>2362</v>
      </c>
      <c r="F6057">
        <v>5</v>
      </c>
      <c r="G6057">
        <v>5</v>
      </c>
      <c r="H6057" t="s">
        <v>3404</v>
      </c>
      <c r="I6057" t="s">
        <v>3515</v>
      </c>
      <c r="K6057" t="s">
        <v>2363</v>
      </c>
      <c r="L6057" t="s">
        <v>2362</v>
      </c>
      <c r="M6057" t="s">
        <v>3404</v>
      </c>
      <c r="N6057" t="b">
        <f>IF(ETMRouteStages[[#This Row],[RID]]=A6056,ETMRouteStages[[#This Row],[StageSequence]]=F6056+1,TRUE)</f>
        <v>1</v>
      </c>
    </row>
    <row r="6058" spans="1:14">
      <c r="A6058" t="s">
        <v>6689</v>
      </c>
      <c r="B6058" t="s">
        <v>2202</v>
      </c>
      <c r="C6058" t="s">
        <v>4150</v>
      </c>
      <c r="D6058" s="154">
        <v>10</v>
      </c>
      <c r="E6058" t="s">
        <v>2364</v>
      </c>
      <c r="F6058">
        <v>6</v>
      </c>
      <c r="G6058">
        <v>6</v>
      </c>
      <c r="H6058" t="s">
        <v>3404</v>
      </c>
      <c r="I6058" t="s">
        <v>3515</v>
      </c>
      <c r="K6058" t="s">
        <v>2365</v>
      </c>
      <c r="L6058" t="s">
        <v>2364</v>
      </c>
      <c r="M6058" t="s">
        <v>3404</v>
      </c>
      <c r="N6058" t="b">
        <f>IF(ETMRouteStages[[#This Row],[RID]]=A6057,ETMRouteStages[[#This Row],[StageSequence]]=F6057+1,TRUE)</f>
        <v>1</v>
      </c>
    </row>
    <row r="6059" spans="1:14">
      <c r="A6059" t="s">
        <v>6689</v>
      </c>
      <c r="B6059" t="s">
        <v>2202</v>
      </c>
      <c r="C6059" t="s">
        <v>4150</v>
      </c>
      <c r="D6059" s="154">
        <v>10</v>
      </c>
      <c r="E6059" t="s">
        <v>2360</v>
      </c>
      <c r="F6059">
        <v>7</v>
      </c>
      <c r="G6059">
        <v>7</v>
      </c>
      <c r="H6059" t="s">
        <v>3404</v>
      </c>
      <c r="I6059" t="s">
        <v>3515</v>
      </c>
      <c r="K6059" t="s">
        <v>2361</v>
      </c>
      <c r="L6059" t="s">
        <v>2360</v>
      </c>
      <c r="M6059" t="s">
        <v>3404</v>
      </c>
      <c r="N6059" t="b">
        <f>IF(ETMRouteStages[[#This Row],[RID]]=A6058,ETMRouteStages[[#This Row],[StageSequence]]=F6058+1,TRUE)</f>
        <v>1</v>
      </c>
    </row>
    <row r="6060" spans="1:14">
      <c r="A6060" t="s">
        <v>6689</v>
      </c>
      <c r="B6060" t="s">
        <v>2202</v>
      </c>
      <c r="C6060" t="s">
        <v>4150</v>
      </c>
      <c r="D6060" s="154">
        <v>10</v>
      </c>
      <c r="E6060" t="s">
        <v>1281</v>
      </c>
      <c r="F6060">
        <v>8</v>
      </c>
      <c r="G6060">
        <v>8</v>
      </c>
      <c r="H6060" t="s">
        <v>3404</v>
      </c>
      <c r="I6060" t="s">
        <v>3515</v>
      </c>
      <c r="K6060" t="s">
        <v>1282</v>
      </c>
      <c r="L6060" t="s">
        <v>1281</v>
      </c>
      <c r="M6060" t="s">
        <v>3404</v>
      </c>
      <c r="N6060" t="b">
        <f>IF(ETMRouteStages[[#This Row],[RID]]=A6059,ETMRouteStages[[#This Row],[StageSequence]]=F6059+1,TRUE)</f>
        <v>1</v>
      </c>
    </row>
    <row r="6061" spans="1:14">
      <c r="A6061" t="s">
        <v>6689</v>
      </c>
      <c r="B6061" t="s">
        <v>2202</v>
      </c>
      <c r="C6061" t="s">
        <v>4150</v>
      </c>
      <c r="D6061" s="154">
        <v>10</v>
      </c>
      <c r="E6061" t="s">
        <v>1319</v>
      </c>
      <c r="F6061">
        <v>9</v>
      </c>
      <c r="G6061">
        <v>9</v>
      </c>
      <c r="H6061" t="s">
        <v>3404</v>
      </c>
      <c r="I6061" t="s">
        <v>3515</v>
      </c>
      <c r="K6061" t="s">
        <v>1320</v>
      </c>
      <c r="L6061" t="s">
        <v>1319</v>
      </c>
      <c r="M6061" t="s">
        <v>3404</v>
      </c>
      <c r="N6061" t="b">
        <f>IF(ETMRouteStages[[#This Row],[RID]]=A6060,ETMRouteStages[[#This Row],[StageSequence]]=F6060+1,TRUE)</f>
        <v>1</v>
      </c>
    </row>
    <row r="6062" spans="1:14">
      <c r="A6062" t="s">
        <v>6689</v>
      </c>
      <c r="B6062" t="s">
        <v>2202</v>
      </c>
      <c r="C6062" t="s">
        <v>4150</v>
      </c>
      <c r="D6062" s="154">
        <v>10</v>
      </c>
      <c r="E6062" t="s">
        <v>1279</v>
      </c>
      <c r="F6062">
        <v>10</v>
      </c>
      <c r="G6062">
        <v>10</v>
      </c>
      <c r="H6062" t="s">
        <v>3404</v>
      </c>
      <c r="I6062" t="s">
        <v>3515</v>
      </c>
      <c r="K6062" t="s">
        <v>1280</v>
      </c>
      <c r="L6062" t="s">
        <v>1279</v>
      </c>
      <c r="M6062" t="s">
        <v>3404</v>
      </c>
      <c r="N6062" t="b">
        <f>IF(ETMRouteStages[[#This Row],[RID]]=A6061,ETMRouteStages[[#This Row],[StageSequence]]=F6061+1,TRUE)</f>
        <v>1</v>
      </c>
    </row>
    <row r="6063" spans="1:14">
      <c r="A6063" t="s">
        <v>6689</v>
      </c>
      <c r="B6063" t="s">
        <v>2202</v>
      </c>
      <c r="C6063" t="s">
        <v>4150</v>
      </c>
      <c r="D6063" s="154">
        <v>10</v>
      </c>
      <c r="E6063" t="s">
        <v>1835</v>
      </c>
      <c r="F6063">
        <v>11</v>
      </c>
      <c r="G6063">
        <v>12</v>
      </c>
      <c r="H6063" t="s">
        <v>3500</v>
      </c>
      <c r="I6063" t="s">
        <v>3515</v>
      </c>
      <c r="K6063" t="s">
        <v>1836</v>
      </c>
      <c r="L6063" t="s">
        <v>1835</v>
      </c>
      <c r="M6063" t="s">
        <v>3500</v>
      </c>
      <c r="N6063" t="b">
        <f>IF(ETMRouteStages[[#This Row],[RID]]=A6062,ETMRouteStages[[#This Row],[StageSequence]]=F6062+1,TRUE)</f>
        <v>1</v>
      </c>
    </row>
    <row r="6064" spans="1:14">
      <c r="A6064" t="s">
        <v>6689</v>
      </c>
      <c r="B6064" t="s">
        <v>2202</v>
      </c>
      <c r="C6064" t="s">
        <v>4150</v>
      </c>
      <c r="D6064" s="154">
        <v>10</v>
      </c>
      <c r="E6064" t="s">
        <v>1970</v>
      </c>
      <c r="F6064">
        <v>12</v>
      </c>
      <c r="G6064">
        <v>13</v>
      </c>
      <c r="H6064" t="s">
        <v>3404</v>
      </c>
      <c r="I6064" t="s">
        <v>3515</v>
      </c>
      <c r="K6064" t="s">
        <v>1971</v>
      </c>
      <c r="L6064" t="s">
        <v>1970</v>
      </c>
      <c r="M6064" t="s">
        <v>3404</v>
      </c>
      <c r="N6064" t="b">
        <f>IF(ETMRouteStages[[#This Row],[RID]]=A6063,ETMRouteStages[[#This Row],[StageSequence]]=F6063+1,TRUE)</f>
        <v>1</v>
      </c>
    </row>
    <row r="6065" spans="1:14">
      <c r="A6065" t="s">
        <v>6689</v>
      </c>
      <c r="B6065" t="s">
        <v>2202</v>
      </c>
      <c r="C6065" t="s">
        <v>4150</v>
      </c>
      <c r="D6065" s="154">
        <v>10</v>
      </c>
      <c r="E6065" t="s">
        <v>1170</v>
      </c>
      <c r="F6065">
        <v>13</v>
      </c>
      <c r="G6065">
        <v>14</v>
      </c>
      <c r="H6065" t="s">
        <v>3404</v>
      </c>
      <c r="I6065" t="s">
        <v>3515</v>
      </c>
      <c r="K6065" t="s">
        <v>1171</v>
      </c>
      <c r="L6065" t="s">
        <v>1170</v>
      </c>
      <c r="M6065" t="s">
        <v>3404</v>
      </c>
      <c r="N6065" t="b">
        <f>IF(ETMRouteStages[[#This Row],[RID]]=A6064,ETMRouteStages[[#This Row],[StageSequence]]=F6064+1,TRUE)</f>
        <v>1</v>
      </c>
    </row>
    <row r="6066" spans="1:14">
      <c r="A6066" t="s">
        <v>6689</v>
      </c>
      <c r="B6066" t="s">
        <v>2202</v>
      </c>
      <c r="C6066" t="s">
        <v>4150</v>
      </c>
      <c r="D6066" s="154">
        <v>10</v>
      </c>
      <c r="E6066" t="s">
        <v>2262</v>
      </c>
      <c r="F6066">
        <v>14</v>
      </c>
      <c r="G6066">
        <v>15</v>
      </c>
      <c r="H6066" t="s">
        <v>3404</v>
      </c>
      <c r="I6066" t="s">
        <v>3515</v>
      </c>
      <c r="K6066" t="s">
        <v>2263</v>
      </c>
      <c r="L6066" t="s">
        <v>2262</v>
      </c>
      <c r="M6066" t="s">
        <v>3404</v>
      </c>
      <c r="N6066" t="b">
        <f>IF(ETMRouteStages[[#This Row],[RID]]=A6065,ETMRouteStages[[#This Row],[StageSequence]]=F6065+1,TRUE)</f>
        <v>1</v>
      </c>
    </row>
    <row r="6067" spans="1:14">
      <c r="A6067" t="s">
        <v>6689</v>
      </c>
      <c r="B6067" t="s">
        <v>2202</v>
      </c>
      <c r="C6067" t="s">
        <v>4150</v>
      </c>
      <c r="D6067" s="154">
        <v>10</v>
      </c>
      <c r="E6067" t="s">
        <v>1532</v>
      </c>
      <c r="F6067">
        <v>15</v>
      </c>
      <c r="G6067">
        <v>16</v>
      </c>
      <c r="H6067" t="s">
        <v>3404</v>
      </c>
      <c r="I6067" t="s">
        <v>3515</v>
      </c>
      <c r="K6067" t="s">
        <v>1533</v>
      </c>
      <c r="L6067" t="s">
        <v>1532</v>
      </c>
      <c r="M6067" t="s">
        <v>3404</v>
      </c>
      <c r="N6067" t="b">
        <f>IF(ETMRouteStages[[#This Row],[RID]]=A6066,ETMRouteStages[[#This Row],[StageSequence]]=F6066+1,TRUE)</f>
        <v>1</v>
      </c>
    </row>
    <row r="6068" spans="1:14">
      <c r="A6068" t="s">
        <v>6689</v>
      </c>
      <c r="B6068" t="s">
        <v>2202</v>
      </c>
      <c r="C6068" t="s">
        <v>4150</v>
      </c>
      <c r="D6068" s="154">
        <v>10</v>
      </c>
      <c r="E6068" t="s">
        <v>1767</v>
      </c>
      <c r="F6068">
        <v>16</v>
      </c>
      <c r="G6068">
        <v>17</v>
      </c>
      <c r="H6068" t="s">
        <v>3404</v>
      </c>
      <c r="I6068" t="s">
        <v>3515</v>
      </c>
      <c r="K6068" t="s">
        <v>1768</v>
      </c>
      <c r="L6068" t="s">
        <v>1767</v>
      </c>
      <c r="M6068" t="s">
        <v>3404</v>
      </c>
      <c r="N6068" t="b">
        <f>IF(ETMRouteStages[[#This Row],[RID]]=A6067,ETMRouteStages[[#This Row],[StageSequence]]=F6067+1,TRUE)</f>
        <v>1</v>
      </c>
    </row>
    <row r="6069" spans="1:14">
      <c r="A6069" t="s">
        <v>6689</v>
      </c>
      <c r="B6069" t="s">
        <v>2202</v>
      </c>
      <c r="C6069" t="s">
        <v>4150</v>
      </c>
      <c r="D6069" s="154">
        <v>10</v>
      </c>
      <c r="E6069" t="s">
        <v>2880</v>
      </c>
      <c r="F6069">
        <v>17</v>
      </c>
      <c r="G6069">
        <v>18</v>
      </c>
      <c r="H6069" t="s">
        <v>3404</v>
      </c>
      <c r="I6069" t="s">
        <v>3515</v>
      </c>
      <c r="K6069" t="s">
        <v>2881</v>
      </c>
      <c r="L6069" t="s">
        <v>2880</v>
      </c>
      <c r="M6069" t="s">
        <v>3404</v>
      </c>
      <c r="N6069" t="b">
        <f>IF(ETMRouteStages[[#This Row],[RID]]=A6068,ETMRouteStages[[#This Row],[StageSequence]]=F6068+1,TRUE)</f>
        <v>1</v>
      </c>
    </row>
    <row r="6070" spans="1:14">
      <c r="A6070" t="s">
        <v>6689</v>
      </c>
      <c r="B6070" t="s">
        <v>2202</v>
      </c>
      <c r="C6070" t="s">
        <v>4150</v>
      </c>
      <c r="D6070" s="154">
        <v>10</v>
      </c>
      <c r="E6070" t="s">
        <v>2878</v>
      </c>
      <c r="F6070">
        <v>18</v>
      </c>
      <c r="G6070">
        <v>19</v>
      </c>
      <c r="H6070" t="s">
        <v>3404</v>
      </c>
      <c r="I6070" t="s">
        <v>3515</v>
      </c>
      <c r="K6070" t="s">
        <v>2879</v>
      </c>
      <c r="L6070" t="s">
        <v>2878</v>
      </c>
      <c r="M6070" t="s">
        <v>3404</v>
      </c>
      <c r="N6070" t="b">
        <f>IF(ETMRouteStages[[#This Row],[RID]]=A6069,ETMRouteStages[[#This Row],[StageSequence]]=F6069+1,TRUE)</f>
        <v>1</v>
      </c>
    </row>
    <row r="6071" spans="1:14">
      <c r="A6071" t="s">
        <v>6689</v>
      </c>
      <c r="B6071" t="s">
        <v>2202</v>
      </c>
      <c r="C6071" t="s">
        <v>4150</v>
      </c>
      <c r="D6071" s="154">
        <v>10</v>
      </c>
      <c r="E6071" t="s">
        <v>836</v>
      </c>
      <c r="F6071">
        <v>19</v>
      </c>
      <c r="G6071">
        <v>20</v>
      </c>
      <c r="H6071" t="s">
        <v>3404</v>
      </c>
      <c r="I6071" t="s">
        <v>3515</v>
      </c>
      <c r="K6071" t="s">
        <v>837</v>
      </c>
      <c r="L6071" t="s">
        <v>836</v>
      </c>
      <c r="M6071" t="s">
        <v>3404</v>
      </c>
      <c r="N6071" t="b">
        <f>IF(ETMRouteStages[[#This Row],[RID]]=A6070,ETMRouteStages[[#This Row],[StageSequence]]=F6070+1,TRUE)</f>
        <v>1</v>
      </c>
    </row>
    <row r="6072" spans="1:14">
      <c r="A6072" t="s">
        <v>6689</v>
      </c>
      <c r="B6072" t="s">
        <v>2202</v>
      </c>
      <c r="C6072" t="s">
        <v>4150</v>
      </c>
      <c r="D6072" s="154">
        <v>10</v>
      </c>
      <c r="E6072" t="s">
        <v>2697</v>
      </c>
      <c r="F6072">
        <v>20</v>
      </c>
      <c r="G6072">
        <v>21</v>
      </c>
      <c r="H6072" t="s">
        <v>3404</v>
      </c>
      <c r="I6072" t="s">
        <v>3515</v>
      </c>
      <c r="K6072" t="s">
        <v>2698</v>
      </c>
      <c r="L6072" t="s">
        <v>2697</v>
      </c>
      <c r="M6072" t="s">
        <v>3404</v>
      </c>
      <c r="N6072" t="b">
        <f>IF(ETMRouteStages[[#This Row],[RID]]=A6071,ETMRouteStages[[#This Row],[StageSequence]]=F6071+1,TRUE)</f>
        <v>1</v>
      </c>
    </row>
    <row r="6073" spans="1:14">
      <c r="A6073" t="s">
        <v>6689</v>
      </c>
      <c r="B6073" t="s">
        <v>2202</v>
      </c>
      <c r="C6073" t="s">
        <v>4150</v>
      </c>
      <c r="D6073" s="154">
        <v>10</v>
      </c>
      <c r="E6073" t="s">
        <v>2695</v>
      </c>
      <c r="F6073">
        <v>21</v>
      </c>
      <c r="G6073">
        <v>22</v>
      </c>
      <c r="H6073" t="s">
        <v>3404</v>
      </c>
      <c r="I6073" t="s">
        <v>3515</v>
      </c>
      <c r="K6073" t="s">
        <v>2696</v>
      </c>
      <c r="L6073" t="s">
        <v>2695</v>
      </c>
      <c r="M6073" t="s">
        <v>3404</v>
      </c>
      <c r="N6073" t="b">
        <f>IF(ETMRouteStages[[#This Row],[RID]]=A6072,ETMRouteStages[[#This Row],[StageSequence]]=F6072+1,TRUE)</f>
        <v>1</v>
      </c>
    </row>
    <row r="6074" spans="1:14">
      <c r="A6074" t="s">
        <v>6689</v>
      </c>
      <c r="B6074" t="s">
        <v>2202</v>
      </c>
      <c r="C6074" t="s">
        <v>4150</v>
      </c>
      <c r="D6074" s="154">
        <v>10</v>
      </c>
      <c r="E6074" t="s">
        <v>938</v>
      </c>
      <c r="F6074">
        <v>22</v>
      </c>
      <c r="G6074">
        <v>23</v>
      </c>
      <c r="H6074" t="s">
        <v>3404</v>
      </c>
      <c r="I6074" t="s">
        <v>3515</v>
      </c>
      <c r="K6074" t="s">
        <v>939</v>
      </c>
      <c r="L6074" t="s">
        <v>938</v>
      </c>
      <c r="M6074" t="s">
        <v>3404</v>
      </c>
      <c r="N6074" t="b">
        <f>IF(ETMRouteStages[[#This Row],[RID]]=A6073,ETMRouteStages[[#This Row],[StageSequence]]=F6073+1,TRUE)</f>
        <v>1</v>
      </c>
    </row>
    <row r="6075" spans="1:14">
      <c r="A6075" t="s">
        <v>6689</v>
      </c>
      <c r="B6075" t="s">
        <v>2202</v>
      </c>
      <c r="C6075" t="s">
        <v>4150</v>
      </c>
      <c r="D6075" s="154">
        <v>10</v>
      </c>
      <c r="E6075" t="s">
        <v>568</v>
      </c>
      <c r="F6075">
        <v>23</v>
      </c>
      <c r="G6075">
        <v>24</v>
      </c>
      <c r="H6075" t="s">
        <v>3404</v>
      </c>
      <c r="I6075" t="s">
        <v>3515</v>
      </c>
      <c r="K6075" t="s">
        <v>569</v>
      </c>
      <c r="L6075" t="s">
        <v>568</v>
      </c>
      <c r="M6075" t="s">
        <v>3404</v>
      </c>
      <c r="N6075" t="b">
        <f>IF(ETMRouteStages[[#This Row],[RID]]=A6074,ETMRouteStages[[#This Row],[StageSequence]]=F6074+1,TRUE)</f>
        <v>1</v>
      </c>
    </row>
    <row r="6076" spans="1:14">
      <c r="A6076" t="s">
        <v>6689</v>
      </c>
      <c r="B6076" t="s">
        <v>2202</v>
      </c>
      <c r="C6076" t="s">
        <v>4150</v>
      </c>
      <c r="D6076" s="154">
        <v>10</v>
      </c>
      <c r="E6076" t="s">
        <v>1989</v>
      </c>
      <c r="F6076">
        <v>24</v>
      </c>
      <c r="G6076">
        <v>26</v>
      </c>
      <c r="H6076" t="s">
        <v>3404</v>
      </c>
      <c r="I6076" t="s">
        <v>3515</v>
      </c>
      <c r="K6076" t="s">
        <v>1990</v>
      </c>
      <c r="L6076" t="s">
        <v>1989</v>
      </c>
      <c r="M6076" t="s">
        <v>3404</v>
      </c>
      <c r="N6076" t="b">
        <f>IF(ETMRouteStages[[#This Row],[RID]]=A6075,ETMRouteStages[[#This Row],[StageSequence]]=F6075+1,TRUE)</f>
        <v>1</v>
      </c>
    </row>
    <row r="6077" spans="1:14">
      <c r="A6077" t="s">
        <v>6689</v>
      </c>
      <c r="B6077" t="s">
        <v>2202</v>
      </c>
      <c r="C6077" t="s">
        <v>4150</v>
      </c>
      <c r="D6077" s="154">
        <v>10</v>
      </c>
      <c r="E6077" t="s">
        <v>1991</v>
      </c>
      <c r="F6077">
        <v>25</v>
      </c>
      <c r="G6077">
        <v>28</v>
      </c>
      <c r="H6077" t="s">
        <v>3404</v>
      </c>
      <c r="I6077" t="s">
        <v>3515</v>
      </c>
      <c r="K6077" t="s">
        <v>1992</v>
      </c>
      <c r="L6077" t="s">
        <v>1991</v>
      </c>
      <c r="M6077" t="s">
        <v>3404</v>
      </c>
      <c r="N6077" t="b">
        <f>IF(ETMRouteStages[[#This Row],[RID]]=A6076,ETMRouteStages[[#This Row],[StageSequence]]=F6076+1,TRUE)</f>
        <v>1</v>
      </c>
    </row>
    <row r="6078" spans="1:14">
      <c r="A6078" t="s">
        <v>6689</v>
      </c>
      <c r="B6078" t="s">
        <v>2202</v>
      </c>
      <c r="C6078" t="s">
        <v>4150</v>
      </c>
      <c r="D6078" s="154">
        <v>10</v>
      </c>
      <c r="E6078" t="s">
        <v>2993</v>
      </c>
      <c r="F6078">
        <v>26</v>
      </c>
      <c r="G6078">
        <v>29</v>
      </c>
      <c r="H6078" t="s">
        <v>3404</v>
      </c>
      <c r="I6078" t="s">
        <v>3515</v>
      </c>
      <c r="K6078" t="s">
        <v>2994</v>
      </c>
      <c r="L6078" t="s">
        <v>2993</v>
      </c>
      <c r="M6078" t="s">
        <v>3404</v>
      </c>
      <c r="N6078" t="b">
        <f>IF(ETMRouteStages[[#This Row],[RID]]=A6077,ETMRouteStages[[#This Row],[StageSequence]]=F6077+1,TRUE)</f>
        <v>1</v>
      </c>
    </row>
    <row r="6079" spans="1:14">
      <c r="A6079" t="s">
        <v>6689</v>
      </c>
      <c r="B6079" t="s">
        <v>2202</v>
      </c>
      <c r="C6079" t="s">
        <v>4150</v>
      </c>
      <c r="D6079" s="154">
        <v>10</v>
      </c>
      <c r="E6079" t="s">
        <v>750</v>
      </c>
      <c r="F6079">
        <v>27</v>
      </c>
      <c r="G6079">
        <v>30</v>
      </c>
      <c r="H6079" t="s">
        <v>3404</v>
      </c>
      <c r="I6079" t="s">
        <v>3515</v>
      </c>
      <c r="K6079" t="s">
        <v>751</v>
      </c>
      <c r="L6079" t="s">
        <v>750</v>
      </c>
      <c r="M6079" t="s">
        <v>3404</v>
      </c>
      <c r="N6079" t="b">
        <f>IF(ETMRouteStages[[#This Row],[RID]]=A6078,ETMRouteStages[[#This Row],[StageSequence]]=F6078+1,TRUE)</f>
        <v>1</v>
      </c>
    </row>
    <row r="6080" spans="1:14">
      <c r="A6080" t="s">
        <v>6689</v>
      </c>
      <c r="B6080" t="s">
        <v>2202</v>
      </c>
      <c r="C6080" t="s">
        <v>4150</v>
      </c>
      <c r="D6080" s="154">
        <v>10</v>
      </c>
      <c r="E6080" t="s">
        <v>3142</v>
      </c>
      <c r="F6080">
        <v>28</v>
      </c>
      <c r="G6080">
        <v>32</v>
      </c>
      <c r="H6080" t="s">
        <v>3404</v>
      </c>
      <c r="I6080" t="s">
        <v>3515</v>
      </c>
      <c r="K6080" t="s">
        <v>3143</v>
      </c>
      <c r="L6080" t="s">
        <v>3142</v>
      </c>
      <c r="M6080" t="s">
        <v>3404</v>
      </c>
      <c r="N6080" t="b">
        <f>IF(ETMRouteStages[[#This Row],[RID]]=A6079,ETMRouteStages[[#This Row],[StageSequence]]=F6079+1,TRUE)</f>
        <v>1</v>
      </c>
    </row>
    <row r="6081" spans="1:14">
      <c r="A6081" t="s">
        <v>6689</v>
      </c>
      <c r="B6081" t="s">
        <v>2202</v>
      </c>
      <c r="C6081" t="s">
        <v>4150</v>
      </c>
      <c r="D6081" s="154">
        <v>10</v>
      </c>
      <c r="E6081" t="s">
        <v>2558</v>
      </c>
      <c r="F6081">
        <v>29</v>
      </c>
      <c r="G6081">
        <v>34</v>
      </c>
      <c r="H6081" t="s">
        <v>3404</v>
      </c>
      <c r="I6081" t="s">
        <v>3515</v>
      </c>
      <c r="K6081" t="s">
        <v>2559</v>
      </c>
      <c r="L6081" t="s">
        <v>2558</v>
      </c>
      <c r="M6081" t="s">
        <v>3404</v>
      </c>
      <c r="N6081" t="b">
        <f>IF(ETMRouteStages[[#This Row],[RID]]=A6080,ETMRouteStages[[#This Row],[StageSequence]]=F6080+1,TRUE)</f>
        <v>1</v>
      </c>
    </row>
    <row r="6082" spans="1:14">
      <c r="A6082" t="s">
        <v>6689</v>
      </c>
      <c r="B6082" t="s">
        <v>2202</v>
      </c>
      <c r="C6082" t="s">
        <v>4150</v>
      </c>
      <c r="D6082" s="154">
        <v>10</v>
      </c>
      <c r="E6082" t="s">
        <v>398</v>
      </c>
      <c r="F6082">
        <v>30</v>
      </c>
      <c r="G6082">
        <v>35</v>
      </c>
      <c r="H6082" t="s">
        <v>3404</v>
      </c>
      <c r="I6082" t="s">
        <v>3515</v>
      </c>
      <c r="K6082" t="s">
        <v>399</v>
      </c>
      <c r="L6082" t="s">
        <v>398</v>
      </c>
      <c r="M6082" t="s">
        <v>3404</v>
      </c>
      <c r="N6082" t="b">
        <f>IF(ETMRouteStages[[#This Row],[RID]]=A6081,ETMRouteStages[[#This Row],[StageSequence]]=F6081+1,TRUE)</f>
        <v>1</v>
      </c>
    </row>
    <row r="6083" spans="1:14">
      <c r="A6083" t="s">
        <v>6689</v>
      </c>
      <c r="B6083" t="s">
        <v>2202</v>
      </c>
      <c r="C6083" t="s">
        <v>4150</v>
      </c>
      <c r="D6083" s="154">
        <v>10</v>
      </c>
      <c r="E6083" t="s">
        <v>3060</v>
      </c>
      <c r="F6083">
        <v>31</v>
      </c>
      <c r="G6083">
        <v>36</v>
      </c>
      <c r="H6083" t="s">
        <v>3404</v>
      </c>
      <c r="I6083" t="s">
        <v>3515</v>
      </c>
      <c r="K6083" t="s">
        <v>3061</v>
      </c>
      <c r="L6083" t="s">
        <v>3060</v>
      </c>
      <c r="M6083" t="s">
        <v>3404</v>
      </c>
      <c r="N6083" t="b">
        <f>IF(ETMRouteStages[[#This Row],[RID]]=A6082,ETMRouteStages[[#This Row],[StageSequence]]=F6082+1,TRUE)</f>
        <v>1</v>
      </c>
    </row>
    <row r="6084" spans="1:14">
      <c r="A6084" t="s">
        <v>6689</v>
      </c>
      <c r="B6084" t="s">
        <v>2202</v>
      </c>
      <c r="C6084" t="s">
        <v>4150</v>
      </c>
      <c r="D6084" s="154">
        <v>10</v>
      </c>
      <c r="E6084" t="s">
        <v>1530</v>
      </c>
      <c r="F6084">
        <v>32</v>
      </c>
      <c r="G6084">
        <v>37</v>
      </c>
      <c r="H6084" t="s">
        <v>3404</v>
      </c>
      <c r="I6084" t="s">
        <v>3515</v>
      </c>
      <c r="K6084" t="s">
        <v>1531</v>
      </c>
      <c r="L6084" t="s">
        <v>1530</v>
      </c>
      <c r="M6084" t="s">
        <v>3404</v>
      </c>
      <c r="N6084" t="b">
        <f>IF(ETMRouteStages[[#This Row],[RID]]=A6083,ETMRouteStages[[#This Row],[StageSequence]]=F6083+1,TRUE)</f>
        <v>1</v>
      </c>
    </row>
    <row r="6085" spans="1:14">
      <c r="A6085" t="s">
        <v>6689</v>
      </c>
      <c r="B6085" t="s">
        <v>2202</v>
      </c>
      <c r="C6085" t="s">
        <v>4150</v>
      </c>
      <c r="D6085" s="154">
        <v>10</v>
      </c>
      <c r="E6085" t="s">
        <v>2550</v>
      </c>
      <c r="F6085">
        <v>33</v>
      </c>
      <c r="G6085">
        <v>38</v>
      </c>
      <c r="H6085" t="s">
        <v>3404</v>
      </c>
      <c r="I6085" t="s">
        <v>3515</v>
      </c>
      <c r="K6085" t="s">
        <v>2551</v>
      </c>
      <c r="L6085" t="s">
        <v>2550</v>
      </c>
      <c r="M6085" t="s">
        <v>3404</v>
      </c>
      <c r="N6085" t="b">
        <f>IF(ETMRouteStages[[#This Row],[RID]]=A6084,ETMRouteStages[[#This Row],[StageSequence]]=F6084+1,TRUE)</f>
        <v>1</v>
      </c>
    </row>
    <row r="6086" spans="1:14">
      <c r="A6086" t="s">
        <v>6689</v>
      </c>
      <c r="B6086" t="s">
        <v>2202</v>
      </c>
      <c r="C6086" t="s">
        <v>4150</v>
      </c>
      <c r="D6086" s="154">
        <v>10</v>
      </c>
      <c r="E6086" t="s">
        <v>1407</v>
      </c>
      <c r="F6086">
        <v>34</v>
      </c>
      <c r="G6086">
        <v>40</v>
      </c>
      <c r="H6086" t="s">
        <v>3404</v>
      </c>
      <c r="I6086" t="s">
        <v>3515</v>
      </c>
      <c r="K6086" t="s">
        <v>1408</v>
      </c>
      <c r="L6086" t="s">
        <v>1407</v>
      </c>
      <c r="M6086" t="s">
        <v>3404</v>
      </c>
      <c r="N6086" t="b">
        <f>IF(ETMRouteStages[[#This Row],[RID]]=A6085,ETMRouteStages[[#This Row],[StageSequence]]=F6085+1,TRUE)</f>
        <v>1</v>
      </c>
    </row>
    <row r="6087" spans="1:14">
      <c r="A6087" t="s">
        <v>6689</v>
      </c>
      <c r="B6087" t="s">
        <v>2202</v>
      </c>
      <c r="C6087" t="s">
        <v>4150</v>
      </c>
      <c r="D6087" s="154">
        <v>10</v>
      </c>
      <c r="E6087" t="s">
        <v>1367</v>
      </c>
      <c r="F6087">
        <v>35</v>
      </c>
      <c r="G6087">
        <v>41</v>
      </c>
      <c r="H6087" t="s">
        <v>3404</v>
      </c>
      <c r="I6087" t="s">
        <v>3515</v>
      </c>
      <c r="K6087" t="s">
        <v>1368</v>
      </c>
      <c r="L6087" t="s">
        <v>1367</v>
      </c>
      <c r="M6087" t="s">
        <v>3404</v>
      </c>
      <c r="N6087" t="b">
        <f>IF(ETMRouteStages[[#This Row],[RID]]=A6086,ETMRouteStages[[#This Row],[StageSequence]]=F6086+1,TRUE)</f>
        <v>1</v>
      </c>
    </row>
    <row r="6088" spans="1:14">
      <c r="A6088" t="s">
        <v>6689</v>
      </c>
      <c r="B6088" t="s">
        <v>2202</v>
      </c>
      <c r="C6088" t="s">
        <v>4150</v>
      </c>
      <c r="D6088" s="154">
        <v>10</v>
      </c>
      <c r="E6088" t="s">
        <v>2350</v>
      </c>
      <c r="F6088">
        <v>36</v>
      </c>
      <c r="G6088">
        <v>42</v>
      </c>
      <c r="H6088" t="s">
        <v>3404</v>
      </c>
      <c r="I6088" t="s">
        <v>3515</v>
      </c>
      <c r="K6088" t="s">
        <v>2351</v>
      </c>
      <c r="L6088" t="s">
        <v>2350</v>
      </c>
      <c r="M6088" t="s">
        <v>3404</v>
      </c>
      <c r="N6088" t="b">
        <f>IF(ETMRouteStages[[#This Row],[RID]]=A6087,ETMRouteStages[[#This Row],[StageSequence]]=F6087+1,TRUE)</f>
        <v>1</v>
      </c>
    </row>
    <row r="6089" spans="1:14">
      <c r="A6089" t="s">
        <v>6689</v>
      </c>
      <c r="B6089" t="s">
        <v>2202</v>
      </c>
      <c r="C6089" t="s">
        <v>4150</v>
      </c>
      <c r="D6089" s="154">
        <v>10</v>
      </c>
      <c r="E6089" t="s">
        <v>2773</v>
      </c>
      <c r="F6089">
        <v>37</v>
      </c>
      <c r="G6089">
        <v>43</v>
      </c>
      <c r="H6089" t="s">
        <v>3404</v>
      </c>
      <c r="I6089" t="s">
        <v>3515</v>
      </c>
      <c r="K6089" t="s">
        <v>2774</v>
      </c>
      <c r="L6089" t="s">
        <v>2773</v>
      </c>
      <c r="M6089" t="s">
        <v>3404</v>
      </c>
      <c r="N6089" t="b">
        <f>IF(ETMRouteStages[[#This Row],[RID]]=A6088,ETMRouteStages[[#This Row],[StageSequence]]=F6088+1,TRUE)</f>
        <v>1</v>
      </c>
    </row>
    <row r="6090" spans="1:14">
      <c r="A6090" t="s">
        <v>6689</v>
      </c>
      <c r="B6090" t="s">
        <v>2202</v>
      </c>
      <c r="C6090" t="s">
        <v>4150</v>
      </c>
      <c r="D6090" s="154">
        <v>10</v>
      </c>
      <c r="E6090" t="s">
        <v>1399</v>
      </c>
      <c r="F6090">
        <v>38</v>
      </c>
      <c r="G6090">
        <v>44</v>
      </c>
      <c r="H6090" t="s">
        <v>3404</v>
      </c>
      <c r="I6090" t="s">
        <v>3515</v>
      </c>
      <c r="K6090" t="s">
        <v>1400</v>
      </c>
      <c r="L6090" t="s">
        <v>1399</v>
      </c>
      <c r="M6090" t="s">
        <v>3404</v>
      </c>
      <c r="N6090" t="b">
        <f>IF(ETMRouteStages[[#This Row],[RID]]=A6089,ETMRouteStages[[#This Row],[StageSequence]]=F6089+1,TRUE)</f>
        <v>1</v>
      </c>
    </row>
    <row r="6091" spans="1:14">
      <c r="A6091" t="s">
        <v>6689</v>
      </c>
      <c r="B6091" t="s">
        <v>2202</v>
      </c>
      <c r="C6091" t="s">
        <v>4150</v>
      </c>
      <c r="D6091" s="154">
        <v>10</v>
      </c>
      <c r="E6091" t="s">
        <v>1401</v>
      </c>
      <c r="F6091">
        <v>39</v>
      </c>
      <c r="G6091">
        <v>45</v>
      </c>
      <c r="H6091" t="s">
        <v>3404</v>
      </c>
      <c r="I6091" t="s">
        <v>3515</v>
      </c>
      <c r="K6091" t="s">
        <v>1402</v>
      </c>
      <c r="L6091" t="s">
        <v>1401</v>
      </c>
      <c r="M6091" t="s">
        <v>3404</v>
      </c>
      <c r="N6091" t="b">
        <f>IF(ETMRouteStages[[#This Row],[RID]]=A6090,ETMRouteStages[[#This Row],[StageSequence]]=F6090+1,TRUE)</f>
        <v>1</v>
      </c>
    </row>
    <row r="6092" spans="1:14">
      <c r="A6092" t="s">
        <v>6689</v>
      </c>
      <c r="B6092" t="s">
        <v>2202</v>
      </c>
      <c r="C6092" t="s">
        <v>4150</v>
      </c>
      <c r="D6092" s="154">
        <v>10</v>
      </c>
      <c r="E6092" t="s">
        <v>394</v>
      </c>
      <c r="F6092">
        <v>40</v>
      </c>
      <c r="G6092">
        <v>47</v>
      </c>
      <c r="H6092" t="s">
        <v>3404</v>
      </c>
      <c r="I6092" t="s">
        <v>3515</v>
      </c>
      <c r="K6092" t="s">
        <v>395</v>
      </c>
      <c r="L6092" t="s">
        <v>394</v>
      </c>
      <c r="M6092" t="s">
        <v>3404</v>
      </c>
      <c r="N6092" t="b">
        <f>IF(ETMRouteStages[[#This Row],[RID]]=A6091,ETMRouteStages[[#This Row],[StageSequence]]=F6091+1,TRUE)</f>
        <v>1</v>
      </c>
    </row>
    <row r="6093" spans="1:14">
      <c r="A6093" t="s">
        <v>6689</v>
      </c>
      <c r="B6093" t="s">
        <v>2202</v>
      </c>
      <c r="C6093" t="s">
        <v>4150</v>
      </c>
      <c r="D6093" s="154">
        <v>10</v>
      </c>
      <c r="E6093" t="s">
        <v>742</v>
      </c>
      <c r="F6093">
        <v>41</v>
      </c>
      <c r="G6093">
        <v>48</v>
      </c>
      <c r="H6093" t="s">
        <v>3404</v>
      </c>
      <c r="I6093" t="s">
        <v>3515</v>
      </c>
      <c r="K6093" t="s">
        <v>743</v>
      </c>
      <c r="L6093" t="s">
        <v>742</v>
      </c>
      <c r="M6093" t="s">
        <v>3404</v>
      </c>
      <c r="N6093" t="b">
        <f>IF(ETMRouteStages[[#This Row],[RID]]=A6092,ETMRouteStages[[#This Row],[StageSequence]]=F6092+1,TRUE)</f>
        <v>1</v>
      </c>
    </row>
    <row r="6094" spans="1:14">
      <c r="A6094" t="s">
        <v>6689</v>
      </c>
      <c r="B6094" t="s">
        <v>2202</v>
      </c>
      <c r="C6094" t="s">
        <v>4150</v>
      </c>
      <c r="D6094" s="154">
        <v>10</v>
      </c>
      <c r="E6094" t="s">
        <v>1699</v>
      </c>
      <c r="F6094">
        <v>42</v>
      </c>
      <c r="G6094">
        <v>49</v>
      </c>
      <c r="H6094" t="s">
        <v>3404</v>
      </c>
      <c r="I6094" t="s">
        <v>3515</v>
      </c>
      <c r="K6094" t="s">
        <v>1700</v>
      </c>
      <c r="L6094" t="s">
        <v>1699</v>
      </c>
      <c r="M6094" t="s">
        <v>3404</v>
      </c>
      <c r="N6094" t="b">
        <f>IF(ETMRouteStages[[#This Row],[RID]]=A6093,ETMRouteStages[[#This Row],[StageSequence]]=F6093+1,TRUE)</f>
        <v>1</v>
      </c>
    </row>
    <row r="6095" spans="1:14">
      <c r="A6095" t="s">
        <v>6689</v>
      </c>
      <c r="B6095" t="s">
        <v>2202</v>
      </c>
      <c r="C6095" t="s">
        <v>4150</v>
      </c>
      <c r="D6095" s="154">
        <v>10</v>
      </c>
      <c r="E6095" t="s">
        <v>2437</v>
      </c>
      <c r="F6095">
        <v>43</v>
      </c>
      <c r="G6095">
        <v>51</v>
      </c>
      <c r="H6095" t="s">
        <v>3404</v>
      </c>
      <c r="I6095" t="s">
        <v>3515</v>
      </c>
      <c r="K6095" t="s">
        <v>2438</v>
      </c>
      <c r="L6095" t="s">
        <v>2437</v>
      </c>
      <c r="M6095" t="s">
        <v>3404</v>
      </c>
      <c r="N6095" t="b">
        <f>IF(ETMRouteStages[[#This Row],[RID]]=A6094,ETMRouteStages[[#This Row],[StageSequence]]=F6094+1,TRUE)</f>
        <v>1</v>
      </c>
    </row>
    <row r="6096" spans="1:14">
      <c r="A6096" t="s">
        <v>6689</v>
      </c>
      <c r="B6096" t="s">
        <v>2202</v>
      </c>
      <c r="C6096" t="s">
        <v>4150</v>
      </c>
      <c r="D6096" s="154">
        <v>10</v>
      </c>
      <c r="E6096" t="s">
        <v>2105</v>
      </c>
      <c r="F6096">
        <v>44</v>
      </c>
      <c r="G6096">
        <v>53</v>
      </c>
      <c r="H6096" t="s">
        <v>3404</v>
      </c>
      <c r="I6096" t="s">
        <v>3515</v>
      </c>
      <c r="K6096" t="s">
        <v>2106</v>
      </c>
      <c r="L6096" t="s">
        <v>2105</v>
      </c>
      <c r="M6096" t="s">
        <v>3404</v>
      </c>
      <c r="N6096" t="b">
        <f>IF(ETMRouteStages[[#This Row],[RID]]=A6095,ETMRouteStages[[#This Row],[StageSequence]]=F6095+1,TRUE)</f>
        <v>1</v>
      </c>
    </row>
    <row r="6097" spans="1:14">
      <c r="A6097" t="s">
        <v>6689</v>
      </c>
      <c r="B6097" t="s">
        <v>2202</v>
      </c>
      <c r="C6097" t="s">
        <v>4150</v>
      </c>
      <c r="D6097" s="154">
        <v>10</v>
      </c>
      <c r="E6097" t="s">
        <v>2991</v>
      </c>
      <c r="F6097">
        <v>45</v>
      </c>
      <c r="G6097">
        <v>54</v>
      </c>
      <c r="H6097" t="s">
        <v>3404</v>
      </c>
      <c r="I6097" t="s">
        <v>3515</v>
      </c>
      <c r="K6097" t="s">
        <v>2992</v>
      </c>
      <c r="L6097" t="s">
        <v>2991</v>
      </c>
      <c r="M6097" t="s">
        <v>3404</v>
      </c>
      <c r="N6097" t="b">
        <f>IF(ETMRouteStages[[#This Row],[RID]]=A6096,ETMRouteStages[[#This Row],[StageSequence]]=F6096+1,TRUE)</f>
        <v>1</v>
      </c>
    </row>
    <row r="6098" spans="1:14">
      <c r="A6098" t="s">
        <v>6690</v>
      </c>
      <c r="B6098" t="s">
        <v>2202</v>
      </c>
      <c r="C6098" t="s">
        <v>4707</v>
      </c>
      <c r="D6098" s="154">
        <v>100</v>
      </c>
      <c r="E6098" t="s">
        <v>1843</v>
      </c>
      <c r="F6098">
        <v>1</v>
      </c>
      <c r="G6098">
        <v>0</v>
      </c>
      <c r="H6098" t="s">
        <v>3404</v>
      </c>
      <c r="I6098" t="s">
        <v>3515</v>
      </c>
      <c r="K6098" t="s">
        <v>1844</v>
      </c>
      <c r="L6098" t="s">
        <v>1843</v>
      </c>
      <c r="M6098" t="s">
        <v>3404</v>
      </c>
      <c r="N6098" t="b">
        <f>IF(ETMRouteStages[[#This Row],[RID]]=A6097,ETMRouteStages[[#This Row],[StageSequence]]=F6097+1,TRUE)</f>
        <v>1</v>
      </c>
    </row>
    <row r="6099" spans="1:14">
      <c r="A6099" t="s">
        <v>6690</v>
      </c>
      <c r="B6099" t="s">
        <v>2202</v>
      </c>
      <c r="C6099" t="s">
        <v>4707</v>
      </c>
      <c r="D6099" s="154">
        <v>100</v>
      </c>
      <c r="E6099" t="s">
        <v>1189</v>
      </c>
      <c r="F6099">
        <v>2</v>
      </c>
      <c r="G6099">
        <v>1</v>
      </c>
      <c r="H6099" t="s">
        <v>3404</v>
      </c>
      <c r="I6099" t="s">
        <v>3515</v>
      </c>
      <c r="K6099" t="s">
        <v>1190</v>
      </c>
      <c r="L6099" t="s">
        <v>1189</v>
      </c>
      <c r="M6099" t="s">
        <v>3404</v>
      </c>
      <c r="N6099" t="b">
        <f>IF(ETMRouteStages[[#This Row],[RID]]=A6098,ETMRouteStages[[#This Row],[StageSequence]]=F6098+1,TRUE)</f>
        <v>1</v>
      </c>
    </row>
    <row r="6100" spans="1:14">
      <c r="A6100" t="s">
        <v>6690</v>
      </c>
      <c r="B6100" t="s">
        <v>2202</v>
      </c>
      <c r="C6100" t="s">
        <v>4707</v>
      </c>
      <c r="D6100" s="154">
        <v>100</v>
      </c>
      <c r="E6100" t="s">
        <v>1847</v>
      </c>
      <c r="F6100">
        <v>3</v>
      </c>
      <c r="G6100">
        <v>2</v>
      </c>
      <c r="H6100" t="s">
        <v>3404</v>
      </c>
      <c r="I6100" t="s">
        <v>3515</v>
      </c>
      <c r="K6100" t="s">
        <v>1848</v>
      </c>
      <c r="L6100" t="s">
        <v>1847</v>
      </c>
      <c r="M6100" t="s">
        <v>3404</v>
      </c>
      <c r="N6100" t="b">
        <f>IF(ETMRouteStages[[#This Row],[RID]]=A6099,ETMRouteStages[[#This Row],[StageSequence]]=F6099+1,TRUE)</f>
        <v>1</v>
      </c>
    </row>
    <row r="6101" spans="1:14">
      <c r="A6101" t="s">
        <v>6690</v>
      </c>
      <c r="B6101" t="s">
        <v>2202</v>
      </c>
      <c r="C6101" t="s">
        <v>4707</v>
      </c>
      <c r="D6101" s="154">
        <v>100</v>
      </c>
      <c r="E6101" t="s">
        <v>544</v>
      </c>
      <c r="F6101">
        <v>4</v>
      </c>
      <c r="G6101">
        <v>3</v>
      </c>
      <c r="H6101" t="s">
        <v>3404</v>
      </c>
      <c r="I6101" t="s">
        <v>3515</v>
      </c>
      <c r="K6101" t="s">
        <v>545</v>
      </c>
      <c r="L6101" t="s">
        <v>544</v>
      </c>
      <c r="M6101" t="s">
        <v>3404</v>
      </c>
      <c r="N6101" t="b">
        <f>IF(ETMRouteStages[[#This Row],[RID]]=A6100,ETMRouteStages[[#This Row],[StageSequence]]=F6100+1,TRUE)</f>
        <v>1</v>
      </c>
    </row>
    <row r="6102" spans="1:14">
      <c r="A6102" t="s">
        <v>6690</v>
      </c>
      <c r="B6102" t="s">
        <v>2202</v>
      </c>
      <c r="C6102" t="s">
        <v>4707</v>
      </c>
      <c r="D6102" s="154">
        <v>100</v>
      </c>
      <c r="E6102" t="s">
        <v>2392</v>
      </c>
      <c r="F6102">
        <v>5</v>
      </c>
      <c r="G6102">
        <v>5</v>
      </c>
      <c r="H6102" t="s">
        <v>3404</v>
      </c>
      <c r="I6102" t="s">
        <v>3515</v>
      </c>
      <c r="K6102" t="s">
        <v>2392</v>
      </c>
      <c r="L6102" t="s">
        <v>2392</v>
      </c>
      <c r="M6102" t="s">
        <v>3404</v>
      </c>
      <c r="N6102" t="b">
        <f>IF(ETMRouteStages[[#This Row],[RID]]=A6101,ETMRouteStages[[#This Row],[StageSequence]]=F6101+1,TRUE)</f>
        <v>1</v>
      </c>
    </row>
    <row r="6103" spans="1:14">
      <c r="A6103" t="s">
        <v>6690</v>
      </c>
      <c r="B6103" t="s">
        <v>2202</v>
      </c>
      <c r="C6103" t="s">
        <v>4707</v>
      </c>
      <c r="D6103" s="154">
        <v>100</v>
      </c>
      <c r="E6103" t="s">
        <v>2393</v>
      </c>
      <c r="F6103">
        <v>6</v>
      </c>
      <c r="G6103">
        <v>6</v>
      </c>
      <c r="H6103" t="s">
        <v>3404</v>
      </c>
      <c r="I6103" t="s">
        <v>3515</v>
      </c>
      <c r="K6103" t="s">
        <v>2394</v>
      </c>
      <c r="L6103" t="s">
        <v>2393</v>
      </c>
      <c r="M6103" t="s">
        <v>3404</v>
      </c>
      <c r="N6103" t="b">
        <f>IF(ETMRouteStages[[#This Row],[RID]]=A6102,ETMRouteStages[[#This Row],[StageSequence]]=F6102+1,TRUE)</f>
        <v>1</v>
      </c>
    </row>
    <row r="6104" spans="1:14">
      <c r="A6104" t="s">
        <v>6690</v>
      </c>
      <c r="B6104" t="s">
        <v>2202</v>
      </c>
      <c r="C6104" t="s">
        <v>4707</v>
      </c>
      <c r="D6104" s="154">
        <v>100</v>
      </c>
      <c r="E6104" t="s">
        <v>2842</v>
      </c>
      <c r="F6104">
        <v>7</v>
      </c>
      <c r="G6104">
        <v>7</v>
      </c>
      <c r="H6104" t="s">
        <v>3404</v>
      </c>
      <c r="I6104" t="s">
        <v>3515</v>
      </c>
      <c r="K6104" t="s">
        <v>2843</v>
      </c>
      <c r="L6104" t="s">
        <v>2842</v>
      </c>
      <c r="M6104" t="s">
        <v>3404</v>
      </c>
      <c r="N6104" t="b">
        <f>IF(ETMRouteStages[[#This Row],[RID]]=A6103,ETMRouteStages[[#This Row],[StageSequence]]=F6103+1,TRUE)</f>
        <v>1</v>
      </c>
    </row>
    <row r="6105" spans="1:14">
      <c r="A6105" t="s">
        <v>6690</v>
      </c>
      <c r="B6105" t="s">
        <v>2202</v>
      </c>
      <c r="C6105" t="s">
        <v>4707</v>
      </c>
      <c r="D6105" s="154">
        <v>100</v>
      </c>
      <c r="E6105" t="s">
        <v>500</v>
      </c>
      <c r="F6105">
        <v>8</v>
      </c>
      <c r="G6105">
        <v>8</v>
      </c>
      <c r="H6105" t="s">
        <v>3404</v>
      </c>
      <c r="I6105" t="s">
        <v>3515</v>
      </c>
      <c r="K6105" t="s">
        <v>501</v>
      </c>
      <c r="L6105" t="s">
        <v>500</v>
      </c>
      <c r="M6105" t="s">
        <v>3404</v>
      </c>
      <c r="N6105" t="b">
        <f>IF(ETMRouteStages[[#This Row],[RID]]=A6104,ETMRouteStages[[#This Row],[StageSequence]]=F6104+1,TRUE)</f>
        <v>1</v>
      </c>
    </row>
    <row r="6106" spans="1:14">
      <c r="A6106" t="s">
        <v>6690</v>
      </c>
      <c r="B6106" t="s">
        <v>2202</v>
      </c>
      <c r="C6106" t="s">
        <v>4707</v>
      </c>
      <c r="D6106" s="154">
        <v>100</v>
      </c>
      <c r="E6106" t="s">
        <v>932</v>
      </c>
      <c r="F6106">
        <v>9</v>
      </c>
      <c r="G6106">
        <v>9</v>
      </c>
      <c r="H6106" t="s">
        <v>3404</v>
      </c>
      <c r="I6106" t="s">
        <v>3515</v>
      </c>
      <c r="K6106" t="s">
        <v>933</v>
      </c>
      <c r="L6106" t="s">
        <v>932</v>
      </c>
      <c r="M6106" t="s">
        <v>3404</v>
      </c>
      <c r="N6106" t="b">
        <f>IF(ETMRouteStages[[#This Row],[RID]]=A6105,ETMRouteStages[[#This Row],[StageSequence]]=F6105+1,TRUE)</f>
        <v>1</v>
      </c>
    </row>
    <row r="6107" spans="1:14">
      <c r="A6107" t="s">
        <v>6690</v>
      </c>
      <c r="B6107" t="s">
        <v>2202</v>
      </c>
      <c r="C6107" t="s">
        <v>4707</v>
      </c>
      <c r="D6107" s="154">
        <v>100</v>
      </c>
      <c r="E6107" t="s">
        <v>782</v>
      </c>
      <c r="F6107">
        <v>10</v>
      </c>
      <c r="G6107">
        <v>10</v>
      </c>
      <c r="H6107" t="s">
        <v>3404</v>
      </c>
      <c r="I6107" t="s">
        <v>3515</v>
      </c>
      <c r="K6107" t="s">
        <v>783</v>
      </c>
      <c r="L6107" t="s">
        <v>782</v>
      </c>
      <c r="M6107" t="s">
        <v>3404</v>
      </c>
      <c r="N6107" t="b">
        <f>IF(ETMRouteStages[[#This Row],[RID]]=A6106,ETMRouteStages[[#This Row],[StageSequence]]=F6106+1,TRUE)</f>
        <v>1</v>
      </c>
    </row>
    <row r="6108" spans="1:14">
      <c r="A6108" t="s">
        <v>6690</v>
      </c>
      <c r="B6108" t="s">
        <v>2202</v>
      </c>
      <c r="C6108" t="s">
        <v>4707</v>
      </c>
      <c r="D6108" s="154">
        <v>100</v>
      </c>
      <c r="E6108" t="s">
        <v>2830</v>
      </c>
      <c r="F6108">
        <v>11</v>
      </c>
      <c r="G6108">
        <v>11</v>
      </c>
      <c r="H6108" t="s">
        <v>3404</v>
      </c>
      <c r="I6108" t="s">
        <v>3515</v>
      </c>
      <c r="K6108" t="s">
        <v>2831</v>
      </c>
      <c r="L6108" t="s">
        <v>2830</v>
      </c>
      <c r="M6108" t="s">
        <v>3404</v>
      </c>
      <c r="N6108" t="b">
        <f>IF(ETMRouteStages[[#This Row],[RID]]=A6107,ETMRouteStages[[#This Row],[StageSequence]]=F6107+1,TRUE)</f>
        <v>1</v>
      </c>
    </row>
    <row r="6109" spans="1:14">
      <c r="A6109" t="s">
        <v>6690</v>
      </c>
      <c r="B6109" t="s">
        <v>2202</v>
      </c>
      <c r="C6109" t="s">
        <v>4707</v>
      </c>
      <c r="D6109" s="154">
        <v>100</v>
      </c>
      <c r="E6109" t="s">
        <v>3014</v>
      </c>
      <c r="F6109">
        <v>12</v>
      </c>
      <c r="G6109">
        <v>12</v>
      </c>
      <c r="H6109" t="s">
        <v>3404</v>
      </c>
      <c r="I6109" t="s">
        <v>3515</v>
      </c>
      <c r="K6109" t="s">
        <v>3015</v>
      </c>
      <c r="L6109" t="s">
        <v>3014</v>
      </c>
      <c r="M6109" t="s">
        <v>3404</v>
      </c>
      <c r="N6109" t="b">
        <f>IF(ETMRouteStages[[#This Row],[RID]]=A6108,ETMRouteStages[[#This Row],[StageSequence]]=F6108+1,TRUE)</f>
        <v>1</v>
      </c>
    </row>
    <row r="6110" spans="1:14">
      <c r="A6110" t="s">
        <v>6690</v>
      </c>
      <c r="B6110" t="s">
        <v>2202</v>
      </c>
      <c r="C6110" t="s">
        <v>4707</v>
      </c>
      <c r="D6110" s="154">
        <v>100</v>
      </c>
      <c r="E6110" t="s">
        <v>2653</v>
      </c>
      <c r="F6110">
        <v>13</v>
      </c>
      <c r="G6110">
        <v>14</v>
      </c>
      <c r="H6110" t="s">
        <v>3404</v>
      </c>
      <c r="I6110" t="s">
        <v>3515</v>
      </c>
      <c r="K6110" t="s">
        <v>2654</v>
      </c>
      <c r="L6110" t="s">
        <v>2653</v>
      </c>
      <c r="M6110" t="s">
        <v>3404</v>
      </c>
      <c r="N6110" t="b">
        <f>IF(ETMRouteStages[[#This Row],[RID]]=A6109,ETMRouteStages[[#This Row],[StageSequence]]=F6109+1,TRUE)</f>
        <v>1</v>
      </c>
    </row>
    <row r="6111" spans="1:14">
      <c r="A6111" t="s">
        <v>6690</v>
      </c>
      <c r="B6111" t="s">
        <v>2202</v>
      </c>
      <c r="C6111" t="s">
        <v>4707</v>
      </c>
      <c r="D6111" s="154">
        <v>100</v>
      </c>
      <c r="E6111" t="s">
        <v>2449</v>
      </c>
      <c r="F6111">
        <v>14</v>
      </c>
      <c r="G6111">
        <v>16</v>
      </c>
      <c r="H6111" t="s">
        <v>3404</v>
      </c>
      <c r="I6111" t="s">
        <v>3515</v>
      </c>
      <c r="K6111" t="s">
        <v>2450</v>
      </c>
      <c r="L6111" t="s">
        <v>2449</v>
      </c>
      <c r="M6111" t="s">
        <v>3404</v>
      </c>
      <c r="N6111" t="b">
        <f>IF(ETMRouteStages[[#This Row],[RID]]=A6110,ETMRouteStages[[#This Row],[StageSequence]]=F6110+1,TRUE)</f>
        <v>1</v>
      </c>
    </row>
    <row r="6112" spans="1:14">
      <c r="A6112" t="s">
        <v>6691</v>
      </c>
      <c r="B6112" t="s">
        <v>2202</v>
      </c>
      <c r="C6112" t="s">
        <v>4711</v>
      </c>
      <c r="D6112" s="154">
        <v>101</v>
      </c>
      <c r="E6112" t="s">
        <v>1835</v>
      </c>
      <c r="F6112">
        <v>1</v>
      </c>
      <c r="G6112">
        <v>0</v>
      </c>
      <c r="H6112" t="s">
        <v>3404</v>
      </c>
      <c r="I6112" t="s">
        <v>3515</v>
      </c>
      <c r="K6112" t="s">
        <v>1836</v>
      </c>
      <c r="L6112" t="s">
        <v>1835</v>
      </c>
      <c r="M6112" t="s">
        <v>3404</v>
      </c>
      <c r="N6112" t="b">
        <f>IF(ETMRouteStages[[#This Row],[RID]]=A6111,ETMRouteStages[[#This Row],[StageSequence]]=F6111+1,TRUE)</f>
        <v>1</v>
      </c>
    </row>
    <row r="6113" spans="1:14">
      <c r="A6113" t="s">
        <v>6691</v>
      </c>
      <c r="B6113" t="s">
        <v>2202</v>
      </c>
      <c r="C6113" t="s">
        <v>4711</v>
      </c>
      <c r="D6113" s="154">
        <v>101</v>
      </c>
      <c r="E6113" t="s">
        <v>1279</v>
      </c>
      <c r="F6113">
        <v>2</v>
      </c>
      <c r="G6113">
        <v>2</v>
      </c>
      <c r="H6113" t="s">
        <v>3404</v>
      </c>
      <c r="I6113" t="s">
        <v>3515</v>
      </c>
      <c r="K6113" t="s">
        <v>1280</v>
      </c>
      <c r="L6113" t="s">
        <v>1279</v>
      </c>
      <c r="M6113" t="s">
        <v>3404</v>
      </c>
      <c r="N6113" t="b">
        <f>IF(ETMRouteStages[[#This Row],[RID]]=A6112,ETMRouteStages[[#This Row],[StageSequence]]=F6112+1,TRUE)</f>
        <v>1</v>
      </c>
    </row>
    <row r="6114" spans="1:14">
      <c r="A6114" t="s">
        <v>6691</v>
      </c>
      <c r="B6114" t="s">
        <v>2202</v>
      </c>
      <c r="C6114" t="s">
        <v>4711</v>
      </c>
      <c r="D6114" s="154">
        <v>101</v>
      </c>
      <c r="E6114" t="s">
        <v>1319</v>
      </c>
      <c r="F6114">
        <v>3</v>
      </c>
      <c r="G6114">
        <v>3</v>
      </c>
      <c r="H6114" t="s">
        <v>3404</v>
      </c>
      <c r="I6114" t="s">
        <v>3515</v>
      </c>
      <c r="K6114" t="s">
        <v>1320</v>
      </c>
      <c r="L6114" t="s">
        <v>1319</v>
      </c>
      <c r="M6114" t="s">
        <v>3404</v>
      </c>
      <c r="N6114" t="b">
        <f>IF(ETMRouteStages[[#This Row],[RID]]=A6113,ETMRouteStages[[#This Row],[StageSequence]]=F6113+1,TRUE)</f>
        <v>1</v>
      </c>
    </row>
    <row r="6115" spans="1:14">
      <c r="A6115" t="s">
        <v>6691</v>
      </c>
      <c r="B6115" t="s">
        <v>2202</v>
      </c>
      <c r="C6115" t="s">
        <v>4711</v>
      </c>
      <c r="D6115" s="154">
        <v>101</v>
      </c>
      <c r="E6115" t="s">
        <v>1281</v>
      </c>
      <c r="F6115">
        <v>4</v>
      </c>
      <c r="G6115">
        <v>4</v>
      </c>
      <c r="H6115" t="s">
        <v>3404</v>
      </c>
      <c r="I6115" t="s">
        <v>3515</v>
      </c>
      <c r="K6115" t="s">
        <v>1282</v>
      </c>
      <c r="L6115" t="s">
        <v>1281</v>
      </c>
      <c r="M6115" t="s">
        <v>3404</v>
      </c>
      <c r="N6115" t="b">
        <f>IF(ETMRouteStages[[#This Row],[RID]]=A6114,ETMRouteStages[[#This Row],[StageSequence]]=F6114+1,TRUE)</f>
        <v>1</v>
      </c>
    </row>
    <row r="6116" spans="1:14">
      <c r="A6116" t="s">
        <v>6691</v>
      </c>
      <c r="B6116" t="s">
        <v>2202</v>
      </c>
      <c r="C6116" t="s">
        <v>4711</v>
      </c>
      <c r="D6116" s="154">
        <v>101</v>
      </c>
      <c r="E6116" t="s">
        <v>2360</v>
      </c>
      <c r="F6116">
        <v>5</v>
      </c>
      <c r="G6116">
        <v>5</v>
      </c>
      <c r="H6116" t="s">
        <v>3404</v>
      </c>
      <c r="I6116" t="s">
        <v>3515</v>
      </c>
      <c r="K6116" t="s">
        <v>2361</v>
      </c>
      <c r="L6116" t="s">
        <v>2360</v>
      </c>
      <c r="M6116" t="s">
        <v>3404</v>
      </c>
      <c r="N6116" t="b">
        <f>IF(ETMRouteStages[[#This Row],[RID]]=A6115,ETMRouteStages[[#This Row],[StageSequence]]=F6115+1,TRUE)</f>
        <v>1</v>
      </c>
    </row>
    <row r="6117" spans="1:14">
      <c r="A6117" t="s">
        <v>6691</v>
      </c>
      <c r="B6117" t="s">
        <v>2202</v>
      </c>
      <c r="C6117" t="s">
        <v>4711</v>
      </c>
      <c r="D6117" s="154">
        <v>101</v>
      </c>
      <c r="E6117" t="s">
        <v>2364</v>
      </c>
      <c r="F6117">
        <v>6</v>
      </c>
      <c r="G6117">
        <v>6</v>
      </c>
      <c r="H6117" t="s">
        <v>3404</v>
      </c>
      <c r="I6117" t="s">
        <v>3515</v>
      </c>
      <c r="K6117" t="s">
        <v>2365</v>
      </c>
      <c r="L6117" t="s">
        <v>2364</v>
      </c>
      <c r="M6117" t="s">
        <v>3404</v>
      </c>
      <c r="N6117" t="b">
        <f>IF(ETMRouteStages[[#This Row],[RID]]=A6116,ETMRouteStages[[#This Row],[StageSequence]]=F6116+1,TRUE)</f>
        <v>1</v>
      </c>
    </row>
    <row r="6118" spans="1:14">
      <c r="A6118" t="s">
        <v>6691</v>
      </c>
      <c r="B6118" t="s">
        <v>2202</v>
      </c>
      <c r="C6118" t="s">
        <v>4711</v>
      </c>
      <c r="D6118" s="154">
        <v>101</v>
      </c>
      <c r="E6118" t="s">
        <v>2362</v>
      </c>
      <c r="F6118">
        <v>7</v>
      </c>
      <c r="G6118">
        <v>7</v>
      </c>
      <c r="H6118" t="s">
        <v>3404</v>
      </c>
      <c r="I6118" t="s">
        <v>3515</v>
      </c>
      <c r="K6118" t="s">
        <v>2363</v>
      </c>
      <c r="L6118" t="s">
        <v>2362</v>
      </c>
      <c r="M6118" t="s">
        <v>3404</v>
      </c>
      <c r="N6118" t="b">
        <f>IF(ETMRouteStages[[#This Row],[RID]]=A6117,ETMRouteStages[[#This Row],[StageSequence]]=F6117+1,TRUE)</f>
        <v>1</v>
      </c>
    </row>
    <row r="6119" spans="1:14">
      <c r="A6119" t="s">
        <v>6691</v>
      </c>
      <c r="B6119" t="s">
        <v>2202</v>
      </c>
      <c r="C6119" t="s">
        <v>4711</v>
      </c>
      <c r="D6119" s="154">
        <v>101</v>
      </c>
      <c r="E6119" t="s">
        <v>1343</v>
      </c>
      <c r="F6119">
        <v>8</v>
      </c>
      <c r="G6119">
        <v>8</v>
      </c>
      <c r="H6119" t="s">
        <v>3404</v>
      </c>
      <c r="I6119" t="s">
        <v>3515</v>
      </c>
      <c r="K6119" t="s">
        <v>1344</v>
      </c>
      <c r="L6119" t="s">
        <v>1343</v>
      </c>
      <c r="M6119" t="s">
        <v>3404</v>
      </c>
      <c r="N6119" t="b">
        <f>IF(ETMRouteStages[[#This Row],[RID]]=A6118,ETMRouteStages[[#This Row],[StageSequence]]=F6118+1,TRUE)</f>
        <v>1</v>
      </c>
    </row>
    <row r="6120" spans="1:14">
      <c r="A6120" t="s">
        <v>6691</v>
      </c>
      <c r="B6120" t="s">
        <v>2202</v>
      </c>
      <c r="C6120" t="s">
        <v>4711</v>
      </c>
      <c r="D6120" s="154">
        <v>101</v>
      </c>
      <c r="E6120" t="s">
        <v>2862</v>
      </c>
      <c r="F6120">
        <v>9</v>
      </c>
      <c r="G6120">
        <v>9</v>
      </c>
      <c r="H6120" t="s">
        <v>3404</v>
      </c>
      <c r="I6120" t="s">
        <v>3515</v>
      </c>
      <c r="K6120" t="s">
        <v>2863</v>
      </c>
      <c r="L6120" t="s">
        <v>2862</v>
      </c>
      <c r="M6120" t="s">
        <v>3404</v>
      </c>
      <c r="N6120" t="b">
        <f>IF(ETMRouteStages[[#This Row],[RID]]=A6119,ETMRouteStages[[#This Row],[StageSequence]]=F6119+1,TRUE)</f>
        <v>1</v>
      </c>
    </row>
    <row r="6121" spans="1:14">
      <c r="A6121" t="s">
        <v>6691</v>
      </c>
      <c r="B6121" t="s">
        <v>2202</v>
      </c>
      <c r="C6121" t="s">
        <v>4711</v>
      </c>
      <c r="D6121" s="154">
        <v>101</v>
      </c>
      <c r="E6121" t="s">
        <v>2501</v>
      </c>
      <c r="F6121">
        <v>10</v>
      </c>
      <c r="G6121">
        <v>10</v>
      </c>
      <c r="H6121" t="s">
        <v>3404</v>
      </c>
      <c r="I6121" t="s">
        <v>3515</v>
      </c>
      <c r="K6121" t="s">
        <v>2502</v>
      </c>
      <c r="L6121" t="s">
        <v>2501</v>
      </c>
      <c r="M6121" t="s">
        <v>3404</v>
      </c>
      <c r="N6121" t="b">
        <f>IF(ETMRouteStages[[#This Row],[RID]]=A6120,ETMRouteStages[[#This Row],[StageSequence]]=F6120+1,TRUE)</f>
        <v>1</v>
      </c>
    </row>
    <row r="6122" spans="1:14">
      <c r="A6122" t="s">
        <v>6691</v>
      </c>
      <c r="B6122" t="s">
        <v>2202</v>
      </c>
      <c r="C6122" t="s">
        <v>4711</v>
      </c>
      <c r="D6122" s="154">
        <v>101</v>
      </c>
      <c r="E6122" t="s">
        <v>2201</v>
      </c>
      <c r="F6122">
        <v>11</v>
      </c>
      <c r="G6122">
        <v>12</v>
      </c>
      <c r="H6122" t="s">
        <v>3404</v>
      </c>
      <c r="I6122" t="s">
        <v>3515</v>
      </c>
      <c r="K6122" t="s">
        <v>2202</v>
      </c>
      <c r="L6122" t="s">
        <v>2201</v>
      </c>
      <c r="M6122" t="s">
        <v>3404</v>
      </c>
      <c r="N6122" t="b">
        <f>IF(ETMRouteStages[[#This Row],[RID]]=A6121,ETMRouteStages[[#This Row],[StageSequence]]=F6121+1,TRUE)</f>
        <v>1</v>
      </c>
    </row>
    <row r="6123" spans="1:14">
      <c r="A6123" t="s">
        <v>6691</v>
      </c>
      <c r="B6123" t="s">
        <v>2202</v>
      </c>
      <c r="C6123" t="s">
        <v>4711</v>
      </c>
      <c r="D6123" s="154">
        <v>101</v>
      </c>
      <c r="E6123" t="s">
        <v>2388</v>
      </c>
      <c r="F6123">
        <v>12</v>
      </c>
      <c r="G6123">
        <v>14</v>
      </c>
      <c r="H6123" t="s">
        <v>3404</v>
      </c>
      <c r="I6123" t="s">
        <v>3515</v>
      </c>
      <c r="K6123" t="s">
        <v>2389</v>
      </c>
      <c r="L6123" t="s">
        <v>2388</v>
      </c>
      <c r="M6123" t="s">
        <v>3404</v>
      </c>
      <c r="N6123" t="b">
        <f>IF(ETMRouteStages[[#This Row],[RID]]=A6122,ETMRouteStages[[#This Row],[StageSequence]]=F6122+1,TRUE)</f>
        <v>1</v>
      </c>
    </row>
    <row r="6124" spans="1:14">
      <c r="A6124" t="s">
        <v>6691</v>
      </c>
      <c r="B6124" t="s">
        <v>2202</v>
      </c>
      <c r="C6124" t="s">
        <v>4711</v>
      </c>
      <c r="D6124" s="154">
        <v>101</v>
      </c>
      <c r="E6124" t="s">
        <v>2427</v>
      </c>
      <c r="F6124">
        <v>13</v>
      </c>
      <c r="G6124">
        <v>15</v>
      </c>
      <c r="H6124" t="s">
        <v>3404</v>
      </c>
      <c r="I6124" t="s">
        <v>3515</v>
      </c>
      <c r="K6124" t="s">
        <v>2428</v>
      </c>
      <c r="L6124" t="s">
        <v>2427</v>
      </c>
      <c r="M6124" t="s">
        <v>3404</v>
      </c>
      <c r="N6124" t="b">
        <f>IF(ETMRouteStages[[#This Row],[RID]]=A6123,ETMRouteStages[[#This Row],[StageSequence]]=F6123+1,TRUE)</f>
        <v>1</v>
      </c>
    </row>
    <row r="6125" spans="1:14">
      <c r="A6125" t="s">
        <v>6691</v>
      </c>
      <c r="B6125" t="s">
        <v>2202</v>
      </c>
      <c r="C6125" t="s">
        <v>4711</v>
      </c>
      <c r="D6125" s="154">
        <v>101</v>
      </c>
      <c r="E6125" t="s">
        <v>2447</v>
      </c>
      <c r="F6125">
        <v>14</v>
      </c>
      <c r="G6125">
        <v>16</v>
      </c>
      <c r="H6125" t="s">
        <v>3404</v>
      </c>
      <c r="I6125" t="s">
        <v>3515</v>
      </c>
      <c r="K6125" t="s">
        <v>2448</v>
      </c>
      <c r="L6125" t="s">
        <v>2447</v>
      </c>
      <c r="M6125" t="s">
        <v>3404</v>
      </c>
      <c r="N6125" t="b">
        <f>IF(ETMRouteStages[[#This Row],[RID]]=A6124,ETMRouteStages[[#This Row],[StageSequence]]=F6124+1,TRUE)</f>
        <v>1</v>
      </c>
    </row>
    <row r="6126" spans="1:14">
      <c r="A6126" t="s">
        <v>6691</v>
      </c>
      <c r="B6126" t="s">
        <v>2202</v>
      </c>
      <c r="C6126" t="s">
        <v>4711</v>
      </c>
      <c r="D6126" s="154">
        <v>101</v>
      </c>
      <c r="E6126" t="s">
        <v>2429</v>
      </c>
      <c r="F6126">
        <v>15</v>
      </c>
      <c r="G6126">
        <v>17</v>
      </c>
      <c r="H6126" t="s">
        <v>3404</v>
      </c>
      <c r="I6126" t="s">
        <v>3515</v>
      </c>
      <c r="K6126" t="s">
        <v>2430</v>
      </c>
      <c r="L6126" t="s">
        <v>2429</v>
      </c>
      <c r="M6126" t="s">
        <v>3404</v>
      </c>
      <c r="N6126" t="b">
        <f>IF(ETMRouteStages[[#This Row],[RID]]=A6125,ETMRouteStages[[#This Row],[StageSequence]]=F6125+1,TRUE)</f>
        <v>1</v>
      </c>
    </row>
    <row r="6127" spans="1:14">
      <c r="A6127" t="s">
        <v>6691</v>
      </c>
      <c r="B6127" t="s">
        <v>2202</v>
      </c>
      <c r="C6127" t="s">
        <v>4711</v>
      </c>
      <c r="D6127" s="154">
        <v>101</v>
      </c>
      <c r="E6127" t="s">
        <v>2751</v>
      </c>
      <c r="F6127">
        <v>16</v>
      </c>
      <c r="G6127">
        <v>18</v>
      </c>
      <c r="H6127" t="s">
        <v>3404</v>
      </c>
      <c r="I6127" t="s">
        <v>3515</v>
      </c>
      <c r="K6127" t="s">
        <v>2752</v>
      </c>
      <c r="L6127" t="s">
        <v>2751</v>
      </c>
      <c r="M6127" t="s">
        <v>3404</v>
      </c>
      <c r="N6127" t="b">
        <f>IF(ETMRouteStages[[#This Row],[RID]]=A6126,ETMRouteStages[[#This Row],[StageSequence]]=F6126+1,TRUE)</f>
        <v>1</v>
      </c>
    </row>
    <row r="6128" spans="1:14">
      <c r="A6128" t="s">
        <v>6691</v>
      </c>
      <c r="B6128" t="s">
        <v>2202</v>
      </c>
      <c r="C6128" t="s">
        <v>4711</v>
      </c>
      <c r="D6128" s="154">
        <v>101</v>
      </c>
      <c r="E6128" t="s">
        <v>618</v>
      </c>
      <c r="F6128">
        <v>17</v>
      </c>
      <c r="G6128">
        <v>19</v>
      </c>
      <c r="H6128" t="s">
        <v>3404</v>
      </c>
      <c r="I6128" t="s">
        <v>3515</v>
      </c>
      <c r="K6128" t="s">
        <v>619</v>
      </c>
      <c r="L6128" t="s">
        <v>618</v>
      </c>
      <c r="M6128" t="s">
        <v>3404</v>
      </c>
      <c r="N6128" t="b">
        <f>IF(ETMRouteStages[[#This Row],[RID]]=A6127,ETMRouteStages[[#This Row],[StageSequence]]=F6127+1,TRUE)</f>
        <v>1</v>
      </c>
    </row>
    <row r="6129" spans="1:14">
      <c r="A6129" t="s">
        <v>6691</v>
      </c>
      <c r="B6129" t="s">
        <v>2202</v>
      </c>
      <c r="C6129" t="s">
        <v>4711</v>
      </c>
      <c r="D6129" s="154">
        <v>101</v>
      </c>
      <c r="E6129" t="s">
        <v>2139</v>
      </c>
      <c r="F6129">
        <v>18</v>
      </c>
      <c r="G6129">
        <v>21</v>
      </c>
      <c r="H6129" t="s">
        <v>3404</v>
      </c>
      <c r="I6129" t="s">
        <v>3515</v>
      </c>
      <c r="K6129" t="s">
        <v>2140</v>
      </c>
      <c r="L6129" t="s">
        <v>2139</v>
      </c>
      <c r="M6129" t="s">
        <v>3404</v>
      </c>
      <c r="N6129" t="b">
        <f>IF(ETMRouteStages[[#This Row],[RID]]=A6128,ETMRouteStages[[#This Row],[StageSequence]]=F6128+1,TRUE)</f>
        <v>1</v>
      </c>
    </row>
    <row r="6130" spans="1:14">
      <c r="A6130" t="s">
        <v>6691</v>
      </c>
      <c r="B6130" t="s">
        <v>2202</v>
      </c>
      <c r="C6130" t="s">
        <v>4711</v>
      </c>
      <c r="D6130" s="154">
        <v>101</v>
      </c>
      <c r="E6130" t="s">
        <v>968</v>
      </c>
      <c r="F6130">
        <v>19</v>
      </c>
      <c r="G6130">
        <v>23</v>
      </c>
      <c r="H6130" t="s">
        <v>3404</v>
      </c>
      <c r="I6130" t="s">
        <v>3515</v>
      </c>
      <c r="K6130" t="s">
        <v>969</v>
      </c>
      <c r="L6130" t="s">
        <v>968</v>
      </c>
      <c r="M6130" t="s">
        <v>3404</v>
      </c>
      <c r="N6130" t="b">
        <f>IF(ETMRouteStages[[#This Row],[RID]]=A6129,ETMRouteStages[[#This Row],[StageSequence]]=F6129+1,TRUE)</f>
        <v>1</v>
      </c>
    </row>
    <row r="6131" spans="1:14">
      <c r="A6131" t="s">
        <v>6691</v>
      </c>
      <c r="B6131" t="s">
        <v>2202</v>
      </c>
      <c r="C6131" t="s">
        <v>4711</v>
      </c>
      <c r="D6131" s="154">
        <v>101</v>
      </c>
      <c r="E6131" t="s">
        <v>970</v>
      </c>
      <c r="F6131">
        <v>20</v>
      </c>
      <c r="G6131">
        <v>24</v>
      </c>
      <c r="H6131" t="s">
        <v>3404</v>
      </c>
      <c r="I6131" t="s">
        <v>3515</v>
      </c>
      <c r="K6131" t="s">
        <v>971</v>
      </c>
      <c r="L6131" t="s">
        <v>970</v>
      </c>
      <c r="M6131" t="s">
        <v>3404</v>
      </c>
      <c r="N6131" t="b">
        <f>IF(ETMRouteStages[[#This Row],[RID]]=A6130,ETMRouteStages[[#This Row],[StageSequence]]=F6130+1,TRUE)</f>
        <v>1</v>
      </c>
    </row>
    <row r="6132" spans="1:14">
      <c r="A6132" t="s">
        <v>6691</v>
      </c>
      <c r="B6132" t="s">
        <v>2202</v>
      </c>
      <c r="C6132" t="s">
        <v>4711</v>
      </c>
      <c r="D6132" s="154">
        <v>101</v>
      </c>
      <c r="E6132" t="s">
        <v>1115</v>
      </c>
      <c r="F6132">
        <v>21</v>
      </c>
      <c r="G6132">
        <v>25</v>
      </c>
      <c r="H6132" t="s">
        <v>3404</v>
      </c>
      <c r="I6132" t="s">
        <v>3515</v>
      </c>
      <c r="K6132" t="s">
        <v>1116</v>
      </c>
      <c r="L6132" t="s">
        <v>1115</v>
      </c>
      <c r="M6132" t="s">
        <v>3404</v>
      </c>
      <c r="N6132" t="b">
        <f>IF(ETMRouteStages[[#This Row],[RID]]=A6131,ETMRouteStages[[#This Row],[StageSequence]]=F6131+1,TRUE)</f>
        <v>1</v>
      </c>
    </row>
    <row r="6133" spans="1:14">
      <c r="A6133" t="s">
        <v>6691</v>
      </c>
      <c r="B6133" t="s">
        <v>2202</v>
      </c>
      <c r="C6133" t="s">
        <v>4711</v>
      </c>
      <c r="D6133" s="154">
        <v>101</v>
      </c>
      <c r="E6133" t="s">
        <v>632</v>
      </c>
      <c r="F6133">
        <v>22</v>
      </c>
      <c r="G6133">
        <v>26</v>
      </c>
      <c r="H6133" t="s">
        <v>3404</v>
      </c>
      <c r="I6133" t="s">
        <v>3515</v>
      </c>
      <c r="K6133" t="s">
        <v>633</v>
      </c>
      <c r="L6133" t="s">
        <v>632</v>
      </c>
      <c r="M6133" t="s">
        <v>3404</v>
      </c>
      <c r="N6133" t="b">
        <f>IF(ETMRouteStages[[#This Row],[RID]]=A6132,ETMRouteStages[[#This Row],[StageSequence]]=F6132+1,TRUE)</f>
        <v>1</v>
      </c>
    </row>
    <row r="6134" spans="1:14">
      <c r="A6134" t="s">
        <v>6691</v>
      </c>
      <c r="B6134" t="s">
        <v>2202</v>
      </c>
      <c r="C6134" t="s">
        <v>4711</v>
      </c>
      <c r="D6134" s="154">
        <v>101</v>
      </c>
      <c r="E6134" t="s">
        <v>740</v>
      </c>
      <c r="F6134">
        <v>23</v>
      </c>
      <c r="G6134">
        <v>28</v>
      </c>
      <c r="H6134" t="s">
        <v>3404</v>
      </c>
      <c r="I6134" t="s">
        <v>3515</v>
      </c>
      <c r="K6134" t="s">
        <v>741</v>
      </c>
      <c r="L6134" t="s">
        <v>740</v>
      </c>
      <c r="M6134" t="s">
        <v>3404</v>
      </c>
      <c r="N6134" t="b">
        <f>IF(ETMRouteStages[[#This Row],[RID]]=A6133,ETMRouteStages[[#This Row],[StageSequence]]=F6133+1,TRUE)</f>
        <v>1</v>
      </c>
    </row>
    <row r="6135" spans="1:14">
      <c r="A6135" t="s">
        <v>6691</v>
      </c>
      <c r="B6135" t="s">
        <v>2202</v>
      </c>
      <c r="C6135" t="s">
        <v>4711</v>
      </c>
      <c r="D6135" s="154">
        <v>101</v>
      </c>
      <c r="E6135" t="s">
        <v>1723</v>
      </c>
      <c r="F6135">
        <v>24</v>
      </c>
      <c r="G6135">
        <v>30</v>
      </c>
      <c r="H6135" t="s">
        <v>3404</v>
      </c>
      <c r="I6135" t="s">
        <v>3515</v>
      </c>
      <c r="K6135" t="s">
        <v>1724</v>
      </c>
      <c r="L6135" t="s">
        <v>1723</v>
      </c>
      <c r="M6135" t="s">
        <v>3404</v>
      </c>
      <c r="N6135" t="b">
        <f>IF(ETMRouteStages[[#This Row],[RID]]=A6134,ETMRouteStages[[#This Row],[StageSequence]]=F6134+1,TRUE)</f>
        <v>1</v>
      </c>
    </row>
    <row r="6136" spans="1:14">
      <c r="A6136" t="s">
        <v>6691</v>
      </c>
      <c r="B6136" t="s">
        <v>2202</v>
      </c>
      <c r="C6136" t="s">
        <v>4711</v>
      </c>
      <c r="D6136" s="154">
        <v>101</v>
      </c>
      <c r="E6136" t="s">
        <v>1827</v>
      </c>
      <c r="F6136">
        <v>25</v>
      </c>
      <c r="G6136">
        <v>32</v>
      </c>
      <c r="H6136" t="s">
        <v>3404</v>
      </c>
      <c r="I6136" t="s">
        <v>3515</v>
      </c>
      <c r="K6136" t="s">
        <v>1828</v>
      </c>
      <c r="L6136" t="s">
        <v>1827</v>
      </c>
      <c r="M6136" t="s">
        <v>3404</v>
      </c>
      <c r="N6136" t="b">
        <f>IF(ETMRouteStages[[#This Row],[RID]]=A6135,ETMRouteStages[[#This Row],[StageSequence]]=F6135+1,TRUE)</f>
        <v>1</v>
      </c>
    </row>
    <row r="6137" spans="1:14">
      <c r="A6137" t="s">
        <v>6691</v>
      </c>
      <c r="B6137" t="s">
        <v>2202</v>
      </c>
      <c r="C6137" t="s">
        <v>4711</v>
      </c>
      <c r="D6137" s="154">
        <v>101</v>
      </c>
      <c r="E6137" t="s">
        <v>1841</v>
      </c>
      <c r="F6137">
        <v>26</v>
      </c>
      <c r="G6137">
        <v>33</v>
      </c>
      <c r="H6137" t="s">
        <v>3404</v>
      </c>
      <c r="I6137" t="s">
        <v>3515</v>
      </c>
      <c r="K6137" t="s">
        <v>1842</v>
      </c>
      <c r="L6137" t="s">
        <v>1841</v>
      </c>
      <c r="M6137" t="s">
        <v>3404</v>
      </c>
      <c r="N6137" t="b">
        <f>IF(ETMRouteStages[[#This Row],[RID]]=A6136,ETMRouteStages[[#This Row],[StageSequence]]=F6136+1,TRUE)</f>
        <v>1</v>
      </c>
    </row>
    <row r="6138" spans="1:14">
      <c r="A6138" t="s">
        <v>6691</v>
      </c>
      <c r="B6138" t="s">
        <v>2202</v>
      </c>
      <c r="C6138" t="s">
        <v>4711</v>
      </c>
      <c r="D6138" s="154">
        <v>101</v>
      </c>
      <c r="E6138" t="s">
        <v>2255</v>
      </c>
      <c r="F6138">
        <v>27</v>
      </c>
      <c r="G6138">
        <v>35</v>
      </c>
      <c r="H6138" t="s">
        <v>3404</v>
      </c>
      <c r="I6138" t="s">
        <v>3515</v>
      </c>
      <c r="K6138" t="s">
        <v>2256</v>
      </c>
      <c r="L6138" t="s">
        <v>2255</v>
      </c>
      <c r="M6138" t="s">
        <v>3404</v>
      </c>
      <c r="N6138" t="b">
        <f>IF(ETMRouteStages[[#This Row],[RID]]=A6137,ETMRouteStages[[#This Row],[StageSequence]]=F6137+1,TRUE)</f>
        <v>1</v>
      </c>
    </row>
    <row r="6139" spans="1:14">
      <c r="A6139" t="s">
        <v>6691</v>
      </c>
      <c r="B6139" t="s">
        <v>2202</v>
      </c>
      <c r="C6139" t="s">
        <v>4711</v>
      </c>
      <c r="D6139" s="154">
        <v>101</v>
      </c>
      <c r="E6139" t="s">
        <v>1187</v>
      </c>
      <c r="F6139">
        <v>28</v>
      </c>
      <c r="G6139">
        <v>37</v>
      </c>
      <c r="H6139" t="s">
        <v>3404</v>
      </c>
      <c r="I6139" t="s">
        <v>3515</v>
      </c>
      <c r="K6139" t="s">
        <v>1188</v>
      </c>
      <c r="L6139" t="s">
        <v>1187</v>
      </c>
      <c r="M6139" t="s">
        <v>3404</v>
      </c>
      <c r="N6139" t="b">
        <f>IF(ETMRouteStages[[#This Row],[RID]]=A6138,ETMRouteStages[[#This Row],[StageSequence]]=F6138+1,TRUE)</f>
        <v>1</v>
      </c>
    </row>
    <row r="6140" spans="1:14">
      <c r="A6140" t="s">
        <v>6691</v>
      </c>
      <c r="B6140" t="s">
        <v>2202</v>
      </c>
      <c r="C6140" t="s">
        <v>4711</v>
      </c>
      <c r="D6140" s="154">
        <v>101</v>
      </c>
      <c r="E6140" t="s">
        <v>1197</v>
      </c>
      <c r="F6140">
        <v>29</v>
      </c>
      <c r="G6140">
        <v>38</v>
      </c>
      <c r="H6140" t="s">
        <v>3404</v>
      </c>
      <c r="I6140" t="s">
        <v>3515</v>
      </c>
      <c r="K6140" t="s">
        <v>1198</v>
      </c>
      <c r="L6140" t="s">
        <v>1197</v>
      </c>
      <c r="M6140" t="s">
        <v>3404</v>
      </c>
      <c r="N6140" t="b">
        <f>IF(ETMRouteStages[[#This Row],[RID]]=A6139,ETMRouteStages[[#This Row],[StageSequence]]=F6139+1,TRUE)</f>
        <v>1</v>
      </c>
    </row>
    <row r="6141" spans="1:14">
      <c r="A6141" t="s">
        <v>6691</v>
      </c>
      <c r="B6141" t="s">
        <v>2202</v>
      </c>
      <c r="C6141" t="s">
        <v>4711</v>
      </c>
      <c r="D6141" s="154">
        <v>101</v>
      </c>
      <c r="E6141" t="s">
        <v>2328</v>
      </c>
      <c r="F6141">
        <v>30</v>
      </c>
      <c r="G6141">
        <v>40</v>
      </c>
      <c r="H6141" t="s">
        <v>3404</v>
      </c>
      <c r="I6141" t="s">
        <v>3515</v>
      </c>
      <c r="K6141" t="s">
        <v>2329</v>
      </c>
      <c r="L6141" t="s">
        <v>2328</v>
      </c>
      <c r="M6141" t="s">
        <v>3404</v>
      </c>
      <c r="N6141" t="b">
        <f>IF(ETMRouteStages[[#This Row],[RID]]=A6140,ETMRouteStages[[#This Row],[StageSequence]]=F6140+1,TRUE)</f>
        <v>1</v>
      </c>
    </row>
    <row r="6142" spans="1:14">
      <c r="A6142" t="s">
        <v>6691</v>
      </c>
      <c r="B6142" t="s">
        <v>2202</v>
      </c>
      <c r="C6142" t="s">
        <v>4711</v>
      </c>
      <c r="D6142" s="154">
        <v>101</v>
      </c>
      <c r="E6142" t="s">
        <v>1113</v>
      </c>
      <c r="F6142">
        <v>31</v>
      </c>
      <c r="G6142">
        <v>42</v>
      </c>
      <c r="H6142" t="s">
        <v>3404</v>
      </c>
      <c r="I6142" t="s">
        <v>3515</v>
      </c>
      <c r="K6142" t="s">
        <v>1114</v>
      </c>
      <c r="L6142" t="s">
        <v>1113</v>
      </c>
      <c r="M6142" t="s">
        <v>3404</v>
      </c>
      <c r="N6142" t="b">
        <f>IF(ETMRouteStages[[#This Row],[RID]]=A6141,ETMRouteStages[[#This Row],[StageSequence]]=F6141+1,TRUE)</f>
        <v>1</v>
      </c>
    </row>
    <row r="6143" spans="1:14">
      <c r="A6143" t="s">
        <v>6691</v>
      </c>
      <c r="B6143" t="s">
        <v>2202</v>
      </c>
      <c r="C6143" t="s">
        <v>4711</v>
      </c>
      <c r="D6143" s="154">
        <v>101</v>
      </c>
      <c r="E6143" t="s">
        <v>2890</v>
      </c>
      <c r="F6143">
        <v>32</v>
      </c>
      <c r="G6143">
        <v>44</v>
      </c>
      <c r="H6143" t="s">
        <v>3404</v>
      </c>
      <c r="I6143" t="s">
        <v>3515</v>
      </c>
      <c r="K6143" t="s">
        <v>2891</v>
      </c>
      <c r="L6143" t="s">
        <v>2890</v>
      </c>
      <c r="M6143" t="s">
        <v>3404</v>
      </c>
      <c r="N6143" t="b">
        <f>IF(ETMRouteStages[[#This Row],[RID]]=A6142,ETMRouteStages[[#This Row],[StageSequence]]=F6142+1,TRUE)</f>
        <v>1</v>
      </c>
    </row>
    <row r="6144" spans="1:14">
      <c r="A6144" t="s">
        <v>6691</v>
      </c>
      <c r="B6144" t="s">
        <v>2202</v>
      </c>
      <c r="C6144" t="s">
        <v>4711</v>
      </c>
      <c r="D6144" s="154">
        <v>101</v>
      </c>
      <c r="E6144" t="s">
        <v>784</v>
      </c>
      <c r="F6144">
        <v>33</v>
      </c>
      <c r="G6144">
        <v>45</v>
      </c>
      <c r="H6144" t="s">
        <v>3404</v>
      </c>
      <c r="I6144" t="s">
        <v>3515</v>
      </c>
      <c r="K6144" t="s">
        <v>785</v>
      </c>
      <c r="L6144" t="s">
        <v>784</v>
      </c>
      <c r="M6144" t="s">
        <v>3404</v>
      </c>
      <c r="N6144" t="b">
        <f>IF(ETMRouteStages[[#This Row],[RID]]=A6143,ETMRouteStages[[#This Row],[StageSequence]]=F6143+1,TRUE)</f>
        <v>1</v>
      </c>
    </row>
    <row r="6145" spans="1:14">
      <c r="A6145" t="s">
        <v>6691</v>
      </c>
      <c r="B6145" t="s">
        <v>2202</v>
      </c>
      <c r="C6145" t="s">
        <v>4711</v>
      </c>
      <c r="D6145" s="154">
        <v>101</v>
      </c>
      <c r="E6145" t="s">
        <v>2503</v>
      </c>
      <c r="F6145">
        <v>34</v>
      </c>
      <c r="G6145">
        <v>46</v>
      </c>
      <c r="H6145" t="s">
        <v>3404</v>
      </c>
      <c r="I6145" t="s">
        <v>3515</v>
      </c>
      <c r="K6145" t="s">
        <v>2504</v>
      </c>
      <c r="L6145" t="s">
        <v>2503</v>
      </c>
      <c r="M6145" t="s">
        <v>3404</v>
      </c>
      <c r="N6145" t="b">
        <f>IF(ETMRouteStages[[#This Row],[RID]]=A6144,ETMRouteStages[[#This Row],[StageSequence]]=F6144+1,TRUE)</f>
        <v>1</v>
      </c>
    </row>
    <row r="6146" spans="1:14">
      <c r="A6146" t="s">
        <v>6691</v>
      </c>
      <c r="B6146" t="s">
        <v>2202</v>
      </c>
      <c r="C6146" t="s">
        <v>4711</v>
      </c>
      <c r="D6146" s="154">
        <v>101</v>
      </c>
      <c r="E6146" t="s">
        <v>782</v>
      </c>
      <c r="F6146">
        <v>35</v>
      </c>
      <c r="G6146">
        <v>48</v>
      </c>
      <c r="H6146" t="s">
        <v>3404</v>
      </c>
      <c r="I6146" t="s">
        <v>3515</v>
      </c>
      <c r="K6146" t="s">
        <v>783</v>
      </c>
      <c r="L6146" t="s">
        <v>782</v>
      </c>
      <c r="M6146" t="s">
        <v>3404</v>
      </c>
      <c r="N6146" t="b">
        <f>IF(ETMRouteStages[[#This Row],[RID]]=A6145,ETMRouteStages[[#This Row],[StageSequence]]=F6145+1,TRUE)</f>
        <v>1</v>
      </c>
    </row>
    <row r="6147" spans="1:14">
      <c r="A6147" t="s">
        <v>6691</v>
      </c>
      <c r="B6147" t="s">
        <v>2202</v>
      </c>
      <c r="C6147" t="s">
        <v>4711</v>
      </c>
      <c r="D6147" s="154">
        <v>101</v>
      </c>
      <c r="E6147" t="s">
        <v>2830</v>
      </c>
      <c r="F6147">
        <v>36</v>
      </c>
      <c r="G6147">
        <v>49</v>
      </c>
      <c r="H6147" t="s">
        <v>3404</v>
      </c>
      <c r="I6147" t="s">
        <v>3515</v>
      </c>
      <c r="K6147" t="s">
        <v>2831</v>
      </c>
      <c r="L6147" t="s">
        <v>2830</v>
      </c>
      <c r="M6147" t="s">
        <v>3404</v>
      </c>
      <c r="N6147" t="b">
        <f>IF(ETMRouteStages[[#This Row],[RID]]=A6146,ETMRouteStages[[#This Row],[StageSequence]]=F6146+1,TRUE)</f>
        <v>1</v>
      </c>
    </row>
    <row r="6148" spans="1:14">
      <c r="A6148" t="s">
        <v>6691</v>
      </c>
      <c r="B6148" t="s">
        <v>2202</v>
      </c>
      <c r="C6148" t="s">
        <v>4711</v>
      </c>
      <c r="D6148" s="154">
        <v>101</v>
      </c>
      <c r="E6148" t="s">
        <v>3014</v>
      </c>
      <c r="F6148">
        <v>37</v>
      </c>
      <c r="G6148">
        <v>50</v>
      </c>
      <c r="H6148" t="s">
        <v>3404</v>
      </c>
      <c r="I6148" t="s">
        <v>3515</v>
      </c>
      <c r="K6148" t="s">
        <v>3015</v>
      </c>
      <c r="L6148" t="s">
        <v>3014</v>
      </c>
      <c r="M6148" t="s">
        <v>3404</v>
      </c>
      <c r="N6148" t="b">
        <f>IF(ETMRouteStages[[#This Row],[RID]]=A6147,ETMRouteStages[[#This Row],[StageSequence]]=F6147+1,TRUE)</f>
        <v>1</v>
      </c>
    </row>
    <row r="6149" spans="1:14">
      <c r="A6149" t="s">
        <v>6691</v>
      </c>
      <c r="B6149" t="s">
        <v>2202</v>
      </c>
      <c r="C6149" t="s">
        <v>4711</v>
      </c>
      <c r="D6149" s="154">
        <v>101</v>
      </c>
      <c r="E6149" t="s">
        <v>2653</v>
      </c>
      <c r="F6149">
        <v>38</v>
      </c>
      <c r="G6149">
        <v>52</v>
      </c>
      <c r="H6149" t="s">
        <v>3404</v>
      </c>
      <c r="I6149" t="s">
        <v>3515</v>
      </c>
      <c r="K6149" t="s">
        <v>2654</v>
      </c>
      <c r="L6149" t="s">
        <v>2653</v>
      </c>
      <c r="M6149" t="s">
        <v>3404</v>
      </c>
      <c r="N6149" t="b">
        <f>IF(ETMRouteStages[[#This Row],[RID]]=A6148,ETMRouteStages[[#This Row],[StageSequence]]=F6148+1,TRUE)</f>
        <v>1</v>
      </c>
    </row>
    <row r="6150" spans="1:14">
      <c r="A6150" t="s">
        <v>6691</v>
      </c>
      <c r="B6150" t="s">
        <v>2202</v>
      </c>
      <c r="C6150" t="s">
        <v>4711</v>
      </c>
      <c r="D6150" s="154">
        <v>101</v>
      </c>
      <c r="E6150" t="s">
        <v>2449</v>
      </c>
      <c r="F6150">
        <v>39</v>
      </c>
      <c r="G6150">
        <v>54</v>
      </c>
      <c r="H6150" t="s">
        <v>3404</v>
      </c>
      <c r="I6150" t="s">
        <v>3515</v>
      </c>
      <c r="K6150" t="s">
        <v>2450</v>
      </c>
      <c r="L6150" t="s">
        <v>2449</v>
      </c>
      <c r="M6150" t="s">
        <v>3404</v>
      </c>
      <c r="N6150" t="b">
        <f>IF(ETMRouteStages[[#This Row],[RID]]=A6149,ETMRouteStages[[#This Row],[StageSequence]]=F6149+1,TRUE)</f>
        <v>1</v>
      </c>
    </row>
    <row r="6151" spans="1:14">
      <c r="A6151" t="s">
        <v>6692</v>
      </c>
      <c r="B6151" t="s">
        <v>2202</v>
      </c>
      <c r="C6151" t="s">
        <v>4715</v>
      </c>
      <c r="D6151" s="154">
        <v>102</v>
      </c>
      <c r="E6151" t="s">
        <v>449</v>
      </c>
      <c r="F6151">
        <v>1</v>
      </c>
      <c r="G6151">
        <v>0</v>
      </c>
      <c r="H6151" t="s">
        <v>3404</v>
      </c>
      <c r="I6151" t="s">
        <v>3515</v>
      </c>
      <c r="K6151" t="s">
        <v>450</v>
      </c>
      <c r="L6151" t="s">
        <v>449</v>
      </c>
      <c r="M6151" t="s">
        <v>3404</v>
      </c>
      <c r="N6151" t="b">
        <f>IF(ETMRouteStages[[#This Row],[RID]]=A6150,ETMRouteStages[[#This Row],[StageSequence]]=F6150+1,TRUE)</f>
        <v>1</v>
      </c>
    </row>
    <row r="6152" spans="1:14">
      <c r="A6152" t="s">
        <v>6692</v>
      </c>
      <c r="B6152" t="s">
        <v>2202</v>
      </c>
      <c r="C6152" t="s">
        <v>4715</v>
      </c>
      <c r="D6152" s="154">
        <v>102</v>
      </c>
      <c r="E6152" t="s">
        <v>2741</v>
      </c>
      <c r="F6152">
        <v>2</v>
      </c>
      <c r="G6152">
        <v>1</v>
      </c>
      <c r="H6152" t="s">
        <v>3404</v>
      </c>
      <c r="I6152" t="s">
        <v>3515</v>
      </c>
      <c r="K6152" t="s">
        <v>2742</v>
      </c>
      <c r="L6152" t="s">
        <v>2741</v>
      </c>
      <c r="M6152" t="s">
        <v>3404</v>
      </c>
      <c r="N6152" t="b">
        <f>IF(ETMRouteStages[[#This Row],[RID]]=A6151,ETMRouteStages[[#This Row],[StageSequence]]=F6151+1,TRUE)</f>
        <v>1</v>
      </c>
    </row>
    <row r="6153" spans="1:14">
      <c r="A6153" t="s">
        <v>6692</v>
      </c>
      <c r="B6153" t="s">
        <v>2202</v>
      </c>
      <c r="C6153" t="s">
        <v>4715</v>
      </c>
      <c r="D6153" s="154">
        <v>102</v>
      </c>
      <c r="E6153" t="s">
        <v>1705</v>
      </c>
      <c r="F6153">
        <v>3</v>
      </c>
      <c r="G6153">
        <v>3</v>
      </c>
      <c r="H6153" t="s">
        <v>3404</v>
      </c>
      <c r="I6153" t="s">
        <v>3515</v>
      </c>
      <c r="K6153" t="s">
        <v>1706</v>
      </c>
      <c r="L6153" t="s">
        <v>1705</v>
      </c>
      <c r="M6153" t="s">
        <v>3404</v>
      </c>
      <c r="N6153" t="b">
        <f>IF(ETMRouteStages[[#This Row],[RID]]=A6152,ETMRouteStages[[#This Row],[StageSequence]]=F6152+1,TRUE)</f>
        <v>1</v>
      </c>
    </row>
    <row r="6154" spans="1:14">
      <c r="A6154" t="s">
        <v>6692</v>
      </c>
      <c r="B6154" t="s">
        <v>2202</v>
      </c>
      <c r="C6154" t="s">
        <v>4715</v>
      </c>
      <c r="D6154" s="154">
        <v>102</v>
      </c>
      <c r="E6154" t="s">
        <v>2888</v>
      </c>
      <c r="F6154">
        <v>4</v>
      </c>
      <c r="G6154">
        <v>4</v>
      </c>
      <c r="H6154" t="s">
        <v>3404</v>
      </c>
      <c r="I6154" t="s">
        <v>3515</v>
      </c>
      <c r="K6154" t="s">
        <v>2889</v>
      </c>
      <c r="L6154" t="s">
        <v>2888</v>
      </c>
      <c r="M6154" t="s">
        <v>3404</v>
      </c>
      <c r="N6154" t="b">
        <f>IF(ETMRouteStages[[#This Row],[RID]]=A6153,ETMRouteStages[[#This Row],[StageSequence]]=F6153+1,TRUE)</f>
        <v>1</v>
      </c>
    </row>
    <row r="6155" spans="1:14">
      <c r="A6155" t="s">
        <v>6692</v>
      </c>
      <c r="B6155" t="s">
        <v>2202</v>
      </c>
      <c r="C6155" t="s">
        <v>4715</v>
      </c>
      <c r="D6155" s="154">
        <v>102</v>
      </c>
      <c r="E6155" t="s">
        <v>1839</v>
      </c>
      <c r="F6155">
        <v>5</v>
      </c>
      <c r="G6155">
        <v>6</v>
      </c>
      <c r="H6155" t="s">
        <v>3404</v>
      </c>
      <c r="I6155" t="s">
        <v>3515</v>
      </c>
      <c r="K6155" t="s">
        <v>1840</v>
      </c>
      <c r="L6155" t="s">
        <v>1839</v>
      </c>
      <c r="M6155" t="s">
        <v>3404</v>
      </c>
      <c r="N6155" t="b">
        <f>IF(ETMRouteStages[[#This Row],[RID]]=A6154,ETMRouteStages[[#This Row],[StageSequence]]=F6154+1,TRUE)</f>
        <v>1</v>
      </c>
    </row>
    <row r="6156" spans="1:14">
      <c r="A6156" t="s">
        <v>6692</v>
      </c>
      <c r="B6156" t="s">
        <v>2202</v>
      </c>
      <c r="C6156" t="s">
        <v>4715</v>
      </c>
      <c r="D6156" s="154">
        <v>102</v>
      </c>
      <c r="E6156" t="s">
        <v>2884</v>
      </c>
      <c r="F6156">
        <v>6</v>
      </c>
      <c r="G6156">
        <v>8</v>
      </c>
      <c r="H6156" t="s">
        <v>3404</v>
      </c>
      <c r="I6156" t="s">
        <v>3515</v>
      </c>
      <c r="K6156" t="s">
        <v>2885</v>
      </c>
      <c r="L6156" t="s">
        <v>2884</v>
      </c>
      <c r="M6156" t="s">
        <v>3404</v>
      </c>
      <c r="N6156" t="b">
        <f>IF(ETMRouteStages[[#This Row],[RID]]=A6155,ETMRouteStages[[#This Row],[StageSequence]]=F6155+1,TRUE)</f>
        <v>1</v>
      </c>
    </row>
    <row r="6157" spans="1:14">
      <c r="A6157" t="s">
        <v>6692</v>
      </c>
      <c r="B6157" t="s">
        <v>2202</v>
      </c>
      <c r="C6157" t="s">
        <v>4715</v>
      </c>
      <c r="D6157" s="154">
        <v>102</v>
      </c>
      <c r="E6157" t="s">
        <v>2882</v>
      </c>
      <c r="F6157">
        <v>7</v>
      </c>
      <c r="G6157">
        <v>9</v>
      </c>
      <c r="H6157" t="s">
        <v>3404</v>
      </c>
      <c r="I6157" t="s">
        <v>3515</v>
      </c>
      <c r="K6157" t="s">
        <v>2883</v>
      </c>
      <c r="L6157" t="s">
        <v>2882</v>
      </c>
      <c r="M6157" t="s">
        <v>3404</v>
      </c>
      <c r="N6157" t="b">
        <f>IF(ETMRouteStages[[#This Row],[RID]]=A6156,ETMRouteStages[[#This Row],[StageSequence]]=F6156+1,TRUE)</f>
        <v>1</v>
      </c>
    </row>
    <row r="6158" spans="1:14">
      <c r="A6158" t="s">
        <v>6692</v>
      </c>
      <c r="B6158" t="s">
        <v>2202</v>
      </c>
      <c r="C6158" t="s">
        <v>4715</v>
      </c>
      <c r="D6158" s="154">
        <v>102</v>
      </c>
      <c r="E6158" t="s">
        <v>632</v>
      </c>
      <c r="F6158">
        <v>8</v>
      </c>
      <c r="G6158">
        <v>10</v>
      </c>
      <c r="H6158" t="s">
        <v>3404</v>
      </c>
      <c r="I6158" t="s">
        <v>3515</v>
      </c>
      <c r="K6158" t="s">
        <v>633</v>
      </c>
      <c r="L6158" t="s">
        <v>632</v>
      </c>
      <c r="M6158" t="s">
        <v>3404</v>
      </c>
      <c r="N6158" t="b">
        <f>IF(ETMRouteStages[[#This Row],[RID]]=A6157,ETMRouteStages[[#This Row],[StageSequence]]=F6157+1,TRUE)</f>
        <v>1</v>
      </c>
    </row>
    <row r="6159" spans="1:14">
      <c r="A6159" t="s">
        <v>6692</v>
      </c>
      <c r="B6159" t="s">
        <v>2202</v>
      </c>
      <c r="C6159" t="s">
        <v>4715</v>
      </c>
      <c r="D6159" s="154">
        <v>102</v>
      </c>
      <c r="E6159" t="s">
        <v>740</v>
      </c>
      <c r="F6159">
        <v>9</v>
      </c>
      <c r="G6159">
        <v>12</v>
      </c>
      <c r="H6159" t="s">
        <v>3404</v>
      </c>
      <c r="I6159" t="s">
        <v>3515</v>
      </c>
      <c r="K6159" t="s">
        <v>741</v>
      </c>
      <c r="L6159" t="s">
        <v>740</v>
      </c>
      <c r="M6159" t="s">
        <v>3404</v>
      </c>
      <c r="N6159" t="b">
        <f>IF(ETMRouteStages[[#This Row],[RID]]=A6158,ETMRouteStages[[#This Row],[StageSequence]]=F6158+1,TRUE)</f>
        <v>1</v>
      </c>
    </row>
    <row r="6160" spans="1:14">
      <c r="A6160" t="s">
        <v>6692</v>
      </c>
      <c r="B6160" t="s">
        <v>2202</v>
      </c>
      <c r="C6160" t="s">
        <v>4715</v>
      </c>
      <c r="D6160" s="154">
        <v>102</v>
      </c>
      <c r="E6160" t="s">
        <v>1723</v>
      </c>
      <c r="F6160">
        <v>10</v>
      </c>
      <c r="G6160">
        <v>14</v>
      </c>
      <c r="H6160" t="s">
        <v>3404</v>
      </c>
      <c r="I6160" t="s">
        <v>3515</v>
      </c>
      <c r="K6160" t="s">
        <v>1724</v>
      </c>
      <c r="L6160" t="s">
        <v>1723</v>
      </c>
      <c r="M6160" t="s">
        <v>3404</v>
      </c>
      <c r="N6160" t="b">
        <f>IF(ETMRouteStages[[#This Row],[RID]]=A6159,ETMRouteStages[[#This Row],[StageSequence]]=F6159+1,TRUE)</f>
        <v>1</v>
      </c>
    </row>
    <row r="6161" spans="1:14">
      <c r="A6161" t="s">
        <v>6692</v>
      </c>
      <c r="B6161" t="s">
        <v>2202</v>
      </c>
      <c r="C6161" t="s">
        <v>4715</v>
      </c>
      <c r="D6161" s="154">
        <v>102</v>
      </c>
      <c r="E6161" t="s">
        <v>1827</v>
      </c>
      <c r="F6161">
        <v>11</v>
      </c>
      <c r="G6161">
        <v>16</v>
      </c>
      <c r="H6161" t="s">
        <v>3404</v>
      </c>
      <c r="I6161" t="s">
        <v>3515</v>
      </c>
      <c r="K6161" t="s">
        <v>1828</v>
      </c>
      <c r="L6161" t="s">
        <v>1827</v>
      </c>
      <c r="M6161" t="s">
        <v>3404</v>
      </c>
      <c r="N6161" t="b">
        <f>IF(ETMRouteStages[[#This Row],[RID]]=A6160,ETMRouteStages[[#This Row],[StageSequence]]=F6160+1,TRUE)</f>
        <v>1</v>
      </c>
    </row>
    <row r="6162" spans="1:14">
      <c r="A6162" t="s">
        <v>6692</v>
      </c>
      <c r="B6162" t="s">
        <v>2202</v>
      </c>
      <c r="C6162" t="s">
        <v>4715</v>
      </c>
      <c r="D6162" s="154">
        <v>102</v>
      </c>
      <c r="E6162" t="s">
        <v>1841</v>
      </c>
      <c r="F6162">
        <v>12</v>
      </c>
      <c r="G6162">
        <v>17</v>
      </c>
      <c r="H6162" t="s">
        <v>3404</v>
      </c>
      <c r="I6162" t="s">
        <v>3515</v>
      </c>
      <c r="K6162" t="s">
        <v>1842</v>
      </c>
      <c r="L6162" t="s">
        <v>1841</v>
      </c>
      <c r="M6162" t="s">
        <v>3404</v>
      </c>
      <c r="N6162" t="b">
        <f>IF(ETMRouteStages[[#This Row],[RID]]=A6161,ETMRouteStages[[#This Row],[StageSequence]]=F6161+1,TRUE)</f>
        <v>1</v>
      </c>
    </row>
    <row r="6163" spans="1:14">
      <c r="A6163" t="s">
        <v>6692</v>
      </c>
      <c r="B6163" t="s">
        <v>2202</v>
      </c>
      <c r="C6163" t="s">
        <v>4715</v>
      </c>
      <c r="D6163" s="154">
        <v>102</v>
      </c>
      <c r="E6163" t="s">
        <v>2255</v>
      </c>
      <c r="F6163">
        <v>13</v>
      </c>
      <c r="G6163">
        <v>19</v>
      </c>
      <c r="H6163" t="s">
        <v>3404</v>
      </c>
      <c r="I6163" t="s">
        <v>3515</v>
      </c>
      <c r="K6163" t="s">
        <v>2256</v>
      </c>
      <c r="L6163" t="s">
        <v>2255</v>
      </c>
      <c r="M6163" t="s">
        <v>3404</v>
      </c>
      <c r="N6163" t="b">
        <f>IF(ETMRouteStages[[#This Row],[RID]]=A6162,ETMRouteStages[[#This Row],[StageSequence]]=F6162+1,TRUE)</f>
        <v>1</v>
      </c>
    </row>
    <row r="6164" spans="1:14">
      <c r="A6164" t="s">
        <v>6692</v>
      </c>
      <c r="B6164" t="s">
        <v>2202</v>
      </c>
      <c r="C6164" t="s">
        <v>4715</v>
      </c>
      <c r="D6164" s="154">
        <v>102</v>
      </c>
      <c r="E6164" t="s">
        <v>1187</v>
      </c>
      <c r="F6164">
        <v>14</v>
      </c>
      <c r="G6164">
        <v>21</v>
      </c>
      <c r="H6164" t="s">
        <v>3404</v>
      </c>
      <c r="I6164" t="s">
        <v>3515</v>
      </c>
      <c r="K6164" t="s">
        <v>1188</v>
      </c>
      <c r="L6164" t="s">
        <v>1187</v>
      </c>
      <c r="M6164" t="s">
        <v>3404</v>
      </c>
      <c r="N6164" t="b">
        <f>IF(ETMRouteStages[[#This Row],[RID]]=A6163,ETMRouteStages[[#This Row],[StageSequence]]=F6163+1,TRUE)</f>
        <v>1</v>
      </c>
    </row>
    <row r="6165" spans="1:14">
      <c r="A6165" t="s">
        <v>6692</v>
      </c>
      <c r="B6165" t="s">
        <v>2202</v>
      </c>
      <c r="C6165" t="s">
        <v>4715</v>
      </c>
      <c r="D6165" s="154">
        <v>102</v>
      </c>
      <c r="E6165" t="s">
        <v>1197</v>
      </c>
      <c r="F6165">
        <v>15</v>
      </c>
      <c r="G6165">
        <v>22</v>
      </c>
      <c r="H6165" t="s">
        <v>3404</v>
      </c>
      <c r="I6165" t="s">
        <v>3515</v>
      </c>
      <c r="K6165" t="s">
        <v>1198</v>
      </c>
      <c r="L6165" t="s">
        <v>1197</v>
      </c>
      <c r="M6165" t="s">
        <v>3404</v>
      </c>
      <c r="N6165" t="b">
        <f>IF(ETMRouteStages[[#This Row],[RID]]=A6164,ETMRouteStages[[#This Row],[StageSequence]]=F6164+1,TRUE)</f>
        <v>1</v>
      </c>
    </row>
    <row r="6166" spans="1:14">
      <c r="A6166" t="s">
        <v>6692</v>
      </c>
      <c r="B6166" t="s">
        <v>2202</v>
      </c>
      <c r="C6166" t="s">
        <v>4715</v>
      </c>
      <c r="D6166" s="154">
        <v>102</v>
      </c>
      <c r="E6166" t="s">
        <v>2328</v>
      </c>
      <c r="F6166">
        <v>16</v>
      </c>
      <c r="G6166">
        <v>24</v>
      </c>
      <c r="H6166" t="s">
        <v>3404</v>
      </c>
      <c r="I6166" t="s">
        <v>3515</v>
      </c>
      <c r="K6166" t="s">
        <v>2329</v>
      </c>
      <c r="L6166" t="s">
        <v>2328</v>
      </c>
      <c r="M6166" t="s">
        <v>3404</v>
      </c>
      <c r="N6166" t="b">
        <f>IF(ETMRouteStages[[#This Row],[RID]]=A6165,ETMRouteStages[[#This Row],[StageSequence]]=F6165+1,TRUE)</f>
        <v>1</v>
      </c>
    </row>
    <row r="6167" spans="1:14">
      <c r="A6167" t="s">
        <v>6692</v>
      </c>
      <c r="B6167" t="s">
        <v>2202</v>
      </c>
      <c r="C6167" t="s">
        <v>4715</v>
      </c>
      <c r="D6167" s="154">
        <v>102</v>
      </c>
      <c r="E6167" t="s">
        <v>1113</v>
      </c>
      <c r="F6167">
        <v>17</v>
      </c>
      <c r="G6167">
        <v>26</v>
      </c>
      <c r="H6167" t="s">
        <v>3404</v>
      </c>
      <c r="I6167" t="s">
        <v>3515</v>
      </c>
      <c r="K6167" t="s">
        <v>1114</v>
      </c>
      <c r="L6167" t="s">
        <v>1113</v>
      </c>
      <c r="M6167" t="s">
        <v>3404</v>
      </c>
      <c r="N6167" t="b">
        <f>IF(ETMRouteStages[[#This Row],[RID]]=A6166,ETMRouteStages[[#This Row],[StageSequence]]=F6166+1,TRUE)</f>
        <v>1</v>
      </c>
    </row>
    <row r="6168" spans="1:14">
      <c r="A6168" t="s">
        <v>6692</v>
      </c>
      <c r="B6168" t="s">
        <v>2202</v>
      </c>
      <c r="C6168" t="s">
        <v>4715</v>
      </c>
      <c r="D6168" s="154">
        <v>102</v>
      </c>
      <c r="E6168" t="s">
        <v>2890</v>
      </c>
      <c r="F6168">
        <v>18</v>
      </c>
      <c r="G6168">
        <v>28</v>
      </c>
      <c r="H6168" t="s">
        <v>3404</v>
      </c>
      <c r="I6168" t="s">
        <v>3515</v>
      </c>
      <c r="K6168" t="s">
        <v>2891</v>
      </c>
      <c r="L6168" t="s">
        <v>2890</v>
      </c>
      <c r="M6168" t="s">
        <v>3404</v>
      </c>
      <c r="N6168" t="b">
        <f>IF(ETMRouteStages[[#This Row],[RID]]=A6167,ETMRouteStages[[#This Row],[StageSequence]]=F6167+1,TRUE)</f>
        <v>1</v>
      </c>
    </row>
    <row r="6169" spans="1:14">
      <c r="A6169" t="s">
        <v>6692</v>
      </c>
      <c r="B6169" t="s">
        <v>2202</v>
      </c>
      <c r="C6169" t="s">
        <v>4715</v>
      </c>
      <c r="D6169" s="154">
        <v>102</v>
      </c>
      <c r="E6169" t="s">
        <v>784</v>
      </c>
      <c r="F6169">
        <v>19</v>
      </c>
      <c r="G6169">
        <v>29</v>
      </c>
      <c r="H6169" t="s">
        <v>3404</v>
      </c>
      <c r="I6169" t="s">
        <v>3515</v>
      </c>
      <c r="K6169" t="s">
        <v>785</v>
      </c>
      <c r="L6169" t="s">
        <v>784</v>
      </c>
      <c r="M6169" t="s">
        <v>3404</v>
      </c>
      <c r="N6169" t="b">
        <f>IF(ETMRouteStages[[#This Row],[RID]]=A6168,ETMRouteStages[[#This Row],[StageSequence]]=F6168+1,TRUE)</f>
        <v>1</v>
      </c>
    </row>
    <row r="6170" spans="1:14">
      <c r="A6170" t="s">
        <v>6692</v>
      </c>
      <c r="B6170" t="s">
        <v>2202</v>
      </c>
      <c r="C6170" t="s">
        <v>4715</v>
      </c>
      <c r="D6170" s="154">
        <v>102</v>
      </c>
      <c r="E6170" t="s">
        <v>2503</v>
      </c>
      <c r="F6170">
        <v>20</v>
      </c>
      <c r="G6170">
        <v>30</v>
      </c>
      <c r="H6170" t="s">
        <v>3404</v>
      </c>
      <c r="I6170" t="s">
        <v>3515</v>
      </c>
      <c r="K6170" t="s">
        <v>2504</v>
      </c>
      <c r="L6170" t="s">
        <v>2503</v>
      </c>
      <c r="M6170" t="s">
        <v>3404</v>
      </c>
      <c r="N6170" t="b">
        <f>IF(ETMRouteStages[[#This Row],[RID]]=A6169,ETMRouteStages[[#This Row],[StageSequence]]=F6169+1,TRUE)</f>
        <v>1</v>
      </c>
    </row>
    <row r="6171" spans="1:14">
      <c r="A6171" t="s">
        <v>6692</v>
      </c>
      <c r="B6171" t="s">
        <v>2202</v>
      </c>
      <c r="C6171" t="s">
        <v>4715</v>
      </c>
      <c r="D6171" s="154">
        <v>102</v>
      </c>
      <c r="E6171" t="s">
        <v>782</v>
      </c>
      <c r="F6171">
        <v>21</v>
      </c>
      <c r="G6171">
        <v>32</v>
      </c>
      <c r="H6171" t="s">
        <v>3404</v>
      </c>
      <c r="I6171" t="s">
        <v>3515</v>
      </c>
      <c r="K6171" t="s">
        <v>783</v>
      </c>
      <c r="L6171" t="s">
        <v>782</v>
      </c>
      <c r="M6171" t="s">
        <v>3404</v>
      </c>
      <c r="N6171" t="b">
        <f>IF(ETMRouteStages[[#This Row],[RID]]=A6170,ETMRouteStages[[#This Row],[StageSequence]]=F6170+1,TRUE)</f>
        <v>1</v>
      </c>
    </row>
    <row r="6172" spans="1:14">
      <c r="A6172" t="s">
        <v>6692</v>
      </c>
      <c r="B6172" t="s">
        <v>2202</v>
      </c>
      <c r="C6172" t="s">
        <v>4715</v>
      </c>
      <c r="D6172" s="154">
        <v>102</v>
      </c>
      <c r="E6172" t="s">
        <v>2830</v>
      </c>
      <c r="F6172">
        <v>22</v>
      </c>
      <c r="G6172">
        <v>33</v>
      </c>
      <c r="H6172" t="s">
        <v>3404</v>
      </c>
      <c r="I6172" t="s">
        <v>3515</v>
      </c>
      <c r="K6172" t="s">
        <v>2831</v>
      </c>
      <c r="L6172" t="s">
        <v>2830</v>
      </c>
      <c r="M6172" t="s">
        <v>3404</v>
      </c>
      <c r="N6172" t="b">
        <f>IF(ETMRouteStages[[#This Row],[RID]]=A6171,ETMRouteStages[[#This Row],[StageSequence]]=F6171+1,TRUE)</f>
        <v>1</v>
      </c>
    </row>
    <row r="6173" spans="1:14">
      <c r="A6173" t="s">
        <v>6692</v>
      </c>
      <c r="B6173" t="s">
        <v>2202</v>
      </c>
      <c r="C6173" t="s">
        <v>4715</v>
      </c>
      <c r="D6173" s="154">
        <v>102</v>
      </c>
      <c r="E6173" t="s">
        <v>3014</v>
      </c>
      <c r="F6173">
        <v>23</v>
      </c>
      <c r="G6173">
        <v>34</v>
      </c>
      <c r="H6173" t="s">
        <v>3404</v>
      </c>
      <c r="I6173" t="s">
        <v>3515</v>
      </c>
      <c r="K6173" t="s">
        <v>3015</v>
      </c>
      <c r="L6173" t="s">
        <v>3014</v>
      </c>
      <c r="M6173" t="s">
        <v>3404</v>
      </c>
      <c r="N6173" t="b">
        <f>IF(ETMRouteStages[[#This Row],[RID]]=A6172,ETMRouteStages[[#This Row],[StageSequence]]=F6172+1,TRUE)</f>
        <v>1</v>
      </c>
    </row>
    <row r="6174" spans="1:14">
      <c r="A6174" t="s">
        <v>6692</v>
      </c>
      <c r="B6174" t="s">
        <v>2202</v>
      </c>
      <c r="C6174" t="s">
        <v>4715</v>
      </c>
      <c r="D6174" s="154">
        <v>102</v>
      </c>
      <c r="E6174" t="s">
        <v>2653</v>
      </c>
      <c r="F6174">
        <v>24</v>
      </c>
      <c r="G6174">
        <v>36</v>
      </c>
      <c r="H6174" t="s">
        <v>3404</v>
      </c>
      <c r="I6174" t="s">
        <v>3515</v>
      </c>
      <c r="K6174" t="s">
        <v>2654</v>
      </c>
      <c r="L6174" t="s">
        <v>2653</v>
      </c>
      <c r="M6174" t="s">
        <v>3404</v>
      </c>
      <c r="N6174" t="b">
        <f>IF(ETMRouteStages[[#This Row],[RID]]=A6173,ETMRouteStages[[#This Row],[StageSequence]]=F6173+1,TRUE)</f>
        <v>1</v>
      </c>
    </row>
    <row r="6175" spans="1:14">
      <c r="A6175" t="s">
        <v>6692</v>
      </c>
      <c r="B6175" t="s">
        <v>2202</v>
      </c>
      <c r="C6175" t="s">
        <v>4715</v>
      </c>
      <c r="D6175" s="154">
        <v>102</v>
      </c>
      <c r="E6175" t="s">
        <v>2449</v>
      </c>
      <c r="F6175">
        <v>25</v>
      </c>
      <c r="G6175">
        <v>38</v>
      </c>
      <c r="H6175" t="s">
        <v>3404</v>
      </c>
      <c r="I6175" t="s">
        <v>3515</v>
      </c>
      <c r="K6175" t="s">
        <v>2450</v>
      </c>
      <c r="L6175" t="s">
        <v>2449</v>
      </c>
      <c r="M6175" t="s">
        <v>3404</v>
      </c>
      <c r="N6175" t="b">
        <f>IF(ETMRouteStages[[#This Row],[RID]]=A6174,ETMRouteStages[[#This Row],[StageSequence]]=F6174+1,TRUE)</f>
        <v>1</v>
      </c>
    </row>
    <row r="6176" spans="1:14">
      <c r="A6176" t="s">
        <v>6693</v>
      </c>
      <c r="B6176" t="s">
        <v>2202</v>
      </c>
      <c r="C6176" t="s">
        <v>4703</v>
      </c>
      <c r="D6176" s="154">
        <v>103</v>
      </c>
      <c r="E6176" t="s">
        <v>2201</v>
      </c>
      <c r="F6176">
        <v>1</v>
      </c>
      <c r="G6176">
        <v>0</v>
      </c>
      <c r="H6176" t="s">
        <v>3404</v>
      </c>
      <c r="I6176" t="s">
        <v>3515</v>
      </c>
      <c r="K6176" t="s">
        <v>2202</v>
      </c>
      <c r="L6176" t="s">
        <v>2201</v>
      </c>
      <c r="M6176" t="s">
        <v>3404</v>
      </c>
      <c r="N6176" t="b">
        <f>IF(ETMRouteStages[[#This Row],[RID]]=A6175,ETMRouteStages[[#This Row],[StageSequence]]=F6175+1,TRUE)</f>
        <v>1</v>
      </c>
    </row>
    <row r="6177" spans="1:14">
      <c r="A6177" t="s">
        <v>6693</v>
      </c>
      <c r="B6177" t="s">
        <v>2202</v>
      </c>
      <c r="C6177" t="s">
        <v>4703</v>
      </c>
      <c r="D6177" s="154">
        <v>103</v>
      </c>
      <c r="E6177" t="s">
        <v>2501</v>
      </c>
      <c r="F6177">
        <v>2</v>
      </c>
      <c r="G6177">
        <v>2</v>
      </c>
      <c r="H6177" t="s">
        <v>3404</v>
      </c>
      <c r="I6177" t="s">
        <v>3515</v>
      </c>
      <c r="K6177" t="s">
        <v>2502</v>
      </c>
      <c r="L6177" t="s">
        <v>2501</v>
      </c>
      <c r="M6177" t="s">
        <v>3404</v>
      </c>
      <c r="N6177" t="b">
        <f>IF(ETMRouteStages[[#This Row],[RID]]=A6176,ETMRouteStages[[#This Row],[StageSequence]]=F6176+1,TRUE)</f>
        <v>1</v>
      </c>
    </row>
    <row r="6178" spans="1:14">
      <c r="A6178" t="s">
        <v>6693</v>
      </c>
      <c r="B6178" t="s">
        <v>2202</v>
      </c>
      <c r="C6178" t="s">
        <v>4703</v>
      </c>
      <c r="D6178" s="154">
        <v>103</v>
      </c>
      <c r="E6178" t="s">
        <v>2862</v>
      </c>
      <c r="F6178">
        <v>3</v>
      </c>
      <c r="G6178">
        <v>3</v>
      </c>
      <c r="H6178" t="s">
        <v>3404</v>
      </c>
      <c r="I6178" t="s">
        <v>3515</v>
      </c>
      <c r="K6178" t="s">
        <v>2863</v>
      </c>
      <c r="L6178" t="s">
        <v>2862</v>
      </c>
      <c r="M6178" t="s">
        <v>3404</v>
      </c>
      <c r="N6178" t="b">
        <f>IF(ETMRouteStages[[#This Row],[RID]]=A6177,ETMRouteStages[[#This Row],[StageSequence]]=F6177+1,TRUE)</f>
        <v>1</v>
      </c>
    </row>
    <row r="6179" spans="1:14">
      <c r="A6179" t="s">
        <v>6693</v>
      </c>
      <c r="B6179" t="s">
        <v>2202</v>
      </c>
      <c r="C6179" t="s">
        <v>4703</v>
      </c>
      <c r="D6179" s="154">
        <v>103</v>
      </c>
      <c r="E6179" t="s">
        <v>1343</v>
      </c>
      <c r="F6179">
        <v>4</v>
      </c>
      <c r="G6179">
        <v>4</v>
      </c>
      <c r="H6179" t="s">
        <v>3404</v>
      </c>
      <c r="I6179" t="s">
        <v>3515</v>
      </c>
      <c r="K6179" t="s">
        <v>1344</v>
      </c>
      <c r="L6179" t="s">
        <v>1343</v>
      </c>
      <c r="M6179" t="s">
        <v>3404</v>
      </c>
      <c r="N6179" t="b">
        <f>IF(ETMRouteStages[[#This Row],[RID]]=A6178,ETMRouteStages[[#This Row],[StageSequence]]=F6178+1,TRUE)</f>
        <v>1</v>
      </c>
    </row>
    <row r="6180" spans="1:14">
      <c r="A6180" t="s">
        <v>6693</v>
      </c>
      <c r="B6180" t="s">
        <v>2202</v>
      </c>
      <c r="C6180" t="s">
        <v>4703</v>
      </c>
      <c r="D6180" s="154">
        <v>103</v>
      </c>
      <c r="E6180" t="s">
        <v>2362</v>
      </c>
      <c r="F6180">
        <v>5</v>
      </c>
      <c r="G6180">
        <v>5</v>
      </c>
      <c r="H6180" t="s">
        <v>3404</v>
      </c>
      <c r="I6180" t="s">
        <v>3515</v>
      </c>
      <c r="K6180" t="s">
        <v>2363</v>
      </c>
      <c r="L6180" t="s">
        <v>2362</v>
      </c>
      <c r="M6180" t="s">
        <v>3404</v>
      </c>
      <c r="N6180" t="b">
        <f>IF(ETMRouteStages[[#This Row],[RID]]=A6179,ETMRouteStages[[#This Row],[StageSequence]]=F6179+1,TRUE)</f>
        <v>1</v>
      </c>
    </row>
    <row r="6181" spans="1:14">
      <c r="A6181" t="s">
        <v>6693</v>
      </c>
      <c r="B6181" t="s">
        <v>2202</v>
      </c>
      <c r="C6181" t="s">
        <v>4703</v>
      </c>
      <c r="D6181" s="154">
        <v>103</v>
      </c>
      <c r="E6181" t="s">
        <v>2364</v>
      </c>
      <c r="F6181">
        <v>6</v>
      </c>
      <c r="G6181">
        <v>6</v>
      </c>
      <c r="H6181" t="s">
        <v>3404</v>
      </c>
      <c r="I6181" t="s">
        <v>3515</v>
      </c>
      <c r="K6181" t="s">
        <v>2365</v>
      </c>
      <c r="L6181" t="s">
        <v>2364</v>
      </c>
      <c r="M6181" t="s">
        <v>3404</v>
      </c>
      <c r="N6181" t="b">
        <f>IF(ETMRouteStages[[#This Row],[RID]]=A6180,ETMRouteStages[[#This Row],[StageSequence]]=F6180+1,TRUE)</f>
        <v>1</v>
      </c>
    </row>
    <row r="6182" spans="1:14">
      <c r="A6182" t="s">
        <v>6693</v>
      </c>
      <c r="B6182" t="s">
        <v>2202</v>
      </c>
      <c r="C6182" t="s">
        <v>4703</v>
      </c>
      <c r="D6182" s="154">
        <v>103</v>
      </c>
      <c r="E6182" t="s">
        <v>2360</v>
      </c>
      <c r="F6182">
        <v>7</v>
      </c>
      <c r="G6182">
        <v>7</v>
      </c>
      <c r="H6182" t="s">
        <v>3404</v>
      </c>
      <c r="I6182" t="s">
        <v>3515</v>
      </c>
      <c r="K6182" t="s">
        <v>2361</v>
      </c>
      <c r="L6182" t="s">
        <v>2360</v>
      </c>
      <c r="M6182" t="s">
        <v>3404</v>
      </c>
      <c r="N6182" t="b">
        <f>IF(ETMRouteStages[[#This Row],[RID]]=A6181,ETMRouteStages[[#This Row],[StageSequence]]=F6181+1,TRUE)</f>
        <v>1</v>
      </c>
    </row>
    <row r="6183" spans="1:14">
      <c r="A6183" t="s">
        <v>6693</v>
      </c>
      <c r="B6183" t="s">
        <v>2202</v>
      </c>
      <c r="C6183" t="s">
        <v>4703</v>
      </c>
      <c r="D6183" s="154">
        <v>103</v>
      </c>
      <c r="E6183" t="s">
        <v>1281</v>
      </c>
      <c r="F6183">
        <v>8</v>
      </c>
      <c r="G6183">
        <v>8</v>
      </c>
      <c r="H6183" t="s">
        <v>3404</v>
      </c>
      <c r="I6183" t="s">
        <v>3515</v>
      </c>
      <c r="K6183" t="s">
        <v>1282</v>
      </c>
      <c r="L6183" t="s">
        <v>1281</v>
      </c>
      <c r="M6183" t="s">
        <v>3404</v>
      </c>
      <c r="N6183" t="b">
        <f>IF(ETMRouteStages[[#This Row],[RID]]=A6182,ETMRouteStages[[#This Row],[StageSequence]]=F6182+1,TRUE)</f>
        <v>1</v>
      </c>
    </row>
    <row r="6184" spans="1:14">
      <c r="A6184" t="s">
        <v>6693</v>
      </c>
      <c r="B6184" t="s">
        <v>2202</v>
      </c>
      <c r="C6184" t="s">
        <v>4703</v>
      </c>
      <c r="D6184" s="154">
        <v>103</v>
      </c>
      <c r="E6184" t="s">
        <v>1319</v>
      </c>
      <c r="F6184">
        <v>9</v>
      </c>
      <c r="G6184">
        <v>9</v>
      </c>
      <c r="H6184" t="s">
        <v>3404</v>
      </c>
      <c r="I6184" t="s">
        <v>3515</v>
      </c>
      <c r="K6184" t="s">
        <v>1320</v>
      </c>
      <c r="L6184" t="s">
        <v>1319</v>
      </c>
      <c r="M6184" t="s">
        <v>3404</v>
      </c>
      <c r="N6184" t="b">
        <f>IF(ETMRouteStages[[#This Row],[RID]]=A6183,ETMRouteStages[[#This Row],[StageSequence]]=F6183+1,TRUE)</f>
        <v>1</v>
      </c>
    </row>
    <row r="6185" spans="1:14">
      <c r="A6185" t="s">
        <v>6693</v>
      </c>
      <c r="B6185" t="s">
        <v>2202</v>
      </c>
      <c r="C6185" t="s">
        <v>4703</v>
      </c>
      <c r="D6185" s="154">
        <v>103</v>
      </c>
      <c r="E6185" t="s">
        <v>1279</v>
      </c>
      <c r="F6185">
        <v>10</v>
      </c>
      <c r="G6185">
        <v>10</v>
      </c>
      <c r="H6185" t="s">
        <v>3404</v>
      </c>
      <c r="I6185" t="s">
        <v>3515</v>
      </c>
      <c r="K6185" t="s">
        <v>1280</v>
      </c>
      <c r="L6185" t="s">
        <v>1279</v>
      </c>
      <c r="M6185" t="s">
        <v>3404</v>
      </c>
      <c r="N6185" t="b">
        <f>IF(ETMRouteStages[[#This Row],[RID]]=A6184,ETMRouteStages[[#This Row],[StageSequence]]=F6184+1,TRUE)</f>
        <v>1</v>
      </c>
    </row>
    <row r="6186" spans="1:14">
      <c r="A6186" t="s">
        <v>6693</v>
      </c>
      <c r="B6186" t="s">
        <v>2202</v>
      </c>
      <c r="C6186" t="s">
        <v>4703</v>
      </c>
      <c r="D6186" s="154">
        <v>103</v>
      </c>
      <c r="E6186" t="s">
        <v>1835</v>
      </c>
      <c r="F6186">
        <v>11</v>
      </c>
      <c r="G6186">
        <v>12</v>
      </c>
      <c r="H6186" t="s">
        <v>3404</v>
      </c>
      <c r="I6186" t="s">
        <v>3515</v>
      </c>
      <c r="K6186" t="s">
        <v>1836</v>
      </c>
      <c r="L6186" t="s">
        <v>1835</v>
      </c>
      <c r="M6186" t="s">
        <v>3404</v>
      </c>
      <c r="N6186" t="b">
        <f>IF(ETMRouteStages[[#This Row],[RID]]=A6185,ETMRouteStages[[#This Row],[StageSequence]]=F6185+1,TRUE)</f>
        <v>1</v>
      </c>
    </row>
    <row r="6187" spans="1:14">
      <c r="A6187" t="s">
        <v>6693</v>
      </c>
      <c r="B6187" t="s">
        <v>2202</v>
      </c>
      <c r="C6187" t="s">
        <v>4703</v>
      </c>
      <c r="D6187" s="154">
        <v>103</v>
      </c>
      <c r="E6187" t="s">
        <v>1970</v>
      </c>
      <c r="F6187">
        <v>12</v>
      </c>
      <c r="G6187">
        <v>13</v>
      </c>
      <c r="H6187" t="s">
        <v>3404</v>
      </c>
      <c r="I6187" t="s">
        <v>3515</v>
      </c>
      <c r="K6187" t="s">
        <v>1971</v>
      </c>
      <c r="L6187" t="s">
        <v>1970</v>
      </c>
      <c r="M6187" t="s">
        <v>3404</v>
      </c>
      <c r="N6187" t="b">
        <f>IF(ETMRouteStages[[#This Row],[RID]]=A6186,ETMRouteStages[[#This Row],[StageSequence]]=F6186+1,TRUE)</f>
        <v>1</v>
      </c>
    </row>
    <row r="6188" spans="1:14">
      <c r="A6188" t="s">
        <v>6693</v>
      </c>
      <c r="B6188" t="s">
        <v>2202</v>
      </c>
      <c r="C6188" t="s">
        <v>4703</v>
      </c>
      <c r="D6188" s="154">
        <v>103</v>
      </c>
      <c r="E6188" t="s">
        <v>1170</v>
      </c>
      <c r="F6188">
        <v>13</v>
      </c>
      <c r="G6188">
        <v>14</v>
      </c>
      <c r="H6188" t="s">
        <v>3404</v>
      </c>
      <c r="I6188" t="s">
        <v>3515</v>
      </c>
      <c r="K6188" t="s">
        <v>1171</v>
      </c>
      <c r="L6188" t="s">
        <v>1170</v>
      </c>
      <c r="M6188" t="s">
        <v>3404</v>
      </c>
      <c r="N6188" t="b">
        <f>IF(ETMRouteStages[[#This Row],[RID]]=A6187,ETMRouteStages[[#This Row],[StageSequence]]=F6187+1,TRUE)</f>
        <v>1</v>
      </c>
    </row>
    <row r="6189" spans="1:14">
      <c r="A6189" t="s">
        <v>6693</v>
      </c>
      <c r="B6189" t="s">
        <v>2202</v>
      </c>
      <c r="C6189" t="s">
        <v>4703</v>
      </c>
      <c r="D6189" s="154">
        <v>103</v>
      </c>
      <c r="E6189" t="s">
        <v>2262</v>
      </c>
      <c r="F6189">
        <v>14</v>
      </c>
      <c r="G6189">
        <v>15</v>
      </c>
      <c r="H6189" t="s">
        <v>3404</v>
      </c>
      <c r="I6189" t="s">
        <v>3515</v>
      </c>
      <c r="K6189" t="s">
        <v>2263</v>
      </c>
      <c r="L6189" t="s">
        <v>2262</v>
      </c>
      <c r="M6189" t="s">
        <v>3404</v>
      </c>
      <c r="N6189" t="b">
        <f>IF(ETMRouteStages[[#This Row],[RID]]=A6188,ETMRouteStages[[#This Row],[StageSequence]]=F6188+1,TRUE)</f>
        <v>1</v>
      </c>
    </row>
    <row r="6190" spans="1:14">
      <c r="A6190" t="s">
        <v>6693</v>
      </c>
      <c r="B6190" t="s">
        <v>2202</v>
      </c>
      <c r="C6190" t="s">
        <v>4703</v>
      </c>
      <c r="D6190" s="154">
        <v>103</v>
      </c>
      <c r="E6190" t="s">
        <v>1532</v>
      </c>
      <c r="F6190">
        <v>15</v>
      </c>
      <c r="G6190">
        <v>16</v>
      </c>
      <c r="H6190" t="s">
        <v>3404</v>
      </c>
      <c r="I6190" t="s">
        <v>3515</v>
      </c>
      <c r="K6190" t="s">
        <v>1533</v>
      </c>
      <c r="L6190" t="s">
        <v>1532</v>
      </c>
      <c r="M6190" t="s">
        <v>3404</v>
      </c>
      <c r="N6190" t="b">
        <f>IF(ETMRouteStages[[#This Row],[RID]]=A6189,ETMRouteStages[[#This Row],[StageSequence]]=F6189+1,TRUE)</f>
        <v>1</v>
      </c>
    </row>
    <row r="6191" spans="1:14">
      <c r="A6191" t="s">
        <v>6693</v>
      </c>
      <c r="B6191" t="s">
        <v>2202</v>
      </c>
      <c r="C6191" t="s">
        <v>4703</v>
      </c>
      <c r="D6191" s="154">
        <v>103</v>
      </c>
      <c r="E6191" t="s">
        <v>1767</v>
      </c>
      <c r="F6191">
        <v>16</v>
      </c>
      <c r="G6191">
        <v>17</v>
      </c>
      <c r="H6191" t="s">
        <v>3404</v>
      </c>
      <c r="I6191" t="s">
        <v>3515</v>
      </c>
      <c r="K6191" t="s">
        <v>1768</v>
      </c>
      <c r="L6191" t="s">
        <v>1767</v>
      </c>
      <c r="M6191" t="s">
        <v>3404</v>
      </c>
      <c r="N6191" t="b">
        <f>IF(ETMRouteStages[[#This Row],[RID]]=A6190,ETMRouteStages[[#This Row],[StageSequence]]=F6190+1,TRUE)</f>
        <v>1</v>
      </c>
    </row>
    <row r="6192" spans="1:14">
      <c r="A6192" t="s">
        <v>6693</v>
      </c>
      <c r="B6192" t="s">
        <v>2202</v>
      </c>
      <c r="C6192" t="s">
        <v>4703</v>
      </c>
      <c r="D6192" s="154">
        <v>103</v>
      </c>
      <c r="E6192" t="s">
        <v>2880</v>
      </c>
      <c r="F6192">
        <v>17</v>
      </c>
      <c r="G6192">
        <v>18</v>
      </c>
      <c r="H6192" t="s">
        <v>3404</v>
      </c>
      <c r="I6192" t="s">
        <v>3515</v>
      </c>
      <c r="K6192" t="s">
        <v>2881</v>
      </c>
      <c r="L6192" t="s">
        <v>2880</v>
      </c>
      <c r="M6192" t="s">
        <v>3404</v>
      </c>
      <c r="N6192" t="b">
        <f>IF(ETMRouteStages[[#This Row],[RID]]=A6191,ETMRouteStages[[#This Row],[StageSequence]]=F6191+1,TRUE)</f>
        <v>1</v>
      </c>
    </row>
    <row r="6193" spans="1:14">
      <c r="A6193" t="s">
        <v>6693</v>
      </c>
      <c r="B6193" t="s">
        <v>2202</v>
      </c>
      <c r="C6193" t="s">
        <v>4703</v>
      </c>
      <c r="D6193" s="154">
        <v>103</v>
      </c>
      <c r="E6193" t="s">
        <v>2878</v>
      </c>
      <c r="F6193">
        <v>18</v>
      </c>
      <c r="G6193">
        <v>19</v>
      </c>
      <c r="H6193" t="s">
        <v>3404</v>
      </c>
      <c r="I6193" t="s">
        <v>3515</v>
      </c>
      <c r="K6193" t="s">
        <v>2879</v>
      </c>
      <c r="L6193" t="s">
        <v>2878</v>
      </c>
      <c r="M6193" t="s">
        <v>3404</v>
      </c>
      <c r="N6193" t="b">
        <f>IF(ETMRouteStages[[#This Row],[RID]]=A6192,ETMRouteStages[[#This Row],[StageSequence]]=F6192+1,TRUE)</f>
        <v>1</v>
      </c>
    </row>
    <row r="6194" spans="1:14">
      <c r="A6194" t="s">
        <v>6693</v>
      </c>
      <c r="B6194" t="s">
        <v>2202</v>
      </c>
      <c r="C6194" t="s">
        <v>4703</v>
      </c>
      <c r="D6194" s="154">
        <v>103</v>
      </c>
      <c r="E6194" t="s">
        <v>836</v>
      </c>
      <c r="F6194">
        <v>19</v>
      </c>
      <c r="G6194">
        <v>20</v>
      </c>
      <c r="H6194" t="s">
        <v>3404</v>
      </c>
      <c r="I6194" t="s">
        <v>3515</v>
      </c>
      <c r="K6194" t="s">
        <v>837</v>
      </c>
      <c r="L6194" t="s">
        <v>836</v>
      </c>
      <c r="M6194" t="s">
        <v>3404</v>
      </c>
      <c r="N6194" t="b">
        <f>IF(ETMRouteStages[[#This Row],[RID]]=A6193,ETMRouteStages[[#This Row],[StageSequence]]=F6193+1,TRUE)</f>
        <v>1</v>
      </c>
    </row>
    <row r="6195" spans="1:14">
      <c r="A6195" t="s">
        <v>6693</v>
      </c>
      <c r="B6195" t="s">
        <v>2202</v>
      </c>
      <c r="C6195" t="s">
        <v>4703</v>
      </c>
      <c r="D6195" s="154">
        <v>103</v>
      </c>
      <c r="E6195" t="s">
        <v>2697</v>
      </c>
      <c r="F6195">
        <v>20</v>
      </c>
      <c r="G6195">
        <v>21</v>
      </c>
      <c r="H6195" t="s">
        <v>3404</v>
      </c>
      <c r="I6195" t="s">
        <v>3515</v>
      </c>
      <c r="K6195" t="s">
        <v>2698</v>
      </c>
      <c r="L6195" t="s">
        <v>2697</v>
      </c>
      <c r="M6195" t="s">
        <v>3404</v>
      </c>
      <c r="N6195" t="b">
        <f>IF(ETMRouteStages[[#This Row],[RID]]=A6194,ETMRouteStages[[#This Row],[StageSequence]]=F6194+1,TRUE)</f>
        <v>1</v>
      </c>
    </row>
    <row r="6196" spans="1:14">
      <c r="A6196" t="s">
        <v>6693</v>
      </c>
      <c r="B6196" t="s">
        <v>2202</v>
      </c>
      <c r="C6196" t="s">
        <v>4703</v>
      </c>
      <c r="D6196" s="154">
        <v>103</v>
      </c>
      <c r="E6196" t="s">
        <v>2695</v>
      </c>
      <c r="F6196">
        <v>21</v>
      </c>
      <c r="G6196">
        <v>22</v>
      </c>
      <c r="H6196" t="s">
        <v>3404</v>
      </c>
      <c r="I6196" t="s">
        <v>3515</v>
      </c>
      <c r="K6196" t="s">
        <v>2696</v>
      </c>
      <c r="L6196" t="s">
        <v>2695</v>
      </c>
      <c r="M6196" t="s">
        <v>3404</v>
      </c>
      <c r="N6196" t="b">
        <f>IF(ETMRouteStages[[#This Row],[RID]]=A6195,ETMRouteStages[[#This Row],[StageSequence]]=F6195+1,TRUE)</f>
        <v>1</v>
      </c>
    </row>
    <row r="6197" spans="1:14">
      <c r="A6197" t="s">
        <v>6693</v>
      </c>
      <c r="B6197" t="s">
        <v>2202</v>
      </c>
      <c r="C6197" t="s">
        <v>4703</v>
      </c>
      <c r="D6197" s="154">
        <v>103</v>
      </c>
      <c r="E6197" t="s">
        <v>938</v>
      </c>
      <c r="F6197">
        <v>22</v>
      </c>
      <c r="G6197">
        <v>23</v>
      </c>
      <c r="H6197" t="s">
        <v>3404</v>
      </c>
      <c r="I6197" t="s">
        <v>3515</v>
      </c>
      <c r="K6197" t="s">
        <v>939</v>
      </c>
      <c r="L6197" t="s">
        <v>938</v>
      </c>
      <c r="M6197" t="s">
        <v>3404</v>
      </c>
      <c r="N6197" t="b">
        <f>IF(ETMRouteStages[[#This Row],[RID]]=A6196,ETMRouteStages[[#This Row],[StageSequence]]=F6196+1,TRUE)</f>
        <v>1</v>
      </c>
    </row>
    <row r="6198" spans="1:14">
      <c r="A6198" t="s">
        <v>6693</v>
      </c>
      <c r="B6198" t="s">
        <v>2202</v>
      </c>
      <c r="C6198" t="s">
        <v>4703</v>
      </c>
      <c r="D6198" s="154">
        <v>103</v>
      </c>
      <c r="E6198" t="s">
        <v>568</v>
      </c>
      <c r="F6198">
        <v>23</v>
      </c>
      <c r="G6198">
        <v>24</v>
      </c>
      <c r="H6198" t="s">
        <v>3404</v>
      </c>
      <c r="I6198" t="s">
        <v>3515</v>
      </c>
      <c r="K6198" t="s">
        <v>569</v>
      </c>
      <c r="L6198" t="s">
        <v>568</v>
      </c>
      <c r="M6198" t="s">
        <v>3404</v>
      </c>
      <c r="N6198" t="b">
        <f>IF(ETMRouteStages[[#This Row],[RID]]=A6197,ETMRouteStages[[#This Row],[StageSequence]]=F6197+1,TRUE)</f>
        <v>1</v>
      </c>
    </row>
    <row r="6199" spans="1:14">
      <c r="A6199" t="s">
        <v>6693</v>
      </c>
      <c r="B6199" t="s">
        <v>2202</v>
      </c>
      <c r="C6199" t="s">
        <v>4703</v>
      </c>
      <c r="D6199" s="154">
        <v>103</v>
      </c>
      <c r="E6199" t="s">
        <v>1989</v>
      </c>
      <c r="F6199">
        <v>24</v>
      </c>
      <c r="G6199">
        <v>26</v>
      </c>
      <c r="H6199" t="s">
        <v>3404</v>
      </c>
      <c r="I6199" t="s">
        <v>3515</v>
      </c>
      <c r="K6199" t="s">
        <v>1990</v>
      </c>
      <c r="L6199" t="s">
        <v>1989</v>
      </c>
      <c r="M6199" t="s">
        <v>3404</v>
      </c>
      <c r="N6199" t="b">
        <f>IF(ETMRouteStages[[#This Row],[RID]]=A6198,ETMRouteStages[[#This Row],[StageSequence]]=F6198+1,TRUE)</f>
        <v>1</v>
      </c>
    </row>
    <row r="6200" spans="1:14">
      <c r="A6200" t="s">
        <v>6693</v>
      </c>
      <c r="B6200" t="s">
        <v>2202</v>
      </c>
      <c r="C6200" t="s">
        <v>4703</v>
      </c>
      <c r="D6200" s="154">
        <v>103</v>
      </c>
      <c r="E6200" t="s">
        <v>1991</v>
      </c>
      <c r="F6200">
        <v>25</v>
      </c>
      <c r="G6200">
        <v>28</v>
      </c>
      <c r="H6200" t="s">
        <v>3404</v>
      </c>
      <c r="I6200" t="s">
        <v>3515</v>
      </c>
      <c r="K6200" t="s">
        <v>1992</v>
      </c>
      <c r="L6200" t="s">
        <v>1991</v>
      </c>
      <c r="M6200" t="s">
        <v>3404</v>
      </c>
      <c r="N6200" t="b">
        <f>IF(ETMRouteStages[[#This Row],[RID]]=A6199,ETMRouteStages[[#This Row],[StageSequence]]=F6199+1,TRUE)</f>
        <v>1</v>
      </c>
    </row>
    <row r="6201" spans="1:14">
      <c r="A6201" t="s">
        <v>6693</v>
      </c>
      <c r="B6201" t="s">
        <v>2202</v>
      </c>
      <c r="C6201" t="s">
        <v>4703</v>
      </c>
      <c r="D6201" s="154">
        <v>103</v>
      </c>
      <c r="E6201" t="s">
        <v>2993</v>
      </c>
      <c r="F6201">
        <v>26</v>
      </c>
      <c r="G6201">
        <v>29</v>
      </c>
      <c r="H6201" t="s">
        <v>3404</v>
      </c>
      <c r="I6201" t="s">
        <v>3515</v>
      </c>
      <c r="K6201" t="s">
        <v>2994</v>
      </c>
      <c r="L6201" t="s">
        <v>2993</v>
      </c>
      <c r="M6201" t="s">
        <v>3404</v>
      </c>
      <c r="N6201" t="b">
        <f>IF(ETMRouteStages[[#This Row],[RID]]=A6200,ETMRouteStages[[#This Row],[StageSequence]]=F6200+1,TRUE)</f>
        <v>1</v>
      </c>
    </row>
    <row r="6202" spans="1:14">
      <c r="A6202" t="s">
        <v>6693</v>
      </c>
      <c r="B6202" t="s">
        <v>2202</v>
      </c>
      <c r="C6202" t="s">
        <v>4703</v>
      </c>
      <c r="D6202" s="154">
        <v>103</v>
      </c>
      <c r="E6202" t="s">
        <v>750</v>
      </c>
      <c r="F6202">
        <v>27</v>
      </c>
      <c r="G6202">
        <v>30</v>
      </c>
      <c r="H6202" t="s">
        <v>3404</v>
      </c>
      <c r="I6202" t="s">
        <v>3515</v>
      </c>
      <c r="K6202" t="s">
        <v>751</v>
      </c>
      <c r="L6202" t="s">
        <v>750</v>
      </c>
      <c r="M6202" t="s">
        <v>3404</v>
      </c>
      <c r="N6202" t="b">
        <f>IF(ETMRouteStages[[#This Row],[RID]]=A6201,ETMRouteStages[[#This Row],[StageSequence]]=F6201+1,TRUE)</f>
        <v>1</v>
      </c>
    </row>
    <row r="6203" spans="1:14">
      <c r="A6203" t="s">
        <v>6693</v>
      </c>
      <c r="B6203" t="s">
        <v>2202</v>
      </c>
      <c r="C6203" t="s">
        <v>4703</v>
      </c>
      <c r="D6203" s="154">
        <v>103</v>
      </c>
      <c r="E6203" t="s">
        <v>3142</v>
      </c>
      <c r="F6203">
        <v>28</v>
      </c>
      <c r="G6203">
        <v>32</v>
      </c>
      <c r="H6203" t="s">
        <v>3404</v>
      </c>
      <c r="I6203" t="s">
        <v>3515</v>
      </c>
      <c r="K6203" t="s">
        <v>3143</v>
      </c>
      <c r="L6203" t="s">
        <v>3142</v>
      </c>
      <c r="M6203" t="s">
        <v>3404</v>
      </c>
      <c r="N6203" t="b">
        <f>IF(ETMRouteStages[[#This Row],[RID]]=A6202,ETMRouteStages[[#This Row],[StageSequence]]=F6202+1,TRUE)</f>
        <v>1</v>
      </c>
    </row>
    <row r="6204" spans="1:14">
      <c r="A6204" t="s">
        <v>6693</v>
      </c>
      <c r="B6204" t="s">
        <v>2202</v>
      </c>
      <c r="C6204" t="s">
        <v>4703</v>
      </c>
      <c r="D6204" s="154">
        <v>103</v>
      </c>
      <c r="E6204" t="s">
        <v>2558</v>
      </c>
      <c r="F6204">
        <v>29</v>
      </c>
      <c r="G6204">
        <v>34</v>
      </c>
      <c r="H6204" t="s">
        <v>3404</v>
      </c>
      <c r="I6204" t="s">
        <v>3515</v>
      </c>
      <c r="K6204" t="s">
        <v>2559</v>
      </c>
      <c r="L6204" t="s">
        <v>2558</v>
      </c>
      <c r="M6204" t="s">
        <v>3404</v>
      </c>
      <c r="N6204" t="b">
        <f>IF(ETMRouteStages[[#This Row],[RID]]=A6203,ETMRouteStages[[#This Row],[StageSequence]]=F6203+1,TRUE)</f>
        <v>1</v>
      </c>
    </row>
    <row r="6205" spans="1:14">
      <c r="A6205" t="s">
        <v>6693</v>
      </c>
      <c r="B6205" t="s">
        <v>2202</v>
      </c>
      <c r="C6205" t="s">
        <v>4703</v>
      </c>
      <c r="D6205" s="154">
        <v>103</v>
      </c>
      <c r="E6205" t="s">
        <v>398</v>
      </c>
      <c r="F6205">
        <v>30</v>
      </c>
      <c r="G6205">
        <v>35</v>
      </c>
      <c r="H6205" t="s">
        <v>3404</v>
      </c>
      <c r="I6205" t="s">
        <v>3515</v>
      </c>
      <c r="K6205" t="s">
        <v>399</v>
      </c>
      <c r="L6205" t="s">
        <v>398</v>
      </c>
      <c r="M6205" t="s">
        <v>3404</v>
      </c>
      <c r="N6205" t="b">
        <f>IF(ETMRouteStages[[#This Row],[RID]]=A6204,ETMRouteStages[[#This Row],[StageSequence]]=F6204+1,TRUE)</f>
        <v>1</v>
      </c>
    </row>
    <row r="6206" spans="1:14">
      <c r="A6206" t="s">
        <v>6693</v>
      </c>
      <c r="B6206" t="s">
        <v>2202</v>
      </c>
      <c r="C6206" t="s">
        <v>4703</v>
      </c>
      <c r="D6206" s="154">
        <v>103</v>
      </c>
      <c r="E6206" t="s">
        <v>3060</v>
      </c>
      <c r="F6206">
        <v>31</v>
      </c>
      <c r="G6206">
        <v>36</v>
      </c>
      <c r="H6206" t="s">
        <v>3404</v>
      </c>
      <c r="I6206" t="s">
        <v>3515</v>
      </c>
      <c r="K6206" t="s">
        <v>3061</v>
      </c>
      <c r="L6206" t="s">
        <v>3060</v>
      </c>
      <c r="M6206" t="s">
        <v>3404</v>
      </c>
      <c r="N6206" t="b">
        <f>IF(ETMRouteStages[[#This Row],[RID]]=A6205,ETMRouteStages[[#This Row],[StageSequence]]=F6205+1,TRUE)</f>
        <v>1</v>
      </c>
    </row>
    <row r="6207" spans="1:14">
      <c r="A6207" t="s">
        <v>6693</v>
      </c>
      <c r="B6207" t="s">
        <v>2202</v>
      </c>
      <c r="C6207" t="s">
        <v>4703</v>
      </c>
      <c r="D6207" s="154">
        <v>103</v>
      </c>
      <c r="E6207" t="s">
        <v>1530</v>
      </c>
      <c r="F6207">
        <v>32</v>
      </c>
      <c r="G6207">
        <v>37</v>
      </c>
      <c r="H6207" t="s">
        <v>3404</v>
      </c>
      <c r="I6207" t="s">
        <v>3515</v>
      </c>
      <c r="K6207" t="s">
        <v>1531</v>
      </c>
      <c r="L6207" t="s">
        <v>1530</v>
      </c>
      <c r="M6207" t="s">
        <v>3404</v>
      </c>
      <c r="N6207" t="b">
        <f>IF(ETMRouteStages[[#This Row],[RID]]=A6206,ETMRouteStages[[#This Row],[StageSequence]]=F6206+1,TRUE)</f>
        <v>1</v>
      </c>
    </row>
    <row r="6208" spans="1:14">
      <c r="A6208" t="s">
        <v>6693</v>
      </c>
      <c r="B6208" t="s">
        <v>2202</v>
      </c>
      <c r="C6208" t="s">
        <v>4703</v>
      </c>
      <c r="D6208" s="154">
        <v>103</v>
      </c>
      <c r="E6208" t="s">
        <v>2550</v>
      </c>
      <c r="F6208">
        <v>33</v>
      </c>
      <c r="G6208">
        <v>38</v>
      </c>
      <c r="H6208" t="s">
        <v>3404</v>
      </c>
      <c r="I6208" t="s">
        <v>3515</v>
      </c>
      <c r="K6208" t="s">
        <v>2551</v>
      </c>
      <c r="L6208" t="s">
        <v>2550</v>
      </c>
      <c r="M6208" t="s">
        <v>3404</v>
      </c>
      <c r="N6208" t="b">
        <f>IF(ETMRouteStages[[#This Row],[RID]]=A6207,ETMRouteStages[[#This Row],[StageSequence]]=F6207+1,TRUE)</f>
        <v>1</v>
      </c>
    </row>
    <row r="6209" spans="1:14">
      <c r="A6209" t="s">
        <v>6693</v>
      </c>
      <c r="B6209" t="s">
        <v>2202</v>
      </c>
      <c r="C6209" t="s">
        <v>4703</v>
      </c>
      <c r="D6209" s="154">
        <v>103</v>
      </c>
      <c r="E6209" t="s">
        <v>1259</v>
      </c>
      <c r="F6209">
        <v>34</v>
      </c>
      <c r="G6209">
        <v>39</v>
      </c>
      <c r="H6209" t="s">
        <v>3404</v>
      </c>
      <c r="I6209" t="s">
        <v>3515</v>
      </c>
      <c r="K6209" t="s">
        <v>1260</v>
      </c>
      <c r="L6209" t="s">
        <v>1259</v>
      </c>
      <c r="M6209" t="s">
        <v>3404</v>
      </c>
      <c r="N6209" t="b">
        <f>IF(ETMRouteStages[[#This Row],[RID]]=A6208,ETMRouteStages[[#This Row],[StageSequence]]=F6208+1,TRUE)</f>
        <v>1</v>
      </c>
    </row>
    <row r="6210" spans="1:14">
      <c r="A6210" t="s">
        <v>6693</v>
      </c>
      <c r="B6210" t="s">
        <v>2202</v>
      </c>
      <c r="C6210" t="s">
        <v>4703</v>
      </c>
      <c r="D6210" s="154">
        <v>103</v>
      </c>
      <c r="E6210" t="s">
        <v>1693</v>
      </c>
      <c r="F6210">
        <v>35</v>
      </c>
      <c r="G6210">
        <v>41</v>
      </c>
      <c r="H6210" t="s">
        <v>3404</v>
      </c>
      <c r="I6210" t="s">
        <v>3515</v>
      </c>
      <c r="K6210" t="s">
        <v>1694</v>
      </c>
      <c r="L6210" t="s">
        <v>1693</v>
      </c>
      <c r="M6210" t="s">
        <v>3404</v>
      </c>
      <c r="N6210" t="b">
        <f>IF(ETMRouteStages[[#This Row],[RID]]=A6209,ETMRouteStages[[#This Row],[StageSequence]]=F6209+1,TRUE)</f>
        <v>1</v>
      </c>
    </row>
    <row r="6211" spans="1:14">
      <c r="A6211" t="s">
        <v>6693</v>
      </c>
      <c r="B6211" t="s">
        <v>2202</v>
      </c>
      <c r="C6211" t="s">
        <v>4703</v>
      </c>
      <c r="D6211" s="154">
        <v>103</v>
      </c>
      <c r="E6211" t="s">
        <v>2107</v>
      </c>
      <c r="F6211">
        <v>36</v>
      </c>
      <c r="G6211">
        <v>43</v>
      </c>
      <c r="H6211" t="s">
        <v>3404</v>
      </c>
      <c r="I6211" t="s">
        <v>3515</v>
      </c>
      <c r="K6211" t="s">
        <v>2108</v>
      </c>
      <c r="L6211" t="s">
        <v>2107</v>
      </c>
      <c r="M6211" t="s">
        <v>3404</v>
      </c>
      <c r="N6211" t="b">
        <f>IF(ETMRouteStages[[#This Row],[RID]]=A6210,ETMRouteStages[[#This Row],[StageSequence]]=F6210+1,TRUE)</f>
        <v>1</v>
      </c>
    </row>
    <row r="6212" spans="1:14">
      <c r="A6212" t="s">
        <v>6693</v>
      </c>
      <c r="B6212" t="s">
        <v>2202</v>
      </c>
      <c r="C6212" t="s">
        <v>4703</v>
      </c>
      <c r="D6212" s="154">
        <v>103</v>
      </c>
      <c r="E6212" t="s">
        <v>2109</v>
      </c>
      <c r="F6212">
        <v>37</v>
      </c>
      <c r="G6212">
        <v>44</v>
      </c>
      <c r="H6212" t="s">
        <v>3404</v>
      </c>
      <c r="I6212" t="s">
        <v>3515</v>
      </c>
      <c r="K6212" t="s">
        <v>2110</v>
      </c>
      <c r="L6212" t="s">
        <v>2109</v>
      </c>
      <c r="M6212" t="s">
        <v>3404</v>
      </c>
      <c r="N6212" t="b">
        <f>IF(ETMRouteStages[[#This Row],[RID]]=A6211,ETMRouteStages[[#This Row],[StageSequence]]=F6211+1,TRUE)</f>
        <v>1</v>
      </c>
    </row>
    <row r="6213" spans="1:14">
      <c r="A6213" t="s">
        <v>6693</v>
      </c>
      <c r="B6213" t="s">
        <v>2202</v>
      </c>
      <c r="C6213" t="s">
        <v>4703</v>
      </c>
      <c r="D6213" s="154">
        <v>103</v>
      </c>
      <c r="E6213" t="s">
        <v>2622</v>
      </c>
      <c r="F6213">
        <v>38</v>
      </c>
      <c r="G6213">
        <v>45</v>
      </c>
      <c r="H6213" t="s">
        <v>3404</v>
      </c>
      <c r="I6213" t="s">
        <v>3515</v>
      </c>
      <c r="K6213" t="s">
        <v>2623</v>
      </c>
      <c r="L6213" t="s">
        <v>2622</v>
      </c>
      <c r="M6213" t="s">
        <v>3404</v>
      </c>
      <c r="N6213" t="b">
        <f>IF(ETMRouteStages[[#This Row],[RID]]=A6212,ETMRouteStages[[#This Row],[StageSequence]]=F6212+1,TRUE)</f>
        <v>1</v>
      </c>
    </row>
    <row r="6214" spans="1:14">
      <c r="A6214" t="s">
        <v>6693</v>
      </c>
      <c r="B6214" t="s">
        <v>2202</v>
      </c>
      <c r="C6214" t="s">
        <v>4703</v>
      </c>
      <c r="D6214" s="154">
        <v>103</v>
      </c>
      <c r="E6214" t="s">
        <v>496</v>
      </c>
      <c r="F6214">
        <v>39</v>
      </c>
      <c r="G6214">
        <v>46</v>
      </c>
      <c r="H6214" t="s">
        <v>3404</v>
      </c>
      <c r="I6214" t="s">
        <v>3515</v>
      </c>
      <c r="K6214" t="s">
        <v>497</v>
      </c>
      <c r="L6214" t="s">
        <v>496</v>
      </c>
      <c r="M6214" t="s">
        <v>3404</v>
      </c>
      <c r="N6214" t="b">
        <f>IF(ETMRouteStages[[#This Row],[RID]]=A6213,ETMRouteStages[[#This Row],[StageSequence]]=F6213+1,TRUE)</f>
        <v>1</v>
      </c>
    </row>
    <row r="6215" spans="1:14">
      <c r="A6215" t="s">
        <v>6693</v>
      </c>
      <c r="B6215" t="s">
        <v>2202</v>
      </c>
      <c r="C6215" t="s">
        <v>4703</v>
      </c>
      <c r="D6215" s="154">
        <v>103</v>
      </c>
      <c r="E6215" t="s">
        <v>1506</v>
      </c>
      <c r="F6215">
        <v>40</v>
      </c>
      <c r="G6215">
        <v>47</v>
      </c>
      <c r="H6215" t="s">
        <v>3404</v>
      </c>
      <c r="I6215" t="s">
        <v>3515</v>
      </c>
      <c r="K6215" t="s">
        <v>1507</v>
      </c>
      <c r="L6215" t="s">
        <v>1506</v>
      </c>
      <c r="M6215" t="s">
        <v>3404</v>
      </c>
      <c r="N6215" t="b">
        <f>IF(ETMRouteStages[[#This Row],[RID]]=A6214,ETMRouteStages[[#This Row],[StageSequence]]=F6214+1,TRUE)</f>
        <v>1</v>
      </c>
    </row>
    <row r="6216" spans="1:14">
      <c r="A6216" t="s">
        <v>6693</v>
      </c>
      <c r="B6216" t="s">
        <v>2202</v>
      </c>
      <c r="C6216" t="s">
        <v>4703</v>
      </c>
      <c r="D6216" s="154">
        <v>103</v>
      </c>
      <c r="E6216" t="s">
        <v>1839</v>
      </c>
      <c r="F6216">
        <v>41</v>
      </c>
      <c r="G6216">
        <v>48</v>
      </c>
      <c r="H6216" t="s">
        <v>3404</v>
      </c>
      <c r="I6216" t="s">
        <v>3515</v>
      </c>
      <c r="K6216" t="s">
        <v>1840</v>
      </c>
      <c r="L6216" t="s">
        <v>1839</v>
      </c>
      <c r="M6216" t="s">
        <v>3404</v>
      </c>
      <c r="N6216" t="b">
        <f>IF(ETMRouteStages[[#This Row],[RID]]=A6215,ETMRouteStages[[#This Row],[StageSequence]]=F6215+1,TRUE)</f>
        <v>1</v>
      </c>
    </row>
    <row r="6217" spans="1:14">
      <c r="A6217" t="s">
        <v>6693</v>
      </c>
      <c r="B6217" t="s">
        <v>2202</v>
      </c>
      <c r="C6217" t="s">
        <v>4703</v>
      </c>
      <c r="D6217" s="154">
        <v>103</v>
      </c>
      <c r="E6217" t="s">
        <v>2884</v>
      </c>
      <c r="F6217">
        <v>42</v>
      </c>
      <c r="G6217">
        <v>50</v>
      </c>
      <c r="H6217" t="s">
        <v>3404</v>
      </c>
      <c r="I6217" t="s">
        <v>3515</v>
      </c>
      <c r="K6217" t="s">
        <v>2885</v>
      </c>
      <c r="L6217" t="s">
        <v>2884</v>
      </c>
      <c r="M6217" t="s">
        <v>3404</v>
      </c>
      <c r="N6217" t="b">
        <f>IF(ETMRouteStages[[#This Row],[RID]]=A6216,ETMRouteStages[[#This Row],[StageSequence]]=F6216+1,TRUE)</f>
        <v>1</v>
      </c>
    </row>
    <row r="6218" spans="1:14">
      <c r="A6218" t="s">
        <v>6693</v>
      </c>
      <c r="B6218" t="s">
        <v>2202</v>
      </c>
      <c r="C6218" t="s">
        <v>4703</v>
      </c>
      <c r="D6218" s="154">
        <v>103</v>
      </c>
      <c r="E6218" t="s">
        <v>2882</v>
      </c>
      <c r="F6218">
        <v>43</v>
      </c>
      <c r="G6218">
        <v>51</v>
      </c>
      <c r="H6218" t="s">
        <v>3404</v>
      </c>
      <c r="I6218" t="s">
        <v>3515</v>
      </c>
      <c r="K6218" t="s">
        <v>2883</v>
      </c>
      <c r="L6218" t="s">
        <v>2882</v>
      </c>
      <c r="M6218" t="s">
        <v>3404</v>
      </c>
      <c r="N6218" t="b">
        <f>IF(ETMRouteStages[[#This Row],[RID]]=A6217,ETMRouteStages[[#This Row],[StageSequence]]=F6217+1,TRUE)</f>
        <v>1</v>
      </c>
    </row>
    <row r="6219" spans="1:14">
      <c r="A6219" t="s">
        <v>6693</v>
      </c>
      <c r="B6219" t="s">
        <v>2202</v>
      </c>
      <c r="C6219" t="s">
        <v>4703</v>
      </c>
      <c r="D6219" s="154">
        <v>103</v>
      </c>
      <c r="E6219" t="s">
        <v>632</v>
      </c>
      <c r="F6219">
        <v>44</v>
      </c>
      <c r="G6219">
        <v>52</v>
      </c>
      <c r="H6219" t="s">
        <v>3404</v>
      </c>
      <c r="I6219" t="s">
        <v>3515</v>
      </c>
      <c r="K6219" t="s">
        <v>633</v>
      </c>
      <c r="L6219" t="s">
        <v>632</v>
      </c>
      <c r="M6219" t="s">
        <v>3404</v>
      </c>
      <c r="N6219" t="b">
        <f>IF(ETMRouteStages[[#This Row],[RID]]=A6218,ETMRouteStages[[#This Row],[StageSequence]]=F6218+1,TRUE)</f>
        <v>1</v>
      </c>
    </row>
    <row r="6220" spans="1:14">
      <c r="A6220" t="s">
        <v>6693</v>
      </c>
      <c r="B6220" t="s">
        <v>2202</v>
      </c>
      <c r="C6220" t="s">
        <v>4703</v>
      </c>
      <c r="D6220" s="154">
        <v>103</v>
      </c>
      <c r="E6220" t="s">
        <v>740</v>
      </c>
      <c r="F6220">
        <v>45</v>
      </c>
      <c r="G6220">
        <v>54</v>
      </c>
      <c r="H6220" t="s">
        <v>3404</v>
      </c>
      <c r="I6220" t="s">
        <v>3515</v>
      </c>
      <c r="K6220" t="s">
        <v>741</v>
      </c>
      <c r="L6220" t="s">
        <v>740</v>
      </c>
      <c r="M6220" t="s">
        <v>3404</v>
      </c>
      <c r="N6220" t="b">
        <f>IF(ETMRouteStages[[#This Row],[RID]]=A6219,ETMRouteStages[[#This Row],[StageSequence]]=F6219+1,TRUE)</f>
        <v>1</v>
      </c>
    </row>
    <row r="6221" spans="1:14">
      <c r="A6221" t="s">
        <v>6693</v>
      </c>
      <c r="B6221" t="s">
        <v>2202</v>
      </c>
      <c r="C6221" t="s">
        <v>4703</v>
      </c>
      <c r="D6221" s="154">
        <v>103</v>
      </c>
      <c r="E6221" t="s">
        <v>1723</v>
      </c>
      <c r="F6221">
        <v>46</v>
      </c>
      <c r="G6221">
        <v>56</v>
      </c>
      <c r="H6221" t="s">
        <v>3404</v>
      </c>
      <c r="I6221" t="s">
        <v>3515</v>
      </c>
      <c r="K6221" t="s">
        <v>1724</v>
      </c>
      <c r="L6221" t="s">
        <v>1723</v>
      </c>
      <c r="M6221" t="s">
        <v>3404</v>
      </c>
      <c r="N6221" t="b">
        <f>IF(ETMRouteStages[[#This Row],[RID]]=A6220,ETMRouteStages[[#This Row],[StageSequence]]=F6220+1,TRUE)</f>
        <v>1</v>
      </c>
    </row>
    <row r="6222" spans="1:14">
      <c r="A6222" t="s">
        <v>6693</v>
      </c>
      <c r="B6222" t="s">
        <v>2202</v>
      </c>
      <c r="C6222" t="s">
        <v>4703</v>
      </c>
      <c r="D6222" s="154">
        <v>103</v>
      </c>
      <c r="E6222" t="s">
        <v>1827</v>
      </c>
      <c r="F6222">
        <v>47</v>
      </c>
      <c r="G6222">
        <v>58</v>
      </c>
      <c r="H6222" t="s">
        <v>3404</v>
      </c>
      <c r="I6222" t="s">
        <v>3515</v>
      </c>
      <c r="K6222" t="s">
        <v>1828</v>
      </c>
      <c r="L6222" t="s">
        <v>1827</v>
      </c>
      <c r="M6222" t="s">
        <v>3404</v>
      </c>
      <c r="N6222" t="b">
        <f>IF(ETMRouteStages[[#This Row],[RID]]=A6221,ETMRouteStages[[#This Row],[StageSequence]]=F6221+1,TRUE)</f>
        <v>1</v>
      </c>
    </row>
    <row r="6223" spans="1:14">
      <c r="A6223" t="s">
        <v>6693</v>
      </c>
      <c r="B6223" t="s">
        <v>2202</v>
      </c>
      <c r="C6223" t="s">
        <v>4703</v>
      </c>
      <c r="D6223" s="154">
        <v>103</v>
      </c>
      <c r="E6223" t="s">
        <v>1841</v>
      </c>
      <c r="F6223">
        <v>48</v>
      </c>
      <c r="G6223">
        <v>59</v>
      </c>
      <c r="H6223" t="s">
        <v>3404</v>
      </c>
      <c r="I6223" t="s">
        <v>3515</v>
      </c>
      <c r="K6223" t="s">
        <v>1842</v>
      </c>
      <c r="L6223" t="s">
        <v>1841</v>
      </c>
      <c r="M6223" t="s">
        <v>3404</v>
      </c>
      <c r="N6223" t="b">
        <f>IF(ETMRouteStages[[#This Row],[RID]]=A6222,ETMRouteStages[[#This Row],[StageSequence]]=F6222+1,TRUE)</f>
        <v>1</v>
      </c>
    </row>
    <row r="6224" spans="1:14">
      <c r="A6224" t="s">
        <v>6693</v>
      </c>
      <c r="B6224" t="s">
        <v>2202</v>
      </c>
      <c r="C6224" t="s">
        <v>4703</v>
      </c>
      <c r="D6224" s="154">
        <v>103</v>
      </c>
      <c r="E6224" t="s">
        <v>2255</v>
      </c>
      <c r="F6224">
        <v>49</v>
      </c>
      <c r="G6224">
        <v>61</v>
      </c>
      <c r="H6224" t="s">
        <v>3404</v>
      </c>
      <c r="I6224" t="s">
        <v>3515</v>
      </c>
      <c r="K6224" t="s">
        <v>2256</v>
      </c>
      <c r="L6224" t="s">
        <v>2255</v>
      </c>
      <c r="M6224" t="s">
        <v>3404</v>
      </c>
      <c r="N6224" t="b">
        <f>IF(ETMRouteStages[[#This Row],[RID]]=A6223,ETMRouteStages[[#This Row],[StageSequence]]=F6223+1,TRUE)</f>
        <v>1</v>
      </c>
    </row>
    <row r="6225" spans="1:14">
      <c r="A6225" t="s">
        <v>6693</v>
      </c>
      <c r="B6225" t="s">
        <v>2202</v>
      </c>
      <c r="C6225" t="s">
        <v>4703</v>
      </c>
      <c r="D6225" s="154">
        <v>103</v>
      </c>
      <c r="E6225" t="s">
        <v>1187</v>
      </c>
      <c r="F6225">
        <v>50</v>
      </c>
      <c r="G6225">
        <v>63</v>
      </c>
      <c r="H6225" t="s">
        <v>3404</v>
      </c>
      <c r="I6225" t="s">
        <v>3515</v>
      </c>
      <c r="K6225" t="s">
        <v>1188</v>
      </c>
      <c r="L6225" t="s">
        <v>1187</v>
      </c>
      <c r="M6225" t="s">
        <v>3404</v>
      </c>
      <c r="N6225" t="b">
        <f>IF(ETMRouteStages[[#This Row],[RID]]=A6224,ETMRouteStages[[#This Row],[StageSequence]]=F6224+1,TRUE)</f>
        <v>1</v>
      </c>
    </row>
    <row r="6226" spans="1:14">
      <c r="A6226" t="s">
        <v>6693</v>
      </c>
      <c r="B6226" t="s">
        <v>2202</v>
      </c>
      <c r="C6226" t="s">
        <v>4703</v>
      </c>
      <c r="D6226" s="154">
        <v>103</v>
      </c>
      <c r="E6226" t="s">
        <v>1197</v>
      </c>
      <c r="F6226">
        <v>51</v>
      </c>
      <c r="G6226">
        <v>64</v>
      </c>
      <c r="H6226" t="s">
        <v>3404</v>
      </c>
      <c r="I6226" t="s">
        <v>3515</v>
      </c>
      <c r="K6226" t="s">
        <v>1198</v>
      </c>
      <c r="L6226" t="s">
        <v>1197</v>
      </c>
      <c r="M6226" t="s">
        <v>3404</v>
      </c>
      <c r="N6226" t="b">
        <f>IF(ETMRouteStages[[#This Row],[RID]]=A6225,ETMRouteStages[[#This Row],[StageSequence]]=F6225+1,TRUE)</f>
        <v>1</v>
      </c>
    </row>
    <row r="6227" spans="1:14">
      <c r="A6227" t="s">
        <v>6693</v>
      </c>
      <c r="B6227" t="s">
        <v>2202</v>
      </c>
      <c r="C6227" t="s">
        <v>4703</v>
      </c>
      <c r="D6227" s="154">
        <v>103</v>
      </c>
      <c r="E6227" t="s">
        <v>2328</v>
      </c>
      <c r="F6227">
        <v>52</v>
      </c>
      <c r="G6227">
        <v>66</v>
      </c>
      <c r="H6227" t="s">
        <v>3404</v>
      </c>
      <c r="I6227" t="s">
        <v>3515</v>
      </c>
      <c r="K6227" t="s">
        <v>2329</v>
      </c>
      <c r="L6227" t="s">
        <v>2328</v>
      </c>
      <c r="M6227" t="s">
        <v>3404</v>
      </c>
      <c r="N6227" t="b">
        <f>IF(ETMRouteStages[[#This Row],[RID]]=A6226,ETMRouteStages[[#This Row],[StageSequence]]=F6226+1,TRUE)</f>
        <v>1</v>
      </c>
    </row>
    <row r="6228" spans="1:14">
      <c r="A6228" t="s">
        <v>6693</v>
      </c>
      <c r="B6228" t="s">
        <v>2202</v>
      </c>
      <c r="C6228" t="s">
        <v>4703</v>
      </c>
      <c r="D6228" s="154">
        <v>103</v>
      </c>
      <c r="E6228" t="s">
        <v>1113</v>
      </c>
      <c r="F6228">
        <v>53</v>
      </c>
      <c r="G6228">
        <v>68</v>
      </c>
      <c r="H6228" t="s">
        <v>3404</v>
      </c>
      <c r="I6228" t="s">
        <v>3515</v>
      </c>
      <c r="K6228" t="s">
        <v>1114</v>
      </c>
      <c r="L6228" t="s">
        <v>1113</v>
      </c>
      <c r="M6228" t="s">
        <v>3404</v>
      </c>
      <c r="N6228" t="b">
        <f>IF(ETMRouteStages[[#This Row],[RID]]=A6227,ETMRouteStages[[#This Row],[StageSequence]]=F6227+1,TRUE)</f>
        <v>1</v>
      </c>
    </row>
    <row r="6229" spans="1:14">
      <c r="A6229" t="s">
        <v>6693</v>
      </c>
      <c r="B6229" t="s">
        <v>2202</v>
      </c>
      <c r="C6229" t="s">
        <v>4703</v>
      </c>
      <c r="D6229" s="154">
        <v>103</v>
      </c>
      <c r="E6229" t="s">
        <v>2890</v>
      </c>
      <c r="F6229">
        <v>54</v>
      </c>
      <c r="G6229">
        <v>70</v>
      </c>
      <c r="H6229" t="s">
        <v>3404</v>
      </c>
      <c r="I6229" t="s">
        <v>3515</v>
      </c>
      <c r="K6229" t="s">
        <v>2891</v>
      </c>
      <c r="L6229" t="s">
        <v>2890</v>
      </c>
      <c r="M6229" t="s">
        <v>3404</v>
      </c>
      <c r="N6229" t="b">
        <f>IF(ETMRouteStages[[#This Row],[RID]]=A6228,ETMRouteStages[[#This Row],[StageSequence]]=F6228+1,TRUE)</f>
        <v>1</v>
      </c>
    </row>
    <row r="6230" spans="1:14">
      <c r="A6230" t="s">
        <v>6693</v>
      </c>
      <c r="B6230" t="s">
        <v>2202</v>
      </c>
      <c r="C6230" t="s">
        <v>4703</v>
      </c>
      <c r="D6230" s="154">
        <v>103</v>
      </c>
      <c r="E6230" t="s">
        <v>784</v>
      </c>
      <c r="F6230">
        <v>55</v>
      </c>
      <c r="G6230">
        <v>71</v>
      </c>
      <c r="H6230" t="s">
        <v>3404</v>
      </c>
      <c r="I6230" t="s">
        <v>3515</v>
      </c>
      <c r="K6230" t="s">
        <v>785</v>
      </c>
      <c r="L6230" t="s">
        <v>784</v>
      </c>
      <c r="M6230" t="s">
        <v>3404</v>
      </c>
      <c r="N6230" t="b">
        <f>IF(ETMRouteStages[[#This Row],[RID]]=A6229,ETMRouteStages[[#This Row],[StageSequence]]=F6229+1,TRUE)</f>
        <v>1</v>
      </c>
    </row>
    <row r="6231" spans="1:14">
      <c r="A6231" t="s">
        <v>6693</v>
      </c>
      <c r="B6231" t="s">
        <v>2202</v>
      </c>
      <c r="C6231" t="s">
        <v>4703</v>
      </c>
      <c r="D6231" s="154">
        <v>103</v>
      </c>
      <c r="E6231" t="s">
        <v>2503</v>
      </c>
      <c r="F6231">
        <v>56</v>
      </c>
      <c r="G6231">
        <v>72</v>
      </c>
      <c r="H6231" t="s">
        <v>3404</v>
      </c>
      <c r="I6231" t="s">
        <v>3515</v>
      </c>
      <c r="K6231" t="s">
        <v>2504</v>
      </c>
      <c r="L6231" t="s">
        <v>2503</v>
      </c>
      <c r="M6231" t="s">
        <v>3404</v>
      </c>
      <c r="N6231" t="b">
        <f>IF(ETMRouteStages[[#This Row],[RID]]=A6230,ETMRouteStages[[#This Row],[StageSequence]]=F6230+1,TRUE)</f>
        <v>1</v>
      </c>
    </row>
    <row r="6232" spans="1:14">
      <c r="A6232" t="s">
        <v>6693</v>
      </c>
      <c r="B6232" t="s">
        <v>2202</v>
      </c>
      <c r="C6232" t="s">
        <v>4703</v>
      </c>
      <c r="D6232" s="154">
        <v>103</v>
      </c>
      <c r="E6232" t="s">
        <v>782</v>
      </c>
      <c r="F6232">
        <v>57</v>
      </c>
      <c r="G6232">
        <v>74</v>
      </c>
      <c r="H6232" t="s">
        <v>3404</v>
      </c>
      <c r="I6232" t="s">
        <v>3515</v>
      </c>
      <c r="K6232" t="s">
        <v>783</v>
      </c>
      <c r="L6232" t="s">
        <v>782</v>
      </c>
      <c r="M6232" t="s">
        <v>3404</v>
      </c>
      <c r="N6232" t="b">
        <f>IF(ETMRouteStages[[#This Row],[RID]]=A6231,ETMRouteStages[[#This Row],[StageSequence]]=F6231+1,TRUE)</f>
        <v>1</v>
      </c>
    </row>
    <row r="6233" spans="1:14">
      <c r="A6233" t="s">
        <v>6693</v>
      </c>
      <c r="B6233" t="s">
        <v>2202</v>
      </c>
      <c r="C6233" t="s">
        <v>4703</v>
      </c>
      <c r="D6233" s="154">
        <v>103</v>
      </c>
      <c r="E6233" t="s">
        <v>2830</v>
      </c>
      <c r="F6233">
        <v>58</v>
      </c>
      <c r="G6233">
        <v>75</v>
      </c>
      <c r="H6233" t="s">
        <v>3404</v>
      </c>
      <c r="I6233" t="s">
        <v>3515</v>
      </c>
      <c r="K6233" t="s">
        <v>2831</v>
      </c>
      <c r="L6233" t="s">
        <v>2830</v>
      </c>
      <c r="M6233" t="s">
        <v>3404</v>
      </c>
      <c r="N6233" t="b">
        <f>IF(ETMRouteStages[[#This Row],[RID]]=A6232,ETMRouteStages[[#This Row],[StageSequence]]=F6232+1,TRUE)</f>
        <v>1</v>
      </c>
    </row>
    <row r="6234" spans="1:14">
      <c r="A6234" t="s">
        <v>6693</v>
      </c>
      <c r="B6234" t="s">
        <v>2202</v>
      </c>
      <c r="C6234" t="s">
        <v>4703</v>
      </c>
      <c r="D6234" s="154">
        <v>103</v>
      </c>
      <c r="E6234" t="s">
        <v>3014</v>
      </c>
      <c r="F6234">
        <v>59</v>
      </c>
      <c r="G6234">
        <v>76</v>
      </c>
      <c r="H6234" t="s">
        <v>3404</v>
      </c>
      <c r="I6234" t="s">
        <v>3515</v>
      </c>
      <c r="K6234" t="s">
        <v>3015</v>
      </c>
      <c r="L6234" t="s">
        <v>3014</v>
      </c>
      <c r="M6234" t="s">
        <v>3404</v>
      </c>
      <c r="N6234" t="b">
        <f>IF(ETMRouteStages[[#This Row],[RID]]=A6233,ETMRouteStages[[#This Row],[StageSequence]]=F6233+1,TRUE)</f>
        <v>1</v>
      </c>
    </row>
    <row r="6235" spans="1:14">
      <c r="A6235" t="s">
        <v>6693</v>
      </c>
      <c r="B6235" t="s">
        <v>2202</v>
      </c>
      <c r="C6235" t="s">
        <v>4703</v>
      </c>
      <c r="D6235" s="154">
        <v>103</v>
      </c>
      <c r="E6235" t="s">
        <v>2653</v>
      </c>
      <c r="F6235">
        <v>60</v>
      </c>
      <c r="G6235">
        <v>78</v>
      </c>
      <c r="H6235" t="s">
        <v>3404</v>
      </c>
      <c r="I6235" t="s">
        <v>3515</v>
      </c>
      <c r="K6235" t="s">
        <v>2654</v>
      </c>
      <c r="L6235" t="s">
        <v>2653</v>
      </c>
      <c r="M6235" t="s">
        <v>3404</v>
      </c>
      <c r="N6235" t="b">
        <f>IF(ETMRouteStages[[#This Row],[RID]]=A6234,ETMRouteStages[[#This Row],[StageSequence]]=F6234+1,TRUE)</f>
        <v>1</v>
      </c>
    </row>
    <row r="6236" spans="1:14">
      <c r="A6236" t="s">
        <v>6693</v>
      </c>
      <c r="B6236" t="s">
        <v>2202</v>
      </c>
      <c r="C6236" t="s">
        <v>4703</v>
      </c>
      <c r="D6236" s="154">
        <v>103</v>
      </c>
      <c r="E6236" t="s">
        <v>2449</v>
      </c>
      <c r="F6236">
        <v>61</v>
      </c>
      <c r="G6236">
        <v>80</v>
      </c>
      <c r="H6236" t="s">
        <v>3404</v>
      </c>
      <c r="I6236" t="s">
        <v>3515</v>
      </c>
      <c r="K6236" t="s">
        <v>2450</v>
      </c>
      <c r="L6236" t="s">
        <v>2449</v>
      </c>
      <c r="M6236" t="s">
        <v>3404</v>
      </c>
      <c r="N6236" t="b">
        <f>IF(ETMRouteStages[[#This Row],[RID]]=A6235,ETMRouteStages[[#This Row],[StageSequence]]=F6235+1,TRUE)</f>
        <v>1</v>
      </c>
    </row>
    <row r="6237" spans="1:14">
      <c r="A6237" t="s">
        <v>6694</v>
      </c>
      <c r="B6237" t="s">
        <v>2202</v>
      </c>
      <c r="C6237" t="s">
        <v>4350</v>
      </c>
      <c r="D6237" s="154">
        <v>104</v>
      </c>
      <c r="E6237" t="s">
        <v>2201</v>
      </c>
      <c r="F6237">
        <v>1</v>
      </c>
      <c r="G6237">
        <v>0</v>
      </c>
      <c r="H6237" t="s">
        <v>3404</v>
      </c>
      <c r="I6237" t="s">
        <v>3905</v>
      </c>
      <c r="K6237" t="s">
        <v>2202</v>
      </c>
      <c r="L6237" t="s">
        <v>2201</v>
      </c>
      <c r="M6237" t="s">
        <v>3404</v>
      </c>
      <c r="N6237" t="b">
        <f>IF(ETMRouteStages[[#This Row],[RID]]=A6236,ETMRouteStages[[#This Row],[StageSequence]]=F6236+1,TRUE)</f>
        <v>1</v>
      </c>
    </row>
    <row r="6238" spans="1:14">
      <c r="A6238" t="s">
        <v>6694</v>
      </c>
      <c r="B6238" t="s">
        <v>2202</v>
      </c>
      <c r="C6238" t="s">
        <v>4350</v>
      </c>
      <c r="D6238" s="154">
        <v>104</v>
      </c>
      <c r="E6238" t="s">
        <v>1843</v>
      </c>
      <c r="F6238">
        <v>2</v>
      </c>
      <c r="G6238">
        <v>32</v>
      </c>
      <c r="H6238" t="s">
        <v>3404</v>
      </c>
      <c r="I6238" t="s">
        <v>3905</v>
      </c>
      <c r="K6238" t="s">
        <v>1844</v>
      </c>
      <c r="L6238" t="s">
        <v>1843</v>
      </c>
      <c r="M6238" t="s">
        <v>3404</v>
      </c>
      <c r="N6238" t="b">
        <f>IF(ETMRouteStages[[#This Row],[RID]]=A6237,ETMRouteStages[[#This Row],[StageSequence]]=F6237+1,TRUE)</f>
        <v>1</v>
      </c>
    </row>
    <row r="6239" spans="1:14">
      <c r="A6239" t="s">
        <v>6695</v>
      </c>
      <c r="B6239" t="s">
        <v>2202</v>
      </c>
      <c r="C6239" t="s">
        <v>3548</v>
      </c>
      <c r="D6239" s="154">
        <v>105</v>
      </c>
      <c r="E6239" t="s">
        <v>2201</v>
      </c>
      <c r="F6239">
        <v>1</v>
      </c>
      <c r="G6239">
        <v>0</v>
      </c>
      <c r="H6239" t="s">
        <v>3404</v>
      </c>
      <c r="I6239" t="s">
        <v>3905</v>
      </c>
      <c r="K6239" t="s">
        <v>2202</v>
      </c>
      <c r="L6239" t="s">
        <v>2201</v>
      </c>
      <c r="M6239" t="s">
        <v>3404</v>
      </c>
      <c r="N6239" t="b">
        <f>IF(ETMRouteStages[[#This Row],[RID]]=A6238,ETMRouteStages[[#This Row],[StageSequence]]=F6238+1,TRUE)</f>
        <v>1</v>
      </c>
    </row>
    <row r="6240" spans="1:14">
      <c r="A6240" t="s">
        <v>6695</v>
      </c>
      <c r="B6240" t="s">
        <v>2202</v>
      </c>
      <c r="C6240" t="s">
        <v>3548</v>
      </c>
      <c r="D6240" s="154">
        <v>105</v>
      </c>
      <c r="E6240" t="s">
        <v>3002</v>
      </c>
      <c r="F6240">
        <v>2</v>
      </c>
      <c r="G6240">
        <v>31</v>
      </c>
      <c r="H6240" t="s">
        <v>3404</v>
      </c>
      <c r="I6240" t="s">
        <v>3905</v>
      </c>
      <c r="K6240" t="s">
        <v>3003</v>
      </c>
      <c r="L6240" t="s">
        <v>3002</v>
      </c>
      <c r="M6240" t="s">
        <v>3404</v>
      </c>
      <c r="N6240" t="b">
        <f>IF(ETMRouteStages[[#This Row],[RID]]=A6239,ETMRouteStages[[#This Row],[StageSequence]]=F6239+1,TRUE)</f>
        <v>1</v>
      </c>
    </row>
    <row r="6241" spans="1:14">
      <c r="A6241" t="s">
        <v>6696</v>
      </c>
      <c r="B6241" t="s">
        <v>2202</v>
      </c>
      <c r="C6241" t="s">
        <v>4365</v>
      </c>
      <c r="D6241" s="154">
        <v>106</v>
      </c>
      <c r="E6241" t="s">
        <v>2201</v>
      </c>
      <c r="F6241">
        <v>1</v>
      </c>
      <c r="G6241">
        <v>0</v>
      </c>
      <c r="H6241" t="s">
        <v>3404</v>
      </c>
      <c r="I6241" t="s">
        <v>3905</v>
      </c>
      <c r="K6241" t="s">
        <v>2202</v>
      </c>
      <c r="L6241" t="s">
        <v>2201</v>
      </c>
      <c r="M6241" t="s">
        <v>3404</v>
      </c>
      <c r="N6241" t="b">
        <f>IF(ETMRouteStages[[#This Row],[RID]]=A6240,ETMRouteStages[[#This Row],[StageSequence]]=F6240+1,TRUE)</f>
        <v>1</v>
      </c>
    </row>
    <row r="6242" spans="1:14">
      <c r="A6242" t="s">
        <v>6696</v>
      </c>
      <c r="B6242" t="s">
        <v>2202</v>
      </c>
      <c r="C6242" t="s">
        <v>4365</v>
      </c>
      <c r="D6242" s="154">
        <v>106</v>
      </c>
      <c r="E6242" t="s">
        <v>1835</v>
      </c>
      <c r="F6242">
        <v>2</v>
      </c>
      <c r="G6242">
        <v>12</v>
      </c>
      <c r="H6242" t="s">
        <v>3404</v>
      </c>
      <c r="I6242" t="s">
        <v>3905</v>
      </c>
      <c r="K6242" t="s">
        <v>1836</v>
      </c>
      <c r="L6242" t="s">
        <v>1835</v>
      </c>
      <c r="M6242" t="s">
        <v>3404</v>
      </c>
      <c r="N6242" t="b">
        <f>IF(ETMRouteStages[[#This Row],[RID]]=A6241,ETMRouteStages[[#This Row],[StageSequence]]=F6241+1,TRUE)</f>
        <v>1</v>
      </c>
    </row>
    <row r="6243" spans="1:14">
      <c r="A6243" t="s">
        <v>6697</v>
      </c>
      <c r="B6243" t="s">
        <v>2202</v>
      </c>
      <c r="C6243" t="s">
        <v>3560</v>
      </c>
      <c r="D6243" s="154">
        <v>107</v>
      </c>
      <c r="E6243" t="s">
        <v>2201</v>
      </c>
      <c r="F6243">
        <v>1</v>
      </c>
      <c r="G6243">
        <v>0</v>
      </c>
      <c r="H6243" t="s">
        <v>3404</v>
      </c>
      <c r="I6243" t="s">
        <v>3905</v>
      </c>
      <c r="K6243" t="s">
        <v>2202</v>
      </c>
      <c r="L6243" t="s">
        <v>2201</v>
      </c>
      <c r="M6243" t="s">
        <v>3404</v>
      </c>
      <c r="N6243" t="b">
        <f>IF(ETMRouteStages[[#This Row],[RID]]=A6242,ETMRouteStages[[#This Row],[StageSequence]]=F6242+1,TRUE)</f>
        <v>1</v>
      </c>
    </row>
    <row r="6244" spans="1:14">
      <c r="A6244" t="s">
        <v>6697</v>
      </c>
      <c r="B6244" t="s">
        <v>2202</v>
      </c>
      <c r="C6244" t="s">
        <v>3560</v>
      </c>
      <c r="D6244" s="154">
        <v>107</v>
      </c>
      <c r="E6244" t="s">
        <v>1843</v>
      </c>
      <c r="F6244">
        <v>2</v>
      </c>
      <c r="G6244">
        <v>33</v>
      </c>
      <c r="H6244" t="s">
        <v>3500</v>
      </c>
      <c r="I6244" t="s">
        <v>3905</v>
      </c>
      <c r="K6244" t="s">
        <v>1844</v>
      </c>
      <c r="L6244" t="s">
        <v>1843</v>
      </c>
      <c r="M6244" t="s">
        <v>3500</v>
      </c>
      <c r="N6244" t="b">
        <f>IF(ETMRouteStages[[#This Row],[RID]]=A6243,ETMRouteStages[[#This Row],[StageSequence]]=F6243+1,TRUE)</f>
        <v>1</v>
      </c>
    </row>
    <row r="6245" spans="1:14">
      <c r="A6245" t="s">
        <v>6697</v>
      </c>
      <c r="B6245" t="s">
        <v>2202</v>
      </c>
      <c r="C6245" t="s">
        <v>3560</v>
      </c>
      <c r="D6245" s="154">
        <v>107</v>
      </c>
      <c r="E6245" t="s">
        <v>1001</v>
      </c>
      <c r="F6245">
        <v>3</v>
      </c>
      <c r="G6245">
        <v>53</v>
      </c>
      <c r="H6245" t="s">
        <v>3404</v>
      </c>
      <c r="I6245" t="s">
        <v>3905</v>
      </c>
      <c r="K6245" t="s">
        <v>1002</v>
      </c>
      <c r="L6245" t="s">
        <v>1001</v>
      </c>
      <c r="M6245" t="s">
        <v>3404</v>
      </c>
      <c r="N6245" t="b">
        <f>IF(ETMRouteStages[[#This Row],[RID]]=A6244,ETMRouteStages[[#This Row],[StageSequence]]=F6244+1,TRUE)</f>
        <v>1</v>
      </c>
    </row>
    <row r="6246" spans="1:14">
      <c r="A6246" t="s">
        <v>6698</v>
      </c>
      <c r="B6246" t="s">
        <v>2202</v>
      </c>
      <c r="C6246" t="s">
        <v>4604</v>
      </c>
      <c r="D6246" s="154">
        <v>108</v>
      </c>
      <c r="E6246" t="s">
        <v>2205</v>
      </c>
      <c r="F6246">
        <v>1</v>
      </c>
      <c r="G6246">
        <v>0</v>
      </c>
      <c r="H6246" t="s">
        <v>3404</v>
      </c>
      <c r="I6246" t="s">
        <v>3905</v>
      </c>
      <c r="K6246" t="s">
        <v>2206</v>
      </c>
      <c r="L6246" t="s">
        <v>2205</v>
      </c>
      <c r="M6246" t="s">
        <v>3404</v>
      </c>
      <c r="N6246" t="b">
        <f>IF(ETMRouteStages[[#This Row],[RID]]=A6245,ETMRouteStages[[#This Row],[StageSequence]]=F6245+1,TRUE)</f>
        <v>1</v>
      </c>
    </row>
    <row r="6247" spans="1:14">
      <c r="A6247" t="s">
        <v>6698</v>
      </c>
      <c r="B6247" t="s">
        <v>2202</v>
      </c>
      <c r="C6247" t="s">
        <v>4604</v>
      </c>
      <c r="D6247" s="154">
        <v>108</v>
      </c>
      <c r="E6247" t="s">
        <v>2201</v>
      </c>
      <c r="F6247">
        <v>2</v>
      </c>
      <c r="G6247">
        <v>3</v>
      </c>
      <c r="H6247" t="s">
        <v>3404</v>
      </c>
      <c r="I6247" t="s">
        <v>3905</v>
      </c>
      <c r="K6247" t="s">
        <v>2202</v>
      </c>
      <c r="L6247" t="s">
        <v>2201</v>
      </c>
      <c r="M6247" t="s">
        <v>3404</v>
      </c>
      <c r="N6247" t="b">
        <f>IF(ETMRouteStages[[#This Row],[RID]]=A6246,ETMRouteStages[[#This Row],[StageSequence]]=F6246+1,TRUE)</f>
        <v>1</v>
      </c>
    </row>
    <row r="6248" spans="1:14">
      <c r="A6248" t="s">
        <v>6698</v>
      </c>
      <c r="B6248" t="s">
        <v>2202</v>
      </c>
      <c r="C6248" t="s">
        <v>4604</v>
      </c>
      <c r="D6248" s="154">
        <v>108</v>
      </c>
      <c r="E6248" t="s">
        <v>2328</v>
      </c>
      <c r="F6248">
        <v>3</v>
      </c>
      <c r="G6248">
        <v>31</v>
      </c>
      <c r="H6248" t="s">
        <v>3404</v>
      </c>
      <c r="I6248" t="s">
        <v>3905</v>
      </c>
      <c r="K6248" t="s">
        <v>2329</v>
      </c>
      <c r="L6248" t="s">
        <v>2328</v>
      </c>
      <c r="M6248" t="s">
        <v>3404</v>
      </c>
      <c r="N6248" t="b">
        <f>IF(ETMRouteStages[[#This Row],[RID]]=A6247,ETMRouteStages[[#This Row],[StageSequence]]=F6247+1,TRUE)</f>
        <v>1</v>
      </c>
    </row>
    <row r="6249" spans="1:14">
      <c r="A6249" t="s">
        <v>6699</v>
      </c>
      <c r="B6249" t="s">
        <v>2202</v>
      </c>
      <c r="C6249" t="s">
        <v>4730</v>
      </c>
      <c r="D6249" s="154">
        <v>109</v>
      </c>
      <c r="E6249" t="s">
        <v>1148</v>
      </c>
      <c r="F6249">
        <v>1</v>
      </c>
      <c r="G6249">
        <v>0</v>
      </c>
      <c r="H6249" t="s">
        <v>3404</v>
      </c>
      <c r="I6249" t="s">
        <v>3515</v>
      </c>
      <c r="K6249" t="s">
        <v>1149</v>
      </c>
      <c r="L6249" t="s">
        <v>1148</v>
      </c>
      <c r="M6249" t="s">
        <v>3404</v>
      </c>
      <c r="N6249" t="b">
        <f>IF(ETMRouteStages[[#This Row],[RID]]=A6248,ETMRouteStages[[#This Row],[StageSequence]]=F6248+1,TRUE)</f>
        <v>1</v>
      </c>
    </row>
    <row r="6250" spans="1:14">
      <c r="A6250" t="s">
        <v>6699</v>
      </c>
      <c r="B6250" t="s">
        <v>2202</v>
      </c>
      <c r="C6250" t="s">
        <v>4730</v>
      </c>
      <c r="D6250" s="154">
        <v>109</v>
      </c>
      <c r="E6250" t="s">
        <v>2205</v>
      </c>
      <c r="F6250">
        <v>2</v>
      </c>
      <c r="G6250">
        <v>1</v>
      </c>
      <c r="H6250" t="s">
        <v>3404</v>
      </c>
      <c r="I6250" t="s">
        <v>3515</v>
      </c>
      <c r="K6250" t="s">
        <v>2206</v>
      </c>
      <c r="L6250" t="s">
        <v>2205</v>
      </c>
      <c r="M6250" t="s">
        <v>3404</v>
      </c>
      <c r="N6250" t="b">
        <f>IF(ETMRouteStages[[#This Row],[RID]]=A6249,ETMRouteStages[[#This Row],[StageSequence]]=F6249+1,TRUE)</f>
        <v>1</v>
      </c>
    </row>
    <row r="6251" spans="1:14">
      <c r="A6251" t="s">
        <v>6699</v>
      </c>
      <c r="B6251" t="s">
        <v>2202</v>
      </c>
      <c r="C6251" t="s">
        <v>4730</v>
      </c>
      <c r="D6251" s="154">
        <v>109</v>
      </c>
      <c r="E6251" t="s">
        <v>1195</v>
      </c>
      <c r="F6251">
        <v>3</v>
      </c>
      <c r="G6251">
        <v>3</v>
      </c>
      <c r="H6251" t="s">
        <v>3404</v>
      </c>
      <c r="I6251" t="s">
        <v>3515</v>
      </c>
      <c r="K6251" t="s">
        <v>1196</v>
      </c>
      <c r="L6251" t="s">
        <v>1195</v>
      </c>
      <c r="M6251" t="s">
        <v>3404</v>
      </c>
      <c r="N6251" t="b">
        <f>IF(ETMRouteStages[[#This Row],[RID]]=A6250,ETMRouteStages[[#This Row],[StageSequence]]=F6250+1,TRUE)</f>
        <v>1</v>
      </c>
    </row>
    <row r="6252" spans="1:14">
      <c r="A6252" t="s">
        <v>6699</v>
      </c>
      <c r="B6252" t="s">
        <v>2202</v>
      </c>
      <c r="C6252" t="s">
        <v>4730</v>
      </c>
      <c r="D6252" s="154">
        <v>109</v>
      </c>
      <c r="E6252" t="s">
        <v>2201</v>
      </c>
      <c r="F6252">
        <v>4</v>
      </c>
      <c r="G6252">
        <v>4</v>
      </c>
      <c r="H6252" t="s">
        <v>3500</v>
      </c>
      <c r="I6252" t="s">
        <v>3515</v>
      </c>
      <c r="K6252" t="s">
        <v>2202</v>
      </c>
      <c r="L6252" t="s">
        <v>2201</v>
      </c>
      <c r="M6252" t="s">
        <v>3500</v>
      </c>
      <c r="N6252" t="b">
        <f>IF(ETMRouteStages[[#This Row],[RID]]=A6251,ETMRouteStages[[#This Row],[StageSequence]]=F6251+1,TRUE)</f>
        <v>1</v>
      </c>
    </row>
    <row r="6253" spans="1:14">
      <c r="A6253" t="s">
        <v>6699</v>
      </c>
      <c r="B6253" t="s">
        <v>2202</v>
      </c>
      <c r="C6253" t="s">
        <v>4730</v>
      </c>
      <c r="D6253" s="154">
        <v>109</v>
      </c>
      <c r="E6253" t="s">
        <v>2388</v>
      </c>
      <c r="F6253">
        <v>5</v>
      </c>
      <c r="G6253">
        <v>6</v>
      </c>
      <c r="H6253" t="s">
        <v>3404</v>
      </c>
      <c r="I6253" t="s">
        <v>3515</v>
      </c>
      <c r="K6253" t="s">
        <v>2389</v>
      </c>
      <c r="L6253" t="s">
        <v>2388</v>
      </c>
      <c r="M6253" t="s">
        <v>3404</v>
      </c>
      <c r="N6253" t="b">
        <f>IF(ETMRouteStages[[#This Row],[RID]]=A6252,ETMRouteStages[[#This Row],[StageSequence]]=F6252+1,TRUE)</f>
        <v>1</v>
      </c>
    </row>
    <row r="6254" spans="1:14">
      <c r="A6254" t="s">
        <v>6699</v>
      </c>
      <c r="B6254" t="s">
        <v>2202</v>
      </c>
      <c r="C6254" t="s">
        <v>4730</v>
      </c>
      <c r="D6254" s="154">
        <v>109</v>
      </c>
      <c r="E6254" t="s">
        <v>2427</v>
      </c>
      <c r="F6254">
        <v>6</v>
      </c>
      <c r="G6254">
        <v>7</v>
      </c>
      <c r="H6254" t="s">
        <v>3404</v>
      </c>
      <c r="I6254" t="s">
        <v>3515</v>
      </c>
      <c r="K6254" t="s">
        <v>2428</v>
      </c>
      <c r="L6254" t="s">
        <v>2427</v>
      </c>
      <c r="M6254" t="s">
        <v>3404</v>
      </c>
      <c r="N6254" t="b">
        <f>IF(ETMRouteStages[[#This Row],[RID]]=A6253,ETMRouteStages[[#This Row],[StageSequence]]=F6253+1,TRUE)</f>
        <v>1</v>
      </c>
    </row>
    <row r="6255" spans="1:14">
      <c r="A6255" t="s">
        <v>6699</v>
      </c>
      <c r="B6255" t="s">
        <v>2202</v>
      </c>
      <c r="C6255" t="s">
        <v>4730</v>
      </c>
      <c r="D6255" s="154">
        <v>109</v>
      </c>
      <c r="E6255" t="s">
        <v>2447</v>
      </c>
      <c r="F6255">
        <v>7</v>
      </c>
      <c r="G6255">
        <v>8</v>
      </c>
      <c r="H6255" t="s">
        <v>3404</v>
      </c>
      <c r="I6255" t="s">
        <v>3515</v>
      </c>
      <c r="K6255" t="s">
        <v>2448</v>
      </c>
      <c r="L6255" t="s">
        <v>2447</v>
      </c>
      <c r="M6255" t="s">
        <v>3404</v>
      </c>
      <c r="N6255" t="b">
        <f>IF(ETMRouteStages[[#This Row],[RID]]=A6254,ETMRouteStages[[#This Row],[StageSequence]]=F6254+1,TRUE)</f>
        <v>1</v>
      </c>
    </row>
    <row r="6256" spans="1:14">
      <c r="A6256" t="s">
        <v>6699</v>
      </c>
      <c r="B6256" t="s">
        <v>2202</v>
      </c>
      <c r="C6256" t="s">
        <v>4730</v>
      </c>
      <c r="D6256" s="154">
        <v>109</v>
      </c>
      <c r="E6256" t="s">
        <v>2429</v>
      </c>
      <c r="F6256">
        <v>8</v>
      </c>
      <c r="G6256">
        <v>9</v>
      </c>
      <c r="H6256" t="s">
        <v>3404</v>
      </c>
      <c r="I6256" t="s">
        <v>3515</v>
      </c>
      <c r="K6256" t="s">
        <v>2430</v>
      </c>
      <c r="L6256" t="s">
        <v>2429</v>
      </c>
      <c r="M6256" t="s">
        <v>3404</v>
      </c>
      <c r="N6256" t="b">
        <f>IF(ETMRouteStages[[#This Row],[RID]]=A6255,ETMRouteStages[[#This Row],[StageSequence]]=F6255+1,TRUE)</f>
        <v>1</v>
      </c>
    </row>
    <row r="6257" spans="1:14">
      <c r="A6257" t="s">
        <v>6699</v>
      </c>
      <c r="B6257" t="s">
        <v>2202</v>
      </c>
      <c r="C6257" t="s">
        <v>4730</v>
      </c>
      <c r="D6257" s="154">
        <v>109</v>
      </c>
      <c r="E6257" t="s">
        <v>2751</v>
      </c>
      <c r="F6257">
        <v>9</v>
      </c>
      <c r="G6257">
        <v>10</v>
      </c>
      <c r="H6257" t="s">
        <v>3404</v>
      </c>
      <c r="I6257" t="s">
        <v>3515</v>
      </c>
      <c r="K6257" t="s">
        <v>2752</v>
      </c>
      <c r="L6257" t="s">
        <v>2751</v>
      </c>
      <c r="M6257" t="s">
        <v>3404</v>
      </c>
      <c r="N6257" t="b">
        <f>IF(ETMRouteStages[[#This Row],[RID]]=A6256,ETMRouteStages[[#This Row],[StageSequence]]=F6256+1,TRUE)</f>
        <v>1</v>
      </c>
    </row>
    <row r="6258" spans="1:14">
      <c r="A6258" t="s">
        <v>6699</v>
      </c>
      <c r="B6258" t="s">
        <v>2202</v>
      </c>
      <c r="C6258" t="s">
        <v>4730</v>
      </c>
      <c r="D6258" s="154">
        <v>109</v>
      </c>
      <c r="E6258" t="s">
        <v>618</v>
      </c>
      <c r="F6258">
        <v>10</v>
      </c>
      <c r="G6258">
        <v>11</v>
      </c>
      <c r="H6258" t="s">
        <v>3404</v>
      </c>
      <c r="I6258" t="s">
        <v>3515</v>
      </c>
      <c r="K6258" t="s">
        <v>619</v>
      </c>
      <c r="L6258" t="s">
        <v>618</v>
      </c>
      <c r="M6258" t="s">
        <v>3404</v>
      </c>
      <c r="N6258" t="b">
        <f>IF(ETMRouteStages[[#This Row],[RID]]=A6257,ETMRouteStages[[#This Row],[StageSequence]]=F6257+1,TRUE)</f>
        <v>1</v>
      </c>
    </row>
    <row r="6259" spans="1:14">
      <c r="A6259" t="s">
        <v>6699</v>
      </c>
      <c r="B6259" t="s">
        <v>2202</v>
      </c>
      <c r="C6259" t="s">
        <v>4730</v>
      </c>
      <c r="D6259" s="154">
        <v>109</v>
      </c>
      <c r="E6259" t="s">
        <v>2139</v>
      </c>
      <c r="F6259">
        <v>11</v>
      </c>
      <c r="G6259">
        <v>13</v>
      </c>
      <c r="H6259" t="s">
        <v>3404</v>
      </c>
      <c r="I6259" t="s">
        <v>3515</v>
      </c>
      <c r="K6259" t="s">
        <v>2140</v>
      </c>
      <c r="L6259" t="s">
        <v>2139</v>
      </c>
      <c r="M6259" t="s">
        <v>3404</v>
      </c>
      <c r="N6259" t="b">
        <f>IF(ETMRouteStages[[#This Row],[RID]]=A6258,ETMRouteStages[[#This Row],[StageSequence]]=F6258+1,TRUE)</f>
        <v>1</v>
      </c>
    </row>
    <row r="6260" spans="1:14">
      <c r="A6260" t="s">
        <v>6699</v>
      </c>
      <c r="B6260" t="s">
        <v>2202</v>
      </c>
      <c r="C6260" t="s">
        <v>4730</v>
      </c>
      <c r="D6260" s="154">
        <v>109</v>
      </c>
      <c r="E6260" t="s">
        <v>1427</v>
      </c>
      <c r="F6260">
        <v>12</v>
      </c>
      <c r="G6260">
        <v>15</v>
      </c>
      <c r="H6260" t="s">
        <v>3404</v>
      </c>
      <c r="I6260" t="s">
        <v>3515</v>
      </c>
      <c r="K6260" t="s">
        <v>1428</v>
      </c>
      <c r="L6260" t="s">
        <v>1427</v>
      </c>
      <c r="M6260" t="s">
        <v>3404</v>
      </c>
      <c r="N6260" t="b">
        <f>IF(ETMRouteStages[[#This Row],[RID]]=A6259,ETMRouteStages[[#This Row],[StageSequence]]=F6259+1,TRUE)</f>
        <v>1</v>
      </c>
    </row>
    <row r="6261" spans="1:14">
      <c r="A6261" t="s">
        <v>6699</v>
      </c>
      <c r="B6261" t="s">
        <v>2202</v>
      </c>
      <c r="C6261" t="s">
        <v>4730</v>
      </c>
      <c r="D6261" s="154">
        <v>109</v>
      </c>
      <c r="E6261" t="s">
        <v>1253</v>
      </c>
      <c r="F6261">
        <v>13</v>
      </c>
      <c r="G6261">
        <v>16</v>
      </c>
      <c r="H6261" t="s">
        <v>3404</v>
      </c>
      <c r="I6261" t="s">
        <v>3515</v>
      </c>
      <c r="K6261" t="s">
        <v>1254</v>
      </c>
      <c r="L6261" t="s">
        <v>1253</v>
      </c>
      <c r="M6261" t="s">
        <v>3404</v>
      </c>
      <c r="N6261" t="b">
        <f>IF(ETMRouteStages[[#This Row],[RID]]=A6260,ETMRouteStages[[#This Row],[StageSequence]]=F6260+1,TRUE)</f>
        <v>1</v>
      </c>
    </row>
    <row r="6262" spans="1:14">
      <c r="A6262" t="s">
        <v>6700</v>
      </c>
      <c r="B6262" t="s">
        <v>2202</v>
      </c>
      <c r="C6262" t="s">
        <v>4150</v>
      </c>
      <c r="D6262" s="154">
        <v>11</v>
      </c>
      <c r="E6262" t="s">
        <v>2201</v>
      </c>
      <c r="F6262">
        <v>1</v>
      </c>
      <c r="G6262">
        <v>0</v>
      </c>
      <c r="H6262" t="s">
        <v>3404</v>
      </c>
      <c r="I6262" t="s">
        <v>3515</v>
      </c>
      <c r="K6262" t="s">
        <v>2202</v>
      </c>
      <c r="L6262" t="s">
        <v>2201</v>
      </c>
      <c r="M6262" t="s">
        <v>3404</v>
      </c>
      <c r="N6262" t="b">
        <f>IF(ETMRouteStages[[#This Row],[RID]]=A6261,ETMRouteStages[[#This Row],[StageSequence]]=F6261+1,TRUE)</f>
        <v>1</v>
      </c>
    </row>
    <row r="6263" spans="1:14">
      <c r="A6263" t="s">
        <v>6700</v>
      </c>
      <c r="B6263" t="s">
        <v>2202</v>
      </c>
      <c r="C6263" t="s">
        <v>4150</v>
      </c>
      <c r="D6263" s="154">
        <v>11</v>
      </c>
      <c r="E6263" t="s">
        <v>2388</v>
      </c>
      <c r="F6263">
        <v>2</v>
      </c>
      <c r="G6263">
        <v>2</v>
      </c>
      <c r="H6263" t="s">
        <v>3404</v>
      </c>
      <c r="I6263" t="s">
        <v>3515</v>
      </c>
      <c r="K6263" t="s">
        <v>2389</v>
      </c>
      <c r="L6263" t="s">
        <v>2388</v>
      </c>
      <c r="M6263" t="s">
        <v>3404</v>
      </c>
      <c r="N6263" t="b">
        <f>IF(ETMRouteStages[[#This Row],[RID]]=A6262,ETMRouteStages[[#This Row],[StageSequence]]=F6262+1,TRUE)</f>
        <v>1</v>
      </c>
    </row>
    <row r="6264" spans="1:14">
      <c r="A6264" t="s">
        <v>6700</v>
      </c>
      <c r="B6264" t="s">
        <v>2202</v>
      </c>
      <c r="C6264" t="s">
        <v>4150</v>
      </c>
      <c r="D6264" s="154">
        <v>11</v>
      </c>
      <c r="E6264" t="s">
        <v>2427</v>
      </c>
      <c r="F6264">
        <v>3</v>
      </c>
      <c r="G6264">
        <v>3</v>
      </c>
      <c r="H6264" t="s">
        <v>3404</v>
      </c>
      <c r="I6264" t="s">
        <v>3515</v>
      </c>
      <c r="K6264" t="s">
        <v>2428</v>
      </c>
      <c r="L6264" t="s">
        <v>2427</v>
      </c>
      <c r="M6264" t="s">
        <v>3404</v>
      </c>
      <c r="N6264" t="b">
        <f>IF(ETMRouteStages[[#This Row],[RID]]=A6263,ETMRouteStages[[#This Row],[StageSequence]]=F6263+1,TRUE)</f>
        <v>1</v>
      </c>
    </row>
    <row r="6265" spans="1:14">
      <c r="A6265" t="s">
        <v>6700</v>
      </c>
      <c r="B6265" t="s">
        <v>2202</v>
      </c>
      <c r="C6265" t="s">
        <v>4150</v>
      </c>
      <c r="D6265" s="154">
        <v>11</v>
      </c>
      <c r="E6265" t="s">
        <v>2447</v>
      </c>
      <c r="F6265">
        <v>4</v>
      </c>
      <c r="G6265">
        <v>4</v>
      </c>
      <c r="H6265" t="s">
        <v>3404</v>
      </c>
      <c r="I6265" t="s">
        <v>3515</v>
      </c>
      <c r="K6265" t="s">
        <v>2448</v>
      </c>
      <c r="L6265" t="s">
        <v>2447</v>
      </c>
      <c r="M6265" t="s">
        <v>3404</v>
      </c>
      <c r="N6265" t="b">
        <f>IF(ETMRouteStages[[#This Row],[RID]]=A6264,ETMRouteStages[[#This Row],[StageSequence]]=F6264+1,TRUE)</f>
        <v>1</v>
      </c>
    </row>
    <row r="6266" spans="1:14">
      <c r="A6266" t="s">
        <v>6700</v>
      </c>
      <c r="B6266" t="s">
        <v>2202</v>
      </c>
      <c r="C6266" t="s">
        <v>4150</v>
      </c>
      <c r="D6266" s="154">
        <v>11</v>
      </c>
      <c r="E6266" t="s">
        <v>2429</v>
      </c>
      <c r="F6266">
        <v>5</v>
      </c>
      <c r="G6266">
        <v>5</v>
      </c>
      <c r="H6266" t="s">
        <v>3404</v>
      </c>
      <c r="I6266" t="s">
        <v>3515</v>
      </c>
      <c r="K6266" t="s">
        <v>2430</v>
      </c>
      <c r="L6266" t="s">
        <v>2429</v>
      </c>
      <c r="M6266" t="s">
        <v>3404</v>
      </c>
      <c r="N6266" t="b">
        <f>IF(ETMRouteStages[[#This Row],[RID]]=A6265,ETMRouteStages[[#This Row],[StageSequence]]=F6265+1,TRUE)</f>
        <v>1</v>
      </c>
    </row>
    <row r="6267" spans="1:14">
      <c r="A6267" t="s">
        <v>6700</v>
      </c>
      <c r="B6267" t="s">
        <v>2202</v>
      </c>
      <c r="C6267" t="s">
        <v>4150</v>
      </c>
      <c r="D6267" s="154">
        <v>11</v>
      </c>
      <c r="E6267" t="s">
        <v>2751</v>
      </c>
      <c r="F6267">
        <v>6</v>
      </c>
      <c r="G6267">
        <v>6</v>
      </c>
      <c r="H6267" t="s">
        <v>3404</v>
      </c>
      <c r="I6267" t="s">
        <v>3515</v>
      </c>
      <c r="K6267" t="s">
        <v>2752</v>
      </c>
      <c r="L6267" t="s">
        <v>2751</v>
      </c>
      <c r="M6267" t="s">
        <v>3404</v>
      </c>
      <c r="N6267" t="b">
        <f>IF(ETMRouteStages[[#This Row],[RID]]=A6266,ETMRouteStages[[#This Row],[StageSequence]]=F6266+1,TRUE)</f>
        <v>1</v>
      </c>
    </row>
    <row r="6268" spans="1:14">
      <c r="A6268" t="s">
        <v>6700</v>
      </c>
      <c r="B6268" t="s">
        <v>2202</v>
      </c>
      <c r="C6268" t="s">
        <v>4150</v>
      </c>
      <c r="D6268" s="154">
        <v>11</v>
      </c>
      <c r="E6268" t="s">
        <v>618</v>
      </c>
      <c r="F6268">
        <v>7</v>
      </c>
      <c r="G6268">
        <v>7</v>
      </c>
      <c r="H6268" t="s">
        <v>3404</v>
      </c>
      <c r="I6268" t="s">
        <v>3515</v>
      </c>
      <c r="K6268" t="s">
        <v>619</v>
      </c>
      <c r="L6268" t="s">
        <v>618</v>
      </c>
      <c r="M6268" t="s">
        <v>3404</v>
      </c>
      <c r="N6268" t="b">
        <f>IF(ETMRouteStages[[#This Row],[RID]]=A6267,ETMRouteStages[[#This Row],[StageSequence]]=F6267+1,TRUE)</f>
        <v>1</v>
      </c>
    </row>
    <row r="6269" spans="1:14">
      <c r="A6269" t="s">
        <v>6700</v>
      </c>
      <c r="B6269" t="s">
        <v>2202</v>
      </c>
      <c r="C6269" t="s">
        <v>4150</v>
      </c>
      <c r="D6269" s="154">
        <v>11</v>
      </c>
      <c r="E6269" t="s">
        <v>2139</v>
      </c>
      <c r="F6269">
        <v>8</v>
      </c>
      <c r="G6269">
        <v>9</v>
      </c>
      <c r="H6269" t="s">
        <v>3404</v>
      </c>
      <c r="I6269" t="s">
        <v>3515</v>
      </c>
      <c r="K6269" t="s">
        <v>2140</v>
      </c>
      <c r="L6269" t="s">
        <v>2139</v>
      </c>
      <c r="M6269" t="s">
        <v>3404</v>
      </c>
      <c r="N6269" t="b">
        <f>IF(ETMRouteStages[[#This Row],[RID]]=A6268,ETMRouteStages[[#This Row],[StageSequence]]=F6268+1,TRUE)</f>
        <v>1</v>
      </c>
    </row>
    <row r="6270" spans="1:14">
      <c r="A6270" t="s">
        <v>6700</v>
      </c>
      <c r="B6270" t="s">
        <v>2202</v>
      </c>
      <c r="C6270" t="s">
        <v>4150</v>
      </c>
      <c r="D6270" s="154">
        <v>11</v>
      </c>
      <c r="E6270" t="s">
        <v>968</v>
      </c>
      <c r="F6270">
        <v>9</v>
      </c>
      <c r="G6270">
        <v>11</v>
      </c>
      <c r="H6270" t="s">
        <v>3404</v>
      </c>
      <c r="I6270" t="s">
        <v>3515</v>
      </c>
      <c r="K6270" t="s">
        <v>969</v>
      </c>
      <c r="L6270" t="s">
        <v>968</v>
      </c>
      <c r="M6270" t="s">
        <v>3404</v>
      </c>
      <c r="N6270" t="b">
        <f>IF(ETMRouteStages[[#This Row],[RID]]=A6269,ETMRouteStages[[#This Row],[StageSequence]]=F6269+1,TRUE)</f>
        <v>1</v>
      </c>
    </row>
    <row r="6271" spans="1:14">
      <c r="A6271" t="s">
        <v>6700</v>
      </c>
      <c r="B6271" t="s">
        <v>2202</v>
      </c>
      <c r="C6271" t="s">
        <v>4150</v>
      </c>
      <c r="D6271" s="154">
        <v>11</v>
      </c>
      <c r="E6271" t="s">
        <v>970</v>
      </c>
      <c r="F6271">
        <v>10</v>
      </c>
      <c r="G6271">
        <v>12</v>
      </c>
      <c r="H6271" t="s">
        <v>3404</v>
      </c>
      <c r="I6271" t="s">
        <v>3515</v>
      </c>
      <c r="K6271" t="s">
        <v>971</v>
      </c>
      <c r="L6271" t="s">
        <v>970</v>
      </c>
      <c r="M6271" t="s">
        <v>3404</v>
      </c>
      <c r="N6271" t="b">
        <f>IF(ETMRouteStages[[#This Row],[RID]]=A6270,ETMRouteStages[[#This Row],[StageSequence]]=F6270+1,TRUE)</f>
        <v>1</v>
      </c>
    </row>
    <row r="6272" spans="1:14">
      <c r="A6272" t="s">
        <v>6700</v>
      </c>
      <c r="B6272" t="s">
        <v>2202</v>
      </c>
      <c r="C6272" t="s">
        <v>4150</v>
      </c>
      <c r="D6272" s="154">
        <v>11</v>
      </c>
      <c r="E6272" t="s">
        <v>1115</v>
      </c>
      <c r="F6272">
        <v>11</v>
      </c>
      <c r="G6272">
        <v>13</v>
      </c>
      <c r="H6272" t="s">
        <v>3404</v>
      </c>
      <c r="I6272" t="s">
        <v>3515</v>
      </c>
      <c r="K6272" t="s">
        <v>1116</v>
      </c>
      <c r="L6272" t="s">
        <v>1115</v>
      </c>
      <c r="M6272" t="s">
        <v>3404</v>
      </c>
      <c r="N6272" t="b">
        <f>IF(ETMRouteStages[[#This Row],[RID]]=A6271,ETMRouteStages[[#This Row],[StageSequence]]=F6271+1,TRUE)</f>
        <v>1</v>
      </c>
    </row>
    <row r="6273" spans="1:14">
      <c r="A6273" t="s">
        <v>6700</v>
      </c>
      <c r="B6273" t="s">
        <v>2202</v>
      </c>
      <c r="C6273" t="s">
        <v>4150</v>
      </c>
      <c r="D6273" s="154">
        <v>11</v>
      </c>
      <c r="E6273" t="s">
        <v>632</v>
      </c>
      <c r="F6273">
        <v>12</v>
      </c>
      <c r="G6273">
        <v>14</v>
      </c>
      <c r="H6273" t="s">
        <v>3404</v>
      </c>
      <c r="I6273" t="s">
        <v>3515</v>
      </c>
      <c r="K6273" t="s">
        <v>633</v>
      </c>
      <c r="L6273" t="s">
        <v>632</v>
      </c>
      <c r="M6273" t="s">
        <v>3404</v>
      </c>
      <c r="N6273" t="b">
        <f>IF(ETMRouteStages[[#This Row],[RID]]=A6272,ETMRouteStages[[#This Row],[StageSequence]]=F6272+1,TRUE)</f>
        <v>1</v>
      </c>
    </row>
    <row r="6274" spans="1:14">
      <c r="A6274" t="s">
        <v>6700</v>
      </c>
      <c r="B6274" t="s">
        <v>2202</v>
      </c>
      <c r="C6274" t="s">
        <v>4150</v>
      </c>
      <c r="D6274" s="154">
        <v>11</v>
      </c>
      <c r="E6274" t="s">
        <v>2882</v>
      </c>
      <c r="F6274">
        <v>13</v>
      </c>
      <c r="G6274">
        <v>15</v>
      </c>
      <c r="H6274" t="s">
        <v>3404</v>
      </c>
      <c r="I6274" t="s">
        <v>3515</v>
      </c>
      <c r="K6274" t="s">
        <v>2883</v>
      </c>
      <c r="L6274" t="s">
        <v>2882</v>
      </c>
      <c r="M6274" t="s">
        <v>3404</v>
      </c>
      <c r="N6274" t="b">
        <f>IF(ETMRouteStages[[#This Row],[RID]]=A6273,ETMRouteStages[[#This Row],[StageSequence]]=F6273+1,TRUE)</f>
        <v>1</v>
      </c>
    </row>
    <row r="6275" spans="1:14">
      <c r="A6275" t="s">
        <v>6700</v>
      </c>
      <c r="B6275" t="s">
        <v>2202</v>
      </c>
      <c r="C6275" t="s">
        <v>4150</v>
      </c>
      <c r="D6275" s="154">
        <v>11</v>
      </c>
      <c r="E6275" t="s">
        <v>2884</v>
      </c>
      <c r="F6275">
        <v>14</v>
      </c>
      <c r="G6275">
        <v>16</v>
      </c>
      <c r="H6275" t="s">
        <v>3404</v>
      </c>
      <c r="I6275" t="s">
        <v>3515</v>
      </c>
      <c r="K6275" t="s">
        <v>2885</v>
      </c>
      <c r="L6275" t="s">
        <v>2884</v>
      </c>
      <c r="M6275" t="s">
        <v>3404</v>
      </c>
      <c r="N6275" t="b">
        <f>IF(ETMRouteStages[[#This Row],[RID]]=A6274,ETMRouteStages[[#This Row],[StageSequence]]=F6274+1,TRUE)</f>
        <v>1</v>
      </c>
    </row>
    <row r="6276" spans="1:14">
      <c r="A6276" t="s">
        <v>6700</v>
      </c>
      <c r="B6276" t="s">
        <v>2202</v>
      </c>
      <c r="C6276" t="s">
        <v>4150</v>
      </c>
      <c r="D6276" s="154">
        <v>11</v>
      </c>
      <c r="E6276" t="s">
        <v>1839</v>
      </c>
      <c r="F6276">
        <v>15</v>
      </c>
      <c r="G6276">
        <v>18</v>
      </c>
      <c r="H6276" t="s">
        <v>3500</v>
      </c>
      <c r="I6276" t="s">
        <v>3515</v>
      </c>
      <c r="K6276" t="s">
        <v>1840</v>
      </c>
      <c r="L6276" t="s">
        <v>1839</v>
      </c>
      <c r="M6276" t="s">
        <v>3500</v>
      </c>
      <c r="N6276" t="b">
        <f>IF(ETMRouteStages[[#This Row],[RID]]=A6275,ETMRouteStages[[#This Row],[StageSequence]]=F6275+1,TRUE)</f>
        <v>1</v>
      </c>
    </row>
    <row r="6277" spans="1:14">
      <c r="A6277" t="s">
        <v>6700</v>
      </c>
      <c r="B6277" t="s">
        <v>2202</v>
      </c>
      <c r="C6277" t="s">
        <v>4150</v>
      </c>
      <c r="D6277" s="154">
        <v>11</v>
      </c>
      <c r="E6277" t="s">
        <v>1506</v>
      </c>
      <c r="F6277">
        <v>16</v>
      </c>
      <c r="G6277">
        <v>19</v>
      </c>
      <c r="H6277" t="s">
        <v>3404</v>
      </c>
      <c r="I6277" t="s">
        <v>3515</v>
      </c>
      <c r="K6277" t="s">
        <v>1507</v>
      </c>
      <c r="L6277" t="s">
        <v>1506</v>
      </c>
      <c r="M6277" t="s">
        <v>3404</v>
      </c>
      <c r="N6277" t="b">
        <f>IF(ETMRouteStages[[#This Row],[RID]]=A6276,ETMRouteStages[[#This Row],[StageSequence]]=F6276+1,TRUE)</f>
        <v>1</v>
      </c>
    </row>
    <row r="6278" spans="1:14">
      <c r="A6278" t="s">
        <v>6700</v>
      </c>
      <c r="B6278" t="s">
        <v>2202</v>
      </c>
      <c r="C6278" t="s">
        <v>4150</v>
      </c>
      <c r="D6278" s="154">
        <v>11</v>
      </c>
      <c r="E6278" t="s">
        <v>496</v>
      </c>
      <c r="F6278">
        <v>17</v>
      </c>
      <c r="G6278">
        <v>20</v>
      </c>
      <c r="H6278" t="s">
        <v>3404</v>
      </c>
      <c r="I6278" t="s">
        <v>3515</v>
      </c>
      <c r="K6278" t="s">
        <v>497</v>
      </c>
      <c r="L6278" t="s">
        <v>496</v>
      </c>
      <c r="M6278" t="s">
        <v>3404</v>
      </c>
      <c r="N6278" t="b">
        <f>IF(ETMRouteStages[[#This Row],[RID]]=A6277,ETMRouteStages[[#This Row],[StageSequence]]=F6277+1,TRUE)</f>
        <v>1</v>
      </c>
    </row>
    <row r="6279" spans="1:14">
      <c r="A6279" t="s">
        <v>6700</v>
      </c>
      <c r="B6279" t="s">
        <v>2202</v>
      </c>
      <c r="C6279" t="s">
        <v>4150</v>
      </c>
      <c r="D6279" s="154">
        <v>11</v>
      </c>
      <c r="E6279" t="s">
        <v>2622</v>
      </c>
      <c r="F6279">
        <v>18</v>
      </c>
      <c r="G6279">
        <v>21</v>
      </c>
      <c r="H6279" t="s">
        <v>3404</v>
      </c>
      <c r="I6279" t="s">
        <v>3515</v>
      </c>
      <c r="K6279" t="s">
        <v>2623</v>
      </c>
      <c r="L6279" t="s">
        <v>2622</v>
      </c>
      <c r="M6279" t="s">
        <v>3404</v>
      </c>
      <c r="N6279" t="b">
        <f>IF(ETMRouteStages[[#This Row],[RID]]=A6278,ETMRouteStages[[#This Row],[StageSequence]]=F6278+1,TRUE)</f>
        <v>1</v>
      </c>
    </row>
    <row r="6280" spans="1:14">
      <c r="A6280" t="s">
        <v>6700</v>
      </c>
      <c r="B6280" t="s">
        <v>2202</v>
      </c>
      <c r="C6280" t="s">
        <v>4150</v>
      </c>
      <c r="D6280" s="154">
        <v>11</v>
      </c>
      <c r="E6280" t="s">
        <v>2109</v>
      </c>
      <c r="F6280">
        <v>19</v>
      </c>
      <c r="G6280">
        <v>22</v>
      </c>
      <c r="H6280" t="s">
        <v>3404</v>
      </c>
      <c r="I6280" t="s">
        <v>3515</v>
      </c>
      <c r="K6280" t="s">
        <v>2110</v>
      </c>
      <c r="L6280" t="s">
        <v>2109</v>
      </c>
      <c r="M6280" t="s">
        <v>3404</v>
      </c>
      <c r="N6280" t="b">
        <f>IF(ETMRouteStages[[#This Row],[RID]]=A6279,ETMRouteStages[[#This Row],[StageSequence]]=F6279+1,TRUE)</f>
        <v>1</v>
      </c>
    </row>
    <row r="6281" spans="1:14">
      <c r="A6281" t="s">
        <v>6700</v>
      </c>
      <c r="B6281" t="s">
        <v>2202</v>
      </c>
      <c r="C6281" t="s">
        <v>4150</v>
      </c>
      <c r="D6281" s="154">
        <v>11</v>
      </c>
      <c r="E6281" t="s">
        <v>2107</v>
      </c>
      <c r="F6281">
        <v>20</v>
      </c>
      <c r="G6281">
        <v>23</v>
      </c>
      <c r="H6281" t="s">
        <v>3404</v>
      </c>
      <c r="I6281" t="s">
        <v>3515</v>
      </c>
      <c r="K6281" t="s">
        <v>2108</v>
      </c>
      <c r="L6281" t="s">
        <v>2107</v>
      </c>
      <c r="M6281" t="s">
        <v>3404</v>
      </c>
      <c r="N6281" t="b">
        <f>IF(ETMRouteStages[[#This Row],[RID]]=A6280,ETMRouteStages[[#This Row],[StageSequence]]=F6280+1,TRUE)</f>
        <v>1</v>
      </c>
    </row>
    <row r="6282" spans="1:14">
      <c r="A6282" t="s">
        <v>6700</v>
      </c>
      <c r="B6282" t="s">
        <v>2202</v>
      </c>
      <c r="C6282" t="s">
        <v>4150</v>
      </c>
      <c r="D6282" s="154">
        <v>11</v>
      </c>
      <c r="E6282" t="s">
        <v>1693</v>
      </c>
      <c r="F6282">
        <v>21</v>
      </c>
      <c r="G6282">
        <v>25</v>
      </c>
      <c r="H6282" t="s">
        <v>3404</v>
      </c>
      <c r="I6282" t="s">
        <v>3515</v>
      </c>
      <c r="K6282" t="s">
        <v>1694</v>
      </c>
      <c r="L6282" t="s">
        <v>1693</v>
      </c>
      <c r="M6282" t="s">
        <v>3404</v>
      </c>
      <c r="N6282" t="b">
        <f>IF(ETMRouteStages[[#This Row],[RID]]=A6281,ETMRouteStages[[#This Row],[StageSequence]]=F6281+1,TRUE)</f>
        <v>1</v>
      </c>
    </row>
    <row r="6283" spans="1:14">
      <c r="A6283" t="s">
        <v>6700</v>
      </c>
      <c r="B6283" t="s">
        <v>2202</v>
      </c>
      <c r="C6283" t="s">
        <v>4150</v>
      </c>
      <c r="D6283" s="154">
        <v>11</v>
      </c>
      <c r="E6283" t="s">
        <v>1259</v>
      </c>
      <c r="F6283">
        <v>22</v>
      </c>
      <c r="G6283">
        <v>27</v>
      </c>
      <c r="H6283" t="s">
        <v>3404</v>
      </c>
      <c r="I6283" t="s">
        <v>3515</v>
      </c>
      <c r="K6283" t="s">
        <v>1260</v>
      </c>
      <c r="L6283" t="s">
        <v>1259</v>
      </c>
      <c r="M6283" t="s">
        <v>3404</v>
      </c>
      <c r="N6283" t="b">
        <f>IF(ETMRouteStages[[#This Row],[RID]]=A6282,ETMRouteStages[[#This Row],[StageSequence]]=F6282+1,TRUE)</f>
        <v>1</v>
      </c>
    </row>
    <row r="6284" spans="1:14">
      <c r="A6284" t="s">
        <v>6700</v>
      </c>
      <c r="B6284" t="s">
        <v>2202</v>
      </c>
      <c r="C6284" t="s">
        <v>4150</v>
      </c>
      <c r="D6284" s="154">
        <v>11</v>
      </c>
      <c r="E6284" t="s">
        <v>2550</v>
      </c>
      <c r="F6284">
        <v>23</v>
      </c>
      <c r="G6284">
        <v>28</v>
      </c>
      <c r="H6284" t="s">
        <v>3404</v>
      </c>
      <c r="I6284" t="s">
        <v>3515</v>
      </c>
      <c r="K6284" t="s">
        <v>2551</v>
      </c>
      <c r="L6284" t="s">
        <v>2550</v>
      </c>
      <c r="M6284" t="s">
        <v>3404</v>
      </c>
      <c r="N6284" t="b">
        <f>IF(ETMRouteStages[[#This Row],[RID]]=A6283,ETMRouteStages[[#This Row],[StageSequence]]=F6283+1,TRUE)</f>
        <v>1</v>
      </c>
    </row>
    <row r="6285" spans="1:14">
      <c r="A6285" t="s">
        <v>6700</v>
      </c>
      <c r="B6285" t="s">
        <v>2202</v>
      </c>
      <c r="C6285" t="s">
        <v>4150</v>
      </c>
      <c r="D6285" s="154">
        <v>11</v>
      </c>
      <c r="E6285" t="s">
        <v>1407</v>
      </c>
      <c r="F6285">
        <v>24</v>
      </c>
      <c r="G6285">
        <v>30</v>
      </c>
      <c r="H6285" t="s">
        <v>3404</v>
      </c>
      <c r="I6285" t="s">
        <v>3515</v>
      </c>
      <c r="K6285" t="s">
        <v>1408</v>
      </c>
      <c r="L6285" t="s">
        <v>1407</v>
      </c>
      <c r="M6285" t="s">
        <v>3404</v>
      </c>
      <c r="N6285" t="b">
        <f>IF(ETMRouteStages[[#This Row],[RID]]=A6284,ETMRouteStages[[#This Row],[StageSequence]]=F6284+1,TRUE)</f>
        <v>1</v>
      </c>
    </row>
    <row r="6286" spans="1:14">
      <c r="A6286" t="s">
        <v>6700</v>
      </c>
      <c r="B6286" t="s">
        <v>2202</v>
      </c>
      <c r="C6286" t="s">
        <v>4150</v>
      </c>
      <c r="D6286" s="154">
        <v>11</v>
      </c>
      <c r="E6286" t="s">
        <v>1367</v>
      </c>
      <c r="F6286">
        <v>25</v>
      </c>
      <c r="G6286">
        <v>31</v>
      </c>
      <c r="H6286" t="s">
        <v>3404</v>
      </c>
      <c r="I6286" t="s">
        <v>3515</v>
      </c>
      <c r="K6286" t="s">
        <v>1368</v>
      </c>
      <c r="L6286" t="s">
        <v>1367</v>
      </c>
      <c r="M6286" t="s">
        <v>3404</v>
      </c>
      <c r="N6286" t="b">
        <f>IF(ETMRouteStages[[#This Row],[RID]]=A6285,ETMRouteStages[[#This Row],[StageSequence]]=F6285+1,TRUE)</f>
        <v>1</v>
      </c>
    </row>
    <row r="6287" spans="1:14">
      <c r="A6287" t="s">
        <v>6700</v>
      </c>
      <c r="B6287" t="s">
        <v>2202</v>
      </c>
      <c r="C6287" t="s">
        <v>4150</v>
      </c>
      <c r="D6287" s="154">
        <v>11</v>
      </c>
      <c r="E6287" t="s">
        <v>2350</v>
      </c>
      <c r="F6287">
        <v>26</v>
      </c>
      <c r="G6287">
        <v>32</v>
      </c>
      <c r="H6287" t="s">
        <v>3404</v>
      </c>
      <c r="I6287" t="s">
        <v>3515</v>
      </c>
      <c r="K6287" t="s">
        <v>2351</v>
      </c>
      <c r="L6287" t="s">
        <v>2350</v>
      </c>
      <c r="M6287" t="s">
        <v>3404</v>
      </c>
      <c r="N6287" t="b">
        <f>IF(ETMRouteStages[[#This Row],[RID]]=A6286,ETMRouteStages[[#This Row],[StageSequence]]=F6286+1,TRUE)</f>
        <v>1</v>
      </c>
    </row>
    <row r="6288" spans="1:14">
      <c r="A6288" t="s">
        <v>6700</v>
      </c>
      <c r="B6288" t="s">
        <v>2202</v>
      </c>
      <c r="C6288" t="s">
        <v>4150</v>
      </c>
      <c r="D6288" s="154">
        <v>11</v>
      </c>
      <c r="E6288" t="s">
        <v>2773</v>
      </c>
      <c r="F6288">
        <v>27</v>
      </c>
      <c r="G6288">
        <v>33</v>
      </c>
      <c r="H6288" t="s">
        <v>3404</v>
      </c>
      <c r="I6288" t="s">
        <v>3515</v>
      </c>
      <c r="K6288" t="s">
        <v>2774</v>
      </c>
      <c r="L6288" t="s">
        <v>2773</v>
      </c>
      <c r="M6288" t="s">
        <v>3404</v>
      </c>
      <c r="N6288" t="b">
        <f>IF(ETMRouteStages[[#This Row],[RID]]=A6287,ETMRouteStages[[#This Row],[StageSequence]]=F6287+1,TRUE)</f>
        <v>1</v>
      </c>
    </row>
    <row r="6289" spans="1:14">
      <c r="A6289" t="s">
        <v>6700</v>
      </c>
      <c r="B6289" t="s">
        <v>2202</v>
      </c>
      <c r="C6289" t="s">
        <v>4150</v>
      </c>
      <c r="D6289" s="154">
        <v>11</v>
      </c>
      <c r="E6289" t="s">
        <v>1399</v>
      </c>
      <c r="F6289">
        <v>28</v>
      </c>
      <c r="G6289">
        <v>34</v>
      </c>
      <c r="H6289" t="s">
        <v>3404</v>
      </c>
      <c r="I6289" t="s">
        <v>3515</v>
      </c>
      <c r="K6289" t="s">
        <v>1400</v>
      </c>
      <c r="L6289" t="s">
        <v>1399</v>
      </c>
      <c r="M6289" t="s">
        <v>3404</v>
      </c>
      <c r="N6289" t="b">
        <f>IF(ETMRouteStages[[#This Row],[RID]]=A6288,ETMRouteStages[[#This Row],[StageSequence]]=F6288+1,TRUE)</f>
        <v>1</v>
      </c>
    </row>
    <row r="6290" spans="1:14">
      <c r="A6290" t="s">
        <v>6700</v>
      </c>
      <c r="B6290" t="s">
        <v>2202</v>
      </c>
      <c r="C6290" t="s">
        <v>4150</v>
      </c>
      <c r="D6290" s="154">
        <v>11</v>
      </c>
      <c r="E6290" t="s">
        <v>1401</v>
      </c>
      <c r="F6290">
        <v>29</v>
      </c>
      <c r="G6290">
        <v>35</v>
      </c>
      <c r="H6290" t="s">
        <v>3404</v>
      </c>
      <c r="I6290" t="s">
        <v>3515</v>
      </c>
      <c r="K6290" t="s">
        <v>1402</v>
      </c>
      <c r="L6290" t="s">
        <v>1401</v>
      </c>
      <c r="M6290" t="s">
        <v>3404</v>
      </c>
      <c r="N6290" t="b">
        <f>IF(ETMRouteStages[[#This Row],[RID]]=A6289,ETMRouteStages[[#This Row],[StageSequence]]=F6289+1,TRUE)</f>
        <v>1</v>
      </c>
    </row>
    <row r="6291" spans="1:14">
      <c r="A6291" t="s">
        <v>6700</v>
      </c>
      <c r="B6291" t="s">
        <v>2202</v>
      </c>
      <c r="C6291" t="s">
        <v>4150</v>
      </c>
      <c r="D6291" s="154">
        <v>11</v>
      </c>
      <c r="E6291" t="s">
        <v>394</v>
      </c>
      <c r="F6291">
        <v>30</v>
      </c>
      <c r="G6291">
        <v>37</v>
      </c>
      <c r="H6291" t="s">
        <v>3404</v>
      </c>
      <c r="I6291" t="s">
        <v>3515</v>
      </c>
      <c r="K6291" t="s">
        <v>395</v>
      </c>
      <c r="L6291" t="s">
        <v>394</v>
      </c>
      <c r="M6291" t="s">
        <v>3404</v>
      </c>
      <c r="N6291" t="b">
        <f>IF(ETMRouteStages[[#This Row],[RID]]=A6290,ETMRouteStages[[#This Row],[StageSequence]]=F6290+1,TRUE)</f>
        <v>1</v>
      </c>
    </row>
    <row r="6292" spans="1:14">
      <c r="A6292" t="s">
        <v>6700</v>
      </c>
      <c r="B6292" t="s">
        <v>2202</v>
      </c>
      <c r="C6292" t="s">
        <v>4150</v>
      </c>
      <c r="D6292" s="154">
        <v>11</v>
      </c>
      <c r="E6292" t="s">
        <v>742</v>
      </c>
      <c r="F6292">
        <v>31</v>
      </c>
      <c r="G6292">
        <v>38</v>
      </c>
      <c r="H6292" t="s">
        <v>3404</v>
      </c>
      <c r="I6292" t="s">
        <v>3515</v>
      </c>
      <c r="K6292" t="s">
        <v>743</v>
      </c>
      <c r="L6292" t="s">
        <v>742</v>
      </c>
      <c r="M6292" t="s">
        <v>3404</v>
      </c>
      <c r="N6292" t="b">
        <f>IF(ETMRouteStages[[#This Row],[RID]]=A6291,ETMRouteStages[[#This Row],[StageSequence]]=F6291+1,TRUE)</f>
        <v>1</v>
      </c>
    </row>
    <row r="6293" spans="1:14">
      <c r="A6293" t="s">
        <v>6700</v>
      </c>
      <c r="B6293" t="s">
        <v>2202</v>
      </c>
      <c r="C6293" t="s">
        <v>4150</v>
      </c>
      <c r="D6293" s="154">
        <v>11</v>
      </c>
      <c r="E6293" t="s">
        <v>1699</v>
      </c>
      <c r="F6293">
        <v>32</v>
      </c>
      <c r="G6293">
        <v>39</v>
      </c>
      <c r="H6293" t="s">
        <v>3404</v>
      </c>
      <c r="I6293" t="s">
        <v>3515</v>
      </c>
      <c r="K6293" t="s">
        <v>1700</v>
      </c>
      <c r="L6293" t="s">
        <v>1699</v>
      </c>
      <c r="M6293" t="s">
        <v>3404</v>
      </c>
      <c r="N6293" t="b">
        <f>IF(ETMRouteStages[[#This Row],[RID]]=A6292,ETMRouteStages[[#This Row],[StageSequence]]=F6292+1,TRUE)</f>
        <v>1</v>
      </c>
    </row>
    <row r="6294" spans="1:14">
      <c r="A6294" t="s">
        <v>6700</v>
      </c>
      <c r="B6294" t="s">
        <v>2202</v>
      </c>
      <c r="C6294" t="s">
        <v>4150</v>
      </c>
      <c r="D6294" s="154">
        <v>11</v>
      </c>
      <c r="E6294" t="s">
        <v>2437</v>
      </c>
      <c r="F6294">
        <v>33</v>
      </c>
      <c r="G6294">
        <v>41</v>
      </c>
      <c r="H6294" t="s">
        <v>3404</v>
      </c>
      <c r="I6294" t="s">
        <v>3515</v>
      </c>
      <c r="K6294" t="s">
        <v>2438</v>
      </c>
      <c r="L6294" t="s">
        <v>2437</v>
      </c>
      <c r="M6294" t="s">
        <v>3404</v>
      </c>
      <c r="N6294" t="b">
        <f>IF(ETMRouteStages[[#This Row],[RID]]=A6293,ETMRouteStages[[#This Row],[StageSequence]]=F6293+1,TRUE)</f>
        <v>1</v>
      </c>
    </row>
    <row r="6295" spans="1:14">
      <c r="A6295" t="s">
        <v>6700</v>
      </c>
      <c r="B6295" t="s">
        <v>2202</v>
      </c>
      <c r="C6295" t="s">
        <v>4150</v>
      </c>
      <c r="D6295" s="154">
        <v>11</v>
      </c>
      <c r="E6295" t="s">
        <v>2105</v>
      </c>
      <c r="F6295">
        <v>34</v>
      </c>
      <c r="G6295">
        <v>43</v>
      </c>
      <c r="H6295" t="s">
        <v>3404</v>
      </c>
      <c r="I6295" t="s">
        <v>3515</v>
      </c>
      <c r="K6295" t="s">
        <v>2106</v>
      </c>
      <c r="L6295" t="s">
        <v>2105</v>
      </c>
      <c r="M6295" t="s">
        <v>3404</v>
      </c>
      <c r="N6295" t="b">
        <f>IF(ETMRouteStages[[#This Row],[RID]]=A6294,ETMRouteStages[[#This Row],[StageSequence]]=F6294+1,TRUE)</f>
        <v>1</v>
      </c>
    </row>
    <row r="6296" spans="1:14">
      <c r="A6296" t="s">
        <v>6700</v>
      </c>
      <c r="B6296" t="s">
        <v>2202</v>
      </c>
      <c r="C6296" t="s">
        <v>4150</v>
      </c>
      <c r="D6296" s="154">
        <v>11</v>
      </c>
      <c r="E6296" t="s">
        <v>2991</v>
      </c>
      <c r="F6296">
        <v>35</v>
      </c>
      <c r="G6296">
        <v>44</v>
      </c>
      <c r="H6296" t="s">
        <v>3404</v>
      </c>
      <c r="I6296" t="s">
        <v>3515</v>
      </c>
      <c r="K6296" t="s">
        <v>2992</v>
      </c>
      <c r="L6296" t="s">
        <v>2991</v>
      </c>
      <c r="M6296" t="s">
        <v>3404</v>
      </c>
      <c r="N6296" t="b">
        <f>IF(ETMRouteStages[[#This Row],[RID]]=A6295,ETMRouteStages[[#This Row],[StageSequence]]=F6295+1,TRUE)</f>
        <v>1</v>
      </c>
    </row>
    <row r="6297" spans="1:14">
      <c r="A6297" t="s">
        <v>6701</v>
      </c>
      <c r="B6297" t="s">
        <v>2202</v>
      </c>
      <c r="C6297" t="s">
        <v>4734</v>
      </c>
      <c r="D6297" s="154">
        <v>110</v>
      </c>
      <c r="E6297" t="s">
        <v>2201</v>
      </c>
      <c r="F6297">
        <v>1</v>
      </c>
      <c r="G6297">
        <v>0</v>
      </c>
      <c r="H6297" t="s">
        <v>3404</v>
      </c>
      <c r="I6297" t="s">
        <v>3515</v>
      </c>
      <c r="K6297" t="s">
        <v>2202</v>
      </c>
      <c r="L6297" t="s">
        <v>2201</v>
      </c>
      <c r="M6297" t="s">
        <v>3404</v>
      </c>
      <c r="N6297" t="b">
        <f>IF(ETMRouteStages[[#This Row],[RID]]=A6296,ETMRouteStages[[#This Row],[StageSequence]]=F6296+1,TRUE)</f>
        <v>1</v>
      </c>
    </row>
    <row r="6298" spans="1:14">
      <c r="A6298" t="s">
        <v>6701</v>
      </c>
      <c r="B6298" t="s">
        <v>2202</v>
      </c>
      <c r="C6298" t="s">
        <v>4734</v>
      </c>
      <c r="D6298" s="154">
        <v>110</v>
      </c>
      <c r="E6298" t="s">
        <v>924</v>
      </c>
      <c r="F6298">
        <v>2</v>
      </c>
      <c r="G6298">
        <v>2</v>
      </c>
      <c r="H6298" t="s">
        <v>3404</v>
      </c>
      <c r="I6298" t="s">
        <v>3515</v>
      </c>
      <c r="K6298" t="s">
        <v>925</v>
      </c>
      <c r="L6298" t="s">
        <v>924</v>
      </c>
      <c r="M6298" t="s">
        <v>3404</v>
      </c>
      <c r="N6298" t="b">
        <f>IF(ETMRouteStages[[#This Row],[RID]]=A6297,ETMRouteStages[[#This Row],[StageSequence]]=F6297+1,TRUE)</f>
        <v>1</v>
      </c>
    </row>
    <row r="6299" spans="1:14">
      <c r="A6299" t="s">
        <v>6701</v>
      </c>
      <c r="B6299" t="s">
        <v>2202</v>
      </c>
      <c r="C6299" t="s">
        <v>4734</v>
      </c>
      <c r="D6299" s="154">
        <v>110</v>
      </c>
      <c r="E6299" t="s">
        <v>388</v>
      </c>
      <c r="F6299">
        <v>3</v>
      </c>
      <c r="G6299">
        <v>3</v>
      </c>
      <c r="H6299" t="s">
        <v>3404</v>
      </c>
      <c r="I6299" t="s">
        <v>3515</v>
      </c>
      <c r="K6299" t="s">
        <v>389</v>
      </c>
      <c r="L6299" t="s">
        <v>388</v>
      </c>
      <c r="M6299" t="s">
        <v>3404</v>
      </c>
      <c r="N6299" t="b">
        <f>IF(ETMRouteStages[[#This Row],[RID]]=A6298,ETMRouteStages[[#This Row],[StageSequence]]=F6298+1,TRUE)</f>
        <v>1</v>
      </c>
    </row>
    <row r="6300" spans="1:14">
      <c r="A6300" t="s">
        <v>6701</v>
      </c>
      <c r="B6300" t="s">
        <v>2202</v>
      </c>
      <c r="C6300" t="s">
        <v>4734</v>
      </c>
      <c r="D6300" s="154">
        <v>110</v>
      </c>
      <c r="E6300" t="s">
        <v>465</v>
      </c>
      <c r="F6300">
        <v>4</v>
      </c>
      <c r="G6300">
        <v>4</v>
      </c>
      <c r="H6300" t="s">
        <v>3500</v>
      </c>
      <c r="I6300" t="s">
        <v>3515</v>
      </c>
      <c r="K6300" t="s">
        <v>466</v>
      </c>
      <c r="L6300" t="s">
        <v>465</v>
      </c>
      <c r="M6300" t="s">
        <v>3500</v>
      </c>
      <c r="N6300" t="b">
        <f>IF(ETMRouteStages[[#This Row],[RID]]=A6299,ETMRouteStages[[#This Row],[StageSequence]]=F6299+1,TRUE)</f>
        <v>1</v>
      </c>
    </row>
    <row r="6301" spans="1:14">
      <c r="A6301" t="s">
        <v>6701</v>
      </c>
      <c r="B6301" t="s">
        <v>2202</v>
      </c>
      <c r="C6301" t="s">
        <v>4734</v>
      </c>
      <c r="D6301" s="154">
        <v>110</v>
      </c>
      <c r="E6301" t="s">
        <v>822</v>
      </c>
      <c r="F6301">
        <v>5</v>
      </c>
      <c r="G6301">
        <v>6</v>
      </c>
      <c r="H6301" t="s">
        <v>3404</v>
      </c>
      <c r="I6301" t="s">
        <v>3515</v>
      </c>
      <c r="K6301" t="s">
        <v>823</v>
      </c>
      <c r="L6301" t="s">
        <v>822</v>
      </c>
      <c r="M6301" t="s">
        <v>3404</v>
      </c>
      <c r="N6301" t="b">
        <f>IF(ETMRouteStages[[#This Row],[RID]]=A6300,ETMRouteStages[[#This Row],[StageSequence]]=F6300+1,TRUE)</f>
        <v>1</v>
      </c>
    </row>
    <row r="6302" spans="1:14">
      <c r="A6302" t="s">
        <v>6701</v>
      </c>
      <c r="B6302" t="s">
        <v>2202</v>
      </c>
      <c r="C6302" t="s">
        <v>4734</v>
      </c>
      <c r="D6302" s="154">
        <v>110</v>
      </c>
      <c r="E6302" t="s">
        <v>2205</v>
      </c>
      <c r="F6302">
        <v>6</v>
      </c>
      <c r="G6302">
        <v>7</v>
      </c>
      <c r="H6302" t="s">
        <v>3404</v>
      </c>
      <c r="I6302" t="s">
        <v>3515</v>
      </c>
      <c r="K6302" t="s">
        <v>2206</v>
      </c>
      <c r="L6302" t="s">
        <v>2205</v>
      </c>
      <c r="M6302" t="s">
        <v>3404</v>
      </c>
      <c r="N6302" t="b">
        <f>IF(ETMRouteStages[[#This Row],[RID]]=A6301,ETMRouteStages[[#This Row],[StageSequence]]=F6301+1,TRUE)</f>
        <v>1</v>
      </c>
    </row>
    <row r="6303" spans="1:14">
      <c r="A6303" t="s">
        <v>6701</v>
      </c>
      <c r="B6303" t="s">
        <v>2202</v>
      </c>
      <c r="C6303" t="s">
        <v>4734</v>
      </c>
      <c r="D6303" s="154">
        <v>110</v>
      </c>
      <c r="E6303" t="s">
        <v>2201</v>
      </c>
      <c r="F6303">
        <v>7</v>
      </c>
      <c r="G6303">
        <v>8</v>
      </c>
      <c r="H6303" t="s">
        <v>3404</v>
      </c>
      <c r="I6303" t="s">
        <v>3515</v>
      </c>
      <c r="K6303" t="s">
        <v>2202</v>
      </c>
      <c r="L6303" t="s">
        <v>2201</v>
      </c>
      <c r="M6303" t="s">
        <v>3404</v>
      </c>
      <c r="N6303" t="b">
        <f>IF(ETMRouteStages[[#This Row],[RID]]=A6302,ETMRouteStages[[#This Row],[StageSequence]]=F6302+1,TRUE)</f>
        <v>1</v>
      </c>
    </row>
    <row r="6304" spans="1:14">
      <c r="A6304" t="s">
        <v>6702</v>
      </c>
      <c r="B6304" t="s">
        <v>2202</v>
      </c>
      <c r="C6304" t="s">
        <v>4738</v>
      </c>
      <c r="D6304" s="154">
        <v>111</v>
      </c>
      <c r="E6304" t="s">
        <v>2201</v>
      </c>
      <c r="F6304">
        <v>1</v>
      </c>
      <c r="G6304">
        <v>0</v>
      </c>
      <c r="H6304" t="s">
        <v>3404</v>
      </c>
      <c r="I6304" t="s">
        <v>3515</v>
      </c>
      <c r="K6304" t="s">
        <v>2202</v>
      </c>
      <c r="L6304" t="s">
        <v>2201</v>
      </c>
      <c r="M6304" t="s">
        <v>3404</v>
      </c>
      <c r="N6304" t="b">
        <f>IF(ETMRouteStages[[#This Row],[RID]]=A6303,ETMRouteStages[[#This Row],[StageSequence]]=F6303+1,TRUE)</f>
        <v>1</v>
      </c>
    </row>
    <row r="6305" spans="1:14">
      <c r="A6305" t="s">
        <v>6702</v>
      </c>
      <c r="B6305" t="s">
        <v>2202</v>
      </c>
      <c r="C6305" t="s">
        <v>4738</v>
      </c>
      <c r="D6305" s="154">
        <v>111</v>
      </c>
      <c r="E6305" t="s">
        <v>2501</v>
      </c>
      <c r="F6305">
        <v>2</v>
      </c>
      <c r="G6305">
        <v>2</v>
      </c>
      <c r="H6305" t="s">
        <v>3404</v>
      </c>
      <c r="I6305" t="s">
        <v>3515</v>
      </c>
      <c r="K6305" t="s">
        <v>2502</v>
      </c>
      <c r="L6305" t="s">
        <v>2501</v>
      </c>
      <c r="M6305" t="s">
        <v>3404</v>
      </c>
      <c r="N6305" t="b">
        <f>IF(ETMRouteStages[[#This Row],[RID]]=A6304,ETMRouteStages[[#This Row],[StageSequence]]=F6304+1,TRUE)</f>
        <v>1</v>
      </c>
    </row>
    <row r="6306" spans="1:14">
      <c r="A6306" t="s">
        <v>6702</v>
      </c>
      <c r="B6306" t="s">
        <v>2202</v>
      </c>
      <c r="C6306" t="s">
        <v>4738</v>
      </c>
      <c r="D6306" s="154">
        <v>111</v>
      </c>
      <c r="E6306" t="s">
        <v>2862</v>
      </c>
      <c r="F6306">
        <v>3</v>
      </c>
      <c r="G6306">
        <v>3</v>
      </c>
      <c r="H6306" t="s">
        <v>3404</v>
      </c>
      <c r="I6306" t="s">
        <v>3515</v>
      </c>
      <c r="K6306" t="s">
        <v>2863</v>
      </c>
      <c r="L6306" t="s">
        <v>2862</v>
      </c>
      <c r="M6306" t="s">
        <v>3404</v>
      </c>
      <c r="N6306" t="b">
        <f>IF(ETMRouteStages[[#This Row],[RID]]=A6305,ETMRouteStages[[#This Row],[StageSequence]]=F6305+1,TRUE)</f>
        <v>1</v>
      </c>
    </row>
    <row r="6307" spans="1:14">
      <c r="A6307" t="s">
        <v>6702</v>
      </c>
      <c r="B6307" t="s">
        <v>2202</v>
      </c>
      <c r="C6307" t="s">
        <v>4738</v>
      </c>
      <c r="D6307" s="154">
        <v>111</v>
      </c>
      <c r="E6307" t="s">
        <v>1343</v>
      </c>
      <c r="F6307">
        <v>4</v>
      </c>
      <c r="G6307">
        <v>4</v>
      </c>
      <c r="H6307" t="s">
        <v>3404</v>
      </c>
      <c r="I6307" t="s">
        <v>3515</v>
      </c>
      <c r="K6307" t="s">
        <v>1344</v>
      </c>
      <c r="L6307" t="s">
        <v>1343</v>
      </c>
      <c r="M6307" t="s">
        <v>3404</v>
      </c>
      <c r="N6307" t="b">
        <f>IF(ETMRouteStages[[#This Row],[RID]]=A6306,ETMRouteStages[[#This Row],[StageSequence]]=F6306+1,TRUE)</f>
        <v>1</v>
      </c>
    </row>
    <row r="6308" spans="1:14">
      <c r="A6308" t="s">
        <v>6702</v>
      </c>
      <c r="B6308" t="s">
        <v>2202</v>
      </c>
      <c r="C6308" t="s">
        <v>4738</v>
      </c>
      <c r="D6308" s="154">
        <v>111</v>
      </c>
      <c r="E6308" t="s">
        <v>2362</v>
      </c>
      <c r="F6308">
        <v>5</v>
      </c>
      <c r="G6308">
        <v>5</v>
      </c>
      <c r="H6308" t="s">
        <v>3404</v>
      </c>
      <c r="I6308" t="s">
        <v>3515</v>
      </c>
      <c r="K6308" t="s">
        <v>2363</v>
      </c>
      <c r="L6308" t="s">
        <v>2362</v>
      </c>
      <c r="M6308" t="s">
        <v>3404</v>
      </c>
      <c r="N6308" t="b">
        <f>IF(ETMRouteStages[[#This Row],[RID]]=A6307,ETMRouteStages[[#This Row],[StageSequence]]=F6307+1,TRUE)</f>
        <v>1</v>
      </c>
    </row>
    <row r="6309" spans="1:14">
      <c r="A6309" t="s">
        <v>6702</v>
      </c>
      <c r="B6309" t="s">
        <v>2202</v>
      </c>
      <c r="C6309" t="s">
        <v>4738</v>
      </c>
      <c r="D6309" s="154">
        <v>111</v>
      </c>
      <c r="E6309" t="s">
        <v>2364</v>
      </c>
      <c r="F6309">
        <v>6</v>
      </c>
      <c r="G6309">
        <v>6</v>
      </c>
      <c r="H6309" t="s">
        <v>3404</v>
      </c>
      <c r="I6309" t="s">
        <v>3515</v>
      </c>
      <c r="K6309" t="s">
        <v>2365</v>
      </c>
      <c r="L6309" t="s">
        <v>2364</v>
      </c>
      <c r="M6309" t="s">
        <v>3404</v>
      </c>
      <c r="N6309" t="b">
        <f>IF(ETMRouteStages[[#This Row],[RID]]=A6308,ETMRouteStages[[#This Row],[StageSequence]]=F6308+1,TRUE)</f>
        <v>1</v>
      </c>
    </row>
    <row r="6310" spans="1:14">
      <c r="A6310" t="s">
        <v>6702</v>
      </c>
      <c r="B6310" t="s">
        <v>2202</v>
      </c>
      <c r="C6310" t="s">
        <v>4738</v>
      </c>
      <c r="D6310" s="154">
        <v>111</v>
      </c>
      <c r="E6310" t="s">
        <v>2360</v>
      </c>
      <c r="F6310">
        <v>7</v>
      </c>
      <c r="G6310">
        <v>7</v>
      </c>
      <c r="H6310" t="s">
        <v>3404</v>
      </c>
      <c r="I6310" t="s">
        <v>3515</v>
      </c>
      <c r="K6310" t="s">
        <v>2361</v>
      </c>
      <c r="L6310" t="s">
        <v>2360</v>
      </c>
      <c r="M6310" t="s">
        <v>3404</v>
      </c>
      <c r="N6310" t="b">
        <f>IF(ETMRouteStages[[#This Row],[RID]]=A6309,ETMRouteStages[[#This Row],[StageSequence]]=F6309+1,TRUE)</f>
        <v>1</v>
      </c>
    </row>
    <row r="6311" spans="1:14">
      <c r="A6311" t="s">
        <v>6702</v>
      </c>
      <c r="B6311" t="s">
        <v>2202</v>
      </c>
      <c r="C6311" t="s">
        <v>4738</v>
      </c>
      <c r="D6311" s="154">
        <v>111</v>
      </c>
      <c r="E6311" t="s">
        <v>1281</v>
      </c>
      <c r="F6311">
        <v>8</v>
      </c>
      <c r="G6311">
        <v>8</v>
      </c>
      <c r="H6311" t="s">
        <v>3404</v>
      </c>
      <c r="I6311" t="s">
        <v>3515</v>
      </c>
      <c r="K6311" t="s">
        <v>1282</v>
      </c>
      <c r="L6311" t="s">
        <v>1281</v>
      </c>
      <c r="M6311" t="s">
        <v>3404</v>
      </c>
      <c r="N6311" t="b">
        <f>IF(ETMRouteStages[[#This Row],[RID]]=A6310,ETMRouteStages[[#This Row],[StageSequence]]=F6310+1,TRUE)</f>
        <v>1</v>
      </c>
    </row>
    <row r="6312" spans="1:14">
      <c r="A6312" t="s">
        <v>6702</v>
      </c>
      <c r="B6312" t="s">
        <v>2202</v>
      </c>
      <c r="C6312" t="s">
        <v>4738</v>
      </c>
      <c r="D6312" s="154">
        <v>111</v>
      </c>
      <c r="E6312" t="s">
        <v>1319</v>
      </c>
      <c r="F6312">
        <v>9</v>
      </c>
      <c r="G6312">
        <v>9</v>
      </c>
      <c r="H6312" t="s">
        <v>3404</v>
      </c>
      <c r="I6312" t="s">
        <v>3515</v>
      </c>
      <c r="K6312" t="s">
        <v>1320</v>
      </c>
      <c r="L6312" t="s">
        <v>1319</v>
      </c>
      <c r="M6312" t="s">
        <v>3404</v>
      </c>
      <c r="N6312" t="b">
        <f>IF(ETMRouteStages[[#This Row],[RID]]=A6311,ETMRouteStages[[#This Row],[StageSequence]]=F6311+1,TRUE)</f>
        <v>1</v>
      </c>
    </row>
    <row r="6313" spans="1:14">
      <c r="A6313" t="s">
        <v>6702</v>
      </c>
      <c r="B6313" t="s">
        <v>2202</v>
      </c>
      <c r="C6313" t="s">
        <v>4738</v>
      </c>
      <c r="D6313" s="154">
        <v>111</v>
      </c>
      <c r="E6313" t="s">
        <v>1279</v>
      </c>
      <c r="F6313">
        <v>10</v>
      </c>
      <c r="G6313">
        <v>10</v>
      </c>
      <c r="H6313" t="s">
        <v>3404</v>
      </c>
      <c r="I6313" t="s">
        <v>3515</v>
      </c>
      <c r="K6313" t="s">
        <v>1280</v>
      </c>
      <c r="L6313" t="s">
        <v>1279</v>
      </c>
      <c r="M6313" t="s">
        <v>3404</v>
      </c>
      <c r="N6313" t="b">
        <f>IF(ETMRouteStages[[#This Row],[RID]]=A6312,ETMRouteStages[[#This Row],[StageSequence]]=F6312+1,TRUE)</f>
        <v>1</v>
      </c>
    </row>
    <row r="6314" spans="1:14">
      <c r="A6314" t="s">
        <v>6702</v>
      </c>
      <c r="B6314" t="s">
        <v>2202</v>
      </c>
      <c r="C6314" t="s">
        <v>4738</v>
      </c>
      <c r="D6314" s="154">
        <v>111</v>
      </c>
      <c r="E6314" t="s">
        <v>1835</v>
      </c>
      <c r="F6314">
        <v>11</v>
      </c>
      <c r="G6314">
        <v>12</v>
      </c>
      <c r="H6314" t="s">
        <v>3500</v>
      </c>
      <c r="I6314" t="s">
        <v>3515</v>
      </c>
      <c r="K6314" t="s">
        <v>1836</v>
      </c>
      <c r="L6314" t="s">
        <v>1835</v>
      </c>
      <c r="M6314" t="s">
        <v>3500</v>
      </c>
      <c r="N6314" t="b">
        <f>IF(ETMRouteStages[[#This Row],[RID]]=A6313,ETMRouteStages[[#This Row],[StageSequence]]=F6313+1,TRUE)</f>
        <v>1</v>
      </c>
    </row>
    <row r="6315" spans="1:14">
      <c r="A6315" t="s">
        <v>6702</v>
      </c>
      <c r="B6315" t="s">
        <v>2202</v>
      </c>
      <c r="C6315" t="s">
        <v>4738</v>
      </c>
      <c r="D6315" s="154">
        <v>111</v>
      </c>
      <c r="E6315" t="s">
        <v>1970</v>
      </c>
      <c r="F6315">
        <v>12</v>
      </c>
      <c r="G6315">
        <v>13</v>
      </c>
      <c r="H6315" t="s">
        <v>3404</v>
      </c>
      <c r="I6315" t="s">
        <v>3515</v>
      </c>
      <c r="K6315" t="s">
        <v>1971</v>
      </c>
      <c r="L6315" t="s">
        <v>1970</v>
      </c>
      <c r="M6315" t="s">
        <v>3404</v>
      </c>
      <c r="N6315" t="b">
        <f>IF(ETMRouteStages[[#This Row],[RID]]=A6314,ETMRouteStages[[#This Row],[StageSequence]]=F6314+1,TRUE)</f>
        <v>1</v>
      </c>
    </row>
    <row r="6316" spans="1:14">
      <c r="A6316" t="s">
        <v>6702</v>
      </c>
      <c r="B6316" t="s">
        <v>2202</v>
      </c>
      <c r="C6316" t="s">
        <v>4738</v>
      </c>
      <c r="D6316" s="154">
        <v>111</v>
      </c>
      <c r="E6316" t="s">
        <v>1170</v>
      </c>
      <c r="F6316">
        <v>13</v>
      </c>
      <c r="G6316">
        <v>14</v>
      </c>
      <c r="H6316" t="s">
        <v>3404</v>
      </c>
      <c r="I6316" t="s">
        <v>3515</v>
      </c>
      <c r="K6316" t="s">
        <v>1171</v>
      </c>
      <c r="L6316" t="s">
        <v>1170</v>
      </c>
      <c r="M6316" t="s">
        <v>3404</v>
      </c>
      <c r="N6316" t="b">
        <f>IF(ETMRouteStages[[#This Row],[RID]]=A6315,ETMRouteStages[[#This Row],[StageSequence]]=F6315+1,TRUE)</f>
        <v>1</v>
      </c>
    </row>
    <row r="6317" spans="1:14">
      <c r="A6317" t="s">
        <v>6702</v>
      </c>
      <c r="B6317" t="s">
        <v>2202</v>
      </c>
      <c r="C6317" t="s">
        <v>4738</v>
      </c>
      <c r="D6317" s="154">
        <v>111</v>
      </c>
      <c r="E6317" t="s">
        <v>2262</v>
      </c>
      <c r="F6317">
        <v>14</v>
      </c>
      <c r="G6317">
        <v>15</v>
      </c>
      <c r="H6317" t="s">
        <v>3404</v>
      </c>
      <c r="I6317" t="s">
        <v>3515</v>
      </c>
      <c r="K6317" t="s">
        <v>2263</v>
      </c>
      <c r="L6317" t="s">
        <v>2262</v>
      </c>
      <c r="M6317" t="s">
        <v>3404</v>
      </c>
      <c r="N6317" t="b">
        <f>IF(ETMRouteStages[[#This Row],[RID]]=A6316,ETMRouteStages[[#This Row],[StageSequence]]=F6316+1,TRUE)</f>
        <v>1</v>
      </c>
    </row>
    <row r="6318" spans="1:14">
      <c r="A6318" t="s">
        <v>6702</v>
      </c>
      <c r="B6318" t="s">
        <v>2202</v>
      </c>
      <c r="C6318" t="s">
        <v>4738</v>
      </c>
      <c r="D6318" s="154">
        <v>111</v>
      </c>
      <c r="E6318" t="s">
        <v>1532</v>
      </c>
      <c r="F6318">
        <v>15</v>
      </c>
      <c r="G6318">
        <v>16</v>
      </c>
      <c r="H6318" t="s">
        <v>3404</v>
      </c>
      <c r="I6318" t="s">
        <v>3515</v>
      </c>
      <c r="K6318" t="s">
        <v>1533</v>
      </c>
      <c r="L6318" t="s">
        <v>1532</v>
      </c>
      <c r="M6318" t="s">
        <v>3404</v>
      </c>
      <c r="N6318" t="b">
        <f>IF(ETMRouteStages[[#This Row],[RID]]=A6317,ETMRouteStages[[#This Row],[StageSequence]]=F6317+1,TRUE)</f>
        <v>1</v>
      </c>
    </row>
    <row r="6319" spans="1:14">
      <c r="A6319" t="s">
        <v>6702</v>
      </c>
      <c r="B6319" t="s">
        <v>2202</v>
      </c>
      <c r="C6319" t="s">
        <v>4738</v>
      </c>
      <c r="D6319" s="154">
        <v>111</v>
      </c>
      <c r="E6319" t="s">
        <v>1767</v>
      </c>
      <c r="F6319">
        <v>16</v>
      </c>
      <c r="G6319">
        <v>17</v>
      </c>
      <c r="H6319" t="s">
        <v>3404</v>
      </c>
      <c r="I6319" t="s">
        <v>3515</v>
      </c>
      <c r="K6319" t="s">
        <v>1768</v>
      </c>
      <c r="L6319" t="s">
        <v>1767</v>
      </c>
      <c r="M6319" t="s">
        <v>3404</v>
      </c>
      <c r="N6319" t="b">
        <f>IF(ETMRouteStages[[#This Row],[RID]]=A6318,ETMRouteStages[[#This Row],[StageSequence]]=F6318+1,TRUE)</f>
        <v>1</v>
      </c>
    </row>
    <row r="6320" spans="1:14">
      <c r="A6320" t="s">
        <v>6702</v>
      </c>
      <c r="B6320" t="s">
        <v>2202</v>
      </c>
      <c r="C6320" t="s">
        <v>4738</v>
      </c>
      <c r="D6320" s="154">
        <v>111</v>
      </c>
      <c r="E6320" t="s">
        <v>2880</v>
      </c>
      <c r="F6320">
        <v>17</v>
      </c>
      <c r="G6320">
        <v>18</v>
      </c>
      <c r="H6320" t="s">
        <v>3404</v>
      </c>
      <c r="I6320" t="s">
        <v>3515</v>
      </c>
      <c r="K6320" t="s">
        <v>2881</v>
      </c>
      <c r="L6320" t="s">
        <v>2880</v>
      </c>
      <c r="M6320" t="s">
        <v>3404</v>
      </c>
      <c r="N6320" t="b">
        <f>IF(ETMRouteStages[[#This Row],[RID]]=A6319,ETMRouteStages[[#This Row],[StageSequence]]=F6319+1,TRUE)</f>
        <v>1</v>
      </c>
    </row>
    <row r="6321" spans="1:14">
      <c r="A6321" t="s">
        <v>6702</v>
      </c>
      <c r="B6321" t="s">
        <v>2202</v>
      </c>
      <c r="C6321" t="s">
        <v>4738</v>
      </c>
      <c r="D6321" s="154">
        <v>111</v>
      </c>
      <c r="E6321" t="s">
        <v>2878</v>
      </c>
      <c r="F6321">
        <v>18</v>
      </c>
      <c r="G6321">
        <v>19</v>
      </c>
      <c r="H6321" t="s">
        <v>3404</v>
      </c>
      <c r="I6321" t="s">
        <v>3515</v>
      </c>
      <c r="K6321" t="s">
        <v>2879</v>
      </c>
      <c r="L6321" t="s">
        <v>2878</v>
      </c>
      <c r="M6321" t="s">
        <v>3404</v>
      </c>
      <c r="N6321" t="b">
        <f>IF(ETMRouteStages[[#This Row],[RID]]=A6320,ETMRouteStages[[#This Row],[StageSequence]]=F6320+1,TRUE)</f>
        <v>1</v>
      </c>
    </row>
    <row r="6322" spans="1:14">
      <c r="A6322" t="s">
        <v>6702</v>
      </c>
      <c r="B6322" t="s">
        <v>2202</v>
      </c>
      <c r="C6322" t="s">
        <v>4738</v>
      </c>
      <c r="D6322" s="154">
        <v>111</v>
      </c>
      <c r="E6322" t="s">
        <v>836</v>
      </c>
      <c r="F6322">
        <v>19</v>
      </c>
      <c r="G6322">
        <v>20</v>
      </c>
      <c r="H6322" t="s">
        <v>3404</v>
      </c>
      <c r="I6322" t="s">
        <v>3515</v>
      </c>
      <c r="K6322" t="s">
        <v>837</v>
      </c>
      <c r="L6322" t="s">
        <v>836</v>
      </c>
      <c r="M6322" t="s">
        <v>3404</v>
      </c>
      <c r="N6322" t="b">
        <f>IF(ETMRouteStages[[#This Row],[RID]]=A6321,ETMRouteStages[[#This Row],[StageSequence]]=F6321+1,TRUE)</f>
        <v>1</v>
      </c>
    </row>
    <row r="6323" spans="1:14">
      <c r="A6323" t="s">
        <v>6702</v>
      </c>
      <c r="B6323" t="s">
        <v>2202</v>
      </c>
      <c r="C6323" t="s">
        <v>4738</v>
      </c>
      <c r="D6323" s="154">
        <v>111</v>
      </c>
      <c r="E6323" t="s">
        <v>2697</v>
      </c>
      <c r="F6323">
        <v>20</v>
      </c>
      <c r="G6323">
        <v>21</v>
      </c>
      <c r="H6323" t="s">
        <v>3404</v>
      </c>
      <c r="I6323" t="s">
        <v>3515</v>
      </c>
      <c r="K6323" t="s">
        <v>2698</v>
      </c>
      <c r="L6323" t="s">
        <v>2697</v>
      </c>
      <c r="M6323" t="s">
        <v>3404</v>
      </c>
      <c r="N6323" t="b">
        <f>IF(ETMRouteStages[[#This Row],[RID]]=A6322,ETMRouteStages[[#This Row],[StageSequence]]=F6322+1,TRUE)</f>
        <v>1</v>
      </c>
    </row>
    <row r="6324" spans="1:14">
      <c r="A6324" t="s">
        <v>6702</v>
      </c>
      <c r="B6324" t="s">
        <v>2202</v>
      </c>
      <c r="C6324" t="s">
        <v>4738</v>
      </c>
      <c r="D6324" s="154">
        <v>111</v>
      </c>
      <c r="E6324" t="s">
        <v>2695</v>
      </c>
      <c r="F6324">
        <v>21</v>
      </c>
      <c r="G6324">
        <v>22</v>
      </c>
      <c r="H6324" t="s">
        <v>3404</v>
      </c>
      <c r="I6324" t="s">
        <v>3515</v>
      </c>
      <c r="K6324" t="s">
        <v>2696</v>
      </c>
      <c r="L6324" t="s">
        <v>2695</v>
      </c>
      <c r="M6324" t="s">
        <v>3404</v>
      </c>
      <c r="N6324" t="b">
        <f>IF(ETMRouteStages[[#This Row],[RID]]=A6323,ETMRouteStages[[#This Row],[StageSequence]]=F6323+1,TRUE)</f>
        <v>1</v>
      </c>
    </row>
    <row r="6325" spans="1:14">
      <c r="A6325" t="s">
        <v>6702</v>
      </c>
      <c r="B6325" t="s">
        <v>2202</v>
      </c>
      <c r="C6325" t="s">
        <v>4738</v>
      </c>
      <c r="D6325" s="154">
        <v>111</v>
      </c>
      <c r="E6325" t="s">
        <v>938</v>
      </c>
      <c r="F6325">
        <v>22</v>
      </c>
      <c r="G6325">
        <v>23</v>
      </c>
      <c r="H6325" t="s">
        <v>3404</v>
      </c>
      <c r="I6325" t="s">
        <v>3515</v>
      </c>
      <c r="K6325" t="s">
        <v>939</v>
      </c>
      <c r="L6325" t="s">
        <v>938</v>
      </c>
      <c r="M6325" t="s">
        <v>3404</v>
      </c>
      <c r="N6325" t="b">
        <f>IF(ETMRouteStages[[#This Row],[RID]]=A6324,ETMRouteStages[[#This Row],[StageSequence]]=F6324+1,TRUE)</f>
        <v>1</v>
      </c>
    </row>
    <row r="6326" spans="1:14">
      <c r="A6326" t="s">
        <v>6702</v>
      </c>
      <c r="B6326" t="s">
        <v>2202</v>
      </c>
      <c r="C6326" t="s">
        <v>4738</v>
      </c>
      <c r="D6326" s="154">
        <v>111</v>
      </c>
      <c r="E6326" t="s">
        <v>568</v>
      </c>
      <c r="F6326">
        <v>23</v>
      </c>
      <c r="G6326">
        <v>24</v>
      </c>
      <c r="H6326" t="s">
        <v>3404</v>
      </c>
      <c r="I6326" t="s">
        <v>3515</v>
      </c>
      <c r="K6326" t="s">
        <v>569</v>
      </c>
      <c r="L6326" t="s">
        <v>568</v>
      </c>
      <c r="M6326" t="s">
        <v>3404</v>
      </c>
      <c r="N6326" t="b">
        <f>IF(ETMRouteStages[[#This Row],[RID]]=A6325,ETMRouteStages[[#This Row],[StageSequence]]=F6325+1,TRUE)</f>
        <v>1</v>
      </c>
    </row>
    <row r="6327" spans="1:14">
      <c r="A6327" t="s">
        <v>6702</v>
      </c>
      <c r="B6327" t="s">
        <v>2202</v>
      </c>
      <c r="C6327" t="s">
        <v>4738</v>
      </c>
      <c r="D6327" s="154">
        <v>111</v>
      </c>
      <c r="E6327" t="s">
        <v>1989</v>
      </c>
      <c r="F6327">
        <v>24</v>
      </c>
      <c r="G6327">
        <v>26</v>
      </c>
      <c r="H6327" t="s">
        <v>3404</v>
      </c>
      <c r="I6327" t="s">
        <v>3515</v>
      </c>
      <c r="K6327" t="s">
        <v>1990</v>
      </c>
      <c r="L6327" t="s">
        <v>1989</v>
      </c>
      <c r="M6327" t="s">
        <v>3404</v>
      </c>
      <c r="N6327" t="b">
        <f>IF(ETMRouteStages[[#This Row],[RID]]=A6326,ETMRouteStages[[#This Row],[StageSequence]]=F6326+1,TRUE)</f>
        <v>1</v>
      </c>
    </row>
    <row r="6328" spans="1:14">
      <c r="A6328" t="s">
        <v>6702</v>
      </c>
      <c r="B6328" t="s">
        <v>2202</v>
      </c>
      <c r="C6328" t="s">
        <v>4738</v>
      </c>
      <c r="D6328" s="154">
        <v>111</v>
      </c>
      <c r="E6328" t="s">
        <v>1991</v>
      </c>
      <c r="F6328">
        <v>25</v>
      </c>
      <c r="G6328">
        <v>28</v>
      </c>
      <c r="H6328" t="s">
        <v>3404</v>
      </c>
      <c r="I6328" t="s">
        <v>3515</v>
      </c>
      <c r="K6328" t="s">
        <v>1992</v>
      </c>
      <c r="L6328" t="s">
        <v>1991</v>
      </c>
      <c r="M6328" t="s">
        <v>3404</v>
      </c>
      <c r="N6328" t="b">
        <f>IF(ETMRouteStages[[#This Row],[RID]]=A6327,ETMRouteStages[[#This Row],[StageSequence]]=F6327+1,TRUE)</f>
        <v>1</v>
      </c>
    </row>
    <row r="6329" spans="1:14">
      <c r="A6329" t="s">
        <v>6702</v>
      </c>
      <c r="B6329" t="s">
        <v>2202</v>
      </c>
      <c r="C6329" t="s">
        <v>4738</v>
      </c>
      <c r="D6329" s="154">
        <v>111</v>
      </c>
      <c r="E6329" t="s">
        <v>2993</v>
      </c>
      <c r="F6329">
        <v>26</v>
      </c>
      <c r="G6329">
        <v>29</v>
      </c>
      <c r="H6329" t="s">
        <v>3404</v>
      </c>
      <c r="I6329" t="s">
        <v>3515</v>
      </c>
      <c r="K6329" t="s">
        <v>2994</v>
      </c>
      <c r="L6329" t="s">
        <v>2993</v>
      </c>
      <c r="M6329" t="s">
        <v>3404</v>
      </c>
      <c r="N6329" t="b">
        <f>IF(ETMRouteStages[[#This Row],[RID]]=A6328,ETMRouteStages[[#This Row],[StageSequence]]=F6328+1,TRUE)</f>
        <v>1</v>
      </c>
    </row>
    <row r="6330" spans="1:14">
      <c r="A6330" t="s">
        <v>6702</v>
      </c>
      <c r="B6330" t="s">
        <v>2202</v>
      </c>
      <c r="C6330" t="s">
        <v>4738</v>
      </c>
      <c r="D6330" s="154">
        <v>111</v>
      </c>
      <c r="E6330" t="s">
        <v>750</v>
      </c>
      <c r="F6330">
        <v>27</v>
      </c>
      <c r="G6330">
        <v>30</v>
      </c>
      <c r="H6330" t="s">
        <v>3404</v>
      </c>
      <c r="I6330" t="s">
        <v>3515</v>
      </c>
      <c r="K6330" t="s">
        <v>751</v>
      </c>
      <c r="L6330" t="s">
        <v>750</v>
      </c>
      <c r="M6330" t="s">
        <v>3404</v>
      </c>
      <c r="N6330" t="b">
        <f>IF(ETMRouteStages[[#This Row],[RID]]=A6329,ETMRouteStages[[#This Row],[StageSequence]]=F6329+1,TRUE)</f>
        <v>1</v>
      </c>
    </row>
    <row r="6331" spans="1:14">
      <c r="A6331" t="s">
        <v>6702</v>
      </c>
      <c r="B6331" t="s">
        <v>2202</v>
      </c>
      <c r="C6331" t="s">
        <v>4738</v>
      </c>
      <c r="D6331" s="154">
        <v>111</v>
      </c>
      <c r="E6331" t="s">
        <v>3142</v>
      </c>
      <c r="F6331">
        <v>28</v>
      </c>
      <c r="G6331">
        <v>32</v>
      </c>
      <c r="H6331" t="s">
        <v>3404</v>
      </c>
      <c r="I6331" t="s">
        <v>3515</v>
      </c>
      <c r="K6331" t="s">
        <v>3143</v>
      </c>
      <c r="L6331" t="s">
        <v>3142</v>
      </c>
      <c r="M6331" t="s">
        <v>3404</v>
      </c>
      <c r="N6331" t="b">
        <f>IF(ETMRouteStages[[#This Row],[RID]]=A6330,ETMRouteStages[[#This Row],[StageSequence]]=F6330+1,TRUE)</f>
        <v>1</v>
      </c>
    </row>
    <row r="6332" spans="1:14">
      <c r="A6332" t="s">
        <v>6702</v>
      </c>
      <c r="B6332" t="s">
        <v>2202</v>
      </c>
      <c r="C6332" t="s">
        <v>4738</v>
      </c>
      <c r="D6332" s="154">
        <v>111</v>
      </c>
      <c r="E6332" t="s">
        <v>2558</v>
      </c>
      <c r="F6332">
        <v>29</v>
      </c>
      <c r="G6332">
        <v>34</v>
      </c>
      <c r="H6332" t="s">
        <v>3404</v>
      </c>
      <c r="I6332" t="s">
        <v>3515</v>
      </c>
      <c r="K6332" t="s">
        <v>2559</v>
      </c>
      <c r="L6332" t="s">
        <v>2558</v>
      </c>
      <c r="M6332" t="s">
        <v>3404</v>
      </c>
      <c r="N6332" t="b">
        <f>IF(ETMRouteStages[[#This Row],[RID]]=A6331,ETMRouteStages[[#This Row],[StageSequence]]=F6331+1,TRUE)</f>
        <v>1</v>
      </c>
    </row>
    <row r="6333" spans="1:14">
      <c r="A6333" t="s">
        <v>6702</v>
      </c>
      <c r="B6333" t="s">
        <v>2202</v>
      </c>
      <c r="C6333" t="s">
        <v>4738</v>
      </c>
      <c r="D6333" s="154">
        <v>111</v>
      </c>
      <c r="E6333" t="s">
        <v>398</v>
      </c>
      <c r="F6333">
        <v>30</v>
      </c>
      <c r="G6333">
        <v>35</v>
      </c>
      <c r="H6333" t="s">
        <v>3404</v>
      </c>
      <c r="I6333" t="s">
        <v>3515</v>
      </c>
      <c r="K6333" t="s">
        <v>399</v>
      </c>
      <c r="L6333" t="s">
        <v>398</v>
      </c>
      <c r="M6333" t="s">
        <v>3404</v>
      </c>
      <c r="N6333" t="b">
        <f>IF(ETMRouteStages[[#This Row],[RID]]=A6332,ETMRouteStages[[#This Row],[StageSequence]]=F6332+1,TRUE)</f>
        <v>1</v>
      </c>
    </row>
    <row r="6334" spans="1:14">
      <c r="A6334" t="s">
        <v>6702</v>
      </c>
      <c r="B6334" t="s">
        <v>2202</v>
      </c>
      <c r="C6334" t="s">
        <v>4738</v>
      </c>
      <c r="D6334" s="154">
        <v>111</v>
      </c>
      <c r="E6334" t="s">
        <v>3060</v>
      </c>
      <c r="F6334">
        <v>31</v>
      </c>
      <c r="G6334">
        <v>36</v>
      </c>
      <c r="H6334" t="s">
        <v>3404</v>
      </c>
      <c r="I6334" t="s">
        <v>3515</v>
      </c>
      <c r="K6334" t="s">
        <v>3061</v>
      </c>
      <c r="L6334" t="s">
        <v>3060</v>
      </c>
      <c r="M6334" t="s">
        <v>3404</v>
      </c>
      <c r="N6334" t="b">
        <f>IF(ETMRouteStages[[#This Row],[RID]]=A6333,ETMRouteStages[[#This Row],[StageSequence]]=F6333+1,TRUE)</f>
        <v>1</v>
      </c>
    </row>
    <row r="6335" spans="1:14">
      <c r="A6335" t="s">
        <v>6702</v>
      </c>
      <c r="B6335" t="s">
        <v>2202</v>
      </c>
      <c r="C6335" t="s">
        <v>4738</v>
      </c>
      <c r="D6335" s="154">
        <v>111</v>
      </c>
      <c r="E6335" t="s">
        <v>1530</v>
      </c>
      <c r="F6335">
        <v>32</v>
      </c>
      <c r="G6335">
        <v>37</v>
      </c>
      <c r="H6335" t="s">
        <v>3404</v>
      </c>
      <c r="I6335" t="s">
        <v>3515</v>
      </c>
      <c r="K6335" t="s">
        <v>1531</v>
      </c>
      <c r="L6335" t="s">
        <v>1530</v>
      </c>
      <c r="M6335" t="s">
        <v>3404</v>
      </c>
      <c r="N6335" t="b">
        <f>IF(ETMRouteStages[[#This Row],[RID]]=A6334,ETMRouteStages[[#This Row],[StageSequence]]=F6334+1,TRUE)</f>
        <v>1</v>
      </c>
    </row>
    <row r="6336" spans="1:14">
      <c r="A6336" t="s">
        <v>6702</v>
      </c>
      <c r="B6336" t="s">
        <v>2202</v>
      </c>
      <c r="C6336" t="s">
        <v>4738</v>
      </c>
      <c r="D6336" s="154">
        <v>111</v>
      </c>
      <c r="E6336" t="s">
        <v>2550</v>
      </c>
      <c r="F6336">
        <v>33</v>
      </c>
      <c r="G6336">
        <v>38</v>
      </c>
      <c r="H6336" t="s">
        <v>3404</v>
      </c>
      <c r="I6336" t="s">
        <v>3515</v>
      </c>
      <c r="K6336" t="s">
        <v>2551</v>
      </c>
      <c r="L6336" t="s">
        <v>2550</v>
      </c>
      <c r="M6336" t="s">
        <v>3404</v>
      </c>
      <c r="N6336" t="b">
        <f>IF(ETMRouteStages[[#This Row],[RID]]=A6335,ETMRouteStages[[#This Row],[StageSequence]]=F6335+1,TRUE)</f>
        <v>1</v>
      </c>
    </row>
    <row r="6337" spans="1:14">
      <c r="A6337" t="s">
        <v>6702</v>
      </c>
      <c r="B6337" t="s">
        <v>2202</v>
      </c>
      <c r="C6337" t="s">
        <v>4738</v>
      </c>
      <c r="D6337" s="154">
        <v>111</v>
      </c>
      <c r="E6337" t="s">
        <v>1259</v>
      </c>
      <c r="F6337">
        <v>34</v>
      </c>
      <c r="G6337">
        <v>39</v>
      </c>
      <c r="H6337" t="s">
        <v>3404</v>
      </c>
      <c r="I6337" t="s">
        <v>3515</v>
      </c>
      <c r="K6337" t="s">
        <v>1260</v>
      </c>
      <c r="L6337" t="s">
        <v>1259</v>
      </c>
      <c r="M6337" t="s">
        <v>3404</v>
      </c>
      <c r="N6337" t="b">
        <f>IF(ETMRouteStages[[#This Row],[RID]]=A6336,ETMRouteStages[[#This Row],[StageSequence]]=F6336+1,TRUE)</f>
        <v>1</v>
      </c>
    </row>
    <row r="6338" spans="1:14">
      <c r="A6338" t="s">
        <v>6702</v>
      </c>
      <c r="B6338" t="s">
        <v>2202</v>
      </c>
      <c r="C6338" t="s">
        <v>4738</v>
      </c>
      <c r="D6338" s="154">
        <v>111</v>
      </c>
      <c r="E6338" t="s">
        <v>1693</v>
      </c>
      <c r="F6338">
        <v>35</v>
      </c>
      <c r="G6338">
        <v>41</v>
      </c>
      <c r="H6338" t="s">
        <v>3404</v>
      </c>
      <c r="I6338" t="s">
        <v>3515</v>
      </c>
      <c r="K6338" t="s">
        <v>1694</v>
      </c>
      <c r="L6338" t="s">
        <v>1693</v>
      </c>
      <c r="M6338" t="s">
        <v>3404</v>
      </c>
      <c r="N6338" t="b">
        <f>IF(ETMRouteStages[[#This Row],[RID]]=A6337,ETMRouteStages[[#This Row],[StageSequence]]=F6337+1,TRUE)</f>
        <v>1</v>
      </c>
    </row>
    <row r="6339" spans="1:14">
      <c r="A6339" t="s">
        <v>6702</v>
      </c>
      <c r="B6339" t="s">
        <v>2202</v>
      </c>
      <c r="C6339" t="s">
        <v>4738</v>
      </c>
      <c r="D6339" s="154">
        <v>111</v>
      </c>
      <c r="E6339" t="s">
        <v>2073</v>
      </c>
      <c r="F6339">
        <v>36</v>
      </c>
      <c r="G6339">
        <v>43</v>
      </c>
      <c r="H6339" t="s">
        <v>3404</v>
      </c>
      <c r="I6339" t="s">
        <v>3515</v>
      </c>
      <c r="K6339" t="s">
        <v>2074</v>
      </c>
      <c r="L6339" t="s">
        <v>2073</v>
      </c>
      <c r="M6339" t="s">
        <v>3404</v>
      </c>
      <c r="N6339" t="b">
        <f>IF(ETMRouteStages[[#This Row],[RID]]=A6338,ETMRouteStages[[#This Row],[StageSequence]]=F6338+1,TRUE)</f>
        <v>1</v>
      </c>
    </row>
    <row r="6340" spans="1:14">
      <c r="A6340" t="s">
        <v>6702</v>
      </c>
      <c r="B6340" t="s">
        <v>2202</v>
      </c>
      <c r="C6340" t="s">
        <v>4738</v>
      </c>
      <c r="D6340" s="154">
        <v>111</v>
      </c>
      <c r="E6340" t="s">
        <v>2622</v>
      </c>
      <c r="F6340">
        <v>37</v>
      </c>
      <c r="G6340">
        <v>44</v>
      </c>
      <c r="H6340" t="s">
        <v>3404</v>
      </c>
      <c r="I6340" t="s">
        <v>3515</v>
      </c>
      <c r="K6340" t="s">
        <v>2623</v>
      </c>
      <c r="L6340" t="s">
        <v>2622</v>
      </c>
      <c r="M6340" t="s">
        <v>3404</v>
      </c>
      <c r="N6340" t="b">
        <f>IF(ETMRouteStages[[#This Row],[RID]]=A6339,ETMRouteStages[[#This Row],[StageSequence]]=F6339+1,TRUE)</f>
        <v>1</v>
      </c>
    </row>
    <row r="6341" spans="1:14">
      <c r="A6341" t="s">
        <v>6702</v>
      </c>
      <c r="B6341" t="s">
        <v>2202</v>
      </c>
      <c r="C6341" t="s">
        <v>4738</v>
      </c>
      <c r="D6341" s="154">
        <v>111</v>
      </c>
      <c r="E6341" t="s">
        <v>496</v>
      </c>
      <c r="F6341">
        <v>38</v>
      </c>
      <c r="G6341">
        <v>45</v>
      </c>
      <c r="H6341" t="s">
        <v>3404</v>
      </c>
      <c r="I6341" t="s">
        <v>3515</v>
      </c>
      <c r="K6341" t="s">
        <v>497</v>
      </c>
      <c r="L6341" t="s">
        <v>496</v>
      </c>
      <c r="M6341" t="s">
        <v>3404</v>
      </c>
      <c r="N6341" t="b">
        <f>IF(ETMRouteStages[[#This Row],[RID]]=A6340,ETMRouteStages[[#This Row],[StageSequence]]=F6340+1,TRUE)</f>
        <v>1</v>
      </c>
    </row>
    <row r="6342" spans="1:14">
      <c r="A6342" t="s">
        <v>6702</v>
      </c>
      <c r="B6342" t="s">
        <v>2202</v>
      </c>
      <c r="C6342" t="s">
        <v>4738</v>
      </c>
      <c r="D6342" s="154">
        <v>111</v>
      </c>
      <c r="E6342" t="s">
        <v>498</v>
      </c>
      <c r="F6342">
        <v>39</v>
      </c>
      <c r="G6342">
        <v>46</v>
      </c>
      <c r="H6342" t="s">
        <v>3404</v>
      </c>
      <c r="I6342" t="s">
        <v>3515</v>
      </c>
      <c r="K6342" t="s">
        <v>499</v>
      </c>
      <c r="L6342" t="s">
        <v>498</v>
      </c>
      <c r="M6342" t="s">
        <v>3404</v>
      </c>
      <c r="N6342" t="b">
        <f>IF(ETMRouteStages[[#This Row],[RID]]=A6341,ETMRouteStages[[#This Row],[StageSequence]]=F6341+1,TRUE)</f>
        <v>1</v>
      </c>
    </row>
    <row r="6343" spans="1:14">
      <c r="A6343" t="s">
        <v>6703</v>
      </c>
      <c r="B6343" t="s">
        <v>2202</v>
      </c>
      <c r="C6343" t="s">
        <v>4742</v>
      </c>
      <c r="D6343" s="154">
        <v>112</v>
      </c>
      <c r="E6343" t="s">
        <v>2201</v>
      </c>
      <c r="F6343">
        <v>1</v>
      </c>
      <c r="G6343">
        <v>0</v>
      </c>
      <c r="H6343" t="s">
        <v>3404</v>
      </c>
      <c r="I6343" t="s">
        <v>3515</v>
      </c>
      <c r="K6343" t="s">
        <v>2202</v>
      </c>
      <c r="L6343" t="s">
        <v>2201</v>
      </c>
      <c r="M6343" t="s">
        <v>3404</v>
      </c>
      <c r="N6343" t="b">
        <f>IF(ETMRouteStages[[#This Row],[RID]]=A6342,ETMRouteStages[[#This Row],[StageSequence]]=F6342+1,TRUE)</f>
        <v>1</v>
      </c>
    </row>
    <row r="6344" spans="1:14">
      <c r="A6344" t="s">
        <v>6703</v>
      </c>
      <c r="B6344" t="s">
        <v>2202</v>
      </c>
      <c r="C6344" t="s">
        <v>4742</v>
      </c>
      <c r="D6344" s="154">
        <v>112</v>
      </c>
      <c r="E6344" t="s">
        <v>2388</v>
      </c>
      <c r="F6344">
        <v>2</v>
      </c>
      <c r="G6344">
        <v>2</v>
      </c>
      <c r="H6344" t="s">
        <v>3404</v>
      </c>
      <c r="I6344" t="s">
        <v>3515</v>
      </c>
      <c r="K6344" t="s">
        <v>2389</v>
      </c>
      <c r="L6344" t="s">
        <v>2388</v>
      </c>
      <c r="M6344" t="s">
        <v>3404</v>
      </c>
      <c r="N6344" t="b">
        <f>IF(ETMRouteStages[[#This Row],[RID]]=A6343,ETMRouteStages[[#This Row],[StageSequence]]=F6343+1,TRUE)</f>
        <v>1</v>
      </c>
    </row>
    <row r="6345" spans="1:14">
      <c r="A6345" t="s">
        <v>6703</v>
      </c>
      <c r="B6345" t="s">
        <v>2202</v>
      </c>
      <c r="C6345" t="s">
        <v>4742</v>
      </c>
      <c r="D6345" s="154">
        <v>112</v>
      </c>
      <c r="E6345" t="s">
        <v>2427</v>
      </c>
      <c r="F6345">
        <v>3</v>
      </c>
      <c r="G6345">
        <v>3</v>
      </c>
      <c r="H6345" t="s">
        <v>3404</v>
      </c>
      <c r="I6345" t="s">
        <v>3515</v>
      </c>
      <c r="K6345" t="s">
        <v>2428</v>
      </c>
      <c r="L6345" t="s">
        <v>2427</v>
      </c>
      <c r="M6345" t="s">
        <v>3404</v>
      </c>
      <c r="N6345" t="b">
        <f>IF(ETMRouteStages[[#This Row],[RID]]=A6344,ETMRouteStages[[#This Row],[StageSequence]]=F6344+1,TRUE)</f>
        <v>1</v>
      </c>
    </row>
    <row r="6346" spans="1:14">
      <c r="A6346" t="s">
        <v>6703</v>
      </c>
      <c r="B6346" t="s">
        <v>2202</v>
      </c>
      <c r="C6346" t="s">
        <v>4742</v>
      </c>
      <c r="D6346" s="154">
        <v>112</v>
      </c>
      <c r="E6346" t="s">
        <v>2447</v>
      </c>
      <c r="F6346">
        <v>4</v>
      </c>
      <c r="G6346">
        <v>4</v>
      </c>
      <c r="H6346" t="s">
        <v>3404</v>
      </c>
      <c r="I6346" t="s">
        <v>3515</v>
      </c>
      <c r="K6346" t="s">
        <v>2448</v>
      </c>
      <c r="L6346" t="s">
        <v>2447</v>
      </c>
      <c r="M6346" t="s">
        <v>3404</v>
      </c>
      <c r="N6346" t="b">
        <f>IF(ETMRouteStages[[#This Row],[RID]]=A6345,ETMRouteStages[[#This Row],[StageSequence]]=F6345+1,TRUE)</f>
        <v>1</v>
      </c>
    </row>
    <row r="6347" spans="1:14">
      <c r="A6347" t="s">
        <v>6703</v>
      </c>
      <c r="B6347" t="s">
        <v>2202</v>
      </c>
      <c r="C6347" t="s">
        <v>4742</v>
      </c>
      <c r="D6347" s="154">
        <v>112</v>
      </c>
      <c r="E6347" t="s">
        <v>2429</v>
      </c>
      <c r="F6347">
        <v>5</v>
      </c>
      <c r="G6347">
        <v>5</v>
      </c>
      <c r="H6347" t="s">
        <v>3404</v>
      </c>
      <c r="I6347" t="s">
        <v>3515</v>
      </c>
      <c r="K6347" t="s">
        <v>2430</v>
      </c>
      <c r="L6347" t="s">
        <v>2429</v>
      </c>
      <c r="M6347" t="s">
        <v>3404</v>
      </c>
      <c r="N6347" t="b">
        <f>IF(ETMRouteStages[[#This Row],[RID]]=A6346,ETMRouteStages[[#This Row],[StageSequence]]=F6346+1,TRUE)</f>
        <v>1</v>
      </c>
    </row>
    <row r="6348" spans="1:14">
      <c r="A6348" t="s">
        <v>6703</v>
      </c>
      <c r="B6348" t="s">
        <v>2202</v>
      </c>
      <c r="C6348" t="s">
        <v>4742</v>
      </c>
      <c r="D6348" s="154">
        <v>112</v>
      </c>
      <c r="E6348" t="s">
        <v>2751</v>
      </c>
      <c r="F6348">
        <v>6</v>
      </c>
      <c r="G6348">
        <v>6</v>
      </c>
      <c r="H6348" t="s">
        <v>3404</v>
      </c>
      <c r="I6348" t="s">
        <v>3515</v>
      </c>
      <c r="K6348" t="s">
        <v>2752</v>
      </c>
      <c r="L6348" t="s">
        <v>2751</v>
      </c>
      <c r="M6348" t="s">
        <v>3404</v>
      </c>
      <c r="N6348" t="b">
        <f>IF(ETMRouteStages[[#This Row],[RID]]=A6347,ETMRouteStages[[#This Row],[StageSequence]]=F6347+1,TRUE)</f>
        <v>1</v>
      </c>
    </row>
    <row r="6349" spans="1:14">
      <c r="A6349" t="s">
        <v>6703</v>
      </c>
      <c r="B6349" t="s">
        <v>2202</v>
      </c>
      <c r="C6349" t="s">
        <v>4742</v>
      </c>
      <c r="D6349" s="154">
        <v>112</v>
      </c>
      <c r="E6349" t="s">
        <v>618</v>
      </c>
      <c r="F6349">
        <v>7</v>
      </c>
      <c r="G6349">
        <v>7</v>
      </c>
      <c r="H6349" t="s">
        <v>3404</v>
      </c>
      <c r="I6349" t="s">
        <v>3515</v>
      </c>
      <c r="K6349" t="s">
        <v>619</v>
      </c>
      <c r="L6349" t="s">
        <v>618</v>
      </c>
      <c r="M6349" t="s">
        <v>3404</v>
      </c>
      <c r="N6349" t="b">
        <f>IF(ETMRouteStages[[#This Row],[RID]]=A6348,ETMRouteStages[[#This Row],[StageSequence]]=F6348+1,TRUE)</f>
        <v>1</v>
      </c>
    </row>
    <row r="6350" spans="1:14">
      <c r="A6350" t="s">
        <v>6703</v>
      </c>
      <c r="B6350" t="s">
        <v>2202</v>
      </c>
      <c r="C6350" t="s">
        <v>4742</v>
      </c>
      <c r="D6350" s="154">
        <v>112</v>
      </c>
      <c r="E6350" t="s">
        <v>2139</v>
      </c>
      <c r="F6350">
        <v>8</v>
      </c>
      <c r="G6350">
        <v>9</v>
      </c>
      <c r="H6350" t="s">
        <v>3404</v>
      </c>
      <c r="I6350" t="s">
        <v>3515</v>
      </c>
      <c r="K6350" t="s">
        <v>2140</v>
      </c>
      <c r="L6350" t="s">
        <v>2139</v>
      </c>
      <c r="M6350" t="s">
        <v>3404</v>
      </c>
      <c r="N6350" t="b">
        <f>IF(ETMRouteStages[[#This Row],[RID]]=A6349,ETMRouteStages[[#This Row],[StageSequence]]=F6349+1,TRUE)</f>
        <v>1</v>
      </c>
    </row>
    <row r="6351" spans="1:14">
      <c r="A6351" t="s">
        <v>6703</v>
      </c>
      <c r="B6351" t="s">
        <v>2202</v>
      </c>
      <c r="C6351" t="s">
        <v>4742</v>
      </c>
      <c r="D6351" s="154">
        <v>112</v>
      </c>
      <c r="E6351" t="s">
        <v>968</v>
      </c>
      <c r="F6351">
        <v>9</v>
      </c>
      <c r="G6351">
        <v>11</v>
      </c>
      <c r="H6351" t="s">
        <v>3404</v>
      </c>
      <c r="I6351" t="s">
        <v>3515</v>
      </c>
      <c r="K6351" t="s">
        <v>969</v>
      </c>
      <c r="L6351" t="s">
        <v>968</v>
      </c>
      <c r="M6351" t="s">
        <v>3404</v>
      </c>
      <c r="N6351" t="b">
        <f>IF(ETMRouteStages[[#This Row],[RID]]=A6350,ETMRouteStages[[#This Row],[StageSequence]]=F6350+1,TRUE)</f>
        <v>1</v>
      </c>
    </row>
    <row r="6352" spans="1:14">
      <c r="A6352" t="s">
        <v>6703</v>
      </c>
      <c r="B6352" t="s">
        <v>2202</v>
      </c>
      <c r="C6352" t="s">
        <v>4742</v>
      </c>
      <c r="D6352" s="154">
        <v>112</v>
      </c>
      <c r="E6352" t="s">
        <v>970</v>
      </c>
      <c r="F6352">
        <v>10</v>
      </c>
      <c r="G6352">
        <v>12</v>
      </c>
      <c r="H6352" t="s">
        <v>3404</v>
      </c>
      <c r="I6352" t="s">
        <v>3515</v>
      </c>
      <c r="K6352" t="s">
        <v>971</v>
      </c>
      <c r="L6352" t="s">
        <v>970</v>
      </c>
      <c r="M6352" t="s">
        <v>3404</v>
      </c>
      <c r="N6352" t="b">
        <f>IF(ETMRouteStages[[#This Row],[RID]]=A6351,ETMRouteStages[[#This Row],[StageSequence]]=F6351+1,TRUE)</f>
        <v>1</v>
      </c>
    </row>
    <row r="6353" spans="1:14">
      <c r="A6353" t="s">
        <v>6703</v>
      </c>
      <c r="B6353" t="s">
        <v>2202</v>
      </c>
      <c r="C6353" t="s">
        <v>4742</v>
      </c>
      <c r="D6353" s="154">
        <v>112</v>
      </c>
      <c r="E6353" t="s">
        <v>1115</v>
      </c>
      <c r="F6353">
        <v>11</v>
      </c>
      <c r="G6353">
        <v>13</v>
      </c>
      <c r="H6353" t="s">
        <v>3404</v>
      </c>
      <c r="I6353" t="s">
        <v>3515</v>
      </c>
      <c r="K6353" t="s">
        <v>1116</v>
      </c>
      <c r="L6353" t="s">
        <v>1115</v>
      </c>
      <c r="M6353" t="s">
        <v>3404</v>
      </c>
      <c r="N6353" t="b">
        <f>IF(ETMRouteStages[[#This Row],[RID]]=A6352,ETMRouteStages[[#This Row],[StageSequence]]=F6352+1,TRUE)</f>
        <v>1</v>
      </c>
    </row>
    <row r="6354" spans="1:14">
      <c r="A6354" t="s">
        <v>6703</v>
      </c>
      <c r="B6354" t="s">
        <v>2202</v>
      </c>
      <c r="C6354" t="s">
        <v>4742</v>
      </c>
      <c r="D6354" s="154">
        <v>112</v>
      </c>
      <c r="E6354" t="s">
        <v>632</v>
      </c>
      <c r="F6354">
        <v>12</v>
      </c>
      <c r="G6354">
        <v>14</v>
      </c>
      <c r="H6354" t="s">
        <v>3404</v>
      </c>
      <c r="I6354" t="s">
        <v>3515</v>
      </c>
      <c r="K6354" t="s">
        <v>633</v>
      </c>
      <c r="L6354" t="s">
        <v>632</v>
      </c>
      <c r="M6354" t="s">
        <v>3404</v>
      </c>
      <c r="N6354" t="b">
        <f>IF(ETMRouteStages[[#This Row],[RID]]=A6353,ETMRouteStages[[#This Row],[StageSequence]]=F6353+1,TRUE)</f>
        <v>1</v>
      </c>
    </row>
    <row r="6355" spans="1:14">
      <c r="A6355" t="s">
        <v>6703</v>
      </c>
      <c r="B6355" t="s">
        <v>2202</v>
      </c>
      <c r="C6355" t="s">
        <v>4742</v>
      </c>
      <c r="D6355" s="154">
        <v>112</v>
      </c>
      <c r="E6355" t="s">
        <v>2882</v>
      </c>
      <c r="F6355">
        <v>13</v>
      </c>
      <c r="G6355">
        <v>15</v>
      </c>
      <c r="H6355" t="s">
        <v>3404</v>
      </c>
      <c r="I6355" t="s">
        <v>3515</v>
      </c>
      <c r="K6355" t="s">
        <v>2883</v>
      </c>
      <c r="L6355" t="s">
        <v>2882</v>
      </c>
      <c r="M6355" t="s">
        <v>3404</v>
      </c>
      <c r="N6355" t="b">
        <f>IF(ETMRouteStages[[#This Row],[RID]]=A6354,ETMRouteStages[[#This Row],[StageSequence]]=F6354+1,TRUE)</f>
        <v>1</v>
      </c>
    </row>
    <row r="6356" spans="1:14">
      <c r="A6356" t="s">
        <v>6703</v>
      </c>
      <c r="B6356" t="s">
        <v>2202</v>
      </c>
      <c r="C6356" t="s">
        <v>4742</v>
      </c>
      <c r="D6356" s="154">
        <v>112</v>
      </c>
      <c r="E6356" t="s">
        <v>2884</v>
      </c>
      <c r="F6356">
        <v>14</v>
      </c>
      <c r="G6356">
        <v>16</v>
      </c>
      <c r="H6356" t="s">
        <v>3404</v>
      </c>
      <c r="I6356" t="s">
        <v>3515</v>
      </c>
      <c r="K6356" t="s">
        <v>2885</v>
      </c>
      <c r="L6356" t="s">
        <v>2884</v>
      </c>
      <c r="M6356" t="s">
        <v>3404</v>
      </c>
      <c r="N6356" t="b">
        <f>IF(ETMRouteStages[[#This Row],[RID]]=A6355,ETMRouteStages[[#This Row],[StageSequence]]=F6355+1,TRUE)</f>
        <v>1</v>
      </c>
    </row>
    <row r="6357" spans="1:14">
      <c r="A6357" t="s">
        <v>6703</v>
      </c>
      <c r="B6357" t="s">
        <v>2202</v>
      </c>
      <c r="C6357" t="s">
        <v>4742</v>
      </c>
      <c r="D6357" s="154">
        <v>112</v>
      </c>
      <c r="E6357" t="s">
        <v>1839</v>
      </c>
      <c r="F6357">
        <v>15</v>
      </c>
      <c r="G6357">
        <v>18</v>
      </c>
      <c r="H6357" t="s">
        <v>3500</v>
      </c>
      <c r="I6357" t="s">
        <v>3515</v>
      </c>
      <c r="K6357" t="s">
        <v>1840</v>
      </c>
      <c r="L6357" t="s">
        <v>1839</v>
      </c>
      <c r="M6357" t="s">
        <v>3500</v>
      </c>
      <c r="N6357" t="b">
        <f>IF(ETMRouteStages[[#This Row],[RID]]=A6356,ETMRouteStages[[#This Row],[StageSequence]]=F6356+1,TRUE)</f>
        <v>1</v>
      </c>
    </row>
    <row r="6358" spans="1:14">
      <c r="A6358" t="s">
        <v>6703</v>
      </c>
      <c r="B6358" t="s">
        <v>2202</v>
      </c>
      <c r="C6358" t="s">
        <v>4742</v>
      </c>
      <c r="D6358" s="154">
        <v>112</v>
      </c>
      <c r="E6358" t="s">
        <v>1506</v>
      </c>
      <c r="F6358">
        <v>16</v>
      </c>
      <c r="G6358">
        <v>19</v>
      </c>
      <c r="H6358" t="s">
        <v>3404</v>
      </c>
      <c r="I6358" t="s">
        <v>3515</v>
      </c>
      <c r="K6358" t="s">
        <v>1507</v>
      </c>
      <c r="L6358" t="s">
        <v>1506</v>
      </c>
      <c r="M6358" t="s">
        <v>3404</v>
      </c>
      <c r="N6358" t="b">
        <f>IF(ETMRouteStages[[#This Row],[RID]]=A6357,ETMRouteStages[[#This Row],[StageSequence]]=F6357+1,TRUE)</f>
        <v>1</v>
      </c>
    </row>
    <row r="6359" spans="1:14">
      <c r="A6359" t="s">
        <v>6703</v>
      </c>
      <c r="B6359" t="s">
        <v>2202</v>
      </c>
      <c r="C6359" t="s">
        <v>4742</v>
      </c>
      <c r="D6359" s="154">
        <v>112</v>
      </c>
      <c r="E6359" t="s">
        <v>496</v>
      </c>
      <c r="F6359">
        <v>17</v>
      </c>
      <c r="G6359">
        <v>20</v>
      </c>
      <c r="H6359" t="s">
        <v>3404</v>
      </c>
      <c r="I6359" t="s">
        <v>3515</v>
      </c>
      <c r="K6359" t="s">
        <v>497</v>
      </c>
      <c r="L6359" t="s">
        <v>496</v>
      </c>
      <c r="M6359" t="s">
        <v>3404</v>
      </c>
      <c r="N6359" t="b">
        <f>IF(ETMRouteStages[[#This Row],[RID]]=A6358,ETMRouteStages[[#This Row],[StageSequence]]=F6358+1,TRUE)</f>
        <v>1</v>
      </c>
    </row>
    <row r="6360" spans="1:14">
      <c r="A6360" t="s">
        <v>6703</v>
      </c>
      <c r="B6360" t="s">
        <v>2202</v>
      </c>
      <c r="C6360" t="s">
        <v>4742</v>
      </c>
      <c r="D6360" s="154">
        <v>112</v>
      </c>
      <c r="E6360" t="s">
        <v>2622</v>
      </c>
      <c r="F6360">
        <v>18</v>
      </c>
      <c r="G6360">
        <v>21</v>
      </c>
      <c r="H6360" t="s">
        <v>3404</v>
      </c>
      <c r="I6360" t="s">
        <v>3515</v>
      </c>
      <c r="K6360" t="s">
        <v>2623</v>
      </c>
      <c r="L6360" t="s">
        <v>2622</v>
      </c>
      <c r="M6360" t="s">
        <v>3404</v>
      </c>
      <c r="N6360" t="b">
        <f>IF(ETMRouteStages[[#This Row],[RID]]=A6359,ETMRouteStages[[#This Row],[StageSequence]]=F6359+1,TRUE)</f>
        <v>1</v>
      </c>
    </row>
    <row r="6361" spans="1:14">
      <c r="A6361" t="s">
        <v>6703</v>
      </c>
      <c r="B6361" t="s">
        <v>2202</v>
      </c>
      <c r="C6361" t="s">
        <v>4742</v>
      </c>
      <c r="D6361" s="154">
        <v>112</v>
      </c>
      <c r="E6361" t="s">
        <v>2109</v>
      </c>
      <c r="F6361">
        <v>19</v>
      </c>
      <c r="G6361">
        <v>22</v>
      </c>
      <c r="H6361" t="s">
        <v>3404</v>
      </c>
      <c r="I6361" t="s">
        <v>3515</v>
      </c>
      <c r="K6361" t="s">
        <v>2110</v>
      </c>
      <c r="L6361" t="s">
        <v>2109</v>
      </c>
      <c r="M6361" t="s">
        <v>3404</v>
      </c>
      <c r="N6361" t="b">
        <f>IF(ETMRouteStages[[#This Row],[RID]]=A6360,ETMRouteStages[[#This Row],[StageSequence]]=F6360+1,TRUE)</f>
        <v>1</v>
      </c>
    </row>
    <row r="6362" spans="1:14">
      <c r="A6362" t="s">
        <v>6703</v>
      </c>
      <c r="B6362" t="s">
        <v>2202</v>
      </c>
      <c r="C6362" t="s">
        <v>4742</v>
      </c>
      <c r="D6362" s="154">
        <v>112</v>
      </c>
      <c r="E6362" t="s">
        <v>2107</v>
      </c>
      <c r="F6362">
        <v>20</v>
      </c>
      <c r="G6362">
        <v>23</v>
      </c>
      <c r="H6362" t="s">
        <v>3404</v>
      </c>
      <c r="I6362" t="s">
        <v>3515</v>
      </c>
      <c r="K6362" t="s">
        <v>2108</v>
      </c>
      <c r="L6362" t="s">
        <v>2107</v>
      </c>
      <c r="M6362" t="s">
        <v>3404</v>
      </c>
      <c r="N6362" t="b">
        <f>IF(ETMRouteStages[[#This Row],[RID]]=A6361,ETMRouteStages[[#This Row],[StageSequence]]=F6361+1,TRUE)</f>
        <v>1</v>
      </c>
    </row>
    <row r="6363" spans="1:14">
      <c r="A6363" t="s">
        <v>6703</v>
      </c>
      <c r="B6363" t="s">
        <v>2202</v>
      </c>
      <c r="C6363" t="s">
        <v>4742</v>
      </c>
      <c r="D6363" s="154">
        <v>112</v>
      </c>
      <c r="E6363" t="s">
        <v>1693</v>
      </c>
      <c r="F6363">
        <v>21</v>
      </c>
      <c r="G6363">
        <v>25</v>
      </c>
      <c r="H6363" t="s">
        <v>3404</v>
      </c>
      <c r="I6363" t="s">
        <v>3515</v>
      </c>
      <c r="K6363" t="s">
        <v>1694</v>
      </c>
      <c r="L6363" t="s">
        <v>1693</v>
      </c>
      <c r="M6363" t="s">
        <v>3404</v>
      </c>
      <c r="N6363" t="b">
        <f>IF(ETMRouteStages[[#This Row],[RID]]=A6362,ETMRouteStages[[#This Row],[StageSequence]]=F6362+1,TRUE)</f>
        <v>1</v>
      </c>
    </row>
    <row r="6364" spans="1:14">
      <c r="A6364" t="s">
        <v>6703</v>
      </c>
      <c r="B6364" t="s">
        <v>2202</v>
      </c>
      <c r="C6364" t="s">
        <v>4742</v>
      </c>
      <c r="D6364" s="154">
        <v>112</v>
      </c>
      <c r="E6364" t="s">
        <v>1259</v>
      </c>
      <c r="F6364">
        <v>22</v>
      </c>
      <c r="G6364">
        <v>27</v>
      </c>
      <c r="H6364" t="s">
        <v>3404</v>
      </c>
      <c r="I6364" t="s">
        <v>3515</v>
      </c>
      <c r="K6364" t="s">
        <v>1260</v>
      </c>
      <c r="L6364" t="s">
        <v>1259</v>
      </c>
      <c r="M6364" t="s">
        <v>3404</v>
      </c>
      <c r="N6364" t="b">
        <f>IF(ETMRouteStages[[#This Row],[RID]]=A6363,ETMRouteStages[[#This Row],[StageSequence]]=F6363+1,TRUE)</f>
        <v>1</v>
      </c>
    </row>
    <row r="6365" spans="1:14">
      <c r="A6365" t="s">
        <v>6703</v>
      </c>
      <c r="B6365" t="s">
        <v>2202</v>
      </c>
      <c r="C6365" t="s">
        <v>4742</v>
      </c>
      <c r="D6365" s="154">
        <v>112</v>
      </c>
      <c r="E6365" t="s">
        <v>2550</v>
      </c>
      <c r="F6365">
        <v>23</v>
      </c>
      <c r="G6365">
        <v>28</v>
      </c>
      <c r="H6365" t="s">
        <v>3404</v>
      </c>
      <c r="I6365" t="s">
        <v>3515</v>
      </c>
      <c r="K6365" t="s">
        <v>2551</v>
      </c>
      <c r="L6365" t="s">
        <v>2550</v>
      </c>
      <c r="M6365" t="s">
        <v>3404</v>
      </c>
      <c r="N6365" t="b">
        <f>IF(ETMRouteStages[[#This Row],[RID]]=A6364,ETMRouteStages[[#This Row],[StageSequence]]=F6364+1,TRUE)</f>
        <v>1</v>
      </c>
    </row>
    <row r="6366" spans="1:14">
      <c r="A6366" t="s">
        <v>6703</v>
      </c>
      <c r="B6366" t="s">
        <v>2202</v>
      </c>
      <c r="C6366" t="s">
        <v>4742</v>
      </c>
      <c r="D6366" s="154">
        <v>112</v>
      </c>
      <c r="E6366" t="s">
        <v>1530</v>
      </c>
      <c r="F6366">
        <v>24</v>
      </c>
      <c r="G6366">
        <v>29</v>
      </c>
      <c r="H6366" t="s">
        <v>3404</v>
      </c>
      <c r="I6366" t="s">
        <v>3515</v>
      </c>
      <c r="K6366" t="s">
        <v>1531</v>
      </c>
      <c r="L6366" t="s">
        <v>1530</v>
      </c>
      <c r="M6366" t="s">
        <v>3404</v>
      </c>
      <c r="N6366" t="b">
        <f>IF(ETMRouteStages[[#This Row],[RID]]=A6365,ETMRouteStages[[#This Row],[StageSequence]]=F6365+1,TRUE)</f>
        <v>1</v>
      </c>
    </row>
    <row r="6367" spans="1:14">
      <c r="A6367" t="s">
        <v>6703</v>
      </c>
      <c r="B6367" t="s">
        <v>2202</v>
      </c>
      <c r="C6367" t="s">
        <v>4742</v>
      </c>
      <c r="D6367" s="154">
        <v>112</v>
      </c>
      <c r="E6367" t="s">
        <v>3060</v>
      </c>
      <c r="F6367">
        <v>25</v>
      </c>
      <c r="G6367">
        <v>30</v>
      </c>
      <c r="H6367" t="s">
        <v>3404</v>
      </c>
      <c r="I6367" t="s">
        <v>3515</v>
      </c>
      <c r="K6367" t="s">
        <v>3061</v>
      </c>
      <c r="L6367" t="s">
        <v>3060</v>
      </c>
      <c r="M6367" t="s">
        <v>3404</v>
      </c>
      <c r="N6367" t="b">
        <f>IF(ETMRouteStages[[#This Row],[RID]]=A6366,ETMRouteStages[[#This Row],[StageSequence]]=F6366+1,TRUE)</f>
        <v>1</v>
      </c>
    </row>
    <row r="6368" spans="1:14">
      <c r="A6368" t="s">
        <v>6703</v>
      </c>
      <c r="B6368" t="s">
        <v>2202</v>
      </c>
      <c r="C6368" t="s">
        <v>4742</v>
      </c>
      <c r="D6368" s="154">
        <v>112</v>
      </c>
      <c r="E6368" t="s">
        <v>398</v>
      </c>
      <c r="F6368">
        <v>26</v>
      </c>
      <c r="G6368">
        <v>31</v>
      </c>
      <c r="H6368" t="s">
        <v>3404</v>
      </c>
      <c r="I6368" t="s">
        <v>3515</v>
      </c>
      <c r="K6368" t="s">
        <v>399</v>
      </c>
      <c r="L6368" t="s">
        <v>398</v>
      </c>
      <c r="M6368" t="s">
        <v>3404</v>
      </c>
      <c r="N6368" t="b">
        <f>IF(ETMRouteStages[[#This Row],[RID]]=A6367,ETMRouteStages[[#This Row],[StageSequence]]=F6367+1,TRUE)</f>
        <v>1</v>
      </c>
    </row>
    <row r="6369" spans="1:14">
      <c r="A6369" t="s">
        <v>6703</v>
      </c>
      <c r="B6369" t="s">
        <v>2202</v>
      </c>
      <c r="C6369" t="s">
        <v>4742</v>
      </c>
      <c r="D6369" s="154">
        <v>112</v>
      </c>
      <c r="E6369" t="s">
        <v>2558</v>
      </c>
      <c r="F6369">
        <v>27</v>
      </c>
      <c r="G6369">
        <v>32</v>
      </c>
      <c r="H6369" t="s">
        <v>3404</v>
      </c>
      <c r="I6369" t="s">
        <v>3515</v>
      </c>
      <c r="K6369" t="s">
        <v>2559</v>
      </c>
      <c r="L6369" t="s">
        <v>2558</v>
      </c>
      <c r="M6369" t="s">
        <v>3404</v>
      </c>
      <c r="N6369" t="b">
        <f>IF(ETMRouteStages[[#This Row],[RID]]=A6368,ETMRouteStages[[#This Row],[StageSequence]]=F6368+1,TRUE)</f>
        <v>1</v>
      </c>
    </row>
    <row r="6370" spans="1:14">
      <c r="A6370" t="s">
        <v>6703</v>
      </c>
      <c r="B6370" t="s">
        <v>2202</v>
      </c>
      <c r="C6370" t="s">
        <v>4742</v>
      </c>
      <c r="D6370" s="154">
        <v>112</v>
      </c>
      <c r="E6370" t="s">
        <v>3142</v>
      </c>
      <c r="F6370">
        <v>28</v>
      </c>
      <c r="G6370">
        <v>34</v>
      </c>
      <c r="H6370" t="s">
        <v>3404</v>
      </c>
      <c r="I6370" t="s">
        <v>3515</v>
      </c>
      <c r="K6370" t="s">
        <v>3143</v>
      </c>
      <c r="L6370" t="s">
        <v>3142</v>
      </c>
      <c r="M6370" t="s">
        <v>3404</v>
      </c>
      <c r="N6370" t="b">
        <f>IF(ETMRouteStages[[#This Row],[RID]]=A6369,ETMRouteStages[[#This Row],[StageSequence]]=F6369+1,TRUE)</f>
        <v>1</v>
      </c>
    </row>
    <row r="6371" spans="1:14">
      <c r="A6371" t="s">
        <v>6703</v>
      </c>
      <c r="B6371" t="s">
        <v>2202</v>
      </c>
      <c r="C6371" t="s">
        <v>4742</v>
      </c>
      <c r="D6371" s="154">
        <v>112</v>
      </c>
      <c r="E6371" t="s">
        <v>750</v>
      </c>
      <c r="F6371">
        <v>29</v>
      </c>
      <c r="G6371">
        <v>36</v>
      </c>
      <c r="H6371" t="s">
        <v>3404</v>
      </c>
      <c r="I6371" t="s">
        <v>3515</v>
      </c>
      <c r="K6371" t="s">
        <v>751</v>
      </c>
      <c r="L6371" t="s">
        <v>750</v>
      </c>
      <c r="M6371" t="s">
        <v>3404</v>
      </c>
      <c r="N6371" t="b">
        <f>IF(ETMRouteStages[[#This Row],[RID]]=A6370,ETMRouteStages[[#This Row],[StageSequence]]=F6370+1,TRUE)</f>
        <v>1</v>
      </c>
    </row>
    <row r="6372" spans="1:14">
      <c r="A6372" t="s">
        <v>6704</v>
      </c>
      <c r="B6372" t="s">
        <v>2202</v>
      </c>
      <c r="C6372" t="s">
        <v>4746</v>
      </c>
      <c r="D6372" s="154">
        <v>113</v>
      </c>
      <c r="E6372" t="s">
        <v>2205</v>
      </c>
      <c r="F6372">
        <v>1</v>
      </c>
      <c r="G6372">
        <v>0</v>
      </c>
      <c r="H6372" t="s">
        <v>3404</v>
      </c>
      <c r="I6372" t="s">
        <v>3515</v>
      </c>
      <c r="K6372" t="s">
        <v>2206</v>
      </c>
      <c r="L6372" t="s">
        <v>2205</v>
      </c>
      <c r="M6372" t="s">
        <v>3404</v>
      </c>
      <c r="N6372" t="b">
        <f>IF(ETMRouteStages[[#This Row],[RID]]=A6371,ETMRouteStages[[#This Row],[StageSequence]]=F6371+1,TRUE)</f>
        <v>1</v>
      </c>
    </row>
    <row r="6373" spans="1:14">
      <c r="A6373" t="s">
        <v>6704</v>
      </c>
      <c r="B6373" t="s">
        <v>2202</v>
      </c>
      <c r="C6373" t="s">
        <v>4746</v>
      </c>
      <c r="D6373" s="154">
        <v>113</v>
      </c>
      <c r="E6373" t="s">
        <v>1195</v>
      </c>
      <c r="F6373">
        <v>2</v>
      </c>
      <c r="G6373">
        <v>1</v>
      </c>
      <c r="H6373" t="s">
        <v>3404</v>
      </c>
      <c r="I6373" t="s">
        <v>3515</v>
      </c>
      <c r="K6373" t="s">
        <v>1196</v>
      </c>
      <c r="L6373" t="s">
        <v>1195</v>
      </c>
      <c r="M6373" t="s">
        <v>3404</v>
      </c>
      <c r="N6373" t="b">
        <f>IF(ETMRouteStages[[#This Row],[RID]]=A6372,ETMRouteStages[[#This Row],[StageSequence]]=F6372+1,TRUE)</f>
        <v>1</v>
      </c>
    </row>
    <row r="6374" spans="1:14">
      <c r="A6374" t="s">
        <v>6704</v>
      </c>
      <c r="B6374" t="s">
        <v>2202</v>
      </c>
      <c r="C6374" t="s">
        <v>4746</v>
      </c>
      <c r="D6374" s="154">
        <v>113</v>
      </c>
      <c r="E6374" t="s">
        <v>2201</v>
      </c>
      <c r="F6374">
        <v>3</v>
      </c>
      <c r="G6374">
        <v>3</v>
      </c>
      <c r="H6374" t="s">
        <v>3404</v>
      </c>
      <c r="I6374" t="s">
        <v>3515</v>
      </c>
      <c r="K6374" t="s">
        <v>2202</v>
      </c>
      <c r="L6374" t="s">
        <v>2201</v>
      </c>
      <c r="M6374" t="s">
        <v>3404</v>
      </c>
      <c r="N6374" t="b">
        <f>IF(ETMRouteStages[[#This Row],[RID]]=A6373,ETMRouteStages[[#This Row],[StageSequence]]=F6373+1,TRUE)</f>
        <v>1</v>
      </c>
    </row>
    <row r="6375" spans="1:14">
      <c r="A6375" t="s">
        <v>6704</v>
      </c>
      <c r="B6375" t="s">
        <v>2202</v>
      </c>
      <c r="C6375" t="s">
        <v>4746</v>
      </c>
      <c r="D6375" s="154">
        <v>113</v>
      </c>
      <c r="E6375" t="s">
        <v>2739</v>
      </c>
      <c r="F6375">
        <v>4</v>
      </c>
      <c r="G6375">
        <v>6</v>
      </c>
      <c r="H6375" t="s">
        <v>3404</v>
      </c>
      <c r="I6375" t="s">
        <v>3515</v>
      </c>
      <c r="K6375" t="s">
        <v>2740</v>
      </c>
      <c r="L6375" t="s">
        <v>2739</v>
      </c>
      <c r="M6375" t="s">
        <v>3404</v>
      </c>
      <c r="N6375" t="b">
        <f>IF(ETMRouteStages[[#This Row],[RID]]=A6374,ETMRouteStages[[#This Row],[StageSequence]]=F6374+1,TRUE)</f>
        <v>1</v>
      </c>
    </row>
    <row r="6376" spans="1:14">
      <c r="A6376" t="s">
        <v>6704</v>
      </c>
      <c r="B6376" t="s">
        <v>2202</v>
      </c>
      <c r="C6376" t="s">
        <v>4746</v>
      </c>
      <c r="D6376" s="154">
        <v>113</v>
      </c>
      <c r="E6376" t="s">
        <v>626</v>
      </c>
      <c r="F6376">
        <v>5</v>
      </c>
      <c r="G6376">
        <v>7</v>
      </c>
      <c r="H6376" t="s">
        <v>3404</v>
      </c>
      <c r="I6376" t="s">
        <v>3515</v>
      </c>
      <c r="K6376" t="s">
        <v>627</v>
      </c>
      <c r="L6376" t="s">
        <v>626</v>
      </c>
      <c r="M6376" t="s">
        <v>3404</v>
      </c>
      <c r="N6376" t="b">
        <f>IF(ETMRouteStages[[#This Row],[RID]]=A6375,ETMRouteStages[[#This Row],[StageSequence]]=F6375+1,TRUE)</f>
        <v>1</v>
      </c>
    </row>
    <row r="6377" spans="1:14">
      <c r="A6377" t="s">
        <v>6704</v>
      </c>
      <c r="B6377" t="s">
        <v>2202</v>
      </c>
      <c r="C6377" t="s">
        <v>4746</v>
      </c>
      <c r="D6377" s="154">
        <v>113</v>
      </c>
      <c r="E6377" t="s">
        <v>628</v>
      </c>
      <c r="F6377">
        <v>6</v>
      </c>
      <c r="G6377">
        <v>9</v>
      </c>
      <c r="H6377" t="s">
        <v>3404</v>
      </c>
      <c r="I6377" t="s">
        <v>3515</v>
      </c>
      <c r="K6377" t="s">
        <v>629</v>
      </c>
      <c r="L6377" t="s">
        <v>628</v>
      </c>
      <c r="M6377" t="s">
        <v>3404</v>
      </c>
      <c r="N6377" t="b">
        <f>IF(ETMRouteStages[[#This Row],[RID]]=A6376,ETMRouteStages[[#This Row],[StageSequence]]=F6376+1,TRUE)</f>
        <v>1</v>
      </c>
    </row>
    <row r="6378" spans="1:14">
      <c r="A6378" t="s">
        <v>6704</v>
      </c>
      <c r="B6378" t="s">
        <v>2202</v>
      </c>
      <c r="C6378" t="s">
        <v>4746</v>
      </c>
      <c r="D6378" s="154">
        <v>113</v>
      </c>
      <c r="E6378" t="s">
        <v>2693</v>
      </c>
      <c r="F6378">
        <v>7</v>
      </c>
      <c r="G6378">
        <v>11</v>
      </c>
      <c r="H6378" t="s">
        <v>3404</v>
      </c>
      <c r="I6378" t="s">
        <v>3515</v>
      </c>
      <c r="K6378" t="s">
        <v>2694</v>
      </c>
      <c r="L6378" t="s">
        <v>2693</v>
      </c>
      <c r="M6378" t="s">
        <v>3404</v>
      </c>
      <c r="N6378" t="b">
        <f>IF(ETMRouteStages[[#This Row],[RID]]=A6377,ETMRouteStages[[#This Row],[StageSequence]]=F6377+1,TRUE)</f>
        <v>1</v>
      </c>
    </row>
    <row r="6379" spans="1:14">
      <c r="A6379" t="s">
        <v>6704</v>
      </c>
      <c r="B6379" t="s">
        <v>2202</v>
      </c>
      <c r="C6379" t="s">
        <v>4746</v>
      </c>
      <c r="D6379" s="154">
        <v>113</v>
      </c>
      <c r="E6379" t="s">
        <v>1291</v>
      </c>
      <c r="F6379">
        <v>8</v>
      </c>
      <c r="G6379">
        <v>13</v>
      </c>
      <c r="H6379" t="s">
        <v>3404</v>
      </c>
      <c r="I6379" t="s">
        <v>3515</v>
      </c>
      <c r="K6379" t="s">
        <v>1292</v>
      </c>
      <c r="L6379" t="s">
        <v>1291</v>
      </c>
      <c r="M6379" t="s">
        <v>3404</v>
      </c>
      <c r="N6379" t="b">
        <f>IF(ETMRouteStages[[#This Row],[RID]]=A6378,ETMRouteStages[[#This Row],[StageSequence]]=F6378+1,TRUE)</f>
        <v>1</v>
      </c>
    </row>
    <row r="6380" spans="1:14">
      <c r="A6380" t="s">
        <v>6704</v>
      </c>
      <c r="B6380" t="s">
        <v>2202</v>
      </c>
      <c r="C6380" t="s">
        <v>4746</v>
      </c>
      <c r="D6380" s="154">
        <v>113</v>
      </c>
      <c r="E6380" t="s">
        <v>2286</v>
      </c>
      <c r="F6380">
        <v>9</v>
      </c>
      <c r="G6380">
        <v>15</v>
      </c>
      <c r="H6380" t="s">
        <v>3404</v>
      </c>
      <c r="I6380" t="s">
        <v>3515</v>
      </c>
      <c r="K6380" t="s">
        <v>2287</v>
      </c>
      <c r="L6380" t="s">
        <v>2286</v>
      </c>
      <c r="M6380" t="s">
        <v>3404</v>
      </c>
      <c r="N6380" t="b">
        <f>IF(ETMRouteStages[[#This Row],[RID]]=A6379,ETMRouteStages[[#This Row],[StageSequence]]=F6379+1,TRUE)</f>
        <v>1</v>
      </c>
    </row>
    <row r="6381" spans="1:14">
      <c r="A6381" t="s">
        <v>6704</v>
      </c>
      <c r="B6381" t="s">
        <v>2202</v>
      </c>
      <c r="C6381" t="s">
        <v>4746</v>
      </c>
      <c r="D6381" s="154">
        <v>113</v>
      </c>
      <c r="E6381" t="s">
        <v>424</v>
      </c>
      <c r="F6381">
        <v>10</v>
      </c>
      <c r="G6381">
        <v>17</v>
      </c>
      <c r="H6381" t="s">
        <v>3404</v>
      </c>
      <c r="I6381" t="s">
        <v>3515</v>
      </c>
      <c r="K6381" t="s">
        <v>425</v>
      </c>
      <c r="L6381" t="s">
        <v>424</v>
      </c>
      <c r="M6381" t="s">
        <v>3404</v>
      </c>
      <c r="N6381" t="b">
        <f>IF(ETMRouteStages[[#This Row],[RID]]=A6380,ETMRouteStages[[#This Row],[StageSequence]]=F6380+1,TRUE)</f>
        <v>1</v>
      </c>
    </row>
    <row r="6382" spans="1:14">
      <c r="A6382" t="s">
        <v>6704</v>
      </c>
      <c r="B6382" t="s">
        <v>2202</v>
      </c>
      <c r="C6382" t="s">
        <v>4746</v>
      </c>
      <c r="D6382" s="154">
        <v>113</v>
      </c>
      <c r="E6382" t="s">
        <v>976</v>
      </c>
      <c r="F6382">
        <v>11</v>
      </c>
      <c r="G6382">
        <v>19</v>
      </c>
      <c r="H6382" t="s">
        <v>3500</v>
      </c>
      <c r="I6382" t="s">
        <v>3515</v>
      </c>
      <c r="K6382" t="s">
        <v>977</v>
      </c>
      <c r="L6382" t="s">
        <v>976</v>
      </c>
      <c r="M6382" t="s">
        <v>3500</v>
      </c>
      <c r="N6382" t="b">
        <f>IF(ETMRouteStages[[#This Row],[RID]]=A6381,ETMRouteStages[[#This Row],[StageSequence]]=F6381+1,TRUE)</f>
        <v>1</v>
      </c>
    </row>
    <row r="6383" spans="1:14">
      <c r="A6383" t="s">
        <v>6704</v>
      </c>
      <c r="B6383" t="s">
        <v>2202</v>
      </c>
      <c r="C6383" t="s">
        <v>4746</v>
      </c>
      <c r="D6383" s="154">
        <v>113</v>
      </c>
      <c r="E6383" t="s">
        <v>2181</v>
      </c>
      <c r="F6383">
        <v>12</v>
      </c>
      <c r="G6383">
        <v>21</v>
      </c>
      <c r="H6383" t="s">
        <v>3404</v>
      </c>
      <c r="I6383" t="s">
        <v>3515</v>
      </c>
      <c r="K6383" t="s">
        <v>2182</v>
      </c>
      <c r="L6383" t="s">
        <v>2181</v>
      </c>
      <c r="M6383" t="s">
        <v>3404</v>
      </c>
      <c r="N6383" t="b">
        <f>IF(ETMRouteStages[[#This Row],[RID]]=A6382,ETMRouteStages[[#This Row],[StageSequence]]=F6382+1,TRUE)</f>
        <v>1</v>
      </c>
    </row>
    <row r="6384" spans="1:14">
      <c r="A6384" t="s">
        <v>6704</v>
      </c>
      <c r="B6384" t="s">
        <v>2202</v>
      </c>
      <c r="C6384" t="s">
        <v>4746</v>
      </c>
      <c r="D6384" s="154">
        <v>113</v>
      </c>
      <c r="E6384" t="s">
        <v>1679</v>
      </c>
      <c r="F6384">
        <v>13</v>
      </c>
      <c r="G6384">
        <v>22</v>
      </c>
      <c r="H6384" t="s">
        <v>3404</v>
      </c>
      <c r="I6384" t="s">
        <v>3515</v>
      </c>
      <c r="K6384" t="s">
        <v>1680</v>
      </c>
      <c r="L6384" t="s">
        <v>1679</v>
      </c>
      <c r="M6384" t="s">
        <v>3404</v>
      </c>
      <c r="N6384" t="b">
        <f>IF(ETMRouteStages[[#This Row],[RID]]=A6383,ETMRouteStages[[#This Row],[StageSequence]]=F6383+1,TRUE)</f>
        <v>1</v>
      </c>
    </row>
    <row r="6385" spans="1:14">
      <c r="A6385" t="s">
        <v>6704</v>
      </c>
      <c r="B6385" t="s">
        <v>2202</v>
      </c>
      <c r="C6385" t="s">
        <v>4746</v>
      </c>
      <c r="D6385" s="154">
        <v>113</v>
      </c>
      <c r="E6385" t="s">
        <v>2874</v>
      </c>
      <c r="F6385">
        <v>14</v>
      </c>
      <c r="G6385">
        <v>23</v>
      </c>
      <c r="H6385" t="s">
        <v>3404</v>
      </c>
      <c r="I6385" t="s">
        <v>3515</v>
      </c>
      <c r="K6385" t="s">
        <v>2875</v>
      </c>
      <c r="L6385" t="s">
        <v>2874</v>
      </c>
      <c r="M6385" t="s">
        <v>3404</v>
      </c>
      <c r="N6385" t="b">
        <f>IF(ETMRouteStages[[#This Row],[RID]]=A6384,ETMRouteStages[[#This Row],[StageSequence]]=F6384+1,TRUE)</f>
        <v>1</v>
      </c>
    </row>
    <row r="6386" spans="1:14">
      <c r="A6386" t="s">
        <v>6704</v>
      </c>
      <c r="B6386" t="s">
        <v>2202</v>
      </c>
      <c r="C6386" t="s">
        <v>4746</v>
      </c>
      <c r="D6386" s="154">
        <v>113</v>
      </c>
      <c r="E6386" t="s">
        <v>2294</v>
      </c>
      <c r="F6386">
        <v>15</v>
      </c>
      <c r="G6386">
        <v>24</v>
      </c>
      <c r="H6386" t="s">
        <v>3404</v>
      </c>
      <c r="I6386" t="s">
        <v>3515</v>
      </c>
      <c r="K6386" t="s">
        <v>2295</v>
      </c>
      <c r="L6386" t="s">
        <v>2294</v>
      </c>
      <c r="M6386" t="s">
        <v>3404</v>
      </c>
      <c r="N6386" t="b">
        <f>IF(ETMRouteStages[[#This Row],[RID]]=A6385,ETMRouteStages[[#This Row],[StageSequence]]=F6385+1,TRUE)</f>
        <v>1</v>
      </c>
    </row>
    <row r="6387" spans="1:14">
      <c r="A6387" t="s">
        <v>6704</v>
      </c>
      <c r="B6387" t="s">
        <v>2202</v>
      </c>
      <c r="C6387" t="s">
        <v>4746</v>
      </c>
      <c r="D6387" s="154">
        <v>113</v>
      </c>
      <c r="E6387" t="s">
        <v>3040</v>
      </c>
      <c r="F6387">
        <v>16</v>
      </c>
      <c r="G6387">
        <v>26</v>
      </c>
      <c r="H6387" t="s">
        <v>3404</v>
      </c>
      <c r="I6387" t="s">
        <v>3515</v>
      </c>
      <c r="K6387" t="s">
        <v>3041</v>
      </c>
      <c r="L6387" t="s">
        <v>3040</v>
      </c>
      <c r="M6387" t="s">
        <v>3404</v>
      </c>
      <c r="N6387" t="b">
        <f>IF(ETMRouteStages[[#This Row],[RID]]=A6386,ETMRouteStages[[#This Row],[StageSequence]]=F6386+1,TRUE)</f>
        <v>1</v>
      </c>
    </row>
    <row r="6388" spans="1:14">
      <c r="A6388" t="s">
        <v>6704</v>
      </c>
      <c r="B6388" t="s">
        <v>2202</v>
      </c>
      <c r="C6388" t="s">
        <v>4746</v>
      </c>
      <c r="D6388" s="154">
        <v>113</v>
      </c>
      <c r="E6388" t="s">
        <v>2727</v>
      </c>
      <c r="F6388">
        <v>17</v>
      </c>
      <c r="G6388">
        <v>27</v>
      </c>
      <c r="H6388" t="s">
        <v>3404</v>
      </c>
      <c r="I6388" t="s">
        <v>3515</v>
      </c>
      <c r="K6388" t="s">
        <v>2728</v>
      </c>
      <c r="L6388" t="s">
        <v>2727</v>
      </c>
      <c r="M6388" t="s">
        <v>3404</v>
      </c>
      <c r="N6388" t="b">
        <f>IF(ETMRouteStages[[#This Row],[RID]]=A6387,ETMRouteStages[[#This Row],[StageSequence]]=F6387+1,TRUE)</f>
        <v>1</v>
      </c>
    </row>
    <row r="6389" spans="1:14">
      <c r="A6389" t="s">
        <v>6704</v>
      </c>
      <c r="B6389" t="s">
        <v>2202</v>
      </c>
      <c r="C6389" t="s">
        <v>4746</v>
      </c>
      <c r="D6389" s="154">
        <v>113</v>
      </c>
      <c r="E6389" t="s">
        <v>428</v>
      </c>
      <c r="F6389">
        <v>18</v>
      </c>
      <c r="G6389">
        <v>28</v>
      </c>
      <c r="H6389" t="s">
        <v>3404</v>
      </c>
      <c r="I6389" t="s">
        <v>3515</v>
      </c>
      <c r="K6389" t="s">
        <v>429</v>
      </c>
      <c r="L6389" t="s">
        <v>428</v>
      </c>
      <c r="M6389" t="s">
        <v>3404</v>
      </c>
      <c r="N6389" t="b">
        <f>IF(ETMRouteStages[[#This Row],[RID]]=A6388,ETMRouteStages[[#This Row],[StageSequence]]=F6388+1,TRUE)</f>
        <v>1</v>
      </c>
    </row>
    <row r="6390" spans="1:14">
      <c r="A6390" t="s">
        <v>6704</v>
      </c>
      <c r="B6390" t="s">
        <v>2202</v>
      </c>
      <c r="C6390" t="s">
        <v>4746</v>
      </c>
      <c r="D6390" s="154">
        <v>113</v>
      </c>
      <c r="E6390" t="s">
        <v>2463</v>
      </c>
      <c r="F6390">
        <v>19</v>
      </c>
      <c r="G6390">
        <v>30</v>
      </c>
      <c r="H6390" t="s">
        <v>3404</v>
      </c>
      <c r="I6390" t="s">
        <v>3515</v>
      </c>
      <c r="K6390" t="s">
        <v>2464</v>
      </c>
      <c r="L6390" t="s">
        <v>2463</v>
      </c>
      <c r="M6390" t="s">
        <v>3404</v>
      </c>
      <c r="N6390" t="b">
        <f>IF(ETMRouteStages[[#This Row],[RID]]=A6389,ETMRouteStages[[#This Row],[StageSequence]]=F6389+1,TRUE)</f>
        <v>1</v>
      </c>
    </row>
    <row r="6391" spans="1:14">
      <c r="A6391" t="s">
        <v>6704</v>
      </c>
      <c r="B6391" t="s">
        <v>2202</v>
      </c>
      <c r="C6391" t="s">
        <v>4746</v>
      </c>
      <c r="D6391" s="154">
        <v>113</v>
      </c>
      <c r="E6391" t="s">
        <v>2127</v>
      </c>
      <c r="F6391">
        <v>20</v>
      </c>
      <c r="G6391">
        <v>31</v>
      </c>
      <c r="H6391" t="s">
        <v>3404</v>
      </c>
      <c r="I6391" t="s">
        <v>3515</v>
      </c>
      <c r="K6391" t="s">
        <v>2128</v>
      </c>
      <c r="L6391" t="s">
        <v>2127</v>
      </c>
      <c r="M6391" t="s">
        <v>3404</v>
      </c>
      <c r="N6391" t="b">
        <f>IF(ETMRouteStages[[#This Row],[RID]]=A6390,ETMRouteStages[[#This Row],[StageSequence]]=F6390+1,TRUE)</f>
        <v>1</v>
      </c>
    </row>
    <row r="6392" spans="1:14">
      <c r="A6392" t="s">
        <v>6704</v>
      </c>
      <c r="B6392" t="s">
        <v>2202</v>
      </c>
      <c r="C6392" t="s">
        <v>4746</v>
      </c>
      <c r="D6392" s="154">
        <v>113</v>
      </c>
      <c r="E6392" t="s">
        <v>1843</v>
      </c>
      <c r="F6392">
        <v>21</v>
      </c>
      <c r="G6392">
        <v>33</v>
      </c>
      <c r="H6392" t="s">
        <v>3404</v>
      </c>
      <c r="I6392" t="s">
        <v>3515</v>
      </c>
      <c r="K6392" t="s">
        <v>1844</v>
      </c>
      <c r="L6392" t="s">
        <v>1843</v>
      </c>
      <c r="M6392" t="s">
        <v>3404</v>
      </c>
      <c r="N6392" t="b">
        <f>IF(ETMRouteStages[[#This Row],[RID]]=A6391,ETMRouteStages[[#This Row],[StageSequence]]=F6391+1,TRUE)</f>
        <v>1</v>
      </c>
    </row>
    <row r="6393" spans="1:14">
      <c r="A6393" t="s">
        <v>6705</v>
      </c>
      <c r="B6393" t="s">
        <v>2202</v>
      </c>
      <c r="C6393" t="s">
        <v>4750</v>
      </c>
      <c r="D6393" s="154">
        <v>114</v>
      </c>
      <c r="E6393" t="s">
        <v>2201</v>
      </c>
      <c r="F6393">
        <v>1</v>
      </c>
      <c r="G6393">
        <v>0</v>
      </c>
      <c r="H6393" t="s">
        <v>3404</v>
      </c>
      <c r="I6393" t="s">
        <v>3946</v>
      </c>
      <c r="K6393" t="s">
        <v>2202</v>
      </c>
      <c r="L6393" t="s">
        <v>2201</v>
      </c>
      <c r="M6393" t="s">
        <v>3404</v>
      </c>
      <c r="N6393" t="b">
        <f>IF(ETMRouteStages[[#This Row],[RID]]=A6392,ETMRouteStages[[#This Row],[StageSequence]]=F6392+1,TRUE)</f>
        <v>1</v>
      </c>
    </row>
    <row r="6394" spans="1:14">
      <c r="A6394" t="s">
        <v>6705</v>
      </c>
      <c r="B6394" t="s">
        <v>2202</v>
      </c>
      <c r="C6394" t="s">
        <v>4750</v>
      </c>
      <c r="D6394" s="154">
        <v>114</v>
      </c>
      <c r="E6394" t="s">
        <v>2501</v>
      </c>
      <c r="F6394">
        <v>2</v>
      </c>
      <c r="G6394">
        <v>2</v>
      </c>
      <c r="H6394" t="s">
        <v>3404</v>
      </c>
      <c r="I6394" t="s">
        <v>3946</v>
      </c>
      <c r="K6394" t="s">
        <v>2502</v>
      </c>
      <c r="L6394" t="s">
        <v>2501</v>
      </c>
      <c r="M6394" t="s">
        <v>3404</v>
      </c>
      <c r="N6394" t="b">
        <f>IF(ETMRouteStages[[#This Row],[RID]]=A6393,ETMRouteStages[[#This Row],[StageSequence]]=F6393+1,TRUE)</f>
        <v>1</v>
      </c>
    </row>
    <row r="6395" spans="1:14">
      <c r="A6395" t="s">
        <v>6705</v>
      </c>
      <c r="B6395" t="s">
        <v>2202</v>
      </c>
      <c r="C6395" t="s">
        <v>4750</v>
      </c>
      <c r="D6395" s="154">
        <v>114</v>
      </c>
      <c r="E6395" t="s">
        <v>2862</v>
      </c>
      <c r="F6395">
        <v>3</v>
      </c>
      <c r="G6395">
        <v>3</v>
      </c>
      <c r="H6395" t="s">
        <v>3404</v>
      </c>
      <c r="I6395" t="s">
        <v>3946</v>
      </c>
      <c r="K6395" t="s">
        <v>2863</v>
      </c>
      <c r="L6395" t="s">
        <v>2862</v>
      </c>
      <c r="M6395" t="s">
        <v>3404</v>
      </c>
      <c r="N6395" t="b">
        <f>IF(ETMRouteStages[[#This Row],[RID]]=A6394,ETMRouteStages[[#This Row],[StageSequence]]=F6394+1,TRUE)</f>
        <v>1</v>
      </c>
    </row>
    <row r="6396" spans="1:14">
      <c r="A6396" t="s">
        <v>6705</v>
      </c>
      <c r="B6396" t="s">
        <v>2202</v>
      </c>
      <c r="C6396" t="s">
        <v>4750</v>
      </c>
      <c r="D6396" s="154">
        <v>114</v>
      </c>
      <c r="E6396" t="s">
        <v>1343</v>
      </c>
      <c r="F6396">
        <v>4</v>
      </c>
      <c r="G6396">
        <v>4</v>
      </c>
      <c r="H6396" t="s">
        <v>3404</v>
      </c>
      <c r="I6396" t="s">
        <v>3946</v>
      </c>
      <c r="K6396" t="s">
        <v>1344</v>
      </c>
      <c r="L6396" t="s">
        <v>1343</v>
      </c>
      <c r="M6396" t="s">
        <v>3404</v>
      </c>
      <c r="N6396" t="b">
        <f>IF(ETMRouteStages[[#This Row],[RID]]=A6395,ETMRouteStages[[#This Row],[StageSequence]]=F6395+1,TRUE)</f>
        <v>1</v>
      </c>
    </row>
    <row r="6397" spans="1:14">
      <c r="A6397" t="s">
        <v>6705</v>
      </c>
      <c r="B6397" t="s">
        <v>2202</v>
      </c>
      <c r="C6397" t="s">
        <v>4750</v>
      </c>
      <c r="D6397" s="154">
        <v>114</v>
      </c>
      <c r="E6397" t="s">
        <v>2362</v>
      </c>
      <c r="F6397">
        <v>5</v>
      </c>
      <c r="G6397">
        <v>5</v>
      </c>
      <c r="H6397" t="s">
        <v>3404</v>
      </c>
      <c r="I6397" t="s">
        <v>3946</v>
      </c>
      <c r="K6397" t="s">
        <v>2363</v>
      </c>
      <c r="L6397" t="s">
        <v>2362</v>
      </c>
      <c r="M6397" t="s">
        <v>3404</v>
      </c>
      <c r="N6397" t="b">
        <f>IF(ETMRouteStages[[#This Row],[RID]]=A6396,ETMRouteStages[[#This Row],[StageSequence]]=F6396+1,TRUE)</f>
        <v>1</v>
      </c>
    </row>
    <row r="6398" spans="1:14">
      <c r="A6398" t="s">
        <v>6705</v>
      </c>
      <c r="B6398" t="s">
        <v>2202</v>
      </c>
      <c r="C6398" t="s">
        <v>4750</v>
      </c>
      <c r="D6398" s="154">
        <v>114</v>
      </c>
      <c r="E6398" t="s">
        <v>2364</v>
      </c>
      <c r="F6398">
        <v>6</v>
      </c>
      <c r="G6398">
        <v>6</v>
      </c>
      <c r="H6398" t="s">
        <v>3404</v>
      </c>
      <c r="I6398" t="s">
        <v>3946</v>
      </c>
      <c r="K6398" t="s">
        <v>2365</v>
      </c>
      <c r="L6398" t="s">
        <v>2364</v>
      </c>
      <c r="M6398" t="s">
        <v>3404</v>
      </c>
      <c r="N6398" t="b">
        <f>IF(ETMRouteStages[[#This Row],[RID]]=A6397,ETMRouteStages[[#This Row],[StageSequence]]=F6397+1,TRUE)</f>
        <v>1</v>
      </c>
    </row>
    <row r="6399" spans="1:14">
      <c r="A6399" t="s">
        <v>6705</v>
      </c>
      <c r="B6399" t="s">
        <v>2202</v>
      </c>
      <c r="C6399" t="s">
        <v>4750</v>
      </c>
      <c r="D6399" s="154">
        <v>114</v>
      </c>
      <c r="E6399" t="s">
        <v>2360</v>
      </c>
      <c r="F6399">
        <v>7</v>
      </c>
      <c r="G6399">
        <v>7</v>
      </c>
      <c r="H6399" t="s">
        <v>3404</v>
      </c>
      <c r="I6399" t="s">
        <v>3946</v>
      </c>
      <c r="K6399" t="s">
        <v>2361</v>
      </c>
      <c r="L6399" t="s">
        <v>2360</v>
      </c>
      <c r="M6399" t="s">
        <v>3404</v>
      </c>
      <c r="N6399" t="b">
        <f>IF(ETMRouteStages[[#This Row],[RID]]=A6398,ETMRouteStages[[#This Row],[StageSequence]]=F6398+1,TRUE)</f>
        <v>1</v>
      </c>
    </row>
    <row r="6400" spans="1:14">
      <c r="A6400" t="s">
        <v>6705</v>
      </c>
      <c r="B6400" t="s">
        <v>2202</v>
      </c>
      <c r="C6400" t="s">
        <v>4750</v>
      </c>
      <c r="D6400" s="154">
        <v>114</v>
      </c>
      <c r="E6400" t="s">
        <v>1281</v>
      </c>
      <c r="F6400">
        <v>8</v>
      </c>
      <c r="G6400">
        <v>8</v>
      </c>
      <c r="H6400" t="s">
        <v>3404</v>
      </c>
      <c r="I6400" t="s">
        <v>3946</v>
      </c>
      <c r="K6400" t="s">
        <v>1282</v>
      </c>
      <c r="L6400" t="s">
        <v>1281</v>
      </c>
      <c r="M6400" t="s">
        <v>3404</v>
      </c>
      <c r="N6400" t="b">
        <f>IF(ETMRouteStages[[#This Row],[RID]]=A6399,ETMRouteStages[[#This Row],[StageSequence]]=F6399+1,TRUE)</f>
        <v>1</v>
      </c>
    </row>
    <row r="6401" spans="1:14">
      <c r="A6401" t="s">
        <v>6705</v>
      </c>
      <c r="B6401" t="s">
        <v>2202</v>
      </c>
      <c r="C6401" t="s">
        <v>4750</v>
      </c>
      <c r="D6401" s="154">
        <v>114</v>
      </c>
      <c r="E6401" t="s">
        <v>1319</v>
      </c>
      <c r="F6401">
        <v>9</v>
      </c>
      <c r="G6401">
        <v>9</v>
      </c>
      <c r="H6401" t="s">
        <v>3404</v>
      </c>
      <c r="I6401" t="s">
        <v>3946</v>
      </c>
      <c r="K6401" t="s">
        <v>1320</v>
      </c>
      <c r="L6401" t="s">
        <v>1319</v>
      </c>
      <c r="M6401" t="s">
        <v>3404</v>
      </c>
      <c r="N6401" t="b">
        <f>IF(ETMRouteStages[[#This Row],[RID]]=A6400,ETMRouteStages[[#This Row],[StageSequence]]=F6400+1,TRUE)</f>
        <v>1</v>
      </c>
    </row>
    <row r="6402" spans="1:14">
      <c r="A6402" t="s">
        <v>6705</v>
      </c>
      <c r="B6402" t="s">
        <v>2202</v>
      </c>
      <c r="C6402" t="s">
        <v>4750</v>
      </c>
      <c r="D6402" s="154">
        <v>114</v>
      </c>
      <c r="E6402" t="s">
        <v>1279</v>
      </c>
      <c r="F6402">
        <v>10</v>
      </c>
      <c r="G6402">
        <v>10</v>
      </c>
      <c r="H6402" t="s">
        <v>3404</v>
      </c>
      <c r="I6402" t="s">
        <v>3946</v>
      </c>
      <c r="K6402" t="s">
        <v>1280</v>
      </c>
      <c r="L6402" t="s">
        <v>1279</v>
      </c>
      <c r="M6402" t="s">
        <v>3404</v>
      </c>
      <c r="N6402" t="b">
        <f>IF(ETMRouteStages[[#This Row],[RID]]=A6401,ETMRouteStages[[#This Row],[StageSequence]]=F6401+1,TRUE)</f>
        <v>1</v>
      </c>
    </row>
    <row r="6403" spans="1:14">
      <c r="A6403" t="s">
        <v>6705</v>
      </c>
      <c r="B6403" t="s">
        <v>2202</v>
      </c>
      <c r="C6403" t="s">
        <v>4750</v>
      </c>
      <c r="D6403" s="154">
        <v>114</v>
      </c>
      <c r="E6403" t="s">
        <v>1835</v>
      </c>
      <c r="F6403">
        <v>11</v>
      </c>
      <c r="G6403">
        <v>12</v>
      </c>
      <c r="H6403" t="s">
        <v>3404</v>
      </c>
      <c r="I6403" t="s">
        <v>3946</v>
      </c>
      <c r="K6403" t="s">
        <v>1836</v>
      </c>
      <c r="L6403" t="s">
        <v>1835</v>
      </c>
      <c r="M6403" t="s">
        <v>3404</v>
      </c>
      <c r="N6403" t="b">
        <f>IF(ETMRouteStages[[#This Row],[RID]]=A6402,ETMRouteStages[[#This Row],[StageSequence]]=F6402+1,TRUE)</f>
        <v>1</v>
      </c>
    </row>
    <row r="6404" spans="1:14">
      <c r="A6404" t="s">
        <v>6705</v>
      </c>
      <c r="B6404" t="s">
        <v>2202</v>
      </c>
      <c r="C6404" t="s">
        <v>4750</v>
      </c>
      <c r="D6404" s="154">
        <v>114</v>
      </c>
      <c r="E6404" t="s">
        <v>1970</v>
      </c>
      <c r="F6404">
        <v>12</v>
      </c>
      <c r="G6404">
        <v>13</v>
      </c>
      <c r="H6404" t="s">
        <v>3404</v>
      </c>
      <c r="I6404" t="s">
        <v>3946</v>
      </c>
      <c r="K6404" t="s">
        <v>1971</v>
      </c>
      <c r="L6404" t="s">
        <v>1970</v>
      </c>
      <c r="M6404" t="s">
        <v>3404</v>
      </c>
      <c r="N6404" t="b">
        <f>IF(ETMRouteStages[[#This Row],[RID]]=A6403,ETMRouteStages[[#This Row],[StageSequence]]=F6403+1,TRUE)</f>
        <v>1</v>
      </c>
    </row>
    <row r="6405" spans="1:14">
      <c r="A6405" t="s">
        <v>6705</v>
      </c>
      <c r="B6405" t="s">
        <v>2202</v>
      </c>
      <c r="C6405" t="s">
        <v>4750</v>
      </c>
      <c r="D6405" s="154">
        <v>114</v>
      </c>
      <c r="E6405" t="s">
        <v>1170</v>
      </c>
      <c r="F6405">
        <v>13</v>
      </c>
      <c r="G6405">
        <v>14</v>
      </c>
      <c r="H6405" t="s">
        <v>3404</v>
      </c>
      <c r="I6405" t="s">
        <v>3946</v>
      </c>
      <c r="K6405" t="s">
        <v>1171</v>
      </c>
      <c r="L6405" t="s">
        <v>1170</v>
      </c>
      <c r="M6405" t="s">
        <v>3404</v>
      </c>
      <c r="N6405" t="b">
        <f>IF(ETMRouteStages[[#This Row],[RID]]=A6404,ETMRouteStages[[#This Row],[StageSequence]]=F6404+1,TRUE)</f>
        <v>1</v>
      </c>
    </row>
    <row r="6406" spans="1:14">
      <c r="A6406" t="s">
        <v>6705</v>
      </c>
      <c r="B6406" t="s">
        <v>2202</v>
      </c>
      <c r="C6406" t="s">
        <v>4750</v>
      </c>
      <c r="D6406" s="154">
        <v>114</v>
      </c>
      <c r="E6406" t="s">
        <v>2262</v>
      </c>
      <c r="F6406">
        <v>14</v>
      </c>
      <c r="G6406">
        <v>15</v>
      </c>
      <c r="H6406" t="s">
        <v>3404</v>
      </c>
      <c r="I6406" t="s">
        <v>3946</v>
      </c>
      <c r="K6406" t="s">
        <v>2263</v>
      </c>
      <c r="L6406" t="s">
        <v>2262</v>
      </c>
      <c r="M6406" t="s">
        <v>3404</v>
      </c>
      <c r="N6406" t="b">
        <f>IF(ETMRouteStages[[#This Row],[RID]]=A6405,ETMRouteStages[[#This Row],[StageSequence]]=F6405+1,TRUE)</f>
        <v>1</v>
      </c>
    </row>
    <row r="6407" spans="1:14">
      <c r="A6407" t="s">
        <v>6705</v>
      </c>
      <c r="B6407" t="s">
        <v>2202</v>
      </c>
      <c r="C6407" t="s">
        <v>4750</v>
      </c>
      <c r="D6407" s="154">
        <v>114</v>
      </c>
      <c r="E6407" t="s">
        <v>1532</v>
      </c>
      <c r="F6407">
        <v>15</v>
      </c>
      <c r="G6407">
        <v>16</v>
      </c>
      <c r="H6407" t="s">
        <v>3404</v>
      </c>
      <c r="I6407" t="s">
        <v>3946</v>
      </c>
      <c r="K6407" t="s">
        <v>1533</v>
      </c>
      <c r="L6407" t="s">
        <v>1532</v>
      </c>
      <c r="M6407" t="s">
        <v>3404</v>
      </c>
      <c r="N6407" t="b">
        <f>IF(ETMRouteStages[[#This Row],[RID]]=A6406,ETMRouteStages[[#This Row],[StageSequence]]=F6406+1,TRUE)</f>
        <v>1</v>
      </c>
    </row>
    <row r="6408" spans="1:14">
      <c r="A6408" t="s">
        <v>6705</v>
      </c>
      <c r="B6408" t="s">
        <v>2202</v>
      </c>
      <c r="C6408" t="s">
        <v>4750</v>
      </c>
      <c r="D6408" s="154">
        <v>114</v>
      </c>
      <c r="E6408" t="s">
        <v>1767</v>
      </c>
      <c r="F6408">
        <v>16</v>
      </c>
      <c r="G6408">
        <v>17</v>
      </c>
      <c r="H6408" t="s">
        <v>3404</v>
      </c>
      <c r="I6408" t="s">
        <v>3946</v>
      </c>
      <c r="K6408" t="s">
        <v>1768</v>
      </c>
      <c r="L6408" t="s">
        <v>1767</v>
      </c>
      <c r="M6408" t="s">
        <v>3404</v>
      </c>
      <c r="N6408" t="b">
        <f>IF(ETMRouteStages[[#This Row],[RID]]=A6407,ETMRouteStages[[#This Row],[StageSequence]]=F6407+1,TRUE)</f>
        <v>1</v>
      </c>
    </row>
    <row r="6409" spans="1:14">
      <c r="A6409" t="s">
        <v>6705</v>
      </c>
      <c r="B6409" t="s">
        <v>2202</v>
      </c>
      <c r="C6409" t="s">
        <v>4750</v>
      </c>
      <c r="D6409" s="154">
        <v>114</v>
      </c>
      <c r="E6409" t="s">
        <v>2880</v>
      </c>
      <c r="F6409">
        <v>17</v>
      </c>
      <c r="G6409">
        <v>18</v>
      </c>
      <c r="H6409" t="s">
        <v>3404</v>
      </c>
      <c r="I6409" t="s">
        <v>3946</v>
      </c>
      <c r="K6409" t="s">
        <v>2881</v>
      </c>
      <c r="L6409" t="s">
        <v>2880</v>
      </c>
      <c r="M6409" t="s">
        <v>3404</v>
      </c>
      <c r="N6409" t="b">
        <f>IF(ETMRouteStages[[#This Row],[RID]]=A6408,ETMRouteStages[[#This Row],[StageSequence]]=F6408+1,TRUE)</f>
        <v>1</v>
      </c>
    </row>
    <row r="6410" spans="1:14">
      <c r="A6410" t="s">
        <v>6705</v>
      </c>
      <c r="B6410" t="s">
        <v>2202</v>
      </c>
      <c r="C6410" t="s">
        <v>4750</v>
      </c>
      <c r="D6410" s="154">
        <v>114</v>
      </c>
      <c r="E6410" t="s">
        <v>2878</v>
      </c>
      <c r="F6410">
        <v>18</v>
      </c>
      <c r="G6410">
        <v>19</v>
      </c>
      <c r="H6410" t="s">
        <v>3404</v>
      </c>
      <c r="I6410" t="s">
        <v>3946</v>
      </c>
      <c r="K6410" t="s">
        <v>2879</v>
      </c>
      <c r="L6410" t="s">
        <v>2878</v>
      </c>
      <c r="M6410" t="s">
        <v>3404</v>
      </c>
      <c r="N6410" t="b">
        <f>IF(ETMRouteStages[[#This Row],[RID]]=A6409,ETMRouteStages[[#This Row],[StageSequence]]=F6409+1,TRUE)</f>
        <v>1</v>
      </c>
    </row>
    <row r="6411" spans="1:14">
      <c r="A6411" t="s">
        <v>6705</v>
      </c>
      <c r="B6411" t="s">
        <v>2202</v>
      </c>
      <c r="C6411" t="s">
        <v>4750</v>
      </c>
      <c r="D6411" s="154">
        <v>114</v>
      </c>
      <c r="E6411" t="s">
        <v>836</v>
      </c>
      <c r="F6411">
        <v>19</v>
      </c>
      <c r="G6411">
        <v>20</v>
      </c>
      <c r="H6411" t="s">
        <v>3404</v>
      </c>
      <c r="I6411" t="s">
        <v>3946</v>
      </c>
      <c r="K6411" t="s">
        <v>837</v>
      </c>
      <c r="L6411" t="s">
        <v>836</v>
      </c>
      <c r="M6411" t="s">
        <v>3404</v>
      </c>
      <c r="N6411" t="b">
        <f>IF(ETMRouteStages[[#This Row],[RID]]=A6410,ETMRouteStages[[#This Row],[StageSequence]]=F6410+1,TRUE)</f>
        <v>1</v>
      </c>
    </row>
    <row r="6412" spans="1:14">
      <c r="A6412" t="s">
        <v>6705</v>
      </c>
      <c r="B6412" t="s">
        <v>2202</v>
      </c>
      <c r="C6412" t="s">
        <v>4750</v>
      </c>
      <c r="D6412" s="154">
        <v>114</v>
      </c>
      <c r="E6412" t="s">
        <v>2697</v>
      </c>
      <c r="F6412">
        <v>20</v>
      </c>
      <c r="G6412">
        <v>21</v>
      </c>
      <c r="H6412" t="s">
        <v>3404</v>
      </c>
      <c r="I6412" t="s">
        <v>3946</v>
      </c>
      <c r="K6412" t="s">
        <v>2698</v>
      </c>
      <c r="L6412" t="s">
        <v>2697</v>
      </c>
      <c r="M6412" t="s">
        <v>3404</v>
      </c>
      <c r="N6412" t="b">
        <f>IF(ETMRouteStages[[#This Row],[RID]]=A6411,ETMRouteStages[[#This Row],[StageSequence]]=F6411+1,TRUE)</f>
        <v>1</v>
      </c>
    </row>
    <row r="6413" spans="1:14">
      <c r="A6413" t="s">
        <v>6705</v>
      </c>
      <c r="B6413" t="s">
        <v>2202</v>
      </c>
      <c r="C6413" t="s">
        <v>4750</v>
      </c>
      <c r="D6413" s="154">
        <v>114</v>
      </c>
      <c r="E6413" t="s">
        <v>2695</v>
      </c>
      <c r="F6413">
        <v>21</v>
      </c>
      <c r="G6413">
        <v>22</v>
      </c>
      <c r="H6413" t="s">
        <v>3404</v>
      </c>
      <c r="I6413" t="s">
        <v>3946</v>
      </c>
      <c r="K6413" t="s">
        <v>2696</v>
      </c>
      <c r="L6413" t="s">
        <v>2695</v>
      </c>
      <c r="M6413" t="s">
        <v>3404</v>
      </c>
      <c r="N6413" t="b">
        <f>IF(ETMRouteStages[[#This Row],[RID]]=A6412,ETMRouteStages[[#This Row],[StageSequence]]=F6412+1,TRUE)</f>
        <v>1</v>
      </c>
    </row>
    <row r="6414" spans="1:14">
      <c r="A6414" t="s">
        <v>6705</v>
      </c>
      <c r="B6414" t="s">
        <v>2202</v>
      </c>
      <c r="C6414" t="s">
        <v>4750</v>
      </c>
      <c r="D6414" s="154">
        <v>114</v>
      </c>
      <c r="E6414" t="s">
        <v>938</v>
      </c>
      <c r="F6414">
        <v>22</v>
      </c>
      <c r="G6414">
        <v>23</v>
      </c>
      <c r="H6414" t="s">
        <v>3404</v>
      </c>
      <c r="I6414" t="s">
        <v>3946</v>
      </c>
      <c r="K6414" t="s">
        <v>939</v>
      </c>
      <c r="L6414" t="s">
        <v>938</v>
      </c>
      <c r="M6414" t="s">
        <v>3404</v>
      </c>
      <c r="N6414" t="b">
        <f>IF(ETMRouteStages[[#This Row],[RID]]=A6413,ETMRouteStages[[#This Row],[StageSequence]]=F6413+1,TRUE)</f>
        <v>1</v>
      </c>
    </row>
    <row r="6415" spans="1:14">
      <c r="A6415" t="s">
        <v>6705</v>
      </c>
      <c r="B6415" t="s">
        <v>2202</v>
      </c>
      <c r="C6415" t="s">
        <v>4750</v>
      </c>
      <c r="D6415" s="154">
        <v>114</v>
      </c>
      <c r="E6415" t="s">
        <v>568</v>
      </c>
      <c r="F6415">
        <v>23</v>
      </c>
      <c r="G6415">
        <v>24</v>
      </c>
      <c r="H6415" t="s">
        <v>3404</v>
      </c>
      <c r="I6415" t="s">
        <v>3946</v>
      </c>
      <c r="K6415" t="s">
        <v>569</v>
      </c>
      <c r="L6415" t="s">
        <v>568</v>
      </c>
      <c r="M6415" t="s">
        <v>3404</v>
      </c>
      <c r="N6415" t="b">
        <f>IF(ETMRouteStages[[#This Row],[RID]]=A6414,ETMRouteStages[[#This Row],[StageSequence]]=F6414+1,TRUE)</f>
        <v>1</v>
      </c>
    </row>
    <row r="6416" spans="1:14">
      <c r="A6416" t="s">
        <v>6705</v>
      </c>
      <c r="B6416" t="s">
        <v>2202</v>
      </c>
      <c r="C6416" t="s">
        <v>4750</v>
      </c>
      <c r="D6416" s="154">
        <v>114</v>
      </c>
      <c r="E6416" t="s">
        <v>1989</v>
      </c>
      <c r="F6416">
        <v>24</v>
      </c>
      <c r="G6416">
        <v>26</v>
      </c>
      <c r="H6416" t="s">
        <v>3404</v>
      </c>
      <c r="I6416" t="s">
        <v>3946</v>
      </c>
      <c r="K6416" t="s">
        <v>1990</v>
      </c>
      <c r="L6416" t="s">
        <v>1989</v>
      </c>
      <c r="M6416" t="s">
        <v>3404</v>
      </c>
      <c r="N6416" t="b">
        <f>IF(ETMRouteStages[[#This Row],[RID]]=A6415,ETMRouteStages[[#This Row],[StageSequence]]=F6415+1,TRUE)</f>
        <v>1</v>
      </c>
    </row>
    <row r="6417" spans="1:14">
      <c r="A6417" t="s">
        <v>6705</v>
      </c>
      <c r="B6417" t="s">
        <v>2202</v>
      </c>
      <c r="C6417" t="s">
        <v>4750</v>
      </c>
      <c r="D6417" s="154">
        <v>114</v>
      </c>
      <c r="E6417" t="s">
        <v>1991</v>
      </c>
      <c r="F6417">
        <v>25</v>
      </c>
      <c r="G6417">
        <v>28</v>
      </c>
      <c r="H6417" t="s">
        <v>3404</v>
      </c>
      <c r="I6417" t="s">
        <v>3946</v>
      </c>
      <c r="K6417" t="s">
        <v>1992</v>
      </c>
      <c r="L6417" t="s">
        <v>1991</v>
      </c>
      <c r="M6417" t="s">
        <v>3404</v>
      </c>
      <c r="N6417" t="b">
        <f>IF(ETMRouteStages[[#This Row],[RID]]=A6416,ETMRouteStages[[#This Row],[StageSequence]]=F6416+1,TRUE)</f>
        <v>1</v>
      </c>
    </row>
    <row r="6418" spans="1:14">
      <c r="A6418" t="s">
        <v>6705</v>
      </c>
      <c r="B6418" t="s">
        <v>2202</v>
      </c>
      <c r="C6418" t="s">
        <v>4750</v>
      </c>
      <c r="D6418" s="154">
        <v>114</v>
      </c>
      <c r="E6418" t="s">
        <v>2993</v>
      </c>
      <c r="F6418">
        <v>26</v>
      </c>
      <c r="G6418">
        <v>29</v>
      </c>
      <c r="H6418" t="s">
        <v>3404</v>
      </c>
      <c r="I6418" t="s">
        <v>3946</v>
      </c>
      <c r="K6418" t="s">
        <v>2994</v>
      </c>
      <c r="L6418" t="s">
        <v>2993</v>
      </c>
      <c r="M6418" t="s">
        <v>3404</v>
      </c>
      <c r="N6418" t="b">
        <f>IF(ETMRouteStages[[#This Row],[RID]]=A6417,ETMRouteStages[[#This Row],[StageSequence]]=F6417+1,TRUE)</f>
        <v>1</v>
      </c>
    </row>
    <row r="6419" spans="1:14">
      <c r="A6419" t="s">
        <v>6705</v>
      </c>
      <c r="B6419" t="s">
        <v>2202</v>
      </c>
      <c r="C6419" t="s">
        <v>4750</v>
      </c>
      <c r="D6419" s="154">
        <v>114</v>
      </c>
      <c r="E6419" t="s">
        <v>750</v>
      </c>
      <c r="F6419">
        <v>27</v>
      </c>
      <c r="G6419">
        <v>30</v>
      </c>
      <c r="H6419" t="s">
        <v>3404</v>
      </c>
      <c r="I6419" t="s">
        <v>3946</v>
      </c>
      <c r="K6419" t="s">
        <v>751</v>
      </c>
      <c r="L6419" t="s">
        <v>750</v>
      </c>
      <c r="M6419" t="s">
        <v>3404</v>
      </c>
      <c r="N6419" t="b">
        <f>IF(ETMRouteStages[[#This Row],[RID]]=A6418,ETMRouteStages[[#This Row],[StageSequence]]=F6418+1,TRUE)</f>
        <v>1</v>
      </c>
    </row>
    <row r="6420" spans="1:14">
      <c r="A6420" t="s">
        <v>6705</v>
      </c>
      <c r="B6420" t="s">
        <v>2202</v>
      </c>
      <c r="C6420" t="s">
        <v>4750</v>
      </c>
      <c r="D6420" s="154">
        <v>114</v>
      </c>
      <c r="E6420" t="s">
        <v>3142</v>
      </c>
      <c r="F6420">
        <v>28</v>
      </c>
      <c r="G6420">
        <v>32</v>
      </c>
      <c r="H6420" t="s">
        <v>3404</v>
      </c>
      <c r="I6420" t="s">
        <v>3946</v>
      </c>
      <c r="K6420" t="s">
        <v>3143</v>
      </c>
      <c r="L6420" t="s">
        <v>3142</v>
      </c>
      <c r="M6420" t="s">
        <v>3404</v>
      </c>
      <c r="N6420" t="b">
        <f>IF(ETMRouteStages[[#This Row],[RID]]=A6419,ETMRouteStages[[#This Row],[StageSequence]]=F6419+1,TRUE)</f>
        <v>1</v>
      </c>
    </row>
    <row r="6421" spans="1:14">
      <c r="A6421" t="s">
        <v>6705</v>
      </c>
      <c r="B6421" t="s">
        <v>2202</v>
      </c>
      <c r="C6421" t="s">
        <v>4750</v>
      </c>
      <c r="D6421" s="154">
        <v>114</v>
      </c>
      <c r="E6421" t="s">
        <v>2558</v>
      </c>
      <c r="F6421">
        <v>29</v>
      </c>
      <c r="G6421">
        <v>34</v>
      </c>
      <c r="H6421" t="s">
        <v>3404</v>
      </c>
      <c r="I6421" t="s">
        <v>3946</v>
      </c>
      <c r="K6421" t="s">
        <v>2559</v>
      </c>
      <c r="L6421" t="s">
        <v>2558</v>
      </c>
      <c r="M6421" t="s">
        <v>3404</v>
      </c>
      <c r="N6421" t="b">
        <f>IF(ETMRouteStages[[#This Row],[RID]]=A6420,ETMRouteStages[[#This Row],[StageSequence]]=F6420+1,TRUE)</f>
        <v>1</v>
      </c>
    </row>
    <row r="6422" spans="1:14">
      <c r="A6422" t="s">
        <v>6705</v>
      </c>
      <c r="B6422" t="s">
        <v>2202</v>
      </c>
      <c r="C6422" t="s">
        <v>4750</v>
      </c>
      <c r="D6422" s="154">
        <v>114</v>
      </c>
      <c r="E6422" t="s">
        <v>398</v>
      </c>
      <c r="F6422">
        <v>30</v>
      </c>
      <c r="G6422">
        <v>35</v>
      </c>
      <c r="H6422" t="s">
        <v>3404</v>
      </c>
      <c r="I6422" t="s">
        <v>3946</v>
      </c>
      <c r="K6422" t="s">
        <v>399</v>
      </c>
      <c r="L6422" t="s">
        <v>398</v>
      </c>
      <c r="M6422" t="s">
        <v>3404</v>
      </c>
      <c r="N6422" t="b">
        <f>IF(ETMRouteStages[[#This Row],[RID]]=A6421,ETMRouteStages[[#This Row],[StageSequence]]=F6421+1,TRUE)</f>
        <v>1</v>
      </c>
    </row>
    <row r="6423" spans="1:14">
      <c r="A6423" t="s">
        <v>6705</v>
      </c>
      <c r="B6423" t="s">
        <v>2202</v>
      </c>
      <c r="C6423" t="s">
        <v>4750</v>
      </c>
      <c r="D6423" s="154">
        <v>114</v>
      </c>
      <c r="E6423" t="s">
        <v>3060</v>
      </c>
      <c r="F6423">
        <v>31</v>
      </c>
      <c r="G6423">
        <v>36</v>
      </c>
      <c r="H6423" t="s">
        <v>3404</v>
      </c>
      <c r="I6423" t="s">
        <v>3946</v>
      </c>
      <c r="K6423" t="s">
        <v>3061</v>
      </c>
      <c r="L6423" t="s">
        <v>3060</v>
      </c>
      <c r="M6423" t="s">
        <v>3404</v>
      </c>
      <c r="N6423" t="b">
        <f>IF(ETMRouteStages[[#This Row],[RID]]=A6422,ETMRouteStages[[#This Row],[StageSequence]]=F6422+1,TRUE)</f>
        <v>1</v>
      </c>
    </row>
    <row r="6424" spans="1:14">
      <c r="A6424" t="s">
        <v>6705</v>
      </c>
      <c r="B6424" t="s">
        <v>2202</v>
      </c>
      <c r="C6424" t="s">
        <v>4750</v>
      </c>
      <c r="D6424" s="154">
        <v>114</v>
      </c>
      <c r="E6424" t="s">
        <v>1530</v>
      </c>
      <c r="F6424">
        <v>32</v>
      </c>
      <c r="G6424">
        <v>37</v>
      </c>
      <c r="H6424" t="s">
        <v>3404</v>
      </c>
      <c r="I6424" t="s">
        <v>3946</v>
      </c>
      <c r="K6424" t="s">
        <v>1531</v>
      </c>
      <c r="L6424" t="s">
        <v>1530</v>
      </c>
      <c r="M6424" t="s">
        <v>3404</v>
      </c>
      <c r="N6424" t="b">
        <f>IF(ETMRouteStages[[#This Row],[RID]]=A6423,ETMRouteStages[[#This Row],[StageSequence]]=F6423+1,TRUE)</f>
        <v>1</v>
      </c>
    </row>
    <row r="6425" spans="1:14">
      <c r="A6425" t="s">
        <v>6705</v>
      </c>
      <c r="B6425" t="s">
        <v>2202</v>
      </c>
      <c r="C6425" t="s">
        <v>4750</v>
      </c>
      <c r="D6425" s="154">
        <v>114</v>
      </c>
      <c r="E6425" t="s">
        <v>2550</v>
      </c>
      <c r="F6425">
        <v>33</v>
      </c>
      <c r="G6425">
        <v>38</v>
      </c>
      <c r="H6425" t="s">
        <v>3404</v>
      </c>
      <c r="I6425" t="s">
        <v>3946</v>
      </c>
      <c r="K6425" t="s">
        <v>2551</v>
      </c>
      <c r="L6425" t="s">
        <v>2550</v>
      </c>
      <c r="M6425" t="s">
        <v>3404</v>
      </c>
      <c r="N6425" t="b">
        <f>IF(ETMRouteStages[[#This Row],[RID]]=A6424,ETMRouteStages[[#This Row],[StageSequence]]=F6424+1,TRUE)</f>
        <v>1</v>
      </c>
    </row>
    <row r="6426" spans="1:14">
      <c r="A6426" t="s">
        <v>6705</v>
      </c>
      <c r="B6426" t="s">
        <v>2202</v>
      </c>
      <c r="C6426" t="s">
        <v>4750</v>
      </c>
      <c r="D6426" s="154">
        <v>114</v>
      </c>
      <c r="E6426" t="s">
        <v>2916</v>
      </c>
      <c r="F6426">
        <v>34</v>
      </c>
      <c r="G6426">
        <v>39</v>
      </c>
      <c r="H6426" t="s">
        <v>3404</v>
      </c>
      <c r="I6426" t="s">
        <v>3946</v>
      </c>
      <c r="K6426" t="s">
        <v>2917</v>
      </c>
      <c r="L6426" t="s">
        <v>2916</v>
      </c>
      <c r="M6426" t="s">
        <v>3404</v>
      </c>
      <c r="N6426" t="b">
        <f>IF(ETMRouteStages[[#This Row],[RID]]=A6425,ETMRouteStages[[#This Row],[StageSequence]]=F6425+1,TRUE)</f>
        <v>1</v>
      </c>
    </row>
    <row r="6427" spans="1:14">
      <c r="A6427" t="s">
        <v>6705</v>
      </c>
      <c r="B6427" t="s">
        <v>2202</v>
      </c>
      <c r="C6427" t="s">
        <v>4750</v>
      </c>
      <c r="D6427" s="154">
        <v>114</v>
      </c>
      <c r="E6427" t="s">
        <v>2247</v>
      </c>
      <c r="F6427">
        <v>35</v>
      </c>
      <c r="G6427">
        <v>42</v>
      </c>
      <c r="H6427" t="s">
        <v>3404</v>
      </c>
      <c r="I6427" t="s">
        <v>3946</v>
      </c>
      <c r="K6427" t="s">
        <v>2248</v>
      </c>
      <c r="L6427" t="s">
        <v>2247</v>
      </c>
      <c r="M6427" t="s">
        <v>3404</v>
      </c>
      <c r="N6427" t="b">
        <f>IF(ETMRouteStages[[#This Row],[RID]]=A6426,ETMRouteStages[[#This Row],[StageSequence]]=F6426+1,TRUE)</f>
        <v>1</v>
      </c>
    </row>
    <row r="6428" spans="1:14">
      <c r="A6428" t="s">
        <v>6705</v>
      </c>
      <c r="B6428" t="s">
        <v>2202</v>
      </c>
      <c r="C6428" t="s">
        <v>4750</v>
      </c>
      <c r="D6428" s="154">
        <v>114</v>
      </c>
      <c r="E6428" t="s">
        <v>1689</v>
      </c>
      <c r="F6428">
        <v>36</v>
      </c>
      <c r="G6428">
        <v>45</v>
      </c>
      <c r="H6428" t="s">
        <v>3404</v>
      </c>
      <c r="I6428" t="s">
        <v>3946</v>
      </c>
      <c r="J6428" t="s">
        <v>6088</v>
      </c>
      <c r="K6428" t="s">
        <v>1690</v>
      </c>
      <c r="L6428" t="s">
        <v>1689</v>
      </c>
      <c r="M6428" t="s">
        <v>3404</v>
      </c>
      <c r="N6428" t="b">
        <f>IF(ETMRouteStages[[#This Row],[RID]]=A6427,ETMRouteStages[[#This Row],[StageSequence]]=F6427+1,TRUE)</f>
        <v>1</v>
      </c>
    </row>
    <row r="6429" spans="1:14">
      <c r="A6429" t="s">
        <v>6705</v>
      </c>
      <c r="B6429" t="s">
        <v>2202</v>
      </c>
      <c r="C6429" t="s">
        <v>4750</v>
      </c>
      <c r="D6429" s="154">
        <v>114</v>
      </c>
      <c r="E6429" t="s">
        <v>588</v>
      </c>
      <c r="F6429">
        <v>37</v>
      </c>
      <c r="G6429">
        <v>49</v>
      </c>
      <c r="H6429" t="s">
        <v>3404</v>
      </c>
      <c r="I6429" t="s">
        <v>3946</v>
      </c>
      <c r="J6429" t="s">
        <v>6098</v>
      </c>
      <c r="K6429" t="s">
        <v>589</v>
      </c>
      <c r="L6429" t="s">
        <v>588</v>
      </c>
      <c r="M6429" t="s">
        <v>3404</v>
      </c>
      <c r="N6429" t="b">
        <f>IF(ETMRouteStages[[#This Row],[RID]]=A6428,ETMRouteStages[[#This Row],[StageSequence]]=F6428+1,TRUE)</f>
        <v>1</v>
      </c>
    </row>
    <row r="6430" spans="1:14">
      <c r="A6430" t="s">
        <v>6705</v>
      </c>
      <c r="B6430" t="s">
        <v>2202</v>
      </c>
      <c r="C6430" t="s">
        <v>4750</v>
      </c>
      <c r="D6430" s="154">
        <v>114</v>
      </c>
      <c r="E6430" t="s">
        <v>1867</v>
      </c>
      <c r="F6430">
        <v>38</v>
      </c>
      <c r="G6430">
        <v>51</v>
      </c>
      <c r="H6430" t="s">
        <v>3404</v>
      </c>
      <c r="I6430" t="s">
        <v>3946</v>
      </c>
      <c r="K6430" t="s">
        <v>1868</v>
      </c>
      <c r="L6430" t="s">
        <v>1867</v>
      </c>
      <c r="M6430" t="s">
        <v>3404</v>
      </c>
      <c r="N6430" t="b">
        <f>IF(ETMRouteStages[[#This Row],[RID]]=A6429,ETMRouteStages[[#This Row],[StageSequence]]=F6429+1,TRUE)</f>
        <v>1</v>
      </c>
    </row>
    <row r="6431" spans="1:14">
      <c r="A6431" t="s">
        <v>6705</v>
      </c>
      <c r="B6431" t="s">
        <v>2202</v>
      </c>
      <c r="C6431" t="s">
        <v>4750</v>
      </c>
      <c r="D6431" s="154">
        <v>114</v>
      </c>
      <c r="E6431" t="s">
        <v>477</v>
      </c>
      <c r="F6431">
        <v>39</v>
      </c>
      <c r="G6431">
        <v>54</v>
      </c>
      <c r="H6431" t="s">
        <v>3404</v>
      </c>
      <c r="I6431" t="s">
        <v>3946</v>
      </c>
      <c r="K6431" t="s">
        <v>478</v>
      </c>
      <c r="L6431" t="s">
        <v>477</v>
      </c>
      <c r="M6431" t="s">
        <v>3404</v>
      </c>
      <c r="N6431" t="b">
        <f>IF(ETMRouteStages[[#This Row],[RID]]=A6430,ETMRouteStages[[#This Row],[StageSequence]]=F6430+1,TRUE)</f>
        <v>1</v>
      </c>
    </row>
    <row r="6432" spans="1:14">
      <c r="A6432" t="s">
        <v>6705</v>
      </c>
      <c r="B6432" t="s">
        <v>2202</v>
      </c>
      <c r="C6432" t="s">
        <v>4750</v>
      </c>
      <c r="D6432" s="154">
        <v>114</v>
      </c>
      <c r="E6432" t="s">
        <v>3016</v>
      </c>
      <c r="F6432">
        <v>40</v>
      </c>
      <c r="G6432">
        <v>60</v>
      </c>
      <c r="H6432" t="s">
        <v>3404</v>
      </c>
      <c r="I6432" t="s">
        <v>3946</v>
      </c>
      <c r="K6432" t="s">
        <v>3017</v>
      </c>
      <c r="L6432" t="s">
        <v>3016</v>
      </c>
      <c r="M6432" t="s">
        <v>3404</v>
      </c>
      <c r="N6432" t="b">
        <f>IF(ETMRouteStages[[#This Row],[RID]]=A6431,ETMRouteStages[[#This Row],[StageSequence]]=F6431+1,TRUE)</f>
        <v>1</v>
      </c>
    </row>
    <row r="6433" spans="1:14">
      <c r="A6433" t="s">
        <v>6705</v>
      </c>
      <c r="B6433" t="s">
        <v>2202</v>
      </c>
      <c r="C6433" t="s">
        <v>4750</v>
      </c>
      <c r="D6433" s="154">
        <v>114</v>
      </c>
      <c r="E6433" t="s">
        <v>3156</v>
      </c>
      <c r="F6433">
        <v>41</v>
      </c>
      <c r="G6433">
        <v>64</v>
      </c>
      <c r="H6433" t="s">
        <v>3404</v>
      </c>
      <c r="I6433" t="s">
        <v>3946</v>
      </c>
      <c r="K6433" t="s">
        <v>3157</v>
      </c>
      <c r="L6433" t="s">
        <v>3156</v>
      </c>
      <c r="M6433" t="s">
        <v>3404</v>
      </c>
      <c r="N6433" t="b">
        <f>IF(ETMRouteStages[[#This Row],[RID]]=A6432,ETMRouteStages[[#This Row],[StageSequence]]=F6432+1,TRUE)</f>
        <v>1</v>
      </c>
    </row>
    <row r="6434" spans="1:14">
      <c r="A6434" t="s">
        <v>6705</v>
      </c>
      <c r="B6434" t="s">
        <v>2202</v>
      </c>
      <c r="C6434" t="s">
        <v>4750</v>
      </c>
      <c r="D6434" s="154">
        <v>114</v>
      </c>
      <c r="E6434" t="s">
        <v>1144</v>
      </c>
      <c r="F6434">
        <v>42</v>
      </c>
      <c r="G6434">
        <v>66</v>
      </c>
      <c r="H6434" t="s">
        <v>3404</v>
      </c>
      <c r="I6434" t="s">
        <v>3946</v>
      </c>
      <c r="K6434" t="s">
        <v>1145</v>
      </c>
      <c r="L6434" t="s">
        <v>1144</v>
      </c>
      <c r="M6434" t="s">
        <v>3404</v>
      </c>
      <c r="N6434" t="b">
        <f>IF(ETMRouteStages[[#This Row],[RID]]=A6433,ETMRouteStages[[#This Row],[StageSequence]]=F6433+1,TRUE)</f>
        <v>1</v>
      </c>
    </row>
    <row r="6435" spans="1:14">
      <c r="A6435" t="s">
        <v>6706</v>
      </c>
      <c r="B6435" t="s">
        <v>2202</v>
      </c>
      <c r="C6435" t="s">
        <v>4754</v>
      </c>
      <c r="D6435" s="154">
        <v>115</v>
      </c>
      <c r="E6435" t="s">
        <v>2201</v>
      </c>
      <c r="F6435">
        <v>1</v>
      </c>
      <c r="G6435">
        <v>0</v>
      </c>
      <c r="H6435" t="s">
        <v>3404</v>
      </c>
      <c r="I6435" t="s">
        <v>3946</v>
      </c>
      <c r="K6435" t="s">
        <v>2202</v>
      </c>
      <c r="L6435" t="s">
        <v>2201</v>
      </c>
      <c r="M6435" t="s">
        <v>3404</v>
      </c>
      <c r="N6435" t="b">
        <f>IF(ETMRouteStages[[#This Row],[RID]]=A6434,ETMRouteStages[[#This Row],[StageSequence]]=F6434+1,TRUE)</f>
        <v>1</v>
      </c>
    </row>
    <row r="6436" spans="1:14">
      <c r="A6436" t="s">
        <v>6706</v>
      </c>
      <c r="B6436" t="s">
        <v>2202</v>
      </c>
      <c r="C6436" t="s">
        <v>4754</v>
      </c>
      <c r="D6436" s="154">
        <v>115</v>
      </c>
      <c r="E6436" t="s">
        <v>2501</v>
      </c>
      <c r="F6436">
        <v>2</v>
      </c>
      <c r="G6436">
        <v>2</v>
      </c>
      <c r="H6436" t="s">
        <v>3404</v>
      </c>
      <c r="I6436" t="s">
        <v>3946</v>
      </c>
      <c r="K6436" t="s">
        <v>2502</v>
      </c>
      <c r="L6436" t="s">
        <v>2501</v>
      </c>
      <c r="M6436" t="s">
        <v>3404</v>
      </c>
      <c r="N6436" t="b">
        <f>IF(ETMRouteStages[[#This Row],[RID]]=A6435,ETMRouteStages[[#This Row],[StageSequence]]=F6435+1,TRUE)</f>
        <v>1</v>
      </c>
    </row>
    <row r="6437" spans="1:14">
      <c r="A6437" t="s">
        <v>6706</v>
      </c>
      <c r="B6437" t="s">
        <v>2202</v>
      </c>
      <c r="C6437" t="s">
        <v>4754</v>
      </c>
      <c r="D6437" s="154">
        <v>115</v>
      </c>
      <c r="E6437" t="s">
        <v>2862</v>
      </c>
      <c r="F6437">
        <v>3</v>
      </c>
      <c r="G6437">
        <v>3</v>
      </c>
      <c r="H6437" t="s">
        <v>3404</v>
      </c>
      <c r="I6437" t="s">
        <v>3946</v>
      </c>
      <c r="K6437" t="s">
        <v>2863</v>
      </c>
      <c r="L6437" t="s">
        <v>2862</v>
      </c>
      <c r="M6437" t="s">
        <v>3404</v>
      </c>
      <c r="N6437" t="b">
        <f>IF(ETMRouteStages[[#This Row],[RID]]=A6436,ETMRouteStages[[#This Row],[StageSequence]]=F6436+1,TRUE)</f>
        <v>1</v>
      </c>
    </row>
    <row r="6438" spans="1:14">
      <c r="A6438" t="s">
        <v>6706</v>
      </c>
      <c r="B6438" t="s">
        <v>2202</v>
      </c>
      <c r="C6438" t="s">
        <v>4754</v>
      </c>
      <c r="D6438" s="154">
        <v>115</v>
      </c>
      <c r="E6438" t="s">
        <v>1343</v>
      </c>
      <c r="F6438">
        <v>4</v>
      </c>
      <c r="G6438">
        <v>4</v>
      </c>
      <c r="H6438" t="s">
        <v>3404</v>
      </c>
      <c r="I6438" t="s">
        <v>3946</v>
      </c>
      <c r="K6438" t="s">
        <v>1344</v>
      </c>
      <c r="L6438" t="s">
        <v>1343</v>
      </c>
      <c r="M6438" t="s">
        <v>3404</v>
      </c>
      <c r="N6438" t="b">
        <f>IF(ETMRouteStages[[#This Row],[RID]]=A6437,ETMRouteStages[[#This Row],[StageSequence]]=F6437+1,TRUE)</f>
        <v>1</v>
      </c>
    </row>
    <row r="6439" spans="1:14">
      <c r="A6439" t="s">
        <v>6706</v>
      </c>
      <c r="B6439" t="s">
        <v>2202</v>
      </c>
      <c r="C6439" t="s">
        <v>4754</v>
      </c>
      <c r="D6439" s="154">
        <v>115</v>
      </c>
      <c r="E6439" t="s">
        <v>2362</v>
      </c>
      <c r="F6439">
        <v>5</v>
      </c>
      <c r="G6439">
        <v>5</v>
      </c>
      <c r="H6439" t="s">
        <v>3404</v>
      </c>
      <c r="I6439" t="s">
        <v>3946</v>
      </c>
      <c r="K6439" t="s">
        <v>2363</v>
      </c>
      <c r="L6439" t="s">
        <v>2362</v>
      </c>
      <c r="M6439" t="s">
        <v>3404</v>
      </c>
      <c r="N6439" t="b">
        <f>IF(ETMRouteStages[[#This Row],[RID]]=A6438,ETMRouteStages[[#This Row],[StageSequence]]=F6438+1,TRUE)</f>
        <v>1</v>
      </c>
    </row>
    <row r="6440" spans="1:14">
      <c r="A6440" t="s">
        <v>6706</v>
      </c>
      <c r="B6440" t="s">
        <v>2202</v>
      </c>
      <c r="C6440" t="s">
        <v>4754</v>
      </c>
      <c r="D6440" s="154">
        <v>115</v>
      </c>
      <c r="E6440" t="s">
        <v>2364</v>
      </c>
      <c r="F6440">
        <v>6</v>
      </c>
      <c r="G6440">
        <v>6</v>
      </c>
      <c r="H6440" t="s">
        <v>3404</v>
      </c>
      <c r="I6440" t="s">
        <v>3946</v>
      </c>
      <c r="K6440" t="s">
        <v>2365</v>
      </c>
      <c r="L6440" t="s">
        <v>2364</v>
      </c>
      <c r="M6440" t="s">
        <v>3404</v>
      </c>
      <c r="N6440" t="b">
        <f>IF(ETMRouteStages[[#This Row],[RID]]=A6439,ETMRouteStages[[#This Row],[StageSequence]]=F6439+1,TRUE)</f>
        <v>1</v>
      </c>
    </row>
    <row r="6441" spans="1:14">
      <c r="A6441" t="s">
        <v>6706</v>
      </c>
      <c r="B6441" t="s">
        <v>2202</v>
      </c>
      <c r="C6441" t="s">
        <v>4754</v>
      </c>
      <c r="D6441" s="154">
        <v>115</v>
      </c>
      <c r="E6441" t="s">
        <v>2360</v>
      </c>
      <c r="F6441">
        <v>7</v>
      </c>
      <c r="G6441">
        <v>7</v>
      </c>
      <c r="H6441" t="s">
        <v>3404</v>
      </c>
      <c r="I6441" t="s">
        <v>3946</v>
      </c>
      <c r="K6441" t="s">
        <v>2361</v>
      </c>
      <c r="L6441" t="s">
        <v>2360</v>
      </c>
      <c r="M6441" t="s">
        <v>3404</v>
      </c>
      <c r="N6441" t="b">
        <f>IF(ETMRouteStages[[#This Row],[RID]]=A6440,ETMRouteStages[[#This Row],[StageSequence]]=F6440+1,TRUE)</f>
        <v>1</v>
      </c>
    </row>
    <row r="6442" spans="1:14">
      <c r="A6442" t="s">
        <v>6706</v>
      </c>
      <c r="B6442" t="s">
        <v>2202</v>
      </c>
      <c r="C6442" t="s">
        <v>4754</v>
      </c>
      <c r="D6442" s="154">
        <v>115</v>
      </c>
      <c r="E6442" t="s">
        <v>1281</v>
      </c>
      <c r="F6442">
        <v>8</v>
      </c>
      <c r="G6442">
        <v>8</v>
      </c>
      <c r="H6442" t="s">
        <v>3404</v>
      </c>
      <c r="I6442" t="s">
        <v>3946</v>
      </c>
      <c r="K6442" t="s">
        <v>1282</v>
      </c>
      <c r="L6442" t="s">
        <v>1281</v>
      </c>
      <c r="M6442" t="s">
        <v>3404</v>
      </c>
      <c r="N6442" t="b">
        <f>IF(ETMRouteStages[[#This Row],[RID]]=A6441,ETMRouteStages[[#This Row],[StageSequence]]=F6441+1,TRUE)</f>
        <v>1</v>
      </c>
    </row>
    <row r="6443" spans="1:14">
      <c r="A6443" t="s">
        <v>6706</v>
      </c>
      <c r="B6443" t="s">
        <v>2202</v>
      </c>
      <c r="C6443" t="s">
        <v>4754</v>
      </c>
      <c r="D6443" s="154">
        <v>115</v>
      </c>
      <c r="E6443" t="s">
        <v>1319</v>
      </c>
      <c r="F6443">
        <v>9</v>
      </c>
      <c r="G6443">
        <v>9</v>
      </c>
      <c r="H6443" t="s">
        <v>3404</v>
      </c>
      <c r="I6443" t="s">
        <v>3946</v>
      </c>
      <c r="K6443" t="s">
        <v>1320</v>
      </c>
      <c r="L6443" t="s">
        <v>1319</v>
      </c>
      <c r="M6443" t="s">
        <v>3404</v>
      </c>
      <c r="N6443" t="b">
        <f>IF(ETMRouteStages[[#This Row],[RID]]=A6442,ETMRouteStages[[#This Row],[StageSequence]]=F6442+1,TRUE)</f>
        <v>1</v>
      </c>
    </row>
    <row r="6444" spans="1:14">
      <c r="A6444" t="s">
        <v>6706</v>
      </c>
      <c r="B6444" t="s">
        <v>2202</v>
      </c>
      <c r="C6444" t="s">
        <v>4754</v>
      </c>
      <c r="D6444" s="154">
        <v>115</v>
      </c>
      <c r="E6444" t="s">
        <v>1279</v>
      </c>
      <c r="F6444">
        <v>10</v>
      </c>
      <c r="G6444">
        <v>10</v>
      </c>
      <c r="H6444" t="s">
        <v>3404</v>
      </c>
      <c r="I6444" t="s">
        <v>3946</v>
      </c>
      <c r="K6444" t="s">
        <v>1280</v>
      </c>
      <c r="L6444" t="s">
        <v>1279</v>
      </c>
      <c r="M6444" t="s">
        <v>3404</v>
      </c>
      <c r="N6444" t="b">
        <f>IF(ETMRouteStages[[#This Row],[RID]]=A6443,ETMRouteStages[[#This Row],[StageSequence]]=F6443+1,TRUE)</f>
        <v>1</v>
      </c>
    </row>
    <row r="6445" spans="1:14">
      <c r="A6445" t="s">
        <v>6706</v>
      </c>
      <c r="B6445" t="s">
        <v>2202</v>
      </c>
      <c r="C6445" t="s">
        <v>4754</v>
      </c>
      <c r="D6445" s="154">
        <v>115</v>
      </c>
      <c r="E6445" t="s">
        <v>1835</v>
      </c>
      <c r="F6445">
        <v>11</v>
      </c>
      <c r="G6445">
        <v>12</v>
      </c>
      <c r="H6445" t="s">
        <v>3404</v>
      </c>
      <c r="I6445" t="s">
        <v>3946</v>
      </c>
      <c r="K6445" t="s">
        <v>1836</v>
      </c>
      <c r="L6445" t="s">
        <v>1835</v>
      </c>
      <c r="M6445" t="s">
        <v>3404</v>
      </c>
      <c r="N6445" t="b">
        <f>IF(ETMRouteStages[[#This Row],[RID]]=A6444,ETMRouteStages[[#This Row],[StageSequence]]=F6444+1,TRUE)</f>
        <v>1</v>
      </c>
    </row>
    <row r="6446" spans="1:14">
      <c r="A6446" t="s">
        <v>6706</v>
      </c>
      <c r="B6446" t="s">
        <v>2202</v>
      </c>
      <c r="C6446" t="s">
        <v>4754</v>
      </c>
      <c r="D6446" s="154">
        <v>115</v>
      </c>
      <c r="E6446" t="s">
        <v>1970</v>
      </c>
      <c r="F6446">
        <v>12</v>
      </c>
      <c r="G6446">
        <v>13</v>
      </c>
      <c r="H6446" t="s">
        <v>3404</v>
      </c>
      <c r="I6446" t="s">
        <v>3946</v>
      </c>
      <c r="K6446" t="s">
        <v>1971</v>
      </c>
      <c r="L6446" t="s">
        <v>1970</v>
      </c>
      <c r="M6446" t="s">
        <v>3404</v>
      </c>
      <c r="N6446" t="b">
        <f>IF(ETMRouteStages[[#This Row],[RID]]=A6445,ETMRouteStages[[#This Row],[StageSequence]]=F6445+1,TRUE)</f>
        <v>1</v>
      </c>
    </row>
    <row r="6447" spans="1:14">
      <c r="A6447" t="s">
        <v>6706</v>
      </c>
      <c r="B6447" t="s">
        <v>2202</v>
      </c>
      <c r="C6447" t="s">
        <v>4754</v>
      </c>
      <c r="D6447" s="154">
        <v>115</v>
      </c>
      <c r="E6447" t="s">
        <v>1170</v>
      </c>
      <c r="F6447">
        <v>13</v>
      </c>
      <c r="G6447">
        <v>14</v>
      </c>
      <c r="H6447" t="s">
        <v>3404</v>
      </c>
      <c r="I6447" t="s">
        <v>3946</v>
      </c>
      <c r="K6447" t="s">
        <v>1171</v>
      </c>
      <c r="L6447" t="s">
        <v>1170</v>
      </c>
      <c r="M6447" t="s">
        <v>3404</v>
      </c>
      <c r="N6447" t="b">
        <f>IF(ETMRouteStages[[#This Row],[RID]]=A6446,ETMRouteStages[[#This Row],[StageSequence]]=F6446+1,TRUE)</f>
        <v>1</v>
      </c>
    </row>
    <row r="6448" spans="1:14">
      <c r="A6448" t="s">
        <v>6706</v>
      </c>
      <c r="B6448" t="s">
        <v>2202</v>
      </c>
      <c r="C6448" t="s">
        <v>4754</v>
      </c>
      <c r="D6448" s="154">
        <v>115</v>
      </c>
      <c r="E6448" t="s">
        <v>2262</v>
      </c>
      <c r="F6448">
        <v>14</v>
      </c>
      <c r="G6448">
        <v>15</v>
      </c>
      <c r="H6448" t="s">
        <v>3404</v>
      </c>
      <c r="I6448" t="s">
        <v>3946</v>
      </c>
      <c r="K6448" t="s">
        <v>2263</v>
      </c>
      <c r="L6448" t="s">
        <v>2262</v>
      </c>
      <c r="M6448" t="s">
        <v>3404</v>
      </c>
      <c r="N6448" t="b">
        <f>IF(ETMRouteStages[[#This Row],[RID]]=A6447,ETMRouteStages[[#This Row],[StageSequence]]=F6447+1,TRUE)</f>
        <v>1</v>
      </c>
    </row>
    <row r="6449" spans="1:14">
      <c r="A6449" t="s">
        <v>6706</v>
      </c>
      <c r="B6449" t="s">
        <v>2202</v>
      </c>
      <c r="C6449" t="s">
        <v>4754</v>
      </c>
      <c r="D6449" s="154">
        <v>115</v>
      </c>
      <c r="E6449" t="s">
        <v>1532</v>
      </c>
      <c r="F6449">
        <v>15</v>
      </c>
      <c r="G6449">
        <v>16</v>
      </c>
      <c r="H6449" t="s">
        <v>3404</v>
      </c>
      <c r="I6449" t="s">
        <v>3946</v>
      </c>
      <c r="K6449" t="s">
        <v>1533</v>
      </c>
      <c r="L6449" t="s">
        <v>1532</v>
      </c>
      <c r="M6449" t="s">
        <v>3404</v>
      </c>
      <c r="N6449" t="b">
        <f>IF(ETMRouteStages[[#This Row],[RID]]=A6448,ETMRouteStages[[#This Row],[StageSequence]]=F6448+1,TRUE)</f>
        <v>1</v>
      </c>
    </row>
    <row r="6450" spans="1:14">
      <c r="A6450" t="s">
        <v>6706</v>
      </c>
      <c r="B6450" t="s">
        <v>2202</v>
      </c>
      <c r="C6450" t="s">
        <v>4754</v>
      </c>
      <c r="D6450" s="154">
        <v>115</v>
      </c>
      <c r="E6450" t="s">
        <v>804</v>
      </c>
      <c r="F6450">
        <v>16</v>
      </c>
      <c r="G6450">
        <v>18</v>
      </c>
      <c r="H6450" t="s">
        <v>3404</v>
      </c>
      <c r="I6450" t="s">
        <v>3946</v>
      </c>
      <c r="K6450" t="s">
        <v>805</v>
      </c>
      <c r="L6450" t="s">
        <v>804</v>
      </c>
      <c r="M6450" t="s">
        <v>3404</v>
      </c>
      <c r="N6450" t="b">
        <f>IF(ETMRouteStages[[#This Row],[RID]]=A6449,ETMRouteStages[[#This Row],[StageSequence]]=F6449+1,TRUE)</f>
        <v>1</v>
      </c>
    </row>
    <row r="6451" spans="1:14">
      <c r="A6451" t="s">
        <v>6706</v>
      </c>
      <c r="B6451" t="s">
        <v>2202</v>
      </c>
      <c r="C6451" t="s">
        <v>4754</v>
      </c>
      <c r="D6451" s="154">
        <v>115</v>
      </c>
      <c r="E6451" t="s">
        <v>758</v>
      </c>
      <c r="F6451">
        <v>17</v>
      </c>
      <c r="G6451">
        <v>19</v>
      </c>
      <c r="H6451" t="s">
        <v>3404</v>
      </c>
      <c r="I6451" t="s">
        <v>3946</v>
      </c>
      <c r="K6451" t="s">
        <v>759</v>
      </c>
      <c r="L6451" t="s">
        <v>758</v>
      </c>
      <c r="M6451" t="s">
        <v>3404</v>
      </c>
      <c r="N6451" t="b">
        <f>IF(ETMRouteStages[[#This Row],[RID]]=A6450,ETMRouteStages[[#This Row],[StageSequence]]=F6450+1,TRUE)</f>
        <v>1</v>
      </c>
    </row>
    <row r="6452" spans="1:14">
      <c r="A6452" t="s">
        <v>6706</v>
      </c>
      <c r="B6452" t="s">
        <v>2202</v>
      </c>
      <c r="C6452" t="s">
        <v>4754</v>
      </c>
      <c r="D6452" s="154">
        <v>115</v>
      </c>
      <c r="E6452" t="s">
        <v>954</v>
      </c>
      <c r="F6452">
        <v>18</v>
      </c>
      <c r="G6452">
        <v>20</v>
      </c>
      <c r="H6452" t="s">
        <v>3404</v>
      </c>
      <c r="I6452" t="s">
        <v>3946</v>
      </c>
      <c r="K6452" t="s">
        <v>955</v>
      </c>
      <c r="L6452" t="s">
        <v>954</v>
      </c>
      <c r="M6452" t="s">
        <v>3404</v>
      </c>
      <c r="N6452" t="b">
        <f>IF(ETMRouteStages[[#This Row],[RID]]=A6451,ETMRouteStages[[#This Row],[StageSequence]]=F6451+1,TRUE)</f>
        <v>1</v>
      </c>
    </row>
    <row r="6453" spans="1:14">
      <c r="A6453" t="s">
        <v>6706</v>
      </c>
      <c r="B6453" t="s">
        <v>2202</v>
      </c>
      <c r="C6453" t="s">
        <v>4754</v>
      </c>
      <c r="D6453" s="154">
        <v>115</v>
      </c>
      <c r="E6453" t="s">
        <v>1781</v>
      </c>
      <c r="F6453">
        <v>19</v>
      </c>
      <c r="G6453">
        <v>21</v>
      </c>
      <c r="H6453" t="s">
        <v>3404</v>
      </c>
      <c r="I6453" t="s">
        <v>3946</v>
      </c>
      <c r="K6453" t="s">
        <v>1782</v>
      </c>
      <c r="L6453" t="s">
        <v>1781</v>
      </c>
      <c r="M6453" t="s">
        <v>3404</v>
      </c>
      <c r="N6453" t="b">
        <f>IF(ETMRouteStages[[#This Row],[RID]]=A6452,ETMRouteStages[[#This Row],[StageSequence]]=F6452+1,TRUE)</f>
        <v>1</v>
      </c>
    </row>
    <row r="6454" spans="1:14">
      <c r="A6454" t="s">
        <v>6706</v>
      </c>
      <c r="B6454" t="s">
        <v>2202</v>
      </c>
      <c r="C6454" t="s">
        <v>4754</v>
      </c>
      <c r="D6454" s="154">
        <v>115</v>
      </c>
      <c r="E6454" t="s">
        <v>1095</v>
      </c>
      <c r="F6454">
        <v>20</v>
      </c>
      <c r="G6454">
        <v>22</v>
      </c>
      <c r="H6454" t="s">
        <v>3404</v>
      </c>
      <c r="I6454" t="s">
        <v>3946</v>
      </c>
      <c r="K6454" t="s">
        <v>1096</v>
      </c>
      <c r="L6454" t="s">
        <v>1095</v>
      </c>
      <c r="M6454" t="s">
        <v>3404</v>
      </c>
      <c r="N6454" t="b">
        <f>IF(ETMRouteStages[[#This Row],[RID]]=A6453,ETMRouteStages[[#This Row],[StageSequence]]=F6453+1,TRUE)</f>
        <v>1</v>
      </c>
    </row>
    <row r="6455" spans="1:14">
      <c r="A6455" t="s">
        <v>6706</v>
      </c>
      <c r="B6455" t="s">
        <v>2202</v>
      </c>
      <c r="C6455" t="s">
        <v>4754</v>
      </c>
      <c r="D6455" s="154">
        <v>115</v>
      </c>
      <c r="E6455" t="s">
        <v>1697</v>
      </c>
      <c r="F6455">
        <v>21</v>
      </c>
      <c r="G6455">
        <v>24</v>
      </c>
      <c r="H6455" t="s">
        <v>3404</v>
      </c>
      <c r="I6455" t="s">
        <v>3946</v>
      </c>
      <c r="K6455" t="s">
        <v>1698</v>
      </c>
      <c r="L6455" t="s">
        <v>1697</v>
      </c>
      <c r="M6455" t="s">
        <v>3404</v>
      </c>
      <c r="N6455" t="b">
        <f>IF(ETMRouteStages[[#This Row],[RID]]=A6454,ETMRouteStages[[#This Row],[StageSequence]]=F6454+1,TRUE)</f>
        <v>1</v>
      </c>
    </row>
    <row r="6456" spans="1:14">
      <c r="A6456" t="s">
        <v>6706</v>
      </c>
      <c r="B6456" t="s">
        <v>2202</v>
      </c>
      <c r="C6456" t="s">
        <v>4754</v>
      </c>
      <c r="D6456" s="154">
        <v>115</v>
      </c>
      <c r="E6456" t="s">
        <v>2151</v>
      </c>
      <c r="F6456">
        <v>22</v>
      </c>
      <c r="G6456">
        <v>25</v>
      </c>
      <c r="H6456" t="s">
        <v>3404</v>
      </c>
      <c r="I6456" t="s">
        <v>3946</v>
      </c>
      <c r="K6456" t="s">
        <v>2152</v>
      </c>
      <c r="L6456" t="s">
        <v>2151</v>
      </c>
      <c r="M6456" t="s">
        <v>3404</v>
      </c>
      <c r="N6456" t="b">
        <f>IF(ETMRouteStages[[#This Row],[RID]]=A6455,ETMRouteStages[[#This Row],[StageSequence]]=F6455+1,TRUE)</f>
        <v>1</v>
      </c>
    </row>
    <row r="6457" spans="1:14">
      <c r="A6457" t="s">
        <v>6706</v>
      </c>
      <c r="B6457" t="s">
        <v>2202</v>
      </c>
      <c r="C6457" t="s">
        <v>4754</v>
      </c>
      <c r="D6457" s="154">
        <v>115</v>
      </c>
      <c r="E6457" t="s">
        <v>3104</v>
      </c>
      <c r="F6457">
        <v>23</v>
      </c>
      <c r="G6457">
        <v>26</v>
      </c>
      <c r="H6457" t="s">
        <v>3404</v>
      </c>
      <c r="I6457" t="s">
        <v>3946</v>
      </c>
      <c r="K6457" t="s">
        <v>3105</v>
      </c>
      <c r="L6457" t="s">
        <v>3104</v>
      </c>
      <c r="M6457" t="s">
        <v>3404</v>
      </c>
      <c r="N6457" t="b">
        <f>IF(ETMRouteStages[[#This Row],[RID]]=A6456,ETMRouteStages[[#This Row],[StageSequence]]=F6456+1,TRUE)</f>
        <v>1</v>
      </c>
    </row>
    <row r="6458" spans="1:14">
      <c r="A6458" t="s">
        <v>6706</v>
      </c>
      <c r="B6458" t="s">
        <v>2202</v>
      </c>
      <c r="C6458" t="s">
        <v>4754</v>
      </c>
      <c r="D6458" s="154">
        <v>115</v>
      </c>
      <c r="E6458" t="s">
        <v>3106</v>
      </c>
      <c r="F6458">
        <v>24</v>
      </c>
      <c r="G6458">
        <v>27</v>
      </c>
      <c r="H6458" t="s">
        <v>3404</v>
      </c>
      <c r="I6458" t="s">
        <v>3946</v>
      </c>
      <c r="K6458" t="s">
        <v>3107</v>
      </c>
      <c r="L6458" t="s">
        <v>3106</v>
      </c>
      <c r="M6458" t="s">
        <v>3404</v>
      </c>
      <c r="N6458" t="b">
        <f>IF(ETMRouteStages[[#This Row],[RID]]=A6457,ETMRouteStages[[#This Row],[StageSequence]]=F6457+1,TRUE)</f>
        <v>1</v>
      </c>
    </row>
    <row r="6459" spans="1:14">
      <c r="A6459" t="s">
        <v>6706</v>
      </c>
      <c r="B6459" t="s">
        <v>2202</v>
      </c>
      <c r="C6459" t="s">
        <v>4754</v>
      </c>
      <c r="D6459" s="154">
        <v>115</v>
      </c>
      <c r="E6459" t="s">
        <v>1809</v>
      </c>
      <c r="F6459">
        <v>25</v>
      </c>
      <c r="G6459">
        <v>28</v>
      </c>
      <c r="H6459" t="s">
        <v>3404</v>
      </c>
      <c r="I6459" t="s">
        <v>3946</v>
      </c>
      <c r="K6459" t="s">
        <v>1810</v>
      </c>
      <c r="L6459" t="s">
        <v>1809</v>
      </c>
      <c r="M6459" t="s">
        <v>3404</v>
      </c>
      <c r="N6459" t="b">
        <f>IF(ETMRouteStages[[#This Row],[RID]]=A6458,ETMRouteStages[[#This Row],[StageSequence]]=F6458+1,TRUE)</f>
        <v>1</v>
      </c>
    </row>
    <row r="6460" spans="1:14">
      <c r="A6460" t="s">
        <v>6706</v>
      </c>
      <c r="B6460" t="s">
        <v>2202</v>
      </c>
      <c r="C6460" t="s">
        <v>4754</v>
      </c>
      <c r="D6460" s="154">
        <v>115</v>
      </c>
      <c r="E6460" t="s">
        <v>2266</v>
      </c>
      <c r="F6460">
        <v>26</v>
      </c>
      <c r="G6460">
        <v>30</v>
      </c>
      <c r="H6460" t="s">
        <v>3404</v>
      </c>
      <c r="I6460" t="s">
        <v>3946</v>
      </c>
      <c r="K6460" t="s">
        <v>2267</v>
      </c>
      <c r="L6460" t="s">
        <v>2266</v>
      </c>
      <c r="M6460" t="s">
        <v>3404</v>
      </c>
      <c r="N6460" t="b">
        <f>IF(ETMRouteStages[[#This Row],[RID]]=A6459,ETMRouteStages[[#This Row],[StageSequence]]=F6459+1,TRUE)</f>
        <v>1</v>
      </c>
    </row>
    <row r="6461" spans="1:14">
      <c r="A6461" t="s">
        <v>6706</v>
      </c>
      <c r="B6461" t="s">
        <v>2202</v>
      </c>
      <c r="C6461" t="s">
        <v>4754</v>
      </c>
      <c r="D6461" s="154">
        <v>115</v>
      </c>
      <c r="E6461" t="s">
        <v>2033</v>
      </c>
      <c r="F6461">
        <v>27</v>
      </c>
      <c r="G6461">
        <v>32</v>
      </c>
      <c r="H6461" t="s">
        <v>3404</v>
      </c>
      <c r="I6461" t="s">
        <v>3946</v>
      </c>
      <c r="K6461" t="s">
        <v>2034</v>
      </c>
      <c r="L6461" t="s">
        <v>2033</v>
      </c>
      <c r="M6461" t="s">
        <v>3404</v>
      </c>
      <c r="N6461" t="b">
        <f>IF(ETMRouteStages[[#This Row],[RID]]=A6460,ETMRouteStages[[#This Row],[StageSequence]]=F6460+1,TRUE)</f>
        <v>1</v>
      </c>
    </row>
    <row r="6462" spans="1:14">
      <c r="A6462" t="s">
        <v>6706</v>
      </c>
      <c r="B6462" t="s">
        <v>2202</v>
      </c>
      <c r="C6462" t="s">
        <v>4754</v>
      </c>
      <c r="D6462" s="154">
        <v>115</v>
      </c>
      <c r="E6462" t="s">
        <v>2753</v>
      </c>
      <c r="F6462">
        <v>28</v>
      </c>
      <c r="G6462">
        <v>33</v>
      </c>
      <c r="H6462" t="s">
        <v>3404</v>
      </c>
      <c r="I6462" t="s">
        <v>3946</v>
      </c>
      <c r="J6462" t="s">
        <v>6088</v>
      </c>
      <c r="K6462" t="s">
        <v>2754</v>
      </c>
      <c r="L6462" t="s">
        <v>2753</v>
      </c>
      <c r="M6462" t="s">
        <v>3404</v>
      </c>
      <c r="N6462" t="b">
        <f>IF(ETMRouteStages[[#This Row],[RID]]=A6461,ETMRouteStages[[#This Row],[StageSequence]]=F6461+1,TRUE)</f>
        <v>1</v>
      </c>
    </row>
    <row r="6463" spans="1:14">
      <c r="A6463" t="s">
        <v>6706</v>
      </c>
      <c r="B6463" t="s">
        <v>2202</v>
      </c>
      <c r="C6463" t="s">
        <v>4754</v>
      </c>
      <c r="D6463" s="154">
        <v>115</v>
      </c>
      <c r="E6463" t="s">
        <v>2562</v>
      </c>
      <c r="F6463">
        <v>29</v>
      </c>
      <c r="G6463">
        <v>35</v>
      </c>
      <c r="H6463" t="s">
        <v>3404</v>
      </c>
      <c r="I6463" t="s">
        <v>3946</v>
      </c>
      <c r="J6463" t="s">
        <v>6098</v>
      </c>
      <c r="K6463" t="s">
        <v>2563</v>
      </c>
      <c r="L6463" t="s">
        <v>2562</v>
      </c>
      <c r="M6463" t="s">
        <v>3404</v>
      </c>
      <c r="N6463" t="b">
        <f>IF(ETMRouteStages[[#This Row],[RID]]=A6462,ETMRouteStages[[#This Row],[StageSequence]]=F6462+1,TRUE)</f>
        <v>1</v>
      </c>
    </row>
    <row r="6464" spans="1:14">
      <c r="A6464" t="s">
        <v>6706</v>
      </c>
      <c r="B6464" t="s">
        <v>2202</v>
      </c>
      <c r="C6464" t="s">
        <v>4754</v>
      </c>
      <c r="D6464" s="154">
        <v>115</v>
      </c>
      <c r="E6464" t="s">
        <v>2566</v>
      </c>
      <c r="F6464">
        <v>30</v>
      </c>
      <c r="G6464">
        <v>39</v>
      </c>
      <c r="H6464" t="s">
        <v>3404</v>
      </c>
      <c r="I6464" t="s">
        <v>3946</v>
      </c>
      <c r="K6464" t="s">
        <v>2567</v>
      </c>
      <c r="L6464" t="s">
        <v>2566</v>
      </c>
      <c r="M6464" t="s">
        <v>3404</v>
      </c>
      <c r="N6464" t="b">
        <f>IF(ETMRouteStages[[#This Row],[RID]]=A6463,ETMRouteStages[[#This Row],[StageSequence]]=F6463+1,TRUE)</f>
        <v>1</v>
      </c>
    </row>
    <row r="6465" spans="1:14">
      <c r="A6465" t="s">
        <v>6706</v>
      </c>
      <c r="B6465" t="s">
        <v>2202</v>
      </c>
      <c r="C6465" t="s">
        <v>4754</v>
      </c>
      <c r="D6465" s="154">
        <v>115</v>
      </c>
      <c r="E6465" t="s">
        <v>548</v>
      </c>
      <c r="F6465">
        <v>31</v>
      </c>
      <c r="G6465">
        <v>40</v>
      </c>
      <c r="H6465" t="s">
        <v>3404</v>
      </c>
      <c r="I6465" t="s">
        <v>3946</v>
      </c>
      <c r="K6465" t="s">
        <v>549</v>
      </c>
      <c r="L6465" t="s">
        <v>548</v>
      </c>
      <c r="M6465" t="s">
        <v>3404</v>
      </c>
      <c r="N6465" t="b">
        <f>IF(ETMRouteStages[[#This Row],[RID]]=A6464,ETMRouteStages[[#This Row],[StageSequence]]=F6464+1,TRUE)</f>
        <v>1</v>
      </c>
    </row>
    <row r="6466" spans="1:14">
      <c r="A6466" t="s">
        <v>6706</v>
      </c>
      <c r="B6466" t="s">
        <v>2202</v>
      </c>
      <c r="C6466" t="s">
        <v>4754</v>
      </c>
      <c r="D6466" s="154">
        <v>115</v>
      </c>
      <c r="E6466" t="s">
        <v>1659</v>
      </c>
      <c r="F6466">
        <v>32</v>
      </c>
      <c r="G6466">
        <v>41</v>
      </c>
      <c r="H6466" t="s">
        <v>3404</v>
      </c>
      <c r="I6466" t="s">
        <v>3946</v>
      </c>
      <c r="K6466" t="s">
        <v>1660</v>
      </c>
      <c r="L6466" t="s">
        <v>1659</v>
      </c>
      <c r="M6466" t="s">
        <v>3404</v>
      </c>
      <c r="N6466" t="b">
        <f>IF(ETMRouteStages[[#This Row],[RID]]=A6465,ETMRouteStages[[#This Row],[StageSequence]]=F6465+1,TRUE)</f>
        <v>1</v>
      </c>
    </row>
    <row r="6467" spans="1:14">
      <c r="A6467" t="s">
        <v>6706</v>
      </c>
      <c r="B6467" t="s">
        <v>2202</v>
      </c>
      <c r="C6467" t="s">
        <v>4754</v>
      </c>
      <c r="D6467" s="154">
        <v>115</v>
      </c>
      <c r="E6467" t="s">
        <v>1795</v>
      </c>
      <c r="F6467">
        <v>33</v>
      </c>
      <c r="G6467">
        <v>44</v>
      </c>
      <c r="H6467" t="s">
        <v>3500</v>
      </c>
      <c r="I6467" t="s">
        <v>3946</v>
      </c>
      <c r="K6467" t="s">
        <v>1796</v>
      </c>
      <c r="L6467" t="s">
        <v>1795</v>
      </c>
      <c r="M6467" t="s">
        <v>3500</v>
      </c>
      <c r="N6467" t="b">
        <f>IF(ETMRouteStages[[#This Row],[RID]]=A6466,ETMRouteStages[[#This Row],[StageSequence]]=F6466+1,TRUE)</f>
        <v>1</v>
      </c>
    </row>
    <row r="6468" spans="1:14">
      <c r="A6468" t="s">
        <v>6706</v>
      </c>
      <c r="B6468" t="s">
        <v>2202</v>
      </c>
      <c r="C6468" t="s">
        <v>4754</v>
      </c>
      <c r="D6468" s="154">
        <v>115</v>
      </c>
      <c r="E6468" t="s">
        <v>437</v>
      </c>
      <c r="F6468">
        <v>34</v>
      </c>
      <c r="G6468">
        <v>47</v>
      </c>
      <c r="H6468" t="s">
        <v>3404</v>
      </c>
      <c r="I6468" t="s">
        <v>3946</v>
      </c>
      <c r="K6468" t="s">
        <v>438</v>
      </c>
      <c r="L6468" t="s">
        <v>437</v>
      </c>
      <c r="M6468" t="s">
        <v>3404</v>
      </c>
      <c r="N6468" t="b">
        <f>IF(ETMRouteStages[[#This Row],[RID]]=A6467,ETMRouteStages[[#This Row],[StageSequence]]=F6467+1,TRUE)</f>
        <v>1</v>
      </c>
    </row>
    <row r="6469" spans="1:14">
      <c r="A6469" t="s">
        <v>6706</v>
      </c>
      <c r="B6469" t="s">
        <v>2202</v>
      </c>
      <c r="C6469" t="s">
        <v>4754</v>
      </c>
      <c r="D6469" s="154">
        <v>115</v>
      </c>
      <c r="E6469" t="s">
        <v>2653</v>
      </c>
      <c r="F6469">
        <v>35</v>
      </c>
      <c r="G6469">
        <v>50</v>
      </c>
      <c r="H6469" t="s">
        <v>3404</v>
      </c>
      <c r="I6469" t="s">
        <v>3946</v>
      </c>
      <c r="K6469" t="s">
        <v>2651</v>
      </c>
      <c r="L6469" t="s">
        <v>2650</v>
      </c>
      <c r="M6469" t="s">
        <v>3404</v>
      </c>
      <c r="N6469" t="b">
        <f>IF(ETMRouteStages[[#This Row],[RID]]=A6468,ETMRouteStages[[#This Row],[StageSequence]]=F6468+1,TRUE)</f>
        <v>1</v>
      </c>
    </row>
    <row r="6470" spans="1:14">
      <c r="A6470" t="s">
        <v>6706</v>
      </c>
      <c r="B6470" t="s">
        <v>2202</v>
      </c>
      <c r="C6470" t="s">
        <v>4754</v>
      </c>
      <c r="D6470" s="154">
        <v>115</v>
      </c>
      <c r="E6470" t="s">
        <v>6707</v>
      </c>
      <c r="F6470">
        <v>36</v>
      </c>
      <c r="G6470">
        <v>53</v>
      </c>
      <c r="H6470" t="s">
        <v>3404</v>
      </c>
      <c r="I6470" t="s">
        <v>3946</v>
      </c>
      <c r="K6470" t="s">
        <v>547</v>
      </c>
      <c r="L6470" t="s">
        <v>546</v>
      </c>
      <c r="M6470" t="s">
        <v>3404</v>
      </c>
      <c r="N6470" t="b">
        <f>IF(ETMRouteStages[[#This Row],[RID]]=A6469,ETMRouteStages[[#This Row],[StageSequence]]=F6469+1,TRUE)</f>
        <v>1</v>
      </c>
    </row>
    <row r="6471" spans="1:14">
      <c r="A6471" t="s">
        <v>6706</v>
      </c>
      <c r="B6471" t="s">
        <v>2202</v>
      </c>
      <c r="C6471" t="s">
        <v>4754</v>
      </c>
      <c r="D6471" s="154">
        <v>115</v>
      </c>
      <c r="E6471" t="s">
        <v>2832</v>
      </c>
      <c r="F6471">
        <v>37</v>
      </c>
      <c r="G6471">
        <v>54</v>
      </c>
      <c r="H6471" t="s">
        <v>3404</v>
      </c>
      <c r="I6471" t="s">
        <v>3946</v>
      </c>
      <c r="K6471" t="s">
        <v>2833</v>
      </c>
      <c r="L6471" t="s">
        <v>2832</v>
      </c>
      <c r="M6471" t="s">
        <v>3404</v>
      </c>
      <c r="N6471" t="b">
        <f>IF(ETMRouteStages[[#This Row],[RID]]=A6470,ETMRouteStages[[#This Row],[StageSequence]]=F6470+1,TRUE)</f>
        <v>1</v>
      </c>
    </row>
    <row r="6472" spans="1:14">
      <c r="A6472" t="s">
        <v>6706</v>
      </c>
      <c r="B6472" t="s">
        <v>2202</v>
      </c>
      <c r="C6472" t="s">
        <v>4754</v>
      </c>
      <c r="D6472" s="154">
        <v>115</v>
      </c>
      <c r="E6472" t="s">
        <v>2846</v>
      </c>
      <c r="F6472">
        <v>38</v>
      </c>
      <c r="G6472">
        <v>56</v>
      </c>
      <c r="H6472" t="s">
        <v>3404</v>
      </c>
      <c r="I6472" t="s">
        <v>3946</v>
      </c>
      <c r="K6472" t="s">
        <v>2847</v>
      </c>
      <c r="L6472" t="s">
        <v>2846</v>
      </c>
      <c r="M6472" t="s">
        <v>3404</v>
      </c>
      <c r="N6472" t="b">
        <f>IF(ETMRouteStages[[#This Row],[RID]]=A6471,ETMRouteStages[[#This Row],[StageSequence]]=F6471+1,TRUE)</f>
        <v>1</v>
      </c>
    </row>
    <row r="6473" spans="1:14">
      <c r="A6473" t="s">
        <v>6708</v>
      </c>
      <c r="B6473" t="s">
        <v>2202</v>
      </c>
      <c r="C6473" t="s">
        <v>4758</v>
      </c>
      <c r="D6473" s="154">
        <v>116</v>
      </c>
      <c r="E6473" t="s">
        <v>2201</v>
      </c>
      <c r="F6473">
        <v>1</v>
      </c>
      <c r="G6473">
        <v>0</v>
      </c>
      <c r="H6473" t="s">
        <v>3404</v>
      </c>
      <c r="I6473" t="s">
        <v>3959</v>
      </c>
      <c r="K6473" t="s">
        <v>2202</v>
      </c>
      <c r="L6473" t="s">
        <v>2201</v>
      </c>
      <c r="M6473" t="s">
        <v>3404</v>
      </c>
      <c r="N6473" t="b">
        <f>IF(ETMRouteStages[[#This Row],[RID]]=A6472,ETMRouteStages[[#This Row],[StageSequence]]=F6472+1,TRUE)</f>
        <v>1</v>
      </c>
    </row>
    <row r="6474" spans="1:14">
      <c r="A6474" t="s">
        <v>6708</v>
      </c>
      <c r="B6474" t="s">
        <v>2202</v>
      </c>
      <c r="C6474" t="s">
        <v>4758</v>
      </c>
      <c r="D6474" s="154">
        <v>116</v>
      </c>
      <c r="E6474" t="s">
        <v>2501</v>
      </c>
      <c r="F6474">
        <v>2</v>
      </c>
      <c r="G6474">
        <v>2</v>
      </c>
      <c r="H6474" t="s">
        <v>3404</v>
      </c>
      <c r="I6474" t="s">
        <v>3959</v>
      </c>
      <c r="K6474" t="s">
        <v>2502</v>
      </c>
      <c r="L6474" t="s">
        <v>2501</v>
      </c>
      <c r="M6474" t="s">
        <v>3404</v>
      </c>
      <c r="N6474" t="b">
        <f>IF(ETMRouteStages[[#This Row],[RID]]=A6473,ETMRouteStages[[#This Row],[StageSequence]]=F6473+1,TRUE)</f>
        <v>1</v>
      </c>
    </row>
    <row r="6475" spans="1:14">
      <c r="A6475" t="s">
        <v>6708</v>
      </c>
      <c r="B6475" t="s">
        <v>2202</v>
      </c>
      <c r="C6475" t="s">
        <v>4758</v>
      </c>
      <c r="D6475" s="154">
        <v>116</v>
      </c>
      <c r="E6475" t="s">
        <v>2862</v>
      </c>
      <c r="F6475">
        <v>3</v>
      </c>
      <c r="G6475">
        <v>3</v>
      </c>
      <c r="H6475" t="s">
        <v>3404</v>
      </c>
      <c r="I6475" t="s">
        <v>3959</v>
      </c>
      <c r="K6475" t="s">
        <v>2863</v>
      </c>
      <c r="L6475" t="s">
        <v>2862</v>
      </c>
      <c r="M6475" t="s">
        <v>3404</v>
      </c>
      <c r="N6475" t="b">
        <f>IF(ETMRouteStages[[#This Row],[RID]]=A6474,ETMRouteStages[[#This Row],[StageSequence]]=F6474+1,TRUE)</f>
        <v>1</v>
      </c>
    </row>
    <row r="6476" spans="1:14">
      <c r="A6476" t="s">
        <v>6708</v>
      </c>
      <c r="B6476" t="s">
        <v>2202</v>
      </c>
      <c r="C6476" t="s">
        <v>4758</v>
      </c>
      <c r="D6476" s="154">
        <v>116</v>
      </c>
      <c r="E6476" t="s">
        <v>1343</v>
      </c>
      <c r="F6476">
        <v>4</v>
      </c>
      <c r="G6476">
        <v>4</v>
      </c>
      <c r="H6476" t="s">
        <v>3404</v>
      </c>
      <c r="I6476" t="s">
        <v>3959</v>
      </c>
      <c r="K6476" t="s">
        <v>1344</v>
      </c>
      <c r="L6476" t="s">
        <v>1343</v>
      </c>
      <c r="M6476" t="s">
        <v>3404</v>
      </c>
      <c r="N6476" t="b">
        <f>IF(ETMRouteStages[[#This Row],[RID]]=A6475,ETMRouteStages[[#This Row],[StageSequence]]=F6475+1,TRUE)</f>
        <v>1</v>
      </c>
    </row>
    <row r="6477" spans="1:14">
      <c r="A6477" t="s">
        <v>6708</v>
      </c>
      <c r="B6477" t="s">
        <v>2202</v>
      </c>
      <c r="C6477" t="s">
        <v>4758</v>
      </c>
      <c r="D6477" s="154">
        <v>116</v>
      </c>
      <c r="E6477" t="s">
        <v>2362</v>
      </c>
      <c r="F6477">
        <v>5</v>
      </c>
      <c r="G6477">
        <v>5</v>
      </c>
      <c r="H6477" t="s">
        <v>3404</v>
      </c>
      <c r="I6477" t="s">
        <v>3959</v>
      </c>
      <c r="K6477" t="s">
        <v>2363</v>
      </c>
      <c r="L6477" t="s">
        <v>2362</v>
      </c>
      <c r="M6477" t="s">
        <v>3404</v>
      </c>
      <c r="N6477" t="b">
        <f>IF(ETMRouteStages[[#This Row],[RID]]=A6476,ETMRouteStages[[#This Row],[StageSequence]]=F6476+1,TRUE)</f>
        <v>1</v>
      </c>
    </row>
    <row r="6478" spans="1:14">
      <c r="A6478" t="s">
        <v>6708</v>
      </c>
      <c r="B6478" t="s">
        <v>2202</v>
      </c>
      <c r="C6478" t="s">
        <v>4758</v>
      </c>
      <c r="D6478" s="154">
        <v>116</v>
      </c>
      <c r="E6478" t="s">
        <v>2364</v>
      </c>
      <c r="F6478">
        <v>6</v>
      </c>
      <c r="G6478">
        <v>6</v>
      </c>
      <c r="H6478" t="s">
        <v>3404</v>
      </c>
      <c r="I6478" t="s">
        <v>3959</v>
      </c>
      <c r="K6478" t="s">
        <v>2365</v>
      </c>
      <c r="L6478" t="s">
        <v>2364</v>
      </c>
      <c r="M6478" t="s">
        <v>3404</v>
      </c>
      <c r="N6478" t="b">
        <f>IF(ETMRouteStages[[#This Row],[RID]]=A6477,ETMRouteStages[[#This Row],[StageSequence]]=F6477+1,TRUE)</f>
        <v>1</v>
      </c>
    </row>
    <row r="6479" spans="1:14">
      <c r="A6479" t="s">
        <v>6708</v>
      </c>
      <c r="B6479" t="s">
        <v>2202</v>
      </c>
      <c r="C6479" t="s">
        <v>4758</v>
      </c>
      <c r="D6479" s="154">
        <v>116</v>
      </c>
      <c r="E6479" t="s">
        <v>2360</v>
      </c>
      <c r="F6479">
        <v>7</v>
      </c>
      <c r="G6479">
        <v>7</v>
      </c>
      <c r="H6479" t="s">
        <v>3404</v>
      </c>
      <c r="I6479" t="s">
        <v>3959</v>
      </c>
      <c r="K6479" t="s">
        <v>2361</v>
      </c>
      <c r="L6479" t="s">
        <v>2360</v>
      </c>
      <c r="M6479" t="s">
        <v>3404</v>
      </c>
      <c r="N6479" t="b">
        <f>IF(ETMRouteStages[[#This Row],[RID]]=A6478,ETMRouteStages[[#This Row],[StageSequence]]=F6478+1,TRUE)</f>
        <v>1</v>
      </c>
    </row>
    <row r="6480" spans="1:14">
      <c r="A6480" t="s">
        <v>6708</v>
      </c>
      <c r="B6480" t="s">
        <v>2202</v>
      </c>
      <c r="C6480" t="s">
        <v>4758</v>
      </c>
      <c r="D6480" s="154">
        <v>116</v>
      </c>
      <c r="E6480" t="s">
        <v>1281</v>
      </c>
      <c r="F6480">
        <v>8</v>
      </c>
      <c r="G6480">
        <v>8</v>
      </c>
      <c r="H6480" t="s">
        <v>3404</v>
      </c>
      <c r="I6480" t="s">
        <v>3959</v>
      </c>
      <c r="K6480" t="s">
        <v>1282</v>
      </c>
      <c r="L6480" t="s">
        <v>1281</v>
      </c>
      <c r="M6480" t="s">
        <v>3404</v>
      </c>
      <c r="N6480" t="b">
        <f>IF(ETMRouteStages[[#This Row],[RID]]=A6479,ETMRouteStages[[#This Row],[StageSequence]]=F6479+1,TRUE)</f>
        <v>1</v>
      </c>
    </row>
    <row r="6481" spans="1:14">
      <c r="A6481" t="s">
        <v>6708</v>
      </c>
      <c r="B6481" t="s">
        <v>2202</v>
      </c>
      <c r="C6481" t="s">
        <v>4758</v>
      </c>
      <c r="D6481" s="154">
        <v>116</v>
      </c>
      <c r="E6481" t="s">
        <v>1319</v>
      </c>
      <c r="F6481">
        <v>9</v>
      </c>
      <c r="G6481">
        <v>9</v>
      </c>
      <c r="H6481" t="s">
        <v>3404</v>
      </c>
      <c r="I6481" t="s">
        <v>3959</v>
      </c>
      <c r="K6481" t="s">
        <v>1320</v>
      </c>
      <c r="L6481" t="s">
        <v>1319</v>
      </c>
      <c r="M6481" t="s">
        <v>3404</v>
      </c>
      <c r="N6481" t="b">
        <f>IF(ETMRouteStages[[#This Row],[RID]]=A6480,ETMRouteStages[[#This Row],[StageSequence]]=F6480+1,TRUE)</f>
        <v>1</v>
      </c>
    </row>
    <row r="6482" spans="1:14">
      <c r="A6482" t="s">
        <v>6708</v>
      </c>
      <c r="B6482" t="s">
        <v>2202</v>
      </c>
      <c r="C6482" t="s">
        <v>4758</v>
      </c>
      <c r="D6482" s="154">
        <v>116</v>
      </c>
      <c r="E6482" t="s">
        <v>1279</v>
      </c>
      <c r="F6482">
        <v>10</v>
      </c>
      <c r="G6482">
        <v>10</v>
      </c>
      <c r="H6482" t="s">
        <v>3404</v>
      </c>
      <c r="I6482" t="s">
        <v>3959</v>
      </c>
      <c r="K6482" t="s">
        <v>1280</v>
      </c>
      <c r="L6482" t="s">
        <v>1279</v>
      </c>
      <c r="M6482" t="s">
        <v>3404</v>
      </c>
      <c r="N6482" t="b">
        <f>IF(ETMRouteStages[[#This Row],[RID]]=A6481,ETMRouteStages[[#This Row],[StageSequence]]=F6481+1,TRUE)</f>
        <v>1</v>
      </c>
    </row>
    <row r="6483" spans="1:14">
      <c r="A6483" t="s">
        <v>6708</v>
      </c>
      <c r="B6483" t="s">
        <v>2202</v>
      </c>
      <c r="C6483" t="s">
        <v>4758</v>
      </c>
      <c r="D6483" s="154">
        <v>116</v>
      </c>
      <c r="E6483" t="s">
        <v>1835</v>
      </c>
      <c r="F6483">
        <v>11</v>
      </c>
      <c r="G6483">
        <v>12</v>
      </c>
      <c r="H6483" t="s">
        <v>3404</v>
      </c>
      <c r="I6483" t="s">
        <v>3959</v>
      </c>
      <c r="K6483" t="s">
        <v>1836</v>
      </c>
      <c r="L6483" t="s">
        <v>1835</v>
      </c>
      <c r="M6483" t="s">
        <v>3404</v>
      </c>
      <c r="N6483" t="b">
        <f>IF(ETMRouteStages[[#This Row],[RID]]=A6482,ETMRouteStages[[#This Row],[StageSequence]]=F6482+1,TRUE)</f>
        <v>1</v>
      </c>
    </row>
    <row r="6484" spans="1:14">
      <c r="A6484" t="s">
        <v>6708</v>
      </c>
      <c r="B6484" t="s">
        <v>2202</v>
      </c>
      <c r="C6484" t="s">
        <v>4758</v>
      </c>
      <c r="D6484" s="154">
        <v>116</v>
      </c>
      <c r="E6484" t="s">
        <v>1970</v>
      </c>
      <c r="F6484">
        <v>12</v>
      </c>
      <c r="G6484">
        <v>13</v>
      </c>
      <c r="H6484" t="s">
        <v>3404</v>
      </c>
      <c r="I6484" t="s">
        <v>3959</v>
      </c>
      <c r="K6484" t="s">
        <v>1971</v>
      </c>
      <c r="L6484" t="s">
        <v>1970</v>
      </c>
      <c r="M6484" t="s">
        <v>3404</v>
      </c>
      <c r="N6484" t="b">
        <f>IF(ETMRouteStages[[#This Row],[RID]]=A6483,ETMRouteStages[[#This Row],[StageSequence]]=F6483+1,TRUE)</f>
        <v>1</v>
      </c>
    </row>
    <row r="6485" spans="1:14">
      <c r="A6485" t="s">
        <v>6708</v>
      </c>
      <c r="B6485" t="s">
        <v>2202</v>
      </c>
      <c r="C6485" t="s">
        <v>4758</v>
      </c>
      <c r="D6485" s="154">
        <v>116</v>
      </c>
      <c r="E6485" t="s">
        <v>1170</v>
      </c>
      <c r="F6485">
        <v>13</v>
      </c>
      <c r="G6485">
        <v>14</v>
      </c>
      <c r="H6485" t="s">
        <v>3404</v>
      </c>
      <c r="I6485" t="s">
        <v>3959</v>
      </c>
      <c r="K6485" t="s">
        <v>1171</v>
      </c>
      <c r="L6485" t="s">
        <v>1170</v>
      </c>
      <c r="M6485" t="s">
        <v>3404</v>
      </c>
      <c r="N6485" t="b">
        <f>IF(ETMRouteStages[[#This Row],[RID]]=A6484,ETMRouteStages[[#This Row],[StageSequence]]=F6484+1,TRUE)</f>
        <v>1</v>
      </c>
    </row>
    <row r="6486" spans="1:14">
      <c r="A6486" t="s">
        <v>6708</v>
      </c>
      <c r="B6486" t="s">
        <v>2202</v>
      </c>
      <c r="C6486" t="s">
        <v>4758</v>
      </c>
      <c r="D6486" s="154">
        <v>116</v>
      </c>
      <c r="E6486" t="s">
        <v>2262</v>
      </c>
      <c r="F6486">
        <v>14</v>
      </c>
      <c r="G6486">
        <v>15</v>
      </c>
      <c r="H6486" t="s">
        <v>3404</v>
      </c>
      <c r="I6486" t="s">
        <v>3959</v>
      </c>
      <c r="K6486" t="s">
        <v>2263</v>
      </c>
      <c r="L6486" t="s">
        <v>2262</v>
      </c>
      <c r="M6486" t="s">
        <v>3404</v>
      </c>
      <c r="N6486" t="b">
        <f>IF(ETMRouteStages[[#This Row],[RID]]=A6485,ETMRouteStages[[#This Row],[StageSequence]]=F6485+1,TRUE)</f>
        <v>1</v>
      </c>
    </row>
    <row r="6487" spans="1:14">
      <c r="A6487" t="s">
        <v>6708</v>
      </c>
      <c r="B6487" t="s">
        <v>2202</v>
      </c>
      <c r="C6487" t="s">
        <v>4758</v>
      </c>
      <c r="D6487" s="154">
        <v>116</v>
      </c>
      <c r="E6487" t="s">
        <v>1532</v>
      </c>
      <c r="F6487">
        <v>15</v>
      </c>
      <c r="G6487">
        <v>16</v>
      </c>
      <c r="H6487" t="s">
        <v>3404</v>
      </c>
      <c r="I6487" t="s">
        <v>3959</v>
      </c>
      <c r="K6487" t="s">
        <v>1533</v>
      </c>
      <c r="L6487" t="s">
        <v>1532</v>
      </c>
      <c r="M6487" t="s">
        <v>3404</v>
      </c>
      <c r="N6487" t="b">
        <f>IF(ETMRouteStages[[#This Row],[RID]]=A6486,ETMRouteStages[[#This Row],[StageSequence]]=F6486+1,TRUE)</f>
        <v>1</v>
      </c>
    </row>
    <row r="6488" spans="1:14">
      <c r="A6488" t="s">
        <v>6708</v>
      </c>
      <c r="B6488" t="s">
        <v>2202</v>
      </c>
      <c r="C6488" t="s">
        <v>4758</v>
      </c>
      <c r="D6488" s="154">
        <v>116</v>
      </c>
      <c r="E6488" t="s">
        <v>804</v>
      </c>
      <c r="F6488">
        <v>16</v>
      </c>
      <c r="G6488">
        <v>18</v>
      </c>
      <c r="H6488" t="s">
        <v>3404</v>
      </c>
      <c r="I6488" t="s">
        <v>3959</v>
      </c>
      <c r="K6488" t="s">
        <v>805</v>
      </c>
      <c r="L6488" t="s">
        <v>804</v>
      </c>
      <c r="M6488" t="s">
        <v>3404</v>
      </c>
      <c r="N6488" t="b">
        <f>IF(ETMRouteStages[[#This Row],[RID]]=A6487,ETMRouteStages[[#This Row],[StageSequence]]=F6487+1,TRUE)</f>
        <v>1</v>
      </c>
    </row>
    <row r="6489" spans="1:14">
      <c r="A6489" t="s">
        <v>6708</v>
      </c>
      <c r="B6489" t="s">
        <v>2202</v>
      </c>
      <c r="C6489" t="s">
        <v>4758</v>
      </c>
      <c r="D6489" s="154">
        <v>116</v>
      </c>
      <c r="E6489" t="s">
        <v>758</v>
      </c>
      <c r="F6489">
        <v>17</v>
      </c>
      <c r="G6489">
        <v>19</v>
      </c>
      <c r="H6489" t="s">
        <v>3404</v>
      </c>
      <c r="I6489" t="s">
        <v>3959</v>
      </c>
      <c r="K6489" t="s">
        <v>759</v>
      </c>
      <c r="L6489" t="s">
        <v>758</v>
      </c>
      <c r="M6489" t="s">
        <v>3404</v>
      </c>
      <c r="N6489" t="b">
        <f>IF(ETMRouteStages[[#This Row],[RID]]=A6488,ETMRouteStages[[#This Row],[StageSequence]]=F6488+1,TRUE)</f>
        <v>1</v>
      </c>
    </row>
    <row r="6490" spans="1:14">
      <c r="A6490" t="s">
        <v>6708</v>
      </c>
      <c r="B6490" t="s">
        <v>2202</v>
      </c>
      <c r="C6490" t="s">
        <v>4758</v>
      </c>
      <c r="D6490" s="154">
        <v>116</v>
      </c>
      <c r="E6490" t="s">
        <v>954</v>
      </c>
      <c r="F6490">
        <v>18</v>
      </c>
      <c r="G6490">
        <v>20</v>
      </c>
      <c r="H6490" t="s">
        <v>3404</v>
      </c>
      <c r="I6490" t="s">
        <v>3959</v>
      </c>
      <c r="K6490" t="s">
        <v>955</v>
      </c>
      <c r="L6490" t="s">
        <v>954</v>
      </c>
      <c r="M6490" t="s">
        <v>3404</v>
      </c>
      <c r="N6490" t="b">
        <f>IF(ETMRouteStages[[#This Row],[RID]]=A6489,ETMRouteStages[[#This Row],[StageSequence]]=F6489+1,TRUE)</f>
        <v>1</v>
      </c>
    </row>
    <row r="6491" spans="1:14">
      <c r="A6491" t="s">
        <v>6708</v>
      </c>
      <c r="B6491" t="s">
        <v>2202</v>
      </c>
      <c r="C6491" t="s">
        <v>4758</v>
      </c>
      <c r="D6491" s="154">
        <v>116</v>
      </c>
      <c r="E6491" t="s">
        <v>1781</v>
      </c>
      <c r="F6491">
        <v>19</v>
      </c>
      <c r="G6491">
        <v>21</v>
      </c>
      <c r="H6491" t="s">
        <v>3404</v>
      </c>
      <c r="I6491" t="s">
        <v>3959</v>
      </c>
      <c r="K6491" t="s">
        <v>1782</v>
      </c>
      <c r="L6491" t="s">
        <v>1781</v>
      </c>
      <c r="M6491" t="s">
        <v>3404</v>
      </c>
      <c r="N6491" t="b">
        <f>IF(ETMRouteStages[[#This Row],[RID]]=A6490,ETMRouteStages[[#This Row],[StageSequence]]=F6490+1,TRUE)</f>
        <v>1</v>
      </c>
    </row>
    <row r="6492" spans="1:14">
      <c r="A6492" t="s">
        <v>6708</v>
      </c>
      <c r="B6492" t="s">
        <v>2202</v>
      </c>
      <c r="C6492" t="s">
        <v>4758</v>
      </c>
      <c r="D6492" s="154">
        <v>116</v>
      </c>
      <c r="E6492" t="s">
        <v>1095</v>
      </c>
      <c r="F6492">
        <v>20</v>
      </c>
      <c r="G6492">
        <v>22</v>
      </c>
      <c r="H6492" t="s">
        <v>3404</v>
      </c>
      <c r="I6492" t="s">
        <v>3959</v>
      </c>
      <c r="K6492" t="s">
        <v>1096</v>
      </c>
      <c r="L6492" t="s">
        <v>1095</v>
      </c>
      <c r="M6492" t="s">
        <v>3404</v>
      </c>
      <c r="N6492" t="b">
        <f>IF(ETMRouteStages[[#This Row],[RID]]=A6491,ETMRouteStages[[#This Row],[StageSequence]]=F6491+1,TRUE)</f>
        <v>1</v>
      </c>
    </row>
    <row r="6493" spans="1:14">
      <c r="A6493" t="s">
        <v>6708</v>
      </c>
      <c r="B6493" t="s">
        <v>2202</v>
      </c>
      <c r="C6493" t="s">
        <v>4758</v>
      </c>
      <c r="D6493" s="154">
        <v>116</v>
      </c>
      <c r="E6493" t="s">
        <v>1697</v>
      </c>
      <c r="F6493">
        <v>21</v>
      </c>
      <c r="G6493">
        <v>24</v>
      </c>
      <c r="H6493" t="s">
        <v>3404</v>
      </c>
      <c r="I6493" t="s">
        <v>3959</v>
      </c>
      <c r="K6493" t="s">
        <v>1698</v>
      </c>
      <c r="L6493" t="s">
        <v>1697</v>
      </c>
      <c r="M6493" t="s">
        <v>3404</v>
      </c>
      <c r="N6493" t="b">
        <f>IF(ETMRouteStages[[#This Row],[RID]]=A6492,ETMRouteStages[[#This Row],[StageSequence]]=F6492+1,TRUE)</f>
        <v>1</v>
      </c>
    </row>
    <row r="6494" spans="1:14">
      <c r="A6494" t="s">
        <v>6708</v>
      </c>
      <c r="B6494" t="s">
        <v>2202</v>
      </c>
      <c r="C6494" t="s">
        <v>4758</v>
      </c>
      <c r="D6494" s="154">
        <v>116</v>
      </c>
      <c r="E6494" t="s">
        <v>2151</v>
      </c>
      <c r="F6494">
        <v>22</v>
      </c>
      <c r="G6494">
        <v>25</v>
      </c>
      <c r="H6494" t="s">
        <v>3404</v>
      </c>
      <c r="I6494" t="s">
        <v>3959</v>
      </c>
      <c r="K6494" t="s">
        <v>2152</v>
      </c>
      <c r="L6494" t="s">
        <v>2151</v>
      </c>
      <c r="M6494" t="s">
        <v>3404</v>
      </c>
      <c r="N6494" t="b">
        <f>IF(ETMRouteStages[[#This Row],[RID]]=A6493,ETMRouteStages[[#This Row],[StageSequence]]=F6493+1,TRUE)</f>
        <v>1</v>
      </c>
    </row>
    <row r="6495" spans="1:14">
      <c r="A6495" t="s">
        <v>6708</v>
      </c>
      <c r="B6495" t="s">
        <v>2202</v>
      </c>
      <c r="C6495" t="s">
        <v>4758</v>
      </c>
      <c r="D6495" s="154">
        <v>116</v>
      </c>
      <c r="E6495" t="s">
        <v>3104</v>
      </c>
      <c r="F6495">
        <v>23</v>
      </c>
      <c r="G6495">
        <v>26</v>
      </c>
      <c r="H6495" t="s">
        <v>3404</v>
      </c>
      <c r="I6495" t="s">
        <v>3959</v>
      </c>
      <c r="K6495" t="s">
        <v>3105</v>
      </c>
      <c r="L6495" t="s">
        <v>3104</v>
      </c>
      <c r="M6495" t="s">
        <v>3404</v>
      </c>
      <c r="N6495" t="b">
        <f>IF(ETMRouteStages[[#This Row],[RID]]=A6494,ETMRouteStages[[#This Row],[StageSequence]]=F6494+1,TRUE)</f>
        <v>1</v>
      </c>
    </row>
    <row r="6496" spans="1:14">
      <c r="A6496" t="s">
        <v>6708</v>
      </c>
      <c r="B6496" t="s">
        <v>2202</v>
      </c>
      <c r="C6496" t="s">
        <v>4758</v>
      </c>
      <c r="D6496" s="154">
        <v>116</v>
      </c>
      <c r="E6496" t="s">
        <v>3106</v>
      </c>
      <c r="F6496">
        <v>24</v>
      </c>
      <c r="G6496">
        <v>27</v>
      </c>
      <c r="H6496" t="s">
        <v>3404</v>
      </c>
      <c r="I6496" t="s">
        <v>3959</v>
      </c>
      <c r="K6496" t="s">
        <v>3107</v>
      </c>
      <c r="L6496" t="s">
        <v>3106</v>
      </c>
      <c r="M6496" t="s">
        <v>3404</v>
      </c>
      <c r="N6496" t="b">
        <f>IF(ETMRouteStages[[#This Row],[RID]]=A6495,ETMRouteStages[[#This Row],[StageSequence]]=F6495+1,TRUE)</f>
        <v>1</v>
      </c>
    </row>
    <row r="6497" spans="1:14">
      <c r="A6497" t="s">
        <v>6708</v>
      </c>
      <c r="B6497" t="s">
        <v>2202</v>
      </c>
      <c r="C6497" t="s">
        <v>4758</v>
      </c>
      <c r="D6497" s="154">
        <v>116</v>
      </c>
      <c r="E6497" t="s">
        <v>1809</v>
      </c>
      <c r="F6497">
        <v>25</v>
      </c>
      <c r="G6497">
        <v>28</v>
      </c>
      <c r="H6497" t="s">
        <v>3404</v>
      </c>
      <c r="I6497" t="s">
        <v>3959</v>
      </c>
      <c r="K6497" t="s">
        <v>1810</v>
      </c>
      <c r="L6497" t="s">
        <v>1809</v>
      </c>
      <c r="M6497" t="s">
        <v>3404</v>
      </c>
      <c r="N6497" t="b">
        <f>IF(ETMRouteStages[[#This Row],[RID]]=A6496,ETMRouteStages[[#This Row],[StageSequence]]=F6496+1,TRUE)</f>
        <v>1</v>
      </c>
    </row>
    <row r="6498" spans="1:14">
      <c r="A6498" t="s">
        <v>6708</v>
      </c>
      <c r="B6498" t="s">
        <v>2202</v>
      </c>
      <c r="C6498" t="s">
        <v>4758</v>
      </c>
      <c r="D6498" s="154">
        <v>116</v>
      </c>
      <c r="E6498" t="s">
        <v>2266</v>
      </c>
      <c r="F6498">
        <v>26</v>
      </c>
      <c r="G6498">
        <v>30</v>
      </c>
      <c r="H6498" t="s">
        <v>3404</v>
      </c>
      <c r="I6498" t="s">
        <v>3959</v>
      </c>
      <c r="K6498" t="s">
        <v>2267</v>
      </c>
      <c r="L6498" t="s">
        <v>2266</v>
      </c>
      <c r="M6498" t="s">
        <v>3404</v>
      </c>
      <c r="N6498" t="b">
        <f>IF(ETMRouteStages[[#This Row],[RID]]=A6497,ETMRouteStages[[#This Row],[StageSequence]]=F6497+1,TRUE)</f>
        <v>1</v>
      </c>
    </row>
    <row r="6499" spans="1:14">
      <c r="A6499" t="s">
        <v>6708</v>
      </c>
      <c r="B6499" t="s">
        <v>2202</v>
      </c>
      <c r="C6499" t="s">
        <v>4758</v>
      </c>
      <c r="D6499" s="154">
        <v>116</v>
      </c>
      <c r="E6499" t="s">
        <v>2033</v>
      </c>
      <c r="F6499">
        <v>27</v>
      </c>
      <c r="G6499">
        <v>32</v>
      </c>
      <c r="H6499" t="s">
        <v>3404</v>
      </c>
      <c r="I6499" t="s">
        <v>3959</v>
      </c>
      <c r="K6499" t="s">
        <v>2034</v>
      </c>
      <c r="L6499" t="s">
        <v>2033</v>
      </c>
      <c r="M6499" t="s">
        <v>3404</v>
      </c>
      <c r="N6499" t="b">
        <f>IF(ETMRouteStages[[#This Row],[RID]]=A6498,ETMRouteStages[[#This Row],[StageSequence]]=F6498+1,TRUE)</f>
        <v>1</v>
      </c>
    </row>
    <row r="6500" spans="1:14">
      <c r="A6500" t="s">
        <v>6708</v>
      </c>
      <c r="B6500" t="s">
        <v>2202</v>
      </c>
      <c r="C6500" t="s">
        <v>4758</v>
      </c>
      <c r="D6500" s="154">
        <v>116</v>
      </c>
      <c r="E6500" t="s">
        <v>2753</v>
      </c>
      <c r="F6500">
        <v>28</v>
      </c>
      <c r="G6500">
        <v>33</v>
      </c>
      <c r="H6500" t="s">
        <v>3404</v>
      </c>
      <c r="I6500" t="s">
        <v>3959</v>
      </c>
      <c r="J6500" t="s">
        <v>6088</v>
      </c>
      <c r="K6500" t="s">
        <v>2754</v>
      </c>
      <c r="L6500" t="s">
        <v>2753</v>
      </c>
      <c r="M6500" t="s">
        <v>3404</v>
      </c>
      <c r="N6500" t="b">
        <f>IF(ETMRouteStages[[#This Row],[RID]]=A6499,ETMRouteStages[[#This Row],[StageSequence]]=F6499+1,TRUE)</f>
        <v>1</v>
      </c>
    </row>
    <row r="6501" spans="1:14">
      <c r="A6501" t="s">
        <v>6708</v>
      </c>
      <c r="B6501" t="s">
        <v>2202</v>
      </c>
      <c r="C6501" t="s">
        <v>4758</v>
      </c>
      <c r="D6501" s="154">
        <v>116</v>
      </c>
      <c r="E6501" t="s">
        <v>2562</v>
      </c>
      <c r="F6501">
        <v>29</v>
      </c>
      <c r="G6501">
        <v>35</v>
      </c>
      <c r="H6501" t="s">
        <v>3404</v>
      </c>
      <c r="I6501" t="s">
        <v>3959</v>
      </c>
      <c r="J6501" t="s">
        <v>6098</v>
      </c>
      <c r="K6501" t="s">
        <v>2563</v>
      </c>
      <c r="L6501" t="s">
        <v>2562</v>
      </c>
      <c r="M6501" t="s">
        <v>3404</v>
      </c>
      <c r="N6501" t="b">
        <f>IF(ETMRouteStages[[#This Row],[RID]]=A6500,ETMRouteStages[[#This Row],[StageSequence]]=F6500+1,TRUE)</f>
        <v>1</v>
      </c>
    </row>
    <row r="6502" spans="1:14">
      <c r="A6502" t="s">
        <v>6708</v>
      </c>
      <c r="B6502" t="s">
        <v>2202</v>
      </c>
      <c r="C6502" t="s">
        <v>4758</v>
      </c>
      <c r="D6502" s="154">
        <v>116</v>
      </c>
      <c r="E6502" t="s">
        <v>2566</v>
      </c>
      <c r="F6502">
        <v>30</v>
      </c>
      <c r="G6502">
        <v>36</v>
      </c>
      <c r="H6502" t="s">
        <v>3404</v>
      </c>
      <c r="I6502" t="s">
        <v>3959</v>
      </c>
      <c r="K6502" t="s">
        <v>2567</v>
      </c>
      <c r="L6502" t="s">
        <v>2566</v>
      </c>
      <c r="M6502" t="s">
        <v>3404</v>
      </c>
      <c r="N6502" t="b">
        <f>IF(ETMRouteStages[[#This Row],[RID]]=A6501,ETMRouteStages[[#This Row],[StageSequence]]=F6501+1,TRUE)</f>
        <v>1</v>
      </c>
    </row>
    <row r="6503" spans="1:14">
      <c r="A6503" t="s">
        <v>6708</v>
      </c>
      <c r="B6503" t="s">
        <v>2202</v>
      </c>
      <c r="C6503" t="s">
        <v>4758</v>
      </c>
      <c r="D6503" s="154">
        <v>116</v>
      </c>
      <c r="E6503" t="s">
        <v>548</v>
      </c>
      <c r="F6503">
        <v>31</v>
      </c>
      <c r="G6503">
        <v>37</v>
      </c>
      <c r="H6503" t="s">
        <v>3404</v>
      </c>
      <c r="I6503" t="s">
        <v>3959</v>
      </c>
      <c r="K6503" t="s">
        <v>549</v>
      </c>
      <c r="L6503" t="s">
        <v>548</v>
      </c>
      <c r="M6503" t="s">
        <v>3404</v>
      </c>
      <c r="N6503" t="b">
        <f>IF(ETMRouteStages[[#This Row],[RID]]=A6502,ETMRouteStages[[#This Row],[StageSequence]]=F6502+1,TRUE)</f>
        <v>1</v>
      </c>
    </row>
    <row r="6504" spans="1:14">
      <c r="A6504" t="s">
        <v>6708</v>
      </c>
      <c r="B6504" t="s">
        <v>2202</v>
      </c>
      <c r="C6504" t="s">
        <v>4758</v>
      </c>
      <c r="D6504" s="154">
        <v>116</v>
      </c>
      <c r="E6504" t="s">
        <v>1659</v>
      </c>
      <c r="F6504">
        <v>32</v>
      </c>
      <c r="G6504">
        <v>38</v>
      </c>
      <c r="H6504" t="s">
        <v>3404</v>
      </c>
      <c r="I6504" t="s">
        <v>3959</v>
      </c>
      <c r="K6504" t="s">
        <v>1660</v>
      </c>
      <c r="L6504" t="s">
        <v>1659</v>
      </c>
      <c r="M6504" t="s">
        <v>3404</v>
      </c>
      <c r="N6504" t="b">
        <f>IF(ETMRouteStages[[#This Row],[RID]]=A6503,ETMRouteStages[[#This Row],[StageSequence]]=F6503+1,TRUE)</f>
        <v>1</v>
      </c>
    </row>
    <row r="6505" spans="1:14">
      <c r="A6505" t="s">
        <v>6708</v>
      </c>
      <c r="B6505" t="s">
        <v>2202</v>
      </c>
      <c r="C6505" t="s">
        <v>4758</v>
      </c>
      <c r="D6505" s="154">
        <v>116</v>
      </c>
      <c r="E6505" t="s">
        <v>1795</v>
      </c>
      <c r="F6505">
        <v>33</v>
      </c>
      <c r="G6505">
        <v>41</v>
      </c>
      <c r="H6505" t="s">
        <v>3500</v>
      </c>
      <c r="I6505" t="s">
        <v>3959</v>
      </c>
      <c r="K6505" t="s">
        <v>1796</v>
      </c>
      <c r="L6505" t="s">
        <v>1795</v>
      </c>
      <c r="M6505" t="s">
        <v>3500</v>
      </c>
      <c r="N6505" t="b">
        <f>IF(ETMRouteStages[[#This Row],[RID]]=A6504,ETMRouteStages[[#This Row],[StageSequence]]=F6504+1,TRUE)</f>
        <v>1</v>
      </c>
    </row>
    <row r="6506" spans="1:14">
      <c r="A6506" t="s">
        <v>6708</v>
      </c>
      <c r="B6506" t="s">
        <v>2202</v>
      </c>
      <c r="C6506" t="s">
        <v>4758</v>
      </c>
      <c r="D6506" s="154">
        <v>116</v>
      </c>
      <c r="E6506" t="s">
        <v>437</v>
      </c>
      <c r="F6506">
        <v>34</v>
      </c>
      <c r="G6506">
        <v>45</v>
      </c>
      <c r="H6506" t="s">
        <v>3404</v>
      </c>
      <c r="I6506" t="s">
        <v>3959</v>
      </c>
      <c r="K6506" t="s">
        <v>438</v>
      </c>
      <c r="L6506" t="s">
        <v>437</v>
      </c>
      <c r="M6506" t="s">
        <v>3404</v>
      </c>
      <c r="N6506" t="b">
        <f>IF(ETMRouteStages[[#This Row],[RID]]=A6505,ETMRouteStages[[#This Row],[StageSequence]]=F6505+1,TRUE)</f>
        <v>1</v>
      </c>
    </row>
    <row r="6507" spans="1:14">
      <c r="A6507" t="s">
        <v>6708</v>
      </c>
      <c r="B6507" t="s">
        <v>2202</v>
      </c>
      <c r="C6507" t="s">
        <v>4758</v>
      </c>
      <c r="D6507" s="154">
        <v>116</v>
      </c>
      <c r="E6507" t="s">
        <v>2653</v>
      </c>
      <c r="F6507">
        <v>35</v>
      </c>
      <c r="G6507">
        <v>47</v>
      </c>
      <c r="H6507" t="s">
        <v>3404</v>
      </c>
      <c r="I6507" t="s">
        <v>3959</v>
      </c>
      <c r="K6507" t="s">
        <v>2651</v>
      </c>
      <c r="L6507" t="s">
        <v>2650</v>
      </c>
      <c r="M6507" t="s">
        <v>3404</v>
      </c>
      <c r="N6507" t="b">
        <f>IF(ETMRouteStages[[#This Row],[RID]]=A6506,ETMRouteStages[[#This Row],[StageSequence]]=F6506+1,TRUE)</f>
        <v>1</v>
      </c>
    </row>
    <row r="6508" spans="1:14">
      <c r="A6508" t="s">
        <v>6708</v>
      </c>
      <c r="B6508" t="s">
        <v>2202</v>
      </c>
      <c r="C6508" t="s">
        <v>4758</v>
      </c>
      <c r="D6508" s="154">
        <v>116</v>
      </c>
      <c r="E6508" t="s">
        <v>538</v>
      </c>
      <c r="F6508">
        <v>36</v>
      </c>
      <c r="G6508">
        <v>49</v>
      </c>
      <c r="H6508" t="s">
        <v>3404</v>
      </c>
      <c r="I6508" t="s">
        <v>3959</v>
      </c>
      <c r="K6508" t="s">
        <v>539</v>
      </c>
      <c r="L6508" t="s">
        <v>538</v>
      </c>
      <c r="M6508" t="s">
        <v>3404</v>
      </c>
      <c r="N6508" t="b">
        <f>IF(ETMRouteStages[[#This Row],[RID]]=A6507,ETMRouteStages[[#This Row],[StageSequence]]=F6507+1,TRUE)</f>
        <v>1</v>
      </c>
    </row>
    <row r="6509" spans="1:14">
      <c r="A6509" t="s">
        <v>6708</v>
      </c>
      <c r="B6509" t="s">
        <v>2202</v>
      </c>
      <c r="C6509" t="s">
        <v>4758</v>
      </c>
      <c r="D6509" s="154">
        <v>116</v>
      </c>
      <c r="E6509" t="s">
        <v>2785</v>
      </c>
      <c r="F6509">
        <v>37</v>
      </c>
      <c r="G6509">
        <v>52</v>
      </c>
      <c r="H6509" t="s">
        <v>3404</v>
      </c>
      <c r="I6509" t="s">
        <v>3959</v>
      </c>
      <c r="K6509" t="s">
        <v>2786</v>
      </c>
      <c r="L6509" t="s">
        <v>2785</v>
      </c>
      <c r="M6509" t="s">
        <v>3404</v>
      </c>
      <c r="N6509" t="b">
        <f>IF(ETMRouteStages[[#This Row],[RID]]=A6508,ETMRouteStages[[#This Row],[StageSequence]]=F6508+1,TRUE)</f>
        <v>1</v>
      </c>
    </row>
    <row r="6510" spans="1:14">
      <c r="A6510" t="s">
        <v>6708</v>
      </c>
      <c r="B6510" t="s">
        <v>2202</v>
      </c>
      <c r="C6510" t="s">
        <v>4758</v>
      </c>
      <c r="D6510" s="154">
        <v>116</v>
      </c>
      <c r="E6510" t="s">
        <v>2035</v>
      </c>
      <c r="F6510">
        <v>38</v>
      </c>
      <c r="G6510">
        <v>53</v>
      </c>
      <c r="H6510" t="s">
        <v>3404</v>
      </c>
      <c r="I6510" t="s">
        <v>3959</v>
      </c>
      <c r="K6510" t="s">
        <v>2036</v>
      </c>
      <c r="L6510" t="s">
        <v>2035</v>
      </c>
      <c r="M6510" t="s">
        <v>3404</v>
      </c>
      <c r="N6510" t="b">
        <f>IF(ETMRouteStages[[#This Row],[RID]]=A6509,ETMRouteStages[[#This Row],[StageSequence]]=F6509+1,TRUE)</f>
        <v>1</v>
      </c>
    </row>
    <row r="6511" spans="1:14">
      <c r="A6511" t="s">
        <v>6708</v>
      </c>
      <c r="B6511" t="s">
        <v>2202</v>
      </c>
      <c r="C6511" t="s">
        <v>4758</v>
      </c>
      <c r="D6511" s="154">
        <v>116</v>
      </c>
      <c r="E6511" t="s">
        <v>1168</v>
      </c>
      <c r="F6511">
        <v>39</v>
      </c>
      <c r="G6511">
        <v>57</v>
      </c>
      <c r="H6511" t="s">
        <v>3404</v>
      </c>
      <c r="I6511" t="s">
        <v>3959</v>
      </c>
      <c r="K6511" t="s">
        <v>1169</v>
      </c>
      <c r="L6511" t="s">
        <v>1168</v>
      </c>
      <c r="M6511" t="s">
        <v>3404</v>
      </c>
      <c r="N6511" t="b">
        <f>IF(ETMRouteStages[[#This Row],[RID]]=A6510,ETMRouteStages[[#This Row],[StageSequence]]=F6510+1,TRUE)</f>
        <v>1</v>
      </c>
    </row>
    <row r="6512" spans="1:14">
      <c r="A6512" t="s">
        <v>6708</v>
      </c>
      <c r="B6512" t="s">
        <v>2202</v>
      </c>
      <c r="C6512" t="s">
        <v>4758</v>
      </c>
      <c r="D6512" s="154">
        <v>116</v>
      </c>
      <c r="E6512" t="s">
        <v>2628</v>
      </c>
      <c r="F6512">
        <v>40</v>
      </c>
      <c r="G6512">
        <v>60</v>
      </c>
      <c r="H6512" t="s">
        <v>3404</v>
      </c>
      <c r="I6512" t="s">
        <v>3959</v>
      </c>
      <c r="K6512" t="s">
        <v>2629</v>
      </c>
      <c r="L6512" t="s">
        <v>2628</v>
      </c>
      <c r="M6512" t="s">
        <v>3404</v>
      </c>
      <c r="N6512" t="b">
        <f>IF(ETMRouteStages[[#This Row],[RID]]=A6511,ETMRouteStages[[#This Row],[StageSequence]]=F6511+1,TRUE)</f>
        <v>1</v>
      </c>
    </row>
    <row r="6513" spans="1:14">
      <c r="A6513" t="s">
        <v>6708</v>
      </c>
      <c r="B6513" t="s">
        <v>2202</v>
      </c>
      <c r="C6513" t="s">
        <v>4758</v>
      </c>
      <c r="D6513" s="154">
        <v>116</v>
      </c>
      <c r="E6513" t="s">
        <v>3032</v>
      </c>
      <c r="F6513">
        <v>41</v>
      </c>
      <c r="G6513">
        <v>63</v>
      </c>
      <c r="H6513" t="s">
        <v>3404</v>
      </c>
      <c r="I6513" t="s">
        <v>3959</v>
      </c>
      <c r="K6513" t="s">
        <v>3033</v>
      </c>
      <c r="L6513" t="s">
        <v>3032</v>
      </c>
      <c r="M6513" t="s">
        <v>3404</v>
      </c>
      <c r="N6513" t="b">
        <f>IF(ETMRouteStages[[#This Row],[RID]]=A6512,ETMRouteStages[[#This Row],[StageSequence]]=F6512+1,TRUE)</f>
        <v>1</v>
      </c>
    </row>
    <row r="6514" spans="1:14">
      <c r="A6514" t="s">
        <v>6709</v>
      </c>
      <c r="B6514" t="s">
        <v>2202</v>
      </c>
      <c r="C6514" t="s">
        <v>4762</v>
      </c>
      <c r="D6514" s="154">
        <v>117</v>
      </c>
      <c r="E6514" t="s">
        <v>2201</v>
      </c>
      <c r="F6514">
        <v>1</v>
      </c>
      <c r="G6514">
        <v>0</v>
      </c>
      <c r="H6514" t="s">
        <v>3404</v>
      </c>
      <c r="I6514" t="s">
        <v>3946</v>
      </c>
      <c r="K6514" t="s">
        <v>2202</v>
      </c>
      <c r="L6514" t="s">
        <v>2201</v>
      </c>
      <c r="M6514" t="s">
        <v>3404</v>
      </c>
      <c r="N6514" t="b">
        <f>IF(ETMRouteStages[[#This Row],[RID]]=A6513,ETMRouteStages[[#This Row],[StageSequence]]=F6513+1,TRUE)</f>
        <v>1</v>
      </c>
    </row>
    <row r="6515" spans="1:14">
      <c r="A6515" t="s">
        <v>6709</v>
      </c>
      <c r="B6515" t="s">
        <v>2202</v>
      </c>
      <c r="C6515" t="s">
        <v>4762</v>
      </c>
      <c r="D6515" s="154">
        <v>117</v>
      </c>
      <c r="E6515" t="s">
        <v>2862</v>
      </c>
      <c r="F6515">
        <v>2</v>
      </c>
      <c r="G6515">
        <v>3</v>
      </c>
      <c r="H6515" t="s">
        <v>3404</v>
      </c>
      <c r="I6515" t="s">
        <v>3946</v>
      </c>
      <c r="K6515" t="s">
        <v>2863</v>
      </c>
      <c r="L6515" t="s">
        <v>2862</v>
      </c>
      <c r="M6515" t="s">
        <v>3404</v>
      </c>
      <c r="N6515" t="b">
        <f>IF(ETMRouteStages[[#This Row],[RID]]=A6514,ETMRouteStages[[#This Row],[StageSequence]]=F6514+1,TRUE)</f>
        <v>1</v>
      </c>
    </row>
    <row r="6516" spans="1:14">
      <c r="A6516" t="s">
        <v>6709</v>
      </c>
      <c r="B6516" t="s">
        <v>2202</v>
      </c>
      <c r="C6516" t="s">
        <v>4762</v>
      </c>
      <c r="D6516" s="154">
        <v>117</v>
      </c>
      <c r="E6516" t="s">
        <v>1343</v>
      </c>
      <c r="F6516">
        <v>3</v>
      </c>
      <c r="G6516">
        <v>4</v>
      </c>
      <c r="H6516" t="s">
        <v>3404</v>
      </c>
      <c r="I6516" t="s">
        <v>3946</v>
      </c>
      <c r="K6516" t="s">
        <v>1344</v>
      </c>
      <c r="L6516" t="s">
        <v>1343</v>
      </c>
      <c r="M6516" t="s">
        <v>3404</v>
      </c>
      <c r="N6516" t="b">
        <f>IF(ETMRouteStages[[#This Row],[RID]]=A6515,ETMRouteStages[[#This Row],[StageSequence]]=F6515+1,TRUE)</f>
        <v>1</v>
      </c>
    </row>
    <row r="6517" spans="1:14">
      <c r="A6517" t="s">
        <v>6709</v>
      </c>
      <c r="B6517" t="s">
        <v>2202</v>
      </c>
      <c r="C6517" t="s">
        <v>4762</v>
      </c>
      <c r="D6517" s="154">
        <v>117</v>
      </c>
      <c r="E6517" t="s">
        <v>2360</v>
      </c>
      <c r="F6517">
        <v>4</v>
      </c>
      <c r="G6517">
        <v>7</v>
      </c>
      <c r="H6517" t="s">
        <v>3404</v>
      </c>
      <c r="I6517" t="s">
        <v>3946</v>
      </c>
      <c r="K6517" t="s">
        <v>2361</v>
      </c>
      <c r="L6517" t="s">
        <v>2360</v>
      </c>
      <c r="M6517" t="s">
        <v>3404</v>
      </c>
      <c r="N6517" t="b">
        <f>IF(ETMRouteStages[[#This Row],[RID]]=A6516,ETMRouteStages[[#This Row],[StageSequence]]=F6516+1,TRUE)</f>
        <v>1</v>
      </c>
    </row>
    <row r="6518" spans="1:14">
      <c r="A6518" t="s">
        <v>6709</v>
      </c>
      <c r="B6518" t="s">
        <v>2202</v>
      </c>
      <c r="C6518" t="s">
        <v>4762</v>
      </c>
      <c r="D6518" s="154">
        <v>117</v>
      </c>
      <c r="E6518" t="s">
        <v>1333</v>
      </c>
      <c r="F6518">
        <v>5</v>
      </c>
      <c r="G6518">
        <v>9</v>
      </c>
      <c r="H6518" t="s">
        <v>3404</v>
      </c>
      <c r="I6518" t="s">
        <v>3946</v>
      </c>
      <c r="K6518" t="s">
        <v>1334</v>
      </c>
      <c r="L6518" t="s">
        <v>1333</v>
      </c>
      <c r="M6518" t="s">
        <v>3404</v>
      </c>
      <c r="N6518" t="b">
        <f>IF(ETMRouteStages[[#This Row],[RID]]=A6517,ETMRouteStages[[#This Row],[StageSequence]]=F6517+1,TRUE)</f>
        <v>1</v>
      </c>
    </row>
    <row r="6519" spans="1:14">
      <c r="A6519" t="s">
        <v>6709</v>
      </c>
      <c r="B6519" t="s">
        <v>2202</v>
      </c>
      <c r="C6519" t="s">
        <v>4762</v>
      </c>
      <c r="D6519" s="154">
        <v>117</v>
      </c>
      <c r="E6519" t="s">
        <v>1835</v>
      </c>
      <c r="F6519">
        <v>6</v>
      </c>
      <c r="G6519">
        <v>12</v>
      </c>
      <c r="H6519" t="s">
        <v>3404</v>
      </c>
      <c r="I6519" t="s">
        <v>3946</v>
      </c>
      <c r="K6519" t="s">
        <v>1836</v>
      </c>
      <c r="L6519" t="s">
        <v>1835</v>
      </c>
      <c r="M6519" t="s">
        <v>3404</v>
      </c>
      <c r="N6519" t="b">
        <f>IF(ETMRouteStages[[#This Row],[RID]]=A6518,ETMRouteStages[[#This Row],[StageSequence]]=F6518+1,TRUE)</f>
        <v>1</v>
      </c>
    </row>
    <row r="6520" spans="1:14">
      <c r="A6520" t="s">
        <v>6709</v>
      </c>
      <c r="B6520" t="s">
        <v>2202</v>
      </c>
      <c r="C6520" t="s">
        <v>4762</v>
      </c>
      <c r="D6520" s="154">
        <v>117</v>
      </c>
      <c r="E6520" t="s">
        <v>1532</v>
      </c>
      <c r="F6520">
        <v>7</v>
      </c>
      <c r="G6520">
        <v>16</v>
      </c>
      <c r="H6520" t="s">
        <v>3404</v>
      </c>
      <c r="I6520" t="s">
        <v>3946</v>
      </c>
      <c r="K6520" t="s">
        <v>1533</v>
      </c>
      <c r="L6520" t="s">
        <v>1532</v>
      </c>
      <c r="M6520" t="s">
        <v>3404</v>
      </c>
      <c r="N6520" t="b">
        <f>IF(ETMRouteStages[[#This Row],[RID]]=A6519,ETMRouteStages[[#This Row],[StageSequence]]=F6519+1,TRUE)</f>
        <v>1</v>
      </c>
    </row>
    <row r="6521" spans="1:14">
      <c r="A6521" t="s">
        <v>6709</v>
      </c>
      <c r="B6521" t="s">
        <v>2202</v>
      </c>
      <c r="C6521" t="s">
        <v>4762</v>
      </c>
      <c r="D6521" s="154">
        <v>117</v>
      </c>
      <c r="E6521" t="s">
        <v>954</v>
      </c>
      <c r="F6521">
        <v>8</v>
      </c>
      <c r="G6521">
        <v>20</v>
      </c>
      <c r="H6521" t="s">
        <v>3404</v>
      </c>
      <c r="I6521" t="s">
        <v>3946</v>
      </c>
      <c r="K6521" t="s">
        <v>955</v>
      </c>
      <c r="L6521" t="s">
        <v>954</v>
      </c>
      <c r="M6521" t="s">
        <v>3404</v>
      </c>
      <c r="N6521" t="b">
        <f>IF(ETMRouteStages[[#This Row],[RID]]=A6520,ETMRouteStages[[#This Row],[StageSequence]]=F6520+1,TRUE)</f>
        <v>1</v>
      </c>
    </row>
    <row r="6522" spans="1:14">
      <c r="A6522" t="s">
        <v>6709</v>
      </c>
      <c r="B6522" t="s">
        <v>2202</v>
      </c>
      <c r="C6522" t="s">
        <v>4762</v>
      </c>
      <c r="D6522" s="154">
        <v>117</v>
      </c>
      <c r="E6522" t="s">
        <v>1095</v>
      </c>
      <c r="F6522">
        <v>9</v>
      </c>
      <c r="G6522">
        <v>22</v>
      </c>
      <c r="H6522" t="s">
        <v>3404</v>
      </c>
      <c r="I6522" t="s">
        <v>3946</v>
      </c>
      <c r="K6522" t="s">
        <v>1096</v>
      </c>
      <c r="L6522" t="s">
        <v>1095</v>
      </c>
      <c r="M6522" t="s">
        <v>3404</v>
      </c>
      <c r="N6522" t="b">
        <f>IF(ETMRouteStages[[#This Row],[RID]]=A6521,ETMRouteStages[[#This Row],[StageSequence]]=F6521+1,TRUE)</f>
        <v>1</v>
      </c>
    </row>
    <row r="6523" spans="1:14">
      <c r="A6523" t="s">
        <v>6709</v>
      </c>
      <c r="B6523" t="s">
        <v>2202</v>
      </c>
      <c r="C6523" t="s">
        <v>4762</v>
      </c>
      <c r="D6523" s="154">
        <v>117</v>
      </c>
      <c r="E6523" t="s">
        <v>3104</v>
      </c>
      <c r="F6523">
        <v>10</v>
      </c>
      <c r="G6523">
        <v>27</v>
      </c>
      <c r="H6523" t="s">
        <v>3404</v>
      </c>
      <c r="I6523" t="s">
        <v>3946</v>
      </c>
      <c r="K6523" t="s">
        <v>3105</v>
      </c>
      <c r="L6523" t="s">
        <v>3104</v>
      </c>
      <c r="M6523" t="s">
        <v>3404</v>
      </c>
      <c r="N6523" t="b">
        <f>IF(ETMRouteStages[[#This Row],[RID]]=A6522,ETMRouteStages[[#This Row],[StageSequence]]=F6522+1,TRUE)</f>
        <v>1</v>
      </c>
    </row>
    <row r="6524" spans="1:14">
      <c r="A6524" t="s">
        <v>6709</v>
      </c>
      <c r="B6524" t="s">
        <v>2202</v>
      </c>
      <c r="C6524" t="s">
        <v>4762</v>
      </c>
      <c r="D6524" s="154">
        <v>117</v>
      </c>
      <c r="E6524" t="s">
        <v>2266</v>
      </c>
      <c r="F6524">
        <v>11</v>
      </c>
      <c r="G6524">
        <v>30</v>
      </c>
      <c r="H6524" t="s">
        <v>3404</v>
      </c>
      <c r="I6524" t="s">
        <v>3946</v>
      </c>
      <c r="K6524" t="s">
        <v>2267</v>
      </c>
      <c r="L6524" t="s">
        <v>2266</v>
      </c>
      <c r="M6524" t="s">
        <v>3404</v>
      </c>
      <c r="N6524" t="b">
        <f>IF(ETMRouteStages[[#This Row],[RID]]=A6523,ETMRouteStages[[#This Row],[StageSequence]]=F6523+1,TRUE)</f>
        <v>1</v>
      </c>
    </row>
    <row r="6525" spans="1:14">
      <c r="A6525" t="s">
        <v>6709</v>
      </c>
      <c r="B6525" t="s">
        <v>2202</v>
      </c>
      <c r="C6525" t="s">
        <v>4762</v>
      </c>
      <c r="D6525" s="154">
        <v>117</v>
      </c>
      <c r="E6525" t="s">
        <v>2033</v>
      </c>
      <c r="F6525">
        <v>12</v>
      </c>
      <c r="G6525">
        <v>32</v>
      </c>
      <c r="H6525" t="s">
        <v>3404</v>
      </c>
      <c r="I6525" t="s">
        <v>3946</v>
      </c>
      <c r="K6525" t="s">
        <v>2034</v>
      </c>
      <c r="L6525" t="s">
        <v>2033</v>
      </c>
      <c r="M6525" t="s">
        <v>3404</v>
      </c>
      <c r="N6525" t="b">
        <f>IF(ETMRouteStages[[#This Row],[RID]]=A6524,ETMRouteStages[[#This Row],[StageSequence]]=F6524+1,TRUE)</f>
        <v>1</v>
      </c>
    </row>
    <row r="6526" spans="1:14">
      <c r="A6526" t="s">
        <v>6709</v>
      </c>
      <c r="B6526" t="s">
        <v>2202</v>
      </c>
      <c r="C6526" t="s">
        <v>4762</v>
      </c>
      <c r="D6526" s="154">
        <v>117</v>
      </c>
      <c r="E6526" t="s">
        <v>2753</v>
      </c>
      <c r="F6526">
        <v>13</v>
      </c>
      <c r="G6526">
        <v>33</v>
      </c>
      <c r="H6526" t="s">
        <v>3404</v>
      </c>
      <c r="I6526" t="s">
        <v>3946</v>
      </c>
      <c r="J6526" t="s">
        <v>6088</v>
      </c>
      <c r="K6526" t="s">
        <v>2754</v>
      </c>
      <c r="L6526" t="s">
        <v>2753</v>
      </c>
      <c r="M6526" t="s">
        <v>3404</v>
      </c>
      <c r="N6526" t="b">
        <f>IF(ETMRouteStages[[#This Row],[RID]]=A6525,ETMRouteStages[[#This Row],[StageSequence]]=F6525+1,TRUE)</f>
        <v>1</v>
      </c>
    </row>
    <row r="6527" spans="1:14">
      <c r="A6527" t="s">
        <v>6709</v>
      </c>
      <c r="B6527" t="s">
        <v>2202</v>
      </c>
      <c r="C6527" t="s">
        <v>4762</v>
      </c>
      <c r="D6527" s="154">
        <v>117</v>
      </c>
      <c r="E6527" t="s">
        <v>2562</v>
      </c>
      <c r="F6527">
        <v>14</v>
      </c>
      <c r="G6527">
        <v>35</v>
      </c>
      <c r="H6527" t="s">
        <v>3404</v>
      </c>
      <c r="I6527" t="s">
        <v>3946</v>
      </c>
      <c r="J6527" t="s">
        <v>6098</v>
      </c>
      <c r="K6527" t="s">
        <v>2563</v>
      </c>
      <c r="L6527" t="s">
        <v>2562</v>
      </c>
      <c r="M6527" t="s">
        <v>3404</v>
      </c>
      <c r="N6527" t="b">
        <f>IF(ETMRouteStages[[#This Row],[RID]]=A6526,ETMRouteStages[[#This Row],[StageSequence]]=F6526+1,TRUE)</f>
        <v>1</v>
      </c>
    </row>
    <row r="6528" spans="1:14">
      <c r="A6528" t="s">
        <v>6709</v>
      </c>
      <c r="B6528" t="s">
        <v>2202</v>
      </c>
      <c r="C6528" t="s">
        <v>4762</v>
      </c>
      <c r="D6528" s="154">
        <v>117</v>
      </c>
      <c r="E6528" t="s">
        <v>2566</v>
      </c>
      <c r="F6528">
        <v>15</v>
      </c>
      <c r="G6528">
        <v>36</v>
      </c>
      <c r="H6528" t="s">
        <v>3404</v>
      </c>
      <c r="I6528" t="s">
        <v>3946</v>
      </c>
      <c r="K6528" t="s">
        <v>2567</v>
      </c>
      <c r="L6528" t="s">
        <v>2566</v>
      </c>
      <c r="M6528" t="s">
        <v>3404</v>
      </c>
      <c r="N6528" t="b">
        <f>IF(ETMRouteStages[[#This Row],[RID]]=A6527,ETMRouteStages[[#This Row],[StageSequence]]=F6527+1,TRUE)</f>
        <v>1</v>
      </c>
    </row>
    <row r="6529" spans="1:14">
      <c r="A6529" t="s">
        <v>6709</v>
      </c>
      <c r="B6529" t="s">
        <v>2202</v>
      </c>
      <c r="C6529" t="s">
        <v>4762</v>
      </c>
      <c r="D6529" s="154">
        <v>117</v>
      </c>
      <c r="E6529" t="s">
        <v>548</v>
      </c>
      <c r="F6529">
        <v>16</v>
      </c>
      <c r="G6529">
        <v>37</v>
      </c>
      <c r="H6529" t="s">
        <v>3404</v>
      </c>
      <c r="I6529" t="s">
        <v>3946</v>
      </c>
      <c r="K6529" t="s">
        <v>549</v>
      </c>
      <c r="L6529" t="s">
        <v>548</v>
      </c>
      <c r="M6529" t="s">
        <v>3404</v>
      </c>
      <c r="N6529" t="b">
        <f>IF(ETMRouteStages[[#This Row],[RID]]=A6528,ETMRouteStages[[#This Row],[StageSequence]]=F6528+1,TRUE)</f>
        <v>1</v>
      </c>
    </row>
    <row r="6530" spans="1:14">
      <c r="A6530" t="s">
        <v>6709</v>
      </c>
      <c r="B6530" t="s">
        <v>2202</v>
      </c>
      <c r="C6530" t="s">
        <v>4762</v>
      </c>
      <c r="D6530" s="154">
        <v>117</v>
      </c>
      <c r="E6530" t="s">
        <v>1659</v>
      </c>
      <c r="F6530">
        <v>17</v>
      </c>
      <c r="G6530">
        <v>38</v>
      </c>
      <c r="H6530" t="s">
        <v>3404</v>
      </c>
      <c r="I6530" t="s">
        <v>3946</v>
      </c>
      <c r="K6530" t="s">
        <v>1660</v>
      </c>
      <c r="L6530" t="s">
        <v>1659</v>
      </c>
      <c r="M6530" t="s">
        <v>3404</v>
      </c>
      <c r="N6530" t="b">
        <f>IF(ETMRouteStages[[#This Row],[RID]]=A6529,ETMRouteStages[[#This Row],[StageSequence]]=F6529+1,TRUE)</f>
        <v>1</v>
      </c>
    </row>
    <row r="6531" spans="1:14">
      <c r="A6531" t="s">
        <v>6709</v>
      </c>
      <c r="B6531" t="s">
        <v>2202</v>
      </c>
      <c r="C6531" t="s">
        <v>4762</v>
      </c>
      <c r="D6531" s="154">
        <v>117</v>
      </c>
      <c r="E6531" t="s">
        <v>1795</v>
      </c>
      <c r="F6531">
        <v>18</v>
      </c>
      <c r="G6531">
        <v>42</v>
      </c>
      <c r="H6531" t="s">
        <v>3404</v>
      </c>
      <c r="I6531" t="s">
        <v>3946</v>
      </c>
      <c r="K6531" t="s">
        <v>1796</v>
      </c>
      <c r="L6531" t="s">
        <v>1795</v>
      </c>
      <c r="M6531" t="s">
        <v>3404</v>
      </c>
      <c r="N6531" t="b">
        <f>IF(ETMRouteStages[[#This Row],[RID]]=A6530,ETMRouteStages[[#This Row],[StageSequence]]=F6530+1,TRUE)</f>
        <v>1</v>
      </c>
    </row>
    <row r="6532" spans="1:14">
      <c r="A6532" t="s">
        <v>6709</v>
      </c>
      <c r="B6532" t="s">
        <v>2202</v>
      </c>
      <c r="C6532" t="s">
        <v>4762</v>
      </c>
      <c r="D6532" s="154">
        <v>117</v>
      </c>
      <c r="E6532" t="s">
        <v>3096</v>
      </c>
      <c r="F6532">
        <v>19</v>
      </c>
      <c r="G6532">
        <v>44</v>
      </c>
      <c r="H6532" t="s">
        <v>3404</v>
      </c>
      <c r="I6532" t="s">
        <v>3946</v>
      </c>
      <c r="K6532" t="s">
        <v>3097</v>
      </c>
      <c r="L6532" t="s">
        <v>3096</v>
      </c>
      <c r="M6532" t="s">
        <v>3404</v>
      </c>
      <c r="N6532" t="b">
        <f>IF(ETMRouteStages[[#This Row],[RID]]=A6531,ETMRouteStages[[#This Row],[StageSequence]]=F6531+1,TRUE)</f>
        <v>1</v>
      </c>
    </row>
    <row r="6533" spans="1:14">
      <c r="A6533" t="s">
        <v>6709</v>
      </c>
      <c r="B6533" t="s">
        <v>2202</v>
      </c>
      <c r="C6533" t="s">
        <v>4762</v>
      </c>
      <c r="D6533" s="154">
        <v>117</v>
      </c>
      <c r="E6533" t="s">
        <v>1203</v>
      </c>
      <c r="F6533">
        <v>20</v>
      </c>
      <c r="G6533">
        <v>45</v>
      </c>
      <c r="H6533" t="s">
        <v>3404</v>
      </c>
      <c r="I6533" t="s">
        <v>3946</v>
      </c>
      <c r="K6533" t="s">
        <v>1204</v>
      </c>
      <c r="L6533" t="s">
        <v>1203</v>
      </c>
      <c r="M6533" t="s">
        <v>3404</v>
      </c>
      <c r="N6533" t="b">
        <f>IF(ETMRouteStages[[#This Row],[RID]]=A6532,ETMRouteStages[[#This Row],[StageSequence]]=F6532+1,TRUE)</f>
        <v>1</v>
      </c>
    </row>
    <row r="6534" spans="1:14">
      <c r="A6534" t="s">
        <v>6709</v>
      </c>
      <c r="B6534" t="s">
        <v>2202</v>
      </c>
      <c r="C6534" t="s">
        <v>4762</v>
      </c>
      <c r="D6534" s="154">
        <v>117</v>
      </c>
      <c r="E6534" t="s">
        <v>1269</v>
      </c>
      <c r="F6534">
        <v>21</v>
      </c>
      <c r="G6534">
        <v>46</v>
      </c>
      <c r="H6534" t="s">
        <v>3404</v>
      </c>
      <c r="I6534" t="s">
        <v>3946</v>
      </c>
      <c r="K6534" t="s">
        <v>1270</v>
      </c>
      <c r="L6534" t="s">
        <v>1269</v>
      </c>
      <c r="M6534" t="s">
        <v>3404</v>
      </c>
      <c r="N6534" t="b">
        <f>IF(ETMRouteStages[[#This Row],[RID]]=A6533,ETMRouteStages[[#This Row],[StageSequence]]=F6533+1,TRUE)</f>
        <v>1</v>
      </c>
    </row>
    <row r="6535" spans="1:14">
      <c r="A6535" t="s">
        <v>6709</v>
      </c>
      <c r="B6535" t="s">
        <v>2202</v>
      </c>
      <c r="C6535" t="s">
        <v>4762</v>
      </c>
      <c r="D6535" s="154">
        <v>117</v>
      </c>
      <c r="E6535" t="s">
        <v>2071</v>
      </c>
      <c r="F6535">
        <v>22</v>
      </c>
      <c r="G6535">
        <v>49</v>
      </c>
      <c r="H6535" t="s">
        <v>3404</v>
      </c>
      <c r="I6535" t="s">
        <v>3946</v>
      </c>
      <c r="K6535" t="s">
        <v>2072</v>
      </c>
      <c r="L6535" t="s">
        <v>2071</v>
      </c>
      <c r="M6535" t="s">
        <v>3404</v>
      </c>
      <c r="N6535" t="b">
        <f>IF(ETMRouteStages[[#This Row],[RID]]=A6534,ETMRouteStages[[#This Row],[StageSequence]]=F6534+1,TRUE)</f>
        <v>1</v>
      </c>
    </row>
    <row r="6536" spans="1:14">
      <c r="A6536" t="s">
        <v>6709</v>
      </c>
      <c r="B6536" t="s">
        <v>2202</v>
      </c>
      <c r="C6536" t="s">
        <v>4762</v>
      </c>
      <c r="D6536" s="154">
        <v>117</v>
      </c>
      <c r="E6536" t="s">
        <v>2117</v>
      </c>
      <c r="F6536">
        <v>23</v>
      </c>
      <c r="G6536">
        <v>50</v>
      </c>
      <c r="H6536" t="s">
        <v>3404</v>
      </c>
      <c r="I6536" t="s">
        <v>3946</v>
      </c>
      <c r="K6536" t="s">
        <v>2118</v>
      </c>
      <c r="L6536" t="s">
        <v>2117</v>
      </c>
      <c r="M6536" t="s">
        <v>3404</v>
      </c>
      <c r="N6536" t="b">
        <f>IF(ETMRouteStages[[#This Row],[RID]]=A6535,ETMRouteStages[[#This Row],[StageSequence]]=F6535+1,TRUE)</f>
        <v>1</v>
      </c>
    </row>
    <row r="6537" spans="1:14">
      <c r="A6537" t="s">
        <v>6709</v>
      </c>
      <c r="B6537" t="s">
        <v>2202</v>
      </c>
      <c r="C6537" t="s">
        <v>4762</v>
      </c>
      <c r="D6537" s="154">
        <v>117</v>
      </c>
      <c r="E6537" t="s">
        <v>1799</v>
      </c>
      <c r="F6537">
        <v>24</v>
      </c>
      <c r="G6537">
        <v>54</v>
      </c>
      <c r="H6537" t="s">
        <v>3404</v>
      </c>
      <c r="I6537" t="s">
        <v>3946</v>
      </c>
      <c r="K6537" t="s">
        <v>1800</v>
      </c>
      <c r="L6537" t="s">
        <v>1799</v>
      </c>
      <c r="M6537" t="s">
        <v>3404</v>
      </c>
      <c r="N6537" t="b">
        <f>IF(ETMRouteStages[[#This Row],[RID]]=A6536,ETMRouteStages[[#This Row],[StageSequence]]=F6536+1,TRUE)</f>
        <v>1</v>
      </c>
    </row>
    <row r="6538" spans="1:14">
      <c r="A6538" t="s">
        <v>6709</v>
      </c>
      <c r="B6538" t="s">
        <v>2202</v>
      </c>
      <c r="C6538" t="s">
        <v>4762</v>
      </c>
      <c r="D6538" s="154">
        <v>117</v>
      </c>
      <c r="E6538" t="s">
        <v>1797</v>
      </c>
      <c r="F6538">
        <v>25</v>
      </c>
      <c r="G6538">
        <v>57</v>
      </c>
      <c r="H6538" t="s">
        <v>3404</v>
      </c>
      <c r="I6538" t="s">
        <v>3946</v>
      </c>
      <c r="K6538" t="s">
        <v>1798</v>
      </c>
      <c r="L6538" t="s">
        <v>1797</v>
      </c>
      <c r="M6538" t="s">
        <v>3404</v>
      </c>
      <c r="N6538" t="b">
        <f>IF(ETMRouteStages[[#This Row],[RID]]=A6537,ETMRouteStages[[#This Row],[StageSequence]]=F6537+1,TRUE)</f>
        <v>1</v>
      </c>
    </row>
    <row r="6539" spans="1:14">
      <c r="A6539" t="s">
        <v>6709</v>
      </c>
      <c r="B6539" t="s">
        <v>2202</v>
      </c>
      <c r="C6539" t="s">
        <v>4762</v>
      </c>
      <c r="D6539" s="154">
        <v>117</v>
      </c>
      <c r="E6539" t="s">
        <v>2606</v>
      </c>
      <c r="F6539">
        <v>26</v>
      </c>
      <c r="G6539">
        <v>60</v>
      </c>
      <c r="H6539" t="s">
        <v>3404</v>
      </c>
      <c r="I6539" t="s">
        <v>3946</v>
      </c>
      <c r="K6539" t="s">
        <v>2607</v>
      </c>
      <c r="L6539" t="s">
        <v>2606</v>
      </c>
      <c r="M6539" t="s">
        <v>3404</v>
      </c>
      <c r="N6539" t="b">
        <f>IF(ETMRouteStages[[#This Row],[RID]]=A6538,ETMRouteStages[[#This Row],[StageSequence]]=F6538+1,TRUE)</f>
        <v>1</v>
      </c>
    </row>
    <row r="6540" spans="1:14">
      <c r="A6540" t="s">
        <v>6709</v>
      </c>
      <c r="B6540" t="s">
        <v>2202</v>
      </c>
      <c r="C6540" t="s">
        <v>4762</v>
      </c>
      <c r="D6540" s="154">
        <v>117</v>
      </c>
      <c r="E6540" t="s">
        <v>2737</v>
      </c>
      <c r="F6540">
        <v>27</v>
      </c>
      <c r="G6540">
        <v>82</v>
      </c>
      <c r="H6540" t="s">
        <v>3404</v>
      </c>
      <c r="I6540" t="s">
        <v>3946</v>
      </c>
      <c r="K6540" t="s">
        <v>2738</v>
      </c>
      <c r="L6540" t="s">
        <v>2737</v>
      </c>
      <c r="M6540" t="s">
        <v>3404</v>
      </c>
      <c r="N6540" t="b">
        <f>IF(ETMRouteStages[[#This Row],[RID]]=A6539,ETMRouteStages[[#This Row],[StageSequence]]=F6539+1,TRUE)</f>
        <v>1</v>
      </c>
    </row>
    <row r="6541" spans="1:14">
      <c r="A6541" t="s">
        <v>6709</v>
      </c>
      <c r="B6541" t="s">
        <v>2202</v>
      </c>
      <c r="C6541" t="s">
        <v>4762</v>
      </c>
      <c r="D6541" s="154">
        <v>117</v>
      </c>
      <c r="E6541" t="s">
        <v>1683</v>
      </c>
      <c r="F6541">
        <v>28</v>
      </c>
      <c r="G6541">
        <v>84</v>
      </c>
      <c r="H6541" t="s">
        <v>3404</v>
      </c>
      <c r="I6541" t="s">
        <v>3946</v>
      </c>
      <c r="K6541" t="s">
        <v>1684</v>
      </c>
      <c r="L6541" t="s">
        <v>1683</v>
      </c>
      <c r="M6541" t="s">
        <v>3404</v>
      </c>
      <c r="N6541" t="b">
        <f>IF(ETMRouteStages[[#This Row],[RID]]=A6540,ETMRouteStages[[#This Row],[StageSequence]]=F6540+1,TRUE)</f>
        <v>1</v>
      </c>
    </row>
    <row r="6542" spans="1:14">
      <c r="A6542" t="s">
        <v>6709</v>
      </c>
      <c r="B6542" t="s">
        <v>2202</v>
      </c>
      <c r="C6542" t="s">
        <v>4762</v>
      </c>
      <c r="D6542" s="154">
        <v>117</v>
      </c>
      <c r="E6542" t="s">
        <v>2257</v>
      </c>
      <c r="F6542">
        <v>29</v>
      </c>
      <c r="G6542">
        <v>88</v>
      </c>
      <c r="H6542" t="s">
        <v>3404</v>
      </c>
      <c r="I6542" t="s">
        <v>3946</v>
      </c>
      <c r="K6542" t="s">
        <v>2258</v>
      </c>
      <c r="L6542" t="s">
        <v>2257</v>
      </c>
      <c r="M6542" t="s">
        <v>3404</v>
      </c>
      <c r="N6542" t="b">
        <f>IF(ETMRouteStages[[#This Row],[RID]]=A6541,ETMRouteStages[[#This Row],[StageSequence]]=F6541+1,TRUE)</f>
        <v>1</v>
      </c>
    </row>
    <row r="6543" spans="1:14">
      <c r="A6543" t="s">
        <v>6709</v>
      </c>
      <c r="B6543" t="s">
        <v>2202</v>
      </c>
      <c r="C6543" t="s">
        <v>4762</v>
      </c>
      <c r="D6543" s="154">
        <v>117</v>
      </c>
      <c r="E6543" t="s">
        <v>3046</v>
      </c>
      <c r="F6543">
        <v>30</v>
      </c>
      <c r="G6543">
        <v>91</v>
      </c>
      <c r="H6543" t="s">
        <v>3404</v>
      </c>
      <c r="I6543" t="s">
        <v>3946</v>
      </c>
      <c r="K6543" t="s">
        <v>3047</v>
      </c>
      <c r="L6543" t="s">
        <v>3046</v>
      </c>
      <c r="M6543" t="s">
        <v>3404</v>
      </c>
      <c r="N6543" t="b">
        <f>IF(ETMRouteStages[[#This Row],[RID]]=A6542,ETMRouteStages[[#This Row],[StageSequence]]=F6542+1,TRUE)</f>
        <v>1</v>
      </c>
    </row>
    <row r="6544" spans="1:14">
      <c r="A6544" t="s">
        <v>6709</v>
      </c>
      <c r="B6544" t="s">
        <v>2202</v>
      </c>
      <c r="C6544" t="s">
        <v>4762</v>
      </c>
      <c r="D6544" s="154">
        <v>117</v>
      </c>
      <c r="E6544" t="s">
        <v>2219</v>
      </c>
      <c r="F6544">
        <v>31</v>
      </c>
      <c r="G6544">
        <v>93</v>
      </c>
      <c r="H6544" t="s">
        <v>3404</v>
      </c>
      <c r="I6544" t="s">
        <v>3946</v>
      </c>
      <c r="K6544" t="s">
        <v>2220</v>
      </c>
      <c r="L6544" t="s">
        <v>2219</v>
      </c>
      <c r="M6544" t="s">
        <v>3404</v>
      </c>
      <c r="N6544" t="b">
        <f>IF(ETMRouteStages[[#This Row],[RID]]=A6543,ETMRouteStages[[#This Row],[StageSequence]]=F6543+1,TRUE)</f>
        <v>1</v>
      </c>
    </row>
    <row r="6545" spans="1:14">
      <c r="A6545" t="s">
        <v>6709</v>
      </c>
      <c r="B6545" t="s">
        <v>2202</v>
      </c>
      <c r="C6545" t="s">
        <v>4762</v>
      </c>
      <c r="D6545" s="154">
        <v>117</v>
      </c>
      <c r="E6545" t="s">
        <v>1415</v>
      </c>
      <c r="F6545">
        <v>32</v>
      </c>
      <c r="G6545">
        <v>97</v>
      </c>
      <c r="H6545" t="s">
        <v>3404</v>
      </c>
      <c r="I6545" t="s">
        <v>3946</v>
      </c>
      <c r="K6545" t="s">
        <v>1416</v>
      </c>
      <c r="L6545" t="s">
        <v>1415</v>
      </c>
      <c r="M6545" t="s">
        <v>3404</v>
      </c>
      <c r="N6545" t="b">
        <f>IF(ETMRouteStages[[#This Row],[RID]]=A6544,ETMRouteStages[[#This Row],[StageSequence]]=F6544+1,TRUE)</f>
        <v>1</v>
      </c>
    </row>
    <row r="6546" spans="1:14">
      <c r="A6546" t="s">
        <v>6709</v>
      </c>
      <c r="B6546" t="s">
        <v>2202</v>
      </c>
      <c r="C6546" t="s">
        <v>4762</v>
      </c>
      <c r="D6546" s="154">
        <v>117</v>
      </c>
      <c r="E6546" t="s">
        <v>2145</v>
      </c>
      <c r="F6546">
        <v>33</v>
      </c>
      <c r="G6546">
        <v>100</v>
      </c>
      <c r="H6546" t="s">
        <v>3404</v>
      </c>
      <c r="I6546" t="s">
        <v>3946</v>
      </c>
      <c r="K6546" t="s">
        <v>2146</v>
      </c>
      <c r="L6546" t="s">
        <v>2145</v>
      </c>
      <c r="M6546" t="s">
        <v>3404</v>
      </c>
      <c r="N6546" t="b">
        <f>IF(ETMRouteStages[[#This Row],[RID]]=A6545,ETMRouteStages[[#This Row],[StageSequence]]=F6545+1,TRUE)</f>
        <v>1</v>
      </c>
    </row>
    <row r="6547" spans="1:14">
      <c r="A6547" t="s">
        <v>6709</v>
      </c>
      <c r="B6547" t="s">
        <v>2202</v>
      </c>
      <c r="C6547" t="s">
        <v>4762</v>
      </c>
      <c r="D6547" s="154">
        <v>117</v>
      </c>
      <c r="E6547" t="s">
        <v>1444</v>
      </c>
      <c r="F6547">
        <v>34</v>
      </c>
      <c r="G6547">
        <v>103</v>
      </c>
      <c r="H6547" t="s">
        <v>3404</v>
      </c>
      <c r="I6547" t="s">
        <v>3946</v>
      </c>
      <c r="K6547" t="s">
        <v>1445</v>
      </c>
      <c r="L6547" t="s">
        <v>1444</v>
      </c>
      <c r="M6547" t="s">
        <v>3404</v>
      </c>
      <c r="N6547" t="b">
        <f>IF(ETMRouteStages[[#This Row],[RID]]=A6546,ETMRouteStages[[#This Row],[StageSequence]]=F6546+1,TRUE)</f>
        <v>1</v>
      </c>
    </row>
    <row r="6548" spans="1:14">
      <c r="A6548" t="s">
        <v>6709</v>
      </c>
      <c r="B6548" t="s">
        <v>2202</v>
      </c>
      <c r="C6548" t="s">
        <v>4762</v>
      </c>
      <c r="D6548" s="154">
        <v>117</v>
      </c>
      <c r="E6548" t="s">
        <v>1554</v>
      </c>
      <c r="F6548">
        <v>35</v>
      </c>
      <c r="G6548">
        <v>105</v>
      </c>
      <c r="H6548" t="s">
        <v>3404</v>
      </c>
      <c r="I6548" t="s">
        <v>3946</v>
      </c>
      <c r="K6548" t="s">
        <v>1555</v>
      </c>
      <c r="L6548" t="s">
        <v>1554</v>
      </c>
      <c r="M6548" t="s">
        <v>3404</v>
      </c>
      <c r="N6548" t="b">
        <f>IF(ETMRouteStages[[#This Row],[RID]]=A6547,ETMRouteStages[[#This Row],[StageSequence]]=F6547+1,TRUE)</f>
        <v>1</v>
      </c>
    </row>
    <row r="6549" spans="1:14">
      <c r="A6549" t="s">
        <v>6709</v>
      </c>
      <c r="B6549" t="s">
        <v>2202</v>
      </c>
      <c r="C6549" t="s">
        <v>4762</v>
      </c>
      <c r="D6549" s="154">
        <v>117</v>
      </c>
      <c r="E6549" t="s">
        <v>2173</v>
      </c>
      <c r="F6549">
        <v>36</v>
      </c>
      <c r="G6549">
        <v>107</v>
      </c>
      <c r="H6549" t="s">
        <v>3404</v>
      </c>
      <c r="I6549" t="s">
        <v>3946</v>
      </c>
      <c r="K6549" t="s">
        <v>2174</v>
      </c>
      <c r="L6549" t="s">
        <v>2173</v>
      </c>
      <c r="M6549" t="s">
        <v>3404</v>
      </c>
      <c r="N6549" t="b">
        <f>IF(ETMRouteStages[[#This Row],[RID]]=A6548,ETMRouteStages[[#This Row],[StageSequence]]=F6548+1,TRUE)</f>
        <v>1</v>
      </c>
    </row>
    <row r="6550" spans="1:14">
      <c r="A6550" t="s">
        <v>6709</v>
      </c>
      <c r="B6550" t="s">
        <v>2202</v>
      </c>
      <c r="C6550" t="s">
        <v>4762</v>
      </c>
      <c r="D6550" s="154">
        <v>117</v>
      </c>
      <c r="E6550" t="s">
        <v>2413</v>
      </c>
      <c r="F6550">
        <v>37</v>
      </c>
      <c r="G6550">
        <v>109</v>
      </c>
      <c r="H6550" t="s">
        <v>3404</v>
      </c>
      <c r="I6550" t="s">
        <v>3946</v>
      </c>
      <c r="K6550" t="s">
        <v>2414</v>
      </c>
      <c r="L6550" t="s">
        <v>2413</v>
      </c>
      <c r="M6550" t="s">
        <v>3404</v>
      </c>
      <c r="N6550" t="b">
        <f>IF(ETMRouteStages[[#This Row],[RID]]=A6549,ETMRouteStages[[#This Row],[StageSequence]]=F6549+1,TRUE)</f>
        <v>1</v>
      </c>
    </row>
    <row r="6551" spans="1:14">
      <c r="A6551" t="s">
        <v>6709</v>
      </c>
      <c r="B6551" t="s">
        <v>2202</v>
      </c>
      <c r="C6551" t="s">
        <v>4762</v>
      </c>
      <c r="D6551" s="154">
        <v>117</v>
      </c>
      <c r="E6551" t="s">
        <v>2767</v>
      </c>
      <c r="F6551">
        <v>38</v>
      </c>
      <c r="G6551">
        <v>111</v>
      </c>
      <c r="H6551" t="s">
        <v>3404</v>
      </c>
      <c r="I6551" t="s">
        <v>3946</v>
      </c>
      <c r="K6551" t="s">
        <v>2768</v>
      </c>
      <c r="L6551" t="s">
        <v>2767</v>
      </c>
      <c r="M6551" t="s">
        <v>3404</v>
      </c>
      <c r="N6551" t="b">
        <f>IF(ETMRouteStages[[#This Row],[RID]]=A6550,ETMRouteStages[[#This Row],[StageSequence]]=F6550+1,TRUE)</f>
        <v>1</v>
      </c>
    </row>
    <row r="6552" spans="1:14">
      <c r="A6552" t="s">
        <v>6709</v>
      </c>
      <c r="B6552" t="s">
        <v>2202</v>
      </c>
      <c r="C6552" t="s">
        <v>4762</v>
      </c>
      <c r="D6552" s="154">
        <v>117</v>
      </c>
      <c r="E6552" t="s">
        <v>1257</v>
      </c>
      <c r="F6552">
        <v>39</v>
      </c>
      <c r="G6552">
        <v>112</v>
      </c>
      <c r="H6552" t="s">
        <v>3404</v>
      </c>
      <c r="I6552" t="s">
        <v>3946</v>
      </c>
      <c r="K6552" t="s">
        <v>1258</v>
      </c>
      <c r="L6552" t="s">
        <v>1257</v>
      </c>
      <c r="M6552" t="s">
        <v>3404</v>
      </c>
      <c r="N6552" t="b">
        <f>IF(ETMRouteStages[[#This Row],[RID]]=A6551,ETMRouteStages[[#This Row],[StageSequence]]=F6551+1,TRUE)</f>
        <v>1</v>
      </c>
    </row>
    <row r="6553" spans="1:14">
      <c r="A6553" t="s">
        <v>6709</v>
      </c>
      <c r="B6553" t="s">
        <v>2202</v>
      </c>
      <c r="C6553" t="s">
        <v>4762</v>
      </c>
      <c r="D6553" s="154">
        <v>117</v>
      </c>
      <c r="E6553" t="s">
        <v>2610</v>
      </c>
      <c r="F6553">
        <v>40</v>
      </c>
      <c r="G6553">
        <v>115</v>
      </c>
      <c r="H6553" t="s">
        <v>3404</v>
      </c>
      <c r="I6553" t="s">
        <v>3946</v>
      </c>
      <c r="K6553" t="s">
        <v>2611</v>
      </c>
      <c r="L6553" t="s">
        <v>2610</v>
      </c>
      <c r="M6553" t="s">
        <v>3404</v>
      </c>
      <c r="N6553" t="b">
        <f>IF(ETMRouteStages[[#This Row],[RID]]=A6552,ETMRouteStages[[#This Row],[StageSequence]]=F6552+1,TRUE)</f>
        <v>1</v>
      </c>
    </row>
    <row r="6554" spans="1:14">
      <c r="A6554" t="s">
        <v>6709</v>
      </c>
      <c r="B6554" t="s">
        <v>2202</v>
      </c>
      <c r="C6554" t="s">
        <v>4762</v>
      </c>
      <c r="D6554" s="154">
        <v>117</v>
      </c>
      <c r="E6554" t="s">
        <v>1562</v>
      </c>
      <c r="F6554">
        <v>41</v>
      </c>
      <c r="G6554">
        <v>117</v>
      </c>
      <c r="H6554" t="s">
        <v>3404</v>
      </c>
      <c r="I6554" t="s">
        <v>3946</v>
      </c>
      <c r="K6554" t="s">
        <v>1563</v>
      </c>
      <c r="L6554" t="s">
        <v>1562</v>
      </c>
      <c r="M6554" t="s">
        <v>3404</v>
      </c>
      <c r="N6554" t="b">
        <f>IF(ETMRouteStages[[#This Row],[RID]]=A6553,ETMRouteStages[[#This Row],[StageSequence]]=F6553+1,TRUE)</f>
        <v>1</v>
      </c>
    </row>
    <row r="6555" spans="1:14">
      <c r="A6555" t="s">
        <v>6709</v>
      </c>
      <c r="B6555" t="s">
        <v>2202</v>
      </c>
      <c r="C6555" t="s">
        <v>4762</v>
      </c>
      <c r="D6555" s="154">
        <v>117</v>
      </c>
      <c r="E6555" t="s">
        <v>1729</v>
      </c>
      <c r="F6555">
        <v>42</v>
      </c>
      <c r="G6555">
        <v>121</v>
      </c>
      <c r="H6555" t="s">
        <v>3404</v>
      </c>
      <c r="I6555" t="s">
        <v>3946</v>
      </c>
      <c r="K6555" t="s">
        <v>1730</v>
      </c>
      <c r="L6555" t="s">
        <v>1729</v>
      </c>
      <c r="M6555" t="s">
        <v>3404</v>
      </c>
      <c r="N6555" t="b">
        <f>IF(ETMRouteStages[[#This Row],[RID]]=A6554,ETMRouteStages[[#This Row],[StageSequence]]=F6554+1,TRUE)</f>
        <v>1</v>
      </c>
    </row>
    <row r="6556" spans="1:14">
      <c r="A6556" t="s">
        <v>6709</v>
      </c>
      <c r="B6556" t="s">
        <v>2202</v>
      </c>
      <c r="C6556" t="s">
        <v>4762</v>
      </c>
      <c r="D6556" s="154">
        <v>117</v>
      </c>
      <c r="E6556" t="s">
        <v>2049</v>
      </c>
      <c r="F6556">
        <v>43</v>
      </c>
      <c r="G6556">
        <v>124</v>
      </c>
      <c r="H6556" t="s">
        <v>3404</v>
      </c>
      <c r="I6556" t="s">
        <v>3946</v>
      </c>
      <c r="K6556" t="s">
        <v>2050</v>
      </c>
      <c r="L6556" t="s">
        <v>2049</v>
      </c>
      <c r="M6556" t="s">
        <v>3404</v>
      </c>
      <c r="N6556" t="b">
        <f>IF(ETMRouteStages[[#This Row],[RID]]=A6555,ETMRouteStages[[#This Row],[StageSequence]]=F6555+1,TRUE)</f>
        <v>1</v>
      </c>
    </row>
    <row r="6557" spans="1:14">
      <c r="A6557" t="s">
        <v>6709</v>
      </c>
      <c r="B6557" t="s">
        <v>2202</v>
      </c>
      <c r="C6557" t="s">
        <v>4762</v>
      </c>
      <c r="D6557" s="154">
        <v>117</v>
      </c>
      <c r="E6557" t="s">
        <v>890</v>
      </c>
      <c r="F6557">
        <v>44</v>
      </c>
      <c r="G6557">
        <v>126</v>
      </c>
      <c r="H6557" t="s">
        <v>3404</v>
      </c>
      <c r="I6557" t="s">
        <v>3946</v>
      </c>
      <c r="K6557" t="s">
        <v>891</v>
      </c>
      <c r="L6557" t="s">
        <v>890</v>
      </c>
      <c r="M6557" t="s">
        <v>3404</v>
      </c>
      <c r="N6557" t="b">
        <f>IF(ETMRouteStages[[#This Row],[RID]]=A6556,ETMRouteStages[[#This Row],[StageSequence]]=F6556+1,TRUE)</f>
        <v>1</v>
      </c>
    </row>
    <row r="6558" spans="1:14">
      <c r="A6558" t="s">
        <v>6709</v>
      </c>
      <c r="B6558" t="s">
        <v>2202</v>
      </c>
      <c r="C6558" t="s">
        <v>4762</v>
      </c>
      <c r="D6558" s="154">
        <v>117</v>
      </c>
      <c r="E6558" t="s">
        <v>508</v>
      </c>
      <c r="F6558">
        <v>45</v>
      </c>
      <c r="G6558">
        <v>128</v>
      </c>
      <c r="H6558" t="s">
        <v>3404</v>
      </c>
      <c r="I6558" t="s">
        <v>3946</v>
      </c>
      <c r="K6558" t="s">
        <v>509</v>
      </c>
      <c r="L6558" t="s">
        <v>508</v>
      </c>
      <c r="M6558" t="s">
        <v>3404</v>
      </c>
      <c r="N6558" t="b">
        <f>IF(ETMRouteStages[[#This Row],[RID]]=A6557,ETMRouteStages[[#This Row],[StageSequence]]=F6557+1,TRUE)</f>
        <v>1</v>
      </c>
    </row>
    <row r="6559" spans="1:14">
      <c r="A6559" t="s">
        <v>6709</v>
      </c>
      <c r="B6559" t="s">
        <v>2202</v>
      </c>
      <c r="C6559" t="s">
        <v>4762</v>
      </c>
      <c r="D6559" s="154">
        <v>117</v>
      </c>
      <c r="E6559" t="s">
        <v>1709</v>
      </c>
      <c r="F6559">
        <v>46</v>
      </c>
      <c r="G6559">
        <v>135</v>
      </c>
      <c r="H6559" t="s">
        <v>3404</v>
      </c>
      <c r="I6559" t="s">
        <v>3946</v>
      </c>
      <c r="K6559" t="s">
        <v>1710</v>
      </c>
      <c r="L6559" t="s">
        <v>1709</v>
      </c>
      <c r="M6559" t="s">
        <v>3404</v>
      </c>
      <c r="N6559" t="b">
        <f>IF(ETMRouteStages[[#This Row],[RID]]=A6558,ETMRouteStages[[#This Row],[StageSequence]]=F6558+1,TRUE)</f>
        <v>1</v>
      </c>
    </row>
    <row r="6560" spans="1:14">
      <c r="A6560" t="s">
        <v>6709</v>
      </c>
      <c r="B6560" t="s">
        <v>2202</v>
      </c>
      <c r="C6560" t="s">
        <v>4762</v>
      </c>
      <c r="D6560" s="154">
        <v>117</v>
      </c>
      <c r="E6560" t="s">
        <v>1811</v>
      </c>
      <c r="F6560">
        <v>47</v>
      </c>
      <c r="G6560">
        <v>137</v>
      </c>
      <c r="H6560" t="s">
        <v>3404</v>
      </c>
      <c r="I6560" t="s">
        <v>3946</v>
      </c>
      <c r="K6560" t="s">
        <v>1812</v>
      </c>
      <c r="L6560" t="s">
        <v>1811</v>
      </c>
      <c r="M6560" t="s">
        <v>3404</v>
      </c>
      <c r="N6560" t="b">
        <f>IF(ETMRouteStages[[#This Row],[RID]]=A6559,ETMRouteStages[[#This Row],[StageSequence]]=F6559+1,TRUE)</f>
        <v>1</v>
      </c>
    </row>
    <row r="6561" spans="1:14">
      <c r="A6561" t="s">
        <v>6710</v>
      </c>
      <c r="B6561" t="s">
        <v>2202</v>
      </c>
      <c r="C6561" t="s">
        <v>4766</v>
      </c>
      <c r="D6561" s="154">
        <v>118</v>
      </c>
      <c r="E6561" t="s">
        <v>2201</v>
      </c>
      <c r="F6561">
        <v>1</v>
      </c>
      <c r="G6561">
        <v>0</v>
      </c>
      <c r="H6561" t="s">
        <v>3404</v>
      </c>
      <c r="I6561" t="s">
        <v>3959</v>
      </c>
      <c r="K6561" t="s">
        <v>2202</v>
      </c>
      <c r="L6561" t="s">
        <v>2201</v>
      </c>
      <c r="M6561" t="s">
        <v>3404</v>
      </c>
      <c r="N6561" t="b">
        <f>IF(ETMRouteStages[[#This Row],[RID]]=A6560,ETMRouteStages[[#This Row],[StageSequence]]=F6560+1,TRUE)</f>
        <v>1</v>
      </c>
    </row>
    <row r="6562" spans="1:14">
      <c r="A6562" t="s">
        <v>6710</v>
      </c>
      <c r="B6562" t="s">
        <v>2202</v>
      </c>
      <c r="C6562" t="s">
        <v>4766</v>
      </c>
      <c r="D6562" s="154">
        <v>118</v>
      </c>
      <c r="E6562" t="s">
        <v>2501</v>
      </c>
      <c r="F6562">
        <v>2</v>
      </c>
      <c r="G6562">
        <v>2</v>
      </c>
      <c r="H6562" t="s">
        <v>3404</v>
      </c>
      <c r="I6562" t="s">
        <v>3959</v>
      </c>
      <c r="K6562" t="s">
        <v>2502</v>
      </c>
      <c r="L6562" t="s">
        <v>2501</v>
      </c>
      <c r="M6562" t="s">
        <v>3404</v>
      </c>
      <c r="N6562" t="b">
        <f>IF(ETMRouteStages[[#This Row],[RID]]=A6561,ETMRouteStages[[#This Row],[StageSequence]]=F6561+1,TRUE)</f>
        <v>1</v>
      </c>
    </row>
    <row r="6563" spans="1:14">
      <c r="A6563" t="s">
        <v>6710</v>
      </c>
      <c r="B6563" t="s">
        <v>2202</v>
      </c>
      <c r="C6563" t="s">
        <v>4766</v>
      </c>
      <c r="D6563" s="154">
        <v>118</v>
      </c>
      <c r="E6563" t="s">
        <v>2862</v>
      </c>
      <c r="F6563">
        <v>3</v>
      </c>
      <c r="G6563">
        <v>3</v>
      </c>
      <c r="H6563" t="s">
        <v>3404</v>
      </c>
      <c r="I6563" t="s">
        <v>3959</v>
      </c>
      <c r="K6563" t="s">
        <v>2863</v>
      </c>
      <c r="L6563" t="s">
        <v>2862</v>
      </c>
      <c r="M6563" t="s">
        <v>3404</v>
      </c>
      <c r="N6563" t="b">
        <f>IF(ETMRouteStages[[#This Row],[RID]]=A6562,ETMRouteStages[[#This Row],[StageSequence]]=F6562+1,TRUE)</f>
        <v>1</v>
      </c>
    </row>
    <row r="6564" spans="1:14">
      <c r="A6564" t="s">
        <v>6710</v>
      </c>
      <c r="B6564" t="s">
        <v>2202</v>
      </c>
      <c r="C6564" t="s">
        <v>4766</v>
      </c>
      <c r="D6564" s="154">
        <v>118</v>
      </c>
      <c r="E6564" t="s">
        <v>1343</v>
      </c>
      <c r="F6564">
        <v>4</v>
      </c>
      <c r="G6564">
        <v>4</v>
      </c>
      <c r="H6564" t="s">
        <v>3404</v>
      </c>
      <c r="I6564" t="s">
        <v>3959</v>
      </c>
      <c r="K6564" t="s">
        <v>1344</v>
      </c>
      <c r="L6564" t="s">
        <v>1343</v>
      </c>
      <c r="M6564" t="s">
        <v>3404</v>
      </c>
      <c r="N6564" t="b">
        <f>IF(ETMRouteStages[[#This Row],[RID]]=A6563,ETMRouteStages[[#This Row],[StageSequence]]=F6563+1,TRUE)</f>
        <v>1</v>
      </c>
    </row>
    <row r="6565" spans="1:14">
      <c r="A6565" t="s">
        <v>6710</v>
      </c>
      <c r="B6565" t="s">
        <v>2202</v>
      </c>
      <c r="C6565" t="s">
        <v>4766</v>
      </c>
      <c r="D6565" s="154">
        <v>118</v>
      </c>
      <c r="E6565" t="s">
        <v>2362</v>
      </c>
      <c r="F6565">
        <v>5</v>
      </c>
      <c r="G6565">
        <v>5</v>
      </c>
      <c r="H6565" t="s">
        <v>3404</v>
      </c>
      <c r="I6565" t="s">
        <v>3959</v>
      </c>
      <c r="K6565" t="s">
        <v>2363</v>
      </c>
      <c r="L6565" t="s">
        <v>2362</v>
      </c>
      <c r="M6565" t="s">
        <v>3404</v>
      </c>
      <c r="N6565" t="b">
        <f>IF(ETMRouteStages[[#This Row],[RID]]=A6564,ETMRouteStages[[#This Row],[StageSequence]]=F6564+1,TRUE)</f>
        <v>1</v>
      </c>
    </row>
    <row r="6566" spans="1:14">
      <c r="A6566" t="s">
        <v>6710</v>
      </c>
      <c r="B6566" t="s">
        <v>2202</v>
      </c>
      <c r="C6566" t="s">
        <v>4766</v>
      </c>
      <c r="D6566" s="154">
        <v>118</v>
      </c>
      <c r="E6566" t="s">
        <v>2364</v>
      </c>
      <c r="F6566">
        <v>6</v>
      </c>
      <c r="G6566">
        <v>6</v>
      </c>
      <c r="H6566" t="s">
        <v>3404</v>
      </c>
      <c r="I6566" t="s">
        <v>3959</v>
      </c>
      <c r="K6566" t="s">
        <v>2365</v>
      </c>
      <c r="L6566" t="s">
        <v>2364</v>
      </c>
      <c r="M6566" t="s">
        <v>3404</v>
      </c>
      <c r="N6566" t="b">
        <f>IF(ETMRouteStages[[#This Row],[RID]]=A6565,ETMRouteStages[[#This Row],[StageSequence]]=F6565+1,TRUE)</f>
        <v>1</v>
      </c>
    </row>
    <row r="6567" spans="1:14">
      <c r="A6567" t="s">
        <v>6710</v>
      </c>
      <c r="B6567" t="s">
        <v>2202</v>
      </c>
      <c r="C6567" t="s">
        <v>4766</v>
      </c>
      <c r="D6567" s="154">
        <v>118</v>
      </c>
      <c r="E6567" t="s">
        <v>2360</v>
      </c>
      <c r="F6567">
        <v>7</v>
      </c>
      <c r="G6567">
        <v>7</v>
      </c>
      <c r="H6567" t="s">
        <v>3404</v>
      </c>
      <c r="I6567" t="s">
        <v>3959</v>
      </c>
      <c r="K6567" t="s">
        <v>2361</v>
      </c>
      <c r="L6567" t="s">
        <v>2360</v>
      </c>
      <c r="M6567" t="s">
        <v>3404</v>
      </c>
      <c r="N6567" t="b">
        <f>IF(ETMRouteStages[[#This Row],[RID]]=A6566,ETMRouteStages[[#This Row],[StageSequence]]=F6566+1,TRUE)</f>
        <v>1</v>
      </c>
    </row>
    <row r="6568" spans="1:14">
      <c r="A6568" t="s">
        <v>6710</v>
      </c>
      <c r="B6568" t="s">
        <v>2202</v>
      </c>
      <c r="C6568" t="s">
        <v>4766</v>
      </c>
      <c r="D6568" s="154">
        <v>118</v>
      </c>
      <c r="E6568" t="s">
        <v>1281</v>
      </c>
      <c r="F6568">
        <v>8</v>
      </c>
      <c r="G6568">
        <v>8</v>
      </c>
      <c r="H6568" t="s">
        <v>3404</v>
      </c>
      <c r="I6568" t="s">
        <v>3959</v>
      </c>
      <c r="K6568" t="s">
        <v>1282</v>
      </c>
      <c r="L6568" t="s">
        <v>1281</v>
      </c>
      <c r="M6568" t="s">
        <v>3404</v>
      </c>
      <c r="N6568" t="b">
        <f>IF(ETMRouteStages[[#This Row],[RID]]=A6567,ETMRouteStages[[#This Row],[StageSequence]]=F6567+1,TRUE)</f>
        <v>1</v>
      </c>
    </row>
    <row r="6569" spans="1:14">
      <c r="A6569" t="s">
        <v>6710</v>
      </c>
      <c r="B6569" t="s">
        <v>2202</v>
      </c>
      <c r="C6569" t="s">
        <v>4766</v>
      </c>
      <c r="D6569" s="154">
        <v>118</v>
      </c>
      <c r="E6569" t="s">
        <v>1319</v>
      </c>
      <c r="F6569">
        <v>9</v>
      </c>
      <c r="G6569">
        <v>9</v>
      </c>
      <c r="H6569" t="s">
        <v>3404</v>
      </c>
      <c r="I6569" t="s">
        <v>3959</v>
      </c>
      <c r="K6569" t="s">
        <v>1320</v>
      </c>
      <c r="L6569" t="s">
        <v>1319</v>
      </c>
      <c r="M6569" t="s">
        <v>3404</v>
      </c>
      <c r="N6569" t="b">
        <f>IF(ETMRouteStages[[#This Row],[RID]]=A6568,ETMRouteStages[[#This Row],[StageSequence]]=F6568+1,TRUE)</f>
        <v>1</v>
      </c>
    </row>
    <row r="6570" spans="1:14">
      <c r="A6570" t="s">
        <v>6710</v>
      </c>
      <c r="B6570" t="s">
        <v>2202</v>
      </c>
      <c r="C6570" t="s">
        <v>4766</v>
      </c>
      <c r="D6570" s="154">
        <v>118</v>
      </c>
      <c r="E6570" t="s">
        <v>1279</v>
      </c>
      <c r="F6570">
        <v>10</v>
      </c>
      <c r="G6570">
        <v>10</v>
      </c>
      <c r="H6570" t="s">
        <v>3404</v>
      </c>
      <c r="I6570" t="s">
        <v>3959</v>
      </c>
      <c r="K6570" t="s">
        <v>1280</v>
      </c>
      <c r="L6570" t="s">
        <v>1279</v>
      </c>
      <c r="M6570" t="s">
        <v>3404</v>
      </c>
      <c r="N6570" t="b">
        <f>IF(ETMRouteStages[[#This Row],[RID]]=A6569,ETMRouteStages[[#This Row],[StageSequence]]=F6569+1,TRUE)</f>
        <v>1</v>
      </c>
    </row>
    <row r="6571" spans="1:14">
      <c r="A6571" t="s">
        <v>6710</v>
      </c>
      <c r="B6571" t="s">
        <v>2202</v>
      </c>
      <c r="C6571" t="s">
        <v>4766</v>
      </c>
      <c r="D6571" s="154">
        <v>118</v>
      </c>
      <c r="E6571" t="s">
        <v>1835</v>
      </c>
      <c r="F6571">
        <v>11</v>
      </c>
      <c r="G6571">
        <v>12</v>
      </c>
      <c r="H6571" t="s">
        <v>3404</v>
      </c>
      <c r="I6571" t="s">
        <v>3959</v>
      </c>
      <c r="K6571" t="s">
        <v>1836</v>
      </c>
      <c r="L6571" t="s">
        <v>1835</v>
      </c>
      <c r="M6571" t="s">
        <v>3404</v>
      </c>
      <c r="N6571" t="b">
        <f>IF(ETMRouteStages[[#This Row],[RID]]=A6570,ETMRouteStages[[#This Row],[StageSequence]]=F6570+1,TRUE)</f>
        <v>1</v>
      </c>
    </row>
    <row r="6572" spans="1:14">
      <c r="A6572" t="s">
        <v>6710</v>
      </c>
      <c r="B6572" t="s">
        <v>2202</v>
      </c>
      <c r="C6572" t="s">
        <v>4766</v>
      </c>
      <c r="D6572" s="154">
        <v>118</v>
      </c>
      <c r="E6572" t="s">
        <v>1970</v>
      </c>
      <c r="F6572">
        <v>12</v>
      </c>
      <c r="G6572">
        <v>13</v>
      </c>
      <c r="H6572" t="s">
        <v>3404</v>
      </c>
      <c r="I6572" t="s">
        <v>3959</v>
      </c>
      <c r="K6572" t="s">
        <v>1971</v>
      </c>
      <c r="L6572" t="s">
        <v>1970</v>
      </c>
      <c r="M6572" t="s">
        <v>3404</v>
      </c>
      <c r="N6572" t="b">
        <f>IF(ETMRouteStages[[#This Row],[RID]]=A6571,ETMRouteStages[[#This Row],[StageSequence]]=F6571+1,TRUE)</f>
        <v>1</v>
      </c>
    </row>
    <row r="6573" spans="1:14">
      <c r="A6573" t="s">
        <v>6710</v>
      </c>
      <c r="B6573" t="s">
        <v>2202</v>
      </c>
      <c r="C6573" t="s">
        <v>4766</v>
      </c>
      <c r="D6573" s="154">
        <v>118</v>
      </c>
      <c r="E6573" t="s">
        <v>1170</v>
      </c>
      <c r="F6573">
        <v>13</v>
      </c>
      <c r="G6573">
        <v>14</v>
      </c>
      <c r="H6573" t="s">
        <v>3404</v>
      </c>
      <c r="I6573" t="s">
        <v>3959</v>
      </c>
      <c r="K6573" t="s">
        <v>1171</v>
      </c>
      <c r="L6573" t="s">
        <v>1170</v>
      </c>
      <c r="M6573" t="s">
        <v>3404</v>
      </c>
      <c r="N6573" t="b">
        <f>IF(ETMRouteStages[[#This Row],[RID]]=A6572,ETMRouteStages[[#This Row],[StageSequence]]=F6572+1,TRUE)</f>
        <v>1</v>
      </c>
    </row>
    <row r="6574" spans="1:14">
      <c r="A6574" t="s">
        <v>6710</v>
      </c>
      <c r="B6574" t="s">
        <v>2202</v>
      </c>
      <c r="C6574" t="s">
        <v>4766</v>
      </c>
      <c r="D6574" s="154">
        <v>118</v>
      </c>
      <c r="E6574" t="s">
        <v>2262</v>
      </c>
      <c r="F6574">
        <v>14</v>
      </c>
      <c r="G6574">
        <v>15</v>
      </c>
      <c r="H6574" t="s">
        <v>3404</v>
      </c>
      <c r="I6574" t="s">
        <v>3959</v>
      </c>
      <c r="K6574" t="s">
        <v>2263</v>
      </c>
      <c r="L6574" t="s">
        <v>2262</v>
      </c>
      <c r="M6574" t="s">
        <v>3404</v>
      </c>
      <c r="N6574" t="b">
        <f>IF(ETMRouteStages[[#This Row],[RID]]=A6573,ETMRouteStages[[#This Row],[StageSequence]]=F6573+1,TRUE)</f>
        <v>1</v>
      </c>
    </row>
    <row r="6575" spans="1:14">
      <c r="A6575" t="s">
        <v>6710</v>
      </c>
      <c r="B6575" t="s">
        <v>2202</v>
      </c>
      <c r="C6575" t="s">
        <v>4766</v>
      </c>
      <c r="D6575" s="154">
        <v>118</v>
      </c>
      <c r="E6575" t="s">
        <v>1532</v>
      </c>
      <c r="F6575">
        <v>15</v>
      </c>
      <c r="G6575">
        <v>16</v>
      </c>
      <c r="H6575" t="s">
        <v>3404</v>
      </c>
      <c r="I6575" t="s">
        <v>3959</v>
      </c>
      <c r="K6575" t="s">
        <v>1533</v>
      </c>
      <c r="L6575" t="s">
        <v>1532</v>
      </c>
      <c r="M6575" t="s">
        <v>3404</v>
      </c>
      <c r="N6575" t="b">
        <f>IF(ETMRouteStages[[#This Row],[RID]]=A6574,ETMRouteStages[[#This Row],[StageSequence]]=F6574+1,TRUE)</f>
        <v>1</v>
      </c>
    </row>
    <row r="6576" spans="1:14">
      <c r="A6576" t="s">
        <v>6710</v>
      </c>
      <c r="B6576" t="s">
        <v>2202</v>
      </c>
      <c r="C6576" t="s">
        <v>4766</v>
      </c>
      <c r="D6576" s="154">
        <v>118</v>
      </c>
      <c r="E6576" t="s">
        <v>804</v>
      </c>
      <c r="F6576">
        <v>16</v>
      </c>
      <c r="G6576">
        <v>18</v>
      </c>
      <c r="H6576" t="s">
        <v>3404</v>
      </c>
      <c r="I6576" t="s">
        <v>3959</v>
      </c>
      <c r="K6576" t="s">
        <v>805</v>
      </c>
      <c r="L6576" t="s">
        <v>804</v>
      </c>
      <c r="M6576" t="s">
        <v>3404</v>
      </c>
      <c r="N6576" t="b">
        <f>IF(ETMRouteStages[[#This Row],[RID]]=A6575,ETMRouteStages[[#This Row],[StageSequence]]=F6575+1,TRUE)</f>
        <v>1</v>
      </c>
    </row>
    <row r="6577" spans="1:14">
      <c r="A6577" t="s">
        <v>6710</v>
      </c>
      <c r="B6577" t="s">
        <v>2202</v>
      </c>
      <c r="C6577" t="s">
        <v>4766</v>
      </c>
      <c r="D6577" s="154">
        <v>118</v>
      </c>
      <c r="E6577" t="s">
        <v>758</v>
      </c>
      <c r="F6577">
        <v>17</v>
      </c>
      <c r="G6577">
        <v>19</v>
      </c>
      <c r="H6577" t="s">
        <v>3404</v>
      </c>
      <c r="I6577" t="s">
        <v>3959</v>
      </c>
      <c r="K6577" t="s">
        <v>759</v>
      </c>
      <c r="L6577" t="s">
        <v>758</v>
      </c>
      <c r="M6577" t="s">
        <v>3404</v>
      </c>
      <c r="N6577" t="b">
        <f>IF(ETMRouteStages[[#This Row],[RID]]=A6576,ETMRouteStages[[#This Row],[StageSequence]]=F6576+1,TRUE)</f>
        <v>1</v>
      </c>
    </row>
    <row r="6578" spans="1:14">
      <c r="A6578" t="s">
        <v>6710</v>
      </c>
      <c r="B6578" t="s">
        <v>2202</v>
      </c>
      <c r="C6578" t="s">
        <v>4766</v>
      </c>
      <c r="D6578" s="154">
        <v>118</v>
      </c>
      <c r="E6578" t="s">
        <v>954</v>
      </c>
      <c r="F6578">
        <v>18</v>
      </c>
      <c r="G6578">
        <v>20</v>
      </c>
      <c r="H6578" t="s">
        <v>3404</v>
      </c>
      <c r="I6578" t="s">
        <v>3959</v>
      </c>
      <c r="K6578" t="s">
        <v>955</v>
      </c>
      <c r="L6578" t="s">
        <v>954</v>
      </c>
      <c r="M6578" t="s">
        <v>3404</v>
      </c>
      <c r="N6578" t="b">
        <f>IF(ETMRouteStages[[#This Row],[RID]]=A6577,ETMRouteStages[[#This Row],[StageSequence]]=F6577+1,TRUE)</f>
        <v>1</v>
      </c>
    </row>
    <row r="6579" spans="1:14">
      <c r="A6579" t="s">
        <v>6710</v>
      </c>
      <c r="B6579" t="s">
        <v>2202</v>
      </c>
      <c r="C6579" t="s">
        <v>4766</v>
      </c>
      <c r="D6579" s="154">
        <v>118</v>
      </c>
      <c r="E6579" t="s">
        <v>1781</v>
      </c>
      <c r="F6579">
        <v>19</v>
      </c>
      <c r="G6579">
        <v>21</v>
      </c>
      <c r="H6579" t="s">
        <v>3404</v>
      </c>
      <c r="I6579" t="s">
        <v>3959</v>
      </c>
      <c r="K6579" t="s">
        <v>1782</v>
      </c>
      <c r="L6579" t="s">
        <v>1781</v>
      </c>
      <c r="M6579" t="s">
        <v>3404</v>
      </c>
      <c r="N6579" t="b">
        <f>IF(ETMRouteStages[[#This Row],[RID]]=A6578,ETMRouteStages[[#This Row],[StageSequence]]=F6578+1,TRUE)</f>
        <v>1</v>
      </c>
    </row>
    <row r="6580" spans="1:14">
      <c r="A6580" t="s">
        <v>6710</v>
      </c>
      <c r="B6580" t="s">
        <v>2202</v>
      </c>
      <c r="C6580" t="s">
        <v>4766</v>
      </c>
      <c r="D6580" s="154">
        <v>118</v>
      </c>
      <c r="E6580" t="s">
        <v>1095</v>
      </c>
      <c r="F6580">
        <v>20</v>
      </c>
      <c r="G6580">
        <v>22</v>
      </c>
      <c r="H6580" t="s">
        <v>3404</v>
      </c>
      <c r="I6580" t="s">
        <v>3959</v>
      </c>
      <c r="K6580" t="s">
        <v>1096</v>
      </c>
      <c r="L6580" t="s">
        <v>1095</v>
      </c>
      <c r="M6580" t="s">
        <v>3404</v>
      </c>
      <c r="N6580" t="b">
        <f>IF(ETMRouteStages[[#This Row],[RID]]=A6579,ETMRouteStages[[#This Row],[StageSequence]]=F6579+1,TRUE)</f>
        <v>1</v>
      </c>
    </row>
    <row r="6581" spans="1:14">
      <c r="A6581" t="s">
        <v>6710</v>
      </c>
      <c r="B6581" t="s">
        <v>2202</v>
      </c>
      <c r="C6581" t="s">
        <v>4766</v>
      </c>
      <c r="D6581" s="154">
        <v>118</v>
      </c>
      <c r="E6581" t="s">
        <v>1697</v>
      </c>
      <c r="F6581">
        <v>21</v>
      </c>
      <c r="G6581">
        <v>24</v>
      </c>
      <c r="H6581" t="s">
        <v>3404</v>
      </c>
      <c r="I6581" t="s">
        <v>3959</v>
      </c>
      <c r="K6581" t="s">
        <v>1698</v>
      </c>
      <c r="L6581" t="s">
        <v>1697</v>
      </c>
      <c r="M6581" t="s">
        <v>3404</v>
      </c>
      <c r="N6581" t="b">
        <f>IF(ETMRouteStages[[#This Row],[RID]]=A6580,ETMRouteStages[[#This Row],[StageSequence]]=F6580+1,TRUE)</f>
        <v>1</v>
      </c>
    </row>
    <row r="6582" spans="1:14">
      <c r="A6582" t="s">
        <v>6710</v>
      </c>
      <c r="B6582" t="s">
        <v>2202</v>
      </c>
      <c r="C6582" t="s">
        <v>4766</v>
      </c>
      <c r="D6582" s="154">
        <v>118</v>
      </c>
      <c r="E6582" t="s">
        <v>2151</v>
      </c>
      <c r="F6582">
        <v>22</v>
      </c>
      <c r="G6582">
        <v>25</v>
      </c>
      <c r="H6582" t="s">
        <v>3404</v>
      </c>
      <c r="I6582" t="s">
        <v>3959</v>
      </c>
      <c r="K6582" t="s">
        <v>2152</v>
      </c>
      <c r="L6582" t="s">
        <v>2151</v>
      </c>
      <c r="M6582" t="s">
        <v>3404</v>
      </c>
      <c r="N6582" t="b">
        <f>IF(ETMRouteStages[[#This Row],[RID]]=A6581,ETMRouteStages[[#This Row],[StageSequence]]=F6581+1,TRUE)</f>
        <v>1</v>
      </c>
    </row>
    <row r="6583" spans="1:14">
      <c r="A6583" t="s">
        <v>6710</v>
      </c>
      <c r="B6583" t="s">
        <v>2202</v>
      </c>
      <c r="C6583" t="s">
        <v>4766</v>
      </c>
      <c r="D6583" s="154">
        <v>118</v>
      </c>
      <c r="E6583" t="s">
        <v>3104</v>
      </c>
      <c r="F6583">
        <v>23</v>
      </c>
      <c r="G6583">
        <v>26</v>
      </c>
      <c r="H6583" t="s">
        <v>3404</v>
      </c>
      <c r="I6583" t="s">
        <v>3959</v>
      </c>
      <c r="K6583" t="s">
        <v>3105</v>
      </c>
      <c r="L6583" t="s">
        <v>3104</v>
      </c>
      <c r="M6583" t="s">
        <v>3404</v>
      </c>
      <c r="N6583" t="b">
        <f>IF(ETMRouteStages[[#This Row],[RID]]=A6582,ETMRouteStages[[#This Row],[StageSequence]]=F6582+1,TRUE)</f>
        <v>1</v>
      </c>
    </row>
    <row r="6584" spans="1:14">
      <c r="A6584" t="s">
        <v>6710</v>
      </c>
      <c r="B6584" t="s">
        <v>2202</v>
      </c>
      <c r="C6584" t="s">
        <v>4766</v>
      </c>
      <c r="D6584" s="154">
        <v>118</v>
      </c>
      <c r="E6584" t="s">
        <v>3106</v>
      </c>
      <c r="F6584">
        <v>24</v>
      </c>
      <c r="G6584">
        <v>27</v>
      </c>
      <c r="H6584" t="s">
        <v>3404</v>
      </c>
      <c r="I6584" t="s">
        <v>3959</v>
      </c>
      <c r="K6584" t="s">
        <v>3107</v>
      </c>
      <c r="L6584" t="s">
        <v>3106</v>
      </c>
      <c r="M6584" t="s">
        <v>3404</v>
      </c>
      <c r="N6584" t="b">
        <f>IF(ETMRouteStages[[#This Row],[RID]]=A6583,ETMRouteStages[[#This Row],[StageSequence]]=F6583+1,TRUE)</f>
        <v>1</v>
      </c>
    </row>
    <row r="6585" spans="1:14">
      <c r="A6585" t="s">
        <v>6710</v>
      </c>
      <c r="B6585" t="s">
        <v>2202</v>
      </c>
      <c r="C6585" t="s">
        <v>4766</v>
      </c>
      <c r="D6585" s="154">
        <v>118</v>
      </c>
      <c r="E6585" t="s">
        <v>1809</v>
      </c>
      <c r="F6585">
        <v>25</v>
      </c>
      <c r="G6585">
        <v>28</v>
      </c>
      <c r="H6585" t="s">
        <v>3404</v>
      </c>
      <c r="I6585" t="s">
        <v>3959</v>
      </c>
      <c r="K6585" t="s">
        <v>1810</v>
      </c>
      <c r="L6585" t="s">
        <v>1809</v>
      </c>
      <c r="M6585" t="s">
        <v>3404</v>
      </c>
      <c r="N6585" t="b">
        <f>IF(ETMRouteStages[[#This Row],[RID]]=A6584,ETMRouteStages[[#This Row],[StageSequence]]=F6584+1,TRUE)</f>
        <v>1</v>
      </c>
    </row>
    <row r="6586" spans="1:14">
      <c r="A6586" t="s">
        <v>6710</v>
      </c>
      <c r="B6586" t="s">
        <v>2202</v>
      </c>
      <c r="C6586" t="s">
        <v>4766</v>
      </c>
      <c r="D6586" s="154">
        <v>118</v>
      </c>
      <c r="E6586" t="s">
        <v>2266</v>
      </c>
      <c r="F6586">
        <v>26</v>
      </c>
      <c r="G6586">
        <v>30</v>
      </c>
      <c r="H6586" t="s">
        <v>3404</v>
      </c>
      <c r="I6586" t="s">
        <v>3959</v>
      </c>
      <c r="K6586" t="s">
        <v>2267</v>
      </c>
      <c r="L6586" t="s">
        <v>2266</v>
      </c>
      <c r="M6586" t="s">
        <v>3404</v>
      </c>
      <c r="N6586" t="b">
        <f>IF(ETMRouteStages[[#This Row],[RID]]=A6585,ETMRouteStages[[#This Row],[StageSequence]]=F6585+1,TRUE)</f>
        <v>1</v>
      </c>
    </row>
    <row r="6587" spans="1:14">
      <c r="A6587" t="s">
        <v>6710</v>
      </c>
      <c r="B6587" t="s">
        <v>2202</v>
      </c>
      <c r="C6587" t="s">
        <v>4766</v>
      </c>
      <c r="D6587" s="154">
        <v>118</v>
      </c>
      <c r="E6587" t="s">
        <v>2033</v>
      </c>
      <c r="F6587">
        <v>27</v>
      </c>
      <c r="G6587">
        <v>32</v>
      </c>
      <c r="H6587" t="s">
        <v>3404</v>
      </c>
      <c r="I6587" t="s">
        <v>3959</v>
      </c>
      <c r="K6587" t="s">
        <v>2034</v>
      </c>
      <c r="L6587" t="s">
        <v>2033</v>
      </c>
      <c r="M6587" t="s">
        <v>3404</v>
      </c>
      <c r="N6587" t="b">
        <f>IF(ETMRouteStages[[#This Row],[RID]]=A6586,ETMRouteStages[[#This Row],[StageSequence]]=F6586+1,TRUE)</f>
        <v>1</v>
      </c>
    </row>
    <row r="6588" spans="1:14">
      <c r="A6588" t="s">
        <v>6710</v>
      </c>
      <c r="B6588" t="s">
        <v>2202</v>
      </c>
      <c r="C6588" t="s">
        <v>4766</v>
      </c>
      <c r="D6588" s="154">
        <v>118</v>
      </c>
      <c r="E6588" t="s">
        <v>2753</v>
      </c>
      <c r="F6588">
        <v>28</v>
      </c>
      <c r="G6588">
        <v>33</v>
      </c>
      <c r="H6588" t="s">
        <v>3404</v>
      </c>
      <c r="I6588" t="s">
        <v>3959</v>
      </c>
      <c r="K6588" t="s">
        <v>2754</v>
      </c>
      <c r="L6588" t="s">
        <v>2753</v>
      </c>
      <c r="M6588" t="s">
        <v>3404</v>
      </c>
      <c r="N6588" t="b">
        <f>IF(ETMRouteStages[[#This Row],[RID]]=A6587,ETMRouteStages[[#This Row],[StageSequence]]=F6587+1,TRUE)</f>
        <v>1</v>
      </c>
    </row>
    <row r="6589" spans="1:14">
      <c r="A6589" t="s">
        <v>6710</v>
      </c>
      <c r="B6589" t="s">
        <v>2202</v>
      </c>
      <c r="C6589" t="s">
        <v>4766</v>
      </c>
      <c r="D6589" s="154">
        <v>118</v>
      </c>
      <c r="E6589" t="s">
        <v>2338</v>
      </c>
      <c r="F6589">
        <v>29</v>
      </c>
      <c r="G6589">
        <v>34</v>
      </c>
      <c r="H6589" t="s">
        <v>3404</v>
      </c>
      <c r="I6589" t="s">
        <v>3959</v>
      </c>
      <c r="K6589" t="s">
        <v>2339</v>
      </c>
      <c r="L6589" t="s">
        <v>2338</v>
      </c>
      <c r="M6589" t="s">
        <v>3404</v>
      </c>
      <c r="N6589" t="b">
        <f>IF(ETMRouteStages[[#This Row],[RID]]=A6588,ETMRouteStages[[#This Row],[StageSequence]]=F6588+1,TRUE)</f>
        <v>1</v>
      </c>
    </row>
    <row r="6590" spans="1:14">
      <c r="A6590" t="s">
        <v>6710</v>
      </c>
      <c r="B6590" t="s">
        <v>2202</v>
      </c>
      <c r="C6590" t="s">
        <v>4766</v>
      </c>
      <c r="D6590" s="154">
        <v>118</v>
      </c>
      <c r="E6590" t="s">
        <v>2457</v>
      </c>
      <c r="F6590">
        <v>30</v>
      </c>
      <c r="G6590">
        <v>35</v>
      </c>
      <c r="H6590" t="s">
        <v>3404</v>
      </c>
      <c r="I6590" t="s">
        <v>3959</v>
      </c>
      <c r="K6590" t="s">
        <v>2458</v>
      </c>
      <c r="L6590" t="s">
        <v>2457</v>
      </c>
      <c r="M6590" t="s">
        <v>3404</v>
      </c>
      <c r="N6590" t="b">
        <f>IF(ETMRouteStages[[#This Row],[RID]]=A6589,ETMRouteStages[[#This Row],[StageSequence]]=F6589+1,TRUE)</f>
        <v>1</v>
      </c>
    </row>
    <row r="6591" spans="1:14">
      <c r="A6591" t="s">
        <v>6710</v>
      </c>
      <c r="B6591" t="s">
        <v>2202</v>
      </c>
      <c r="C6591" t="s">
        <v>4766</v>
      </c>
      <c r="D6591" s="154">
        <v>118</v>
      </c>
      <c r="E6591" t="s">
        <v>2932</v>
      </c>
      <c r="F6591">
        <v>31</v>
      </c>
      <c r="G6591">
        <v>37</v>
      </c>
      <c r="H6591" t="s">
        <v>3404</v>
      </c>
      <c r="I6591" t="s">
        <v>3959</v>
      </c>
      <c r="K6591" t="s">
        <v>2933</v>
      </c>
      <c r="L6591" t="s">
        <v>2932</v>
      </c>
      <c r="M6591" t="s">
        <v>3404</v>
      </c>
      <c r="N6591" t="b">
        <f>IF(ETMRouteStages[[#This Row],[RID]]=A6590,ETMRouteStages[[#This Row],[StageSequence]]=F6590+1,TRUE)</f>
        <v>1</v>
      </c>
    </row>
    <row r="6592" spans="1:14">
      <c r="A6592" t="s">
        <v>6710</v>
      </c>
      <c r="B6592" t="s">
        <v>2202</v>
      </c>
      <c r="C6592" t="s">
        <v>4766</v>
      </c>
      <c r="D6592" s="154">
        <v>118</v>
      </c>
      <c r="E6592" t="s">
        <v>2809</v>
      </c>
      <c r="F6592">
        <v>32</v>
      </c>
      <c r="G6592">
        <v>38</v>
      </c>
      <c r="H6592" t="s">
        <v>3404</v>
      </c>
      <c r="I6592" t="s">
        <v>3959</v>
      </c>
      <c r="K6592" t="s">
        <v>2810</v>
      </c>
      <c r="L6592" t="s">
        <v>2809</v>
      </c>
      <c r="M6592" t="s">
        <v>3404</v>
      </c>
      <c r="N6592" t="b">
        <f>IF(ETMRouteStages[[#This Row],[RID]]=A6591,ETMRouteStages[[#This Row],[StageSequence]]=F6591+1,TRUE)</f>
        <v>1</v>
      </c>
    </row>
    <row r="6593" spans="1:14">
      <c r="A6593" t="s">
        <v>6710</v>
      </c>
      <c r="B6593" t="s">
        <v>2202</v>
      </c>
      <c r="C6593" t="s">
        <v>4766</v>
      </c>
      <c r="D6593" s="154">
        <v>118</v>
      </c>
      <c r="E6593" t="s">
        <v>2896</v>
      </c>
      <c r="F6593">
        <v>33</v>
      </c>
      <c r="G6593">
        <v>40</v>
      </c>
      <c r="H6593" t="s">
        <v>3404</v>
      </c>
      <c r="I6593" t="s">
        <v>3959</v>
      </c>
      <c r="K6593" t="s">
        <v>2897</v>
      </c>
      <c r="L6593" t="s">
        <v>2896</v>
      </c>
      <c r="M6593" t="s">
        <v>3404</v>
      </c>
      <c r="N6593" t="b">
        <f>IF(ETMRouteStages[[#This Row],[RID]]=A6592,ETMRouteStages[[#This Row],[StageSequence]]=F6592+1,TRUE)</f>
        <v>1</v>
      </c>
    </row>
    <row r="6594" spans="1:14">
      <c r="A6594" t="s">
        <v>6710</v>
      </c>
      <c r="B6594" t="s">
        <v>2202</v>
      </c>
      <c r="C6594" t="s">
        <v>4766</v>
      </c>
      <c r="D6594" s="154">
        <v>118</v>
      </c>
      <c r="E6594" t="s">
        <v>1121</v>
      </c>
      <c r="F6594">
        <v>34</v>
      </c>
      <c r="G6594">
        <v>42</v>
      </c>
      <c r="H6594" t="s">
        <v>3404</v>
      </c>
      <c r="I6594" t="s">
        <v>3959</v>
      </c>
      <c r="K6594" t="s">
        <v>1122</v>
      </c>
      <c r="L6594" t="s">
        <v>1121</v>
      </c>
      <c r="M6594" t="s">
        <v>3404</v>
      </c>
      <c r="N6594" t="b">
        <f>IF(ETMRouteStages[[#This Row],[RID]]=A6593,ETMRouteStages[[#This Row],[StageSequence]]=F6593+1,TRUE)</f>
        <v>1</v>
      </c>
    </row>
    <row r="6595" spans="1:14">
      <c r="A6595" t="s">
        <v>6710</v>
      </c>
      <c r="B6595" t="s">
        <v>2202</v>
      </c>
      <c r="C6595" t="s">
        <v>4766</v>
      </c>
      <c r="D6595" s="154">
        <v>118</v>
      </c>
      <c r="E6595" t="s">
        <v>2251</v>
      </c>
      <c r="F6595">
        <v>35</v>
      </c>
      <c r="G6595">
        <v>44</v>
      </c>
      <c r="H6595" t="s">
        <v>3500</v>
      </c>
      <c r="I6595" t="s">
        <v>3959</v>
      </c>
      <c r="J6595" t="s">
        <v>6088</v>
      </c>
      <c r="K6595" t="s">
        <v>2252</v>
      </c>
      <c r="L6595" t="s">
        <v>2251</v>
      </c>
      <c r="M6595" t="s">
        <v>3500</v>
      </c>
      <c r="N6595" t="b">
        <f>IF(ETMRouteStages[[#This Row],[RID]]=A6594,ETMRouteStages[[#This Row],[StageSequence]]=F6594+1,TRUE)</f>
        <v>1</v>
      </c>
    </row>
    <row r="6596" spans="1:14">
      <c r="A6596" t="s">
        <v>6710</v>
      </c>
      <c r="B6596" t="s">
        <v>2202</v>
      </c>
      <c r="C6596" t="s">
        <v>4766</v>
      </c>
      <c r="D6596" s="154">
        <v>118</v>
      </c>
      <c r="E6596" t="s">
        <v>634</v>
      </c>
      <c r="F6596">
        <v>36</v>
      </c>
      <c r="G6596">
        <v>48</v>
      </c>
      <c r="H6596" t="s">
        <v>3404</v>
      </c>
      <c r="I6596" t="s">
        <v>3959</v>
      </c>
      <c r="J6596" t="s">
        <v>6098</v>
      </c>
      <c r="K6596" t="s">
        <v>635</v>
      </c>
      <c r="L6596" t="s">
        <v>634</v>
      </c>
      <c r="M6596" t="s">
        <v>3404</v>
      </c>
      <c r="N6596" t="b">
        <f>IF(ETMRouteStages[[#This Row],[RID]]=A6595,ETMRouteStages[[#This Row],[StageSequence]]=F6595+1,TRUE)</f>
        <v>1</v>
      </c>
    </row>
    <row r="6597" spans="1:14">
      <c r="A6597" t="s">
        <v>6710</v>
      </c>
      <c r="B6597" t="s">
        <v>2202</v>
      </c>
      <c r="C6597" t="s">
        <v>4766</v>
      </c>
      <c r="D6597" s="154">
        <v>118</v>
      </c>
      <c r="E6597" t="s">
        <v>1661</v>
      </c>
      <c r="F6597">
        <v>37</v>
      </c>
      <c r="G6597">
        <v>50</v>
      </c>
      <c r="H6597" t="s">
        <v>3404</v>
      </c>
      <c r="I6597" t="s">
        <v>3959</v>
      </c>
      <c r="K6597" t="s">
        <v>1662</v>
      </c>
      <c r="L6597" t="s">
        <v>1661</v>
      </c>
      <c r="M6597" t="s">
        <v>3404</v>
      </c>
      <c r="N6597" t="b">
        <f>IF(ETMRouteStages[[#This Row],[RID]]=A6596,ETMRouteStages[[#This Row],[StageSequence]]=F6596+1,TRUE)</f>
        <v>1</v>
      </c>
    </row>
    <row r="6598" spans="1:14">
      <c r="A6598" t="s">
        <v>6710</v>
      </c>
      <c r="B6598" t="s">
        <v>2202</v>
      </c>
      <c r="C6598" t="s">
        <v>4766</v>
      </c>
      <c r="D6598" s="154">
        <v>118</v>
      </c>
      <c r="E6598" t="s">
        <v>3124</v>
      </c>
      <c r="F6598">
        <v>38</v>
      </c>
      <c r="G6598">
        <v>53</v>
      </c>
      <c r="H6598" t="s">
        <v>3404</v>
      </c>
      <c r="I6598" t="s">
        <v>3959</v>
      </c>
      <c r="K6598" t="s">
        <v>3125</v>
      </c>
      <c r="L6598" t="s">
        <v>3124</v>
      </c>
      <c r="M6598" t="s">
        <v>3404</v>
      </c>
      <c r="N6598" t="b">
        <f>IF(ETMRouteStages[[#This Row],[RID]]=A6597,ETMRouteStages[[#This Row],[StageSequence]]=F6597+1,TRUE)</f>
        <v>1</v>
      </c>
    </row>
    <row r="6599" spans="1:14">
      <c r="A6599" t="s">
        <v>6710</v>
      </c>
      <c r="B6599" t="s">
        <v>2202</v>
      </c>
      <c r="C6599" t="s">
        <v>4766</v>
      </c>
      <c r="D6599" s="154">
        <v>118</v>
      </c>
      <c r="E6599" t="s">
        <v>1888</v>
      </c>
      <c r="F6599">
        <v>39</v>
      </c>
      <c r="G6599">
        <v>56</v>
      </c>
      <c r="H6599" t="s">
        <v>3404</v>
      </c>
      <c r="I6599" t="s">
        <v>3959</v>
      </c>
      <c r="K6599" t="s">
        <v>1889</v>
      </c>
      <c r="L6599" t="s">
        <v>1888</v>
      </c>
      <c r="M6599" t="s">
        <v>3404</v>
      </c>
      <c r="N6599" t="b">
        <f>IF(ETMRouteStages[[#This Row],[RID]]=A6598,ETMRouteStages[[#This Row],[StageSequence]]=F6598+1,TRUE)</f>
        <v>1</v>
      </c>
    </row>
    <row r="6600" spans="1:14">
      <c r="A6600" t="s">
        <v>6710</v>
      </c>
      <c r="B6600" t="s">
        <v>2202</v>
      </c>
      <c r="C6600" t="s">
        <v>4766</v>
      </c>
      <c r="D6600" s="154">
        <v>118</v>
      </c>
      <c r="E6600" t="s">
        <v>2606</v>
      </c>
      <c r="F6600">
        <v>40</v>
      </c>
      <c r="G6600">
        <v>59</v>
      </c>
      <c r="H6600" t="s">
        <v>3404</v>
      </c>
      <c r="I6600" t="s">
        <v>3959</v>
      </c>
      <c r="K6600" t="s">
        <v>2607</v>
      </c>
      <c r="L6600" t="s">
        <v>2606</v>
      </c>
      <c r="M6600" t="s">
        <v>3404</v>
      </c>
      <c r="N6600" t="b">
        <f>IF(ETMRouteStages[[#This Row],[RID]]=A6599,ETMRouteStages[[#This Row],[StageSequence]]=F6599+1,TRUE)</f>
        <v>1</v>
      </c>
    </row>
    <row r="6601" spans="1:14">
      <c r="A6601" t="s">
        <v>6711</v>
      </c>
      <c r="B6601" t="s">
        <v>2202</v>
      </c>
      <c r="C6601" t="s">
        <v>4770</v>
      </c>
      <c r="D6601" s="154">
        <v>119</v>
      </c>
      <c r="E6601" t="s">
        <v>2201</v>
      </c>
      <c r="F6601">
        <v>1</v>
      </c>
      <c r="G6601">
        <v>0</v>
      </c>
      <c r="H6601" t="s">
        <v>3404</v>
      </c>
      <c r="I6601" t="s">
        <v>3946</v>
      </c>
      <c r="K6601" t="s">
        <v>2202</v>
      </c>
      <c r="L6601" t="s">
        <v>2201</v>
      </c>
      <c r="M6601" t="s">
        <v>3404</v>
      </c>
      <c r="N6601" t="b">
        <f>IF(ETMRouteStages[[#This Row],[RID]]=A6600,ETMRouteStages[[#This Row],[StageSequence]]=F6600+1,TRUE)</f>
        <v>1</v>
      </c>
    </row>
    <row r="6602" spans="1:14">
      <c r="A6602" t="s">
        <v>6711</v>
      </c>
      <c r="B6602" t="s">
        <v>2202</v>
      </c>
      <c r="C6602" t="s">
        <v>4770</v>
      </c>
      <c r="D6602" s="154">
        <v>119</v>
      </c>
      <c r="E6602" t="s">
        <v>2501</v>
      </c>
      <c r="F6602">
        <v>2</v>
      </c>
      <c r="G6602">
        <v>2</v>
      </c>
      <c r="H6602" t="s">
        <v>3404</v>
      </c>
      <c r="I6602" t="s">
        <v>3946</v>
      </c>
      <c r="K6602" t="s">
        <v>2502</v>
      </c>
      <c r="L6602" t="s">
        <v>2501</v>
      </c>
      <c r="M6602" t="s">
        <v>3404</v>
      </c>
      <c r="N6602" t="b">
        <f>IF(ETMRouteStages[[#This Row],[RID]]=A6601,ETMRouteStages[[#This Row],[StageSequence]]=F6601+1,TRUE)</f>
        <v>1</v>
      </c>
    </row>
    <row r="6603" spans="1:14">
      <c r="A6603" t="s">
        <v>6711</v>
      </c>
      <c r="B6603" t="s">
        <v>2202</v>
      </c>
      <c r="C6603" t="s">
        <v>4770</v>
      </c>
      <c r="D6603" s="154">
        <v>119</v>
      </c>
      <c r="E6603" t="s">
        <v>2862</v>
      </c>
      <c r="F6603">
        <v>3</v>
      </c>
      <c r="G6603">
        <v>3</v>
      </c>
      <c r="H6603" t="s">
        <v>3404</v>
      </c>
      <c r="I6603" t="s">
        <v>3946</v>
      </c>
      <c r="K6603" t="s">
        <v>2863</v>
      </c>
      <c r="L6603" t="s">
        <v>2862</v>
      </c>
      <c r="M6603" t="s">
        <v>3404</v>
      </c>
      <c r="N6603" t="b">
        <f>IF(ETMRouteStages[[#This Row],[RID]]=A6602,ETMRouteStages[[#This Row],[StageSequence]]=F6602+1,TRUE)</f>
        <v>1</v>
      </c>
    </row>
    <row r="6604" spans="1:14">
      <c r="A6604" t="s">
        <v>6711</v>
      </c>
      <c r="B6604" t="s">
        <v>2202</v>
      </c>
      <c r="C6604" t="s">
        <v>4770</v>
      </c>
      <c r="D6604" s="154">
        <v>119</v>
      </c>
      <c r="E6604" t="s">
        <v>1343</v>
      </c>
      <c r="F6604">
        <v>4</v>
      </c>
      <c r="G6604">
        <v>4</v>
      </c>
      <c r="H6604" t="s">
        <v>3404</v>
      </c>
      <c r="I6604" t="s">
        <v>3946</v>
      </c>
      <c r="K6604" t="s">
        <v>1344</v>
      </c>
      <c r="L6604" t="s">
        <v>1343</v>
      </c>
      <c r="M6604" t="s">
        <v>3404</v>
      </c>
      <c r="N6604" t="b">
        <f>IF(ETMRouteStages[[#This Row],[RID]]=A6603,ETMRouteStages[[#This Row],[StageSequence]]=F6603+1,TRUE)</f>
        <v>1</v>
      </c>
    </row>
    <row r="6605" spans="1:14">
      <c r="A6605" t="s">
        <v>6711</v>
      </c>
      <c r="B6605" t="s">
        <v>2202</v>
      </c>
      <c r="C6605" t="s">
        <v>4770</v>
      </c>
      <c r="D6605" s="154">
        <v>119</v>
      </c>
      <c r="E6605" t="s">
        <v>2362</v>
      </c>
      <c r="F6605">
        <v>5</v>
      </c>
      <c r="G6605">
        <v>5</v>
      </c>
      <c r="H6605" t="s">
        <v>3404</v>
      </c>
      <c r="I6605" t="s">
        <v>3946</v>
      </c>
      <c r="K6605" t="s">
        <v>2363</v>
      </c>
      <c r="L6605" t="s">
        <v>2362</v>
      </c>
      <c r="M6605" t="s">
        <v>3404</v>
      </c>
      <c r="N6605" t="b">
        <f>IF(ETMRouteStages[[#This Row],[RID]]=A6604,ETMRouteStages[[#This Row],[StageSequence]]=F6604+1,TRUE)</f>
        <v>1</v>
      </c>
    </row>
    <row r="6606" spans="1:14">
      <c r="A6606" t="s">
        <v>6711</v>
      </c>
      <c r="B6606" t="s">
        <v>2202</v>
      </c>
      <c r="C6606" t="s">
        <v>4770</v>
      </c>
      <c r="D6606" s="154">
        <v>119</v>
      </c>
      <c r="E6606" t="s">
        <v>2364</v>
      </c>
      <c r="F6606">
        <v>6</v>
      </c>
      <c r="G6606">
        <v>6</v>
      </c>
      <c r="H6606" t="s">
        <v>3404</v>
      </c>
      <c r="I6606" t="s">
        <v>3946</v>
      </c>
      <c r="K6606" t="s">
        <v>2365</v>
      </c>
      <c r="L6606" t="s">
        <v>2364</v>
      </c>
      <c r="M6606" t="s">
        <v>3404</v>
      </c>
      <c r="N6606" t="b">
        <f>IF(ETMRouteStages[[#This Row],[RID]]=A6605,ETMRouteStages[[#This Row],[StageSequence]]=F6605+1,TRUE)</f>
        <v>1</v>
      </c>
    </row>
    <row r="6607" spans="1:14">
      <c r="A6607" t="s">
        <v>6711</v>
      </c>
      <c r="B6607" t="s">
        <v>2202</v>
      </c>
      <c r="C6607" t="s">
        <v>4770</v>
      </c>
      <c r="D6607" s="154">
        <v>119</v>
      </c>
      <c r="E6607" t="s">
        <v>2360</v>
      </c>
      <c r="F6607">
        <v>7</v>
      </c>
      <c r="G6607">
        <v>7</v>
      </c>
      <c r="H6607" t="s">
        <v>3404</v>
      </c>
      <c r="I6607" t="s">
        <v>3946</v>
      </c>
      <c r="K6607" t="s">
        <v>2361</v>
      </c>
      <c r="L6607" t="s">
        <v>2360</v>
      </c>
      <c r="M6607" t="s">
        <v>3404</v>
      </c>
      <c r="N6607" t="b">
        <f>IF(ETMRouteStages[[#This Row],[RID]]=A6606,ETMRouteStages[[#This Row],[StageSequence]]=F6606+1,TRUE)</f>
        <v>1</v>
      </c>
    </row>
    <row r="6608" spans="1:14">
      <c r="A6608" t="s">
        <v>6711</v>
      </c>
      <c r="B6608" t="s">
        <v>2202</v>
      </c>
      <c r="C6608" t="s">
        <v>4770</v>
      </c>
      <c r="D6608" s="154">
        <v>119</v>
      </c>
      <c r="E6608" t="s">
        <v>1281</v>
      </c>
      <c r="F6608">
        <v>8</v>
      </c>
      <c r="G6608">
        <v>8</v>
      </c>
      <c r="H6608" t="s">
        <v>3404</v>
      </c>
      <c r="I6608" t="s">
        <v>3946</v>
      </c>
      <c r="K6608" t="s">
        <v>1282</v>
      </c>
      <c r="L6608" t="s">
        <v>1281</v>
      </c>
      <c r="M6608" t="s">
        <v>3404</v>
      </c>
      <c r="N6608" t="b">
        <f>IF(ETMRouteStages[[#This Row],[RID]]=A6607,ETMRouteStages[[#This Row],[StageSequence]]=F6607+1,TRUE)</f>
        <v>1</v>
      </c>
    </row>
    <row r="6609" spans="1:14">
      <c r="A6609" t="s">
        <v>6711</v>
      </c>
      <c r="B6609" t="s">
        <v>2202</v>
      </c>
      <c r="C6609" t="s">
        <v>4770</v>
      </c>
      <c r="D6609" s="154">
        <v>119</v>
      </c>
      <c r="E6609" t="s">
        <v>1319</v>
      </c>
      <c r="F6609">
        <v>9</v>
      </c>
      <c r="G6609">
        <v>9</v>
      </c>
      <c r="H6609" t="s">
        <v>3404</v>
      </c>
      <c r="I6609" t="s">
        <v>3946</v>
      </c>
      <c r="K6609" t="s">
        <v>1320</v>
      </c>
      <c r="L6609" t="s">
        <v>1319</v>
      </c>
      <c r="M6609" t="s">
        <v>3404</v>
      </c>
      <c r="N6609" t="b">
        <f>IF(ETMRouteStages[[#This Row],[RID]]=A6608,ETMRouteStages[[#This Row],[StageSequence]]=F6608+1,TRUE)</f>
        <v>1</v>
      </c>
    </row>
    <row r="6610" spans="1:14">
      <c r="A6610" t="s">
        <v>6711</v>
      </c>
      <c r="B6610" t="s">
        <v>2202</v>
      </c>
      <c r="C6610" t="s">
        <v>4770</v>
      </c>
      <c r="D6610" s="154">
        <v>119</v>
      </c>
      <c r="E6610" t="s">
        <v>1279</v>
      </c>
      <c r="F6610">
        <v>10</v>
      </c>
      <c r="G6610">
        <v>10</v>
      </c>
      <c r="H6610" t="s">
        <v>3404</v>
      </c>
      <c r="I6610" t="s">
        <v>3946</v>
      </c>
      <c r="K6610" t="s">
        <v>1280</v>
      </c>
      <c r="L6610" t="s">
        <v>1279</v>
      </c>
      <c r="M6610" t="s">
        <v>3404</v>
      </c>
      <c r="N6610" t="b">
        <f>IF(ETMRouteStages[[#This Row],[RID]]=A6609,ETMRouteStages[[#This Row],[StageSequence]]=F6609+1,TRUE)</f>
        <v>1</v>
      </c>
    </row>
    <row r="6611" spans="1:14">
      <c r="A6611" t="s">
        <v>6711</v>
      </c>
      <c r="B6611" t="s">
        <v>2202</v>
      </c>
      <c r="C6611" t="s">
        <v>4770</v>
      </c>
      <c r="D6611" s="154">
        <v>119</v>
      </c>
      <c r="E6611" t="s">
        <v>1835</v>
      </c>
      <c r="F6611">
        <v>11</v>
      </c>
      <c r="G6611">
        <v>12</v>
      </c>
      <c r="H6611" t="s">
        <v>3404</v>
      </c>
      <c r="I6611" t="s">
        <v>3946</v>
      </c>
      <c r="K6611" t="s">
        <v>1836</v>
      </c>
      <c r="L6611" t="s">
        <v>1835</v>
      </c>
      <c r="M6611" t="s">
        <v>3404</v>
      </c>
      <c r="N6611" t="b">
        <f>IF(ETMRouteStages[[#This Row],[RID]]=A6610,ETMRouteStages[[#This Row],[StageSequence]]=F6610+1,TRUE)</f>
        <v>1</v>
      </c>
    </row>
    <row r="6612" spans="1:14">
      <c r="A6612" t="s">
        <v>6711</v>
      </c>
      <c r="B6612" t="s">
        <v>2202</v>
      </c>
      <c r="C6612" t="s">
        <v>4770</v>
      </c>
      <c r="D6612" s="154">
        <v>119</v>
      </c>
      <c r="E6612" t="s">
        <v>1970</v>
      </c>
      <c r="F6612">
        <v>12</v>
      </c>
      <c r="G6612">
        <v>13</v>
      </c>
      <c r="H6612" t="s">
        <v>3404</v>
      </c>
      <c r="I6612" t="s">
        <v>3946</v>
      </c>
      <c r="K6612" t="s">
        <v>1971</v>
      </c>
      <c r="L6612" t="s">
        <v>1970</v>
      </c>
      <c r="M6612" t="s">
        <v>3404</v>
      </c>
      <c r="N6612" t="b">
        <f>IF(ETMRouteStages[[#This Row],[RID]]=A6611,ETMRouteStages[[#This Row],[StageSequence]]=F6611+1,TRUE)</f>
        <v>1</v>
      </c>
    </row>
    <row r="6613" spans="1:14">
      <c r="A6613" t="s">
        <v>6711</v>
      </c>
      <c r="B6613" t="s">
        <v>2202</v>
      </c>
      <c r="C6613" t="s">
        <v>4770</v>
      </c>
      <c r="D6613" s="154">
        <v>119</v>
      </c>
      <c r="E6613" t="s">
        <v>1170</v>
      </c>
      <c r="F6613">
        <v>13</v>
      </c>
      <c r="G6613">
        <v>14</v>
      </c>
      <c r="H6613" t="s">
        <v>3404</v>
      </c>
      <c r="I6613" t="s">
        <v>3946</v>
      </c>
      <c r="K6613" t="s">
        <v>1171</v>
      </c>
      <c r="L6613" t="s">
        <v>1170</v>
      </c>
      <c r="M6613" t="s">
        <v>3404</v>
      </c>
      <c r="N6613" t="b">
        <f>IF(ETMRouteStages[[#This Row],[RID]]=A6612,ETMRouteStages[[#This Row],[StageSequence]]=F6612+1,TRUE)</f>
        <v>1</v>
      </c>
    </row>
    <row r="6614" spans="1:14">
      <c r="A6614" t="s">
        <v>6711</v>
      </c>
      <c r="B6614" t="s">
        <v>2202</v>
      </c>
      <c r="C6614" t="s">
        <v>4770</v>
      </c>
      <c r="D6614" s="154">
        <v>119</v>
      </c>
      <c r="E6614" t="s">
        <v>2262</v>
      </c>
      <c r="F6614">
        <v>14</v>
      </c>
      <c r="G6614">
        <v>15</v>
      </c>
      <c r="H6614" t="s">
        <v>3404</v>
      </c>
      <c r="I6614" t="s">
        <v>3946</v>
      </c>
      <c r="K6614" t="s">
        <v>2263</v>
      </c>
      <c r="L6614" t="s">
        <v>2262</v>
      </c>
      <c r="M6614" t="s">
        <v>3404</v>
      </c>
      <c r="N6614" t="b">
        <f>IF(ETMRouteStages[[#This Row],[RID]]=A6613,ETMRouteStages[[#This Row],[StageSequence]]=F6613+1,TRUE)</f>
        <v>1</v>
      </c>
    </row>
    <row r="6615" spans="1:14">
      <c r="A6615" t="s">
        <v>6711</v>
      </c>
      <c r="B6615" t="s">
        <v>2202</v>
      </c>
      <c r="C6615" t="s">
        <v>4770</v>
      </c>
      <c r="D6615" s="154">
        <v>119</v>
      </c>
      <c r="E6615" t="s">
        <v>1532</v>
      </c>
      <c r="F6615">
        <v>15</v>
      </c>
      <c r="G6615">
        <v>16</v>
      </c>
      <c r="H6615" t="s">
        <v>3404</v>
      </c>
      <c r="I6615" t="s">
        <v>3946</v>
      </c>
      <c r="K6615" t="s">
        <v>1533</v>
      </c>
      <c r="L6615" t="s">
        <v>1532</v>
      </c>
      <c r="M6615" t="s">
        <v>3404</v>
      </c>
      <c r="N6615" t="b">
        <f>IF(ETMRouteStages[[#This Row],[RID]]=A6614,ETMRouteStages[[#This Row],[StageSequence]]=F6614+1,TRUE)</f>
        <v>1</v>
      </c>
    </row>
    <row r="6616" spans="1:14">
      <c r="A6616" t="s">
        <v>6711</v>
      </c>
      <c r="B6616" t="s">
        <v>2202</v>
      </c>
      <c r="C6616" t="s">
        <v>4770</v>
      </c>
      <c r="D6616" s="154">
        <v>119</v>
      </c>
      <c r="E6616" t="s">
        <v>1767</v>
      </c>
      <c r="F6616">
        <v>16</v>
      </c>
      <c r="G6616">
        <v>17</v>
      </c>
      <c r="H6616" t="s">
        <v>3404</v>
      </c>
      <c r="I6616" t="s">
        <v>3946</v>
      </c>
      <c r="K6616" t="s">
        <v>1768</v>
      </c>
      <c r="L6616" t="s">
        <v>1767</v>
      </c>
      <c r="M6616" t="s">
        <v>3404</v>
      </c>
      <c r="N6616" t="b">
        <f>IF(ETMRouteStages[[#This Row],[RID]]=A6615,ETMRouteStages[[#This Row],[StageSequence]]=F6615+1,TRUE)</f>
        <v>1</v>
      </c>
    </row>
    <row r="6617" spans="1:14">
      <c r="A6617" t="s">
        <v>6711</v>
      </c>
      <c r="B6617" t="s">
        <v>2202</v>
      </c>
      <c r="C6617" t="s">
        <v>4770</v>
      </c>
      <c r="D6617" s="154">
        <v>119</v>
      </c>
      <c r="E6617" t="s">
        <v>2880</v>
      </c>
      <c r="F6617">
        <v>17</v>
      </c>
      <c r="G6617">
        <v>18</v>
      </c>
      <c r="H6617" t="s">
        <v>3404</v>
      </c>
      <c r="I6617" t="s">
        <v>3946</v>
      </c>
      <c r="K6617" t="s">
        <v>2881</v>
      </c>
      <c r="L6617" t="s">
        <v>2880</v>
      </c>
      <c r="M6617" t="s">
        <v>3404</v>
      </c>
      <c r="N6617" t="b">
        <f>IF(ETMRouteStages[[#This Row],[RID]]=A6616,ETMRouteStages[[#This Row],[StageSequence]]=F6616+1,TRUE)</f>
        <v>1</v>
      </c>
    </row>
    <row r="6618" spans="1:14">
      <c r="A6618" t="s">
        <v>6711</v>
      </c>
      <c r="B6618" t="s">
        <v>2202</v>
      </c>
      <c r="C6618" t="s">
        <v>4770</v>
      </c>
      <c r="D6618" s="154">
        <v>119</v>
      </c>
      <c r="E6618" t="s">
        <v>2878</v>
      </c>
      <c r="F6618">
        <v>18</v>
      </c>
      <c r="G6618">
        <v>19</v>
      </c>
      <c r="H6618" t="s">
        <v>3404</v>
      </c>
      <c r="I6618" t="s">
        <v>3946</v>
      </c>
      <c r="K6618" t="s">
        <v>2879</v>
      </c>
      <c r="L6618" t="s">
        <v>2878</v>
      </c>
      <c r="M6618" t="s">
        <v>3404</v>
      </c>
      <c r="N6618" t="b">
        <f>IF(ETMRouteStages[[#This Row],[RID]]=A6617,ETMRouteStages[[#This Row],[StageSequence]]=F6617+1,TRUE)</f>
        <v>1</v>
      </c>
    </row>
    <row r="6619" spans="1:14">
      <c r="A6619" t="s">
        <v>6711</v>
      </c>
      <c r="B6619" t="s">
        <v>2202</v>
      </c>
      <c r="C6619" t="s">
        <v>4770</v>
      </c>
      <c r="D6619" s="154">
        <v>119</v>
      </c>
      <c r="E6619" t="s">
        <v>836</v>
      </c>
      <c r="F6619">
        <v>19</v>
      </c>
      <c r="G6619">
        <v>20</v>
      </c>
      <c r="H6619" t="s">
        <v>3404</v>
      </c>
      <c r="I6619" t="s">
        <v>3946</v>
      </c>
      <c r="K6619" t="s">
        <v>837</v>
      </c>
      <c r="L6619" t="s">
        <v>836</v>
      </c>
      <c r="M6619" t="s">
        <v>3404</v>
      </c>
      <c r="N6619" t="b">
        <f>IF(ETMRouteStages[[#This Row],[RID]]=A6618,ETMRouteStages[[#This Row],[StageSequence]]=F6618+1,TRUE)</f>
        <v>1</v>
      </c>
    </row>
    <row r="6620" spans="1:14">
      <c r="A6620" t="s">
        <v>6711</v>
      </c>
      <c r="B6620" t="s">
        <v>2202</v>
      </c>
      <c r="C6620" t="s">
        <v>4770</v>
      </c>
      <c r="D6620" s="154">
        <v>119</v>
      </c>
      <c r="E6620" t="s">
        <v>2697</v>
      </c>
      <c r="F6620">
        <v>20</v>
      </c>
      <c r="G6620">
        <v>21</v>
      </c>
      <c r="H6620" t="s">
        <v>3404</v>
      </c>
      <c r="I6620" t="s">
        <v>3946</v>
      </c>
      <c r="K6620" t="s">
        <v>2698</v>
      </c>
      <c r="L6620" t="s">
        <v>2697</v>
      </c>
      <c r="M6620" t="s">
        <v>3404</v>
      </c>
      <c r="N6620" t="b">
        <f>IF(ETMRouteStages[[#This Row],[RID]]=A6619,ETMRouteStages[[#This Row],[StageSequence]]=F6619+1,TRUE)</f>
        <v>1</v>
      </c>
    </row>
    <row r="6621" spans="1:14">
      <c r="A6621" t="s">
        <v>6711</v>
      </c>
      <c r="B6621" t="s">
        <v>2202</v>
      </c>
      <c r="C6621" t="s">
        <v>4770</v>
      </c>
      <c r="D6621" s="154">
        <v>119</v>
      </c>
      <c r="E6621" t="s">
        <v>2695</v>
      </c>
      <c r="F6621">
        <v>21</v>
      </c>
      <c r="G6621">
        <v>22</v>
      </c>
      <c r="H6621" t="s">
        <v>3404</v>
      </c>
      <c r="I6621" t="s">
        <v>3946</v>
      </c>
      <c r="K6621" t="s">
        <v>2696</v>
      </c>
      <c r="L6621" t="s">
        <v>2695</v>
      </c>
      <c r="M6621" t="s">
        <v>3404</v>
      </c>
      <c r="N6621" t="b">
        <f>IF(ETMRouteStages[[#This Row],[RID]]=A6620,ETMRouteStages[[#This Row],[StageSequence]]=F6620+1,TRUE)</f>
        <v>1</v>
      </c>
    </row>
    <row r="6622" spans="1:14">
      <c r="A6622" t="s">
        <v>6711</v>
      </c>
      <c r="B6622" t="s">
        <v>2202</v>
      </c>
      <c r="C6622" t="s">
        <v>4770</v>
      </c>
      <c r="D6622" s="154">
        <v>119</v>
      </c>
      <c r="E6622" t="s">
        <v>938</v>
      </c>
      <c r="F6622">
        <v>22</v>
      </c>
      <c r="G6622">
        <v>23</v>
      </c>
      <c r="H6622" t="s">
        <v>3404</v>
      </c>
      <c r="I6622" t="s">
        <v>3946</v>
      </c>
      <c r="K6622" t="s">
        <v>939</v>
      </c>
      <c r="L6622" t="s">
        <v>938</v>
      </c>
      <c r="M6622" t="s">
        <v>3404</v>
      </c>
      <c r="N6622" t="b">
        <f>IF(ETMRouteStages[[#This Row],[RID]]=A6621,ETMRouteStages[[#This Row],[StageSequence]]=F6621+1,TRUE)</f>
        <v>1</v>
      </c>
    </row>
    <row r="6623" spans="1:14">
      <c r="A6623" t="s">
        <v>6711</v>
      </c>
      <c r="B6623" t="s">
        <v>2202</v>
      </c>
      <c r="C6623" t="s">
        <v>4770</v>
      </c>
      <c r="D6623" s="154">
        <v>119</v>
      </c>
      <c r="E6623" t="s">
        <v>568</v>
      </c>
      <c r="F6623">
        <v>23</v>
      </c>
      <c r="G6623">
        <v>24</v>
      </c>
      <c r="H6623" t="s">
        <v>3404</v>
      </c>
      <c r="I6623" t="s">
        <v>3946</v>
      </c>
      <c r="K6623" t="s">
        <v>569</v>
      </c>
      <c r="L6623" t="s">
        <v>568</v>
      </c>
      <c r="M6623" t="s">
        <v>3404</v>
      </c>
      <c r="N6623" t="b">
        <f>IF(ETMRouteStages[[#This Row],[RID]]=A6622,ETMRouteStages[[#This Row],[StageSequence]]=F6622+1,TRUE)</f>
        <v>1</v>
      </c>
    </row>
    <row r="6624" spans="1:14">
      <c r="A6624" t="s">
        <v>6711</v>
      </c>
      <c r="B6624" t="s">
        <v>2202</v>
      </c>
      <c r="C6624" t="s">
        <v>4770</v>
      </c>
      <c r="D6624" s="154">
        <v>119</v>
      </c>
      <c r="E6624" t="s">
        <v>2051</v>
      </c>
      <c r="F6624">
        <v>24</v>
      </c>
      <c r="G6624">
        <v>27</v>
      </c>
      <c r="H6624" t="s">
        <v>3404</v>
      </c>
      <c r="I6624" t="s">
        <v>3946</v>
      </c>
      <c r="K6624" t="s">
        <v>2052</v>
      </c>
      <c r="L6624" t="s">
        <v>2051</v>
      </c>
      <c r="M6624" t="s">
        <v>3404</v>
      </c>
      <c r="N6624" t="b">
        <f>IF(ETMRouteStages[[#This Row],[RID]]=A6623,ETMRouteStages[[#This Row],[StageSequence]]=F6623+1,TRUE)</f>
        <v>1</v>
      </c>
    </row>
    <row r="6625" spans="1:14">
      <c r="A6625" t="s">
        <v>6711</v>
      </c>
      <c r="B6625" t="s">
        <v>2202</v>
      </c>
      <c r="C6625" t="s">
        <v>4770</v>
      </c>
      <c r="D6625" s="154">
        <v>119</v>
      </c>
      <c r="E6625" t="s">
        <v>1556</v>
      </c>
      <c r="F6625">
        <v>25</v>
      </c>
      <c r="G6625">
        <v>30</v>
      </c>
      <c r="H6625" t="s">
        <v>3404</v>
      </c>
      <c r="I6625" t="s">
        <v>3946</v>
      </c>
      <c r="K6625" t="s">
        <v>1557</v>
      </c>
      <c r="L6625" t="s">
        <v>1556</v>
      </c>
      <c r="M6625" t="s">
        <v>3404</v>
      </c>
      <c r="N6625" t="b">
        <f>IF(ETMRouteStages[[#This Row],[RID]]=A6624,ETMRouteStages[[#This Row],[StageSequence]]=F6624+1,TRUE)</f>
        <v>1</v>
      </c>
    </row>
    <row r="6626" spans="1:14">
      <c r="A6626" t="s">
        <v>6711</v>
      </c>
      <c r="B6626" t="s">
        <v>2202</v>
      </c>
      <c r="C6626" t="s">
        <v>4770</v>
      </c>
      <c r="D6626" s="154">
        <v>119</v>
      </c>
      <c r="E6626" t="s">
        <v>1207</v>
      </c>
      <c r="F6626">
        <v>26</v>
      </c>
      <c r="G6626">
        <v>31</v>
      </c>
      <c r="H6626" t="s">
        <v>3404</v>
      </c>
      <c r="I6626" t="s">
        <v>3946</v>
      </c>
      <c r="K6626" t="s">
        <v>1208</v>
      </c>
      <c r="L6626" t="s">
        <v>1207</v>
      </c>
      <c r="M6626" t="s">
        <v>3404</v>
      </c>
      <c r="N6626" t="b">
        <f>IF(ETMRouteStages[[#This Row],[RID]]=A6625,ETMRouteStages[[#This Row],[StageSequence]]=F6625+1,TRUE)</f>
        <v>1</v>
      </c>
    </row>
    <row r="6627" spans="1:14">
      <c r="A6627" t="s">
        <v>6711</v>
      </c>
      <c r="B6627" t="s">
        <v>2202</v>
      </c>
      <c r="C6627" t="s">
        <v>4770</v>
      </c>
      <c r="D6627" s="154">
        <v>119</v>
      </c>
      <c r="E6627" t="s">
        <v>1285</v>
      </c>
      <c r="F6627">
        <v>27</v>
      </c>
      <c r="G6627">
        <v>34</v>
      </c>
      <c r="H6627" t="s">
        <v>3404</v>
      </c>
      <c r="I6627" t="s">
        <v>3946</v>
      </c>
      <c r="J6627" t="s">
        <v>6088</v>
      </c>
      <c r="K6627" t="s">
        <v>1286</v>
      </c>
      <c r="L6627" t="s">
        <v>1285</v>
      </c>
      <c r="M6627" t="s">
        <v>3404</v>
      </c>
      <c r="N6627" t="b">
        <f>IF(ETMRouteStages[[#This Row],[RID]]=A6626,ETMRouteStages[[#This Row],[StageSequence]]=F6626+1,TRUE)</f>
        <v>1</v>
      </c>
    </row>
    <row r="6628" spans="1:14">
      <c r="A6628" t="s">
        <v>6711</v>
      </c>
      <c r="B6628" t="s">
        <v>2202</v>
      </c>
      <c r="C6628" t="s">
        <v>4770</v>
      </c>
      <c r="D6628" s="154">
        <v>119</v>
      </c>
      <c r="E6628" t="s">
        <v>1144</v>
      </c>
      <c r="F6628">
        <v>28</v>
      </c>
      <c r="G6628">
        <v>35</v>
      </c>
      <c r="H6628" t="s">
        <v>3500</v>
      </c>
      <c r="I6628" t="s">
        <v>3946</v>
      </c>
      <c r="J6628" t="s">
        <v>6098</v>
      </c>
      <c r="K6628" t="s">
        <v>1145</v>
      </c>
      <c r="L6628" t="s">
        <v>1144</v>
      </c>
      <c r="M6628" t="s">
        <v>3500</v>
      </c>
      <c r="N6628" t="b">
        <f>IF(ETMRouteStages[[#This Row],[RID]]=A6627,ETMRouteStages[[#This Row],[StageSequence]]=F6627+1,TRUE)</f>
        <v>1</v>
      </c>
    </row>
    <row r="6629" spans="1:14">
      <c r="A6629" t="s">
        <v>6711</v>
      </c>
      <c r="B6629" t="s">
        <v>2202</v>
      </c>
      <c r="C6629" t="s">
        <v>4770</v>
      </c>
      <c r="D6629" s="154">
        <v>119</v>
      </c>
      <c r="E6629" t="s">
        <v>479</v>
      </c>
      <c r="F6629">
        <v>29</v>
      </c>
      <c r="G6629">
        <v>38</v>
      </c>
      <c r="H6629" t="s">
        <v>3404</v>
      </c>
      <c r="I6629" t="s">
        <v>3946</v>
      </c>
      <c r="K6629" t="s">
        <v>480</v>
      </c>
      <c r="L6629" t="s">
        <v>479</v>
      </c>
      <c r="M6629" t="s">
        <v>3404</v>
      </c>
      <c r="N6629" t="b">
        <f>IF(ETMRouteStages[[#This Row],[RID]]=A6628,ETMRouteStages[[#This Row],[StageSequence]]=F6628+1,TRUE)</f>
        <v>1</v>
      </c>
    </row>
    <row r="6630" spans="1:14">
      <c r="A6630" t="s">
        <v>6711</v>
      </c>
      <c r="B6630" t="s">
        <v>2202</v>
      </c>
      <c r="C6630" t="s">
        <v>4770</v>
      </c>
      <c r="D6630" s="154">
        <v>119</v>
      </c>
      <c r="E6630" t="s">
        <v>3136</v>
      </c>
      <c r="F6630">
        <v>30</v>
      </c>
      <c r="G6630">
        <v>40</v>
      </c>
      <c r="H6630" t="s">
        <v>3404</v>
      </c>
      <c r="I6630" t="s">
        <v>3946</v>
      </c>
      <c r="K6630" t="s">
        <v>3137</v>
      </c>
      <c r="L6630" t="s">
        <v>3136</v>
      </c>
      <c r="M6630" t="s">
        <v>3404</v>
      </c>
      <c r="N6630" t="b">
        <f>IF(ETMRouteStages[[#This Row],[RID]]=A6629,ETMRouteStages[[#This Row],[StageSequence]]=F6629+1,TRUE)</f>
        <v>1</v>
      </c>
    </row>
    <row r="6631" spans="1:14">
      <c r="A6631" t="s">
        <v>6711</v>
      </c>
      <c r="B6631" t="s">
        <v>2202</v>
      </c>
      <c r="C6631" t="s">
        <v>4770</v>
      </c>
      <c r="D6631" s="154">
        <v>119</v>
      </c>
      <c r="E6631" t="s">
        <v>1685</v>
      </c>
      <c r="F6631">
        <v>31</v>
      </c>
      <c r="G6631">
        <v>42</v>
      </c>
      <c r="H6631" t="s">
        <v>3404</v>
      </c>
      <c r="I6631" t="s">
        <v>3946</v>
      </c>
      <c r="K6631" t="s">
        <v>1686</v>
      </c>
      <c r="L6631" t="s">
        <v>1685</v>
      </c>
      <c r="M6631" t="s">
        <v>3404</v>
      </c>
      <c r="N6631" t="b">
        <f>IF(ETMRouteStages[[#This Row],[RID]]=A6630,ETMRouteStages[[#This Row],[StageSequence]]=F6630+1,TRUE)</f>
        <v>1</v>
      </c>
    </row>
    <row r="6632" spans="1:14">
      <c r="A6632" t="s">
        <v>6711</v>
      </c>
      <c r="B6632" t="s">
        <v>2202</v>
      </c>
      <c r="C6632" t="s">
        <v>4770</v>
      </c>
      <c r="D6632" s="154">
        <v>119</v>
      </c>
      <c r="E6632" t="s">
        <v>2944</v>
      </c>
      <c r="F6632">
        <v>32</v>
      </c>
      <c r="G6632">
        <v>43</v>
      </c>
      <c r="H6632" t="s">
        <v>3404</v>
      </c>
      <c r="I6632" t="s">
        <v>3946</v>
      </c>
      <c r="K6632" t="s">
        <v>2945</v>
      </c>
      <c r="L6632" t="s">
        <v>2944</v>
      </c>
      <c r="M6632" t="s">
        <v>3404</v>
      </c>
      <c r="N6632" t="b">
        <f>IF(ETMRouteStages[[#This Row],[RID]]=A6631,ETMRouteStages[[#This Row],[StageSequence]]=F6631+1,TRUE)</f>
        <v>1</v>
      </c>
    </row>
    <row r="6633" spans="1:14">
      <c r="A6633" t="s">
        <v>6711</v>
      </c>
      <c r="B6633" t="s">
        <v>2202</v>
      </c>
      <c r="C6633" t="s">
        <v>4770</v>
      </c>
      <c r="D6633" s="154">
        <v>119</v>
      </c>
      <c r="E6633" t="s">
        <v>732</v>
      </c>
      <c r="F6633">
        <v>33</v>
      </c>
      <c r="G6633">
        <v>45</v>
      </c>
      <c r="H6633" t="s">
        <v>3404</v>
      </c>
      <c r="I6633" t="s">
        <v>3946</v>
      </c>
      <c r="K6633" t="s">
        <v>733</v>
      </c>
      <c r="L6633" t="s">
        <v>732</v>
      </c>
      <c r="M6633" t="s">
        <v>3404</v>
      </c>
      <c r="N6633" t="b">
        <f>IF(ETMRouteStages[[#This Row],[RID]]=A6632,ETMRouteStages[[#This Row],[StageSequence]]=F6632+1,TRUE)</f>
        <v>1</v>
      </c>
    </row>
    <row r="6634" spans="1:14">
      <c r="A6634" t="s">
        <v>6711</v>
      </c>
      <c r="B6634" t="s">
        <v>2202</v>
      </c>
      <c r="C6634" t="s">
        <v>4770</v>
      </c>
      <c r="D6634" s="154">
        <v>119</v>
      </c>
      <c r="E6634" t="s">
        <v>582</v>
      </c>
      <c r="F6634">
        <v>34</v>
      </c>
      <c r="G6634">
        <v>46</v>
      </c>
      <c r="H6634" t="s">
        <v>3404</v>
      </c>
      <c r="I6634" t="s">
        <v>3946</v>
      </c>
      <c r="K6634" t="s">
        <v>583</v>
      </c>
      <c r="L6634" t="s">
        <v>582</v>
      </c>
      <c r="M6634" t="s">
        <v>3404</v>
      </c>
      <c r="N6634" t="b">
        <f>IF(ETMRouteStages[[#This Row],[RID]]=A6633,ETMRouteStages[[#This Row],[StageSequence]]=F6633+1,TRUE)</f>
        <v>1</v>
      </c>
    </row>
    <row r="6635" spans="1:14">
      <c r="A6635" t="s">
        <v>6711</v>
      </c>
      <c r="B6635" t="s">
        <v>2202</v>
      </c>
      <c r="C6635" t="s">
        <v>4770</v>
      </c>
      <c r="D6635" s="154">
        <v>119</v>
      </c>
      <c r="E6635" t="s">
        <v>2984</v>
      </c>
      <c r="F6635">
        <v>35</v>
      </c>
      <c r="G6635">
        <v>48</v>
      </c>
      <c r="H6635" t="s">
        <v>3404</v>
      </c>
      <c r="I6635" t="s">
        <v>3946</v>
      </c>
      <c r="K6635" t="s">
        <v>2985</v>
      </c>
      <c r="L6635" t="s">
        <v>2984</v>
      </c>
      <c r="M6635" t="s">
        <v>3404</v>
      </c>
      <c r="N6635" t="b">
        <f>IF(ETMRouteStages[[#This Row],[RID]]=A6634,ETMRouteStages[[#This Row],[StageSequence]]=F6634+1,TRUE)</f>
        <v>1</v>
      </c>
    </row>
    <row r="6636" spans="1:14">
      <c r="A6636" t="s">
        <v>6711</v>
      </c>
      <c r="B6636" t="s">
        <v>2202</v>
      </c>
      <c r="C6636" t="s">
        <v>4770</v>
      </c>
      <c r="D6636" s="154">
        <v>119</v>
      </c>
      <c r="E6636" t="s">
        <v>3158</v>
      </c>
      <c r="F6636">
        <v>36</v>
      </c>
      <c r="G6636">
        <v>49</v>
      </c>
      <c r="H6636" t="s">
        <v>3404</v>
      </c>
      <c r="I6636" t="s">
        <v>3946</v>
      </c>
      <c r="K6636" t="s">
        <v>3159</v>
      </c>
      <c r="L6636" t="s">
        <v>3158</v>
      </c>
      <c r="M6636" t="s">
        <v>3404</v>
      </c>
      <c r="N6636" t="b">
        <f>IF(ETMRouteStages[[#This Row],[RID]]=A6635,ETMRouteStages[[#This Row],[StageSequence]]=F6635+1,TRUE)</f>
        <v>1</v>
      </c>
    </row>
    <row r="6637" spans="1:14">
      <c r="A6637" t="s">
        <v>6711</v>
      </c>
      <c r="B6637" t="s">
        <v>2202</v>
      </c>
      <c r="C6637" t="s">
        <v>4770</v>
      </c>
      <c r="D6637" s="154">
        <v>119</v>
      </c>
      <c r="E6637" t="s">
        <v>2860</v>
      </c>
      <c r="F6637">
        <v>37</v>
      </c>
      <c r="G6637">
        <v>52</v>
      </c>
      <c r="H6637" t="s">
        <v>3404</v>
      </c>
      <c r="I6637" t="s">
        <v>3946</v>
      </c>
      <c r="K6637" t="s">
        <v>2861</v>
      </c>
      <c r="L6637" t="s">
        <v>2860</v>
      </c>
      <c r="M6637" t="s">
        <v>3404</v>
      </c>
      <c r="N6637" t="b">
        <f>IF(ETMRouteStages[[#This Row],[RID]]=A6636,ETMRouteStages[[#This Row],[StageSequence]]=F6636+1,TRUE)</f>
        <v>1</v>
      </c>
    </row>
    <row r="6638" spans="1:14">
      <c r="A6638" t="s">
        <v>6711</v>
      </c>
      <c r="B6638" t="s">
        <v>2202</v>
      </c>
      <c r="C6638" t="s">
        <v>4770</v>
      </c>
      <c r="D6638" s="154">
        <v>119</v>
      </c>
      <c r="E6638" t="s">
        <v>1273</v>
      </c>
      <c r="F6638">
        <v>38</v>
      </c>
      <c r="G6638">
        <v>56</v>
      </c>
      <c r="H6638" t="s">
        <v>3404</v>
      </c>
      <c r="I6638" t="s">
        <v>3946</v>
      </c>
      <c r="K6638" t="s">
        <v>1274</v>
      </c>
      <c r="L6638" t="s">
        <v>1273</v>
      </c>
      <c r="M6638" t="s">
        <v>3404</v>
      </c>
      <c r="N6638" t="b">
        <f>IF(ETMRouteStages[[#This Row],[RID]]=A6637,ETMRouteStages[[#This Row],[StageSequence]]=F6637+1,TRUE)</f>
        <v>1</v>
      </c>
    </row>
    <row r="6639" spans="1:14">
      <c r="A6639" t="s">
        <v>6711</v>
      </c>
      <c r="B6639" t="s">
        <v>2202</v>
      </c>
      <c r="C6639" t="s">
        <v>4770</v>
      </c>
      <c r="D6639" s="154">
        <v>119</v>
      </c>
      <c r="E6639" t="s">
        <v>1958</v>
      </c>
      <c r="F6639">
        <v>39</v>
      </c>
      <c r="G6639">
        <v>58</v>
      </c>
      <c r="H6639" t="s">
        <v>3404</v>
      </c>
      <c r="I6639" t="s">
        <v>3946</v>
      </c>
      <c r="K6639" t="s">
        <v>1959</v>
      </c>
      <c r="L6639" t="s">
        <v>1958</v>
      </c>
      <c r="M6639" t="s">
        <v>3404</v>
      </c>
      <c r="N6639" t="b">
        <f>IF(ETMRouteStages[[#This Row],[RID]]=A6638,ETMRouteStages[[#This Row],[StageSequence]]=F6638+1,TRUE)</f>
        <v>1</v>
      </c>
    </row>
    <row r="6640" spans="1:14">
      <c r="A6640" t="s">
        <v>6712</v>
      </c>
      <c r="B6640" t="s">
        <v>2202</v>
      </c>
      <c r="C6640" t="s">
        <v>3552</v>
      </c>
      <c r="D6640" s="154">
        <v>12</v>
      </c>
      <c r="E6640" t="s">
        <v>2201</v>
      </c>
      <c r="F6640">
        <v>1</v>
      </c>
      <c r="G6640">
        <v>0</v>
      </c>
      <c r="H6640" t="s">
        <v>3404</v>
      </c>
      <c r="I6640" t="s">
        <v>3515</v>
      </c>
      <c r="K6640" t="s">
        <v>2202</v>
      </c>
      <c r="L6640" t="s">
        <v>2201</v>
      </c>
      <c r="M6640" t="s">
        <v>3404</v>
      </c>
      <c r="N6640" t="b">
        <f>IF(ETMRouteStages[[#This Row],[RID]]=A6639,ETMRouteStages[[#This Row],[StageSequence]]=F6639+1,TRUE)</f>
        <v>1</v>
      </c>
    </row>
    <row r="6641" spans="1:14">
      <c r="A6641" t="s">
        <v>6712</v>
      </c>
      <c r="B6641" t="s">
        <v>2202</v>
      </c>
      <c r="C6641" t="s">
        <v>3552</v>
      </c>
      <c r="D6641" s="154">
        <v>12</v>
      </c>
      <c r="E6641" t="s">
        <v>2388</v>
      </c>
      <c r="F6641">
        <v>2</v>
      </c>
      <c r="G6641">
        <v>2</v>
      </c>
      <c r="H6641" t="s">
        <v>3404</v>
      </c>
      <c r="I6641" t="s">
        <v>3515</v>
      </c>
      <c r="K6641" t="s">
        <v>2389</v>
      </c>
      <c r="L6641" t="s">
        <v>2388</v>
      </c>
      <c r="M6641" t="s">
        <v>3404</v>
      </c>
      <c r="N6641" t="b">
        <f>IF(ETMRouteStages[[#This Row],[RID]]=A6640,ETMRouteStages[[#This Row],[StageSequence]]=F6640+1,TRUE)</f>
        <v>1</v>
      </c>
    </row>
    <row r="6642" spans="1:14">
      <c r="A6642" t="s">
        <v>6712</v>
      </c>
      <c r="B6642" t="s">
        <v>2202</v>
      </c>
      <c r="C6642" t="s">
        <v>3552</v>
      </c>
      <c r="D6642" s="154">
        <v>12</v>
      </c>
      <c r="E6642" t="s">
        <v>2427</v>
      </c>
      <c r="F6642">
        <v>3</v>
      </c>
      <c r="G6642">
        <v>3</v>
      </c>
      <c r="H6642" t="s">
        <v>3404</v>
      </c>
      <c r="I6642" t="s">
        <v>3515</v>
      </c>
      <c r="K6642" t="s">
        <v>2428</v>
      </c>
      <c r="L6642" t="s">
        <v>2427</v>
      </c>
      <c r="M6642" t="s">
        <v>3404</v>
      </c>
      <c r="N6642" t="b">
        <f>IF(ETMRouteStages[[#This Row],[RID]]=A6641,ETMRouteStages[[#This Row],[StageSequence]]=F6641+1,TRUE)</f>
        <v>1</v>
      </c>
    </row>
    <row r="6643" spans="1:14">
      <c r="A6643" t="s">
        <v>6712</v>
      </c>
      <c r="B6643" t="s">
        <v>2202</v>
      </c>
      <c r="C6643" t="s">
        <v>3552</v>
      </c>
      <c r="D6643" s="154">
        <v>12</v>
      </c>
      <c r="E6643" t="s">
        <v>2447</v>
      </c>
      <c r="F6643">
        <v>4</v>
      </c>
      <c r="G6643">
        <v>4</v>
      </c>
      <c r="H6643" t="s">
        <v>3404</v>
      </c>
      <c r="I6643" t="s">
        <v>3515</v>
      </c>
      <c r="K6643" t="s">
        <v>2448</v>
      </c>
      <c r="L6643" t="s">
        <v>2447</v>
      </c>
      <c r="M6643" t="s">
        <v>3404</v>
      </c>
      <c r="N6643" t="b">
        <f>IF(ETMRouteStages[[#This Row],[RID]]=A6642,ETMRouteStages[[#This Row],[StageSequence]]=F6642+1,TRUE)</f>
        <v>1</v>
      </c>
    </row>
    <row r="6644" spans="1:14">
      <c r="A6644" t="s">
        <v>6712</v>
      </c>
      <c r="B6644" t="s">
        <v>2202</v>
      </c>
      <c r="C6644" t="s">
        <v>3552</v>
      </c>
      <c r="D6644" s="154">
        <v>12</v>
      </c>
      <c r="E6644" t="s">
        <v>2429</v>
      </c>
      <c r="F6644">
        <v>5</v>
      </c>
      <c r="G6644">
        <v>5</v>
      </c>
      <c r="H6644" t="s">
        <v>3404</v>
      </c>
      <c r="I6644" t="s">
        <v>3515</v>
      </c>
      <c r="K6644" t="s">
        <v>2430</v>
      </c>
      <c r="L6644" t="s">
        <v>2429</v>
      </c>
      <c r="M6644" t="s">
        <v>3404</v>
      </c>
      <c r="N6644" t="b">
        <f>IF(ETMRouteStages[[#This Row],[RID]]=A6643,ETMRouteStages[[#This Row],[StageSequence]]=F6643+1,TRUE)</f>
        <v>1</v>
      </c>
    </row>
    <row r="6645" spans="1:14">
      <c r="A6645" t="s">
        <v>6712</v>
      </c>
      <c r="B6645" t="s">
        <v>2202</v>
      </c>
      <c r="C6645" t="s">
        <v>3552</v>
      </c>
      <c r="D6645" s="154">
        <v>12</v>
      </c>
      <c r="E6645" t="s">
        <v>2751</v>
      </c>
      <c r="F6645">
        <v>6</v>
      </c>
      <c r="G6645">
        <v>6</v>
      </c>
      <c r="H6645" t="s">
        <v>3404</v>
      </c>
      <c r="I6645" t="s">
        <v>3515</v>
      </c>
      <c r="K6645" t="s">
        <v>2752</v>
      </c>
      <c r="L6645" t="s">
        <v>2751</v>
      </c>
      <c r="M6645" t="s">
        <v>3404</v>
      </c>
      <c r="N6645" t="b">
        <f>IF(ETMRouteStages[[#This Row],[RID]]=A6644,ETMRouteStages[[#This Row],[StageSequence]]=F6644+1,TRUE)</f>
        <v>1</v>
      </c>
    </row>
    <row r="6646" spans="1:14">
      <c r="A6646" t="s">
        <v>6712</v>
      </c>
      <c r="B6646" t="s">
        <v>2202</v>
      </c>
      <c r="C6646" t="s">
        <v>3552</v>
      </c>
      <c r="D6646" s="154">
        <v>12</v>
      </c>
      <c r="E6646" t="s">
        <v>618</v>
      </c>
      <c r="F6646">
        <v>7</v>
      </c>
      <c r="G6646">
        <v>7</v>
      </c>
      <c r="H6646" t="s">
        <v>3404</v>
      </c>
      <c r="I6646" t="s">
        <v>3515</v>
      </c>
      <c r="K6646" t="s">
        <v>619</v>
      </c>
      <c r="L6646" t="s">
        <v>618</v>
      </c>
      <c r="M6646" t="s">
        <v>3404</v>
      </c>
      <c r="N6646" t="b">
        <f>IF(ETMRouteStages[[#This Row],[RID]]=A6645,ETMRouteStages[[#This Row],[StageSequence]]=F6645+1,TRUE)</f>
        <v>1</v>
      </c>
    </row>
    <row r="6647" spans="1:14">
      <c r="A6647" t="s">
        <v>6712</v>
      </c>
      <c r="B6647" t="s">
        <v>2202</v>
      </c>
      <c r="C6647" t="s">
        <v>3552</v>
      </c>
      <c r="D6647" s="154">
        <v>12</v>
      </c>
      <c r="E6647" t="s">
        <v>2139</v>
      </c>
      <c r="F6647">
        <v>8</v>
      </c>
      <c r="G6647">
        <v>9</v>
      </c>
      <c r="H6647" t="s">
        <v>3404</v>
      </c>
      <c r="I6647" t="s">
        <v>3515</v>
      </c>
      <c r="K6647" t="s">
        <v>2140</v>
      </c>
      <c r="L6647" t="s">
        <v>2139</v>
      </c>
      <c r="M6647" t="s">
        <v>3404</v>
      </c>
      <c r="N6647" t="b">
        <f>IF(ETMRouteStages[[#This Row],[RID]]=A6646,ETMRouteStages[[#This Row],[StageSequence]]=F6646+1,TRUE)</f>
        <v>1</v>
      </c>
    </row>
    <row r="6648" spans="1:14">
      <c r="A6648" t="s">
        <v>6712</v>
      </c>
      <c r="B6648" t="s">
        <v>2202</v>
      </c>
      <c r="C6648" t="s">
        <v>3552</v>
      </c>
      <c r="D6648" s="154">
        <v>12</v>
      </c>
      <c r="E6648" t="s">
        <v>968</v>
      </c>
      <c r="F6648">
        <v>9</v>
      </c>
      <c r="G6648">
        <v>11</v>
      </c>
      <c r="H6648" t="s">
        <v>3404</v>
      </c>
      <c r="I6648" t="s">
        <v>3515</v>
      </c>
      <c r="K6648" t="s">
        <v>969</v>
      </c>
      <c r="L6648" t="s">
        <v>968</v>
      </c>
      <c r="M6648" t="s">
        <v>3404</v>
      </c>
      <c r="N6648" t="b">
        <f>IF(ETMRouteStages[[#This Row],[RID]]=A6647,ETMRouteStages[[#This Row],[StageSequence]]=F6647+1,TRUE)</f>
        <v>1</v>
      </c>
    </row>
    <row r="6649" spans="1:14">
      <c r="A6649" t="s">
        <v>6712</v>
      </c>
      <c r="B6649" t="s">
        <v>2202</v>
      </c>
      <c r="C6649" t="s">
        <v>3552</v>
      </c>
      <c r="D6649" s="154">
        <v>12</v>
      </c>
      <c r="E6649" t="s">
        <v>970</v>
      </c>
      <c r="F6649">
        <v>10</v>
      </c>
      <c r="G6649">
        <v>12</v>
      </c>
      <c r="H6649" t="s">
        <v>3404</v>
      </c>
      <c r="I6649" t="s">
        <v>3515</v>
      </c>
      <c r="K6649" t="s">
        <v>971</v>
      </c>
      <c r="L6649" t="s">
        <v>970</v>
      </c>
      <c r="M6649" t="s">
        <v>3404</v>
      </c>
      <c r="N6649" t="b">
        <f>IF(ETMRouteStages[[#This Row],[RID]]=A6648,ETMRouteStages[[#This Row],[StageSequence]]=F6648+1,TRUE)</f>
        <v>1</v>
      </c>
    </row>
    <row r="6650" spans="1:14">
      <c r="A6650" t="s">
        <v>6712</v>
      </c>
      <c r="B6650" t="s">
        <v>2202</v>
      </c>
      <c r="C6650" t="s">
        <v>3552</v>
      </c>
      <c r="D6650" s="154">
        <v>12</v>
      </c>
      <c r="E6650" t="s">
        <v>1115</v>
      </c>
      <c r="F6650">
        <v>11</v>
      </c>
      <c r="G6650">
        <v>13</v>
      </c>
      <c r="H6650" t="s">
        <v>3404</v>
      </c>
      <c r="I6650" t="s">
        <v>3515</v>
      </c>
      <c r="K6650" t="s">
        <v>1116</v>
      </c>
      <c r="L6650" t="s">
        <v>1115</v>
      </c>
      <c r="M6650" t="s">
        <v>3404</v>
      </c>
      <c r="N6650" t="b">
        <f>IF(ETMRouteStages[[#This Row],[RID]]=A6649,ETMRouteStages[[#This Row],[StageSequence]]=F6649+1,TRUE)</f>
        <v>1</v>
      </c>
    </row>
    <row r="6651" spans="1:14">
      <c r="A6651" t="s">
        <v>6712</v>
      </c>
      <c r="B6651" t="s">
        <v>2202</v>
      </c>
      <c r="C6651" t="s">
        <v>3552</v>
      </c>
      <c r="D6651" s="154">
        <v>12</v>
      </c>
      <c r="E6651" t="s">
        <v>632</v>
      </c>
      <c r="F6651">
        <v>12</v>
      </c>
      <c r="G6651">
        <v>14</v>
      </c>
      <c r="H6651" t="s">
        <v>3404</v>
      </c>
      <c r="I6651" t="s">
        <v>3515</v>
      </c>
      <c r="K6651" t="s">
        <v>633</v>
      </c>
      <c r="L6651" t="s">
        <v>632</v>
      </c>
      <c r="M6651" t="s">
        <v>3404</v>
      </c>
      <c r="N6651" t="b">
        <f>IF(ETMRouteStages[[#This Row],[RID]]=A6650,ETMRouteStages[[#This Row],[StageSequence]]=F6650+1,TRUE)</f>
        <v>1</v>
      </c>
    </row>
    <row r="6652" spans="1:14">
      <c r="A6652" t="s">
        <v>6712</v>
      </c>
      <c r="B6652" t="s">
        <v>2202</v>
      </c>
      <c r="C6652" t="s">
        <v>3552</v>
      </c>
      <c r="D6652" s="154">
        <v>12</v>
      </c>
      <c r="E6652" t="s">
        <v>740</v>
      </c>
      <c r="F6652">
        <v>13</v>
      </c>
      <c r="G6652">
        <v>16</v>
      </c>
      <c r="H6652" t="s">
        <v>3404</v>
      </c>
      <c r="I6652" t="s">
        <v>3515</v>
      </c>
      <c r="K6652" t="s">
        <v>741</v>
      </c>
      <c r="L6652" t="s">
        <v>740</v>
      </c>
      <c r="M6652" t="s">
        <v>3404</v>
      </c>
      <c r="N6652" t="b">
        <f>IF(ETMRouteStages[[#This Row],[RID]]=A6651,ETMRouteStages[[#This Row],[StageSequence]]=F6651+1,TRUE)</f>
        <v>1</v>
      </c>
    </row>
    <row r="6653" spans="1:14">
      <c r="A6653" t="s">
        <v>6712</v>
      </c>
      <c r="B6653" t="s">
        <v>2202</v>
      </c>
      <c r="C6653" t="s">
        <v>3552</v>
      </c>
      <c r="D6653" s="154">
        <v>12</v>
      </c>
      <c r="E6653" t="s">
        <v>1723</v>
      </c>
      <c r="F6653">
        <v>14</v>
      </c>
      <c r="G6653">
        <v>18</v>
      </c>
      <c r="H6653" t="s">
        <v>3500</v>
      </c>
      <c r="I6653" t="s">
        <v>3515</v>
      </c>
      <c r="K6653" t="s">
        <v>1724</v>
      </c>
      <c r="L6653" t="s">
        <v>1723</v>
      </c>
      <c r="M6653" t="s">
        <v>3500</v>
      </c>
      <c r="N6653" t="b">
        <f>IF(ETMRouteStages[[#This Row],[RID]]=A6652,ETMRouteStages[[#This Row],[StageSequence]]=F6652+1,TRUE)</f>
        <v>1</v>
      </c>
    </row>
    <row r="6654" spans="1:14">
      <c r="A6654" t="s">
        <v>6712</v>
      </c>
      <c r="B6654" t="s">
        <v>2202</v>
      </c>
      <c r="C6654" t="s">
        <v>3552</v>
      </c>
      <c r="D6654" s="154">
        <v>12</v>
      </c>
      <c r="E6654" t="s">
        <v>1827</v>
      </c>
      <c r="F6654">
        <v>15</v>
      </c>
      <c r="G6654">
        <v>20</v>
      </c>
      <c r="H6654" t="s">
        <v>3404</v>
      </c>
      <c r="I6654" t="s">
        <v>3515</v>
      </c>
      <c r="K6654" t="s">
        <v>1828</v>
      </c>
      <c r="L6654" t="s">
        <v>1827</v>
      </c>
      <c r="M6654" t="s">
        <v>3404</v>
      </c>
      <c r="N6654" t="b">
        <f>IF(ETMRouteStages[[#This Row],[RID]]=A6653,ETMRouteStages[[#This Row],[StageSequence]]=F6653+1,TRUE)</f>
        <v>1</v>
      </c>
    </row>
    <row r="6655" spans="1:14">
      <c r="A6655" t="s">
        <v>6712</v>
      </c>
      <c r="B6655" t="s">
        <v>2202</v>
      </c>
      <c r="C6655" t="s">
        <v>3552</v>
      </c>
      <c r="D6655" s="154">
        <v>12</v>
      </c>
      <c r="E6655" t="s">
        <v>1841</v>
      </c>
      <c r="F6655">
        <v>16</v>
      </c>
      <c r="G6655">
        <v>21</v>
      </c>
      <c r="H6655" t="s">
        <v>3404</v>
      </c>
      <c r="I6655" t="s">
        <v>3515</v>
      </c>
      <c r="K6655" t="s">
        <v>1842</v>
      </c>
      <c r="L6655" t="s">
        <v>1841</v>
      </c>
      <c r="M6655" t="s">
        <v>3404</v>
      </c>
      <c r="N6655" t="b">
        <f>IF(ETMRouteStages[[#This Row],[RID]]=A6654,ETMRouteStages[[#This Row],[StageSequence]]=F6654+1,TRUE)</f>
        <v>1</v>
      </c>
    </row>
    <row r="6656" spans="1:14">
      <c r="A6656" t="s">
        <v>6712</v>
      </c>
      <c r="B6656" t="s">
        <v>2202</v>
      </c>
      <c r="C6656" t="s">
        <v>3552</v>
      </c>
      <c r="D6656" s="154">
        <v>12</v>
      </c>
      <c r="E6656" t="s">
        <v>2255</v>
      </c>
      <c r="F6656">
        <v>17</v>
      </c>
      <c r="G6656">
        <v>23</v>
      </c>
      <c r="H6656" t="s">
        <v>3404</v>
      </c>
      <c r="I6656" t="s">
        <v>3515</v>
      </c>
      <c r="K6656" t="s">
        <v>2256</v>
      </c>
      <c r="L6656" t="s">
        <v>2255</v>
      </c>
      <c r="M6656" t="s">
        <v>3404</v>
      </c>
      <c r="N6656" t="b">
        <f>IF(ETMRouteStages[[#This Row],[RID]]=A6655,ETMRouteStages[[#This Row],[StageSequence]]=F6655+1,TRUE)</f>
        <v>1</v>
      </c>
    </row>
    <row r="6657" spans="1:14">
      <c r="A6657" t="s">
        <v>6712</v>
      </c>
      <c r="B6657" t="s">
        <v>2202</v>
      </c>
      <c r="C6657" t="s">
        <v>3552</v>
      </c>
      <c r="D6657" s="154">
        <v>12</v>
      </c>
      <c r="E6657" t="s">
        <v>1187</v>
      </c>
      <c r="F6657">
        <v>18</v>
      </c>
      <c r="G6657">
        <v>25</v>
      </c>
      <c r="H6657" t="s">
        <v>3404</v>
      </c>
      <c r="I6657" t="s">
        <v>3515</v>
      </c>
      <c r="K6657" t="s">
        <v>1188</v>
      </c>
      <c r="L6657" t="s">
        <v>1187</v>
      </c>
      <c r="M6657" t="s">
        <v>3404</v>
      </c>
      <c r="N6657" t="b">
        <f>IF(ETMRouteStages[[#This Row],[RID]]=A6656,ETMRouteStages[[#This Row],[StageSequence]]=F6656+1,TRUE)</f>
        <v>1</v>
      </c>
    </row>
    <row r="6658" spans="1:14">
      <c r="A6658" t="s">
        <v>6712</v>
      </c>
      <c r="B6658" t="s">
        <v>2202</v>
      </c>
      <c r="C6658" t="s">
        <v>3552</v>
      </c>
      <c r="D6658" s="154">
        <v>12</v>
      </c>
      <c r="E6658" t="s">
        <v>1197</v>
      </c>
      <c r="F6658">
        <v>19</v>
      </c>
      <c r="G6658">
        <v>26</v>
      </c>
      <c r="H6658" t="s">
        <v>3404</v>
      </c>
      <c r="I6658" t="s">
        <v>3515</v>
      </c>
      <c r="K6658" t="s">
        <v>1198</v>
      </c>
      <c r="L6658" t="s">
        <v>1197</v>
      </c>
      <c r="M6658" t="s">
        <v>3404</v>
      </c>
      <c r="N6658" t="b">
        <f>IF(ETMRouteStages[[#This Row],[RID]]=A6657,ETMRouteStages[[#This Row],[StageSequence]]=F6657+1,TRUE)</f>
        <v>1</v>
      </c>
    </row>
    <row r="6659" spans="1:14">
      <c r="A6659" t="s">
        <v>6712</v>
      </c>
      <c r="B6659" t="s">
        <v>2202</v>
      </c>
      <c r="C6659" t="s">
        <v>3552</v>
      </c>
      <c r="D6659" s="154">
        <v>12</v>
      </c>
      <c r="E6659" t="s">
        <v>2328</v>
      </c>
      <c r="F6659">
        <v>20</v>
      </c>
      <c r="G6659">
        <v>28</v>
      </c>
      <c r="H6659" t="s">
        <v>3404</v>
      </c>
      <c r="I6659" t="s">
        <v>3515</v>
      </c>
      <c r="K6659" t="s">
        <v>2329</v>
      </c>
      <c r="L6659" t="s">
        <v>2328</v>
      </c>
      <c r="M6659" t="s">
        <v>3404</v>
      </c>
      <c r="N6659" t="b">
        <f>IF(ETMRouteStages[[#This Row],[RID]]=A6658,ETMRouteStages[[#This Row],[StageSequence]]=F6658+1,TRUE)</f>
        <v>1</v>
      </c>
    </row>
    <row r="6660" spans="1:14">
      <c r="A6660" t="s">
        <v>6713</v>
      </c>
      <c r="B6660" t="s">
        <v>2202</v>
      </c>
      <c r="C6660" t="s">
        <v>4774</v>
      </c>
      <c r="D6660" s="154">
        <v>120</v>
      </c>
      <c r="E6660" t="s">
        <v>2201</v>
      </c>
      <c r="F6660">
        <v>1</v>
      </c>
      <c r="G6660">
        <v>0</v>
      </c>
      <c r="H6660" t="s">
        <v>3404</v>
      </c>
      <c r="I6660" t="s">
        <v>3959</v>
      </c>
      <c r="K6660" t="s">
        <v>2202</v>
      </c>
      <c r="L6660" t="s">
        <v>2201</v>
      </c>
      <c r="M6660" t="s">
        <v>3404</v>
      </c>
      <c r="N6660" t="b">
        <f>IF(ETMRouteStages[[#This Row],[RID]]=A6659,ETMRouteStages[[#This Row],[StageSequence]]=F6659+1,TRUE)</f>
        <v>1</v>
      </c>
    </row>
    <row r="6661" spans="1:14">
      <c r="A6661" t="s">
        <v>6713</v>
      </c>
      <c r="B6661" t="s">
        <v>2202</v>
      </c>
      <c r="C6661" t="s">
        <v>4774</v>
      </c>
      <c r="D6661" s="154">
        <v>120</v>
      </c>
      <c r="E6661" t="s">
        <v>2862</v>
      </c>
      <c r="F6661">
        <v>2</v>
      </c>
      <c r="G6661">
        <v>3</v>
      </c>
      <c r="H6661" t="s">
        <v>3404</v>
      </c>
      <c r="I6661" t="s">
        <v>3959</v>
      </c>
      <c r="K6661" t="s">
        <v>2863</v>
      </c>
      <c r="L6661" t="s">
        <v>2862</v>
      </c>
      <c r="M6661" t="s">
        <v>3404</v>
      </c>
      <c r="N6661" t="b">
        <f>IF(ETMRouteStages[[#This Row],[RID]]=A6660,ETMRouteStages[[#This Row],[StageSequence]]=F6660+1,TRUE)</f>
        <v>1</v>
      </c>
    </row>
    <row r="6662" spans="1:14">
      <c r="A6662" t="s">
        <v>6713</v>
      </c>
      <c r="B6662" t="s">
        <v>2202</v>
      </c>
      <c r="C6662" t="s">
        <v>4774</v>
      </c>
      <c r="D6662" s="154">
        <v>120</v>
      </c>
      <c r="E6662" t="s">
        <v>1343</v>
      </c>
      <c r="F6662">
        <v>3</v>
      </c>
      <c r="G6662">
        <v>5</v>
      </c>
      <c r="H6662" t="s">
        <v>3404</v>
      </c>
      <c r="I6662" t="s">
        <v>3959</v>
      </c>
      <c r="K6662" t="s">
        <v>1344</v>
      </c>
      <c r="L6662" t="s">
        <v>1343</v>
      </c>
      <c r="M6662" t="s">
        <v>3404</v>
      </c>
      <c r="N6662" t="b">
        <f>IF(ETMRouteStages[[#This Row],[RID]]=A6661,ETMRouteStages[[#This Row],[StageSequence]]=F6661+1,TRUE)</f>
        <v>1</v>
      </c>
    </row>
    <row r="6663" spans="1:14">
      <c r="A6663" t="s">
        <v>6713</v>
      </c>
      <c r="B6663" t="s">
        <v>2202</v>
      </c>
      <c r="C6663" t="s">
        <v>4774</v>
      </c>
      <c r="D6663" s="154">
        <v>120</v>
      </c>
      <c r="E6663" t="s">
        <v>2360</v>
      </c>
      <c r="F6663">
        <v>4</v>
      </c>
      <c r="G6663">
        <v>7</v>
      </c>
      <c r="H6663" t="s">
        <v>3404</v>
      </c>
      <c r="I6663" t="s">
        <v>3959</v>
      </c>
      <c r="K6663" t="s">
        <v>2361</v>
      </c>
      <c r="L6663" t="s">
        <v>2360</v>
      </c>
      <c r="M6663" t="s">
        <v>3404</v>
      </c>
      <c r="N6663" t="b">
        <f>IF(ETMRouteStages[[#This Row],[RID]]=A6662,ETMRouteStages[[#This Row],[StageSequence]]=F6662+1,TRUE)</f>
        <v>1</v>
      </c>
    </row>
    <row r="6664" spans="1:14">
      <c r="A6664" t="s">
        <v>6713</v>
      </c>
      <c r="B6664" t="s">
        <v>2202</v>
      </c>
      <c r="C6664" t="s">
        <v>4774</v>
      </c>
      <c r="D6664" s="154">
        <v>120</v>
      </c>
      <c r="E6664" t="s">
        <v>1333</v>
      </c>
      <c r="F6664">
        <v>5</v>
      </c>
      <c r="G6664">
        <v>9</v>
      </c>
      <c r="H6664" t="s">
        <v>3404</v>
      </c>
      <c r="I6664" t="s">
        <v>3959</v>
      </c>
      <c r="K6664" t="s">
        <v>1334</v>
      </c>
      <c r="L6664" t="s">
        <v>1333</v>
      </c>
      <c r="M6664" t="s">
        <v>3404</v>
      </c>
      <c r="N6664" t="b">
        <f>IF(ETMRouteStages[[#This Row],[RID]]=A6663,ETMRouteStages[[#This Row],[StageSequence]]=F6663+1,TRUE)</f>
        <v>1</v>
      </c>
    </row>
    <row r="6665" spans="1:14">
      <c r="A6665" t="s">
        <v>6713</v>
      </c>
      <c r="B6665" t="s">
        <v>2202</v>
      </c>
      <c r="C6665" t="s">
        <v>4774</v>
      </c>
      <c r="D6665" s="154">
        <v>120</v>
      </c>
      <c r="E6665" t="s">
        <v>1835</v>
      </c>
      <c r="F6665">
        <v>6</v>
      </c>
      <c r="G6665">
        <v>12</v>
      </c>
      <c r="H6665" t="s">
        <v>3404</v>
      </c>
      <c r="I6665" t="s">
        <v>3959</v>
      </c>
      <c r="K6665" t="s">
        <v>1836</v>
      </c>
      <c r="L6665" t="s">
        <v>1835</v>
      </c>
      <c r="M6665" t="s">
        <v>3404</v>
      </c>
      <c r="N6665" t="b">
        <f>IF(ETMRouteStages[[#This Row],[RID]]=A6664,ETMRouteStages[[#This Row],[StageSequence]]=F6664+1,TRUE)</f>
        <v>1</v>
      </c>
    </row>
    <row r="6666" spans="1:14">
      <c r="A6666" t="s">
        <v>6713</v>
      </c>
      <c r="B6666" t="s">
        <v>2202</v>
      </c>
      <c r="C6666" t="s">
        <v>4774</v>
      </c>
      <c r="D6666" s="154">
        <v>120</v>
      </c>
      <c r="E6666" t="s">
        <v>1532</v>
      </c>
      <c r="F6666">
        <v>7</v>
      </c>
      <c r="G6666">
        <v>16</v>
      </c>
      <c r="H6666" t="s">
        <v>3404</v>
      </c>
      <c r="I6666" t="s">
        <v>3959</v>
      </c>
      <c r="K6666" t="s">
        <v>1533</v>
      </c>
      <c r="L6666" t="s">
        <v>1532</v>
      </c>
      <c r="M6666" t="s">
        <v>3404</v>
      </c>
      <c r="N6666" t="b">
        <f>IF(ETMRouteStages[[#This Row],[RID]]=A6665,ETMRouteStages[[#This Row],[StageSequence]]=F6665+1,TRUE)</f>
        <v>1</v>
      </c>
    </row>
    <row r="6667" spans="1:14">
      <c r="A6667" t="s">
        <v>6713</v>
      </c>
      <c r="B6667" t="s">
        <v>2202</v>
      </c>
      <c r="C6667" t="s">
        <v>4774</v>
      </c>
      <c r="D6667" s="154">
        <v>120</v>
      </c>
      <c r="E6667" t="s">
        <v>954</v>
      </c>
      <c r="F6667">
        <v>8</v>
      </c>
      <c r="G6667">
        <v>20</v>
      </c>
      <c r="H6667" t="s">
        <v>3404</v>
      </c>
      <c r="I6667" t="s">
        <v>3959</v>
      </c>
      <c r="K6667" t="s">
        <v>955</v>
      </c>
      <c r="L6667" t="s">
        <v>954</v>
      </c>
      <c r="M6667" t="s">
        <v>3404</v>
      </c>
      <c r="N6667" t="b">
        <f>IF(ETMRouteStages[[#This Row],[RID]]=A6666,ETMRouteStages[[#This Row],[StageSequence]]=F6666+1,TRUE)</f>
        <v>1</v>
      </c>
    </row>
    <row r="6668" spans="1:14">
      <c r="A6668" t="s">
        <v>6713</v>
      </c>
      <c r="B6668" t="s">
        <v>2202</v>
      </c>
      <c r="C6668" t="s">
        <v>4774</v>
      </c>
      <c r="D6668" s="154">
        <v>120</v>
      </c>
      <c r="E6668" t="s">
        <v>1095</v>
      </c>
      <c r="F6668">
        <v>9</v>
      </c>
      <c r="G6668">
        <v>22</v>
      </c>
      <c r="H6668" t="s">
        <v>3404</v>
      </c>
      <c r="I6668" t="s">
        <v>3959</v>
      </c>
      <c r="K6668" t="s">
        <v>1096</v>
      </c>
      <c r="L6668" t="s">
        <v>1095</v>
      </c>
      <c r="M6668" t="s">
        <v>3404</v>
      </c>
      <c r="N6668" t="b">
        <f>IF(ETMRouteStages[[#This Row],[RID]]=A6667,ETMRouteStages[[#This Row],[StageSequence]]=F6667+1,TRUE)</f>
        <v>1</v>
      </c>
    </row>
    <row r="6669" spans="1:14">
      <c r="A6669" t="s">
        <v>6713</v>
      </c>
      <c r="B6669" t="s">
        <v>2202</v>
      </c>
      <c r="C6669" t="s">
        <v>4774</v>
      </c>
      <c r="D6669" s="154">
        <v>120</v>
      </c>
      <c r="E6669" t="s">
        <v>2266</v>
      </c>
      <c r="F6669">
        <v>10</v>
      </c>
      <c r="G6669">
        <v>30</v>
      </c>
      <c r="H6669" t="s">
        <v>3404</v>
      </c>
      <c r="I6669" t="s">
        <v>3959</v>
      </c>
      <c r="K6669" t="s">
        <v>2267</v>
      </c>
      <c r="L6669" t="s">
        <v>2266</v>
      </c>
      <c r="M6669" t="s">
        <v>3404</v>
      </c>
      <c r="N6669" t="b">
        <f>IF(ETMRouteStages[[#This Row],[RID]]=A6668,ETMRouteStages[[#This Row],[StageSequence]]=F6668+1,TRUE)</f>
        <v>1</v>
      </c>
    </row>
    <row r="6670" spans="1:14">
      <c r="A6670" t="s">
        <v>6713</v>
      </c>
      <c r="B6670" t="s">
        <v>2202</v>
      </c>
      <c r="C6670" t="s">
        <v>4774</v>
      </c>
      <c r="D6670" s="154">
        <v>120</v>
      </c>
      <c r="E6670" t="s">
        <v>2753</v>
      </c>
      <c r="F6670">
        <v>11</v>
      </c>
      <c r="G6670">
        <v>33</v>
      </c>
      <c r="H6670" t="s">
        <v>3404</v>
      </c>
      <c r="I6670" t="s">
        <v>3959</v>
      </c>
      <c r="K6670" t="s">
        <v>2754</v>
      </c>
      <c r="L6670" t="s">
        <v>2753</v>
      </c>
      <c r="M6670" t="s">
        <v>3404</v>
      </c>
      <c r="N6670" t="b">
        <f>IF(ETMRouteStages[[#This Row],[RID]]=A6669,ETMRouteStages[[#This Row],[StageSequence]]=F6669+1,TRUE)</f>
        <v>1</v>
      </c>
    </row>
    <row r="6671" spans="1:14">
      <c r="A6671" t="s">
        <v>6713</v>
      </c>
      <c r="B6671" t="s">
        <v>2202</v>
      </c>
      <c r="C6671" t="s">
        <v>4774</v>
      </c>
      <c r="D6671" s="154">
        <v>120</v>
      </c>
      <c r="E6671" t="s">
        <v>2338</v>
      </c>
      <c r="F6671">
        <v>12</v>
      </c>
      <c r="G6671">
        <v>34</v>
      </c>
      <c r="H6671" t="s">
        <v>3404</v>
      </c>
      <c r="I6671" t="s">
        <v>3959</v>
      </c>
      <c r="K6671" t="s">
        <v>2339</v>
      </c>
      <c r="L6671" t="s">
        <v>2338</v>
      </c>
      <c r="M6671" t="s">
        <v>3404</v>
      </c>
      <c r="N6671" t="b">
        <f>IF(ETMRouteStages[[#This Row],[RID]]=A6670,ETMRouteStages[[#This Row],[StageSequence]]=F6670+1,TRUE)</f>
        <v>1</v>
      </c>
    </row>
    <row r="6672" spans="1:14">
      <c r="A6672" t="s">
        <v>6713</v>
      </c>
      <c r="B6672" t="s">
        <v>2202</v>
      </c>
      <c r="C6672" t="s">
        <v>4774</v>
      </c>
      <c r="D6672" s="154">
        <v>120</v>
      </c>
      <c r="E6672" t="s">
        <v>2932</v>
      </c>
      <c r="F6672">
        <v>13</v>
      </c>
      <c r="G6672">
        <v>37</v>
      </c>
      <c r="H6672" t="s">
        <v>3404</v>
      </c>
      <c r="I6672" t="s">
        <v>3959</v>
      </c>
      <c r="K6672" t="s">
        <v>2933</v>
      </c>
      <c r="L6672" t="s">
        <v>2932</v>
      </c>
      <c r="M6672" t="s">
        <v>3404</v>
      </c>
      <c r="N6672" t="b">
        <f>IF(ETMRouteStages[[#This Row],[RID]]=A6671,ETMRouteStages[[#This Row],[StageSequence]]=F6671+1,TRUE)</f>
        <v>1</v>
      </c>
    </row>
    <row r="6673" spans="1:14">
      <c r="A6673" t="s">
        <v>6713</v>
      </c>
      <c r="B6673" t="s">
        <v>2202</v>
      </c>
      <c r="C6673" t="s">
        <v>4774</v>
      </c>
      <c r="D6673" s="154">
        <v>120</v>
      </c>
      <c r="E6673" t="s">
        <v>2896</v>
      </c>
      <c r="F6673">
        <v>14</v>
      </c>
      <c r="G6673">
        <v>40</v>
      </c>
      <c r="H6673" t="s">
        <v>3404</v>
      </c>
      <c r="I6673" t="s">
        <v>3959</v>
      </c>
      <c r="K6673" t="s">
        <v>2897</v>
      </c>
      <c r="L6673" t="s">
        <v>2896</v>
      </c>
      <c r="M6673" t="s">
        <v>3404</v>
      </c>
      <c r="N6673" t="b">
        <f>IF(ETMRouteStages[[#This Row],[RID]]=A6672,ETMRouteStages[[#This Row],[StageSequence]]=F6672+1,TRUE)</f>
        <v>1</v>
      </c>
    </row>
    <row r="6674" spans="1:14">
      <c r="A6674" t="s">
        <v>6713</v>
      </c>
      <c r="B6674" t="s">
        <v>2202</v>
      </c>
      <c r="C6674" t="s">
        <v>4774</v>
      </c>
      <c r="D6674" s="154">
        <v>120</v>
      </c>
      <c r="E6674" t="s">
        <v>2251</v>
      </c>
      <c r="F6674">
        <v>15</v>
      </c>
      <c r="G6674">
        <v>44</v>
      </c>
      <c r="H6674" t="s">
        <v>3404</v>
      </c>
      <c r="I6674" t="s">
        <v>3959</v>
      </c>
      <c r="J6674" t="s">
        <v>6088</v>
      </c>
      <c r="K6674" t="s">
        <v>2252</v>
      </c>
      <c r="L6674" t="s">
        <v>2251</v>
      </c>
      <c r="M6674" t="s">
        <v>3404</v>
      </c>
      <c r="N6674" t="b">
        <f>IF(ETMRouteStages[[#This Row],[RID]]=A6673,ETMRouteStages[[#This Row],[StageSequence]]=F6673+1,TRUE)</f>
        <v>1</v>
      </c>
    </row>
    <row r="6675" spans="1:14">
      <c r="A6675" t="s">
        <v>6713</v>
      </c>
      <c r="B6675" t="s">
        <v>2202</v>
      </c>
      <c r="C6675" t="s">
        <v>4774</v>
      </c>
      <c r="D6675" s="154">
        <v>120</v>
      </c>
      <c r="E6675" t="s">
        <v>634</v>
      </c>
      <c r="F6675">
        <v>16</v>
      </c>
      <c r="G6675">
        <v>48</v>
      </c>
      <c r="H6675" t="s">
        <v>3404</v>
      </c>
      <c r="I6675" t="s">
        <v>3959</v>
      </c>
      <c r="J6675" t="s">
        <v>6098</v>
      </c>
      <c r="K6675" t="s">
        <v>635</v>
      </c>
      <c r="L6675" t="s">
        <v>634</v>
      </c>
      <c r="M6675" t="s">
        <v>3404</v>
      </c>
      <c r="N6675" t="b">
        <f>IF(ETMRouteStages[[#This Row],[RID]]=A6674,ETMRouteStages[[#This Row],[StageSequence]]=F6674+1,TRUE)</f>
        <v>1</v>
      </c>
    </row>
    <row r="6676" spans="1:14">
      <c r="A6676" t="s">
        <v>6713</v>
      </c>
      <c r="B6676" t="s">
        <v>2202</v>
      </c>
      <c r="C6676" t="s">
        <v>4774</v>
      </c>
      <c r="D6676" s="154">
        <v>120</v>
      </c>
      <c r="E6676" t="s">
        <v>2606</v>
      </c>
      <c r="F6676">
        <v>17</v>
      </c>
      <c r="G6676">
        <v>61</v>
      </c>
      <c r="H6676" t="s">
        <v>3500</v>
      </c>
      <c r="I6676" t="s">
        <v>3959</v>
      </c>
      <c r="K6676" t="s">
        <v>2607</v>
      </c>
      <c r="L6676" t="s">
        <v>2606</v>
      </c>
      <c r="M6676" t="s">
        <v>3500</v>
      </c>
      <c r="N6676" t="b">
        <f>IF(ETMRouteStages[[#This Row],[RID]]=A6675,ETMRouteStages[[#This Row],[StageSequence]]=F6675+1,TRUE)</f>
        <v>1</v>
      </c>
    </row>
    <row r="6677" spans="1:14">
      <c r="A6677" t="s">
        <v>6713</v>
      </c>
      <c r="B6677" t="s">
        <v>2202</v>
      </c>
      <c r="C6677" t="s">
        <v>4774</v>
      </c>
      <c r="D6677" s="154">
        <v>120</v>
      </c>
      <c r="E6677" t="s">
        <v>1039</v>
      </c>
      <c r="F6677">
        <v>18</v>
      </c>
      <c r="G6677">
        <v>71</v>
      </c>
      <c r="H6677" t="s">
        <v>3404</v>
      </c>
      <c r="I6677" t="s">
        <v>3959</v>
      </c>
      <c r="K6677" t="s">
        <v>1040</v>
      </c>
      <c r="L6677" t="s">
        <v>1039</v>
      </c>
      <c r="M6677" t="s">
        <v>3404</v>
      </c>
      <c r="N6677" t="b">
        <f>IF(ETMRouteStages[[#This Row],[RID]]=A6676,ETMRouteStages[[#This Row],[StageSequence]]=F6676+1,TRUE)</f>
        <v>1</v>
      </c>
    </row>
    <row r="6678" spans="1:14">
      <c r="A6678" t="s">
        <v>6713</v>
      </c>
      <c r="B6678" t="s">
        <v>2202</v>
      </c>
      <c r="C6678" t="s">
        <v>4774</v>
      </c>
      <c r="D6678" s="154">
        <v>120</v>
      </c>
      <c r="E6678" t="s">
        <v>485</v>
      </c>
      <c r="F6678">
        <v>19</v>
      </c>
      <c r="G6678">
        <v>89</v>
      </c>
      <c r="H6678" t="s">
        <v>3404</v>
      </c>
      <c r="I6678" t="s">
        <v>3959</v>
      </c>
      <c r="K6678" t="s">
        <v>486</v>
      </c>
      <c r="L6678" t="s">
        <v>485</v>
      </c>
      <c r="M6678" t="s">
        <v>3404</v>
      </c>
      <c r="N6678" t="b">
        <f>IF(ETMRouteStages[[#This Row],[RID]]=A6677,ETMRouteStages[[#This Row],[StageSequence]]=F6677+1,TRUE)</f>
        <v>1</v>
      </c>
    </row>
    <row r="6679" spans="1:14">
      <c r="A6679" t="s">
        <v>6713</v>
      </c>
      <c r="B6679" t="s">
        <v>2202</v>
      </c>
      <c r="C6679" t="s">
        <v>4774</v>
      </c>
      <c r="D6679" s="154">
        <v>120</v>
      </c>
      <c r="E6679" t="s">
        <v>441</v>
      </c>
      <c r="F6679">
        <v>20</v>
      </c>
      <c r="G6679">
        <v>95</v>
      </c>
      <c r="H6679" t="s">
        <v>3404</v>
      </c>
      <c r="I6679" t="s">
        <v>3959</v>
      </c>
      <c r="K6679" t="s">
        <v>442</v>
      </c>
      <c r="L6679" t="s">
        <v>441</v>
      </c>
      <c r="M6679" t="s">
        <v>3404</v>
      </c>
      <c r="N6679" t="b">
        <f>IF(ETMRouteStages[[#This Row],[RID]]=A6678,ETMRouteStages[[#This Row],[StageSequence]]=F6678+1,TRUE)</f>
        <v>1</v>
      </c>
    </row>
    <row r="6680" spans="1:14">
      <c r="A6680" t="s">
        <v>6713</v>
      </c>
      <c r="B6680" t="s">
        <v>2202</v>
      </c>
      <c r="C6680" t="s">
        <v>4774</v>
      </c>
      <c r="D6680" s="154">
        <v>120</v>
      </c>
      <c r="E6680" t="s">
        <v>1518</v>
      </c>
      <c r="F6680">
        <v>21</v>
      </c>
      <c r="G6680">
        <v>107</v>
      </c>
      <c r="H6680" t="s">
        <v>3404</v>
      </c>
      <c r="I6680" t="s">
        <v>3959</v>
      </c>
      <c r="K6680" t="s">
        <v>1519</v>
      </c>
      <c r="L6680" t="s">
        <v>1518</v>
      </c>
      <c r="M6680" t="s">
        <v>3404</v>
      </c>
      <c r="N6680" t="b">
        <f>IF(ETMRouteStages[[#This Row],[RID]]=A6679,ETMRouteStages[[#This Row],[StageSequence]]=F6679+1,TRUE)</f>
        <v>1</v>
      </c>
    </row>
    <row r="6681" spans="1:14">
      <c r="A6681" t="s">
        <v>6713</v>
      </c>
      <c r="B6681" t="s">
        <v>2202</v>
      </c>
      <c r="C6681" t="s">
        <v>4774</v>
      </c>
      <c r="D6681" s="154">
        <v>120</v>
      </c>
      <c r="E6681" t="s">
        <v>798</v>
      </c>
      <c r="F6681">
        <v>22</v>
      </c>
      <c r="G6681">
        <v>110</v>
      </c>
      <c r="H6681" t="s">
        <v>3404</v>
      </c>
      <c r="I6681" t="s">
        <v>3959</v>
      </c>
      <c r="K6681" t="s">
        <v>799</v>
      </c>
      <c r="L6681" t="s">
        <v>798</v>
      </c>
      <c r="M6681" t="s">
        <v>3404</v>
      </c>
      <c r="N6681" t="b">
        <f>IF(ETMRouteStages[[#This Row],[RID]]=A6680,ETMRouteStages[[#This Row],[StageSequence]]=F6680+1,TRUE)</f>
        <v>1</v>
      </c>
    </row>
    <row r="6682" spans="1:14">
      <c r="A6682" t="s">
        <v>6713</v>
      </c>
      <c r="B6682" t="s">
        <v>2202</v>
      </c>
      <c r="C6682" t="s">
        <v>4774</v>
      </c>
      <c r="D6682" s="154">
        <v>120</v>
      </c>
      <c r="E6682" t="s">
        <v>878</v>
      </c>
      <c r="F6682">
        <v>23</v>
      </c>
      <c r="G6682">
        <v>119</v>
      </c>
      <c r="H6682" t="s">
        <v>3404</v>
      </c>
      <c r="I6682" t="s">
        <v>3959</v>
      </c>
      <c r="K6682" t="s">
        <v>879</v>
      </c>
      <c r="L6682" t="s">
        <v>878</v>
      </c>
      <c r="M6682" t="s">
        <v>3404</v>
      </c>
      <c r="N6682" t="b">
        <f>IF(ETMRouteStages[[#This Row],[RID]]=A6681,ETMRouteStages[[#This Row],[StageSequence]]=F6681+1,TRUE)</f>
        <v>1</v>
      </c>
    </row>
    <row r="6683" spans="1:14">
      <c r="A6683" t="s">
        <v>6713</v>
      </c>
      <c r="B6683" t="s">
        <v>2202</v>
      </c>
      <c r="C6683" t="s">
        <v>4774</v>
      </c>
      <c r="D6683" s="154">
        <v>120</v>
      </c>
      <c r="E6683" t="s">
        <v>2025</v>
      </c>
      <c r="F6683">
        <v>24</v>
      </c>
      <c r="G6683">
        <v>125</v>
      </c>
      <c r="H6683" t="s">
        <v>3404</v>
      </c>
      <c r="I6683" t="s">
        <v>3959</v>
      </c>
      <c r="K6683" t="s">
        <v>2026</v>
      </c>
      <c r="L6683" t="s">
        <v>2025</v>
      </c>
      <c r="M6683" t="s">
        <v>3404</v>
      </c>
      <c r="N6683" t="b">
        <f>IF(ETMRouteStages[[#This Row],[RID]]=A6682,ETMRouteStages[[#This Row],[StageSequence]]=F6682+1,TRUE)</f>
        <v>1</v>
      </c>
    </row>
    <row r="6684" spans="1:14">
      <c r="A6684" t="s">
        <v>6713</v>
      </c>
      <c r="B6684" t="s">
        <v>2202</v>
      </c>
      <c r="C6684" t="s">
        <v>4774</v>
      </c>
      <c r="D6684" s="154">
        <v>120</v>
      </c>
      <c r="E6684" t="s">
        <v>1353</v>
      </c>
      <c r="F6684">
        <v>25</v>
      </c>
      <c r="G6684">
        <v>134</v>
      </c>
      <c r="H6684" t="s">
        <v>3404</v>
      </c>
      <c r="I6684" t="s">
        <v>3959</v>
      </c>
      <c r="K6684" t="s">
        <v>1354</v>
      </c>
      <c r="L6684" t="s">
        <v>1353</v>
      </c>
      <c r="M6684" t="s">
        <v>3404</v>
      </c>
      <c r="N6684" t="b">
        <f>IF(ETMRouteStages[[#This Row],[RID]]=A6683,ETMRouteStages[[#This Row],[StageSequence]]=F6683+1,TRUE)</f>
        <v>1</v>
      </c>
    </row>
    <row r="6685" spans="1:14">
      <c r="A6685" t="s">
        <v>6713</v>
      </c>
      <c r="B6685" t="s">
        <v>2202</v>
      </c>
      <c r="C6685" t="s">
        <v>4774</v>
      </c>
      <c r="D6685" s="154">
        <v>120</v>
      </c>
      <c r="E6685" t="s">
        <v>2249</v>
      </c>
      <c r="F6685">
        <v>26</v>
      </c>
      <c r="G6685">
        <v>138</v>
      </c>
      <c r="H6685" t="s">
        <v>3404</v>
      </c>
      <c r="I6685" t="s">
        <v>3959</v>
      </c>
      <c r="K6685" t="s">
        <v>2250</v>
      </c>
      <c r="L6685" t="s">
        <v>2249</v>
      </c>
      <c r="M6685" t="s">
        <v>3404</v>
      </c>
      <c r="N6685" t="b">
        <f>IF(ETMRouteStages[[#This Row],[RID]]=A6684,ETMRouteStages[[#This Row],[StageSequence]]=F6684+1,TRUE)</f>
        <v>1</v>
      </c>
    </row>
    <row r="6686" spans="1:14">
      <c r="A6686" t="s">
        <v>6713</v>
      </c>
      <c r="B6686" t="s">
        <v>2202</v>
      </c>
      <c r="C6686" t="s">
        <v>4774</v>
      </c>
      <c r="D6686" s="154">
        <v>120</v>
      </c>
      <c r="E6686" t="s">
        <v>2918</v>
      </c>
      <c r="F6686">
        <v>27</v>
      </c>
      <c r="G6686">
        <v>141</v>
      </c>
      <c r="H6686" t="s">
        <v>3404</v>
      </c>
      <c r="I6686" t="s">
        <v>3959</v>
      </c>
      <c r="J6686" t="s">
        <v>6098</v>
      </c>
      <c r="K6686" t="s">
        <v>2919</v>
      </c>
      <c r="L6686" t="s">
        <v>2918</v>
      </c>
      <c r="M6686" t="s">
        <v>3404</v>
      </c>
      <c r="N6686" t="b">
        <f>IF(ETMRouteStages[[#This Row],[RID]]=A6685,ETMRouteStages[[#This Row],[StageSequence]]=F6685+1,TRUE)</f>
        <v>1</v>
      </c>
    </row>
    <row r="6687" spans="1:14">
      <c r="A6687" t="s">
        <v>6713</v>
      </c>
      <c r="B6687" t="s">
        <v>2202</v>
      </c>
      <c r="C6687" t="s">
        <v>4774</v>
      </c>
      <c r="D6687" s="154">
        <v>120</v>
      </c>
      <c r="E6687" t="s">
        <v>2642</v>
      </c>
      <c r="F6687">
        <v>28</v>
      </c>
      <c r="G6687">
        <v>144</v>
      </c>
      <c r="H6687" t="s">
        <v>3404</v>
      </c>
      <c r="I6687" t="s">
        <v>3959</v>
      </c>
      <c r="J6687" t="s">
        <v>6089</v>
      </c>
      <c r="K6687" t="s">
        <v>2643</v>
      </c>
      <c r="L6687" t="s">
        <v>2642</v>
      </c>
      <c r="M6687" t="s">
        <v>3404</v>
      </c>
      <c r="N6687" t="b">
        <f>IF(ETMRouteStages[[#This Row],[RID]]=A6686,ETMRouteStages[[#This Row],[StageSequence]]=F6686+1,TRUE)</f>
        <v>1</v>
      </c>
    </row>
    <row r="6688" spans="1:14">
      <c r="A6688" t="s">
        <v>6713</v>
      </c>
      <c r="B6688" t="s">
        <v>2202</v>
      </c>
      <c r="C6688" t="s">
        <v>4774</v>
      </c>
      <c r="D6688" s="154">
        <v>120</v>
      </c>
      <c r="E6688" t="s">
        <v>674</v>
      </c>
      <c r="F6688">
        <v>29</v>
      </c>
      <c r="G6688">
        <v>155</v>
      </c>
      <c r="H6688" t="s">
        <v>3404</v>
      </c>
      <c r="I6688" t="s">
        <v>3959</v>
      </c>
      <c r="K6688" t="s">
        <v>675</v>
      </c>
      <c r="L6688" t="s">
        <v>674</v>
      </c>
      <c r="M6688" t="s">
        <v>3404</v>
      </c>
      <c r="N6688" t="b">
        <f>IF(ETMRouteStages[[#This Row],[RID]]=A6687,ETMRouteStages[[#This Row],[StageSequence]]=F6687+1,TRUE)</f>
        <v>1</v>
      </c>
    </row>
    <row r="6689" spans="1:14">
      <c r="A6689" t="s">
        <v>6713</v>
      </c>
      <c r="B6689" t="s">
        <v>2202</v>
      </c>
      <c r="C6689" t="s">
        <v>4774</v>
      </c>
      <c r="D6689" s="154">
        <v>120</v>
      </c>
      <c r="E6689" t="s">
        <v>672</v>
      </c>
      <c r="F6689">
        <v>30</v>
      </c>
      <c r="G6689">
        <v>160</v>
      </c>
      <c r="H6689" t="s">
        <v>3404</v>
      </c>
      <c r="I6689" t="s">
        <v>3959</v>
      </c>
      <c r="K6689" t="s">
        <v>673</v>
      </c>
      <c r="L6689" t="s">
        <v>672</v>
      </c>
      <c r="M6689" t="s">
        <v>3404</v>
      </c>
      <c r="N6689" t="b">
        <f>IF(ETMRouteStages[[#This Row],[RID]]=A6688,ETMRouteStages[[#This Row],[StageSequence]]=F6688+1,TRUE)</f>
        <v>1</v>
      </c>
    </row>
    <row r="6690" spans="1:14">
      <c r="A6690" t="s">
        <v>6714</v>
      </c>
      <c r="B6690" t="s">
        <v>2202</v>
      </c>
      <c r="C6690" t="s">
        <v>4774</v>
      </c>
      <c r="D6690" s="154">
        <v>121</v>
      </c>
      <c r="E6690" t="s">
        <v>2201</v>
      </c>
      <c r="F6690">
        <v>1</v>
      </c>
      <c r="G6690">
        <v>0</v>
      </c>
      <c r="H6690" t="s">
        <v>3404</v>
      </c>
      <c r="I6690" t="s">
        <v>3946</v>
      </c>
      <c r="K6690" t="s">
        <v>2202</v>
      </c>
      <c r="L6690" t="s">
        <v>2201</v>
      </c>
      <c r="M6690" t="s">
        <v>3404</v>
      </c>
      <c r="N6690" t="b">
        <f>IF(ETMRouteStages[[#This Row],[RID]]=A6689,ETMRouteStages[[#This Row],[StageSequence]]=F6689+1,TRUE)</f>
        <v>1</v>
      </c>
    </row>
    <row r="6691" spans="1:14">
      <c r="A6691" t="s">
        <v>6714</v>
      </c>
      <c r="B6691" t="s">
        <v>2202</v>
      </c>
      <c r="C6691" t="s">
        <v>4774</v>
      </c>
      <c r="D6691" s="154">
        <v>121</v>
      </c>
      <c r="E6691" t="s">
        <v>2862</v>
      </c>
      <c r="F6691">
        <v>2</v>
      </c>
      <c r="G6691">
        <v>3</v>
      </c>
      <c r="H6691" t="s">
        <v>3404</v>
      </c>
      <c r="I6691" t="s">
        <v>3946</v>
      </c>
      <c r="K6691" t="s">
        <v>2863</v>
      </c>
      <c r="L6691" t="s">
        <v>2862</v>
      </c>
      <c r="M6691" t="s">
        <v>3404</v>
      </c>
      <c r="N6691" t="b">
        <f>IF(ETMRouteStages[[#This Row],[RID]]=A6690,ETMRouteStages[[#This Row],[StageSequence]]=F6690+1,TRUE)</f>
        <v>1</v>
      </c>
    </row>
    <row r="6692" spans="1:14">
      <c r="A6692" t="s">
        <v>6714</v>
      </c>
      <c r="B6692" t="s">
        <v>2202</v>
      </c>
      <c r="C6692" t="s">
        <v>4774</v>
      </c>
      <c r="D6692" s="154">
        <v>121</v>
      </c>
      <c r="E6692" t="s">
        <v>1343</v>
      </c>
      <c r="F6692">
        <v>3</v>
      </c>
      <c r="G6692">
        <v>5</v>
      </c>
      <c r="H6692" t="s">
        <v>3404</v>
      </c>
      <c r="I6692" t="s">
        <v>3946</v>
      </c>
      <c r="K6692" t="s">
        <v>1344</v>
      </c>
      <c r="L6692" t="s">
        <v>1343</v>
      </c>
      <c r="M6692" t="s">
        <v>3404</v>
      </c>
      <c r="N6692" t="b">
        <f>IF(ETMRouteStages[[#This Row],[RID]]=A6691,ETMRouteStages[[#This Row],[StageSequence]]=F6691+1,TRUE)</f>
        <v>1</v>
      </c>
    </row>
    <row r="6693" spans="1:14">
      <c r="A6693" t="s">
        <v>6714</v>
      </c>
      <c r="B6693" t="s">
        <v>2202</v>
      </c>
      <c r="C6693" t="s">
        <v>4774</v>
      </c>
      <c r="D6693" s="154">
        <v>121</v>
      </c>
      <c r="E6693" t="s">
        <v>2360</v>
      </c>
      <c r="F6693">
        <v>4</v>
      </c>
      <c r="G6693">
        <v>7</v>
      </c>
      <c r="H6693" t="s">
        <v>3404</v>
      </c>
      <c r="I6693" t="s">
        <v>3946</v>
      </c>
      <c r="K6693" t="s">
        <v>2361</v>
      </c>
      <c r="L6693" t="s">
        <v>2360</v>
      </c>
      <c r="M6693" t="s">
        <v>3404</v>
      </c>
      <c r="N6693" t="b">
        <f>IF(ETMRouteStages[[#This Row],[RID]]=A6692,ETMRouteStages[[#This Row],[StageSequence]]=F6692+1,TRUE)</f>
        <v>1</v>
      </c>
    </row>
    <row r="6694" spans="1:14">
      <c r="A6694" t="s">
        <v>6714</v>
      </c>
      <c r="B6694" t="s">
        <v>2202</v>
      </c>
      <c r="C6694" t="s">
        <v>4774</v>
      </c>
      <c r="D6694" s="154">
        <v>121</v>
      </c>
      <c r="E6694" t="s">
        <v>1333</v>
      </c>
      <c r="F6694">
        <v>5</v>
      </c>
      <c r="G6694">
        <v>9</v>
      </c>
      <c r="H6694" t="s">
        <v>3404</v>
      </c>
      <c r="I6694" t="s">
        <v>3946</v>
      </c>
      <c r="K6694" t="s">
        <v>1334</v>
      </c>
      <c r="L6694" t="s">
        <v>1333</v>
      </c>
      <c r="M6694" t="s">
        <v>3404</v>
      </c>
      <c r="N6694" t="b">
        <f>IF(ETMRouteStages[[#This Row],[RID]]=A6693,ETMRouteStages[[#This Row],[StageSequence]]=F6693+1,TRUE)</f>
        <v>1</v>
      </c>
    </row>
    <row r="6695" spans="1:14">
      <c r="A6695" t="s">
        <v>6714</v>
      </c>
      <c r="B6695" t="s">
        <v>2202</v>
      </c>
      <c r="C6695" t="s">
        <v>4774</v>
      </c>
      <c r="D6695" s="154">
        <v>121</v>
      </c>
      <c r="E6695" t="s">
        <v>1835</v>
      </c>
      <c r="F6695">
        <v>6</v>
      </c>
      <c r="G6695">
        <v>12</v>
      </c>
      <c r="H6695" t="s">
        <v>3404</v>
      </c>
      <c r="I6695" t="s">
        <v>3946</v>
      </c>
      <c r="K6695" t="s">
        <v>1836</v>
      </c>
      <c r="L6695" t="s">
        <v>1835</v>
      </c>
      <c r="M6695" t="s">
        <v>3404</v>
      </c>
      <c r="N6695" t="b">
        <f>IF(ETMRouteStages[[#This Row],[RID]]=A6694,ETMRouteStages[[#This Row],[StageSequence]]=F6694+1,TRUE)</f>
        <v>1</v>
      </c>
    </row>
    <row r="6696" spans="1:14">
      <c r="A6696" t="s">
        <v>6714</v>
      </c>
      <c r="B6696" t="s">
        <v>2202</v>
      </c>
      <c r="C6696" t="s">
        <v>4774</v>
      </c>
      <c r="D6696" s="154">
        <v>121</v>
      </c>
      <c r="E6696" t="s">
        <v>1170</v>
      </c>
      <c r="F6696">
        <v>7</v>
      </c>
      <c r="G6696">
        <v>14</v>
      </c>
      <c r="H6696" t="s">
        <v>3404</v>
      </c>
      <c r="I6696" t="s">
        <v>3946</v>
      </c>
      <c r="K6696" t="s">
        <v>1171</v>
      </c>
      <c r="L6696" t="s">
        <v>1170</v>
      </c>
      <c r="M6696" t="s">
        <v>3404</v>
      </c>
      <c r="N6696" t="b">
        <f>IF(ETMRouteStages[[#This Row],[RID]]=A6695,ETMRouteStages[[#This Row],[StageSequence]]=F6695+1,TRUE)</f>
        <v>1</v>
      </c>
    </row>
    <row r="6697" spans="1:14">
      <c r="A6697" t="s">
        <v>6714</v>
      </c>
      <c r="B6697" t="s">
        <v>2202</v>
      </c>
      <c r="C6697" t="s">
        <v>4774</v>
      </c>
      <c r="D6697" s="154">
        <v>121</v>
      </c>
      <c r="E6697" t="s">
        <v>1532</v>
      </c>
      <c r="F6697">
        <v>8</v>
      </c>
      <c r="G6697">
        <v>16</v>
      </c>
      <c r="H6697" t="s">
        <v>3404</v>
      </c>
      <c r="I6697" t="s">
        <v>3946</v>
      </c>
      <c r="K6697" t="s">
        <v>1533</v>
      </c>
      <c r="L6697" t="s">
        <v>1532</v>
      </c>
      <c r="M6697" t="s">
        <v>3404</v>
      </c>
      <c r="N6697" t="b">
        <f>IF(ETMRouteStages[[#This Row],[RID]]=A6696,ETMRouteStages[[#This Row],[StageSequence]]=F6696+1,TRUE)</f>
        <v>1</v>
      </c>
    </row>
    <row r="6698" spans="1:14">
      <c r="A6698" t="s">
        <v>6714</v>
      </c>
      <c r="B6698" t="s">
        <v>2202</v>
      </c>
      <c r="C6698" t="s">
        <v>4774</v>
      </c>
      <c r="D6698" s="154">
        <v>121</v>
      </c>
      <c r="E6698" t="s">
        <v>2880</v>
      </c>
      <c r="F6698">
        <v>9</v>
      </c>
      <c r="G6698">
        <v>18</v>
      </c>
      <c r="H6698" t="s">
        <v>3404</v>
      </c>
      <c r="I6698" t="s">
        <v>3946</v>
      </c>
      <c r="K6698" t="s">
        <v>2881</v>
      </c>
      <c r="L6698" t="s">
        <v>2880</v>
      </c>
      <c r="M6698" t="s">
        <v>3404</v>
      </c>
      <c r="N6698" t="b">
        <f>IF(ETMRouteStages[[#This Row],[RID]]=A6697,ETMRouteStages[[#This Row],[StageSequence]]=F6697+1,TRUE)</f>
        <v>1</v>
      </c>
    </row>
    <row r="6699" spans="1:14">
      <c r="A6699" t="s">
        <v>6714</v>
      </c>
      <c r="B6699" t="s">
        <v>2202</v>
      </c>
      <c r="C6699" t="s">
        <v>4774</v>
      </c>
      <c r="D6699" s="154">
        <v>121</v>
      </c>
      <c r="E6699" t="s">
        <v>2697</v>
      </c>
      <c r="F6699">
        <v>10</v>
      </c>
      <c r="G6699">
        <v>21</v>
      </c>
      <c r="H6699" t="s">
        <v>3404</v>
      </c>
      <c r="I6699" t="s">
        <v>3946</v>
      </c>
      <c r="K6699" t="s">
        <v>2698</v>
      </c>
      <c r="L6699" t="s">
        <v>2697</v>
      </c>
      <c r="M6699" t="s">
        <v>3404</v>
      </c>
      <c r="N6699" t="b">
        <f>IF(ETMRouteStages[[#This Row],[RID]]=A6698,ETMRouteStages[[#This Row],[StageSequence]]=F6698+1,TRUE)</f>
        <v>1</v>
      </c>
    </row>
    <row r="6700" spans="1:14">
      <c r="A6700" t="s">
        <v>6714</v>
      </c>
      <c r="B6700" t="s">
        <v>2202</v>
      </c>
      <c r="C6700" t="s">
        <v>4774</v>
      </c>
      <c r="D6700" s="154">
        <v>121</v>
      </c>
      <c r="E6700" t="s">
        <v>568</v>
      </c>
      <c r="F6700">
        <v>11</v>
      </c>
      <c r="G6700">
        <v>24</v>
      </c>
      <c r="H6700" t="s">
        <v>3404</v>
      </c>
      <c r="I6700" t="s">
        <v>3946</v>
      </c>
      <c r="K6700" t="s">
        <v>569</v>
      </c>
      <c r="L6700" t="s">
        <v>568</v>
      </c>
      <c r="M6700" t="s">
        <v>3404</v>
      </c>
      <c r="N6700" t="b">
        <f>IF(ETMRouteStages[[#This Row],[RID]]=A6699,ETMRouteStages[[#This Row],[StageSequence]]=F6699+1,TRUE)</f>
        <v>1</v>
      </c>
    </row>
    <row r="6701" spans="1:14">
      <c r="A6701" t="s">
        <v>6714</v>
      </c>
      <c r="B6701" t="s">
        <v>2202</v>
      </c>
      <c r="C6701" t="s">
        <v>4774</v>
      </c>
      <c r="D6701" s="154">
        <v>121</v>
      </c>
      <c r="E6701" t="s">
        <v>1987</v>
      </c>
      <c r="F6701">
        <v>12</v>
      </c>
      <c r="G6701">
        <v>27</v>
      </c>
      <c r="H6701" t="s">
        <v>3404</v>
      </c>
      <c r="I6701" t="s">
        <v>3946</v>
      </c>
      <c r="K6701" t="s">
        <v>1988</v>
      </c>
      <c r="L6701" t="s">
        <v>1987</v>
      </c>
      <c r="M6701" t="s">
        <v>3404</v>
      </c>
      <c r="N6701" t="b">
        <f>IF(ETMRouteStages[[#This Row],[RID]]=A6700,ETMRouteStages[[#This Row],[StageSequence]]=F6700+1,TRUE)</f>
        <v>1</v>
      </c>
    </row>
    <row r="6702" spans="1:14">
      <c r="A6702" t="s">
        <v>6714</v>
      </c>
      <c r="B6702" t="s">
        <v>2202</v>
      </c>
      <c r="C6702" t="s">
        <v>4774</v>
      </c>
      <c r="D6702" s="154">
        <v>121</v>
      </c>
      <c r="E6702" t="s">
        <v>750</v>
      </c>
      <c r="F6702">
        <v>13</v>
      </c>
      <c r="G6702">
        <v>30</v>
      </c>
      <c r="H6702" t="s">
        <v>3404</v>
      </c>
      <c r="I6702" t="s">
        <v>3946</v>
      </c>
      <c r="K6702" t="s">
        <v>751</v>
      </c>
      <c r="L6702" t="s">
        <v>750</v>
      </c>
      <c r="M6702" t="s">
        <v>3404</v>
      </c>
      <c r="N6702" t="b">
        <f>IF(ETMRouteStages[[#This Row],[RID]]=A6701,ETMRouteStages[[#This Row],[StageSequence]]=F6701+1,TRUE)</f>
        <v>1</v>
      </c>
    </row>
    <row r="6703" spans="1:14">
      <c r="A6703" t="s">
        <v>6714</v>
      </c>
      <c r="B6703" t="s">
        <v>2202</v>
      </c>
      <c r="C6703" t="s">
        <v>4774</v>
      </c>
      <c r="D6703" s="154">
        <v>121</v>
      </c>
      <c r="E6703" t="s">
        <v>2550</v>
      </c>
      <c r="F6703">
        <v>14</v>
      </c>
      <c r="G6703">
        <v>38</v>
      </c>
      <c r="H6703" t="s">
        <v>3404</v>
      </c>
      <c r="I6703" t="s">
        <v>3946</v>
      </c>
      <c r="K6703" t="s">
        <v>2551</v>
      </c>
      <c r="L6703" t="s">
        <v>2550</v>
      </c>
      <c r="M6703" t="s">
        <v>3404</v>
      </c>
      <c r="N6703" t="b">
        <f>IF(ETMRouteStages[[#This Row],[RID]]=A6702,ETMRouteStages[[#This Row],[StageSequence]]=F6702+1,TRUE)</f>
        <v>1</v>
      </c>
    </row>
    <row r="6704" spans="1:14">
      <c r="A6704" t="s">
        <v>6714</v>
      </c>
      <c r="B6704" t="s">
        <v>2202</v>
      </c>
      <c r="C6704" t="s">
        <v>4774</v>
      </c>
      <c r="D6704" s="154">
        <v>121</v>
      </c>
      <c r="E6704" t="s">
        <v>2247</v>
      </c>
      <c r="F6704">
        <v>15</v>
      </c>
      <c r="G6704">
        <v>42</v>
      </c>
      <c r="H6704" t="s">
        <v>3404</v>
      </c>
      <c r="I6704" t="s">
        <v>3946</v>
      </c>
      <c r="K6704" t="s">
        <v>2248</v>
      </c>
      <c r="L6704" t="s">
        <v>2247</v>
      </c>
      <c r="M6704" t="s">
        <v>3404</v>
      </c>
      <c r="N6704" t="b">
        <f>IF(ETMRouteStages[[#This Row],[RID]]=A6703,ETMRouteStages[[#This Row],[StageSequence]]=F6703+1,TRUE)</f>
        <v>1</v>
      </c>
    </row>
    <row r="6705" spans="1:14">
      <c r="A6705" t="s">
        <v>6714</v>
      </c>
      <c r="B6705" t="s">
        <v>2202</v>
      </c>
      <c r="C6705" t="s">
        <v>4774</v>
      </c>
      <c r="D6705" s="154">
        <v>121</v>
      </c>
      <c r="E6705" t="s">
        <v>1591</v>
      </c>
      <c r="F6705">
        <v>16</v>
      </c>
      <c r="G6705">
        <v>48</v>
      </c>
      <c r="H6705" t="s">
        <v>3404</v>
      </c>
      <c r="I6705" t="s">
        <v>3946</v>
      </c>
      <c r="K6705" t="s">
        <v>1592</v>
      </c>
      <c r="L6705" t="s">
        <v>1591</v>
      </c>
      <c r="M6705" t="s">
        <v>3404</v>
      </c>
      <c r="N6705" t="b">
        <f>IF(ETMRouteStages[[#This Row],[RID]]=A6704,ETMRouteStages[[#This Row],[StageSequence]]=F6704+1,TRUE)</f>
        <v>1</v>
      </c>
    </row>
    <row r="6706" spans="1:14">
      <c r="A6706" t="s">
        <v>6714</v>
      </c>
      <c r="B6706" t="s">
        <v>2202</v>
      </c>
      <c r="C6706" t="s">
        <v>4774</v>
      </c>
      <c r="D6706" s="154">
        <v>121</v>
      </c>
      <c r="E6706" t="s">
        <v>1452</v>
      </c>
      <c r="F6706">
        <v>17</v>
      </c>
      <c r="G6706">
        <v>55</v>
      </c>
      <c r="H6706" t="s">
        <v>3404</v>
      </c>
      <c r="I6706" t="s">
        <v>3946</v>
      </c>
      <c r="K6706" t="s">
        <v>1453</v>
      </c>
      <c r="L6706" t="s">
        <v>1452</v>
      </c>
      <c r="M6706" t="s">
        <v>3404</v>
      </c>
      <c r="N6706" t="b">
        <f>IF(ETMRouteStages[[#This Row],[RID]]=A6705,ETMRouteStages[[#This Row],[StageSequence]]=F6705+1,TRUE)</f>
        <v>1</v>
      </c>
    </row>
    <row r="6707" spans="1:14">
      <c r="A6707" t="s">
        <v>6714</v>
      </c>
      <c r="B6707" t="s">
        <v>2202</v>
      </c>
      <c r="C6707" t="s">
        <v>4774</v>
      </c>
      <c r="D6707" s="154">
        <v>121</v>
      </c>
      <c r="E6707" t="s">
        <v>920</v>
      </c>
      <c r="F6707">
        <v>18</v>
      </c>
      <c r="G6707">
        <v>65</v>
      </c>
      <c r="H6707" t="s">
        <v>3404</v>
      </c>
      <c r="I6707" t="s">
        <v>3946</v>
      </c>
      <c r="J6707" t="s">
        <v>6088</v>
      </c>
      <c r="K6707" t="s">
        <v>921</v>
      </c>
      <c r="L6707" t="s">
        <v>920</v>
      </c>
      <c r="M6707" t="s">
        <v>3404</v>
      </c>
      <c r="N6707" t="b">
        <f>IF(ETMRouteStages[[#This Row],[RID]]=A6706,ETMRouteStages[[#This Row],[StageSequence]]=F6706+1,TRUE)</f>
        <v>1</v>
      </c>
    </row>
    <row r="6708" spans="1:14">
      <c r="A6708" t="s">
        <v>6714</v>
      </c>
      <c r="B6708" t="s">
        <v>2202</v>
      </c>
      <c r="C6708" t="s">
        <v>4774</v>
      </c>
      <c r="D6708" s="154">
        <v>121</v>
      </c>
      <c r="E6708" t="s">
        <v>918</v>
      </c>
      <c r="F6708">
        <v>19</v>
      </c>
      <c r="G6708">
        <v>66</v>
      </c>
      <c r="H6708" t="s">
        <v>3500</v>
      </c>
      <c r="I6708" t="s">
        <v>3946</v>
      </c>
      <c r="J6708" t="s">
        <v>6089</v>
      </c>
      <c r="K6708" t="s">
        <v>919</v>
      </c>
      <c r="L6708" t="s">
        <v>918</v>
      </c>
      <c r="M6708" t="s">
        <v>3500</v>
      </c>
      <c r="N6708" t="b">
        <f>IF(ETMRouteStages[[#This Row],[RID]]=A6707,ETMRouteStages[[#This Row],[StageSequence]]=F6707+1,TRUE)</f>
        <v>1</v>
      </c>
    </row>
    <row r="6709" spans="1:14">
      <c r="A6709" t="s">
        <v>6714</v>
      </c>
      <c r="B6709" t="s">
        <v>2202</v>
      </c>
      <c r="C6709" t="s">
        <v>4774</v>
      </c>
      <c r="D6709" s="154">
        <v>121</v>
      </c>
      <c r="E6709" t="s">
        <v>890</v>
      </c>
      <c r="F6709">
        <v>20</v>
      </c>
      <c r="G6709">
        <v>72</v>
      </c>
      <c r="H6709" t="s">
        <v>3404</v>
      </c>
      <c r="I6709" t="s">
        <v>3946</v>
      </c>
      <c r="K6709" t="s">
        <v>891</v>
      </c>
      <c r="L6709" t="s">
        <v>890</v>
      </c>
      <c r="M6709" t="s">
        <v>3404</v>
      </c>
      <c r="N6709" t="b">
        <f>IF(ETMRouteStages[[#This Row],[RID]]=A6708,ETMRouteStages[[#This Row],[StageSequence]]=F6708+1,TRUE)</f>
        <v>1</v>
      </c>
    </row>
    <row r="6710" spans="1:14">
      <c r="A6710" t="s">
        <v>6714</v>
      </c>
      <c r="B6710" t="s">
        <v>2202</v>
      </c>
      <c r="C6710" t="s">
        <v>4774</v>
      </c>
      <c r="D6710" s="154">
        <v>121</v>
      </c>
      <c r="E6710" t="s">
        <v>1516</v>
      </c>
      <c r="F6710">
        <v>21</v>
      </c>
      <c r="G6710">
        <v>78</v>
      </c>
      <c r="H6710" t="s">
        <v>3404</v>
      </c>
      <c r="I6710" t="s">
        <v>3946</v>
      </c>
      <c r="K6710" t="s">
        <v>1517</v>
      </c>
      <c r="L6710" t="s">
        <v>1516</v>
      </c>
      <c r="M6710" t="s">
        <v>3404</v>
      </c>
      <c r="N6710" t="b">
        <f>IF(ETMRouteStages[[#This Row],[RID]]=A6709,ETMRouteStages[[#This Row],[StageSequence]]=F6709+1,TRUE)</f>
        <v>1</v>
      </c>
    </row>
    <row r="6711" spans="1:14">
      <c r="A6711" t="s">
        <v>6714</v>
      </c>
      <c r="B6711" t="s">
        <v>2202</v>
      </c>
      <c r="C6711" t="s">
        <v>4774</v>
      </c>
      <c r="D6711" s="154">
        <v>121</v>
      </c>
      <c r="E6711" t="s">
        <v>692</v>
      </c>
      <c r="F6711">
        <v>22</v>
      </c>
      <c r="G6711">
        <v>84</v>
      </c>
      <c r="H6711" t="s">
        <v>3404</v>
      </c>
      <c r="I6711" t="s">
        <v>3946</v>
      </c>
      <c r="K6711" t="s">
        <v>693</v>
      </c>
      <c r="L6711" t="s">
        <v>692</v>
      </c>
      <c r="M6711" t="s">
        <v>3404</v>
      </c>
      <c r="N6711" t="b">
        <f>IF(ETMRouteStages[[#This Row],[RID]]=A6710,ETMRouteStages[[#This Row],[StageSequence]]=F6710+1,TRUE)</f>
        <v>1</v>
      </c>
    </row>
    <row r="6712" spans="1:14">
      <c r="A6712" t="s">
        <v>6714</v>
      </c>
      <c r="B6712" t="s">
        <v>2202</v>
      </c>
      <c r="C6712" t="s">
        <v>4774</v>
      </c>
      <c r="D6712" s="154">
        <v>121</v>
      </c>
      <c r="E6712" t="s">
        <v>502</v>
      </c>
      <c r="F6712">
        <v>23</v>
      </c>
      <c r="G6712">
        <v>90</v>
      </c>
      <c r="H6712" t="s">
        <v>3404</v>
      </c>
      <c r="I6712" t="s">
        <v>3946</v>
      </c>
      <c r="K6712" t="s">
        <v>503</v>
      </c>
      <c r="L6712" t="s">
        <v>502</v>
      </c>
      <c r="M6712" t="s">
        <v>3404</v>
      </c>
      <c r="N6712" t="b">
        <f>IF(ETMRouteStages[[#This Row],[RID]]=A6711,ETMRouteStages[[#This Row],[StageSequence]]=F6711+1,TRUE)</f>
        <v>1</v>
      </c>
    </row>
    <row r="6713" spans="1:14">
      <c r="A6713" t="s">
        <v>6714</v>
      </c>
      <c r="B6713" t="s">
        <v>2202</v>
      </c>
      <c r="C6713" t="s">
        <v>4774</v>
      </c>
      <c r="D6713" s="154">
        <v>121</v>
      </c>
      <c r="E6713" t="s">
        <v>1454</v>
      </c>
      <c r="F6713">
        <v>24</v>
      </c>
      <c r="G6713">
        <v>96</v>
      </c>
      <c r="H6713" t="s">
        <v>3404</v>
      </c>
      <c r="I6713" t="s">
        <v>3946</v>
      </c>
      <c r="K6713" t="s">
        <v>1455</v>
      </c>
      <c r="L6713" t="s">
        <v>1454</v>
      </c>
      <c r="M6713" t="s">
        <v>3404</v>
      </c>
      <c r="N6713" t="b">
        <f>IF(ETMRouteStages[[#This Row],[RID]]=A6712,ETMRouteStages[[#This Row],[StageSequence]]=F6712+1,TRUE)</f>
        <v>1</v>
      </c>
    </row>
    <row r="6714" spans="1:14">
      <c r="A6714" t="s">
        <v>6714</v>
      </c>
      <c r="B6714" t="s">
        <v>2202</v>
      </c>
      <c r="C6714" t="s">
        <v>4774</v>
      </c>
      <c r="D6714" s="154">
        <v>121</v>
      </c>
      <c r="E6714" t="s">
        <v>2288</v>
      </c>
      <c r="F6714">
        <v>25</v>
      </c>
      <c r="G6714">
        <v>114</v>
      </c>
      <c r="H6714" t="s">
        <v>3404</v>
      </c>
      <c r="I6714" t="s">
        <v>3946</v>
      </c>
      <c r="K6714" t="s">
        <v>2289</v>
      </c>
      <c r="L6714" t="s">
        <v>2288</v>
      </c>
      <c r="M6714" t="s">
        <v>3404</v>
      </c>
      <c r="N6714" t="b">
        <f>IF(ETMRouteStages[[#This Row],[RID]]=A6713,ETMRouteStages[[#This Row],[StageSequence]]=F6713+1,TRUE)</f>
        <v>1</v>
      </c>
    </row>
    <row r="6715" spans="1:14">
      <c r="A6715" t="s">
        <v>6714</v>
      </c>
      <c r="B6715" t="s">
        <v>2202</v>
      </c>
      <c r="C6715" t="s">
        <v>4774</v>
      </c>
      <c r="D6715" s="154">
        <v>121</v>
      </c>
      <c r="E6715" t="s">
        <v>674</v>
      </c>
      <c r="F6715">
        <v>26</v>
      </c>
      <c r="G6715">
        <v>120</v>
      </c>
      <c r="H6715" t="s">
        <v>3404</v>
      </c>
      <c r="I6715" t="s">
        <v>3946</v>
      </c>
      <c r="K6715" t="s">
        <v>675</v>
      </c>
      <c r="L6715" t="s">
        <v>674</v>
      </c>
      <c r="M6715" t="s">
        <v>3404</v>
      </c>
      <c r="N6715" t="b">
        <f>IF(ETMRouteStages[[#This Row],[RID]]=A6714,ETMRouteStages[[#This Row],[StageSequence]]=F6714+1,TRUE)</f>
        <v>1</v>
      </c>
    </row>
    <row r="6716" spans="1:14">
      <c r="A6716" t="s">
        <v>6714</v>
      </c>
      <c r="B6716" t="s">
        <v>2202</v>
      </c>
      <c r="C6716" t="s">
        <v>4774</v>
      </c>
      <c r="D6716" s="154">
        <v>121</v>
      </c>
      <c r="E6716" t="s">
        <v>672</v>
      </c>
      <c r="F6716">
        <v>27</v>
      </c>
      <c r="G6716">
        <v>126</v>
      </c>
      <c r="H6716" t="s">
        <v>3404</v>
      </c>
      <c r="I6716" t="s">
        <v>3946</v>
      </c>
      <c r="K6716" t="s">
        <v>673</v>
      </c>
      <c r="L6716" t="s">
        <v>672</v>
      </c>
      <c r="M6716" t="s">
        <v>3404</v>
      </c>
      <c r="N6716" t="b">
        <f>IF(ETMRouteStages[[#This Row],[RID]]=A6715,ETMRouteStages[[#This Row],[StageSequence]]=F6715+1,TRUE)</f>
        <v>1</v>
      </c>
    </row>
    <row r="6717" spans="1:14">
      <c r="A6717" t="s">
        <v>6715</v>
      </c>
      <c r="B6717" t="s">
        <v>2202</v>
      </c>
      <c r="C6717" t="s">
        <v>4781</v>
      </c>
      <c r="D6717" s="154">
        <v>123</v>
      </c>
      <c r="E6717" t="s">
        <v>2201</v>
      </c>
      <c r="F6717">
        <v>1</v>
      </c>
      <c r="G6717">
        <v>0</v>
      </c>
      <c r="H6717" t="s">
        <v>3404</v>
      </c>
      <c r="I6717" t="s">
        <v>3946</v>
      </c>
      <c r="K6717" t="s">
        <v>2202</v>
      </c>
      <c r="L6717" t="s">
        <v>2201</v>
      </c>
      <c r="M6717" t="s">
        <v>3404</v>
      </c>
      <c r="N6717" t="b">
        <f>IF(ETMRouteStages[[#This Row],[RID]]=A6716,ETMRouteStages[[#This Row],[StageSequence]]=F6716+1,TRUE)</f>
        <v>1</v>
      </c>
    </row>
    <row r="6718" spans="1:14">
      <c r="A6718" t="s">
        <v>6715</v>
      </c>
      <c r="B6718" t="s">
        <v>2202</v>
      </c>
      <c r="C6718" t="s">
        <v>4781</v>
      </c>
      <c r="D6718" s="154">
        <v>123</v>
      </c>
      <c r="E6718" t="s">
        <v>2862</v>
      </c>
      <c r="F6718">
        <v>2</v>
      </c>
      <c r="G6718">
        <v>3</v>
      </c>
      <c r="H6718" t="s">
        <v>3404</v>
      </c>
      <c r="I6718" t="s">
        <v>3946</v>
      </c>
      <c r="K6718" t="s">
        <v>2863</v>
      </c>
      <c r="L6718" t="s">
        <v>2862</v>
      </c>
      <c r="M6718" t="s">
        <v>3404</v>
      </c>
      <c r="N6718" t="b">
        <f>IF(ETMRouteStages[[#This Row],[RID]]=A6717,ETMRouteStages[[#This Row],[StageSequence]]=F6717+1,TRUE)</f>
        <v>1</v>
      </c>
    </row>
    <row r="6719" spans="1:14">
      <c r="A6719" t="s">
        <v>6715</v>
      </c>
      <c r="B6719" t="s">
        <v>2202</v>
      </c>
      <c r="C6719" t="s">
        <v>4781</v>
      </c>
      <c r="D6719" s="154">
        <v>123</v>
      </c>
      <c r="E6719" t="s">
        <v>1343</v>
      </c>
      <c r="F6719">
        <v>3</v>
      </c>
      <c r="G6719">
        <v>5</v>
      </c>
      <c r="H6719" t="s">
        <v>3404</v>
      </c>
      <c r="I6719" t="s">
        <v>3946</v>
      </c>
      <c r="K6719" t="s">
        <v>1344</v>
      </c>
      <c r="L6719" t="s">
        <v>1343</v>
      </c>
      <c r="M6719" t="s">
        <v>3404</v>
      </c>
      <c r="N6719" t="b">
        <f>IF(ETMRouteStages[[#This Row],[RID]]=A6718,ETMRouteStages[[#This Row],[StageSequence]]=F6718+1,TRUE)</f>
        <v>1</v>
      </c>
    </row>
    <row r="6720" spans="1:14">
      <c r="A6720" t="s">
        <v>6715</v>
      </c>
      <c r="B6720" t="s">
        <v>2202</v>
      </c>
      <c r="C6720" t="s">
        <v>4781</v>
      </c>
      <c r="D6720" s="154">
        <v>123</v>
      </c>
      <c r="E6720" t="s">
        <v>2360</v>
      </c>
      <c r="F6720">
        <v>4</v>
      </c>
      <c r="G6720">
        <v>7</v>
      </c>
      <c r="H6720" t="s">
        <v>3404</v>
      </c>
      <c r="I6720" t="s">
        <v>3946</v>
      </c>
      <c r="K6720" t="s">
        <v>2361</v>
      </c>
      <c r="L6720" t="s">
        <v>2360</v>
      </c>
      <c r="M6720" t="s">
        <v>3404</v>
      </c>
      <c r="N6720" t="b">
        <f>IF(ETMRouteStages[[#This Row],[RID]]=A6719,ETMRouteStages[[#This Row],[StageSequence]]=F6719+1,TRUE)</f>
        <v>1</v>
      </c>
    </row>
    <row r="6721" spans="1:14">
      <c r="A6721" t="s">
        <v>6715</v>
      </c>
      <c r="B6721" t="s">
        <v>2202</v>
      </c>
      <c r="C6721" t="s">
        <v>4781</v>
      </c>
      <c r="D6721" s="154">
        <v>123</v>
      </c>
      <c r="E6721" t="s">
        <v>1333</v>
      </c>
      <c r="F6721">
        <v>5</v>
      </c>
      <c r="G6721">
        <v>9</v>
      </c>
      <c r="H6721" t="s">
        <v>3404</v>
      </c>
      <c r="I6721" t="s">
        <v>3946</v>
      </c>
      <c r="K6721" t="s">
        <v>1334</v>
      </c>
      <c r="L6721" t="s">
        <v>1333</v>
      </c>
      <c r="M6721" t="s">
        <v>3404</v>
      </c>
      <c r="N6721" t="b">
        <f>IF(ETMRouteStages[[#This Row],[RID]]=A6720,ETMRouteStages[[#This Row],[StageSequence]]=F6720+1,TRUE)</f>
        <v>1</v>
      </c>
    </row>
    <row r="6722" spans="1:14">
      <c r="A6722" t="s">
        <v>6715</v>
      </c>
      <c r="B6722" t="s">
        <v>2202</v>
      </c>
      <c r="C6722" t="s">
        <v>4781</v>
      </c>
      <c r="D6722" s="154">
        <v>123</v>
      </c>
      <c r="E6722" t="s">
        <v>1835</v>
      </c>
      <c r="F6722">
        <v>6</v>
      </c>
      <c r="G6722">
        <v>12</v>
      </c>
      <c r="H6722" t="s">
        <v>3404</v>
      </c>
      <c r="I6722" t="s">
        <v>3946</v>
      </c>
      <c r="K6722" t="s">
        <v>1836</v>
      </c>
      <c r="L6722" t="s">
        <v>1835</v>
      </c>
      <c r="M6722" t="s">
        <v>3404</v>
      </c>
      <c r="N6722" t="b">
        <f>IF(ETMRouteStages[[#This Row],[RID]]=A6721,ETMRouteStages[[#This Row],[StageSequence]]=F6721+1,TRUE)</f>
        <v>1</v>
      </c>
    </row>
    <row r="6723" spans="1:14">
      <c r="A6723" t="s">
        <v>6715</v>
      </c>
      <c r="B6723" t="s">
        <v>2202</v>
      </c>
      <c r="C6723" t="s">
        <v>4781</v>
      </c>
      <c r="D6723" s="154">
        <v>123</v>
      </c>
      <c r="E6723" t="s">
        <v>1170</v>
      </c>
      <c r="F6723">
        <v>7</v>
      </c>
      <c r="G6723">
        <v>14</v>
      </c>
      <c r="H6723" t="s">
        <v>3404</v>
      </c>
      <c r="I6723" t="s">
        <v>3946</v>
      </c>
      <c r="K6723" t="s">
        <v>1171</v>
      </c>
      <c r="L6723" t="s">
        <v>1170</v>
      </c>
      <c r="M6723" t="s">
        <v>3404</v>
      </c>
      <c r="N6723" t="b">
        <f>IF(ETMRouteStages[[#This Row],[RID]]=A6722,ETMRouteStages[[#This Row],[StageSequence]]=F6722+1,TRUE)</f>
        <v>1</v>
      </c>
    </row>
    <row r="6724" spans="1:14">
      <c r="A6724" t="s">
        <v>6715</v>
      </c>
      <c r="B6724" t="s">
        <v>2202</v>
      </c>
      <c r="C6724" t="s">
        <v>4781</v>
      </c>
      <c r="D6724" s="154">
        <v>123</v>
      </c>
      <c r="E6724" t="s">
        <v>1532</v>
      </c>
      <c r="F6724">
        <v>8</v>
      </c>
      <c r="G6724">
        <v>16</v>
      </c>
      <c r="H6724" t="s">
        <v>3404</v>
      </c>
      <c r="I6724" t="s">
        <v>3946</v>
      </c>
      <c r="K6724" t="s">
        <v>1533</v>
      </c>
      <c r="L6724" t="s">
        <v>1532</v>
      </c>
      <c r="M6724" t="s">
        <v>3404</v>
      </c>
      <c r="N6724" t="b">
        <f>IF(ETMRouteStages[[#This Row],[RID]]=A6723,ETMRouteStages[[#This Row],[StageSequence]]=F6723+1,TRUE)</f>
        <v>1</v>
      </c>
    </row>
    <row r="6725" spans="1:14">
      <c r="A6725" t="s">
        <v>6715</v>
      </c>
      <c r="B6725" t="s">
        <v>2202</v>
      </c>
      <c r="C6725" t="s">
        <v>4781</v>
      </c>
      <c r="D6725" s="154">
        <v>123</v>
      </c>
      <c r="E6725" t="s">
        <v>2880</v>
      </c>
      <c r="F6725">
        <v>9</v>
      </c>
      <c r="G6725">
        <v>18</v>
      </c>
      <c r="H6725" t="s">
        <v>3404</v>
      </c>
      <c r="I6725" t="s">
        <v>3946</v>
      </c>
      <c r="K6725" t="s">
        <v>2881</v>
      </c>
      <c r="L6725" t="s">
        <v>2880</v>
      </c>
      <c r="M6725" t="s">
        <v>3404</v>
      </c>
      <c r="N6725" t="b">
        <f>IF(ETMRouteStages[[#This Row],[RID]]=A6724,ETMRouteStages[[#This Row],[StageSequence]]=F6724+1,TRUE)</f>
        <v>1</v>
      </c>
    </row>
    <row r="6726" spans="1:14">
      <c r="A6726" t="s">
        <v>6715</v>
      </c>
      <c r="B6726" t="s">
        <v>2202</v>
      </c>
      <c r="C6726" t="s">
        <v>4781</v>
      </c>
      <c r="D6726" s="154">
        <v>123</v>
      </c>
      <c r="E6726" t="s">
        <v>2697</v>
      </c>
      <c r="F6726">
        <v>10</v>
      </c>
      <c r="G6726">
        <v>21</v>
      </c>
      <c r="H6726" t="s">
        <v>3404</v>
      </c>
      <c r="I6726" t="s">
        <v>3946</v>
      </c>
      <c r="K6726" t="s">
        <v>2698</v>
      </c>
      <c r="L6726" t="s">
        <v>2697</v>
      </c>
      <c r="M6726" t="s">
        <v>3404</v>
      </c>
      <c r="N6726" t="b">
        <f>IF(ETMRouteStages[[#This Row],[RID]]=A6725,ETMRouteStages[[#This Row],[StageSequence]]=F6725+1,TRUE)</f>
        <v>1</v>
      </c>
    </row>
    <row r="6727" spans="1:14">
      <c r="A6727" t="s">
        <v>6715</v>
      </c>
      <c r="B6727" t="s">
        <v>2202</v>
      </c>
      <c r="C6727" t="s">
        <v>4781</v>
      </c>
      <c r="D6727" s="154">
        <v>123</v>
      </c>
      <c r="E6727" t="s">
        <v>568</v>
      </c>
      <c r="F6727">
        <v>11</v>
      </c>
      <c r="G6727">
        <v>24</v>
      </c>
      <c r="H6727" t="s">
        <v>3404</v>
      </c>
      <c r="I6727" t="s">
        <v>3946</v>
      </c>
      <c r="K6727" t="s">
        <v>569</v>
      </c>
      <c r="L6727" t="s">
        <v>568</v>
      </c>
      <c r="M6727" t="s">
        <v>3404</v>
      </c>
      <c r="N6727" t="b">
        <f>IF(ETMRouteStages[[#This Row],[RID]]=A6726,ETMRouteStages[[#This Row],[StageSequence]]=F6726+1,TRUE)</f>
        <v>1</v>
      </c>
    </row>
    <row r="6728" spans="1:14">
      <c r="A6728" t="s">
        <v>6715</v>
      </c>
      <c r="B6728" t="s">
        <v>2202</v>
      </c>
      <c r="C6728" t="s">
        <v>4781</v>
      </c>
      <c r="D6728" s="154">
        <v>123</v>
      </c>
      <c r="E6728" t="s">
        <v>1987</v>
      </c>
      <c r="F6728">
        <v>12</v>
      </c>
      <c r="G6728">
        <v>27</v>
      </c>
      <c r="H6728" t="s">
        <v>3404</v>
      </c>
      <c r="I6728" t="s">
        <v>3946</v>
      </c>
      <c r="K6728" t="s">
        <v>1988</v>
      </c>
      <c r="L6728" t="s">
        <v>1987</v>
      </c>
      <c r="M6728" t="s">
        <v>3404</v>
      </c>
      <c r="N6728" t="b">
        <f>IF(ETMRouteStages[[#This Row],[RID]]=A6727,ETMRouteStages[[#This Row],[StageSequence]]=F6727+1,TRUE)</f>
        <v>1</v>
      </c>
    </row>
    <row r="6729" spans="1:14">
      <c r="A6729" t="s">
        <v>6715</v>
      </c>
      <c r="B6729" t="s">
        <v>2202</v>
      </c>
      <c r="C6729" t="s">
        <v>4781</v>
      </c>
      <c r="D6729" s="154">
        <v>123</v>
      </c>
      <c r="E6729" t="s">
        <v>750</v>
      </c>
      <c r="F6729">
        <v>13</v>
      </c>
      <c r="G6729">
        <v>30</v>
      </c>
      <c r="H6729" t="s">
        <v>3404</v>
      </c>
      <c r="I6729" t="s">
        <v>3946</v>
      </c>
      <c r="K6729" t="s">
        <v>751</v>
      </c>
      <c r="L6729" t="s">
        <v>750</v>
      </c>
      <c r="M6729" t="s">
        <v>3404</v>
      </c>
      <c r="N6729" t="b">
        <f>IF(ETMRouteStages[[#This Row],[RID]]=A6728,ETMRouteStages[[#This Row],[StageSequence]]=F6728+1,TRUE)</f>
        <v>1</v>
      </c>
    </row>
    <row r="6730" spans="1:14">
      <c r="A6730" t="s">
        <v>6715</v>
      </c>
      <c r="B6730" t="s">
        <v>2202</v>
      </c>
      <c r="C6730" t="s">
        <v>4781</v>
      </c>
      <c r="D6730" s="154">
        <v>123</v>
      </c>
      <c r="E6730" t="s">
        <v>2550</v>
      </c>
      <c r="F6730">
        <v>14</v>
      </c>
      <c r="G6730">
        <v>38</v>
      </c>
      <c r="H6730" t="s">
        <v>3404</v>
      </c>
      <c r="I6730" t="s">
        <v>3946</v>
      </c>
      <c r="K6730" t="s">
        <v>2551</v>
      </c>
      <c r="L6730" t="s">
        <v>2550</v>
      </c>
      <c r="M6730" t="s">
        <v>3404</v>
      </c>
      <c r="N6730" t="b">
        <f>IF(ETMRouteStages[[#This Row],[RID]]=A6729,ETMRouteStages[[#This Row],[StageSequence]]=F6729+1,TRUE)</f>
        <v>1</v>
      </c>
    </row>
    <row r="6731" spans="1:14">
      <c r="A6731" t="s">
        <v>6715</v>
      </c>
      <c r="B6731" t="s">
        <v>2202</v>
      </c>
      <c r="C6731" t="s">
        <v>4781</v>
      </c>
      <c r="D6731" s="154">
        <v>123</v>
      </c>
      <c r="E6731" t="s">
        <v>2247</v>
      </c>
      <c r="F6731">
        <v>15</v>
      </c>
      <c r="G6731">
        <v>42</v>
      </c>
      <c r="H6731" t="s">
        <v>3404</v>
      </c>
      <c r="I6731" t="s">
        <v>3946</v>
      </c>
      <c r="K6731" t="s">
        <v>2248</v>
      </c>
      <c r="L6731" t="s">
        <v>2247</v>
      </c>
      <c r="M6731" t="s">
        <v>3404</v>
      </c>
      <c r="N6731" t="b">
        <f>IF(ETMRouteStages[[#This Row],[RID]]=A6730,ETMRouteStages[[#This Row],[StageSequence]]=F6730+1,TRUE)</f>
        <v>1</v>
      </c>
    </row>
    <row r="6732" spans="1:14">
      <c r="A6732" t="s">
        <v>6715</v>
      </c>
      <c r="B6732" t="s">
        <v>2202</v>
      </c>
      <c r="C6732" t="s">
        <v>4781</v>
      </c>
      <c r="D6732" s="154">
        <v>123</v>
      </c>
      <c r="E6732" t="s">
        <v>1591</v>
      </c>
      <c r="F6732">
        <v>16</v>
      </c>
      <c r="G6732">
        <v>48</v>
      </c>
      <c r="H6732" t="s">
        <v>3404</v>
      </c>
      <c r="I6732" t="s">
        <v>3946</v>
      </c>
      <c r="K6732" t="s">
        <v>1592</v>
      </c>
      <c r="L6732" t="s">
        <v>1591</v>
      </c>
      <c r="M6732" t="s">
        <v>3404</v>
      </c>
      <c r="N6732" t="b">
        <f>IF(ETMRouteStages[[#This Row],[RID]]=A6731,ETMRouteStages[[#This Row],[StageSequence]]=F6731+1,TRUE)</f>
        <v>1</v>
      </c>
    </row>
    <row r="6733" spans="1:14">
      <c r="A6733" t="s">
        <v>6715</v>
      </c>
      <c r="B6733" t="s">
        <v>2202</v>
      </c>
      <c r="C6733" t="s">
        <v>4781</v>
      </c>
      <c r="D6733" s="154">
        <v>123</v>
      </c>
      <c r="E6733" t="s">
        <v>1452</v>
      </c>
      <c r="F6733">
        <v>17</v>
      </c>
      <c r="G6733">
        <v>55</v>
      </c>
      <c r="H6733" t="s">
        <v>3404</v>
      </c>
      <c r="I6733" t="s">
        <v>3946</v>
      </c>
      <c r="K6733" t="s">
        <v>1453</v>
      </c>
      <c r="L6733" t="s">
        <v>1452</v>
      </c>
      <c r="M6733" t="s">
        <v>3404</v>
      </c>
      <c r="N6733" t="b">
        <f>IF(ETMRouteStages[[#This Row],[RID]]=A6732,ETMRouteStages[[#This Row],[StageSequence]]=F6732+1,TRUE)</f>
        <v>1</v>
      </c>
    </row>
    <row r="6734" spans="1:14">
      <c r="A6734" t="s">
        <v>6715</v>
      </c>
      <c r="B6734" t="s">
        <v>2202</v>
      </c>
      <c r="C6734" t="s">
        <v>4781</v>
      </c>
      <c r="D6734" s="154">
        <v>123</v>
      </c>
      <c r="E6734" t="s">
        <v>920</v>
      </c>
      <c r="F6734">
        <v>18</v>
      </c>
      <c r="G6734">
        <v>65</v>
      </c>
      <c r="H6734" t="s">
        <v>3404</v>
      </c>
      <c r="I6734" t="s">
        <v>3946</v>
      </c>
      <c r="J6734" t="s">
        <v>6088</v>
      </c>
      <c r="K6734" t="s">
        <v>921</v>
      </c>
      <c r="L6734" t="s">
        <v>920</v>
      </c>
      <c r="M6734" t="s">
        <v>3404</v>
      </c>
      <c r="N6734" t="b">
        <f>IF(ETMRouteStages[[#This Row],[RID]]=A6733,ETMRouteStages[[#This Row],[StageSequence]]=F6733+1,TRUE)</f>
        <v>1</v>
      </c>
    </row>
    <row r="6735" spans="1:14">
      <c r="A6735" t="s">
        <v>6715</v>
      </c>
      <c r="B6735" t="s">
        <v>2202</v>
      </c>
      <c r="C6735" t="s">
        <v>4781</v>
      </c>
      <c r="D6735" s="154">
        <v>123</v>
      </c>
      <c r="E6735" t="s">
        <v>918</v>
      </c>
      <c r="F6735">
        <v>19</v>
      </c>
      <c r="G6735">
        <v>66</v>
      </c>
      <c r="H6735" t="s">
        <v>3500</v>
      </c>
      <c r="I6735" t="s">
        <v>3946</v>
      </c>
      <c r="J6735" t="s">
        <v>6089</v>
      </c>
      <c r="K6735" t="s">
        <v>919</v>
      </c>
      <c r="L6735" t="s">
        <v>918</v>
      </c>
      <c r="M6735" t="s">
        <v>3500</v>
      </c>
      <c r="N6735" t="b">
        <f>IF(ETMRouteStages[[#This Row],[RID]]=A6734,ETMRouteStages[[#This Row],[StageSequence]]=F6734+1,TRUE)</f>
        <v>1</v>
      </c>
    </row>
    <row r="6736" spans="1:14">
      <c r="A6736" t="s">
        <v>6715</v>
      </c>
      <c r="B6736" t="s">
        <v>2202</v>
      </c>
      <c r="C6736" t="s">
        <v>4781</v>
      </c>
      <c r="D6736" s="154">
        <v>123</v>
      </c>
      <c r="E6736" t="s">
        <v>890</v>
      </c>
      <c r="F6736">
        <v>20</v>
      </c>
      <c r="G6736">
        <v>72</v>
      </c>
      <c r="H6736" t="s">
        <v>3404</v>
      </c>
      <c r="I6736" t="s">
        <v>3946</v>
      </c>
      <c r="K6736" t="s">
        <v>891</v>
      </c>
      <c r="L6736" t="s">
        <v>890</v>
      </c>
      <c r="M6736" t="s">
        <v>3404</v>
      </c>
      <c r="N6736" t="b">
        <f>IF(ETMRouteStages[[#This Row],[RID]]=A6735,ETMRouteStages[[#This Row],[StageSequence]]=F6735+1,TRUE)</f>
        <v>1</v>
      </c>
    </row>
    <row r="6737" spans="1:14">
      <c r="A6737" t="s">
        <v>6715</v>
      </c>
      <c r="B6737" t="s">
        <v>2202</v>
      </c>
      <c r="C6737" t="s">
        <v>4781</v>
      </c>
      <c r="D6737" s="154">
        <v>123</v>
      </c>
      <c r="E6737" t="s">
        <v>1516</v>
      </c>
      <c r="F6737">
        <v>21</v>
      </c>
      <c r="G6737">
        <v>78</v>
      </c>
      <c r="H6737" t="s">
        <v>3404</v>
      </c>
      <c r="I6737" t="s">
        <v>3946</v>
      </c>
      <c r="K6737" t="s">
        <v>1517</v>
      </c>
      <c r="L6737" t="s">
        <v>1516</v>
      </c>
      <c r="M6737" t="s">
        <v>3404</v>
      </c>
      <c r="N6737" t="b">
        <f>IF(ETMRouteStages[[#This Row],[RID]]=A6736,ETMRouteStages[[#This Row],[StageSequence]]=F6736+1,TRUE)</f>
        <v>1</v>
      </c>
    </row>
    <row r="6738" spans="1:14">
      <c r="A6738" t="s">
        <v>6715</v>
      </c>
      <c r="B6738" t="s">
        <v>2202</v>
      </c>
      <c r="C6738" t="s">
        <v>4781</v>
      </c>
      <c r="D6738" s="154">
        <v>123</v>
      </c>
      <c r="E6738" t="s">
        <v>692</v>
      </c>
      <c r="F6738">
        <v>22</v>
      </c>
      <c r="G6738">
        <v>84</v>
      </c>
      <c r="H6738" t="s">
        <v>3404</v>
      </c>
      <c r="I6738" t="s">
        <v>3946</v>
      </c>
      <c r="K6738" t="s">
        <v>693</v>
      </c>
      <c r="L6738" t="s">
        <v>692</v>
      </c>
      <c r="M6738" t="s">
        <v>3404</v>
      </c>
      <c r="N6738" t="b">
        <f>IF(ETMRouteStages[[#This Row],[RID]]=A6737,ETMRouteStages[[#This Row],[StageSequence]]=F6737+1,TRUE)</f>
        <v>1</v>
      </c>
    </row>
    <row r="6739" spans="1:14">
      <c r="A6739" t="s">
        <v>6715</v>
      </c>
      <c r="B6739" t="s">
        <v>2202</v>
      </c>
      <c r="C6739" t="s">
        <v>4781</v>
      </c>
      <c r="D6739" s="154">
        <v>123</v>
      </c>
      <c r="E6739" t="s">
        <v>502</v>
      </c>
      <c r="F6739">
        <v>23</v>
      </c>
      <c r="G6739">
        <v>90</v>
      </c>
      <c r="H6739" t="s">
        <v>3404</v>
      </c>
      <c r="I6739" t="s">
        <v>3946</v>
      </c>
      <c r="K6739" t="s">
        <v>503</v>
      </c>
      <c r="L6739" t="s">
        <v>502</v>
      </c>
      <c r="M6739" t="s">
        <v>3404</v>
      </c>
      <c r="N6739" t="b">
        <f>IF(ETMRouteStages[[#This Row],[RID]]=A6738,ETMRouteStages[[#This Row],[StageSequence]]=F6738+1,TRUE)</f>
        <v>1</v>
      </c>
    </row>
    <row r="6740" spans="1:14">
      <c r="A6740" t="s">
        <v>6715</v>
      </c>
      <c r="B6740" t="s">
        <v>2202</v>
      </c>
      <c r="C6740" t="s">
        <v>4781</v>
      </c>
      <c r="D6740" s="154">
        <v>123</v>
      </c>
      <c r="E6740" t="s">
        <v>1454</v>
      </c>
      <c r="F6740">
        <v>24</v>
      </c>
      <c r="G6740">
        <v>96</v>
      </c>
      <c r="H6740" t="s">
        <v>3404</v>
      </c>
      <c r="I6740" t="s">
        <v>3946</v>
      </c>
      <c r="K6740" t="s">
        <v>1455</v>
      </c>
      <c r="L6740" t="s">
        <v>1454</v>
      </c>
      <c r="M6740" t="s">
        <v>3404</v>
      </c>
      <c r="N6740" t="b">
        <f>IF(ETMRouteStages[[#This Row],[RID]]=A6739,ETMRouteStages[[#This Row],[StageSequence]]=F6739+1,TRUE)</f>
        <v>1</v>
      </c>
    </row>
    <row r="6741" spans="1:14">
      <c r="A6741" t="s">
        <v>6715</v>
      </c>
      <c r="B6741" t="s">
        <v>2202</v>
      </c>
      <c r="C6741" t="s">
        <v>4781</v>
      </c>
      <c r="D6741" s="154">
        <v>123</v>
      </c>
      <c r="E6741" t="s">
        <v>2288</v>
      </c>
      <c r="F6741">
        <v>25</v>
      </c>
      <c r="G6741">
        <v>114</v>
      </c>
      <c r="H6741" t="s">
        <v>3404</v>
      </c>
      <c r="I6741" t="s">
        <v>3946</v>
      </c>
      <c r="K6741" t="s">
        <v>2289</v>
      </c>
      <c r="L6741" t="s">
        <v>2288</v>
      </c>
      <c r="M6741" t="s">
        <v>3404</v>
      </c>
      <c r="N6741" t="b">
        <f>IF(ETMRouteStages[[#This Row],[RID]]=A6740,ETMRouteStages[[#This Row],[StageSequence]]=F6740+1,TRUE)</f>
        <v>1</v>
      </c>
    </row>
    <row r="6742" spans="1:14">
      <c r="A6742" t="s">
        <v>6715</v>
      </c>
      <c r="B6742" t="s">
        <v>2202</v>
      </c>
      <c r="C6742" t="s">
        <v>4781</v>
      </c>
      <c r="D6742" s="154">
        <v>123</v>
      </c>
      <c r="E6742" t="s">
        <v>674</v>
      </c>
      <c r="F6742">
        <v>26</v>
      </c>
      <c r="G6742">
        <v>120</v>
      </c>
      <c r="H6742" t="s">
        <v>3404</v>
      </c>
      <c r="I6742" t="s">
        <v>3946</v>
      </c>
      <c r="K6742" t="s">
        <v>675</v>
      </c>
      <c r="L6742" t="s">
        <v>674</v>
      </c>
      <c r="M6742" t="s">
        <v>3404</v>
      </c>
      <c r="N6742" t="b">
        <f>IF(ETMRouteStages[[#This Row],[RID]]=A6741,ETMRouteStages[[#This Row],[StageSequence]]=F6741+1,TRUE)</f>
        <v>1</v>
      </c>
    </row>
    <row r="6743" spans="1:14">
      <c r="A6743" t="s">
        <v>6715</v>
      </c>
      <c r="B6743" t="s">
        <v>2202</v>
      </c>
      <c r="C6743" t="s">
        <v>4781</v>
      </c>
      <c r="D6743" s="154">
        <v>123</v>
      </c>
      <c r="E6743" t="s">
        <v>672</v>
      </c>
      <c r="F6743">
        <v>27</v>
      </c>
      <c r="G6743">
        <v>126</v>
      </c>
      <c r="H6743" t="s">
        <v>3404</v>
      </c>
      <c r="I6743" t="s">
        <v>3946</v>
      </c>
      <c r="K6743" t="s">
        <v>673</v>
      </c>
      <c r="L6743" t="s">
        <v>672</v>
      </c>
      <c r="M6743" t="s">
        <v>3404</v>
      </c>
      <c r="N6743" t="b">
        <f>IF(ETMRouteStages[[#This Row],[RID]]=A6742,ETMRouteStages[[#This Row],[StageSequence]]=F6742+1,TRUE)</f>
        <v>1</v>
      </c>
    </row>
    <row r="6744" spans="1:14">
      <c r="A6744" t="s">
        <v>6715</v>
      </c>
      <c r="B6744" t="s">
        <v>2202</v>
      </c>
      <c r="C6744" t="s">
        <v>4781</v>
      </c>
      <c r="D6744" s="154">
        <v>123</v>
      </c>
      <c r="E6744" t="s">
        <v>2087</v>
      </c>
      <c r="F6744">
        <v>28</v>
      </c>
      <c r="G6744">
        <v>156</v>
      </c>
      <c r="H6744" t="s">
        <v>3404</v>
      </c>
      <c r="I6744" t="s">
        <v>3946</v>
      </c>
      <c r="K6744" t="s">
        <v>2088</v>
      </c>
      <c r="L6744" t="s">
        <v>2087</v>
      </c>
      <c r="M6744" t="s">
        <v>3404</v>
      </c>
      <c r="N6744" t="b">
        <f>IF(ETMRouteStages[[#This Row],[RID]]=A6743,ETMRouteStages[[#This Row],[StageSequence]]=F6743+1,TRUE)</f>
        <v>1</v>
      </c>
    </row>
    <row r="6745" spans="1:14">
      <c r="A6745" t="s">
        <v>6715</v>
      </c>
      <c r="B6745" t="s">
        <v>2202</v>
      </c>
      <c r="C6745" t="s">
        <v>4781</v>
      </c>
      <c r="D6745" s="154">
        <v>123</v>
      </c>
      <c r="E6745" t="s">
        <v>3126</v>
      </c>
      <c r="F6745">
        <v>29</v>
      </c>
      <c r="G6745">
        <v>186</v>
      </c>
      <c r="H6745" t="s">
        <v>3404</v>
      </c>
      <c r="I6745" t="s">
        <v>3946</v>
      </c>
      <c r="K6745" t="s">
        <v>3127</v>
      </c>
      <c r="L6745" t="s">
        <v>3126</v>
      </c>
      <c r="M6745" t="s">
        <v>3404</v>
      </c>
      <c r="N6745" t="b">
        <f>IF(ETMRouteStages[[#This Row],[RID]]=A6744,ETMRouteStages[[#This Row],[StageSequence]]=F6744+1,TRUE)</f>
        <v>1</v>
      </c>
    </row>
    <row r="6746" spans="1:14">
      <c r="A6746" t="s">
        <v>6715</v>
      </c>
      <c r="B6746" t="s">
        <v>2202</v>
      </c>
      <c r="C6746" t="s">
        <v>4781</v>
      </c>
      <c r="D6746" s="154">
        <v>123</v>
      </c>
      <c r="E6746" t="s">
        <v>2514</v>
      </c>
      <c r="F6746">
        <v>30</v>
      </c>
      <c r="G6746">
        <v>210</v>
      </c>
      <c r="H6746" t="s">
        <v>3404</v>
      </c>
      <c r="I6746" t="s">
        <v>3946</v>
      </c>
      <c r="K6746" t="s">
        <v>2515</v>
      </c>
      <c r="L6746" t="s">
        <v>2514</v>
      </c>
      <c r="M6746" t="s">
        <v>3404</v>
      </c>
      <c r="N6746" t="b">
        <f>IF(ETMRouteStages[[#This Row],[RID]]=A6745,ETMRouteStages[[#This Row],[StageSequence]]=F6745+1,TRUE)</f>
        <v>1</v>
      </c>
    </row>
    <row r="6747" spans="1:14">
      <c r="A6747" t="s">
        <v>6715</v>
      </c>
      <c r="B6747" t="s">
        <v>2202</v>
      </c>
      <c r="C6747" t="s">
        <v>4781</v>
      </c>
      <c r="D6747" s="154">
        <v>123</v>
      </c>
      <c r="E6747" t="s">
        <v>1751</v>
      </c>
      <c r="F6747">
        <v>31</v>
      </c>
      <c r="G6747">
        <v>228</v>
      </c>
      <c r="H6747" t="s">
        <v>3404</v>
      </c>
      <c r="I6747" t="s">
        <v>3946</v>
      </c>
      <c r="K6747" t="s">
        <v>1752</v>
      </c>
      <c r="L6747" t="s">
        <v>1751</v>
      </c>
      <c r="M6747" t="s">
        <v>3404</v>
      </c>
      <c r="N6747" t="b">
        <f>IF(ETMRouteStages[[#This Row],[RID]]=A6746,ETMRouteStages[[#This Row],[StageSequence]]=F6746+1,TRUE)</f>
        <v>1</v>
      </c>
    </row>
    <row r="6748" spans="1:14">
      <c r="A6748" t="s">
        <v>6715</v>
      </c>
      <c r="B6748" t="s">
        <v>2202</v>
      </c>
      <c r="C6748" t="s">
        <v>4781</v>
      </c>
      <c r="D6748" s="154">
        <v>123</v>
      </c>
      <c r="E6748" t="s">
        <v>1486</v>
      </c>
      <c r="F6748">
        <v>32</v>
      </c>
      <c r="G6748">
        <v>243</v>
      </c>
      <c r="H6748" t="s">
        <v>3404</v>
      </c>
      <c r="I6748" t="s">
        <v>3946</v>
      </c>
      <c r="K6748" t="s">
        <v>1487</v>
      </c>
      <c r="L6748" t="s">
        <v>1486</v>
      </c>
      <c r="M6748" t="s">
        <v>3404</v>
      </c>
      <c r="N6748" t="b">
        <f>IF(ETMRouteStages[[#This Row],[RID]]=A6747,ETMRouteStages[[#This Row],[StageSequence]]=F6747+1,TRUE)</f>
        <v>1</v>
      </c>
    </row>
    <row r="6749" spans="1:14">
      <c r="A6749" t="s">
        <v>6715</v>
      </c>
      <c r="B6749" t="s">
        <v>2202</v>
      </c>
      <c r="C6749" t="s">
        <v>4781</v>
      </c>
      <c r="D6749" s="154">
        <v>123</v>
      </c>
      <c r="E6749" t="s">
        <v>1211</v>
      </c>
      <c r="F6749">
        <v>33</v>
      </c>
      <c r="G6749">
        <v>250</v>
      </c>
      <c r="H6749" t="s">
        <v>3404</v>
      </c>
      <c r="I6749" t="s">
        <v>3946</v>
      </c>
      <c r="K6749" t="s">
        <v>1212</v>
      </c>
      <c r="L6749" t="s">
        <v>1211</v>
      </c>
      <c r="M6749" t="s">
        <v>3404</v>
      </c>
      <c r="N6749" t="b">
        <f>IF(ETMRouteStages[[#This Row],[RID]]=A6748,ETMRouteStages[[#This Row],[StageSequence]]=F6748+1,TRUE)</f>
        <v>1</v>
      </c>
    </row>
    <row r="6750" spans="1:14">
      <c r="A6750" t="s">
        <v>6715</v>
      </c>
      <c r="B6750" t="s">
        <v>2202</v>
      </c>
      <c r="C6750" t="s">
        <v>4781</v>
      </c>
      <c r="D6750" s="154">
        <v>123</v>
      </c>
      <c r="E6750" t="s">
        <v>3058</v>
      </c>
      <c r="F6750">
        <v>34</v>
      </c>
      <c r="G6750">
        <v>258</v>
      </c>
      <c r="H6750" t="s">
        <v>3404</v>
      </c>
      <c r="I6750" t="s">
        <v>3946</v>
      </c>
      <c r="K6750" t="s">
        <v>3059</v>
      </c>
      <c r="L6750" t="s">
        <v>3058</v>
      </c>
      <c r="M6750" t="s">
        <v>3404</v>
      </c>
      <c r="N6750" t="b">
        <f>IF(ETMRouteStages[[#This Row],[RID]]=A6749,ETMRouteStages[[#This Row],[StageSequence]]=F6749+1,TRUE)</f>
        <v>1</v>
      </c>
    </row>
    <row r="6751" spans="1:14">
      <c r="A6751" t="s">
        <v>6715</v>
      </c>
      <c r="B6751" t="s">
        <v>2202</v>
      </c>
      <c r="C6751" t="s">
        <v>4781</v>
      </c>
      <c r="D6751" s="154">
        <v>123</v>
      </c>
      <c r="E6751" t="s">
        <v>2121</v>
      </c>
      <c r="F6751">
        <v>35</v>
      </c>
      <c r="G6751">
        <v>264</v>
      </c>
      <c r="H6751" t="s">
        <v>3404</v>
      </c>
      <c r="I6751" t="s">
        <v>3946</v>
      </c>
      <c r="K6751" t="s">
        <v>2122</v>
      </c>
      <c r="L6751" t="s">
        <v>2121</v>
      </c>
      <c r="M6751" t="s">
        <v>3404</v>
      </c>
      <c r="N6751" t="b">
        <f>IF(ETMRouteStages[[#This Row],[RID]]=A6750,ETMRouteStages[[#This Row],[StageSequence]]=F6750+1,TRUE)</f>
        <v>1</v>
      </c>
    </row>
    <row r="6752" spans="1:14">
      <c r="A6752" t="s">
        <v>6715</v>
      </c>
      <c r="B6752" t="s">
        <v>2202</v>
      </c>
      <c r="C6752" t="s">
        <v>4781</v>
      </c>
      <c r="D6752" s="154">
        <v>123</v>
      </c>
      <c r="E6752" t="s">
        <v>606</v>
      </c>
      <c r="F6752">
        <v>36</v>
      </c>
      <c r="G6752">
        <v>267</v>
      </c>
      <c r="H6752" t="s">
        <v>3404</v>
      </c>
      <c r="I6752" t="s">
        <v>3946</v>
      </c>
      <c r="K6752" t="s">
        <v>607</v>
      </c>
      <c r="L6752" t="s">
        <v>606</v>
      </c>
      <c r="M6752" t="s">
        <v>3404</v>
      </c>
      <c r="N6752" t="b">
        <f>IF(ETMRouteStages[[#This Row],[RID]]=A6751,ETMRouteStages[[#This Row],[StageSequence]]=F6751+1,TRUE)</f>
        <v>1</v>
      </c>
    </row>
    <row r="6753" spans="1:14">
      <c r="A6753" t="s">
        <v>6715</v>
      </c>
      <c r="B6753" t="s">
        <v>2202</v>
      </c>
      <c r="C6753" t="s">
        <v>4781</v>
      </c>
      <c r="D6753" s="154">
        <v>123</v>
      </c>
      <c r="E6753" t="s">
        <v>2701</v>
      </c>
      <c r="F6753">
        <v>37</v>
      </c>
      <c r="G6753">
        <v>279</v>
      </c>
      <c r="H6753" t="s">
        <v>3404</v>
      </c>
      <c r="I6753" t="s">
        <v>3946</v>
      </c>
      <c r="K6753" t="s">
        <v>2702</v>
      </c>
      <c r="L6753" t="s">
        <v>2701</v>
      </c>
      <c r="M6753" t="s">
        <v>3404</v>
      </c>
      <c r="N6753" t="b">
        <f>IF(ETMRouteStages[[#This Row],[RID]]=A6752,ETMRouteStages[[#This Row],[StageSequence]]=F6752+1,TRUE)</f>
        <v>1</v>
      </c>
    </row>
    <row r="6754" spans="1:14">
      <c r="A6754" t="s">
        <v>6715</v>
      </c>
      <c r="B6754" t="s">
        <v>2202</v>
      </c>
      <c r="C6754" t="s">
        <v>4781</v>
      </c>
      <c r="D6754" s="154">
        <v>123</v>
      </c>
      <c r="E6754" t="s">
        <v>1337</v>
      </c>
      <c r="F6754">
        <v>38</v>
      </c>
      <c r="G6754">
        <v>289</v>
      </c>
      <c r="H6754" t="s">
        <v>3404</v>
      </c>
      <c r="I6754" t="s">
        <v>3946</v>
      </c>
      <c r="K6754" t="s">
        <v>1338</v>
      </c>
      <c r="L6754" t="s">
        <v>1337</v>
      </c>
      <c r="M6754" t="s">
        <v>3404</v>
      </c>
      <c r="N6754" t="b">
        <f>IF(ETMRouteStages[[#This Row],[RID]]=A6753,ETMRouteStages[[#This Row],[StageSequence]]=F6753+1,TRUE)</f>
        <v>1</v>
      </c>
    </row>
    <row r="6755" spans="1:14">
      <c r="A6755" t="s">
        <v>6715</v>
      </c>
      <c r="B6755" t="s">
        <v>2202</v>
      </c>
      <c r="C6755" t="s">
        <v>4781</v>
      </c>
      <c r="D6755" s="154">
        <v>123</v>
      </c>
      <c r="E6755" t="s">
        <v>600</v>
      </c>
      <c r="F6755">
        <v>39</v>
      </c>
      <c r="G6755">
        <v>313</v>
      </c>
      <c r="H6755" t="s">
        <v>3404</v>
      </c>
      <c r="I6755" t="s">
        <v>3946</v>
      </c>
      <c r="K6755" t="s">
        <v>601</v>
      </c>
      <c r="L6755" t="s">
        <v>600</v>
      </c>
      <c r="M6755" t="s">
        <v>3404</v>
      </c>
      <c r="N6755" t="b">
        <f>IF(ETMRouteStages[[#This Row],[RID]]=A6754,ETMRouteStages[[#This Row],[StageSequence]]=F6754+1,TRUE)</f>
        <v>1</v>
      </c>
    </row>
    <row r="6756" spans="1:14">
      <c r="A6756" t="s">
        <v>6716</v>
      </c>
      <c r="B6756" t="s">
        <v>2202</v>
      </c>
      <c r="C6756" t="s">
        <v>4781</v>
      </c>
      <c r="D6756" s="154">
        <v>124</v>
      </c>
      <c r="E6756" t="s">
        <v>2201</v>
      </c>
      <c r="F6756">
        <v>1</v>
      </c>
      <c r="G6756">
        <v>0</v>
      </c>
      <c r="H6756" t="s">
        <v>3404</v>
      </c>
      <c r="I6756" t="s">
        <v>3946</v>
      </c>
      <c r="K6756" t="s">
        <v>2202</v>
      </c>
      <c r="L6756" t="s">
        <v>2201</v>
      </c>
      <c r="M6756" t="s">
        <v>3404</v>
      </c>
      <c r="N6756" t="b">
        <f>IF(ETMRouteStages[[#This Row],[RID]]=A6755,ETMRouteStages[[#This Row],[StageSequence]]=F6755+1,TRUE)</f>
        <v>1</v>
      </c>
    </row>
    <row r="6757" spans="1:14">
      <c r="A6757" t="s">
        <v>6716</v>
      </c>
      <c r="B6757" t="s">
        <v>2202</v>
      </c>
      <c r="C6757" t="s">
        <v>4781</v>
      </c>
      <c r="D6757" s="154">
        <v>124</v>
      </c>
      <c r="E6757" t="s">
        <v>2139</v>
      </c>
      <c r="F6757">
        <v>2</v>
      </c>
      <c r="G6757">
        <v>9</v>
      </c>
      <c r="H6757" t="s">
        <v>3404</v>
      </c>
      <c r="I6757" t="s">
        <v>3946</v>
      </c>
      <c r="K6757" t="s">
        <v>2140</v>
      </c>
      <c r="L6757" t="s">
        <v>2139</v>
      </c>
      <c r="M6757" t="s">
        <v>3404</v>
      </c>
      <c r="N6757" t="b">
        <f>IF(ETMRouteStages[[#This Row],[RID]]=A6756,ETMRouteStages[[#This Row],[StageSequence]]=F6756+1,TRUE)</f>
        <v>1</v>
      </c>
    </row>
    <row r="6758" spans="1:14">
      <c r="A6758" t="s">
        <v>6716</v>
      </c>
      <c r="B6758" t="s">
        <v>2202</v>
      </c>
      <c r="C6758" t="s">
        <v>4781</v>
      </c>
      <c r="D6758" s="154">
        <v>124</v>
      </c>
      <c r="E6758" t="s">
        <v>632</v>
      </c>
      <c r="F6758">
        <v>3</v>
      </c>
      <c r="G6758">
        <v>14</v>
      </c>
      <c r="H6758" t="s">
        <v>3404</v>
      </c>
      <c r="I6758" t="s">
        <v>3946</v>
      </c>
      <c r="K6758" t="s">
        <v>633</v>
      </c>
      <c r="L6758" t="s">
        <v>632</v>
      </c>
      <c r="M6758" t="s">
        <v>3404</v>
      </c>
      <c r="N6758" t="b">
        <f>IF(ETMRouteStages[[#This Row],[RID]]=A6757,ETMRouteStages[[#This Row],[StageSequence]]=F6757+1,TRUE)</f>
        <v>1</v>
      </c>
    </row>
    <row r="6759" spans="1:14">
      <c r="A6759" t="s">
        <v>6716</v>
      </c>
      <c r="B6759" t="s">
        <v>2202</v>
      </c>
      <c r="C6759" t="s">
        <v>4781</v>
      </c>
      <c r="D6759" s="154">
        <v>124</v>
      </c>
      <c r="E6759" t="s">
        <v>1723</v>
      </c>
      <c r="F6759">
        <v>4</v>
      </c>
      <c r="G6759">
        <v>18</v>
      </c>
      <c r="H6759" t="s">
        <v>3404</v>
      </c>
      <c r="I6759" t="s">
        <v>3946</v>
      </c>
      <c r="K6759" t="s">
        <v>1724</v>
      </c>
      <c r="L6759" t="s">
        <v>1723</v>
      </c>
      <c r="M6759" t="s">
        <v>3404</v>
      </c>
      <c r="N6759" t="b">
        <f>IF(ETMRouteStages[[#This Row],[RID]]=A6758,ETMRouteStages[[#This Row],[StageSequence]]=F6758+1,TRUE)</f>
        <v>1</v>
      </c>
    </row>
    <row r="6760" spans="1:14">
      <c r="A6760" t="s">
        <v>6716</v>
      </c>
      <c r="B6760" t="s">
        <v>2202</v>
      </c>
      <c r="C6760" t="s">
        <v>4781</v>
      </c>
      <c r="D6760" s="154">
        <v>124</v>
      </c>
      <c r="E6760" t="s">
        <v>2328</v>
      </c>
      <c r="F6760">
        <v>5</v>
      </c>
      <c r="G6760">
        <v>28</v>
      </c>
      <c r="H6760" t="s">
        <v>3404</v>
      </c>
      <c r="I6760" t="s">
        <v>3946</v>
      </c>
      <c r="K6760" t="s">
        <v>2329</v>
      </c>
      <c r="L6760" t="s">
        <v>2328</v>
      </c>
      <c r="M6760" t="s">
        <v>3404</v>
      </c>
      <c r="N6760" t="b">
        <f>IF(ETMRouteStages[[#This Row],[RID]]=A6759,ETMRouteStages[[#This Row],[StageSequence]]=F6759+1,TRUE)</f>
        <v>1</v>
      </c>
    </row>
    <row r="6761" spans="1:14">
      <c r="A6761" t="s">
        <v>6716</v>
      </c>
      <c r="B6761" t="s">
        <v>2202</v>
      </c>
      <c r="C6761" t="s">
        <v>4781</v>
      </c>
      <c r="D6761" s="154">
        <v>124</v>
      </c>
      <c r="E6761" t="s">
        <v>2952</v>
      </c>
      <c r="F6761">
        <v>6</v>
      </c>
      <c r="G6761">
        <v>38</v>
      </c>
      <c r="H6761" t="s">
        <v>3404</v>
      </c>
      <c r="I6761" t="s">
        <v>3946</v>
      </c>
      <c r="K6761" t="s">
        <v>2953</v>
      </c>
      <c r="L6761" t="s">
        <v>2952</v>
      </c>
      <c r="M6761" t="s">
        <v>3404</v>
      </c>
      <c r="N6761" t="b">
        <f>IF(ETMRouteStages[[#This Row],[RID]]=A6760,ETMRouteStages[[#This Row],[StageSequence]]=F6760+1,TRUE)</f>
        <v>1</v>
      </c>
    </row>
    <row r="6762" spans="1:14">
      <c r="A6762" t="s">
        <v>6716</v>
      </c>
      <c r="B6762" t="s">
        <v>2202</v>
      </c>
      <c r="C6762" t="s">
        <v>4781</v>
      </c>
      <c r="D6762" s="154">
        <v>124</v>
      </c>
      <c r="E6762" t="s">
        <v>1093</v>
      </c>
      <c r="F6762">
        <v>7</v>
      </c>
      <c r="G6762">
        <v>44</v>
      </c>
      <c r="H6762" t="s">
        <v>3404</v>
      </c>
      <c r="I6762" t="s">
        <v>3946</v>
      </c>
      <c r="K6762" t="s">
        <v>1094</v>
      </c>
      <c r="L6762" t="s">
        <v>1093</v>
      </c>
      <c r="M6762" t="s">
        <v>3404</v>
      </c>
      <c r="N6762" t="b">
        <f>IF(ETMRouteStages[[#This Row],[RID]]=A6761,ETMRouteStages[[#This Row],[StageSequence]]=F6761+1,TRUE)</f>
        <v>1</v>
      </c>
    </row>
    <row r="6763" spans="1:14">
      <c r="A6763" t="s">
        <v>6716</v>
      </c>
      <c r="B6763" t="s">
        <v>2202</v>
      </c>
      <c r="C6763" t="s">
        <v>4781</v>
      </c>
      <c r="D6763" s="154">
        <v>124</v>
      </c>
      <c r="E6763" t="s">
        <v>1109</v>
      </c>
      <c r="F6763">
        <v>8</v>
      </c>
      <c r="G6763">
        <v>50</v>
      </c>
      <c r="H6763" t="s">
        <v>3404</v>
      </c>
      <c r="I6763" t="s">
        <v>3946</v>
      </c>
      <c r="K6763" t="s">
        <v>1110</v>
      </c>
      <c r="L6763" t="s">
        <v>1109</v>
      </c>
      <c r="M6763" t="s">
        <v>3404</v>
      </c>
      <c r="N6763" t="b">
        <f>IF(ETMRouteStages[[#This Row],[RID]]=A6762,ETMRouteStages[[#This Row],[StageSequence]]=F6762+1,TRUE)</f>
        <v>1</v>
      </c>
    </row>
    <row r="6764" spans="1:14">
      <c r="A6764" t="s">
        <v>6716</v>
      </c>
      <c r="B6764" t="s">
        <v>2202</v>
      </c>
      <c r="C6764" t="s">
        <v>4781</v>
      </c>
      <c r="D6764" s="154">
        <v>124</v>
      </c>
      <c r="E6764" t="s">
        <v>1940</v>
      </c>
      <c r="F6764">
        <v>9</v>
      </c>
      <c r="G6764">
        <v>56</v>
      </c>
      <c r="H6764" t="s">
        <v>3404</v>
      </c>
      <c r="I6764" t="s">
        <v>3946</v>
      </c>
      <c r="K6764" t="s">
        <v>1941</v>
      </c>
      <c r="L6764" t="s">
        <v>1940</v>
      </c>
      <c r="M6764" t="s">
        <v>3404</v>
      </c>
      <c r="N6764" t="b">
        <f>IF(ETMRouteStages[[#This Row],[RID]]=A6763,ETMRouteStages[[#This Row],[StageSequence]]=F6763+1,TRUE)</f>
        <v>1</v>
      </c>
    </row>
    <row r="6765" spans="1:14">
      <c r="A6765" t="s">
        <v>6716</v>
      </c>
      <c r="B6765" t="s">
        <v>2202</v>
      </c>
      <c r="C6765" t="s">
        <v>4781</v>
      </c>
      <c r="D6765" s="154">
        <v>124</v>
      </c>
      <c r="E6765" t="s">
        <v>1285</v>
      </c>
      <c r="F6765">
        <v>10</v>
      </c>
      <c r="G6765">
        <v>68</v>
      </c>
      <c r="H6765" t="s">
        <v>3404</v>
      </c>
      <c r="I6765" t="s">
        <v>3946</v>
      </c>
      <c r="J6765" t="s">
        <v>6088</v>
      </c>
      <c r="K6765" t="s">
        <v>1286</v>
      </c>
      <c r="L6765" t="s">
        <v>1285</v>
      </c>
      <c r="M6765" t="s">
        <v>3404</v>
      </c>
      <c r="N6765" t="b">
        <f>IF(ETMRouteStages[[#This Row],[RID]]=A6764,ETMRouteStages[[#This Row],[StageSequence]]=F6764+1,TRUE)</f>
        <v>1</v>
      </c>
    </row>
    <row r="6766" spans="1:14">
      <c r="A6766" t="s">
        <v>6716</v>
      </c>
      <c r="B6766" t="s">
        <v>2202</v>
      </c>
      <c r="C6766" t="s">
        <v>4781</v>
      </c>
      <c r="D6766" s="154">
        <v>124</v>
      </c>
      <c r="E6766" t="s">
        <v>520</v>
      </c>
      <c r="F6766">
        <v>11</v>
      </c>
      <c r="G6766">
        <v>73</v>
      </c>
      <c r="H6766" t="s">
        <v>3500</v>
      </c>
      <c r="I6766" t="s">
        <v>3946</v>
      </c>
      <c r="J6766" t="s">
        <v>6089</v>
      </c>
      <c r="K6766" t="s">
        <v>521</v>
      </c>
      <c r="L6766" t="s">
        <v>520</v>
      </c>
      <c r="M6766" t="s">
        <v>3500</v>
      </c>
      <c r="N6766" t="b">
        <f>IF(ETMRouteStages[[#This Row],[RID]]=A6765,ETMRouteStages[[#This Row],[StageSequence]]=F6765+1,TRUE)</f>
        <v>1</v>
      </c>
    </row>
    <row r="6767" spans="1:14">
      <c r="A6767" t="s">
        <v>6716</v>
      </c>
      <c r="B6767" t="s">
        <v>2202</v>
      </c>
      <c r="C6767" t="s">
        <v>4781</v>
      </c>
      <c r="D6767" s="154">
        <v>124</v>
      </c>
      <c r="E6767" t="s">
        <v>2868</v>
      </c>
      <c r="F6767">
        <v>12</v>
      </c>
      <c r="G6767">
        <v>85</v>
      </c>
      <c r="H6767" t="s">
        <v>3404</v>
      </c>
      <c r="I6767" t="s">
        <v>3946</v>
      </c>
      <c r="K6767" t="s">
        <v>2869</v>
      </c>
      <c r="L6767" t="s">
        <v>2868</v>
      </c>
      <c r="M6767" t="s">
        <v>3404</v>
      </c>
      <c r="N6767" t="b">
        <f>IF(ETMRouteStages[[#This Row],[RID]]=A6766,ETMRouteStages[[#This Row],[StageSequence]]=F6766+1,TRUE)</f>
        <v>1</v>
      </c>
    </row>
    <row r="6768" spans="1:14">
      <c r="A6768" t="s">
        <v>6716</v>
      </c>
      <c r="B6768" t="s">
        <v>2202</v>
      </c>
      <c r="C6768" t="s">
        <v>4781</v>
      </c>
      <c r="D6768" s="154">
        <v>124</v>
      </c>
      <c r="E6768" t="s">
        <v>2407</v>
      </c>
      <c r="F6768">
        <v>13</v>
      </c>
      <c r="G6768">
        <v>97</v>
      </c>
      <c r="H6768" t="s">
        <v>3404</v>
      </c>
      <c r="I6768" t="s">
        <v>3946</v>
      </c>
      <c r="K6768" t="s">
        <v>2408</v>
      </c>
      <c r="L6768" t="s">
        <v>2407</v>
      </c>
      <c r="M6768" t="s">
        <v>3404</v>
      </c>
      <c r="N6768" t="b">
        <f>IF(ETMRouteStages[[#This Row],[RID]]=A6767,ETMRouteStages[[#This Row],[StageSequence]]=F6767+1,TRUE)</f>
        <v>1</v>
      </c>
    </row>
    <row r="6769" spans="1:14">
      <c r="A6769" t="s">
        <v>6716</v>
      </c>
      <c r="B6769" t="s">
        <v>2202</v>
      </c>
      <c r="C6769" t="s">
        <v>4781</v>
      </c>
      <c r="D6769" s="154">
        <v>124</v>
      </c>
      <c r="E6769" t="s">
        <v>1755</v>
      </c>
      <c r="F6769">
        <v>14</v>
      </c>
      <c r="G6769">
        <v>102</v>
      </c>
      <c r="H6769" t="s">
        <v>3404</v>
      </c>
      <c r="I6769" t="s">
        <v>3946</v>
      </c>
      <c r="K6769" t="s">
        <v>1756</v>
      </c>
      <c r="L6769" t="s">
        <v>1755</v>
      </c>
      <c r="M6769" t="s">
        <v>3404</v>
      </c>
      <c r="N6769" t="b">
        <f>IF(ETMRouteStages[[#This Row],[RID]]=A6768,ETMRouteStages[[#This Row],[StageSequence]]=F6768+1,TRUE)</f>
        <v>1</v>
      </c>
    </row>
    <row r="6770" spans="1:14">
      <c r="A6770" t="s">
        <v>6716</v>
      </c>
      <c r="B6770" t="s">
        <v>2202</v>
      </c>
      <c r="C6770" t="s">
        <v>4781</v>
      </c>
      <c r="D6770" s="154">
        <v>124</v>
      </c>
      <c r="E6770" t="s">
        <v>1345</v>
      </c>
      <c r="F6770">
        <v>15</v>
      </c>
      <c r="G6770">
        <v>115</v>
      </c>
      <c r="H6770" t="s">
        <v>3404</v>
      </c>
      <c r="I6770" t="s">
        <v>3946</v>
      </c>
      <c r="K6770" t="s">
        <v>1346</v>
      </c>
      <c r="L6770" t="s">
        <v>1345</v>
      </c>
      <c r="M6770" t="s">
        <v>3404</v>
      </c>
      <c r="N6770" t="b">
        <f>IF(ETMRouteStages[[#This Row],[RID]]=A6769,ETMRouteStages[[#This Row],[StageSequence]]=F6769+1,TRUE)</f>
        <v>1</v>
      </c>
    </row>
    <row r="6771" spans="1:14">
      <c r="A6771" t="s">
        <v>6716</v>
      </c>
      <c r="B6771" t="s">
        <v>2202</v>
      </c>
      <c r="C6771" t="s">
        <v>4781</v>
      </c>
      <c r="D6771" s="154">
        <v>124</v>
      </c>
      <c r="E6771" t="s">
        <v>1605</v>
      </c>
      <c r="F6771">
        <v>16</v>
      </c>
      <c r="G6771">
        <v>126</v>
      </c>
      <c r="H6771" t="s">
        <v>3404</v>
      </c>
      <c r="I6771" t="s">
        <v>3946</v>
      </c>
      <c r="K6771" t="s">
        <v>1606</v>
      </c>
      <c r="L6771" t="s">
        <v>1605</v>
      </c>
      <c r="M6771" t="s">
        <v>3404</v>
      </c>
      <c r="N6771" t="b">
        <f>IF(ETMRouteStages[[#This Row],[RID]]=A6770,ETMRouteStages[[#This Row],[StageSequence]]=F6770+1,TRUE)</f>
        <v>1</v>
      </c>
    </row>
    <row r="6772" spans="1:14">
      <c r="A6772" t="s">
        <v>6716</v>
      </c>
      <c r="B6772" t="s">
        <v>2202</v>
      </c>
      <c r="C6772" t="s">
        <v>4781</v>
      </c>
      <c r="D6772" s="154">
        <v>124</v>
      </c>
      <c r="E6772" t="s">
        <v>2288</v>
      </c>
      <c r="F6772">
        <v>17</v>
      </c>
      <c r="G6772">
        <v>144</v>
      </c>
      <c r="H6772" t="s">
        <v>3404</v>
      </c>
      <c r="I6772" t="s">
        <v>3946</v>
      </c>
      <c r="K6772" t="s">
        <v>2289</v>
      </c>
      <c r="L6772" t="s">
        <v>2288</v>
      </c>
      <c r="M6772" t="s">
        <v>3404</v>
      </c>
      <c r="N6772" t="b">
        <f>IF(ETMRouteStages[[#This Row],[RID]]=A6771,ETMRouteStages[[#This Row],[StageSequence]]=F6771+1,TRUE)</f>
        <v>1</v>
      </c>
    </row>
    <row r="6773" spans="1:14">
      <c r="A6773" t="s">
        <v>6716</v>
      </c>
      <c r="B6773" t="s">
        <v>2202</v>
      </c>
      <c r="C6773" t="s">
        <v>4781</v>
      </c>
      <c r="D6773" s="154">
        <v>124</v>
      </c>
      <c r="E6773" t="s">
        <v>674</v>
      </c>
      <c r="F6773">
        <v>18</v>
      </c>
      <c r="G6773">
        <v>150</v>
      </c>
      <c r="H6773" t="s">
        <v>3404</v>
      </c>
      <c r="I6773" t="s">
        <v>3946</v>
      </c>
      <c r="K6773" t="s">
        <v>675</v>
      </c>
      <c r="L6773" t="s">
        <v>674</v>
      </c>
      <c r="M6773" t="s">
        <v>3404</v>
      </c>
      <c r="N6773" t="b">
        <f>IF(ETMRouteStages[[#This Row],[RID]]=A6772,ETMRouteStages[[#This Row],[StageSequence]]=F6772+1,TRUE)</f>
        <v>1</v>
      </c>
    </row>
    <row r="6774" spans="1:14">
      <c r="A6774" t="s">
        <v>6716</v>
      </c>
      <c r="B6774" t="s">
        <v>2202</v>
      </c>
      <c r="C6774" t="s">
        <v>4781</v>
      </c>
      <c r="D6774" s="154">
        <v>124</v>
      </c>
      <c r="E6774" t="s">
        <v>672</v>
      </c>
      <c r="F6774">
        <v>19</v>
      </c>
      <c r="G6774">
        <v>155</v>
      </c>
      <c r="H6774" t="s">
        <v>3404</v>
      </c>
      <c r="I6774" t="s">
        <v>3946</v>
      </c>
      <c r="K6774" t="s">
        <v>673</v>
      </c>
      <c r="L6774" t="s">
        <v>672</v>
      </c>
      <c r="M6774" t="s">
        <v>3404</v>
      </c>
      <c r="N6774" t="b">
        <f>IF(ETMRouteStages[[#This Row],[RID]]=A6773,ETMRouteStages[[#This Row],[StageSequence]]=F6773+1,TRUE)</f>
        <v>1</v>
      </c>
    </row>
    <row r="6775" spans="1:14">
      <c r="A6775" t="s">
        <v>6716</v>
      </c>
      <c r="B6775" t="s">
        <v>2202</v>
      </c>
      <c r="C6775" t="s">
        <v>4781</v>
      </c>
      <c r="D6775" s="154">
        <v>124</v>
      </c>
      <c r="E6775" t="s">
        <v>2087</v>
      </c>
      <c r="F6775">
        <v>20</v>
      </c>
      <c r="G6775">
        <v>185</v>
      </c>
      <c r="H6775" t="s">
        <v>3404</v>
      </c>
      <c r="I6775" t="s">
        <v>3946</v>
      </c>
      <c r="K6775" t="s">
        <v>2088</v>
      </c>
      <c r="L6775" t="s">
        <v>2087</v>
      </c>
      <c r="M6775" t="s">
        <v>3404</v>
      </c>
      <c r="N6775" t="b">
        <f>IF(ETMRouteStages[[#This Row],[RID]]=A6774,ETMRouteStages[[#This Row],[StageSequence]]=F6774+1,TRUE)</f>
        <v>1</v>
      </c>
    </row>
    <row r="6776" spans="1:14">
      <c r="A6776" t="s">
        <v>6716</v>
      </c>
      <c r="B6776" t="s">
        <v>2202</v>
      </c>
      <c r="C6776" t="s">
        <v>4781</v>
      </c>
      <c r="D6776" s="154">
        <v>124</v>
      </c>
      <c r="E6776" t="s">
        <v>3126</v>
      </c>
      <c r="F6776">
        <v>21</v>
      </c>
      <c r="G6776">
        <v>215</v>
      </c>
      <c r="H6776" t="s">
        <v>3404</v>
      </c>
      <c r="I6776" t="s">
        <v>3946</v>
      </c>
      <c r="K6776" t="s">
        <v>3127</v>
      </c>
      <c r="L6776" t="s">
        <v>3126</v>
      </c>
      <c r="M6776" t="s">
        <v>3404</v>
      </c>
      <c r="N6776" t="b">
        <f>IF(ETMRouteStages[[#This Row],[RID]]=A6775,ETMRouteStages[[#This Row],[StageSequence]]=F6775+1,TRUE)</f>
        <v>1</v>
      </c>
    </row>
    <row r="6777" spans="1:14">
      <c r="A6777" t="s">
        <v>6716</v>
      </c>
      <c r="B6777" t="s">
        <v>2202</v>
      </c>
      <c r="C6777" t="s">
        <v>4781</v>
      </c>
      <c r="D6777" s="154">
        <v>124</v>
      </c>
      <c r="E6777" t="s">
        <v>2514</v>
      </c>
      <c r="F6777">
        <v>22</v>
      </c>
      <c r="G6777">
        <v>239</v>
      </c>
      <c r="H6777" t="s">
        <v>3404</v>
      </c>
      <c r="I6777" t="s">
        <v>3946</v>
      </c>
      <c r="K6777" t="s">
        <v>2515</v>
      </c>
      <c r="L6777" t="s">
        <v>2514</v>
      </c>
      <c r="M6777" t="s">
        <v>3404</v>
      </c>
      <c r="N6777" t="b">
        <f>IF(ETMRouteStages[[#This Row],[RID]]=A6776,ETMRouteStages[[#This Row],[StageSequence]]=F6776+1,TRUE)</f>
        <v>1</v>
      </c>
    </row>
    <row r="6778" spans="1:14">
      <c r="A6778" t="s">
        <v>6716</v>
      </c>
      <c r="B6778" t="s">
        <v>2202</v>
      </c>
      <c r="C6778" t="s">
        <v>4781</v>
      </c>
      <c r="D6778" s="154">
        <v>124</v>
      </c>
      <c r="E6778" t="s">
        <v>1751</v>
      </c>
      <c r="F6778">
        <v>23</v>
      </c>
      <c r="G6778">
        <v>257</v>
      </c>
      <c r="H6778" t="s">
        <v>3404</v>
      </c>
      <c r="I6778" t="s">
        <v>3946</v>
      </c>
      <c r="K6778" t="s">
        <v>1752</v>
      </c>
      <c r="L6778" t="s">
        <v>1751</v>
      </c>
      <c r="M6778" t="s">
        <v>3404</v>
      </c>
      <c r="N6778" t="b">
        <f>IF(ETMRouteStages[[#This Row],[RID]]=A6777,ETMRouteStages[[#This Row],[StageSequence]]=F6777+1,TRUE)</f>
        <v>1</v>
      </c>
    </row>
    <row r="6779" spans="1:14">
      <c r="A6779" t="s">
        <v>6716</v>
      </c>
      <c r="B6779" t="s">
        <v>2202</v>
      </c>
      <c r="C6779" t="s">
        <v>4781</v>
      </c>
      <c r="D6779" s="154">
        <v>124</v>
      </c>
      <c r="E6779" t="s">
        <v>1486</v>
      </c>
      <c r="F6779">
        <v>24</v>
      </c>
      <c r="G6779">
        <v>272</v>
      </c>
      <c r="H6779" t="s">
        <v>3404</v>
      </c>
      <c r="I6779" t="s">
        <v>3946</v>
      </c>
      <c r="K6779" t="s">
        <v>1487</v>
      </c>
      <c r="L6779" t="s">
        <v>1486</v>
      </c>
      <c r="M6779" t="s">
        <v>3404</v>
      </c>
      <c r="N6779" t="b">
        <f>IF(ETMRouteStages[[#This Row],[RID]]=A6778,ETMRouteStages[[#This Row],[StageSequence]]=F6778+1,TRUE)</f>
        <v>1</v>
      </c>
    </row>
    <row r="6780" spans="1:14">
      <c r="A6780" t="s">
        <v>6716</v>
      </c>
      <c r="B6780" t="s">
        <v>2202</v>
      </c>
      <c r="C6780" t="s">
        <v>4781</v>
      </c>
      <c r="D6780" s="154">
        <v>124</v>
      </c>
      <c r="E6780" t="s">
        <v>1211</v>
      </c>
      <c r="F6780">
        <v>25</v>
      </c>
      <c r="G6780">
        <v>279</v>
      </c>
      <c r="H6780" t="s">
        <v>3404</v>
      </c>
      <c r="I6780" t="s">
        <v>3946</v>
      </c>
      <c r="K6780" t="s">
        <v>1212</v>
      </c>
      <c r="L6780" t="s">
        <v>1211</v>
      </c>
      <c r="M6780" t="s">
        <v>3404</v>
      </c>
      <c r="N6780" t="b">
        <f>IF(ETMRouteStages[[#This Row],[RID]]=A6779,ETMRouteStages[[#This Row],[StageSequence]]=F6779+1,TRUE)</f>
        <v>1</v>
      </c>
    </row>
    <row r="6781" spans="1:14">
      <c r="A6781" t="s">
        <v>6716</v>
      </c>
      <c r="B6781" t="s">
        <v>2202</v>
      </c>
      <c r="C6781" t="s">
        <v>4781</v>
      </c>
      <c r="D6781" s="154">
        <v>124</v>
      </c>
      <c r="E6781" t="s">
        <v>3058</v>
      </c>
      <c r="F6781">
        <v>26</v>
      </c>
      <c r="G6781">
        <v>287</v>
      </c>
      <c r="H6781" t="s">
        <v>3404</v>
      </c>
      <c r="I6781" t="s">
        <v>3946</v>
      </c>
      <c r="K6781" t="s">
        <v>3059</v>
      </c>
      <c r="L6781" t="s">
        <v>3058</v>
      </c>
      <c r="M6781" t="s">
        <v>3404</v>
      </c>
      <c r="N6781" t="b">
        <f>IF(ETMRouteStages[[#This Row],[RID]]=A6780,ETMRouteStages[[#This Row],[StageSequence]]=F6780+1,TRUE)</f>
        <v>1</v>
      </c>
    </row>
    <row r="6782" spans="1:14">
      <c r="A6782" t="s">
        <v>6716</v>
      </c>
      <c r="B6782" t="s">
        <v>2202</v>
      </c>
      <c r="C6782" t="s">
        <v>4781</v>
      </c>
      <c r="D6782" s="154">
        <v>124</v>
      </c>
      <c r="E6782" t="s">
        <v>2121</v>
      </c>
      <c r="F6782">
        <v>27</v>
      </c>
      <c r="G6782">
        <v>293</v>
      </c>
      <c r="H6782" t="s">
        <v>3404</v>
      </c>
      <c r="I6782" t="s">
        <v>3946</v>
      </c>
      <c r="K6782" t="s">
        <v>2122</v>
      </c>
      <c r="L6782" t="s">
        <v>2121</v>
      </c>
      <c r="M6782" t="s">
        <v>3404</v>
      </c>
      <c r="N6782" t="b">
        <f>IF(ETMRouteStages[[#This Row],[RID]]=A6781,ETMRouteStages[[#This Row],[StageSequence]]=F6781+1,TRUE)</f>
        <v>1</v>
      </c>
    </row>
    <row r="6783" spans="1:14">
      <c r="A6783" t="s">
        <v>6716</v>
      </c>
      <c r="B6783" t="s">
        <v>2202</v>
      </c>
      <c r="C6783" t="s">
        <v>4781</v>
      </c>
      <c r="D6783" s="154">
        <v>124</v>
      </c>
      <c r="E6783" t="s">
        <v>606</v>
      </c>
      <c r="F6783">
        <v>28</v>
      </c>
      <c r="G6783">
        <v>296</v>
      </c>
      <c r="H6783" t="s">
        <v>3404</v>
      </c>
      <c r="I6783" t="s">
        <v>3946</v>
      </c>
      <c r="K6783" t="s">
        <v>607</v>
      </c>
      <c r="L6783" t="s">
        <v>606</v>
      </c>
      <c r="M6783" t="s">
        <v>3404</v>
      </c>
      <c r="N6783" t="b">
        <f>IF(ETMRouteStages[[#This Row],[RID]]=A6782,ETMRouteStages[[#This Row],[StageSequence]]=F6782+1,TRUE)</f>
        <v>1</v>
      </c>
    </row>
    <row r="6784" spans="1:14">
      <c r="A6784" t="s">
        <v>6716</v>
      </c>
      <c r="B6784" t="s">
        <v>2202</v>
      </c>
      <c r="C6784" t="s">
        <v>4781</v>
      </c>
      <c r="D6784" s="154">
        <v>124</v>
      </c>
      <c r="E6784" t="s">
        <v>2701</v>
      </c>
      <c r="F6784">
        <v>29</v>
      </c>
      <c r="G6784">
        <v>308</v>
      </c>
      <c r="H6784" t="s">
        <v>3404</v>
      </c>
      <c r="I6784" t="s">
        <v>3946</v>
      </c>
      <c r="K6784" t="s">
        <v>2702</v>
      </c>
      <c r="L6784" t="s">
        <v>2701</v>
      </c>
      <c r="M6784" t="s">
        <v>3404</v>
      </c>
      <c r="N6784" t="b">
        <f>IF(ETMRouteStages[[#This Row],[RID]]=A6783,ETMRouteStages[[#This Row],[StageSequence]]=F6783+1,TRUE)</f>
        <v>1</v>
      </c>
    </row>
    <row r="6785" spans="1:14">
      <c r="A6785" t="s">
        <v>6716</v>
      </c>
      <c r="B6785" t="s">
        <v>2202</v>
      </c>
      <c r="C6785" t="s">
        <v>4781</v>
      </c>
      <c r="D6785" s="154">
        <v>124</v>
      </c>
      <c r="E6785" t="s">
        <v>1337</v>
      </c>
      <c r="F6785">
        <v>30</v>
      </c>
      <c r="G6785">
        <v>317</v>
      </c>
      <c r="H6785" t="s">
        <v>3404</v>
      </c>
      <c r="I6785" t="s">
        <v>3946</v>
      </c>
      <c r="K6785" t="s">
        <v>1338</v>
      </c>
      <c r="L6785" t="s">
        <v>1337</v>
      </c>
      <c r="M6785" t="s">
        <v>3404</v>
      </c>
      <c r="N6785" t="b">
        <f>IF(ETMRouteStages[[#This Row],[RID]]=A6784,ETMRouteStages[[#This Row],[StageSequence]]=F6784+1,TRUE)</f>
        <v>1</v>
      </c>
    </row>
    <row r="6786" spans="1:14">
      <c r="A6786" t="s">
        <v>6716</v>
      </c>
      <c r="B6786" t="s">
        <v>2202</v>
      </c>
      <c r="C6786" t="s">
        <v>4781</v>
      </c>
      <c r="D6786" s="154">
        <v>124</v>
      </c>
      <c r="E6786" t="s">
        <v>600</v>
      </c>
      <c r="F6786">
        <v>31</v>
      </c>
      <c r="G6786">
        <v>341</v>
      </c>
      <c r="H6786" t="s">
        <v>3404</v>
      </c>
      <c r="I6786" t="s">
        <v>3946</v>
      </c>
      <c r="K6786" t="s">
        <v>601</v>
      </c>
      <c r="L6786" t="s">
        <v>600</v>
      </c>
      <c r="M6786" t="s">
        <v>3404</v>
      </c>
      <c r="N6786" t="b">
        <f>IF(ETMRouteStages[[#This Row],[RID]]=A6785,ETMRouteStages[[#This Row],[StageSequence]]=F6785+1,TRUE)</f>
        <v>1</v>
      </c>
    </row>
    <row r="6787" spans="1:14">
      <c r="A6787" t="s">
        <v>6717</v>
      </c>
      <c r="B6787" t="s">
        <v>2202</v>
      </c>
      <c r="C6787" t="s">
        <v>4774</v>
      </c>
      <c r="D6787" s="154">
        <v>125</v>
      </c>
      <c r="E6787" t="s">
        <v>2201</v>
      </c>
      <c r="F6787">
        <v>1</v>
      </c>
      <c r="G6787">
        <v>0</v>
      </c>
      <c r="H6787" t="s">
        <v>3404</v>
      </c>
      <c r="I6787" t="s">
        <v>3946</v>
      </c>
      <c r="K6787" t="s">
        <v>2202</v>
      </c>
      <c r="L6787" t="s">
        <v>2201</v>
      </c>
      <c r="M6787" t="s">
        <v>3404</v>
      </c>
      <c r="N6787" t="b">
        <f>IF(ETMRouteStages[[#This Row],[RID]]=A6786,ETMRouteStages[[#This Row],[StageSequence]]=F6786+1,TRUE)</f>
        <v>1</v>
      </c>
    </row>
    <row r="6788" spans="1:14">
      <c r="A6788" t="s">
        <v>6717</v>
      </c>
      <c r="B6788" t="s">
        <v>2202</v>
      </c>
      <c r="C6788" t="s">
        <v>4774</v>
      </c>
      <c r="D6788" s="154">
        <v>125</v>
      </c>
      <c r="E6788" t="s">
        <v>2139</v>
      </c>
      <c r="F6788">
        <v>2</v>
      </c>
      <c r="G6788">
        <v>9</v>
      </c>
      <c r="H6788" t="s">
        <v>3404</v>
      </c>
      <c r="I6788" t="s">
        <v>3946</v>
      </c>
      <c r="K6788" t="s">
        <v>2140</v>
      </c>
      <c r="L6788" t="s">
        <v>2139</v>
      </c>
      <c r="M6788" t="s">
        <v>3404</v>
      </c>
      <c r="N6788" t="b">
        <f>IF(ETMRouteStages[[#This Row],[RID]]=A6787,ETMRouteStages[[#This Row],[StageSequence]]=F6787+1,TRUE)</f>
        <v>1</v>
      </c>
    </row>
    <row r="6789" spans="1:14">
      <c r="A6789" t="s">
        <v>6717</v>
      </c>
      <c r="B6789" t="s">
        <v>2202</v>
      </c>
      <c r="C6789" t="s">
        <v>4774</v>
      </c>
      <c r="D6789" s="154">
        <v>125</v>
      </c>
      <c r="E6789" t="s">
        <v>632</v>
      </c>
      <c r="F6789">
        <v>3</v>
      </c>
      <c r="G6789">
        <v>14</v>
      </c>
      <c r="H6789" t="s">
        <v>3404</v>
      </c>
      <c r="I6789" t="s">
        <v>3946</v>
      </c>
      <c r="K6789" t="s">
        <v>633</v>
      </c>
      <c r="L6789" t="s">
        <v>632</v>
      </c>
      <c r="M6789" t="s">
        <v>3404</v>
      </c>
      <c r="N6789" t="b">
        <f>IF(ETMRouteStages[[#This Row],[RID]]=A6788,ETMRouteStages[[#This Row],[StageSequence]]=F6788+1,TRUE)</f>
        <v>1</v>
      </c>
    </row>
    <row r="6790" spans="1:14">
      <c r="A6790" t="s">
        <v>6717</v>
      </c>
      <c r="B6790" t="s">
        <v>2202</v>
      </c>
      <c r="C6790" t="s">
        <v>4774</v>
      </c>
      <c r="D6790" s="154">
        <v>125</v>
      </c>
      <c r="E6790" t="s">
        <v>1723</v>
      </c>
      <c r="F6790">
        <v>4</v>
      </c>
      <c r="G6790">
        <v>18</v>
      </c>
      <c r="H6790" t="s">
        <v>3404</v>
      </c>
      <c r="I6790" t="s">
        <v>3946</v>
      </c>
      <c r="K6790" t="s">
        <v>1724</v>
      </c>
      <c r="L6790" t="s">
        <v>1723</v>
      </c>
      <c r="M6790" t="s">
        <v>3404</v>
      </c>
      <c r="N6790" t="b">
        <f>IF(ETMRouteStages[[#This Row],[RID]]=A6789,ETMRouteStages[[#This Row],[StageSequence]]=F6789+1,TRUE)</f>
        <v>1</v>
      </c>
    </row>
    <row r="6791" spans="1:14">
      <c r="A6791" t="s">
        <v>6717</v>
      </c>
      <c r="B6791" t="s">
        <v>2202</v>
      </c>
      <c r="C6791" t="s">
        <v>4774</v>
      </c>
      <c r="D6791" s="154">
        <v>125</v>
      </c>
      <c r="E6791" t="s">
        <v>2328</v>
      </c>
      <c r="F6791">
        <v>5</v>
      </c>
      <c r="G6791">
        <v>28</v>
      </c>
      <c r="H6791" t="s">
        <v>3404</v>
      </c>
      <c r="I6791" t="s">
        <v>3946</v>
      </c>
      <c r="K6791" t="s">
        <v>2329</v>
      </c>
      <c r="L6791" t="s">
        <v>2328</v>
      </c>
      <c r="M6791" t="s">
        <v>3404</v>
      </c>
      <c r="N6791" t="b">
        <f>IF(ETMRouteStages[[#This Row],[RID]]=A6790,ETMRouteStages[[#This Row],[StageSequence]]=F6790+1,TRUE)</f>
        <v>1</v>
      </c>
    </row>
    <row r="6792" spans="1:14">
      <c r="A6792" t="s">
        <v>6717</v>
      </c>
      <c r="B6792" t="s">
        <v>2202</v>
      </c>
      <c r="C6792" t="s">
        <v>4774</v>
      </c>
      <c r="D6792" s="154">
        <v>125</v>
      </c>
      <c r="E6792" t="s">
        <v>2952</v>
      </c>
      <c r="F6792">
        <v>6</v>
      </c>
      <c r="G6792">
        <v>38</v>
      </c>
      <c r="H6792" t="s">
        <v>3404</v>
      </c>
      <c r="I6792" t="s">
        <v>3946</v>
      </c>
      <c r="K6792" t="s">
        <v>2953</v>
      </c>
      <c r="L6792" t="s">
        <v>2952</v>
      </c>
      <c r="M6792" t="s">
        <v>3404</v>
      </c>
      <c r="N6792" t="b">
        <f>IF(ETMRouteStages[[#This Row],[RID]]=A6791,ETMRouteStages[[#This Row],[StageSequence]]=F6791+1,TRUE)</f>
        <v>1</v>
      </c>
    </row>
    <row r="6793" spans="1:14">
      <c r="A6793" t="s">
        <v>6717</v>
      </c>
      <c r="B6793" t="s">
        <v>2202</v>
      </c>
      <c r="C6793" t="s">
        <v>4774</v>
      </c>
      <c r="D6793" s="154">
        <v>125</v>
      </c>
      <c r="E6793" t="s">
        <v>1093</v>
      </c>
      <c r="F6793">
        <v>7</v>
      </c>
      <c r="G6793">
        <v>44</v>
      </c>
      <c r="H6793" t="s">
        <v>3404</v>
      </c>
      <c r="I6793" t="s">
        <v>3946</v>
      </c>
      <c r="K6793" t="s">
        <v>1094</v>
      </c>
      <c r="L6793" t="s">
        <v>1093</v>
      </c>
      <c r="M6793" t="s">
        <v>3404</v>
      </c>
      <c r="N6793" t="b">
        <f>IF(ETMRouteStages[[#This Row],[RID]]=A6792,ETMRouteStages[[#This Row],[StageSequence]]=F6792+1,TRUE)</f>
        <v>1</v>
      </c>
    </row>
    <row r="6794" spans="1:14">
      <c r="A6794" t="s">
        <v>6717</v>
      </c>
      <c r="B6794" t="s">
        <v>2202</v>
      </c>
      <c r="C6794" t="s">
        <v>4774</v>
      </c>
      <c r="D6794" s="154">
        <v>125</v>
      </c>
      <c r="E6794" t="s">
        <v>1109</v>
      </c>
      <c r="F6794">
        <v>8</v>
      </c>
      <c r="G6794">
        <v>50</v>
      </c>
      <c r="H6794" t="s">
        <v>3404</v>
      </c>
      <c r="I6794" t="s">
        <v>3946</v>
      </c>
      <c r="K6794" t="s">
        <v>1110</v>
      </c>
      <c r="L6794" t="s">
        <v>1109</v>
      </c>
      <c r="M6794" t="s">
        <v>3404</v>
      </c>
      <c r="N6794" t="b">
        <f>IF(ETMRouteStages[[#This Row],[RID]]=A6793,ETMRouteStages[[#This Row],[StageSequence]]=F6793+1,TRUE)</f>
        <v>1</v>
      </c>
    </row>
    <row r="6795" spans="1:14">
      <c r="A6795" t="s">
        <v>6717</v>
      </c>
      <c r="B6795" t="s">
        <v>2202</v>
      </c>
      <c r="C6795" t="s">
        <v>4774</v>
      </c>
      <c r="D6795" s="154">
        <v>125</v>
      </c>
      <c r="E6795" t="s">
        <v>1940</v>
      </c>
      <c r="F6795">
        <v>9</v>
      </c>
      <c r="G6795">
        <v>56</v>
      </c>
      <c r="H6795" t="s">
        <v>3404</v>
      </c>
      <c r="I6795" t="s">
        <v>3946</v>
      </c>
      <c r="K6795" t="s">
        <v>1941</v>
      </c>
      <c r="L6795" t="s">
        <v>1940</v>
      </c>
      <c r="M6795" t="s">
        <v>3404</v>
      </c>
      <c r="N6795" t="b">
        <f>IF(ETMRouteStages[[#This Row],[RID]]=A6794,ETMRouteStages[[#This Row],[StageSequence]]=F6794+1,TRUE)</f>
        <v>1</v>
      </c>
    </row>
    <row r="6796" spans="1:14">
      <c r="A6796" t="s">
        <v>6717</v>
      </c>
      <c r="B6796" t="s">
        <v>2202</v>
      </c>
      <c r="C6796" t="s">
        <v>4774</v>
      </c>
      <c r="D6796" s="154">
        <v>125</v>
      </c>
      <c r="E6796" t="s">
        <v>1285</v>
      </c>
      <c r="F6796">
        <v>10</v>
      </c>
      <c r="G6796">
        <v>68</v>
      </c>
      <c r="H6796" t="s">
        <v>3404</v>
      </c>
      <c r="I6796" t="s">
        <v>3946</v>
      </c>
      <c r="J6796" t="s">
        <v>6088</v>
      </c>
      <c r="K6796" t="s">
        <v>1286</v>
      </c>
      <c r="L6796" t="s">
        <v>1285</v>
      </c>
      <c r="M6796" t="s">
        <v>3404</v>
      </c>
      <c r="N6796" t="b">
        <f>IF(ETMRouteStages[[#This Row],[RID]]=A6795,ETMRouteStages[[#This Row],[StageSequence]]=F6795+1,TRUE)</f>
        <v>1</v>
      </c>
    </row>
    <row r="6797" spans="1:14">
      <c r="A6797" t="s">
        <v>6717</v>
      </c>
      <c r="B6797" t="s">
        <v>2202</v>
      </c>
      <c r="C6797" t="s">
        <v>4774</v>
      </c>
      <c r="D6797" s="154">
        <v>125</v>
      </c>
      <c r="E6797" t="s">
        <v>520</v>
      </c>
      <c r="F6797">
        <v>11</v>
      </c>
      <c r="G6797">
        <v>73</v>
      </c>
      <c r="H6797" t="s">
        <v>3500</v>
      </c>
      <c r="I6797" t="s">
        <v>3946</v>
      </c>
      <c r="J6797" t="s">
        <v>6089</v>
      </c>
      <c r="K6797" t="s">
        <v>521</v>
      </c>
      <c r="L6797" t="s">
        <v>520</v>
      </c>
      <c r="M6797" t="s">
        <v>3500</v>
      </c>
      <c r="N6797" t="b">
        <f>IF(ETMRouteStages[[#This Row],[RID]]=A6796,ETMRouteStages[[#This Row],[StageSequence]]=F6796+1,TRUE)</f>
        <v>1</v>
      </c>
    </row>
    <row r="6798" spans="1:14">
      <c r="A6798" t="s">
        <v>6717</v>
      </c>
      <c r="B6798" t="s">
        <v>2202</v>
      </c>
      <c r="C6798" t="s">
        <v>4774</v>
      </c>
      <c r="D6798" s="154">
        <v>125</v>
      </c>
      <c r="E6798" t="s">
        <v>2868</v>
      </c>
      <c r="F6798">
        <v>12</v>
      </c>
      <c r="G6798">
        <v>85</v>
      </c>
      <c r="H6798" t="s">
        <v>3404</v>
      </c>
      <c r="I6798" t="s">
        <v>3946</v>
      </c>
      <c r="K6798" t="s">
        <v>2869</v>
      </c>
      <c r="L6798" t="s">
        <v>2868</v>
      </c>
      <c r="M6798" t="s">
        <v>3404</v>
      </c>
      <c r="N6798" t="b">
        <f>IF(ETMRouteStages[[#This Row],[RID]]=A6797,ETMRouteStages[[#This Row],[StageSequence]]=F6797+1,TRUE)</f>
        <v>1</v>
      </c>
    </row>
    <row r="6799" spans="1:14">
      <c r="A6799" t="s">
        <v>6717</v>
      </c>
      <c r="B6799" t="s">
        <v>2202</v>
      </c>
      <c r="C6799" t="s">
        <v>4774</v>
      </c>
      <c r="D6799" s="154">
        <v>125</v>
      </c>
      <c r="E6799" t="s">
        <v>2407</v>
      </c>
      <c r="F6799">
        <v>13</v>
      </c>
      <c r="G6799">
        <v>97</v>
      </c>
      <c r="H6799" t="s">
        <v>3404</v>
      </c>
      <c r="I6799" t="s">
        <v>3946</v>
      </c>
      <c r="K6799" t="s">
        <v>2408</v>
      </c>
      <c r="L6799" t="s">
        <v>2407</v>
      </c>
      <c r="M6799" t="s">
        <v>3404</v>
      </c>
      <c r="N6799" t="b">
        <f>IF(ETMRouteStages[[#This Row],[RID]]=A6798,ETMRouteStages[[#This Row],[StageSequence]]=F6798+1,TRUE)</f>
        <v>1</v>
      </c>
    </row>
    <row r="6800" spans="1:14">
      <c r="A6800" t="s">
        <v>6717</v>
      </c>
      <c r="B6800" t="s">
        <v>2202</v>
      </c>
      <c r="C6800" t="s">
        <v>4774</v>
      </c>
      <c r="D6800" s="154">
        <v>125</v>
      </c>
      <c r="E6800" t="s">
        <v>1755</v>
      </c>
      <c r="F6800">
        <v>14</v>
      </c>
      <c r="G6800">
        <v>102</v>
      </c>
      <c r="H6800" t="s">
        <v>3404</v>
      </c>
      <c r="I6800" t="s">
        <v>3946</v>
      </c>
      <c r="K6800" t="s">
        <v>1756</v>
      </c>
      <c r="L6800" t="s">
        <v>1755</v>
      </c>
      <c r="M6800" t="s">
        <v>3404</v>
      </c>
      <c r="N6800" t="b">
        <f>IF(ETMRouteStages[[#This Row],[RID]]=A6799,ETMRouteStages[[#This Row],[StageSequence]]=F6799+1,TRUE)</f>
        <v>1</v>
      </c>
    </row>
    <row r="6801" spans="1:14">
      <c r="A6801" t="s">
        <v>6717</v>
      </c>
      <c r="B6801" t="s">
        <v>2202</v>
      </c>
      <c r="C6801" t="s">
        <v>4774</v>
      </c>
      <c r="D6801" s="154">
        <v>125</v>
      </c>
      <c r="E6801" t="s">
        <v>1345</v>
      </c>
      <c r="F6801">
        <v>15</v>
      </c>
      <c r="G6801">
        <v>115</v>
      </c>
      <c r="H6801" t="s">
        <v>3404</v>
      </c>
      <c r="I6801" t="s">
        <v>3946</v>
      </c>
      <c r="K6801" t="s">
        <v>1346</v>
      </c>
      <c r="L6801" t="s">
        <v>1345</v>
      </c>
      <c r="M6801" t="s">
        <v>3404</v>
      </c>
      <c r="N6801" t="b">
        <f>IF(ETMRouteStages[[#This Row],[RID]]=A6800,ETMRouteStages[[#This Row],[StageSequence]]=F6800+1,TRUE)</f>
        <v>1</v>
      </c>
    </row>
    <row r="6802" spans="1:14">
      <c r="A6802" t="s">
        <v>6717</v>
      </c>
      <c r="B6802" t="s">
        <v>2202</v>
      </c>
      <c r="C6802" t="s">
        <v>4774</v>
      </c>
      <c r="D6802" s="154">
        <v>125</v>
      </c>
      <c r="E6802" t="s">
        <v>1605</v>
      </c>
      <c r="F6802">
        <v>16</v>
      </c>
      <c r="G6802">
        <v>126</v>
      </c>
      <c r="H6802" t="s">
        <v>3404</v>
      </c>
      <c r="I6802" t="s">
        <v>3946</v>
      </c>
      <c r="K6802" t="s">
        <v>1606</v>
      </c>
      <c r="L6802" t="s">
        <v>1605</v>
      </c>
      <c r="M6802" t="s">
        <v>3404</v>
      </c>
      <c r="N6802" t="b">
        <f>IF(ETMRouteStages[[#This Row],[RID]]=A6801,ETMRouteStages[[#This Row],[StageSequence]]=F6801+1,TRUE)</f>
        <v>1</v>
      </c>
    </row>
    <row r="6803" spans="1:14">
      <c r="A6803" t="s">
        <v>6717</v>
      </c>
      <c r="B6803" t="s">
        <v>2202</v>
      </c>
      <c r="C6803" t="s">
        <v>4774</v>
      </c>
      <c r="D6803" s="154">
        <v>125</v>
      </c>
      <c r="E6803" t="s">
        <v>2288</v>
      </c>
      <c r="F6803">
        <v>17</v>
      </c>
      <c r="G6803">
        <v>144</v>
      </c>
      <c r="H6803" t="s">
        <v>3404</v>
      </c>
      <c r="I6803" t="s">
        <v>3946</v>
      </c>
      <c r="K6803" t="s">
        <v>2289</v>
      </c>
      <c r="L6803" t="s">
        <v>2288</v>
      </c>
      <c r="M6803" t="s">
        <v>3404</v>
      </c>
      <c r="N6803" t="b">
        <f>IF(ETMRouteStages[[#This Row],[RID]]=A6802,ETMRouteStages[[#This Row],[StageSequence]]=F6802+1,TRUE)</f>
        <v>1</v>
      </c>
    </row>
    <row r="6804" spans="1:14">
      <c r="A6804" t="s">
        <v>6717</v>
      </c>
      <c r="B6804" t="s">
        <v>2202</v>
      </c>
      <c r="C6804" t="s">
        <v>4774</v>
      </c>
      <c r="D6804" s="154">
        <v>125</v>
      </c>
      <c r="E6804" t="s">
        <v>674</v>
      </c>
      <c r="F6804">
        <v>18</v>
      </c>
      <c r="G6804">
        <v>150</v>
      </c>
      <c r="H6804" t="s">
        <v>3404</v>
      </c>
      <c r="I6804" t="s">
        <v>3946</v>
      </c>
      <c r="K6804" t="s">
        <v>675</v>
      </c>
      <c r="L6804" t="s">
        <v>674</v>
      </c>
      <c r="M6804" t="s">
        <v>3404</v>
      </c>
      <c r="N6804" t="b">
        <f>IF(ETMRouteStages[[#This Row],[RID]]=A6803,ETMRouteStages[[#This Row],[StageSequence]]=F6803+1,TRUE)</f>
        <v>1</v>
      </c>
    </row>
    <row r="6805" spans="1:14">
      <c r="A6805" t="s">
        <v>6717</v>
      </c>
      <c r="B6805" t="s">
        <v>2202</v>
      </c>
      <c r="C6805" t="s">
        <v>4774</v>
      </c>
      <c r="D6805" s="154">
        <v>125</v>
      </c>
      <c r="E6805" t="s">
        <v>672</v>
      </c>
      <c r="F6805">
        <v>19</v>
      </c>
      <c r="G6805">
        <v>155</v>
      </c>
      <c r="H6805" t="s">
        <v>3404</v>
      </c>
      <c r="I6805" t="s">
        <v>3946</v>
      </c>
      <c r="K6805" t="s">
        <v>673</v>
      </c>
      <c r="L6805" t="s">
        <v>672</v>
      </c>
      <c r="M6805" t="s">
        <v>3404</v>
      </c>
      <c r="N6805" t="b">
        <f>IF(ETMRouteStages[[#This Row],[RID]]=A6804,ETMRouteStages[[#This Row],[StageSequence]]=F6804+1,TRUE)</f>
        <v>1</v>
      </c>
    </row>
    <row r="6806" spans="1:14">
      <c r="A6806" t="s">
        <v>6718</v>
      </c>
      <c r="B6806" t="s">
        <v>2202</v>
      </c>
      <c r="C6806" t="s">
        <v>3963</v>
      </c>
      <c r="D6806" s="154">
        <v>126</v>
      </c>
      <c r="E6806" t="s">
        <v>1843</v>
      </c>
      <c r="F6806">
        <v>1</v>
      </c>
      <c r="G6806">
        <v>0</v>
      </c>
      <c r="H6806" t="s">
        <v>3404</v>
      </c>
      <c r="I6806" t="s">
        <v>3946</v>
      </c>
      <c r="K6806" t="s">
        <v>1844</v>
      </c>
      <c r="L6806" t="s">
        <v>1843</v>
      </c>
      <c r="M6806" t="s">
        <v>3404</v>
      </c>
      <c r="N6806" t="b">
        <f>IF(ETMRouteStages[[#This Row],[RID]]=A6805,ETMRouteStages[[#This Row],[StageSequence]]=F6805+1,TRUE)</f>
        <v>1</v>
      </c>
    </row>
    <row r="6807" spans="1:14">
      <c r="A6807" t="s">
        <v>6718</v>
      </c>
      <c r="B6807" t="s">
        <v>2202</v>
      </c>
      <c r="C6807" t="s">
        <v>3963</v>
      </c>
      <c r="D6807" s="154">
        <v>126</v>
      </c>
      <c r="E6807" t="s">
        <v>1189</v>
      </c>
      <c r="F6807">
        <v>2</v>
      </c>
      <c r="G6807">
        <v>2</v>
      </c>
      <c r="H6807" t="s">
        <v>3404</v>
      </c>
      <c r="I6807" t="s">
        <v>3946</v>
      </c>
      <c r="K6807" t="s">
        <v>1190</v>
      </c>
      <c r="L6807" t="s">
        <v>1189</v>
      </c>
      <c r="M6807" t="s">
        <v>3404</v>
      </c>
      <c r="N6807" t="b">
        <f>IF(ETMRouteStages[[#This Row],[RID]]=A6806,ETMRouteStages[[#This Row],[StageSequence]]=F6806+1,TRUE)</f>
        <v>1</v>
      </c>
    </row>
    <row r="6808" spans="1:14">
      <c r="A6808" t="s">
        <v>6718</v>
      </c>
      <c r="B6808" t="s">
        <v>2202</v>
      </c>
      <c r="C6808" t="s">
        <v>3963</v>
      </c>
      <c r="D6808" s="154">
        <v>126</v>
      </c>
      <c r="E6808" t="s">
        <v>786</v>
      </c>
      <c r="F6808">
        <v>3</v>
      </c>
      <c r="G6808">
        <v>10</v>
      </c>
      <c r="H6808" t="s">
        <v>3404</v>
      </c>
      <c r="I6808" t="s">
        <v>3946</v>
      </c>
      <c r="K6808" t="s">
        <v>787</v>
      </c>
      <c r="L6808" t="s">
        <v>786</v>
      </c>
      <c r="M6808" t="s">
        <v>3404</v>
      </c>
      <c r="N6808" t="b">
        <f>IF(ETMRouteStages[[#This Row],[RID]]=A6807,ETMRouteStages[[#This Row],[StageSequence]]=F6807+1,TRUE)</f>
        <v>1</v>
      </c>
    </row>
    <row r="6809" spans="1:14">
      <c r="A6809" t="s">
        <v>6718</v>
      </c>
      <c r="B6809" t="s">
        <v>2202</v>
      </c>
      <c r="C6809" t="s">
        <v>3963</v>
      </c>
      <c r="D6809" s="154">
        <v>126</v>
      </c>
      <c r="E6809" t="s">
        <v>2328</v>
      </c>
      <c r="F6809">
        <v>4</v>
      </c>
      <c r="G6809">
        <v>18</v>
      </c>
      <c r="H6809" t="s">
        <v>3404</v>
      </c>
      <c r="I6809" t="s">
        <v>3946</v>
      </c>
      <c r="K6809" t="s">
        <v>2329</v>
      </c>
      <c r="L6809" t="s">
        <v>2328</v>
      </c>
      <c r="M6809" t="s">
        <v>3404</v>
      </c>
      <c r="N6809" t="b">
        <f>IF(ETMRouteStages[[#This Row],[RID]]=A6808,ETMRouteStages[[#This Row],[StageSequence]]=F6808+1,TRUE)</f>
        <v>1</v>
      </c>
    </row>
    <row r="6810" spans="1:14">
      <c r="A6810" t="s">
        <v>6718</v>
      </c>
      <c r="B6810" t="s">
        <v>2202</v>
      </c>
      <c r="C6810" t="s">
        <v>3963</v>
      </c>
      <c r="D6810" s="154">
        <v>126</v>
      </c>
      <c r="E6810" t="s">
        <v>2952</v>
      </c>
      <c r="F6810">
        <v>5</v>
      </c>
      <c r="G6810">
        <v>28</v>
      </c>
      <c r="H6810" t="s">
        <v>3404</v>
      </c>
      <c r="I6810" t="s">
        <v>3946</v>
      </c>
      <c r="K6810" t="s">
        <v>2953</v>
      </c>
      <c r="L6810" t="s">
        <v>2952</v>
      </c>
      <c r="M6810" t="s">
        <v>3404</v>
      </c>
      <c r="N6810" t="b">
        <f>IF(ETMRouteStages[[#This Row],[RID]]=A6809,ETMRouteStages[[#This Row],[StageSequence]]=F6809+1,TRUE)</f>
        <v>1</v>
      </c>
    </row>
    <row r="6811" spans="1:14">
      <c r="A6811" t="s">
        <v>6718</v>
      </c>
      <c r="B6811" t="s">
        <v>2202</v>
      </c>
      <c r="C6811" t="s">
        <v>3963</v>
      </c>
      <c r="D6811" s="154">
        <v>126</v>
      </c>
      <c r="E6811" t="s">
        <v>1093</v>
      </c>
      <c r="F6811">
        <v>6</v>
      </c>
      <c r="G6811">
        <v>34</v>
      </c>
      <c r="H6811" t="s">
        <v>3404</v>
      </c>
      <c r="I6811" t="s">
        <v>3946</v>
      </c>
      <c r="K6811" t="s">
        <v>1094</v>
      </c>
      <c r="L6811" t="s">
        <v>1093</v>
      </c>
      <c r="M6811" t="s">
        <v>3404</v>
      </c>
      <c r="N6811" t="b">
        <f>IF(ETMRouteStages[[#This Row],[RID]]=A6810,ETMRouteStages[[#This Row],[StageSequence]]=F6810+1,TRUE)</f>
        <v>1</v>
      </c>
    </row>
    <row r="6812" spans="1:14">
      <c r="A6812" t="s">
        <v>6718</v>
      </c>
      <c r="B6812" t="s">
        <v>2202</v>
      </c>
      <c r="C6812" t="s">
        <v>3963</v>
      </c>
      <c r="D6812" s="154">
        <v>126</v>
      </c>
      <c r="E6812" t="s">
        <v>1109</v>
      </c>
      <c r="F6812">
        <v>7</v>
      </c>
      <c r="G6812">
        <v>40</v>
      </c>
      <c r="H6812" t="s">
        <v>3404</v>
      </c>
      <c r="I6812" t="s">
        <v>3946</v>
      </c>
      <c r="K6812" t="s">
        <v>1110</v>
      </c>
      <c r="L6812" t="s">
        <v>1109</v>
      </c>
      <c r="M6812" t="s">
        <v>3404</v>
      </c>
      <c r="N6812" t="b">
        <f>IF(ETMRouteStages[[#This Row],[RID]]=A6811,ETMRouteStages[[#This Row],[StageSequence]]=F6811+1,TRUE)</f>
        <v>1</v>
      </c>
    </row>
    <row r="6813" spans="1:14">
      <c r="A6813" t="s">
        <v>6718</v>
      </c>
      <c r="B6813" t="s">
        <v>2202</v>
      </c>
      <c r="C6813" t="s">
        <v>3963</v>
      </c>
      <c r="D6813" s="154">
        <v>126</v>
      </c>
      <c r="E6813" t="s">
        <v>1940</v>
      </c>
      <c r="F6813">
        <v>8</v>
      </c>
      <c r="G6813">
        <v>46</v>
      </c>
      <c r="H6813" t="s">
        <v>3404</v>
      </c>
      <c r="I6813" t="s">
        <v>3946</v>
      </c>
      <c r="K6813" t="s">
        <v>1941</v>
      </c>
      <c r="L6813" t="s">
        <v>1940</v>
      </c>
      <c r="M6813" t="s">
        <v>3404</v>
      </c>
      <c r="N6813" t="b">
        <f>IF(ETMRouteStages[[#This Row],[RID]]=A6812,ETMRouteStages[[#This Row],[StageSequence]]=F6812+1,TRUE)</f>
        <v>1</v>
      </c>
    </row>
    <row r="6814" spans="1:14">
      <c r="A6814" t="s">
        <v>6718</v>
      </c>
      <c r="B6814" t="s">
        <v>2202</v>
      </c>
      <c r="C6814" t="s">
        <v>3963</v>
      </c>
      <c r="D6814" s="154">
        <v>126</v>
      </c>
      <c r="E6814" t="s">
        <v>1285</v>
      </c>
      <c r="F6814">
        <v>9</v>
      </c>
      <c r="G6814">
        <v>58</v>
      </c>
      <c r="H6814" t="s">
        <v>3404</v>
      </c>
      <c r="I6814" t="s">
        <v>3946</v>
      </c>
      <c r="J6814" t="s">
        <v>6088</v>
      </c>
      <c r="K6814" t="s">
        <v>1286</v>
      </c>
      <c r="L6814" t="s">
        <v>1285</v>
      </c>
      <c r="M6814" t="s">
        <v>3404</v>
      </c>
      <c r="N6814" t="b">
        <f>IF(ETMRouteStages[[#This Row],[RID]]=A6813,ETMRouteStages[[#This Row],[StageSequence]]=F6813+1,TRUE)</f>
        <v>1</v>
      </c>
    </row>
    <row r="6815" spans="1:14">
      <c r="A6815" t="s">
        <v>6718</v>
      </c>
      <c r="B6815" t="s">
        <v>2202</v>
      </c>
      <c r="C6815" t="s">
        <v>3963</v>
      </c>
      <c r="D6815" s="154">
        <v>126</v>
      </c>
      <c r="E6815" t="s">
        <v>520</v>
      </c>
      <c r="F6815">
        <v>10</v>
      </c>
      <c r="G6815">
        <v>63</v>
      </c>
      <c r="H6815" t="s">
        <v>3500</v>
      </c>
      <c r="I6815" t="s">
        <v>3946</v>
      </c>
      <c r="J6815" t="s">
        <v>6089</v>
      </c>
      <c r="K6815" t="s">
        <v>521</v>
      </c>
      <c r="L6815" t="s">
        <v>520</v>
      </c>
      <c r="M6815" t="s">
        <v>3500</v>
      </c>
      <c r="N6815" t="b">
        <f>IF(ETMRouteStages[[#This Row],[RID]]=A6814,ETMRouteStages[[#This Row],[StageSequence]]=F6814+1,TRUE)</f>
        <v>1</v>
      </c>
    </row>
    <row r="6816" spans="1:14">
      <c r="A6816" t="s">
        <v>6718</v>
      </c>
      <c r="B6816" t="s">
        <v>2202</v>
      </c>
      <c r="C6816" t="s">
        <v>3963</v>
      </c>
      <c r="D6816" s="154">
        <v>126</v>
      </c>
      <c r="E6816" t="s">
        <v>2868</v>
      </c>
      <c r="F6816">
        <v>11</v>
      </c>
      <c r="G6816">
        <v>75</v>
      </c>
      <c r="H6816" t="s">
        <v>3404</v>
      </c>
      <c r="I6816" t="s">
        <v>3946</v>
      </c>
      <c r="K6816" t="s">
        <v>2869</v>
      </c>
      <c r="L6816" t="s">
        <v>2868</v>
      </c>
      <c r="M6816" t="s">
        <v>3404</v>
      </c>
      <c r="N6816" t="b">
        <f>IF(ETMRouteStages[[#This Row],[RID]]=A6815,ETMRouteStages[[#This Row],[StageSequence]]=F6815+1,TRUE)</f>
        <v>1</v>
      </c>
    </row>
    <row r="6817" spans="1:14">
      <c r="A6817" t="s">
        <v>6718</v>
      </c>
      <c r="B6817" t="s">
        <v>2202</v>
      </c>
      <c r="C6817" t="s">
        <v>3963</v>
      </c>
      <c r="D6817" s="154">
        <v>126</v>
      </c>
      <c r="E6817" t="s">
        <v>2407</v>
      </c>
      <c r="F6817">
        <v>12</v>
      </c>
      <c r="G6817">
        <v>87</v>
      </c>
      <c r="H6817" t="s">
        <v>3404</v>
      </c>
      <c r="I6817" t="s">
        <v>3946</v>
      </c>
      <c r="K6817" t="s">
        <v>2408</v>
      </c>
      <c r="L6817" t="s">
        <v>2407</v>
      </c>
      <c r="M6817" t="s">
        <v>3404</v>
      </c>
      <c r="N6817" t="b">
        <f>IF(ETMRouteStages[[#This Row],[RID]]=A6816,ETMRouteStages[[#This Row],[StageSequence]]=F6816+1,TRUE)</f>
        <v>1</v>
      </c>
    </row>
    <row r="6818" spans="1:14">
      <c r="A6818" t="s">
        <v>6718</v>
      </c>
      <c r="B6818" t="s">
        <v>2202</v>
      </c>
      <c r="C6818" t="s">
        <v>3963</v>
      </c>
      <c r="D6818" s="154">
        <v>126</v>
      </c>
      <c r="E6818" t="s">
        <v>1755</v>
      </c>
      <c r="F6818">
        <v>13</v>
      </c>
      <c r="G6818">
        <v>92</v>
      </c>
      <c r="H6818" t="s">
        <v>3404</v>
      </c>
      <c r="I6818" t="s">
        <v>3946</v>
      </c>
      <c r="K6818" t="s">
        <v>1756</v>
      </c>
      <c r="L6818" t="s">
        <v>1755</v>
      </c>
      <c r="M6818" t="s">
        <v>3404</v>
      </c>
      <c r="N6818" t="b">
        <f>IF(ETMRouteStages[[#This Row],[RID]]=A6817,ETMRouteStages[[#This Row],[StageSequence]]=F6817+1,TRUE)</f>
        <v>1</v>
      </c>
    </row>
    <row r="6819" spans="1:14">
      <c r="A6819" t="s">
        <v>6718</v>
      </c>
      <c r="B6819" t="s">
        <v>2202</v>
      </c>
      <c r="C6819" t="s">
        <v>3963</v>
      </c>
      <c r="D6819" s="154">
        <v>126</v>
      </c>
      <c r="E6819" t="s">
        <v>1345</v>
      </c>
      <c r="F6819">
        <v>14</v>
      </c>
      <c r="G6819">
        <v>105</v>
      </c>
      <c r="H6819" t="s">
        <v>3404</v>
      </c>
      <c r="I6819" t="s">
        <v>3946</v>
      </c>
      <c r="K6819" t="s">
        <v>1346</v>
      </c>
      <c r="L6819" t="s">
        <v>1345</v>
      </c>
      <c r="M6819" t="s">
        <v>3404</v>
      </c>
      <c r="N6819" t="b">
        <f>IF(ETMRouteStages[[#This Row],[RID]]=A6818,ETMRouteStages[[#This Row],[StageSequence]]=F6818+1,TRUE)</f>
        <v>1</v>
      </c>
    </row>
    <row r="6820" spans="1:14">
      <c r="A6820" t="s">
        <v>6718</v>
      </c>
      <c r="B6820" t="s">
        <v>2202</v>
      </c>
      <c r="C6820" t="s">
        <v>3963</v>
      </c>
      <c r="D6820" s="154">
        <v>126</v>
      </c>
      <c r="E6820" t="s">
        <v>1605</v>
      </c>
      <c r="F6820">
        <v>15</v>
      </c>
      <c r="G6820">
        <v>116</v>
      </c>
      <c r="H6820" t="s">
        <v>3404</v>
      </c>
      <c r="I6820" t="s">
        <v>3946</v>
      </c>
      <c r="K6820" t="s">
        <v>1606</v>
      </c>
      <c r="L6820" t="s">
        <v>1605</v>
      </c>
      <c r="M6820" t="s">
        <v>3404</v>
      </c>
      <c r="N6820" t="b">
        <f>IF(ETMRouteStages[[#This Row],[RID]]=A6819,ETMRouteStages[[#This Row],[StageSequence]]=F6819+1,TRUE)</f>
        <v>1</v>
      </c>
    </row>
    <row r="6821" spans="1:14">
      <c r="A6821" t="s">
        <v>6718</v>
      </c>
      <c r="B6821" t="s">
        <v>2202</v>
      </c>
      <c r="C6821" t="s">
        <v>3963</v>
      </c>
      <c r="D6821" s="154">
        <v>126</v>
      </c>
      <c r="E6821" t="s">
        <v>2288</v>
      </c>
      <c r="F6821">
        <v>16</v>
      </c>
      <c r="G6821">
        <v>134</v>
      </c>
      <c r="H6821" t="s">
        <v>3404</v>
      </c>
      <c r="I6821" t="s">
        <v>3946</v>
      </c>
      <c r="K6821" t="s">
        <v>2289</v>
      </c>
      <c r="L6821" t="s">
        <v>2288</v>
      </c>
      <c r="M6821" t="s">
        <v>3404</v>
      </c>
      <c r="N6821" t="b">
        <f>IF(ETMRouteStages[[#This Row],[RID]]=A6820,ETMRouteStages[[#This Row],[StageSequence]]=F6820+1,TRUE)</f>
        <v>1</v>
      </c>
    </row>
    <row r="6822" spans="1:14">
      <c r="A6822" t="s">
        <v>6718</v>
      </c>
      <c r="B6822" t="s">
        <v>2202</v>
      </c>
      <c r="C6822" t="s">
        <v>3963</v>
      </c>
      <c r="D6822" s="154">
        <v>126</v>
      </c>
      <c r="E6822" t="s">
        <v>674</v>
      </c>
      <c r="F6822">
        <v>17</v>
      </c>
      <c r="G6822">
        <v>140</v>
      </c>
      <c r="H6822" t="s">
        <v>3404</v>
      </c>
      <c r="I6822" t="s">
        <v>3946</v>
      </c>
      <c r="K6822" t="s">
        <v>675</v>
      </c>
      <c r="L6822" t="s">
        <v>674</v>
      </c>
      <c r="M6822" t="s">
        <v>3404</v>
      </c>
      <c r="N6822" t="b">
        <f>IF(ETMRouteStages[[#This Row],[RID]]=A6821,ETMRouteStages[[#This Row],[StageSequence]]=F6821+1,TRUE)</f>
        <v>1</v>
      </c>
    </row>
    <row r="6823" spans="1:14">
      <c r="A6823" t="s">
        <v>6718</v>
      </c>
      <c r="B6823" t="s">
        <v>2202</v>
      </c>
      <c r="C6823" t="s">
        <v>3963</v>
      </c>
      <c r="D6823" s="154">
        <v>126</v>
      </c>
      <c r="E6823" t="s">
        <v>672</v>
      </c>
      <c r="F6823">
        <v>18</v>
      </c>
      <c r="G6823">
        <v>145</v>
      </c>
      <c r="H6823" t="s">
        <v>3404</v>
      </c>
      <c r="I6823" t="s">
        <v>3946</v>
      </c>
      <c r="K6823" t="s">
        <v>673</v>
      </c>
      <c r="L6823" t="s">
        <v>672</v>
      </c>
      <c r="M6823" t="s">
        <v>3404</v>
      </c>
      <c r="N6823" t="b">
        <f>IF(ETMRouteStages[[#This Row],[RID]]=A6822,ETMRouteStages[[#This Row],[StageSequence]]=F6822+1,TRUE)</f>
        <v>1</v>
      </c>
    </row>
    <row r="6824" spans="1:14">
      <c r="A6824" t="s">
        <v>6719</v>
      </c>
      <c r="B6824" t="s">
        <v>2202</v>
      </c>
      <c r="C6824" t="s">
        <v>4791</v>
      </c>
      <c r="D6824" s="154">
        <v>127</v>
      </c>
      <c r="E6824" t="s">
        <v>2201</v>
      </c>
      <c r="F6824">
        <v>1</v>
      </c>
      <c r="G6824">
        <v>0</v>
      </c>
      <c r="H6824" t="s">
        <v>3404</v>
      </c>
      <c r="I6824" t="s">
        <v>3946</v>
      </c>
      <c r="K6824" t="s">
        <v>2202</v>
      </c>
      <c r="L6824" t="s">
        <v>2201</v>
      </c>
      <c r="M6824" t="s">
        <v>3404</v>
      </c>
      <c r="N6824" t="b">
        <f>IF(ETMRouteStages[[#This Row],[RID]]=A6823,ETMRouteStages[[#This Row],[StageSequence]]=F6823+1,TRUE)</f>
        <v>1</v>
      </c>
    </row>
    <row r="6825" spans="1:14">
      <c r="A6825" t="s">
        <v>6719</v>
      </c>
      <c r="B6825" t="s">
        <v>2202</v>
      </c>
      <c r="C6825" t="s">
        <v>4791</v>
      </c>
      <c r="D6825" s="154">
        <v>127</v>
      </c>
      <c r="E6825" t="s">
        <v>2139</v>
      </c>
      <c r="F6825">
        <v>2</v>
      </c>
      <c r="G6825">
        <v>9</v>
      </c>
      <c r="H6825" t="s">
        <v>3404</v>
      </c>
      <c r="I6825" t="s">
        <v>3946</v>
      </c>
      <c r="K6825" t="s">
        <v>2140</v>
      </c>
      <c r="L6825" t="s">
        <v>2139</v>
      </c>
      <c r="M6825" t="s">
        <v>3404</v>
      </c>
      <c r="N6825" t="b">
        <f>IF(ETMRouteStages[[#This Row],[RID]]=A6824,ETMRouteStages[[#This Row],[StageSequence]]=F6824+1,TRUE)</f>
        <v>1</v>
      </c>
    </row>
    <row r="6826" spans="1:14">
      <c r="A6826" t="s">
        <v>6719</v>
      </c>
      <c r="B6826" t="s">
        <v>2202</v>
      </c>
      <c r="C6826" t="s">
        <v>4791</v>
      </c>
      <c r="D6826" s="154">
        <v>127</v>
      </c>
      <c r="E6826" t="s">
        <v>632</v>
      </c>
      <c r="F6826">
        <v>3</v>
      </c>
      <c r="G6826">
        <v>14</v>
      </c>
      <c r="H6826" t="s">
        <v>3404</v>
      </c>
      <c r="I6826" t="s">
        <v>3946</v>
      </c>
      <c r="K6826" t="s">
        <v>633</v>
      </c>
      <c r="L6826" t="s">
        <v>632</v>
      </c>
      <c r="M6826" t="s">
        <v>3404</v>
      </c>
      <c r="N6826" t="b">
        <f>IF(ETMRouteStages[[#This Row],[RID]]=A6825,ETMRouteStages[[#This Row],[StageSequence]]=F6825+1,TRUE)</f>
        <v>1</v>
      </c>
    </row>
    <row r="6827" spans="1:14">
      <c r="A6827" t="s">
        <v>6719</v>
      </c>
      <c r="B6827" t="s">
        <v>2202</v>
      </c>
      <c r="C6827" t="s">
        <v>4791</v>
      </c>
      <c r="D6827" s="154">
        <v>127</v>
      </c>
      <c r="E6827" t="s">
        <v>1723</v>
      </c>
      <c r="F6827">
        <v>4</v>
      </c>
      <c r="G6827">
        <v>18</v>
      </c>
      <c r="H6827" t="s">
        <v>3404</v>
      </c>
      <c r="I6827" t="s">
        <v>3946</v>
      </c>
      <c r="K6827" t="s">
        <v>1724</v>
      </c>
      <c r="L6827" t="s">
        <v>1723</v>
      </c>
      <c r="M6827" t="s">
        <v>3404</v>
      </c>
      <c r="N6827" t="b">
        <f>IF(ETMRouteStages[[#This Row],[RID]]=A6826,ETMRouteStages[[#This Row],[StageSequence]]=F6826+1,TRUE)</f>
        <v>1</v>
      </c>
    </row>
    <row r="6828" spans="1:14">
      <c r="A6828" t="s">
        <v>6719</v>
      </c>
      <c r="B6828" t="s">
        <v>2202</v>
      </c>
      <c r="C6828" t="s">
        <v>4791</v>
      </c>
      <c r="D6828" s="154">
        <v>127</v>
      </c>
      <c r="E6828" t="s">
        <v>2328</v>
      </c>
      <c r="F6828">
        <v>5</v>
      </c>
      <c r="G6828">
        <v>28</v>
      </c>
      <c r="H6828" t="s">
        <v>3404</v>
      </c>
      <c r="I6828" t="s">
        <v>3946</v>
      </c>
      <c r="K6828" t="s">
        <v>2329</v>
      </c>
      <c r="L6828" t="s">
        <v>2328</v>
      </c>
      <c r="M6828" t="s">
        <v>3404</v>
      </c>
      <c r="N6828" t="b">
        <f>IF(ETMRouteStages[[#This Row],[RID]]=A6827,ETMRouteStages[[#This Row],[StageSequence]]=F6827+1,TRUE)</f>
        <v>1</v>
      </c>
    </row>
    <row r="6829" spans="1:14">
      <c r="A6829" t="s">
        <v>6719</v>
      </c>
      <c r="B6829" t="s">
        <v>2202</v>
      </c>
      <c r="C6829" t="s">
        <v>4791</v>
      </c>
      <c r="D6829" s="154">
        <v>127</v>
      </c>
      <c r="E6829" t="s">
        <v>2952</v>
      </c>
      <c r="F6829">
        <v>6</v>
      </c>
      <c r="G6829">
        <v>38</v>
      </c>
      <c r="H6829" t="s">
        <v>3404</v>
      </c>
      <c r="I6829" t="s">
        <v>3946</v>
      </c>
      <c r="K6829" t="s">
        <v>2953</v>
      </c>
      <c r="L6829" t="s">
        <v>2952</v>
      </c>
      <c r="M6829" t="s">
        <v>3404</v>
      </c>
      <c r="N6829" t="b">
        <f>IF(ETMRouteStages[[#This Row],[RID]]=A6828,ETMRouteStages[[#This Row],[StageSequence]]=F6828+1,TRUE)</f>
        <v>1</v>
      </c>
    </row>
    <row r="6830" spans="1:14">
      <c r="A6830" t="s">
        <v>6719</v>
      </c>
      <c r="B6830" t="s">
        <v>2202</v>
      </c>
      <c r="C6830" t="s">
        <v>4791</v>
      </c>
      <c r="D6830" s="154">
        <v>127</v>
      </c>
      <c r="E6830" t="s">
        <v>1093</v>
      </c>
      <c r="F6830">
        <v>7</v>
      </c>
      <c r="G6830">
        <v>44</v>
      </c>
      <c r="H6830" t="s">
        <v>3404</v>
      </c>
      <c r="I6830" t="s">
        <v>3946</v>
      </c>
      <c r="K6830" t="s">
        <v>1094</v>
      </c>
      <c r="L6830" t="s">
        <v>1093</v>
      </c>
      <c r="M6830" t="s">
        <v>3404</v>
      </c>
      <c r="N6830" t="b">
        <f>IF(ETMRouteStages[[#This Row],[RID]]=A6829,ETMRouteStages[[#This Row],[StageSequence]]=F6829+1,TRUE)</f>
        <v>1</v>
      </c>
    </row>
    <row r="6831" spans="1:14">
      <c r="A6831" t="s">
        <v>6719</v>
      </c>
      <c r="B6831" t="s">
        <v>2202</v>
      </c>
      <c r="C6831" t="s">
        <v>4791</v>
      </c>
      <c r="D6831" s="154">
        <v>127</v>
      </c>
      <c r="E6831" t="s">
        <v>1109</v>
      </c>
      <c r="F6831">
        <v>8</v>
      </c>
      <c r="G6831">
        <v>50</v>
      </c>
      <c r="H6831" t="s">
        <v>3404</v>
      </c>
      <c r="I6831" t="s">
        <v>3946</v>
      </c>
      <c r="K6831" t="s">
        <v>1110</v>
      </c>
      <c r="L6831" t="s">
        <v>1109</v>
      </c>
      <c r="M6831" t="s">
        <v>3404</v>
      </c>
      <c r="N6831" t="b">
        <f>IF(ETMRouteStages[[#This Row],[RID]]=A6830,ETMRouteStages[[#This Row],[StageSequence]]=F6830+1,TRUE)</f>
        <v>1</v>
      </c>
    </row>
    <row r="6832" spans="1:14">
      <c r="A6832" t="s">
        <v>6719</v>
      </c>
      <c r="B6832" t="s">
        <v>2202</v>
      </c>
      <c r="C6832" t="s">
        <v>4791</v>
      </c>
      <c r="D6832" s="154">
        <v>127</v>
      </c>
      <c r="E6832" t="s">
        <v>1940</v>
      </c>
      <c r="F6832">
        <v>9</v>
      </c>
      <c r="G6832">
        <v>56</v>
      </c>
      <c r="H6832" t="s">
        <v>3404</v>
      </c>
      <c r="I6832" t="s">
        <v>3946</v>
      </c>
      <c r="K6832" t="s">
        <v>1941</v>
      </c>
      <c r="L6832" t="s">
        <v>1940</v>
      </c>
      <c r="M6832" t="s">
        <v>3404</v>
      </c>
      <c r="N6832" t="b">
        <f>IF(ETMRouteStages[[#This Row],[RID]]=A6831,ETMRouteStages[[#This Row],[StageSequence]]=F6831+1,TRUE)</f>
        <v>1</v>
      </c>
    </row>
    <row r="6833" spans="1:14">
      <c r="A6833" t="s">
        <v>6719</v>
      </c>
      <c r="B6833" t="s">
        <v>2202</v>
      </c>
      <c r="C6833" t="s">
        <v>4791</v>
      </c>
      <c r="D6833" s="154">
        <v>127</v>
      </c>
      <c r="E6833" t="s">
        <v>1285</v>
      </c>
      <c r="F6833">
        <v>10</v>
      </c>
      <c r="G6833">
        <v>68</v>
      </c>
      <c r="H6833" t="s">
        <v>3404</v>
      </c>
      <c r="I6833" t="s">
        <v>3946</v>
      </c>
      <c r="J6833" t="s">
        <v>6088</v>
      </c>
      <c r="K6833" t="s">
        <v>1286</v>
      </c>
      <c r="L6833" t="s">
        <v>1285</v>
      </c>
      <c r="M6833" t="s">
        <v>3404</v>
      </c>
      <c r="N6833" t="b">
        <f>IF(ETMRouteStages[[#This Row],[RID]]=A6832,ETMRouteStages[[#This Row],[StageSequence]]=F6832+1,TRUE)</f>
        <v>1</v>
      </c>
    </row>
    <row r="6834" spans="1:14">
      <c r="A6834" t="s">
        <v>6719</v>
      </c>
      <c r="B6834" t="s">
        <v>2202</v>
      </c>
      <c r="C6834" t="s">
        <v>4791</v>
      </c>
      <c r="D6834" s="154">
        <v>127</v>
      </c>
      <c r="E6834" t="s">
        <v>520</v>
      </c>
      <c r="F6834">
        <v>11</v>
      </c>
      <c r="G6834">
        <v>73</v>
      </c>
      <c r="H6834" t="s">
        <v>3500</v>
      </c>
      <c r="I6834" t="s">
        <v>3946</v>
      </c>
      <c r="J6834" t="s">
        <v>6089</v>
      </c>
      <c r="K6834" t="s">
        <v>521</v>
      </c>
      <c r="L6834" t="s">
        <v>520</v>
      </c>
      <c r="M6834" t="s">
        <v>3500</v>
      </c>
      <c r="N6834" t="b">
        <f>IF(ETMRouteStages[[#This Row],[RID]]=A6833,ETMRouteStages[[#This Row],[StageSequence]]=F6833+1,TRUE)</f>
        <v>1</v>
      </c>
    </row>
    <row r="6835" spans="1:14">
      <c r="A6835" t="s">
        <v>6719</v>
      </c>
      <c r="B6835" t="s">
        <v>2202</v>
      </c>
      <c r="C6835" t="s">
        <v>4791</v>
      </c>
      <c r="D6835" s="154">
        <v>127</v>
      </c>
      <c r="E6835" t="s">
        <v>2868</v>
      </c>
      <c r="F6835">
        <v>12</v>
      </c>
      <c r="G6835">
        <v>85</v>
      </c>
      <c r="H6835" t="s">
        <v>3404</v>
      </c>
      <c r="I6835" t="s">
        <v>3946</v>
      </c>
      <c r="K6835" t="s">
        <v>2869</v>
      </c>
      <c r="L6835" t="s">
        <v>2868</v>
      </c>
      <c r="M6835" t="s">
        <v>3404</v>
      </c>
      <c r="N6835" t="b">
        <f>IF(ETMRouteStages[[#This Row],[RID]]=A6834,ETMRouteStages[[#This Row],[StageSequence]]=F6834+1,TRUE)</f>
        <v>1</v>
      </c>
    </row>
    <row r="6836" spans="1:14">
      <c r="A6836" t="s">
        <v>6719</v>
      </c>
      <c r="B6836" t="s">
        <v>2202</v>
      </c>
      <c r="C6836" t="s">
        <v>4791</v>
      </c>
      <c r="D6836" s="154">
        <v>127</v>
      </c>
      <c r="E6836" t="s">
        <v>2407</v>
      </c>
      <c r="F6836">
        <v>13</v>
      </c>
      <c r="G6836">
        <v>97</v>
      </c>
      <c r="H6836" t="s">
        <v>3404</v>
      </c>
      <c r="I6836" t="s">
        <v>3946</v>
      </c>
      <c r="K6836" t="s">
        <v>2408</v>
      </c>
      <c r="L6836" t="s">
        <v>2407</v>
      </c>
      <c r="M6836" t="s">
        <v>3404</v>
      </c>
      <c r="N6836" t="b">
        <f>IF(ETMRouteStages[[#This Row],[RID]]=A6835,ETMRouteStages[[#This Row],[StageSequence]]=F6835+1,TRUE)</f>
        <v>1</v>
      </c>
    </row>
    <row r="6837" spans="1:14">
      <c r="A6837" t="s">
        <v>6719</v>
      </c>
      <c r="B6837" t="s">
        <v>2202</v>
      </c>
      <c r="C6837" t="s">
        <v>4791</v>
      </c>
      <c r="D6837" s="154">
        <v>127</v>
      </c>
      <c r="E6837" t="s">
        <v>1703</v>
      </c>
      <c r="F6837">
        <v>14</v>
      </c>
      <c r="G6837">
        <v>110</v>
      </c>
      <c r="H6837" t="s">
        <v>3404</v>
      </c>
      <c r="I6837" t="s">
        <v>3946</v>
      </c>
      <c r="K6837" t="s">
        <v>1704</v>
      </c>
      <c r="L6837" t="s">
        <v>1703</v>
      </c>
      <c r="M6837" t="s">
        <v>3404</v>
      </c>
      <c r="N6837" t="b">
        <f>IF(ETMRouteStages[[#This Row],[RID]]=A6836,ETMRouteStages[[#This Row],[StageSequence]]=F6836+1,TRUE)</f>
        <v>1</v>
      </c>
    </row>
    <row r="6838" spans="1:14">
      <c r="A6838" t="s">
        <v>6719</v>
      </c>
      <c r="B6838" t="s">
        <v>2202</v>
      </c>
      <c r="C6838" t="s">
        <v>4791</v>
      </c>
      <c r="D6838" s="154">
        <v>127</v>
      </c>
      <c r="E6838" t="s">
        <v>2027</v>
      </c>
      <c r="F6838">
        <v>15</v>
      </c>
      <c r="G6838">
        <v>119</v>
      </c>
      <c r="H6838" t="s">
        <v>3404</v>
      </c>
      <c r="I6838" t="s">
        <v>3946</v>
      </c>
      <c r="K6838" t="s">
        <v>2028</v>
      </c>
      <c r="L6838" t="s">
        <v>2027</v>
      </c>
      <c r="M6838" t="s">
        <v>3404</v>
      </c>
      <c r="N6838" t="b">
        <f>IF(ETMRouteStages[[#This Row],[RID]]=A6837,ETMRouteStages[[#This Row],[StageSequence]]=F6837+1,TRUE)</f>
        <v>1</v>
      </c>
    </row>
    <row r="6839" spans="1:14">
      <c r="A6839" t="s">
        <v>6719</v>
      </c>
      <c r="B6839" t="s">
        <v>2202</v>
      </c>
      <c r="C6839" t="s">
        <v>4791</v>
      </c>
      <c r="D6839" s="154">
        <v>127</v>
      </c>
      <c r="E6839" t="s">
        <v>2838</v>
      </c>
      <c r="F6839">
        <v>16</v>
      </c>
      <c r="G6839">
        <v>121</v>
      </c>
      <c r="H6839" t="s">
        <v>3404</v>
      </c>
      <c r="I6839" t="s">
        <v>3946</v>
      </c>
      <c r="K6839" t="s">
        <v>2839</v>
      </c>
      <c r="L6839" t="s">
        <v>2838</v>
      </c>
      <c r="M6839" t="s">
        <v>3404</v>
      </c>
      <c r="N6839" t="b">
        <f>IF(ETMRouteStages[[#This Row],[RID]]=A6838,ETMRouteStages[[#This Row],[StageSequence]]=F6838+1,TRUE)</f>
        <v>1</v>
      </c>
    </row>
    <row r="6840" spans="1:14">
      <c r="A6840" t="s">
        <v>6719</v>
      </c>
      <c r="B6840" t="s">
        <v>2202</v>
      </c>
      <c r="C6840" t="s">
        <v>4791</v>
      </c>
      <c r="D6840" s="154">
        <v>127</v>
      </c>
      <c r="E6840" t="s">
        <v>1295</v>
      </c>
      <c r="F6840">
        <v>17</v>
      </c>
      <c r="G6840">
        <v>126</v>
      </c>
      <c r="H6840" t="s">
        <v>3404</v>
      </c>
      <c r="I6840" t="s">
        <v>3946</v>
      </c>
      <c r="K6840" t="s">
        <v>1296</v>
      </c>
      <c r="L6840" t="s">
        <v>1295</v>
      </c>
      <c r="M6840" t="s">
        <v>3404</v>
      </c>
      <c r="N6840" t="b">
        <f>IF(ETMRouteStages[[#This Row],[RID]]=A6839,ETMRouteStages[[#This Row],[StageSequence]]=F6839+1,TRUE)</f>
        <v>1</v>
      </c>
    </row>
    <row r="6841" spans="1:14">
      <c r="A6841" t="s">
        <v>6719</v>
      </c>
      <c r="B6841" t="s">
        <v>2202</v>
      </c>
      <c r="C6841" t="s">
        <v>4791</v>
      </c>
      <c r="D6841" s="154">
        <v>127</v>
      </c>
      <c r="E6841" t="s">
        <v>461</v>
      </c>
      <c r="F6841">
        <v>18</v>
      </c>
      <c r="G6841">
        <v>129</v>
      </c>
      <c r="H6841" t="s">
        <v>3404</v>
      </c>
      <c r="I6841" t="s">
        <v>3946</v>
      </c>
      <c r="K6841" t="s">
        <v>462</v>
      </c>
      <c r="L6841" t="s">
        <v>461</v>
      </c>
      <c r="M6841" t="s">
        <v>3404</v>
      </c>
      <c r="N6841" t="b">
        <f>IF(ETMRouteStages[[#This Row],[RID]]=A6840,ETMRouteStages[[#This Row],[StageSequence]]=F6840+1,TRUE)</f>
        <v>1</v>
      </c>
    </row>
    <row r="6842" spans="1:14">
      <c r="A6842" t="s">
        <v>6719</v>
      </c>
      <c r="B6842" t="s">
        <v>2202</v>
      </c>
      <c r="C6842" t="s">
        <v>4791</v>
      </c>
      <c r="D6842" s="154">
        <v>127</v>
      </c>
      <c r="E6842" t="s">
        <v>1107</v>
      </c>
      <c r="F6842">
        <v>19</v>
      </c>
      <c r="G6842">
        <v>175</v>
      </c>
      <c r="H6842" t="s">
        <v>3404</v>
      </c>
      <c r="I6842" t="s">
        <v>3946</v>
      </c>
      <c r="K6842" t="s">
        <v>1108</v>
      </c>
      <c r="L6842" t="s">
        <v>1107</v>
      </c>
      <c r="M6842" t="s">
        <v>3404</v>
      </c>
      <c r="N6842" t="b">
        <f>IF(ETMRouteStages[[#This Row],[RID]]=A6841,ETMRouteStages[[#This Row],[StageSequence]]=F6841+1,TRUE)</f>
        <v>1</v>
      </c>
    </row>
    <row r="6843" spans="1:14">
      <c r="A6843" t="s">
        <v>6719</v>
      </c>
      <c r="B6843" t="s">
        <v>2202</v>
      </c>
      <c r="C6843" t="s">
        <v>4791</v>
      </c>
      <c r="D6843" s="154">
        <v>127</v>
      </c>
      <c r="E6843" t="s">
        <v>1413</v>
      </c>
      <c r="F6843">
        <v>20</v>
      </c>
      <c r="G6843">
        <v>194</v>
      </c>
      <c r="H6843" t="s">
        <v>3404</v>
      </c>
      <c r="I6843" t="s">
        <v>3946</v>
      </c>
      <c r="K6843" t="s">
        <v>1414</v>
      </c>
      <c r="L6843" t="s">
        <v>1413</v>
      </c>
      <c r="M6843" t="s">
        <v>3404</v>
      </c>
      <c r="N6843" t="b">
        <f>IF(ETMRouteStages[[#This Row],[RID]]=A6842,ETMRouteStages[[#This Row],[StageSequence]]=F6842+1,TRUE)</f>
        <v>1</v>
      </c>
    </row>
    <row r="6844" spans="1:14">
      <c r="A6844" t="s">
        <v>6720</v>
      </c>
      <c r="B6844" t="s">
        <v>2202</v>
      </c>
      <c r="C6844" t="s">
        <v>4795</v>
      </c>
      <c r="D6844" s="154">
        <v>128</v>
      </c>
      <c r="E6844" t="s">
        <v>2201</v>
      </c>
      <c r="F6844">
        <v>1</v>
      </c>
      <c r="G6844">
        <v>0</v>
      </c>
      <c r="H6844" t="s">
        <v>3404</v>
      </c>
      <c r="I6844" t="s">
        <v>3946</v>
      </c>
      <c r="K6844" t="s">
        <v>2202</v>
      </c>
      <c r="L6844" t="s">
        <v>2201</v>
      </c>
      <c r="M6844" t="s">
        <v>3404</v>
      </c>
      <c r="N6844" t="b">
        <f>IF(ETMRouteStages[[#This Row],[RID]]=A6843,ETMRouteStages[[#This Row],[StageSequence]]=F6843+1,TRUE)</f>
        <v>1</v>
      </c>
    </row>
    <row r="6845" spans="1:14">
      <c r="A6845" t="s">
        <v>6720</v>
      </c>
      <c r="B6845" t="s">
        <v>2202</v>
      </c>
      <c r="C6845" t="s">
        <v>4795</v>
      </c>
      <c r="D6845" s="154">
        <v>128</v>
      </c>
      <c r="E6845" t="s">
        <v>2139</v>
      </c>
      <c r="F6845">
        <v>2</v>
      </c>
      <c r="G6845">
        <v>9</v>
      </c>
      <c r="H6845" t="s">
        <v>3404</v>
      </c>
      <c r="I6845" t="s">
        <v>3946</v>
      </c>
      <c r="K6845" t="s">
        <v>2140</v>
      </c>
      <c r="L6845" t="s">
        <v>2139</v>
      </c>
      <c r="M6845" t="s">
        <v>3404</v>
      </c>
      <c r="N6845" t="b">
        <f>IF(ETMRouteStages[[#This Row],[RID]]=A6844,ETMRouteStages[[#This Row],[StageSequence]]=F6844+1,TRUE)</f>
        <v>1</v>
      </c>
    </row>
    <row r="6846" spans="1:14">
      <c r="A6846" t="s">
        <v>6720</v>
      </c>
      <c r="B6846" t="s">
        <v>2202</v>
      </c>
      <c r="C6846" t="s">
        <v>4795</v>
      </c>
      <c r="D6846" s="154">
        <v>128</v>
      </c>
      <c r="E6846" t="s">
        <v>632</v>
      </c>
      <c r="F6846">
        <v>3</v>
      </c>
      <c r="G6846">
        <v>14</v>
      </c>
      <c r="H6846" t="s">
        <v>3404</v>
      </c>
      <c r="I6846" t="s">
        <v>3946</v>
      </c>
      <c r="K6846" t="s">
        <v>633</v>
      </c>
      <c r="L6846" t="s">
        <v>632</v>
      </c>
      <c r="M6846" t="s">
        <v>3404</v>
      </c>
      <c r="N6846" t="b">
        <f>IF(ETMRouteStages[[#This Row],[RID]]=A6845,ETMRouteStages[[#This Row],[StageSequence]]=F6845+1,TRUE)</f>
        <v>1</v>
      </c>
    </row>
    <row r="6847" spans="1:14">
      <c r="A6847" t="s">
        <v>6720</v>
      </c>
      <c r="B6847" t="s">
        <v>2202</v>
      </c>
      <c r="C6847" t="s">
        <v>4795</v>
      </c>
      <c r="D6847" s="154">
        <v>128</v>
      </c>
      <c r="E6847" t="s">
        <v>1723</v>
      </c>
      <c r="F6847">
        <v>4</v>
      </c>
      <c r="G6847">
        <v>18</v>
      </c>
      <c r="H6847" t="s">
        <v>3404</v>
      </c>
      <c r="I6847" t="s">
        <v>3946</v>
      </c>
      <c r="K6847" t="s">
        <v>1724</v>
      </c>
      <c r="L6847" t="s">
        <v>1723</v>
      </c>
      <c r="M6847" t="s">
        <v>3404</v>
      </c>
      <c r="N6847" t="b">
        <f>IF(ETMRouteStages[[#This Row],[RID]]=A6846,ETMRouteStages[[#This Row],[StageSequence]]=F6846+1,TRUE)</f>
        <v>1</v>
      </c>
    </row>
    <row r="6848" spans="1:14">
      <c r="A6848" t="s">
        <v>6720</v>
      </c>
      <c r="B6848" t="s">
        <v>2202</v>
      </c>
      <c r="C6848" t="s">
        <v>4795</v>
      </c>
      <c r="D6848" s="154">
        <v>128</v>
      </c>
      <c r="E6848" t="s">
        <v>2328</v>
      </c>
      <c r="F6848">
        <v>5</v>
      </c>
      <c r="G6848">
        <v>28</v>
      </c>
      <c r="H6848" t="s">
        <v>3404</v>
      </c>
      <c r="I6848" t="s">
        <v>3946</v>
      </c>
      <c r="K6848" t="s">
        <v>2329</v>
      </c>
      <c r="L6848" t="s">
        <v>2328</v>
      </c>
      <c r="M6848" t="s">
        <v>3404</v>
      </c>
      <c r="N6848" t="b">
        <f>IF(ETMRouteStages[[#This Row],[RID]]=A6847,ETMRouteStages[[#This Row],[StageSequence]]=F6847+1,TRUE)</f>
        <v>1</v>
      </c>
    </row>
    <row r="6849" spans="1:14">
      <c r="A6849" t="s">
        <v>6720</v>
      </c>
      <c r="B6849" t="s">
        <v>2202</v>
      </c>
      <c r="C6849" t="s">
        <v>4795</v>
      </c>
      <c r="D6849" s="154">
        <v>128</v>
      </c>
      <c r="E6849" t="s">
        <v>2952</v>
      </c>
      <c r="F6849">
        <v>6</v>
      </c>
      <c r="G6849">
        <v>38</v>
      </c>
      <c r="H6849" t="s">
        <v>3404</v>
      </c>
      <c r="I6849" t="s">
        <v>3946</v>
      </c>
      <c r="K6849" t="s">
        <v>2953</v>
      </c>
      <c r="L6849" t="s">
        <v>2952</v>
      </c>
      <c r="M6849" t="s">
        <v>3404</v>
      </c>
      <c r="N6849" t="b">
        <f>IF(ETMRouteStages[[#This Row],[RID]]=A6848,ETMRouteStages[[#This Row],[StageSequence]]=F6848+1,TRUE)</f>
        <v>1</v>
      </c>
    </row>
    <row r="6850" spans="1:14">
      <c r="A6850" t="s">
        <v>6720</v>
      </c>
      <c r="B6850" t="s">
        <v>2202</v>
      </c>
      <c r="C6850" t="s">
        <v>4795</v>
      </c>
      <c r="D6850" s="154">
        <v>128</v>
      </c>
      <c r="E6850" t="s">
        <v>1093</v>
      </c>
      <c r="F6850">
        <v>7</v>
      </c>
      <c r="G6850">
        <v>44</v>
      </c>
      <c r="H6850" t="s">
        <v>3404</v>
      </c>
      <c r="I6850" t="s">
        <v>3946</v>
      </c>
      <c r="K6850" t="s">
        <v>1094</v>
      </c>
      <c r="L6850" t="s">
        <v>1093</v>
      </c>
      <c r="M6850" t="s">
        <v>3404</v>
      </c>
      <c r="N6850" t="b">
        <f>IF(ETMRouteStages[[#This Row],[RID]]=A6849,ETMRouteStages[[#This Row],[StageSequence]]=F6849+1,TRUE)</f>
        <v>1</v>
      </c>
    </row>
    <row r="6851" spans="1:14">
      <c r="A6851" t="s">
        <v>6720</v>
      </c>
      <c r="B6851" t="s">
        <v>2202</v>
      </c>
      <c r="C6851" t="s">
        <v>4795</v>
      </c>
      <c r="D6851" s="154">
        <v>128</v>
      </c>
      <c r="E6851" t="s">
        <v>1109</v>
      </c>
      <c r="F6851">
        <v>8</v>
      </c>
      <c r="G6851">
        <v>50</v>
      </c>
      <c r="H6851" t="s">
        <v>3404</v>
      </c>
      <c r="I6851" t="s">
        <v>3946</v>
      </c>
      <c r="K6851" t="s">
        <v>1110</v>
      </c>
      <c r="L6851" t="s">
        <v>1109</v>
      </c>
      <c r="M6851" t="s">
        <v>3404</v>
      </c>
      <c r="N6851" t="b">
        <f>IF(ETMRouteStages[[#This Row],[RID]]=A6850,ETMRouteStages[[#This Row],[StageSequence]]=F6850+1,TRUE)</f>
        <v>1</v>
      </c>
    </row>
    <row r="6852" spans="1:14">
      <c r="A6852" t="s">
        <v>6720</v>
      </c>
      <c r="B6852" t="s">
        <v>2202</v>
      </c>
      <c r="C6852" t="s">
        <v>4795</v>
      </c>
      <c r="D6852" s="154">
        <v>128</v>
      </c>
      <c r="E6852" t="s">
        <v>1940</v>
      </c>
      <c r="F6852">
        <v>9</v>
      </c>
      <c r="G6852">
        <v>56</v>
      </c>
      <c r="H6852" t="s">
        <v>3404</v>
      </c>
      <c r="I6852" t="s">
        <v>3946</v>
      </c>
      <c r="K6852" t="s">
        <v>1941</v>
      </c>
      <c r="L6852" t="s">
        <v>1940</v>
      </c>
      <c r="M6852" t="s">
        <v>3404</v>
      </c>
      <c r="N6852" t="b">
        <f>IF(ETMRouteStages[[#This Row],[RID]]=A6851,ETMRouteStages[[#This Row],[StageSequence]]=F6851+1,TRUE)</f>
        <v>1</v>
      </c>
    </row>
    <row r="6853" spans="1:14">
      <c r="A6853" t="s">
        <v>6720</v>
      </c>
      <c r="B6853" t="s">
        <v>2202</v>
      </c>
      <c r="C6853" t="s">
        <v>4795</v>
      </c>
      <c r="D6853" s="154">
        <v>128</v>
      </c>
      <c r="E6853" t="s">
        <v>1285</v>
      </c>
      <c r="F6853">
        <v>10</v>
      </c>
      <c r="G6853">
        <v>68</v>
      </c>
      <c r="H6853" t="s">
        <v>3404</v>
      </c>
      <c r="I6853" t="s">
        <v>3946</v>
      </c>
      <c r="J6853" t="s">
        <v>6088</v>
      </c>
      <c r="K6853" t="s">
        <v>1286</v>
      </c>
      <c r="L6853" t="s">
        <v>1285</v>
      </c>
      <c r="M6853" t="s">
        <v>3404</v>
      </c>
      <c r="N6853" t="b">
        <f>IF(ETMRouteStages[[#This Row],[RID]]=A6852,ETMRouteStages[[#This Row],[StageSequence]]=F6852+1,TRUE)</f>
        <v>1</v>
      </c>
    </row>
    <row r="6854" spans="1:14">
      <c r="A6854" t="s">
        <v>6720</v>
      </c>
      <c r="B6854" t="s">
        <v>2202</v>
      </c>
      <c r="C6854" t="s">
        <v>4795</v>
      </c>
      <c r="D6854" s="154">
        <v>128</v>
      </c>
      <c r="E6854" t="s">
        <v>520</v>
      </c>
      <c r="F6854">
        <v>11</v>
      </c>
      <c r="G6854">
        <v>73</v>
      </c>
      <c r="H6854" t="s">
        <v>3500</v>
      </c>
      <c r="I6854" t="s">
        <v>3946</v>
      </c>
      <c r="J6854" t="s">
        <v>6089</v>
      </c>
      <c r="K6854" t="s">
        <v>521</v>
      </c>
      <c r="L6854" t="s">
        <v>520</v>
      </c>
      <c r="M6854" t="s">
        <v>3500</v>
      </c>
      <c r="N6854" t="b">
        <f>IF(ETMRouteStages[[#This Row],[RID]]=A6853,ETMRouteStages[[#This Row],[StageSequence]]=F6853+1,TRUE)</f>
        <v>1</v>
      </c>
    </row>
    <row r="6855" spans="1:14">
      <c r="A6855" t="s">
        <v>6720</v>
      </c>
      <c r="B6855" t="s">
        <v>2202</v>
      </c>
      <c r="C6855" t="s">
        <v>4795</v>
      </c>
      <c r="D6855" s="154">
        <v>128</v>
      </c>
      <c r="E6855" t="s">
        <v>2868</v>
      </c>
      <c r="F6855">
        <v>12</v>
      </c>
      <c r="G6855">
        <v>85</v>
      </c>
      <c r="H6855" t="s">
        <v>3404</v>
      </c>
      <c r="I6855" t="s">
        <v>3946</v>
      </c>
      <c r="K6855" t="s">
        <v>2869</v>
      </c>
      <c r="L6855" t="s">
        <v>2868</v>
      </c>
      <c r="M6855" t="s">
        <v>3404</v>
      </c>
      <c r="N6855" t="b">
        <f>IF(ETMRouteStages[[#This Row],[RID]]=A6854,ETMRouteStages[[#This Row],[StageSequence]]=F6854+1,TRUE)</f>
        <v>1</v>
      </c>
    </row>
    <row r="6856" spans="1:14">
      <c r="A6856" t="s">
        <v>6720</v>
      </c>
      <c r="B6856" t="s">
        <v>2202</v>
      </c>
      <c r="C6856" t="s">
        <v>4795</v>
      </c>
      <c r="D6856" s="154">
        <v>128</v>
      </c>
      <c r="E6856" t="s">
        <v>2407</v>
      </c>
      <c r="F6856">
        <v>13</v>
      </c>
      <c r="G6856">
        <v>97</v>
      </c>
      <c r="H6856" t="s">
        <v>3404</v>
      </c>
      <c r="I6856" t="s">
        <v>3946</v>
      </c>
      <c r="K6856" t="s">
        <v>2408</v>
      </c>
      <c r="L6856" t="s">
        <v>2407</v>
      </c>
      <c r="M6856" t="s">
        <v>3404</v>
      </c>
      <c r="N6856" t="b">
        <f>IF(ETMRouteStages[[#This Row],[RID]]=A6855,ETMRouteStages[[#This Row],[StageSequence]]=F6855+1,TRUE)</f>
        <v>1</v>
      </c>
    </row>
    <row r="6857" spans="1:14">
      <c r="A6857" t="s">
        <v>6720</v>
      </c>
      <c r="B6857" t="s">
        <v>2202</v>
      </c>
      <c r="C6857" t="s">
        <v>4795</v>
      </c>
      <c r="D6857" s="154">
        <v>128</v>
      </c>
      <c r="E6857" t="s">
        <v>1703</v>
      </c>
      <c r="F6857">
        <v>14</v>
      </c>
      <c r="G6857">
        <v>110</v>
      </c>
      <c r="H6857" t="s">
        <v>3404</v>
      </c>
      <c r="I6857" t="s">
        <v>3946</v>
      </c>
      <c r="K6857" t="s">
        <v>1704</v>
      </c>
      <c r="L6857" t="s">
        <v>1703</v>
      </c>
      <c r="M6857" t="s">
        <v>3404</v>
      </c>
      <c r="N6857" t="b">
        <f>IF(ETMRouteStages[[#This Row],[RID]]=A6856,ETMRouteStages[[#This Row],[StageSequence]]=F6856+1,TRUE)</f>
        <v>1</v>
      </c>
    </row>
    <row r="6858" spans="1:14">
      <c r="A6858" t="s">
        <v>6720</v>
      </c>
      <c r="B6858" t="s">
        <v>2202</v>
      </c>
      <c r="C6858" t="s">
        <v>4795</v>
      </c>
      <c r="D6858" s="154">
        <v>128</v>
      </c>
      <c r="E6858" t="s">
        <v>2027</v>
      </c>
      <c r="F6858">
        <v>15</v>
      </c>
      <c r="G6858">
        <v>119</v>
      </c>
      <c r="H6858" t="s">
        <v>3404</v>
      </c>
      <c r="I6858" t="s">
        <v>3946</v>
      </c>
      <c r="K6858" t="s">
        <v>2028</v>
      </c>
      <c r="L6858" t="s">
        <v>2027</v>
      </c>
      <c r="M6858" t="s">
        <v>3404</v>
      </c>
      <c r="N6858" t="b">
        <f>IF(ETMRouteStages[[#This Row],[RID]]=A6857,ETMRouteStages[[#This Row],[StageSequence]]=F6857+1,TRUE)</f>
        <v>1</v>
      </c>
    </row>
    <row r="6859" spans="1:14">
      <c r="A6859" t="s">
        <v>6720</v>
      </c>
      <c r="B6859" t="s">
        <v>2202</v>
      </c>
      <c r="C6859" t="s">
        <v>4795</v>
      </c>
      <c r="D6859" s="154">
        <v>128</v>
      </c>
      <c r="E6859" t="s">
        <v>2838</v>
      </c>
      <c r="F6859">
        <v>16</v>
      </c>
      <c r="G6859">
        <v>121</v>
      </c>
      <c r="H6859" t="s">
        <v>3404</v>
      </c>
      <c r="I6859" t="s">
        <v>3946</v>
      </c>
      <c r="K6859" t="s">
        <v>2839</v>
      </c>
      <c r="L6859" t="s">
        <v>2838</v>
      </c>
      <c r="M6859" t="s">
        <v>3404</v>
      </c>
      <c r="N6859" t="b">
        <f>IF(ETMRouteStages[[#This Row],[RID]]=A6858,ETMRouteStages[[#This Row],[StageSequence]]=F6858+1,TRUE)</f>
        <v>1</v>
      </c>
    </row>
    <row r="6860" spans="1:14">
      <c r="A6860" t="s">
        <v>6720</v>
      </c>
      <c r="B6860" t="s">
        <v>2202</v>
      </c>
      <c r="C6860" t="s">
        <v>4795</v>
      </c>
      <c r="D6860" s="154">
        <v>128</v>
      </c>
      <c r="E6860" t="s">
        <v>1295</v>
      </c>
      <c r="F6860">
        <v>17</v>
      </c>
      <c r="G6860">
        <v>126</v>
      </c>
      <c r="H6860" t="s">
        <v>3404</v>
      </c>
      <c r="I6860" t="s">
        <v>3946</v>
      </c>
      <c r="K6860" t="s">
        <v>1296</v>
      </c>
      <c r="L6860" t="s">
        <v>1295</v>
      </c>
      <c r="M6860" t="s">
        <v>3404</v>
      </c>
      <c r="N6860" t="b">
        <f>IF(ETMRouteStages[[#This Row],[RID]]=A6859,ETMRouteStages[[#This Row],[StageSequence]]=F6859+1,TRUE)</f>
        <v>1</v>
      </c>
    </row>
    <row r="6861" spans="1:14">
      <c r="A6861" t="s">
        <v>6720</v>
      </c>
      <c r="B6861" t="s">
        <v>2202</v>
      </c>
      <c r="C6861" t="s">
        <v>4795</v>
      </c>
      <c r="D6861" s="154">
        <v>128</v>
      </c>
      <c r="E6861" t="s">
        <v>461</v>
      </c>
      <c r="F6861">
        <v>18</v>
      </c>
      <c r="G6861">
        <v>129</v>
      </c>
      <c r="H6861" t="s">
        <v>3404</v>
      </c>
      <c r="I6861" t="s">
        <v>3946</v>
      </c>
      <c r="K6861" t="s">
        <v>462</v>
      </c>
      <c r="L6861" t="s">
        <v>461</v>
      </c>
      <c r="M6861" t="s">
        <v>3404</v>
      </c>
      <c r="N6861" t="b">
        <f>IF(ETMRouteStages[[#This Row],[RID]]=A6860,ETMRouteStages[[#This Row],[StageSequence]]=F6860+1,TRUE)</f>
        <v>1</v>
      </c>
    </row>
    <row r="6862" spans="1:14">
      <c r="A6862" t="s">
        <v>6720</v>
      </c>
      <c r="B6862" t="s">
        <v>2202</v>
      </c>
      <c r="C6862" t="s">
        <v>4795</v>
      </c>
      <c r="D6862" s="154">
        <v>128</v>
      </c>
      <c r="E6862" t="s">
        <v>1107</v>
      </c>
      <c r="F6862">
        <v>19</v>
      </c>
      <c r="G6862">
        <v>175</v>
      </c>
      <c r="H6862" t="s">
        <v>3404</v>
      </c>
      <c r="I6862" t="s">
        <v>3946</v>
      </c>
      <c r="K6862" t="s">
        <v>1108</v>
      </c>
      <c r="L6862" t="s">
        <v>1107</v>
      </c>
      <c r="M6862" t="s">
        <v>3404</v>
      </c>
      <c r="N6862" t="b">
        <f>IF(ETMRouteStages[[#This Row],[RID]]=A6861,ETMRouteStages[[#This Row],[StageSequence]]=F6861+1,TRUE)</f>
        <v>1</v>
      </c>
    </row>
    <row r="6863" spans="1:14">
      <c r="A6863" t="s">
        <v>6720</v>
      </c>
      <c r="B6863" t="s">
        <v>2202</v>
      </c>
      <c r="C6863" t="s">
        <v>4795</v>
      </c>
      <c r="D6863" s="154">
        <v>128</v>
      </c>
      <c r="E6863" t="s">
        <v>1413</v>
      </c>
      <c r="F6863">
        <v>20</v>
      </c>
      <c r="G6863">
        <v>194</v>
      </c>
      <c r="H6863" t="s">
        <v>3404</v>
      </c>
      <c r="I6863" t="s">
        <v>3946</v>
      </c>
      <c r="K6863" t="s">
        <v>1414</v>
      </c>
      <c r="L6863" t="s">
        <v>1413</v>
      </c>
      <c r="M6863" t="s">
        <v>3404</v>
      </c>
      <c r="N6863" t="b">
        <f>IF(ETMRouteStages[[#This Row],[RID]]=A6862,ETMRouteStages[[#This Row],[StageSequence]]=F6862+1,TRUE)</f>
        <v>1</v>
      </c>
    </row>
    <row r="6864" spans="1:14">
      <c r="A6864" t="s">
        <v>6720</v>
      </c>
      <c r="B6864" t="s">
        <v>2202</v>
      </c>
      <c r="C6864" t="s">
        <v>4795</v>
      </c>
      <c r="D6864" s="154">
        <v>128</v>
      </c>
      <c r="E6864" t="s">
        <v>522</v>
      </c>
      <c r="F6864">
        <v>21</v>
      </c>
      <c r="G6864">
        <v>237</v>
      </c>
      <c r="H6864" t="s">
        <v>3404</v>
      </c>
      <c r="I6864" t="s">
        <v>3946</v>
      </c>
      <c r="K6864" t="s">
        <v>523</v>
      </c>
      <c r="L6864" t="s">
        <v>522</v>
      </c>
      <c r="M6864" t="s">
        <v>3404</v>
      </c>
      <c r="N6864" t="b">
        <f>IF(ETMRouteStages[[#This Row],[RID]]=A6863,ETMRouteStages[[#This Row],[StageSequence]]=F6863+1,TRUE)</f>
        <v>1</v>
      </c>
    </row>
    <row r="6865" spans="1:14">
      <c r="A6865" t="s">
        <v>6720</v>
      </c>
      <c r="B6865" t="s">
        <v>2202</v>
      </c>
      <c r="C6865" t="s">
        <v>4795</v>
      </c>
      <c r="D6865" s="154">
        <v>128</v>
      </c>
      <c r="E6865" t="s">
        <v>1209</v>
      </c>
      <c r="F6865">
        <v>22</v>
      </c>
      <c r="G6865">
        <v>261</v>
      </c>
      <c r="H6865" t="s">
        <v>3404</v>
      </c>
      <c r="I6865" t="s">
        <v>3946</v>
      </c>
      <c r="K6865" t="s">
        <v>1210</v>
      </c>
      <c r="L6865" t="s">
        <v>1209</v>
      </c>
      <c r="M6865" t="s">
        <v>3404</v>
      </c>
      <c r="N6865" t="b">
        <f>IF(ETMRouteStages[[#This Row],[RID]]=A6864,ETMRouteStages[[#This Row],[StageSequence]]=F6864+1,TRUE)</f>
        <v>1</v>
      </c>
    </row>
    <row r="6866" spans="1:14">
      <c r="A6866" t="s">
        <v>6720</v>
      </c>
      <c r="B6866" t="s">
        <v>2202</v>
      </c>
      <c r="C6866" t="s">
        <v>4795</v>
      </c>
      <c r="D6866" s="154">
        <v>128</v>
      </c>
      <c r="E6866" t="s">
        <v>644</v>
      </c>
      <c r="F6866">
        <v>23</v>
      </c>
      <c r="G6866">
        <v>291</v>
      </c>
      <c r="H6866" t="s">
        <v>3404</v>
      </c>
      <c r="I6866" t="s">
        <v>3946</v>
      </c>
      <c r="K6866" t="s">
        <v>645</v>
      </c>
      <c r="L6866" t="s">
        <v>644</v>
      </c>
      <c r="M6866" t="s">
        <v>3404</v>
      </c>
      <c r="N6866" t="b">
        <f>IF(ETMRouteStages[[#This Row],[RID]]=A6865,ETMRouteStages[[#This Row],[StageSequence]]=F6865+1,TRUE)</f>
        <v>1</v>
      </c>
    </row>
    <row r="6867" spans="1:14">
      <c r="A6867" t="s">
        <v>6720</v>
      </c>
      <c r="B6867" t="s">
        <v>2202</v>
      </c>
      <c r="C6867" t="s">
        <v>4795</v>
      </c>
      <c r="D6867" s="154">
        <v>128</v>
      </c>
      <c r="E6867" t="s">
        <v>2826</v>
      </c>
      <c r="F6867">
        <v>24</v>
      </c>
      <c r="G6867">
        <v>297</v>
      </c>
      <c r="H6867" t="s">
        <v>3404</v>
      </c>
      <c r="I6867" t="s">
        <v>3946</v>
      </c>
      <c r="K6867" t="s">
        <v>2827</v>
      </c>
      <c r="L6867" t="s">
        <v>2826</v>
      </c>
      <c r="M6867" t="s">
        <v>3404</v>
      </c>
      <c r="N6867" t="b">
        <f>IF(ETMRouteStages[[#This Row],[RID]]=A6866,ETMRouteStages[[#This Row],[StageSequence]]=F6866+1,TRUE)</f>
        <v>1</v>
      </c>
    </row>
    <row r="6868" spans="1:14">
      <c r="A6868" t="s">
        <v>6720</v>
      </c>
      <c r="B6868" t="s">
        <v>2202</v>
      </c>
      <c r="C6868" t="s">
        <v>4795</v>
      </c>
      <c r="D6868" s="154">
        <v>128</v>
      </c>
      <c r="E6868" t="s">
        <v>630</v>
      </c>
      <c r="F6868">
        <v>25</v>
      </c>
      <c r="G6868">
        <v>303</v>
      </c>
      <c r="H6868" t="s">
        <v>3404</v>
      </c>
      <c r="I6868" t="s">
        <v>3946</v>
      </c>
      <c r="K6868" t="s">
        <v>631</v>
      </c>
      <c r="L6868" t="s">
        <v>630</v>
      </c>
      <c r="M6868" t="s">
        <v>3404</v>
      </c>
      <c r="N6868" t="b">
        <f>IF(ETMRouteStages[[#This Row],[RID]]=A6867,ETMRouteStages[[#This Row],[StageSequence]]=F6867+1,TRUE)</f>
        <v>1</v>
      </c>
    </row>
    <row r="6869" spans="1:14">
      <c r="A6869" t="s">
        <v>6720</v>
      </c>
      <c r="B6869" t="s">
        <v>2202</v>
      </c>
      <c r="C6869" t="s">
        <v>4795</v>
      </c>
      <c r="D6869" s="154">
        <v>128</v>
      </c>
      <c r="E6869" t="s">
        <v>1665</v>
      </c>
      <c r="F6869">
        <v>26</v>
      </c>
      <c r="G6869">
        <v>319</v>
      </c>
      <c r="H6869" t="s">
        <v>3404</v>
      </c>
      <c r="I6869" t="s">
        <v>3946</v>
      </c>
      <c r="K6869" t="s">
        <v>1666</v>
      </c>
      <c r="L6869" t="s">
        <v>1665</v>
      </c>
      <c r="M6869" t="s">
        <v>3404</v>
      </c>
      <c r="N6869" t="b">
        <f>IF(ETMRouteStages[[#This Row],[RID]]=A6868,ETMRouteStages[[#This Row],[StageSequence]]=F6868+1,TRUE)</f>
        <v>1</v>
      </c>
    </row>
    <row r="6870" spans="1:14">
      <c r="A6870" t="s">
        <v>6720</v>
      </c>
      <c r="B6870" t="s">
        <v>2202</v>
      </c>
      <c r="C6870" t="s">
        <v>4795</v>
      </c>
      <c r="D6870" s="154">
        <v>128</v>
      </c>
      <c r="E6870" t="s">
        <v>1277</v>
      </c>
      <c r="F6870">
        <v>27</v>
      </c>
      <c r="G6870">
        <v>327</v>
      </c>
      <c r="H6870" t="s">
        <v>3404</v>
      </c>
      <c r="I6870" t="s">
        <v>3946</v>
      </c>
      <c r="K6870" t="s">
        <v>1278</v>
      </c>
      <c r="L6870" t="s">
        <v>1277</v>
      </c>
      <c r="M6870" t="s">
        <v>3404</v>
      </c>
      <c r="N6870" t="b">
        <f>IF(ETMRouteStages[[#This Row],[RID]]=A6869,ETMRouteStages[[#This Row],[StageSequence]]=F6869+1,TRUE)</f>
        <v>1</v>
      </c>
    </row>
    <row r="6871" spans="1:14">
      <c r="A6871" t="s">
        <v>6720</v>
      </c>
      <c r="B6871" t="s">
        <v>2202</v>
      </c>
      <c r="C6871" t="s">
        <v>4795</v>
      </c>
      <c r="D6871" s="154">
        <v>128</v>
      </c>
      <c r="E6871" t="s">
        <v>2781</v>
      </c>
      <c r="F6871">
        <v>28</v>
      </c>
      <c r="G6871">
        <v>349</v>
      </c>
      <c r="H6871" t="s">
        <v>3404</v>
      </c>
      <c r="I6871" t="s">
        <v>3946</v>
      </c>
      <c r="K6871" t="s">
        <v>2782</v>
      </c>
      <c r="L6871" t="s">
        <v>2781</v>
      </c>
      <c r="M6871" t="s">
        <v>3404</v>
      </c>
      <c r="N6871" t="b">
        <f>IF(ETMRouteStages[[#This Row],[RID]]=A6870,ETMRouteStages[[#This Row],[StageSequence]]=F6870+1,TRUE)</f>
        <v>1</v>
      </c>
    </row>
    <row r="6872" spans="1:14">
      <c r="A6872" t="s">
        <v>6720</v>
      </c>
      <c r="B6872" t="s">
        <v>2202</v>
      </c>
      <c r="C6872" t="s">
        <v>4795</v>
      </c>
      <c r="D6872" s="154">
        <v>128</v>
      </c>
      <c r="E6872" t="s">
        <v>1405</v>
      </c>
      <c r="F6872">
        <v>29</v>
      </c>
      <c r="G6872">
        <v>355</v>
      </c>
      <c r="H6872" t="s">
        <v>3404</v>
      </c>
      <c r="I6872" t="s">
        <v>3946</v>
      </c>
      <c r="K6872" t="s">
        <v>1406</v>
      </c>
      <c r="L6872" t="s">
        <v>1405</v>
      </c>
      <c r="M6872" t="s">
        <v>3404</v>
      </c>
      <c r="N6872" t="b">
        <f>IF(ETMRouteStages[[#This Row],[RID]]=A6871,ETMRouteStages[[#This Row],[StageSequence]]=F6871+1,TRUE)</f>
        <v>1</v>
      </c>
    </row>
    <row r="6873" spans="1:14">
      <c r="A6873" t="s">
        <v>6721</v>
      </c>
      <c r="B6873" t="s">
        <v>2202</v>
      </c>
      <c r="C6873" t="s">
        <v>3945</v>
      </c>
      <c r="D6873" s="154">
        <v>129</v>
      </c>
      <c r="E6873" t="s">
        <v>2201</v>
      </c>
      <c r="F6873">
        <v>1</v>
      </c>
      <c r="G6873">
        <v>0</v>
      </c>
      <c r="H6873" t="s">
        <v>3404</v>
      </c>
      <c r="I6873" t="s">
        <v>3946</v>
      </c>
      <c r="K6873" t="s">
        <v>2202</v>
      </c>
      <c r="L6873" t="s">
        <v>2201</v>
      </c>
      <c r="M6873" t="s">
        <v>3404</v>
      </c>
      <c r="N6873" t="b">
        <f>IF(ETMRouteStages[[#This Row],[RID]]=A6872,ETMRouteStages[[#This Row],[StageSequence]]=F6872+1,TRUE)</f>
        <v>1</v>
      </c>
    </row>
    <row r="6874" spans="1:14">
      <c r="A6874" t="s">
        <v>6721</v>
      </c>
      <c r="B6874" t="s">
        <v>2202</v>
      </c>
      <c r="C6874" t="s">
        <v>3945</v>
      </c>
      <c r="D6874" s="154">
        <v>129</v>
      </c>
      <c r="E6874" t="s">
        <v>2739</v>
      </c>
      <c r="F6874">
        <v>2</v>
      </c>
      <c r="G6874">
        <v>3</v>
      </c>
      <c r="H6874" t="s">
        <v>3404</v>
      </c>
      <c r="I6874" t="s">
        <v>3946</v>
      </c>
      <c r="K6874" t="s">
        <v>2740</v>
      </c>
      <c r="L6874" t="s">
        <v>2739</v>
      </c>
      <c r="M6874" t="s">
        <v>3404</v>
      </c>
      <c r="N6874" t="b">
        <f>IF(ETMRouteStages[[#This Row],[RID]]=A6873,ETMRouteStages[[#This Row],[StageSequence]]=F6873+1,TRUE)</f>
        <v>1</v>
      </c>
    </row>
    <row r="6875" spans="1:14">
      <c r="A6875" t="s">
        <v>6721</v>
      </c>
      <c r="B6875" t="s">
        <v>2202</v>
      </c>
      <c r="C6875" t="s">
        <v>3945</v>
      </c>
      <c r="D6875" s="154">
        <v>129</v>
      </c>
      <c r="E6875" t="s">
        <v>626</v>
      </c>
      <c r="F6875">
        <v>3</v>
      </c>
      <c r="G6875">
        <v>4</v>
      </c>
      <c r="H6875" t="s">
        <v>3404</v>
      </c>
      <c r="I6875" t="s">
        <v>3946</v>
      </c>
      <c r="K6875" t="s">
        <v>627</v>
      </c>
      <c r="L6875" t="s">
        <v>626</v>
      </c>
      <c r="M6875" t="s">
        <v>3404</v>
      </c>
      <c r="N6875" t="b">
        <f>IF(ETMRouteStages[[#This Row],[RID]]=A6874,ETMRouteStages[[#This Row],[StageSequence]]=F6874+1,TRUE)</f>
        <v>1</v>
      </c>
    </row>
    <row r="6876" spans="1:14">
      <c r="A6876" t="s">
        <v>6721</v>
      </c>
      <c r="B6876" t="s">
        <v>2202</v>
      </c>
      <c r="C6876" t="s">
        <v>3945</v>
      </c>
      <c r="D6876" s="154">
        <v>129</v>
      </c>
      <c r="E6876" t="s">
        <v>628</v>
      </c>
      <c r="F6876">
        <v>4</v>
      </c>
      <c r="G6876">
        <v>6</v>
      </c>
      <c r="H6876" t="s">
        <v>3404</v>
      </c>
      <c r="I6876" t="s">
        <v>3946</v>
      </c>
      <c r="K6876" t="s">
        <v>629</v>
      </c>
      <c r="L6876" t="s">
        <v>628</v>
      </c>
      <c r="M6876" t="s">
        <v>3404</v>
      </c>
      <c r="N6876" t="b">
        <f>IF(ETMRouteStages[[#This Row],[RID]]=A6875,ETMRouteStages[[#This Row],[StageSequence]]=F6875+1,TRUE)</f>
        <v>1</v>
      </c>
    </row>
    <row r="6877" spans="1:14">
      <c r="A6877" t="s">
        <v>6721</v>
      </c>
      <c r="B6877" t="s">
        <v>2202</v>
      </c>
      <c r="C6877" t="s">
        <v>3945</v>
      </c>
      <c r="D6877" s="154">
        <v>129</v>
      </c>
      <c r="E6877" t="s">
        <v>2693</v>
      </c>
      <c r="F6877">
        <v>5</v>
      </c>
      <c r="G6877">
        <v>8</v>
      </c>
      <c r="H6877" t="s">
        <v>3404</v>
      </c>
      <c r="I6877" t="s">
        <v>3946</v>
      </c>
      <c r="K6877" t="s">
        <v>2694</v>
      </c>
      <c r="L6877" t="s">
        <v>2693</v>
      </c>
      <c r="M6877" t="s">
        <v>3404</v>
      </c>
      <c r="N6877" t="b">
        <f>IF(ETMRouteStages[[#This Row],[RID]]=A6876,ETMRouteStages[[#This Row],[StageSequence]]=F6876+1,TRUE)</f>
        <v>1</v>
      </c>
    </row>
    <row r="6878" spans="1:14">
      <c r="A6878" t="s">
        <v>6721</v>
      </c>
      <c r="B6878" t="s">
        <v>2202</v>
      </c>
      <c r="C6878" t="s">
        <v>3945</v>
      </c>
      <c r="D6878" s="154">
        <v>129</v>
      </c>
      <c r="E6878" t="s">
        <v>1291</v>
      </c>
      <c r="F6878">
        <v>6</v>
      </c>
      <c r="G6878">
        <v>10</v>
      </c>
      <c r="H6878" t="s">
        <v>3404</v>
      </c>
      <c r="I6878" t="s">
        <v>3946</v>
      </c>
      <c r="K6878" t="s">
        <v>1292</v>
      </c>
      <c r="L6878" t="s">
        <v>1291</v>
      </c>
      <c r="M6878" t="s">
        <v>3404</v>
      </c>
      <c r="N6878" t="b">
        <f>IF(ETMRouteStages[[#This Row],[RID]]=A6877,ETMRouteStages[[#This Row],[StageSequence]]=F6877+1,TRUE)</f>
        <v>1</v>
      </c>
    </row>
    <row r="6879" spans="1:14">
      <c r="A6879" t="s">
        <v>6721</v>
      </c>
      <c r="B6879" t="s">
        <v>2202</v>
      </c>
      <c r="C6879" t="s">
        <v>3945</v>
      </c>
      <c r="D6879" s="154">
        <v>129</v>
      </c>
      <c r="E6879" t="s">
        <v>2286</v>
      </c>
      <c r="F6879">
        <v>7</v>
      </c>
      <c r="G6879">
        <v>12</v>
      </c>
      <c r="H6879" t="s">
        <v>3404</v>
      </c>
      <c r="I6879" t="s">
        <v>3946</v>
      </c>
      <c r="K6879" t="s">
        <v>2287</v>
      </c>
      <c r="L6879" t="s">
        <v>2286</v>
      </c>
      <c r="M6879" t="s">
        <v>3404</v>
      </c>
      <c r="N6879" t="b">
        <f>IF(ETMRouteStages[[#This Row],[RID]]=A6878,ETMRouteStages[[#This Row],[StageSequence]]=F6878+1,TRUE)</f>
        <v>1</v>
      </c>
    </row>
    <row r="6880" spans="1:14">
      <c r="A6880" t="s">
        <v>6721</v>
      </c>
      <c r="B6880" t="s">
        <v>2202</v>
      </c>
      <c r="C6880" t="s">
        <v>3945</v>
      </c>
      <c r="D6880" s="154">
        <v>129</v>
      </c>
      <c r="E6880" t="s">
        <v>424</v>
      </c>
      <c r="F6880">
        <v>8</v>
      </c>
      <c r="G6880">
        <v>14</v>
      </c>
      <c r="H6880" t="s">
        <v>3404</v>
      </c>
      <c r="I6880" t="s">
        <v>3946</v>
      </c>
      <c r="K6880" t="s">
        <v>425</v>
      </c>
      <c r="L6880" t="s">
        <v>424</v>
      </c>
      <c r="M6880" t="s">
        <v>3404</v>
      </c>
      <c r="N6880" t="b">
        <f>IF(ETMRouteStages[[#This Row],[RID]]=A6879,ETMRouteStages[[#This Row],[StageSequence]]=F6879+1,TRUE)</f>
        <v>1</v>
      </c>
    </row>
    <row r="6881" spans="1:14">
      <c r="A6881" t="s">
        <v>6721</v>
      </c>
      <c r="B6881" t="s">
        <v>2202</v>
      </c>
      <c r="C6881" t="s">
        <v>3945</v>
      </c>
      <c r="D6881" s="154">
        <v>129</v>
      </c>
      <c r="E6881" t="s">
        <v>976</v>
      </c>
      <c r="F6881">
        <v>9</v>
      </c>
      <c r="G6881">
        <v>16</v>
      </c>
      <c r="H6881" t="s">
        <v>3404</v>
      </c>
      <c r="I6881" t="s">
        <v>3946</v>
      </c>
      <c r="K6881" t="s">
        <v>977</v>
      </c>
      <c r="L6881" t="s">
        <v>976</v>
      </c>
      <c r="M6881" t="s">
        <v>3404</v>
      </c>
      <c r="N6881" t="b">
        <f>IF(ETMRouteStages[[#This Row],[RID]]=A6880,ETMRouteStages[[#This Row],[StageSequence]]=F6880+1,TRUE)</f>
        <v>1</v>
      </c>
    </row>
    <row r="6882" spans="1:14">
      <c r="A6882" t="s">
        <v>6721</v>
      </c>
      <c r="B6882" t="s">
        <v>2202</v>
      </c>
      <c r="C6882" t="s">
        <v>3945</v>
      </c>
      <c r="D6882" s="154">
        <v>129</v>
      </c>
      <c r="E6882" t="s">
        <v>2181</v>
      </c>
      <c r="F6882">
        <v>10</v>
      </c>
      <c r="G6882">
        <v>18</v>
      </c>
      <c r="H6882" t="s">
        <v>3404</v>
      </c>
      <c r="I6882" t="s">
        <v>3946</v>
      </c>
      <c r="K6882" t="s">
        <v>2182</v>
      </c>
      <c r="L6882" t="s">
        <v>2181</v>
      </c>
      <c r="M6882" t="s">
        <v>3404</v>
      </c>
      <c r="N6882" t="b">
        <f>IF(ETMRouteStages[[#This Row],[RID]]=A6881,ETMRouteStages[[#This Row],[StageSequence]]=F6881+1,TRUE)</f>
        <v>1</v>
      </c>
    </row>
    <row r="6883" spans="1:14">
      <c r="A6883" t="s">
        <v>6721</v>
      </c>
      <c r="B6883" t="s">
        <v>2202</v>
      </c>
      <c r="C6883" t="s">
        <v>3945</v>
      </c>
      <c r="D6883" s="154">
        <v>129</v>
      </c>
      <c r="E6883" t="s">
        <v>1679</v>
      </c>
      <c r="F6883">
        <v>11</v>
      </c>
      <c r="G6883">
        <v>19</v>
      </c>
      <c r="H6883" t="s">
        <v>3404</v>
      </c>
      <c r="I6883" t="s">
        <v>3946</v>
      </c>
      <c r="K6883" t="s">
        <v>1680</v>
      </c>
      <c r="L6883" t="s">
        <v>1679</v>
      </c>
      <c r="M6883" t="s">
        <v>3404</v>
      </c>
      <c r="N6883" t="b">
        <f>IF(ETMRouteStages[[#This Row],[RID]]=A6882,ETMRouteStages[[#This Row],[StageSequence]]=F6882+1,TRUE)</f>
        <v>1</v>
      </c>
    </row>
    <row r="6884" spans="1:14">
      <c r="A6884" t="s">
        <v>6721</v>
      </c>
      <c r="B6884" t="s">
        <v>2202</v>
      </c>
      <c r="C6884" t="s">
        <v>3945</v>
      </c>
      <c r="D6884" s="154">
        <v>129</v>
      </c>
      <c r="E6884" t="s">
        <v>2874</v>
      </c>
      <c r="F6884">
        <v>12</v>
      </c>
      <c r="G6884">
        <v>20</v>
      </c>
      <c r="H6884" t="s">
        <v>3404</v>
      </c>
      <c r="I6884" t="s">
        <v>3946</v>
      </c>
      <c r="K6884" t="s">
        <v>2875</v>
      </c>
      <c r="L6884" t="s">
        <v>2874</v>
      </c>
      <c r="M6884" t="s">
        <v>3404</v>
      </c>
      <c r="N6884" t="b">
        <f>IF(ETMRouteStages[[#This Row],[RID]]=A6883,ETMRouteStages[[#This Row],[StageSequence]]=F6883+1,TRUE)</f>
        <v>1</v>
      </c>
    </row>
    <row r="6885" spans="1:14">
      <c r="A6885" t="s">
        <v>6721</v>
      </c>
      <c r="B6885" t="s">
        <v>2202</v>
      </c>
      <c r="C6885" t="s">
        <v>3945</v>
      </c>
      <c r="D6885" s="154">
        <v>129</v>
      </c>
      <c r="E6885" t="s">
        <v>2294</v>
      </c>
      <c r="F6885">
        <v>13</v>
      </c>
      <c r="G6885">
        <v>21</v>
      </c>
      <c r="H6885" t="s">
        <v>3404</v>
      </c>
      <c r="I6885" t="s">
        <v>3946</v>
      </c>
      <c r="K6885" t="s">
        <v>2295</v>
      </c>
      <c r="L6885" t="s">
        <v>2294</v>
      </c>
      <c r="M6885" t="s">
        <v>3404</v>
      </c>
      <c r="N6885" t="b">
        <f>IF(ETMRouteStages[[#This Row],[RID]]=A6884,ETMRouteStages[[#This Row],[StageSequence]]=F6884+1,TRUE)</f>
        <v>1</v>
      </c>
    </row>
    <row r="6886" spans="1:14">
      <c r="A6886" t="s">
        <v>6721</v>
      </c>
      <c r="B6886" t="s">
        <v>2202</v>
      </c>
      <c r="C6886" t="s">
        <v>3945</v>
      </c>
      <c r="D6886" s="154">
        <v>129</v>
      </c>
      <c r="E6886" t="s">
        <v>3040</v>
      </c>
      <c r="F6886">
        <v>14</v>
      </c>
      <c r="G6886">
        <v>23</v>
      </c>
      <c r="H6886" t="s">
        <v>3404</v>
      </c>
      <c r="I6886" t="s">
        <v>3946</v>
      </c>
      <c r="K6886" t="s">
        <v>3041</v>
      </c>
      <c r="L6886" t="s">
        <v>3040</v>
      </c>
      <c r="M6886" t="s">
        <v>3404</v>
      </c>
      <c r="N6886" t="b">
        <f>IF(ETMRouteStages[[#This Row],[RID]]=A6885,ETMRouteStages[[#This Row],[StageSequence]]=F6885+1,TRUE)</f>
        <v>1</v>
      </c>
    </row>
    <row r="6887" spans="1:14">
      <c r="A6887" t="s">
        <v>6721</v>
      </c>
      <c r="B6887" t="s">
        <v>2202</v>
      </c>
      <c r="C6887" t="s">
        <v>3945</v>
      </c>
      <c r="D6887" s="154">
        <v>129</v>
      </c>
      <c r="E6887" t="s">
        <v>2727</v>
      </c>
      <c r="F6887">
        <v>15</v>
      </c>
      <c r="G6887">
        <v>24</v>
      </c>
      <c r="H6887" t="s">
        <v>3404</v>
      </c>
      <c r="I6887" t="s">
        <v>3946</v>
      </c>
      <c r="K6887" t="s">
        <v>2728</v>
      </c>
      <c r="L6887" t="s">
        <v>2727</v>
      </c>
      <c r="M6887" t="s">
        <v>3404</v>
      </c>
      <c r="N6887" t="b">
        <f>IF(ETMRouteStages[[#This Row],[RID]]=A6886,ETMRouteStages[[#This Row],[StageSequence]]=F6886+1,TRUE)</f>
        <v>1</v>
      </c>
    </row>
    <row r="6888" spans="1:14">
      <c r="A6888" t="s">
        <v>6721</v>
      </c>
      <c r="B6888" t="s">
        <v>2202</v>
      </c>
      <c r="C6888" t="s">
        <v>3945</v>
      </c>
      <c r="D6888" s="154">
        <v>129</v>
      </c>
      <c r="E6888" t="s">
        <v>428</v>
      </c>
      <c r="F6888">
        <v>16</v>
      </c>
      <c r="G6888">
        <v>25</v>
      </c>
      <c r="H6888" t="s">
        <v>3404</v>
      </c>
      <c r="I6888" t="s">
        <v>3946</v>
      </c>
      <c r="K6888" t="s">
        <v>429</v>
      </c>
      <c r="L6888" t="s">
        <v>428</v>
      </c>
      <c r="M6888" t="s">
        <v>3404</v>
      </c>
      <c r="N6888" t="b">
        <f>IF(ETMRouteStages[[#This Row],[RID]]=A6887,ETMRouteStages[[#This Row],[StageSequence]]=F6887+1,TRUE)</f>
        <v>1</v>
      </c>
    </row>
    <row r="6889" spans="1:14">
      <c r="A6889" t="s">
        <v>6721</v>
      </c>
      <c r="B6889" t="s">
        <v>2202</v>
      </c>
      <c r="C6889" t="s">
        <v>3945</v>
      </c>
      <c r="D6889" s="154">
        <v>129</v>
      </c>
      <c r="E6889" t="s">
        <v>2463</v>
      </c>
      <c r="F6889">
        <v>17</v>
      </c>
      <c r="G6889">
        <v>27</v>
      </c>
      <c r="H6889" t="s">
        <v>3404</v>
      </c>
      <c r="I6889" t="s">
        <v>3946</v>
      </c>
      <c r="K6889" t="s">
        <v>2464</v>
      </c>
      <c r="L6889" t="s">
        <v>2463</v>
      </c>
      <c r="M6889" t="s">
        <v>3404</v>
      </c>
      <c r="N6889" t="b">
        <f>IF(ETMRouteStages[[#This Row],[RID]]=A6888,ETMRouteStages[[#This Row],[StageSequence]]=F6888+1,TRUE)</f>
        <v>1</v>
      </c>
    </row>
    <row r="6890" spans="1:14">
      <c r="A6890" t="s">
        <v>6721</v>
      </c>
      <c r="B6890" t="s">
        <v>2202</v>
      </c>
      <c r="C6890" t="s">
        <v>3945</v>
      </c>
      <c r="D6890" s="154">
        <v>129</v>
      </c>
      <c r="E6890" t="s">
        <v>2127</v>
      </c>
      <c r="F6890">
        <v>18</v>
      </c>
      <c r="G6890">
        <v>28</v>
      </c>
      <c r="H6890" t="s">
        <v>3404</v>
      </c>
      <c r="I6890" t="s">
        <v>3946</v>
      </c>
      <c r="K6890" t="s">
        <v>2128</v>
      </c>
      <c r="L6890" t="s">
        <v>2127</v>
      </c>
      <c r="M6890" t="s">
        <v>3404</v>
      </c>
      <c r="N6890" t="b">
        <f>IF(ETMRouteStages[[#This Row],[RID]]=A6889,ETMRouteStages[[#This Row],[StageSequence]]=F6889+1,TRUE)</f>
        <v>1</v>
      </c>
    </row>
    <row r="6891" spans="1:14">
      <c r="A6891" t="s">
        <v>6721</v>
      </c>
      <c r="B6891" t="s">
        <v>2202</v>
      </c>
      <c r="C6891" t="s">
        <v>3945</v>
      </c>
      <c r="D6891" s="154">
        <v>129</v>
      </c>
      <c r="E6891" t="s">
        <v>1843</v>
      </c>
      <c r="F6891">
        <v>19</v>
      </c>
      <c r="G6891">
        <v>31</v>
      </c>
      <c r="H6891" t="s">
        <v>3404</v>
      </c>
      <c r="I6891" t="s">
        <v>3946</v>
      </c>
      <c r="K6891" t="s">
        <v>1844</v>
      </c>
      <c r="L6891" t="s">
        <v>1843</v>
      </c>
      <c r="M6891" t="s">
        <v>3404</v>
      </c>
      <c r="N6891" t="b">
        <f>IF(ETMRouteStages[[#This Row],[RID]]=A6890,ETMRouteStages[[#This Row],[StageSequence]]=F6890+1,TRUE)</f>
        <v>1</v>
      </c>
    </row>
    <row r="6892" spans="1:14">
      <c r="A6892" t="s">
        <v>6721</v>
      </c>
      <c r="B6892" t="s">
        <v>2202</v>
      </c>
      <c r="C6892" t="s">
        <v>3945</v>
      </c>
      <c r="D6892" s="154">
        <v>129</v>
      </c>
      <c r="E6892" t="s">
        <v>1845</v>
      </c>
      <c r="F6892">
        <v>20</v>
      </c>
      <c r="G6892">
        <v>33</v>
      </c>
      <c r="H6892" t="s">
        <v>3404</v>
      </c>
      <c r="I6892" t="s">
        <v>3946</v>
      </c>
      <c r="K6892" t="s">
        <v>1846</v>
      </c>
      <c r="L6892" t="s">
        <v>1845</v>
      </c>
      <c r="M6892" t="s">
        <v>3404</v>
      </c>
      <c r="N6892" t="b">
        <f>IF(ETMRouteStages[[#This Row],[RID]]=A6891,ETMRouteStages[[#This Row],[StageSequence]]=F6891+1,TRUE)</f>
        <v>1</v>
      </c>
    </row>
    <row r="6893" spans="1:14">
      <c r="A6893" t="s">
        <v>6721</v>
      </c>
      <c r="B6893" t="s">
        <v>2202</v>
      </c>
      <c r="C6893" t="s">
        <v>3945</v>
      </c>
      <c r="D6893" s="154">
        <v>129</v>
      </c>
      <c r="E6893" t="s">
        <v>2073</v>
      </c>
      <c r="F6893">
        <v>21</v>
      </c>
      <c r="G6893">
        <v>35</v>
      </c>
      <c r="H6893" t="s">
        <v>3404</v>
      </c>
      <c r="I6893" t="s">
        <v>3946</v>
      </c>
      <c r="K6893" t="s">
        <v>2074</v>
      </c>
      <c r="L6893" t="s">
        <v>2073</v>
      </c>
      <c r="M6893" t="s">
        <v>3404</v>
      </c>
      <c r="N6893" t="b">
        <f>IF(ETMRouteStages[[#This Row],[RID]]=A6892,ETMRouteStages[[#This Row],[StageSequence]]=F6892+1,TRUE)</f>
        <v>1</v>
      </c>
    </row>
    <row r="6894" spans="1:14">
      <c r="A6894" t="s">
        <v>6721</v>
      </c>
      <c r="B6894" t="s">
        <v>2202</v>
      </c>
      <c r="C6894" t="s">
        <v>3945</v>
      </c>
      <c r="D6894" s="154">
        <v>129</v>
      </c>
      <c r="E6894" t="s">
        <v>1103</v>
      </c>
      <c r="F6894">
        <v>22</v>
      </c>
      <c r="G6894">
        <v>36</v>
      </c>
      <c r="H6894" t="s">
        <v>3404</v>
      </c>
      <c r="I6894" t="s">
        <v>3946</v>
      </c>
      <c r="K6894" t="s">
        <v>1104</v>
      </c>
      <c r="L6894" t="s">
        <v>1103</v>
      </c>
      <c r="M6894" t="s">
        <v>3404</v>
      </c>
      <c r="N6894" t="b">
        <f>IF(ETMRouteStages[[#This Row],[RID]]=A6893,ETMRouteStages[[#This Row],[StageSequence]]=F6893+1,TRUE)</f>
        <v>1</v>
      </c>
    </row>
    <row r="6895" spans="1:14">
      <c r="A6895" t="s">
        <v>6721</v>
      </c>
      <c r="B6895" t="s">
        <v>2202</v>
      </c>
      <c r="C6895" t="s">
        <v>3945</v>
      </c>
      <c r="D6895" s="154">
        <v>129</v>
      </c>
      <c r="E6895" t="s">
        <v>906</v>
      </c>
      <c r="F6895">
        <v>23</v>
      </c>
      <c r="G6895">
        <v>38</v>
      </c>
      <c r="H6895" t="s">
        <v>3404</v>
      </c>
      <c r="I6895" t="s">
        <v>3946</v>
      </c>
      <c r="K6895" t="s">
        <v>907</v>
      </c>
      <c r="L6895" t="s">
        <v>906</v>
      </c>
      <c r="M6895" t="s">
        <v>3404</v>
      </c>
      <c r="N6895" t="b">
        <f>IF(ETMRouteStages[[#This Row],[RID]]=A6894,ETMRouteStages[[#This Row],[StageSequence]]=F6894+1,TRUE)</f>
        <v>1</v>
      </c>
    </row>
    <row r="6896" spans="1:14">
      <c r="A6896" t="s">
        <v>6721</v>
      </c>
      <c r="B6896" t="s">
        <v>2202</v>
      </c>
      <c r="C6896" t="s">
        <v>3945</v>
      </c>
      <c r="D6896" s="154">
        <v>129</v>
      </c>
      <c r="E6896" t="s">
        <v>1035</v>
      </c>
      <c r="F6896">
        <v>24</v>
      </c>
      <c r="G6896">
        <v>39</v>
      </c>
      <c r="H6896" t="s">
        <v>3404</v>
      </c>
      <c r="I6896" t="s">
        <v>3946</v>
      </c>
      <c r="K6896" t="s">
        <v>1036</v>
      </c>
      <c r="L6896" t="s">
        <v>1035</v>
      </c>
      <c r="M6896" t="s">
        <v>3404</v>
      </c>
      <c r="N6896" t="b">
        <f>IF(ETMRouteStages[[#This Row],[RID]]=A6895,ETMRouteStages[[#This Row],[StageSequence]]=F6895+1,TRUE)</f>
        <v>1</v>
      </c>
    </row>
    <row r="6897" spans="1:14">
      <c r="A6897" t="s">
        <v>6721</v>
      </c>
      <c r="B6897" t="s">
        <v>2202</v>
      </c>
      <c r="C6897" t="s">
        <v>3945</v>
      </c>
      <c r="D6897" s="154">
        <v>129</v>
      </c>
      <c r="E6897" t="s">
        <v>2260</v>
      </c>
      <c r="F6897">
        <v>25</v>
      </c>
      <c r="G6897">
        <v>42</v>
      </c>
      <c r="H6897" t="s">
        <v>3404</v>
      </c>
      <c r="I6897" t="s">
        <v>3946</v>
      </c>
      <c r="K6897" t="s">
        <v>2261</v>
      </c>
      <c r="L6897" t="s">
        <v>2260</v>
      </c>
      <c r="M6897" t="s">
        <v>3404</v>
      </c>
      <c r="N6897" t="b">
        <f>IF(ETMRouteStages[[#This Row],[RID]]=A6896,ETMRouteStages[[#This Row],[StageSequence]]=F6896+1,TRUE)</f>
        <v>1</v>
      </c>
    </row>
    <row r="6898" spans="1:14">
      <c r="A6898" t="s">
        <v>6721</v>
      </c>
      <c r="B6898" t="s">
        <v>2202</v>
      </c>
      <c r="C6898" t="s">
        <v>3945</v>
      </c>
      <c r="D6898" s="154">
        <v>129</v>
      </c>
      <c r="E6898" t="s">
        <v>995</v>
      </c>
      <c r="F6898">
        <v>26</v>
      </c>
      <c r="G6898">
        <v>45</v>
      </c>
      <c r="H6898" t="s">
        <v>3404</v>
      </c>
      <c r="I6898" t="s">
        <v>3946</v>
      </c>
      <c r="K6898" t="s">
        <v>996</v>
      </c>
      <c r="L6898" t="s">
        <v>995</v>
      </c>
      <c r="M6898" t="s">
        <v>3404</v>
      </c>
      <c r="N6898" t="b">
        <f>IF(ETMRouteStages[[#This Row],[RID]]=A6897,ETMRouteStages[[#This Row],[StageSequence]]=F6897+1,TRUE)</f>
        <v>1</v>
      </c>
    </row>
    <row r="6899" spans="1:14">
      <c r="A6899" t="s">
        <v>6721</v>
      </c>
      <c r="B6899" t="s">
        <v>2202</v>
      </c>
      <c r="C6899" t="s">
        <v>3945</v>
      </c>
      <c r="D6899" s="154">
        <v>129</v>
      </c>
      <c r="E6899" t="s">
        <v>1055</v>
      </c>
      <c r="F6899">
        <v>27</v>
      </c>
      <c r="G6899">
        <v>46</v>
      </c>
      <c r="H6899" t="s">
        <v>3404</v>
      </c>
      <c r="I6899" t="s">
        <v>3946</v>
      </c>
      <c r="K6899" t="s">
        <v>1056</v>
      </c>
      <c r="L6899" t="s">
        <v>1055</v>
      </c>
      <c r="M6899" t="s">
        <v>3404</v>
      </c>
      <c r="N6899" t="b">
        <f>IF(ETMRouteStages[[#This Row],[RID]]=A6898,ETMRouteStages[[#This Row],[StageSequence]]=F6898+1,TRUE)</f>
        <v>1</v>
      </c>
    </row>
    <row r="6900" spans="1:14">
      <c r="A6900" t="s">
        <v>6721</v>
      </c>
      <c r="B6900" t="s">
        <v>2202</v>
      </c>
      <c r="C6900" t="s">
        <v>3945</v>
      </c>
      <c r="D6900" s="154">
        <v>129</v>
      </c>
      <c r="E6900" t="s">
        <v>620</v>
      </c>
      <c r="F6900">
        <v>28</v>
      </c>
      <c r="G6900">
        <v>48</v>
      </c>
      <c r="H6900" t="s">
        <v>3404</v>
      </c>
      <c r="I6900" t="s">
        <v>3946</v>
      </c>
      <c r="K6900" t="s">
        <v>621</v>
      </c>
      <c r="L6900" t="s">
        <v>620</v>
      </c>
      <c r="M6900" t="s">
        <v>3404</v>
      </c>
      <c r="N6900" t="b">
        <f>IF(ETMRouteStages[[#This Row],[RID]]=A6899,ETMRouteStages[[#This Row],[StageSequence]]=F6899+1,TRUE)</f>
        <v>1</v>
      </c>
    </row>
    <row r="6901" spans="1:14">
      <c r="A6901" t="s">
        <v>6721</v>
      </c>
      <c r="B6901" t="s">
        <v>2202</v>
      </c>
      <c r="C6901" t="s">
        <v>3945</v>
      </c>
      <c r="D6901" s="154">
        <v>129</v>
      </c>
      <c r="E6901" t="s">
        <v>680</v>
      </c>
      <c r="F6901">
        <v>29</v>
      </c>
      <c r="G6901">
        <v>51</v>
      </c>
      <c r="H6901" t="s">
        <v>3404</v>
      </c>
      <c r="I6901" t="s">
        <v>3946</v>
      </c>
      <c r="K6901" t="s">
        <v>681</v>
      </c>
      <c r="L6901" t="s">
        <v>680</v>
      </c>
      <c r="M6901" t="s">
        <v>3404</v>
      </c>
      <c r="N6901" t="b">
        <f>IF(ETMRouteStages[[#This Row],[RID]]=A6900,ETMRouteStages[[#This Row],[StageSequence]]=F6900+1,TRUE)</f>
        <v>1</v>
      </c>
    </row>
    <row r="6902" spans="1:14">
      <c r="A6902" t="s">
        <v>6721</v>
      </c>
      <c r="B6902" t="s">
        <v>2202</v>
      </c>
      <c r="C6902" t="s">
        <v>3945</v>
      </c>
      <c r="D6902" s="154">
        <v>129</v>
      </c>
      <c r="E6902" t="s">
        <v>1293</v>
      </c>
      <c r="F6902">
        <v>30</v>
      </c>
      <c r="G6902">
        <v>53</v>
      </c>
      <c r="H6902" t="s">
        <v>3404</v>
      </c>
      <c r="I6902" t="s">
        <v>3946</v>
      </c>
      <c r="K6902" t="s">
        <v>1294</v>
      </c>
      <c r="L6902" t="s">
        <v>1293</v>
      </c>
      <c r="M6902" t="s">
        <v>3404</v>
      </c>
      <c r="N6902" t="b">
        <f>IF(ETMRouteStages[[#This Row],[RID]]=A6901,ETMRouteStages[[#This Row],[StageSequence]]=F6901+1,TRUE)</f>
        <v>1</v>
      </c>
    </row>
    <row r="6903" spans="1:14">
      <c r="A6903" t="s">
        <v>6721</v>
      </c>
      <c r="B6903" t="s">
        <v>2202</v>
      </c>
      <c r="C6903" t="s">
        <v>3945</v>
      </c>
      <c r="D6903" s="154">
        <v>129</v>
      </c>
      <c r="E6903" t="s">
        <v>2165</v>
      </c>
      <c r="F6903">
        <v>31</v>
      </c>
      <c r="G6903">
        <v>55</v>
      </c>
      <c r="H6903" t="s">
        <v>3404</v>
      </c>
      <c r="I6903" t="s">
        <v>3946</v>
      </c>
      <c r="K6903" t="s">
        <v>2166</v>
      </c>
      <c r="L6903" t="s">
        <v>2165</v>
      </c>
      <c r="M6903" t="s">
        <v>3404</v>
      </c>
      <c r="N6903" t="b">
        <f>IF(ETMRouteStages[[#This Row],[RID]]=A6902,ETMRouteStages[[#This Row],[StageSequence]]=F6902+1,TRUE)</f>
        <v>1</v>
      </c>
    </row>
    <row r="6904" spans="1:14">
      <c r="A6904" t="s">
        <v>6721</v>
      </c>
      <c r="B6904" t="s">
        <v>2202</v>
      </c>
      <c r="C6904" t="s">
        <v>3945</v>
      </c>
      <c r="D6904" s="154">
        <v>129</v>
      </c>
      <c r="E6904" t="s">
        <v>2298</v>
      </c>
      <c r="F6904">
        <v>32</v>
      </c>
      <c r="G6904">
        <v>57</v>
      </c>
      <c r="H6904" t="s">
        <v>3404</v>
      </c>
      <c r="I6904" t="s">
        <v>3946</v>
      </c>
      <c r="K6904" t="s">
        <v>2299</v>
      </c>
      <c r="L6904" t="s">
        <v>2298</v>
      </c>
      <c r="M6904" t="s">
        <v>3404</v>
      </c>
      <c r="N6904" t="b">
        <f>IF(ETMRouteStages[[#This Row],[RID]]=A6903,ETMRouteStages[[#This Row],[StageSequence]]=F6903+1,TRUE)</f>
        <v>1</v>
      </c>
    </row>
    <row r="6905" spans="1:14">
      <c r="A6905" t="s">
        <v>6721</v>
      </c>
      <c r="B6905" t="s">
        <v>2202</v>
      </c>
      <c r="C6905" t="s">
        <v>3945</v>
      </c>
      <c r="D6905" s="154">
        <v>129</v>
      </c>
      <c r="E6905" t="s">
        <v>2316</v>
      </c>
      <c r="F6905">
        <v>33</v>
      </c>
      <c r="G6905">
        <v>59</v>
      </c>
      <c r="H6905" t="s">
        <v>3404</v>
      </c>
      <c r="I6905" t="s">
        <v>3946</v>
      </c>
      <c r="K6905" t="s">
        <v>2317</v>
      </c>
      <c r="L6905" t="s">
        <v>2316</v>
      </c>
      <c r="M6905" t="s">
        <v>3404</v>
      </c>
      <c r="N6905" t="b">
        <f>IF(ETMRouteStages[[#This Row],[RID]]=A6904,ETMRouteStages[[#This Row],[StageSequence]]=F6904+1,TRUE)</f>
        <v>1</v>
      </c>
    </row>
    <row r="6906" spans="1:14">
      <c r="A6906" t="s">
        <v>6721</v>
      </c>
      <c r="B6906" t="s">
        <v>2202</v>
      </c>
      <c r="C6906" t="s">
        <v>3945</v>
      </c>
      <c r="D6906" s="154">
        <v>129</v>
      </c>
      <c r="E6906" t="s">
        <v>1341</v>
      </c>
      <c r="F6906">
        <v>34</v>
      </c>
      <c r="G6906">
        <v>63</v>
      </c>
      <c r="H6906" t="s">
        <v>3404</v>
      </c>
      <c r="I6906" t="s">
        <v>3946</v>
      </c>
      <c r="K6906" t="s">
        <v>1342</v>
      </c>
      <c r="L6906" t="s">
        <v>1341</v>
      </c>
      <c r="M6906" t="s">
        <v>3404</v>
      </c>
      <c r="N6906" t="b">
        <f>IF(ETMRouteStages[[#This Row],[RID]]=A6905,ETMRouteStages[[#This Row],[StageSequence]]=F6905+1,TRUE)</f>
        <v>1</v>
      </c>
    </row>
    <row r="6907" spans="1:14">
      <c r="A6907" t="s">
        <v>6721</v>
      </c>
      <c r="B6907" t="s">
        <v>2202</v>
      </c>
      <c r="C6907" t="s">
        <v>3945</v>
      </c>
      <c r="D6907" s="154">
        <v>129</v>
      </c>
      <c r="E6907" t="s">
        <v>882</v>
      </c>
      <c r="F6907">
        <v>35</v>
      </c>
      <c r="G6907">
        <v>66</v>
      </c>
      <c r="H6907" t="s">
        <v>3404</v>
      </c>
      <c r="I6907" t="s">
        <v>3946</v>
      </c>
      <c r="K6907" t="s">
        <v>883</v>
      </c>
      <c r="L6907" t="s">
        <v>882</v>
      </c>
      <c r="M6907" t="s">
        <v>3404</v>
      </c>
      <c r="N6907" t="b">
        <f>IF(ETMRouteStages[[#This Row],[RID]]=A6906,ETMRouteStages[[#This Row],[StageSequence]]=F6906+1,TRUE)</f>
        <v>1</v>
      </c>
    </row>
    <row r="6908" spans="1:14">
      <c r="A6908" t="s">
        <v>6721</v>
      </c>
      <c r="B6908" t="s">
        <v>2202</v>
      </c>
      <c r="C6908" t="s">
        <v>3945</v>
      </c>
      <c r="D6908" s="154">
        <v>129</v>
      </c>
      <c r="E6908" t="s">
        <v>830</v>
      </c>
      <c r="F6908">
        <v>36</v>
      </c>
      <c r="G6908">
        <v>68</v>
      </c>
      <c r="H6908" t="s">
        <v>3500</v>
      </c>
      <c r="I6908" t="s">
        <v>3946</v>
      </c>
      <c r="K6908" t="s">
        <v>831</v>
      </c>
      <c r="L6908" t="s">
        <v>830</v>
      </c>
      <c r="M6908" t="s">
        <v>3500</v>
      </c>
      <c r="N6908" t="b">
        <f>IF(ETMRouteStages[[#This Row],[RID]]=A6907,ETMRouteStages[[#This Row],[StageSequence]]=F6907+1,TRUE)</f>
        <v>1</v>
      </c>
    </row>
    <row r="6909" spans="1:14">
      <c r="A6909" t="s">
        <v>6721</v>
      </c>
      <c r="B6909" t="s">
        <v>2202</v>
      </c>
      <c r="C6909" t="s">
        <v>3945</v>
      </c>
      <c r="D6909" s="154">
        <v>129</v>
      </c>
      <c r="E6909" t="s">
        <v>2673</v>
      </c>
      <c r="F6909">
        <v>37</v>
      </c>
      <c r="G6909">
        <v>70</v>
      </c>
      <c r="H6909" t="s">
        <v>3404</v>
      </c>
      <c r="I6909" t="s">
        <v>3946</v>
      </c>
      <c r="K6909" t="s">
        <v>2674</v>
      </c>
      <c r="L6909" t="s">
        <v>2673</v>
      </c>
      <c r="M6909" t="s">
        <v>3404</v>
      </c>
      <c r="N6909" t="b">
        <f>IF(ETMRouteStages[[#This Row],[RID]]=A6908,ETMRouteStages[[#This Row],[StageSequence]]=F6908+1,TRUE)</f>
        <v>1</v>
      </c>
    </row>
    <row r="6910" spans="1:14">
      <c r="A6910" t="s">
        <v>6721</v>
      </c>
      <c r="B6910" t="s">
        <v>2202</v>
      </c>
      <c r="C6910" t="s">
        <v>3945</v>
      </c>
      <c r="D6910" s="154">
        <v>129</v>
      </c>
      <c r="E6910" t="s">
        <v>1932</v>
      </c>
      <c r="F6910">
        <v>38</v>
      </c>
      <c r="G6910">
        <v>72</v>
      </c>
      <c r="H6910" t="s">
        <v>3404</v>
      </c>
      <c r="I6910" t="s">
        <v>3946</v>
      </c>
      <c r="K6910" t="s">
        <v>1933</v>
      </c>
      <c r="L6910" t="s">
        <v>1932</v>
      </c>
      <c r="M6910" t="s">
        <v>3404</v>
      </c>
      <c r="N6910" t="b">
        <f>IF(ETMRouteStages[[#This Row],[RID]]=A6909,ETMRouteStages[[#This Row],[StageSequence]]=F6909+1,TRUE)</f>
        <v>1</v>
      </c>
    </row>
    <row r="6911" spans="1:14">
      <c r="A6911" t="s">
        <v>6721</v>
      </c>
      <c r="B6911" t="s">
        <v>2202</v>
      </c>
      <c r="C6911" t="s">
        <v>3945</v>
      </c>
      <c r="D6911" s="154">
        <v>129</v>
      </c>
      <c r="E6911" t="s">
        <v>720</v>
      </c>
      <c r="F6911">
        <v>39</v>
      </c>
      <c r="G6911">
        <v>73</v>
      </c>
      <c r="H6911" t="s">
        <v>3404</v>
      </c>
      <c r="I6911" t="s">
        <v>3946</v>
      </c>
      <c r="K6911" t="s">
        <v>721</v>
      </c>
      <c r="L6911" t="s">
        <v>720</v>
      </c>
      <c r="M6911" t="s">
        <v>3404</v>
      </c>
      <c r="N6911" t="b">
        <f>IF(ETMRouteStages[[#This Row],[RID]]=A6910,ETMRouteStages[[#This Row],[StageSequence]]=F6910+1,TRUE)</f>
        <v>1</v>
      </c>
    </row>
    <row r="6912" spans="1:14">
      <c r="A6912" t="s">
        <v>6721</v>
      </c>
      <c r="B6912" t="s">
        <v>2202</v>
      </c>
      <c r="C6912" t="s">
        <v>3945</v>
      </c>
      <c r="D6912" s="154">
        <v>129</v>
      </c>
      <c r="E6912" t="s">
        <v>540</v>
      </c>
      <c r="F6912">
        <v>40</v>
      </c>
      <c r="G6912">
        <v>74</v>
      </c>
      <c r="H6912" t="s">
        <v>3404</v>
      </c>
      <c r="I6912" t="s">
        <v>3946</v>
      </c>
      <c r="K6912" t="s">
        <v>541</v>
      </c>
      <c r="L6912" t="s">
        <v>540</v>
      </c>
      <c r="M6912" t="s">
        <v>3404</v>
      </c>
      <c r="N6912" t="b">
        <f>IF(ETMRouteStages[[#This Row],[RID]]=A6911,ETMRouteStages[[#This Row],[StageSequence]]=F6911+1,TRUE)</f>
        <v>1</v>
      </c>
    </row>
    <row r="6913" spans="1:14">
      <c r="A6913" t="s">
        <v>6721</v>
      </c>
      <c r="B6913" t="s">
        <v>2202</v>
      </c>
      <c r="C6913" t="s">
        <v>3945</v>
      </c>
      <c r="D6913" s="154">
        <v>129</v>
      </c>
      <c r="E6913" t="s">
        <v>2241</v>
      </c>
      <c r="F6913">
        <v>41</v>
      </c>
      <c r="G6913">
        <v>76</v>
      </c>
      <c r="H6913" t="s">
        <v>3404</v>
      </c>
      <c r="I6913" t="s">
        <v>3946</v>
      </c>
      <c r="K6913" t="s">
        <v>2242</v>
      </c>
      <c r="L6913" t="s">
        <v>2241</v>
      </c>
      <c r="M6913" t="s">
        <v>3404</v>
      </c>
      <c r="N6913" t="b">
        <f>IF(ETMRouteStages[[#This Row],[RID]]=A6912,ETMRouteStages[[#This Row],[StageSequence]]=F6912+1,TRUE)</f>
        <v>1</v>
      </c>
    </row>
    <row r="6914" spans="1:14">
      <c r="A6914" t="s">
        <v>6721</v>
      </c>
      <c r="B6914" t="s">
        <v>2202</v>
      </c>
      <c r="C6914" t="s">
        <v>3945</v>
      </c>
      <c r="D6914" s="154">
        <v>129</v>
      </c>
      <c r="E6914" t="s">
        <v>2358</v>
      </c>
      <c r="F6914">
        <v>42</v>
      </c>
      <c r="G6914">
        <v>78</v>
      </c>
      <c r="H6914" t="s">
        <v>3404</v>
      </c>
      <c r="I6914" t="s">
        <v>3946</v>
      </c>
      <c r="K6914" t="s">
        <v>2359</v>
      </c>
      <c r="L6914" t="s">
        <v>2358</v>
      </c>
      <c r="M6914" t="s">
        <v>3404</v>
      </c>
      <c r="N6914" t="b">
        <f>IF(ETMRouteStages[[#This Row],[RID]]=A6913,ETMRouteStages[[#This Row],[StageSequence]]=F6913+1,TRUE)</f>
        <v>1</v>
      </c>
    </row>
    <row r="6915" spans="1:14">
      <c r="A6915" t="s">
        <v>6721</v>
      </c>
      <c r="B6915" t="s">
        <v>2202</v>
      </c>
      <c r="C6915" t="s">
        <v>3945</v>
      </c>
      <c r="D6915" s="154">
        <v>129</v>
      </c>
      <c r="E6915" t="s">
        <v>2306</v>
      </c>
      <c r="F6915">
        <v>43</v>
      </c>
      <c r="G6915">
        <v>80</v>
      </c>
      <c r="H6915" t="s">
        <v>3404</v>
      </c>
      <c r="I6915" t="s">
        <v>3946</v>
      </c>
      <c r="K6915" t="s">
        <v>2307</v>
      </c>
      <c r="L6915" t="s">
        <v>2306</v>
      </c>
      <c r="M6915" t="s">
        <v>3404</v>
      </c>
      <c r="N6915" t="b">
        <f>IF(ETMRouteStages[[#This Row],[RID]]=A6914,ETMRouteStages[[#This Row],[StageSequence]]=F6914+1,TRUE)</f>
        <v>1</v>
      </c>
    </row>
    <row r="6916" spans="1:14">
      <c r="A6916" t="s">
        <v>6721</v>
      </c>
      <c r="B6916" t="s">
        <v>2202</v>
      </c>
      <c r="C6916" t="s">
        <v>3945</v>
      </c>
      <c r="D6916" s="154">
        <v>129</v>
      </c>
      <c r="E6916" t="s">
        <v>1534</v>
      </c>
      <c r="F6916">
        <v>44</v>
      </c>
      <c r="G6916">
        <v>83</v>
      </c>
      <c r="H6916" t="s">
        <v>3404</v>
      </c>
      <c r="I6916" t="s">
        <v>3946</v>
      </c>
      <c r="K6916" t="s">
        <v>1535</v>
      </c>
      <c r="L6916" t="s">
        <v>1534</v>
      </c>
      <c r="M6916" t="s">
        <v>3404</v>
      </c>
      <c r="N6916" t="b">
        <f>IF(ETMRouteStages[[#This Row],[RID]]=A6915,ETMRouteStages[[#This Row],[StageSequence]]=F6915+1,TRUE)</f>
        <v>1</v>
      </c>
    </row>
    <row r="6917" spans="1:14">
      <c r="A6917" t="s">
        <v>6721</v>
      </c>
      <c r="B6917" t="s">
        <v>2202</v>
      </c>
      <c r="C6917" t="s">
        <v>3945</v>
      </c>
      <c r="D6917" s="154">
        <v>129</v>
      </c>
      <c r="E6917" t="s">
        <v>1861</v>
      </c>
      <c r="F6917">
        <v>45</v>
      </c>
      <c r="G6917">
        <v>86</v>
      </c>
      <c r="H6917" t="s">
        <v>3404</v>
      </c>
      <c r="I6917" t="s">
        <v>3946</v>
      </c>
      <c r="K6917" t="s">
        <v>1862</v>
      </c>
      <c r="L6917" t="s">
        <v>1861</v>
      </c>
      <c r="M6917" t="s">
        <v>3404</v>
      </c>
      <c r="N6917" t="b">
        <f>IF(ETMRouteStages[[#This Row],[RID]]=A6916,ETMRouteStages[[#This Row],[StageSequence]]=F6916+1,TRUE)</f>
        <v>1</v>
      </c>
    </row>
    <row r="6918" spans="1:14">
      <c r="A6918" t="s">
        <v>6721</v>
      </c>
      <c r="B6918" t="s">
        <v>2202</v>
      </c>
      <c r="C6918" t="s">
        <v>3945</v>
      </c>
      <c r="D6918" s="154">
        <v>129</v>
      </c>
      <c r="E6918" t="s">
        <v>1045</v>
      </c>
      <c r="F6918">
        <v>46</v>
      </c>
      <c r="G6918">
        <v>88</v>
      </c>
      <c r="H6918" t="s">
        <v>3404</v>
      </c>
      <c r="I6918" t="s">
        <v>3946</v>
      </c>
      <c r="K6918" t="s">
        <v>1046</v>
      </c>
      <c r="L6918" t="s">
        <v>1045</v>
      </c>
      <c r="M6918" t="s">
        <v>3404</v>
      </c>
      <c r="N6918" t="b">
        <f>IF(ETMRouteStages[[#This Row],[RID]]=A6917,ETMRouteStages[[#This Row],[StageSequence]]=F6917+1,TRUE)</f>
        <v>1</v>
      </c>
    </row>
    <row r="6919" spans="1:14">
      <c r="A6919" t="s">
        <v>6721</v>
      </c>
      <c r="B6919" t="s">
        <v>2202</v>
      </c>
      <c r="C6919" t="s">
        <v>3945</v>
      </c>
      <c r="D6919" s="154">
        <v>129</v>
      </c>
      <c r="E6919" t="s">
        <v>1753</v>
      </c>
      <c r="F6919">
        <v>47</v>
      </c>
      <c r="G6919">
        <v>89</v>
      </c>
      <c r="H6919" t="s">
        <v>3404</v>
      </c>
      <c r="I6919" t="s">
        <v>3946</v>
      </c>
      <c r="K6919" t="s">
        <v>1754</v>
      </c>
      <c r="L6919" t="s">
        <v>1753</v>
      </c>
      <c r="M6919" t="s">
        <v>3404</v>
      </c>
      <c r="N6919" t="b">
        <f>IF(ETMRouteStages[[#This Row],[RID]]=A6918,ETMRouteStages[[#This Row],[StageSequence]]=F6918+1,TRUE)</f>
        <v>1</v>
      </c>
    </row>
    <row r="6920" spans="1:14">
      <c r="A6920" t="s">
        <v>6721</v>
      </c>
      <c r="B6920" t="s">
        <v>2202</v>
      </c>
      <c r="C6920" t="s">
        <v>3945</v>
      </c>
      <c r="D6920" s="154">
        <v>129</v>
      </c>
      <c r="E6920" t="s">
        <v>3118</v>
      </c>
      <c r="F6920">
        <v>48</v>
      </c>
      <c r="G6920">
        <v>90</v>
      </c>
      <c r="H6920" t="s">
        <v>3404</v>
      </c>
      <c r="I6920" t="s">
        <v>3946</v>
      </c>
      <c r="K6920" t="s">
        <v>3119</v>
      </c>
      <c r="L6920" t="s">
        <v>3118</v>
      </c>
      <c r="M6920" t="s">
        <v>3404</v>
      </c>
      <c r="N6920" t="b">
        <f>IF(ETMRouteStages[[#This Row],[RID]]=A6919,ETMRouteStages[[#This Row],[StageSequence]]=F6919+1,TRUE)</f>
        <v>1</v>
      </c>
    </row>
    <row r="6921" spans="1:14">
      <c r="A6921" t="s">
        <v>6721</v>
      </c>
      <c r="B6921" t="s">
        <v>2202</v>
      </c>
      <c r="C6921" t="s">
        <v>3945</v>
      </c>
      <c r="D6921" s="154">
        <v>129</v>
      </c>
      <c r="E6921" t="s">
        <v>2320</v>
      </c>
      <c r="F6921">
        <v>49</v>
      </c>
      <c r="G6921">
        <v>92</v>
      </c>
      <c r="H6921" t="s">
        <v>3404</v>
      </c>
      <c r="I6921" t="s">
        <v>3946</v>
      </c>
      <c r="J6921" t="s">
        <v>6088</v>
      </c>
      <c r="K6921" t="s">
        <v>2321</v>
      </c>
      <c r="L6921" t="s">
        <v>2320</v>
      </c>
      <c r="M6921" t="s">
        <v>3404</v>
      </c>
      <c r="N6921" t="b">
        <f>IF(ETMRouteStages[[#This Row],[RID]]=A6920,ETMRouteStages[[#This Row],[StageSequence]]=F6920+1,TRUE)</f>
        <v>1</v>
      </c>
    </row>
    <row r="6922" spans="1:14">
      <c r="A6922" t="s">
        <v>6721</v>
      </c>
      <c r="B6922" t="s">
        <v>2202</v>
      </c>
      <c r="C6922" t="s">
        <v>3945</v>
      </c>
      <c r="D6922" s="154">
        <v>129</v>
      </c>
      <c r="E6922" t="s">
        <v>1886</v>
      </c>
      <c r="F6922">
        <v>50</v>
      </c>
      <c r="G6922">
        <v>96</v>
      </c>
      <c r="H6922" t="s">
        <v>3404</v>
      </c>
      <c r="I6922" t="s">
        <v>3946</v>
      </c>
      <c r="J6922" t="s">
        <v>6089</v>
      </c>
      <c r="K6922" t="s">
        <v>1887</v>
      </c>
      <c r="L6922" t="s">
        <v>1886</v>
      </c>
      <c r="M6922" t="s">
        <v>3404</v>
      </c>
      <c r="N6922" t="b">
        <f>IF(ETMRouteStages[[#This Row],[RID]]=A6921,ETMRouteStages[[#This Row],[StageSequence]]=F6921+1,TRUE)</f>
        <v>1</v>
      </c>
    </row>
    <row r="6923" spans="1:14">
      <c r="A6923" t="s">
        <v>6721</v>
      </c>
      <c r="B6923" t="s">
        <v>2202</v>
      </c>
      <c r="C6923" t="s">
        <v>3945</v>
      </c>
      <c r="D6923" s="154">
        <v>129</v>
      </c>
      <c r="E6923" t="s">
        <v>2481</v>
      </c>
      <c r="F6923">
        <v>51</v>
      </c>
      <c r="G6923">
        <v>102</v>
      </c>
      <c r="H6923" t="s">
        <v>3404</v>
      </c>
      <c r="I6923" t="s">
        <v>3946</v>
      </c>
      <c r="K6923" t="s">
        <v>2482</v>
      </c>
      <c r="L6923" t="s">
        <v>2481</v>
      </c>
      <c r="M6923" t="s">
        <v>3404</v>
      </c>
      <c r="N6923" t="b">
        <f>IF(ETMRouteStages[[#This Row],[RID]]=A6922,ETMRouteStages[[#This Row],[StageSequence]]=F6922+1,TRUE)</f>
        <v>1</v>
      </c>
    </row>
    <row r="6924" spans="1:14">
      <c r="A6924" t="s">
        <v>6721</v>
      </c>
      <c r="B6924" t="s">
        <v>2202</v>
      </c>
      <c r="C6924" t="s">
        <v>3945</v>
      </c>
      <c r="D6924" s="154">
        <v>129</v>
      </c>
      <c r="E6924" t="s">
        <v>1552</v>
      </c>
      <c r="F6924">
        <v>52</v>
      </c>
      <c r="G6924">
        <v>106</v>
      </c>
      <c r="H6924" t="s">
        <v>3404</v>
      </c>
      <c r="I6924" t="s">
        <v>3946</v>
      </c>
      <c r="K6924" t="s">
        <v>1553</v>
      </c>
      <c r="L6924" t="s">
        <v>1552</v>
      </c>
      <c r="M6924" t="s">
        <v>3404</v>
      </c>
      <c r="N6924" t="b">
        <f>IF(ETMRouteStages[[#This Row],[RID]]=A6923,ETMRouteStages[[#This Row],[StageSequence]]=F6923+1,TRUE)</f>
        <v>1</v>
      </c>
    </row>
    <row r="6925" spans="1:14">
      <c r="A6925" t="s">
        <v>6722</v>
      </c>
      <c r="B6925" t="s">
        <v>2202</v>
      </c>
      <c r="C6925" t="s">
        <v>3552</v>
      </c>
      <c r="D6925" s="154">
        <v>13</v>
      </c>
      <c r="E6925" t="s">
        <v>2201</v>
      </c>
      <c r="F6925">
        <v>1</v>
      </c>
      <c r="G6925">
        <v>0</v>
      </c>
      <c r="H6925" t="s">
        <v>3404</v>
      </c>
      <c r="I6925" t="s">
        <v>3515</v>
      </c>
      <c r="K6925" t="s">
        <v>2202</v>
      </c>
      <c r="L6925" t="s">
        <v>2201</v>
      </c>
      <c r="M6925" t="s">
        <v>3404</v>
      </c>
      <c r="N6925" t="b">
        <f>IF(ETMRouteStages[[#This Row],[RID]]=A6924,ETMRouteStages[[#This Row],[StageSequence]]=F6924+1,TRUE)</f>
        <v>1</v>
      </c>
    </row>
    <row r="6926" spans="1:14">
      <c r="A6926" t="s">
        <v>6722</v>
      </c>
      <c r="B6926" t="s">
        <v>2202</v>
      </c>
      <c r="C6926" t="s">
        <v>3552</v>
      </c>
      <c r="D6926" s="154">
        <v>13</v>
      </c>
      <c r="E6926" t="s">
        <v>2388</v>
      </c>
      <c r="F6926">
        <v>2</v>
      </c>
      <c r="G6926">
        <v>2</v>
      </c>
      <c r="H6926" t="s">
        <v>3404</v>
      </c>
      <c r="I6926" t="s">
        <v>3515</v>
      </c>
      <c r="K6926" t="s">
        <v>2389</v>
      </c>
      <c r="L6926" t="s">
        <v>2388</v>
      </c>
      <c r="M6926" t="s">
        <v>3404</v>
      </c>
      <c r="N6926" t="b">
        <f>IF(ETMRouteStages[[#This Row],[RID]]=A6925,ETMRouteStages[[#This Row],[StageSequence]]=F6925+1,TRUE)</f>
        <v>1</v>
      </c>
    </row>
    <row r="6927" spans="1:14">
      <c r="A6927" t="s">
        <v>6722</v>
      </c>
      <c r="B6927" t="s">
        <v>2202</v>
      </c>
      <c r="C6927" t="s">
        <v>3552</v>
      </c>
      <c r="D6927" s="154">
        <v>13</v>
      </c>
      <c r="E6927" t="s">
        <v>2427</v>
      </c>
      <c r="F6927">
        <v>3</v>
      </c>
      <c r="G6927">
        <v>3</v>
      </c>
      <c r="H6927" t="s">
        <v>3404</v>
      </c>
      <c r="I6927" t="s">
        <v>3515</v>
      </c>
      <c r="K6927" t="s">
        <v>2428</v>
      </c>
      <c r="L6927" t="s">
        <v>2427</v>
      </c>
      <c r="M6927" t="s">
        <v>3404</v>
      </c>
      <c r="N6927" t="b">
        <f>IF(ETMRouteStages[[#This Row],[RID]]=A6926,ETMRouteStages[[#This Row],[StageSequence]]=F6926+1,TRUE)</f>
        <v>1</v>
      </c>
    </row>
    <row r="6928" spans="1:14">
      <c r="A6928" t="s">
        <v>6722</v>
      </c>
      <c r="B6928" t="s">
        <v>2202</v>
      </c>
      <c r="C6928" t="s">
        <v>3552</v>
      </c>
      <c r="D6928" s="154">
        <v>13</v>
      </c>
      <c r="E6928" t="s">
        <v>2447</v>
      </c>
      <c r="F6928">
        <v>4</v>
      </c>
      <c r="G6928">
        <v>4</v>
      </c>
      <c r="H6928" t="s">
        <v>3404</v>
      </c>
      <c r="I6928" t="s">
        <v>3515</v>
      </c>
      <c r="K6928" t="s">
        <v>2448</v>
      </c>
      <c r="L6928" t="s">
        <v>2447</v>
      </c>
      <c r="M6928" t="s">
        <v>3404</v>
      </c>
      <c r="N6928" t="b">
        <f>IF(ETMRouteStages[[#This Row],[RID]]=A6927,ETMRouteStages[[#This Row],[StageSequence]]=F6927+1,TRUE)</f>
        <v>1</v>
      </c>
    </row>
    <row r="6929" spans="1:14">
      <c r="A6929" t="s">
        <v>6722</v>
      </c>
      <c r="B6929" t="s">
        <v>2202</v>
      </c>
      <c r="C6929" t="s">
        <v>3552</v>
      </c>
      <c r="D6929" s="154">
        <v>13</v>
      </c>
      <c r="E6929" t="s">
        <v>2429</v>
      </c>
      <c r="F6929">
        <v>5</v>
      </c>
      <c r="G6929">
        <v>5</v>
      </c>
      <c r="H6929" t="s">
        <v>3404</v>
      </c>
      <c r="I6929" t="s">
        <v>3515</v>
      </c>
      <c r="K6929" t="s">
        <v>2430</v>
      </c>
      <c r="L6929" t="s">
        <v>2429</v>
      </c>
      <c r="M6929" t="s">
        <v>3404</v>
      </c>
      <c r="N6929" t="b">
        <f>IF(ETMRouteStages[[#This Row],[RID]]=A6928,ETMRouteStages[[#This Row],[StageSequence]]=F6928+1,TRUE)</f>
        <v>1</v>
      </c>
    </row>
    <row r="6930" spans="1:14">
      <c r="A6930" t="s">
        <v>6722</v>
      </c>
      <c r="B6930" t="s">
        <v>2202</v>
      </c>
      <c r="C6930" t="s">
        <v>3552</v>
      </c>
      <c r="D6930" s="154">
        <v>13</v>
      </c>
      <c r="E6930" t="s">
        <v>2751</v>
      </c>
      <c r="F6930">
        <v>6</v>
      </c>
      <c r="G6930">
        <v>6</v>
      </c>
      <c r="H6930" t="s">
        <v>3404</v>
      </c>
      <c r="I6930" t="s">
        <v>3515</v>
      </c>
      <c r="K6930" t="s">
        <v>2752</v>
      </c>
      <c r="L6930" t="s">
        <v>2751</v>
      </c>
      <c r="M6930" t="s">
        <v>3404</v>
      </c>
      <c r="N6930" t="b">
        <f>IF(ETMRouteStages[[#This Row],[RID]]=A6929,ETMRouteStages[[#This Row],[StageSequence]]=F6929+1,TRUE)</f>
        <v>1</v>
      </c>
    </row>
    <row r="6931" spans="1:14">
      <c r="A6931" t="s">
        <v>6722</v>
      </c>
      <c r="B6931" t="s">
        <v>2202</v>
      </c>
      <c r="C6931" t="s">
        <v>3552</v>
      </c>
      <c r="D6931" s="154">
        <v>13</v>
      </c>
      <c r="E6931" t="s">
        <v>618</v>
      </c>
      <c r="F6931">
        <v>7</v>
      </c>
      <c r="G6931">
        <v>7</v>
      </c>
      <c r="H6931" t="s">
        <v>3404</v>
      </c>
      <c r="I6931" t="s">
        <v>3515</v>
      </c>
      <c r="K6931" t="s">
        <v>619</v>
      </c>
      <c r="L6931" t="s">
        <v>618</v>
      </c>
      <c r="M6931" t="s">
        <v>3404</v>
      </c>
      <c r="N6931" t="b">
        <f>IF(ETMRouteStages[[#This Row],[RID]]=A6930,ETMRouteStages[[#This Row],[StageSequence]]=F6930+1,TRUE)</f>
        <v>1</v>
      </c>
    </row>
    <row r="6932" spans="1:14">
      <c r="A6932" t="s">
        <v>6722</v>
      </c>
      <c r="B6932" t="s">
        <v>2202</v>
      </c>
      <c r="C6932" t="s">
        <v>3552</v>
      </c>
      <c r="D6932" s="154">
        <v>13</v>
      </c>
      <c r="E6932" t="s">
        <v>2139</v>
      </c>
      <c r="F6932">
        <v>8</v>
      </c>
      <c r="G6932">
        <v>9</v>
      </c>
      <c r="H6932" t="s">
        <v>3404</v>
      </c>
      <c r="I6932" t="s">
        <v>3515</v>
      </c>
      <c r="K6932" t="s">
        <v>2140</v>
      </c>
      <c r="L6932" t="s">
        <v>2139</v>
      </c>
      <c r="M6932" t="s">
        <v>3404</v>
      </c>
      <c r="N6932" t="b">
        <f>IF(ETMRouteStages[[#This Row],[RID]]=A6931,ETMRouteStages[[#This Row],[StageSequence]]=F6931+1,TRUE)</f>
        <v>1</v>
      </c>
    </row>
    <row r="6933" spans="1:14">
      <c r="A6933" t="s">
        <v>6722</v>
      </c>
      <c r="B6933" t="s">
        <v>2202</v>
      </c>
      <c r="C6933" t="s">
        <v>3552</v>
      </c>
      <c r="D6933" s="154">
        <v>13</v>
      </c>
      <c r="E6933" t="s">
        <v>968</v>
      </c>
      <c r="F6933">
        <v>9</v>
      </c>
      <c r="G6933">
        <v>11</v>
      </c>
      <c r="H6933" t="s">
        <v>3404</v>
      </c>
      <c r="I6933" t="s">
        <v>3515</v>
      </c>
      <c r="K6933" t="s">
        <v>969</v>
      </c>
      <c r="L6933" t="s">
        <v>968</v>
      </c>
      <c r="M6933" t="s">
        <v>3404</v>
      </c>
      <c r="N6933" t="b">
        <f>IF(ETMRouteStages[[#This Row],[RID]]=A6932,ETMRouteStages[[#This Row],[StageSequence]]=F6932+1,TRUE)</f>
        <v>1</v>
      </c>
    </row>
    <row r="6934" spans="1:14">
      <c r="A6934" t="s">
        <v>6722</v>
      </c>
      <c r="B6934" t="s">
        <v>2202</v>
      </c>
      <c r="C6934" t="s">
        <v>3552</v>
      </c>
      <c r="D6934" s="154">
        <v>13</v>
      </c>
      <c r="E6934" t="s">
        <v>970</v>
      </c>
      <c r="F6934">
        <v>10</v>
      </c>
      <c r="G6934">
        <v>12</v>
      </c>
      <c r="H6934" t="s">
        <v>3404</v>
      </c>
      <c r="I6934" t="s">
        <v>3515</v>
      </c>
      <c r="K6934" t="s">
        <v>971</v>
      </c>
      <c r="L6934" t="s">
        <v>970</v>
      </c>
      <c r="M6934" t="s">
        <v>3404</v>
      </c>
      <c r="N6934" t="b">
        <f>IF(ETMRouteStages[[#This Row],[RID]]=A6933,ETMRouteStages[[#This Row],[StageSequence]]=F6933+1,TRUE)</f>
        <v>1</v>
      </c>
    </row>
    <row r="6935" spans="1:14">
      <c r="A6935" t="s">
        <v>6722</v>
      </c>
      <c r="B6935" t="s">
        <v>2202</v>
      </c>
      <c r="C6935" t="s">
        <v>3552</v>
      </c>
      <c r="D6935" s="154">
        <v>13</v>
      </c>
      <c r="E6935" t="s">
        <v>1115</v>
      </c>
      <c r="F6935">
        <v>11</v>
      </c>
      <c r="G6935">
        <v>13</v>
      </c>
      <c r="H6935" t="s">
        <v>3404</v>
      </c>
      <c r="I6935" t="s">
        <v>3515</v>
      </c>
      <c r="K6935" t="s">
        <v>1116</v>
      </c>
      <c r="L6935" t="s">
        <v>1115</v>
      </c>
      <c r="M6935" t="s">
        <v>3404</v>
      </c>
      <c r="N6935" t="b">
        <f>IF(ETMRouteStages[[#This Row],[RID]]=A6934,ETMRouteStages[[#This Row],[StageSequence]]=F6934+1,TRUE)</f>
        <v>1</v>
      </c>
    </row>
    <row r="6936" spans="1:14">
      <c r="A6936" t="s">
        <v>6722</v>
      </c>
      <c r="B6936" t="s">
        <v>2202</v>
      </c>
      <c r="C6936" t="s">
        <v>3552</v>
      </c>
      <c r="D6936" s="154">
        <v>13</v>
      </c>
      <c r="E6936" t="s">
        <v>632</v>
      </c>
      <c r="F6936">
        <v>12</v>
      </c>
      <c r="G6936">
        <v>14</v>
      </c>
      <c r="H6936" t="s">
        <v>3404</v>
      </c>
      <c r="I6936" t="s">
        <v>3515</v>
      </c>
      <c r="K6936" t="s">
        <v>633</v>
      </c>
      <c r="L6936" t="s">
        <v>632</v>
      </c>
      <c r="M6936" t="s">
        <v>3404</v>
      </c>
      <c r="N6936" t="b">
        <f>IF(ETMRouteStages[[#This Row],[RID]]=A6935,ETMRouteStages[[#This Row],[StageSequence]]=F6935+1,TRUE)</f>
        <v>1</v>
      </c>
    </row>
    <row r="6937" spans="1:14">
      <c r="A6937" t="s">
        <v>6722</v>
      </c>
      <c r="B6937" t="s">
        <v>2202</v>
      </c>
      <c r="C6937" t="s">
        <v>3552</v>
      </c>
      <c r="D6937" s="154">
        <v>13</v>
      </c>
      <c r="E6937" t="s">
        <v>2882</v>
      </c>
      <c r="F6937">
        <v>13</v>
      </c>
      <c r="G6937">
        <v>15</v>
      </c>
      <c r="H6937" t="s">
        <v>3404</v>
      </c>
      <c r="I6937" t="s">
        <v>3515</v>
      </c>
      <c r="K6937" t="s">
        <v>2883</v>
      </c>
      <c r="L6937" t="s">
        <v>2882</v>
      </c>
      <c r="M6937" t="s">
        <v>3404</v>
      </c>
      <c r="N6937" t="b">
        <f>IF(ETMRouteStages[[#This Row],[RID]]=A6936,ETMRouteStages[[#This Row],[StageSequence]]=F6936+1,TRUE)</f>
        <v>1</v>
      </c>
    </row>
    <row r="6938" spans="1:14">
      <c r="A6938" t="s">
        <v>6722</v>
      </c>
      <c r="B6938" t="s">
        <v>2202</v>
      </c>
      <c r="C6938" t="s">
        <v>3552</v>
      </c>
      <c r="D6938" s="154">
        <v>13</v>
      </c>
      <c r="E6938" t="s">
        <v>2884</v>
      </c>
      <c r="F6938">
        <v>14</v>
      </c>
      <c r="G6938">
        <v>16</v>
      </c>
      <c r="H6938" t="s">
        <v>3404</v>
      </c>
      <c r="I6938" t="s">
        <v>3515</v>
      </c>
      <c r="K6938" t="s">
        <v>2885</v>
      </c>
      <c r="L6938" t="s">
        <v>2884</v>
      </c>
      <c r="M6938" t="s">
        <v>3404</v>
      </c>
      <c r="N6938" t="b">
        <f>IF(ETMRouteStages[[#This Row],[RID]]=A6937,ETMRouteStages[[#This Row],[StageSequence]]=F6937+1,TRUE)</f>
        <v>1</v>
      </c>
    </row>
    <row r="6939" spans="1:14">
      <c r="A6939" t="s">
        <v>6722</v>
      </c>
      <c r="B6939" t="s">
        <v>2202</v>
      </c>
      <c r="C6939" t="s">
        <v>3552</v>
      </c>
      <c r="D6939" s="154">
        <v>13</v>
      </c>
      <c r="E6939" t="s">
        <v>1839</v>
      </c>
      <c r="F6939">
        <v>15</v>
      </c>
      <c r="G6939">
        <v>18</v>
      </c>
      <c r="H6939" t="s">
        <v>3404</v>
      </c>
      <c r="I6939" t="s">
        <v>3515</v>
      </c>
      <c r="K6939" t="s">
        <v>1840</v>
      </c>
      <c r="L6939" t="s">
        <v>1839</v>
      </c>
      <c r="M6939" t="s">
        <v>3404</v>
      </c>
      <c r="N6939" t="b">
        <f>IF(ETMRouteStages[[#This Row],[RID]]=A6938,ETMRouteStages[[#This Row],[StageSequence]]=F6938+1,TRUE)</f>
        <v>1</v>
      </c>
    </row>
    <row r="6940" spans="1:14">
      <c r="A6940" t="s">
        <v>6722</v>
      </c>
      <c r="B6940" t="s">
        <v>2202</v>
      </c>
      <c r="C6940" t="s">
        <v>3552</v>
      </c>
      <c r="D6940" s="154">
        <v>13</v>
      </c>
      <c r="E6940" t="s">
        <v>1275</v>
      </c>
      <c r="F6940">
        <v>16</v>
      </c>
      <c r="G6940">
        <v>19</v>
      </c>
      <c r="H6940" t="s">
        <v>3404</v>
      </c>
      <c r="I6940" t="s">
        <v>3515</v>
      </c>
      <c r="K6940" t="s">
        <v>1276</v>
      </c>
      <c r="L6940" t="s">
        <v>1275</v>
      </c>
      <c r="M6940" t="s">
        <v>3404</v>
      </c>
      <c r="N6940" t="b">
        <f>IF(ETMRouteStages[[#This Row],[RID]]=A6939,ETMRouteStages[[#This Row],[StageSequence]]=F6939+1,TRUE)</f>
        <v>1</v>
      </c>
    </row>
    <row r="6941" spans="1:14">
      <c r="A6941" t="s">
        <v>6722</v>
      </c>
      <c r="B6941" t="s">
        <v>2202</v>
      </c>
      <c r="C6941" t="s">
        <v>3552</v>
      </c>
      <c r="D6941" s="154">
        <v>13</v>
      </c>
      <c r="E6941" t="s">
        <v>1091</v>
      </c>
      <c r="F6941">
        <v>17</v>
      </c>
      <c r="G6941">
        <v>21</v>
      </c>
      <c r="H6941" t="s">
        <v>3404</v>
      </c>
      <c r="I6941" t="s">
        <v>3515</v>
      </c>
      <c r="K6941" t="s">
        <v>1092</v>
      </c>
      <c r="L6941" t="s">
        <v>1091</v>
      </c>
      <c r="M6941" t="s">
        <v>3404</v>
      </c>
      <c r="N6941" t="b">
        <f>IF(ETMRouteStages[[#This Row],[RID]]=A6940,ETMRouteStages[[#This Row],[StageSequence]]=F6940+1,TRUE)</f>
        <v>1</v>
      </c>
    </row>
    <row r="6942" spans="1:14">
      <c r="A6942" t="s">
        <v>6722</v>
      </c>
      <c r="B6942" t="s">
        <v>2202</v>
      </c>
      <c r="C6942" t="s">
        <v>3552</v>
      </c>
      <c r="D6942" s="154">
        <v>13</v>
      </c>
      <c r="E6942" t="s">
        <v>2193</v>
      </c>
      <c r="F6942">
        <v>18</v>
      </c>
      <c r="G6942">
        <v>22</v>
      </c>
      <c r="H6942" t="s">
        <v>3404</v>
      </c>
      <c r="I6942" t="s">
        <v>3515</v>
      </c>
      <c r="K6942" t="s">
        <v>2194</v>
      </c>
      <c r="L6942" t="s">
        <v>2193</v>
      </c>
      <c r="M6942" t="s">
        <v>3404</v>
      </c>
      <c r="N6942" t="b">
        <f>IF(ETMRouteStages[[#This Row],[RID]]=A6941,ETMRouteStages[[#This Row],[StageSequence]]=F6941+1,TRUE)</f>
        <v>1</v>
      </c>
    </row>
    <row r="6943" spans="1:14">
      <c r="A6943" t="s">
        <v>6722</v>
      </c>
      <c r="B6943" t="s">
        <v>2202</v>
      </c>
      <c r="C6943" t="s">
        <v>3552</v>
      </c>
      <c r="D6943" s="154">
        <v>13</v>
      </c>
      <c r="E6943" t="s">
        <v>467</v>
      </c>
      <c r="F6943">
        <v>19</v>
      </c>
      <c r="G6943">
        <v>23</v>
      </c>
      <c r="H6943" t="s">
        <v>3404</v>
      </c>
      <c r="I6943" t="s">
        <v>3515</v>
      </c>
      <c r="K6943" t="s">
        <v>468</v>
      </c>
      <c r="L6943" t="s">
        <v>467</v>
      </c>
      <c r="M6943" t="s">
        <v>3404</v>
      </c>
      <c r="N6943" t="b">
        <f>IF(ETMRouteStages[[#This Row],[RID]]=A6942,ETMRouteStages[[#This Row],[StageSequence]]=F6942+1,TRUE)</f>
        <v>1</v>
      </c>
    </row>
    <row r="6944" spans="1:14">
      <c r="A6944" t="s">
        <v>6722</v>
      </c>
      <c r="B6944" t="s">
        <v>2202</v>
      </c>
      <c r="C6944" t="s">
        <v>3552</v>
      </c>
      <c r="D6944" s="154">
        <v>13</v>
      </c>
      <c r="E6944" t="s">
        <v>1591</v>
      </c>
      <c r="F6944">
        <v>20</v>
      </c>
      <c r="G6944">
        <v>25</v>
      </c>
      <c r="H6944" t="s">
        <v>3404</v>
      </c>
      <c r="I6944" t="s">
        <v>3515</v>
      </c>
      <c r="K6944" t="s">
        <v>1592</v>
      </c>
      <c r="L6944" t="s">
        <v>1591</v>
      </c>
      <c r="M6944" t="s">
        <v>3404</v>
      </c>
      <c r="N6944" t="b">
        <f>IF(ETMRouteStages[[#This Row],[RID]]=A6943,ETMRouteStages[[#This Row],[StageSequence]]=F6943+1,TRUE)</f>
        <v>1</v>
      </c>
    </row>
    <row r="6945" spans="1:14">
      <c r="A6945" t="s">
        <v>6722</v>
      </c>
      <c r="B6945" t="s">
        <v>2202</v>
      </c>
      <c r="C6945" t="s">
        <v>3552</v>
      </c>
      <c r="D6945" s="154">
        <v>13</v>
      </c>
      <c r="E6945" t="s">
        <v>542</v>
      </c>
      <c r="F6945">
        <v>21</v>
      </c>
      <c r="G6945">
        <v>26</v>
      </c>
      <c r="H6945" t="s">
        <v>3404</v>
      </c>
      <c r="I6945" t="s">
        <v>3515</v>
      </c>
      <c r="K6945" t="s">
        <v>543</v>
      </c>
      <c r="L6945" t="s">
        <v>542</v>
      </c>
      <c r="M6945" t="s">
        <v>3404</v>
      </c>
      <c r="N6945" t="b">
        <f>IF(ETMRouteStages[[#This Row],[RID]]=A6944,ETMRouteStages[[#This Row],[StageSequence]]=F6944+1,TRUE)</f>
        <v>1</v>
      </c>
    </row>
    <row r="6946" spans="1:14">
      <c r="A6946" t="s">
        <v>6722</v>
      </c>
      <c r="B6946" t="s">
        <v>2202</v>
      </c>
      <c r="C6946" t="s">
        <v>3552</v>
      </c>
      <c r="D6946" s="154">
        <v>13</v>
      </c>
      <c r="E6946" t="s">
        <v>1542</v>
      </c>
      <c r="F6946">
        <v>22</v>
      </c>
      <c r="G6946">
        <v>27</v>
      </c>
      <c r="H6946" t="s">
        <v>3404</v>
      </c>
      <c r="I6946" t="s">
        <v>3515</v>
      </c>
      <c r="K6946" t="s">
        <v>1543</v>
      </c>
      <c r="L6946" t="s">
        <v>1542</v>
      </c>
      <c r="M6946" t="s">
        <v>3404</v>
      </c>
      <c r="N6946" t="b">
        <f>IF(ETMRouteStages[[#This Row],[RID]]=A6945,ETMRouteStages[[#This Row],[StageSequence]]=F6945+1,TRUE)</f>
        <v>1</v>
      </c>
    </row>
    <row r="6947" spans="1:14">
      <c r="A6947" t="s">
        <v>6722</v>
      </c>
      <c r="B6947" t="s">
        <v>2202</v>
      </c>
      <c r="C6947" t="s">
        <v>3552</v>
      </c>
      <c r="D6947" s="154">
        <v>13</v>
      </c>
      <c r="E6947" t="s">
        <v>528</v>
      </c>
      <c r="F6947">
        <v>23</v>
      </c>
      <c r="G6947">
        <v>28</v>
      </c>
      <c r="H6947" t="s">
        <v>3404</v>
      </c>
      <c r="I6947" t="s">
        <v>3515</v>
      </c>
      <c r="K6947" t="s">
        <v>529</v>
      </c>
      <c r="L6947" t="s">
        <v>528</v>
      </c>
      <c r="M6947" t="s">
        <v>3404</v>
      </c>
      <c r="N6947" t="b">
        <f>IF(ETMRouteStages[[#This Row],[RID]]=A6946,ETMRouteStages[[#This Row],[StageSequence]]=F6946+1,TRUE)</f>
        <v>1</v>
      </c>
    </row>
    <row r="6948" spans="1:14">
      <c r="A6948" t="s">
        <v>6722</v>
      </c>
      <c r="B6948" t="s">
        <v>2202</v>
      </c>
      <c r="C6948" t="s">
        <v>3552</v>
      </c>
      <c r="D6948" s="154">
        <v>13</v>
      </c>
      <c r="E6948" t="s">
        <v>1005</v>
      </c>
      <c r="F6948">
        <v>24</v>
      </c>
      <c r="G6948">
        <v>30</v>
      </c>
      <c r="H6948" t="s">
        <v>3404</v>
      </c>
      <c r="I6948" t="s">
        <v>3515</v>
      </c>
      <c r="K6948" t="s">
        <v>1006</v>
      </c>
      <c r="L6948" t="s">
        <v>1005</v>
      </c>
      <c r="M6948" t="s">
        <v>3404</v>
      </c>
      <c r="N6948" t="b">
        <f>IF(ETMRouteStages[[#This Row],[RID]]=A6947,ETMRouteStages[[#This Row],[StageSequence]]=F6947+1,TRUE)</f>
        <v>1</v>
      </c>
    </row>
    <row r="6949" spans="1:14">
      <c r="A6949" t="s">
        <v>6722</v>
      </c>
      <c r="B6949" t="s">
        <v>2202</v>
      </c>
      <c r="C6949" t="s">
        <v>3552</v>
      </c>
      <c r="D6949" s="154">
        <v>13</v>
      </c>
      <c r="E6949" t="s">
        <v>2940</v>
      </c>
      <c r="F6949">
        <v>25</v>
      </c>
      <c r="G6949">
        <v>32</v>
      </c>
      <c r="H6949" t="s">
        <v>3404</v>
      </c>
      <c r="I6949" t="s">
        <v>3515</v>
      </c>
      <c r="K6949" t="s">
        <v>2941</v>
      </c>
      <c r="L6949" t="s">
        <v>2940</v>
      </c>
      <c r="M6949" t="s">
        <v>3404</v>
      </c>
      <c r="N6949" t="b">
        <f>IF(ETMRouteStages[[#This Row],[RID]]=A6948,ETMRouteStages[[#This Row],[StageSequence]]=F6948+1,TRUE)</f>
        <v>1</v>
      </c>
    </row>
    <row r="6950" spans="1:14">
      <c r="A6950" t="s">
        <v>6722</v>
      </c>
      <c r="B6950" t="s">
        <v>2202</v>
      </c>
      <c r="C6950" t="s">
        <v>3552</v>
      </c>
      <c r="D6950" s="154">
        <v>13</v>
      </c>
      <c r="E6950" t="s">
        <v>2328</v>
      </c>
      <c r="F6950">
        <v>26</v>
      </c>
      <c r="G6950">
        <v>33</v>
      </c>
      <c r="H6950" t="s">
        <v>3404</v>
      </c>
      <c r="I6950" t="s">
        <v>3515</v>
      </c>
      <c r="K6950" t="s">
        <v>2329</v>
      </c>
      <c r="L6950" t="s">
        <v>2328</v>
      </c>
      <c r="M6950" t="s">
        <v>3404</v>
      </c>
      <c r="N6950" t="b">
        <f>IF(ETMRouteStages[[#This Row],[RID]]=A6949,ETMRouteStages[[#This Row],[StageSequence]]=F6949+1,TRUE)</f>
        <v>1</v>
      </c>
    </row>
    <row r="6951" spans="1:14">
      <c r="A6951" t="s">
        <v>6723</v>
      </c>
      <c r="B6951" t="s">
        <v>2202</v>
      </c>
      <c r="C6951" t="s">
        <v>3963</v>
      </c>
      <c r="D6951" s="154">
        <v>130</v>
      </c>
      <c r="E6951" t="s">
        <v>1843</v>
      </c>
      <c r="F6951">
        <v>1</v>
      </c>
      <c r="G6951">
        <v>0</v>
      </c>
      <c r="H6951" t="s">
        <v>3404</v>
      </c>
      <c r="I6951" t="s">
        <v>3946</v>
      </c>
      <c r="K6951" t="s">
        <v>1844</v>
      </c>
      <c r="L6951" t="s">
        <v>1843</v>
      </c>
      <c r="M6951" t="s">
        <v>3404</v>
      </c>
      <c r="N6951" t="b">
        <f>IF(ETMRouteStages[[#This Row],[RID]]=A6950,ETMRouteStages[[#This Row],[StageSequence]]=F6950+1,TRUE)</f>
        <v>1</v>
      </c>
    </row>
    <row r="6952" spans="1:14">
      <c r="A6952" t="s">
        <v>6723</v>
      </c>
      <c r="B6952" t="s">
        <v>2202</v>
      </c>
      <c r="C6952" t="s">
        <v>3963</v>
      </c>
      <c r="D6952" s="154">
        <v>130</v>
      </c>
      <c r="E6952" t="s">
        <v>1189</v>
      </c>
      <c r="F6952">
        <v>2</v>
      </c>
      <c r="G6952">
        <v>1</v>
      </c>
      <c r="H6952" t="s">
        <v>3404</v>
      </c>
      <c r="I6952" t="s">
        <v>3946</v>
      </c>
      <c r="K6952" t="s">
        <v>1190</v>
      </c>
      <c r="L6952" t="s">
        <v>1189</v>
      </c>
      <c r="M6952" t="s">
        <v>3404</v>
      </c>
      <c r="N6952" t="b">
        <f>IF(ETMRouteStages[[#This Row],[RID]]=A6951,ETMRouteStages[[#This Row],[StageSequence]]=F6951+1,TRUE)</f>
        <v>1</v>
      </c>
    </row>
    <row r="6953" spans="1:14">
      <c r="A6953" t="s">
        <v>6723</v>
      </c>
      <c r="B6953" t="s">
        <v>2202</v>
      </c>
      <c r="C6953" t="s">
        <v>3963</v>
      </c>
      <c r="D6953" s="154">
        <v>130</v>
      </c>
      <c r="E6953" t="s">
        <v>786</v>
      </c>
      <c r="F6953">
        <v>3</v>
      </c>
      <c r="G6953">
        <v>10</v>
      </c>
      <c r="H6953" t="s">
        <v>3404</v>
      </c>
      <c r="I6953" t="s">
        <v>3946</v>
      </c>
      <c r="K6953" t="s">
        <v>787</v>
      </c>
      <c r="L6953" t="s">
        <v>786</v>
      </c>
      <c r="M6953" t="s">
        <v>3404</v>
      </c>
      <c r="N6953" t="b">
        <f>IF(ETMRouteStages[[#This Row],[RID]]=A6952,ETMRouteStages[[#This Row],[StageSequence]]=F6952+1,TRUE)</f>
        <v>1</v>
      </c>
    </row>
    <row r="6954" spans="1:14">
      <c r="A6954" t="s">
        <v>6723</v>
      </c>
      <c r="B6954" t="s">
        <v>2202</v>
      </c>
      <c r="C6954" t="s">
        <v>3963</v>
      </c>
      <c r="D6954" s="154">
        <v>130</v>
      </c>
      <c r="E6954" t="s">
        <v>2328</v>
      </c>
      <c r="F6954">
        <v>4</v>
      </c>
      <c r="G6954">
        <v>18</v>
      </c>
      <c r="H6954" t="s">
        <v>3404</v>
      </c>
      <c r="I6954" t="s">
        <v>3946</v>
      </c>
      <c r="K6954" t="s">
        <v>2329</v>
      </c>
      <c r="L6954" t="s">
        <v>2328</v>
      </c>
      <c r="M6954" t="s">
        <v>3404</v>
      </c>
      <c r="N6954" t="b">
        <f>IF(ETMRouteStages[[#This Row],[RID]]=A6953,ETMRouteStages[[#This Row],[StageSequence]]=F6953+1,TRUE)</f>
        <v>1</v>
      </c>
    </row>
    <row r="6955" spans="1:14">
      <c r="A6955" t="s">
        <v>6723</v>
      </c>
      <c r="B6955" t="s">
        <v>2202</v>
      </c>
      <c r="C6955" t="s">
        <v>3963</v>
      </c>
      <c r="D6955" s="154">
        <v>130</v>
      </c>
      <c r="E6955" t="s">
        <v>2952</v>
      </c>
      <c r="F6955">
        <v>5</v>
      </c>
      <c r="G6955">
        <v>28</v>
      </c>
      <c r="H6955" t="s">
        <v>3404</v>
      </c>
      <c r="I6955" t="s">
        <v>3946</v>
      </c>
      <c r="K6955" t="s">
        <v>2953</v>
      </c>
      <c r="L6955" t="s">
        <v>2952</v>
      </c>
      <c r="M6955" t="s">
        <v>3404</v>
      </c>
      <c r="N6955" t="b">
        <f>IF(ETMRouteStages[[#This Row],[RID]]=A6954,ETMRouteStages[[#This Row],[StageSequence]]=F6954+1,TRUE)</f>
        <v>1</v>
      </c>
    </row>
    <row r="6956" spans="1:14">
      <c r="A6956" t="s">
        <v>6723</v>
      </c>
      <c r="B6956" t="s">
        <v>2202</v>
      </c>
      <c r="C6956" t="s">
        <v>3963</v>
      </c>
      <c r="D6956" s="154">
        <v>130</v>
      </c>
      <c r="E6956" t="s">
        <v>1675</v>
      </c>
      <c r="F6956">
        <v>6</v>
      </c>
      <c r="G6956">
        <v>40</v>
      </c>
      <c r="H6956" t="s">
        <v>3404</v>
      </c>
      <c r="I6956" t="s">
        <v>3946</v>
      </c>
      <c r="K6956" t="s">
        <v>1676</v>
      </c>
      <c r="L6956" t="s">
        <v>1675</v>
      </c>
      <c r="M6956" t="s">
        <v>3404</v>
      </c>
      <c r="N6956" t="b">
        <f>IF(ETMRouteStages[[#This Row],[RID]]=A6955,ETMRouteStages[[#This Row],[StageSequence]]=F6955+1,TRUE)</f>
        <v>1</v>
      </c>
    </row>
    <row r="6957" spans="1:14">
      <c r="A6957" t="s">
        <v>6723</v>
      </c>
      <c r="B6957" t="s">
        <v>2202</v>
      </c>
      <c r="C6957" t="s">
        <v>3963</v>
      </c>
      <c r="D6957" s="154">
        <v>130</v>
      </c>
      <c r="E6957" t="s">
        <v>2550</v>
      </c>
      <c r="F6957">
        <v>7</v>
      </c>
      <c r="G6957">
        <v>52</v>
      </c>
      <c r="H6957" t="s">
        <v>3404</v>
      </c>
      <c r="I6957" t="s">
        <v>3946</v>
      </c>
      <c r="K6957" t="s">
        <v>2551</v>
      </c>
      <c r="L6957" t="s">
        <v>2550</v>
      </c>
      <c r="M6957" t="s">
        <v>3404</v>
      </c>
      <c r="N6957" t="b">
        <f>IF(ETMRouteStages[[#This Row],[RID]]=A6956,ETMRouteStages[[#This Row],[StageSequence]]=F6956+1,TRUE)</f>
        <v>1</v>
      </c>
    </row>
    <row r="6958" spans="1:14">
      <c r="A6958" t="s">
        <v>6723</v>
      </c>
      <c r="B6958" t="s">
        <v>2202</v>
      </c>
      <c r="C6958" t="s">
        <v>3963</v>
      </c>
      <c r="D6958" s="154">
        <v>130</v>
      </c>
      <c r="E6958" t="s">
        <v>2247</v>
      </c>
      <c r="F6958">
        <v>8</v>
      </c>
      <c r="G6958">
        <v>56</v>
      </c>
      <c r="H6958" t="s">
        <v>3404</v>
      </c>
      <c r="I6958" t="s">
        <v>3946</v>
      </c>
      <c r="K6958" t="s">
        <v>2248</v>
      </c>
      <c r="L6958" t="s">
        <v>2247</v>
      </c>
      <c r="M6958" t="s">
        <v>3404</v>
      </c>
      <c r="N6958" t="b">
        <f>IF(ETMRouteStages[[#This Row],[RID]]=A6957,ETMRouteStages[[#This Row],[StageSequence]]=F6957+1,TRUE)</f>
        <v>1</v>
      </c>
    </row>
    <row r="6959" spans="1:14">
      <c r="A6959" t="s">
        <v>6723</v>
      </c>
      <c r="B6959" t="s">
        <v>2202</v>
      </c>
      <c r="C6959" t="s">
        <v>3963</v>
      </c>
      <c r="D6959" s="154">
        <v>130</v>
      </c>
      <c r="E6959" t="s">
        <v>1591</v>
      </c>
      <c r="F6959">
        <v>9</v>
      </c>
      <c r="G6959">
        <v>62</v>
      </c>
      <c r="H6959" t="s">
        <v>3404</v>
      </c>
      <c r="I6959" t="s">
        <v>3946</v>
      </c>
      <c r="K6959" t="s">
        <v>1592</v>
      </c>
      <c r="L6959" t="s">
        <v>1591</v>
      </c>
      <c r="M6959" t="s">
        <v>3404</v>
      </c>
      <c r="N6959" t="b">
        <f>IF(ETMRouteStages[[#This Row],[RID]]=A6958,ETMRouteStages[[#This Row],[StageSequence]]=F6958+1,TRUE)</f>
        <v>1</v>
      </c>
    </row>
    <row r="6960" spans="1:14">
      <c r="A6960" t="s">
        <v>6723</v>
      </c>
      <c r="B6960" t="s">
        <v>2202</v>
      </c>
      <c r="C6960" t="s">
        <v>3963</v>
      </c>
      <c r="D6960" s="154">
        <v>130</v>
      </c>
      <c r="E6960" t="s">
        <v>1452</v>
      </c>
      <c r="F6960">
        <v>10</v>
      </c>
      <c r="G6960">
        <v>69</v>
      </c>
      <c r="H6960" t="s">
        <v>3404</v>
      </c>
      <c r="I6960" t="s">
        <v>3946</v>
      </c>
      <c r="K6960" t="s">
        <v>1453</v>
      </c>
      <c r="L6960" t="s">
        <v>1452</v>
      </c>
      <c r="M6960" t="s">
        <v>3404</v>
      </c>
      <c r="N6960" t="b">
        <f>IF(ETMRouteStages[[#This Row],[RID]]=A6959,ETMRouteStages[[#This Row],[StageSequence]]=F6959+1,TRUE)</f>
        <v>1</v>
      </c>
    </row>
    <row r="6961" spans="1:14">
      <c r="A6961" t="s">
        <v>6723</v>
      </c>
      <c r="B6961" t="s">
        <v>2202</v>
      </c>
      <c r="C6961" t="s">
        <v>3963</v>
      </c>
      <c r="D6961" s="154">
        <v>130</v>
      </c>
      <c r="E6961" t="s">
        <v>920</v>
      </c>
      <c r="F6961">
        <v>11</v>
      </c>
      <c r="G6961">
        <v>79</v>
      </c>
      <c r="H6961" t="s">
        <v>3404</v>
      </c>
      <c r="I6961" t="s">
        <v>3946</v>
      </c>
      <c r="J6961" t="s">
        <v>6088</v>
      </c>
      <c r="K6961" t="s">
        <v>921</v>
      </c>
      <c r="L6961" t="s">
        <v>920</v>
      </c>
      <c r="M6961" t="s">
        <v>3404</v>
      </c>
      <c r="N6961" t="b">
        <f>IF(ETMRouteStages[[#This Row],[RID]]=A6960,ETMRouteStages[[#This Row],[StageSequence]]=F6960+1,TRUE)</f>
        <v>1</v>
      </c>
    </row>
    <row r="6962" spans="1:14">
      <c r="A6962" t="s">
        <v>6723</v>
      </c>
      <c r="B6962" t="s">
        <v>2202</v>
      </c>
      <c r="C6962" t="s">
        <v>3963</v>
      </c>
      <c r="D6962" s="154">
        <v>130</v>
      </c>
      <c r="E6962" t="s">
        <v>918</v>
      </c>
      <c r="F6962">
        <v>12</v>
      </c>
      <c r="G6962">
        <v>80</v>
      </c>
      <c r="H6962" t="s">
        <v>3404</v>
      </c>
      <c r="I6962" t="s">
        <v>3946</v>
      </c>
      <c r="J6962" t="s">
        <v>6089</v>
      </c>
      <c r="K6962" t="s">
        <v>919</v>
      </c>
      <c r="L6962" t="s">
        <v>918</v>
      </c>
      <c r="M6962" t="s">
        <v>3404</v>
      </c>
      <c r="N6962" t="b">
        <f>IF(ETMRouteStages[[#This Row],[RID]]=A6961,ETMRouteStages[[#This Row],[StageSequence]]=F6961+1,TRUE)</f>
        <v>1</v>
      </c>
    </row>
    <row r="6963" spans="1:14">
      <c r="A6963" t="s">
        <v>6723</v>
      </c>
      <c r="B6963" t="s">
        <v>2202</v>
      </c>
      <c r="C6963" t="s">
        <v>3963</v>
      </c>
      <c r="D6963" s="154">
        <v>130</v>
      </c>
      <c r="E6963" t="s">
        <v>890</v>
      </c>
      <c r="F6963">
        <v>13</v>
      </c>
      <c r="G6963">
        <v>86</v>
      </c>
      <c r="H6963" t="s">
        <v>3404</v>
      </c>
      <c r="I6963" t="s">
        <v>3946</v>
      </c>
      <c r="K6963" t="s">
        <v>891</v>
      </c>
      <c r="L6963" t="s">
        <v>890</v>
      </c>
      <c r="M6963" t="s">
        <v>3404</v>
      </c>
      <c r="N6963" t="b">
        <f>IF(ETMRouteStages[[#This Row],[RID]]=A6962,ETMRouteStages[[#This Row],[StageSequence]]=F6962+1,TRUE)</f>
        <v>1</v>
      </c>
    </row>
    <row r="6964" spans="1:14">
      <c r="A6964" t="s">
        <v>6723</v>
      </c>
      <c r="B6964" t="s">
        <v>2202</v>
      </c>
      <c r="C6964" t="s">
        <v>3963</v>
      </c>
      <c r="D6964" s="154">
        <v>130</v>
      </c>
      <c r="E6964" t="s">
        <v>1516</v>
      </c>
      <c r="F6964">
        <v>14</v>
      </c>
      <c r="G6964">
        <v>92</v>
      </c>
      <c r="H6964" t="s">
        <v>3404</v>
      </c>
      <c r="I6964" t="s">
        <v>3946</v>
      </c>
      <c r="K6964" t="s">
        <v>1517</v>
      </c>
      <c r="L6964" t="s">
        <v>1516</v>
      </c>
      <c r="M6964" t="s">
        <v>3404</v>
      </c>
      <c r="N6964" t="b">
        <f>IF(ETMRouteStages[[#This Row],[RID]]=A6963,ETMRouteStages[[#This Row],[StageSequence]]=F6963+1,TRUE)</f>
        <v>1</v>
      </c>
    </row>
    <row r="6965" spans="1:14">
      <c r="A6965" t="s">
        <v>6723</v>
      </c>
      <c r="B6965" t="s">
        <v>2202</v>
      </c>
      <c r="C6965" t="s">
        <v>3963</v>
      </c>
      <c r="D6965" s="154">
        <v>130</v>
      </c>
      <c r="E6965" t="s">
        <v>692</v>
      </c>
      <c r="F6965">
        <v>15</v>
      </c>
      <c r="G6965">
        <v>98</v>
      </c>
      <c r="H6965" t="s">
        <v>3404</v>
      </c>
      <c r="I6965" t="s">
        <v>3946</v>
      </c>
      <c r="K6965" t="s">
        <v>693</v>
      </c>
      <c r="L6965" t="s">
        <v>692</v>
      </c>
      <c r="M6965" t="s">
        <v>3404</v>
      </c>
      <c r="N6965" t="b">
        <f>IF(ETMRouteStages[[#This Row],[RID]]=A6964,ETMRouteStages[[#This Row],[StageSequence]]=F6964+1,TRUE)</f>
        <v>1</v>
      </c>
    </row>
    <row r="6966" spans="1:14">
      <c r="A6966" t="s">
        <v>6723</v>
      </c>
      <c r="B6966" t="s">
        <v>2202</v>
      </c>
      <c r="C6966" t="s">
        <v>3963</v>
      </c>
      <c r="D6966" s="154">
        <v>130</v>
      </c>
      <c r="E6966" t="s">
        <v>502</v>
      </c>
      <c r="F6966">
        <v>16</v>
      </c>
      <c r="G6966">
        <v>104</v>
      </c>
      <c r="H6966" t="s">
        <v>3404</v>
      </c>
      <c r="I6966" t="s">
        <v>3946</v>
      </c>
      <c r="K6966" t="s">
        <v>503</v>
      </c>
      <c r="L6966" t="s">
        <v>502</v>
      </c>
      <c r="M6966" t="s">
        <v>3404</v>
      </c>
      <c r="N6966" t="b">
        <f>IF(ETMRouteStages[[#This Row],[RID]]=A6965,ETMRouteStages[[#This Row],[StageSequence]]=F6965+1,TRUE)</f>
        <v>1</v>
      </c>
    </row>
    <row r="6967" spans="1:14">
      <c r="A6967" t="s">
        <v>6723</v>
      </c>
      <c r="B6967" t="s">
        <v>2202</v>
      </c>
      <c r="C6967" t="s">
        <v>3963</v>
      </c>
      <c r="D6967" s="154">
        <v>130</v>
      </c>
      <c r="E6967" t="s">
        <v>1454</v>
      </c>
      <c r="F6967">
        <v>17</v>
      </c>
      <c r="G6967">
        <v>110</v>
      </c>
      <c r="H6967" t="s">
        <v>3404</v>
      </c>
      <c r="I6967" t="s">
        <v>3946</v>
      </c>
      <c r="K6967" t="s">
        <v>1455</v>
      </c>
      <c r="L6967" t="s">
        <v>1454</v>
      </c>
      <c r="M6967" t="s">
        <v>3404</v>
      </c>
      <c r="N6967" t="b">
        <f>IF(ETMRouteStages[[#This Row],[RID]]=A6966,ETMRouteStages[[#This Row],[StageSequence]]=F6966+1,TRUE)</f>
        <v>1</v>
      </c>
    </row>
    <row r="6968" spans="1:14">
      <c r="A6968" t="s">
        <v>6723</v>
      </c>
      <c r="B6968" t="s">
        <v>2202</v>
      </c>
      <c r="C6968" t="s">
        <v>3963</v>
      </c>
      <c r="D6968" s="154">
        <v>130</v>
      </c>
      <c r="E6968" t="s">
        <v>2288</v>
      </c>
      <c r="F6968">
        <v>18</v>
      </c>
      <c r="G6968">
        <v>128</v>
      </c>
      <c r="H6968" t="s">
        <v>3404</v>
      </c>
      <c r="I6968" t="s">
        <v>3946</v>
      </c>
      <c r="K6968" t="s">
        <v>2289</v>
      </c>
      <c r="L6968" t="s">
        <v>2288</v>
      </c>
      <c r="M6968" t="s">
        <v>3404</v>
      </c>
      <c r="N6968" t="b">
        <f>IF(ETMRouteStages[[#This Row],[RID]]=A6967,ETMRouteStages[[#This Row],[StageSequence]]=F6967+1,TRUE)</f>
        <v>1</v>
      </c>
    </row>
    <row r="6969" spans="1:14">
      <c r="A6969" t="s">
        <v>6723</v>
      </c>
      <c r="B6969" t="s">
        <v>2202</v>
      </c>
      <c r="C6969" t="s">
        <v>3963</v>
      </c>
      <c r="D6969" s="154">
        <v>130</v>
      </c>
      <c r="E6969" t="s">
        <v>674</v>
      </c>
      <c r="F6969">
        <v>19</v>
      </c>
      <c r="G6969">
        <v>134</v>
      </c>
      <c r="H6969" t="s">
        <v>3404</v>
      </c>
      <c r="I6969" t="s">
        <v>3946</v>
      </c>
      <c r="K6969" t="s">
        <v>675</v>
      </c>
      <c r="L6969" t="s">
        <v>674</v>
      </c>
      <c r="M6969" t="s">
        <v>3404</v>
      </c>
      <c r="N6969" t="b">
        <f>IF(ETMRouteStages[[#This Row],[RID]]=A6968,ETMRouteStages[[#This Row],[StageSequence]]=F6968+1,TRUE)</f>
        <v>1</v>
      </c>
    </row>
    <row r="6970" spans="1:14">
      <c r="A6970" t="s">
        <v>6723</v>
      </c>
      <c r="B6970" t="s">
        <v>2202</v>
      </c>
      <c r="C6970" t="s">
        <v>3963</v>
      </c>
      <c r="D6970" s="154">
        <v>130</v>
      </c>
      <c r="E6970" t="s">
        <v>672</v>
      </c>
      <c r="F6970">
        <v>20</v>
      </c>
      <c r="G6970">
        <v>140</v>
      </c>
      <c r="H6970" t="s">
        <v>3404</v>
      </c>
      <c r="I6970" t="s">
        <v>3946</v>
      </c>
      <c r="K6970" t="s">
        <v>673</v>
      </c>
      <c r="L6970" t="s">
        <v>672</v>
      </c>
      <c r="M6970" t="s">
        <v>3404</v>
      </c>
      <c r="N6970" t="b">
        <f>IF(ETMRouteStages[[#This Row],[RID]]=A6969,ETMRouteStages[[#This Row],[StageSequence]]=F6969+1,TRUE)</f>
        <v>1</v>
      </c>
    </row>
    <row r="6971" spans="1:14">
      <c r="A6971" t="s">
        <v>6724</v>
      </c>
      <c r="B6971" t="s">
        <v>2202</v>
      </c>
      <c r="C6971" t="s">
        <v>3928</v>
      </c>
      <c r="D6971" s="154">
        <v>131</v>
      </c>
      <c r="E6971" t="s">
        <v>5977</v>
      </c>
      <c r="F6971">
        <v>1</v>
      </c>
      <c r="G6971">
        <v>0</v>
      </c>
      <c r="H6971" t="s">
        <v>3404</v>
      </c>
      <c r="I6971" t="s">
        <v>3924</v>
      </c>
      <c r="K6971" t="s">
        <v>1844</v>
      </c>
      <c r="L6971" t="s">
        <v>1843</v>
      </c>
      <c r="M6971" t="s">
        <v>3404</v>
      </c>
      <c r="N6971" t="b">
        <f>IF(ETMRouteStages[[#This Row],[RID]]=A6970,ETMRouteStages[[#This Row],[StageSequence]]=F6970+1,TRUE)</f>
        <v>1</v>
      </c>
    </row>
    <row r="6972" spans="1:14">
      <c r="A6972" t="s">
        <v>6724</v>
      </c>
      <c r="B6972" t="s">
        <v>2202</v>
      </c>
      <c r="C6972" t="s">
        <v>3928</v>
      </c>
      <c r="D6972" s="154">
        <v>131</v>
      </c>
      <c r="E6972" t="s">
        <v>6193</v>
      </c>
      <c r="F6972">
        <v>2</v>
      </c>
      <c r="G6972">
        <v>3</v>
      </c>
      <c r="H6972" t="s">
        <v>3404</v>
      </c>
      <c r="I6972" t="s">
        <v>3924</v>
      </c>
      <c r="K6972" t="s">
        <v>2128</v>
      </c>
      <c r="L6972" t="s">
        <v>2127</v>
      </c>
      <c r="M6972" t="s">
        <v>3404</v>
      </c>
      <c r="N6972" t="b">
        <f>IF(ETMRouteStages[[#This Row],[RID]]=A6971,ETMRouteStages[[#This Row],[StageSequence]]=F6971+1,TRUE)</f>
        <v>1</v>
      </c>
    </row>
    <row r="6973" spans="1:14">
      <c r="A6973" t="s">
        <v>6724</v>
      </c>
      <c r="B6973" t="s">
        <v>2202</v>
      </c>
      <c r="C6973" t="s">
        <v>3928</v>
      </c>
      <c r="D6973" s="154">
        <v>131</v>
      </c>
      <c r="E6973" t="s">
        <v>6194</v>
      </c>
      <c r="F6973">
        <v>3</v>
      </c>
      <c r="G6973">
        <v>4</v>
      </c>
      <c r="H6973" t="s">
        <v>3404</v>
      </c>
      <c r="I6973" t="s">
        <v>3924</v>
      </c>
      <c r="K6973" t="s">
        <v>2464</v>
      </c>
      <c r="L6973" t="s">
        <v>2463</v>
      </c>
      <c r="M6973" t="s">
        <v>3404</v>
      </c>
      <c r="N6973" t="b">
        <f>IF(ETMRouteStages[[#This Row],[RID]]=A6972,ETMRouteStages[[#This Row],[StageSequence]]=F6972+1,TRUE)</f>
        <v>1</v>
      </c>
    </row>
    <row r="6974" spans="1:14">
      <c r="A6974" t="s">
        <v>6724</v>
      </c>
      <c r="B6974" t="s">
        <v>2202</v>
      </c>
      <c r="C6974" t="s">
        <v>3928</v>
      </c>
      <c r="D6974" s="154">
        <v>131</v>
      </c>
      <c r="E6974" t="s">
        <v>6195</v>
      </c>
      <c r="F6974">
        <v>4</v>
      </c>
      <c r="G6974">
        <v>6</v>
      </c>
      <c r="H6974" t="s">
        <v>3404</v>
      </c>
      <c r="I6974" t="s">
        <v>3924</v>
      </c>
      <c r="K6974" t="s">
        <v>429</v>
      </c>
      <c r="L6974" t="s">
        <v>428</v>
      </c>
      <c r="M6974" t="s">
        <v>3404</v>
      </c>
      <c r="N6974" t="b">
        <f>IF(ETMRouteStages[[#This Row],[RID]]=A6973,ETMRouteStages[[#This Row],[StageSequence]]=F6973+1,TRUE)</f>
        <v>1</v>
      </c>
    </row>
    <row r="6975" spans="1:14">
      <c r="A6975" t="s">
        <v>6724</v>
      </c>
      <c r="B6975" t="s">
        <v>2202</v>
      </c>
      <c r="C6975" t="s">
        <v>3928</v>
      </c>
      <c r="D6975" s="154">
        <v>131</v>
      </c>
      <c r="E6975" t="s">
        <v>6196</v>
      </c>
      <c r="F6975">
        <v>5</v>
      </c>
      <c r="G6975">
        <v>7</v>
      </c>
      <c r="H6975" t="s">
        <v>3404</v>
      </c>
      <c r="I6975" t="s">
        <v>3924</v>
      </c>
      <c r="K6975" t="s">
        <v>2728</v>
      </c>
      <c r="L6975" t="s">
        <v>2727</v>
      </c>
      <c r="M6975" t="s">
        <v>3404</v>
      </c>
      <c r="N6975" t="b">
        <f>IF(ETMRouteStages[[#This Row],[RID]]=A6974,ETMRouteStages[[#This Row],[StageSequence]]=F6974+1,TRUE)</f>
        <v>1</v>
      </c>
    </row>
    <row r="6976" spans="1:14">
      <c r="A6976" t="s">
        <v>6724</v>
      </c>
      <c r="B6976" t="s">
        <v>2202</v>
      </c>
      <c r="C6976" t="s">
        <v>3928</v>
      </c>
      <c r="D6976" s="154">
        <v>131</v>
      </c>
      <c r="E6976" t="s">
        <v>6197</v>
      </c>
      <c r="F6976">
        <v>6</v>
      </c>
      <c r="G6976">
        <v>8</v>
      </c>
      <c r="H6976" t="s">
        <v>3404</v>
      </c>
      <c r="I6976" t="s">
        <v>3924</v>
      </c>
      <c r="K6976" t="s">
        <v>3041</v>
      </c>
      <c r="L6976" t="s">
        <v>3040</v>
      </c>
      <c r="M6976" t="s">
        <v>3404</v>
      </c>
      <c r="N6976" t="b">
        <f>IF(ETMRouteStages[[#This Row],[RID]]=A6975,ETMRouteStages[[#This Row],[StageSequence]]=F6975+1,TRUE)</f>
        <v>1</v>
      </c>
    </row>
    <row r="6977" spans="1:14">
      <c r="A6977" t="s">
        <v>6724</v>
      </c>
      <c r="B6977" t="s">
        <v>2202</v>
      </c>
      <c r="C6977" t="s">
        <v>3928</v>
      </c>
      <c r="D6977" s="154">
        <v>131</v>
      </c>
      <c r="E6977" t="s">
        <v>6198</v>
      </c>
      <c r="F6977">
        <v>7</v>
      </c>
      <c r="G6977">
        <v>10</v>
      </c>
      <c r="H6977" t="s">
        <v>3404</v>
      </c>
      <c r="I6977" t="s">
        <v>3924</v>
      </c>
      <c r="K6977" t="s">
        <v>2295</v>
      </c>
      <c r="L6977" t="s">
        <v>2294</v>
      </c>
      <c r="M6977" t="s">
        <v>3404</v>
      </c>
      <c r="N6977" t="b">
        <f>IF(ETMRouteStages[[#This Row],[RID]]=A6976,ETMRouteStages[[#This Row],[StageSequence]]=F6976+1,TRUE)</f>
        <v>1</v>
      </c>
    </row>
    <row r="6978" spans="1:14">
      <c r="A6978" t="s">
        <v>6724</v>
      </c>
      <c r="B6978" t="s">
        <v>2202</v>
      </c>
      <c r="C6978" t="s">
        <v>3928</v>
      </c>
      <c r="D6978" s="154">
        <v>131</v>
      </c>
      <c r="E6978" t="s">
        <v>6199</v>
      </c>
      <c r="F6978">
        <v>8</v>
      </c>
      <c r="G6978">
        <v>11</v>
      </c>
      <c r="H6978" t="s">
        <v>3404</v>
      </c>
      <c r="I6978" t="s">
        <v>3924</v>
      </c>
      <c r="K6978" t="s">
        <v>2875</v>
      </c>
      <c r="L6978" t="s">
        <v>2874</v>
      </c>
      <c r="M6978" t="s">
        <v>3404</v>
      </c>
      <c r="N6978" t="b">
        <f>IF(ETMRouteStages[[#This Row],[RID]]=A6977,ETMRouteStages[[#This Row],[StageSequence]]=F6977+1,TRUE)</f>
        <v>1</v>
      </c>
    </row>
    <row r="6979" spans="1:14">
      <c r="A6979" t="s">
        <v>6724</v>
      </c>
      <c r="B6979" t="s">
        <v>2202</v>
      </c>
      <c r="C6979" t="s">
        <v>3928</v>
      </c>
      <c r="D6979" s="154">
        <v>131</v>
      </c>
      <c r="E6979" t="s">
        <v>6200</v>
      </c>
      <c r="F6979">
        <v>9</v>
      </c>
      <c r="G6979">
        <v>12</v>
      </c>
      <c r="H6979" t="s">
        <v>3404</v>
      </c>
      <c r="I6979" t="s">
        <v>3924</v>
      </c>
      <c r="K6979" t="s">
        <v>1680</v>
      </c>
      <c r="L6979" t="s">
        <v>1679</v>
      </c>
      <c r="M6979" t="s">
        <v>3404</v>
      </c>
      <c r="N6979" t="b">
        <f>IF(ETMRouteStages[[#This Row],[RID]]=A6978,ETMRouteStages[[#This Row],[StageSequence]]=F6978+1,TRUE)</f>
        <v>1</v>
      </c>
    </row>
    <row r="6980" spans="1:14">
      <c r="A6980" t="s">
        <v>6724</v>
      </c>
      <c r="B6980" t="s">
        <v>2202</v>
      </c>
      <c r="C6980" t="s">
        <v>3928</v>
      </c>
      <c r="D6980" s="154">
        <v>131</v>
      </c>
      <c r="E6980" t="s">
        <v>6201</v>
      </c>
      <c r="F6980">
        <v>10</v>
      </c>
      <c r="G6980">
        <v>13</v>
      </c>
      <c r="H6980" t="s">
        <v>3404</v>
      </c>
      <c r="I6980" t="s">
        <v>3924</v>
      </c>
      <c r="K6980" t="s">
        <v>2182</v>
      </c>
      <c r="L6980" t="s">
        <v>2181</v>
      </c>
      <c r="M6980" t="s">
        <v>3404</v>
      </c>
      <c r="N6980" t="b">
        <f>IF(ETMRouteStages[[#This Row],[RID]]=A6979,ETMRouteStages[[#This Row],[StageSequence]]=F6979+1,TRUE)</f>
        <v>1</v>
      </c>
    </row>
    <row r="6981" spans="1:14">
      <c r="A6981" t="s">
        <v>6724</v>
      </c>
      <c r="B6981" t="s">
        <v>2202</v>
      </c>
      <c r="C6981" t="s">
        <v>3928</v>
      </c>
      <c r="D6981" s="154">
        <v>131</v>
      </c>
      <c r="E6981" t="s">
        <v>4085</v>
      </c>
      <c r="F6981">
        <v>11</v>
      </c>
      <c r="G6981">
        <v>15</v>
      </c>
      <c r="H6981" t="s">
        <v>3500</v>
      </c>
      <c r="I6981" t="s">
        <v>3924</v>
      </c>
      <c r="K6981" t="s">
        <v>977</v>
      </c>
      <c r="L6981" t="s">
        <v>976</v>
      </c>
      <c r="M6981" t="s">
        <v>3500</v>
      </c>
      <c r="N6981" t="b">
        <f>IF(ETMRouteStages[[#This Row],[RID]]=A6980,ETMRouteStages[[#This Row],[StageSequence]]=F6980+1,TRUE)</f>
        <v>1</v>
      </c>
    </row>
    <row r="6982" spans="1:14">
      <c r="A6982" t="s">
        <v>6724</v>
      </c>
      <c r="B6982" t="s">
        <v>2202</v>
      </c>
      <c r="C6982" t="s">
        <v>3928</v>
      </c>
      <c r="D6982" s="154">
        <v>131</v>
      </c>
      <c r="E6982" t="s">
        <v>6202</v>
      </c>
      <c r="F6982">
        <v>12</v>
      </c>
      <c r="G6982">
        <v>17</v>
      </c>
      <c r="H6982" t="s">
        <v>3404</v>
      </c>
      <c r="I6982" t="s">
        <v>3924</v>
      </c>
      <c r="K6982" t="s">
        <v>425</v>
      </c>
      <c r="L6982" t="s">
        <v>424</v>
      </c>
      <c r="M6982" t="s">
        <v>3404</v>
      </c>
      <c r="N6982" t="b">
        <f>IF(ETMRouteStages[[#This Row],[RID]]=A6981,ETMRouteStages[[#This Row],[StageSequence]]=F6981+1,TRUE)</f>
        <v>1</v>
      </c>
    </row>
    <row r="6983" spans="1:14">
      <c r="A6983" t="s">
        <v>6724</v>
      </c>
      <c r="B6983" t="s">
        <v>2202</v>
      </c>
      <c r="C6983" t="s">
        <v>3928</v>
      </c>
      <c r="D6983" s="154">
        <v>131</v>
      </c>
      <c r="E6983" t="s">
        <v>6203</v>
      </c>
      <c r="F6983">
        <v>13</v>
      </c>
      <c r="G6983">
        <v>19</v>
      </c>
      <c r="H6983" t="s">
        <v>3404</v>
      </c>
      <c r="I6983" t="s">
        <v>3924</v>
      </c>
      <c r="K6983" t="s">
        <v>2287</v>
      </c>
      <c r="L6983" t="s">
        <v>2286</v>
      </c>
      <c r="M6983" t="s">
        <v>3404</v>
      </c>
      <c r="N6983" t="b">
        <f>IF(ETMRouteStages[[#This Row],[RID]]=A6982,ETMRouteStages[[#This Row],[StageSequence]]=F6982+1,TRUE)</f>
        <v>1</v>
      </c>
    </row>
    <row r="6984" spans="1:14">
      <c r="A6984" t="s">
        <v>6724</v>
      </c>
      <c r="B6984" t="s">
        <v>2202</v>
      </c>
      <c r="C6984" t="s">
        <v>3928</v>
      </c>
      <c r="D6984" s="154">
        <v>131</v>
      </c>
      <c r="E6984" t="s">
        <v>6204</v>
      </c>
      <c r="F6984">
        <v>14</v>
      </c>
      <c r="G6984">
        <v>21</v>
      </c>
      <c r="H6984" t="s">
        <v>3404</v>
      </c>
      <c r="I6984" t="s">
        <v>3924</v>
      </c>
      <c r="K6984" t="s">
        <v>1292</v>
      </c>
      <c r="L6984" t="s">
        <v>1291</v>
      </c>
      <c r="M6984" t="s">
        <v>3404</v>
      </c>
      <c r="N6984" t="b">
        <f>IF(ETMRouteStages[[#This Row],[RID]]=A6983,ETMRouteStages[[#This Row],[StageSequence]]=F6983+1,TRUE)</f>
        <v>1</v>
      </c>
    </row>
    <row r="6985" spans="1:14">
      <c r="A6985" t="s">
        <v>6724</v>
      </c>
      <c r="B6985" t="s">
        <v>2202</v>
      </c>
      <c r="C6985" t="s">
        <v>3928</v>
      </c>
      <c r="D6985" s="154">
        <v>131</v>
      </c>
      <c r="E6985" t="s">
        <v>6205</v>
      </c>
      <c r="F6985">
        <v>15</v>
      </c>
      <c r="G6985">
        <v>23</v>
      </c>
      <c r="H6985" t="s">
        <v>3404</v>
      </c>
      <c r="I6985" t="s">
        <v>3924</v>
      </c>
      <c r="K6985" t="s">
        <v>2694</v>
      </c>
      <c r="L6985" t="s">
        <v>2693</v>
      </c>
      <c r="M6985" t="s">
        <v>3404</v>
      </c>
      <c r="N6985" t="b">
        <f>IF(ETMRouteStages[[#This Row],[RID]]=A6984,ETMRouteStages[[#This Row],[StageSequence]]=F6984+1,TRUE)</f>
        <v>1</v>
      </c>
    </row>
    <row r="6986" spans="1:14">
      <c r="A6986" t="s">
        <v>6724</v>
      </c>
      <c r="B6986" t="s">
        <v>2202</v>
      </c>
      <c r="C6986" t="s">
        <v>3928</v>
      </c>
      <c r="D6986" s="154">
        <v>131</v>
      </c>
      <c r="E6986" t="s">
        <v>6206</v>
      </c>
      <c r="F6986">
        <v>16</v>
      </c>
      <c r="G6986">
        <v>25</v>
      </c>
      <c r="H6986" t="s">
        <v>3404</v>
      </c>
      <c r="I6986" t="s">
        <v>3924</v>
      </c>
      <c r="K6986" t="s">
        <v>629</v>
      </c>
      <c r="L6986" t="s">
        <v>628</v>
      </c>
      <c r="M6986" t="s">
        <v>3404</v>
      </c>
      <c r="N6986" t="b">
        <f>IF(ETMRouteStages[[#This Row],[RID]]=A6985,ETMRouteStages[[#This Row],[StageSequence]]=F6985+1,TRUE)</f>
        <v>1</v>
      </c>
    </row>
    <row r="6987" spans="1:14">
      <c r="A6987" t="s">
        <v>6724</v>
      </c>
      <c r="B6987" t="s">
        <v>2202</v>
      </c>
      <c r="C6987" t="s">
        <v>3928</v>
      </c>
      <c r="D6987" s="154">
        <v>131</v>
      </c>
      <c r="E6987" t="s">
        <v>6053</v>
      </c>
      <c r="F6987">
        <v>17</v>
      </c>
      <c r="G6987">
        <v>27</v>
      </c>
      <c r="H6987" t="s">
        <v>3404</v>
      </c>
      <c r="I6987" t="s">
        <v>3924</v>
      </c>
      <c r="K6987" t="s">
        <v>627</v>
      </c>
      <c r="L6987" t="s">
        <v>626</v>
      </c>
      <c r="M6987" t="s">
        <v>3404</v>
      </c>
      <c r="N6987" t="b">
        <f>IF(ETMRouteStages[[#This Row],[RID]]=A6986,ETMRouteStages[[#This Row],[StageSequence]]=F6986+1,TRUE)</f>
        <v>1</v>
      </c>
    </row>
    <row r="6988" spans="1:14">
      <c r="A6988" t="s">
        <v>6724</v>
      </c>
      <c r="B6988" t="s">
        <v>2202</v>
      </c>
      <c r="C6988" t="s">
        <v>3928</v>
      </c>
      <c r="D6988" s="154">
        <v>131</v>
      </c>
      <c r="E6988" t="s">
        <v>6207</v>
      </c>
      <c r="F6988">
        <v>18</v>
      </c>
      <c r="G6988">
        <v>28</v>
      </c>
      <c r="H6988" t="s">
        <v>3404</v>
      </c>
      <c r="I6988" t="s">
        <v>3924</v>
      </c>
      <c r="K6988" t="s">
        <v>2740</v>
      </c>
      <c r="L6988" t="s">
        <v>2739</v>
      </c>
      <c r="M6988" t="s">
        <v>3404</v>
      </c>
      <c r="N6988" t="b">
        <f>IF(ETMRouteStages[[#This Row],[RID]]=A6987,ETMRouteStages[[#This Row],[StageSequence]]=F6987+1,TRUE)</f>
        <v>1</v>
      </c>
    </row>
    <row r="6989" spans="1:14">
      <c r="A6989" t="s">
        <v>6724</v>
      </c>
      <c r="B6989" t="s">
        <v>2202</v>
      </c>
      <c r="C6989" t="s">
        <v>3928</v>
      </c>
      <c r="D6989" s="154">
        <v>131</v>
      </c>
      <c r="E6989" t="s">
        <v>5942</v>
      </c>
      <c r="F6989">
        <v>19</v>
      </c>
      <c r="G6989">
        <v>31</v>
      </c>
      <c r="H6989" t="s">
        <v>3404</v>
      </c>
      <c r="I6989" t="s">
        <v>3924</v>
      </c>
      <c r="K6989" t="s">
        <v>2202</v>
      </c>
      <c r="L6989" t="s">
        <v>2201</v>
      </c>
      <c r="M6989" t="s">
        <v>3404</v>
      </c>
      <c r="N6989" t="b">
        <f>IF(ETMRouteStages[[#This Row],[RID]]=A6988,ETMRouteStages[[#This Row],[StageSequence]]=F6988+1,TRUE)</f>
        <v>1</v>
      </c>
    </row>
    <row r="6990" spans="1:14">
      <c r="A6990" t="s">
        <v>6725</v>
      </c>
      <c r="B6990" t="s">
        <v>2202</v>
      </c>
      <c r="C6990" t="s">
        <v>3552</v>
      </c>
      <c r="D6990" s="154">
        <v>14</v>
      </c>
      <c r="E6990" t="s">
        <v>2201</v>
      </c>
      <c r="F6990">
        <v>1</v>
      </c>
      <c r="G6990">
        <v>0</v>
      </c>
      <c r="H6990" t="s">
        <v>3404</v>
      </c>
      <c r="I6990" t="s">
        <v>3515</v>
      </c>
      <c r="K6990" t="s">
        <v>2202</v>
      </c>
      <c r="L6990" t="s">
        <v>2201</v>
      </c>
      <c r="M6990" t="s">
        <v>3404</v>
      </c>
      <c r="N6990" t="b">
        <f>IF(ETMRouteStages[[#This Row],[RID]]=A6989,ETMRouteStages[[#This Row],[StageSequence]]=F6989+1,TRUE)</f>
        <v>1</v>
      </c>
    </row>
    <row r="6991" spans="1:14">
      <c r="A6991" t="s">
        <v>6725</v>
      </c>
      <c r="B6991" t="s">
        <v>2202</v>
      </c>
      <c r="C6991" t="s">
        <v>3552</v>
      </c>
      <c r="D6991" s="154">
        <v>14</v>
      </c>
      <c r="E6991" t="s">
        <v>2388</v>
      </c>
      <c r="F6991">
        <v>2</v>
      </c>
      <c r="G6991">
        <v>2</v>
      </c>
      <c r="H6991" t="s">
        <v>3404</v>
      </c>
      <c r="I6991" t="s">
        <v>3515</v>
      </c>
      <c r="K6991" t="s">
        <v>2389</v>
      </c>
      <c r="L6991" t="s">
        <v>2388</v>
      </c>
      <c r="M6991" t="s">
        <v>3404</v>
      </c>
      <c r="N6991" t="b">
        <f>IF(ETMRouteStages[[#This Row],[RID]]=A6990,ETMRouteStages[[#This Row],[StageSequence]]=F6990+1,TRUE)</f>
        <v>1</v>
      </c>
    </row>
    <row r="6992" spans="1:14">
      <c r="A6992" t="s">
        <v>6725</v>
      </c>
      <c r="B6992" t="s">
        <v>2202</v>
      </c>
      <c r="C6992" t="s">
        <v>3552</v>
      </c>
      <c r="D6992" s="154">
        <v>14</v>
      </c>
      <c r="E6992" t="s">
        <v>2427</v>
      </c>
      <c r="F6992">
        <v>3</v>
      </c>
      <c r="G6992">
        <v>3</v>
      </c>
      <c r="H6992" t="s">
        <v>3404</v>
      </c>
      <c r="I6992" t="s">
        <v>3515</v>
      </c>
      <c r="K6992" t="s">
        <v>2428</v>
      </c>
      <c r="L6992" t="s">
        <v>2427</v>
      </c>
      <c r="M6992" t="s">
        <v>3404</v>
      </c>
      <c r="N6992" t="b">
        <f>IF(ETMRouteStages[[#This Row],[RID]]=A6991,ETMRouteStages[[#This Row],[StageSequence]]=F6991+1,TRUE)</f>
        <v>1</v>
      </c>
    </row>
    <row r="6993" spans="1:14">
      <c r="A6993" t="s">
        <v>6725</v>
      </c>
      <c r="B6993" t="s">
        <v>2202</v>
      </c>
      <c r="C6993" t="s">
        <v>3552</v>
      </c>
      <c r="D6993" s="154">
        <v>14</v>
      </c>
      <c r="E6993" t="s">
        <v>2447</v>
      </c>
      <c r="F6993">
        <v>4</v>
      </c>
      <c r="G6993">
        <v>4</v>
      </c>
      <c r="H6993" t="s">
        <v>3404</v>
      </c>
      <c r="I6993" t="s">
        <v>3515</v>
      </c>
      <c r="K6993" t="s">
        <v>2448</v>
      </c>
      <c r="L6993" t="s">
        <v>2447</v>
      </c>
      <c r="M6993" t="s">
        <v>3404</v>
      </c>
      <c r="N6993" t="b">
        <f>IF(ETMRouteStages[[#This Row],[RID]]=A6992,ETMRouteStages[[#This Row],[StageSequence]]=F6992+1,TRUE)</f>
        <v>1</v>
      </c>
    </row>
    <row r="6994" spans="1:14">
      <c r="A6994" t="s">
        <v>6725</v>
      </c>
      <c r="B6994" t="s">
        <v>2202</v>
      </c>
      <c r="C6994" t="s">
        <v>3552</v>
      </c>
      <c r="D6994" s="154">
        <v>14</v>
      </c>
      <c r="E6994" t="s">
        <v>2429</v>
      </c>
      <c r="F6994">
        <v>5</v>
      </c>
      <c r="G6994">
        <v>5</v>
      </c>
      <c r="H6994" t="s">
        <v>3404</v>
      </c>
      <c r="I6994" t="s">
        <v>3515</v>
      </c>
      <c r="K6994" t="s">
        <v>2430</v>
      </c>
      <c r="L6994" t="s">
        <v>2429</v>
      </c>
      <c r="M6994" t="s">
        <v>3404</v>
      </c>
      <c r="N6994" t="b">
        <f>IF(ETMRouteStages[[#This Row],[RID]]=A6993,ETMRouteStages[[#This Row],[StageSequence]]=F6993+1,TRUE)</f>
        <v>1</v>
      </c>
    </row>
    <row r="6995" spans="1:14">
      <c r="A6995" t="s">
        <v>6725</v>
      </c>
      <c r="B6995" t="s">
        <v>2202</v>
      </c>
      <c r="C6995" t="s">
        <v>3552</v>
      </c>
      <c r="D6995" s="154">
        <v>14</v>
      </c>
      <c r="E6995" t="s">
        <v>2751</v>
      </c>
      <c r="F6995">
        <v>6</v>
      </c>
      <c r="G6995">
        <v>6</v>
      </c>
      <c r="H6995" t="s">
        <v>3404</v>
      </c>
      <c r="I6995" t="s">
        <v>3515</v>
      </c>
      <c r="K6995" t="s">
        <v>2752</v>
      </c>
      <c r="L6995" t="s">
        <v>2751</v>
      </c>
      <c r="M6995" t="s">
        <v>3404</v>
      </c>
      <c r="N6995" t="b">
        <f>IF(ETMRouteStages[[#This Row],[RID]]=A6994,ETMRouteStages[[#This Row],[StageSequence]]=F6994+1,TRUE)</f>
        <v>1</v>
      </c>
    </row>
    <row r="6996" spans="1:14">
      <c r="A6996" t="s">
        <v>6725</v>
      </c>
      <c r="B6996" t="s">
        <v>2202</v>
      </c>
      <c r="C6996" t="s">
        <v>3552</v>
      </c>
      <c r="D6996" s="154">
        <v>14</v>
      </c>
      <c r="E6996" t="s">
        <v>618</v>
      </c>
      <c r="F6996">
        <v>7</v>
      </c>
      <c r="G6996">
        <v>7</v>
      </c>
      <c r="H6996" t="s">
        <v>3404</v>
      </c>
      <c r="I6996" t="s">
        <v>3515</v>
      </c>
      <c r="K6996" t="s">
        <v>619</v>
      </c>
      <c r="L6996" t="s">
        <v>618</v>
      </c>
      <c r="M6996" t="s">
        <v>3404</v>
      </c>
      <c r="N6996" t="b">
        <f>IF(ETMRouteStages[[#This Row],[RID]]=A6995,ETMRouteStages[[#This Row],[StageSequence]]=F6995+1,TRUE)</f>
        <v>1</v>
      </c>
    </row>
    <row r="6997" spans="1:14">
      <c r="A6997" t="s">
        <v>6725</v>
      </c>
      <c r="B6997" t="s">
        <v>2202</v>
      </c>
      <c r="C6997" t="s">
        <v>3552</v>
      </c>
      <c r="D6997" s="154">
        <v>14</v>
      </c>
      <c r="E6997" t="s">
        <v>2139</v>
      </c>
      <c r="F6997">
        <v>8</v>
      </c>
      <c r="G6997">
        <v>9</v>
      </c>
      <c r="H6997" t="s">
        <v>3404</v>
      </c>
      <c r="I6997" t="s">
        <v>3515</v>
      </c>
      <c r="K6997" t="s">
        <v>2140</v>
      </c>
      <c r="L6997" t="s">
        <v>2139</v>
      </c>
      <c r="M6997" t="s">
        <v>3404</v>
      </c>
      <c r="N6997" t="b">
        <f>IF(ETMRouteStages[[#This Row],[RID]]=A6996,ETMRouteStages[[#This Row],[StageSequence]]=F6996+1,TRUE)</f>
        <v>1</v>
      </c>
    </row>
    <row r="6998" spans="1:14">
      <c r="A6998" t="s">
        <v>6725</v>
      </c>
      <c r="B6998" t="s">
        <v>2202</v>
      </c>
      <c r="C6998" t="s">
        <v>3552</v>
      </c>
      <c r="D6998" s="154">
        <v>14</v>
      </c>
      <c r="E6998" t="s">
        <v>968</v>
      </c>
      <c r="F6998">
        <v>9</v>
      </c>
      <c r="G6998">
        <v>11</v>
      </c>
      <c r="H6998" t="s">
        <v>3404</v>
      </c>
      <c r="I6998" t="s">
        <v>3515</v>
      </c>
      <c r="K6998" t="s">
        <v>969</v>
      </c>
      <c r="L6998" t="s">
        <v>968</v>
      </c>
      <c r="M6998" t="s">
        <v>3404</v>
      </c>
      <c r="N6998" t="b">
        <f>IF(ETMRouteStages[[#This Row],[RID]]=A6997,ETMRouteStages[[#This Row],[StageSequence]]=F6997+1,TRUE)</f>
        <v>1</v>
      </c>
    </row>
    <row r="6999" spans="1:14">
      <c r="A6999" t="s">
        <v>6725</v>
      </c>
      <c r="B6999" t="s">
        <v>2202</v>
      </c>
      <c r="C6999" t="s">
        <v>3552</v>
      </c>
      <c r="D6999" s="154">
        <v>14</v>
      </c>
      <c r="E6999" t="s">
        <v>970</v>
      </c>
      <c r="F6999">
        <v>10</v>
      </c>
      <c r="G6999">
        <v>12</v>
      </c>
      <c r="H6999" t="s">
        <v>3404</v>
      </c>
      <c r="I6999" t="s">
        <v>3515</v>
      </c>
      <c r="K6999" t="s">
        <v>971</v>
      </c>
      <c r="L6999" t="s">
        <v>970</v>
      </c>
      <c r="M6999" t="s">
        <v>3404</v>
      </c>
      <c r="N6999" t="b">
        <f>IF(ETMRouteStages[[#This Row],[RID]]=A6998,ETMRouteStages[[#This Row],[StageSequence]]=F6998+1,TRUE)</f>
        <v>1</v>
      </c>
    </row>
    <row r="7000" spans="1:14">
      <c r="A7000" t="s">
        <v>6725</v>
      </c>
      <c r="B7000" t="s">
        <v>2202</v>
      </c>
      <c r="C7000" t="s">
        <v>3552</v>
      </c>
      <c r="D7000" s="154">
        <v>14</v>
      </c>
      <c r="E7000" t="s">
        <v>1115</v>
      </c>
      <c r="F7000">
        <v>11</v>
      </c>
      <c r="G7000">
        <v>13</v>
      </c>
      <c r="H7000" t="s">
        <v>3404</v>
      </c>
      <c r="I7000" t="s">
        <v>3515</v>
      </c>
      <c r="K7000" t="s">
        <v>1116</v>
      </c>
      <c r="L7000" t="s">
        <v>1115</v>
      </c>
      <c r="M7000" t="s">
        <v>3404</v>
      </c>
      <c r="N7000" t="b">
        <f>IF(ETMRouteStages[[#This Row],[RID]]=A6999,ETMRouteStages[[#This Row],[StageSequence]]=F6999+1,TRUE)</f>
        <v>1</v>
      </c>
    </row>
    <row r="7001" spans="1:14">
      <c r="A7001" t="s">
        <v>6725</v>
      </c>
      <c r="B7001" t="s">
        <v>2202</v>
      </c>
      <c r="C7001" t="s">
        <v>3552</v>
      </c>
      <c r="D7001" s="154">
        <v>14</v>
      </c>
      <c r="E7001" t="s">
        <v>632</v>
      </c>
      <c r="F7001">
        <v>12</v>
      </c>
      <c r="G7001">
        <v>14</v>
      </c>
      <c r="H7001" t="s">
        <v>3404</v>
      </c>
      <c r="I7001" t="s">
        <v>3515</v>
      </c>
      <c r="K7001" t="s">
        <v>633</v>
      </c>
      <c r="L7001" t="s">
        <v>632</v>
      </c>
      <c r="M7001" t="s">
        <v>3404</v>
      </c>
      <c r="N7001" t="b">
        <f>IF(ETMRouteStages[[#This Row],[RID]]=A7000,ETMRouteStages[[#This Row],[StageSequence]]=F7000+1,TRUE)</f>
        <v>1</v>
      </c>
    </row>
    <row r="7002" spans="1:14">
      <c r="A7002" t="s">
        <v>6725</v>
      </c>
      <c r="B7002" t="s">
        <v>2202</v>
      </c>
      <c r="C7002" t="s">
        <v>3552</v>
      </c>
      <c r="D7002" s="154">
        <v>14</v>
      </c>
      <c r="E7002" t="s">
        <v>2882</v>
      </c>
      <c r="F7002">
        <v>13</v>
      </c>
      <c r="G7002">
        <v>15</v>
      </c>
      <c r="H7002" t="s">
        <v>3404</v>
      </c>
      <c r="I7002" t="s">
        <v>3515</v>
      </c>
      <c r="K7002" t="s">
        <v>2883</v>
      </c>
      <c r="L7002" t="s">
        <v>2882</v>
      </c>
      <c r="M7002" t="s">
        <v>3404</v>
      </c>
      <c r="N7002" t="b">
        <f>IF(ETMRouteStages[[#This Row],[RID]]=A7001,ETMRouteStages[[#This Row],[StageSequence]]=F7001+1,TRUE)</f>
        <v>1</v>
      </c>
    </row>
    <row r="7003" spans="1:14">
      <c r="A7003" t="s">
        <v>6725</v>
      </c>
      <c r="B7003" t="s">
        <v>2202</v>
      </c>
      <c r="C7003" t="s">
        <v>3552</v>
      </c>
      <c r="D7003" s="154">
        <v>14</v>
      </c>
      <c r="E7003" t="s">
        <v>2884</v>
      </c>
      <c r="F7003">
        <v>14</v>
      </c>
      <c r="G7003">
        <v>16</v>
      </c>
      <c r="H7003" t="s">
        <v>3404</v>
      </c>
      <c r="I7003" t="s">
        <v>3515</v>
      </c>
      <c r="K7003" t="s">
        <v>2885</v>
      </c>
      <c r="L7003" t="s">
        <v>2884</v>
      </c>
      <c r="M7003" t="s">
        <v>3404</v>
      </c>
      <c r="N7003" t="b">
        <f>IF(ETMRouteStages[[#This Row],[RID]]=A7002,ETMRouteStages[[#This Row],[StageSequence]]=F7002+1,TRUE)</f>
        <v>1</v>
      </c>
    </row>
    <row r="7004" spans="1:14">
      <c r="A7004" t="s">
        <v>6725</v>
      </c>
      <c r="B7004" t="s">
        <v>2202</v>
      </c>
      <c r="C7004" t="s">
        <v>3552</v>
      </c>
      <c r="D7004" s="154">
        <v>14</v>
      </c>
      <c r="E7004" t="s">
        <v>1839</v>
      </c>
      <c r="F7004">
        <v>15</v>
      </c>
      <c r="G7004">
        <v>18</v>
      </c>
      <c r="H7004" t="s">
        <v>3404</v>
      </c>
      <c r="I7004" t="s">
        <v>3515</v>
      </c>
      <c r="K7004" t="s">
        <v>1840</v>
      </c>
      <c r="L7004" t="s">
        <v>1839</v>
      </c>
      <c r="M7004" t="s">
        <v>3404</v>
      </c>
      <c r="N7004" t="b">
        <f>IF(ETMRouteStages[[#This Row],[RID]]=A7003,ETMRouteStages[[#This Row],[StageSequence]]=F7003+1,TRUE)</f>
        <v>1</v>
      </c>
    </row>
    <row r="7005" spans="1:14">
      <c r="A7005" t="s">
        <v>6725</v>
      </c>
      <c r="B7005" t="s">
        <v>2202</v>
      </c>
      <c r="C7005" t="s">
        <v>3552</v>
      </c>
      <c r="D7005" s="154">
        <v>14</v>
      </c>
      <c r="E7005" t="s">
        <v>2817</v>
      </c>
      <c r="F7005">
        <v>16</v>
      </c>
      <c r="G7005">
        <v>20</v>
      </c>
      <c r="H7005" t="s">
        <v>3404</v>
      </c>
      <c r="I7005" t="s">
        <v>3515</v>
      </c>
      <c r="K7005" t="s">
        <v>2818</v>
      </c>
      <c r="L7005" t="s">
        <v>2817</v>
      </c>
      <c r="M7005" t="s">
        <v>3404</v>
      </c>
      <c r="N7005" t="b">
        <f>IF(ETMRouteStages[[#This Row],[RID]]=A7004,ETMRouteStages[[#This Row],[StageSequence]]=F7004+1,TRUE)</f>
        <v>1</v>
      </c>
    </row>
    <row r="7006" spans="1:14">
      <c r="A7006" t="s">
        <v>6725</v>
      </c>
      <c r="B7006" t="s">
        <v>2202</v>
      </c>
      <c r="C7006" t="s">
        <v>3552</v>
      </c>
      <c r="D7006" s="154">
        <v>14</v>
      </c>
      <c r="E7006" t="s">
        <v>690</v>
      </c>
      <c r="F7006">
        <v>17</v>
      </c>
      <c r="G7006">
        <v>21</v>
      </c>
      <c r="H7006" t="s">
        <v>3404</v>
      </c>
      <c r="I7006" t="s">
        <v>3515</v>
      </c>
      <c r="K7006" t="s">
        <v>691</v>
      </c>
      <c r="L7006" t="s">
        <v>690</v>
      </c>
      <c r="M7006" t="s">
        <v>3404</v>
      </c>
      <c r="N7006" t="b">
        <f>IF(ETMRouteStages[[#This Row],[RID]]=A7005,ETMRouteStages[[#This Row],[StageSequence]]=F7005+1,TRUE)</f>
        <v>1</v>
      </c>
    </row>
    <row r="7007" spans="1:14">
      <c r="A7007" t="s">
        <v>6725</v>
      </c>
      <c r="B7007" t="s">
        <v>2202</v>
      </c>
      <c r="C7007" t="s">
        <v>3552</v>
      </c>
      <c r="D7007" s="154">
        <v>14</v>
      </c>
      <c r="E7007" t="s">
        <v>688</v>
      </c>
      <c r="F7007">
        <v>18</v>
      </c>
      <c r="G7007">
        <v>22</v>
      </c>
      <c r="H7007" t="s">
        <v>3404</v>
      </c>
      <c r="I7007" t="s">
        <v>3515</v>
      </c>
      <c r="K7007" t="s">
        <v>689</v>
      </c>
      <c r="L7007" t="s">
        <v>688</v>
      </c>
      <c r="M7007" t="s">
        <v>3404</v>
      </c>
      <c r="N7007" t="b">
        <f>IF(ETMRouteStages[[#This Row],[RID]]=A7006,ETMRouteStages[[#This Row],[StageSequence]]=F7006+1,TRUE)</f>
        <v>1</v>
      </c>
    </row>
    <row r="7008" spans="1:14">
      <c r="A7008" t="s">
        <v>6725</v>
      </c>
      <c r="B7008" t="s">
        <v>2202</v>
      </c>
      <c r="C7008" t="s">
        <v>3552</v>
      </c>
      <c r="D7008" s="154">
        <v>14</v>
      </c>
      <c r="E7008" t="s">
        <v>1265</v>
      </c>
      <c r="F7008">
        <v>19</v>
      </c>
      <c r="G7008">
        <v>24</v>
      </c>
      <c r="H7008" t="s">
        <v>3404</v>
      </c>
      <c r="I7008" t="s">
        <v>3515</v>
      </c>
      <c r="K7008" t="s">
        <v>1266</v>
      </c>
      <c r="L7008" t="s">
        <v>1265</v>
      </c>
      <c r="M7008" t="s">
        <v>3404</v>
      </c>
      <c r="N7008" t="b">
        <f>IF(ETMRouteStages[[#This Row],[RID]]=A7007,ETMRouteStages[[#This Row],[StageSequence]]=F7007+1,TRUE)</f>
        <v>1</v>
      </c>
    </row>
    <row r="7009" spans="1:14">
      <c r="A7009" t="s">
        <v>6725</v>
      </c>
      <c r="B7009" t="s">
        <v>2202</v>
      </c>
      <c r="C7009" t="s">
        <v>3552</v>
      </c>
      <c r="D7009" s="154">
        <v>14</v>
      </c>
      <c r="E7009" t="s">
        <v>2590</v>
      </c>
      <c r="F7009">
        <v>20</v>
      </c>
      <c r="G7009">
        <v>27</v>
      </c>
      <c r="H7009" t="s">
        <v>3404</v>
      </c>
      <c r="I7009" t="s">
        <v>3515</v>
      </c>
      <c r="K7009" t="s">
        <v>2591</v>
      </c>
      <c r="L7009" t="s">
        <v>2590</v>
      </c>
      <c r="M7009" t="s">
        <v>3404</v>
      </c>
      <c r="N7009" t="b">
        <f>IF(ETMRouteStages[[#This Row],[RID]]=A7008,ETMRouteStages[[#This Row],[StageSequence]]=F7008+1,TRUE)</f>
        <v>1</v>
      </c>
    </row>
    <row r="7010" spans="1:14">
      <c r="A7010" t="s">
        <v>6725</v>
      </c>
      <c r="B7010" t="s">
        <v>2202</v>
      </c>
      <c r="C7010" t="s">
        <v>3552</v>
      </c>
      <c r="D7010" s="154">
        <v>14</v>
      </c>
      <c r="E7010" t="s">
        <v>2568</v>
      </c>
      <c r="F7010">
        <v>21</v>
      </c>
      <c r="G7010">
        <v>28</v>
      </c>
      <c r="H7010" t="s">
        <v>3404</v>
      </c>
      <c r="I7010" t="s">
        <v>3515</v>
      </c>
      <c r="K7010" t="s">
        <v>2569</v>
      </c>
      <c r="L7010" t="s">
        <v>2568</v>
      </c>
      <c r="M7010" t="s">
        <v>3404</v>
      </c>
      <c r="N7010" t="b">
        <f>IF(ETMRouteStages[[#This Row],[RID]]=A7009,ETMRouteStages[[#This Row],[StageSequence]]=F7009+1,TRUE)</f>
        <v>1</v>
      </c>
    </row>
    <row r="7011" spans="1:14">
      <c r="A7011" t="s">
        <v>6725</v>
      </c>
      <c r="B7011" t="s">
        <v>2202</v>
      </c>
      <c r="C7011" t="s">
        <v>3552</v>
      </c>
      <c r="D7011" s="154">
        <v>14</v>
      </c>
      <c r="E7011" t="s">
        <v>3092</v>
      </c>
      <c r="F7011">
        <v>22</v>
      </c>
      <c r="G7011">
        <v>29</v>
      </c>
      <c r="H7011" t="s">
        <v>3404</v>
      </c>
      <c r="I7011" t="s">
        <v>3515</v>
      </c>
      <c r="K7011" t="s">
        <v>3093</v>
      </c>
      <c r="L7011" t="s">
        <v>3092</v>
      </c>
      <c r="M7011" t="s">
        <v>3404</v>
      </c>
      <c r="N7011" t="b">
        <f>IF(ETMRouteStages[[#This Row],[RID]]=A7010,ETMRouteStages[[#This Row],[StageSequence]]=F7010+1,TRUE)</f>
        <v>1</v>
      </c>
    </row>
    <row r="7012" spans="1:14">
      <c r="A7012" t="s">
        <v>6725</v>
      </c>
      <c r="B7012" t="s">
        <v>2202</v>
      </c>
      <c r="C7012" t="s">
        <v>3552</v>
      </c>
      <c r="D7012" s="154">
        <v>14</v>
      </c>
      <c r="E7012" t="s">
        <v>3034</v>
      </c>
      <c r="F7012">
        <v>23</v>
      </c>
      <c r="G7012">
        <v>30</v>
      </c>
      <c r="H7012" t="s">
        <v>3404</v>
      </c>
      <c r="I7012" t="s">
        <v>3515</v>
      </c>
      <c r="K7012" t="s">
        <v>3035</v>
      </c>
      <c r="L7012" t="s">
        <v>3034</v>
      </c>
      <c r="M7012" t="s">
        <v>3404</v>
      </c>
      <c r="N7012" t="b">
        <f>IF(ETMRouteStages[[#This Row],[RID]]=A7011,ETMRouteStages[[#This Row],[StageSequence]]=F7011+1,TRUE)</f>
        <v>1</v>
      </c>
    </row>
    <row r="7013" spans="1:14">
      <c r="A7013" t="s">
        <v>6725</v>
      </c>
      <c r="B7013" t="s">
        <v>2202</v>
      </c>
      <c r="C7013" t="s">
        <v>3552</v>
      </c>
      <c r="D7013" s="154">
        <v>14</v>
      </c>
      <c r="E7013" t="s">
        <v>1508</v>
      </c>
      <c r="F7013">
        <v>24</v>
      </c>
      <c r="G7013">
        <v>32</v>
      </c>
      <c r="H7013" t="s">
        <v>3404</v>
      </c>
      <c r="I7013" t="s">
        <v>3515</v>
      </c>
      <c r="K7013" t="s">
        <v>1509</v>
      </c>
      <c r="L7013" t="s">
        <v>1508</v>
      </c>
      <c r="M7013" t="s">
        <v>3404</v>
      </c>
      <c r="N7013" t="b">
        <f>IF(ETMRouteStages[[#This Row],[RID]]=A7012,ETMRouteStages[[#This Row],[StageSequence]]=F7012+1,TRUE)</f>
        <v>1</v>
      </c>
    </row>
    <row r="7014" spans="1:14">
      <c r="A7014" t="s">
        <v>6725</v>
      </c>
      <c r="B7014" t="s">
        <v>2202</v>
      </c>
      <c r="C7014" t="s">
        <v>3552</v>
      </c>
      <c r="D7014" s="154">
        <v>14</v>
      </c>
      <c r="E7014" t="s">
        <v>2980</v>
      </c>
      <c r="F7014">
        <v>25</v>
      </c>
      <c r="G7014">
        <v>35</v>
      </c>
      <c r="H7014" t="s">
        <v>3404</v>
      </c>
      <c r="I7014" t="s">
        <v>3515</v>
      </c>
      <c r="K7014" t="s">
        <v>2981</v>
      </c>
      <c r="L7014" t="s">
        <v>2980</v>
      </c>
      <c r="M7014" t="s">
        <v>3404</v>
      </c>
      <c r="N7014" t="b">
        <f>IF(ETMRouteStages[[#This Row],[RID]]=A7013,ETMRouteStages[[#This Row],[StageSequence]]=F7013+1,TRUE)</f>
        <v>1</v>
      </c>
    </row>
    <row r="7015" spans="1:14">
      <c r="A7015" t="s">
        <v>6725</v>
      </c>
      <c r="B7015" t="s">
        <v>2202</v>
      </c>
      <c r="C7015" t="s">
        <v>3552</v>
      </c>
      <c r="D7015" s="154">
        <v>14</v>
      </c>
      <c r="E7015" t="s">
        <v>1999</v>
      </c>
      <c r="F7015">
        <v>26</v>
      </c>
      <c r="G7015">
        <v>38</v>
      </c>
      <c r="H7015" t="s">
        <v>3404</v>
      </c>
      <c r="I7015" t="s">
        <v>3515</v>
      </c>
      <c r="K7015" t="s">
        <v>2000</v>
      </c>
      <c r="L7015" t="s">
        <v>1999</v>
      </c>
      <c r="M7015" t="s">
        <v>3404</v>
      </c>
      <c r="N7015" t="b">
        <f>IF(ETMRouteStages[[#This Row],[RID]]=A7014,ETMRouteStages[[#This Row],[StageSequence]]=F7014+1,TRUE)</f>
        <v>1</v>
      </c>
    </row>
    <row r="7016" spans="1:14">
      <c r="A7016" t="s">
        <v>6725</v>
      </c>
      <c r="B7016" t="s">
        <v>2202</v>
      </c>
      <c r="C7016" t="s">
        <v>3552</v>
      </c>
      <c r="D7016" s="154">
        <v>14</v>
      </c>
      <c r="E7016" t="s">
        <v>1849</v>
      </c>
      <c r="F7016">
        <v>27</v>
      </c>
      <c r="G7016">
        <v>39</v>
      </c>
      <c r="H7016" t="s">
        <v>3404</v>
      </c>
      <c r="I7016" t="s">
        <v>3515</v>
      </c>
      <c r="K7016" t="s">
        <v>1850</v>
      </c>
      <c r="L7016" t="s">
        <v>1849</v>
      </c>
      <c r="M7016" t="s">
        <v>3404</v>
      </c>
      <c r="N7016" t="b">
        <f>IF(ETMRouteStages[[#This Row],[RID]]=A7015,ETMRouteStages[[#This Row],[StageSequence]]=F7015+1,TRUE)</f>
        <v>1</v>
      </c>
    </row>
    <row r="7017" spans="1:14">
      <c r="A7017" t="s">
        <v>6725</v>
      </c>
      <c r="B7017" t="s">
        <v>2202</v>
      </c>
      <c r="C7017" t="s">
        <v>3552</v>
      </c>
      <c r="D7017" s="154">
        <v>14</v>
      </c>
      <c r="E7017" t="s">
        <v>1570</v>
      </c>
      <c r="F7017">
        <v>28</v>
      </c>
      <c r="G7017">
        <v>41</v>
      </c>
      <c r="H7017" t="s">
        <v>3404</v>
      </c>
      <c r="I7017" t="s">
        <v>3515</v>
      </c>
      <c r="K7017" t="s">
        <v>1571</v>
      </c>
      <c r="L7017" t="s">
        <v>1570</v>
      </c>
      <c r="M7017" t="s">
        <v>3404</v>
      </c>
      <c r="N7017" t="b">
        <f>IF(ETMRouteStages[[#This Row],[RID]]=A7016,ETMRouteStages[[#This Row],[StageSequence]]=F7016+1,TRUE)</f>
        <v>1</v>
      </c>
    </row>
    <row r="7018" spans="1:14">
      <c r="A7018" t="s">
        <v>6725</v>
      </c>
      <c r="B7018" t="s">
        <v>2202</v>
      </c>
      <c r="C7018" t="s">
        <v>3552</v>
      </c>
      <c r="D7018" s="154">
        <v>14</v>
      </c>
      <c r="E7018" t="s">
        <v>1607</v>
      </c>
      <c r="F7018">
        <v>29</v>
      </c>
      <c r="G7018">
        <v>43</v>
      </c>
      <c r="H7018" t="s">
        <v>3404</v>
      </c>
      <c r="I7018" t="s">
        <v>3515</v>
      </c>
      <c r="K7018" t="s">
        <v>1608</v>
      </c>
      <c r="L7018" t="s">
        <v>1607</v>
      </c>
      <c r="M7018" t="s">
        <v>3404</v>
      </c>
      <c r="N7018" t="b">
        <f>IF(ETMRouteStages[[#This Row],[RID]]=A7017,ETMRouteStages[[#This Row],[StageSequence]]=F7017+1,TRUE)</f>
        <v>1</v>
      </c>
    </row>
    <row r="7019" spans="1:14">
      <c r="A7019" t="s">
        <v>6725</v>
      </c>
      <c r="B7019" t="s">
        <v>2202</v>
      </c>
      <c r="C7019" t="s">
        <v>3552</v>
      </c>
      <c r="D7019" s="154">
        <v>14</v>
      </c>
      <c r="E7019" t="s">
        <v>1005</v>
      </c>
      <c r="F7019">
        <v>30</v>
      </c>
      <c r="G7019">
        <v>44</v>
      </c>
      <c r="H7019" t="s">
        <v>3404</v>
      </c>
      <c r="I7019" t="s">
        <v>3515</v>
      </c>
      <c r="K7019" t="s">
        <v>1006</v>
      </c>
      <c r="L7019" t="s">
        <v>1005</v>
      </c>
      <c r="M7019" t="s">
        <v>3404</v>
      </c>
      <c r="N7019" t="b">
        <f>IF(ETMRouteStages[[#This Row],[RID]]=A7018,ETMRouteStages[[#This Row],[StageSequence]]=F7018+1,TRUE)</f>
        <v>1</v>
      </c>
    </row>
    <row r="7020" spans="1:14">
      <c r="A7020" t="s">
        <v>6725</v>
      </c>
      <c r="B7020" t="s">
        <v>2202</v>
      </c>
      <c r="C7020" t="s">
        <v>3552</v>
      </c>
      <c r="D7020" s="154">
        <v>14</v>
      </c>
      <c r="E7020" t="s">
        <v>2940</v>
      </c>
      <c r="F7020">
        <v>31</v>
      </c>
      <c r="G7020">
        <v>46</v>
      </c>
      <c r="H7020" t="s">
        <v>3404</v>
      </c>
      <c r="I7020" t="s">
        <v>3515</v>
      </c>
      <c r="K7020" t="s">
        <v>2941</v>
      </c>
      <c r="L7020" t="s">
        <v>2940</v>
      </c>
      <c r="M7020" t="s">
        <v>3404</v>
      </c>
      <c r="N7020" t="b">
        <f>IF(ETMRouteStages[[#This Row],[RID]]=A7019,ETMRouteStages[[#This Row],[StageSequence]]=F7019+1,TRUE)</f>
        <v>1</v>
      </c>
    </row>
    <row r="7021" spans="1:14">
      <c r="A7021" t="s">
        <v>6725</v>
      </c>
      <c r="B7021" t="s">
        <v>2202</v>
      </c>
      <c r="C7021" t="s">
        <v>3552</v>
      </c>
      <c r="D7021" s="154">
        <v>14</v>
      </c>
      <c r="E7021" t="s">
        <v>2328</v>
      </c>
      <c r="F7021">
        <v>32</v>
      </c>
      <c r="G7021">
        <v>47</v>
      </c>
      <c r="H7021" t="s">
        <v>3404</v>
      </c>
      <c r="I7021" t="s">
        <v>3515</v>
      </c>
      <c r="K7021" t="s">
        <v>2329</v>
      </c>
      <c r="L7021" t="s">
        <v>2328</v>
      </c>
      <c r="M7021" t="s">
        <v>3404</v>
      </c>
      <c r="N7021" t="b">
        <f>IF(ETMRouteStages[[#This Row],[RID]]=A7020,ETMRouteStages[[#This Row],[StageSequence]]=F7020+1,TRUE)</f>
        <v>1</v>
      </c>
    </row>
    <row r="7022" spans="1:14">
      <c r="A7022" t="s">
        <v>6726</v>
      </c>
      <c r="B7022" t="s">
        <v>2202</v>
      </c>
      <c r="C7022" t="s">
        <v>4388</v>
      </c>
      <c r="D7022" s="154">
        <v>15</v>
      </c>
      <c r="E7022" t="s">
        <v>2205</v>
      </c>
      <c r="F7022">
        <v>1</v>
      </c>
      <c r="G7022">
        <v>0</v>
      </c>
      <c r="H7022" t="s">
        <v>3404</v>
      </c>
      <c r="I7022" t="s">
        <v>3924</v>
      </c>
      <c r="K7022" t="s">
        <v>2206</v>
      </c>
      <c r="L7022" t="s">
        <v>2205</v>
      </c>
      <c r="M7022" t="s">
        <v>3404</v>
      </c>
      <c r="N7022" t="b">
        <f>IF(ETMRouteStages[[#This Row],[RID]]=A7021,ETMRouteStages[[#This Row],[StageSequence]]=F7021+1,TRUE)</f>
        <v>1</v>
      </c>
    </row>
    <row r="7023" spans="1:14">
      <c r="A7023" t="s">
        <v>6726</v>
      </c>
      <c r="B7023" t="s">
        <v>2202</v>
      </c>
      <c r="C7023" t="s">
        <v>4388</v>
      </c>
      <c r="D7023" s="154">
        <v>15</v>
      </c>
      <c r="E7023" t="s">
        <v>1195</v>
      </c>
      <c r="F7023">
        <v>2</v>
      </c>
      <c r="G7023">
        <v>1</v>
      </c>
      <c r="H7023" t="s">
        <v>3404</v>
      </c>
      <c r="I7023" t="s">
        <v>3924</v>
      </c>
      <c r="K7023" t="s">
        <v>1196</v>
      </c>
      <c r="L7023" t="s">
        <v>1195</v>
      </c>
      <c r="M7023" t="s">
        <v>3404</v>
      </c>
      <c r="N7023" t="b">
        <f>IF(ETMRouteStages[[#This Row],[RID]]=A7022,ETMRouteStages[[#This Row],[StageSequence]]=F7022+1,TRUE)</f>
        <v>1</v>
      </c>
    </row>
    <row r="7024" spans="1:14">
      <c r="A7024" t="s">
        <v>6726</v>
      </c>
      <c r="B7024" t="s">
        <v>2202</v>
      </c>
      <c r="C7024" t="s">
        <v>4388</v>
      </c>
      <c r="D7024" s="154">
        <v>15</v>
      </c>
      <c r="E7024" t="s">
        <v>2201</v>
      </c>
      <c r="F7024">
        <v>3</v>
      </c>
      <c r="G7024">
        <v>3</v>
      </c>
      <c r="H7024" t="s">
        <v>3404</v>
      </c>
      <c r="I7024" t="s">
        <v>3924</v>
      </c>
      <c r="K7024" t="s">
        <v>2202</v>
      </c>
      <c r="L7024" t="s">
        <v>2201</v>
      </c>
      <c r="M7024" t="s">
        <v>3404</v>
      </c>
      <c r="N7024" t="b">
        <f>IF(ETMRouteStages[[#This Row],[RID]]=A7023,ETMRouteStages[[#This Row],[StageSequence]]=F7023+1,TRUE)</f>
        <v>1</v>
      </c>
    </row>
    <row r="7025" spans="1:14">
      <c r="A7025" t="s">
        <v>6726</v>
      </c>
      <c r="B7025" t="s">
        <v>2202</v>
      </c>
      <c r="C7025" t="s">
        <v>4388</v>
      </c>
      <c r="D7025" s="154">
        <v>15</v>
      </c>
      <c r="E7025" t="s">
        <v>2388</v>
      </c>
      <c r="F7025">
        <v>4</v>
      </c>
      <c r="G7025">
        <v>5</v>
      </c>
      <c r="H7025" t="s">
        <v>3404</v>
      </c>
      <c r="I7025" t="s">
        <v>3924</v>
      </c>
      <c r="K7025" t="s">
        <v>2389</v>
      </c>
      <c r="L7025" t="s">
        <v>2388</v>
      </c>
      <c r="M7025" t="s">
        <v>3404</v>
      </c>
      <c r="N7025" t="b">
        <f>IF(ETMRouteStages[[#This Row],[RID]]=A7024,ETMRouteStages[[#This Row],[StageSequence]]=F7024+1,TRUE)</f>
        <v>1</v>
      </c>
    </row>
    <row r="7026" spans="1:14">
      <c r="A7026" t="s">
        <v>6726</v>
      </c>
      <c r="B7026" t="s">
        <v>2202</v>
      </c>
      <c r="C7026" t="s">
        <v>4388</v>
      </c>
      <c r="D7026" s="154">
        <v>15</v>
      </c>
      <c r="E7026" t="s">
        <v>2427</v>
      </c>
      <c r="F7026">
        <v>5</v>
      </c>
      <c r="G7026">
        <v>6</v>
      </c>
      <c r="H7026" t="s">
        <v>3404</v>
      </c>
      <c r="I7026" t="s">
        <v>3924</v>
      </c>
      <c r="K7026" t="s">
        <v>2428</v>
      </c>
      <c r="L7026" t="s">
        <v>2427</v>
      </c>
      <c r="M7026" t="s">
        <v>3404</v>
      </c>
      <c r="N7026" t="b">
        <f>IF(ETMRouteStages[[#This Row],[RID]]=A7025,ETMRouteStages[[#This Row],[StageSequence]]=F7025+1,TRUE)</f>
        <v>1</v>
      </c>
    </row>
    <row r="7027" spans="1:14">
      <c r="A7027" t="s">
        <v>6726</v>
      </c>
      <c r="B7027" t="s">
        <v>2202</v>
      </c>
      <c r="C7027" t="s">
        <v>4388</v>
      </c>
      <c r="D7027" s="154">
        <v>15</v>
      </c>
      <c r="E7027" t="s">
        <v>2447</v>
      </c>
      <c r="F7027">
        <v>6</v>
      </c>
      <c r="G7027">
        <v>7</v>
      </c>
      <c r="H7027" t="s">
        <v>3404</v>
      </c>
      <c r="I7027" t="s">
        <v>3924</v>
      </c>
      <c r="K7027" t="s">
        <v>2448</v>
      </c>
      <c r="L7027" t="s">
        <v>2447</v>
      </c>
      <c r="M7027" t="s">
        <v>3404</v>
      </c>
      <c r="N7027" t="b">
        <f>IF(ETMRouteStages[[#This Row],[RID]]=A7026,ETMRouteStages[[#This Row],[StageSequence]]=F7026+1,TRUE)</f>
        <v>1</v>
      </c>
    </row>
    <row r="7028" spans="1:14">
      <c r="A7028" t="s">
        <v>6726</v>
      </c>
      <c r="B7028" t="s">
        <v>2202</v>
      </c>
      <c r="C7028" t="s">
        <v>4388</v>
      </c>
      <c r="D7028" s="154">
        <v>15</v>
      </c>
      <c r="E7028" t="s">
        <v>2429</v>
      </c>
      <c r="F7028">
        <v>7</v>
      </c>
      <c r="G7028">
        <v>8</v>
      </c>
      <c r="H7028" t="s">
        <v>3404</v>
      </c>
      <c r="I7028" t="s">
        <v>3924</v>
      </c>
      <c r="K7028" t="s">
        <v>2430</v>
      </c>
      <c r="L7028" t="s">
        <v>2429</v>
      </c>
      <c r="M7028" t="s">
        <v>3404</v>
      </c>
      <c r="N7028" t="b">
        <f>IF(ETMRouteStages[[#This Row],[RID]]=A7027,ETMRouteStages[[#This Row],[StageSequence]]=F7027+1,TRUE)</f>
        <v>1</v>
      </c>
    </row>
    <row r="7029" spans="1:14">
      <c r="A7029" t="s">
        <v>6726</v>
      </c>
      <c r="B7029" t="s">
        <v>2202</v>
      </c>
      <c r="C7029" t="s">
        <v>4388</v>
      </c>
      <c r="D7029" s="154">
        <v>15</v>
      </c>
      <c r="E7029" t="s">
        <v>2751</v>
      </c>
      <c r="F7029">
        <v>8</v>
      </c>
      <c r="G7029">
        <v>9</v>
      </c>
      <c r="H7029" t="s">
        <v>3404</v>
      </c>
      <c r="I7029" t="s">
        <v>3924</v>
      </c>
      <c r="K7029" t="s">
        <v>2752</v>
      </c>
      <c r="L7029" t="s">
        <v>2751</v>
      </c>
      <c r="M7029" t="s">
        <v>3404</v>
      </c>
      <c r="N7029" t="b">
        <f>IF(ETMRouteStages[[#This Row],[RID]]=A7028,ETMRouteStages[[#This Row],[StageSequence]]=F7028+1,TRUE)</f>
        <v>1</v>
      </c>
    </row>
    <row r="7030" spans="1:14">
      <c r="A7030" t="s">
        <v>6726</v>
      </c>
      <c r="B7030" t="s">
        <v>2202</v>
      </c>
      <c r="C7030" t="s">
        <v>4388</v>
      </c>
      <c r="D7030" s="154">
        <v>15</v>
      </c>
      <c r="E7030" t="s">
        <v>618</v>
      </c>
      <c r="F7030">
        <v>9</v>
      </c>
      <c r="G7030">
        <v>10</v>
      </c>
      <c r="H7030" t="s">
        <v>3404</v>
      </c>
      <c r="I7030" t="s">
        <v>3924</v>
      </c>
      <c r="K7030" t="s">
        <v>619</v>
      </c>
      <c r="L7030" t="s">
        <v>618</v>
      </c>
      <c r="M7030" t="s">
        <v>3404</v>
      </c>
      <c r="N7030" t="b">
        <f>IF(ETMRouteStages[[#This Row],[RID]]=A7029,ETMRouteStages[[#This Row],[StageSequence]]=F7029+1,TRUE)</f>
        <v>1</v>
      </c>
    </row>
    <row r="7031" spans="1:14">
      <c r="A7031" t="s">
        <v>6726</v>
      </c>
      <c r="B7031" t="s">
        <v>2202</v>
      </c>
      <c r="C7031" t="s">
        <v>4388</v>
      </c>
      <c r="D7031" s="154">
        <v>15</v>
      </c>
      <c r="E7031" t="s">
        <v>2139</v>
      </c>
      <c r="F7031">
        <v>10</v>
      </c>
      <c r="G7031">
        <v>12</v>
      </c>
      <c r="H7031" t="s">
        <v>3404</v>
      </c>
      <c r="I7031" t="s">
        <v>3924</v>
      </c>
      <c r="K7031" t="s">
        <v>2140</v>
      </c>
      <c r="L7031" t="s">
        <v>2139</v>
      </c>
      <c r="M7031" t="s">
        <v>3404</v>
      </c>
      <c r="N7031" t="b">
        <f>IF(ETMRouteStages[[#This Row],[RID]]=A7030,ETMRouteStages[[#This Row],[StageSequence]]=F7030+1,TRUE)</f>
        <v>1</v>
      </c>
    </row>
    <row r="7032" spans="1:14">
      <c r="A7032" t="s">
        <v>6726</v>
      </c>
      <c r="B7032" t="s">
        <v>2202</v>
      </c>
      <c r="C7032" t="s">
        <v>4388</v>
      </c>
      <c r="D7032" s="154">
        <v>15</v>
      </c>
      <c r="E7032" t="s">
        <v>968</v>
      </c>
      <c r="F7032">
        <v>11</v>
      </c>
      <c r="G7032">
        <v>14</v>
      </c>
      <c r="H7032" t="s">
        <v>3404</v>
      </c>
      <c r="I7032" t="s">
        <v>3924</v>
      </c>
      <c r="K7032" t="s">
        <v>969</v>
      </c>
      <c r="L7032" t="s">
        <v>968</v>
      </c>
      <c r="M7032" t="s">
        <v>3404</v>
      </c>
      <c r="N7032" t="b">
        <f>IF(ETMRouteStages[[#This Row],[RID]]=A7031,ETMRouteStages[[#This Row],[StageSequence]]=F7031+1,TRUE)</f>
        <v>1</v>
      </c>
    </row>
    <row r="7033" spans="1:14">
      <c r="A7033" t="s">
        <v>6726</v>
      </c>
      <c r="B7033" t="s">
        <v>2202</v>
      </c>
      <c r="C7033" t="s">
        <v>4388</v>
      </c>
      <c r="D7033" s="154">
        <v>15</v>
      </c>
      <c r="E7033" t="s">
        <v>970</v>
      </c>
      <c r="F7033">
        <v>12</v>
      </c>
      <c r="G7033">
        <v>15</v>
      </c>
      <c r="H7033" t="s">
        <v>3404</v>
      </c>
      <c r="I7033" t="s">
        <v>3924</v>
      </c>
      <c r="K7033" t="s">
        <v>971</v>
      </c>
      <c r="L7033" t="s">
        <v>970</v>
      </c>
      <c r="M7033" t="s">
        <v>3404</v>
      </c>
      <c r="N7033" t="b">
        <f>IF(ETMRouteStages[[#This Row],[RID]]=A7032,ETMRouteStages[[#This Row],[StageSequence]]=F7032+1,TRUE)</f>
        <v>1</v>
      </c>
    </row>
    <row r="7034" spans="1:14">
      <c r="A7034" t="s">
        <v>6726</v>
      </c>
      <c r="B7034" t="s">
        <v>2202</v>
      </c>
      <c r="C7034" t="s">
        <v>4388</v>
      </c>
      <c r="D7034" s="154">
        <v>15</v>
      </c>
      <c r="E7034" t="s">
        <v>1115</v>
      </c>
      <c r="F7034">
        <v>13</v>
      </c>
      <c r="G7034">
        <v>16</v>
      </c>
      <c r="H7034" t="s">
        <v>3404</v>
      </c>
      <c r="I7034" t="s">
        <v>3924</v>
      </c>
      <c r="K7034" t="s">
        <v>1116</v>
      </c>
      <c r="L7034" t="s">
        <v>1115</v>
      </c>
      <c r="M7034" t="s">
        <v>3404</v>
      </c>
      <c r="N7034" t="b">
        <f>IF(ETMRouteStages[[#This Row],[RID]]=A7033,ETMRouteStages[[#This Row],[StageSequence]]=F7033+1,TRUE)</f>
        <v>1</v>
      </c>
    </row>
    <row r="7035" spans="1:14">
      <c r="A7035" t="s">
        <v>6726</v>
      </c>
      <c r="B7035" t="s">
        <v>2202</v>
      </c>
      <c r="C7035" t="s">
        <v>4388</v>
      </c>
      <c r="D7035" s="154">
        <v>15</v>
      </c>
      <c r="E7035" t="s">
        <v>632</v>
      </c>
      <c r="F7035">
        <v>14</v>
      </c>
      <c r="G7035">
        <v>17</v>
      </c>
      <c r="H7035" t="s">
        <v>3404</v>
      </c>
      <c r="I7035" t="s">
        <v>3924</v>
      </c>
      <c r="K7035" t="s">
        <v>633</v>
      </c>
      <c r="L7035" t="s">
        <v>632</v>
      </c>
      <c r="M7035" t="s">
        <v>3404</v>
      </c>
      <c r="N7035" t="b">
        <f>IF(ETMRouteStages[[#This Row],[RID]]=A7034,ETMRouteStages[[#This Row],[StageSequence]]=F7034+1,TRUE)</f>
        <v>1</v>
      </c>
    </row>
    <row r="7036" spans="1:14">
      <c r="A7036" t="s">
        <v>6726</v>
      </c>
      <c r="B7036" t="s">
        <v>2202</v>
      </c>
      <c r="C7036" t="s">
        <v>4388</v>
      </c>
      <c r="D7036" s="154">
        <v>15</v>
      </c>
      <c r="E7036" t="s">
        <v>740</v>
      </c>
      <c r="F7036">
        <v>15</v>
      </c>
      <c r="G7036">
        <v>19</v>
      </c>
      <c r="H7036" t="s">
        <v>3404</v>
      </c>
      <c r="I7036" t="s">
        <v>3924</v>
      </c>
      <c r="K7036" t="s">
        <v>741</v>
      </c>
      <c r="L7036" t="s">
        <v>740</v>
      </c>
      <c r="M7036" t="s">
        <v>3404</v>
      </c>
      <c r="N7036" t="b">
        <f>IF(ETMRouteStages[[#This Row],[RID]]=A7035,ETMRouteStages[[#This Row],[StageSequence]]=F7035+1,TRUE)</f>
        <v>1</v>
      </c>
    </row>
    <row r="7037" spans="1:14">
      <c r="A7037" t="s">
        <v>6726</v>
      </c>
      <c r="B7037" t="s">
        <v>2202</v>
      </c>
      <c r="C7037" t="s">
        <v>4388</v>
      </c>
      <c r="D7037" s="154">
        <v>15</v>
      </c>
      <c r="E7037" t="s">
        <v>1723</v>
      </c>
      <c r="F7037">
        <v>16</v>
      </c>
      <c r="G7037">
        <v>21</v>
      </c>
      <c r="H7037" t="s">
        <v>3404</v>
      </c>
      <c r="I7037" t="s">
        <v>3924</v>
      </c>
      <c r="K7037" t="s">
        <v>1724</v>
      </c>
      <c r="L7037" t="s">
        <v>1723</v>
      </c>
      <c r="M7037" t="s">
        <v>3404</v>
      </c>
      <c r="N7037" t="b">
        <f>IF(ETMRouteStages[[#This Row],[RID]]=A7036,ETMRouteStages[[#This Row],[StageSequence]]=F7036+1,TRUE)</f>
        <v>1</v>
      </c>
    </row>
    <row r="7038" spans="1:14">
      <c r="A7038" t="s">
        <v>6726</v>
      </c>
      <c r="B7038" t="s">
        <v>2202</v>
      </c>
      <c r="C7038" t="s">
        <v>4388</v>
      </c>
      <c r="D7038" s="154">
        <v>15</v>
      </c>
      <c r="E7038" t="s">
        <v>1827</v>
      </c>
      <c r="F7038">
        <v>17</v>
      </c>
      <c r="G7038">
        <v>23</v>
      </c>
      <c r="H7038" t="s">
        <v>3404</v>
      </c>
      <c r="I7038" t="s">
        <v>3924</v>
      </c>
      <c r="K7038" t="s">
        <v>1828</v>
      </c>
      <c r="L7038" t="s">
        <v>1827</v>
      </c>
      <c r="M7038" t="s">
        <v>3404</v>
      </c>
      <c r="N7038" t="b">
        <f>IF(ETMRouteStages[[#This Row],[RID]]=A7037,ETMRouteStages[[#This Row],[StageSequence]]=F7037+1,TRUE)</f>
        <v>1</v>
      </c>
    </row>
    <row r="7039" spans="1:14">
      <c r="A7039" t="s">
        <v>6726</v>
      </c>
      <c r="B7039" t="s">
        <v>2202</v>
      </c>
      <c r="C7039" t="s">
        <v>4388</v>
      </c>
      <c r="D7039" s="154">
        <v>15</v>
      </c>
      <c r="E7039" t="s">
        <v>1841</v>
      </c>
      <c r="F7039">
        <v>18</v>
      </c>
      <c r="G7039">
        <v>24</v>
      </c>
      <c r="H7039" t="s">
        <v>3404</v>
      </c>
      <c r="I7039" t="s">
        <v>3924</v>
      </c>
      <c r="K7039" t="s">
        <v>1842</v>
      </c>
      <c r="L7039" t="s">
        <v>1841</v>
      </c>
      <c r="M7039" t="s">
        <v>3404</v>
      </c>
      <c r="N7039" t="b">
        <f>IF(ETMRouteStages[[#This Row],[RID]]=A7038,ETMRouteStages[[#This Row],[StageSequence]]=F7038+1,TRUE)</f>
        <v>1</v>
      </c>
    </row>
    <row r="7040" spans="1:14">
      <c r="A7040" t="s">
        <v>6726</v>
      </c>
      <c r="B7040" t="s">
        <v>2202</v>
      </c>
      <c r="C7040" t="s">
        <v>4388</v>
      </c>
      <c r="D7040" s="154">
        <v>15</v>
      </c>
      <c r="E7040" t="s">
        <v>2255</v>
      </c>
      <c r="F7040">
        <v>19</v>
      </c>
      <c r="G7040">
        <v>26</v>
      </c>
      <c r="H7040" t="s">
        <v>3404</v>
      </c>
      <c r="I7040" t="s">
        <v>3924</v>
      </c>
      <c r="K7040" t="s">
        <v>2256</v>
      </c>
      <c r="L7040" t="s">
        <v>2255</v>
      </c>
      <c r="M7040" t="s">
        <v>3404</v>
      </c>
      <c r="N7040" t="b">
        <f>IF(ETMRouteStages[[#This Row],[RID]]=A7039,ETMRouteStages[[#This Row],[StageSequence]]=F7039+1,TRUE)</f>
        <v>1</v>
      </c>
    </row>
    <row r="7041" spans="1:14">
      <c r="A7041" t="s">
        <v>6726</v>
      </c>
      <c r="B7041" t="s">
        <v>2202</v>
      </c>
      <c r="C7041" t="s">
        <v>4388</v>
      </c>
      <c r="D7041" s="154">
        <v>15</v>
      </c>
      <c r="E7041" t="s">
        <v>1187</v>
      </c>
      <c r="F7041">
        <v>20</v>
      </c>
      <c r="G7041">
        <v>28</v>
      </c>
      <c r="H7041" t="s">
        <v>3404</v>
      </c>
      <c r="I7041" t="s">
        <v>3924</v>
      </c>
      <c r="K7041" t="s">
        <v>1188</v>
      </c>
      <c r="L7041" t="s">
        <v>1187</v>
      </c>
      <c r="M7041" t="s">
        <v>3404</v>
      </c>
      <c r="N7041" t="b">
        <f>IF(ETMRouteStages[[#This Row],[RID]]=A7040,ETMRouteStages[[#This Row],[StageSequence]]=F7040+1,TRUE)</f>
        <v>1</v>
      </c>
    </row>
    <row r="7042" spans="1:14">
      <c r="A7042" t="s">
        <v>6726</v>
      </c>
      <c r="B7042" t="s">
        <v>2202</v>
      </c>
      <c r="C7042" t="s">
        <v>4388</v>
      </c>
      <c r="D7042" s="154">
        <v>15</v>
      </c>
      <c r="E7042" t="s">
        <v>1197</v>
      </c>
      <c r="F7042">
        <v>21</v>
      </c>
      <c r="G7042">
        <v>29</v>
      </c>
      <c r="H7042" t="s">
        <v>3404</v>
      </c>
      <c r="I7042" t="s">
        <v>3924</v>
      </c>
      <c r="K7042" t="s">
        <v>1198</v>
      </c>
      <c r="L7042" t="s">
        <v>1197</v>
      </c>
      <c r="M7042" t="s">
        <v>3404</v>
      </c>
      <c r="N7042" t="b">
        <f>IF(ETMRouteStages[[#This Row],[RID]]=A7041,ETMRouteStages[[#This Row],[StageSequence]]=F7041+1,TRUE)</f>
        <v>1</v>
      </c>
    </row>
    <row r="7043" spans="1:14">
      <c r="A7043" t="s">
        <v>6726</v>
      </c>
      <c r="B7043" t="s">
        <v>2202</v>
      </c>
      <c r="C7043" t="s">
        <v>4388</v>
      </c>
      <c r="D7043" s="154">
        <v>15</v>
      </c>
      <c r="E7043" t="s">
        <v>2328</v>
      </c>
      <c r="F7043">
        <v>22</v>
      </c>
      <c r="G7043">
        <v>31</v>
      </c>
      <c r="H7043" t="s">
        <v>3500</v>
      </c>
      <c r="I7043" t="s">
        <v>3924</v>
      </c>
      <c r="K7043" t="s">
        <v>2329</v>
      </c>
      <c r="L7043" t="s">
        <v>2328</v>
      </c>
      <c r="M7043" t="s">
        <v>3500</v>
      </c>
      <c r="N7043" t="b">
        <f>IF(ETMRouteStages[[#This Row],[RID]]=A7042,ETMRouteStages[[#This Row],[StageSequence]]=F7042+1,TRUE)</f>
        <v>1</v>
      </c>
    </row>
    <row r="7044" spans="1:14">
      <c r="A7044" t="s">
        <v>6726</v>
      </c>
      <c r="B7044" t="s">
        <v>2202</v>
      </c>
      <c r="C7044" t="s">
        <v>4388</v>
      </c>
      <c r="D7044" s="154">
        <v>15</v>
      </c>
      <c r="E7044" t="s">
        <v>1113</v>
      </c>
      <c r="F7044">
        <v>23</v>
      </c>
      <c r="G7044">
        <v>33</v>
      </c>
      <c r="H7044" t="s">
        <v>3404</v>
      </c>
      <c r="I7044" t="s">
        <v>3924</v>
      </c>
      <c r="K7044" t="s">
        <v>1114</v>
      </c>
      <c r="L7044" t="s">
        <v>1113</v>
      </c>
      <c r="M7044" t="s">
        <v>3404</v>
      </c>
      <c r="N7044" t="b">
        <f>IF(ETMRouteStages[[#This Row],[RID]]=A7043,ETMRouteStages[[#This Row],[StageSequence]]=F7043+1,TRUE)</f>
        <v>1</v>
      </c>
    </row>
    <row r="7045" spans="1:14">
      <c r="A7045" t="s">
        <v>6726</v>
      </c>
      <c r="B7045" t="s">
        <v>2202</v>
      </c>
      <c r="C7045" t="s">
        <v>4388</v>
      </c>
      <c r="D7045" s="154">
        <v>15</v>
      </c>
      <c r="E7045" t="s">
        <v>2890</v>
      </c>
      <c r="F7045">
        <v>24</v>
      </c>
      <c r="G7045">
        <v>35</v>
      </c>
      <c r="H7045" t="s">
        <v>3404</v>
      </c>
      <c r="I7045" t="s">
        <v>3924</v>
      </c>
      <c r="K7045" t="s">
        <v>2891</v>
      </c>
      <c r="L7045" t="s">
        <v>2890</v>
      </c>
      <c r="M7045" t="s">
        <v>3404</v>
      </c>
      <c r="N7045" t="b">
        <f>IF(ETMRouteStages[[#This Row],[RID]]=A7044,ETMRouteStages[[#This Row],[StageSequence]]=F7044+1,TRUE)</f>
        <v>1</v>
      </c>
    </row>
    <row r="7046" spans="1:14">
      <c r="A7046" t="s">
        <v>6726</v>
      </c>
      <c r="B7046" t="s">
        <v>2202</v>
      </c>
      <c r="C7046" t="s">
        <v>4388</v>
      </c>
      <c r="D7046" s="154">
        <v>15</v>
      </c>
      <c r="E7046" t="s">
        <v>784</v>
      </c>
      <c r="F7046">
        <v>25</v>
      </c>
      <c r="G7046">
        <v>36</v>
      </c>
      <c r="H7046" t="s">
        <v>3404</v>
      </c>
      <c r="I7046" t="s">
        <v>3924</v>
      </c>
      <c r="K7046" t="s">
        <v>785</v>
      </c>
      <c r="L7046" t="s">
        <v>784</v>
      </c>
      <c r="M7046" t="s">
        <v>3404</v>
      </c>
      <c r="N7046" t="b">
        <f>IF(ETMRouteStages[[#This Row],[RID]]=A7045,ETMRouteStages[[#This Row],[StageSequence]]=F7045+1,TRUE)</f>
        <v>1</v>
      </c>
    </row>
    <row r="7047" spans="1:14">
      <c r="A7047" t="s">
        <v>6726</v>
      </c>
      <c r="B7047" t="s">
        <v>2202</v>
      </c>
      <c r="C7047" t="s">
        <v>4388</v>
      </c>
      <c r="D7047" s="154">
        <v>15</v>
      </c>
      <c r="E7047" t="s">
        <v>2503</v>
      </c>
      <c r="F7047">
        <v>26</v>
      </c>
      <c r="G7047">
        <v>37</v>
      </c>
      <c r="H7047" t="s">
        <v>3404</v>
      </c>
      <c r="I7047" t="s">
        <v>3924</v>
      </c>
      <c r="K7047" t="s">
        <v>2504</v>
      </c>
      <c r="L7047" t="s">
        <v>2503</v>
      </c>
      <c r="M7047" t="s">
        <v>3404</v>
      </c>
      <c r="N7047" t="b">
        <f>IF(ETMRouteStages[[#This Row],[RID]]=A7046,ETMRouteStages[[#This Row],[StageSequence]]=F7046+1,TRUE)</f>
        <v>1</v>
      </c>
    </row>
    <row r="7048" spans="1:14">
      <c r="A7048" t="s">
        <v>6726</v>
      </c>
      <c r="B7048" t="s">
        <v>2202</v>
      </c>
      <c r="C7048" t="s">
        <v>4388</v>
      </c>
      <c r="D7048" s="154">
        <v>15</v>
      </c>
      <c r="E7048" t="s">
        <v>782</v>
      </c>
      <c r="F7048">
        <v>27</v>
      </c>
      <c r="G7048">
        <v>39</v>
      </c>
      <c r="H7048" t="s">
        <v>3404</v>
      </c>
      <c r="I7048" t="s">
        <v>3924</v>
      </c>
      <c r="K7048" t="s">
        <v>783</v>
      </c>
      <c r="L7048" t="s">
        <v>782</v>
      </c>
      <c r="M7048" t="s">
        <v>3404</v>
      </c>
      <c r="N7048" t="b">
        <f>IF(ETMRouteStages[[#This Row],[RID]]=A7047,ETMRouteStages[[#This Row],[StageSequence]]=F7047+1,TRUE)</f>
        <v>1</v>
      </c>
    </row>
    <row r="7049" spans="1:14">
      <c r="A7049" t="s">
        <v>6726</v>
      </c>
      <c r="B7049" t="s">
        <v>2202</v>
      </c>
      <c r="C7049" t="s">
        <v>4388</v>
      </c>
      <c r="D7049" s="154">
        <v>15</v>
      </c>
      <c r="E7049" t="s">
        <v>2830</v>
      </c>
      <c r="F7049">
        <v>28</v>
      </c>
      <c r="G7049">
        <v>40</v>
      </c>
      <c r="H7049" t="s">
        <v>3404</v>
      </c>
      <c r="I7049" t="s">
        <v>3924</v>
      </c>
      <c r="K7049" t="s">
        <v>2831</v>
      </c>
      <c r="L7049" t="s">
        <v>2830</v>
      </c>
      <c r="M7049" t="s">
        <v>3404</v>
      </c>
      <c r="N7049" t="b">
        <f>IF(ETMRouteStages[[#This Row],[RID]]=A7048,ETMRouteStages[[#This Row],[StageSequence]]=F7048+1,TRUE)</f>
        <v>1</v>
      </c>
    </row>
    <row r="7050" spans="1:14">
      <c r="A7050" t="s">
        <v>6726</v>
      </c>
      <c r="B7050" t="s">
        <v>2202</v>
      </c>
      <c r="C7050" t="s">
        <v>4388</v>
      </c>
      <c r="D7050" s="154">
        <v>15</v>
      </c>
      <c r="E7050" t="s">
        <v>3014</v>
      </c>
      <c r="F7050">
        <v>29</v>
      </c>
      <c r="G7050">
        <v>41</v>
      </c>
      <c r="H7050" t="s">
        <v>3404</v>
      </c>
      <c r="I7050" t="s">
        <v>3924</v>
      </c>
      <c r="K7050" t="s">
        <v>3015</v>
      </c>
      <c r="L7050" t="s">
        <v>3014</v>
      </c>
      <c r="M7050" t="s">
        <v>3404</v>
      </c>
      <c r="N7050" t="b">
        <f>IF(ETMRouteStages[[#This Row],[RID]]=A7049,ETMRouteStages[[#This Row],[StageSequence]]=F7049+1,TRUE)</f>
        <v>1</v>
      </c>
    </row>
    <row r="7051" spans="1:14">
      <c r="A7051" t="s">
        <v>6726</v>
      </c>
      <c r="B7051" t="s">
        <v>2202</v>
      </c>
      <c r="C7051" t="s">
        <v>4388</v>
      </c>
      <c r="D7051" s="154">
        <v>15</v>
      </c>
      <c r="E7051" t="s">
        <v>2653</v>
      </c>
      <c r="F7051">
        <v>30</v>
      </c>
      <c r="G7051">
        <v>43</v>
      </c>
      <c r="H7051" t="s">
        <v>3404</v>
      </c>
      <c r="I7051" t="s">
        <v>3924</v>
      </c>
      <c r="K7051" t="s">
        <v>2654</v>
      </c>
      <c r="L7051" t="s">
        <v>2653</v>
      </c>
      <c r="M7051" t="s">
        <v>3404</v>
      </c>
      <c r="N7051" t="b">
        <f>IF(ETMRouteStages[[#This Row],[RID]]=A7050,ETMRouteStages[[#This Row],[StageSequence]]=F7050+1,TRUE)</f>
        <v>1</v>
      </c>
    </row>
    <row r="7052" spans="1:14">
      <c r="A7052" t="s">
        <v>6726</v>
      </c>
      <c r="B7052" t="s">
        <v>2202</v>
      </c>
      <c r="C7052" t="s">
        <v>4388</v>
      </c>
      <c r="D7052" s="154">
        <v>15</v>
      </c>
      <c r="E7052" t="s">
        <v>1021</v>
      </c>
      <c r="F7052">
        <v>31</v>
      </c>
      <c r="G7052">
        <v>45</v>
      </c>
      <c r="H7052" t="s">
        <v>3404</v>
      </c>
      <c r="I7052" t="s">
        <v>3924</v>
      </c>
      <c r="K7052" t="s">
        <v>1022</v>
      </c>
      <c r="L7052" t="s">
        <v>1021</v>
      </c>
      <c r="M7052" t="s">
        <v>3404</v>
      </c>
      <c r="N7052" t="b">
        <f>IF(ETMRouteStages[[#This Row],[RID]]=A7051,ETMRouteStages[[#This Row],[StageSequence]]=F7051+1,TRUE)</f>
        <v>1</v>
      </c>
    </row>
    <row r="7053" spans="1:14">
      <c r="A7053" t="s">
        <v>6726</v>
      </c>
      <c r="B7053" t="s">
        <v>2202</v>
      </c>
      <c r="C7053" t="s">
        <v>4388</v>
      </c>
      <c r="D7053" s="154">
        <v>15</v>
      </c>
      <c r="E7053" t="s">
        <v>1829</v>
      </c>
      <c r="F7053">
        <v>32</v>
      </c>
      <c r="G7053">
        <v>46</v>
      </c>
      <c r="H7053" t="s">
        <v>3404</v>
      </c>
      <c r="I7053" t="s">
        <v>3924</v>
      </c>
      <c r="K7053" t="s">
        <v>1830</v>
      </c>
      <c r="L7053" t="s">
        <v>1829</v>
      </c>
      <c r="M7053" t="s">
        <v>3404</v>
      </c>
      <c r="N7053" t="b">
        <f>IF(ETMRouteStages[[#This Row],[RID]]=A7052,ETMRouteStages[[#This Row],[StageSequence]]=F7052+1,TRUE)</f>
        <v>1</v>
      </c>
    </row>
    <row r="7054" spans="1:14">
      <c r="A7054" t="s">
        <v>6726</v>
      </c>
      <c r="B7054" t="s">
        <v>2202</v>
      </c>
      <c r="C7054" t="s">
        <v>4388</v>
      </c>
      <c r="D7054" s="154">
        <v>15</v>
      </c>
      <c r="E7054" t="s">
        <v>3012</v>
      </c>
      <c r="F7054">
        <v>33</v>
      </c>
      <c r="G7054">
        <v>48</v>
      </c>
      <c r="H7054" t="s">
        <v>3404</v>
      </c>
      <c r="I7054" t="s">
        <v>3924</v>
      </c>
      <c r="K7054" t="s">
        <v>3013</v>
      </c>
      <c r="L7054" t="s">
        <v>3012</v>
      </c>
      <c r="M7054" t="s">
        <v>3404</v>
      </c>
      <c r="N7054" t="b">
        <f>IF(ETMRouteStages[[#This Row],[RID]]=A7053,ETMRouteStages[[#This Row],[StageSequence]]=F7053+1,TRUE)</f>
        <v>1</v>
      </c>
    </row>
    <row r="7055" spans="1:14">
      <c r="A7055" t="s">
        <v>6726</v>
      </c>
      <c r="B7055" t="s">
        <v>2202</v>
      </c>
      <c r="C7055" t="s">
        <v>4388</v>
      </c>
      <c r="D7055" s="154">
        <v>15</v>
      </c>
      <c r="E7055" t="s">
        <v>492</v>
      </c>
      <c r="F7055">
        <v>34</v>
      </c>
      <c r="G7055">
        <v>49</v>
      </c>
      <c r="H7055" t="s">
        <v>3404</v>
      </c>
      <c r="I7055" t="s">
        <v>3924</v>
      </c>
      <c r="K7055" t="s">
        <v>493</v>
      </c>
      <c r="L7055" t="s">
        <v>492</v>
      </c>
      <c r="M7055" t="s">
        <v>3404</v>
      </c>
      <c r="N7055" t="b">
        <f>IF(ETMRouteStages[[#This Row],[RID]]=A7054,ETMRouteStages[[#This Row],[StageSequence]]=F7054+1,TRUE)</f>
        <v>1</v>
      </c>
    </row>
    <row r="7056" spans="1:14">
      <c r="A7056" t="s">
        <v>6726</v>
      </c>
      <c r="B7056" t="s">
        <v>2202</v>
      </c>
      <c r="C7056" t="s">
        <v>4388</v>
      </c>
      <c r="D7056" s="154">
        <v>15</v>
      </c>
      <c r="E7056" t="s">
        <v>2215</v>
      </c>
      <c r="F7056">
        <v>35</v>
      </c>
      <c r="G7056">
        <v>51</v>
      </c>
      <c r="H7056" t="s">
        <v>3404</v>
      </c>
      <c r="I7056" t="s">
        <v>3924</v>
      </c>
      <c r="K7056" t="s">
        <v>2216</v>
      </c>
      <c r="L7056" t="s">
        <v>2215</v>
      </c>
      <c r="M7056" t="s">
        <v>3404</v>
      </c>
      <c r="N7056" t="b">
        <f>IF(ETMRouteStages[[#This Row],[RID]]=A7055,ETMRouteStages[[#This Row],[StageSequence]]=F7055+1,TRUE)</f>
        <v>1</v>
      </c>
    </row>
    <row r="7057" spans="1:14">
      <c r="A7057" t="s">
        <v>6726</v>
      </c>
      <c r="B7057" t="s">
        <v>2202</v>
      </c>
      <c r="C7057" t="s">
        <v>4388</v>
      </c>
      <c r="D7057" s="154">
        <v>15</v>
      </c>
      <c r="E7057" t="s">
        <v>2163</v>
      </c>
      <c r="F7057">
        <v>36</v>
      </c>
      <c r="G7057">
        <v>52</v>
      </c>
      <c r="H7057" t="s">
        <v>3404</v>
      </c>
      <c r="I7057" t="s">
        <v>3924</v>
      </c>
      <c r="K7057" t="s">
        <v>2164</v>
      </c>
      <c r="L7057" t="s">
        <v>2163</v>
      </c>
      <c r="M7057" t="s">
        <v>3404</v>
      </c>
      <c r="N7057" t="b">
        <f>IF(ETMRouteStages[[#This Row],[RID]]=A7056,ETMRouteStages[[#This Row],[StageSequence]]=F7056+1,TRUE)</f>
        <v>1</v>
      </c>
    </row>
    <row r="7058" spans="1:14">
      <c r="A7058" t="s">
        <v>6726</v>
      </c>
      <c r="B7058" t="s">
        <v>2202</v>
      </c>
      <c r="C7058" t="s">
        <v>4388</v>
      </c>
      <c r="D7058" s="154">
        <v>15</v>
      </c>
      <c r="E7058" t="s">
        <v>1033</v>
      </c>
      <c r="F7058">
        <v>37</v>
      </c>
      <c r="G7058">
        <v>53</v>
      </c>
      <c r="H7058" t="s">
        <v>3404</v>
      </c>
      <c r="I7058" t="s">
        <v>3924</v>
      </c>
      <c r="K7058" t="s">
        <v>1034</v>
      </c>
      <c r="L7058" t="s">
        <v>1033</v>
      </c>
      <c r="M7058" t="s">
        <v>3404</v>
      </c>
      <c r="N7058" t="b">
        <f>IF(ETMRouteStages[[#This Row],[RID]]=A7057,ETMRouteStages[[#This Row],[StageSequence]]=F7057+1,TRUE)</f>
        <v>1</v>
      </c>
    </row>
    <row r="7059" spans="1:14">
      <c r="A7059" t="s">
        <v>6726</v>
      </c>
      <c r="B7059" t="s">
        <v>2202</v>
      </c>
      <c r="C7059" t="s">
        <v>4388</v>
      </c>
      <c r="D7059" s="154">
        <v>15</v>
      </c>
      <c r="E7059" t="s">
        <v>1833</v>
      </c>
      <c r="F7059">
        <v>38</v>
      </c>
      <c r="G7059">
        <v>54</v>
      </c>
      <c r="H7059" t="s">
        <v>3404</v>
      </c>
      <c r="I7059" t="s">
        <v>3924</v>
      </c>
      <c r="K7059" t="s">
        <v>1834</v>
      </c>
      <c r="L7059" t="s">
        <v>1833</v>
      </c>
      <c r="M7059" t="s">
        <v>3404</v>
      </c>
      <c r="N7059" t="b">
        <f>IF(ETMRouteStages[[#This Row],[RID]]=A7058,ETMRouteStages[[#This Row],[StageSequence]]=F7058+1,TRUE)</f>
        <v>1</v>
      </c>
    </row>
    <row r="7060" spans="1:14">
      <c r="A7060" t="s">
        <v>6726</v>
      </c>
      <c r="B7060" t="s">
        <v>2202</v>
      </c>
      <c r="C7060" t="s">
        <v>4388</v>
      </c>
      <c r="D7060" s="154">
        <v>15</v>
      </c>
      <c r="E7060" t="s">
        <v>840</v>
      </c>
      <c r="F7060">
        <v>39</v>
      </c>
      <c r="G7060">
        <v>55</v>
      </c>
      <c r="H7060" t="s">
        <v>3404</v>
      </c>
      <c r="I7060" t="s">
        <v>3924</v>
      </c>
      <c r="K7060" t="s">
        <v>841</v>
      </c>
      <c r="L7060" t="s">
        <v>840</v>
      </c>
      <c r="M7060" t="s">
        <v>3404</v>
      </c>
      <c r="N7060" t="b">
        <f>IF(ETMRouteStages[[#This Row],[RID]]=A7059,ETMRouteStages[[#This Row],[StageSequence]]=F7059+1,TRUE)</f>
        <v>1</v>
      </c>
    </row>
    <row r="7061" spans="1:14">
      <c r="A7061" t="s">
        <v>6726</v>
      </c>
      <c r="B7061" t="s">
        <v>2202</v>
      </c>
      <c r="C7061" t="s">
        <v>4388</v>
      </c>
      <c r="D7061" s="154">
        <v>15</v>
      </c>
      <c r="E7061" t="s">
        <v>2600</v>
      </c>
      <c r="F7061">
        <v>40</v>
      </c>
      <c r="G7061">
        <v>56</v>
      </c>
      <c r="H7061" t="s">
        <v>3404</v>
      </c>
      <c r="I7061" t="s">
        <v>3924</v>
      </c>
      <c r="K7061" t="s">
        <v>2601</v>
      </c>
      <c r="L7061" t="s">
        <v>2600</v>
      </c>
      <c r="M7061" t="s">
        <v>3404</v>
      </c>
      <c r="N7061" t="b">
        <f>IF(ETMRouteStages[[#This Row],[RID]]=A7060,ETMRouteStages[[#This Row],[StageSequence]]=F7060+1,TRUE)</f>
        <v>1</v>
      </c>
    </row>
    <row r="7062" spans="1:14">
      <c r="A7062" t="s">
        <v>6726</v>
      </c>
      <c r="B7062" t="s">
        <v>2202</v>
      </c>
      <c r="C7062" t="s">
        <v>4388</v>
      </c>
      <c r="D7062" s="154">
        <v>15</v>
      </c>
      <c r="E7062" t="s">
        <v>1001</v>
      </c>
      <c r="F7062">
        <v>41</v>
      </c>
      <c r="G7062">
        <v>57</v>
      </c>
      <c r="H7062" t="s">
        <v>3404</v>
      </c>
      <c r="I7062" t="s">
        <v>3924</v>
      </c>
      <c r="K7062" t="s">
        <v>1002</v>
      </c>
      <c r="L7062" t="s">
        <v>1001</v>
      </c>
      <c r="M7062" t="s">
        <v>3404</v>
      </c>
      <c r="N7062" t="b">
        <f>IF(ETMRouteStages[[#This Row],[RID]]=A7061,ETMRouteStages[[#This Row],[StageSequence]]=F7061+1,TRUE)</f>
        <v>1</v>
      </c>
    </row>
    <row r="7063" spans="1:14">
      <c r="A7063" t="s">
        <v>6727</v>
      </c>
      <c r="B7063" t="s">
        <v>2202</v>
      </c>
      <c r="C7063" t="s">
        <v>4774</v>
      </c>
      <c r="D7063" s="154">
        <v>155</v>
      </c>
      <c r="E7063" t="s">
        <v>2201</v>
      </c>
      <c r="F7063">
        <v>1</v>
      </c>
      <c r="G7063">
        <v>0</v>
      </c>
      <c r="H7063" t="s">
        <v>3404</v>
      </c>
      <c r="I7063" t="s">
        <v>3946</v>
      </c>
      <c r="K7063" t="s">
        <v>2202</v>
      </c>
      <c r="L7063" t="s">
        <v>2201</v>
      </c>
      <c r="M7063" t="s">
        <v>3404</v>
      </c>
      <c r="N7063" t="b">
        <f>IF(ETMRouteStages[[#This Row],[RID]]=A7062,ETMRouteStages[[#This Row],[StageSequence]]=F7062+1,TRUE)</f>
        <v>1</v>
      </c>
    </row>
    <row r="7064" spans="1:14">
      <c r="A7064" t="s">
        <v>6727</v>
      </c>
      <c r="B7064" t="s">
        <v>2202</v>
      </c>
      <c r="C7064" t="s">
        <v>4774</v>
      </c>
      <c r="D7064" s="154">
        <v>155</v>
      </c>
      <c r="E7064" t="s">
        <v>2862</v>
      </c>
      <c r="F7064">
        <v>2</v>
      </c>
      <c r="G7064">
        <v>3</v>
      </c>
      <c r="H7064" t="s">
        <v>3404</v>
      </c>
      <c r="I7064" t="s">
        <v>3946</v>
      </c>
      <c r="K7064" t="s">
        <v>2863</v>
      </c>
      <c r="L7064" t="s">
        <v>2862</v>
      </c>
      <c r="M7064" t="s">
        <v>3404</v>
      </c>
      <c r="N7064" t="b">
        <f>IF(ETMRouteStages[[#This Row],[RID]]=A7063,ETMRouteStages[[#This Row],[StageSequence]]=F7063+1,TRUE)</f>
        <v>1</v>
      </c>
    </row>
    <row r="7065" spans="1:14">
      <c r="A7065" t="s">
        <v>6727</v>
      </c>
      <c r="B7065" t="s">
        <v>2202</v>
      </c>
      <c r="C7065" t="s">
        <v>4774</v>
      </c>
      <c r="D7065" s="154">
        <v>155</v>
      </c>
      <c r="E7065" t="s">
        <v>1343</v>
      </c>
      <c r="F7065">
        <v>3</v>
      </c>
      <c r="G7065">
        <v>5</v>
      </c>
      <c r="H7065" t="s">
        <v>3404</v>
      </c>
      <c r="I7065" t="s">
        <v>3946</v>
      </c>
      <c r="K7065" t="s">
        <v>1344</v>
      </c>
      <c r="L7065" t="s">
        <v>1343</v>
      </c>
      <c r="M7065" t="s">
        <v>3404</v>
      </c>
      <c r="N7065" t="b">
        <f>IF(ETMRouteStages[[#This Row],[RID]]=A7064,ETMRouteStages[[#This Row],[StageSequence]]=F7064+1,TRUE)</f>
        <v>1</v>
      </c>
    </row>
    <row r="7066" spans="1:14">
      <c r="A7066" t="s">
        <v>6727</v>
      </c>
      <c r="B7066" t="s">
        <v>2202</v>
      </c>
      <c r="C7066" t="s">
        <v>4774</v>
      </c>
      <c r="D7066" s="154">
        <v>155</v>
      </c>
      <c r="E7066" t="s">
        <v>2360</v>
      </c>
      <c r="F7066">
        <v>4</v>
      </c>
      <c r="G7066">
        <v>7</v>
      </c>
      <c r="H7066" t="s">
        <v>3404</v>
      </c>
      <c r="I7066" t="s">
        <v>3946</v>
      </c>
      <c r="K7066" t="s">
        <v>2361</v>
      </c>
      <c r="L7066" t="s">
        <v>2360</v>
      </c>
      <c r="M7066" t="s">
        <v>3404</v>
      </c>
      <c r="N7066" t="b">
        <f>IF(ETMRouteStages[[#This Row],[RID]]=A7065,ETMRouteStages[[#This Row],[StageSequence]]=F7065+1,TRUE)</f>
        <v>1</v>
      </c>
    </row>
    <row r="7067" spans="1:14">
      <c r="A7067" t="s">
        <v>6727</v>
      </c>
      <c r="B7067" t="s">
        <v>2202</v>
      </c>
      <c r="C7067" t="s">
        <v>4774</v>
      </c>
      <c r="D7067" s="154">
        <v>155</v>
      </c>
      <c r="E7067" t="s">
        <v>1333</v>
      </c>
      <c r="F7067">
        <v>5</v>
      </c>
      <c r="G7067">
        <v>9</v>
      </c>
      <c r="H7067" t="s">
        <v>3404</v>
      </c>
      <c r="I7067" t="s">
        <v>3946</v>
      </c>
      <c r="K7067" t="s">
        <v>1334</v>
      </c>
      <c r="L7067" t="s">
        <v>1333</v>
      </c>
      <c r="M7067" t="s">
        <v>3404</v>
      </c>
      <c r="N7067" t="b">
        <f>IF(ETMRouteStages[[#This Row],[RID]]=A7066,ETMRouteStages[[#This Row],[StageSequence]]=F7066+1,TRUE)</f>
        <v>1</v>
      </c>
    </row>
    <row r="7068" spans="1:14">
      <c r="A7068" t="s">
        <v>6727</v>
      </c>
      <c r="B7068" t="s">
        <v>2202</v>
      </c>
      <c r="C7068" t="s">
        <v>4774</v>
      </c>
      <c r="D7068" s="154">
        <v>155</v>
      </c>
      <c r="E7068" t="s">
        <v>1835</v>
      </c>
      <c r="F7068">
        <v>6</v>
      </c>
      <c r="G7068">
        <v>12</v>
      </c>
      <c r="H7068" t="s">
        <v>3404</v>
      </c>
      <c r="I7068" t="s">
        <v>3946</v>
      </c>
      <c r="K7068" t="s">
        <v>1836</v>
      </c>
      <c r="L7068" t="s">
        <v>1835</v>
      </c>
      <c r="M7068" t="s">
        <v>3404</v>
      </c>
      <c r="N7068" t="b">
        <f>IF(ETMRouteStages[[#This Row],[RID]]=A7067,ETMRouteStages[[#This Row],[StageSequence]]=F7067+1,TRUE)</f>
        <v>1</v>
      </c>
    </row>
    <row r="7069" spans="1:14">
      <c r="A7069" t="s">
        <v>6727</v>
      </c>
      <c r="B7069" t="s">
        <v>2202</v>
      </c>
      <c r="C7069" t="s">
        <v>4774</v>
      </c>
      <c r="D7069" s="154">
        <v>155</v>
      </c>
      <c r="E7069" t="s">
        <v>1170</v>
      </c>
      <c r="F7069">
        <v>7</v>
      </c>
      <c r="G7069">
        <v>14</v>
      </c>
      <c r="H7069" t="s">
        <v>3404</v>
      </c>
      <c r="I7069" t="s">
        <v>3946</v>
      </c>
      <c r="K7069" t="s">
        <v>1171</v>
      </c>
      <c r="L7069" t="s">
        <v>1170</v>
      </c>
      <c r="M7069" t="s">
        <v>3404</v>
      </c>
      <c r="N7069" t="b">
        <f>IF(ETMRouteStages[[#This Row],[RID]]=A7068,ETMRouteStages[[#This Row],[StageSequence]]=F7068+1,TRUE)</f>
        <v>1</v>
      </c>
    </row>
    <row r="7070" spans="1:14">
      <c r="A7070" t="s">
        <v>6727</v>
      </c>
      <c r="B7070" t="s">
        <v>2202</v>
      </c>
      <c r="C7070" t="s">
        <v>4774</v>
      </c>
      <c r="D7070" s="154">
        <v>155</v>
      </c>
      <c r="E7070" t="s">
        <v>1532</v>
      </c>
      <c r="F7070">
        <v>8</v>
      </c>
      <c r="G7070">
        <v>16</v>
      </c>
      <c r="H7070" t="s">
        <v>3404</v>
      </c>
      <c r="I7070" t="s">
        <v>3946</v>
      </c>
      <c r="K7070" t="s">
        <v>1533</v>
      </c>
      <c r="L7070" t="s">
        <v>1532</v>
      </c>
      <c r="M7070" t="s">
        <v>3404</v>
      </c>
      <c r="N7070" t="b">
        <f>IF(ETMRouteStages[[#This Row],[RID]]=A7069,ETMRouteStages[[#This Row],[StageSequence]]=F7069+1,TRUE)</f>
        <v>1</v>
      </c>
    </row>
    <row r="7071" spans="1:14">
      <c r="A7071" t="s">
        <v>6727</v>
      </c>
      <c r="B7071" t="s">
        <v>2202</v>
      </c>
      <c r="C7071" t="s">
        <v>4774</v>
      </c>
      <c r="D7071" s="154">
        <v>155</v>
      </c>
      <c r="E7071" t="s">
        <v>2880</v>
      </c>
      <c r="F7071">
        <v>9</v>
      </c>
      <c r="G7071">
        <v>18</v>
      </c>
      <c r="H7071" t="s">
        <v>3404</v>
      </c>
      <c r="I7071" t="s">
        <v>3946</v>
      </c>
      <c r="K7071" t="s">
        <v>2881</v>
      </c>
      <c r="L7071" t="s">
        <v>2880</v>
      </c>
      <c r="M7071" t="s">
        <v>3404</v>
      </c>
      <c r="N7071" t="b">
        <f>IF(ETMRouteStages[[#This Row],[RID]]=A7070,ETMRouteStages[[#This Row],[StageSequence]]=F7070+1,TRUE)</f>
        <v>1</v>
      </c>
    </row>
    <row r="7072" spans="1:14">
      <c r="A7072" t="s">
        <v>6727</v>
      </c>
      <c r="B7072" t="s">
        <v>2202</v>
      </c>
      <c r="C7072" t="s">
        <v>4774</v>
      </c>
      <c r="D7072" s="154">
        <v>155</v>
      </c>
      <c r="E7072" t="s">
        <v>2697</v>
      </c>
      <c r="F7072">
        <v>10</v>
      </c>
      <c r="G7072">
        <v>21</v>
      </c>
      <c r="H7072" t="s">
        <v>3404</v>
      </c>
      <c r="I7072" t="s">
        <v>3946</v>
      </c>
      <c r="K7072" t="s">
        <v>2698</v>
      </c>
      <c r="L7072" t="s">
        <v>2697</v>
      </c>
      <c r="M7072" t="s">
        <v>3404</v>
      </c>
      <c r="N7072" t="b">
        <f>IF(ETMRouteStages[[#This Row],[RID]]=A7071,ETMRouteStages[[#This Row],[StageSequence]]=F7071+1,TRUE)</f>
        <v>1</v>
      </c>
    </row>
    <row r="7073" spans="1:14">
      <c r="A7073" t="s">
        <v>6727</v>
      </c>
      <c r="B7073" t="s">
        <v>2202</v>
      </c>
      <c r="C7073" t="s">
        <v>4774</v>
      </c>
      <c r="D7073" s="154">
        <v>155</v>
      </c>
      <c r="E7073" t="s">
        <v>568</v>
      </c>
      <c r="F7073">
        <v>11</v>
      </c>
      <c r="G7073">
        <v>24</v>
      </c>
      <c r="H7073" t="s">
        <v>3404</v>
      </c>
      <c r="I7073" t="s">
        <v>3946</v>
      </c>
      <c r="K7073" t="s">
        <v>569</v>
      </c>
      <c r="L7073" t="s">
        <v>568</v>
      </c>
      <c r="M7073" t="s">
        <v>3404</v>
      </c>
      <c r="N7073" t="b">
        <f>IF(ETMRouteStages[[#This Row],[RID]]=A7072,ETMRouteStages[[#This Row],[StageSequence]]=F7072+1,TRUE)</f>
        <v>1</v>
      </c>
    </row>
    <row r="7074" spans="1:14">
      <c r="A7074" t="s">
        <v>6727</v>
      </c>
      <c r="B7074" t="s">
        <v>2202</v>
      </c>
      <c r="C7074" t="s">
        <v>4774</v>
      </c>
      <c r="D7074" s="154">
        <v>155</v>
      </c>
      <c r="E7074" t="s">
        <v>1987</v>
      </c>
      <c r="F7074">
        <v>12</v>
      </c>
      <c r="G7074">
        <v>26</v>
      </c>
      <c r="H7074" t="s">
        <v>3404</v>
      </c>
      <c r="I7074" t="s">
        <v>3946</v>
      </c>
      <c r="K7074" t="s">
        <v>1988</v>
      </c>
      <c r="L7074" t="s">
        <v>1987</v>
      </c>
      <c r="M7074" t="s">
        <v>3404</v>
      </c>
      <c r="N7074" t="b">
        <f>IF(ETMRouteStages[[#This Row],[RID]]=A7073,ETMRouteStages[[#This Row],[StageSequence]]=F7073+1,TRUE)</f>
        <v>1</v>
      </c>
    </row>
    <row r="7075" spans="1:14">
      <c r="A7075" t="s">
        <v>6727</v>
      </c>
      <c r="B7075" t="s">
        <v>2202</v>
      </c>
      <c r="C7075" t="s">
        <v>4774</v>
      </c>
      <c r="D7075" s="154">
        <v>155</v>
      </c>
      <c r="E7075" t="s">
        <v>750</v>
      </c>
      <c r="F7075">
        <v>13</v>
      </c>
      <c r="G7075">
        <v>30</v>
      </c>
      <c r="H7075" t="s">
        <v>3404</v>
      </c>
      <c r="I7075" t="s">
        <v>3946</v>
      </c>
      <c r="K7075" t="s">
        <v>751</v>
      </c>
      <c r="L7075" t="s">
        <v>750</v>
      </c>
      <c r="M7075" t="s">
        <v>3404</v>
      </c>
      <c r="N7075" t="b">
        <f>IF(ETMRouteStages[[#This Row],[RID]]=A7074,ETMRouteStages[[#This Row],[StageSequence]]=F7074+1,TRUE)</f>
        <v>1</v>
      </c>
    </row>
    <row r="7076" spans="1:14">
      <c r="A7076" t="s">
        <v>6727</v>
      </c>
      <c r="B7076" t="s">
        <v>2202</v>
      </c>
      <c r="C7076" t="s">
        <v>4774</v>
      </c>
      <c r="D7076" s="154">
        <v>155</v>
      </c>
      <c r="E7076" t="s">
        <v>2550</v>
      </c>
      <c r="F7076">
        <v>14</v>
      </c>
      <c r="G7076">
        <v>38</v>
      </c>
      <c r="H7076" t="s">
        <v>3404</v>
      </c>
      <c r="I7076" t="s">
        <v>3946</v>
      </c>
      <c r="K7076" t="s">
        <v>2551</v>
      </c>
      <c r="L7076" t="s">
        <v>2550</v>
      </c>
      <c r="M7076" t="s">
        <v>3404</v>
      </c>
      <c r="N7076" t="b">
        <f>IF(ETMRouteStages[[#This Row],[RID]]=A7075,ETMRouteStages[[#This Row],[StageSequence]]=F7075+1,TRUE)</f>
        <v>1</v>
      </c>
    </row>
    <row r="7077" spans="1:14">
      <c r="A7077" t="s">
        <v>6727</v>
      </c>
      <c r="B7077" t="s">
        <v>2202</v>
      </c>
      <c r="C7077" t="s">
        <v>4774</v>
      </c>
      <c r="D7077" s="154">
        <v>155</v>
      </c>
      <c r="E7077" t="s">
        <v>2247</v>
      </c>
      <c r="F7077">
        <v>15</v>
      </c>
      <c r="G7077">
        <v>42</v>
      </c>
      <c r="H7077" t="s">
        <v>3404</v>
      </c>
      <c r="I7077" t="s">
        <v>3946</v>
      </c>
      <c r="K7077" t="s">
        <v>2248</v>
      </c>
      <c r="L7077" t="s">
        <v>2247</v>
      </c>
      <c r="M7077" t="s">
        <v>3404</v>
      </c>
      <c r="N7077" t="b">
        <f>IF(ETMRouteStages[[#This Row],[RID]]=A7076,ETMRouteStages[[#This Row],[StageSequence]]=F7076+1,TRUE)</f>
        <v>1</v>
      </c>
    </row>
    <row r="7078" spans="1:14">
      <c r="A7078" t="s">
        <v>6727</v>
      </c>
      <c r="B7078" t="s">
        <v>2202</v>
      </c>
      <c r="C7078" t="s">
        <v>4774</v>
      </c>
      <c r="D7078" s="154">
        <v>155</v>
      </c>
      <c r="E7078" t="s">
        <v>1591</v>
      </c>
      <c r="F7078">
        <v>16</v>
      </c>
      <c r="G7078">
        <v>48</v>
      </c>
      <c r="H7078" t="s">
        <v>3404</v>
      </c>
      <c r="I7078" t="s">
        <v>3946</v>
      </c>
      <c r="K7078" t="s">
        <v>1592</v>
      </c>
      <c r="L7078" t="s">
        <v>1591</v>
      </c>
      <c r="M7078" t="s">
        <v>3404</v>
      </c>
      <c r="N7078" t="b">
        <f>IF(ETMRouteStages[[#This Row],[RID]]=A7077,ETMRouteStages[[#This Row],[StageSequence]]=F7077+1,TRUE)</f>
        <v>1</v>
      </c>
    </row>
    <row r="7079" spans="1:14">
      <c r="A7079" t="s">
        <v>6727</v>
      </c>
      <c r="B7079" t="s">
        <v>2202</v>
      </c>
      <c r="C7079" t="s">
        <v>4774</v>
      </c>
      <c r="D7079" s="154">
        <v>155</v>
      </c>
      <c r="E7079" t="s">
        <v>1452</v>
      </c>
      <c r="F7079">
        <v>17</v>
      </c>
      <c r="G7079">
        <v>55</v>
      </c>
      <c r="H7079" t="s">
        <v>3404</v>
      </c>
      <c r="I7079" t="s">
        <v>3946</v>
      </c>
      <c r="K7079" t="s">
        <v>1453</v>
      </c>
      <c r="L7079" t="s">
        <v>1452</v>
      </c>
      <c r="M7079" t="s">
        <v>3404</v>
      </c>
      <c r="N7079" t="b">
        <f>IF(ETMRouteStages[[#This Row],[RID]]=A7078,ETMRouteStages[[#This Row],[StageSequence]]=F7078+1,TRUE)</f>
        <v>1</v>
      </c>
    </row>
    <row r="7080" spans="1:14">
      <c r="A7080" t="s">
        <v>6727</v>
      </c>
      <c r="B7080" t="s">
        <v>2202</v>
      </c>
      <c r="C7080" t="s">
        <v>4774</v>
      </c>
      <c r="D7080" s="154">
        <v>155</v>
      </c>
      <c r="E7080" t="s">
        <v>920</v>
      </c>
      <c r="F7080">
        <v>18</v>
      </c>
      <c r="G7080">
        <v>65</v>
      </c>
      <c r="H7080" t="s">
        <v>3404</v>
      </c>
      <c r="I7080" t="s">
        <v>3946</v>
      </c>
      <c r="J7080" t="s">
        <v>6088</v>
      </c>
      <c r="K7080" t="s">
        <v>921</v>
      </c>
      <c r="L7080" t="s">
        <v>920</v>
      </c>
      <c r="M7080" t="s">
        <v>3404</v>
      </c>
      <c r="N7080" t="b">
        <f>IF(ETMRouteStages[[#This Row],[RID]]=A7079,ETMRouteStages[[#This Row],[StageSequence]]=F7079+1,TRUE)</f>
        <v>1</v>
      </c>
    </row>
    <row r="7081" spans="1:14">
      <c r="A7081" t="s">
        <v>6727</v>
      </c>
      <c r="B7081" t="s">
        <v>2202</v>
      </c>
      <c r="C7081" t="s">
        <v>4774</v>
      </c>
      <c r="D7081" s="154">
        <v>155</v>
      </c>
      <c r="E7081" t="s">
        <v>918</v>
      </c>
      <c r="F7081">
        <v>19</v>
      </c>
      <c r="G7081">
        <v>66</v>
      </c>
      <c r="H7081" t="s">
        <v>3500</v>
      </c>
      <c r="I7081" t="s">
        <v>3946</v>
      </c>
      <c r="J7081" t="s">
        <v>6089</v>
      </c>
      <c r="K7081" t="s">
        <v>919</v>
      </c>
      <c r="L7081" t="s">
        <v>918</v>
      </c>
      <c r="M7081" t="s">
        <v>3500</v>
      </c>
      <c r="N7081" t="b">
        <f>IF(ETMRouteStages[[#This Row],[RID]]=A7080,ETMRouteStages[[#This Row],[StageSequence]]=F7080+1,TRUE)</f>
        <v>1</v>
      </c>
    </row>
    <row r="7082" spans="1:14">
      <c r="A7082" t="s">
        <v>6727</v>
      </c>
      <c r="B7082" t="s">
        <v>2202</v>
      </c>
      <c r="C7082" t="s">
        <v>4774</v>
      </c>
      <c r="D7082" s="154">
        <v>155</v>
      </c>
      <c r="E7082" t="s">
        <v>890</v>
      </c>
      <c r="F7082">
        <v>20</v>
      </c>
      <c r="G7082">
        <v>72</v>
      </c>
      <c r="H7082" t="s">
        <v>3404</v>
      </c>
      <c r="I7082" t="s">
        <v>3946</v>
      </c>
      <c r="K7082" t="s">
        <v>891</v>
      </c>
      <c r="L7082" t="s">
        <v>890</v>
      </c>
      <c r="M7082" t="s">
        <v>3404</v>
      </c>
      <c r="N7082" t="b">
        <f>IF(ETMRouteStages[[#This Row],[RID]]=A7081,ETMRouteStages[[#This Row],[StageSequence]]=F7081+1,TRUE)</f>
        <v>1</v>
      </c>
    </row>
    <row r="7083" spans="1:14">
      <c r="A7083" t="s">
        <v>6727</v>
      </c>
      <c r="B7083" t="s">
        <v>2202</v>
      </c>
      <c r="C7083" t="s">
        <v>4774</v>
      </c>
      <c r="D7083" s="154">
        <v>155</v>
      </c>
      <c r="E7083" t="s">
        <v>1516</v>
      </c>
      <c r="F7083">
        <v>21</v>
      </c>
      <c r="G7083">
        <v>78</v>
      </c>
      <c r="H7083" t="s">
        <v>3404</v>
      </c>
      <c r="I7083" t="s">
        <v>3946</v>
      </c>
      <c r="K7083" t="s">
        <v>1517</v>
      </c>
      <c r="L7083" t="s">
        <v>1516</v>
      </c>
      <c r="M7083" t="s">
        <v>3404</v>
      </c>
      <c r="N7083" t="b">
        <f>IF(ETMRouteStages[[#This Row],[RID]]=A7082,ETMRouteStages[[#This Row],[StageSequence]]=F7082+1,TRUE)</f>
        <v>1</v>
      </c>
    </row>
    <row r="7084" spans="1:14">
      <c r="A7084" t="s">
        <v>6727</v>
      </c>
      <c r="B7084" t="s">
        <v>2202</v>
      </c>
      <c r="C7084" t="s">
        <v>4774</v>
      </c>
      <c r="D7084" s="154">
        <v>155</v>
      </c>
      <c r="E7084" t="s">
        <v>692</v>
      </c>
      <c r="F7084">
        <v>22</v>
      </c>
      <c r="G7084">
        <v>84</v>
      </c>
      <c r="H7084" t="s">
        <v>3404</v>
      </c>
      <c r="I7084" t="s">
        <v>3946</v>
      </c>
      <c r="K7084" t="s">
        <v>693</v>
      </c>
      <c r="L7084" t="s">
        <v>692</v>
      </c>
      <c r="M7084" t="s">
        <v>3404</v>
      </c>
      <c r="N7084" t="b">
        <f>IF(ETMRouteStages[[#This Row],[RID]]=A7083,ETMRouteStages[[#This Row],[StageSequence]]=F7083+1,TRUE)</f>
        <v>1</v>
      </c>
    </row>
    <row r="7085" spans="1:14">
      <c r="A7085" t="s">
        <v>6727</v>
      </c>
      <c r="B7085" t="s">
        <v>2202</v>
      </c>
      <c r="C7085" t="s">
        <v>4774</v>
      </c>
      <c r="D7085" s="154">
        <v>155</v>
      </c>
      <c r="E7085" t="s">
        <v>502</v>
      </c>
      <c r="F7085">
        <v>23</v>
      </c>
      <c r="G7085">
        <v>90</v>
      </c>
      <c r="H7085" t="s">
        <v>3404</v>
      </c>
      <c r="I7085" t="s">
        <v>3946</v>
      </c>
      <c r="K7085" t="s">
        <v>503</v>
      </c>
      <c r="L7085" t="s">
        <v>502</v>
      </c>
      <c r="M7085" t="s">
        <v>3404</v>
      </c>
      <c r="N7085" t="b">
        <f>IF(ETMRouteStages[[#This Row],[RID]]=A7084,ETMRouteStages[[#This Row],[StageSequence]]=F7084+1,TRUE)</f>
        <v>1</v>
      </c>
    </row>
    <row r="7086" spans="1:14">
      <c r="A7086" t="s">
        <v>6727</v>
      </c>
      <c r="B7086" t="s">
        <v>2202</v>
      </c>
      <c r="C7086" t="s">
        <v>4774</v>
      </c>
      <c r="D7086" s="154">
        <v>155</v>
      </c>
      <c r="E7086" t="s">
        <v>1454</v>
      </c>
      <c r="F7086">
        <v>24</v>
      </c>
      <c r="G7086">
        <v>96</v>
      </c>
      <c r="H7086" t="s">
        <v>3404</v>
      </c>
      <c r="I7086" t="s">
        <v>3946</v>
      </c>
      <c r="K7086" t="s">
        <v>1455</v>
      </c>
      <c r="L7086" t="s">
        <v>1454</v>
      </c>
      <c r="M7086" t="s">
        <v>3404</v>
      </c>
      <c r="N7086" t="b">
        <f>IF(ETMRouteStages[[#This Row],[RID]]=A7085,ETMRouteStages[[#This Row],[StageSequence]]=F7085+1,TRUE)</f>
        <v>1</v>
      </c>
    </row>
    <row r="7087" spans="1:14">
      <c r="A7087" t="s">
        <v>6727</v>
      </c>
      <c r="B7087" t="s">
        <v>2202</v>
      </c>
      <c r="C7087" t="s">
        <v>4774</v>
      </c>
      <c r="D7087" s="154">
        <v>155</v>
      </c>
      <c r="E7087" t="s">
        <v>2288</v>
      </c>
      <c r="F7087">
        <v>25</v>
      </c>
      <c r="G7087">
        <v>114</v>
      </c>
      <c r="H7087" t="s">
        <v>3404</v>
      </c>
      <c r="I7087" t="s">
        <v>3946</v>
      </c>
      <c r="K7087" t="s">
        <v>2289</v>
      </c>
      <c r="L7087" t="s">
        <v>2288</v>
      </c>
      <c r="M7087" t="s">
        <v>3404</v>
      </c>
      <c r="N7087" t="b">
        <f>IF(ETMRouteStages[[#This Row],[RID]]=A7086,ETMRouteStages[[#This Row],[StageSequence]]=F7086+1,TRUE)</f>
        <v>1</v>
      </c>
    </row>
    <row r="7088" spans="1:14">
      <c r="A7088" t="s">
        <v>6727</v>
      </c>
      <c r="B7088" t="s">
        <v>2202</v>
      </c>
      <c r="C7088" t="s">
        <v>4774</v>
      </c>
      <c r="D7088" s="154">
        <v>155</v>
      </c>
      <c r="E7088" t="s">
        <v>674</v>
      </c>
      <c r="F7088">
        <v>26</v>
      </c>
      <c r="G7088">
        <v>120</v>
      </c>
      <c r="H7088" t="s">
        <v>3404</v>
      </c>
      <c r="I7088" t="s">
        <v>3946</v>
      </c>
      <c r="K7088" t="s">
        <v>675</v>
      </c>
      <c r="L7088" t="s">
        <v>674</v>
      </c>
      <c r="M7088" t="s">
        <v>3404</v>
      </c>
      <c r="N7088" t="b">
        <f>IF(ETMRouteStages[[#This Row],[RID]]=A7087,ETMRouteStages[[#This Row],[StageSequence]]=F7087+1,TRUE)</f>
        <v>1</v>
      </c>
    </row>
    <row r="7089" spans="1:14">
      <c r="A7089" t="s">
        <v>6727</v>
      </c>
      <c r="B7089" t="s">
        <v>2202</v>
      </c>
      <c r="C7089" t="s">
        <v>4774</v>
      </c>
      <c r="D7089" s="154">
        <v>155</v>
      </c>
      <c r="E7089" t="s">
        <v>672</v>
      </c>
      <c r="F7089">
        <v>27</v>
      </c>
      <c r="G7089">
        <v>126</v>
      </c>
      <c r="H7089" t="s">
        <v>3404</v>
      </c>
      <c r="I7089" t="s">
        <v>3946</v>
      </c>
      <c r="K7089" t="s">
        <v>673</v>
      </c>
      <c r="L7089" t="s">
        <v>672</v>
      </c>
      <c r="M7089" t="s">
        <v>3404</v>
      </c>
      <c r="N7089" t="b">
        <f>IF(ETMRouteStages[[#This Row],[RID]]=A7088,ETMRouteStages[[#This Row],[StageSequence]]=F7088+1,TRUE)</f>
        <v>1</v>
      </c>
    </row>
    <row r="7090" spans="1:14">
      <c r="A7090" t="s">
        <v>6728</v>
      </c>
      <c r="B7090" t="s">
        <v>2202</v>
      </c>
      <c r="C7090" t="s">
        <v>3567</v>
      </c>
      <c r="D7090" s="154">
        <v>16</v>
      </c>
      <c r="E7090" t="s">
        <v>2328</v>
      </c>
      <c r="F7090">
        <v>1</v>
      </c>
      <c r="G7090">
        <v>0</v>
      </c>
      <c r="H7090" t="s">
        <v>3404</v>
      </c>
      <c r="I7090" t="s">
        <v>3515</v>
      </c>
      <c r="K7090" t="s">
        <v>2329</v>
      </c>
      <c r="L7090" t="s">
        <v>2328</v>
      </c>
      <c r="M7090" t="s">
        <v>3404</v>
      </c>
      <c r="N7090" t="b">
        <f>IF(ETMRouteStages[[#This Row],[RID]]=A7089,ETMRouteStages[[#This Row],[StageSequence]]=F7089+1,TRUE)</f>
        <v>1</v>
      </c>
    </row>
    <row r="7091" spans="1:14">
      <c r="A7091" t="s">
        <v>6728</v>
      </c>
      <c r="B7091" t="s">
        <v>2202</v>
      </c>
      <c r="C7091" t="s">
        <v>3567</v>
      </c>
      <c r="D7091" s="154">
        <v>16</v>
      </c>
      <c r="E7091" t="s">
        <v>1113</v>
      </c>
      <c r="F7091">
        <v>2</v>
      </c>
      <c r="G7091">
        <v>2</v>
      </c>
      <c r="H7091" t="s">
        <v>3404</v>
      </c>
      <c r="I7091" t="s">
        <v>3515</v>
      </c>
      <c r="K7091" t="s">
        <v>1114</v>
      </c>
      <c r="L7091" t="s">
        <v>1113</v>
      </c>
      <c r="M7091" t="s">
        <v>3404</v>
      </c>
      <c r="N7091" t="b">
        <f>IF(ETMRouteStages[[#This Row],[RID]]=A7090,ETMRouteStages[[#This Row],[StageSequence]]=F7090+1,TRUE)</f>
        <v>1</v>
      </c>
    </row>
    <row r="7092" spans="1:14">
      <c r="A7092" t="s">
        <v>6728</v>
      </c>
      <c r="B7092" t="s">
        <v>2202</v>
      </c>
      <c r="C7092" t="s">
        <v>3567</v>
      </c>
      <c r="D7092" s="154">
        <v>16</v>
      </c>
      <c r="E7092" t="s">
        <v>2890</v>
      </c>
      <c r="F7092">
        <v>3</v>
      </c>
      <c r="G7092">
        <v>4</v>
      </c>
      <c r="H7092" t="s">
        <v>3404</v>
      </c>
      <c r="I7092" t="s">
        <v>3515</v>
      </c>
      <c r="K7092" t="s">
        <v>2891</v>
      </c>
      <c r="L7092" t="s">
        <v>2890</v>
      </c>
      <c r="M7092" t="s">
        <v>3404</v>
      </c>
      <c r="N7092" t="b">
        <f>IF(ETMRouteStages[[#This Row],[RID]]=A7091,ETMRouteStages[[#This Row],[StageSequence]]=F7091+1,TRUE)</f>
        <v>1</v>
      </c>
    </row>
    <row r="7093" spans="1:14">
      <c r="A7093" t="s">
        <v>6728</v>
      </c>
      <c r="B7093" t="s">
        <v>2202</v>
      </c>
      <c r="C7093" t="s">
        <v>3567</v>
      </c>
      <c r="D7093" s="154">
        <v>16</v>
      </c>
      <c r="E7093" t="s">
        <v>784</v>
      </c>
      <c r="F7093">
        <v>4</v>
      </c>
      <c r="G7093">
        <v>5</v>
      </c>
      <c r="H7093" t="s">
        <v>3404</v>
      </c>
      <c r="I7093" t="s">
        <v>3515</v>
      </c>
      <c r="K7093" t="s">
        <v>785</v>
      </c>
      <c r="L7093" t="s">
        <v>784</v>
      </c>
      <c r="M7093" t="s">
        <v>3404</v>
      </c>
      <c r="N7093" t="b">
        <f>IF(ETMRouteStages[[#This Row],[RID]]=A7092,ETMRouteStages[[#This Row],[StageSequence]]=F7092+1,TRUE)</f>
        <v>1</v>
      </c>
    </row>
    <row r="7094" spans="1:14">
      <c r="A7094" t="s">
        <v>6728</v>
      </c>
      <c r="B7094" t="s">
        <v>2202</v>
      </c>
      <c r="C7094" t="s">
        <v>3567</v>
      </c>
      <c r="D7094" s="154">
        <v>16</v>
      </c>
      <c r="E7094" t="s">
        <v>2503</v>
      </c>
      <c r="F7094">
        <v>5</v>
      </c>
      <c r="G7094">
        <v>6</v>
      </c>
      <c r="H7094" t="s">
        <v>3404</v>
      </c>
      <c r="I7094" t="s">
        <v>3515</v>
      </c>
      <c r="K7094" t="s">
        <v>2504</v>
      </c>
      <c r="L7094" t="s">
        <v>2503</v>
      </c>
      <c r="M7094" t="s">
        <v>3404</v>
      </c>
      <c r="N7094" t="b">
        <f>IF(ETMRouteStages[[#This Row],[RID]]=A7093,ETMRouteStages[[#This Row],[StageSequence]]=F7093+1,TRUE)</f>
        <v>1</v>
      </c>
    </row>
    <row r="7095" spans="1:14">
      <c r="A7095" t="s">
        <v>6728</v>
      </c>
      <c r="B7095" t="s">
        <v>2202</v>
      </c>
      <c r="C7095" t="s">
        <v>3567</v>
      </c>
      <c r="D7095" s="154">
        <v>16</v>
      </c>
      <c r="E7095" t="s">
        <v>782</v>
      </c>
      <c r="F7095">
        <v>6</v>
      </c>
      <c r="G7095">
        <v>8</v>
      </c>
      <c r="H7095" t="s">
        <v>3404</v>
      </c>
      <c r="I7095" t="s">
        <v>3515</v>
      </c>
      <c r="K7095" t="s">
        <v>783</v>
      </c>
      <c r="L7095" t="s">
        <v>782</v>
      </c>
      <c r="M7095" t="s">
        <v>3404</v>
      </c>
      <c r="N7095" t="b">
        <f>IF(ETMRouteStages[[#This Row],[RID]]=A7094,ETMRouteStages[[#This Row],[StageSequence]]=F7094+1,TRUE)</f>
        <v>1</v>
      </c>
    </row>
    <row r="7096" spans="1:14">
      <c r="A7096" t="s">
        <v>6728</v>
      </c>
      <c r="B7096" t="s">
        <v>2202</v>
      </c>
      <c r="C7096" t="s">
        <v>3567</v>
      </c>
      <c r="D7096" s="154">
        <v>16</v>
      </c>
      <c r="E7096" t="s">
        <v>2830</v>
      </c>
      <c r="F7096">
        <v>7</v>
      </c>
      <c r="G7096">
        <v>9</v>
      </c>
      <c r="H7096" t="s">
        <v>3404</v>
      </c>
      <c r="I7096" t="s">
        <v>3515</v>
      </c>
      <c r="K7096" t="s">
        <v>2831</v>
      </c>
      <c r="L7096" t="s">
        <v>2830</v>
      </c>
      <c r="M7096" t="s">
        <v>3404</v>
      </c>
      <c r="N7096" t="b">
        <f>IF(ETMRouteStages[[#This Row],[RID]]=A7095,ETMRouteStages[[#This Row],[StageSequence]]=F7095+1,TRUE)</f>
        <v>1</v>
      </c>
    </row>
    <row r="7097" spans="1:14">
      <c r="A7097" t="s">
        <v>6728</v>
      </c>
      <c r="B7097" t="s">
        <v>2202</v>
      </c>
      <c r="C7097" t="s">
        <v>3567</v>
      </c>
      <c r="D7097" s="154">
        <v>16</v>
      </c>
      <c r="E7097" t="s">
        <v>3014</v>
      </c>
      <c r="F7097">
        <v>8</v>
      </c>
      <c r="G7097">
        <v>10</v>
      </c>
      <c r="H7097" t="s">
        <v>3404</v>
      </c>
      <c r="I7097" t="s">
        <v>3515</v>
      </c>
      <c r="K7097" t="s">
        <v>3015</v>
      </c>
      <c r="L7097" t="s">
        <v>3014</v>
      </c>
      <c r="M7097" t="s">
        <v>3404</v>
      </c>
      <c r="N7097" t="b">
        <f>IF(ETMRouteStages[[#This Row],[RID]]=A7096,ETMRouteStages[[#This Row],[StageSequence]]=F7096+1,TRUE)</f>
        <v>1</v>
      </c>
    </row>
    <row r="7098" spans="1:14">
      <c r="A7098" t="s">
        <v>6728</v>
      </c>
      <c r="B7098" t="s">
        <v>2202</v>
      </c>
      <c r="C7098" t="s">
        <v>3567</v>
      </c>
      <c r="D7098" s="154">
        <v>16</v>
      </c>
      <c r="E7098" t="s">
        <v>2653</v>
      </c>
      <c r="F7098">
        <v>9</v>
      </c>
      <c r="G7098">
        <v>12</v>
      </c>
      <c r="H7098" t="s">
        <v>3500</v>
      </c>
      <c r="I7098" t="s">
        <v>3515</v>
      </c>
      <c r="K7098" t="s">
        <v>2654</v>
      </c>
      <c r="L7098" t="s">
        <v>2653</v>
      </c>
      <c r="M7098" t="s">
        <v>3500</v>
      </c>
      <c r="N7098" t="b">
        <f>IF(ETMRouteStages[[#This Row],[RID]]=A7097,ETMRouteStages[[#This Row],[StageSequence]]=F7097+1,TRUE)</f>
        <v>1</v>
      </c>
    </row>
    <row r="7099" spans="1:14">
      <c r="A7099" t="s">
        <v>6728</v>
      </c>
      <c r="B7099" t="s">
        <v>2202</v>
      </c>
      <c r="C7099" t="s">
        <v>3567</v>
      </c>
      <c r="D7099" s="154">
        <v>16</v>
      </c>
      <c r="E7099" t="s">
        <v>1021</v>
      </c>
      <c r="F7099">
        <v>10</v>
      </c>
      <c r="G7099">
        <v>14</v>
      </c>
      <c r="H7099" t="s">
        <v>3404</v>
      </c>
      <c r="I7099" t="s">
        <v>3515</v>
      </c>
      <c r="K7099" t="s">
        <v>1022</v>
      </c>
      <c r="L7099" t="s">
        <v>1021</v>
      </c>
      <c r="M7099" t="s">
        <v>3404</v>
      </c>
      <c r="N7099" t="b">
        <f>IF(ETMRouteStages[[#This Row],[RID]]=A7098,ETMRouteStages[[#This Row],[StageSequence]]=F7098+1,TRUE)</f>
        <v>1</v>
      </c>
    </row>
    <row r="7100" spans="1:14">
      <c r="A7100" t="s">
        <v>6728</v>
      </c>
      <c r="B7100" t="s">
        <v>2202</v>
      </c>
      <c r="C7100" t="s">
        <v>3567</v>
      </c>
      <c r="D7100" s="154">
        <v>16</v>
      </c>
      <c r="E7100" t="s">
        <v>1829</v>
      </c>
      <c r="F7100">
        <v>11</v>
      </c>
      <c r="G7100">
        <v>15</v>
      </c>
      <c r="H7100" t="s">
        <v>3404</v>
      </c>
      <c r="I7100" t="s">
        <v>3515</v>
      </c>
      <c r="K7100" t="s">
        <v>1830</v>
      </c>
      <c r="L7100" t="s">
        <v>1829</v>
      </c>
      <c r="M7100" t="s">
        <v>3404</v>
      </c>
      <c r="N7100" t="b">
        <f>IF(ETMRouteStages[[#This Row],[RID]]=A7099,ETMRouteStages[[#This Row],[StageSequence]]=F7099+1,TRUE)</f>
        <v>1</v>
      </c>
    </row>
    <row r="7101" spans="1:14">
      <c r="A7101" t="s">
        <v>6728</v>
      </c>
      <c r="B7101" t="s">
        <v>2202</v>
      </c>
      <c r="C7101" t="s">
        <v>3567</v>
      </c>
      <c r="D7101" s="154">
        <v>16</v>
      </c>
      <c r="E7101" t="s">
        <v>3012</v>
      </c>
      <c r="F7101">
        <v>12</v>
      </c>
      <c r="G7101">
        <v>17</v>
      </c>
      <c r="H7101" t="s">
        <v>3404</v>
      </c>
      <c r="I7101" t="s">
        <v>3515</v>
      </c>
      <c r="K7101" t="s">
        <v>3013</v>
      </c>
      <c r="L7101" t="s">
        <v>3012</v>
      </c>
      <c r="M7101" t="s">
        <v>3404</v>
      </c>
      <c r="N7101" t="b">
        <f>IF(ETMRouteStages[[#This Row],[RID]]=A7100,ETMRouteStages[[#This Row],[StageSequence]]=F7100+1,TRUE)</f>
        <v>1</v>
      </c>
    </row>
    <row r="7102" spans="1:14">
      <c r="A7102" t="s">
        <v>6728</v>
      </c>
      <c r="B7102" t="s">
        <v>2202</v>
      </c>
      <c r="C7102" t="s">
        <v>3567</v>
      </c>
      <c r="D7102" s="154">
        <v>16</v>
      </c>
      <c r="E7102" t="s">
        <v>492</v>
      </c>
      <c r="F7102">
        <v>13</v>
      </c>
      <c r="G7102">
        <v>18</v>
      </c>
      <c r="H7102" t="s">
        <v>3404</v>
      </c>
      <c r="I7102" t="s">
        <v>3515</v>
      </c>
      <c r="K7102" t="s">
        <v>493</v>
      </c>
      <c r="L7102" t="s">
        <v>492</v>
      </c>
      <c r="M7102" t="s">
        <v>3404</v>
      </c>
      <c r="N7102" t="b">
        <f>IF(ETMRouteStages[[#This Row],[RID]]=A7101,ETMRouteStages[[#This Row],[StageSequence]]=F7101+1,TRUE)</f>
        <v>1</v>
      </c>
    </row>
    <row r="7103" spans="1:14">
      <c r="A7103" t="s">
        <v>6728</v>
      </c>
      <c r="B7103" t="s">
        <v>2202</v>
      </c>
      <c r="C7103" t="s">
        <v>3567</v>
      </c>
      <c r="D7103" s="154">
        <v>16</v>
      </c>
      <c r="E7103" t="s">
        <v>2215</v>
      </c>
      <c r="F7103">
        <v>14</v>
      </c>
      <c r="G7103">
        <v>20</v>
      </c>
      <c r="H7103" t="s">
        <v>3404</v>
      </c>
      <c r="I7103" t="s">
        <v>3515</v>
      </c>
      <c r="K7103" t="s">
        <v>2216</v>
      </c>
      <c r="L7103" t="s">
        <v>2215</v>
      </c>
      <c r="M7103" t="s">
        <v>3404</v>
      </c>
      <c r="N7103" t="b">
        <f>IF(ETMRouteStages[[#This Row],[RID]]=A7102,ETMRouteStages[[#This Row],[StageSequence]]=F7102+1,TRUE)</f>
        <v>1</v>
      </c>
    </row>
    <row r="7104" spans="1:14">
      <c r="A7104" t="s">
        <v>6728</v>
      </c>
      <c r="B7104" t="s">
        <v>2202</v>
      </c>
      <c r="C7104" t="s">
        <v>3567</v>
      </c>
      <c r="D7104" s="154">
        <v>16</v>
      </c>
      <c r="E7104" t="s">
        <v>2163</v>
      </c>
      <c r="F7104">
        <v>15</v>
      </c>
      <c r="G7104">
        <v>21</v>
      </c>
      <c r="H7104" t="s">
        <v>3404</v>
      </c>
      <c r="I7104" t="s">
        <v>3515</v>
      </c>
      <c r="K7104" t="s">
        <v>2164</v>
      </c>
      <c r="L7104" t="s">
        <v>2163</v>
      </c>
      <c r="M7104" t="s">
        <v>3404</v>
      </c>
      <c r="N7104" t="b">
        <f>IF(ETMRouteStages[[#This Row],[RID]]=A7103,ETMRouteStages[[#This Row],[StageSequence]]=F7103+1,TRUE)</f>
        <v>1</v>
      </c>
    </row>
    <row r="7105" spans="1:14">
      <c r="A7105" t="s">
        <v>6728</v>
      </c>
      <c r="B7105" t="s">
        <v>2202</v>
      </c>
      <c r="C7105" t="s">
        <v>3567</v>
      </c>
      <c r="D7105" s="154">
        <v>16</v>
      </c>
      <c r="E7105" t="s">
        <v>1033</v>
      </c>
      <c r="F7105">
        <v>16</v>
      </c>
      <c r="G7105">
        <v>22</v>
      </c>
      <c r="H7105" t="s">
        <v>3404</v>
      </c>
      <c r="I7105" t="s">
        <v>3515</v>
      </c>
      <c r="K7105" t="s">
        <v>1034</v>
      </c>
      <c r="L7105" t="s">
        <v>1033</v>
      </c>
      <c r="M7105" t="s">
        <v>3404</v>
      </c>
      <c r="N7105" t="b">
        <f>IF(ETMRouteStages[[#This Row],[RID]]=A7104,ETMRouteStages[[#This Row],[StageSequence]]=F7104+1,TRUE)</f>
        <v>1</v>
      </c>
    </row>
    <row r="7106" spans="1:14">
      <c r="A7106" t="s">
        <v>6728</v>
      </c>
      <c r="B7106" t="s">
        <v>2202</v>
      </c>
      <c r="C7106" t="s">
        <v>3567</v>
      </c>
      <c r="D7106" s="154">
        <v>16</v>
      </c>
      <c r="E7106" t="s">
        <v>1833</v>
      </c>
      <c r="F7106">
        <v>17</v>
      </c>
      <c r="G7106">
        <v>23</v>
      </c>
      <c r="H7106" t="s">
        <v>3404</v>
      </c>
      <c r="I7106" t="s">
        <v>3515</v>
      </c>
      <c r="K7106" t="s">
        <v>1834</v>
      </c>
      <c r="L7106" t="s">
        <v>1833</v>
      </c>
      <c r="M7106" t="s">
        <v>3404</v>
      </c>
      <c r="N7106" t="b">
        <f>IF(ETMRouteStages[[#This Row],[RID]]=A7105,ETMRouteStages[[#This Row],[StageSequence]]=F7105+1,TRUE)</f>
        <v>1</v>
      </c>
    </row>
    <row r="7107" spans="1:14">
      <c r="A7107" t="s">
        <v>6728</v>
      </c>
      <c r="B7107" t="s">
        <v>2202</v>
      </c>
      <c r="C7107" t="s">
        <v>3567</v>
      </c>
      <c r="D7107" s="154">
        <v>16</v>
      </c>
      <c r="E7107" t="s">
        <v>840</v>
      </c>
      <c r="F7107">
        <v>18</v>
      </c>
      <c r="G7107">
        <v>24</v>
      </c>
      <c r="H7107" t="s">
        <v>3404</v>
      </c>
      <c r="I7107" t="s">
        <v>3515</v>
      </c>
      <c r="K7107" t="s">
        <v>841</v>
      </c>
      <c r="L7107" t="s">
        <v>840</v>
      </c>
      <c r="M7107" t="s">
        <v>3404</v>
      </c>
      <c r="N7107" t="b">
        <f>IF(ETMRouteStages[[#This Row],[RID]]=A7106,ETMRouteStages[[#This Row],[StageSequence]]=F7106+1,TRUE)</f>
        <v>1</v>
      </c>
    </row>
    <row r="7108" spans="1:14">
      <c r="A7108" t="s">
        <v>6728</v>
      </c>
      <c r="B7108" t="s">
        <v>2202</v>
      </c>
      <c r="C7108" t="s">
        <v>3567</v>
      </c>
      <c r="D7108" s="154">
        <v>16</v>
      </c>
      <c r="E7108" t="s">
        <v>2600</v>
      </c>
      <c r="F7108">
        <v>19</v>
      </c>
      <c r="G7108">
        <v>25</v>
      </c>
      <c r="H7108" t="s">
        <v>3404</v>
      </c>
      <c r="I7108" t="s">
        <v>3515</v>
      </c>
      <c r="K7108" t="s">
        <v>2601</v>
      </c>
      <c r="L7108" t="s">
        <v>2600</v>
      </c>
      <c r="M7108" t="s">
        <v>3404</v>
      </c>
      <c r="N7108" t="b">
        <f>IF(ETMRouteStages[[#This Row],[RID]]=A7107,ETMRouteStages[[#This Row],[StageSequence]]=F7107+1,TRUE)</f>
        <v>1</v>
      </c>
    </row>
    <row r="7109" spans="1:14">
      <c r="A7109" t="s">
        <v>6728</v>
      </c>
      <c r="B7109" t="s">
        <v>2202</v>
      </c>
      <c r="C7109" t="s">
        <v>3567</v>
      </c>
      <c r="D7109" s="154">
        <v>16</v>
      </c>
      <c r="E7109" t="s">
        <v>1001</v>
      </c>
      <c r="F7109">
        <v>20</v>
      </c>
      <c r="G7109">
        <v>26</v>
      </c>
      <c r="H7109" t="s">
        <v>3404</v>
      </c>
      <c r="I7109" t="s">
        <v>3515</v>
      </c>
      <c r="K7109" t="s">
        <v>1002</v>
      </c>
      <c r="L7109" t="s">
        <v>1001</v>
      </c>
      <c r="M7109" t="s">
        <v>3404</v>
      </c>
      <c r="N7109" t="b">
        <f>IF(ETMRouteStages[[#This Row],[RID]]=A7108,ETMRouteStages[[#This Row],[StageSequence]]=F7108+1,TRUE)</f>
        <v>1</v>
      </c>
    </row>
    <row r="7110" spans="1:14">
      <c r="A7110" t="s">
        <v>6729</v>
      </c>
      <c r="B7110" t="s">
        <v>2202</v>
      </c>
      <c r="C7110" t="s">
        <v>4803</v>
      </c>
      <c r="D7110" s="154">
        <v>162</v>
      </c>
      <c r="E7110" t="s">
        <v>2205</v>
      </c>
      <c r="F7110">
        <v>1</v>
      </c>
      <c r="G7110">
        <v>0</v>
      </c>
      <c r="H7110" t="s">
        <v>3404</v>
      </c>
      <c r="I7110" t="s">
        <v>3515</v>
      </c>
      <c r="K7110" t="s">
        <v>2206</v>
      </c>
      <c r="L7110" t="s">
        <v>2205</v>
      </c>
      <c r="M7110" t="s">
        <v>3404</v>
      </c>
      <c r="N7110" t="b">
        <f>IF(ETMRouteStages[[#This Row],[RID]]=A7109,ETMRouteStages[[#This Row],[StageSequence]]=F7109+1,TRUE)</f>
        <v>1</v>
      </c>
    </row>
    <row r="7111" spans="1:14">
      <c r="A7111" t="s">
        <v>6729</v>
      </c>
      <c r="B7111" t="s">
        <v>2202</v>
      </c>
      <c r="C7111" t="s">
        <v>4803</v>
      </c>
      <c r="D7111" s="154">
        <v>162</v>
      </c>
      <c r="E7111" t="s">
        <v>1195</v>
      </c>
      <c r="F7111">
        <v>2</v>
      </c>
      <c r="G7111">
        <v>1</v>
      </c>
      <c r="H7111" t="s">
        <v>3404</v>
      </c>
      <c r="I7111" t="s">
        <v>3515</v>
      </c>
      <c r="K7111" t="s">
        <v>1196</v>
      </c>
      <c r="L7111" t="s">
        <v>1195</v>
      </c>
      <c r="M7111" t="s">
        <v>3404</v>
      </c>
      <c r="N7111" t="b">
        <f>IF(ETMRouteStages[[#This Row],[RID]]=A7110,ETMRouteStages[[#This Row],[StageSequence]]=F7110+1,TRUE)</f>
        <v>1</v>
      </c>
    </row>
    <row r="7112" spans="1:14">
      <c r="A7112" t="s">
        <v>6729</v>
      </c>
      <c r="B7112" t="s">
        <v>2202</v>
      </c>
      <c r="C7112" t="s">
        <v>4803</v>
      </c>
      <c r="D7112" s="154">
        <v>162</v>
      </c>
      <c r="E7112" t="s">
        <v>2201</v>
      </c>
      <c r="F7112">
        <v>3</v>
      </c>
      <c r="G7112">
        <v>3</v>
      </c>
      <c r="H7112" t="s">
        <v>3404</v>
      </c>
      <c r="I7112" t="s">
        <v>3515</v>
      </c>
      <c r="K7112" t="s">
        <v>2202</v>
      </c>
      <c r="L7112" t="s">
        <v>2201</v>
      </c>
      <c r="M7112" t="s">
        <v>3404</v>
      </c>
      <c r="N7112" t="b">
        <f>IF(ETMRouteStages[[#This Row],[RID]]=A7111,ETMRouteStages[[#This Row],[StageSequence]]=F7111+1,TRUE)</f>
        <v>1</v>
      </c>
    </row>
    <row r="7113" spans="1:14">
      <c r="A7113" t="s">
        <v>6729</v>
      </c>
      <c r="B7113" t="s">
        <v>2202</v>
      </c>
      <c r="C7113" t="s">
        <v>4803</v>
      </c>
      <c r="D7113" s="154">
        <v>162</v>
      </c>
      <c r="E7113" t="s">
        <v>2501</v>
      </c>
      <c r="F7113">
        <v>4</v>
      </c>
      <c r="G7113">
        <v>5</v>
      </c>
      <c r="H7113" t="s">
        <v>3404</v>
      </c>
      <c r="I7113" t="s">
        <v>3515</v>
      </c>
      <c r="K7113" t="s">
        <v>2502</v>
      </c>
      <c r="L7113" t="s">
        <v>2501</v>
      </c>
      <c r="M7113" t="s">
        <v>3404</v>
      </c>
      <c r="N7113" t="b">
        <f>IF(ETMRouteStages[[#This Row],[RID]]=A7112,ETMRouteStages[[#This Row],[StageSequence]]=F7112+1,TRUE)</f>
        <v>1</v>
      </c>
    </row>
    <row r="7114" spans="1:14">
      <c r="A7114" t="s">
        <v>6729</v>
      </c>
      <c r="B7114" t="s">
        <v>2202</v>
      </c>
      <c r="C7114" t="s">
        <v>4803</v>
      </c>
      <c r="D7114" s="154">
        <v>162</v>
      </c>
      <c r="E7114" t="s">
        <v>2862</v>
      </c>
      <c r="F7114">
        <v>5</v>
      </c>
      <c r="G7114">
        <v>6</v>
      </c>
      <c r="H7114" t="s">
        <v>3404</v>
      </c>
      <c r="I7114" t="s">
        <v>3515</v>
      </c>
      <c r="K7114" t="s">
        <v>2863</v>
      </c>
      <c r="L7114" t="s">
        <v>2862</v>
      </c>
      <c r="M7114" t="s">
        <v>3404</v>
      </c>
      <c r="N7114" t="b">
        <f>IF(ETMRouteStages[[#This Row],[RID]]=A7113,ETMRouteStages[[#This Row],[StageSequence]]=F7113+1,TRUE)</f>
        <v>1</v>
      </c>
    </row>
    <row r="7115" spans="1:14">
      <c r="A7115" t="s">
        <v>6729</v>
      </c>
      <c r="B7115" t="s">
        <v>2202</v>
      </c>
      <c r="C7115" t="s">
        <v>4803</v>
      </c>
      <c r="D7115" s="154">
        <v>162</v>
      </c>
      <c r="E7115" t="s">
        <v>1343</v>
      </c>
      <c r="F7115">
        <v>6</v>
      </c>
      <c r="G7115">
        <v>7</v>
      </c>
      <c r="H7115" t="s">
        <v>3404</v>
      </c>
      <c r="I7115" t="s">
        <v>3515</v>
      </c>
      <c r="K7115" t="s">
        <v>1344</v>
      </c>
      <c r="L7115" t="s">
        <v>1343</v>
      </c>
      <c r="M7115" t="s">
        <v>3404</v>
      </c>
      <c r="N7115" t="b">
        <f>IF(ETMRouteStages[[#This Row],[RID]]=A7114,ETMRouteStages[[#This Row],[StageSequence]]=F7114+1,TRUE)</f>
        <v>1</v>
      </c>
    </row>
    <row r="7116" spans="1:14">
      <c r="A7116" t="s">
        <v>6729</v>
      </c>
      <c r="B7116" t="s">
        <v>2202</v>
      </c>
      <c r="C7116" t="s">
        <v>4803</v>
      </c>
      <c r="D7116" s="154">
        <v>162</v>
      </c>
      <c r="E7116" t="s">
        <v>2362</v>
      </c>
      <c r="F7116">
        <v>7</v>
      </c>
      <c r="G7116">
        <v>8</v>
      </c>
      <c r="H7116" t="s">
        <v>3404</v>
      </c>
      <c r="I7116" t="s">
        <v>3515</v>
      </c>
      <c r="K7116" t="s">
        <v>2363</v>
      </c>
      <c r="L7116" t="s">
        <v>2362</v>
      </c>
      <c r="M7116" t="s">
        <v>3404</v>
      </c>
      <c r="N7116" t="b">
        <f>IF(ETMRouteStages[[#This Row],[RID]]=A7115,ETMRouteStages[[#This Row],[StageSequence]]=F7115+1,TRUE)</f>
        <v>1</v>
      </c>
    </row>
    <row r="7117" spans="1:14">
      <c r="A7117" t="s">
        <v>6729</v>
      </c>
      <c r="B7117" t="s">
        <v>2202</v>
      </c>
      <c r="C7117" t="s">
        <v>4803</v>
      </c>
      <c r="D7117" s="154">
        <v>162</v>
      </c>
      <c r="E7117" t="s">
        <v>2364</v>
      </c>
      <c r="F7117">
        <v>8</v>
      </c>
      <c r="G7117">
        <v>9</v>
      </c>
      <c r="H7117" t="s">
        <v>3404</v>
      </c>
      <c r="I7117" t="s">
        <v>3515</v>
      </c>
      <c r="K7117" t="s">
        <v>2365</v>
      </c>
      <c r="L7117" t="s">
        <v>2364</v>
      </c>
      <c r="M7117" t="s">
        <v>3404</v>
      </c>
      <c r="N7117" t="b">
        <f>IF(ETMRouteStages[[#This Row],[RID]]=A7116,ETMRouteStages[[#This Row],[StageSequence]]=F7116+1,TRUE)</f>
        <v>1</v>
      </c>
    </row>
    <row r="7118" spans="1:14">
      <c r="A7118" t="s">
        <v>6729</v>
      </c>
      <c r="B7118" t="s">
        <v>2202</v>
      </c>
      <c r="C7118" t="s">
        <v>4803</v>
      </c>
      <c r="D7118" s="154">
        <v>162</v>
      </c>
      <c r="E7118" t="s">
        <v>2360</v>
      </c>
      <c r="F7118">
        <v>9</v>
      </c>
      <c r="G7118">
        <v>10</v>
      </c>
      <c r="H7118" t="s">
        <v>3404</v>
      </c>
      <c r="I7118" t="s">
        <v>3515</v>
      </c>
      <c r="K7118" t="s">
        <v>2361</v>
      </c>
      <c r="L7118" t="s">
        <v>2360</v>
      </c>
      <c r="M7118" t="s">
        <v>3404</v>
      </c>
      <c r="N7118" t="b">
        <f>IF(ETMRouteStages[[#This Row],[RID]]=A7117,ETMRouteStages[[#This Row],[StageSequence]]=F7117+1,TRUE)</f>
        <v>1</v>
      </c>
    </row>
    <row r="7119" spans="1:14">
      <c r="A7119" t="s">
        <v>6729</v>
      </c>
      <c r="B7119" t="s">
        <v>2202</v>
      </c>
      <c r="C7119" t="s">
        <v>4803</v>
      </c>
      <c r="D7119" s="154">
        <v>162</v>
      </c>
      <c r="E7119" t="s">
        <v>1281</v>
      </c>
      <c r="F7119">
        <v>10</v>
      </c>
      <c r="G7119">
        <v>11</v>
      </c>
      <c r="H7119" t="s">
        <v>3404</v>
      </c>
      <c r="I7119" t="s">
        <v>3515</v>
      </c>
      <c r="K7119" t="s">
        <v>1282</v>
      </c>
      <c r="L7119" t="s">
        <v>1281</v>
      </c>
      <c r="M7119" t="s">
        <v>3404</v>
      </c>
      <c r="N7119" t="b">
        <f>IF(ETMRouteStages[[#This Row],[RID]]=A7118,ETMRouteStages[[#This Row],[StageSequence]]=F7118+1,TRUE)</f>
        <v>1</v>
      </c>
    </row>
    <row r="7120" spans="1:14">
      <c r="A7120" t="s">
        <v>6729</v>
      </c>
      <c r="B7120" t="s">
        <v>2202</v>
      </c>
      <c r="C7120" t="s">
        <v>4803</v>
      </c>
      <c r="D7120" s="154">
        <v>162</v>
      </c>
      <c r="E7120" t="s">
        <v>1319</v>
      </c>
      <c r="F7120">
        <v>11</v>
      </c>
      <c r="G7120">
        <v>12</v>
      </c>
      <c r="H7120" t="s">
        <v>3404</v>
      </c>
      <c r="I7120" t="s">
        <v>3515</v>
      </c>
      <c r="K7120" t="s">
        <v>1320</v>
      </c>
      <c r="L7120" t="s">
        <v>1319</v>
      </c>
      <c r="M7120" t="s">
        <v>3404</v>
      </c>
      <c r="N7120" t="b">
        <f>IF(ETMRouteStages[[#This Row],[RID]]=A7119,ETMRouteStages[[#This Row],[StageSequence]]=F7119+1,TRUE)</f>
        <v>1</v>
      </c>
    </row>
    <row r="7121" spans="1:14">
      <c r="A7121" t="s">
        <v>6729</v>
      </c>
      <c r="B7121" t="s">
        <v>2202</v>
      </c>
      <c r="C7121" t="s">
        <v>4803</v>
      </c>
      <c r="D7121" s="154">
        <v>162</v>
      </c>
      <c r="E7121" t="s">
        <v>1279</v>
      </c>
      <c r="F7121">
        <v>12</v>
      </c>
      <c r="G7121">
        <v>13</v>
      </c>
      <c r="H7121" t="s">
        <v>3404</v>
      </c>
      <c r="I7121" t="s">
        <v>3515</v>
      </c>
      <c r="K7121" t="s">
        <v>1280</v>
      </c>
      <c r="L7121" t="s">
        <v>1279</v>
      </c>
      <c r="M7121" t="s">
        <v>3404</v>
      </c>
      <c r="N7121" t="b">
        <f>IF(ETMRouteStages[[#This Row],[RID]]=A7120,ETMRouteStages[[#This Row],[StageSequence]]=F7120+1,TRUE)</f>
        <v>1</v>
      </c>
    </row>
    <row r="7122" spans="1:14">
      <c r="A7122" t="s">
        <v>6729</v>
      </c>
      <c r="B7122" t="s">
        <v>2202</v>
      </c>
      <c r="C7122" t="s">
        <v>4803</v>
      </c>
      <c r="D7122" s="154">
        <v>162</v>
      </c>
      <c r="E7122" t="s">
        <v>1835</v>
      </c>
      <c r="F7122">
        <v>13</v>
      </c>
      <c r="G7122">
        <v>15</v>
      </c>
      <c r="H7122" t="s">
        <v>3404</v>
      </c>
      <c r="I7122" t="s">
        <v>3515</v>
      </c>
      <c r="K7122" t="s">
        <v>1836</v>
      </c>
      <c r="L7122" t="s">
        <v>1835</v>
      </c>
      <c r="M7122" t="s">
        <v>3404</v>
      </c>
      <c r="N7122" t="b">
        <f>IF(ETMRouteStages[[#This Row],[RID]]=A7121,ETMRouteStages[[#This Row],[StageSequence]]=F7121+1,TRUE)</f>
        <v>1</v>
      </c>
    </row>
    <row r="7123" spans="1:14">
      <c r="A7123" t="s">
        <v>6729</v>
      </c>
      <c r="B7123" t="s">
        <v>2202</v>
      </c>
      <c r="C7123" t="s">
        <v>4803</v>
      </c>
      <c r="D7123" s="154">
        <v>162</v>
      </c>
      <c r="E7123" t="s">
        <v>1970</v>
      </c>
      <c r="F7123">
        <v>14</v>
      </c>
      <c r="G7123">
        <v>16</v>
      </c>
      <c r="H7123" t="s">
        <v>3404</v>
      </c>
      <c r="I7123" t="s">
        <v>3515</v>
      </c>
      <c r="K7123" t="s">
        <v>1971</v>
      </c>
      <c r="L7123" t="s">
        <v>1970</v>
      </c>
      <c r="M7123" t="s">
        <v>3404</v>
      </c>
      <c r="N7123" t="b">
        <f>IF(ETMRouteStages[[#This Row],[RID]]=A7122,ETMRouteStages[[#This Row],[StageSequence]]=F7122+1,TRUE)</f>
        <v>1</v>
      </c>
    </row>
    <row r="7124" spans="1:14">
      <c r="A7124" t="s">
        <v>6729</v>
      </c>
      <c r="B7124" t="s">
        <v>2202</v>
      </c>
      <c r="C7124" t="s">
        <v>4803</v>
      </c>
      <c r="D7124" s="154">
        <v>162</v>
      </c>
      <c r="E7124" t="s">
        <v>1170</v>
      </c>
      <c r="F7124">
        <v>15</v>
      </c>
      <c r="G7124">
        <v>17</v>
      </c>
      <c r="H7124" t="s">
        <v>3404</v>
      </c>
      <c r="I7124" t="s">
        <v>3515</v>
      </c>
      <c r="K7124" t="s">
        <v>1171</v>
      </c>
      <c r="L7124" t="s">
        <v>1170</v>
      </c>
      <c r="M7124" t="s">
        <v>3404</v>
      </c>
      <c r="N7124" t="b">
        <f>IF(ETMRouteStages[[#This Row],[RID]]=A7123,ETMRouteStages[[#This Row],[StageSequence]]=F7123+1,TRUE)</f>
        <v>1</v>
      </c>
    </row>
    <row r="7125" spans="1:14">
      <c r="A7125" t="s">
        <v>6729</v>
      </c>
      <c r="B7125" t="s">
        <v>2202</v>
      </c>
      <c r="C7125" t="s">
        <v>4803</v>
      </c>
      <c r="D7125" s="154">
        <v>162</v>
      </c>
      <c r="E7125" t="s">
        <v>2262</v>
      </c>
      <c r="F7125">
        <v>16</v>
      </c>
      <c r="G7125">
        <v>18</v>
      </c>
      <c r="H7125" t="s">
        <v>3404</v>
      </c>
      <c r="I7125" t="s">
        <v>3515</v>
      </c>
      <c r="K7125" t="s">
        <v>2263</v>
      </c>
      <c r="L7125" t="s">
        <v>2262</v>
      </c>
      <c r="M7125" t="s">
        <v>3404</v>
      </c>
      <c r="N7125" t="b">
        <f>IF(ETMRouteStages[[#This Row],[RID]]=A7124,ETMRouteStages[[#This Row],[StageSequence]]=F7124+1,TRUE)</f>
        <v>1</v>
      </c>
    </row>
    <row r="7126" spans="1:14">
      <c r="A7126" t="s">
        <v>6729</v>
      </c>
      <c r="B7126" t="s">
        <v>2202</v>
      </c>
      <c r="C7126" t="s">
        <v>4803</v>
      </c>
      <c r="D7126" s="154">
        <v>162</v>
      </c>
      <c r="E7126" t="s">
        <v>1532</v>
      </c>
      <c r="F7126">
        <v>17</v>
      </c>
      <c r="G7126">
        <v>19</v>
      </c>
      <c r="H7126" t="s">
        <v>3404</v>
      </c>
      <c r="I7126" t="s">
        <v>3515</v>
      </c>
      <c r="K7126" t="s">
        <v>1533</v>
      </c>
      <c r="L7126" t="s">
        <v>1532</v>
      </c>
      <c r="M7126" t="s">
        <v>3404</v>
      </c>
      <c r="N7126" t="b">
        <f>IF(ETMRouteStages[[#This Row],[RID]]=A7125,ETMRouteStages[[#This Row],[StageSequence]]=F7125+1,TRUE)</f>
        <v>1</v>
      </c>
    </row>
    <row r="7127" spans="1:14">
      <c r="A7127" t="s">
        <v>6729</v>
      </c>
      <c r="B7127" t="s">
        <v>2202</v>
      </c>
      <c r="C7127" t="s">
        <v>4803</v>
      </c>
      <c r="D7127" s="154">
        <v>162</v>
      </c>
      <c r="E7127" t="s">
        <v>804</v>
      </c>
      <c r="F7127">
        <v>18</v>
      </c>
      <c r="G7127">
        <v>21</v>
      </c>
      <c r="H7127" t="s">
        <v>3404</v>
      </c>
      <c r="I7127" t="s">
        <v>3515</v>
      </c>
      <c r="K7127" t="s">
        <v>805</v>
      </c>
      <c r="L7127" t="s">
        <v>804</v>
      </c>
      <c r="M7127" t="s">
        <v>3404</v>
      </c>
      <c r="N7127" t="b">
        <f>IF(ETMRouteStages[[#This Row],[RID]]=A7126,ETMRouteStages[[#This Row],[StageSequence]]=F7126+1,TRUE)</f>
        <v>1</v>
      </c>
    </row>
    <row r="7128" spans="1:14">
      <c r="A7128" t="s">
        <v>6729</v>
      </c>
      <c r="B7128" t="s">
        <v>2202</v>
      </c>
      <c r="C7128" t="s">
        <v>4803</v>
      </c>
      <c r="D7128" s="154">
        <v>162</v>
      </c>
      <c r="E7128" t="s">
        <v>758</v>
      </c>
      <c r="F7128">
        <v>19</v>
      </c>
      <c r="G7128">
        <v>22</v>
      </c>
      <c r="H7128" t="s">
        <v>3404</v>
      </c>
      <c r="I7128" t="s">
        <v>3515</v>
      </c>
      <c r="K7128" t="s">
        <v>759</v>
      </c>
      <c r="L7128" t="s">
        <v>758</v>
      </c>
      <c r="M7128" t="s">
        <v>3404</v>
      </c>
      <c r="N7128" t="b">
        <f>IF(ETMRouteStages[[#This Row],[RID]]=A7127,ETMRouteStages[[#This Row],[StageSequence]]=F7127+1,TRUE)</f>
        <v>1</v>
      </c>
    </row>
    <row r="7129" spans="1:14">
      <c r="A7129" t="s">
        <v>6729</v>
      </c>
      <c r="B7129" t="s">
        <v>2202</v>
      </c>
      <c r="C7129" t="s">
        <v>4803</v>
      </c>
      <c r="D7129" s="154">
        <v>162</v>
      </c>
      <c r="E7129" t="s">
        <v>954</v>
      </c>
      <c r="F7129">
        <v>20</v>
      </c>
      <c r="G7129">
        <v>23</v>
      </c>
      <c r="H7129" t="s">
        <v>3404</v>
      </c>
      <c r="I7129" t="s">
        <v>3515</v>
      </c>
      <c r="K7129" t="s">
        <v>955</v>
      </c>
      <c r="L7129" t="s">
        <v>954</v>
      </c>
      <c r="M7129" t="s">
        <v>3404</v>
      </c>
      <c r="N7129" t="b">
        <f>IF(ETMRouteStages[[#This Row],[RID]]=A7128,ETMRouteStages[[#This Row],[StageSequence]]=F7128+1,TRUE)</f>
        <v>1</v>
      </c>
    </row>
    <row r="7130" spans="1:14">
      <c r="A7130" t="s">
        <v>6729</v>
      </c>
      <c r="B7130" t="s">
        <v>2202</v>
      </c>
      <c r="C7130" t="s">
        <v>4803</v>
      </c>
      <c r="D7130" s="154">
        <v>162</v>
      </c>
      <c r="E7130" t="s">
        <v>956</v>
      </c>
      <c r="F7130">
        <v>21</v>
      </c>
      <c r="G7130">
        <v>24</v>
      </c>
      <c r="H7130" t="s">
        <v>3404</v>
      </c>
      <c r="I7130" t="s">
        <v>3515</v>
      </c>
      <c r="K7130" t="s">
        <v>957</v>
      </c>
      <c r="L7130" t="s">
        <v>956</v>
      </c>
      <c r="M7130" t="s">
        <v>3404</v>
      </c>
      <c r="N7130" t="b">
        <f>IF(ETMRouteStages[[#This Row],[RID]]=A7129,ETMRouteStages[[#This Row],[StageSequence]]=F7129+1,TRUE)</f>
        <v>1</v>
      </c>
    </row>
    <row r="7131" spans="1:14">
      <c r="A7131" t="s">
        <v>6729</v>
      </c>
      <c r="B7131" t="s">
        <v>2202</v>
      </c>
      <c r="C7131" t="s">
        <v>4803</v>
      </c>
      <c r="D7131" s="154">
        <v>162</v>
      </c>
      <c r="E7131" t="s">
        <v>1831</v>
      </c>
      <c r="F7131">
        <v>22</v>
      </c>
      <c r="G7131">
        <v>25</v>
      </c>
      <c r="H7131" t="s">
        <v>3404</v>
      </c>
      <c r="I7131" t="s">
        <v>3515</v>
      </c>
      <c r="K7131" t="s">
        <v>1832</v>
      </c>
      <c r="L7131" t="s">
        <v>1831</v>
      </c>
      <c r="M7131" t="s">
        <v>3404</v>
      </c>
      <c r="N7131" t="b">
        <f>IF(ETMRouteStages[[#This Row],[RID]]=A7130,ETMRouteStages[[#This Row],[StageSequence]]=F7130+1,TRUE)</f>
        <v>1</v>
      </c>
    </row>
    <row r="7132" spans="1:14">
      <c r="A7132" t="s">
        <v>6729</v>
      </c>
      <c r="B7132" t="s">
        <v>2202</v>
      </c>
      <c r="C7132" t="s">
        <v>4803</v>
      </c>
      <c r="D7132" s="154">
        <v>162</v>
      </c>
      <c r="E7132" t="s">
        <v>2445</v>
      </c>
      <c r="F7132">
        <v>23</v>
      </c>
      <c r="G7132">
        <v>26</v>
      </c>
      <c r="H7132" t="s">
        <v>3404</v>
      </c>
      <c r="I7132" t="s">
        <v>3515</v>
      </c>
      <c r="K7132" t="s">
        <v>2446</v>
      </c>
      <c r="L7132" t="s">
        <v>2445</v>
      </c>
      <c r="M7132" t="s">
        <v>3404</v>
      </c>
      <c r="N7132" t="b">
        <f>IF(ETMRouteStages[[#This Row],[RID]]=A7131,ETMRouteStages[[#This Row],[StageSequence]]=F7131+1,TRUE)</f>
        <v>1</v>
      </c>
    </row>
    <row r="7133" spans="1:14">
      <c r="A7133" t="s">
        <v>6729</v>
      </c>
      <c r="B7133" t="s">
        <v>2202</v>
      </c>
      <c r="C7133" t="s">
        <v>4803</v>
      </c>
      <c r="D7133" s="154">
        <v>162</v>
      </c>
      <c r="E7133" t="s">
        <v>2443</v>
      </c>
      <c r="F7133">
        <v>24</v>
      </c>
      <c r="G7133">
        <v>27</v>
      </c>
      <c r="H7133" t="s">
        <v>3404</v>
      </c>
      <c r="I7133" t="s">
        <v>3515</v>
      </c>
      <c r="K7133" t="s">
        <v>2444</v>
      </c>
      <c r="L7133" t="s">
        <v>2443</v>
      </c>
      <c r="M7133" t="s">
        <v>3404</v>
      </c>
      <c r="N7133" t="b">
        <f>IF(ETMRouteStages[[#This Row],[RID]]=A7132,ETMRouteStages[[#This Row],[StageSequence]]=F7132+1,TRUE)</f>
        <v>1</v>
      </c>
    </row>
    <row r="7134" spans="1:14">
      <c r="A7134" t="s">
        <v>6729</v>
      </c>
      <c r="B7134" t="s">
        <v>2202</v>
      </c>
      <c r="C7134" t="s">
        <v>4803</v>
      </c>
      <c r="D7134" s="154">
        <v>162</v>
      </c>
      <c r="E7134" t="s">
        <v>2083</v>
      </c>
      <c r="F7134">
        <v>25</v>
      </c>
      <c r="G7134">
        <v>28</v>
      </c>
      <c r="H7134" t="s">
        <v>3404</v>
      </c>
      <c r="I7134" t="s">
        <v>3515</v>
      </c>
      <c r="K7134" t="s">
        <v>2084</v>
      </c>
      <c r="L7134" t="s">
        <v>2083</v>
      </c>
      <c r="M7134" t="s">
        <v>3404</v>
      </c>
      <c r="N7134" t="b">
        <f>IF(ETMRouteStages[[#This Row],[RID]]=A7133,ETMRouteStages[[#This Row],[StageSequence]]=F7133+1,TRUE)</f>
        <v>1</v>
      </c>
    </row>
    <row r="7135" spans="1:14">
      <c r="A7135" t="s">
        <v>6729</v>
      </c>
      <c r="B7135" t="s">
        <v>2202</v>
      </c>
      <c r="C7135" t="s">
        <v>4803</v>
      </c>
      <c r="D7135" s="154">
        <v>162</v>
      </c>
      <c r="E7135" t="s">
        <v>2081</v>
      </c>
      <c r="F7135">
        <v>26</v>
      </c>
      <c r="G7135">
        <v>29</v>
      </c>
      <c r="H7135" t="s">
        <v>3404</v>
      </c>
      <c r="I7135" t="s">
        <v>3515</v>
      </c>
      <c r="K7135" t="s">
        <v>2082</v>
      </c>
      <c r="L7135" t="s">
        <v>2081</v>
      </c>
      <c r="M7135" t="s">
        <v>3404</v>
      </c>
      <c r="N7135" t="b">
        <f>IF(ETMRouteStages[[#This Row],[RID]]=A7134,ETMRouteStages[[#This Row],[StageSequence]]=F7134+1,TRUE)</f>
        <v>1</v>
      </c>
    </row>
    <row r="7136" spans="1:14">
      <c r="A7136" t="s">
        <v>6729</v>
      </c>
      <c r="B7136" t="s">
        <v>2202</v>
      </c>
      <c r="C7136" t="s">
        <v>4803</v>
      </c>
      <c r="D7136" s="154">
        <v>162</v>
      </c>
      <c r="E7136" t="s">
        <v>2053</v>
      </c>
      <c r="F7136">
        <v>27</v>
      </c>
      <c r="G7136">
        <v>30</v>
      </c>
      <c r="H7136" t="s">
        <v>3404</v>
      </c>
      <c r="I7136" t="s">
        <v>3515</v>
      </c>
      <c r="K7136" t="s">
        <v>2054</v>
      </c>
      <c r="L7136" t="s">
        <v>2053</v>
      </c>
      <c r="M7136" t="s">
        <v>3404</v>
      </c>
      <c r="N7136" t="b">
        <f>IF(ETMRouteStages[[#This Row],[RID]]=A7135,ETMRouteStages[[#This Row],[StageSequence]]=F7135+1,TRUE)</f>
        <v>1</v>
      </c>
    </row>
    <row r="7137" spans="1:14">
      <c r="A7137" t="s">
        <v>6729</v>
      </c>
      <c r="B7137" t="s">
        <v>2202</v>
      </c>
      <c r="C7137" t="s">
        <v>4803</v>
      </c>
      <c r="D7137" s="154">
        <v>162</v>
      </c>
      <c r="E7137" t="s">
        <v>880</v>
      </c>
      <c r="F7137">
        <v>28</v>
      </c>
      <c r="G7137">
        <v>31</v>
      </c>
      <c r="H7137" t="s">
        <v>3404</v>
      </c>
      <c r="I7137" t="s">
        <v>3515</v>
      </c>
      <c r="K7137" t="s">
        <v>881</v>
      </c>
      <c r="L7137" t="s">
        <v>880</v>
      </c>
      <c r="M7137" t="s">
        <v>3404</v>
      </c>
      <c r="N7137" t="b">
        <f>IF(ETMRouteStages[[#This Row],[RID]]=A7136,ETMRouteStages[[#This Row],[StageSequence]]=F7136+1,TRUE)</f>
        <v>1</v>
      </c>
    </row>
    <row r="7138" spans="1:14">
      <c r="A7138" t="s">
        <v>6729</v>
      </c>
      <c r="B7138" t="s">
        <v>2202</v>
      </c>
      <c r="C7138" t="s">
        <v>4803</v>
      </c>
      <c r="D7138" s="154">
        <v>162</v>
      </c>
      <c r="E7138" t="s">
        <v>2292</v>
      </c>
      <c r="F7138">
        <v>29</v>
      </c>
      <c r="G7138">
        <v>32</v>
      </c>
      <c r="H7138" t="s">
        <v>3404</v>
      </c>
      <c r="I7138" t="s">
        <v>3515</v>
      </c>
      <c r="K7138" t="s">
        <v>2293</v>
      </c>
      <c r="L7138" t="s">
        <v>2292</v>
      </c>
      <c r="M7138" t="s">
        <v>3404</v>
      </c>
      <c r="N7138" t="b">
        <f>IF(ETMRouteStages[[#This Row],[RID]]=A7137,ETMRouteStages[[#This Row],[StageSequence]]=F7137+1,TRUE)</f>
        <v>1</v>
      </c>
    </row>
    <row r="7139" spans="1:14">
      <c r="A7139" t="s">
        <v>6729</v>
      </c>
      <c r="B7139" t="s">
        <v>2202</v>
      </c>
      <c r="C7139" t="s">
        <v>4803</v>
      </c>
      <c r="D7139" s="154">
        <v>162</v>
      </c>
      <c r="E7139" t="s">
        <v>2157</v>
      </c>
      <c r="F7139">
        <v>30</v>
      </c>
      <c r="G7139">
        <v>33</v>
      </c>
      <c r="H7139" t="s">
        <v>3404</v>
      </c>
      <c r="I7139" t="s">
        <v>3515</v>
      </c>
      <c r="K7139" t="s">
        <v>2158</v>
      </c>
      <c r="L7139" t="s">
        <v>2157</v>
      </c>
      <c r="M7139" t="s">
        <v>3404</v>
      </c>
      <c r="N7139" t="b">
        <f>IF(ETMRouteStages[[#This Row],[RID]]=A7138,ETMRouteStages[[#This Row],[StageSequence]]=F7138+1,TRUE)</f>
        <v>1</v>
      </c>
    </row>
    <row r="7140" spans="1:14">
      <c r="A7140" t="s">
        <v>6729</v>
      </c>
      <c r="B7140" t="s">
        <v>2202</v>
      </c>
      <c r="C7140" t="s">
        <v>4803</v>
      </c>
      <c r="D7140" s="154">
        <v>162</v>
      </c>
      <c r="E7140" t="s">
        <v>1892</v>
      </c>
      <c r="F7140">
        <v>31</v>
      </c>
      <c r="G7140">
        <v>36</v>
      </c>
      <c r="H7140" t="s">
        <v>3404</v>
      </c>
      <c r="I7140" t="s">
        <v>3515</v>
      </c>
      <c r="K7140" t="s">
        <v>1893</v>
      </c>
      <c r="L7140" t="s">
        <v>1892</v>
      </c>
      <c r="M7140" t="s">
        <v>3404</v>
      </c>
      <c r="N7140" t="b">
        <f>IF(ETMRouteStages[[#This Row],[RID]]=A7139,ETMRouteStages[[#This Row],[StageSequence]]=F7139+1,TRUE)</f>
        <v>1</v>
      </c>
    </row>
    <row r="7141" spans="1:14">
      <c r="A7141" t="s">
        <v>6730</v>
      </c>
      <c r="B7141" t="s">
        <v>2202</v>
      </c>
      <c r="C7141" t="s">
        <v>4807</v>
      </c>
      <c r="D7141" s="154">
        <v>164</v>
      </c>
      <c r="E7141" t="s">
        <v>2328</v>
      </c>
      <c r="F7141">
        <v>1</v>
      </c>
      <c r="G7141">
        <v>0</v>
      </c>
      <c r="H7141" t="s">
        <v>3404</v>
      </c>
      <c r="I7141" t="s">
        <v>3905</v>
      </c>
      <c r="K7141" t="s">
        <v>2329</v>
      </c>
      <c r="L7141" t="s">
        <v>2328</v>
      </c>
      <c r="M7141" t="s">
        <v>3404</v>
      </c>
      <c r="N7141" t="b">
        <f>IF(ETMRouteStages[[#This Row],[RID]]=A7140,ETMRouteStages[[#This Row],[StageSequence]]=F7140+1,TRUE)</f>
        <v>1</v>
      </c>
    </row>
    <row r="7142" spans="1:14">
      <c r="A7142" t="s">
        <v>6730</v>
      </c>
      <c r="B7142" t="s">
        <v>2202</v>
      </c>
      <c r="C7142" t="s">
        <v>4807</v>
      </c>
      <c r="D7142" s="154">
        <v>164</v>
      </c>
      <c r="E7142" t="s">
        <v>2131</v>
      </c>
      <c r="F7142">
        <v>2</v>
      </c>
      <c r="G7142">
        <v>20</v>
      </c>
      <c r="H7142" t="s">
        <v>3404</v>
      </c>
      <c r="I7142" t="s">
        <v>3905</v>
      </c>
      <c r="K7142" t="s">
        <v>2132</v>
      </c>
      <c r="L7142" t="s">
        <v>2131</v>
      </c>
      <c r="M7142" t="s">
        <v>3404</v>
      </c>
      <c r="N7142" t="b">
        <f>IF(ETMRouteStages[[#This Row],[RID]]=A7141,ETMRouteStages[[#This Row],[StageSequence]]=F7141+1,TRUE)</f>
        <v>1</v>
      </c>
    </row>
    <row r="7143" spans="1:14">
      <c r="A7143" t="s">
        <v>6731</v>
      </c>
      <c r="B7143" t="s">
        <v>2202</v>
      </c>
      <c r="C7143" t="s">
        <v>4392</v>
      </c>
      <c r="D7143" s="154">
        <v>17</v>
      </c>
      <c r="E7143" t="s">
        <v>2328</v>
      </c>
      <c r="F7143">
        <v>1</v>
      </c>
      <c r="G7143">
        <v>0</v>
      </c>
      <c r="H7143" t="s">
        <v>3404</v>
      </c>
      <c r="I7143" t="s">
        <v>3515</v>
      </c>
      <c r="K7143" t="s">
        <v>2329</v>
      </c>
      <c r="L7143" t="s">
        <v>2328</v>
      </c>
      <c r="M7143" t="s">
        <v>3404</v>
      </c>
      <c r="N7143" t="b">
        <f>IF(ETMRouteStages[[#This Row],[RID]]=A7142,ETMRouteStages[[#This Row],[StageSequence]]=F7142+1,TRUE)</f>
        <v>1</v>
      </c>
    </row>
    <row r="7144" spans="1:14">
      <c r="A7144" t="s">
        <v>6731</v>
      </c>
      <c r="B7144" t="s">
        <v>2202</v>
      </c>
      <c r="C7144" t="s">
        <v>4392</v>
      </c>
      <c r="D7144" s="154">
        <v>17</v>
      </c>
      <c r="E7144" t="s">
        <v>1197</v>
      </c>
      <c r="F7144">
        <v>2</v>
      </c>
      <c r="G7144">
        <v>2</v>
      </c>
      <c r="H7144" t="s">
        <v>3404</v>
      </c>
      <c r="I7144" t="s">
        <v>3515</v>
      </c>
      <c r="K7144" t="s">
        <v>1198</v>
      </c>
      <c r="L7144" t="s">
        <v>1197</v>
      </c>
      <c r="M7144" t="s">
        <v>3404</v>
      </c>
      <c r="N7144" t="b">
        <f>IF(ETMRouteStages[[#This Row],[RID]]=A7143,ETMRouteStages[[#This Row],[StageSequence]]=F7143+1,TRUE)</f>
        <v>1</v>
      </c>
    </row>
    <row r="7145" spans="1:14">
      <c r="A7145" t="s">
        <v>6731</v>
      </c>
      <c r="B7145" t="s">
        <v>2202</v>
      </c>
      <c r="C7145" t="s">
        <v>4392</v>
      </c>
      <c r="D7145" s="154">
        <v>17</v>
      </c>
      <c r="E7145" t="s">
        <v>1187</v>
      </c>
      <c r="F7145">
        <v>3</v>
      </c>
      <c r="G7145">
        <v>3</v>
      </c>
      <c r="H7145" t="s">
        <v>3404</v>
      </c>
      <c r="I7145" t="s">
        <v>3515</v>
      </c>
      <c r="K7145" t="s">
        <v>1188</v>
      </c>
      <c r="L7145" t="s">
        <v>1187</v>
      </c>
      <c r="M7145" t="s">
        <v>3404</v>
      </c>
      <c r="N7145" t="b">
        <f>IF(ETMRouteStages[[#This Row],[RID]]=A7144,ETMRouteStages[[#This Row],[StageSequence]]=F7144+1,TRUE)</f>
        <v>1</v>
      </c>
    </row>
    <row r="7146" spans="1:14">
      <c r="A7146" t="s">
        <v>6731</v>
      </c>
      <c r="B7146" t="s">
        <v>2202</v>
      </c>
      <c r="C7146" t="s">
        <v>4392</v>
      </c>
      <c r="D7146" s="154">
        <v>17</v>
      </c>
      <c r="E7146" t="s">
        <v>2255</v>
      </c>
      <c r="F7146">
        <v>4</v>
      </c>
      <c r="G7146">
        <v>5</v>
      </c>
      <c r="H7146" t="s">
        <v>3404</v>
      </c>
      <c r="I7146" t="s">
        <v>3515</v>
      </c>
      <c r="K7146" t="s">
        <v>2256</v>
      </c>
      <c r="L7146" t="s">
        <v>2255</v>
      </c>
      <c r="M7146" t="s">
        <v>3404</v>
      </c>
      <c r="N7146" t="b">
        <f>IF(ETMRouteStages[[#This Row],[RID]]=A7145,ETMRouteStages[[#This Row],[StageSequence]]=F7145+1,TRUE)</f>
        <v>1</v>
      </c>
    </row>
    <row r="7147" spans="1:14">
      <c r="A7147" t="s">
        <v>6731</v>
      </c>
      <c r="B7147" t="s">
        <v>2202</v>
      </c>
      <c r="C7147" t="s">
        <v>4392</v>
      </c>
      <c r="D7147" s="154">
        <v>17</v>
      </c>
      <c r="E7147" t="s">
        <v>1841</v>
      </c>
      <c r="F7147">
        <v>5</v>
      </c>
      <c r="G7147">
        <v>7</v>
      </c>
      <c r="H7147" t="s">
        <v>3404</v>
      </c>
      <c r="I7147" t="s">
        <v>3515</v>
      </c>
      <c r="K7147" t="s">
        <v>1842</v>
      </c>
      <c r="L7147" t="s">
        <v>1841</v>
      </c>
      <c r="M7147" t="s">
        <v>3404</v>
      </c>
      <c r="N7147" t="b">
        <f>IF(ETMRouteStages[[#This Row],[RID]]=A7146,ETMRouteStages[[#This Row],[StageSequence]]=F7146+1,TRUE)</f>
        <v>1</v>
      </c>
    </row>
    <row r="7148" spans="1:14">
      <c r="A7148" t="s">
        <v>6731</v>
      </c>
      <c r="B7148" t="s">
        <v>2202</v>
      </c>
      <c r="C7148" t="s">
        <v>4392</v>
      </c>
      <c r="D7148" s="154">
        <v>17</v>
      </c>
      <c r="E7148" t="s">
        <v>1827</v>
      </c>
      <c r="F7148">
        <v>6</v>
      </c>
      <c r="G7148">
        <v>8</v>
      </c>
      <c r="H7148" t="s">
        <v>3404</v>
      </c>
      <c r="I7148" t="s">
        <v>3515</v>
      </c>
      <c r="K7148" t="s">
        <v>1828</v>
      </c>
      <c r="L7148" t="s">
        <v>1827</v>
      </c>
      <c r="M7148" t="s">
        <v>3404</v>
      </c>
      <c r="N7148" t="b">
        <f>IF(ETMRouteStages[[#This Row],[RID]]=A7147,ETMRouteStages[[#This Row],[StageSequence]]=F7147+1,TRUE)</f>
        <v>1</v>
      </c>
    </row>
    <row r="7149" spans="1:14">
      <c r="A7149" t="s">
        <v>6731</v>
      </c>
      <c r="B7149" t="s">
        <v>2202</v>
      </c>
      <c r="C7149" t="s">
        <v>4392</v>
      </c>
      <c r="D7149" s="154">
        <v>17</v>
      </c>
      <c r="E7149" t="s">
        <v>1723</v>
      </c>
      <c r="F7149">
        <v>7</v>
      </c>
      <c r="G7149">
        <v>10</v>
      </c>
      <c r="H7149" t="s">
        <v>3404</v>
      </c>
      <c r="I7149" t="s">
        <v>3515</v>
      </c>
      <c r="K7149" t="s">
        <v>1724</v>
      </c>
      <c r="L7149" t="s">
        <v>1723</v>
      </c>
      <c r="M7149" t="s">
        <v>3404</v>
      </c>
      <c r="N7149" t="b">
        <f>IF(ETMRouteStages[[#This Row],[RID]]=A7148,ETMRouteStages[[#This Row],[StageSequence]]=F7148+1,TRUE)</f>
        <v>1</v>
      </c>
    </row>
    <row r="7150" spans="1:14">
      <c r="A7150" t="s">
        <v>6731</v>
      </c>
      <c r="B7150" t="s">
        <v>2202</v>
      </c>
      <c r="C7150" t="s">
        <v>4392</v>
      </c>
      <c r="D7150" s="154">
        <v>17</v>
      </c>
      <c r="E7150" t="s">
        <v>740</v>
      </c>
      <c r="F7150">
        <v>8</v>
      </c>
      <c r="G7150">
        <v>12</v>
      </c>
      <c r="H7150" t="s">
        <v>3404</v>
      </c>
      <c r="I7150" t="s">
        <v>3515</v>
      </c>
      <c r="K7150" t="s">
        <v>741</v>
      </c>
      <c r="L7150" t="s">
        <v>740</v>
      </c>
      <c r="M7150" t="s">
        <v>3404</v>
      </c>
      <c r="N7150" t="b">
        <f>IF(ETMRouteStages[[#This Row],[RID]]=A7149,ETMRouteStages[[#This Row],[StageSequence]]=F7149+1,TRUE)</f>
        <v>1</v>
      </c>
    </row>
    <row r="7151" spans="1:14">
      <c r="A7151" t="s">
        <v>6731</v>
      </c>
      <c r="B7151" t="s">
        <v>2202</v>
      </c>
      <c r="C7151" t="s">
        <v>4392</v>
      </c>
      <c r="D7151" s="154">
        <v>17</v>
      </c>
      <c r="E7151" t="s">
        <v>632</v>
      </c>
      <c r="F7151">
        <v>9</v>
      </c>
      <c r="G7151">
        <v>14</v>
      </c>
      <c r="H7151" t="s">
        <v>3404</v>
      </c>
      <c r="I7151" t="s">
        <v>3515</v>
      </c>
      <c r="K7151" t="s">
        <v>633</v>
      </c>
      <c r="L7151" t="s">
        <v>632</v>
      </c>
      <c r="M7151" t="s">
        <v>3404</v>
      </c>
      <c r="N7151" t="b">
        <f>IF(ETMRouteStages[[#This Row],[RID]]=A7150,ETMRouteStages[[#This Row],[StageSequence]]=F7150+1,TRUE)</f>
        <v>1</v>
      </c>
    </row>
    <row r="7152" spans="1:14">
      <c r="A7152" t="s">
        <v>6731</v>
      </c>
      <c r="B7152" t="s">
        <v>2202</v>
      </c>
      <c r="C7152" t="s">
        <v>4392</v>
      </c>
      <c r="D7152" s="154">
        <v>17</v>
      </c>
      <c r="E7152" t="s">
        <v>2882</v>
      </c>
      <c r="F7152">
        <v>10</v>
      </c>
      <c r="G7152">
        <v>15</v>
      </c>
      <c r="H7152" t="s">
        <v>3404</v>
      </c>
      <c r="I7152" t="s">
        <v>3515</v>
      </c>
      <c r="K7152" t="s">
        <v>2883</v>
      </c>
      <c r="L7152" t="s">
        <v>2882</v>
      </c>
      <c r="M7152" t="s">
        <v>3404</v>
      </c>
      <c r="N7152" t="b">
        <f>IF(ETMRouteStages[[#This Row],[RID]]=A7151,ETMRouteStages[[#This Row],[StageSequence]]=F7151+1,TRUE)</f>
        <v>1</v>
      </c>
    </row>
    <row r="7153" spans="1:14">
      <c r="A7153" t="s">
        <v>6731</v>
      </c>
      <c r="B7153" t="s">
        <v>2202</v>
      </c>
      <c r="C7153" t="s">
        <v>4392</v>
      </c>
      <c r="D7153" s="154">
        <v>17</v>
      </c>
      <c r="E7153" t="s">
        <v>2884</v>
      </c>
      <c r="F7153">
        <v>11</v>
      </c>
      <c r="G7153">
        <v>16</v>
      </c>
      <c r="H7153" t="s">
        <v>3404</v>
      </c>
      <c r="I7153" t="s">
        <v>3515</v>
      </c>
      <c r="K7153" t="s">
        <v>2885</v>
      </c>
      <c r="L7153" t="s">
        <v>2884</v>
      </c>
      <c r="M7153" t="s">
        <v>3404</v>
      </c>
      <c r="N7153" t="b">
        <f>IF(ETMRouteStages[[#This Row],[RID]]=A7152,ETMRouteStages[[#This Row],[StageSequence]]=F7152+1,TRUE)</f>
        <v>1</v>
      </c>
    </row>
    <row r="7154" spans="1:14">
      <c r="A7154" t="s">
        <v>6731</v>
      </c>
      <c r="B7154" t="s">
        <v>2202</v>
      </c>
      <c r="C7154" t="s">
        <v>4392</v>
      </c>
      <c r="D7154" s="154">
        <v>17</v>
      </c>
      <c r="E7154" t="s">
        <v>1839</v>
      </c>
      <c r="F7154">
        <v>12</v>
      </c>
      <c r="G7154">
        <v>18</v>
      </c>
      <c r="H7154" t="s">
        <v>3404</v>
      </c>
      <c r="I7154" t="s">
        <v>3515</v>
      </c>
      <c r="K7154" t="s">
        <v>1840</v>
      </c>
      <c r="L7154" t="s">
        <v>1839</v>
      </c>
      <c r="M7154" t="s">
        <v>3404</v>
      </c>
      <c r="N7154" t="b">
        <f>IF(ETMRouteStages[[#This Row],[RID]]=A7153,ETMRouteStages[[#This Row],[StageSequence]]=F7153+1,TRUE)</f>
        <v>1</v>
      </c>
    </row>
    <row r="7155" spans="1:14">
      <c r="A7155" t="s">
        <v>6731</v>
      </c>
      <c r="B7155" t="s">
        <v>2202</v>
      </c>
      <c r="C7155" t="s">
        <v>4392</v>
      </c>
      <c r="D7155" s="154">
        <v>17</v>
      </c>
      <c r="E7155" t="s">
        <v>1506</v>
      </c>
      <c r="F7155">
        <v>13</v>
      </c>
      <c r="G7155">
        <v>19</v>
      </c>
      <c r="H7155" t="s">
        <v>3404</v>
      </c>
      <c r="I7155" t="s">
        <v>3515</v>
      </c>
      <c r="K7155" t="s">
        <v>1507</v>
      </c>
      <c r="L7155" t="s">
        <v>1506</v>
      </c>
      <c r="M7155" t="s">
        <v>3404</v>
      </c>
      <c r="N7155" t="b">
        <f>IF(ETMRouteStages[[#This Row],[RID]]=A7154,ETMRouteStages[[#This Row],[StageSequence]]=F7154+1,TRUE)</f>
        <v>1</v>
      </c>
    </row>
    <row r="7156" spans="1:14">
      <c r="A7156" t="s">
        <v>6731</v>
      </c>
      <c r="B7156" t="s">
        <v>2202</v>
      </c>
      <c r="C7156" t="s">
        <v>4392</v>
      </c>
      <c r="D7156" s="154">
        <v>17</v>
      </c>
      <c r="E7156" t="s">
        <v>496</v>
      </c>
      <c r="F7156">
        <v>14</v>
      </c>
      <c r="G7156">
        <v>20</v>
      </c>
      <c r="H7156" t="s">
        <v>3404</v>
      </c>
      <c r="I7156" t="s">
        <v>3515</v>
      </c>
      <c r="K7156" t="s">
        <v>497</v>
      </c>
      <c r="L7156" t="s">
        <v>496</v>
      </c>
      <c r="M7156" t="s">
        <v>3404</v>
      </c>
      <c r="N7156" t="b">
        <f>IF(ETMRouteStages[[#This Row],[RID]]=A7155,ETMRouteStages[[#This Row],[StageSequence]]=F7155+1,TRUE)</f>
        <v>1</v>
      </c>
    </row>
    <row r="7157" spans="1:14">
      <c r="A7157" t="s">
        <v>6731</v>
      </c>
      <c r="B7157" t="s">
        <v>2202</v>
      </c>
      <c r="C7157" t="s">
        <v>4392</v>
      </c>
      <c r="D7157" s="154">
        <v>17</v>
      </c>
      <c r="E7157" t="s">
        <v>2622</v>
      </c>
      <c r="F7157">
        <v>15</v>
      </c>
      <c r="G7157">
        <v>21</v>
      </c>
      <c r="H7157" t="s">
        <v>3404</v>
      </c>
      <c r="I7157" t="s">
        <v>3515</v>
      </c>
      <c r="K7157" t="s">
        <v>2623</v>
      </c>
      <c r="L7157" t="s">
        <v>2622</v>
      </c>
      <c r="M7157" t="s">
        <v>3404</v>
      </c>
      <c r="N7157" t="b">
        <f>IF(ETMRouteStages[[#This Row],[RID]]=A7156,ETMRouteStages[[#This Row],[StageSequence]]=F7156+1,TRUE)</f>
        <v>1</v>
      </c>
    </row>
    <row r="7158" spans="1:14">
      <c r="A7158" t="s">
        <v>6731</v>
      </c>
      <c r="B7158" t="s">
        <v>2202</v>
      </c>
      <c r="C7158" t="s">
        <v>4392</v>
      </c>
      <c r="D7158" s="154">
        <v>17</v>
      </c>
      <c r="E7158" t="s">
        <v>2109</v>
      </c>
      <c r="F7158">
        <v>16</v>
      </c>
      <c r="G7158">
        <v>22</v>
      </c>
      <c r="H7158" t="s">
        <v>3404</v>
      </c>
      <c r="I7158" t="s">
        <v>3515</v>
      </c>
      <c r="K7158" t="s">
        <v>2110</v>
      </c>
      <c r="L7158" t="s">
        <v>2109</v>
      </c>
      <c r="M7158" t="s">
        <v>3404</v>
      </c>
      <c r="N7158" t="b">
        <f>IF(ETMRouteStages[[#This Row],[RID]]=A7157,ETMRouteStages[[#This Row],[StageSequence]]=F7157+1,TRUE)</f>
        <v>1</v>
      </c>
    </row>
    <row r="7159" spans="1:14">
      <c r="A7159" t="s">
        <v>6731</v>
      </c>
      <c r="B7159" t="s">
        <v>2202</v>
      </c>
      <c r="C7159" t="s">
        <v>4392</v>
      </c>
      <c r="D7159" s="154">
        <v>17</v>
      </c>
      <c r="E7159" t="s">
        <v>2107</v>
      </c>
      <c r="F7159">
        <v>17</v>
      </c>
      <c r="G7159">
        <v>23</v>
      </c>
      <c r="H7159" t="s">
        <v>3404</v>
      </c>
      <c r="I7159" t="s">
        <v>3515</v>
      </c>
      <c r="K7159" t="s">
        <v>2108</v>
      </c>
      <c r="L7159" t="s">
        <v>2107</v>
      </c>
      <c r="M7159" t="s">
        <v>3404</v>
      </c>
      <c r="N7159" t="b">
        <f>IF(ETMRouteStages[[#This Row],[RID]]=A7158,ETMRouteStages[[#This Row],[StageSequence]]=F7158+1,TRUE)</f>
        <v>1</v>
      </c>
    </row>
    <row r="7160" spans="1:14">
      <c r="A7160" t="s">
        <v>6731</v>
      </c>
      <c r="B7160" t="s">
        <v>2202</v>
      </c>
      <c r="C7160" t="s">
        <v>4392</v>
      </c>
      <c r="D7160" s="154">
        <v>17</v>
      </c>
      <c r="E7160" t="s">
        <v>1693</v>
      </c>
      <c r="F7160">
        <v>18</v>
      </c>
      <c r="G7160">
        <v>25</v>
      </c>
      <c r="H7160" t="s">
        <v>3404</v>
      </c>
      <c r="I7160" t="s">
        <v>3515</v>
      </c>
      <c r="K7160" t="s">
        <v>1694</v>
      </c>
      <c r="L7160" t="s">
        <v>1693</v>
      </c>
      <c r="M7160" t="s">
        <v>3404</v>
      </c>
      <c r="N7160" t="b">
        <f>IF(ETMRouteStages[[#This Row],[RID]]=A7159,ETMRouteStages[[#This Row],[StageSequence]]=F7159+1,TRUE)</f>
        <v>1</v>
      </c>
    </row>
    <row r="7161" spans="1:14">
      <c r="A7161" t="s">
        <v>6731</v>
      </c>
      <c r="B7161" t="s">
        <v>2202</v>
      </c>
      <c r="C7161" t="s">
        <v>4392</v>
      </c>
      <c r="D7161" s="154">
        <v>17</v>
      </c>
      <c r="E7161" t="s">
        <v>1259</v>
      </c>
      <c r="F7161">
        <v>19</v>
      </c>
      <c r="G7161">
        <v>27</v>
      </c>
      <c r="H7161" t="s">
        <v>3404</v>
      </c>
      <c r="I7161" t="s">
        <v>3515</v>
      </c>
      <c r="K7161" t="s">
        <v>1260</v>
      </c>
      <c r="L7161" t="s">
        <v>1259</v>
      </c>
      <c r="M7161" t="s">
        <v>3404</v>
      </c>
      <c r="N7161" t="b">
        <f>IF(ETMRouteStages[[#This Row],[RID]]=A7160,ETMRouteStages[[#This Row],[StageSequence]]=F7160+1,TRUE)</f>
        <v>1</v>
      </c>
    </row>
    <row r="7162" spans="1:14">
      <c r="A7162" t="s">
        <v>6731</v>
      </c>
      <c r="B7162" t="s">
        <v>2202</v>
      </c>
      <c r="C7162" t="s">
        <v>4392</v>
      </c>
      <c r="D7162" s="154">
        <v>17</v>
      </c>
      <c r="E7162" t="s">
        <v>2550</v>
      </c>
      <c r="F7162">
        <v>20</v>
      </c>
      <c r="G7162">
        <v>28</v>
      </c>
      <c r="H7162" t="s">
        <v>3404</v>
      </c>
      <c r="I7162" t="s">
        <v>3515</v>
      </c>
      <c r="K7162" t="s">
        <v>2551</v>
      </c>
      <c r="L7162" t="s">
        <v>2550</v>
      </c>
      <c r="M7162" t="s">
        <v>3404</v>
      </c>
      <c r="N7162" t="b">
        <f>IF(ETMRouteStages[[#This Row],[RID]]=A7161,ETMRouteStages[[#This Row],[StageSequence]]=F7161+1,TRUE)</f>
        <v>1</v>
      </c>
    </row>
    <row r="7163" spans="1:14">
      <c r="A7163" t="s">
        <v>6731</v>
      </c>
      <c r="B7163" t="s">
        <v>2202</v>
      </c>
      <c r="C7163" t="s">
        <v>4392</v>
      </c>
      <c r="D7163" s="154">
        <v>17</v>
      </c>
      <c r="E7163" t="s">
        <v>1530</v>
      </c>
      <c r="F7163">
        <v>21</v>
      </c>
      <c r="G7163">
        <v>29</v>
      </c>
      <c r="H7163" t="s">
        <v>3404</v>
      </c>
      <c r="I7163" t="s">
        <v>3515</v>
      </c>
      <c r="K7163" t="s">
        <v>1531</v>
      </c>
      <c r="L7163" t="s">
        <v>1530</v>
      </c>
      <c r="M7163" t="s">
        <v>3404</v>
      </c>
      <c r="N7163" t="b">
        <f>IF(ETMRouteStages[[#This Row],[RID]]=A7162,ETMRouteStages[[#This Row],[StageSequence]]=F7162+1,TRUE)</f>
        <v>1</v>
      </c>
    </row>
    <row r="7164" spans="1:14">
      <c r="A7164" t="s">
        <v>6731</v>
      </c>
      <c r="B7164" t="s">
        <v>2202</v>
      </c>
      <c r="C7164" t="s">
        <v>4392</v>
      </c>
      <c r="D7164" s="154">
        <v>17</v>
      </c>
      <c r="E7164" t="s">
        <v>3060</v>
      </c>
      <c r="F7164">
        <v>22</v>
      </c>
      <c r="G7164">
        <v>30</v>
      </c>
      <c r="H7164" t="s">
        <v>3404</v>
      </c>
      <c r="I7164" t="s">
        <v>3515</v>
      </c>
      <c r="K7164" t="s">
        <v>3061</v>
      </c>
      <c r="L7164" t="s">
        <v>3060</v>
      </c>
      <c r="M7164" t="s">
        <v>3404</v>
      </c>
      <c r="N7164" t="b">
        <f>IF(ETMRouteStages[[#This Row],[RID]]=A7163,ETMRouteStages[[#This Row],[StageSequence]]=F7163+1,TRUE)</f>
        <v>1</v>
      </c>
    </row>
    <row r="7165" spans="1:14">
      <c r="A7165" t="s">
        <v>6731</v>
      </c>
      <c r="B7165" t="s">
        <v>2202</v>
      </c>
      <c r="C7165" t="s">
        <v>4392</v>
      </c>
      <c r="D7165" s="154">
        <v>17</v>
      </c>
      <c r="E7165" t="s">
        <v>398</v>
      </c>
      <c r="F7165">
        <v>23</v>
      </c>
      <c r="G7165">
        <v>31</v>
      </c>
      <c r="H7165" t="s">
        <v>3404</v>
      </c>
      <c r="I7165" t="s">
        <v>3515</v>
      </c>
      <c r="K7165" t="s">
        <v>399</v>
      </c>
      <c r="L7165" t="s">
        <v>398</v>
      </c>
      <c r="M7165" t="s">
        <v>3404</v>
      </c>
      <c r="N7165" t="b">
        <f>IF(ETMRouteStages[[#This Row],[RID]]=A7164,ETMRouteStages[[#This Row],[StageSequence]]=F7164+1,TRUE)</f>
        <v>1</v>
      </c>
    </row>
    <row r="7166" spans="1:14">
      <c r="A7166" t="s">
        <v>6731</v>
      </c>
      <c r="B7166" t="s">
        <v>2202</v>
      </c>
      <c r="C7166" t="s">
        <v>4392</v>
      </c>
      <c r="D7166" s="154">
        <v>17</v>
      </c>
      <c r="E7166" t="s">
        <v>2558</v>
      </c>
      <c r="F7166">
        <v>24</v>
      </c>
      <c r="G7166">
        <v>32</v>
      </c>
      <c r="H7166" t="s">
        <v>3404</v>
      </c>
      <c r="I7166" t="s">
        <v>3515</v>
      </c>
      <c r="K7166" t="s">
        <v>2559</v>
      </c>
      <c r="L7166" t="s">
        <v>2558</v>
      </c>
      <c r="M7166" t="s">
        <v>3404</v>
      </c>
      <c r="N7166" t="b">
        <f>IF(ETMRouteStages[[#This Row],[RID]]=A7165,ETMRouteStages[[#This Row],[StageSequence]]=F7165+1,TRUE)</f>
        <v>1</v>
      </c>
    </row>
    <row r="7167" spans="1:14">
      <c r="A7167" t="s">
        <v>6731</v>
      </c>
      <c r="B7167" t="s">
        <v>2202</v>
      </c>
      <c r="C7167" t="s">
        <v>4392</v>
      </c>
      <c r="D7167" s="154">
        <v>17</v>
      </c>
      <c r="E7167" t="s">
        <v>3142</v>
      </c>
      <c r="F7167">
        <v>25</v>
      </c>
      <c r="G7167">
        <v>34</v>
      </c>
      <c r="H7167" t="s">
        <v>3404</v>
      </c>
      <c r="I7167" t="s">
        <v>3515</v>
      </c>
      <c r="K7167" t="s">
        <v>3143</v>
      </c>
      <c r="L7167" t="s">
        <v>3142</v>
      </c>
      <c r="M7167" t="s">
        <v>3404</v>
      </c>
      <c r="N7167" t="b">
        <f>IF(ETMRouteStages[[#This Row],[RID]]=A7166,ETMRouteStages[[#This Row],[StageSequence]]=F7166+1,TRUE)</f>
        <v>1</v>
      </c>
    </row>
    <row r="7168" spans="1:14">
      <c r="A7168" t="s">
        <v>6731</v>
      </c>
      <c r="B7168" t="s">
        <v>2202</v>
      </c>
      <c r="C7168" t="s">
        <v>4392</v>
      </c>
      <c r="D7168" s="154">
        <v>17</v>
      </c>
      <c r="E7168" t="s">
        <v>750</v>
      </c>
      <c r="F7168">
        <v>26</v>
      </c>
      <c r="G7168">
        <v>36</v>
      </c>
      <c r="H7168" t="s">
        <v>3404</v>
      </c>
      <c r="I7168" t="s">
        <v>3515</v>
      </c>
      <c r="K7168" t="s">
        <v>751</v>
      </c>
      <c r="L7168" t="s">
        <v>750</v>
      </c>
      <c r="M7168" t="s">
        <v>3404</v>
      </c>
      <c r="N7168" t="b">
        <f>IF(ETMRouteStages[[#This Row],[RID]]=A7167,ETMRouteStages[[#This Row],[StageSequence]]=F7167+1,TRUE)</f>
        <v>1</v>
      </c>
    </row>
    <row r="7169" spans="1:14">
      <c r="A7169" t="s">
        <v>6732</v>
      </c>
      <c r="B7169" t="s">
        <v>2202</v>
      </c>
      <c r="C7169" t="s">
        <v>4810</v>
      </c>
      <c r="D7169" s="154">
        <v>170</v>
      </c>
      <c r="E7169" t="s">
        <v>2550</v>
      </c>
      <c r="F7169">
        <v>1</v>
      </c>
      <c r="G7169">
        <v>0</v>
      </c>
      <c r="H7169" t="s">
        <v>3404</v>
      </c>
      <c r="I7169" t="s">
        <v>3515</v>
      </c>
      <c r="K7169" t="s">
        <v>2551</v>
      </c>
      <c r="L7169" t="s">
        <v>2550</v>
      </c>
      <c r="M7169" t="s">
        <v>3404</v>
      </c>
      <c r="N7169" t="b">
        <f>IF(ETMRouteStages[[#This Row],[RID]]=A7168,ETMRouteStages[[#This Row],[StageSequence]]=F7168+1,TRUE)</f>
        <v>1</v>
      </c>
    </row>
    <row r="7170" spans="1:14">
      <c r="A7170" t="s">
        <v>6732</v>
      </c>
      <c r="B7170" t="s">
        <v>2202</v>
      </c>
      <c r="C7170" t="s">
        <v>4810</v>
      </c>
      <c r="D7170" s="154">
        <v>170</v>
      </c>
      <c r="E7170" t="s">
        <v>6733</v>
      </c>
      <c r="F7170">
        <v>2</v>
      </c>
      <c r="G7170">
        <v>2</v>
      </c>
      <c r="H7170" t="s">
        <v>3404</v>
      </c>
      <c r="I7170" t="s">
        <v>3515</v>
      </c>
      <c r="K7170" t="s">
        <v>1408</v>
      </c>
      <c r="L7170" t="s">
        <v>1407</v>
      </c>
      <c r="M7170" t="s">
        <v>3404</v>
      </c>
      <c r="N7170" t="b">
        <f>IF(ETMRouteStages[[#This Row],[RID]]=A7169,ETMRouteStages[[#This Row],[StageSequence]]=F7169+1,TRUE)</f>
        <v>1</v>
      </c>
    </row>
    <row r="7171" spans="1:14">
      <c r="A7171" t="s">
        <v>6732</v>
      </c>
      <c r="B7171" t="s">
        <v>2202</v>
      </c>
      <c r="C7171" t="s">
        <v>4810</v>
      </c>
      <c r="D7171" s="154">
        <v>170</v>
      </c>
      <c r="E7171" t="s">
        <v>1367</v>
      </c>
      <c r="F7171">
        <v>3</v>
      </c>
      <c r="G7171">
        <v>3</v>
      </c>
      <c r="H7171" t="s">
        <v>3404</v>
      </c>
      <c r="I7171" t="s">
        <v>3515</v>
      </c>
      <c r="K7171" t="s">
        <v>1368</v>
      </c>
      <c r="L7171" t="s">
        <v>1367</v>
      </c>
      <c r="M7171" t="s">
        <v>3404</v>
      </c>
      <c r="N7171" t="b">
        <f>IF(ETMRouteStages[[#This Row],[RID]]=A7170,ETMRouteStages[[#This Row],[StageSequence]]=F7170+1,TRUE)</f>
        <v>1</v>
      </c>
    </row>
    <row r="7172" spans="1:14">
      <c r="A7172" t="s">
        <v>6732</v>
      </c>
      <c r="B7172" t="s">
        <v>2202</v>
      </c>
      <c r="C7172" t="s">
        <v>4810</v>
      </c>
      <c r="D7172" s="154">
        <v>170</v>
      </c>
      <c r="E7172" t="s">
        <v>2350</v>
      </c>
      <c r="F7172">
        <v>4</v>
      </c>
      <c r="G7172">
        <v>4</v>
      </c>
      <c r="H7172" t="s">
        <v>3404</v>
      </c>
      <c r="I7172" t="s">
        <v>3515</v>
      </c>
      <c r="K7172" t="s">
        <v>2351</v>
      </c>
      <c r="L7172" t="s">
        <v>2350</v>
      </c>
      <c r="M7172" t="s">
        <v>3404</v>
      </c>
      <c r="N7172" t="b">
        <f>IF(ETMRouteStages[[#This Row],[RID]]=A7171,ETMRouteStages[[#This Row],[StageSequence]]=F7171+1,TRUE)</f>
        <v>1</v>
      </c>
    </row>
    <row r="7173" spans="1:14">
      <c r="A7173" t="s">
        <v>6732</v>
      </c>
      <c r="B7173" t="s">
        <v>2202</v>
      </c>
      <c r="C7173" t="s">
        <v>4810</v>
      </c>
      <c r="D7173" s="154">
        <v>170</v>
      </c>
      <c r="E7173" t="s">
        <v>2773</v>
      </c>
      <c r="F7173">
        <v>5</v>
      </c>
      <c r="G7173">
        <v>5</v>
      </c>
      <c r="H7173" t="s">
        <v>3404</v>
      </c>
      <c r="I7173" t="s">
        <v>3515</v>
      </c>
      <c r="K7173" t="s">
        <v>2774</v>
      </c>
      <c r="L7173" t="s">
        <v>2773</v>
      </c>
      <c r="M7173" t="s">
        <v>3404</v>
      </c>
      <c r="N7173" t="b">
        <f>IF(ETMRouteStages[[#This Row],[RID]]=A7172,ETMRouteStages[[#This Row],[StageSequence]]=F7172+1,TRUE)</f>
        <v>1</v>
      </c>
    </row>
    <row r="7174" spans="1:14">
      <c r="A7174" t="s">
        <v>6732</v>
      </c>
      <c r="B7174" t="s">
        <v>2202</v>
      </c>
      <c r="C7174" t="s">
        <v>4810</v>
      </c>
      <c r="D7174" s="154">
        <v>170</v>
      </c>
      <c r="E7174" t="s">
        <v>1399</v>
      </c>
      <c r="F7174">
        <v>6</v>
      </c>
      <c r="G7174">
        <v>6</v>
      </c>
      <c r="H7174" t="s">
        <v>3404</v>
      </c>
      <c r="I7174" t="s">
        <v>3515</v>
      </c>
      <c r="K7174" t="s">
        <v>1400</v>
      </c>
      <c r="L7174" t="s">
        <v>1399</v>
      </c>
      <c r="M7174" t="s">
        <v>3404</v>
      </c>
      <c r="N7174" t="b">
        <f>IF(ETMRouteStages[[#This Row],[RID]]=A7173,ETMRouteStages[[#This Row],[StageSequence]]=F7173+1,TRUE)</f>
        <v>1</v>
      </c>
    </row>
    <row r="7175" spans="1:14">
      <c r="A7175" t="s">
        <v>6732</v>
      </c>
      <c r="B7175" t="s">
        <v>2202</v>
      </c>
      <c r="C7175" t="s">
        <v>4810</v>
      </c>
      <c r="D7175" s="154">
        <v>170</v>
      </c>
      <c r="E7175" t="s">
        <v>912</v>
      </c>
      <c r="F7175">
        <v>7</v>
      </c>
      <c r="G7175">
        <v>7</v>
      </c>
      <c r="H7175" t="s">
        <v>3404</v>
      </c>
      <c r="I7175" t="s">
        <v>3515</v>
      </c>
      <c r="K7175" t="s">
        <v>913</v>
      </c>
      <c r="L7175" t="s">
        <v>912</v>
      </c>
      <c r="M7175" t="s">
        <v>3404</v>
      </c>
      <c r="N7175" t="b">
        <f>IF(ETMRouteStages[[#This Row],[RID]]=A7174,ETMRouteStages[[#This Row],[StageSequence]]=F7174+1,TRUE)</f>
        <v>1</v>
      </c>
    </row>
    <row r="7176" spans="1:14">
      <c r="A7176" t="s">
        <v>6732</v>
      </c>
      <c r="B7176" t="s">
        <v>2202</v>
      </c>
      <c r="C7176" t="s">
        <v>4810</v>
      </c>
      <c r="D7176" s="154">
        <v>170</v>
      </c>
      <c r="E7176" t="s">
        <v>6014</v>
      </c>
      <c r="F7176">
        <v>8</v>
      </c>
      <c r="G7176">
        <v>8</v>
      </c>
      <c r="H7176" t="s">
        <v>3404</v>
      </c>
      <c r="I7176" t="s">
        <v>3515</v>
      </c>
      <c r="K7176" t="s">
        <v>6013</v>
      </c>
      <c r="L7176" t="s">
        <v>6014</v>
      </c>
      <c r="M7176" t="s">
        <v>3404</v>
      </c>
      <c r="N7176" t="b">
        <f>IF(ETMRouteStages[[#This Row],[RID]]=A7175,ETMRouteStages[[#This Row],[StageSequence]]=F7175+1,TRUE)</f>
        <v>1</v>
      </c>
    </row>
    <row r="7177" spans="1:14">
      <c r="A7177" t="s">
        <v>6732</v>
      </c>
      <c r="B7177" t="s">
        <v>2202</v>
      </c>
      <c r="C7177" t="s">
        <v>4810</v>
      </c>
      <c r="D7177" s="154">
        <v>170</v>
      </c>
      <c r="E7177" t="s">
        <v>6734</v>
      </c>
      <c r="F7177">
        <v>9</v>
      </c>
      <c r="G7177">
        <v>9</v>
      </c>
      <c r="H7177" t="s">
        <v>3404</v>
      </c>
      <c r="I7177" t="s">
        <v>3515</v>
      </c>
      <c r="K7177" t="s">
        <v>440</v>
      </c>
      <c r="L7177" t="s">
        <v>439</v>
      </c>
      <c r="M7177" t="s">
        <v>3404</v>
      </c>
      <c r="N7177" t="b">
        <f>IF(ETMRouteStages[[#This Row],[RID]]=A7176,ETMRouteStages[[#This Row],[StageSequence]]=F7176+1,TRUE)</f>
        <v>1</v>
      </c>
    </row>
    <row r="7178" spans="1:14">
      <c r="A7178" t="s">
        <v>6732</v>
      </c>
      <c r="B7178" t="s">
        <v>2202</v>
      </c>
      <c r="C7178" t="s">
        <v>4810</v>
      </c>
      <c r="D7178" s="154">
        <v>170</v>
      </c>
      <c r="E7178" t="s">
        <v>2731</v>
      </c>
      <c r="F7178">
        <v>10</v>
      </c>
      <c r="G7178">
        <v>10</v>
      </c>
      <c r="H7178" t="s">
        <v>3404</v>
      </c>
      <c r="I7178" t="s">
        <v>3515</v>
      </c>
      <c r="K7178" t="s">
        <v>2732</v>
      </c>
      <c r="L7178" t="s">
        <v>2731</v>
      </c>
      <c r="M7178" t="s">
        <v>3404</v>
      </c>
      <c r="N7178" t="b">
        <f>IF(ETMRouteStages[[#This Row],[RID]]=A7177,ETMRouteStages[[#This Row],[StageSequence]]=F7177+1,TRUE)</f>
        <v>1</v>
      </c>
    </row>
    <row r="7179" spans="1:14">
      <c r="A7179" t="s">
        <v>6732</v>
      </c>
      <c r="B7179" t="s">
        <v>2202</v>
      </c>
      <c r="C7179" t="s">
        <v>4810</v>
      </c>
      <c r="D7179" s="154">
        <v>170</v>
      </c>
      <c r="E7179" t="s">
        <v>2729</v>
      </c>
      <c r="F7179">
        <v>11</v>
      </c>
      <c r="G7179">
        <v>11</v>
      </c>
      <c r="H7179" t="s">
        <v>3404</v>
      </c>
      <c r="I7179" t="s">
        <v>3515</v>
      </c>
      <c r="K7179" t="s">
        <v>2730</v>
      </c>
      <c r="L7179" t="s">
        <v>2729</v>
      </c>
      <c r="M7179" t="s">
        <v>3404</v>
      </c>
      <c r="N7179" t="b">
        <f>IF(ETMRouteStages[[#This Row],[RID]]=A7178,ETMRouteStages[[#This Row],[StageSequence]]=F7178+1,TRUE)</f>
        <v>1</v>
      </c>
    </row>
    <row r="7180" spans="1:14">
      <c r="A7180" t="s">
        <v>6732</v>
      </c>
      <c r="B7180" t="s">
        <v>2202</v>
      </c>
      <c r="C7180" t="s">
        <v>4810</v>
      </c>
      <c r="D7180" s="154">
        <v>170</v>
      </c>
      <c r="E7180" t="s">
        <v>1123</v>
      </c>
      <c r="F7180">
        <v>12</v>
      </c>
      <c r="G7180">
        <v>12</v>
      </c>
      <c r="H7180" t="s">
        <v>3404</v>
      </c>
      <c r="I7180" t="s">
        <v>3515</v>
      </c>
      <c r="K7180" t="s">
        <v>1124</v>
      </c>
      <c r="L7180" t="s">
        <v>1123</v>
      </c>
      <c r="M7180" t="s">
        <v>3404</v>
      </c>
      <c r="N7180" t="b">
        <f>IF(ETMRouteStages[[#This Row],[RID]]=A7179,ETMRouteStages[[#This Row],[StageSequence]]=F7179+1,TRUE)</f>
        <v>1</v>
      </c>
    </row>
    <row r="7181" spans="1:14">
      <c r="A7181" t="s">
        <v>6732</v>
      </c>
      <c r="B7181" t="s">
        <v>2202</v>
      </c>
      <c r="C7181" t="s">
        <v>4810</v>
      </c>
      <c r="D7181" s="154">
        <v>170</v>
      </c>
      <c r="E7181" t="s">
        <v>2775</v>
      </c>
      <c r="F7181">
        <v>13</v>
      </c>
      <c r="G7181">
        <v>13</v>
      </c>
      <c r="H7181" t="s">
        <v>3404</v>
      </c>
      <c r="I7181" t="s">
        <v>3515</v>
      </c>
      <c r="K7181" t="s">
        <v>2776</v>
      </c>
      <c r="L7181" t="s">
        <v>2775</v>
      </c>
      <c r="M7181" t="s">
        <v>3404</v>
      </c>
      <c r="N7181" t="b">
        <f>IF(ETMRouteStages[[#This Row],[RID]]=A7180,ETMRouteStages[[#This Row],[StageSequence]]=F7180+1,TRUE)</f>
        <v>1</v>
      </c>
    </row>
    <row r="7182" spans="1:14">
      <c r="A7182" t="s">
        <v>6732</v>
      </c>
      <c r="B7182" t="s">
        <v>2202</v>
      </c>
      <c r="C7182" t="s">
        <v>4810</v>
      </c>
      <c r="D7182" s="154">
        <v>170</v>
      </c>
      <c r="E7182" t="s">
        <v>3018</v>
      </c>
      <c r="F7182">
        <v>14</v>
      </c>
      <c r="G7182">
        <v>17</v>
      </c>
      <c r="H7182" t="s">
        <v>3404</v>
      </c>
      <c r="I7182" t="s">
        <v>3515</v>
      </c>
      <c r="K7182" t="s">
        <v>3019</v>
      </c>
      <c r="L7182" t="s">
        <v>3018</v>
      </c>
      <c r="M7182" t="s">
        <v>3404</v>
      </c>
      <c r="N7182" t="b">
        <f>IF(ETMRouteStages[[#This Row],[RID]]=A7181,ETMRouteStages[[#This Row],[StageSequence]]=F7181+1,TRUE)</f>
        <v>1</v>
      </c>
    </row>
    <row r="7183" spans="1:14">
      <c r="A7183" t="s">
        <v>6732</v>
      </c>
      <c r="B7183" t="s">
        <v>2202</v>
      </c>
      <c r="C7183" t="s">
        <v>4810</v>
      </c>
      <c r="D7183" s="154">
        <v>170</v>
      </c>
      <c r="E7183" t="s">
        <v>610</v>
      </c>
      <c r="F7183">
        <v>15</v>
      </c>
      <c r="G7183">
        <v>18</v>
      </c>
      <c r="H7183" t="s">
        <v>3404</v>
      </c>
      <c r="I7183" t="s">
        <v>3515</v>
      </c>
      <c r="K7183" t="s">
        <v>611</v>
      </c>
      <c r="L7183" t="s">
        <v>610</v>
      </c>
      <c r="M7183" t="s">
        <v>3404</v>
      </c>
      <c r="N7183" t="b">
        <f>IF(ETMRouteStages[[#This Row],[RID]]=A7182,ETMRouteStages[[#This Row],[StageSequence]]=F7182+1,TRUE)</f>
        <v>1</v>
      </c>
    </row>
    <row r="7184" spans="1:14">
      <c r="A7184" t="s">
        <v>6732</v>
      </c>
      <c r="B7184" t="s">
        <v>2202</v>
      </c>
      <c r="C7184" t="s">
        <v>4810</v>
      </c>
      <c r="D7184" s="154">
        <v>170</v>
      </c>
      <c r="E7184" t="s">
        <v>2187</v>
      </c>
      <c r="F7184">
        <v>16</v>
      </c>
      <c r="G7184">
        <v>20</v>
      </c>
      <c r="H7184" t="s">
        <v>3500</v>
      </c>
      <c r="I7184" t="s">
        <v>3515</v>
      </c>
      <c r="K7184" t="s">
        <v>2188</v>
      </c>
      <c r="L7184" t="s">
        <v>2187</v>
      </c>
      <c r="M7184" t="s">
        <v>3500</v>
      </c>
      <c r="N7184" t="b">
        <f>IF(ETMRouteStages[[#This Row],[RID]]=A7183,ETMRouteStages[[#This Row],[StageSequence]]=F7183+1,TRUE)</f>
        <v>1</v>
      </c>
    </row>
    <row r="7185" spans="1:14">
      <c r="A7185" t="s">
        <v>6732</v>
      </c>
      <c r="B7185" t="s">
        <v>2202</v>
      </c>
      <c r="C7185" t="s">
        <v>4810</v>
      </c>
      <c r="D7185" s="154">
        <v>170</v>
      </c>
      <c r="E7185" t="s">
        <v>714</v>
      </c>
      <c r="F7185">
        <v>17</v>
      </c>
      <c r="G7185">
        <v>22</v>
      </c>
      <c r="H7185" t="s">
        <v>3404</v>
      </c>
      <c r="I7185" t="s">
        <v>3515</v>
      </c>
      <c r="K7185" t="s">
        <v>715</v>
      </c>
      <c r="L7185" t="s">
        <v>714</v>
      </c>
      <c r="M7185" t="s">
        <v>3404</v>
      </c>
      <c r="N7185" t="b">
        <f>IF(ETMRouteStages[[#This Row],[RID]]=A7184,ETMRouteStages[[#This Row],[StageSequence]]=F7184+1,TRUE)</f>
        <v>1</v>
      </c>
    </row>
    <row r="7186" spans="1:14">
      <c r="A7186" t="s">
        <v>6732</v>
      </c>
      <c r="B7186" t="s">
        <v>2202</v>
      </c>
      <c r="C7186" t="s">
        <v>4810</v>
      </c>
      <c r="D7186" s="154">
        <v>170</v>
      </c>
      <c r="E7186" t="s">
        <v>2950</v>
      </c>
      <c r="F7186">
        <v>18</v>
      </c>
      <c r="G7186">
        <v>24</v>
      </c>
      <c r="H7186" t="s">
        <v>3404</v>
      </c>
      <c r="I7186" t="s">
        <v>3515</v>
      </c>
      <c r="K7186" t="s">
        <v>2951</v>
      </c>
      <c r="L7186" t="s">
        <v>2950</v>
      </c>
      <c r="M7186" t="s">
        <v>3404</v>
      </c>
      <c r="N7186" t="b">
        <f>IF(ETMRouteStages[[#This Row],[RID]]=A7185,ETMRouteStages[[#This Row],[StageSequence]]=F7185+1,TRUE)</f>
        <v>1</v>
      </c>
    </row>
    <row r="7187" spans="1:14">
      <c r="A7187" t="s">
        <v>6732</v>
      </c>
      <c r="B7187" t="s">
        <v>2202</v>
      </c>
      <c r="C7187" t="s">
        <v>4810</v>
      </c>
      <c r="D7187" s="154">
        <v>170</v>
      </c>
      <c r="E7187" t="s">
        <v>1719</v>
      </c>
      <c r="F7187">
        <v>19</v>
      </c>
      <c r="G7187">
        <v>26</v>
      </c>
      <c r="H7187" t="s">
        <v>3404</v>
      </c>
      <c r="I7187" t="s">
        <v>3515</v>
      </c>
      <c r="K7187" t="s">
        <v>1720</v>
      </c>
      <c r="L7187" t="s">
        <v>1719</v>
      </c>
      <c r="M7187" t="s">
        <v>3404</v>
      </c>
      <c r="N7187" t="b">
        <f>IF(ETMRouteStages[[#This Row],[RID]]=A7186,ETMRouteStages[[#This Row],[StageSequence]]=F7186+1,TRUE)</f>
        <v>1</v>
      </c>
    </row>
    <row r="7188" spans="1:14">
      <c r="A7188" t="s">
        <v>6732</v>
      </c>
      <c r="B7188" t="s">
        <v>2202</v>
      </c>
      <c r="C7188" t="s">
        <v>4810</v>
      </c>
      <c r="D7188" s="154">
        <v>170</v>
      </c>
      <c r="E7188" t="s">
        <v>1574</v>
      </c>
      <c r="F7188">
        <v>20</v>
      </c>
      <c r="G7188">
        <v>28</v>
      </c>
      <c r="H7188" t="s">
        <v>3404</v>
      </c>
      <c r="I7188" t="s">
        <v>3515</v>
      </c>
      <c r="K7188" t="s">
        <v>1575</v>
      </c>
      <c r="L7188" t="s">
        <v>1574</v>
      </c>
      <c r="M7188" t="s">
        <v>3404</v>
      </c>
      <c r="N7188" t="b">
        <f>IF(ETMRouteStages[[#This Row],[RID]]=A7187,ETMRouteStages[[#This Row],[StageSequence]]=F7187+1,TRUE)</f>
        <v>1</v>
      </c>
    </row>
    <row r="7189" spans="1:14">
      <c r="A7189" t="s">
        <v>6732</v>
      </c>
      <c r="B7189" t="s">
        <v>2202</v>
      </c>
      <c r="C7189" t="s">
        <v>4810</v>
      </c>
      <c r="D7189" s="154">
        <v>170</v>
      </c>
      <c r="E7189" t="s">
        <v>2952</v>
      </c>
      <c r="F7189">
        <v>21</v>
      </c>
      <c r="G7189">
        <v>29</v>
      </c>
      <c r="H7189" t="s">
        <v>3404</v>
      </c>
      <c r="I7189" t="s">
        <v>3515</v>
      </c>
      <c r="K7189" t="s">
        <v>2953</v>
      </c>
      <c r="L7189" t="s">
        <v>2952</v>
      </c>
      <c r="M7189" t="s">
        <v>3404</v>
      </c>
      <c r="N7189" t="b">
        <f>IF(ETMRouteStages[[#This Row],[RID]]=A7188,ETMRouteStages[[#This Row],[StageSequence]]=F7188+1,TRUE)</f>
        <v>1</v>
      </c>
    </row>
    <row r="7190" spans="1:14">
      <c r="A7190" t="s">
        <v>6732</v>
      </c>
      <c r="B7190" t="s">
        <v>2202</v>
      </c>
      <c r="C7190" t="s">
        <v>4810</v>
      </c>
      <c r="D7190" s="154">
        <v>170</v>
      </c>
      <c r="E7190" t="s">
        <v>1974</v>
      </c>
      <c r="F7190">
        <v>22</v>
      </c>
      <c r="G7190">
        <v>30</v>
      </c>
      <c r="H7190" t="s">
        <v>3404</v>
      </c>
      <c r="I7190" t="s">
        <v>3515</v>
      </c>
      <c r="K7190" t="s">
        <v>1974</v>
      </c>
      <c r="L7190" t="s">
        <v>1974</v>
      </c>
      <c r="M7190" t="s">
        <v>3404</v>
      </c>
      <c r="N7190" t="b">
        <f>IF(ETMRouteStages[[#This Row],[RID]]=A7189,ETMRouteStages[[#This Row],[StageSequence]]=F7189+1,TRUE)</f>
        <v>1</v>
      </c>
    </row>
    <row r="7191" spans="1:14">
      <c r="A7191" t="s">
        <v>6732</v>
      </c>
      <c r="B7191" t="s">
        <v>2202</v>
      </c>
      <c r="C7191" t="s">
        <v>4810</v>
      </c>
      <c r="D7191" s="154">
        <v>170</v>
      </c>
      <c r="E7191" t="s">
        <v>2089</v>
      </c>
      <c r="F7191">
        <v>23</v>
      </c>
      <c r="G7191">
        <v>31</v>
      </c>
      <c r="H7191" t="s">
        <v>3404</v>
      </c>
      <c r="I7191" t="s">
        <v>3515</v>
      </c>
      <c r="K7191" t="s">
        <v>2090</v>
      </c>
      <c r="L7191" t="s">
        <v>2089</v>
      </c>
      <c r="M7191" t="s">
        <v>3404</v>
      </c>
      <c r="N7191" t="b">
        <f>IF(ETMRouteStages[[#This Row],[RID]]=A7190,ETMRouteStages[[#This Row],[StageSequence]]=F7190+1,TRUE)</f>
        <v>1</v>
      </c>
    </row>
    <row r="7192" spans="1:14">
      <c r="A7192" t="s">
        <v>6732</v>
      </c>
      <c r="B7192" t="s">
        <v>2202</v>
      </c>
      <c r="C7192" t="s">
        <v>4810</v>
      </c>
      <c r="D7192" s="154">
        <v>170</v>
      </c>
      <c r="E7192" t="s">
        <v>1395</v>
      </c>
      <c r="F7192">
        <v>24</v>
      </c>
      <c r="G7192">
        <v>32</v>
      </c>
      <c r="H7192" t="s">
        <v>3404</v>
      </c>
      <c r="I7192" t="s">
        <v>3515</v>
      </c>
      <c r="K7192" t="s">
        <v>1396</v>
      </c>
      <c r="L7192" t="s">
        <v>1395</v>
      </c>
      <c r="M7192" t="s">
        <v>3404</v>
      </c>
      <c r="N7192" t="b">
        <f>IF(ETMRouteStages[[#This Row],[RID]]=A7191,ETMRouteStages[[#This Row],[StageSequence]]=F7191+1,TRUE)</f>
        <v>1</v>
      </c>
    </row>
    <row r="7193" spans="1:14">
      <c r="A7193" t="s">
        <v>6732</v>
      </c>
      <c r="B7193" t="s">
        <v>2202</v>
      </c>
      <c r="C7193" t="s">
        <v>4810</v>
      </c>
      <c r="D7193" s="154">
        <v>170</v>
      </c>
      <c r="E7193" t="s">
        <v>6735</v>
      </c>
      <c r="F7193">
        <v>25</v>
      </c>
      <c r="G7193">
        <v>34</v>
      </c>
      <c r="H7193" t="s">
        <v>3404</v>
      </c>
      <c r="I7193" t="s">
        <v>3515</v>
      </c>
      <c r="K7193" t="s">
        <v>929</v>
      </c>
      <c r="L7193" t="s">
        <v>928</v>
      </c>
      <c r="M7193" t="s">
        <v>3404</v>
      </c>
      <c r="N7193" t="b">
        <f>IF(ETMRouteStages[[#This Row],[RID]]=A7192,ETMRouteStages[[#This Row],[StageSequence]]=F7192+1,TRUE)</f>
        <v>1</v>
      </c>
    </row>
    <row r="7194" spans="1:14">
      <c r="A7194" t="s">
        <v>6732</v>
      </c>
      <c r="B7194" t="s">
        <v>2202</v>
      </c>
      <c r="C7194" t="s">
        <v>4810</v>
      </c>
      <c r="D7194" s="154">
        <v>170</v>
      </c>
      <c r="E7194" t="s">
        <v>1607</v>
      </c>
      <c r="F7194">
        <v>26</v>
      </c>
      <c r="G7194">
        <v>35</v>
      </c>
      <c r="H7194" t="s">
        <v>3404</v>
      </c>
      <c r="I7194" t="s">
        <v>3515</v>
      </c>
      <c r="K7194" t="s">
        <v>1608</v>
      </c>
      <c r="L7194" t="s">
        <v>1607</v>
      </c>
      <c r="M7194" t="s">
        <v>3404</v>
      </c>
      <c r="N7194" t="b">
        <f>IF(ETMRouteStages[[#This Row],[RID]]=A7193,ETMRouteStages[[#This Row],[StageSequence]]=F7193+1,TRUE)</f>
        <v>1</v>
      </c>
    </row>
    <row r="7195" spans="1:14">
      <c r="A7195" t="s">
        <v>6732</v>
      </c>
      <c r="B7195" t="s">
        <v>2202</v>
      </c>
      <c r="C7195" t="s">
        <v>4810</v>
      </c>
      <c r="D7195" s="154">
        <v>170</v>
      </c>
      <c r="E7195" t="s">
        <v>1005</v>
      </c>
      <c r="F7195">
        <v>27</v>
      </c>
      <c r="G7195">
        <v>36</v>
      </c>
      <c r="H7195" t="s">
        <v>3404</v>
      </c>
      <c r="I7195" t="s">
        <v>3515</v>
      </c>
      <c r="K7195" t="s">
        <v>1006</v>
      </c>
      <c r="L7195" t="s">
        <v>1005</v>
      </c>
      <c r="M7195" t="s">
        <v>3404</v>
      </c>
      <c r="N7195" t="b">
        <f>IF(ETMRouteStages[[#This Row],[RID]]=A7194,ETMRouteStages[[#This Row],[StageSequence]]=F7194+1,TRUE)</f>
        <v>1</v>
      </c>
    </row>
    <row r="7196" spans="1:14">
      <c r="A7196" t="s">
        <v>6732</v>
      </c>
      <c r="B7196" t="s">
        <v>2202</v>
      </c>
      <c r="C7196" t="s">
        <v>4810</v>
      </c>
      <c r="D7196" s="154">
        <v>170</v>
      </c>
      <c r="E7196" t="s">
        <v>702</v>
      </c>
      <c r="F7196">
        <v>28</v>
      </c>
      <c r="G7196">
        <v>39</v>
      </c>
      <c r="H7196" t="s">
        <v>3404</v>
      </c>
      <c r="I7196" t="s">
        <v>3515</v>
      </c>
      <c r="K7196" t="s">
        <v>703</v>
      </c>
      <c r="L7196" t="s">
        <v>702</v>
      </c>
      <c r="M7196" t="s">
        <v>3404</v>
      </c>
      <c r="N7196" t="b">
        <f>IF(ETMRouteStages[[#This Row],[RID]]=A7195,ETMRouteStages[[#This Row],[StageSequence]]=F7195+1,TRUE)</f>
        <v>1</v>
      </c>
    </row>
    <row r="7197" spans="1:14">
      <c r="A7197" t="s">
        <v>6732</v>
      </c>
      <c r="B7197" t="s">
        <v>2202</v>
      </c>
      <c r="C7197" t="s">
        <v>4810</v>
      </c>
      <c r="D7197" s="154">
        <v>170</v>
      </c>
      <c r="E7197" t="s">
        <v>700</v>
      </c>
      <c r="F7197">
        <v>29</v>
      </c>
      <c r="G7197">
        <v>42</v>
      </c>
      <c r="H7197" t="s">
        <v>3404</v>
      </c>
      <c r="I7197" t="s">
        <v>3515</v>
      </c>
      <c r="K7197" t="s">
        <v>701</v>
      </c>
      <c r="L7197" t="s">
        <v>700</v>
      </c>
      <c r="M7197" t="s">
        <v>3404</v>
      </c>
      <c r="N7197" t="b">
        <f>IF(ETMRouteStages[[#This Row],[RID]]=A7196,ETMRouteStages[[#This Row],[StageSequence]]=F7196+1,TRUE)</f>
        <v>1</v>
      </c>
    </row>
    <row r="7198" spans="1:14">
      <c r="A7198" t="s">
        <v>6736</v>
      </c>
      <c r="B7198" t="s">
        <v>2202</v>
      </c>
      <c r="C7198" t="s">
        <v>4814</v>
      </c>
      <c r="D7198" s="154">
        <v>171</v>
      </c>
      <c r="E7198" t="s">
        <v>2991</v>
      </c>
      <c r="F7198">
        <v>1</v>
      </c>
      <c r="G7198">
        <v>0</v>
      </c>
      <c r="H7198" t="s">
        <v>3404</v>
      </c>
      <c r="I7198" t="s">
        <v>3515</v>
      </c>
      <c r="K7198" t="s">
        <v>2992</v>
      </c>
      <c r="L7198" t="s">
        <v>2991</v>
      </c>
      <c r="M7198" t="s">
        <v>3404</v>
      </c>
      <c r="N7198" t="b">
        <f>IF(ETMRouteStages[[#This Row],[RID]]=A7197,ETMRouteStages[[#This Row],[StageSequence]]=F7197+1,TRUE)</f>
        <v>1</v>
      </c>
    </row>
    <row r="7199" spans="1:14">
      <c r="A7199" t="s">
        <v>6736</v>
      </c>
      <c r="B7199" t="s">
        <v>2202</v>
      </c>
      <c r="C7199" t="s">
        <v>4814</v>
      </c>
      <c r="D7199" s="154">
        <v>171</v>
      </c>
      <c r="E7199" t="s">
        <v>3030</v>
      </c>
      <c r="F7199">
        <v>2</v>
      </c>
      <c r="G7199">
        <v>1</v>
      </c>
      <c r="H7199" t="s">
        <v>3404</v>
      </c>
      <c r="I7199" t="s">
        <v>3515</v>
      </c>
      <c r="K7199" t="s">
        <v>3031</v>
      </c>
      <c r="L7199" t="s">
        <v>3030</v>
      </c>
      <c r="M7199" t="s">
        <v>3404</v>
      </c>
      <c r="N7199" t="b">
        <f>IF(ETMRouteStages[[#This Row],[RID]]=A7198,ETMRouteStages[[#This Row],[StageSequence]]=F7198+1,TRUE)</f>
        <v>1</v>
      </c>
    </row>
    <row r="7200" spans="1:14">
      <c r="A7200" t="s">
        <v>6736</v>
      </c>
      <c r="B7200" t="s">
        <v>2202</v>
      </c>
      <c r="C7200" t="s">
        <v>4814</v>
      </c>
      <c r="D7200" s="154">
        <v>171</v>
      </c>
      <c r="E7200" t="s">
        <v>966</v>
      </c>
      <c r="F7200">
        <v>3</v>
      </c>
      <c r="G7200">
        <v>2</v>
      </c>
      <c r="H7200" t="s">
        <v>3404</v>
      </c>
      <c r="I7200" t="s">
        <v>3515</v>
      </c>
      <c r="K7200" t="s">
        <v>967</v>
      </c>
      <c r="L7200" t="s">
        <v>966</v>
      </c>
      <c r="M7200" t="s">
        <v>3404</v>
      </c>
      <c r="N7200" t="b">
        <f>IF(ETMRouteStages[[#This Row],[RID]]=A7199,ETMRouteStages[[#This Row],[StageSequence]]=F7199+1,TRUE)</f>
        <v>1</v>
      </c>
    </row>
    <row r="7201" spans="1:14">
      <c r="A7201" t="s">
        <v>6736</v>
      </c>
      <c r="B7201" t="s">
        <v>2202</v>
      </c>
      <c r="C7201" t="s">
        <v>4814</v>
      </c>
      <c r="D7201" s="154">
        <v>171</v>
      </c>
      <c r="E7201" t="s">
        <v>1385</v>
      </c>
      <c r="F7201">
        <v>4</v>
      </c>
      <c r="G7201">
        <v>3</v>
      </c>
      <c r="H7201" t="s">
        <v>3500</v>
      </c>
      <c r="I7201" t="s">
        <v>3515</v>
      </c>
      <c r="K7201" t="s">
        <v>1386</v>
      </c>
      <c r="L7201" t="s">
        <v>1385</v>
      </c>
      <c r="M7201" t="s">
        <v>3500</v>
      </c>
      <c r="N7201" t="b">
        <f>IF(ETMRouteStages[[#This Row],[RID]]=A7200,ETMRouteStages[[#This Row],[StageSequence]]=F7200+1,TRUE)</f>
        <v>1</v>
      </c>
    </row>
    <row r="7202" spans="1:14">
      <c r="A7202" t="s">
        <v>6736</v>
      </c>
      <c r="B7202" t="s">
        <v>2202</v>
      </c>
      <c r="C7202" t="s">
        <v>4814</v>
      </c>
      <c r="D7202" s="154">
        <v>171</v>
      </c>
      <c r="E7202" t="s">
        <v>2187</v>
      </c>
      <c r="F7202">
        <v>5</v>
      </c>
      <c r="G7202">
        <v>6</v>
      </c>
      <c r="H7202" t="s">
        <v>3404</v>
      </c>
      <c r="I7202" t="s">
        <v>3515</v>
      </c>
      <c r="K7202" t="s">
        <v>2188</v>
      </c>
      <c r="L7202" t="s">
        <v>2187</v>
      </c>
      <c r="M7202" t="s">
        <v>3404</v>
      </c>
      <c r="N7202" t="b">
        <f>IF(ETMRouteStages[[#This Row],[RID]]=A7201,ETMRouteStages[[#This Row],[StageSequence]]=F7201+1,TRUE)</f>
        <v>1</v>
      </c>
    </row>
    <row r="7203" spans="1:14">
      <c r="A7203" t="s">
        <v>6736</v>
      </c>
      <c r="B7203" t="s">
        <v>2202</v>
      </c>
      <c r="C7203" t="s">
        <v>4814</v>
      </c>
      <c r="D7203" s="154">
        <v>171</v>
      </c>
      <c r="E7203" t="s">
        <v>2852</v>
      </c>
      <c r="F7203">
        <v>6</v>
      </c>
      <c r="G7203">
        <v>9</v>
      </c>
      <c r="H7203" t="s">
        <v>3404</v>
      </c>
      <c r="I7203" t="s">
        <v>3515</v>
      </c>
      <c r="K7203" t="s">
        <v>2853</v>
      </c>
      <c r="L7203" t="s">
        <v>2852</v>
      </c>
      <c r="M7203" t="s">
        <v>3404</v>
      </c>
      <c r="N7203" t="b">
        <f>IF(ETMRouteStages[[#This Row],[RID]]=A7202,ETMRouteStages[[#This Row],[StageSequence]]=F7202+1,TRUE)</f>
        <v>1</v>
      </c>
    </row>
    <row r="7204" spans="1:14">
      <c r="A7204" t="s">
        <v>6737</v>
      </c>
      <c r="B7204" t="s">
        <v>2202</v>
      </c>
      <c r="C7204" t="s">
        <v>4818</v>
      </c>
      <c r="D7204" s="154">
        <v>172</v>
      </c>
      <c r="E7204" t="s">
        <v>2991</v>
      </c>
      <c r="F7204">
        <v>1</v>
      </c>
      <c r="G7204">
        <v>0</v>
      </c>
      <c r="H7204" t="s">
        <v>3404</v>
      </c>
      <c r="I7204" t="s">
        <v>3515</v>
      </c>
      <c r="K7204" t="s">
        <v>2992</v>
      </c>
      <c r="L7204" t="s">
        <v>2991</v>
      </c>
      <c r="M7204" t="s">
        <v>3404</v>
      </c>
      <c r="N7204" t="b">
        <f>IF(ETMRouteStages[[#This Row],[RID]]=A7203,ETMRouteStages[[#This Row],[StageSequence]]=F7203+1,TRUE)</f>
        <v>1</v>
      </c>
    </row>
    <row r="7205" spans="1:14">
      <c r="A7205" t="s">
        <v>6737</v>
      </c>
      <c r="B7205" t="s">
        <v>2202</v>
      </c>
      <c r="C7205" t="s">
        <v>4818</v>
      </c>
      <c r="D7205" s="154">
        <v>172</v>
      </c>
      <c r="E7205" t="s">
        <v>2055</v>
      </c>
      <c r="F7205">
        <v>2</v>
      </c>
      <c r="G7205">
        <v>2</v>
      </c>
      <c r="H7205" t="s">
        <v>3404</v>
      </c>
      <c r="I7205" t="s">
        <v>3515</v>
      </c>
      <c r="K7205" t="s">
        <v>2056</v>
      </c>
      <c r="L7205" t="s">
        <v>2055</v>
      </c>
      <c r="M7205" t="s">
        <v>3404</v>
      </c>
      <c r="N7205" t="b">
        <f>IF(ETMRouteStages[[#This Row],[RID]]=A7204,ETMRouteStages[[#This Row],[StageSequence]]=F7204+1,TRUE)</f>
        <v>1</v>
      </c>
    </row>
    <row r="7206" spans="1:14">
      <c r="A7206" t="s">
        <v>6737</v>
      </c>
      <c r="B7206" t="s">
        <v>2202</v>
      </c>
      <c r="C7206" t="s">
        <v>4818</v>
      </c>
      <c r="D7206" s="154">
        <v>172</v>
      </c>
      <c r="E7206" t="s">
        <v>2596</v>
      </c>
      <c r="F7206">
        <v>3</v>
      </c>
      <c r="G7206">
        <v>4</v>
      </c>
      <c r="H7206" t="s">
        <v>3404</v>
      </c>
      <c r="I7206" t="s">
        <v>3515</v>
      </c>
      <c r="K7206" t="s">
        <v>2597</v>
      </c>
      <c r="L7206" t="s">
        <v>2596</v>
      </c>
      <c r="M7206" t="s">
        <v>3404</v>
      </c>
      <c r="N7206" t="b">
        <f>IF(ETMRouteStages[[#This Row],[RID]]=A7205,ETMRouteStages[[#This Row],[StageSequence]]=F7205+1,TRUE)</f>
        <v>1</v>
      </c>
    </row>
    <row r="7207" spans="1:14">
      <c r="A7207" t="s">
        <v>6737</v>
      </c>
      <c r="B7207" t="s">
        <v>2202</v>
      </c>
      <c r="C7207" t="s">
        <v>4818</v>
      </c>
      <c r="D7207" s="154">
        <v>172</v>
      </c>
      <c r="E7207" t="s">
        <v>1601</v>
      </c>
      <c r="F7207">
        <v>4</v>
      </c>
      <c r="G7207">
        <v>5</v>
      </c>
      <c r="H7207" t="s">
        <v>3404</v>
      </c>
      <c r="I7207" t="s">
        <v>3515</v>
      </c>
      <c r="K7207" t="s">
        <v>1602</v>
      </c>
      <c r="L7207" t="s">
        <v>1601</v>
      </c>
      <c r="M7207" t="s">
        <v>3404</v>
      </c>
      <c r="N7207" t="b">
        <f>IF(ETMRouteStages[[#This Row],[RID]]=A7206,ETMRouteStages[[#This Row],[StageSequence]]=F7206+1,TRUE)</f>
        <v>1</v>
      </c>
    </row>
    <row r="7208" spans="1:14">
      <c r="A7208" t="s">
        <v>6737</v>
      </c>
      <c r="B7208" t="s">
        <v>2202</v>
      </c>
      <c r="C7208" t="s">
        <v>4818</v>
      </c>
      <c r="D7208" s="154">
        <v>172</v>
      </c>
      <c r="E7208" t="s">
        <v>3018</v>
      </c>
      <c r="F7208">
        <v>5</v>
      </c>
      <c r="G7208">
        <v>8</v>
      </c>
      <c r="H7208" t="s">
        <v>3500</v>
      </c>
      <c r="I7208" t="s">
        <v>3515</v>
      </c>
      <c r="K7208" t="s">
        <v>3019</v>
      </c>
      <c r="L7208" t="s">
        <v>3018</v>
      </c>
      <c r="M7208" t="s">
        <v>3500</v>
      </c>
      <c r="N7208" t="b">
        <f>IF(ETMRouteStages[[#This Row],[RID]]=A7207,ETMRouteStages[[#This Row],[StageSequence]]=F7207+1,TRUE)</f>
        <v>1</v>
      </c>
    </row>
    <row r="7209" spans="1:14">
      <c r="A7209" t="s">
        <v>6737</v>
      </c>
      <c r="B7209" t="s">
        <v>2202</v>
      </c>
      <c r="C7209" t="s">
        <v>4818</v>
      </c>
      <c r="D7209" s="154">
        <v>172</v>
      </c>
      <c r="E7209" t="s">
        <v>2211</v>
      </c>
      <c r="F7209">
        <v>6</v>
      </c>
      <c r="G7209">
        <v>9</v>
      </c>
      <c r="H7209" t="s">
        <v>3404</v>
      </c>
      <c r="I7209" t="s">
        <v>3515</v>
      </c>
      <c r="K7209" t="s">
        <v>2212</v>
      </c>
      <c r="L7209" t="s">
        <v>2211</v>
      </c>
      <c r="M7209" t="s">
        <v>3404</v>
      </c>
      <c r="N7209" t="b">
        <f>IF(ETMRouteStages[[#This Row],[RID]]=A7208,ETMRouteStages[[#This Row],[StageSequence]]=F7208+1,TRUE)</f>
        <v>1</v>
      </c>
    </row>
    <row r="7210" spans="1:14">
      <c r="A7210" t="s">
        <v>6737</v>
      </c>
      <c r="B7210" t="s">
        <v>2202</v>
      </c>
      <c r="C7210" t="s">
        <v>4818</v>
      </c>
      <c r="D7210" s="154">
        <v>172</v>
      </c>
      <c r="E7210" t="s">
        <v>1540</v>
      </c>
      <c r="F7210">
        <v>7</v>
      </c>
      <c r="G7210">
        <v>12</v>
      </c>
      <c r="H7210" t="s">
        <v>3404</v>
      </c>
      <c r="I7210" t="s">
        <v>3515</v>
      </c>
      <c r="K7210" t="s">
        <v>1541</v>
      </c>
      <c r="L7210" t="s">
        <v>1540</v>
      </c>
      <c r="M7210" t="s">
        <v>3404</v>
      </c>
      <c r="N7210" t="b">
        <f>IF(ETMRouteStages[[#This Row],[RID]]=A7209,ETMRouteStages[[#This Row],[StageSequence]]=F7209+1,TRUE)</f>
        <v>1</v>
      </c>
    </row>
    <row r="7211" spans="1:14">
      <c r="A7211" t="s">
        <v>6737</v>
      </c>
      <c r="B7211" t="s">
        <v>2202</v>
      </c>
      <c r="C7211" t="s">
        <v>4818</v>
      </c>
      <c r="D7211" s="154">
        <v>172</v>
      </c>
      <c r="E7211" t="s">
        <v>3066</v>
      </c>
      <c r="F7211">
        <v>8</v>
      </c>
      <c r="G7211">
        <v>14</v>
      </c>
      <c r="H7211" t="s">
        <v>3404</v>
      </c>
      <c r="I7211" t="s">
        <v>3515</v>
      </c>
      <c r="K7211" t="s">
        <v>3067</v>
      </c>
      <c r="L7211" t="s">
        <v>3066</v>
      </c>
      <c r="M7211" t="s">
        <v>3404</v>
      </c>
      <c r="N7211" t="b">
        <f>IF(ETMRouteStages[[#This Row],[RID]]=A7210,ETMRouteStages[[#This Row],[StageSequence]]=F7210+1,TRUE)</f>
        <v>1</v>
      </c>
    </row>
    <row r="7212" spans="1:14">
      <c r="A7212" t="s">
        <v>6737</v>
      </c>
      <c r="B7212" t="s">
        <v>2202</v>
      </c>
      <c r="C7212" t="s">
        <v>4818</v>
      </c>
      <c r="D7212" s="154">
        <v>172</v>
      </c>
      <c r="E7212" t="s">
        <v>1713</v>
      </c>
      <c r="F7212">
        <v>9</v>
      </c>
      <c r="G7212">
        <v>16</v>
      </c>
      <c r="H7212" t="s">
        <v>3404</v>
      </c>
      <c r="I7212" t="s">
        <v>3515</v>
      </c>
      <c r="K7212" t="s">
        <v>1714</v>
      </c>
      <c r="L7212" t="s">
        <v>1713</v>
      </c>
      <c r="M7212" t="s">
        <v>3404</v>
      </c>
      <c r="N7212" t="b">
        <f>IF(ETMRouteStages[[#This Row],[RID]]=A7211,ETMRouteStages[[#This Row],[StageSequence]]=F7211+1,TRUE)</f>
        <v>1</v>
      </c>
    </row>
    <row r="7213" spans="1:14">
      <c r="A7213" t="s">
        <v>6737</v>
      </c>
      <c r="B7213" t="s">
        <v>2202</v>
      </c>
      <c r="C7213" t="s">
        <v>4818</v>
      </c>
      <c r="D7213" s="154">
        <v>172</v>
      </c>
      <c r="E7213" t="s">
        <v>1524</v>
      </c>
      <c r="F7213">
        <v>10</v>
      </c>
      <c r="G7213">
        <v>18</v>
      </c>
      <c r="H7213" t="s">
        <v>3404</v>
      </c>
      <c r="I7213" t="s">
        <v>3515</v>
      </c>
      <c r="K7213" t="s">
        <v>1525</v>
      </c>
      <c r="L7213" t="s">
        <v>1524</v>
      </c>
      <c r="M7213" t="s">
        <v>3404</v>
      </c>
      <c r="N7213" t="b">
        <f>IF(ETMRouteStages[[#This Row],[RID]]=A7212,ETMRouteStages[[#This Row],[StageSequence]]=F7212+1,TRUE)</f>
        <v>1</v>
      </c>
    </row>
    <row r="7214" spans="1:14">
      <c r="A7214" t="s">
        <v>6738</v>
      </c>
      <c r="B7214" t="s">
        <v>2202</v>
      </c>
      <c r="C7214" t="s">
        <v>4126</v>
      </c>
      <c r="D7214" s="154">
        <v>173</v>
      </c>
      <c r="E7214" t="s">
        <v>2201</v>
      </c>
      <c r="F7214">
        <v>1</v>
      </c>
      <c r="G7214">
        <v>0</v>
      </c>
      <c r="H7214" t="s">
        <v>3404</v>
      </c>
      <c r="I7214" t="s">
        <v>4093</v>
      </c>
      <c r="K7214" t="s">
        <v>2202</v>
      </c>
      <c r="L7214" t="s">
        <v>2201</v>
      </c>
      <c r="M7214" t="s">
        <v>3404</v>
      </c>
      <c r="N7214" t="b">
        <f>IF(ETMRouteStages[[#This Row],[RID]]=A7213,ETMRouteStages[[#This Row],[StageSequence]]=F7213+1,TRUE)</f>
        <v>1</v>
      </c>
    </row>
    <row r="7215" spans="1:14">
      <c r="A7215" t="s">
        <v>6738</v>
      </c>
      <c r="B7215" t="s">
        <v>2202</v>
      </c>
      <c r="C7215" t="s">
        <v>4126</v>
      </c>
      <c r="D7215" s="154">
        <v>173</v>
      </c>
      <c r="E7215" t="s">
        <v>1843</v>
      </c>
      <c r="F7215">
        <v>2</v>
      </c>
      <c r="G7215">
        <v>33</v>
      </c>
      <c r="H7215" t="s">
        <v>3404</v>
      </c>
      <c r="I7215" t="s">
        <v>4093</v>
      </c>
      <c r="K7215" t="s">
        <v>1844</v>
      </c>
      <c r="L7215" t="s">
        <v>1843</v>
      </c>
      <c r="M7215" t="s">
        <v>3404</v>
      </c>
      <c r="N7215" t="b">
        <f>IF(ETMRouteStages[[#This Row],[RID]]=A7214,ETMRouteStages[[#This Row],[StageSequence]]=F7214+1,TRUE)</f>
        <v>1</v>
      </c>
    </row>
    <row r="7216" spans="1:14">
      <c r="A7216" t="s">
        <v>6739</v>
      </c>
      <c r="B7216" t="s">
        <v>2202</v>
      </c>
      <c r="C7216" t="s">
        <v>4734</v>
      </c>
      <c r="D7216" s="154">
        <v>174</v>
      </c>
      <c r="E7216" t="s">
        <v>2201</v>
      </c>
      <c r="F7216">
        <v>1</v>
      </c>
      <c r="G7216">
        <v>0</v>
      </c>
      <c r="H7216" t="s">
        <v>3404</v>
      </c>
      <c r="I7216" t="s">
        <v>3515</v>
      </c>
      <c r="K7216" t="s">
        <v>2202</v>
      </c>
      <c r="L7216" t="s">
        <v>2201</v>
      </c>
      <c r="M7216" t="s">
        <v>3404</v>
      </c>
      <c r="N7216" t="b">
        <f>IF(ETMRouteStages[[#This Row],[RID]]=A7215,ETMRouteStages[[#This Row],[StageSequence]]=F7215+1,TRUE)</f>
        <v>1</v>
      </c>
    </row>
    <row r="7217" spans="1:14">
      <c r="A7217" t="s">
        <v>6739</v>
      </c>
      <c r="B7217" t="s">
        <v>2202</v>
      </c>
      <c r="C7217" t="s">
        <v>4734</v>
      </c>
      <c r="D7217" s="154">
        <v>174</v>
      </c>
      <c r="E7217" t="s">
        <v>2388</v>
      </c>
      <c r="F7217">
        <v>2</v>
      </c>
      <c r="G7217">
        <v>2</v>
      </c>
      <c r="H7217" t="s">
        <v>3404</v>
      </c>
      <c r="I7217" t="s">
        <v>3515</v>
      </c>
      <c r="K7217" t="s">
        <v>2389</v>
      </c>
      <c r="L7217" t="s">
        <v>2388</v>
      </c>
      <c r="M7217" t="s">
        <v>3404</v>
      </c>
      <c r="N7217" t="b">
        <f>IF(ETMRouteStages[[#This Row],[RID]]=A7216,ETMRouteStages[[#This Row],[StageSequence]]=F7216+1,TRUE)</f>
        <v>1</v>
      </c>
    </row>
    <row r="7218" spans="1:14">
      <c r="A7218" t="s">
        <v>6739</v>
      </c>
      <c r="B7218" t="s">
        <v>2202</v>
      </c>
      <c r="C7218" t="s">
        <v>4734</v>
      </c>
      <c r="D7218" s="154">
        <v>174</v>
      </c>
      <c r="E7218" t="s">
        <v>2427</v>
      </c>
      <c r="F7218">
        <v>3</v>
      </c>
      <c r="G7218">
        <v>3</v>
      </c>
      <c r="H7218" t="s">
        <v>3404</v>
      </c>
      <c r="I7218" t="s">
        <v>3515</v>
      </c>
      <c r="K7218" t="s">
        <v>2428</v>
      </c>
      <c r="L7218" t="s">
        <v>2427</v>
      </c>
      <c r="M7218" t="s">
        <v>3404</v>
      </c>
      <c r="N7218" t="b">
        <f>IF(ETMRouteStages[[#This Row],[RID]]=A7217,ETMRouteStages[[#This Row],[StageSequence]]=F7217+1,TRUE)</f>
        <v>1</v>
      </c>
    </row>
    <row r="7219" spans="1:14">
      <c r="A7219" t="s">
        <v>6739</v>
      </c>
      <c r="B7219" t="s">
        <v>2202</v>
      </c>
      <c r="C7219" t="s">
        <v>4734</v>
      </c>
      <c r="D7219" s="154">
        <v>174</v>
      </c>
      <c r="E7219" t="s">
        <v>2447</v>
      </c>
      <c r="F7219">
        <v>4</v>
      </c>
      <c r="G7219">
        <v>4</v>
      </c>
      <c r="H7219" t="s">
        <v>3404</v>
      </c>
      <c r="I7219" t="s">
        <v>3515</v>
      </c>
      <c r="K7219" t="s">
        <v>2448</v>
      </c>
      <c r="L7219" t="s">
        <v>2447</v>
      </c>
      <c r="M7219" t="s">
        <v>3404</v>
      </c>
      <c r="N7219" t="b">
        <f>IF(ETMRouteStages[[#This Row],[RID]]=A7218,ETMRouteStages[[#This Row],[StageSequence]]=F7218+1,TRUE)</f>
        <v>1</v>
      </c>
    </row>
    <row r="7220" spans="1:14">
      <c r="A7220" t="s">
        <v>6739</v>
      </c>
      <c r="B7220" t="s">
        <v>2202</v>
      </c>
      <c r="C7220" t="s">
        <v>4734</v>
      </c>
      <c r="D7220" s="154">
        <v>174</v>
      </c>
      <c r="E7220" t="s">
        <v>2429</v>
      </c>
      <c r="F7220">
        <v>5</v>
      </c>
      <c r="G7220">
        <v>5</v>
      </c>
      <c r="H7220" t="s">
        <v>3404</v>
      </c>
      <c r="I7220" t="s">
        <v>3515</v>
      </c>
      <c r="K7220" t="s">
        <v>2430</v>
      </c>
      <c r="L7220" t="s">
        <v>2429</v>
      </c>
      <c r="M7220" t="s">
        <v>3404</v>
      </c>
      <c r="N7220" t="b">
        <f>IF(ETMRouteStages[[#This Row],[RID]]=A7219,ETMRouteStages[[#This Row],[StageSequence]]=F7219+1,TRUE)</f>
        <v>1</v>
      </c>
    </row>
    <row r="7221" spans="1:14">
      <c r="A7221" t="s">
        <v>6739</v>
      </c>
      <c r="B7221" t="s">
        <v>2202</v>
      </c>
      <c r="C7221" t="s">
        <v>4734</v>
      </c>
      <c r="D7221" s="154">
        <v>174</v>
      </c>
      <c r="E7221" t="s">
        <v>6740</v>
      </c>
      <c r="F7221">
        <v>6</v>
      </c>
      <c r="G7221">
        <v>6</v>
      </c>
      <c r="H7221" t="s">
        <v>3404</v>
      </c>
      <c r="I7221" t="s">
        <v>3515</v>
      </c>
      <c r="K7221" t="s">
        <v>2752</v>
      </c>
      <c r="L7221" t="s">
        <v>2751</v>
      </c>
      <c r="M7221" t="s">
        <v>3404</v>
      </c>
      <c r="N7221" t="b">
        <f>IF(ETMRouteStages[[#This Row],[RID]]=A7220,ETMRouteStages[[#This Row],[StageSequence]]=F7220+1,TRUE)</f>
        <v>1</v>
      </c>
    </row>
    <row r="7222" spans="1:14">
      <c r="A7222" t="s">
        <v>6739</v>
      </c>
      <c r="B7222" t="s">
        <v>2202</v>
      </c>
      <c r="C7222" t="s">
        <v>4734</v>
      </c>
      <c r="D7222" s="154">
        <v>174</v>
      </c>
      <c r="E7222" t="s">
        <v>618</v>
      </c>
      <c r="F7222">
        <v>7</v>
      </c>
      <c r="G7222">
        <v>7</v>
      </c>
      <c r="H7222" t="s">
        <v>3404</v>
      </c>
      <c r="I7222" t="s">
        <v>3515</v>
      </c>
      <c r="K7222" t="s">
        <v>619</v>
      </c>
      <c r="L7222" t="s">
        <v>618</v>
      </c>
      <c r="M7222" t="s">
        <v>3404</v>
      </c>
      <c r="N7222" t="b">
        <f>IF(ETMRouteStages[[#This Row],[RID]]=A7221,ETMRouteStages[[#This Row],[StageSequence]]=F7221+1,TRUE)</f>
        <v>1</v>
      </c>
    </row>
    <row r="7223" spans="1:14">
      <c r="A7223" t="s">
        <v>6739</v>
      </c>
      <c r="B7223" t="s">
        <v>2202</v>
      </c>
      <c r="C7223" t="s">
        <v>4734</v>
      </c>
      <c r="D7223" s="154">
        <v>174</v>
      </c>
      <c r="E7223" t="s">
        <v>2139</v>
      </c>
      <c r="F7223">
        <v>8</v>
      </c>
      <c r="G7223">
        <v>9</v>
      </c>
      <c r="H7223" t="s">
        <v>3404</v>
      </c>
      <c r="I7223" t="s">
        <v>3515</v>
      </c>
      <c r="K7223" t="s">
        <v>2140</v>
      </c>
      <c r="L7223" t="s">
        <v>2139</v>
      </c>
      <c r="M7223" t="s">
        <v>3404</v>
      </c>
      <c r="N7223" t="b">
        <f>IF(ETMRouteStages[[#This Row],[RID]]=A7222,ETMRouteStages[[#This Row],[StageSequence]]=F7222+1,TRUE)</f>
        <v>1</v>
      </c>
    </row>
    <row r="7224" spans="1:14">
      <c r="A7224" t="s">
        <v>6739</v>
      </c>
      <c r="B7224" t="s">
        <v>2202</v>
      </c>
      <c r="C7224" t="s">
        <v>4734</v>
      </c>
      <c r="D7224" s="154">
        <v>174</v>
      </c>
      <c r="E7224" t="s">
        <v>1464</v>
      </c>
      <c r="F7224">
        <v>9</v>
      </c>
      <c r="G7224">
        <v>11</v>
      </c>
      <c r="H7224" t="s">
        <v>3404</v>
      </c>
      <c r="I7224" t="s">
        <v>3515</v>
      </c>
      <c r="K7224" t="s">
        <v>1465</v>
      </c>
      <c r="L7224" t="s">
        <v>1464</v>
      </c>
      <c r="M7224" t="s">
        <v>3404</v>
      </c>
      <c r="N7224" t="b">
        <f>IF(ETMRouteStages[[#This Row],[RID]]=A7223,ETMRouteStages[[#This Row],[StageSequence]]=F7223+1,TRUE)</f>
        <v>1</v>
      </c>
    </row>
    <row r="7225" spans="1:14">
      <c r="A7225" t="s">
        <v>6739</v>
      </c>
      <c r="B7225" t="s">
        <v>2202</v>
      </c>
      <c r="C7225" t="s">
        <v>4734</v>
      </c>
      <c r="D7225" s="154">
        <v>174</v>
      </c>
      <c r="E7225" t="s">
        <v>2278</v>
      </c>
      <c r="F7225">
        <v>10</v>
      </c>
      <c r="G7225">
        <v>12</v>
      </c>
      <c r="H7225" t="s">
        <v>3404</v>
      </c>
      <c r="I7225" t="s">
        <v>3515</v>
      </c>
      <c r="K7225" t="s">
        <v>2279</v>
      </c>
      <c r="L7225" t="s">
        <v>2278</v>
      </c>
      <c r="M7225" t="s">
        <v>3404</v>
      </c>
      <c r="N7225" t="b">
        <f>IF(ETMRouteStages[[#This Row],[RID]]=A7224,ETMRouteStages[[#This Row],[StageSequence]]=F7224+1,TRUE)</f>
        <v>1</v>
      </c>
    </row>
    <row r="7226" spans="1:14">
      <c r="A7226" t="s">
        <v>6739</v>
      </c>
      <c r="B7226" t="s">
        <v>2202</v>
      </c>
      <c r="C7226" t="s">
        <v>4734</v>
      </c>
      <c r="D7226" s="154">
        <v>174</v>
      </c>
      <c r="E7226" t="s">
        <v>844</v>
      </c>
      <c r="F7226">
        <v>11</v>
      </c>
      <c r="G7226">
        <v>13</v>
      </c>
      <c r="H7226" t="s">
        <v>3404</v>
      </c>
      <c r="I7226" t="s">
        <v>3515</v>
      </c>
      <c r="K7226" t="s">
        <v>845</v>
      </c>
      <c r="L7226" t="s">
        <v>844</v>
      </c>
      <c r="M7226" t="s">
        <v>3404</v>
      </c>
      <c r="N7226" t="b">
        <f>IF(ETMRouteStages[[#This Row],[RID]]=A7225,ETMRouteStages[[#This Row],[StageSequence]]=F7225+1,TRUE)</f>
        <v>1</v>
      </c>
    </row>
    <row r="7227" spans="1:14">
      <c r="A7227" t="s">
        <v>6739</v>
      </c>
      <c r="B7227" t="s">
        <v>2202</v>
      </c>
      <c r="C7227" t="s">
        <v>4734</v>
      </c>
      <c r="D7227" s="154">
        <v>174</v>
      </c>
      <c r="E7227" t="s">
        <v>594</v>
      </c>
      <c r="F7227">
        <v>12</v>
      </c>
      <c r="G7227">
        <v>14</v>
      </c>
      <c r="H7227" t="s">
        <v>3404</v>
      </c>
      <c r="I7227" t="s">
        <v>3515</v>
      </c>
      <c r="K7227" t="s">
        <v>595</v>
      </c>
      <c r="L7227" t="s">
        <v>594</v>
      </c>
      <c r="M7227" t="s">
        <v>3404</v>
      </c>
      <c r="N7227" t="b">
        <f>IF(ETMRouteStages[[#This Row],[RID]]=A7226,ETMRouteStages[[#This Row],[StageSequence]]=F7226+1,TRUE)</f>
        <v>1</v>
      </c>
    </row>
    <row r="7228" spans="1:14">
      <c r="A7228" t="s">
        <v>6739</v>
      </c>
      <c r="B7228" t="s">
        <v>2202</v>
      </c>
      <c r="C7228" t="s">
        <v>4734</v>
      </c>
      <c r="D7228" s="154">
        <v>174</v>
      </c>
      <c r="E7228" t="s">
        <v>1819</v>
      </c>
      <c r="F7228">
        <v>13</v>
      </c>
      <c r="G7228">
        <v>16</v>
      </c>
      <c r="H7228" t="s">
        <v>3404</v>
      </c>
      <c r="I7228" t="s">
        <v>3515</v>
      </c>
      <c r="K7228" t="s">
        <v>1820</v>
      </c>
      <c r="L7228" t="s">
        <v>1819</v>
      </c>
      <c r="M7228" t="s">
        <v>3404</v>
      </c>
      <c r="N7228" t="b">
        <f>IF(ETMRouteStages[[#This Row],[RID]]=A7227,ETMRouteStages[[#This Row],[StageSequence]]=F7227+1,TRUE)</f>
        <v>1</v>
      </c>
    </row>
    <row r="7229" spans="1:14">
      <c r="A7229" t="s">
        <v>6739</v>
      </c>
      <c r="B7229" t="s">
        <v>2202</v>
      </c>
      <c r="C7229" t="s">
        <v>4734</v>
      </c>
      <c r="D7229" s="154">
        <v>174</v>
      </c>
      <c r="E7229" t="s">
        <v>3086</v>
      </c>
      <c r="F7229">
        <v>14</v>
      </c>
      <c r="G7229">
        <v>18</v>
      </c>
      <c r="H7229" t="s">
        <v>3404</v>
      </c>
      <c r="I7229" t="s">
        <v>3515</v>
      </c>
      <c r="K7229" t="s">
        <v>3087</v>
      </c>
      <c r="L7229" t="s">
        <v>3086</v>
      </c>
      <c r="M7229" t="s">
        <v>3404</v>
      </c>
      <c r="N7229" t="b">
        <f>IF(ETMRouteStages[[#This Row],[RID]]=A7228,ETMRouteStages[[#This Row],[StageSequence]]=F7228+1,TRUE)</f>
        <v>1</v>
      </c>
    </row>
    <row r="7230" spans="1:14">
      <c r="A7230" t="s">
        <v>6739</v>
      </c>
      <c r="B7230" t="s">
        <v>2202</v>
      </c>
      <c r="C7230" t="s">
        <v>4734</v>
      </c>
      <c r="D7230" s="154">
        <v>174</v>
      </c>
      <c r="E7230" t="s">
        <v>2095</v>
      </c>
      <c r="F7230">
        <v>15</v>
      </c>
      <c r="G7230">
        <v>19</v>
      </c>
      <c r="H7230" t="s">
        <v>3404</v>
      </c>
      <c r="I7230" t="s">
        <v>3515</v>
      </c>
      <c r="K7230" t="s">
        <v>2096</v>
      </c>
      <c r="L7230" t="s">
        <v>2095</v>
      </c>
      <c r="M7230" t="s">
        <v>3404</v>
      </c>
      <c r="N7230" t="b">
        <f>IF(ETMRouteStages[[#This Row],[RID]]=A7229,ETMRouteStages[[#This Row],[StageSequence]]=F7229+1,TRUE)</f>
        <v>1</v>
      </c>
    </row>
    <row r="7231" spans="1:14">
      <c r="A7231" t="s">
        <v>6739</v>
      </c>
      <c r="B7231" t="s">
        <v>2202</v>
      </c>
      <c r="C7231" t="s">
        <v>4734</v>
      </c>
      <c r="D7231" s="154">
        <v>174</v>
      </c>
      <c r="E7231" t="s">
        <v>2286</v>
      </c>
      <c r="F7231">
        <v>16</v>
      </c>
      <c r="G7231">
        <v>21</v>
      </c>
      <c r="H7231" t="s">
        <v>3404</v>
      </c>
      <c r="I7231" t="s">
        <v>3515</v>
      </c>
      <c r="K7231" t="s">
        <v>2287</v>
      </c>
      <c r="L7231" t="s">
        <v>2286</v>
      </c>
      <c r="M7231" t="s">
        <v>3404</v>
      </c>
      <c r="N7231" t="b">
        <f>IF(ETMRouteStages[[#This Row],[RID]]=A7230,ETMRouteStages[[#This Row],[StageSequence]]=F7230+1,TRUE)</f>
        <v>1</v>
      </c>
    </row>
    <row r="7232" spans="1:14">
      <c r="A7232" t="s">
        <v>6739</v>
      </c>
      <c r="B7232" t="s">
        <v>2202</v>
      </c>
      <c r="C7232" t="s">
        <v>4734</v>
      </c>
      <c r="D7232" s="154">
        <v>174</v>
      </c>
      <c r="E7232" t="s">
        <v>1291</v>
      </c>
      <c r="F7232">
        <v>17</v>
      </c>
      <c r="G7232">
        <v>23</v>
      </c>
      <c r="H7232" t="s">
        <v>3404</v>
      </c>
      <c r="I7232" t="s">
        <v>3515</v>
      </c>
      <c r="K7232" t="s">
        <v>1292</v>
      </c>
      <c r="L7232" t="s">
        <v>1291</v>
      </c>
      <c r="M7232" t="s">
        <v>3404</v>
      </c>
      <c r="N7232" t="b">
        <f>IF(ETMRouteStages[[#This Row],[RID]]=A7231,ETMRouteStages[[#This Row],[StageSequence]]=F7231+1,TRUE)</f>
        <v>1</v>
      </c>
    </row>
    <row r="7233" spans="1:14">
      <c r="A7233" t="s">
        <v>6739</v>
      </c>
      <c r="B7233" t="s">
        <v>2202</v>
      </c>
      <c r="C7233" t="s">
        <v>4734</v>
      </c>
      <c r="D7233" s="154">
        <v>174</v>
      </c>
      <c r="E7233" t="s">
        <v>2693</v>
      </c>
      <c r="F7233">
        <v>18</v>
      </c>
      <c r="G7233">
        <v>25</v>
      </c>
      <c r="H7233" t="s">
        <v>3404</v>
      </c>
      <c r="I7233" t="s">
        <v>3515</v>
      </c>
      <c r="K7233" t="s">
        <v>2694</v>
      </c>
      <c r="L7233" t="s">
        <v>2693</v>
      </c>
      <c r="M7233" t="s">
        <v>3404</v>
      </c>
      <c r="N7233" t="b">
        <f>IF(ETMRouteStages[[#This Row],[RID]]=A7232,ETMRouteStages[[#This Row],[StageSequence]]=F7232+1,TRUE)</f>
        <v>1</v>
      </c>
    </row>
    <row r="7234" spans="1:14">
      <c r="A7234" t="s">
        <v>6739</v>
      </c>
      <c r="B7234" t="s">
        <v>2202</v>
      </c>
      <c r="C7234" t="s">
        <v>4734</v>
      </c>
      <c r="D7234" s="154">
        <v>174</v>
      </c>
      <c r="E7234" t="s">
        <v>628</v>
      </c>
      <c r="F7234">
        <v>19</v>
      </c>
      <c r="G7234">
        <v>27</v>
      </c>
      <c r="H7234" t="s">
        <v>3404</v>
      </c>
      <c r="I7234" t="s">
        <v>3515</v>
      </c>
      <c r="K7234" t="s">
        <v>629</v>
      </c>
      <c r="L7234" t="s">
        <v>628</v>
      </c>
      <c r="M7234" t="s">
        <v>3404</v>
      </c>
      <c r="N7234" t="b">
        <f>IF(ETMRouteStages[[#This Row],[RID]]=A7233,ETMRouteStages[[#This Row],[StageSequence]]=F7233+1,TRUE)</f>
        <v>1</v>
      </c>
    </row>
    <row r="7235" spans="1:14">
      <c r="A7235" t="s">
        <v>6739</v>
      </c>
      <c r="B7235" t="s">
        <v>2202</v>
      </c>
      <c r="C7235" t="s">
        <v>4734</v>
      </c>
      <c r="D7235" s="154">
        <v>174</v>
      </c>
      <c r="E7235" t="s">
        <v>626</v>
      </c>
      <c r="F7235">
        <v>20</v>
      </c>
      <c r="G7235">
        <v>29</v>
      </c>
      <c r="H7235" t="s">
        <v>3404</v>
      </c>
      <c r="I7235" t="s">
        <v>3515</v>
      </c>
      <c r="K7235" t="s">
        <v>627</v>
      </c>
      <c r="L7235" t="s">
        <v>626</v>
      </c>
      <c r="M7235" t="s">
        <v>3404</v>
      </c>
      <c r="N7235" t="b">
        <f>IF(ETMRouteStages[[#This Row],[RID]]=A7234,ETMRouteStages[[#This Row],[StageSequence]]=F7234+1,TRUE)</f>
        <v>1</v>
      </c>
    </row>
    <row r="7236" spans="1:14">
      <c r="A7236" t="s">
        <v>6739</v>
      </c>
      <c r="B7236" t="s">
        <v>2202</v>
      </c>
      <c r="C7236" t="s">
        <v>4734</v>
      </c>
      <c r="D7236" s="154">
        <v>174</v>
      </c>
      <c r="E7236" t="s">
        <v>2739</v>
      </c>
      <c r="F7236">
        <v>21</v>
      </c>
      <c r="G7236">
        <v>30</v>
      </c>
      <c r="H7236" t="s">
        <v>3404</v>
      </c>
      <c r="I7236" t="s">
        <v>3515</v>
      </c>
      <c r="K7236" t="s">
        <v>2740</v>
      </c>
      <c r="L7236" t="s">
        <v>2739</v>
      </c>
      <c r="M7236" t="s">
        <v>3404</v>
      </c>
      <c r="N7236" t="b">
        <f>IF(ETMRouteStages[[#This Row],[RID]]=A7235,ETMRouteStages[[#This Row],[StageSequence]]=F7235+1,TRUE)</f>
        <v>1</v>
      </c>
    </row>
    <row r="7237" spans="1:14">
      <c r="A7237" t="s">
        <v>6739</v>
      </c>
      <c r="B7237" t="s">
        <v>2202</v>
      </c>
      <c r="C7237" t="s">
        <v>4734</v>
      </c>
      <c r="D7237" s="154">
        <v>174</v>
      </c>
      <c r="E7237" t="s">
        <v>2201</v>
      </c>
      <c r="F7237">
        <v>22</v>
      </c>
      <c r="G7237">
        <v>33</v>
      </c>
      <c r="H7237" t="s">
        <v>3404</v>
      </c>
      <c r="I7237" t="s">
        <v>3515</v>
      </c>
      <c r="K7237" t="s">
        <v>2202</v>
      </c>
      <c r="L7237" t="s">
        <v>2201</v>
      </c>
      <c r="M7237" t="s">
        <v>3404</v>
      </c>
      <c r="N7237" t="b">
        <f>IF(ETMRouteStages[[#This Row],[RID]]=A7236,ETMRouteStages[[#This Row],[StageSequence]]=F7236+1,TRUE)</f>
        <v>1</v>
      </c>
    </row>
    <row r="7238" spans="1:14">
      <c r="A7238" t="s">
        <v>6741</v>
      </c>
      <c r="B7238" t="s">
        <v>2202</v>
      </c>
      <c r="C7238" t="s">
        <v>4825</v>
      </c>
      <c r="D7238" s="154">
        <v>175</v>
      </c>
      <c r="E7238" t="s">
        <v>2205</v>
      </c>
      <c r="F7238">
        <v>1</v>
      </c>
      <c r="G7238">
        <v>0</v>
      </c>
      <c r="H7238" t="s">
        <v>3404</v>
      </c>
      <c r="I7238" t="s">
        <v>3515</v>
      </c>
      <c r="K7238" t="s">
        <v>2206</v>
      </c>
      <c r="L7238" t="s">
        <v>2205</v>
      </c>
      <c r="M7238" t="s">
        <v>3404</v>
      </c>
      <c r="N7238" t="b">
        <f>IF(ETMRouteStages[[#This Row],[RID]]=A7237,ETMRouteStages[[#This Row],[StageSequence]]=F7237+1,TRUE)</f>
        <v>1</v>
      </c>
    </row>
    <row r="7239" spans="1:14">
      <c r="A7239" t="s">
        <v>6741</v>
      </c>
      <c r="B7239" t="s">
        <v>2202</v>
      </c>
      <c r="C7239" t="s">
        <v>4825</v>
      </c>
      <c r="D7239" s="154">
        <v>175</v>
      </c>
      <c r="E7239" t="s">
        <v>1195</v>
      </c>
      <c r="F7239">
        <v>2</v>
      </c>
      <c r="G7239">
        <v>1</v>
      </c>
      <c r="H7239" t="s">
        <v>3404</v>
      </c>
      <c r="I7239" t="s">
        <v>3515</v>
      </c>
      <c r="K7239" t="s">
        <v>1196</v>
      </c>
      <c r="L7239" t="s">
        <v>1195</v>
      </c>
      <c r="M7239" t="s">
        <v>3404</v>
      </c>
      <c r="N7239" t="b">
        <f>IF(ETMRouteStages[[#This Row],[RID]]=A7238,ETMRouteStages[[#This Row],[StageSequence]]=F7238+1,TRUE)</f>
        <v>1</v>
      </c>
    </row>
    <row r="7240" spans="1:14">
      <c r="A7240" t="s">
        <v>6741</v>
      </c>
      <c r="B7240" t="s">
        <v>2202</v>
      </c>
      <c r="C7240" t="s">
        <v>4825</v>
      </c>
      <c r="D7240" s="154">
        <v>175</v>
      </c>
      <c r="E7240" t="s">
        <v>2201</v>
      </c>
      <c r="F7240">
        <v>3</v>
      </c>
      <c r="G7240">
        <v>3</v>
      </c>
      <c r="H7240" t="s">
        <v>3404</v>
      </c>
      <c r="I7240" t="s">
        <v>3515</v>
      </c>
      <c r="K7240" t="s">
        <v>2202</v>
      </c>
      <c r="L7240" t="s">
        <v>2201</v>
      </c>
      <c r="M7240" t="s">
        <v>3404</v>
      </c>
      <c r="N7240" t="b">
        <f>IF(ETMRouteStages[[#This Row],[RID]]=A7239,ETMRouteStages[[#This Row],[StageSequence]]=F7239+1,TRUE)</f>
        <v>1</v>
      </c>
    </row>
    <row r="7241" spans="1:14">
      <c r="A7241" t="s">
        <v>6741</v>
      </c>
      <c r="B7241" t="s">
        <v>2202</v>
      </c>
      <c r="C7241" t="s">
        <v>4825</v>
      </c>
      <c r="D7241" s="154">
        <v>175</v>
      </c>
      <c r="E7241" t="s">
        <v>2388</v>
      </c>
      <c r="F7241">
        <v>4</v>
      </c>
      <c r="G7241">
        <v>5</v>
      </c>
      <c r="H7241" t="s">
        <v>3404</v>
      </c>
      <c r="I7241" t="s">
        <v>3515</v>
      </c>
      <c r="K7241" t="s">
        <v>2389</v>
      </c>
      <c r="L7241" t="s">
        <v>2388</v>
      </c>
      <c r="M7241" t="s">
        <v>3404</v>
      </c>
      <c r="N7241" t="b">
        <f>IF(ETMRouteStages[[#This Row],[RID]]=A7240,ETMRouteStages[[#This Row],[StageSequence]]=F7240+1,TRUE)</f>
        <v>1</v>
      </c>
    </row>
    <row r="7242" spans="1:14">
      <c r="A7242" t="s">
        <v>6741</v>
      </c>
      <c r="B7242" t="s">
        <v>2202</v>
      </c>
      <c r="C7242" t="s">
        <v>4825</v>
      </c>
      <c r="D7242" s="154">
        <v>175</v>
      </c>
      <c r="E7242" t="s">
        <v>2427</v>
      </c>
      <c r="F7242">
        <v>5</v>
      </c>
      <c r="G7242">
        <v>6</v>
      </c>
      <c r="H7242" t="s">
        <v>3404</v>
      </c>
      <c r="I7242" t="s">
        <v>3515</v>
      </c>
      <c r="K7242" t="s">
        <v>2428</v>
      </c>
      <c r="L7242" t="s">
        <v>2427</v>
      </c>
      <c r="M7242" t="s">
        <v>3404</v>
      </c>
      <c r="N7242" t="b">
        <f>IF(ETMRouteStages[[#This Row],[RID]]=A7241,ETMRouteStages[[#This Row],[StageSequence]]=F7241+1,TRUE)</f>
        <v>1</v>
      </c>
    </row>
    <row r="7243" spans="1:14">
      <c r="A7243" t="s">
        <v>6741</v>
      </c>
      <c r="B7243" t="s">
        <v>2202</v>
      </c>
      <c r="C7243" t="s">
        <v>4825</v>
      </c>
      <c r="D7243" s="154">
        <v>175</v>
      </c>
      <c r="E7243" t="s">
        <v>2447</v>
      </c>
      <c r="F7243">
        <v>6</v>
      </c>
      <c r="G7243">
        <v>7</v>
      </c>
      <c r="H7243" t="s">
        <v>3404</v>
      </c>
      <c r="I7243" t="s">
        <v>3515</v>
      </c>
      <c r="K7243" t="s">
        <v>2448</v>
      </c>
      <c r="L7243" t="s">
        <v>2447</v>
      </c>
      <c r="M7243" t="s">
        <v>3404</v>
      </c>
      <c r="N7243" t="b">
        <f>IF(ETMRouteStages[[#This Row],[RID]]=A7242,ETMRouteStages[[#This Row],[StageSequence]]=F7242+1,TRUE)</f>
        <v>1</v>
      </c>
    </row>
    <row r="7244" spans="1:14">
      <c r="A7244" t="s">
        <v>6741</v>
      </c>
      <c r="B7244" t="s">
        <v>2202</v>
      </c>
      <c r="C7244" t="s">
        <v>4825</v>
      </c>
      <c r="D7244" s="154">
        <v>175</v>
      </c>
      <c r="E7244" t="s">
        <v>2429</v>
      </c>
      <c r="F7244">
        <v>7</v>
      </c>
      <c r="G7244">
        <v>8</v>
      </c>
      <c r="H7244" t="s">
        <v>3404</v>
      </c>
      <c r="I7244" t="s">
        <v>3515</v>
      </c>
      <c r="K7244" t="s">
        <v>2430</v>
      </c>
      <c r="L7244" t="s">
        <v>2429</v>
      </c>
      <c r="M7244" t="s">
        <v>3404</v>
      </c>
      <c r="N7244" t="b">
        <f>IF(ETMRouteStages[[#This Row],[RID]]=A7243,ETMRouteStages[[#This Row],[StageSequence]]=F7243+1,TRUE)</f>
        <v>1</v>
      </c>
    </row>
    <row r="7245" spans="1:14">
      <c r="A7245" t="s">
        <v>6741</v>
      </c>
      <c r="B7245" t="s">
        <v>2202</v>
      </c>
      <c r="C7245" t="s">
        <v>4825</v>
      </c>
      <c r="D7245" s="154">
        <v>175</v>
      </c>
      <c r="E7245" t="s">
        <v>6740</v>
      </c>
      <c r="F7245">
        <v>8</v>
      </c>
      <c r="G7245">
        <v>9</v>
      </c>
      <c r="H7245" t="s">
        <v>3404</v>
      </c>
      <c r="I7245" t="s">
        <v>3515</v>
      </c>
      <c r="K7245" t="s">
        <v>2752</v>
      </c>
      <c r="L7245" t="s">
        <v>2751</v>
      </c>
      <c r="M7245" t="s">
        <v>3404</v>
      </c>
      <c r="N7245" t="b">
        <f>IF(ETMRouteStages[[#This Row],[RID]]=A7244,ETMRouteStages[[#This Row],[StageSequence]]=F7244+1,TRUE)</f>
        <v>1</v>
      </c>
    </row>
    <row r="7246" spans="1:14">
      <c r="A7246" t="s">
        <v>6741</v>
      </c>
      <c r="B7246" t="s">
        <v>2202</v>
      </c>
      <c r="C7246" t="s">
        <v>4825</v>
      </c>
      <c r="D7246" s="154">
        <v>175</v>
      </c>
      <c r="E7246" t="s">
        <v>618</v>
      </c>
      <c r="F7246">
        <v>9</v>
      </c>
      <c r="G7246">
        <v>10</v>
      </c>
      <c r="H7246" t="s">
        <v>3404</v>
      </c>
      <c r="I7246" t="s">
        <v>3515</v>
      </c>
      <c r="K7246" t="s">
        <v>619</v>
      </c>
      <c r="L7246" t="s">
        <v>618</v>
      </c>
      <c r="M7246" t="s">
        <v>3404</v>
      </c>
      <c r="N7246" t="b">
        <f>IF(ETMRouteStages[[#This Row],[RID]]=A7245,ETMRouteStages[[#This Row],[StageSequence]]=F7245+1,TRUE)</f>
        <v>1</v>
      </c>
    </row>
    <row r="7247" spans="1:14">
      <c r="A7247" t="s">
        <v>6741</v>
      </c>
      <c r="B7247" t="s">
        <v>2202</v>
      </c>
      <c r="C7247" t="s">
        <v>4825</v>
      </c>
      <c r="D7247" s="154">
        <v>175</v>
      </c>
      <c r="E7247" t="s">
        <v>2139</v>
      </c>
      <c r="F7247">
        <v>10</v>
      </c>
      <c r="G7247">
        <v>12</v>
      </c>
      <c r="H7247" t="s">
        <v>3500</v>
      </c>
      <c r="I7247" t="s">
        <v>3515</v>
      </c>
      <c r="K7247" t="s">
        <v>2140</v>
      </c>
      <c r="L7247" t="s">
        <v>2139</v>
      </c>
      <c r="M7247" t="s">
        <v>3500</v>
      </c>
      <c r="N7247" t="b">
        <f>IF(ETMRouteStages[[#This Row],[RID]]=A7246,ETMRouteStages[[#This Row],[StageSequence]]=F7246+1,TRUE)</f>
        <v>1</v>
      </c>
    </row>
    <row r="7248" spans="1:14">
      <c r="A7248" t="s">
        <v>6741</v>
      </c>
      <c r="B7248" t="s">
        <v>2202</v>
      </c>
      <c r="C7248" t="s">
        <v>4825</v>
      </c>
      <c r="D7248" s="154">
        <v>175</v>
      </c>
      <c r="E7248" t="s">
        <v>1464</v>
      </c>
      <c r="F7248">
        <v>11</v>
      </c>
      <c r="G7248">
        <v>14</v>
      </c>
      <c r="H7248" t="s">
        <v>3404</v>
      </c>
      <c r="I7248" t="s">
        <v>3515</v>
      </c>
      <c r="K7248" t="s">
        <v>1465</v>
      </c>
      <c r="L7248" t="s">
        <v>1464</v>
      </c>
      <c r="M7248" t="s">
        <v>3404</v>
      </c>
      <c r="N7248" t="b">
        <f>IF(ETMRouteStages[[#This Row],[RID]]=A7247,ETMRouteStages[[#This Row],[StageSequence]]=F7247+1,TRUE)</f>
        <v>1</v>
      </c>
    </row>
    <row r="7249" spans="1:14">
      <c r="A7249" t="s">
        <v>6741</v>
      </c>
      <c r="B7249" t="s">
        <v>2202</v>
      </c>
      <c r="C7249" t="s">
        <v>4825</v>
      </c>
      <c r="D7249" s="154">
        <v>175</v>
      </c>
      <c r="E7249" t="s">
        <v>2278</v>
      </c>
      <c r="F7249">
        <v>12</v>
      </c>
      <c r="G7249">
        <v>15</v>
      </c>
      <c r="H7249" t="s">
        <v>3404</v>
      </c>
      <c r="I7249" t="s">
        <v>3515</v>
      </c>
      <c r="K7249" t="s">
        <v>2279</v>
      </c>
      <c r="L7249" t="s">
        <v>2278</v>
      </c>
      <c r="M7249" t="s">
        <v>3404</v>
      </c>
      <c r="N7249" t="b">
        <f>IF(ETMRouteStages[[#This Row],[RID]]=A7248,ETMRouteStages[[#This Row],[StageSequence]]=F7248+1,TRUE)</f>
        <v>1</v>
      </c>
    </row>
    <row r="7250" spans="1:14">
      <c r="A7250" t="s">
        <v>6741</v>
      </c>
      <c r="B7250" t="s">
        <v>2202</v>
      </c>
      <c r="C7250" t="s">
        <v>4825</v>
      </c>
      <c r="D7250" s="154">
        <v>175</v>
      </c>
      <c r="E7250" t="s">
        <v>844</v>
      </c>
      <c r="F7250">
        <v>13</v>
      </c>
      <c r="G7250">
        <v>16</v>
      </c>
      <c r="H7250" t="s">
        <v>3404</v>
      </c>
      <c r="I7250" t="s">
        <v>3515</v>
      </c>
      <c r="K7250" t="s">
        <v>845</v>
      </c>
      <c r="L7250" t="s">
        <v>844</v>
      </c>
      <c r="M7250" t="s">
        <v>3404</v>
      </c>
      <c r="N7250" t="b">
        <f>IF(ETMRouteStages[[#This Row],[RID]]=A7249,ETMRouteStages[[#This Row],[StageSequence]]=F7249+1,TRUE)</f>
        <v>1</v>
      </c>
    </row>
    <row r="7251" spans="1:14">
      <c r="A7251" t="s">
        <v>6741</v>
      </c>
      <c r="B7251" t="s">
        <v>2202</v>
      </c>
      <c r="C7251" t="s">
        <v>4825</v>
      </c>
      <c r="D7251" s="154">
        <v>175</v>
      </c>
      <c r="E7251" t="s">
        <v>594</v>
      </c>
      <c r="F7251">
        <v>14</v>
      </c>
      <c r="G7251">
        <v>17</v>
      </c>
      <c r="H7251" t="s">
        <v>3404</v>
      </c>
      <c r="I7251" t="s">
        <v>3515</v>
      </c>
      <c r="K7251" t="s">
        <v>595</v>
      </c>
      <c r="L7251" t="s">
        <v>594</v>
      </c>
      <c r="M7251" t="s">
        <v>3404</v>
      </c>
      <c r="N7251" t="b">
        <f>IF(ETMRouteStages[[#This Row],[RID]]=A7250,ETMRouteStages[[#This Row],[StageSequence]]=F7250+1,TRUE)</f>
        <v>1</v>
      </c>
    </row>
    <row r="7252" spans="1:14">
      <c r="A7252" t="s">
        <v>6741</v>
      </c>
      <c r="B7252" t="s">
        <v>2202</v>
      </c>
      <c r="C7252" t="s">
        <v>4825</v>
      </c>
      <c r="D7252" s="154">
        <v>175</v>
      </c>
      <c r="E7252" t="s">
        <v>1819</v>
      </c>
      <c r="F7252">
        <v>15</v>
      </c>
      <c r="G7252">
        <v>19</v>
      </c>
      <c r="H7252" t="s">
        <v>3404</v>
      </c>
      <c r="I7252" t="s">
        <v>3515</v>
      </c>
      <c r="K7252" t="s">
        <v>1820</v>
      </c>
      <c r="L7252" t="s">
        <v>1819</v>
      </c>
      <c r="M7252" t="s">
        <v>3404</v>
      </c>
      <c r="N7252" t="b">
        <f>IF(ETMRouteStages[[#This Row],[RID]]=A7251,ETMRouteStages[[#This Row],[StageSequence]]=F7251+1,TRUE)</f>
        <v>1</v>
      </c>
    </row>
    <row r="7253" spans="1:14">
      <c r="A7253" t="s">
        <v>6741</v>
      </c>
      <c r="B7253" t="s">
        <v>2202</v>
      </c>
      <c r="C7253" t="s">
        <v>4825</v>
      </c>
      <c r="D7253" s="154">
        <v>175</v>
      </c>
      <c r="E7253" t="s">
        <v>3086</v>
      </c>
      <c r="F7253">
        <v>16</v>
      </c>
      <c r="G7253">
        <v>21</v>
      </c>
      <c r="H7253" t="s">
        <v>3404</v>
      </c>
      <c r="I7253" t="s">
        <v>3515</v>
      </c>
      <c r="K7253" t="s">
        <v>3087</v>
      </c>
      <c r="L7253" t="s">
        <v>3086</v>
      </c>
      <c r="M7253" t="s">
        <v>3404</v>
      </c>
      <c r="N7253" t="b">
        <f>IF(ETMRouteStages[[#This Row],[RID]]=A7252,ETMRouteStages[[#This Row],[StageSequence]]=F7252+1,TRUE)</f>
        <v>1</v>
      </c>
    </row>
    <row r="7254" spans="1:14">
      <c r="A7254" t="s">
        <v>6741</v>
      </c>
      <c r="B7254" t="s">
        <v>2202</v>
      </c>
      <c r="C7254" t="s">
        <v>4825</v>
      </c>
      <c r="D7254" s="154">
        <v>175</v>
      </c>
      <c r="E7254" t="s">
        <v>2095</v>
      </c>
      <c r="F7254">
        <v>17</v>
      </c>
      <c r="G7254">
        <v>22</v>
      </c>
      <c r="H7254" t="s">
        <v>3404</v>
      </c>
      <c r="I7254" t="s">
        <v>3515</v>
      </c>
      <c r="K7254" t="s">
        <v>2096</v>
      </c>
      <c r="L7254" t="s">
        <v>2095</v>
      </c>
      <c r="M7254" t="s">
        <v>3404</v>
      </c>
      <c r="N7254" t="b">
        <f>IF(ETMRouteStages[[#This Row],[RID]]=A7253,ETMRouteStages[[#This Row],[StageSequence]]=F7253+1,TRUE)</f>
        <v>1</v>
      </c>
    </row>
    <row r="7255" spans="1:14">
      <c r="A7255" t="s">
        <v>6742</v>
      </c>
      <c r="B7255" t="s">
        <v>2202</v>
      </c>
      <c r="C7255" t="s">
        <v>4829</v>
      </c>
      <c r="D7255" s="154">
        <v>176</v>
      </c>
      <c r="E7255" t="s">
        <v>2201</v>
      </c>
      <c r="F7255">
        <v>1</v>
      </c>
      <c r="G7255">
        <v>0</v>
      </c>
      <c r="H7255" t="s">
        <v>3404</v>
      </c>
      <c r="I7255" t="s">
        <v>3515</v>
      </c>
      <c r="K7255" t="s">
        <v>2202</v>
      </c>
      <c r="L7255" t="s">
        <v>2201</v>
      </c>
      <c r="M7255" t="s">
        <v>3404</v>
      </c>
      <c r="N7255" t="b">
        <f>IF(ETMRouteStages[[#This Row],[RID]]=A7254,ETMRouteStages[[#This Row],[StageSequence]]=F7254+1,TRUE)</f>
        <v>1</v>
      </c>
    </row>
    <row r="7256" spans="1:14">
      <c r="A7256" t="s">
        <v>6742</v>
      </c>
      <c r="B7256" t="s">
        <v>2202</v>
      </c>
      <c r="C7256" t="s">
        <v>4829</v>
      </c>
      <c r="D7256" s="154">
        <v>176</v>
      </c>
      <c r="E7256" t="s">
        <v>2253</v>
      </c>
      <c r="F7256">
        <v>2</v>
      </c>
      <c r="G7256">
        <v>1</v>
      </c>
      <c r="H7256" t="s">
        <v>3404</v>
      </c>
      <c r="I7256" t="s">
        <v>3515</v>
      </c>
      <c r="K7256" t="s">
        <v>2254</v>
      </c>
      <c r="L7256" t="s">
        <v>2253</v>
      </c>
      <c r="M7256" t="s">
        <v>3404</v>
      </c>
      <c r="N7256" t="b">
        <f>IF(ETMRouteStages[[#This Row],[RID]]=A7255,ETMRouteStages[[#This Row],[StageSequence]]=F7255+1,TRUE)</f>
        <v>1</v>
      </c>
    </row>
    <row r="7257" spans="1:14">
      <c r="A7257" t="s">
        <v>6742</v>
      </c>
      <c r="B7257" t="s">
        <v>2202</v>
      </c>
      <c r="C7257" t="s">
        <v>4829</v>
      </c>
      <c r="D7257" s="154">
        <v>176</v>
      </c>
      <c r="E7257" t="s">
        <v>1924</v>
      </c>
      <c r="F7257">
        <v>3</v>
      </c>
      <c r="G7257">
        <v>2</v>
      </c>
      <c r="H7257" t="s">
        <v>3404</v>
      </c>
      <c r="I7257" t="s">
        <v>3515</v>
      </c>
      <c r="K7257" t="s">
        <v>1925</v>
      </c>
      <c r="L7257" t="s">
        <v>1924</v>
      </c>
      <c r="M7257" t="s">
        <v>3404</v>
      </c>
      <c r="N7257" t="b">
        <f>IF(ETMRouteStages[[#This Row],[RID]]=A7256,ETMRouteStages[[#This Row],[StageSequence]]=F7256+1,TRUE)</f>
        <v>1</v>
      </c>
    </row>
    <row r="7258" spans="1:14">
      <c r="A7258" t="s">
        <v>6742</v>
      </c>
      <c r="B7258" t="s">
        <v>2202</v>
      </c>
      <c r="C7258" t="s">
        <v>4829</v>
      </c>
      <c r="D7258" s="154">
        <v>176</v>
      </c>
      <c r="E7258" t="s">
        <v>2747</v>
      </c>
      <c r="F7258">
        <v>4</v>
      </c>
      <c r="G7258">
        <v>4</v>
      </c>
      <c r="H7258" t="s">
        <v>3404</v>
      </c>
      <c r="I7258" t="s">
        <v>3515</v>
      </c>
      <c r="K7258" t="s">
        <v>2748</v>
      </c>
      <c r="L7258" t="s">
        <v>2747</v>
      </c>
      <c r="M7258" t="s">
        <v>3404</v>
      </c>
      <c r="N7258" t="b">
        <f>IF(ETMRouteStages[[#This Row],[RID]]=A7257,ETMRouteStages[[#This Row],[StageSequence]]=F7257+1,TRUE)</f>
        <v>1</v>
      </c>
    </row>
    <row r="7259" spans="1:14">
      <c r="A7259" t="s">
        <v>6742</v>
      </c>
      <c r="B7259" t="s">
        <v>2202</v>
      </c>
      <c r="C7259" t="s">
        <v>4829</v>
      </c>
      <c r="D7259" s="154">
        <v>176</v>
      </c>
      <c r="E7259" t="s">
        <v>6743</v>
      </c>
      <c r="F7259">
        <v>5</v>
      </c>
      <c r="G7259">
        <v>5</v>
      </c>
      <c r="H7259" t="s">
        <v>3404</v>
      </c>
      <c r="I7259" t="s">
        <v>3515</v>
      </c>
      <c r="K7259" t="s">
        <v>2740</v>
      </c>
      <c r="L7259" t="s">
        <v>2739</v>
      </c>
      <c r="M7259" t="s">
        <v>3404</v>
      </c>
      <c r="N7259" t="b">
        <f>IF(ETMRouteStages[[#This Row],[RID]]=A7258,ETMRouteStages[[#This Row],[StageSequence]]=F7258+1,TRUE)</f>
        <v>1</v>
      </c>
    </row>
    <row r="7260" spans="1:14">
      <c r="A7260" t="s">
        <v>6742</v>
      </c>
      <c r="B7260" t="s">
        <v>2202</v>
      </c>
      <c r="C7260" t="s">
        <v>4829</v>
      </c>
      <c r="D7260" s="154">
        <v>176</v>
      </c>
      <c r="E7260" t="s">
        <v>626</v>
      </c>
      <c r="F7260">
        <v>6</v>
      </c>
      <c r="G7260">
        <v>7</v>
      </c>
      <c r="H7260" t="s">
        <v>3404</v>
      </c>
      <c r="I7260" t="s">
        <v>3515</v>
      </c>
      <c r="K7260" t="s">
        <v>627</v>
      </c>
      <c r="L7260" t="s">
        <v>626</v>
      </c>
      <c r="M7260" t="s">
        <v>3404</v>
      </c>
      <c r="N7260" t="b">
        <f>IF(ETMRouteStages[[#This Row],[RID]]=A7259,ETMRouteStages[[#This Row],[StageSequence]]=F7259+1,TRUE)</f>
        <v>1</v>
      </c>
    </row>
    <row r="7261" spans="1:14">
      <c r="A7261" t="s">
        <v>6742</v>
      </c>
      <c r="B7261" t="s">
        <v>2202</v>
      </c>
      <c r="C7261" t="s">
        <v>4829</v>
      </c>
      <c r="D7261" s="154">
        <v>176</v>
      </c>
      <c r="E7261" t="s">
        <v>628</v>
      </c>
      <c r="F7261">
        <v>7</v>
      </c>
      <c r="G7261">
        <v>9</v>
      </c>
      <c r="H7261" t="s">
        <v>3404</v>
      </c>
      <c r="I7261" t="s">
        <v>3515</v>
      </c>
      <c r="K7261" t="s">
        <v>629</v>
      </c>
      <c r="L7261" t="s">
        <v>628</v>
      </c>
      <c r="M7261" t="s">
        <v>3404</v>
      </c>
      <c r="N7261" t="b">
        <f>IF(ETMRouteStages[[#This Row],[RID]]=A7260,ETMRouteStages[[#This Row],[StageSequence]]=F7260+1,TRUE)</f>
        <v>1</v>
      </c>
    </row>
    <row r="7262" spans="1:14">
      <c r="A7262" t="s">
        <v>6742</v>
      </c>
      <c r="B7262" t="s">
        <v>2202</v>
      </c>
      <c r="C7262" t="s">
        <v>4829</v>
      </c>
      <c r="D7262" s="154">
        <v>176</v>
      </c>
      <c r="E7262" t="s">
        <v>2693</v>
      </c>
      <c r="F7262">
        <v>8</v>
      </c>
      <c r="G7262">
        <v>11</v>
      </c>
      <c r="H7262" t="s">
        <v>3404</v>
      </c>
      <c r="I7262" t="s">
        <v>3515</v>
      </c>
      <c r="K7262" t="s">
        <v>2694</v>
      </c>
      <c r="L7262" t="s">
        <v>2693</v>
      </c>
      <c r="M7262" t="s">
        <v>3404</v>
      </c>
      <c r="N7262" t="b">
        <f>IF(ETMRouteStages[[#This Row],[RID]]=A7261,ETMRouteStages[[#This Row],[StageSequence]]=F7261+1,TRUE)</f>
        <v>1</v>
      </c>
    </row>
    <row r="7263" spans="1:14">
      <c r="A7263" t="s">
        <v>6742</v>
      </c>
      <c r="B7263" t="s">
        <v>2202</v>
      </c>
      <c r="C7263" t="s">
        <v>4829</v>
      </c>
      <c r="D7263" s="154">
        <v>176</v>
      </c>
      <c r="E7263" t="s">
        <v>1291</v>
      </c>
      <c r="F7263">
        <v>9</v>
      </c>
      <c r="G7263">
        <v>13</v>
      </c>
      <c r="H7263" t="s">
        <v>3404</v>
      </c>
      <c r="I7263" t="s">
        <v>3515</v>
      </c>
      <c r="K7263" t="s">
        <v>1292</v>
      </c>
      <c r="L7263" t="s">
        <v>1291</v>
      </c>
      <c r="M7263" t="s">
        <v>3404</v>
      </c>
      <c r="N7263" t="b">
        <f>IF(ETMRouteStages[[#This Row],[RID]]=A7262,ETMRouteStages[[#This Row],[StageSequence]]=F7262+1,TRUE)</f>
        <v>1</v>
      </c>
    </row>
    <row r="7264" spans="1:14">
      <c r="A7264" t="s">
        <v>6742</v>
      </c>
      <c r="B7264" t="s">
        <v>2202</v>
      </c>
      <c r="C7264" t="s">
        <v>4829</v>
      </c>
      <c r="D7264" s="154">
        <v>176</v>
      </c>
      <c r="E7264" t="s">
        <v>2286</v>
      </c>
      <c r="F7264">
        <v>10</v>
      </c>
      <c r="G7264">
        <v>15</v>
      </c>
      <c r="H7264" t="s">
        <v>3404</v>
      </c>
      <c r="I7264" t="s">
        <v>3515</v>
      </c>
      <c r="K7264" t="s">
        <v>2287</v>
      </c>
      <c r="L7264" t="s">
        <v>2286</v>
      </c>
      <c r="M7264" t="s">
        <v>3404</v>
      </c>
      <c r="N7264" t="b">
        <f>IF(ETMRouteStages[[#This Row],[RID]]=A7263,ETMRouteStages[[#This Row],[StageSequence]]=F7263+1,TRUE)</f>
        <v>1</v>
      </c>
    </row>
    <row r="7265" spans="1:14">
      <c r="A7265" t="s">
        <v>6742</v>
      </c>
      <c r="B7265" t="s">
        <v>2202</v>
      </c>
      <c r="C7265" t="s">
        <v>4829</v>
      </c>
      <c r="D7265" s="154">
        <v>176</v>
      </c>
      <c r="E7265" t="s">
        <v>2095</v>
      </c>
      <c r="F7265">
        <v>11</v>
      </c>
      <c r="G7265">
        <v>17</v>
      </c>
      <c r="H7265" t="s">
        <v>3404</v>
      </c>
      <c r="I7265" t="s">
        <v>3515</v>
      </c>
      <c r="K7265" t="s">
        <v>2096</v>
      </c>
      <c r="L7265" t="s">
        <v>2095</v>
      </c>
      <c r="M7265" t="s">
        <v>3404</v>
      </c>
      <c r="N7265" t="b">
        <f>IF(ETMRouteStages[[#This Row],[RID]]=A7264,ETMRouteStages[[#This Row],[StageSequence]]=F7264+1,TRUE)</f>
        <v>1</v>
      </c>
    </row>
    <row r="7266" spans="1:14">
      <c r="A7266" t="s">
        <v>6742</v>
      </c>
      <c r="B7266" t="s">
        <v>2202</v>
      </c>
      <c r="C7266" t="s">
        <v>4829</v>
      </c>
      <c r="D7266" s="154">
        <v>176</v>
      </c>
      <c r="E7266" t="s">
        <v>3086</v>
      </c>
      <c r="F7266">
        <v>12</v>
      </c>
      <c r="G7266">
        <v>18</v>
      </c>
      <c r="H7266" t="s">
        <v>3404</v>
      </c>
      <c r="I7266" t="s">
        <v>3515</v>
      </c>
      <c r="K7266" t="s">
        <v>3087</v>
      </c>
      <c r="L7266" t="s">
        <v>3086</v>
      </c>
      <c r="M7266" t="s">
        <v>3404</v>
      </c>
      <c r="N7266" t="b">
        <f>IF(ETMRouteStages[[#This Row],[RID]]=A7265,ETMRouteStages[[#This Row],[StageSequence]]=F7265+1,TRUE)</f>
        <v>1</v>
      </c>
    </row>
    <row r="7267" spans="1:14">
      <c r="A7267" t="s">
        <v>6742</v>
      </c>
      <c r="B7267" t="s">
        <v>2202</v>
      </c>
      <c r="C7267" t="s">
        <v>4829</v>
      </c>
      <c r="D7267" s="154">
        <v>176</v>
      </c>
      <c r="E7267" t="s">
        <v>1819</v>
      </c>
      <c r="F7267">
        <v>13</v>
      </c>
      <c r="G7267">
        <v>20</v>
      </c>
      <c r="H7267" t="s">
        <v>3404</v>
      </c>
      <c r="I7267" t="s">
        <v>3515</v>
      </c>
      <c r="K7267" t="s">
        <v>1820</v>
      </c>
      <c r="L7267" t="s">
        <v>1819</v>
      </c>
      <c r="M7267" t="s">
        <v>3404</v>
      </c>
      <c r="N7267" t="b">
        <f>IF(ETMRouteStages[[#This Row],[RID]]=A7266,ETMRouteStages[[#This Row],[StageSequence]]=F7266+1,TRUE)</f>
        <v>1</v>
      </c>
    </row>
    <row r="7268" spans="1:14">
      <c r="A7268" t="s">
        <v>6742</v>
      </c>
      <c r="B7268" t="s">
        <v>2202</v>
      </c>
      <c r="C7268" t="s">
        <v>4829</v>
      </c>
      <c r="D7268" s="154">
        <v>176</v>
      </c>
      <c r="E7268" t="s">
        <v>594</v>
      </c>
      <c r="F7268">
        <v>14</v>
      </c>
      <c r="G7268">
        <v>22</v>
      </c>
      <c r="H7268" t="s">
        <v>3404</v>
      </c>
      <c r="I7268" t="s">
        <v>3515</v>
      </c>
      <c r="K7268" t="s">
        <v>595</v>
      </c>
      <c r="L7268" t="s">
        <v>594</v>
      </c>
      <c r="M7268" t="s">
        <v>3404</v>
      </c>
      <c r="N7268" t="b">
        <f>IF(ETMRouteStages[[#This Row],[RID]]=A7267,ETMRouteStages[[#This Row],[StageSequence]]=F7267+1,TRUE)</f>
        <v>1</v>
      </c>
    </row>
    <row r="7269" spans="1:14">
      <c r="A7269" t="s">
        <v>6744</v>
      </c>
      <c r="B7269" t="s">
        <v>2202</v>
      </c>
      <c r="C7269" t="s">
        <v>4734</v>
      </c>
      <c r="D7269" s="154">
        <v>177</v>
      </c>
      <c r="E7269" t="s">
        <v>2201</v>
      </c>
      <c r="F7269">
        <v>1</v>
      </c>
      <c r="G7269">
        <v>0</v>
      </c>
      <c r="H7269" t="s">
        <v>3404</v>
      </c>
      <c r="I7269" t="s">
        <v>3515</v>
      </c>
      <c r="K7269" t="s">
        <v>2202</v>
      </c>
      <c r="L7269" t="s">
        <v>2201</v>
      </c>
      <c r="M7269" t="s">
        <v>3404</v>
      </c>
      <c r="N7269" t="b">
        <f>IF(ETMRouteStages[[#This Row],[RID]]=A7268,ETMRouteStages[[#This Row],[StageSequence]]=F7268+1,TRUE)</f>
        <v>1</v>
      </c>
    </row>
    <row r="7270" spans="1:14">
      <c r="A7270" t="s">
        <v>6744</v>
      </c>
      <c r="B7270" t="s">
        <v>2202</v>
      </c>
      <c r="C7270" t="s">
        <v>4734</v>
      </c>
      <c r="D7270" s="154">
        <v>177</v>
      </c>
      <c r="E7270" t="s">
        <v>2388</v>
      </c>
      <c r="F7270">
        <v>2</v>
      </c>
      <c r="G7270">
        <v>2</v>
      </c>
      <c r="H7270" t="s">
        <v>3404</v>
      </c>
      <c r="I7270" t="s">
        <v>3515</v>
      </c>
      <c r="K7270" t="s">
        <v>2389</v>
      </c>
      <c r="L7270" t="s">
        <v>2388</v>
      </c>
      <c r="M7270" t="s">
        <v>3404</v>
      </c>
      <c r="N7270" t="b">
        <f>IF(ETMRouteStages[[#This Row],[RID]]=A7269,ETMRouteStages[[#This Row],[StageSequence]]=F7269+1,TRUE)</f>
        <v>1</v>
      </c>
    </row>
    <row r="7271" spans="1:14">
      <c r="A7271" t="s">
        <v>6744</v>
      </c>
      <c r="B7271" t="s">
        <v>2202</v>
      </c>
      <c r="C7271" t="s">
        <v>4734</v>
      </c>
      <c r="D7271" s="154">
        <v>177</v>
      </c>
      <c r="E7271" t="s">
        <v>2427</v>
      </c>
      <c r="F7271">
        <v>3</v>
      </c>
      <c r="G7271">
        <v>3</v>
      </c>
      <c r="H7271" t="s">
        <v>3404</v>
      </c>
      <c r="I7271" t="s">
        <v>3515</v>
      </c>
      <c r="K7271" t="s">
        <v>2428</v>
      </c>
      <c r="L7271" t="s">
        <v>2427</v>
      </c>
      <c r="M7271" t="s">
        <v>3404</v>
      </c>
      <c r="N7271" t="b">
        <f>IF(ETMRouteStages[[#This Row],[RID]]=A7270,ETMRouteStages[[#This Row],[StageSequence]]=F7270+1,TRUE)</f>
        <v>1</v>
      </c>
    </row>
    <row r="7272" spans="1:14">
      <c r="A7272" t="s">
        <v>6744</v>
      </c>
      <c r="B7272" t="s">
        <v>2202</v>
      </c>
      <c r="C7272" t="s">
        <v>4734</v>
      </c>
      <c r="D7272" s="154">
        <v>177</v>
      </c>
      <c r="E7272" t="s">
        <v>2447</v>
      </c>
      <c r="F7272">
        <v>4</v>
      </c>
      <c r="G7272">
        <v>4</v>
      </c>
      <c r="H7272" t="s">
        <v>3404</v>
      </c>
      <c r="I7272" t="s">
        <v>3515</v>
      </c>
      <c r="K7272" t="s">
        <v>2448</v>
      </c>
      <c r="L7272" t="s">
        <v>2447</v>
      </c>
      <c r="M7272" t="s">
        <v>3404</v>
      </c>
      <c r="N7272" t="b">
        <f>IF(ETMRouteStages[[#This Row],[RID]]=A7271,ETMRouteStages[[#This Row],[StageSequence]]=F7271+1,TRUE)</f>
        <v>1</v>
      </c>
    </row>
    <row r="7273" spans="1:14">
      <c r="A7273" t="s">
        <v>6744</v>
      </c>
      <c r="B7273" t="s">
        <v>2202</v>
      </c>
      <c r="C7273" t="s">
        <v>4734</v>
      </c>
      <c r="D7273" s="154">
        <v>177</v>
      </c>
      <c r="E7273" t="s">
        <v>2429</v>
      </c>
      <c r="F7273">
        <v>5</v>
      </c>
      <c r="G7273">
        <v>5</v>
      </c>
      <c r="H7273" t="s">
        <v>3404</v>
      </c>
      <c r="I7273" t="s">
        <v>3515</v>
      </c>
      <c r="K7273" t="s">
        <v>2430</v>
      </c>
      <c r="L7273" t="s">
        <v>2429</v>
      </c>
      <c r="M7273" t="s">
        <v>3404</v>
      </c>
      <c r="N7273" t="b">
        <f>IF(ETMRouteStages[[#This Row],[RID]]=A7272,ETMRouteStages[[#This Row],[StageSequence]]=F7272+1,TRUE)</f>
        <v>1</v>
      </c>
    </row>
    <row r="7274" spans="1:14">
      <c r="A7274" t="s">
        <v>6744</v>
      </c>
      <c r="B7274" t="s">
        <v>2202</v>
      </c>
      <c r="C7274" t="s">
        <v>4734</v>
      </c>
      <c r="D7274" s="154">
        <v>177</v>
      </c>
      <c r="E7274" t="s">
        <v>6740</v>
      </c>
      <c r="F7274">
        <v>6</v>
      </c>
      <c r="G7274">
        <v>6</v>
      </c>
      <c r="H7274" t="s">
        <v>3404</v>
      </c>
      <c r="I7274" t="s">
        <v>3515</v>
      </c>
      <c r="K7274" t="s">
        <v>2752</v>
      </c>
      <c r="L7274" t="s">
        <v>2751</v>
      </c>
      <c r="M7274" t="s">
        <v>3404</v>
      </c>
      <c r="N7274" t="b">
        <f>IF(ETMRouteStages[[#This Row],[RID]]=A7273,ETMRouteStages[[#This Row],[StageSequence]]=F7273+1,TRUE)</f>
        <v>1</v>
      </c>
    </row>
    <row r="7275" spans="1:14">
      <c r="A7275" t="s">
        <v>6744</v>
      </c>
      <c r="B7275" t="s">
        <v>2202</v>
      </c>
      <c r="C7275" t="s">
        <v>4734</v>
      </c>
      <c r="D7275" s="154">
        <v>177</v>
      </c>
      <c r="E7275" t="s">
        <v>618</v>
      </c>
      <c r="F7275">
        <v>7</v>
      </c>
      <c r="G7275">
        <v>7</v>
      </c>
      <c r="H7275" t="s">
        <v>3404</v>
      </c>
      <c r="I7275" t="s">
        <v>3515</v>
      </c>
      <c r="K7275" t="s">
        <v>619</v>
      </c>
      <c r="L7275" t="s">
        <v>618</v>
      </c>
      <c r="M7275" t="s">
        <v>3404</v>
      </c>
      <c r="N7275" t="b">
        <f>IF(ETMRouteStages[[#This Row],[RID]]=A7274,ETMRouteStages[[#This Row],[StageSequence]]=F7274+1,TRUE)</f>
        <v>1</v>
      </c>
    </row>
    <row r="7276" spans="1:14">
      <c r="A7276" t="s">
        <v>6744</v>
      </c>
      <c r="B7276" t="s">
        <v>2202</v>
      </c>
      <c r="C7276" t="s">
        <v>4734</v>
      </c>
      <c r="D7276" s="154">
        <v>177</v>
      </c>
      <c r="E7276" t="s">
        <v>2139</v>
      </c>
      <c r="F7276">
        <v>8</v>
      </c>
      <c r="G7276">
        <v>9</v>
      </c>
      <c r="H7276" t="s">
        <v>3404</v>
      </c>
      <c r="I7276" t="s">
        <v>3515</v>
      </c>
      <c r="K7276" t="s">
        <v>2140</v>
      </c>
      <c r="L7276" t="s">
        <v>2139</v>
      </c>
      <c r="M7276" t="s">
        <v>3404</v>
      </c>
      <c r="N7276" t="b">
        <f>IF(ETMRouteStages[[#This Row],[RID]]=A7275,ETMRouteStages[[#This Row],[StageSequence]]=F7275+1,TRUE)</f>
        <v>1</v>
      </c>
    </row>
    <row r="7277" spans="1:14">
      <c r="A7277" t="s">
        <v>6744</v>
      </c>
      <c r="B7277" t="s">
        <v>2202</v>
      </c>
      <c r="C7277" t="s">
        <v>4734</v>
      </c>
      <c r="D7277" s="154">
        <v>177</v>
      </c>
      <c r="E7277" t="s">
        <v>1464</v>
      </c>
      <c r="F7277">
        <v>9</v>
      </c>
      <c r="G7277">
        <v>11</v>
      </c>
      <c r="H7277" t="s">
        <v>3404</v>
      </c>
      <c r="I7277" t="s">
        <v>3515</v>
      </c>
      <c r="K7277" t="s">
        <v>1465</v>
      </c>
      <c r="L7277" t="s">
        <v>1464</v>
      </c>
      <c r="M7277" t="s">
        <v>3404</v>
      </c>
      <c r="N7277" t="b">
        <f>IF(ETMRouteStages[[#This Row],[RID]]=A7276,ETMRouteStages[[#This Row],[StageSequence]]=F7276+1,TRUE)</f>
        <v>1</v>
      </c>
    </row>
    <row r="7278" spans="1:14">
      <c r="A7278" t="s">
        <v>6744</v>
      </c>
      <c r="B7278" t="s">
        <v>2202</v>
      </c>
      <c r="C7278" t="s">
        <v>4734</v>
      </c>
      <c r="D7278" s="154">
        <v>177</v>
      </c>
      <c r="E7278" t="s">
        <v>2278</v>
      </c>
      <c r="F7278">
        <v>10</v>
      </c>
      <c r="G7278">
        <v>12</v>
      </c>
      <c r="H7278" t="s">
        <v>3404</v>
      </c>
      <c r="I7278" t="s">
        <v>3515</v>
      </c>
      <c r="K7278" t="s">
        <v>2279</v>
      </c>
      <c r="L7278" t="s">
        <v>2278</v>
      </c>
      <c r="M7278" t="s">
        <v>3404</v>
      </c>
      <c r="N7278" t="b">
        <f>IF(ETMRouteStages[[#This Row],[RID]]=A7277,ETMRouteStages[[#This Row],[StageSequence]]=F7277+1,TRUE)</f>
        <v>1</v>
      </c>
    </row>
    <row r="7279" spans="1:14">
      <c r="A7279" t="s">
        <v>6744</v>
      </c>
      <c r="B7279" t="s">
        <v>2202</v>
      </c>
      <c r="C7279" t="s">
        <v>4734</v>
      </c>
      <c r="D7279" s="154">
        <v>177</v>
      </c>
      <c r="E7279" t="s">
        <v>844</v>
      </c>
      <c r="F7279">
        <v>11</v>
      </c>
      <c r="G7279">
        <v>13</v>
      </c>
      <c r="H7279" t="s">
        <v>3404</v>
      </c>
      <c r="I7279" t="s">
        <v>3515</v>
      </c>
      <c r="K7279" t="s">
        <v>845</v>
      </c>
      <c r="L7279" t="s">
        <v>844</v>
      </c>
      <c r="M7279" t="s">
        <v>3404</v>
      </c>
      <c r="N7279" t="b">
        <f>IF(ETMRouteStages[[#This Row],[RID]]=A7278,ETMRouteStages[[#This Row],[StageSequence]]=F7278+1,TRUE)</f>
        <v>1</v>
      </c>
    </row>
    <row r="7280" spans="1:14">
      <c r="A7280" t="s">
        <v>6744</v>
      </c>
      <c r="B7280" t="s">
        <v>2202</v>
      </c>
      <c r="C7280" t="s">
        <v>4734</v>
      </c>
      <c r="D7280" s="154">
        <v>177</v>
      </c>
      <c r="E7280" t="s">
        <v>594</v>
      </c>
      <c r="F7280">
        <v>12</v>
      </c>
      <c r="G7280">
        <v>14</v>
      </c>
      <c r="H7280" t="s">
        <v>3404</v>
      </c>
      <c r="I7280" t="s">
        <v>3515</v>
      </c>
      <c r="K7280" t="s">
        <v>595</v>
      </c>
      <c r="L7280" t="s">
        <v>594</v>
      </c>
      <c r="M7280" t="s">
        <v>3404</v>
      </c>
      <c r="N7280" t="b">
        <f>IF(ETMRouteStages[[#This Row],[RID]]=A7279,ETMRouteStages[[#This Row],[StageSequence]]=F7279+1,TRUE)</f>
        <v>1</v>
      </c>
    </row>
    <row r="7281" spans="1:14">
      <c r="A7281" t="s">
        <v>6744</v>
      </c>
      <c r="B7281" t="s">
        <v>2202</v>
      </c>
      <c r="C7281" t="s">
        <v>4734</v>
      </c>
      <c r="D7281" s="154">
        <v>177</v>
      </c>
      <c r="E7281" t="s">
        <v>1819</v>
      </c>
      <c r="F7281">
        <v>13</v>
      </c>
      <c r="G7281">
        <v>16</v>
      </c>
      <c r="H7281" t="s">
        <v>3404</v>
      </c>
      <c r="I7281" t="s">
        <v>3515</v>
      </c>
      <c r="K7281" t="s">
        <v>1820</v>
      </c>
      <c r="L7281" t="s">
        <v>1819</v>
      </c>
      <c r="M7281" t="s">
        <v>3404</v>
      </c>
      <c r="N7281" t="b">
        <f>IF(ETMRouteStages[[#This Row],[RID]]=A7280,ETMRouteStages[[#This Row],[StageSequence]]=F7280+1,TRUE)</f>
        <v>1</v>
      </c>
    </row>
    <row r="7282" spans="1:14">
      <c r="A7282" t="s">
        <v>6744</v>
      </c>
      <c r="B7282" t="s">
        <v>2202</v>
      </c>
      <c r="C7282" t="s">
        <v>4734</v>
      </c>
      <c r="D7282" s="154">
        <v>177</v>
      </c>
      <c r="E7282" t="s">
        <v>3086</v>
      </c>
      <c r="F7282">
        <v>14</v>
      </c>
      <c r="G7282">
        <v>18</v>
      </c>
      <c r="H7282" t="s">
        <v>3404</v>
      </c>
      <c r="I7282" t="s">
        <v>3515</v>
      </c>
      <c r="K7282" t="s">
        <v>3087</v>
      </c>
      <c r="L7282" t="s">
        <v>3086</v>
      </c>
      <c r="M7282" t="s">
        <v>3404</v>
      </c>
      <c r="N7282" t="b">
        <f>IF(ETMRouteStages[[#This Row],[RID]]=A7281,ETMRouteStages[[#This Row],[StageSequence]]=F7281+1,TRUE)</f>
        <v>1</v>
      </c>
    </row>
    <row r="7283" spans="1:14">
      <c r="A7283" t="s">
        <v>6744</v>
      </c>
      <c r="B7283" t="s">
        <v>2202</v>
      </c>
      <c r="C7283" t="s">
        <v>4734</v>
      </c>
      <c r="D7283" s="154">
        <v>177</v>
      </c>
      <c r="E7283" t="s">
        <v>2095</v>
      </c>
      <c r="F7283">
        <v>15</v>
      </c>
      <c r="G7283">
        <v>19</v>
      </c>
      <c r="H7283" t="s">
        <v>3404</v>
      </c>
      <c r="I7283" t="s">
        <v>3515</v>
      </c>
      <c r="K7283" t="s">
        <v>2096</v>
      </c>
      <c r="L7283" t="s">
        <v>2095</v>
      </c>
      <c r="M7283" t="s">
        <v>3404</v>
      </c>
      <c r="N7283" t="b">
        <f>IF(ETMRouteStages[[#This Row],[RID]]=A7282,ETMRouteStages[[#This Row],[StageSequence]]=F7282+1,TRUE)</f>
        <v>1</v>
      </c>
    </row>
    <row r="7284" spans="1:14">
      <c r="A7284" t="s">
        <v>6744</v>
      </c>
      <c r="B7284" t="s">
        <v>2202</v>
      </c>
      <c r="C7284" t="s">
        <v>4734</v>
      </c>
      <c r="D7284" s="154">
        <v>177</v>
      </c>
      <c r="E7284" t="s">
        <v>2286</v>
      </c>
      <c r="F7284">
        <v>16</v>
      </c>
      <c r="G7284">
        <v>21</v>
      </c>
      <c r="H7284" t="s">
        <v>3404</v>
      </c>
      <c r="I7284" t="s">
        <v>3515</v>
      </c>
      <c r="K7284" t="s">
        <v>2287</v>
      </c>
      <c r="L7284" t="s">
        <v>2286</v>
      </c>
      <c r="M7284" t="s">
        <v>3404</v>
      </c>
      <c r="N7284" t="b">
        <f>IF(ETMRouteStages[[#This Row],[RID]]=A7283,ETMRouteStages[[#This Row],[StageSequence]]=F7283+1,TRUE)</f>
        <v>1</v>
      </c>
    </row>
    <row r="7285" spans="1:14">
      <c r="A7285" t="s">
        <v>6744</v>
      </c>
      <c r="B7285" t="s">
        <v>2202</v>
      </c>
      <c r="C7285" t="s">
        <v>4734</v>
      </c>
      <c r="D7285" s="154">
        <v>177</v>
      </c>
      <c r="E7285" t="s">
        <v>1291</v>
      </c>
      <c r="F7285">
        <v>17</v>
      </c>
      <c r="G7285">
        <v>23</v>
      </c>
      <c r="H7285" t="s">
        <v>3404</v>
      </c>
      <c r="I7285" t="s">
        <v>3515</v>
      </c>
      <c r="K7285" t="s">
        <v>1292</v>
      </c>
      <c r="L7285" t="s">
        <v>1291</v>
      </c>
      <c r="M7285" t="s">
        <v>3404</v>
      </c>
      <c r="N7285" t="b">
        <f>IF(ETMRouteStages[[#This Row],[RID]]=A7284,ETMRouteStages[[#This Row],[StageSequence]]=F7284+1,TRUE)</f>
        <v>1</v>
      </c>
    </row>
    <row r="7286" spans="1:14">
      <c r="A7286" t="s">
        <v>6744</v>
      </c>
      <c r="B7286" t="s">
        <v>2202</v>
      </c>
      <c r="C7286" t="s">
        <v>4734</v>
      </c>
      <c r="D7286" s="154">
        <v>177</v>
      </c>
      <c r="E7286" t="s">
        <v>2693</v>
      </c>
      <c r="F7286">
        <v>18</v>
      </c>
      <c r="G7286">
        <v>25</v>
      </c>
      <c r="H7286" t="s">
        <v>3404</v>
      </c>
      <c r="I7286" t="s">
        <v>3515</v>
      </c>
      <c r="K7286" t="s">
        <v>2694</v>
      </c>
      <c r="L7286" t="s">
        <v>2693</v>
      </c>
      <c r="M7286" t="s">
        <v>3404</v>
      </c>
      <c r="N7286" t="b">
        <f>IF(ETMRouteStages[[#This Row],[RID]]=A7285,ETMRouteStages[[#This Row],[StageSequence]]=F7285+1,TRUE)</f>
        <v>1</v>
      </c>
    </row>
    <row r="7287" spans="1:14">
      <c r="A7287" t="s">
        <v>6744</v>
      </c>
      <c r="B7287" t="s">
        <v>2202</v>
      </c>
      <c r="C7287" t="s">
        <v>4734</v>
      </c>
      <c r="D7287" s="154">
        <v>177</v>
      </c>
      <c r="E7287" t="s">
        <v>628</v>
      </c>
      <c r="F7287">
        <v>19</v>
      </c>
      <c r="G7287">
        <v>27</v>
      </c>
      <c r="H7287" t="s">
        <v>3404</v>
      </c>
      <c r="I7287" t="s">
        <v>3515</v>
      </c>
      <c r="K7287" t="s">
        <v>629</v>
      </c>
      <c r="L7287" t="s">
        <v>628</v>
      </c>
      <c r="M7287" t="s">
        <v>3404</v>
      </c>
      <c r="N7287" t="b">
        <f>IF(ETMRouteStages[[#This Row],[RID]]=A7286,ETMRouteStages[[#This Row],[StageSequence]]=F7286+1,TRUE)</f>
        <v>1</v>
      </c>
    </row>
    <row r="7288" spans="1:14">
      <c r="A7288" t="s">
        <v>6744</v>
      </c>
      <c r="B7288" t="s">
        <v>2202</v>
      </c>
      <c r="C7288" t="s">
        <v>4734</v>
      </c>
      <c r="D7288" s="154">
        <v>177</v>
      </c>
      <c r="E7288" t="s">
        <v>626</v>
      </c>
      <c r="F7288">
        <v>20</v>
      </c>
      <c r="G7288">
        <v>29</v>
      </c>
      <c r="H7288" t="s">
        <v>3404</v>
      </c>
      <c r="I7288" t="s">
        <v>3515</v>
      </c>
      <c r="K7288" t="s">
        <v>627</v>
      </c>
      <c r="L7288" t="s">
        <v>626</v>
      </c>
      <c r="M7288" t="s">
        <v>3404</v>
      </c>
      <c r="N7288" t="b">
        <f>IF(ETMRouteStages[[#This Row],[RID]]=A7287,ETMRouteStages[[#This Row],[StageSequence]]=F7287+1,TRUE)</f>
        <v>1</v>
      </c>
    </row>
    <row r="7289" spans="1:14">
      <c r="A7289" t="s">
        <v>6744</v>
      </c>
      <c r="B7289" t="s">
        <v>2202</v>
      </c>
      <c r="C7289" t="s">
        <v>4734</v>
      </c>
      <c r="D7289" s="154">
        <v>177</v>
      </c>
      <c r="E7289" t="s">
        <v>6743</v>
      </c>
      <c r="F7289">
        <v>21</v>
      </c>
      <c r="G7289">
        <v>31</v>
      </c>
      <c r="H7289" t="s">
        <v>3404</v>
      </c>
      <c r="I7289" t="s">
        <v>3515</v>
      </c>
      <c r="K7289" t="s">
        <v>2740</v>
      </c>
      <c r="L7289" t="s">
        <v>2739</v>
      </c>
      <c r="M7289" t="s">
        <v>3404</v>
      </c>
      <c r="N7289" t="b">
        <f>IF(ETMRouteStages[[#This Row],[RID]]=A7288,ETMRouteStages[[#This Row],[StageSequence]]=F7288+1,TRUE)</f>
        <v>1</v>
      </c>
    </row>
    <row r="7290" spans="1:14">
      <c r="A7290" t="s">
        <v>6744</v>
      </c>
      <c r="B7290" t="s">
        <v>2202</v>
      </c>
      <c r="C7290" t="s">
        <v>4734</v>
      </c>
      <c r="D7290" s="154">
        <v>177</v>
      </c>
      <c r="E7290" t="s">
        <v>2747</v>
      </c>
      <c r="F7290">
        <v>22</v>
      </c>
      <c r="G7290">
        <v>32</v>
      </c>
      <c r="H7290" t="s">
        <v>3404</v>
      </c>
      <c r="I7290" t="s">
        <v>3515</v>
      </c>
      <c r="K7290" t="s">
        <v>2748</v>
      </c>
      <c r="L7290" t="s">
        <v>2747</v>
      </c>
      <c r="M7290" t="s">
        <v>3404</v>
      </c>
      <c r="N7290" t="b">
        <f>IF(ETMRouteStages[[#This Row],[RID]]=A7289,ETMRouteStages[[#This Row],[StageSequence]]=F7289+1,TRUE)</f>
        <v>1</v>
      </c>
    </row>
    <row r="7291" spans="1:14">
      <c r="A7291" t="s">
        <v>6744</v>
      </c>
      <c r="B7291" t="s">
        <v>2202</v>
      </c>
      <c r="C7291" t="s">
        <v>4734</v>
      </c>
      <c r="D7291" s="154">
        <v>177</v>
      </c>
      <c r="E7291" t="s">
        <v>1924</v>
      </c>
      <c r="F7291">
        <v>23</v>
      </c>
      <c r="G7291">
        <v>34</v>
      </c>
      <c r="H7291" t="s">
        <v>3404</v>
      </c>
      <c r="I7291" t="s">
        <v>3515</v>
      </c>
      <c r="K7291" t="s">
        <v>1925</v>
      </c>
      <c r="L7291" t="s">
        <v>1924</v>
      </c>
      <c r="M7291" t="s">
        <v>3404</v>
      </c>
      <c r="N7291" t="b">
        <f>IF(ETMRouteStages[[#This Row],[RID]]=A7290,ETMRouteStages[[#This Row],[StageSequence]]=F7290+1,TRUE)</f>
        <v>1</v>
      </c>
    </row>
    <row r="7292" spans="1:14">
      <c r="A7292" t="s">
        <v>6744</v>
      </c>
      <c r="B7292" t="s">
        <v>2202</v>
      </c>
      <c r="C7292" t="s">
        <v>4734</v>
      </c>
      <c r="D7292" s="154">
        <v>177</v>
      </c>
      <c r="E7292" t="s">
        <v>2253</v>
      </c>
      <c r="F7292">
        <v>24</v>
      </c>
      <c r="G7292">
        <v>35</v>
      </c>
      <c r="H7292" t="s">
        <v>3404</v>
      </c>
      <c r="I7292" t="s">
        <v>3515</v>
      </c>
      <c r="K7292" t="s">
        <v>2254</v>
      </c>
      <c r="L7292" t="s">
        <v>2253</v>
      </c>
      <c r="M7292" t="s">
        <v>3404</v>
      </c>
      <c r="N7292" t="b">
        <f>IF(ETMRouteStages[[#This Row],[RID]]=A7291,ETMRouteStages[[#This Row],[StageSequence]]=F7291+1,TRUE)</f>
        <v>1</v>
      </c>
    </row>
    <row r="7293" spans="1:14">
      <c r="A7293" t="s">
        <v>6745</v>
      </c>
      <c r="B7293" t="s">
        <v>2202</v>
      </c>
      <c r="C7293" t="s">
        <v>4126</v>
      </c>
      <c r="D7293" s="154">
        <v>178</v>
      </c>
      <c r="E7293" t="s">
        <v>2201</v>
      </c>
      <c r="F7293">
        <v>1</v>
      </c>
      <c r="G7293">
        <v>0</v>
      </c>
      <c r="H7293" t="s">
        <v>3404</v>
      </c>
      <c r="I7293" t="s">
        <v>4093</v>
      </c>
      <c r="K7293" t="s">
        <v>2202</v>
      </c>
      <c r="L7293" t="s">
        <v>2201</v>
      </c>
      <c r="M7293" t="s">
        <v>3404</v>
      </c>
      <c r="N7293" t="b">
        <f>IF(ETMRouteStages[[#This Row],[RID]]=A7292,ETMRouteStages[[#This Row],[StageSequence]]=F7292+1,TRUE)</f>
        <v>1</v>
      </c>
    </row>
    <row r="7294" spans="1:14">
      <c r="A7294" t="s">
        <v>6745</v>
      </c>
      <c r="B7294" t="s">
        <v>2202</v>
      </c>
      <c r="C7294" t="s">
        <v>4126</v>
      </c>
      <c r="D7294" s="154">
        <v>178</v>
      </c>
      <c r="E7294" t="s">
        <v>1843</v>
      </c>
      <c r="F7294">
        <v>2</v>
      </c>
      <c r="G7294">
        <v>33</v>
      </c>
      <c r="H7294" t="s">
        <v>3404</v>
      </c>
      <c r="I7294" t="s">
        <v>4093</v>
      </c>
      <c r="K7294" t="s">
        <v>1844</v>
      </c>
      <c r="L7294" t="s">
        <v>1843</v>
      </c>
      <c r="M7294" t="s">
        <v>3404</v>
      </c>
      <c r="N7294" t="b">
        <f>IF(ETMRouteStages[[#This Row],[RID]]=A7293,ETMRouteStages[[#This Row],[StageSequence]]=F7293+1,TRUE)</f>
        <v>1</v>
      </c>
    </row>
    <row r="7295" spans="1:14">
      <c r="A7295" t="s">
        <v>6746</v>
      </c>
      <c r="B7295" t="s">
        <v>2202</v>
      </c>
      <c r="C7295" t="s">
        <v>4836</v>
      </c>
      <c r="D7295" s="154">
        <v>179</v>
      </c>
      <c r="E7295" t="s">
        <v>1691</v>
      </c>
      <c r="F7295">
        <v>1</v>
      </c>
      <c r="G7295">
        <v>0</v>
      </c>
      <c r="H7295" t="s">
        <v>3404</v>
      </c>
      <c r="I7295" t="s">
        <v>3515</v>
      </c>
      <c r="K7295" t="s">
        <v>1692</v>
      </c>
      <c r="L7295" t="s">
        <v>1691</v>
      </c>
      <c r="M7295" t="s">
        <v>3404</v>
      </c>
      <c r="N7295" t="b">
        <f>IF(ETMRouteStages[[#This Row],[RID]]=A7294,ETMRouteStages[[#This Row],[StageSequence]]=F7294+1,TRUE)</f>
        <v>1</v>
      </c>
    </row>
    <row r="7296" spans="1:14">
      <c r="A7296" t="s">
        <v>6746</v>
      </c>
      <c r="B7296" t="s">
        <v>2202</v>
      </c>
      <c r="C7296" t="s">
        <v>4836</v>
      </c>
      <c r="D7296" s="154">
        <v>179</v>
      </c>
      <c r="E7296" t="s">
        <v>1689</v>
      </c>
      <c r="F7296">
        <v>2</v>
      </c>
      <c r="G7296">
        <v>2</v>
      </c>
      <c r="H7296" t="s">
        <v>3404</v>
      </c>
      <c r="I7296" t="s">
        <v>3515</v>
      </c>
      <c r="K7296" t="s">
        <v>1690</v>
      </c>
      <c r="L7296" t="s">
        <v>1689</v>
      </c>
      <c r="M7296" t="s">
        <v>3404</v>
      </c>
      <c r="N7296" t="b">
        <f>IF(ETMRouteStages[[#This Row],[RID]]=A7295,ETMRouteStages[[#This Row],[StageSequence]]=F7295+1,TRUE)</f>
        <v>1</v>
      </c>
    </row>
    <row r="7297" spans="1:14">
      <c r="A7297" t="s">
        <v>6746</v>
      </c>
      <c r="B7297" t="s">
        <v>2202</v>
      </c>
      <c r="C7297" t="s">
        <v>4836</v>
      </c>
      <c r="D7297" s="154">
        <v>179</v>
      </c>
      <c r="E7297" t="s">
        <v>2247</v>
      </c>
      <c r="F7297">
        <v>3</v>
      </c>
      <c r="G7297">
        <v>5</v>
      </c>
      <c r="H7297" t="s">
        <v>3404</v>
      </c>
      <c r="I7297" t="s">
        <v>3515</v>
      </c>
      <c r="K7297" t="s">
        <v>2248</v>
      </c>
      <c r="L7297" t="s">
        <v>2247</v>
      </c>
      <c r="M7297" t="s">
        <v>3404</v>
      </c>
      <c r="N7297" t="b">
        <f>IF(ETMRouteStages[[#This Row],[RID]]=A7296,ETMRouteStages[[#This Row],[StageSequence]]=F7296+1,TRUE)</f>
        <v>1</v>
      </c>
    </row>
    <row r="7298" spans="1:14">
      <c r="A7298" t="s">
        <v>6746</v>
      </c>
      <c r="B7298" t="s">
        <v>2202</v>
      </c>
      <c r="C7298" t="s">
        <v>4836</v>
      </c>
      <c r="D7298" s="154">
        <v>179</v>
      </c>
      <c r="E7298" t="s">
        <v>2916</v>
      </c>
      <c r="F7298">
        <v>4</v>
      </c>
      <c r="G7298">
        <v>7</v>
      </c>
      <c r="H7298" t="s">
        <v>3404</v>
      </c>
      <c r="I7298" t="s">
        <v>3515</v>
      </c>
      <c r="K7298" t="s">
        <v>2917</v>
      </c>
      <c r="L7298" t="s">
        <v>2916</v>
      </c>
      <c r="M7298" t="s">
        <v>3404</v>
      </c>
      <c r="N7298" t="b">
        <f>IF(ETMRouteStages[[#This Row],[RID]]=A7297,ETMRouteStages[[#This Row],[StageSequence]]=F7297+1,TRUE)</f>
        <v>1</v>
      </c>
    </row>
    <row r="7299" spans="1:14">
      <c r="A7299" t="s">
        <v>6746</v>
      </c>
      <c r="B7299" t="s">
        <v>2202</v>
      </c>
      <c r="C7299" t="s">
        <v>4836</v>
      </c>
      <c r="D7299" s="154">
        <v>179</v>
      </c>
      <c r="E7299" t="s">
        <v>2550</v>
      </c>
      <c r="F7299">
        <v>5</v>
      </c>
      <c r="G7299">
        <v>8</v>
      </c>
      <c r="H7299" t="s">
        <v>3500</v>
      </c>
      <c r="I7299" t="s">
        <v>3515</v>
      </c>
      <c r="K7299" t="s">
        <v>2551</v>
      </c>
      <c r="L7299" t="s">
        <v>2550</v>
      </c>
      <c r="M7299" t="s">
        <v>3500</v>
      </c>
      <c r="N7299" t="b">
        <f>IF(ETMRouteStages[[#This Row],[RID]]=A7298,ETMRouteStages[[#This Row],[StageSequence]]=F7298+1,TRUE)</f>
        <v>1</v>
      </c>
    </row>
    <row r="7300" spans="1:14">
      <c r="A7300" t="s">
        <v>6746</v>
      </c>
      <c r="B7300" t="s">
        <v>2202</v>
      </c>
      <c r="C7300" t="s">
        <v>4836</v>
      </c>
      <c r="D7300" s="154">
        <v>179</v>
      </c>
      <c r="E7300" t="s">
        <v>1407</v>
      </c>
      <c r="F7300">
        <v>6</v>
      </c>
      <c r="G7300">
        <v>10</v>
      </c>
      <c r="H7300" t="s">
        <v>3404</v>
      </c>
      <c r="I7300" t="s">
        <v>3515</v>
      </c>
      <c r="K7300" t="s">
        <v>1408</v>
      </c>
      <c r="L7300" t="s">
        <v>1407</v>
      </c>
      <c r="M7300" t="s">
        <v>3404</v>
      </c>
      <c r="N7300" t="b">
        <f>IF(ETMRouteStages[[#This Row],[RID]]=A7299,ETMRouteStages[[#This Row],[StageSequence]]=F7299+1,TRUE)</f>
        <v>1</v>
      </c>
    </row>
    <row r="7301" spans="1:14">
      <c r="A7301" t="s">
        <v>6746</v>
      </c>
      <c r="B7301" t="s">
        <v>2202</v>
      </c>
      <c r="C7301" t="s">
        <v>4836</v>
      </c>
      <c r="D7301" s="154">
        <v>179</v>
      </c>
      <c r="E7301" t="s">
        <v>1367</v>
      </c>
      <c r="F7301">
        <v>7</v>
      </c>
      <c r="G7301">
        <v>11</v>
      </c>
      <c r="H7301" t="s">
        <v>3404</v>
      </c>
      <c r="I7301" t="s">
        <v>3515</v>
      </c>
      <c r="K7301" t="s">
        <v>1368</v>
      </c>
      <c r="L7301" t="s">
        <v>1367</v>
      </c>
      <c r="M7301" t="s">
        <v>3404</v>
      </c>
      <c r="N7301" t="b">
        <f>IF(ETMRouteStages[[#This Row],[RID]]=A7300,ETMRouteStages[[#This Row],[StageSequence]]=F7300+1,TRUE)</f>
        <v>1</v>
      </c>
    </row>
    <row r="7302" spans="1:14">
      <c r="A7302" t="s">
        <v>6746</v>
      </c>
      <c r="B7302" t="s">
        <v>2202</v>
      </c>
      <c r="C7302" t="s">
        <v>4836</v>
      </c>
      <c r="D7302" s="154">
        <v>179</v>
      </c>
      <c r="E7302" t="s">
        <v>6747</v>
      </c>
      <c r="F7302">
        <v>8</v>
      </c>
      <c r="G7302">
        <v>12</v>
      </c>
      <c r="H7302" t="s">
        <v>3404</v>
      </c>
      <c r="I7302" t="s">
        <v>3515</v>
      </c>
      <c r="K7302" t="s">
        <v>1072</v>
      </c>
      <c r="L7302" t="s">
        <v>1071</v>
      </c>
      <c r="M7302" t="s">
        <v>3404</v>
      </c>
      <c r="N7302" t="b">
        <f>IF(ETMRouteStages[[#This Row],[RID]]=A7301,ETMRouteStages[[#This Row],[StageSequence]]=F7301+1,TRUE)</f>
        <v>1</v>
      </c>
    </row>
    <row r="7303" spans="1:14">
      <c r="A7303" t="s">
        <v>6746</v>
      </c>
      <c r="B7303" t="s">
        <v>2202</v>
      </c>
      <c r="C7303" t="s">
        <v>4836</v>
      </c>
      <c r="D7303" s="154">
        <v>179</v>
      </c>
      <c r="E7303" t="s">
        <v>1369</v>
      </c>
      <c r="F7303">
        <v>9</v>
      </c>
      <c r="G7303">
        <v>13</v>
      </c>
      <c r="H7303" t="s">
        <v>3404</v>
      </c>
      <c r="I7303" t="s">
        <v>3515</v>
      </c>
      <c r="K7303" t="s">
        <v>1370</v>
      </c>
      <c r="L7303" t="s">
        <v>1369</v>
      </c>
      <c r="M7303" t="s">
        <v>3404</v>
      </c>
      <c r="N7303" t="b">
        <f>IF(ETMRouteStages[[#This Row],[RID]]=A7302,ETMRouteStages[[#This Row],[StageSequence]]=F7302+1,TRUE)</f>
        <v>1</v>
      </c>
    </row>
    <row r="7304" spans="1:14">
      <c r="A7304" t="s">
        <v>6746</v>
      </c>
      <c r="B7304" t="s">
        <v>2202</v>
      </c>
      <c r="C7304" t="s">
        <v>4836</v>
      </c>
      <c r="D7304" s="154">
        <v>179</v>
      </c>
      <c r="E7304" t="s">
        <v>1411</v>
      </c>
      <c r="F7304">
        <v>10</v>
      </c>
      <c r="G7304">
        <v>14</v>
      </c>
      <c r="H7304" t="s">
        <v>3404</v>
      </c>
      <c r="I7304" t="s">
        <v>3515</v>
      </c>
      <c r="K7304" t="s">
        <v>1412</v>
      </c>
      <c r="L7304" t="s">
        <v>1411</v>
      </c>
      <c r="M7304" t="s">
        <v>3404</v>
      </c>
      <c r="N7304" t="b">
        <f>IF(ETMRouteStages[[#This Row],[RID]]=A7303,ETMRouteStages[[#This Row],[StageSequence]]=F7303+1,TRUE)</f>
        <v>1</v>
      </c>
    </row>
    <row r="7305" spans="1:14">
      <c r="A7305" t="s">
        <v>6748</v>
      </c>
      <c r="B7305" t="s">
        <v>2202</v>
      </c>
      <c r="C7305" t="s">
        <v>4396</v>
      </c>
      <c r="D7305" s="154">
        <v>18</v>
      </c>
      <c r="E7305" t="s">
        <v>2328</v>
      </c>
      <c r="F7305">
        <v>1</v>
      </c>
      <c r="G7305">
        <v>0</v>
      </c>
      <c r="H7305" t="s">
        <v>3404</v>
      </c>
      <c r="I7305" t="s">
        <v>3515</v>
      </c>
      <c r="K7305" t="s">
        <v>2329</v>
      </c>
      <c r="L7305" t="s">
        <v>2328</v>
      </c>
      <c r="M7305" t="s">
        <v>3404</v>
      </c>
      <c r="N7305" t="b">
        <f>IF(ETMRouteStages[[#This Row],[RID]]=A7304,ETMRouteStages[[#This Row],[StageSequence]]=F7304+1,TRUE)</f>
        <v>1</v>
      </c>
    </row>
    <row r="7306" spans="1:14">
      <c r="A7306" t="s">
        <v>6748</v>
      </c>
      <c r="B7306" t="s">
        <v>2202</v>
      </c>
      <c r="C7306" t="s">
        <v>4396</v>
      </c>
      <c r="D7306" s="154">
        <v>18</v>
      </c>
      <c r="E7306" t="s">
        <v>1197</v>
      </c>
      <c r="F7306">
        <v>2</v>
      </c>
      <c r="G7306">
        <v>2</v>
      </c>
      <c r="H7306" t="s">
        <v>3404</v>
      </c>
      <c r="I7306" t="s">
        <v>3515</v>
      </c>
      <c r="K7306" t="s">
        <v>1198</v>
      </c>
      <c r="L7306" t="s">
        <v>1197</v>
      </c>
      <c r="M7306" t="s">
        <v>3404</v>
      </c>
      <c r="N7306" t="b">
        <f>IF(ETMRouteStages[[#This Row],[RID]]=A7305,ETMRouteStages[[#This Row],[StageSequence]]=F7305+1,TRUE)</f>
        <v>1</v>
      </c>
    </row>
    <row r="7307" spans="1:14">
      <c r="A7307" t="s">
        <v>6748</v>
      </c>
      <c r="B7307" t="s">
        <v>2202</v>
      </c>
      <c r="C7307" t="s">
        <v>4396</v>
      </c>
      <c r="D7307" s="154">
        <v>18</v>
      </c>
      <c r="E7307" t="s">
        <v>1187</v>
      </c>
      <c r="F7307">
        <v>3</v>
      </c>
      <c r="G7307">
        <v>3</v>
      </c>
      <c r="H7307" t="s">
        <v>3404</v>
      </c>
      <c r="I7307" t="s">
        <v>3515</v>
      </c>
      <c r="K7307" t="s">
        <v>1188</v>
      </c>
      <c r="L7307" t="s">
        <v>1187</v>
      </c>
      <c r="M7307" t="s">
        <v>3404</v>
      </c>
      <c r="N7307" t="b">
        <f>IF(ETMRouteStages[[#This Row],[RID]]=A7306,ETMRouteStages[[#This Row],[StageSequence]]=F7306+1,TRUE)</f>
        <v>1</v>
      </c>
    </row>
    <row r="7308" spans="1:14">
      <c r="A7308" t="s">
        <v>6748</v>
      </c>
      <c r="B7308" t="s">
        <v>2202</v>
      </c>
      <c r="C7308" t="s">
        <v>4396</v>
      </c>
      <c r="D7308" s="154">
        <v>18</v>
      </c>
      <c r="E7308" t="s">
        <v>2255</v>
      </c>
      <c r="F7308">
        <v>4</v>
      </c>
      <c r="G7308">
        <v>5</v>
      </c>
      <c r="H7308" t="s">
        <v>3404</v>
      </c>
      <c r="I7308" t="s">
        <v>3515</v>
      </c>
      <c r="K7308" t="s">
        <v>2256</v>
      </c>
      <c r="L7308" t="s">
        <v>2255</v>
      </c>
      <c r="M7308" t="s">
        <v>3404</v>
      </c>
      <c r="N7308" t="b">
        <f>IF(ETMRouteStages[[#This Row],[RID]]=A7307,ETMRouteStages[[#This Row],[StageSequence]]=F7307+1,TRUE)</f>
        <v>1</v>
      </c>
    </row>
    <row r="7309" spans="1:14">
      <c r="A7309" t="s">
        <v>6748</v>
      </c>
      <c r="B7309" t="s">
        <v>2202</v>
      </c>
      <c r="C7309" t="s">
        <v>4396</v>
      </c>
      <c r="D7309" s="154">
        <v>18</v>
      </c>
      <c r="E7309" t="s">
        <v>1841</v>
      </c>
      <c r="F7309">
        <v>5</v>
      </c>
      <c r="G7309">
        <v>7</v>
      </c>
      <c r="H7309" t="s">
        <v>3404</v>
      </c>
      <c r="I7309" t="s">
        <v>3515</v>
      </c>
      <c r="K7309" t="s">
        <v>1842</v>
      </c>
      <c r="L7309" t="s">
        <v>1841</v>
      </c>
      <c r="M7309" t="s">
        <v>3404</v>
      </c>
      <c r="N7309" t="b">
        <f>IF(ETMRouteStages[[#This Row],[RID]]=A7308,ETMRouteStages[[#This Row],[StageSequence]]=F7308+1,TRUE)</f>
        <v>1</v>
      </c>
    </row>
    <row r="7310" spans="1:14">
      <c r="A7310" t="s">
        <v>6748</v>
      </c>
      <c r="B7310" t="s">
        <v>2202</v>
      </c>
      <c r="C7310" t="s">
        <v>4396</v>
      </c>
      <c r="D7310" s="154">
        <v>18</v>
      </c>
      <c r="E7310" t="s">
        <v>1827</v>
      </c>
      <c r="F7310">
        <v>6</v>
      </c>
      <c r="G7310">
        <v>8</v>
      </c>
      <c r="H7310" t="s">
        <v>3404</v>
      </c>
      <c r="I7310" t="s">
        <v>3515</v>
      </c>
      <c r="K7310" t="s">
        <v>1828</v>
      </c>
      <c r="L7310" t="s">
        <v>1827</v>
      </c>
      <c r="M7310" t="s">
        <v>3404</v>
      </c>
      <c r="N7310" t="b">
        <f>IF(ETMRouteStages[[#This Row],[RID]]=A7309,ETMRouteStages[[#This Row],[StageSequence]]=F7309+1,TRUE)</f>
        <v>1</v>
      </c>
    </row>
    <row r="7311" spans="1:14">
      <c r="A7311" t="s">
        <v>6748</v>
      </c>
      <c r="B7311" t="s">
        <v>2202</v>
      </c>
      <c r="C7311" t="s">
        <v>4396</v>
      </c>
      <c r="D7311" s="154">
        <v>18</v>
      </c>
      <c r="E7311" t="s">
        <v>1723</v>
      </c>
      <c r="F7311">
        <v>7</v>
      </c>
      <c r="G7311">
        <v>10</v>
      </c>
      <c r="H7311" t="s">
        <v>3404</v>
      </c>
      <c r="I7311" t="s">
        <v>3515</v>
      </c>
      <c r="K7311" t="s">
        <v>1724</v>
      </c>
      <c r="L7311" t="s">
        <v>1723</v>
      </c>
      <c r="M7311" t="s">
        <v>3404</v>
      </c>
      <c r="N7311" t="b">
        <f>IF(ETMRouteStages[[#This Row],[RID]]=A7310,ETMRouteStages[[#This Row],[StageSequence]]=F7310+1,TRUE)</f>
        <v>1</v>
      </c>
    </row>
    <row r="7312" spans="1:14">
      <c r="A7312" t="s">
        <v>6748</v>
      </c>
      <c r="B7312" t="s">
        <v>2202</v>
      </c>
      <c r="C7312" t="s">
        <v>4396</v>
      </c>
      <c r="D7312" s="154">
        <v>18</v>
      </c>
      <c r="E7312" t="s">
        <v>740</v>
      </c>
      <c r="F7312">
        <v>8</v>
      </c>
      <c r="G7312">
        <v>12</v>
      </c>
      <c r="H7312" t="s">
        <v>3404</v>
      </c>
      <c r="I7312" t="s">
        <v>3515</v>
      </c>
      <c r="K7312" t="s">
        <v>741</v>
      </c>
      <c r="L7312" t="s">
        <v>740</v>
      </c>
      <c r="M7312" t="s">
        <v>3404</v>
      </c>
      <c r="N7312" t="b">
        <f>IF(ETMRouteStages[[#This Row],[RID]]=A7311,ETMRouteStages[[#This Row],[StageSequence]]=F7311+1,TRUE)</f>
        <v>1</v>
      </c>
    </row>
    <row r="7313" spans="1:14">
      <c r="A7313" t="s">
        <v>6748</v>
      </c>
      <c r="B7313" t="s">
        <v>2202</v>
      </c>
      <c r="C7313" t="s">
        <v>4396</v>
      </c>
      <c r="D7313" s="154">
        <v>18</v>
      </c>
      <c r="E7313" t="s">
        <v>632</v>
      </c>
      <c r="F7313">
        <v>9</v>
      </c>
      <c r="G7313">
        <v>14</v>
      </c>
      <c r="H7313" t="s">
        <v>3404</v>
      </c>
      <c r="I7313" t="s">
        <v>3515</v>
      </c>
      <c r="K7313" t="s">
        <v>633</v>
      </c>
      <c r="L7313" t="s">
        <v>632</v>
      </c>
      <c r="M7313" t="s">
        <v>3404</v>
      </c>
      <c r="N7313" t="b">
        <f>IF(ETMRouteStages[[#This Row],[RID]]=A7312,ETMRouteStages[[#This Row],[StageSequence]]=F7312+1,TRUE)</f>
        <v>1</v>
      </c>
    </row>
    <row r="7314" spans="1:14">
      <c r="A7314" t="s">
        <v>6748</v>
      </c>
      <c r="B7314" t="s">
        <v>2202</v>
      </c>
      <c r="C7314" t="s">
        <v>4396</v>
      </c>
      <c r="D7314" s="154">
        <v>18</v>
      </c>
      <c r="E7314" t="s">
        <v>2882</v>
      </c>
      <c r="F7314">
        <v>10</v>
      </c>
      <c r="G7314">
        <v>15</v>
      </c>
      <c r="H7314" t="s">
        <v>3404</v>
      </c>
      <c r="I7314" t="s">
        <v>3515</v>
      </c>
      <c r="K7314" t="s">
        <v>2883</v>
      </c>
      <c r="L7314" t="s">
        <v>2882</v>
      </c>
      <c r="M7314" t="s">
        <v>3404</v>
      </c>
      <c r="N7314" t="b">
        <f>IF(ETMRouteStages[[#This Row],[RID]]=A7313,ETMRouteStages[[#This Row],[StageSequence]]=F7313+1,TRUE)</f>
        <v>1</v>
      </c>
    </row>
    <row r="7315" spans="1:14">
      <c r="A7315" t="s">
        <v>6748</v>
      </c>
      <c r="B7315" t="s">
        <v>2202</v>
      </c>
      <c r="C7315" t="s">
        <v>4396</v>
      </c>
      <c r="D7315" s="154">
        <v>18</v>
      </c>
      <c r="E7315" t="s">
        <v>2884</v>
      </c>
      <c r="F7315">
        <v>11</v>
      </c>
      <c r="G7315">
        <v>16</v>
      </c>
      <c r="H7315" t="s">
        <v>3404</v>
      </c>
      <c r="I7315" t="s">
        <v>3515</v>
      </c>
      <c r="K7315" t="s">
        <v>2885</v>
      </c>
      <c r="L7315" t="s">
        <v>2884</v>
      </c>
      <c r="M7315" t="s">
        <v>3404</v>
      </c>
      <c r="N7315" t="b">
        <f>IF(ETMRouteStages[[#This Row],[RID]]=A7314,ETMRouteStages[[#This Row],[StageSequence]]=F7314+1,TRUE)</f>
        <v>1</v>
      </c>
    </row>
    <row r="7316" spans="1:14">
      <c r="A7316" t="s">
        <v>6748</v>
      </c>
      <c r="B7316" t="s">
        <v>2202</v>
      </c>
      <c r="C7316" t="s">
        <v>4396</v>
      </c>
      <c r="D7316" s="154">
        <v>18</v>
      </c>
      <c r="E7316" t="s">
        <v>1839</v>
      </c>
      <c r="F7316">
        <v>12</v>
      </c>
      <c r="G7316">
        <v>18</v>
      </c>
      <c r="H7316" t="s">
        <v>3404</v>
      </c>
      <c r="I7316" t="s">
        <v>3515</v>
      </c>
      <c r="K7316" t="s">
        <v>1840</v>
      </c>
      <c r="L7316" t="s">
        <v>1839</v>
      </c>
      <c r="M7316" t="s">
        <v>3404</v>
      </c>
      <c r="N7316" t="b">
        <f>IF(ETMRouteStages[[#This Row],[RID]]=A7315,ETMRouteStages[[#This Row],[StageSequence]]=F7315+1,TRUE)</f>
        <v>1</v>
      </c>
    </row>
    <row r="7317" spans="1:14">
      <c r="A7317" t="s">
        <v>6748</v>
      </c>
      <c r="B7317" t="s">
        <v>2202</v>
      </c>
      <c r="C7317" t="s">
        <v>4396</v>
      </c>
      <c r="D7317" s="154">
        <v>18</v>
      </c>
      <c r="E7317" t="s">
        <v>1506</v>
      </c>
      <c r="F7317">
        <v>13</v>
      </c>
      <c r="G7317">
        <v>19</v>
      </c>
      <c r="H7317" t="s">
        <v>3404</v>
      </c>
      <c r="I7317" t="s">
        <v>3515</v>
      </c>
      <c r="K7317" t="s">
        <v>1507</v>
      </c>
      <c r="L7317" t="s">
        <v>1506</v>
      </c>
      <c r="M7317" t="s">
        <v>3404</v>
      </c>
      <c r="N7317" t="b">
        <f>IF(ETMRouteStages[[#This Row],[RID]]=A7316,ETMRouteStages[[#This Row],[StageSequence]]=F7316+1,TRUE)</f>
        <v>1</v>
      </c>
    </row>
    <row r="7318" spans="1:14">
      <c r="A7318" t="s">
        <v>6748</v>
      </c>
      <c r="B7318" t="s">
        <v>2202</v>
      </c>
      <c r="C7318" t="s">
        <v>4396</v>
      </c>
      <c r="D7318" s="154">
        <v>18</v>
      </c>
      <c r="E7318" t="s">
        <v>496</v>
      </c>
      <c r="F7318">
        <v>14</v>
      </c>
      <c r="G7318">
        <v>20</v>
      </c>
      <c r="H7318" t="s">
        <v>3404</v>
      </c>
      <c r="I7318" t="s">
        <v>3515</v>
      </c>
      <c r="K7318" t="s">
        <v>497</v>
      </c>
      <c r="L7318" t="s">
        <v>496</v>
      </c>
      <c r="M7318" t="s">
        <v>3404</v>
      </c>
      <c r="N7318" t="b">
        <f>IF(ETMRouteStages[[#This Row],[RID]]=A7317,ETMRouteStages[[#This Row],[StageSequence]]=F7317+1,TRUE)</f>
        <v>1</v>
      </c>
    </row>
    <row r="7319" spans="1:14">
      <c r="A7319" t="s">
        <v>6748</v>
      </c>
      <c r="B7319" t="s">
        <v>2202</v>
      </c>
      <c r="C7319" t="s">
        <v>4396</v>
      </c>
      <c r="D7319" s="154">
        <v>18</v>
      </c>
      <c r="E7319" t="s">
        <v>2622</v>
      </c>
      <c r="F7319">
        <v>15</v>
      </c>
      <c r="G7319">
        <v>21</v>
      </c>
      <c r="H7319" t="s">
        <v>3404</v>
      </c>
      <c r="I7319" t="s">
        <v>3515</v>
      </c>
      <c r="K7319" t="s">
        <v>2623</v>
      </c>
      <c r="L7319" t="s">
        <v>2622</v>
      </c>
      <c r="M7319" t="s">
        <v>3404</v>
      </c>
      <c r="N7319" t="b">
        <f>IF(ETMRouteStages[[#This Row],[RID]]=A7318,ETMRouteStages[[#This Row],[StageSequence]]=F7318+1,TRUE)</f>
        <v>1</v>
      </c>
    </row>
    <row r="7320" spans="1:14">
      <c r="A7320" t="s">
        <v>6748</v>
      </c>
      <c r="B7320" t="s">
        <v>2202</v>
      </c>
      <c r="C7320" t="s">
        <v>4396</v>
      </c>
      <c r="D7320" s="154">
        <v>18</v>
      </c>
      <c r="E7320" t="s">
        <v>2109</v>
      </c>
      <c r="F7320">
        <v>16</v>
      </c>
      <c r="G7320">
        <v>22</v>
      </c>
      <c r="H7320" t="s">
        <v>3404</v>
      </c>
      <c r="I7320" t="s">
        <v>3515</v>
      </c>
      <c r="K7320" t="s">
        <v>2110</v>
      </c>
      <c r="L7320" t="s">
        <v>2109</v>
      </c>
      <c r="M7320" t="s">
        <v>3404</v>
      </c>
      <c r="N7320" t="b">
        <f>IF(ETMRouteStages[[#This Row],[RID]]=A7319,ETMRouteStages[[#This Row],[StageSequence]]=F7319+1,TRUE)</f>
        <v>1</v>
      </c>
    </row>
    <row r="7321" spans="1:14">
      <c r="A7321" t="s">
        <v>6748</v>
      </c>
      <c r="B7321" t="s">
        <v>2202</v>
      </c>
      <c r="C7321" t="s">
        <v>4396</v>
      </c>
      <c r="D7321" s="154">
        <v>18</v>
      </c>
      <c r="E7321" t="s">
        <v>2107</v>
      </c>
      <c r="F7321">
        <v>17</v>
      </c>
      <c r="G7321">
        <v>23</v>
      </c>
      <c r="H7321" t="s">
        <v>3404</v>
      </c>
      <c r="I7321" t="s">
        <v>3515</v>
      </c>
      <c r="K7321" t="s">
        <v>2108</v>
      </c>
      <c r="L7321" t="s">
        <v>2107</v>
      </c>
      <c r="M7321" t="s">
        <v>3404</v>
      </c>
      <c r="N7321" t="b">
        <f>IF(ETMRouteStages[[#This Row],[RID]]=A7320,ETMRouteStages[[#This Row],[StageSequence]]=F7320+1,TRUE)</f>
        <v>1</v>
      </c>
    </row>
    <row r="7322" spans="1:14">
      <c r="A7322" t="s">
        <v>6748</v>
      </c>
      <c r="B7322" t="s">
        <v>2202</v>
      </c>
      <c r="C7322" t="s">
        <v>4396</v>
      </c>
      <c r="D7322" s="154">
        <v>18</v>
      </c>
      <c r="E7322" t="s">
        <v>1693</v>
      </c>
      <c r="F7322">
        <v>18</v>
      </c>
      <c r="G7322">
        <v>25</v>
      </c>
      <c r="H7322" t="s">
        <v>3404</v>
      </c>
      <c r="I7322" t="s">
        <v>3515</v>
      </c>
      <c r="K7322" t="s">
        <v>1694</v>
      </c>
      <c r="L7322" t="s">
        <v>1693</v>
      </c>
      <c r="M7322" t="s">
        <v>3404</v>
      </c>
      <c r="N7322" t="b">
        <f>IF(ETMRouteStages[[#This Row],[RID]]=A7321,ETMRouteStages[[#This Row],[StageSequence]]=F7321+1,TRUE)</f>
        <v>1</v>
      </c>
    </row>
    <row r="7323" spans="1:14">
      <c r="A7323" t="s">
        <v>6748</v>
      </c>
      <c r="B7323" t="s">
        <v>2202</v>
      </c>
      <c r="C7323" t="s">
        <v>4396</v>
      </c>
      <c r="D7323" s="154">
        <v>18</v>
      </c>
      <c r="E7323" t="s">
        <v>1259</v>
      </c>
      <c r="F7323">
        <v>19</v>
      </c>
      <c r="G7323">
        <v>27</v>
      </c>
      <c r="H7323" t="s">
        <v>3404</v>
      </c>
      <c r="I7323" t="s">
        <v>3515</v>
      </c>
      <c r="K7323" t="s">
        <v>1260</v>
      </c>
      <c r="L7323" t="s">
        <v>1259</v>
      </c>
      <c r="M7323" t="s">
        <v>3404</v>
      </c>
      <c r="N7323" t="b">
        <f>IF(ETMRouteStages[[#This Row],[RID]]=A7322,ETMRouteStages[[#This Row],[StageSequence]]=F7322+1,TRUE)</f>
        <v>1</v>
      </c>
    </row>
    <row r="7324" spans="1:14">
      <c r="A7324" t="s">
        <v>6748</v>
      </c>
      <c r="B7324" t="s">
        <v>2202</v>
      </c>
      <c r="C7324" t="s">
        <v>4396</v>
      </c>
      <c r="D7324" s="154">
        <v>18</v>
      </c>
      <c r="E7324" t="s">
        <v>2550</v>
      </c>
      <c r="F7324">
        <v>20</v>
      </c>
      <c r="G7324">
        <v>28</v>
      </c>
      <c r="H7324" t="s">
        <v>3404</v>
      </c>
      <c r="I7324" t="s">
        <v>3515</v>
      </c>
      <c r="K7324" t="s">
        <v>2551</v>
      </c>
      <c r="L7324" t="s">
        <v>2550</v>
      </c>
      <c r="M7324" t="s">
        <v>3404</v>
      </c>
      <c r="N7324" t="b">
        <f>IF(ETMRouteStages[[#This Row],[RID]]=A7323,ETMRouteStages[[#This Row],[StageSequence]]=F7323+1,TRUE)</f>
        <v>1</v>
      </c>
    </row>
    <row r="7325" spans="1:14">
      <c r="A7325" t="s">
        <v>6749</v>
      </c>
      <c r="B7325" t="s">
        <v>2202</v>
      </c>
      <c r="C7325" t="s">
        <v>4840</v>
      </c>
      <c r="D7325" s="154">
        <v>180</v>
      </c>
      <c r="E7325" t="s">
        <v>2201</v>
      </c>
      <c r="F7325">
        <v>1</v>
      </c>
      <c r="G7325">
        <v>0</v>
      </c>
      <c r="H7325" t="s">
        <v>3404</v>
      </c>
      <c r="I7325" t="s">
        <v>3515</v>
      </c>
      <c r="K7325" t="s">
        <v>2202</v>
      </c>
      <c r="L7325" t="s">
        <v>2201</v>
      </c>
      <c r="M7325" t="s">
        <v>3404</v>
      </c>
      <c r="N7325" t="b">
        <f>IF(ETMRouteStages[[#This Row],[RID]]=A7324,ETMRouteStages[[#This Row],[StageSequence]]=F7324+1,TRUE)</f>
        <v>1</v>
      </c>
    </row>
    <row r="7326" spans="1:14">
      <c r="A7326" t="s">
        <v>6749</v>
      </c>
      <c r="B7326" t="s">
        <v>2202</v>
      </c>
      <c r="C7326" t="s">
        <v>4840</v>
      </c>
      <c r="D7326" s="154">
        <v>180</v>
      </c>
      <c r="E7326" t="s">
        <v>2388</v>
      </c>
      <c r="F7326">
        <v>2</v>
      </c>
      <c r="G7326">
        <v>2</v>
      </c>
      <c r="H7326" t="s">
        <v>3404</v>
      </c>
      <c r="I7326" t="s">
        <v>3515</v>
      </c>
      <c r="K7326" t="s">
        <v>2389</v>
      </c>
      <c r="L7326" t="s">
        <v>2388</v>
      </c>
      <c r="M7326" t="s">
        <v>3404</v>
      </c>
      <c r="N7326" t="b">
        <f>IF(ETMRouteStages[[#This Row],[RID]]=A7325,ETMRouteStages[[#This Row],[StageSequence]]=F7325+1,TRUE)</f>
        <v>1</v>
      </c>
    </row>
    <row r="7327" spans="1:14">
      <c r="A7327" t="s">
        <v>6749</v>
      </c>
      <c r="B7327" t="s">
        <v>2202</v>
      </c>
      <c r="C7327" t="s">
        <v>4840</v>
      </c>
      <c r="D7327" s="154">
        <v>180</v>
      </c>
      <c r="E7327" t="s">
        <v>2427</v>
      </c>
      <c r="F7327">
        <v>3</v>
      </c>
      <c r="G7327">
        <v>3</v>
      </c>
      <c r="H7327" t="s">
        <v>3404</v>
      </c>
      <c r="I7327" t="s">
        <v>3515</v>
      </c>
      <c r="K7327" t="s">
        <v>2428</v>
      </c>
      <c r="L7327" t="s">
        <v>2427</v>
      </c>
      <c r="M7327" t="s">
        <v>3404</v>
      </c>
      <c r="N7327" t="b">
        <f>IF(ETMRouteStages[[#This Row],[RID]]=A7326,ETMRouteStages[[#This Row],[StageSequence]]=F7326+1,TRUE)</f>
        <v>1</v>
      </c>
    </row>
    <row r="7328" spans="1:14">
      <c r="A7328" t="s">
        <v>6749</v>
      </c>
      <c r="B7328" t="s">
        <v>2202</v>
      </c>
      <c r="C7328" t="s">
        <v>4840</v>
      </c>
      <c r="D7328" s="154">
        <v>180</v>
      </c>
      <c r="E7328" t="s">
        <v>2447</v>
      </c>
      <c r="F7328">
        <v>4</v>
      </c>
      <c r="G7328">
        <v>4</v>
      </c>
      <c r="H7328" t="s">
        <v>3404</v>
      </c>
      <c r="I7328" t="s">
        <v>3515</v>
      </c>
      <c r="K7328" t="s">
        <v>2448</v>
      </c>
      <c r="L7328" t="s">
        <v>2447</v>
      </c>
      <c r="M7328" t="s">
        <v>3404</v>
      </c>
      <c r="N7328" t="b">
        <f>IF(ETMRouteStages[[#This Row],[RID]]=A7327,ETMRouteStages[[#This Row],[StageSequence]]=F7327+1,TRUE)</f>
        <v>1</v>
      </c>
    </row>
    <row r="7329" spans="1:14">
      <c r="A7329" t="s">
        <v>6749</v>
      </c>
      <c r="B7329" t="s">
        <v>2202</v>
      </c>
      <c r="C7329" t="s">
        <v>4840</v>
      </c>
      <c r="D7329" s="154">
        <v>180</v>
      </c>
      <c r="E7329" t="s">
        <v>2429</v>
      </c>
      <c r="F7329">
        <v>5</v>
      </c>
      <c r="G7329">
        <v>5</v>
      </c>
      <c r="H7329" t="s">
        <v>3404</v>
      </c>
      <c r="I7329" t="s">
        <v>3515</v>
      </c>
      <c r="K7329" t="s">
        <v>2430</v>
      </c>
      <c r="L7329" t="s">
        <v>2429</v>
      </c>
      <c r="M7329" t="s">
        <v>3404</v>
      </c>
      <c r="N7329" t="b">
        <f>IF(ETMRouteStages[[#This Row],[RID]]=A7328,ETMRouteStages[[#This Row],[StageSequence]]=F7328+1,TRUE)</f>
        <v>1</v>
      </c>
    </row>
    <row r="7330" spans="1:14">
      <c r="A7330" t="s">
        <v>6749</v>
      </c>
      <c r="B7330" t="s">
        <v>2202</v>
      </c>
      <c r="C7330" t="s">
        <v>4840</v>
      </c>
      <c r="D7330" s="154">
        <v>180</v>
      </c>
      <c r="E7330" t="s">
        <v>6740</v>
      </c>
      <c r="F7330">
        <v>6</v>
      </c>
      <c r="G7330">
        <v>6</v>
      </c>
      <c r="H7330" t="s">
        <v>3404</v>
      </c>
      <c r="I7330" t="s">
        <v>3515</v>
      </c>
      <c r="K7330" t="s">
        <v>2752</v>
      </c>
      <c r="L7330" t="s">
        <v>2751</v>
      </c>
      <c r="M7330" t="s">
        <v>3404</v>
      </c>
      <c r="N7330" t="b">
        <f>IF(ETMRouteStages[[#This Row],[RID]]=A7329,ETMRouteStages[[#This Row],[StageSequence]]=F7329+1,TRUE)</f>
        <v>1</v>
      </c>
    </row>
    <row r="7331" spans="1:14">
      <c r="A7331" t="s">
        <v>6749</v>
      </c>
      <c r="B7331" t="s">
        <v>2202</v>
      </c>
      <c r="C7331" t="s">
        <v>4840</v>
      </c>
      <c r="D7331" s="154">
        <v>180</v>
      </c>
      <c r="E7331" t="s">
        <v>618</v>
      </c>
      <c r="F7331">
        <v>7</v>
      </c>
      <c r="G7331">
        <v>7</v>
      </c>
      <c r="H7331" t="s">
        <v>3404</v>
      </c>
      <c r="I7331" t="s">
        <v>3515</v>
      </c>
      <c r="K7331" t="s">
        <v>619</v>
      </c>
      <c r="L7331" t="s">
        <v>618</v>
      </c>
      <c r="M7331" t="s">
        <v>3404</v>
      </c>
      <c r="N7331" t="b">
        <f>IF(ETMRouteStages[[#This Row],[RID]]=A7330,ETMRouteStages[[#This Row],[StageSequence]]=F7330+1,TRUE)</f>
        <v>1</v>
      </c>
    </row>
    <row r="7332" spans="1:14">
      <c r="A7332" t="s">
        <v>6749</v>
      </c>
      <c r="B7332" t="s">
        <v>2202</v>
      </c>
      <c r="C7332" t="s">
        <v>4840</v>
      </c>
      <c r="D7332" s="154">
        <v>180</v>
      </c>
      <c r="E7332" t="s">
        <v>2139</v>
      </c>
      <c r="F7332">
        <v>8</v>
      </c>
      <c r="G7332">
        <v>9</v>
      </c>
      <c r="H7332" t="s">
        <v>3404</v>
      </c>
      <c r="I7332" t="s">
        <v>3515</v>
      </c>
      <c r="K7332" t="s">
        <v>2140</v>
      </c>
      <c r="L7332" t="s">
        <v>2139</v>
      </c>
      <c r="M7332" t="s">
        <v>3404</v>
      </c>
      <c r="N7332" t="b">
        <f>IF(ETMRouteStages[[#This Row],[RID]]=A7331,ETMRouteStages[[#This Row],[StageSequence]]=F7331+1,TRUE)</f>
        <v>1</v>
      </c>
    </row>
    <row r="7333" spans="1:14">
      <c r="A7333" t="s">
        <v>6749</v>
      </c>
      <c r="B7333" t="s">
        <v>2202</v>
      </c>
      <c r="C7333" t="s">
        <v>4840</v>
      </c>
      <c r="D7333" s="154">
        <v>180</v>
      </c>
      <c r="E7333" t="s">
        <v>968</v>
      </c>
      <c r="F7333">
        <v>9</v>
      </c>
      <c r="G7333">
        <v>11</v>
      </c>
      <c r="H7333" t="s">
        <v>3404</v>
      </c>
      <c r="I7333" t="s">
        <v>3515</v>
      </c>
      <c r="K7333" t="s">
        <v>969</v>
      </c>
      <c r="L7333" t="s">
        <v>968</v>
      </c>
      <c r="M7333" t="s">
        <v>3404</v>
      </c>
      <c r="N7333" t="b">
        <f>IF(ETMRouteStages[[#This Row],[RID]]=A7332,ETMRouteStages[[#This Row],[StageSequence]]=F7332+1,TRUE)</f>
        <v>1</v>
      </c>
    </row>
    <row r="7334" spans="1:14">
      <c r="A7334" t="s">
        <v>6749</v>
      </c>
      <c r="B7334" t="s">
        <v>2202</v>
      </c>
      <c r="C7334" t="s">
        <v>4840</v>
      </c>
      <c r="D7334" s="154">
        <v>180</v>
      </c>
      <c r="E7334" t="s">
        <v>970</v>
      </c>
      <c r="F7334">
        <v>10</v>
      </c>
      <c r="G7334">
        <v>12</v>
      </c>
      <c r="H7334" t="s">
        <v>3404</v>
      </c>
      <c r="I7334" t="s">
        <v>3515</v>
      </c>
      <c r="K7334" t="s">
        <v>971</v>
      </c>
      <c r="L7334" t="s">
        <v>970</v>
      </c>
      <c r="M7334" t="s">
        <v>3404</v>
      </c>
      <c r="N7334" t="b">
        <f>IF(ETMRouteStages[[#This Row],[RID]]=A7333,ETMRouteStages[[#This Row],[StageSequence]]=F7333+1,TRUE)</f>
        <v>1</v>
      </c>
    </row>
    <row r="7335" spans="1:14">
      <c r="A7335" t="s">
        <v>6749</v>
      </c>
      <c r="B7335" t="s">
        <v>2202</v>
      </c>
      <c r="C7335" t="s">
        <v>4840</v>
      </c>
      <c r="D7335" s="154">
        <v>180</v>
      </c>
      <c r="E7335" t="s">
        <v>1115</v>
      </c>
      <c r="F7335">
        <v>11</v>
      </c>
      <c r="G7335">
        <v>13</v>
      </c>
      <c r="H7335" t="s">
        <v>3404</v>
      </c>
      <c r="I7335" t="s">
        <v>3515</v>
      </c>
      <c r="K7335" t="s">
        <v>1116</v>
      </c>
      <c r="L7335" t="s">
        <v>1115</v>
      </c>
      <c r="M7335" t="s">
        <v>3404</v>
      </c>
      <c r="N7335" t="b">
        <f>IF(ETMRouteStages[[#This Row],[RID]]=A7334,ETMRouteStages[[#This Row],[StageSequence]]=F7334+1,TRUE)</f>
        <v>1</v>
      </c>
    </row>
    <row r="7336" spans="1:14">
      <c r="A7336" t="s">
        <v>6749</v>
      </c>
      <c r="B7336" t="s">
        <v>2202</v>
      </c>
      <c r="C7336" t="s">
        <v>4840</v>
      </c>
      <c r="D7336" s="154">
        <v>180</v>
      </c>
      <c r="E7336" t="s">
        <v>632</v>
      </c>
      <c r="F7336">
        <v>12</v>
      </c>
      <c r="G7336">
        <v>14</v>
      </c>
      <c r="H7336" t="s">
        <v>3404</v>
      </c>
      <c r="I7336" t="s">
        <v>3515</v>
      </c>
      <c r="K7336" t="s">
        <v>633</v>
      </c>
      <c r="L7336" t="s">
        <v>632</v>
      </c>
      <c r="M7336" t="s">
        <v>3404</v>
      </c>
      <c r="N7336" t="b">
        <f>IF(ETMRouteStages[[#This Row],[RID]]=A7335,ETMRouteStages[[#This Row],[StageSequence]]=F7335+1,TRUE)</f>
        <v>1</v>
      </c>
    </row>
    <row r="7337" spans="1:14">
      <c r="A7337" t="s">
        <v>6749</v>
      </c>
      <c r="B7337" t="s">
        <v>2202</v>
      </c>
      <c r="C7337" t="s">
        <v>4840</v>
      </c>
      <c r="D7337" s="154">
        <v>180</v>
      </c>
      <c r="E7337" t="s">
        <v>2882</v>
      </c>
      <c r="F7337">
        <v>13</v>
      </c>
      <c r="G7337">
        <v>15</v>
      </c>
      <c r="H7337" t="s">
        <v>3404</v>
      </c>
      <c r="I7337" t="s">
        <v>3515</v>
      </c>
      <c r="K7337" t="s">
        <v>2883</v>
      </c>
      <c r="L7337" t="s">
        <v>2882</v>
      </c>
      <c r="M7337" t="s">
        <v>3404</v>
      </c>
      <c r="N7337" t="b">
        <f>IF(ETMRouteStages[[#This Row],[RID]]=A7336,ETMRouteStages[[#This Row],[StageSequence]]=F7336+1,TRUE)</f>
        <v>1</v>
      </c>
    </row>
    <row r="7338" spans="1:14">
      <c r="A7338" t="s">
        <v>6749</v>
      </c>
      <c r="B7338" t="s">
        <v>2202</v>
      </c>
      <c r="C7338" t="s">
        <v>4840</v>
      </c>
      <c r="D7338" s="154">
        <v>180</v>
      </c>
      <c r="E7338" t="s">
        <v>2884</v>
      </c>
      <c r="F7338">
        <v>14</v>
      </c>
      <c r="G7338">
        <v>16</v>
      </c>
      <c r="H7338" t="s">
        <v>3404</v>
      </c>
      <c r="I7338" t="s">
        <v>3515</v>
      </c>
      <c r="K7338" t="s">
        <v>2885</v>
      </c>
      <c r="L7338" t="s">
        <v>2884</v>
      </c>
      <c r="M7338" t="s">
        <v>3404</v>
      </c>
      <c r="N7338" t="b">
        <f>IF(ETMRouteStages[[#This Row],[RID]]=A7337,ETMRouteStages[[#This Row],[StageSequence]]=F7337+1,TRUE)</f>
        <v>1</v>
      </c>
    </row>
    <row r="7339" spans="1:14">
      <c r="A7339" t="s">
        <v>6749</v>
      </c>
      <c r="B7339" t="s">
        <v>2202</v>
      </c>
      <c r="C7339" t="s">
        <v>4840</v>
      </c>
      <c r="D7339" s="154">
        <v>180</v>
      </c>
      <c r="E7339" t="s">
        <v>1839</v>
      </c>
      <c r="F7339">
        <v>15</v>
      </c>
      <c r="G7339">
        <v>18</v>
      </c>
      <c r="H7339" t="s">
        <v>3404</v>
      </c>
      <c r="I7339" t="s">
        <v>3515</v>
      </c>
      <c r="K7339" t="s">
        <v>1840</v>
      </c>
      <c r="L7339" t="s">
        <v>1839</v>
      </c>
      <c r="M7339" t="s">
        <v>3404</v>
      </c>
      <c r="N7339" t="b">
        <f>IF(ETMRouteStages[[#This Row],[RID]]=A7338,ETMRouteStages[[#This Row],[StageSequence]]=F7338+1,TRUE)</f>
        <v>1</v>
      </c>
    </row>
    <row r="7340" spans="1:14">
      <c r="A7340" t="s">
        <v>6749</v>
      </c>
      <c r="B7340" t="s">
        <v>2202</v>
      </c>
      <c r="C7340" t="s">
        <v>4840</v>
      </c>
      <c r="D7340" s="154">
        <v>180</v>
      </c>
      <c r="E7340" t="s">
        <v>1506</v>
      </c>
      <c r="F7340">
        <v>16</v>
      </c>
      <c r="G7340">
        <v>19</v>
      </c>
      <c r="H7340" t="s">
        <v>3404</v>
      </c>
      <c r="I7340" t="s">
        <v>3515</v>
      </c>
      <c r="K7340" t="s">
        <v>1507</v>
      </c>
      <c r="L7340" t="s">
        <v>1506</v>
      </c>
      <c r="M7340" t="s">
        <v>3404</v>
      </c>
      <c r="N7340" t="b">
        <f>IF(ETMRouteStages[[#This Row],[RID]]=A7339,ETMRouteStages[[#This Row],[StageSequence]]=F7339+1,TRUE)</f>
        <v>1</v>
      </c>
    </row>
    <row r="7341" spans="1:14">
      <c r="A7341" t="s">
        <v>6749</v>
      </c>
      <c r="B7341" t="s">
        <v>2202</v>
      </c>
      <c r="C7341" t="s">
        <v>4840</v>
      </c>
      <c r="D7341" s="154">
        <v>180</v>
      </c>
      <c r="E7341" t="s">
        <v>496</v>
      </c>
      <c r="F7341">
        <v>17</v>
      </c>
      <c r="G7341">
        <v>20</v>
      </c>
      <c r="H7341" t="s">
        <v>3404</v>
      </c>
      <c r="I7341" t="s">
        <v>3515</v>
      </c>
      <c r="K7341" t="s">
        <v>497</v>
      </c>
      <c r="L7341" t="s">
        <v>496</v>
      </c>
      <c r="M7341" t="s">
        <v>3404</v>
      </c>
      <c r="N7341" t="b">
        <f>IF(ETMRouteStages[[#This Row],[RID]]=A7340,ETMRouteStages[[#This Row],[StageSequence]]=F7340+1,TRUE)</f>
        <v>1</v>
      </c>
    </row>
    <row r="7342" spans="1:14">
      <c r="A7342" t="s">
        <v>6749</v>
      </c>
      <c r="B7342" t="s">
        <v>2202</v>
      </c>
      <c r="C7342" t="s">
        <v>4840</v>
      </c>
      <c r="D7342" s="154">
        <v>180</v>
      </c>
      <c r="E7342" t="s">
        <v>390</v>
      </c>
      <c r="F7342">
        <v>18</v>
      </c>
      <c r="G7342">
        <v>21</v>
      </c>
      <c r="H7342" t="s">
        <v>3404</v>
      </c>
      <c r="I7342" t="s">
        <v>3515</v>
      </c>
      <c r="K7342" t="s">
        <v>391</v>
      </c>
      <c r="L7342" t="s">
        <v>390</v>
      </c>
      <c r="M7342" t="s">
        <v>3404</v>
      </c>
      <c r="N7342" t="b">
        <f>IF(ETMRouteStages[[#This Row],[RID]]=A7341,ETMRouteStages[[#This Row],[StageSequence]]=F7341+1,TRUE)</f>
        <v>1</v>
      </c>
    </row>
    <row r="7343" spans="1:14">
      <c r="A7343" t="s">
        <v>6749</v>
      </c>
      <c r="B7343" t="s">
        <v>2202</v>
      </c>
      <c r="C7343" t="s">
        <v>4840</v>
      </c>
      <c r="D7343" s="154">
        <v>180</v>
      </c>
      <c r="E7343" t="s">
        <v>3070</v>
      </c>
      <c r="F7343">
        <v>19</v>
      </c>
      <c r="G7343">
        <v>22</v>
      </c>
      <c r="H7343" t="s">
        <v>3404</v>
      </c>
      <c r="I7343" t="s">
        <v>3515</v>
      </c>
      <c r="K7343" t="s">
        <v>3071</v>
      </c>
      <c r="L7343" t="s">
        <v>3070</v>
      </c>
      <c r="M7343" t="s">
        <v>3404</v>
      </c>
      <c r="N7343" t="b">
        <f>IF(ETMRouteStages[[#This Row],[RID]]=A7342,ETMRouteStages[[#This Row],[StageSequence]]=F7342+1,TRUE)</f>
        <v>1</v>
      </c>
    </row>
    <row r="7344" spans="1:14">
      <c r="A7344" t="s">
        <v>6749</v>
      </c>
      <c r="B7344" t="s">
        <v>2202</v>
      </c>
      <c r="C7344" t="s">
        <v>4840</v>
      </c>
      <c r="D7344" s="154">
        <v>180</v>
      </c>
      <c r="E7344" t="s">
        <v>1536</v>
      </c>
      <c r="F7344">
        <v>20</v>
      </c>
      <c r="G7344">
        <v>23</v>
      </c>
      <c r="H7344" t="s">
        <v>3404</v>
      </c>
      <c r="I7344" t="s">
        <v>3515</v>
      </c>
      <c r="K7344" t="s">
        <v>1537</v>
      </c>
      <c r="L7344" t="s">
        <v>1536</v>
      </c>
      <c r="M7344" t="s">
        <v>3404</v>
      </c>
      <c r="N7344" t="b">
        <f>IF(ETMRouteStages[[#This Row],[RID]]=A7343,ETMRouteStages[[#This Row],[StageSequence]]=F7343+1,TRUE)</f>
        <v>1</v>
      </c>
    </row>
    <row r="7345" spans="1:14">
      <c r="A7345" t="s">
        <v>6749</v>
      </c>
      <c r="B7345" t="s">
        <v>2202</v>
      </c>
      <c r="C7345" t="s">
        <v>4840</v>
      </c>
      <c r="D7345" s="154">
        <v>180</v>
      </c>
      <c r="E7345" t="s">
        <v>1059</v>
      </c>
      <c r="F7345">
        <v>21</v>
      </c>
      <c r="G7345">
        <v>24</v>
      </c>
      <c r="H7345" t="s">
        <v>3404</v>
      </c>
      <c r="I7345" t="s">
        <v>3515</v>
      </c>
      <c r="K7345" t="s">
        <v>1060</v>
      </c>
      <c r="L7345" t="s">
        <v>1059</v>
      </c>
      <c r="M7345" t="s">
        <v>3404</v>
      </c>
      <c r="N7345" t="b">
        <f>IF(ETMRouteStages[[#This Row],[RID]]=A7344,ETMRouteStages[[#This Row],[StageSequence]]=F7344+1,TRUE)</f>
        <v>1</v>
      </c>
    </row>
    <row r="7346" spans="1:14">
      <c r="A7346" t="s">
        <v>6749</v>
      </c>
      <c r="B7346" t="s">
        <v>2202</v>
      </c>
      <c r="C7346" t="s">
        <v>4840</v>
      </c>
      <c r="D7346" s="154">
        <v>180</v>
      </c>
      <c r="E7346" t="s">
        <v>2550</v>
      </c>
      <c r="F7346">
        <v>22</v>
      </c>
      <c r="G7346">
        <v>27</v>
      </c>
      <c r="H7346" t="s">
        <v>3404</v>
      </c>
      <c r="I7346" t="s">
        <v>3515</v>
      </c>
      <c r="K7346" t="s">
        <v>2551</v>
      </c>
      <c r="L7346" t="s">
        <v>2550</v>
      </c>
      <c r="M7346" t="s">
        <v>3404</v>
      </c>
      <c r="N7346" t="b">
        <f>IF(ETMRouteStages[[#This Row],[RID]]=A7345,ETMRouteStages[[#This Row],[StageSequence]]=F7345+1,TRUE)</f>
        <v>1</v>
      </c>
    </row>
    <row r="7347" spans="1:14">
      <c r="A7347" t="s">
        <v>6749</v>
      </c>
      <c r="B7347" t="s">
        <v>2202</v>
      </c>
      <c r="C7347" t="s">
        <v>4840</v>
      </c>
      <c r="D7347" s="154">
        <v>180</v>
      </c>
      <c r="E7347" t="s">
        <v>1407</v>
      </c>
      <c r="F7347">
        <v>23</v>
      </c>
      <c r="G7347">
        <v>29</v>
      </c>
      <c r="H7347" t="s">
        <v>3404</v>
      </c>
      <c r="I7347" t="s">
        <v>3515</v>
      </c>
      <c r="K7347" t="s">
        <v>1408</v>
      </c>
      <c r="L7347" t="s">
        <v>1407</v>
      </c>
      <c r="M7347" t="s">
        <v>3404</v>
      </c>
      <c r="N7347" t="b">
        <f>IF(ETMRouteStages[[#This Row],[RID]]=A7346,ETMRouteStages[[#This Row],[StageSequence]]=F7346+1,TRUE)</f>
        <v>1</v>
      </c>
    </row>
    <row r="7348" spans="1:14">
      <c r="A7348" t="s">
        <v>6749</v>
      </c>
      <c r="B7348" t="s">
        <v>2202</v>
      </c>
      <c r="C7348" t="s">
        <v>4840</v>
      </c>
      <c r="D7348" s="154">
        <v>180</v>
      </c>
      <c r="E7348" t="s">
        <v>1367</v>
      </c>
      <c r="F7348">
        <v>24</v>
      </c>
      <c r="G7348">
        <v>30</v>
      </c>
      <c r="H7348" t="s">
        <v>3404</v>
      </c>
      <c r="I7348" t="s">
        <v>3515</v>
      </c>
      <c r="K7348" t="s">
        <v>1368</v>
      </c>
      <c r="L7348" t="s">
        <v>1367</v>
      </c>
      <c r="M7348" t="s">
        <v>3404</v>
      </c>
      <c r="N7348" t="b">
        <f>IF(ETMRouteStages[[#This Row],[RID]]=A7347,ETMRouteStages[[#This Row],[StageSequence]]=F7347+1,TRUE)</f>
        <v>1</v>
      </c>
    </row>
    <row r="7349" spans="1:14">
      <c r="A7349" t="s">
        <v>6749</v>
      </c>
      <c r="B7349" t="s">
        <v>2202</v>
      </c>
      <c r="C7349" t="s">
        <v>4840</v>
      </c>
      <c r="D7349" s="154">
        <v>180</v>
      </c>
      <c r="E7349" t="s">
        <v>6747</v>
      </c>
      <c r="F7349">
        <v>25</v>
      </c>
      <c r="G7349">
        <v>31</v>
      </c>
      <c r="H7349" t="s">
        <v>3404</v>
      </c>
      <c r="I7349" t="s">
        <v>3515</v>
      </c>
      <c r="K7349" t="s">
        <v>1072</v>
      </c>
      <c r="L7349" t="s">
        <v>1071</v>
      </c>
      <c r="M7349" t="s">
        <v>3404</v>
      </c>
      <c r="N7349" t="b">
        <f>IF(ETMRouteStages[[#This Row],[RID]]=A7348,ETMRouteStages[[#This Row],[StageSequence]]=F7348+1,TRUE)</f>
        <v>1</v>
      </c>
    </row>
    <row r="7350" spans="1:14">
      <c r="A7350" t="s">
        <v>6749</v>
      </c>
      <c r="B7350" t="s">
        <v>2202</v>
      </c>
      <c r="C7350" t="s">
        <v>4840</v>
      </c>
      <c r="D7350" s="154">
        <v>180</v>
      </c>
      <c r="E7350" t="s">
        <v>1369</v>
      </c>
      <c r="F7350">
        <v>26</v>
      </c>
      <c r="G7350">
        <v>32</v>
      </c>
      <c r="H7350" t="s">
        <v>3404</v>
      </c>
      <c r="I7350" t="s">
        <v>3515</v>
      </c>
      <c r="K7350" t="s">
        <v>1370</v>
      </c>
      <c r="L7350" t="s">
        <v>1369</v>
      </c>
      <c r="M7350" t="s">
        <v>3404</v>
      </c>
      <c r="N7350" t="b">
        <f>IF(ETMRouteStages[[#This Row],[RID]]=A7349,ETMRouteStages[[#This Row],[StageSequence]]=F7349+1,TRUE)</f>
        <v>1</v>
      </c>
    </row>
    <row r="7351" spans="1:14">
      <c r="A7351" t="s">
        <v>6749</v>
      </c>
      <c r="B7351" t="s">
        <v>2202</v>
      </c>
      <c r="C7351" t="s">
        <v>4840</v>
      </c>
      <c r="D7351" s="154">
        <v>180</v>
      </c>
      <c r="E7351" t="s">
        <v>1411</v>
      </c>
      <c r="F7351">
        <v>27</v>
      </c>
      <c r="G7351">
        <v>33</v>
      </c>
      <c r="H7351" t="s">
        <v>3404</v>
      </c>
      <c r="I7351" t="s">
        <v>3515</v>
      </c>
      <c r="K7351" t="s">
        <v>1412</v>
      </c>
      <c r="L7351" t="s">
        <v>1411</v>
      </c>
      <c r="M7351" t="s">
        <v>3404</v>
      </c>
      <c r="N7351" t="b">
        <f>IF(ETMRouteStages[[#This Row],[RID]]=A7350,ETMRouteStages[[#This Row],[StageSequence]]=F7350+1,TRUE)</f>
        <v>1</v>
      </c>
    </row>
    <row r="7352" spans="1:14">
      <c r="A7352" t="s">
        <v>6750</v>
      </c>
      <c r="B7352" t="s">
        <v>2202</v>
      </c>
      <c r="C7352" t="s">
        <v>4502</v>
      </c>
      <c r="D7352" s="154">
        <v>181</v>
      </c>
      <c r="E7352" t="s">
        <v>2201</v>
      </c>
      <c r="F7352">
        <v>1</v>
      </c>
      <c r="G7352">
        <v>0</v>
      </c>
      <c r="H7352" t="s">
        <v>3404</v>
      </c>
      <c r="I7352" t="s">
        <v>3515</v>
      </c>
      <c r="K7352" t="s">
        <v>2202</v>
      </c>
      <c r="L7352" t="s">
        <v>2201</v>
      </c>
      <c r="M7352" t="s">
        <v>3404</v>
      </c>
      <c r="N7352" t="b">
        <f>IF(ETMRouteStages[[#This Row],[RID]]=A7351,ETMRouteStages[[#This Row],[StageSequence]]=F7351+1,TRUE)</f>
        <v>1</v>
      </c>
    </row>
    <row r="7353" spans="1:14">
      <c r="A7353" t="s">
        <v>6750</v>
      </c>
      <c r="B7353" t="s">
        <v>2202</v>
      </c>
      <c r="C7353" t="s">
        <v>4502</v>
      </c>
      <c r="D7353" s="154">
        <v>181</v>
      </c>
      <c r="E7353" t="s">
        <v>2388</v>
      </c>
      <c r="F7353">
        <v>2</v>
      </c>
      <c r="G7353">
        <v>2</v>
      </c>
      <c r="H7353" t="s">
        <v>3404</v>
      </c>
      <c r="I7353" t="s">
        <v>3515</v>
      </c>
      <c r="K7353" t="s">
        <v>2389</v>
      </c>
      <c r="L7353" t="s">
        <v>2388</v>
      </c>
      <c r="M7353" t="s">
        <v>3404</v>
      </c>
      <c r="N7353" t="b">
        <f>IF(ETMRouteStages[[#This Row],[RID]]=A7352,ETMRouteStages[[#This Row],[StageSequence]]=F7352+1,TRUE)</f>
        <v>1</v>
      </c>
    </row>
    <row r="7354" spans="1:14">
      <c r="A7354" t="s">
        <v>6750</v>
      </c>
      <c r="B7354" t="s">
        <v>2202</v>
      </c>
      <c r="C7354" t="s">
        <v>4502</v>
      </c>
      <c r="D7354" s="154">
        <v>181</v>
      </c>
      <c r="E7354" t="s">
        <v>2427</v>
      </c>
      <c r="F7354">
        <v>3</v>
      </c>
      <c r="G7354">
        <v>3</v>
      </c>
      <c r="H7354" t="s">
        <v>3404</v>
      </c>
      <c r="I7354" t="s">
        <v>3515</v>
      </c>
      <c r="K7354" t="s">
        <v>2428</v>
      </c>
      <c r="L7354" t="s">
        <v>2427</v>
      </c>
      <c r="M7354" t="s">
        <v>3404</v>
      </c>
      <c r="N7354" t="b">
        <f>IF(ETMRouteStages[[#This Row],[RID]]=A7353,ETMRouteStages[[#This Row],[StageSequence]]=F7353+1,TRUE)</f>
        <v>1</v>
      </c>
    </row>
    <row r="7355" spans="1:14">
      <c r="A7355" t="s">
        <v>6750</v>
      </c>
      <c r="B7355" t="s">
        <v>2202</v>
      </c>
      <c r="C7355" t="s">
        <v>4502</v>
      </c>
      <c r="D7355" s="154">
        <v>181</v>
      </c>
      <c r="E7355" t="s">
        <v>2447</v>
      </c>
      <c r="F7355">
        <v>4</v>
      </c>
      <c r="G7355">
        <v>4</v>
      </c>
      <c r="H7355" t="s">
        <v>3404</v>
      </c>
      <c r="I7355" t="s">
        <v>3515</v>
      </c>
      <c r="K7355" t="s">
        <v>2448</v>
      </c>
      <c r="L7355" t="s">
        <v>2447</v>
      </c>
      <c r="M7355" t="s">
        <v>3404</v>
      </c>
      <c r="N7355" t="b">
        <f>IF(ETMRouteStages[[#This Row],[RID]]=A7354,ETMRouteStages[[#This Row],[StageSequence]]=F7354+1,TRUE)</f>
        <v>1</v>
      </c>
    </row>
    <row r="7356" spans="1:14">
      <c r="A7356" t="s">
        <v>6750</v>
      </c>
      <c r="B7356" t="s">
        <v>2202</v>
      </c>
      <c r="C7356" t="s">
        <v>4502</v>
      </c>
      <c r="D7356" s="154">
        <v>181</v>
      </c>
      <c r="E7356" t="s">
        <v>2429</v>
      </c>
      <c r="F7356">
        <v>5</v>
      </c>
      <c r="G7356">
        <v>5</v>
      </c>
      <c r="H7356" t="s">
        <v>3404</v>
      </c>
      <c r="I7356" t="s">
        <v>3515</v>
      </c>
      <c r="K7356" t="s">
        <v>2430</v>
      </c>
      <c r="L7356" t="s">
        <v>2429</v>
      </c>
      <c r="M7356" t="s">
        <v>3404</v>
      </c>
      <c r="N7356" t="b">
        <f>IF(ETMRouteStages[[#This Row],[RID]]=A7355,ETMRouteStages[[#This Row],[StageSequence]]=F7355+1,TRUE)</f>
        <v>1</v>
      </c>
    </row>
    <row r="7357" spans="1:14">
      <c r="A7357" t="s">
        <v>6750</v>
      </c>
      <c r="B7357" t="s">
        <v>2202</v>
      </c>
      <c r="C7357" t="s">
        <v>4502</v>
      </c>
      <c r="D7357" s="154">
        <v>181</v>
      </c>
      <c r="E7357" t="s">
        <v>2751</v>
      </c>
      <c r="F7357">
        <v>6</v>
      </c>
      <c r="G7357">
        <v>6</v>
      </c>
      <c r="H7357" t="s">
        <v>3404</v>
      </c>
      <c r="I7357" t="s">
        <v>3515</v>
      </c>
      <c r="K7357" t="s">
        <v>2752</v>
      </c>
      <c r="L7357" t="s">
        <v>2751</v>
      </c>
      <c r="M7357" t="s">
        <v>3404</v>
      </c>
      <c r="N7357" t="b">
        <f>IF(ETMRouteStages[[#This Row],[RID]]=A7356,ETMRouteStages[[#This Row],[StageSequence]]=F7356+1,TRUE)</f>
        <v>1</v>
      </c>
    </row>
    <row r="7358" spans="1:14">
      <c r="A7358" t="s">
        <v>6750</v>
      </c>
      <c r="B7358" t="s">
        <v>2202</v>
      </c>
      <c r="C7358" t="s">
        <v>4502</v>
      </c>
      <c r="D7358" s="154">
        <v>181</v>
      </c>
      <c r="E7358" t="s">
        <v>618</v>
      </c>
      <c r="F7358">
        <v>7</v>
      </c>
      <c r="G7358">
        <v>7</v>
      </c>
      <c r="H7358" t="s">
        <v>3404</v>
      </c>
      <c r="I7358" t="s">
        <v>3515</v>
      </c>
      <c r="K7358" t="s">
        <v>619</v>
      </c>
      <c r="L7358" t="s">
        <v>618</v>
      </c>
      <c r="M7358" t="s">
        <v>3404</v>
      </c>
      <c r="N7358" t="b">
        <f>IF(ETMRouteStages[[#This Row],[RID]]=A7357,ETMRouteStages[[#This Row],[StageSequence]]=F7357+1,TRUE)</f>
        <v>1</v>
      </c>
    </row>
    <row r="7359" spans="1:14">
      <c r="A7359" t="s">
        <v>6750</v>
      </c>
      <c r="B7359" t="s">
        <v>2202</v>
      </c>
      <c r="C7359" t="s">
        <v>4502</v>
      </c>
      <c r="D7359" s="154">
        <v>181</v>
      </c>
      <c r="E7359" t="s">
        <v>2139</v>
      </c>
      <c r="F7359">
        <v>8</v>
      </c>
      <c r="G7359">
        <v>9</v>
      </c>
      <c r="H7359" t="s">
        <v>3404</v>
      </c>
      <c r="I7359" t="s">
        <v>3515</v>
      </c>
      <c r="K7359" t="s">
        <v>2140</v>
      </c>
      <c r="L7359" t="s">
        <v>2139</v>
      </c>
      <c r="M7359" t="s">
        <v>3404</v>
      </c>
      <c r="N7359" t="b">
        <f>IF(ETMRouteStages[[#This Row],[RID]]=A7358,ETMRouteStages[[#This Row],[StageSequence]]=F7358+1,TRUE)</f>
        <v>1</v>
      </c>
    </row>
    <row r="7360" spans="1:14">
      <c r="A7360" t="s">
        <v>6750</v>
      </c>
      <c r="B7360" t="s">
        <v>2202</v>
      </c>
      <c r="C7360" t="s">
        <v>4502</v>
      </c>
      <c r="D7360" s="154">
        <v>181</v>
      </c>
      <c r="E7360" t="s">
        <v>968</v>
      </c>
      <c r="F7360">
        <v>9</v>
      </c>
      <c r="G7360">
        <v>11</v>
      </c>
      <c r="H7360" t="s">
        <v>3404</v>
      </c>
      <c r="I7360" t="s">
        <v>3515</v>
      </c>
      <c r="K7360" t="s">
        <v>969</v>
      </c>
      <c r="L7360" t="s">
        <v>968</v>
      </c>
      <c r="M7360" t="s">
        <v>3404</v>
      </c>
      <c r="N7360" t="b">
        <f>IF(ETMRouteStages[[#This Row],[RID]]=A7359,ETMRouteStages[[#This Row],[StageSequence]]=F7359+1,TRUE)</f>
        <v>1</v>
      </c>
    </row>
    <row r="7361" spans="1:14">
      <c r="A7361" t="s">
        <v>6750</v>
      </c>
      <c r="B7361" t="s">
        <v>2202</v>
      </c>
      <c r="C7361" t="s">
        <v>4502</v>
      </c>
      <c r="D7361" s="154">
        <v>181</v>
      </c>
      <c r="E7361" t="s">
        <v>970</v>
      </c>
      <c r="F7361">
        <v>10</v>
      </c>
      <c r="G7361">
        <v>12</v>
      </c>
      <c r="H7361" t="s">
        <v>3404</v>
      </c>
      <c r="I7361" t="s">
        <v>3515</v>
      </c>
      <c r="K7361" t="s">
        <v>971</v>
      </c>
      <c r="L7361" t="s">
        <v>970</v>
      </c>
      <c r="M7361" t="s">
        <v>3404</v>
      </c>
      <c r="N7361" t="b">
        <f>IF(ETMRouteStages[[#This Row],[RID]]=A7360,ETMRouteStages[[#This Row],[StageSequence]]=F7360+1,TRUE)</f>
        <v>1</v>
      </c>
    </row>
    <row r="7362" spans="1:14">
      <c r="A7362" t="s">
        <v>6750</v>
      </c>
      <c r="B7362" t="s">
        <v>2202</v>
      </c>
      <c r="C7362" t="s">
        <v>4502</v>
      </c>
      <c r="D7362" s="154">
        <v>181</v>
      </c>
      <c r="E7362" t="s">
        <v>1115</v>
      </c>
      <c r="F7362">
        <v>11</v>
      </c>
      <c r="G7362">
        <v>13</v>
      </c>
      <c r="H7362" t="s">
        <v>3404</v>
      </c>
      <c r="I7362" t="s">
        <v>3515</v>
      </c>
      <c r="K7362" t="s">
        <v>1116</v>
      </c>
      <c r="L7362" t="s">
        <v>1115</v>
      </c>
      <c r="M7362" t="s">
        <v>3404</v>
      </c>
      <c r="N7362" t="b">
        <f>IF(ETMRouteStages[[#This Row],[RID]]=A7361,ETMRouteStages[[#This Row],[StageSequence]]=F7361+1,TRUE)</f>
        <v>1</v>
      </c>
    </row>
    <row r="7363" spans="1:14">
      <c r="A7363" t="s">
        <v>6750</v>
      </c>
      <c r="B7363" t="s">
        <v>2202</v>
      </c>
      <c r="C7363" t="s">
        <v>4502</v>
      </c>
      <c r="D7363" s="154">
        <v>181</v>
      </c>
      <c r="E7363" t="s">
        <v>632</v>
      </c>
      <c r="F7363">
        <v>12</v>
      </c>
      <c r="G7363">
        <v>14</v>
      </c>
      <c r="H7363" t="s">
        <v>3404</v>
      </c>
      <c r="I7363" t="s">
        <v>3515</v>
      </c>
      <c r="K7363" t="s">
        <v>633</v>
      </c>
      <c r="L7363" t="s">
        <v>632</v>
      </c>
      <c r="M7363" t="s">
        <v>3404</v>
      </c>
      <c r="N7363" t="b">
        <f>IF(ETMRouteStages[[#This Row],[RID]]=A7362,ETMRouteStages[[#This Row],[StageSequence]]=F7362+1,TRUE)</f>
        <v>1</v>
      </c>
    </row>
    <row r="7364" spans="1:14">
      <c r="A7364" t="s">
        <v>6750</v>
      </c>
      <c r="B7364" t="s">
        <v>2202</v>
      </c>
      <c r="C7364" t="s">
        <v>4502</v>
      </c>
      <c r="D7364" s="154">
        <v>181</v>
      </c>
      <c r="E7364" t="s">
        <v>2882</v>
      </c>
      <c r="F7364">
        <v>13</v>
      </c>
      <c r="G7364">
        <v>15</v>
      </c>
      <c r="H7364" t="s">
        <v>3404</v>
      </c>
      <c r="I7364" t="s">
        <v>3515</v>
      </c>
      <c r="K7364" t="s">
        <v>2883</v>
      </c>
      <c r="L7364" t="s">
        <v>2882</v>
      </c>
      <c r="M7364" t="s">
        <v>3404</v>
      </c>
      <c r="N7364" t="b">
        <f>IF(ETMRouteStages[[#This Row],[RID]]=A7363,ETMRouteStages[[#This Row],[StageSequence]]=F7363+1,TRUE)</f>
        <v>1</v>
      </c>
    </row>
    <row r="7365" spans="1:14">
      <c r="A7365" t="s">
        <v>6750</v>
      </c>
      <c r="B7365" t="s">
        <v>2202</v>
      </c>
      <c r="C7365" t="s">
        <v>4502</v>
      </c>
      <c r="D7365" s="154">
        <v>181</v>
      </c>
      <c r="E7365" t="s">
        <v>2884</v>
      </c>
      <c r="F7365">
        <v>14</v>
      </c>
      <c r="G7365">
        <v>16</v>
      </c>
      <c r="H7365" t="s">
        <v>3404</v>
      </c>
      <c r="I7365" t="s">
        <v>3515</v>
      </c>
      <c r="K7365" t="s">
        <v>2885</v>
      </c>
      <c r="L7365" t="s">
        <v>2884</v>
      </c>
      <c r="M7365" t="s">
        <v>3404</v>
      </c>
      <c r="N7365" t="b">
        <f>IF(ETMRouteStages[[#This Row],[RID]]=A7364,ETMRouteStages[[#This Row],[StageSequence]]=F7364+1,TRUE)</f>
        <v>1</v>
      </c>
    </row>
    <row r="7366" spans="1:14">
      <c r="A7366" t="s">
        <v>6750</v>
      </c>
      <c r="B7366" t="s">
        <v>2202</v>
      </c>
      <c r="C7366" t="s">
        <v>4502</v>
      </c>
      <c r="D7366" s="154">
        <v>181</v>
      </c>
      <c r="E7366" t="s">
        <v>1839</v>
      </c>
      <c r="F7366">
        <v>15</v>
      </c>
      <c r="G7366">
        <v>18</v>
      </c>
      <c r="H7366" t="s">
        <v>3404</v>
      </c>
      <c r="I7366" t="s">
        <v>3515</v>
      </c>
      <c r="K7366" t="s">
        <v>1840</v>
      </c>
      <c r="L7366" t="s">
        <v>1839</v>
      </c>
      <c r="M7366" t="s">
        <v>3404</v>
      </c>
      <c r="N7366" t="b">
        <f>IF(ETMRouteStages[[#This Row],[RID]]=A7365,ETMRouteStages[[#This Row],[StageSequence]]=F7365+1,TRUE)</f>
        <v>1</v>
      </c>
    </row>
    <row r="7367" spans="1:14">
      <c r="A7367" t="s">
        <v>6750</v>
      </c>
      <c r="B7367" t="s">
        <v>2202</v>
      </c>
      <c r="C7367" t="s">
        <v>4502</v>
      </c>
      <c r="D7367" s="154">
        <v>181</v>
      </c>
      <c r="E7367" t="s">
        <v>1506</v>
      </c>
      <c r="F7367">
        <v>16</v>
      </c>
      <c r="G7367">
        <v>19</v>
      </c>
      <c r="H7367" t="s">
        <v>3404</v>
      </c>
      <c r="I7367" t="s">
        <v>3515</v>
      </c>
      <c r="K7367" t="s">
        <v>1507</v>
      </c>
      <c r="L7367" t="s">
        <v>1506</v>
      </c>
      <c r="M7367" t="s">
        <v>3404</v>
      </c>
      <c r="N7367" t="b">
        <f>IF(ETMRouteStages[[#This Row],[RID]]=A7366,ETMRouteStages[[#This Row],[StageSequence]]=F7366+1,TRUE)</f>
        <v>1</v>
      </c>
    </row>
    <row r="7368" spans="1:14">
      <c r="A7368" t="s">
        <v>6750</v>
      </c>
      <c r="B7368" t="s">
        <v>2202</v>
      </c>
      <c r="C7368" t="s">
        <v>4502</v>
      </c>
      <c r="D7368" s="154">
        <v>181</v>
      </c>
      <c r="E7368" t="s">
        <v>496</v>
      </c>
      <c r="F7368">
        <v>17</v>
      </c>
      <c r="G7368">
        <v>20</v>
      </c>
      <c r="H7368" t="s">
        <v>3404</v>
      </c>
      <c r="I7368" t="s">
        <v>3515</v>
      </c>
      <c r="K7368" t="s">
        <v>497</v>
      </c>
      <c r="L7368" t="s">
        <v>496</v>
      </c>
      <c r="M7368" t="s">
        <v>3404</v>
      </c>
      <c r="N7368" t="b">
        <f>IF(ETMRouteStages[[#This Row],[RID]]=A7367,ETMRouteStages[[#This Row],[StageSequence]]=F7367+1,TRUE)</f>
        <v>1</v>
      </c>
    </row>
    <row r="7369" spans="1:14">
      <c r="A7369" t="s">
        <v>6750</v>
      </c>
      <c r="B7369" t="s">
        <v>2202</v>
      </c>
      <c r="C7369" t="s">
        <v>4502</v>
      </c>
      <c r="D7369" s="154">
        <v>181</v>
      </c>
      <c r="E7369" t="s">
        <v>2622</v>
      </c>
      <c r="F7369">
        <v>18</v>
      </c>
      <c r="G7369">
        <v>21</v>
      </c>
      <c r="H7369" t="s">
        <v>3404</v>
      </c>
      <c r="I7369" t="s">
        <v>3515</v>
      </c>
      <c r="K7369" t="s">
        <v>2623</v>
      </c>
      <c r="L7369" t="s">
        <v>2622</v>
      </c>
      <c r="M7369" t="s">
        <v>3404</v>
      </c>
      <c r="N7369" t="b">
        <f>IF(ETMRouteStages[[#This Row],[RID]]=A7368,ETMRouteStages[[#This Row],[StageSequence]]=F7368+1,TRUE)</f>
        <v>1</v>
      </c>
    </row>
    <row r="7370" spans="1:14">
      <c r="A7370" t="s">
        <v>6750</v>
      </c>
      <c r="B7370" t="s">
        <v>2202</v>
      </c>
      <c r="C7370" t="s">
        <v>4502</v>
      </c>
      <c r="D7370" s="154">
        <v>181</v>
      </c>
      <c r="E7370" t="s">
        <v>2109</v>
      </c>
      <c r="F7370">
        <v>19</v>
      </c>
      <c r="G7370">
        <v>22</v>
      </c>
      <c r="H7370" t="s">
        <v>3404</v>
      </c>
      <c r="I7370" t="s">
        <v>3515</v>
      </c>
      <c r="K7370" t="s">
        <v>2110</v>
      </c>
      <c r="L7370" t="s">
        <v>2109</v>
      </c>
      <c r="M7370" t="s">
        <v>3404</v>
      </c>
      <c r="N7370" t="b">
        <f>IF(ETMRouteStages[[#This Row],[RID]]=A7369,ETMRouteStages[[#This Row],[StageSequence]]=F7369+1,TRUE)</f>
        <v>1</v>
      </c>
    </row>
    <row r="7371" spans="1:14">
      <c r="A7371" t="s">
        <v>6750</v>
      </c>
      <c r="B7371" t="s">
        <v>2202</v>
      </c>
      <c r="C7371" t="s">
        <v>4502</v>
      </c>
      <c r="D7371" s="154">
        <v>181</v>
      </c>
      <c r="E7371" t="s">
        <v>2107</v>
      </c>
      <c r="F7371">
        <v>20</v>
      </c>
      <c r="G7371">
        <v>23</v>
      </c>
      <c r="H7371" t="s">
        <v>3404</v>
      </c>
      <c r="I7371" t="s">
        <v>3515</v>
      </c>
      <c r="K7371" t="s">
        <v>2108</v>
      </c>
      <c r="L7371" t="s">
        <v>2107</v>
      </c>
      <c r="M7371" t="s">
        <v>3404</v>
      </c>
      <c r="N7371" t="b">
        <f>IF(ETMRouteStages[[#This Row],[RID]]=A7370,ETMRouteStages[[#This Row],[StageSequence]]=F7370+1,TRUE)</f>
        <v>1</v>
      </c>
    </row>
    <row r="7372" spans="1:14">
      <c r="A7372" t="s">
        <v>6750</v>
      </c>
      <c r="B7372" t="s">
        <v>2202</v>
      </c>
      <c r="C7372" t="s">
        <v>4502</v>
      </c>
      <c r="D7372" s="154">
        <v>181</v>
      </c>
      <c r="E7372" t="s">
        <v>1693</v>
      </c>
      <c r="F7372">
        <v>21</v>
      </c>
      <c r="G7372">
        <v>25</v>
      </c>
      <c r="H7372" t="s">
        <v>3404</v>
      </c>
      <c r="I7372" t="s">
        <v>3515</v>
      </c>
      <c r="K7372" t="s">
        <v>1694</v>
      </c>
      <c r="L7372" t="s">
        <v>1693</v>
      </c>
      <c r="M7372" t="s">
        <v>3404</v>
      </c>
      <c r="N7372" t="b">
        <f>IF(ETMRouteStages[[#This Row],[RID]]=A7371,ETMRouteStages[[#This Row],[StageSequence]]=F7371+1,TRUE)</f>
        <v>1</v>
      </c>
    </row>
    <row r="7373" spans="1:14">
      <c r="A7373" t="s">
        <v>6750</v>
      </c>
      <c r="B7373" t="s">
        <v>2202</v>
      </c>
      <c r="C7373" t="s">
        <v>4502</v>
      </c>
      <c r="D7373" s="154">
        <v>181</v>
      </c>
      <c r="E7373" t="s">
        <v>1259</v>
      </c>
      <c r="F7373">
        <v>22</v>
      </c>
      <c r="G7373">
        <v>27</v>
      </c>
      <c r="H7373" t="s">
        <v>3404</v>
      </c>
      <c r="I7373" t="s">
        <v>3515</v>
      </c>
      <c r="K7373" t="s">
        <v>1260</v>
      </c>
      <c r="L7373" t="s">
        <v>1259</v>
      </c>
      <c r="M7373" t="s">
        <v>3404</v>
      </c>
      <c r="N7373" t="b">
        <f>IF(ETMRouteStages[[#This Row],[RID]]=A7372,ETMRouteStages[[#This Row],[StageSequence]]=F7372+1,TRUE)</f>
        <v>1</v>
      </c>
    </row>
    <row r="7374" spans="1:14">
      <c r="A7374" t="s">
        <v>6750</v>
      </c>
      <c r="B7374" t="s">
        <v>2202</v>
      </c>
      <c r="C7374" t="s">
        <v>4502</v>
      </c>
      <c r="D7374" s="154">
        <v>181</v>
      </c>
      <c r="E7374" t="s">
        <v>2550</v>
      </c>
      <c r="F7374">
        <v>23</v>
      </c>
      <c r="G7374">
        <v>28</v>
      </c>
      <c r="H7374" t="s">
        <v>3404</v>
      </c>
      <c r="I7374" t="s">
        <v>3515</v>
      </c>
      <c r="K7374" t="s">
        <v>2551</v>
      </c>
      <c r="L7374" t="s">
        <v>2550</v>
      </c>
      <c r="M7374" t="s">
        <v>3404</v>
      </c>
      <c r="N7374" t="b">
        <f>IF(ETMRouteStages[[#This Row],[RID]]=A7373,ETMRouteStages[[#This Row],[StageSequence]]=F7373+1,TRUE)</f>
        <v>1</v>
      </c>
    </row>
    <row r="7375" spans="1:14">
      <c r="A7375" t="s">
        <v>6750</v>
      </c>
      <c r="B7375" t="s">
        <v>2202</v>
      </c>
      <c r="C7375" t="s">
        <v>4502</v>
      </c>
      <c r="D7375" s="154">
        <v>181</v>
      </c>
      <c r="E7375" t="s">
        <v>2916</v>
      </c>
      <c r="F7375">
        <v>24</v>
      </c>
      <c r="G7375">
        <v>29</v>
      </c>
      <c r="H7375" t="s">
        <v>3404</v>
      </c>
      <c r="I7375" t="s">
        <v>3515</v>
      </c>
      <c r="K7375" t="s">
        <v>2917</v>
      </c>
      <c r="L7375" t="s">
        <v>2916</v>
      </c>
      <c r="M7375" t="s">
        <v>3404</v>
      </c>
      <c r="N7375" t="b">
        <f>IF(ETMRouteStages[[#This Row],[RID]]=A7374,ETMRouteStages[[#This Row],[StageSequence]]=F7374+1,TRUE)</f>
        <v>1</v>
      </c>
    </row>
    <row r="7376" spans="1:14">
      <c r="A7376" t="s">
        <v>6750</v>
      </c>
      <c r="B7376" t="s">
        <v>2202</v>
      </c>
      <c r="C7376" t="s">
        <v>4502</v>
      </c>
      <c r="D7376" s="154">
        <v>181</v>
      </c>
      <c r="E7376" t="s">
        <v>2247</v>
      </c>
      <c r="F7376">
        <v>25</v>
      </c>
      <c r="G7376">
        <v>31</v>
      </c>
      <c r="H7376" t="s">
        <v>3404</v>
      </c>
      <c r="I7376" t="s">
        <v>3515</v>
      </c>
      <c r="K7376" t="s">
        <v>2248</v>
      </c>
      <c r="L7376" t="s">
        <v>2247</v>
      </c>
      <c r="M7376" t="s">
        <v>3404</v>
      </c>
      <c r="N7376" t="b">
        <f>IF(ETMRouteStages[[#This Row],[RID]]=A7375,ETMRouteStages[[#This Row],[StageSequence]]=F7375+1,TRUE)</f>
        <v>1</v>
      </c>
    </row>
    <row r="7377" spans="1:14">
      <c r="A7377" t="s">
        <v>6750</v>
      </c>
      <c r="B7377" t="s">
        <v>2202</v>
      </c>
      <c r="C7377" t="s">
        <v>4502</v>
      </c>
      <c r="D7377" s="154">
        <v>181</v>
      </c>
      <c r="E7377" t="s">
        <v>6751</v>
      </c>
      <c r="F7377">
        <v>26</v>
      </c>
      <c r="G7377">
        <v>34</v>
      </c>
      <c r="H7377" t="s">
        <v>3404</v>
      </c>
      <c r="I7377" t="s">
        <v>3515</v>
      </c>
      <c r="K7377" t="s">
        <v>1690</v>
      </c>
      <c r="L7377" t="s">
        <v>1689</v>
      </c>
      <c r="M7377" t="s">
        <v>3404</v>
      </c>
      <c r="N7377" t="b">
        <f>IF(ETMRouteStages[[#This Row],[RID]]=A7376,ETMRouteStages[[#This Row],[StageSequence]]=F7376+1,TRUE)</f>
        <v>1</v>
      </c>
    </row>
    <row r="7378" spans="1:14">
      <c r="A7378" t="s">
        <v>6750</v>
      </c>
      <c r="B7378" t="s">
        <v>2202</v>
      </c>
      <c r="C7378" t="s">
        <v>4502</v>
      </c>
      <c r="D7378" s="154">
        <v>181</v>
      </c>
      <c r="E7378" t="s">
        <v>1691</v>
      </c>
      <c r="F7378">
        <v>27</v>
      </c>
      <c r="G7378">
        <v>36</v>
      </c>
      <c r="H7378" t="s">
        <v>3404</v>
      </c>
      <c r="I7378" t="s">
        <v>3515</v>
      </c>
      <c r="K7378" t="s">
        <v>1692</v>
      </c>
      <c r="L7378" t="s">
        <v>1691</v>
      </c>
      <c r="M7378" t="s">
        <v>3404</v>
      </c>
      <c r="N7378" t="b">
        <f>IF(ETMRouteStages[[#This Row],[RID]]=A7377,ETMRouteStages[[#This Row],[StageSequence]]=F7377+1,TRUE)</f>
        <v>1</v>
      </c>
    </row>
    <row r="7379" spans="1:14">
      <c r="A7379" t="s">
        <v>6752</v>
      </c>
      <c r="B7379" t="s">
        <v>2202</v>
      </c>
      <c r="C7379" t="s">
        <v>4106</v>
      </c>
      <c r="D7379" s="154">
        <v>182</v>
      </c>
      <c r="E7379" t="s">
        <v>2201</v>
      </c>
      <c r="F7379">
        <v>1</v>
      </c>
      <c r="G7379">
        <v>0</v>
      </c>
      <c r="H7379" t="s">
        <v>3404</v>
      </c>
      <c r="I7379" t="s">
        <v>4093</v>
      </c>
      <c r="K7379" t="s">
        <v>2202</v>
      </c>
      <c r="L7379" t="s">
        <v>2201</v>
      </c>
      <c r="M7379" t="s">
        <v>3404</v>
      </c>
      <c r="N7379" t="b">
        <f>IF(ETMRouteStages[[#This Row],[RID]]=A7378,ETMRouteStages[[#This Row],[StageSequence]]=F7378+1,TRUE)</f>
        <v>1</v>
      </c>
    </row>
    <row r="7380" spans="1:14">
      <c r="A7380" t="s">
        <v>6752</v>
      </c>
      <c r="B7380" t="s">
        <v>2202</v>
      </c>
      <c r="C7380" t="s">
        <v>4106</v>
      </c>
      <c r="D7380" s="154">
        <v>182</v>
      </c>
      <c r="E7380" t="s">
        <v>3002</v>
      </c>
      <c r="F7380">
        <v>2</v>
      </c>
      <c r="G7380">
        <v>31</v>
      </c>
      <c r="H7380" t="s">
        <v>3404</v>
      </c>
      <c r="I7380" t="s">
        <v>4093</v>
      </c>
      <c r="K7380" t="s">
        <v>3003</v>
      </c>
      <c r="L7380" t="s">
        <v>3002</v>
      </c>
      <c r="M7380" t="s">
        <v>3404</v>
      </c>
      <c r="N7380" t="b">
        <f>IF(ETMRouteStages[[#This Row],[RID]]=A7379,ETMRouteStages[[#This Row],[StageSequence]]=F7379+1,TRUE)</f>
        <v>1</v>
      </c>
    </row>
    <row r="7381" spans="1:14">
      <c r="A7381" t="s">
        <v>6753</v>
      </c>
      <c r="B7381" t="s">
        <v>2202</v>
      </c>
      <c r="C7381" t="s">
        <v>4106</v>
      </c>
      <c r="D7381" s="154">
        <v>183</v>
      </c>
      <c r="E7381" t="s">
        <v>2201</v>
      </c>
      <c r="F7381">
        <v>1</v>
      </c>
      <c r="G7381">
        <v>0</v>
      </c>
      <c r="H7381" t="s">
        <v>3404</v>
      </c>
      <c r="I7381" t="s">
        <v>4093</v>
      </c>
      <c r="K7381" t="s">
        <v>2202</v>
      </c>
      <c r="L7381" t="s">
        <v>2201</v>
      </c>
      <c r="M7381" t="s">
        <v>3404</v>
      </c>
      <c r="N7381" t="b">
        <f>IF(ETMRouteStages[[#This Row],[RID]]=A7380,ETMRouteStages[[#This Row],[StageSequence]]=F7380+1,TRUE)</f>
        <v>1</v>
      </c>
    </row>
    <row r="7382" spans="1:14">
      <c r="A7382" t="s">
        <v>6753</v>
      </c>
      <c r="B7382" t="s">
        <v>2202</v>
      </c>
      <c r="C7382" t="s">
        <v>4106</v>
      </c>
      <c r="D7382" s="154">
        <v>183</v>
      </c>
      <c r="E7382" t="s">
        <v>3002</v>
      </c>
      <c r="F7382">
        <v>2</v>
      </c>
      <c r="G7382">
        <v>31</v>
      </c>
      <c r="H7382" t="s">
        <v>3404</v>
      </c>
      <c r="I7382" t="s">
        <v>4093</v>
      </c>
      <c r="K7382" t="s">
        <v>3003</v>
      </c>
      <c r="L7382" t="s">
        <v>3002</v>
      </c>
      <c r="M7382" t="s">
        <v>3404</v>
      </c>
      <c r="N7382" t="b">
        <f>IF(ETMRouteStages[[#This Row],[RID]]=A7381,ETMRouteStages[[#This Row],[StageSequence]]=F7381+1,TRUE)</f>
        <v>1</v>
      </c>
    </row>
    <row r="7383" spans="1:14">
      <c r="A7383" t="s">
        <v>6754</v>
      </c>
      <c r="B7383" t="s">
        <v>2202</v>
      </c>
      <c r="C7383" t="s">
        <v>4106</v>
      </c>
      <c r="D7383" s="154">
        <v>184</v>
      </c>
      <c r="E7383" t="s">
        <v>2201</v>
      </c>
      <c r="F7383">
        <v>1</v>
      </c>
      <c r="G7383">
        <v>0</v>
      </c>
      <c r="H7383" t="s">
        <v>3404</v>
      </c>
      <c r="I7383" t="s">
        <v>3924</v>
      </c>
      <c r="K7383" t="s">
        <v>2202</v>
      </c>
      <c r="L7383" t="s">
        <v>2201</v>
      </c>
      <c r="M7383" t="s">
        <v>3404</v>
      </c>
      <c r="N7383" t="b">
        <f>IF(ETMRouteStages[[#This Row],[RID]]=A7382,ETMRouteStages[[#This Row],[StageSequence]]=F7382+1,TRUE)</f>
        <v>1</v>
      </c>
    </row>
    <row r="7384" spans="1:14">
      <c r="A7384" t="s">
        <v>6754</v>
      </c>
      <c r="B7384" t="s">
        <v>2202</v>
      </c>
      <c r="C7384" t="s">
        <v>4106</v>
      </c>
      <c r="D7384" s="154">
        <v>184</v>
      </c>
      <c r="E7384" t="s">
        <v>2739</v>
      </c>
      <c r="F7384">
        <v>2</v>
      </c>
      <c r="G7384">
        <v>3</v>
      </c>
      <c r="H7384" t="s">
        <v>3404</v>
      </c>
      <c r="I7384" t="s">
        <v>3924</v>
      </c>
      <c r="K7384" t="s">
        <v>2740</v>
      </c>
      <c r="L7384" t="s">
        <v>2739</v>
      </c>
      <c r="M7384" t="s">
        <v>3404</v>
      </c>
      <c r="N7384" t="b">
        <f>IF(ETMRouteStages[[#This Row],[RID]]=A7383,ETMRouteStages[[#This Row],[StageSequence]]=F7383+1,TRUE)</f>
        <v>1</v>
      </c>
    </row>
    <row r="7385" spans="1:14">
      <c r="A7385" t="s">
        <v>6754</v>
      </c>
      <c r="B7385" t="s">
        <v>2202</v>
      </c>
      <c r="C7385" t="s">
        <v>4106</v>
      </c>
      <c r="D7385" s="154">
        <v>184</v>
      </c>
      <c r="E7385" t="s">
        <v>626</v>
      </c>
      <c r="F7385">
        <v>3</v>
      </c>
      <c r="G7385">
        <v>4</v>
      </c>
      <c r="H7385" t="s">
        <v>3404</v>
      </c>
      <c r="I7385" t="s">
        <v>3924</v>
      </c>
      <c r="K7385" t="s">
        <v>627</v>
      </c>
      <c r="L7385" t="s">
        <v>626</v>
      </c>
      <c r="M7385" t="s">
        <v>3404</v>
      </c>
      <c r="N7385" t="b">
        <f>IF(ETMRouteStages[[#This Row],[RID]]=A7384,ETMRouteStages[[#This Row],[StageSequence]]=F7384+1,TRUE)</f>
        <v>1</v>
      </c>
    </row>
    <row r="7386" spans="1:14">
      <c r="A7386" t="s">
        <v>6754</v>
      </c>
      <c r="B7386" t="s">
        <v>2202</v>
      </c>
      <c r="C7386" t="s">
        <v>4106</v>
      </c>
      <c r="D7386" s="154">
        <v>184</v>
      </c>
      <c r="E7386" t="s">
        <v>628</v>
      </c>
      <c r="F7386">
        <v>4</v>
      </c>
      <c r="G7386">
        <v>6</v>
      </c>
      <c r="H7386" t="s">
        <v>3404</v>
      </c>
      <c r="I7386" t="s">
        <v>3924</v>
      </c>
      <c r="K7386" t="s">
        <v>629</v>
      </c>
      <c r="L7386" t="s">
        <v>628</v>
      </c>
      <c r="M7386" t="s">
        <v>3404</v>
      </c>
      <c r="N7386" t="b">
        <f>IF(ETMRouteStages[[#This Row],[RID]]=A7385,ETMRouteStages[[#This Row],[StageSequence]]=F7385+1,TRUE)</f>
        <v>1</v>
      </c>
    </row>
    <row r="7387" spans="1:14">
      <c r="A7387" t="s">
        <v>6754</v>
      </c>
      <c r="B7387" t="s">
        <v>2202</v>
      </c>
      <c r="C7387" t="s">
        <v>4106</v>
      </c>
      <c r="D7387" s="154">
        <v>184</v>
      </c>
      <c r="E7387" t="s">
        <v>2693</v>
      </c>
      <c r="F7387">
        <v>5</v>
      </c>
      <c r="G7387">
        <v>8</v>
      </c>
      <c r="H7387" t="s">
        <v>3404</v>
      </c>
      <c r="I7387" t="s">
        <v>3924</v>
      </c>
      <c r="K7387" t="s">
        <v>2694</v>
      </c>
      <c r="L7387" t="s">
        <v>2693</v>
      </c>
      <c r="M7387" t="s">
        <v>3404</v>
      </c>
      <c r="N7387" t="b">
        <f>IF(ETMRouteStages[[#This Row],[RID]]=A7386,ETMRouteStages[[#This Row],[StageSequence]]=F7386+1,TRUE)</f>
        <v>1</v>
      </c>
    </row>
    <row r="7388" spans="1:14">
      <c r="A7388" t="s">
        <v>6754</v>
      </c>
      <c r="B7388" t="s">
        <v>2202</v>
      </c>
      <c r="C7388" t="s">
        <v>4106</v>
      </c>
      <c r="D7388" s="154">
        <v>184</v>
      </c>
      <c r="E7388" t="s">
        <v>1291</v>
      </c>
      <c r="F7388">
        <v>6</v>
      </c>
      <c r="G7388">
        <v>10</v>
      </c>
      <c r="H7388" t="s">
        <v>3404</v>
      </c>
      <c r="I7388" t="s">
        <v>3924</v>
      </c>
      <c r="K7388" t="s">
        <v>1292</v>
      </c>
      <c r="L7388" t="s">
        <v>1291</v>
      </c>
      <c r="M7388" t="s">
        <v>3404</v>
      </c>
      <c r="N7388" t="b">
        <f>IF(ETMRouteStages[[#This Row],[RID]]=A7387,ETMRouteStages[[#This Row],[StageSequence]]=F7387+1,TRUE)</f>
        <v>1</v>
      </c>
    </row>
    <row r="7389" spans="1:14">
      <c r="A7389" t="s">
        <v>6754</v>
      </c>
      <c r="B7389" t="s">
        <v>2202</v>
      </c>
      <c r="C7389" t="s">
        <v>4106</v>
      </c>
      <c r="D7389" s="154">
        <v>184</v>
      </c>
      <c r="E7389" t="s">
        <v>2286</v>
      </c>
      <c r="F7389">
        <v>7</v>
      </c>
      <c r="G7389">
        <v>12</v>
      </c>
      <c r="H7389" t="s">
        <v>3404</v>
      </c>
      <c r="I7389" t="s">
        <v>3924</v>
      </c>
      <c r="K7389" t="s">
        <v>2287</v>
      </c>
      <c r="L7389" t="s">
        <v>2286</v>
      </c>
      <c r="M7389" t="s">
        <v>3404</v>
      </c>
      <c r="N7389" t="b">
        <f>IF(ETMRouteStages[[#This Row],[RID]]=A7388,ETMRouteStages[[#This Row],[StageSequence]]=F7388+1,TRUE)</f>
        <v>1</v>
      </c>
    </row>
    <row r="7390" spans="1:14">
      <c r="A7390" t="s">
        <v>6754</v>
      </c>
      <c r="B7390" t="s">
        <v>2202</v>
      </c>
      <c r="C7390" t="s">
        <v>4106</v>
      </c>
      <c r="D7390" s="154">
        <v>184</v>
      </c>
      <c r="E7390" t="s">
        <v>424</v>
      </c>
      <c r="F7390">
        <v>8</v>
      </c>
      <c r="G7390">
        <v>14</v>
      </c>
      <c r="H7390" t="s">
        <v>3404</v>
      </c>
      <c r="I7390" t="s">
        <v>3924</v>
      </c>
      <c r="K7390" t="s">
        <v>425</v>
      </c>
      <c r="L7390" t="s">
        <v>424</v>
      </c>
      <c r="M7390" t="s">
        <v>3404</v>
      </c>
      <c r="N7390" t="b">
        <f>IF(ETMRouteStages[[#This Row],[RID]]=A7389,ETMRouteStages[[#This Row],[StageSequence]]=F7389+1,TRUE)</f>
        <v>1</v>
      </c>
    </row>
    <row r="7391" spans="1:14">
      <c r="A7391" t="s">
        <v>6754</v>
      </c>
      <c r="B7391" t="s">
        <v>2202</v>
      </c>
      <c r="C7391" t="s">
        <v>4106</v>
      </c>
      <c r="D7391" s="154">
        <v>184</v>
      </c>
      <c r="E7391" t="s">
        <v>976</v>
      </c>
      <c r="F7391">
        <v>9</v>
      </c>
      <c r="G7391">
        <v>16</v>
      </c>
      <c r="H7391" t="s">
        <v>3404</v>
      </c>
      <c r="I7391" t="s">
        <v>3924</v>
      </c>
      <c r="K7391" t="s">
        <v>977</v>
      </c>
      <c r="L7391" t="s">
        <v>976</v>
      </c>
      <c r="M7391" t="s">
        <v>3404</v>
      </c>
      <c r="N7391" t="b">
        <f>IF(ETMRouteStages[[#This Row],[RID]]=A7390,ETMRouteStages[[#This Row],[StageSequence]]=F7390+1,TRUE)</f>
        <v>1</v>
      </c>
    </row>
    <row r="7392" spans="1:14">
      <c r="A7392" t="s">
        <v>6754</v>
      </c>
      <c r="B7392" t="s">
        <v>2202</v>
      </c>
      <c r="C7392" t="s">
        <v>4106</v>
      </c>
      <c r="D7392" s="154">
        <v>184</v>
      </c>
      <c r="E7392" t="s">
        <v>2532</v>
      </c>
      <c r="F7392">
        <v>10</v>
      </c>
      <c r="G7392">
        <v>18</v>
      </c>
      <c r="H7392" t="s">
        <v>3404</v>
      </c>
      <c r="I7392" t="s">
        <v>3924</v>
      </c>
      <c r="K7392" t="s">
        <v>2533</v>
      </c>
      <c r="L7392" t="s">
        <v>2532</v>
      </c>
      <c r="M7392" t="s">
        <v>3404</v>
      </c>
      <c r="N7392" t="b">
        <f>IF(ETMRouteStages[[#This Row],[RID]]=A7391,ETMRouteStages[[#This Row],[StageSequence]]=F7391+1,TRUE)</f>
        <v>1</v>
      </c>
    </row>
    <row r="7393" spans="1:14">
      <c r="A7393" t="s">
        <v>6754</v>
      </c>
      <c r="B7393" t="s">
        <v>2202</v>
      </c>
      <c r="C7393" t="s">
        <v>4106</v>
      </c>
      <c r="D7393" s="154">
        <v>184</v>
      </c>
      <c r="E7393" t="s">
        <v>2465</v>
      </c>
      <c r="F7393">
        <v>11</v>
      </c>
      <c r="G7393">
        <v>19</v>
      </c>
      <c r="H7393" t="s">
        <v>3404</v>
      </c>
      <c r="I7393" t="s">
        <v>3924</v>
      </c>
      <c r="K7393" t="s">
        <v>2466</v>
      </c>
      <c r="L7393" t="s">
        <v>2465</v>
      </c>
      <c r="M7393" t="s">
        <v>3404</v>
      </c>
      <c r="N7393" t="b">
        <f>IF(ETMRouteStages[[#This Row],[RID]]=A7392,ETMRouteStages[[#This Row],[StageSequence]]=F7392+1,TRUE)</f>
        <v>1</v>
      </c>
    </row>
    <row r="7394" spans="1:14">
      <c r="A7394" t="s">
        <v>6754</v>
      </c>
      <c r="B7394" t="s">
        <v>2202</v>
      </c>
      <c r="C7394" t="s">
        <v>4106</v>
      </c>
      <c r="D7394" s="154">
        <v>184</v>
      </c>
      <c r="E7394" t="s">
        <v>3138</v>
      </c>
      <c r="F7394">
        <v>12</v>
      </c>
      <c r="G7394">
        <v>21</v>
      </c>
      <c r="H7394" t="s">
        <v>3404</v>
      </c>
      <c r="I7394" t="s">
        <v>3924</v>
      </c>
      <c r="K7394" t="s">
        <v>3139</v>
      </c>
      <c r="L7394" t="s">
        <v>3138</v>
      </c>
      <c r="M7394" t="s">
        <v>3404</v>
      </c>
      <c r="N7394" t="b">
        <f>IF(ETMRouteStages[[#This Row],[RID]]=A7393,ETMRouteStages[[#This Row],[StageSequence]]=F7393+1,TRUE)</f>
        <v>1</v>
      </c>
    </row>
    <row r="7395" spans="1:14">
      <c r="A7395" t="s">
        <v>6754</v>
      </c>
      <c r="B7395" t="s">
        <v>2202</v>
      </c>
      <c r="C7395" t="s">
        <v>4106</v>
      </c>
      <c r="D7395" s="154">
        <v>184</v>
      </c>
      <c r="E7395" t="s">
        <v>3150</v>
      </c>
      <c r="F7395">
        <v>13</v>
      </c>
      <c r="G7395">
        <v>23</v>
      </c>
      <c r="H7395" t="s">
        <v>3404</v>
      </c>
      <c r="I7395" t="s">
        <v>3924</v>
      </c>
      <c r="K7395" t="s">
        <v>3151</v>
      </c>
      <c r="L7395" t="s">
        <v>3150</v>
      </c>
      <c r="M7395" t="s">
        <v>3404</v>
      </c>
      <c r="N7395" t="b">
        <f>IF(ETMRouteStages[[#This Row],[RID]]=A7394,ETMRouteStages[[#This Row],[StageSequence]]=F7394+1,TRUE)</f>
        <v>1</v>
      </c>
    </row>
    <row r="7396" spans="1:14">
      <c r="A7396" t="s">
        <v>6754</v>
      </c>
      <c r="B7396" t="s">
        <v>2202</v>
      </c>
      <c r="C7396" t="s">
        <v>4106</v>
      </c>
      <c r="D7396" s="154">
        <v>184</v>
      </c>
      <c r="E7396" t="s">
        <v>1021</v>
      </c>
      <c r="F7396">
        <v>14</v>
      </c>
      <c r="G7396">
        <v>24</v>
      </c>
      <c r="H7396" t="s">
        <v>3404</v>
      </c>
      <c r="I7396" t="s">
        <v>3924</v>
      </c>
      <c r="K7396" t="s">
        <v>1022</v>
      </c>
      <c r="L7396" t="s">
        <v>1021</v>
      </c>
      <c r="M7396" t="s">
        <v>3404</v>
      </c>
      <c r="N7396" t="b">
        <f>IF(ETMRouteStages[[#This Row],[RID]]=A7395,ETMRouteStages[[#This Row],[StageSequence]]=F7395+1,TRUE)</f>
        <v>1</v>
      </c>
    </row>
    <row r="7397" spans="1:14">
      <c r="A7397" t="s">
        <v>6754</v>
      </c>
      <c r="B7397" t="s">
        <v>2202</v>
      </c>
      <c r="C7397" t="s">
        <v>4106</v>
      </c>
      <c r="D7397" s="154">
        <v>184</v>
      </c>
      <c r="E7397" t="s">
        <v>896</v>
      </c>
      <c r="F7397">
        <v>15</v>
      </c>
      <c r="G7397">
        <v>26</v>
      </c>
      <c r="H7397" t="s">
        <v>3404</v>
      </c>
      <c r="I7397" t="s">
        <v>3924</v>
      </c>
      <c r="K7397" t="s">
        <v>897</v>
      </c>
      <c r="L7397" t="s">
        <v>896</v>
      </c>
      <c r="M7397" t="s">
        <v>3404</v>
      </c>
      <c r="N7397" t="b">
        <f>IF(ETMRouteStages[[#This Row],[RID]]=A7396,ETMRouteStages[[#This Row],[StageSequence]]=F7396+1,TRUE)</f>
        <v>1</v>
      </c>
    </row>
    <row r="7398" spans="1:14">
      <c r="A7398" t="s">
        <v>6754</v>
      </c>
      <c r="B7398" t="s">
        <v>2202</v>
      </c>
      <c r="C7398" t="s">
        <v>4106</v>
      </c>
      <c r="D7398" s="154">
        <v>184</v>
      </c>
      <c r="E7398" t="s">
        <v>2968</v>
      </c>
      <c r="F7398">
        <v>16</v>
      </c>
      <c r="G7398">
        <v>28</v>
      </c>
      <c r="H7398" t="s">
        <v>3404</v>
      </c>
      <c r="I7398" t="s">
        <v>3924</v>
      </c>
      <c r="K7398" t="s">
        <v>2969</v>
      </c>
      <c r="L7398" t="s">
        <v>2968</v>
      </c>
      <c r="M7398" t="s">
        <v>3404</v>
      </c>
      <c r="N7398" t="b">
        <f>IF(ETMRouteStages[[#This Row],[RID]]=A7397,ETMRouteStages[[#This Row],[StageSequence]]=F7397+1,TRUE)</f>
        <v>1</v>
      </c>
    </row>
    <row r="7399" spans="1:14">
      <c r="A7399" t="s">
        <v>6754</v>
      </c>
      <c r="B7399" t="s">
        <v>2202</v>
      </c>
      <c r="C7399" t="s">
        <v>4106</v>
      </c>
      <c r="D7399" s="154">
        <v>184</v>
      </c>
      <c r="E7399" t="s">
        <v>2644</v>
      </c>
      <c r="F7399">
        <v>17</v>
      </c>
      <c r="G7399">
        <v>29</v>
      </c>
      <c r="H7399" t="s">
        <v>3404</v>
      </c>
      <c r="I7399" t="s">
        <v>3924</v>
      </c>
      <c r="K7399" t="s">
        <v>2645</v>
      </c>
      <c r="L7399" t="s">
        <v>2644</v>
      </c>
      <c r="M7399" t="s">
        <v>3404</v>
      </c>
      <c r="N7399" t="b">
        <f>IF(ETMRouteStages[[#This Row],[RID]]=A7398,ETMRouteStages[[#This Row],[StageSequence]]=F7398+1,TRUE)</f>
        <v>1</v>
      </c>
    </row>
    <row r="7400" spans="1:14">
      <c r="A7400" t="s">
        <v>6754</v>
      </c>
      <c r="B7400" t="s">
        <v>2202</v>
      </c>
      <c r="C7400" t="s">
        <v>4106</v>
      </c>
      <c r="D7400" s="154">
        <v>184</v>
      </c>
      <c r="E7400" t="s">
        <v>3002</v>
      </c>
      <c r="F7400">
        <v>18</v>
      </c>
      <c r="G7400">
        <v>30</v>
      </c>
      <c r="H7400" t="s">
        <v>3404</v>
      </c>
      <c r="I7400" t="s">
        <v>3924</v>
      </c>
      <c r="K7400" t="s">
        <v>3003</v>
      </c>
      <c r="L7400" t="s">
        <v>3002</v>
      </c>
      <c r="M7400" t="s">
        <v>3404</v>
      </c>
      <c r="N7400" t="b">
        <f>IF(ETMRouteStages[[#This Row],[RID]]=A7399,ETMRouteStages[[#This Row],[StageSequence]]=F7399+1,TRUE)</f>
        <v>1</v>
      </c>
    </row>
    <row r="7401" spans="1:14">
      <c r="A7401" t="s">
        <v>6754</v>
      </c>
      <c r="B7401" t="s">
        <v>2202</v>
      </c>
      <c r="C7401" t="s">
        <v>4106</v>
      </c>
      <c r="D7401" s="154">
        <v>184</v>
      </c>
      <c r="E7401" t="s">
        <v>1363</v>
      </c>
      <c r="F7401">
        <v>19</v>
      </c>
      <c r="G7401">
        <v>34</v>
      </c>
      <c r="H7401" t="s">
        <v>3404</v>
      </c>
      <c r="I7401" t="s">
        <v>3924</v>
      </c>
      <c r="K7401" t="s">
        <v>1364</v>
      </c>
      <c r="L7401" t="s">
        <v>1363</v>
      </c>
      <c r="M7401" t="s">
        <v>3404</v>
      </c>
      <c r="N7401" t="b">
        <f>IF(ETMRouteStages[[#This Row],[RID]]=A7400,ETMRouteStages[[#This Row],[StageSequence]]=F7400+1,TRUE)</f>
        <v>1</v>
      </c>
    </row>
    <row r="7402" spans="1:14">
      <c r="A7402" t="s">
        <v>6755</v>
      </c>
      <c r="B7402" t="s">
        <v>2202</v>
      </c>
      <c r="C7402" t="s">
        <v>4850</v>
      </c>
      <c r="D7402" s="154">
        <v>185</v>
      </c>
      <c r="E7402" t="s">
        <v>2201</v>
      </c>
      <c r="F7402">
        <v>1</v>
      </c>
      <c r="G7402">
        <v>0</v>
      </c>
      <c r="H7402" t="s">
        <v>3404</v>
      </c>
      <c r="I7402" t="s">
        <v>3924</v>
      </c>
      <c r="K7402" t="s">
        <v>2202</v>
      </c>
      <c r="L7402" t="s">
        <v>2201</v>
      </c>
      <c r="M7402" t="s">
        <v>3404</v>
      </c>
      <c r="N7402" t="b">
        <f>IF(ETMRouteStages[[#This Row],[RID]]=A7401,ETMRouteStages[[#This Row],[StageSequence]]=F7401+1,TRUE)</f>
        <v>1</v>
      </c>
    </row>
    <row r="7403" spans="1:14">
      <c r="A7403" t="s">
        <v>6755</v>
      </c>
      <c r="B7403" t="s">
        <v>2202</v>
      </c>
      <c r="C7403" t="s">
        <v>4850</v>
      </c>
      <c r="D7403" s="154">
        <v>185</v>
      </c>
      <c r="E7403" t="s">
        <v>2739</v>
      </c>
      <c r="F7403">
        <v>2</v>
      </c>
      <c r="G7403">
        <v>3</v>
      </c>
      <c r="H7403" t="s">
        <v>3404</v>
      </c>
      <c r="I7403" t="s">
        <v>3924</v>
      </c>
      <c r="K7403" t="s">
        <v>2740</v>
      </c>
      <c r="L7403" t="s">
        <v>2739</v>
      </c>
      <c r="M7403" t="s">
        <v>3404</v>
      </c>
      <c r="N7403" t="b">
        <f>IF(ETMRouteStages[[#This Row],[RID]]=A7402,ETMRouteStages[[#This Row],[StageSequence]]=F7402+1,TRUE)</f>
        <v>1</v>
      </c>
    </row>
    <row r="7404" spans="1:14">
      <c r="A7404" t="s">
        <v>6755</v>
      </c>
      <c r="B7404" t="s">
        <v>2202</v>
      </c>
      <c r="C7404" t="s">
        <v>4850</v>
      </c>
      <c r="D7404" s="154">
        <v>185</v>
      </c>
      <c r="E7404" t="s">
        <v>626</v>
      </c>
      <c r="F7404">
        <v>3</v>
      </c>
      <c r="G7404">
        <v>4</v>
      </c>
      <c r="H7404" t="s">
        <v>3404</v>
      </c>
      <c r="I7404" t="s">
        <v>3924</v>
      </c>
      <c r="K7404" t="s">
        <v>627</v>
      </c>
      <c r="L7404" t="s">
        <v>626</v>
      </c>
      <c r="M7404" t="s">
        <v>3404</v>
      </c>
      <c r="N7404" t="b">
        <f>IF(ETMRouteStages[[#This Row],[RID]]=A7403,ETMRouteStages[[#This Row],[StageSequence]]=F7403+1,TRUE)</f>
        <v>1</v>
      </c>
    </row>
    <row r="7405" spans="1:14">
      <c r="A7405" t="s">
        <v>6755</v>
      </c>
      <c r="B7405" t="s">
        <v>2202</v>
      </c>
      <c r="C7405" t="s">
        <v>4850</v>
      </c>
      <c r="D7405" s="154">
        <v>185</v>
      </c>
      <c r="E7405" t="s">
        <v>628</v>
      </c>
      <c r="F7405">
        <v>4</v>
      </c>
      <c r="G7405">
        <v>6</v>
      </c>
      <c r="H7405" t="s">
        <v>3404</v>
      </c>
      <c r="I7405" t="s">
        <v>3924</v>
      </c>
      <c r="K7405" t="s">
        <v>629</v>
      </c>
      <c r="L7405" t="s">
        <v>628</v>
      </c>
      <c r="M7405" t="s">
        <v>3404</v>
      </c>
      <c r="N7405" t="b">
        <f>IF(ETMRouteStages[[#This Row],[RID]]=A7404,ETMRouteStages[[#This Row],[StageSequence]]=F7404+1,TRUE)</f>
        <v>1</v>
      </c>
    </row>
    <row r="7406" spans="1:14">
      <c r="A7406" t="s">
        <v>6755</v>
      </c>
      <c r="B7406" t="s">
        <v>2202</v>
      </c>
      <c r="C7406" t="s">
        <v>4850</v>
      </c>
      <c r="D7406" s="154">
        <v>185</v>
      </c>
      <c r="E7406" t="s">
        <v>2693</v>
      </c>
      <c r="F7406">
        <v>5</v>
      </c>
      <c r="G7406">
        <v>8</v>
      </c>
      <c r="H7406" t="s">
        <v>3404</v>
      </c>
      <c r="I7406" t="s">
        <v>3924</v>
      </c>
      <c r="K7406" t="s">
        <v>2694</v>
      </c>
      <c r="L7406" t="s">
        <v>2693</v>
      </c>
      <c r="M7406" t="s">
        <v>3404</v>
      </c>
      <c r="N7406" t="b">
        <f>IF(ETMRouteStages[[#This Row],[RID]]=A7405,ETMRouteStages[[#This Row],[StageSequence]]=F7405+1,TRUE)</f>
        <v>1</v>
      </c>
    </row>
    <row r="7407" spans="1:14">
      <c r="A7407" t="s">
        <v>6755</v>
      </c>
      <c r="B7407" t="s">
        <v>2202</v>
      </c>
      <c r="C7407" t="s">
        <v>4850</v>
      </c>
      <c r="D7407" s="154">
        <v>185</v>
      </c>
      <c r="E7407" t="s">
        <v>1291</v>
      </c>
      <c r="F7407">
        <v>6</v>
      </c>
      <c r="G7407">
        <v>10</v>
      </c>
      <c r="H7407" t="s">
        <v>3404</v>
      </c>
      <c r="I7407" t="s">
        <v>3924</v>
      </c>
      <c r="K7407" t="s">
        <v>1292</v>
      </c>
      <c r="L7407" t="s">
        <v>1291</v>
      </c>
      <c r="M7407" t="s">
        <v>3404</v>
      </c>
      <c r="N7407" t="b">
        <f>IF(ETMRouteStages[[#This Row],[RID]]=A7406,ETMRouteStages[[#This Row],[StageSequence]]=F7406+1,TRUE)</f>
        <v>1</v>
      </c>
    </row>
    <row r="7408" spans="1:14">
      <c r="A7408" t="s">
        <v>6755</v>
      </c>
      <c r="B7408" t="s">
        <v>2202</v>
      </c>
      <c r="C7408" t="s">
        <v>4850</v>
      </c>
      <c r="D7408" s="154">
        <v>185</v>
      </c>
      <c r="E7408" t="s">
        <v>2286</v>
      </c>
      <c r="F7408">
        <v>7</v>
      </c>
      <c r="G7408">
        <v>12</v>
      </c>
      <c r="H7408" t="s">
        <v>3404</v>
      </c>
      <c r="I7408" t="s">
        <v>3924</v>
      </c>
      <c r="K7408" t="s">
        <v>2287</v>
      </c>
      <c r="L7408" t="s">
        <v>2286</v>
      </c>
      <c r="M7408" t="s">
        <v>3404</v>
      </c>
      <c r="N7408" t="b">
        <f>IF(ETMRouteStages[[#This Row],[RID]]=A7407,ETMRouteStages[[#This Row],[StageSequence]]=F7407+1,TRUE)</f>
        <v>1</v>
      </c>
    </row>
    <row r="7409" spans="1:14">
      <c r="A7409" t="s">
        <v>6755</v>
      </c>
      <c r="B7409" t="s">
        <v>2202</v>
      </c>
      <c r="C7409" t="s">
        <v>4850</v>
      </c>
      <c r="D7409" s="154">
        <v>185</v>
      </c>
      <c r="E7409" t="s">
        <v>424</v>
      </c>
      <c r="F7409">
        <v>8</v>
      </c>
      <c r="G7409">
        <v>14</v>
      </c>
      <c r="H7409" t="s">
        <v>3404</v>
      </c>
      <c r="I7409" t="s">
        <v>3924</v>
      </c>
      <c r="K7409" t="s">
        <v>425</v>
      </c>
      <c r="L7409" t="s">
        <v>424</v>
      </c>
      <c r="M7409" t="s">
        <v>3404</v>
      </c>
      <c r="N7409" t="b">
        <f>IF(ETMRouteStages[[#This Row],[RID]]=A7408,ETMRouteStages[[#This Row],[StageSequence]]=F7408+1,TRUE)</f>
        <v>1</v>
      </c>
    </row>
    <row r="7410" spans="1:14">
      <c r="A7410" t="s">
        <v>6755</v>
      </c>
      <c r="B7410" t="s">
        <v>2202</v>
      </c>
      <c r="C7410" t="s">
        <v>4850</v>
      </c>
      <c r="D7410" s="154">
        <v>185</v>
      </c>
      <c r="E7410" t="s">
        <v>976</v>
      </c>
      <c r="F7410">
        <v>9</v>
      </c>
      <c r="G7410">
        <v>16</v>
      </c>
      <c r="H7410" t="s">
        <v>3404</v>
      </c>
      <c r="I7410" t="s">
        <v>3924</v>
      </c>
      <c r="K7410" t="s">
        <v>977</v>
      </c>
      <c r="L7410" t="s">
        <v>976</v>
      </c>
      <c r="M7410" t="s">
        <v>3404</v>
      </c>
      <c r="N7410" t="b">
        <f>IF(ETMRouteStages[[#This Row],[RID]]=A7409,ETMRouteStages[[#This Row],[StageSequence]]=F7409+1,TRUE)</f>
        <v>1</v>
      </c>
    </row>
    <row r="7411" spans="1:14">
      <c r="A7411" t="s">
        <v>6755</v>
      </c>
      <c r="B7411" t="s">
        <v>2202</v>
      </c>
      <c r="C7411" t="s">
        <v>4850</v>
      </c>
      <c r="D7411" s="154">
        <v>185</v>
      </c>
      <c r="E7411" t="s">
        <v>2532</v>
      </c>
      <c r="F7411">
        <v>10</v>
      </c>
      <c r="G7411">
        <v>18</v>
      </c>
      <c r="H7411" t="s">
        <v>3404</v>
      </c>
      <c r="I7411" t="s">
        <v>3924</v>
      </c>
      <c r="K7411" t="s">
        <v>2533</v>
      </c>
      <c r="L7411" t="s">
        <v>2532</v>
      </c>
      <c r="M7411" t="s">
        <v>3404</v>
      </c>
      <c r="N7411" t="b">
        <f>IF(ETMRouteStages[[#This Row],[RID]]=A7410,ETMRouteStages[[#This Row],[StageSequence]]=F7410+1,TRUE)</f>
        <v>1</v>
      </c>
    </row>
    <row r="7412" spans="1:14">
      <c r="A7412" t="s">
        <v>6755</v>
      </c>
      <c r="B7412" t="s">
        <v>2202</v>
      </c>
      <c r="C7412" t="s">
        <v>4850</v>
      </c>
      <c r="D7412" s="154">
        <v>185</v>
      </c>
      <c r="E7412" t="s">
        <v>2465</v>
      </c>
      <c r="F7412">
        <v>11</v>
      </c>
      <c r="G7412">
        <v>19</v>
      </c>
      <c r="H7412" t="s">
        <v>3404</v>
      </c>
      <c r="I7412" t="s">
        <v>3924</v>
      </c>
      <c r="K7412" t="s">
        <v>2466</v>
      </c>
      <c r="L7412" t="s">
        <v>2465</v>
      </c>
      <c r="M7412" t="s">
        <v>3404</v>
      </c>
      <c r="N7412" t="b">
        <f>IF(ETMRouteStages[[#This Row],[RID]]=A7411,ETMRouteStages[[#This Row],[StageSequence]]=F7411+1,TRUE)</f>
        <v>1</v>
      </c>
    </row>
    <row r="7413" spans="1:14">
      <c r="A7413" t="s">
        <v>6755</v>
      </c>
      <c r="B7413" t="s">
        <v>2202</v>
      </c>
      <c r="C7413" t="s">
        <v>4850</v>
      </c>
      <c r="D7413" s="154">
        <v>185</v>
      </c>
      <c r="E7413" t="s">
        <v>3138</v>
      </c>
      <c r="F7413">
        <v>12</v>
      </c>
      <c r="G7413">
        <v>21</v>
      </c>
      <c r="H7413" t="s">
        <v>3404</v>
      </c>
      <c r="I7413" t="s">
        <v>3924</v>
      </c>
      <c r="K7413" t="s">
        <v>3139</v>
      </c>
      <c r="L7413" t="s">
        <v>3138</v>
      </c>
      <c r="M7413" t="s">
        <v>3404</v>
      </c>
      <c r="N7413" t="b">
        <f>IF(ETMRouteStages[[#This Row],[RID]]=A7412,ETMRouteStages[[#This Row],[StageSequence]]=F7412+1,TRUE)</f>
        <v>1</v>
      </c>
    </row>
    <row r="7414" spans="1:14">
      <c r="A7414" t="s">
        <v>6755</v>
      </c>
      <c r="B7414" t="s">
        <v>2202</v>
      </c>
      <c r="C7414" t="s">
        <v>4850</v>
      </c>
      <c r="D7414" s="154">
        <v>185</v>
      </c>
      <c r="E7414" t="s">
        <v>3150</v>
      </c>
      <c r="F7414">
        <v>13</v>
      </c>
      <c r="G7414">
        <v>23</v>
      </c>
      <c r="H7414" t="s">
        <v>3404</v>
      </c>
      <c r="I7414" t="s">
        <v>3924</v>
      </c>
      <c r="K7414" t="s">
        <v>3151</v>
      </c>
      <c r="L7414" t="s">
        <v>3150</v>
      </c>
      <c r="M7414" t="s">
        <v>3404</v>
      </c>
      <c r="N7414" t="b">
        <f>IF(ETMRouteStages[[#This Row],[RID]]=A7413,ETMRouteStages[[#This Row],[StageSequence]]=F7413+1,TRUE)</f>
        <v>1</v>
      </c>
    </row>
    <row r="7415" spans="1:14">
      <c r="A7415" t="s">
        <v>6755</v>
      </c>
      <c r="B7415" t="s">
        <v>2202</v>
      </c>
      <c r="C7415" t="s">
        <v>4850</v>
      </c>
      <c r="D7415" s="154">
        <v>185</v>
      </c>
      <c r="E7415" t="s">
        <v>1021</v>
      </c>
      <c r="F7415">
        <v>14</v>
      </c>
      <c r="G7415">
        <v>24</v>
      </c>
      <c r="H7415" t="s">
        <v>3404</v>
      </c>
      <c r="I7415" t="s">
        <v>3924</v>
      </c>
      <c r="K7415" t="s">
        <v>1022</v>
      </c>
      <c r="L7415" t="s">
        <v>1021</v>
      </c>
      <c r="M7415" t="s">
        <v>3404</v>
      </c>
      <c r="N7415" t="b">
        <f>IF(ETMRouteStages[[#This Row],[RID]]=A7414,ETMRouteStages[[#This Row],[StageSequence]]=F7414+1,TRUE)</f>
        <v>1</v>
      </c>
    </row>
    <row r="7416" spans="1:14">
      <c r="A7416" t="s">
        <v>6755</v>
      </c>
      <c r="B7416" t="s">
        <v>2202</v>
      </c>
      <c r="C7416" t="s">
        <v>4850</v>
      </c>
      <c r="D7416" s="154">
        <v>185</v>
      </c>
      <c r="E7416" t="s">
        <v>896</v>
      </c>
      <c r="F7416">
        <v>15</v>
      </c>
      <c r="G7416">
        <v>26</v>
      </c>
      <c r="H7416" t="s">
        <v>3404</v>
      </c>
      <c r="I7416" t="s">
        <v>3924</v>
      </c>
      <c r="K7416" t="s">
        <v>897</v>
      </c>
      <c r="L7416" t="s">
        <v>896</v>
      </c>
      <c r="M7416" t="s">
        <v>3404</v>
      </c>
      <c r="N7416" t="b">
        <f>IF(ETMRouteStages[[#This Row],[RID]]=A7415,ETMRouteStages[[#This Row],[StageSequence]]=F7415+1,TRUE)</f>
        <v>1</v>
      </c>
    </row>
    <row r="7417" spans="1:14">
      <c r="A7417" t="s">
        <v>6755</v>
      </c>
      <c r="B7417" t="s">
        <v>2202</v>
      </c>
      <c r="C7417" t="s">
        <v>4850</v>
      </c>
      <c r="D7417" s="154">
        <v>185</v>
      </c>
      <c r="E7417" t="s">
        <v>2968</v>
      </c>
      <c r="F7417">
        <v>16</v>
      </c>
      <c r="G7417">
        <v>28</v>
      </c>
      <c r="H7417" t="s">
        <v>3404</v>
      </c>
      <c r="I7417" t="s">
        <v>3924</v>
      </c>
      <c r="K7417" t="s">
        <v>2969</v>
      </c>
      <c r="L7417" t="s">
        <v>2968</v>
      </c>
      <c r="M7417" t="s">
        <v>3404</v>
      </c>
      <c r="N7417" t="b">
        <f>IF(ETMRouteStages[[#This Row],[RID]]=A7416,ETMRouteStages[[#This Row],[StageSequence]]=F7416+1,TRUE)</f>
        <v>1</v>
      </c>
    </row>
    <row r="7418" spans="1:14">
      <c r="A7418" t="s">
        <v>6755</v>
      </c>
      <c r="B7418" t="s">
        <v>2202</v>
      </c>
      <c r="C7418" t="s">
        <v>4850</v>
      </c>
      <c r="D7418" s="154">
        <v>185</v>
      </c>
      <c r="E7418" t="s">
        <v>2644</v>
      </c>
      <c r="F7418">
        <v>17</v>
      </c>
      <c r="G7418">
        <v>29</v>
      </c>
      <c r="H7418" t="s">
        <v>3404</v>
      </c>
      <c r="I7418" t="s">
        <v>3924</v>
      </c>
      <c r="K7418" t="s">
        <v>2645</v>
      </c>
      <c r="L7418" t="s">
        <v>2644</v>
      </c>
      <c r="M7418" t="s">
        <v>3404</v>
      </c>
      <c r="N7418" t="b">
        <f>IF(ETMRouteStages[[#This Row],[RID]]=A7417,ETMRouteStages[[#This Row],[StageSequence]]=F7417+1,TRUE)</f>
        <v>1</v>
      </c>
    </row>
    <row r="7419" spans="1:14">
      <c r="A7419" t="s">
        <v>6755</v>
      </c>
      <c r="B7419" t="s">
        <v>2202</v>
      </c>
      <c r="C7419" t="s">
        <v>4850</v>
      </c>
      <c r="D7419" s="154">
        <v>185</v>
      </c>
      <c r="E7419" t="s">
        <v>3002</v>
      </c>
      <c r="F7419">
        <v>18</v>
      </c>
      <c r="G7419">
        <v>30</v>
      </c>
      <c r="H7419" t="s">
        <v>3404</v>
      </c>
      <c r="I7419" t="s">
        <v>3924</v>
      </c>
      <c r="K7419" t="s">
        <v>3003</v>
      </c>
      <c r="L7419" t="s">
        <v>3002</v>
      </c>
      <c r="M7419" t="s">
        <v>3404</v>
      </c>
      <c r="N7419" t="b">
        <f>IF(ETMRouteStages[[#This Row],[RID]]=A7418,ETMRouteStages[[#This Row],[StageSequence]]=F7418+1,TRUE)</f>
        <v>1</v>
      </c>
    </row>
    <row r="7420" spans="1:14">
      <c r="A7420" t="s">
        <v>6755</v>
      </c>
      <c r="B7420" t="s">
        <v>2202</v>
      </c>
      <c r="C7420" t="s">
        <v>4850</v>
      </c>
      <c r="D7420" s="154">
        <v>185</v>
      </c>
      <c r="E7420" t="s">
        <v>2479</v>
      </c>
      <c r="F7420">
        <v>19</v>
      </c>
      <c r="G7420">
        <v>32</v>
      </c>
      <c r="H7420" t="s">
        <v>3404</v>
      </c>
      <c r="I7420" t="s">
        <v>3924</v>
      </c>
      <c r="K7420" t="s">
        <v>2480</v>
      </c>
      <c r="L7420" t="s">
        <v>2479</v>
      </c>
      <c r="M7420" t="s">
        <v>3404</v>
      </c>
      <c r="N7420" t="b">
        <f>IF(ETMRouteStages[[#This Row],[RID]]=A7419,ETMRouteStages[[#This Row],[StageSequence]]=F7419+1,TRUE)</f>
        <v>1</v>
      </c>
    </row>
    <row r="7421" spans="1:14">
      <c r="A7421" t="s">
        <v>6755</v>
      </c>
      <c r="B7421" t="s">
        <v>2202</v>
      </c>
      <c r="C7421" t="s">
        <v>4850</v>
      </c>
      <c r="D7421" s="154">
        <v>185</v>
      </c>
      <c r="E7421" t="s">
        <v>1363</v>
      </c>
      <c r="F7421">
        <v>20</v>
      </c>
      <c r="G7421">
        <v>34</v>
      </c>
      <c r="H7421" t="s">
        <v>3404</v>
      </c>
      <c r="I7421" t="s">
        <v>3924</v>
      </c>
      <c r="K7421" t="s">
        <v>1364</v>
      </c>
      <c r="L7421" t="s">
        <v>1363</v>
      </c>
      <c r="M7421" t="s">
        <v>3404</v>
      </c>
      <c r="N7421" t="b">
        <f>IF(ETMRouteStages[[#This Row],[RID]]=A7420,ETMRouteStages[[#This Row],[StageSequence]]=F7420+1,TRUE)</f>
        <v>1</v>
      </c>
    </row>
    <row r="7422" spans="1:14">
      <c r="A7422" t="s">
        <v>6756</v>
      </c>
      <c r="B7422" t="s">
        <v>2202</v>
      </c>
      <c r="C7422" t="s">
        <v>4851</v>
      </c>
      <c r="D7422" s="154">
        <v>186</v>
      </c>
      <c r="E7422" t="s">
        <v>2328</v>
      </c>
      <c r="F7422">
        <v>1</v>
      </c>
      <c r="G7422">
        <v>0</v>
      </c>
      <c r="H7422" t="s">
        <v>3404</v>
      </c>
      <c r="I7422" t="s">
        <v>4093</v>
      </c>
      <c r="K7422" t="s">
        <v>2329</v>
      </c>
      <c r="L7422" t="s">
        <v>2328</v>
      </c>
      <c r="M7422" t="s">
        <v>3404</v>
      </c>
      <c r="N7422" t="b">
        <f>IF(ETMRouteStages[[#This Row],[RID]]=A7421,ETMRouteStages[[#This Row],[StageSequence]]=F7421+1,TRUE)</f>
        <v>1</v>
      </c>
    </row>
    <row r="7423" spans="1:14">
      <c r="A7423" t="s">
        <v>6756</v>
      </c>
      <c r="B7423" t="s">
        <v>2202</v>
      </c>
      <c r="C7423" t="s">
        <v>4851</v>
      </c>
      <c r="D7423" s="154">
        <v>186</v>
      </c>
      <c r="E7423" t="s">
        <v>2201</v>
      </c>
      <c r="F7423">
        <v>2</v>
      </c>
      <c r="G7423">
        <v>28</v>
      </c>
      <c r="H7423" t="s">
        <v>3404</v>
      </c>
      <c r="I7423" t="s">
        <v>4093</v>
      </c>
      <c r="K7423" t="s">
        <v>2202</v>
      </c>
      <c r="L7423" t="s">
        <v>2201</v>
      </c>
      <c r="M7423" t="s">
        <v>3404</v>
      </c>
      <c r="N7423" t="b">
        <f>IF(ETMRouteStages[[#This Row],[RID]]=A7422,ETMRouteStages[[#This Row],[StageSequence]]=F7422+1,TRUE)</f>
        <v>1</v>
      </c>
    </row>
    <row r="7424" spans="1:14">
      <c r="A7424" t="s">
        <v>6756</v>
      </c>
      <c r="B7424" t="s">
        <v>2202</v>
      </c>
      <c r="C7424" t="s">
        <v>4851</v>
      </c>
      <c r="D7424" s="154">
        <v>186</v>
      </c>
      <c r="E7424" t="s">
        <v>626</v>
      </c>
      <c r="F7424">
        <v>3</v>
      </c>
      <c r="G7424">
        <v>32</v>
      </c>
      <c r="H7424" t="s">
        <v>3404</v>
      </c>
      <c r="I7424" t="s">
        <v>4093</v>
      </c>
      <c r="K7424" t="s">
        <v>627</v>
      </c>
      <c r="L7424" t="s">
        <v>626</v>
      </c>
      <c r="M7424" t="s">
        <v>3404</v>
      </c>
      <c r="N7424" t="b">
        <f>IF(ETMRouteStages[[#This Row],[RID]]=A7423,ETMRouteStages[[#This Row],[StageSequence]]=F7423+1,TRUE)</f>
        <v>1</v>
      </c>
    </row>
    <row r="7425" spans="1:14">
      <c r="A7425" t="s">
        <v>6756</v>
      </c>
      <c r="B7425" t="s">
        <v>2202</v>
      </c>
      <c r="C7425" t="s">
        <v>4851</v>
      </c>
      <c r="D7425" s="154">
        <v>186</v>
      </c>
      <c r="E7425" t="s">
        <v>6757</v>
      </c>
      <c r="F7425">
        <v>4</v>
      </c>
      <c r="G7425">
        <v>35</v>
      </c>
      <c r="H7425" t="s">
        <v>3404</v>
      </c>
      <c r="I7425" t="s">
        <v>4093</v>
      </c>
      <c r="K7425" t="s">
        <v>767</v>
      </c>
      <c r="L7425" t="s">
        <v>766</v>
      </c>
      <c r="M7425" t="s">
        <v>3404</v>
      </c>
      <c r="N7425" t="b">
        <f>IF(ETMRouteStages[[#This Row],[RID]]=A7424,ETMRouteStages[[#This Row],[StageSequence]]=F7424+1,TRUE)</f>
        <v>1</v>
      </c>
    </row>
    <row r="7426" spans="1:14">
      <c r="A7426" t="s">
        <v>6758</v>
      </c>
      <c r="B7426" t="s">
        <v>2202</v>
      </c>
      <c r="C7426" t="s">
        <v>4114</v>
      </c>
      <c r="D7426" s="154">
        <v>187</v>
      </c>
      <c r="E7426" t="s">
        <v>5977</v>
      </c>
      <c r="F7426">
        <v>1</v>
      </c>
      <c r="G7426">
        <v>0</v>
      </c>
      <c r="H7426" t="s">
        <v>3404</v>
      </c>
      <c r="I7426" t="s">
        <v>3924</v>
      </c>
      <c r="K7426" t="s">
        <v>1844</v>
      </c>
      <c r="L7426" t="s">
        <v>1843</v>
      </c>
      <c r="M7426" t="s">
        <v>3404</v>
      </c>
      <c r="N7426" t="b">
        <f>IF(ETMRouteStages[[#This Row],[RID]]=A7425,ETMRouteStages[[#This Row],[StageSequence]]=F7425+1,TRUE)</f>
        <v>1</v>
      </c>
    </row>
    <row r="7427" spans="1:14">
      <c r="A7427" t="s">
        <v>6758</v>
      </c>
      <c r="B7427" t="s">
        <v>2202</v>
      </c>
      <c r="C7427" t="s">
        <v>4114</v>
      </c>
      <c r="D7427" s="154">
        <v>187</v>
      </c>
      <c r="E7427" t="s">
        <v>6193</v>
      </c>
      <c r="F7427">
        <v>2</v>
      </c>
      <c r="G7427">
        <v>3</v>
      </c>
      <c r="H7427" t="s">
        <v>3404</v>
      </c>
      <c r="I7427" t="s">
        <v>3924</v>
      </c>
      <c r="K7427" t="s">
        <v>2128</v>
      </c>
      <c r="L7427" t="s">
        <v>2127</v>
      </c>
      <c r="M7427" t="s">
        <v>3404</v>
      </c>
      <c r="N7427" t="b">
        <f>IF(ETMRouteStages[[#This Row],[RID]]=A7426,ETMRouteStages[[#This Row],[StageSequence]]=F7426+1,TRUE)</f>
        <v>1</v>
      </c>
    </row>
    <row r="7428" spans="1:14">
      <c r="A7428" t="s">
        <v>6758</v>
      </c>
      <c r="B7428" t="s">
        <v>2202</v>
      </c>
      <c r="C7428" t="s">
        <v>4114</v>
      </c>
      <c r="D7428" s="154">
        <v>187</v>
      </c>
      <c r="E7428" t="s">
        <v>6194</v>
      </c>
      <c r="F7428">
        <v>3</v>
      </c>
      <c r="G7428">
        <v>4</v>
      </c>
      <c r="H7428" t="s">
        <v>3404</v>
      </c>
      <c r="I7428" t="s">
        <v>3924</v>
      </c>
      <c r="K7428" t="s">
        <v>2464</v>
      </c>
      <c r="L7428" t="s">
        <v>2463</v>
      </c>
      <c r="M7428" t="s">
        <v>3404</v>
      </c>
      <c r="N7428" t="b">
        <f>IF(ETMRouteStages[[#This Row],[RID]]=A7427,ETMRouteStages[[#This Row],[StageSequence]]=F7427+1,TRUE)</f>
        <v>1</v>
      </c>
    </row>
    <row r="7429" spans="1:14">
      <c r="A7429" t="s">
        <v>6758</v>
      </c>
      <c r="B7429" t="s">
        <v>2202</v>
      </c>
      <c r="C7429" t="s">
        <v>4114</v>
      </c>
      <c r="D7429" s="154">
        <v>187</v>
      </c>
      <c r="E7429" t="s">
        <v>6304</v>
      </c>
      <c r="F7429">
        <v>4</v>
      </c>
      <c r="G7429">
        <v>6</v>
      </c>
      <c r="H7429" t="s">
        <v>3404</v>
      </c>
      <c r="I7429" t="s">
        <v>3924</v>
      </c>
      <c r="K7429" t="s">
        <v>429</v>
      </c>
      <c r="L7429" t="s">
        <v>428</v>
      </c>
      <c r="M7429" t="s">
        <v>3404</v>
      </c>
      <c r="N7429" t="b">
        <f>IF(ETMRouteStages[[#This Row],[RID]]=A7428,ETMRouteStages[[#This Row],[StageSequence]]=F7428+1,TRUE)</f>
        <v>1</v>
      </c>
    </row>
    <row r="7430" spans="1:14">
      <c r="A7430" t="s">
        <v>6758</v>
      </c>
      <c r="B7430" t="s">
        <v>2202</v>
      </c>
      <c r="C7430" t="s">
        <v>4114</v>
      </c>
      <c r="D7430" s="154">
        <v>187</v>
      </c>
      <c r="E7430" t="s">
        <v>6196</v>
      </c>
      <c r="F7430">
        <v>5</v>
      </c>
      <c r="G7430">
        <v>7</v>
      </c>
      <c r="H7430" t="s">
        <v>3404</v>
      </c>
      <c r="I7430" t="s">
        <v>3924</v>
      </c>
      <c r="K7430" t="s">
        <v>2728</v>
      </c>
      <c r="L7430" t="s">
        <v>2727</v>
      </c>
      <c r="M7430" t="s">
        <v>3404</v>
      </c>
      <c r="N7430" t="b">
        <f>IF(ETMRouteStages[[#This Row],[RID]]=A7429,ETMRouteStages[[#This Row],[StageSequence]]=F7429+1,TRUE)</f>
        <v>1</v>
      </c>
    </row>
    <row r="7431" spans="1:14">
      <c r="A7431" t="s">
        <v>6758</v>
      </c>
      <c r="B7431" t="s">
        <v>2202</v>
      </c>
      <c r="C7431" t="s">
        <v>4114</v>
      </c>
      <c r="D7431" s="154">
        <v>187</v>
      </c>
      <c r="E7431" t="s">
        <v>6197</v>
      </c>
      <c r="F7431">
        <v>6</v>
      </c>
      <c r="G7431">
        <v>8</v>
      </c>
      <c r="H7431" t="s">
        <v>3404</v>
      </c>
      <c r="I7431" t="s">
        <v>3924</v>
      </c>
      <c r="K7431" t="s">
        <v>3041</v>
      </c>
      <c r="L7431" t="s">
        <v>3040</v>
      </c>
      <c r="M7431" t="s">
        <v>3404</v>
      </c>
      <c r="N7431" t="b">
        <f>IF(ETMRouteStages[[#This Row],[RID]]=A7430,ETMRouteStages[[#This Row],[StageSequence]]=F7430+1,TRUE)</f>
        <v>1</v>
      </c>
    </row>
    <row r="7432" spans="1:14">
      <c r="A7432" t="s">
        <v>6758</v>
      </c>
      <c r="B7432" t="s">
        <v>2202</v>
      </c>
      <c r="C7432" t="s">
        <v>4114</v>
      </c>
      <c r="D7432" s="154">
        <v>187</v>
      </c>
      <c r="E7432" t="s">
        <v>6198</v>
      </c>
      <c r="F7432">
        <v>7</v>
      </c>
      <c r="G7432">
        <v>10</v>
      </c>
      <c r="H7432" t="s">
        <v>3404</v>
      </c>
      <c r="I7432" t="s">
        <v>3924</v>
      </c>
      <c r="K7432" t="s">
        <v>2295</v>
      </c>
      <c r="L7432" t="s">
        <v>2294</v>
      </c>
      <c r="M7432" t="s">
        <v>3404</v>
      </c>
      <c r="N7432" t="b">
        <f>IF(ETMRouteStages[[#This Row],[RID]]=A7431,ETMRouteStages[[#This Row],[StageSequence]]=F7431+1,TRUE)</f>
        <v>1</v>
      </c>
    </row>
    <row r="7433" spans="1:14">
      <c r="A7433" t="s">
        <v>6758</v>
      </c>
      <c r="B7433" t="s">
        <v>2202</v>
      </c>
      <c r="C7433" t="s">
        <v>4114</v>
      </c>
      <c r="D7433" s="154">
        <v>187</v>
      </c>
      <c r="E7433" t="s">
        <v>6199</v>
      </c>
      <c r="F7433">
        <v>8</v>
      </c>
      <c r="G7433">
        <v>11</v>
      </c>
      <c r="H7433" t="s">
        <v>3404</v>
      </c>
      <c r="I7433" t="s">
        <v>3924</v>
      </c>
      <c r="K7433" t="s">
        <v>2875</v>
      </c>
      <c r="L7433" t="s">
        <v>2874</v>
      </c>
      <c r="M7433" t="s">
        <v>3404</v>
      </c>
      <c r="N7433" t="b">
        <f>IF(ETMRouteStages[[#This Row],[RID]]=A7432,ETMRouteStages[[#This Row],[StageSequence]]=F7432+1,TRUE)</f>
        <v>1</v>
      </c>
    </row>
    <row r="7434" spans="1:14">
      <c r="A7434" t="s">
        <v>6758</v>
      </c>
      <c r="B7434" t="s">
        <v>2202</v>
      </c>
      <c r="C7434" t="s">
        <v>4114</v>
      </c>
      <c r="D7434" s="154">
        <v>187</v>
      </c>
      <c r="E7434" t="s">
        <v>6305</v>
      </c>
      <c r="F7434">
        <v>9</v>
      </c>
      <c r="G7434">
        <v>12</v>
      </c>
      <c r="H7434" t="s">
        <v>3404</v>
      </c>
      <c r="I7434" t="s">
        <v>3924</v>
      </c>
      <c r="K7434" t="s">
        <v>1680</v>
      </c>
      <c r="L7434" t="s">
        <v>1679</v>
      </c>
      <c r="M7434" t="s">
        <v>3404</v>
      </c>
      <c r="N7434" t="b">
        <f>IF(ETMRouteStages[[#This Row],[RID]]=A7433,ETMRouteStages[[#This Row],[StageSequence]]=F7433+1,TRUE)</f>
        <v>1</v>
      </c>
    </row>
    <row r="7435" spans="1:14">
      <c r="A7435" t="s">
        <v>6758</v>
      </c>
      <c r="B7435" t="s">
        <v>2202</v>
      </c>
      <c r="C7435" t="s">
        <v>4114</v>
      </c>
      <c r="D7435" s="154">
        <v>187</v>
      </c>
      <c r="E7435" t="s">
        <v>6306</v>
      </c>
      <c r="F7435">
        <v>10</v>
      </c>
      <c r="G7435">
        <v>13</v>
      </c>
      <c r="H7435" t="s">
        <v>3404</v>
      </c>
      <c r="I7435" t="s">
        <v>3924</v>
      </c>
      <c r="K7435" t="s">
        <v>2182</v>
      </c>
      <c r="L7435" t="s">
        <v>2181</v>
      </c>
      <c r="M7435" t="s">
        <v>3404</v>
      </c>
      <c r="N7435" t="b">
        <f>IF(ETMRouteStages[[#This Row],[RID]]=A7434,ETMRouteStages[[#This Row],[StageSequence]]=F7434+1,TRUE)</f>
        <v>1</v>
      </c>
    </row>
    <row r="7436" spans="1:14">
      <c r="A7436" t="s">
        <v>6758</v>
      </c>
      <c r="B7436" t="s">
        <v>2202</v>
      </c>
      <c r="C7436" t="s">
        <v>4114</v>
      </c>
      <c r="D7436" s="154">
        <v>187</v>
      </c>
      <c r="E7436" t="s">
        <v>4085</v>
      </c>
      <c r="F7436">
        <v>11</v>
      </c>
      <c r="G7436">
        <v>15</v>
      </c>
      <c r="H7436" t="s">
        <v>3404</v>
      </c>
      <c r="I7436" t="s">
        <v>3924</v>
      </c>
      <c r="K7436" t="s">
        <v>977</v>
      </c>
      <c r="L7436" t="s">
        <v>976</v>
      </c>
      <c r="M7436" t="s">
        <v>3404</v>
      </c>
      <c r="N7436" t="b">
        <f>IF(ETMRouteStages[[#This Row],[RID]]=A7435,ETMRouteStages[[#This Row],[StageSequence]]=F7435+1,TRUE)</f>
        <v>1</v>
      </c>
    </row>
    <row r="7437" spans="1:14">
      <c r="A7437" t="s">
        <v>6758</v>
      </c>
      <c r="B7437" t="s">
        <v>2202</v>
      </c>
      <c r="C7437" t="s">
        <v>4114</v>
      </c>
      <c r="D7437" s="154">
        <v>187</v>
      </c>
      <c r="E7437" t="s">
        <v>6307</v>
      </c>
      <c r="F7437">
        <v>12</v>
      </c>
      <c r="G7437">
        <v>17</v>
      </c>
      <c r="H7437" t="s">
        <v>3404</v>
      </c>
      <c r="I7437" t="s">
        <v>3924</v>
      </c>
      <c r="K7437" t="s">
        <v>2533</v>
      </c>
      <c r="L7437" t="s">
        <v>2532</v>
      </c>
      <c r="M7437" t="s">
        <v>3404</v>
      </c>
      <c r="N7437" t="b">
        <f>IF(ETMRouteStages[[#This Row],[RID]]=A7436,ETMRouteStages[[#This Row],[StageSequence]]=F7436+1,TRUE)</f>
        <v>1</v>
      </c>
    </row>
    <row r="7438" spans="1:14">
      <c r="A7438" t="s">
        <v>6758</v>
      </c>
      <c r="B7438" t="s">
        <v>2202</v>
      </c>
      <c r="C7438" t="s">
        <v>4114</v>
      </c>
      <c r="D7438" s="154">
        <v>187</v>
      </c>
      <c r="E7438" t="s">
        <v>6308</v>
      </c>
      <c r="F7438">
        <v>13</v>
      </c>
      <c r="G7438">
        <v>18</v>
      </c>
      <c r="H7438" t="s">
        <v>3404</v>
      </c>
      <c r="I7438" t="s">
        <v>3924</v>
      </c>
      <c r="K7438" t="s">
        <v>963</v>
      </c>
      <c r="L7438" t="s">
        <v>962</v>
      </c>
      <c r="M7438" t="s">
        <v>3404</v>
      </c>
      <c r="N7438" t="b">
        <f>IF(ETMRouteStages[[#This Row],[RID]]=A7437,ETMRouteStages[[#This Row],[StageSequence]]=F7437+1,TRUE)</f>
        <v>1</v>
      </c>
    </row>
    <row r="7439" spans="1:14">
      <c r="A7439" t="s">
        <v>6758</v>
      </c>
      <c r="B7439" t="s">
        <v>2202</v>
      </c>
      <c r="C7439" t="s">
        <v>4114</v>
      </c>
      <c r="D7439" s="154">
        <v>187</v>
      </c>
      <c r="E7439" t="s">
        <v>6274</v>
      </c>
      <c r="F7439">
        <v>14</v>
      </c>
      <c r="G7439">
        <v>20</v>
      </c>
      <c r="H7439" t="s">
        <v>3404</v>
      </c>
      <c r="I7439" t="s">
        <v>3924</v>
      </c>
      <c r="K7439" t="s">
        <v>3139</v>
      </c>
      <c r="L7439" t="s">
        <v>3138</v>
      </c>
      <c r="M7439" t="s">
        <v>3404</v>
      </c>
      <c r="N7439" t="b">
        <f>IF(ETMRouteStages[[#This Row],[RID]]=A7438,ETMRouteStages[[#This Row],[StageSequence]]=F7438+1,TRUE)</f>
        <v>1</v>
      </c>
    </row>
    <row r="7440" spans="1:14">
      <c r="A7440" t="s">
        <v>6758</v>
      </c>
      <c r="B7440" t="s">
        <v>2202</v>
      </c>
      <c r="C7440" t="s">
        <v>4114</v>
      </c>
      <c r="D7440" s="154">
        <v>187</v>
      </c>
      <c r="E7440" t="s">
        <v>6273</v>
      </c>
      <c r="F7440">
        <v>15</v>
      </c>
      <c r="G7440">
        <v>22</v>
      </c>
      <c r="H7440" t="s">
        <v>3404</v>
      </c>
      <c r="I7440" t="s">
        <v>3924</v>
      </c>
      <c r="K7440" t="s">
        <v>3151</v>
      </c>
      <c r="L7440" t="s">
        <v>3150</v>
      </c>
      <c r="M7440" t="s">
        <v>3404</v>
      </c>
      <c r="N7440" t="b">
        <f>IF(ETMRouteStages[[#This Row],[RID]]=A7439,ETMRouteStages[[#This Row],[StageSequence]]=F7439+1,TRUE)</f>
        <v>1</v>
      </c>
    </row>
    <row r="7441" spans="1:14">
      <c r="A7441" t="s">
        <v>6758</v>
      </c>
      <c r="B7441" t="s">
        <v>2202</v>
      </c>
      <c r="C7441" t="s">
        <v>4114</v>
      </c>
      <c r="D7441" s="154">
        <v>187</v>
      </c>
      <c r="E7441" t="s">
        <v>6272</v>
      </c>
      <c r="F7441">
        <v>16</v>
      </c>
      <c r="G7441">
        <v>23</v>
      </c>
      <c r="H7441" t="s">
        <v>3404</v>
      </c>
      <c r="I7441" t="s">
        <v>3924</v>
      </c>
      <c r="K7441" t="s">
        <v>1024</v>
      </c>
      <c r="L7441" t="s">
        <v>1023</v>
      </c>
      <c r="M7441" t="s">
        <v>3404</v>
      </c>
      <c r="N7441" t="b">
        <f>IF(ETMRouteStages[[#This Row],[RID]]=A7440,ETMRouteStages[[#This Row],[StageSequence]]=F7440+1,TRUE)</f>
        <v>1</v>
      </c>
    </row>
    <row r="7442" spans="1:14">
      <c r="A7442" t="s">
        <v>6758</v>
      </c>
      <c r="B7442" t="s">
        <v>2202</v>
      </c>
      <c r="C7442" t="s">
        <v>4114</v>
      </c>
      <c r="D7442" s="154">
        <v>187</v>
      </c>
      <c r="E7442" t="s">
        <v>6271</v>
      </c>
      <c r="F7442">
        <v>17</v>
      </c>
      <c r="G7442">
        <v>25</v>
      </c>
      <c r="H7442" t="s">
        <v>3404</v>
      </c>
      <c r="I7442" t="s">
        <v>3924</v>
      </c>
      <c r="K7442" t="s">
        <v>897</v>
      </c>
      <c r="L7442" t="s">
        <v>896</v>
      </c>
      <c r="M7442" t="s">
        <v>3404</v>
      </c>
      <c r="N7442" t="b">
        <f>IF(ETMRouteStages[[#This Row],[RID]]=A7441,ETMRouteStages[[#This Row],[StageSequence]]=F7441+1,TRUE)</f>
        <v>1</v>
      </c>
    </row>
    <row r="7443" spans="1:14">
      <c r="A7443" t="s">
        <v>6758</v>
      </c>
      <c r="B7443" t="s">
        <v>2202</v>
      </c>
      <c r="C7443" t="s">
        <v>4114</v>
      </c>
      <c r="D7443" s="154">
        <v>187</v>
      </c>
      <c r="E7443" t="s">
        <v>6270</v>
      </c>
      <c r="F7443">
        <v>18</v>
      </c>
      <c r="G7443">
        <v>27</v>
      </c>
      <c r="H7443" t="s">
        <v>3404</v>
      </c>
      <c r="I7443" t="s">
        <v>3924</v>
      </c>
      <c r="K7443" t="s">
        <v>2969</v>
      </c>
      <c r="L7443" t="s">
        <v>2968</v>
      </c>
      <c r="M7443" t="s">
        <v>3404</v>
      </c>
      <c r="N7443" t="b">
        <f>IF(ETMRouteStages[[#This Row],[RID]]=A7442,ETMRouteStages[[#This Row],[StageSequence]]=F7442+1,TRUE)</f>
        <v>1</v>
      </c>
    </row>
    <row r="7444" spans="1:14">
      <c r="A7444" t="s">
        <v>6758</v>
      </c>
      <c r="B7444" t="s">
        <v>2202</v>
      </c>
      <c r="C7444" t="s">
        <v>4114</v>
      </c>
      <c r="D7444" s="154">
        <v>187</v>
      </c>
      <c r="E7444" t="s">
        <v>6309</v>
      </c>
      <c r="F7444">
        <v>19</v>
      </c>
      <c r="G7444">
        <v>28</v>
      </c>
      <c r="H7444" t="s">
        <v>3404</v>
      </c>
      <c r="I7444" t="s">
        <v>3924</v>
      </c>
      <c r="K7444" t="s">
        <v>2645</v>
      </c>
      <c r="L7444" t="s">
        <v>2644</v>
      </c>
      <c r="M7444" t="s">
        <v>3404</v>
      </c>
      <c r="N7444" t="b">
        <f>IF(ETMRouteStages[[#This Row],[RID]]=A7443,ETMRouteStages[[#This Row],[StageSequence]]=F7443+1,TRUE)</f>
        <v>1</v>
      </c>
    </row>
    <row r="7445" spans="1:14">
      <c r="A7445" t="s">
        <v>6758</v>
      </c>
      <c r="B7445" t="s">
        <v>2202</v>
      </c>
      <c r="C7445" t="s">
        <v>4114</v>
      </c>
      <c r="D7445" s="154">
        <v>187</v>
      </c>
      <c r="E7445" t="s">
        <v>6268</v>
      </c>
      <c r="F7445">
        <v>20</v>
      </c>
      <c r="G7445">
        <v>29</v>
      </c>
      <c r="H7445" t="s">
        <v>3404</v>
      </c>
      <c r="I7445" t="s">
        <v>3924</v>
      </c>
      <c r="K7445" t="s">
        <v>3003</v>
      </c>
      <c r="L7445" t="s">
        <v>3002</v>
      </c>
      <c r="M7445" t="s">
        <v>3404</v>
      </c>
      <c r="N7445" t="b">
        <f>IF(ETMRouteStages[[#This Row],[RID]]=A7444,ETMRouteStages[[#This Row],[StageSequence]]=F7444+1,TRUE)</f>
        <v>1</v>
      </c>
    </row>
    <row r="7446" spans="1:14">
      <c r="A7446" t="s">
        <v>6759</v>
      </c>
      <c r="B7446" t="s">
        <v>2202</v>
      </c>
      <c r="C7446" t="s">
        <v>4855</v>
      </c>
      <c r="D7446" s="154">
        <v>188</v>
      </c>
      <c r="E7446" t="s">
        <v>2328</v>
      </c>
      <c r="F7446">
        <v>1</v>
      </c>
      <c r="G7446">
        <v>0</v>
      </c>
      <c r="H7446" t="s">
        <v>3404</v>
      </c>
      <c r="I7446" t="s">
        <v>4093</v>
      </c>
      <c r="K7446" t="s">
        <v>2329</v>
      </c>
      <c r="L7446" t="s">
        <v>2328</v>
      </c>
      <c r="M7446" t="s">
        <v>3404</v>
      </c>
      <c r="N7446" t="b">
        <f>IF(ETMRouteStages[[#This Row],[RID]]=A7445,ETMRouteStages[[#This Row],[StageSequence]]=F7445+1,TRUE)</f>
        <v>1</v>
      </c>
    </row>
    <row r="7447" spans="1:14">
      <c r="A7447" t="s">
        <v>6759</v>
      </c>
      <c r="B7447" t="s">
        <v>2202</v>
      </c>
      <c r="C7447" t="s">
        <v>4855</v>
      </c>
      <c r="D7447" s="154">
        <v>188</v>
      </c>
      <c r="E7447" t="s">
        <v>2201</v>
      </c>
      <c r="F7447">
        <v>2</v>
      </c>
      <c r="G7447">
        <v>28</v>
      </c>
      <c r="H7447" t="s">
        <v>3404</v>
      </c>
      <c r="I7447" t="s">
        <v>4093</v>
      </c>
      <c r="K7447" t="s">
        <v>2202</v>
      </c>
      <c r="L7447" t="s">
        <v>2201</v>
      </c>
      <c r="M7447" t="s">
        <v>3404</v>
      </c>
      <c r="N7447" t="b">
        <f>IF(ETMRouteStages[[#This Row],[RID]]=A7446,ETMRouteStages[[#This Row],[StageSequence]]=F7446+1,TRUE)</f>
        <v>1</v>
      </c>
    </row>
    <row r="7448" spans="1:14">
      <c r="A7448" t="s">
        <v>6759</v>
      </c>
      <c r="B7448" t="s">
        <v>2202</v>
      </c>
      <c r="C7448" t="s">
        <v>4855</v>
      </c>
      <c r="D7448" s="154">
        <v>188</v>
      </c>
      <c r="E7448" t="s">
        <v>626</v>
      </c>
      <c r="F7448">
        <v>3</v>
      </c>
      <c r="G7448">
        <v>32</v>
      </c>
      <c r="H7448" t="s">
        <v>3404</v>
      </c>
      <c r="I7448" t="s">
        <v>4093</v>
      </c>
      <c r="K7448" t="s">
        <v>627</v>
      </c>
      <c r="L7448" t="s">
        <v>626</v>
      </c>
      <c r="M7448" t="s">
        <v>3404</v>
      </c>
      <c r="N7448" t="b">
        <f>IF(ETMRouteStages[[#This Row],[RID]]=A7447,ETMRouteStages[[#This Row],[StageSequence]]=F7447+1,TRUE)</f>
        <v>1</v>
      </c>
    </row>
    <row r="7449" spans="1:14">
      <c r="A7449" t="s">
        <v>6760</v>
      </c>
      <c r="B7449" t="s">
        <v>2202</v>
      </c>
      <c r="C7449" t="s">
        <v>4856</v>
      </c>
      <c r="D7449" s="154">
        <v>189</v>
      </c>
      <c r="E7449" t="s">
        <v>2201</v>
      </c>
      <c r="F7449">
        <v>1</v>
      </c>
      <c r="G7449">
        <v>0</v>
      </c>
      <c r="H7449" t="s">
        <v>3404</v>
      </c>
      <c r="I7449" t="s">
        <v>3905</v>
      </c>
      <c r="K7449" t="s">
        <v>2202</v>
      </c>
      <c r="L7449" t="s">
        <v>2201</v>
      </c>
      <c r="M7449" t="s">
        <v>3404</v>
      </c>
      <c r="N7449" t="b">
        <f>IF(ETMRouteStages[[#This Row],[RID]]=A7448,ETMRouteStages[[#This Row],[StageSequence]]=F7448+1,TRUE)</f>
        <v>1</v>
      </c>
    </row>
    <row r="7450" spans="1:14">
      <c r="A7450" t="s">
        <v>6760</v>
      </c>
      <c r="B7450" t="s">
        <v>2202</v>
      </c>
      <c r="C7450" t="s">
        <v>4856</v>
      </c>
      <c r="D7450" s="154">
        <v>189</v>
      </c>
      <c r="E7450" t="s">
        <v>2139</v>
      </c>
      <c r="F7450">
        <v>2</v>
      </c>
      <c r="G7450">
        <v>14</v>
      </c>
      <c r="H7450" t="s">
        <v>3404</v>
      </c>
      <c r="I7450" t="s">
        <v>3905</v>
      </c>
      <c r="K7450" t="s">
        <v>2140</v>
      </c>
      <c r="L7450" t="s">
        <v>2139</v>
      </c>
      <c r="M7450" t="s">
        <v>3404</v>
      </c>
      <c r="N7450" t="b">
        <f>IF(ETMRouteStages[[#This Row],[RID]]=A7449,ETMRouteStages[[#This Row],[StageSequence]]=F7449+1,TRUE)</f>
        <v>1</v>
      </c>
    </row>
    <row r="7451" spans="1:14">
      <c r="A7451" t="s">
        <v>6761</v>
      </c>
      <c r="B7451" t="s">
        <v>2202</v>
      </c>
      <c r="C7451" t="s">
        <v>4400</v>
      </c>
      <c r="D7451" s="154">
        <v>19</v>
      </c>
      <c r="E7451" t="s">
        <v>2328</v>
      </c>
      <c r="F7451">
        <v>1</v>
      </c>
      <c r="G7451">
        <v>0</v>
      </c>
      <c r="H7451" t="s">
        <v>3404</v>
      </c>
      <c r="I7451" t="s">
        <v>3515</v>
      </c>
      <c r="K7451" t="s">
        <v>2329</v>
      </c>
      <c r="L7451" t="s">
        <v>2328</v>
      </c>
      <c r="M7451" t="s">
        <v>3404</v>
      </c>
      <c r="N7451" t="b">
        <f>IF(ETMRouteStages[[#This Row],[RID]]=A7450,ETMRouteStages[[#This Row],[StageSequence]]=F7450+1,TRUE)</f>
        <v>1</v>
      </c>
    </row>
    <row r="7452" spans="1:14">
      <c r="A7452" t="s">
        <v>6761</v>
      </c>
      <c r="B7452" t="s">
        <v>2202</v>
      </c>
      <c r="C7452" t="s">
        <v>4400</v>
      </c>
      <c r="D7452" s="154">
        <v>19</v>
      </c>
      <c r="E7452" t="s">
        <v>1113</v>
      </c>
      <c r="F7452">
        <v>2</v>
      </c>
      <c r="G7452">
        <v>2</v>
      </c>
      <c r="H7452" t="s">
        <v>3404</v>
      </c>
      <c r="I7452" t="s">
        <v>3515</v>
      </c>
      <c r="K7452" t="s">
        <v>1114</v>
      </c>
      <c r="L7452" t="s">
        <v>1113</v>
      </c>
      <c r="M7452" t="s">
        <v>3404</v>
      </c>
      <c r="N7452" t="b">
        <f>IF(ETMRouteStages[[#This Row],[RID]]=A7451,ETMRouteStages[[#This Row],[StageSequence]]=F7451+1,TRUE)</f>
        <v>1</v>
      </c>
    </row>
    <row r="7453" spans="1:14">
      <c r="A7453" t="s">
        <v>6761</v>
      </c>
      <c r="B7453" t="s">
        <v>2202</v>
      </c>
      <c r="C7453" t="s">
        <v>4400</v>
      </c>
      <c r="D7453" s="154">
        <v>19</v>
      </c>
      <c r="E7453" t="s">
        <v>2890</v>
      </c>
      <c r="F7453">
        <v>3</v>
      </c>
      <c r="G7453">
        <v>4</v>
      </c>
      <c r="H7453" t="s">
        <v>3404</v>
      </c>
      <c r="I7453" t="s">
        <v>3515</v>
      </c>
      <c r="K7453" t="s">
        <v>2891</v>
      </c>
      <c r="L7453" t="s">
        <v>2890</v>
      </c>
      <c r="M7453" t="s">
        <v>3404</v>
      </c>
      <c r="N7453" t="b">
        <f>IF(ETMRouteStages[[#This Row],[RID]]=A7452,ETMRouteStages[[#This Row],[StageSequence]]=F7452+1,TRUE)</f>
        <v>1</v>
      </c>
    </row>
    <row r="7454" spans="1:14">
      <c r="A7454" t="s">
        <v>6761</v>
      </c>
      <c r="B7454" t="s">
        <v>2202</v>
      </c>
      <c r="C7454" t="s">
        <v>4400</v>
      </c>
      <c r="D7454" s="154">
        <v>19</v>
      </c>
      <c r="E7454" t="s">
        <v>784</v>
      </c>
      <c r="F7454">
        <v>4</v>
      </c>
      <c r="G7454">
        <v>5</v>
      </c>
      <c r="H7454" t="s">
        <v>3404</v>
      </c>
      <c r="I7454" t="s">
        <v>3515</v>
      </c>
      <c r="K7454" t="s">
        <v>785</v>
      </c>
      <c r="L7454" t="s">
        <v>784</v>
      </c>
      <c r="M7454" t="s">
        <v>3404</v>
      </c>
      <c r="N7454" t="b">
        <f>IF(ETMRouteStages[[#This Row],[RID]]=A7453,ETMRouteStages[[#This Row],[StageSequence]]=F7453+1,TRUE)</f>
        <v>1</v>
      </c>
    </row>
    <row r="7455" spans="1:14">
      <c r="A7455" t="s">
        <v>6761</v>
      </c>
      <c r="B7455" t="s">
        <v>2202</v>
      </c>
      <c r="C7455" t="s">
        <v>4400</v>
      </c>
      <c r="D7455" s="154">
        <v>19</v>
      </c>
      <c r="E7455" t="s">
        <v>2503</v>
      </c>
      <c r="F7455">
        <v>5</v>
      </c>
      <c r="G7455">
        <v>6</v>
      </c>
      <c r="H7455" t="s">
        <v>3404</v>
      </c>
      <c r="I7455" t="s">
        <v>3515</v>
      </c>
      <c r="K7455" t="s">
        <v>2504</v>
      </c>
      <c r="L7455" t="s">
        <v>2503</v>
      </c>
      <c r="M7455" t="s">
        <v>3404</v>
      </c>
      <c r="N7455" t="b">
        <f>IF(ETMRouteStages[[#This Row],[RID]]=A7454,ETMRouteStages[[#This Row],[StageSequence]]=F7454+1,TRUE)</f>
        <v>1</v>
      </c>
    </row>
    <row r="7456" spans="1:14">
      <c r="A7456" t="s">
        <v>6761</v>
      </c>
      <c r="B7456" t="s">
        <v>2202</v>
      </c>
      <c r="C7456" t="s">
        <v>4400</v>
      </c>
      <c r="D7456" s="154">
        <v>19</v>
      </c>
      <c r="E7456" t="s">
        <v>782</v>
      </c>
      <c r="F7456">
        <v>6</v>
      </c>
      <c r="G7456">
        <v>8</v>
      </c>
      <c r="H7456" t="s">
        <v>3404</v>
      </c>
      <c r="I7456" t="s">
        <v>3515</v>
      </c>
      <c r="K7456" t="s">
        <v>783</v>
      </c>
      <c r="L7456" t="s">
        <v>782</v>
      </c>
      <c r="M7456" t="s">
        <v>3404</v>
      </c>
      <c r="N7456" t="b">
        <f>IF(ETMRouteStages[[#This Row],[RID]]=A7455,ETMRouteStages[[#This Row],[StageSequence]]=F7455+1,TRUE)</f>
        <v>1</v>
      </c>
    </row>
    <row r="7457" spans="1:14">
      <c r="A7457" t="s">
        <v>6761</v>
      </c>
      <c r="B7457" t="s">
        <v>2202</v>
      </c>
      <c r="C7457" t="s">
        <v>4400</v>
      </c>
      <c r="D7457" s="154">
        <v>19</v>
      </c>
      <c r="E7457" t="s">
        <v>932</v>
      </c>
      <c r="F7457">
        <v>7</v>
      </c>
      <c r="G7457">
        <v>9</v>
      </c>
      <c r="H7457" t="s">
        <v>3404</v>
      </c>
      <c r="I7457" t="s">
        <v>3515</v>
      </c>
      <c r="K7457" t="s">
        <v>933</v>
      </c>
      <c r="L7457" t="s">
        <v>932</v>
      </c>
      <c r="M7457" t="s">
        <v>3404</v>
      </c>
      <c r="N7457" t="b">
        <f>IF(ETMRouteStages[[#This Row],[RID]]=A7456,ETMRouteStages[[#This Row],[StageSequence]]=F7456+1,TRUE)</f>
        <v>1</v>
      </c>
    </row>
    <row r="7458" spans="1:14">
      <c r="A7458" t="s">
        <v>6761</v>
      </c>
      <c r="B7458" t="s">
        <v>2202</v>
      </c>
      <c r="C7458" t="s">
        <v>4400</v>
      </c>
      <c r="D7458" s="154">
        <v>19</v>
      </c>
      <c r="E7458" t="s">
        <v>500</v>
      </c>
      <c r="F7458">
        <v>8</v>
      </c>
      <c r="G7458">
        <v>10</v>
      </c>
      <c r="H7458" t="s">
        <v>3404</v>
      </c>
      <c r="I7458" t="s">
        <v>3515</v>
      </c>
      <c r="K7458" t="s">
        <v>501</v>
      </c>
      <c r="L7458" t="s">
        <v>500</v>
      </c>
      <c r="M7458" t="s">
        <v>3404</v>
      </c>
      <c r="N7458" t="b">
        <f>IF(ETMRouteStages[[#This Row],[RID]]=A7457,ETMRouteStages[[#This Row],[StageSequence]]=F7457+1,TRUE)</f>
        <v>1</v>
      </c>
    </row>
    <row r="7459" spans="1:14">
      <c r="A7459" t="s">
        <v>6761</v>
      </c>
      <c r="B7459" t="s">
        <v>2202</v>
      </c>
      <c r="C7459" t="s">
        <v>4400</v>
      </c>
      <c r="D7459" s="154">
        <v>19</v>
      </c>
      <c r="E7459" t="s">
        <v>2842</v>
      </c>
      <c r="F7459">
        <v>9</v>
      </c>
      <c r="G7459">
        <v>11</v>
      </c>
      <c r="H7459" t="s">
        <v>3404</v>
      </c>
      <c r="I7459" t="s">
        <v>3515</v>
      </c>
      <c r="K7459" t="s">
        <v>2843</v>
      </c>
      <c r="L7459" t="s">
        <v>2842</v>
      </c>
      <c r="M7459" t="s">
        <v>3404</v>
      </c>
      <c r="N7459" t="b">
        <f>IF(ETMRouteStages[[#This Row],[RID]]=A7458,ETMRouteStages[[#This Row],[StageSequence]]=F7458+1,TRUE)</f>
        <v>1</v>
      </c>
    </row>
    <row r="7460" spans="1:14">
      <c r="A7460" t="s">
        <v>6761</v>
      </c>
      <c r="B7460" t="s">
        <v>2202</v>
      </c>
      <c r="C7460" t="s">
        <v>4400</v>
      </c>
      <c r="D7460" s="154">
        <v>19</v>
      </c>
      <c r="E7460" t="s">
        <v>2393</v>
      </c>
      <c r="F7460">
        <v>10</v>
      </c>
      <c r="G7460">
        <v>12</v>
      </c>
      <c r="H7460" t="s">
        <v>3404</v>
      </c>
      <c r="I7460" t="s">
        <v>3515</v>
      </c>
      <c r="K7460" t="s">
        <v>2394</v>
      </c>
      <c r="L7460" t="s">
        <v>2393</v>
      </c>
      <c r="M7460" t="s">
        <v>3404</v>
      </c>
      <c r="N7460" t="b">
        <f>IF(ETMRouteStages[[#This Row],[RID]]=A7459,ETMRouteStages[[#This Row],[StageSequence]]=F7459+1,TRUE)</f>
        <v>1</v>
      </c>
    </row>
    <row r="7461" spans="1:14">
      <c r="A7461" t="s">
        <v>6761</v>
      </c>
      <c r="B7461" t="s">
        <v>2202</v>
      </c>
      <c r="C7461" t="s">
        <v>4400</v>
      </c>
      <c r="D7461" s="154">
        <v>19</v>
      </c>
      <c r="E7461" t="s">
        <v>2392</v>
      </c>
      <c r="F7461">
        <v>11</v>
      </c>
      <c r="G7461">
        <v>13</v>
      </c>
      <c r="H7461" t="s">
        <v>3404</v>
      </c>
      <c r="I7461" t="s">
        <v>3515</v>
      </c>
      <c r="K7461" t="s">
        <v>2392</v>
      </c>
      <c r="L7461" t="s">
        <v>2392</v>
      </c>
      <c r="M7461" t="s">
        <v>3404</v>
      </c>
      <c r="N7461" t="b">
        <f>IF(ETMRouteStages[[#This Row],[RID]]=A7460,ETMRouteStages[[#This Row],[StageSequence]]=F7460+1,TRUE)</f>
        <v>1</v>
      </c>
    </row>
    <row r="7462" spans="1:14">
      <c r="A7462" t="s">
        <v>6761</v>
      </c>
      <c r="B7462" t="s">
        <v>2202</v>
      </c>
      <c r="C7462" t="s">
        <v>4400</v>
      </c>
      <c r="D7462" s="154">
        <v>19</v>
      </c>
      <c r="E7462" t="s">
        <v>544</v>
      </c>
      <c r="F7462">
        <v>12</v>
      </c>
      <c r="G7462">
        <v>15</v>
      </c>
      <c r="H7462" t="s">
        <v>3404</v>
      </c>
      <c r="I7462" t="s">
        <v>3515</v>
      </c>
      <c r="K7462" t="s">
        <v>545</v>
      </c>
      <c r="L7462" t="s">
        <v>544</v>
      </c>
      <c r="M7462" t="s">
        <v>3404</v>
      </c>
      <c r="N7462" t="b">
        <f>IF(ETMRouteStages[[#This Row],[RID]]=A7461,ETMRouteStages[[#This Row],[StageSequence]]=F7461+1,TRUE)</f>
        <v>1</v>
      </c>
    </row>
    <row r="7463" spans="1:14">
      <c r="A7463" t="s">
        <v>6761</v>
      </c>
      <c r="B7463" t="s">
        <v>2202</v>
      </c>
      <c r="C7463" t="s">
        <v>4400</v>
      </c>
      <c r="D7463" s="154">
        <v>19</v>
      </c>
      <c r="E7463" t="s">
        <v>1847</v>
      </c>
      <c r="F7463">
        <v>13</v>
      </c>
      <c r="G7463">
        <v>16</v>
      </c>
      <c r="H7463" t="s">
        <v>3404</v>
      </c>
      <c r="I7463" t="s">
        <v>3515</v>
      </c>
      <c r="K7463" t="s">
        <v>1848</v>
      </c>
      <c r="L7463" t="s">
        <v>1847</v>
      </c>
      <c r="M7463" t="s">
        <v>3404</v>
      </c>
      <c r="N7463" t="b">
        <f>IF(ETMRouteStages[[#This Row],[RID]]=A7462,ETMRouteStages[[#This Row],[StageSequence]]=F7462+1,TRUE)</f>
        <v>1</v>
      </c>
    </row>
    <row r="7464" spans="1:14">
      <c r="A7464" t="s">
        <v>6761</v>
      </c>
      <c r="B7464" t="s">
        <v>2202</v>
      </c>
      <c r="C7464" t="s">
        <v>4400</v>
      </c>
      <c r="D7464" s="154">
        <v>19</v>
      </c>
      <c r="E7464" t="s">
        <v>1189</v>
      </c>
      <c r="F7464">
        <v>14</v>
      </c>
      <c r="G7464">
        <v>17</v>
      </c>
      <c r="H7464" t="s">
        <v>3404</v>
      </c>
      <c r="I7464" t="s">
        <v>3515</v>
      </c>
      <c r="K7464" t="s">
        <v>1190</v>
      </c>
      <c r="L7464" t="s">
        <v>1189</v>
      </c>
      <c r="M7464" t="s">
        <v>3404</v>
      </c>
      <c r="N7464" t="b">
        <f>IF(ETMRouteStages[[#This Row],[RID]]=A7463,ETMRouteStages[[#This Row],[StageSequence]]=F7463+1,TRUE)</f>
        <v>1</v>
      </c>
    </row>
    <row r="7465" spans="1:14">
      <c r="A7465" t="s">
        <v>6761</v>
      </c>
      <c r="B7465" t="s">
        <v>2202</v>
      </c>
      <c r="C7465" t="s">
        <v>4400</v>
      </c>
      <c r="D7465" s="154">
        <v>19</v>
      </c>
      <c r="E7465" t="s">
        <v>1843</v>
      </c>
      <c r="F7465">
        <v>15</v>
      </c>
      <c r="G7465">
        <v>18</v>
      </c>
      <c r="H7465" t="s">
        <v>3404</v>
      </c>
      <c r="I7465" t="s">
        <v>3515</v>
      </c>
      <c r="K7465" t="s">
        <v>1844</v>
      </c>
      <c r="L7465" t="s">
        <v>1843</v>
      </c>
      <c r="M7465" t="s">
        <v>3404</v>
      </c>
      <c r="N7465" t="b">
        <f>IF(ETMRouteStages[[#This Row],[RID]]=A7464,ETMRouteStages[[#This Row],[StageSequence]]=F7464+1,TRUE)</f>
        <v>1</v>
      </c>
    </row>
    <row r="7466" spans="1:14">
      <c r="A7466" t="s">
        <v>6762</v>
      </c>
      <c r="B7466" t="s">
        <v>2202</v>
      </c>
      <c r="C7466" t="s">
        <v>4859</v>
      </c>
      <c r="D7466" s="154">
        <v>190</v>
      </c>
      <c r="E7466" t="s">
        <v>6763</v>
      </c>
      <c r="F7466">
        <v>1</v>
      </c>
      <c r="G7466">
        <v>0</v>
      </c>
      <c r="H7466" t="s">
        <v>3404</v>
      </c>
      <c r="I7466" t="s">
        <v>3515</v>
      </c>
      <c r="K7466" t="s">
        <v>2140</v>
      </c>
      <c r="L7466" t="s">
        <v>2139</v>
      </c>
      <c r="M7466" t="s">
        <v>3404</v>
      </c>
      <c r="N7466" t="b">
        <f>IF(ETMRouteStages[[#This Row],[RID]]=A7465,ETMRouteStages[[#This Row],[StageSequence]]=F7465+1,TRUE)</f>
        <v>1</v>
      </c>
    </row>
    <row r="7467" spans="1:14">
      <c r="A7467" t="s">
        <v>6762</v>
      </c>
      <c r="B7467" t="s">
        <v>2202</v>
      </c>
      <c r="C7467" t="s">
        <v>4859</v>
      </c>
      <c r="D7467" s="154">
        <v>190</v>
      </c>
      <c r="E7467" t="s">
        <v>3154</v>
      </c>
      <c r="F7467">
        <v>2</v>
      </c>
      <c r="G7467">
        <v>2</v>
      </c>
      <c r="H7467" t="s">
        <v>3404</v>
      </c>
      <c r="I7467" t="s">
        <v>3515</v>
      </c>
      <c r="K7467" t="s">
        <v>3155</v>
      </c>
      <c r="L7467" t="s">
        <v>3154</v>
      </c>
      <c r="M7467" t="s">
        <v>3404</v>
      </c>
      <c r="N7467" t="b">
        <f>IF(ETMRouteStages[[#This Row],[RID]]=A7466,ETMRouteStages[[#This Row],[StageSequence]]=F7466+1,TRUE)</f>
        <v>1</v>
      </c>
    </row>
    <row r="7468" spans="1:14">
      <c r="A7468" t="s">
        <v>6764</v>
      </c>
      <c r="B7468" t="s">
        <v>2202</v>
      </c>
      <c r="C7468" t="s">
        <v>4862</v>
      </c>
      <c r="D7468" s="154">
        <v>191</v>
      </c>
      <c r="E7468" t="s">
        <v>6763</v>
      </c>
      <c r="F7468">
        <v>1</v>
      </c>
      <c r="G7468">
        <v>0</v>
      </c>
      <c r="H7468" t="s">
        <v>3404</v>
      </c>
      <c r="I7468" t="s">
        <v>3515</v>
      </c>
      <c r="K7468" t="s">
        <v>2140</v>
      </c>
      <c r="L7468" t="s">
        <v>2139</v>
      </c>
      <c r="M7468" t="s">
        <v>3404</v>
      </c>
      <c r="N7468" t="b">
        <f>IF(ETMRouteStages[[#This Row],[RID]]=A7467,ETMRouteStages[[#This Row],[StageSequence]]=F7467+1,TRUE)</f>
        <v>1</v>
      </c>
    </row>
    <row r="7469" spans="1:14">
      <c r="A7469" t="s">
        <v>6764</v>
      </c>
      <c r="B7469" t="s">
        <v>2202</v>
      </c>
      <c r="C7469" t="s">
        <v>4862</v>
      </c>
      <c r="D7469" s="154">
        <v>191</v>
      </c>
      <c r="E7469" t="s">
        <v>3162</v>
      </c>
      <c r="F7469">
        <v>2</v>
      </c>
      <c r="G7469">
        <v>2</v>
      </c>
      <c r="H7469" t="s">
        <v>3404</v>
      </c>
      <c r="I7469" t="s">
        <v>3515</v>
      </c>
      <c r="K7469" t="s">
        <v>3163</v>
      </c>
      <c r="L7469" t="s">
        <v>3162</v>
      </c>
      <c r="M7469" t="s">
        <v>3404</v>
      </c>
      <c r="N7469" t="b">
        <f>IF(ETMRouteStages[[#This Row],[RID]]=A7468,ETMRouteStages[[#This Row],[StageSequence]]=F7468+1,TRUE)</f>
        <v>1</v>
      </c>
    </row>
    <row r="7470" spans="1:14">
      <c r="A7470" t="s">
        <v>6765</v>
      </c>
      <c r="B7470" t="s">
        <v>2202</v>
      </c>
      <c r="C7470" t="s">
        <v>4865</v>
      </c>
      <c r="D7470" s="154">
        <v>192</v>
      </c>
      <c r="E7470" t="s">
        <v>3152</v>
      </c>
      <c r="F7470">
        <v>1</v>
      </c>
      <c r="G7470">
        <v>0</v>
      </c>
      <c r="H7470" t="s">
        <v>3404</v>
      </c>
      <c r="I7470" t="s">
        <v>3515</v>
      </c>
      <c r="K7470" t="s">
        <v>3153</v>
      </c>
      <c r="L7470" t="s">
        <v>3152</v>
      </c>
      <c r="M7470" t="s">
        <v>3404</v>
      </c>
      <c r="N7470" t="b">
        <f>IF(ETMRouteStages[[#This Row],[RID]]=A7469,ETMRouteStages[[#This Row],[StageSequence]]=F7469+1,TRUE)</f>
        <v>1</v>
      </c>
    </row>
    <row r="7471" spans="1:14">
      <c r="A7471" t="s">
        <v>6765</v>
      </c>
      <c r="B7471" t="s">
        <v>2202</v>
      </c>
      <c r="C7471" t="s">
        <v>4865</v>
      </c>
      <c r="D7471" s="154">
        <v>192</v>
      </c>
      <c r="E7471" t="s">
        <v>6763</v>
      </c>
      <c r="F7471">
        <v>2</v>
      </c>
      <c r="G7471">
        <v>1</v>
      </c>
      <c r="H7471" t="s">
        <v>3404</v>
      </c>
      <c r="I7471" t="s">
        <v>3515</v>
      </c>
      <c r="K7471" t="s">
        <v>2140</v>
      </c>
      <c r="L7471" t="s">
        <v>2139</v>
      </c>
      <c r="M7471" t="s">
        <v>3404</v>
      </c>
      <c r="N7471" t="b">
        <f>IF(ETMRouteStages[[#This Row],[RID]]=A7470,ETMRouteStages[[#This Row],[StageSequence]]=F7470+1,TRUE)</f>
        <v>1</v>
      </c>
    </row>
    <row r="7472" spans="1:14">
      <c r="A7472" t="s">
        <v>6766</v>
      </c>
      <c r="B7472" t="s">
        <v>2202</v>
      </c>
      <c r="C7472" t="s">
        <v>4159</v>
      </c>
      <c r="D7472" s="154">
        <v>193</v>
      </c>
      <c r="E7472" t="s">
        <v>952</v>
      </c>
      <c r="F7472">
        <v>1</v>
      </c>
      <c r="G7472">
        <v>0</v>
      </c>
      <c r="H7472" t="s">
        <v>3404</v>
      </c>
      <c r="I7472" t="s">
        <v>4160</v>
      </c>
      <c r="K7472" t="s">
        <v>953</v>
      </c>
      <c r="L7472" t="s">
        <v>952</v>
      </c>
      <c r="M7472" t="s">
        <v>3404</v>
      </c>
      <c r="N7472" t="b">
        <f>IF(ETMRouteStages[[#This Row],[RID]]=A7471,ETMRouteStages[[#This Row],[StageSequence]]=F7471+1,TRUE)</f>
        <v>1</v>
      </c>
    </row>
    <row r="7473" spans="1:14">
      <c r="A7473" t="s">
        <v>6766</v>
      </c>
      <c r="B7473" t="s">
        <v>2202</v>
      </c>
      <c r="C7473" t="s">
        <v>4159</v>
      </c>
      <c r="D7473" s="154">
        <v>193</v>
      </c>
      <c r="E7473" t="s">
        <v>1843</v>
      </c>
      <c r="F7473">
        <v>2</v>
      </c>
      <c r="G7473">
        <v>31</v>
      </c>
      <c r="H7473" t="s">
        <v>3404</v>
      </c>
      <c r="I7473" t="s">
        <v>4160</v>
      </c>
      <c r="K7473" t="s">
        <v>1844</v>
      </c>
      <c r="L7473" t="s">
        <v>1843</v>
      </c>
      <c r="M7473" t="s">
        <v>3404</v>
      </c>
      <c r="N7473" t="b">
        <f>IF(ETMRouteStages[[#This Row],[RID]]=A7472,ETMRouteStages[[#This Row],[StageSequence]]=F7472+1,TRUE)</f>
        <v>1</v>
      </c>
    </row>
    <row r="7474" spans="1:14">
      <c r="A7474" t="s">
        <v>6766</v>
      </c>
      <c r="B7474" t="s">
        <v>2202</v>
      </c>
      <c r="C7474" t="s">
        <v>4159</v>
      </c>
      <c r="D7474" s="154">
        <v>193</v>
      </c>
      <c r="E7474" t="s">
        <v>2201</v>
      </c>
      <c r="F7474">
        <v>3</v>
      </c>
      <c r="G7474">
        <v>43</v>
      </c>
      <c r="H7474" t="s">
        <v>3404</v>
      </c>
      <c r="I7474" t="s">
        <v>4160</v>
      </c>
      <c r="K7474" t="s">
        <v>2202</v>
      </c>
      <c r="L7474" t="s">
        <v>2201</v>
      </c>
      <c r="M7474" t="s">
        <v>3404</v>
      </c>
      <c r="N7474" t="b">
        <f>IF(ETMRouteStages[[#This Row],[RID]]=A7473,ETMRouteStages[[#This Row],[StageSequence]]=F7473+1,TRUE)</f>
        <v>1</v>
      </c>
    </row>
    <row r="7475" spans="1:14">
      <c r="A7475" t="s">
        <v>6766</v>
      </c>
      <c r="B7475" t="s">
        <v>2202</v>
      </c>
      <c r="C7475" t="s">
        <v>4159</v>
      </c>
      <c r="D7475" s="154">
        <v>193</v>
      </c>
      <c r="E7475" t="s">
        <v>1835</v>
      </c>
      <c r="F7475">
        <v>4</v>
      </c>
      <c r="G7475">
        <v>63</v>
      </c>
      <c r="H7475" t="s">
        <v>3404</v>
      </c>
      <c r="I7475" t="s">
        <v>4160</v>
      </c>
      <c r="K7475" t="s">
        <v>1836</v>
      </c>
      <c r="L7475" t="s">
        <v>1835</v>
      </c>
      <c r="M7475" t="s">
        <v>3404</v>
      </c>
      <c r="N7475" t="b">
        <f>IF(ETMRouteStages[[#This Row],[RID]]=A7474,ETMRouteStages[[#This Row],[StageSequence]]=F7474+1,TRUE)</f>
        <v>1</v>
      </c>
    </row>
    <row r="7476" spans="1:14">
      <c r="A7476" t="s">
        <v>6766</v>
      </c>
      <c r="B7476" t="s">
        <v>2202</v>
      </c>
      <c r="C7476" t="s">
        <v>4159</v>
      </c>
      <c r="D7476" s="154">
        <v>193</v>
      </c>
      <c r="E7476" t="s">
        <v>3206</v>
      </c>
      <c r="F7476">
        <v>5</v>
      </c>
      <c r="G7476">
        <v>69</v>
      </c>
      <c r="H7476" t="s">
        <v>3404</v>
      </c>
      <c r="I7476" t="s">
        <v>4160</v>
      </c>
      <c r="K7476" t="s">
        <v>3207</v>
      </c>
      <c r="L7476" t="s">
        <v>3206</v>
      </c>
      <c r="M7476" t="s">
        <v>3404</v>
      </c>
      <c r="N7476" t="b">
        <f>IF(ETMRouteStages[[#This Row],[RID]]=A7475,ETMRouteStages[[#This Row],[StageSequence]]=F7475+1,TRUE)</f>
        <v>1</v>
      </c>
    </row>
    <row r="7477" spans="1:14">
      <c r="A7477" t="s">
        <v>6767</v>
      </c>
      <c r="B7477" t="s">
        <v>2202</v>
      </c>
      <c r="C7477" t="s">
        <v>4164</v>
      </c>
      <c r="D7477" s="154">
        <v>194</v>
      </c>
      <c r="E7477" t="s">
        <v>2677</v>
      </c>
      <c r="F7477">
        <v>1</v>
      </c>
      <c r="G7477">
        <v>0</v>
      </c>
      <c r="H7477" t="s">
        <v>3404</v>
      </c>
      <c r="I7477" t="s">
        <v>4160</v>
      </c>
      <c r="K7477" t="s">
        <v>2678</v>
      </c>
      <c r="L7477" t="s">
        <v>2677</v>
      </c>
      <c r="M7477" t="s">
        <v>3404</v>
      </c>
      <c r="N7477" t="b">
        <f>IF(ETMRouteStages[[#This Row],[RID]]=A7476,ETMRouteStages[[#This Row],[StageSequence]]=F7476+1,TRUE)</f>
        <v>1</v>
      </c>
    </row>
    <row r="7478" spans="1:14">
      <c r="A7478" t="s">
        <v>6767</v>
      </c>
      <c r="B7478" t="s">
        <v>2202</v>
      </c>
      <c r="C7478" t="s">
        <v>4164</v>
      </c>
      <c r="D7478" s="154">
        <v>194</v>
      </c>
      <c r="E7478" t="s">
        <v>834</v>
      </c>
      <c r="F7478">
        <v>2</v>
      </c>
      <c r="G7478">
        <v>6</v>
      </c>
      <c r="H7478" t="s">
        <v>3404</v>
      </c>
      <c r="I7478" t="s">
        <v>4160</v>
      </c>
      <c r="K7478" t="s">
        <v>835</v>
      </c>
      <c r="L7478" t="s">
        <v>834</v>
      </c>
      <c r="M7478" t="s">
        <v>3404</v>
      </c>
      <c r="N7478" t="b">
        <f>IF(ETMRouteStages[[#This Row],[RID]]=A7477,ETMRouteStages[[#This Row],[StageSequence]]=F7477+1,TRUE)</f>
        <v>1</v>
      </c>
    </row>
    <row r="7479" spans="1:14">
      <c r="A7479" t="s">
        <v>6767</v>
      </c>
      <c r="B7479" t="s">
        <v>2202</v>
      </c>
      <c r="C7479" t="s">
        <v>4164</v>
      </c>
      <c r="D7479" s="154">
        <v>194</v>
      </c>
      <c r="E7479" t="s">
        <v>818</v>
      </c>
      <c r="F7479">
        <v>3</v>
      </c>
      <c r="G7479">
        <v>10</v>
      </c>
      <c r="H7479" t="s">
        <v>3404</v>
      </c>
      <c r="I7479" t="s">
        <v>4160</v>
      </c>
      <c r="K7479" t="s">
        <v>819</v>
      </c>
      <c r="L7479" t="s">
        <v>818</v>
      </c>
      <c r="M7479" t="s">
        <v>3404</v>
      </c>
      <c r="N7479" t="b">
        <f>IF(ETMRouteStages[[#This Row],[RID]]=A7478,ETMRouteStages[[#This Row],[StageSequence]]=F7478+1,TRUE)</f>
        <v>1</v>
      </c>
    </row>
    <row r="7480" spans="1:14">
      <c r="A7480" t="s">
        <v>6767</v>
      </c>
      <c r="B7480" t="s">
        <v>2202</v>
      </c>
      <c r="C7480" t="s">
        <v>4164</v>
      </c>
      <c r="D7480" s="154">
        <v>194</v>
      </c>
      <c r="E7480" t="s">
        <v>1835</v>
      </c>
      <c r="F7480">
        <v>4</v>
      </c>
      <c r="G7480">
        <v>17</v>
      </c>
      <c r="H7480" t="s">
        <v>3404</v>
      </c>
      <c r="I7480" t="s">
        <v>4160</v>
      </c>
      <c r="K7480" t="s">
        <v>1836</v>
      </c>
      <c r="L7480" t="s">
        <v>1835</v>
      </c>
      <c r="M7480" t="s">
        <v>3404</v>
      </c>
      <c r="N7480" t="b">
        <f>IF(ETMRouteStages[[#This Row],[RID]]=A7479,ETMRouteStages[[#This Row],[StageSequence]]=F7479+1,TRUE)</f>
        <v>1</v>
      </c>
    </row>
    <row r="7481" spans="1:14">
      <c r="A7481" t="s">
        <v>6767</v>
      </c>
      <c r="B7481" t="s">
        <v>2202</v>
      </c>
      <c r="C7481" t="s">
        <v>4164</v>
      </c>
      <c r="D7481" s="154">
        <v>194</v>
      </c>
      <c r="E7481" t="s">
        <v>3206</v>
      </c>
      <c r="F7481">
        <v>5</v>
      </c>
      <c r="G7481">
        <v>33</v>
      </c>
      <c r="H7481" t="s">
        <v>3404</v>
      </c>
      <c r="I7481" t="s">
        <v>4160</v>
      </c>
      <c r="K7481" t="s">
        <v>3207</v>
      </c>
      <c r="L7481" t="s">
        <v>3206</v>
      </c>
      <c r="M7481" t="s">
        <v>3404</v>
      </c>
      <c r="N7481" t="b">
        <f>IF(ETMRouteStages[[#This Row],[RID]]=A7480,ETMRouteStages[[#This Row],[StageSequence]]=F7480+1,TRUE)</f>
        <v>1</v>
      </c>
    </row>
    <row r="7482" spans="1:14">
      <c r="A7482" t="s">
        <v>6768</v>
      </c>
      <c r="B7482" t="s">
        <v>2202</v>
      </c>
      <c r="C7482" t="s">
        <v>4868</v>
      </c>
      <c r="D7482" s="154">
        <v>195</v>
      </c>
      <c r="E7482" t="s">
        <v>2201</v>
      </c>
      <c r="F7482">
        <v>1</v>
      </c>
      <c r="G7482">
        <v>0</v>
      </c>
      <c r="H7482" t="s">
        <v>3404</v>
      </c>
      <c r="I7482" t="s">
        <v>3515</v>
      </c>
      <c r="K7482" t="s">
        <v>2202</v>
      </c>
      <c r="L7482" t="s">
        <v>2201</v>
      </c>
      <c r="M7482" t="s">
        <v>3404</v>
      </c>
      <c r="N7482" t="b">
        <f>IF(ETMRouteStages[[#This Row],[RID]]=A7481,ETMRouteStages[[#This Row],[StageSequence]]=F7481+1,TRUE)</f>
        <v>1</v>
      </c>
    </row>
    <row r="7483" spans="1:14">
      <c r="A7483" t="s">
        <v>6768</v>
      </c>
      <c r="B7483" t="s">
        <v>2202</v>
      </c>
      <c r="C7483" t="s">
        <v>4868</v>
      </c>
      <c r="D7483" s="154">
        <v>195</v>
      </c>
      <c r="E7483" t="s">
        <v>1801</v>
      </c>
      <c r="F7483">
        <v>2</v>
      </c>
      <c r="G7483">
        <v>2</v>
      </c>
      <c r="H7483" t="s">
        <v>3404</v>
      </c>
      <c r="I7483" t="s">
        <v>3515</v>
      </c>
      <c r="K7483" t="s">
        <v>1802</v>
      </c>
      <c r="L7483" t="s">
        <v>1801</v>
      </c>
      <c r="M7483" t="s">
        <v>3404</v>
      </c>
      <c r="N7483" t="b">
        <f>IF(ETMRouteStages[[#This Row],[RID]]=A7482,ETMRouteStages[[#This Row],[StageSequence]]=F7482+1,TRUE)</f>
        <v>1</v>
      </c>
    </row>
    <row r="7484" spans="1:14">
      <c r="A7484" t="s">
        <v>6768</v>
      </c>
      <c r="B7484" t="s">
        <v>2202</v>
      </c>
      <c r="C7484" t="s">
        <v>4868</v>
      </c>
      <c r="D7484" s="154">
        <v>195</v>
      </c>
      <c r="E7484" t="s">
        <v>3072</v>
      </c>
      <c r="F7484">
        <v>3</v>
      </c>
      <c r="G7484">
        <v>3</v>
      </c>
      <c r="H7484" t="s">
        <v>3404</v>
      </c>
      <c r="I7484" t="s">
        <v>3515</v>
      </c>
      <c r="K7484" t="s">
        <v>3073</v>
      </c>
      <c r="L7484" t="s">
        <v>3072</v>
      </c>
      <c r="M7484" t="s">
        <v>3404</v>
      </c>
      <c r="N7484" t="b">
        <f>IF(ETMRouteStages[[#This Row],[RID]]=A7483,ETMRouteStages[[#This Row],[StageSequence]]=F7483+1,TRUE)</f>
        <v>1</v>
      </c>
    </row>
    <row r="7485" spans="1:14">
      <c r="A7485" t="s">
        <v>6768</v>
      </c>
      <c r="B7485" t="s">
        <v>2202</v>
      </c>
      <c r="C7485" t="s">
        <v>4868</v>
      </c>
      <c r="D7485" s="154">
        <v>195</v>
      </c>
      <c r="E7485" t="s">
        <v>800</v>
      </c>
      <c r="F7485">
        <v>4</v>
      </c>
      <c r="G7485">
        <v>4</v>
      </c>
      <c r="H7485" t="s">
        <v>3404</v>
      </c>
      <c r="I7485" t="s">
        <v>3515</v>
      </c>
      <c r="K7485" t="s">
        <v>801</v>
      </c>
      <c r="L7485" t="s">
        <v>800</v>
      </c>
      <c r="M7485" t="s">
        <v>3404</v>
      </c>
      <c r="N7485" t="b">
        <f>IF(ETMRouteStages[[#This Row],[RID]]=A7484,ETMRouteStages[[#This Row],[StageSequence]]=F7484+1,TRUE)</f>
        <v>1</v>
      </c>
    </row>
    <row r="7486" spans="1:14">
      <c r="A7486" t="s">
        <v>6768</v>
      </c>
      <c r="B7486" t="s">
        <v>2202</v>
      </c>
      <c r="C7486" t="s">
        <v>4868</v>
      </c>
      <c r="D7486" s="154">
        <v>195</v>
      </c>
      <c r="E7486" t="s">
        <v>2526</v>
      </c>
      <c r="F7486">
        <v>5</v>
      </c>
      <c r="G7486">
        <v>6</v>
      </c>
      <c r="H7486" t="s">
        <v>3404</v>
      </c>
      <c r="I7486" t="s">
        <v>3515</v>
      </c>
      <c r="K7486" t="s">
        <v>2527</v>
      </c>
      <c r="L7486" t="s">
        <v>2526</v>
      </c>
      <c r="M7486" t="s">
        <v>3404</v>
      </c>
      <c r="N7486" t="b">
        <f>IF(ETMRouteStages[[#This Row],[RID]]=A7485,ETMRouteStages[[#This Row],[StageSequence]]=F7485+1,TRUE)</f>
        <v>1</v>
      </c>
    </row>
    <row r="7487" spans="1:14">
      <c r="A7487" t="s">
        <v>6768</v>
      </c>
      <c r="B7487" t="s">
        <v>2202</v>
      </c>
      <c r="C7487" t="s">
        <v>4868</v>
      </c>
      <c r="D7487" s="154">
        <v>195</v>
      </c>
      <c r="E7487" t="s">
        <v>1180</v>
      </c>
      <c r="F7487">
        <v>6</v>
      </c>
      <c r="G7487">
        <v>8</v>
      </c>
      <c r="H7487" t="s">
        <v>3404</v>
      </c>
      <c r="I7487" t="s">
        <v>3515</v>
      </c>
      <c r="K7487" t="s">
        <v>1181</v>
      </c>
      <c r="L7487" t="s">
        <v>1180</v>
      </c>
      <c r="M7487" t="s">
        <v>3404</v>
      </c>
      <c r="N7487" t="b">
        <f>IF(ETMRouteStages[[#This Row],[RID]]=A7486,ETMRouteStages[[#This Row],[StageSequence]]=F7486+1,TRUE)</f>
        <v>1</v>
      </c>
    </row>
    <row r="7488" spans="1:14">
      <c r="A7488" t="s">
        <v>6768</v>
      </c>
      <c r="B7488" t="s">
        <v>2202</v>
      </c>
      <c r="C7488" t="s">
        <v>4868</v>
      </c>
      <c r="D7488" s="154">
        <v>195</v>
      </c>
      <c r="E7488" t="s">
        <v>2324</v>
      </c>
      <c r="F7488">
        <v>7</v>
      </c>
      <c r="G7488">
        <v>9</v>
      </c>
      <c r="H7488" t="s">
        <v>3404</v>
      </c>
      <c r="I7488" t="s">
        <v>3515</v>
      </c>
      <c r="K7488" t="s">
        <v>2325</v>
      </c>
      <c r="L7488" t="s">
        <v>2324</v>
      </c>
      <c r="M7488" t="s">
        <v>3404</v>
      </c>
      <c r="N7488" t="b">
        <f>IF(ETMRouteStages[[#This Row],[RID]]=A7487,ETMRouteStages[[#This Row],[StageSequence]]=F7487+1,TRUE)</f>
        <v>1</v>
      </c>
    </row>
    <row r="7489" spans="1:14">
      <c r="A7489" t="s">
        <v>6768</v>
      </c>
      <c r="B7489" t="s">
        <v>2202</v>
      </c>
      <c r="C7489" t="s">
        <v>4868</v>
      </c>
      <c r="D7489" s="154">
        <v>195</v>
      </c>
      <c r="E7489" t="s">
        <v>1315</v>
      </c>
      <c r="F7489">
        <v>8</v>
      </c>
      <c r="G7489">
        <v>11</v>
      </c>
      <c r="H7489" t="s">
        <v>3404</v>
      </c>
      <c r="I7489" t="s">
        <v>3515</v>
      </c>
      <c r="K7489" t="s">
        <v>1316</v>
      </c>
      <c r="L7489" t="s">
        <v>1315</v>
      </c>
      <c r="M7489" t="s">
        <v>3404</v>
      </c>
      <c r="N7489" t="b">
        <f>IF(ETMRouteStages[[#This Row],[RID]]=A7488,ETMRouteStages[[#This Row],[StageSequence]]=F7488+1,TRUE)</f>
        <v>1</v>
      </c>
    </row>
    <row r="7490" spans="1:14">
      <c r="A7490" t="s">
        <v>6768</v>
      </c>
      <c r="B7490" t="s">
        <v>2202</v>
      </c>
      <c r="C7490" t="s">
        <v>4868</v>
      </c>
      <c r="D7490" s="154">
        <v>195</v>
      </c>
      <c r="E7490" t="s">
        <v>2135</v>
      </c>
      <c r="F7490">
        <v>9</v>
      </c>
      <c r="G7490">
        <v>12</v>
      </c>
      <c r="H7490" t="s">
        <v>3404</v>
      </c>
      <c r="I7490" t="s">
        <v>3515</v>
      </c>
      <c r="K7490" t="s">
        <v>2136</v>
      </c>
      <c r="L7490" t="s">
        <v>2135</v>
      </c>
      <c r="M7490" t="s">
        <v>3404</v>
      </c>
      <c r="N7490" t="b">
        <f>IF(ETMRouteStages[[#This Row],[RID]]=A7489,ETMRouteStages[[#This Row],[StageSequence]]=F7489+1,TRUE)</f>
        <v>1</v>
      </c>
    </row>
    <row r="7491" spans="1:14">
      <c r="A7491" t="s">
        <v>6768</v>
      </c>
      <c r="B7491" t="s">
        <v>2202</v>
      </c>
      <c r="C7491" t="s">
        <v>4868</v>
      </c>
      <c r="D7491" s="154">
        <v>195</v>
      </c>
      <c r="E7491" t="s">
        <v>1219</v>
      </c>
      <c r="F7491">
        <v>10</v>
      </c>
      <c r="G7491">
        <v>13</v>
      </c>
      <c r="H7491" t="s">
        <v>3404</v>
      </c>
      <c r="I7491" t="s">
        <v>3515</v>
      </c>
      <c r="K7491" t="s">
        <v>1220</v>
      </c>
      <c r="L7491" t="s">
        <v>1219</v>
      </c>
      <c r="M7491" t="s">
        <v>3404</v>
      </c>
      <c r="N7491" t="b">
        <f>IF(ETMRouteStages[[#This Row],[RID]]=A7490,ETMRouteStages[[#This Row],[StageSequence]]=F7490+1,TRUE)</f>
        <v>1</v>
      </c>
    </row>
    <row r="7492" spans="1:14">
      <c r="A7492" t="s">
        <v>6768</v>
      </c>
      <c r="B7492" t="s">
        <v>2202</v>
      </c>
      <c r="C7492" t="s">
        <v>4868</v>
      </c>
      <c r="D7492" s="154">
        <v>195</v>
      </c>
      <c r="E7492" t="s">
        <v>850</v>
      </c>
      <c r="F7492">
        <v>11</v>
      </c>
      <c r="G7492">
        <v>14</v>
      </c>
      <c r="H7492" t="s">
        <v>3404</v>
      </c>
      <c r="I7492" t="s">
        <v>3515</v>
      </c>
      <c r="K7492" t="s">
        <v>851</v>
      </c>
      <c r="L7492" t="s">
        <v>850</v>
      </c>
      <c r="M7492" t="s">
        <v>3404</v>
      </c>
      <c r="N7492" t="b">
        <f>IF(ETMRouteStages[[#This Row],[RID]]=A7491,ETMRouteStages[[#This Row],[StageSequence]]=F7491+1,TRUE)</f>
        <v>1</v>
      </c>
    </row>
    <row r="7493" spans="1:14">
      <c r="A7493" t="s">
        <v>6768</v>
      </c>
      <c r="B7493" t="s">
        <v>2202</v>
      </c>
      <c r="C7493" t="s">
        <v>4868</v>
      </c>
      <c r="D7493" s="154">
        <v>195</v>
      </c>
      <c r="E7493" t="s">
        <v>734</v>
      </c>
      <c r="F7493">
        <v>12</v>
      </c>
      <c r="G7493">
        <v>15</v>
      </c>
      <c r="H7493" t="s">
        <v>3404</v>
      </c>
      <c r="I7493" t="s">
        <v>3515</v>
      </c>
      <c r="K7493" t="s">
        <v>735</v>
      </c>
      <c r="L7493" t="s">
        <v>734</v>
      </c>
      <c r="M7493" t="s">
        <v>3404</v>
      </c>
      <c r="N7493" t="b">
        <f>IF(ETMRouteStages[[#This Row],[RID]]=A7492,ETMRouteStages[[#This Row],[StageSequence]]=F7492+1,TRUE)</f>
        <v>1</v>
      </c>
    </row>
    <row r="7494" spans="1:14">
      <c r="A7494" t="s">
        <v>6768</v>
      </c>
      <c r="B7494" t="s">
        <v>2202</v>
      </c>
      <c r="C7494" t="s">
        <v>4868</v>
      </c>
      <c r="D7494" s="154">
        <v>195</v>
      </c>
      <c r="E7494" t="s">
        <v>457</v>
      </c>
      <c r="F7494">
        <v>13</v>
      </c>
      <c r="G7494">
        <v>16</v>
      </c>
      <c r="H7494" t="s">
        <v>3404</v>
      </c>
      <c r="I7494" t="s">
        <v>3515</v>
      </c>
      <c r="K7494" t="s">
        <v>458</v>
      </c>
      <c r="L7494" t="s">
        <v>457</v>
      </c>
      <c r="M7494" t="s">
        <v>3404</v>
      </c>
      <c r="N7494" t="b">
        <f>IF(ETMRouteStages[[#This Row],[RID]]=A7493,ETMRouteStages[[#This Row],[StageSequence]]=F7493+1,TRUE)</f>
        <v>1</v>
      </c>
    </row>
    <row r="7495" spans="1:14">
      <c r="A7495" t="s">
        <v>6768</v>
      </c>
      <c r="B7495" t="s">
        <v>2202</v>
      </c>
      <c r="C7495" t="s">
        <v>4868</v>
      </c>
      <c r="D7495" s="154">
        <v>195</v>
      </c>
      <c r="E7495" t="s">
        <v>1633</v>
      </c>
      <c r="F7495">
        <v>14</v>
      </c>
      <c r="G7495">
        <v>17</v>
      </c>
      <c r="H7495" t="s">
        <v>3404</v>
      </c>
      <c r="I7495" t="s">
        <v>3515</v>
      </c>
      <c r="K7495" t="s">
        <v>1634</v>
      </c>
      <c r="L7495" t="s">
        <v>1633</v>
      </c>
      <c r="M7495" t="s">
        <v>3404</v>
      </c>
      <c r="N7495" t="b">
        <f>IF(ETMRouteStages[[#This Row],[RID]]=A7494,ETMRouteStages[[#This Row],[StageSequence]]=F7494+1,TRUE)</f>
        <v>1</v>
      </c>
    </row>
    <row r="7496" spans="1:14">
      <c r="A7496" t="s">
        <v>6768</v>
      </c>
      <c r="B7496" t="s">
        <v>2202</v>
      </c>
      <c r="C7496" t="s">
        <v>4868</v>
      </c>
      <c r="D7496" s="154">
        <v>195</v>
      </c>
      <c r="E7496" t="s">
        <v>2380</v>
      </c>
      <c r="F7496">
        <v>15</v>
      </c>
      <c r="G7496">
        <v>18</v>
      </c>
      <c r="H7496" t="s">
        <v>3404</v>
      </c>
      <c r="I7496" t="s">
        <v>3515</v>
      </c>
      <c r="K7496" t="s">
        <v>2381</v>
      </c>
      <c r="L7496" t="s">
        <v>2380</v>
      </c>
      <c r="M7496" t="s">
        <v>3404</v>
      </c>
      <c r="N7496" t="b">
        <f>IF(ETMRouteStages[[#This Row],[RID]]=A7495,ETMRouteStages[[#This Row],[StageSequence]]=F7495+1,TRUE)</f>
        <v>1</v>
      </c>
    </row>
    <row r="7497" spans="1:14">
      <c r="A7497" t="s">
        <v>6769</v>
      </c>
      <c r="B7497" t="s">
        <v>2202</v>
      </c>
      <c r="C7497" t="s">
        <v>4868</v>
      </c>
      <c r="D7497" s="154">
        <v>196</v>
      </c>
      <c r="E7497" t="s">
        <v>2201</v>
      </c>
      <c r="F7497">
        <v>1</v>
      </c>
      <c r="G7497">
        <v>0</v>
      </c>
      <c r="H7497" t="s">
        <v>3404</v>
      </c>
      <c r="I7497" t="s">
        <v>3515</v>
      </c>
      <c r="K7497" t="s">
        <v>2202</v>
      </c>
      <c r="L7497" t="s">
        <v>2201</v>
      </c>
      <c r="M7497" t="s">
        <v>3404</v>
      </c>
      <c r="N7497" t="b">
        <f>IF(ETMRouteStages[[#This Row],[RID]]=A7496,ETMRouteStages[[#This Row],[StageSequence]]=F7496+1,TRUE)</f>
        <v>1</v>
      </c>
    </row>
    <row r="7498" spans="1:14">
      <c r="A7498" t="s">
        <v>6769</v>
      </c>
      <c r="B7498" t="s">
        <v>2202</v>
      </c>
      <c r="C7498" t="s">
        <v>4868</v>
      </c>
      <c r="D7498" s="154">
        <v>196</v>
      </c>
      <c r="E7498" t="s">
        <v>2501</v>
      </c>
      <c r="F7498">
        <v>2</v>
      </c>
      <c r="G7498">
        <v>2</v>
      </c>
      <c r="H7498" t="s">
        <v>3404</v>
      </c>
      <c r="I7498" t="s">
        <v>3515</v>
      </c>
      <c r="K7498" t="s">
        <v>2502</v>
      </c>
      <c r="L7498" t="s">
        <v>2501</v>
      </c>
      <c r="M7498" t="s">
        <v>3404</v>
      </c>
      <c r="N7498" t="b">
        <f>IF(ETMRouteStages[[#This Row],[RID]]=A7497,ETMRouteStages[[#This Row],[StageSequence]]=F7497+1,TRUE)</f>
        <v>1</v>
      </c>
    </row>
    <row r="7499" spans="1:14">
      <c r="A7499" t="s">
        <v>6769</v>
      </c>
      <c r="B7499" t="s">
        <v>2202</v>
      </c>
      <c r="C7499" t="s">
        <v>4868</v>
      </c>
      <c r="D7499" s="154">
        <v>196</v>
      </c>
      <c r="E7499" t="s">
        <v>2862</v>
      </c>
      <c r="F7499">
        <v>3</v>
      </c>
      <c r="G7499">
        <v>3</v>
      </c>
      <c r="H7499" t="s">
        <v>3404</v>
      </c>
      <c r="I7499" t="s">
        <v>3515</v>
      </c>
      <c r="K7499" t="s">
        <v>2863</v>
      </c>
      <c r="L7499" t="s">
        <v>2862</v>
      </c>
      <c r="M7499" t="s">
        <v>3404</v>
      </c>
      <c r="N7499" t="b">
        <f>IF(ETMRouteStages[[#This Row],[RID]]=A7498,ETMRouteStages[[#This Row],[StageSequence]]=F7498+1,TRUE)</f>
        <v>1</v>
      </c>
    </row>
    <row r="7500" spans="1:14">
      <c r="A7500" t="s">
        <v>6769</v>
      </c>
      <c r="B7500" t="s">
        <v>2202</v>
      </c>
      <c r="C7500" t="s">
        <v>4868</v>
      </c>
      <c r="D7500" s="154">
        <v>196</v>
      </c>
      <c r="E7500" t="s">
        <v>1343</v>
      </c>
      <c r="F7500">
        <v>4</v>
      </c>
      <c r="G7500">
        <v>4</v>
      </c>
      <c r="H7500" t="s">
        <v>3404</v>
      </c>
      <c r="I7500" t="s">
        <v>3515</v>
      </c>
      <c r="K7500" t="s">
        <v>1344</v>
      </c>
      <c r="L7500" t="s">
        <v>1343</v>
      </c>
      <c r="M7500" t="s">
        <v>3404</v>
      </c>
      <c r="N7500" t="b">
        <f>IF(ETMRouteStages[[#This Row],[RID]]=A7499,ETMRouteStages[[#This Row],[StageSequence]]=F7499+1,TRUE)</f>
        <v>1</v>
      </c>
    </row>
    <row r="7501" spans="1:14">
      <c r="A7501" t="s">
        <v>6769</v>
      </c>
      <c r="B7501" t="s">
        <v>2202</v>
      </c>
      <c r="C7501" t="s">
        <v>4868</v>
      </c>
      <c r="D7501" s="154">
        <v>196</v>
      </c>
      <c r="E7501" t="s">
        <v>2362</v>
      </c>
      <c r="F7501">
        <v>5</v>
      </c>
      <c r="G7501">
        <v>5</v>
      </c>
      <c r="H7501" t="s">
        <v>3404</v>
      </c>
      <c r="I7501" t="s">
        <v>3515</v>
      </c>
      <c r="K7501" t="s">
        <v>2363</v>
      </c>
      <c r="L7501" t="s">
        <v>2362</v>
      </c>
      <c r="M7501" t="s">
        <v>3404</v>
      </c>
      <c r="N7501" t="b">
        <f>IF(ETMRouteStages[[#This Row],[RID]]=A7500,ETMRouteStages[[#This Row],[StageSequence]]=F7500+1,TRUE)</f>
        <v>1</v>
      </c>
    </row>
    <row r="7502" spans="1:14">
      <c r="A7502" t="s">
        <v>6769</v>
      </c>
      <c r="B7502" t="s">
        <v>2202</v>
      </c>
      <c r="C7502" t="s">
        <v>4868</v>
      </c>
      <c r="D7502" s="154">
        <v>196</v>
      </c>
      <c r="E7502" t="s">
        <v>2364</v>
      </c>
      <c r="F7502">
        <v>6</v>
      </c>
      <c r="G7502">
        <v>6</v>
      </c>
      <c r="H7502" t="s">
        <v>3404</v>
      </c>
      <c r="I7502" t="s">
        <v>3515</v>
      </c>
      <c r="K7502" t="s">
        <v>2365</v>
      </c>
      <c r="L7502" t="s">
        <v>2364</v>
      </c>
      <c r="M7502" t="s">
        <v>3404</v>
      </c>
      <c r="N7502" t="b">
        <f>IF(ETMRouteStages[[#This Row],[RID]]=A7501,ETMRouteStages[[#This Row],[StageSequence]]=F7501+1,TRUE)</f>
        <v>1</v>
      </c>
    </row>
    <row r="7503" spans="1:14">
      <c r="A7503" t="s">
        <v>6769</v>
      </c>
      <c r="B7503" t="s">
        <v>2202</v>
      </c>
      <c r="C7503" t="s">
        <v>4868</v>
      </c>
      <c r="D7503" s="154">
        <v>196</v>
      </c>
      <c r="E7503" t="s">
        <v>2360</v>
      </c>
      <c r="F7503">
        <v>7</v>
      </c>
      <c r="G7503">
        <v>7</v>
      </c>
      <c r="H7503" t="s">
        <v>3404</v>
      </c>
      <c r="I7503" t="s">
        <v>3515</v>
      </c>
      <c r="K7503" t="s">
        <v>2361</v>
      </c>
      <c r="L7503" t="s">
        <v>2360</v>
      </c>
      <c r="M7503" t="s">
        <v>3404</v>
      </c>
      <c r="N7503" t="b">
        <f>IF(ETMRouteStages[[#This Row],[RID]]=A7502,ETMRouteStages[[#This Row],[StageSequence]]=F7502+1,TRUE)</f>
        <v>1</v>
      </c>
    </row>
    <row r="7504" spans="1:14">
      <c r="A7504" t="s">
        <v>6769</v>
      </c>
      <c r="B7504" t="s">
        <v>2202</v>
      </c>
      <c r="C7504" t="s">
        <v>4868</v>
      </c>
      <c r="D7504" s="154">
        <v>196</v>
      </c>
      <c r="E7504" t="s">
        <v>1281</v>
      </c>
      <c r="F7504">
        <v>8</v>
      </c>
      <c r="G7504">
        <v>8</v>
      </c>
      <c r="H7504" t="s">
        <v>3404</v>
      </c>
      <c r="I7504" t="s">
        <v>3515</v>
      </c>
      <c r="K7504" t="s">
        <v>1282</v>
      </c>
      <c r="L7504" t="s">
        <v>1281</v>
      </c>
      <c r="M7504" t="s">
        <v>3404</v>
      </c>
      <c r="N7504" t="b">
        <f>IF(ETMRouteStages[[#This Row],[RID]]=A7503,ETMRouteStages[[#This Row],[StageSequence]]=F7503+1,TRUE)</f>
        <v>1</v>
      </c>
    </row>
    <row r="7505" spans="1:14">
      <c r="A7505" t="s">
        <v>6769</v>
      </c>
      <c r="B7505" t="s">
        <v>2202</v>
      </c>
      <c r="C7505" t="s">
        <v>4868</v>
      </c>
      <c r="D7505" s="154">
        <v>196</v>
      </c>
      <c r="E7505" t="s">
        <v>1319</v>
      </c>
      <c r="F7505">
        <v>9</v>
      </c>
      <c r="G7505">
        <v>9</v>
      </c>
      <c r="H7505" t="s">
        <v>3404</v>
      </c>
      <c r="I7505" t="s">
        <v>3515</v>
      </c>
      <c r="K7505" t="s">
        <v>1320</v>
      </c>
      <c r="L7505" t="s">
        <v>1319</v>
      </c>
      <c r="M7505" t="s">
        <v>3404</v>
      </c>
      <c r="N7505" t="b">
        <f>IF(ETMRouteStages[[#This Row],[RID]]=A7504,ETMRouteStages[[#This Row],[StageSequence]]=F7504+1,TRUE)</f>
        <v>1</v>
      </c>
    </row>
    <row r="7506" spans="1:14">
      <c r="A7506" t="s">
        <v>6769</v>
      </c>
      <c r="B7506" t="s">
        <v>2202</v>
      </c>
      <c r="C7506" t="s">
        <v>4868</v>
      </c>
      <c r="D7506" s="154">
        <v>196</v>
      </c>
      <c r="E7506" t="s">
        <v>1279</v>
      </c>
      <c r="F7506">
        <v>10</v>
      </c>
      <c r="G7506">
        <v>10</v>
      </c>
      <c r="H7506" t="s">
        <v>3404</v>
      </c>
      <c r="I7506" t="s">
        <v>3515</v>
      </c>
      <c r="K7506" t="s">
        <v>1280</v>
      </c>
      <c r="L7506" t="s">
        <v>1279</v>
      </c>
      <c r="M7506" t="s">
        <v>3404</v>
      </c>
      <c r="N7506" t="b">
        <f>IF(ETMRouteStages[[#This Row],[RID]]=A7505,ETMRouteStages[[#This Row],[StageSequence]]=F7505+1,TRUE)</f>
        <v>1</v>
      </c>
    </row>
    <row r="7507" spans="1:14">
      <c r="A7507" t="s">
        <v>6769</v>
      </c>
      <c r="B7507" t="s">
        <v>2202</v>
      </c>
      <c r="C7507" t="s">
        <v>4868</v>
      </c>
      <c r="D7507" s="154">
        <v>196</v>
      </c>
      <c r="E7507" t="s">
        <v>1835</v>
      </c>
      <c r="F7507">
        <v>11</v>
      </c>
      <c r="G7507">
        <v>12</v>
      </c>
      <c r="H7507" t="s">
        <v>3404</v>
      </c>
      <c r="I7507" t="s">
        <v>3515</v>
      </c>
      <c r="K7507" t="s">
        <v>1836</v>
      </c>
      <c r="L7507" t="s">
        <v>1835</v>
      </c>
      <c r="M7507" t="s">
        <v>3404</v>
      </c>
      <c r="N7507" t="b">
        <f>IF(ETMRouteStages[[#This Row],[RID]]=A7506,ETMRouteStages[[#This Row],[StageSequence]]=F7506+1,TRUE)</f>
        <v>1</v>
      </c>
    </row>
    <row r="7508" spans="1:14">
      <c r="A7508" t="s">
        <v>6769</v>
      </c>
      <c r="B7508" t="s">
        <v>2202</v>
      </c>
      <c r="C7508" t="s">
        <v>4868</v>
      </c>
      <c r="D7508" s="154">
        <v>196</v>
      </c>
      <c r="E7508" t="s">
        <v>2823</v>
      </c>
      <c r="F7508">
        <v>12</v>
      </c>
      <c r="G7508">
        <v>15</v>
      </c>
      <c r="H7508" t="s">
        <v>3404</v>
      </c>
      <c r="I7508" t="s">
        <v>3515</v>
      </c>
      <c r="K7508" t="s">
        <v>2823</v>
      </c>
      <c r="L7508" t="s">
        <v>2823</v>
      </c>
      <c r="M7508" t="s">
        <v>3404</v>
      </c>
      <c r="N7508" t="b">
        <f>IF(ETMRouteStages[[#This Row],[RID]]=A7507,ETMRouteStages[[#This Row],[StageSequence]]=F7507+1,TRUE)</f>
        <v>1</v>
      </c>
    </row>
    <row r="7509" spans="1:14">
      <c r="A7509" t="s">
        <v>6769</v>
      </c>
      <c r="B7509" t="s">
        <v>2202</v>
      </c>
      <c r="C7509" t="s">
        <v>4868</v>
      </c>
      <c r="D7509" s="154">
        <v>196</v>
      </c>
      <c r="E7509" t="s">
        <v>2602</v>
      </c>
      <c r="F7509">
        <v>13</v>
      </c>
      <c r="G7509">
        <v>16</v>
      </c>
      <c r="H7509" t="s">
        <v>3404</v>
      </c>
      <c r="I7509" t="s">
        <v>3515</v>
      </c>
      <c r="K7509" t="s">
        <v>2603</v>
      </c>
      <c r="L7509" t="s">
        <v>2602</v>
      </c>
      <c r="M7509" t="s">
        <v>3404</v>
      </c>
      <c r="N7509" t="b">
        <f>IF(ETMRouteStages[[#This Row],[RID]]=A7508,ETMRouteStages[[#This Row],[StageSequence]]=F7508+1,TRUE)</f>
        <v>1</v>
      </c>
    </row>
    <row r="7510" spans="1:14">
      <c r="A7510" t="s">
        <v>6769</v>
      </c>
      <c r="B7510" t="s">
        <v>2202</v>
      </c>
      <c r="C7510" t="s">
        <v>4868</v>
      </c>
      <c r="D7510" s="154">
        <v>196</v>
      </c>
      <c r="E7510" t="s">
        <v>1926</v>
      </c>
      <c r="F7510">
        <v>14</v>
      </c>
      <c r="G7510">
        <v>17</v>
      </c>
      <c r="H7510" t="s">
        <v>3404</v>
      </c>
      <c r="I7510" t="s">
        <v>3515</v>
      </c>
      <c r="K7510" t="s">
        <v>1927</v>
      </c>
      <c r="L7510" t="s">
        <v>1926</v>
      </c>
      <c r="M7510" t="s">
        <v>3404</v>
      </c>
      <c r="N7510" t="b">
        <f>IF(ETMRouteStages[[#This Row],[RID]]=A7509,ETMRouteStages[[#This Row],[StageSequence]]=F7509+1,TRUE)</f>
        <v>1</v>
      </c>
    </row>
    <row r="7511" spans="1:14">
      <c r="A7511" t="s">
        <v>6769</v>
      </c>
      <c r="B7511" t="s">
        <v>2202</v>
      </c>
      <c r="C7511" t="s">
        <v>4868</v>
      </c>
      <c r="D7511" s="154">
        <v>196</v>
      </c>
      <c r="E7511" t="s">
        <v>1928</v>
      </c>
      <c r="F7511">
        <v>15</v>
      </c>
      <c r="G7511">
        <v>18</v>
      </c>
      <c r="H7511" t="s">
        <v>3404</v>
      </c>
      <c r="I7511" t="s">
        <v>3515</v>
      </c>
      <c r="K7511" t="s">
        <v>1929</v>
      </c>
      <c r="L7511" t="s">
        <v>1928</v>
      </c>
      <c r="M7511" t="s">
        <v>3404</v>
      </c>
      <c r="N7511" t="b">
        <f>IF(ETMRouteStages[[#This Row],[RID]]=A7510,ETMRouteStages[[#This Row],[StageSequence]]=F7510+1,TRUE)</f>
        <v>1</v>
      </c>
    </row>
    <row r="7512" spans="1:14">
      <c r="A7512" t="s">
        <v>6769</v>
      </c>
      <c r="B7512" t="s">
        <v>2202</v>
      </c>
      <c r="C7512" t="s">
        <v>4868</v>
      </c>
      <c r="D7512" s="154">
        <v>196</v>
      </c>
      <c r="E7512" t="s">
        <v>2019</v>
      </c>
      <c r="F7512">
        <v>16</v>
      </c>
      <c r="G7512">
        <v>19</v>
      </c>
      <c r="H7512" t="s">
        <v>3404</v>
      </c>
      <c r="I7512" t="s">
        <v>3515</v>
      </c>
      <c r="K7512" t="s">
        <v>2020</v>
      </c>
      <c r="L7512" t="s">
        <v>2019</v>
      </c>
      <c r="M7512" t="s">
        <v>3404</v>
      </c>
      <c r="N7512" t="b">
        <f>IF(ETMRouteStages[[#This Row],[RID]]=A7511,ETMRouteStages[[#This Row],[StageSequence]]=F7511+1,TRUE)</f>
        <v>1</v>
      </c>
    </row>
    <row r="7513" spans="1:14">
      <c r="A7513" t="s">
        <v>6769</v>
      </c>
      <c r="B7513" t="s">
        <v>2202</v>
      </c>
      <c r="C7513" t="s">
        <v>4868</v>
      </c>
      <c r="D7513" s="154">
        <v>196</v>
      </c>
      <c r="E7513" t="s">
        <v>2017</v>
      </c>
      <c r="F7513">
        <v>17</v>
      </c>
      <c r="G7513">
        <v>20</v>
      </c>
      <c r="H7513" t="s">
        <v>3404</v>
      </c>
      <c r="I7513" t="s">
        <v>3515</v>
      </c>
      <c r="K7513" t="s">
        <v>2018</v>
      </c>
      <c r="L7513" t="s">
        <v>2017</v>
      </c>
      <c r="M7513" t="s">
        <v>3404</v>
      </c>
      <c r="N7513" t="b">
        <f>IF(ETMRouteStages[[#This Row],[RID]]=A7512,ETMRouteStages[[#This Row],[StageSequence]]=F7512+1,TRUE)</f>
        <v>1</v>
      </c>
    </row>
    <row r="7514" spans="1:14">
      <c r="A7514" t="s">
        <v>6769</v>
      </c>
      <c r="B7514" t="s">
        <v>2202</v>
      </c>
      <c r="C7514" t="s">
        <v>4868</v>
      </c>
      <c r="D7514" s="154">
        <v>196</v>
      </c>
      <c r="E7514" t="s">
        <v>2807</v>
      </c>
      <c r="F7514">
        <v>18</v>
      </c>
      <c r="G7514">
        <v>21</v>
      </c>
      <c r="H7514" t="s">
        <v>3404</v>
      </c>
      <c r="I7514" t="s">
        <v>3515</v>
      </c>
      <c r="K7514" t="s">
        <v>2808</v>
      </c>
      <c r="L7514" t="s">
        <v>2807</v>
      </c>
      <c r="M7514" t="s">
        <v>3404</v>
      </c>
      <c r="N7514" t="b">
        <f>IF(ETMRouteStages[[#This Row],[RID]]=A7513,ETMRouteStages[[#This Row],[StageSequence]]=F7513+1,TRUE)</f>
        <v>1</v>
      </c>
    </row>
    <row r="7515" spans="1:14">
      <c r="A7515" t="s">
        <v>6769</v>
      </c>
      <c r="B7515" t="s">
        <v>2202</v>
      </c>
      <c r="C7515" t="s">
        <v>4868</v>
      </c>
      <c r="D7515" s="154">
        <v>196</v>
      </c>
      <c r="E7515" t="s">
        <v>457</v>
      </c>
      <c r="F7515">
        <v>19</v>
      </c>
      <c r="G7515">
        <v>22</v>
      </c>
      <c r="H7515" t="s">
        <v>3404</v>
      </c>
      <c r="I7515" t="s">
        <v>3515</v>
      </c>
      <c r="K7515" t="s">
        <v>458</v>
      </c>
      <c r="L7515" t="s">
        <v>457</v>
      </c>
      <c r="M7515" t="s">
        <v>3404</v>
      </c>
      <c r="N7515" t="b">
        <f>IF(ETMRouteStages[[#This Row],[RID]]=A7514,ETMRouteStages[[#This Row],[StageSequence]]=F7514+1,TRUE)</f>
        <v>1</v>
      </c>
    </row>
    <row r="7516" spans="1:14">
      <c r="A7516" t="s">
        <v>6769</v>
      </c>
      <c r="B7516" t="s">
        <v>2202</v>
      </c>
      <c r="C7516" t="s">
        <v>4868</v>
      </c>
      <c r="D7516" s="154">
        <v>196</v>
      </c>
      <c r="E7516" t="s">
        <v>1633</v>
      </c>
      <c r="F7516">
        <v>20</v>
      </c>
      <c r="G7516">
        <v>23</v>
      </c>
      <c r="H7516" t="s">
        <v>3404</v>
      </c>
      <c r="I7516" t="s">
        <v>3515</v>
      </c>
      <c r="K7516" t="s">
        <v>1634</v>
      </c>
      <c r="L7516" t="s">
        <v>1633</v>
      </c>
      <c r="M7516" t="s">
        <v>3404</v>
      </c>
      <c r="N7516" t="b">
        <f>IF(ETMRouteStages[[#This Row],[RID]]=A7515,ETMRouteStages[[#This Row],[StageSequence]]=F7515+1,TRUE)</f>
        <v>1</v>
      </c>
    </row>
    <row r="7517" spans="1:14">
      <c r="A7517" t="s">
        <v>6769</v>
      </c>
      <c r="B7517" t="s">
        <v>2202</v>
      </c>
      <c r="C7517" t="s">
        <v>4868</v>
      </c>
      <c r="D7517" s="154">
        <v>196</v>
      </c>
      <c r="E7517" t="s">
        <v>2380</v>
      </c>
      <c r="F7517">
        <v>21</v>
      </c>
      <c r="G7517">
        <v>24</v>
      </c>
      <c r="H7517" t="s">
        <v>3404</v>
      </c>
      <c r="I7517" t="s">
        <v>3515</v>
      </c>
      <c r="K7517" t="s">
        <v>2381</v>
      </c>
      <c r="L7517" t="s">
        <v>2380</v>
      </c>
      <c r="M7517" t="s">
        <v>3404</v>
      </c>
      <c r="N7517" t="b">
        <f>IF(ETMRouteStages[[#This Row],[RID]]=A7516,ETMRouteStages[[#This Row],[StageSequence]]=F7516+1,TRUE)</f>
        <v>1</v>
      </c>
    </row>
    <row r="7518" spans="1:14">
      <c r="A7518" t="s">
        <v>6770</v>
      </c>
      <c r="B7518" t="s">
        <v>2202</v>
      </c>
      <c r="C7518" t="s">
        <v>4875</v>
      </c>
      <c r="D7518" s="154">
        <v>197</v>
      </c>
      <c r="E7518" t="s">
        <v>2201</v>
      </c>
      <c r="F7518">
        <v>1</v>
      </c>
      <c r="G7518">
        <v>0</v>
      </c>
      <c r="H7518" t="s">
        <v>3404</v>
      </c>
      <c r="I7518" t="s">
        <v>4095</v>
      </c>
      <c r="K7518" t="s">
        <v>2202</v>
      </c>
      <c r="L7518" t="s">
        <v>2201</v>
      </c>
      <c r="M7518" t="s">
        <v>3404</v>
      </c>
      <c r="N7518" t="b">
        <f>IF(ETMRouteStages[[#This Row],[RID]]=A7517,ETMRouteStages[[#This Row],[StageSequence]]=F7517+1,TRUE)</f>
        <v>1</v>
      </c>
    </row>
    <row r="7519" spans="1:14">
      <c r="A7519" t="s">
        <v>6770</v>
      </c>
      <c r="B7519" t="s">
        <v>2202</v>
      </c>
      <c r="C7519" t="s">
        <v>4875</v>
      </c>
      <c r="D7519" s="154">
        <v>197</v>
      </c>
      <c r="E7519" t="s">
        <v>2501</v>
      </c>
      <c r="F7519">
        <v>2</v>
      </c>
      <c r="G7519">
        <v>2</v>
      </c>
      <c r="H7519" t="s">
        <v>3404</v>
      </c>
      <c r="I7519" t="s">
        <v>4095</v>
      </c>
      <c r="K7519" t="s">
        <v>2502</v>
      </c>
      <c r="L7519" t="s">
        <v>2501</v>
      </c>
      <c r="M7519" t="s">
        <v>3404</v>
      </c>
      <c r="N7519" t="b">
        <f>IF(ETMRouteStages[[#This Row],[RID]]=A7518,ETMRouteStages[[#This Row],[StageSequence]]=F7518+1,TRUE)</f>
        <v>1</v>
      </c>
    </row>
    <row r="7520" spans="1:14">
      <c r="A7520" t="s">
        <v>6770</v>
      </c>
      <c r="B7520" t="s">
        <v>2202</v>
      </c>
      <c r="C7520" t="s">
        <v>4875</v>
      </c>
      <c r="D7520" s="154">
        <v>197</v>
      </c>
      <c r="E7520" t="s">
        <v>2862</v>
      </c>
      <c r="F7520">
        <v>3</v>
      </c>
      <c r="G7520">
        <v>3</v>
      </c>
      <c r="H7520" t="s">
        <v>3404</v>
      </c>
      <c r="I7520" t="s">
        <v>4095</v>
      </c>
      <c r="K7520" t="s">
        <v>2863</v>
      </c>
      <c r="L7520" t="s">
        <v>2862</v>
      </c>
      <c r="M7520" t="s">
        <v>3404</v>
      </c>
      <c r="N7520" t="b">
        <f>IF(ETMRouteStages[[#This Row],[RID]]=A7519,ETMRouteStages[[#This Row],[StageSequence]]=F7519+1,TRUE)</f>
        <v>1</v>
      </c>
    </row>
    <row r="7521" spans="1:14">
      <c r="A7521" t="s">
        <v>6770</v>
      </c>
      <c r="B7521" t="s">
        <v>2202</v>
      </c>
      <c r="C7521" t="s">
        <v>4875</v>
      </c>
      <c r="D7521" s="154">
        <v>197</v>
      </c>
      <c r="E7521" t="s">
        <v>1343</v>
      </c>
      <c r="F7521">
        <v>4</v>
      </c>
      <c r="G7521">
        <v>4</v>
      </c>
      <c r="H7521" t="s">
        <v>3404</v>
      </c>
      <c r="I7521" t="s">
        <v>4095</v>
      </c>
      <c r="K7521" t="s">
        <v>1344</v>
      </c>
      <c r="L7521" t="s">
        <v>1343</v>
      </c>
      <c r="M7521" t="s">
        <v>3404</v>
      </c>
      <c r="N7521" t="b">
        <f>IF(ETMRouteStages[[#This Row],[RID]]=A7520,ETMRouteStages[[#This Row],[StageSequence]]=F7520+1,TRUE)</f>
        <v>1</v>
      </c>
    </row>
    <row r="7522" spans="1:14">
      <c r="A7522" t="s">
        <v>6770</v>
      </c>
      <c r="B7522" t="s">
        <v>2202</v>
      </c>
      <c r="C7522" t="s">
        <v>4875</v>
      </c>
      <c r="D7522" s="154">
        <v>197</v>
      </c>
      <c r="E7522" t="s">
        <v>2362</v>
      </c>
      <c r="F7522">
        <v>5</v>
      </c>
      <c r="G7522">
        <v>5</v>
      </c>
      <c r="H7522" t="s">
        <v>3404</v>
      </c>
      <c r="I7522" t="s">
        <v>4095</v>
      </c>
      <c r="K7522" t="s">
        <v>2363</v>
      </c>
      <c r="L7522" t="s">
        <v>2362</v>
      </c>
      <c r="M7522" t="s">
        <v>3404</v>
      </c>
      <c r="N7522" t="b">
        <f>IF(ETMRouteStages[[#This Row],[RID]]=A7521,ETMRouteStages[[#This Row],[StageSequence]]=F7521+1,TRUE)</f>
        <v>1</v>
      </c>
    </row>
    <row r="7523" spans="1:14">
      <c r="A7523" t="s">
        <v>6770</v>
      </c>
      <c r="B7523" t="s">
        <v>2202</v>
      </c>
      <c r="C7523" t="s">
        <v>4875</v>
      </c>
      <c r="D7523" s="154">
        <v>197</v>
      </c>
      <c r="E7523" t="s">
        <v>2364</v>
      </c>
      <c r="F7523">
        <v>6</v>
      </c>
      <c r="G7523">
        <v>6</v>
      </c>
      <c r="H7523" t="s">
        <v>3404</v>
      </c>
      <c r="I7523" t="s">
        <v>4095</v>
      </c>
      <c r="K7523" t="s">
        <v>2365</v>
      </c>
      <c r="L7523" t="s">
        <v>2364</v>
      </c>
      <c r="M7523" t="s">
        <v>3404</v>
      </c>
      <c r="N7523" t="b">
        <f>IF(ETMRouteStages[[#This Row],[RID]]=A7522,ETMRouteStages[[#This Row],[StageSequence]]=F7522+1,TRUE)</f>
        <v>1</v>
      </c>
    </row>
    <row r="7524" spans="1:14">
      <c r="A7524" t="s">
        <v>6770</v>
      </c>
      <c r="B7524" t="s">
        <v>2202</v>
      </c>
      <c r="C7524" t="s">
        <v>4875</v>
      </c>
      <c r="D7524" s="154">
        <v>197</v>
      </c>
      <c r="E7524" t="s">
        <v>2360</v>
      </c>
      <c r="F7524">
        <v>7</v>
      </c>
      <c r="G7524">
        <v>7</v>
      </c>
      <c r="H7524" t="s">
        <v>3404</v>
      </c>
      <c r="I7524" t="s">
        <v>4095</v>
      </c>
      <c r="K7524" t="s">
        <v>2361</v>
      </c>
      <c r="L7524" t="s">
        <v>2360</v>
      </c>
      <c r="M7524" t="s">
        <v>3404</v>
      </c>
      <c r="N7524" t="b">
        <f>IF(ETMRouteStages[[#This Row],[RID]]=A7523,ETMRouteStages[[#This Row],[StageSequence]]=F7523+1,TRUE)</f>
        <v>1</v>
      </c>
    </row>
    <row r="7525" spans="1:14">
      <c r="A7525" t="s">
        <v>6770</v>
      </c>
      <c r="B7525" t="s">
        <v>2202</v>
      </c>
      <c r="C7525" t="s">
        <v>4875</v>
      </c>
      <c r="D7525" s="154">
        <v>197</v>
      </c>
      <c r="E7525" t="s">
        <v>1281</v>
      </c>
      <c r="F7525">
        <v>8</v>
      </c>
      <c r="G7525">
        <v>8</v>
      </c>
      <c r="H7525" t="s">
        <v>3404</v>
      </c>
      <c r="I7525" t="s">
        <v>4095</v>
      </c>
      <c r="K7525" t="s">
        <v>1282</v>
      </c>
      <c r="L7525" t="s">
        <v>1281</v>
      </c>
      <c r="M7525" t="s">
        <v>3404</v>
      </c>
      <c r="N7525" t="b">
        <f>IF(ETMRouteStages[[#This Row],[RID]]=A7524,ETMRouteStages[[#This Row],[StageSequence]]=F7524+1,TRUE)</f>
        <v>1</v>
      </c>
    </row>
    <row r="7526" spans="1:14">
      <c r="A7526" t="s">
        <v>6770</v>
      </c>
      <c r="B7526" t="s">
        <v>2202</v>
      </c>
      <c r="C7526" t="s">
        <v>4875</v>
      </c>
      <c r="D7526" s="154">
        <v>197</v>
      </c>
      <c r="E7526" t="s">
        <v>1319</v>
      </c>
      <c r="F7526">
        <v>9</v>
      </c>
      <c r="G7526">
        <v>9</v>
      </c>
      <c r="H7526" t="s">
        <v>3404</v>
      </c>
      <c r="I7526" t="s">
        <v>4095</v>
      </c>
      <c r="K7526" t="s">
        <v>1320</v>
      </c>
      <c r="L7526" t="s">
        <v>1319</v>
      </c>
      <c r="M7526" t="s">
        <v>3404</v>
      </c>
      <c r="N7526" t="b">
        <f>IF(ETMRouteStages[[#This Row],[RID]]=A7525,ETMRouteStages[[#This Row],[StageSequence]]=F7525+1,TRUE)</f>
        <v>1</v>
      </c>
    </row>
    <row r="7527" spans="1:14">
      <c r="A7527" t="s">
        <v>6770</v>
      </c>
      <c r="B7527" t="s">
        <v>2202</v>
      </c>
      <c r="C7527" t="s">
        <v>4875</v>
      </c>
      <c r="D7527" s="154">
        <v>197</v>
      </c>
      <c r="E7527" t="s">
        <v>1279</v>
      </c>
      <c r="F7527">
        <v>10</v>
      </c>
      <c r="G7527">
        <v>10</v>
      </c>
      <c r="H7527" t="s">
        <v>3404</v>
      </c>
      <c r="I7527" t="s">
        <v>4095</v>
      </c>
      <c r="K7527" t="s">
        <v>1280</v>
      </c>
      <c r="L7527" t="s">
        <v>1279</v>
      </c>
      <c r="M7527" t="s">
        <v>3404</v>
      </c>
      <c r="N7527" t="b">
        <f>IF(ETMRouteStages[[#This Row],[RID]]=A7526,ETMRouteStages[[#This Row],[StageSequence]]=F7526+1,TRUE)</f>
        <v>1</v>
      </c>
    </row>
    <row r="7528" spans="1:14">
      <c r="A7528" t="s">
        <v>6770</v>
      </c>
      <c r="B7528" t="s">
        <v>2202</v>
      </c>
      <c r="C7528" t="s">
        <v>4875</v>
      </c>
      <c r="D7528" s="154">
        <v>197</v>
      </c>
      <c r="E7528" t="s">
        <v>1835</v>
      </c>
      <c r="F7528">
        <v>11</v>
      </c>
      <c r="G7528">
        <v>12</v>
      </c>
      <c r="H7528" t="s">
        <v>3404</v>
      </c>
      <c r="I7528" t="s">
        <v>4095</v>
      </c>
      <c r="K7528" t="s">
        <v>1836</v>
      </c>
      <c r="L7528" t="s">
        <v>1835</v>
      </c>
      <c r="M7528" t="s">
        <v>3404</v>
      </c>
      <c r="N7528" t="b">
        <f>IF(ETMRouteStages[[#This Row],[RID]]=A7527,ETMRouteStages[[#This Row],[StageSequence]]=F7527+1,TRUE)</f>
        <v>1</v>
      </c>
    </row>
    <row r="7529" spans="1:14">
      <c r="A7529" t="s">
        <v>6770</v>
      </c>
      <c r="B7529" t="s">
        <v>2202</v>
      </c>
      <c r="C7529" t="s">
        <v>4875</v>
      </c>
      <c r="D7529" s="154">
        <v>197</v>
      </c>
      <c r="E7529" t="s">
        <v>1970</v>
      </c>
      <c r="F7529">
        <v>12</v>
      </c>
      <c r="G7529">
        <v>13</v>
      </c>
      <c r="H7529" t="s">
        <v>3404</v>
      </c>
      <c r="I7529" t="s">
        <v>4095</v>
      </c>
      <c r="K7529" t="s">
        <v>1971</v>
      </c>
      <c r="L7529" t="s">
        <v>1970</v>
      </c>
      <c r="M7529" t="s">
        <v>3404</v>
      </c>
      <c r="N7529" t="b">
        <f>IF(ETMRouteStages[[#This Row],[RID]]=A7528,ETMRouteStages[[#This Row],[StageSequence]]=F7528+1,TRUE)</f>
        <v>1</v>
      </c>
    </row>
    <row r="7530" spans="1:14">
      <c r="A7530" t="s">
        <v>6770</v>
      </c>
      <c r="B7530" t="s">
        <v>2202</v>
      </c>
      <c r="C7530" t="s">
        <v>4875</v>
      </c>
      <c r="D7530" s="154">
        <v>197</v>
      </c>
      <c r="E7530" t="s">
        <v>1170</v>
      </c>
      <c r="F7530">
        <v>13</v>
      </c>
      <c r="G7530">
        <v>14</v>
      </c>
      <c r="H7530" t="s">
        <v>3404</v>
      </c>
      <c r="I7530" t="s">
        <v>4095</v>
      </c>
      <c r="K7530" t="s">
        <v>1171</v>
      </c>
      <c r="L7530" t="s">
        <v>1170</v>
      </c>
      <c r="M7530" t="s">
        <v>3404</v>
      </c>
      <c r="N7530" t="b">
        <f>IF(ETMRouteStages[[#This Row],[RID]]=A7529,ETMRouteStages[[#This Row],[StageSequence]]=F7529+1,TRUE)</f>
        <v>1</v>
      </c>
    </row>
    <row r="7531" spans="1:14">
      <c r="A7531" t="s">
        <v>6770</v>
      </c>
      <c r="B7531" t="s">
        <v>2202</v>
      </c>
      <c r="C7531" t="s">
        <v>4875</v>
      </c>
      <c r="D7531" s="154">
        <v>197</v>
      </c>
      <c r="E7531" t="s">
        <v>2262</v>
      </c>
      <c r="F7531">
        <v>14</v>
      </c>
      <c r="G7531">
        <v>15</v>
      </c>
      <c r="H7531" t="s">
        <v>3404</v>
      </c>
      <c r="I7531" t="s">
        <v>4095</v>
      </c>
      <c r="K7531" t="s">
        <v>2263</v>
      </c>
      <c r="L7531" t="s">
        <v>2262</v>
      </c>
      <c r="M7531" t="s">
        <v>3404</v>
      </c>
      <c r="N7531" t="b">
        <f>IF(ETMRouteStages[[#This Row],[RID]]=A7530,ETMRouteStages[[#This Row],[StageSequence]]=F7530+1,TRUE)</f>
        <v>1</v>
      </c>
    </row>
    <row r="7532" spans="1:14">
      <c r="A7532" t="s">
        <v>6770</v>
      </c>
      <c r="B7532" t="s">
        <v>2202</v>
      </c>
      <c r="C7532" t="s">
        <v>4875</v>
      </c>
      <c r="D7532" s="154">
        <v>197</v>
      </c>
      <c r="E7532" t="s">
        <v>1532</v>
      </c>
      <c r="F7532">
        <v>15</v>
      </c>
      <c r="G7532">
        <v>16</v>
      </c>
      <c r="H7532" t="s">
        <v>3404</v>
      </c>
      <c r="I7532" t="s">
        <v>4095</v>
      </c>
      <c r="K7532" t="s">
        <v>1533</v>
      </c>
      <c r="L7532" t="s">
        <v>1532</v>
      </c>
      <c r="M7532" t="s">
        <v>3404</v>
      </c>
      <c r="N7532" t="b">
        <f>IF(ETMRouteStages[[#This Row],[RID]]=A7531,ETMRouteStages[[#This Row],[StageSequence]]=F7531+1,TRUE)</f>
        <v>1</v>
      </c>
    </row>
    <row r="7533" spans="1:14">
      <c r="A7533" t="s">
        <v>6770</v>
      </c>
      <c r="B7533" t="s">
        <v>2202</v>
      </c>
      <c r="C7533" t="s">
        <v>4875</v>
      </c>
      <c r="D7533" s="154">
        <v>197</v>
      </c>
      <c r="E7533" t="s">
        <v>804</v>
      </c>
      <c r="F7533">
        <v>16</v>
      </c>
      <c r="G7533">
        <v>18</v>
      </c>
      <c r="H7533" t="s">
        <v>3404</v>
      </c>
      <c r="I7533" t="s">
        <v>4095</v>
      </c>
      <c r="K7533" t="s">
        <v>805</v>
      </c>
      <c r="L7533" t="s">
        <v>804</v>
      </c>
      <c r="M7533" t="s">
        <v>3404</v>
      </c>
      <c r="N7533" t="b">
        <f>IF(ETMRouteStages[[#This Row],[RID]]=A7532,ETMRouteStages[[#This Row],[StageSequence]]=F7532+1,TRUE)</f>
        <v>1</v>
      </c>
    </row>
    <row r="7534" spans="1:14">
      <c r="A7534" t="s">
        <v>6770</v>
      </c>
      <c r="B7534" t="s">
        <v>2202</v>
      </c>
      <c r="C7534" t="s">
        <v>4875</v>
      </c>
      <c r="D7534" s="154">
        <v>197</v>
      </c>
      <c r="E7534" t="s">
        <v>758</v>
      </c>
      <c r="F7534">
        <v>17</v>
      </c>
      <c r="G7534">
        <v>19</v>
      </c>
      <c r="H7534" t="s">
        <v>3404</v>
      </c>
      <c r="I7534" t="s">
        <v>4095</v>
      </c>
      <c r="K7534" t="s">
        <v>759</v>
      </c>
      <c r="L7534" t="s">
        <v>758</v>
      </c>
      <c r="M7534" t="s">
        <v>3404</v>
      </c>
      <c r="N7534" t="b">
        <f>IF(ETMRouteStages[[#This Row],[RID]]=A7533,ETMRouteStages[[#This Row],[StageSequence]]=F7533+1,TRUE)</f>
        <v>1</v>
      </c>
    </row>
    <row r="7535" spans="1:14">
      <c r="A7535" t="s">
        <v>6770</v>
      </c>
      <c r="B7535" t="s">
        <v>2202</v>
      </c>
      <c r="C7535" t="s">
        <v>4875</v>
      </c>
      <c r="D7535" s="154">
        <v>197</v>
      </c>
      <c r="E7535" t="s">
        <v>954</v>
      </c>
      <c r="F7535">
        <v>18</v>
      </c>
      <c r="G7535">
        <v>20</v>
      </c>
      <c r="H7535" t="s">
        <v>3404</v>
      </c>
      <c r="I7535" t="s">
        <v>4095</v>
      </c>
      <c r="K7535" t="s">
        <v>955</v>
      </c>
      <c r="L7535" t="s">
        <v>954</v>
      </c>
      <c r="M7535" t="s">
        <v>3404</v>
      </c>
      <c r="N7535" t="b">
        <f>IF(ETMRouteStages[[#This Row],[RID]]=A7534,ETMRouteStages[[#This Row],[StageSequence]]=F7534+1,TRUE)</f>
        <v>1</v>
      </c>
    </row>
    <row r="7536" spans="1:14">
      <c r="A7536" t="s">
        <v>6770</v>
      </c>
      <c r="B7536" t="s">
        <v>2202</v>
      </c>
      <c r="C7536" t="s">
        <v>4875</v>
      </c>
      <c r="D7536" s="154">
        <v>197</v>
      </c>
      <c r="E7536" t="s">
        <v>1781</v>
      </c>
      <c r="F7536">
        <v>19</v>
      </c>
      <c r="G7536">
        <v>21</v>
      </c>
      <c r="H7536" t="s">
        <v>3404</v>
      </c>
      <c r="I7536" t="s">
        <v>4095</v>
      </c>
      <c r="K7536" t="s">
        <v>1782</v>
      </c>
      <c r="L7536" t="s">
        <v>1781</v>
      </c>
      <c r="M7536" t="s">
        <v>3404</v>
      </c>
      <c r="N7536" t="b">
        <f>IF(ETMRouteStages[[#This Row],[RID]]=A7535,ETMRouteStages[[#This Row],[StageSequence]]=F7535+1,TRUE)</f>
        <v>1</v>
      </c>
    </row>
    <row r="7537" spans="1:14">
      <c r="A7537" t="s">
        <v>6770</v>
      </c>
      <c r="B7537" t="s">
        <v>2202</v>
      </c>
      <c r="C7537" t="s">
        <v>4875</v>
      </c>
      <c r="D7537" s="154">
        <v>197</v>
      </c>
      <c r="E7537" t="s">
        <v>1095</v>
      </c>
      <c r="F7537">
        <v>20</v>
      </c>
      <c r="G7537">
        <v>22</v>
      </c>
      <c r="H7537" t="s">
        <v>3404</v>
      </c>
      <c r="I7537" t="s">
        <v>4095</v>
      </c>
      <c r="K7537" t="s">
        <v>1096</v>
      </c>
      <c r="L7537" t="s">
        <v>1095</v>
      </c>
      <c r="M7537" t="s">
        <v>3404</v>
      </c>
      <c r="N7537" t="b">
        <f>IF(ETMRouteStages[[#This Row],[RID]]=A7536,ETMRouteStages[[#This Row],[StageSequence]]=F7536+1,TRUE)</f>
        <v>1</v>
      </c>
    </row>
    <row r="7538" spans="1:14">
      <c r="A7538" t="s">
        <v>6770</v>
      </c>
      <c r="B7538" t="s">
        <v>2202</v>
      </c>
      <c r="C7538" t="s">
        <v>4875</v>
      </c>
      <c r="D7538" s="154">
        <v>197</v>
      </c>
      <c r="E7538" t="s">
        <v>1697</v>
      </c>
      <c r="F7538">
        <v>21</v>
      </c>
      <c r="G7538">
        <v>24</v>
      </c>
      <c r="H7538" t="s">
        <v>3404</v>
      </c>
      <c r="I7538" t="s">
        <v>4095</v>
      </c>
      <c r="K7538" t="s">
        <v>1698</v>
      </c>
      <c r="L7538" t="s">
        <v>1697</v>
      </c>
      <c r="M7538" t="s">
        <v>3404</v>
      </c>
      <c r="N7538" t="b">
        <f>IF(ETMRouteStages[[#This Row],[RID]]=A7537,ETMRouteStages[[#This Row],[StageSequence]]=F7537+1,TRUE)</f>
        <v>1</v>
      </c>
    </row>
    <row r="7539" spans="1:14">
      <c r="A7539" t="s">
        <v>6770</v>
      </c>
      <c r="B7539" t="s">
        <v>2202</v>
      </c>
      <c r="C7539" t="s">
        <v>4875</v>
      </c>
      <c r="D7539" s="154">
        <v>197</v>
      </c>
      <c r="E7539" t="s">
        <v>2151</v>
      </c>
      <c r="F7539">
        <v>22</v>
      </c>
      <c r="G7539">
        <v>25</v>
      </c>
      <c r="H7539" t="s">
        <v>3404</v>
      </c>
      <c r="I7539" t="s">
        <v>4095</v>
      </c>
      <c r="K7539" t="s">
        <v>2152</v>
      </c>
      <c r="L7539" t="s">
        <v>2151</v>
      </c>
      <c r="M7539" t="s">
        <v>3404</v>
      </c>
      <c r="N7539" t="b">
        <f>IF(ETMRouteStages[[#This Row],[RID]]=A7538,ETMRouteStages[[#This Row],[StageSequence]]=F7538+1,TRUE)</f>
        <v>1</v>
      </c>
    </row>
    <row r="7540" spans="1:14">
      <c r="A7540" t="s">
        <v>6770</v>
      </c>
      <c r="B7540" t="s">
        <v>2202</v>
      </c>
      <c r="C7540" t="s">
        <v>4875</v>
      </c>
      <c r="D7540" s="154">
        <v>197</v>
      </c>
      <c r="E7540" t="s">
        <v>3104</v>
      </c>
      <c r="F7540">
        <v>23</v>
      </c>
      <c r="G7540">
        <v>26</v>
      </c>
      <c r="H7540" t="s">
        <v>3404</v>
      </c>
      <c r="I7540" t="s">
        <v>4095</v>
      </c>
      <c r="K7540" t="s">
        <v>3105</v>
      </c>
      <c r="L7540" t="s">
        <v>3104</v>
      </c>
      <c r="M7540" t="s">
        <v>3404</v>
      </c>
      <c r="N7540" t="b">
        <f>IF(ETMRouteStages[[#This Row],[RID]]=A7539,ETMRouteStages[[#This Row],[StageSequence]]=F7539+1,TRUE)</f>
        <v>1</v>
      </c>
    </row>
    <row r="7541" spans="1:14">
      <c r="A7541" t="s">
        <v>6770</v>
      </c>
      <c r="B7541" t="s">
        <v>2202</v>
      </c>
      <c r="C7541" t="s">
        <v>4875</v>
      </c>
      <c r="D7541" s="154">
        <v>197</v>
      </c>
      <c r="E7541" t="s">
        <v>3106</v>
      </c>
      <c r="F7541">
        <v>24</v>
      </c>
      <c r="G7541">
        <v>27</v>
      </c>
      <c r="H7541" t="s">
        <v>3404</v>
      </c>
      <c r="I7541" t="s">
        <v>4095</v>
      </c>
      <c r="K7541" t="s">
        <v>3107</v>
      </c>
      <c r="L7541" t="s">
        <v>3106</v>
      </c>
      <c r="M7541" t="s">
        <v>3404</v>
      </c>
      <c r="N7541" t="b">
        <f>IF(ETMRouteStages[[#This Row],[RID]]=A7540,ETMRouteStages[[#This Row],[StageSequence]]=F7540+1,TRUE)</f>
        <v>1</v>
      </c>
    </row>
    <row r="7542" spans="1:14">
      <c r="A7542" t="s">
        <v>6770</v>
      </c>
      <c r="B7542" t="s">
        <v>2202</v>
      </c>
      <c r="C7542" t="s">
        <v>4875</v>
      </c>
      <c r="D7542" s="154">
        <v>197</v>
      </c>
      <c r="E7542" t="s">
        <v>1809</v>
      </c>
      <c r="F7542">
        <v>25</v>
      </c>
      <c r="G7542">
        <v>28</v>
      </c>
      <c r="H7542" t="s">
        <v>3404</v>
      </c>
      <c r="I7542" t="s">
        <v>4095</v>
      </c>
      <c r="K7542" t="s">
        <v>1810</v>
      </c>
      <c r="L7542" t="s">
        <v>1809</v>
      </c>
      <c r="M7542" t="s">
        <v>3404</v>
      </c>
      <c r="N7542" t="b">
        <f>IF(ETMRouteStages[[#This Row],[RID]]=A7541,ETMRouteStages[[#This Row],[StageSequence]]=F7541+1,TRUE)</f>
        <v>1</v>
      </c>
    </row>
    <row r="7543" spans="1:14">
      <c r="A7543" t="s">
        <v>6770</v>
      </c>
      <c r="B7543" t="s">
        <v>2202</v>
      </c>
      <c r="C7543" t="s">
        <v>4875</v>
      </c>
      <c r="D7543" s="154">
        <v>197</v>
      </c>
      <c r="E7543" t="s">
        <v>2266</v>
      </c>
      <c r="F7543">
        <v>26</v>
      </c>
      <c r="G7543">
        <v>30</v>
      </c>
      <c r="H7543" t="s">
        <v>3404</v>
      </c>
      <c r="I7543" t="s">
        <v>4095</v>
      </c>
      <c r="K7543" t="s">
        <v>2267</v>
      </c>
      <c r="L7543" t="s">
        <v>2266</v>
      </c>
      <c r="M7543" t="s">
        <v>3404</v>
      </c>
      <c r="N7543" t="b">
        <f>IF(ETMRouteStages[[#This Row],[RID]]=A7542,ETMRouteStages[[#This Row],[StageSequence]]=F7542+1,TRUE)</f>
        <v>1</v>
      </c>
    </row>
    <row r="7544" spans="1:14">
      <c r="A7544" t="s">
        <v>6770</v>
      </c>
      <c r="B7544" t="s">
        <v>2202</v>
      </c>
      <c r="C7544" t="s">
        <v>4875</v>
      </c>
      <c r="D7544" s="154">
        <v>197</v>
      </c>
      <c r="E7544" t="s">
        <v>2033</v>
      </c>
      <c r="F7544">
        <v>27</v>
      </c>
      <c r="G7544">
        <v>32</v>
      </c>
      <c r="H7544" t="s">
        <v>3404</v>
      </c>
      <c r="I7544" t="s">
        <v>4095</v>
      </c>
      <c r="K7544" t="s">
        <v>2034</v>
      </c>
      <c r="L7544" t="s">
        <v>2033</v>
      </c>
      <c r="M7544" t="s">
        <v>3404</v>
      </c>
      <c r="N7544" t="b">
        <f>IF(ETMRouteStages[[#This Row],[RID]]=A7543,ETMRouteStages[[#This Row],[StageSequence]]=F7543+1,TRUE)</f>
        <v>1</v>
      </c>
    </row>
    <row r="7545" spans="1:14">
      <c r="A7545" t="s">
        <v>6770</v>
      </c>
      <c r="B7545" t="s">
        <v>2202</v>
      </c>
      <c r="C7545" t="s">
        <v>4875</v>
      </c>
      <c r="D7545" s="154">
        <v>197</v>
      </c>
      <c r="E7545" t="s">
        <v>2753</v>
      </c>
      <c r="F7545">
        <v>28</v>
      </c>
      <c r="G7545">
        <v>33</v>
      </c>
      <c r="H7545" t="s">
        <v>3404</v>
      </c>
      <c r="I7545" t="s">
        <v>4095</v>
      </c>
      <c r="J7545" t="s">
        <v>6088</v>
      </c>
      <c r="K7545" t="s">
        <v>2754</v>
      </c>
      <c r="L7545" t="s">
        <v>2753</v>
      </c>
      <c r="M7545" t="s">
        <v>3404</v>
      </c>
      <c r="N7545" t="b">
        <f>IF(ETMRouteStages[[#This Row],[RID]]=A7544,ETMRouteStages[[#This Row],[StageSequence]]=F7544+1,TRUE)</f>
        <v>1</v>
      </c>
    </row>
    <row r="7546" spans="1:14">
      <c r="A7546" t="s">
        <v>6770</v>
      </c>
      <c r="B7546" t="s">
        <v>2202</v>
      </c>
      <c r="C7546" t="s">
        <v>4875</v>
      </c>
      <c r="D7546" s="154">
        <v>197</v>
      </c>
      <c r="E7546" t="s">
        <v>2562</v>
      </c>
      <c r="F7546">
        <v>29</v>
      </c>
      <c r="G7546">
        <v>35</v>
      </c>
      <c r="H7546" t="s">
        <v>3404</v>
      </c>
      <c r="I7546" t="s">
        <v>4095</v>
      </c>
      <c r="J7546" t="s">
        <v>6098</v>
      </c>
      <c r="K7546" t="s">
        <v>2563</v>
      </c>
      <c r="L7546" t="s">
        <v>2562</v>
      </c>
      <c r="M7546" t="s">
        <v>3404</v>
      </c>
      <c r="N7546" t="b">
        <f>IF(ETMRouteStages[[#This Row],[RID]]=A7545,ETMRouteStages[[#This Row],[StageSequence]]=F7545+1,TRUE)</f>
        <v>1</v>
      </c>
    </row>
    <row r="7547" spans="1:14">
      <c r="A7547" t="s">
        <v>6770</v>
      </c>
      <c r="B7547" t="s">
        <v>2202</v>
      </c>
      <c r="C7547" t="s">
        <v>4875</v>
      </c>
      <c r="D7547" s="154">
        <v>197</v>
      </c>
      <c r="E7547" t="s">
        <v>2576</v>
      </c>
      <c r="F7547">
        <v>30</v>
      </c>
      <c r="G7547">
        <v>39</v>
      </c>
      <c r="H7547" t="s">
        <v>3404</v>
      </c>
      <c r="I7547" t="s">
        <v>4095</v>
      </c>
      <c r="K7547" t="s">
        <v>2577</v>
      </c>
      <c r="L7547" t="s">
        <v>2576</v>
      </c>
      <c r="M7547" t="s">
        <v>3404</v>
      </c>
      <c r="N7547" t="b">
        <f>IF(ETMRouteStages[[#This Row],[RID]]=A7546,ETMRouteStages[[#This Row],[StageSequence]]=F7546+1,TRUE)</f>
        <v>1</v>
      </c>
    </row>
    <row r="7548" spans="1:14">
      <c r="A7548" t="s">
        <v>6770</v>
      </c>
      <c r="B7548" t="s">
        <v>2202</v>
      </c>
      <c r="C7548" t="s">
        <v>4875</v>
      </c>
      <c r="D7548" s="154">
        <v>197</v>
      </c>
      <c r="E7548" t="s">
        <v>2441</v>
      </c>
      <c r="F7548">
        <v>31</v>
      </c>
      <c r="G7548">
        <v>42</v>
      </c>
      <c r="H7548" t="s">
        <v>3404</v>
      </c>
      <c r="I7548" t="s">
        <v>4095</v>
      </c>
      <c r="K7548" t="s">
        <v>2442</v>
      </c>
      <c r="L7548" t="s">
        <v>2441</v>
      </c>
      <c r="M7548" t="s">
        <v>3404</v>
      </c>
      <c r="N7548" t="b">
        <f>IF(ETMRouteStages[[#This Row],[RID]]=A7547,ETMRouteStages[[#This Row],[StageSequence]]=F7547+1,TRUE)</f>
        <v>1</v>
      </c>
    </row>
    <row r="7549" spans="1:14">
      <c r="A7549" t="s">
        <v>6770</v>
      </c>
      <c r="B7549" t="s">
        <v>2202</v>
      </c>
      <c r="C7549" t="s">
        <v>4875</v>
      </c>
      <c r="D7549" s="154">
        <v>197</v>
      </c>
      <c r="E7549" t="s">
        <v>1779</v>
      </c>
      <c r="F7549">
        <v>32</v>
      </c>
      <c r="G7549">
        <v>45</v>
      </c>
      <c r="H7549" t="s">
        <v>3404</v>
      </c>
      <c r="I7549" t="s">
        <v>4095</v>
      </c>
      <c r="K7549" t="s">
        <v>1780</v>
      </c>
      <c r="L7549" t="s">
        <v>1779</v>
      </c>
      <c r="M7549" t="s">
        <v>3404</v>
      </c>
      <c r="N7549" t="b">
        <f>IF(ETMRouteStages[[#This Row],[RID]]=A7548,ETMRouteStages[[#This Row],[StageSequence]]=F7548+1,TRUE)</f>
        <v>1</v>
      </c>
    </row>
    <row r="7550" spans="1:14">
      <c r="A7550" t="s">
        <v>6770</v>
      </c>
      <c r="B7550" t="s">
        <v>2202</v>
      </c>
      <c r="C7550" t="s">
        <v>4875</v>
      </c>
      <c r="D7550" s="154">
        <v>197</v>
      </c>
      <c r="E7550" t="s">
        <v>2876</v>
      </c>
      <c r="F7550">
        <v>33</v>
      </c>
      <c r="G7550">
        <v>46</v>
      </c>
      <c r="H7550" t="s">
        <v>3404</v>
      </c>
      <c r="I7550" t="s">
        <v>4095</v>
      </c>
      <c r="K7550" t="s">
        <v>2877</v>
      </c>
      <c r="L7550" t="s">
        <v>2876</v>
      </c>
      <c r="M7550" t="s">
        <v>3404</v>
      </c>
      <c r="N7550" t="b">
        <f>IF(ETMRouteStages[[#This Row],[RID]]=A7549,ETMRouteStages[[#This Row],[StageSequence]]=F7549+1,TRUE)</f>
        <v>1</v>
      </c>
    </row>
    <row r="7551" spans="1:14">
      <c r="A7551" t="s">
        <v>6770</v>
      </c>
      <c r="B7551" t="s">
        <v>2202</v>
      </c>
      <c r="C7551" t="s">
        <v>4875</v>
      </c>
      <c r="D7551" s="154">
        <v>197</v>
      </c>
      <c r="E7551" t="s">
        <v>2614</v>
      </c>
      <c r="F7551">
        <v>34</v>
      </c>
      <c r="G7551">
        <v>48</v>
      </c>
      <c r="H7551" t="s">
        <v>3404</v>
      </c>
      <c r="I7551" t="s">
        <v>4095</v>
      </c>
      <c r="K7551" t="s">
        <v>2615</v>
      </c>
      <c r="L7551" t="s">
        <v>2614</v>
      </c>
      <c r="M7551" t="s">
        <v>3404</v>
      </c>
      <c r="N7551" t="b">
        <f>IF(ETMRouteStages[[#This Row],[RID]]=A7550,ETMRouteStages[[#This Row],[StageSequence]]=F7550+1,TRUE)</f>
        <v>1</v>
      </c>
    </row>
    <row r="7552" spans="1:14">
      <c r="A7552" t="s">
        <v>6770</v>
      </c>
      <c r="B7552" t="s">
        <v>2202</v>
      </c>
      <c r="C7552" t="s">
        <v>4875</v>
      </c>
      <c r="D7552" s="154">
        <v>197</v>
      </c>
      <c r="E7552" t="s">
        <v>2636</v>
      </c>
      <c r="F7552">
        <v>35</v>
      </c>
      <c r="G7552">
        <v>51</v>
      </c>
      <c r="H7552" t="s">
        <v>3404</v>
      </c>
      <c r="I7552" t="s">
        <v>4095</v>
      </c>
      <c r="K7552" t="s">
        <v>2637</v>
      </c>
      <c r="L7552" t="s">
        <v>2636</v>
      </c>
      <c r="M7552" t="s">
        <v>3404</v>
      </c>
      <c r="N7552" t="b">
        <f>IF(ETMRouteStages[[#This Row],[RID]]=A7551,ETMRouteStages[[#This Row],[StageSequence]]=F7551+1,TRUE)</f>
        <v>1</v>
      </c>
    </row>
    <row r="7553" spans="1:14">
      <c r="A7553" t="s">
        <v>6770</v>
      </c>
      <c r="B7553" t="s">
        <v>2202</v>
      </c>
      <c r="C7553" t="s">
        <v>4875</v>
      </c>
      <c r="D7553" s="154">
        <v>197</v>
      </c>
      <c r="E7553" t="s">
        <v>892</v>
      </c>
      <c r="F7553">
        <v>36</v>
      </c>
      <c r="G7553">
        <v>52</v>
      </c>
      <c r="H7553" t="s">
        <v>3404</v>
      </c>
      <c r="I7553" t="s">
        <v>4095</v>
      </c>
      <c r="K7553" t="s">
        <v>893</v>
      </c>
      <c r="L7553" t="s">
        <v>892</v>
      </c>
      <c r="M7553" t="s">
        <v>3404</v>
      </c>
      <c r="N7553" t="b">
        <f>IF(ETMRouteStages[[#This Row],[RID]]=A7552,ETMRouteStages[[#This Row],[StageSequence]]=F7552+1,TRUE)</f>
        <v>1</v>
      </c>
    </row>
    <row r="7554" spans="1:14">
      <c r="A7554" t="s">
        <v>6770</v>
      </c>
      <c r="B7554" t="s">
        <v>2202</v>
      </c>
      <c r="C7554" t="s">
        <v>4875</v>
      </c>
      <c r="D7554" s="154">
        <v>197</v>
      </c>
      <c r="E7554" t="s">
        <v>634</v>
      </c>
      <c r="F7554">
        <v>37</v>
      </c>
      <c r="G7554">
        <v>54</v>
      </c>
      <c r="H7554" t="s">
        <v>3404</v>
      </c>
      <c r="I7554" t="s">
        <v>4095</v>
      </c>
      <c r="K7554" t="s">
        <v>635</v>
      </c>
      <c r="L7554" t="s">
        <v>634</v>
      </c>
      <c r="M7554" t="s">
        <v>3404</v>
      </c>
      <c r="N7554" t="b">
        <f>IF(ETMRouteStages[[#This Row],[RID]]=A7553,ETMRouteStages[[#This Row],[StageSequence]]=F7553+1,TRUE)</f>
        <v>1</v>
      </c>
    </row>
    <row r="7555" spans="1:14">
      <c r="A7555" t="s">
        <v>6771</v>
      </c>
      <c r="B7555" t="s">
        <v>2202</v>
      </c>
      <c r="C7555" t="s">
        <v>4879</v>
      </c>
      <c r="D7555" s="154">
        <v>198</v>
      </c>
      <c r="E7555" t="s">
        <v>1093</v>
      </c>
      <c r="F7555">
        <v>1</v>
      </c>
      <c r="G7555">
        <v>0</v>
      </c>
      <c r="H7555" t="s">
        <v>3404</v>
      </c>
      <c r="I7555" t="s">
        <v>3515</v>
      </c>
      <c r="K7555" t="s">
        <v>1094</v>
      </c>
      <c r="L7555" t="s">
        <v>1093</v>
      </c>
      <c r="M7555" t="s">
        <v>3404</v>
      </c>
      <c r="N7555" t="b">
        <f>IF(ETMRouteStages[[#This Row],[RID]]=A7554,ETMRouteStages[[#This Row],[StageSequence]]=F7554+1,TRUE)</f>
        <v>1</v>
      </c>
    </row>
    <row r="7556" spans="1:14">
      <c r="A7556" t="s">
        <v>6771</v>
      </c>
      <c r="B7556" t="s">
        <v>2202</v>
      </c>
      <c r="C7556" t="s">
        <v>4879</v>
      </c>
      <c r="D7556" s="154">
        <v>198</v>
      </c>
      <c r="E7556" t="s">
        <v>2765</v>
      </c>
      <c r="F7556">
        <v>2</v>
      </c>
      <c r="G7556">
        <v>3</v>
      </c>
      <c r="H7556" t="s">
        <v>3404</v>
      </c>
      <c r="I7556" t="s">
        <v>3515</v>
      </c>
      <c r="K7556" t="s">
        <v>2766</v>
      </c>
      <c r="L7556" t="s">
        <v>2765</v>
      </c>
      <c r="M7556" t="s">
        <v>3404</v>
      </c>
      <c r="N7556" t="b">
        <f>IF(ETMRouteStages[[#This Row],[RID]]=A7555,ETMRouteStages[[#This Row],[StageSequence]]=F7555+1,TRUE)</f>
        <v>1</v>
      </c>
    </row>
    <row r="7557" spans="1:14">
      <c r="A7557" t="s">
        <v>6771</v>
      </c>
      <c r="B7557" t="s">
        <v>2202</v>
      </c>
      <c r="C7557" t="s">
        <v>4879</v>
      </c>
      <c r="D7557" s="154">
        <v>198</v>
      </c>
      <c r="E7557" t="s">
        <v>2952</v>
      </c>
      <c r="F7557">
        <v>3</v>
      </c>
      <c r="G7557">
        <v>6</v>
      </c>
      <c r="H7557" t="s">
        <v>3404</v>
      </c>
      <c r="I7557" t="s">
        <v>3515</v>
      </c>
      <c r="K7557" t="s">
        <v>2953</v>
      </c>
      <c r="L7557" t="s">
        <v>2952</v>
      </c>
      <c r="M7557" t="s">
        <v>3404</v>
      </c>
      <c r="N7557" t="b">
        <f>IF(ETMRouteStages[[#This Row],[RID]]=A7556,ETMRouteStages[[#This Row],[StageSequence]]=F7556+1,TRUE)</f>
        <v>1</v>
      </c>
    </row>
    <row r="7558" spans="1:14">
      <c r="A7558" t="s">
        <v>6771</v>
      </c>
      <c r="B7558" t="s">
        <v>2202</v>
      </c>
      <c r="C7558" t="s">
        <v>4879</v>
      </c>
      <c r="D7558" s="154">
        <v>198</v>
      </c>
      <c r="E7558" t="s">
        <v>1574</v>
      </c>
      <c r="F7558">
        <v>4</v>
      </c>
      <c r="G7558">
        <v>7</v>
      </c>
      <c r="H7558" t="s">
        <v>3404</v>
      </c>
      <c r="I7558" t="s">
        <v>3515</v>
      </c>
      <c r="K7558" t="s">
        <v>1575</v>
      </c>
      <c r="L7558" t="s">
        <v>1574</v>
      </c>
      <c r="M7558" t="s">
        <v>3404</v>
      </c>
      <c r="N7558" t="b">
        <f>IF(ETMRouteStages[[#This Row],[RID]]=A7557,ETMRouteStages[[#This Row],[StageSequence]]=F7557+1,TRUE)</f>
        <v>1</v>
      </c>
    </row>
    <row r="7559" spans="1:14">
      <c r="A7559" t="s">
        <v>6771</v>
      </c>
      <c r="B7559" t="s">
        <v>2202</v>
      </c>
      <c r="C7559" t="s">
        <v>4879</v>
      </c>
      <c r="D7559" s="154">
        <v>198</v>
      </c>
      <c r="E7559" t="s">
        <v>1719</v>
      </c>
      <c r="F7559">
        <v>5</v>
      </c>
      <c r="G7559">
        <v>9</v>
      </c>
      <c r="H7559" t="s">
        <v>3404</v>
      </c>
      <c r="I7559" t="s">
        <v>3515</v>
      </c>
      <c r="K7559" t="s">
        <v>1720</v>
      </c>
      <c r="L7559" t="s">
        <v>1719</v>
      </c>
      <c r="M7559" t="s">
        <v>3404</v>
      </c>
      <c r="N7559" t="b">
        <f>IF(ETMRouteStages[[#This Row],[RID]]=A7558,ETMRouteStages[[#This Row],[StageSequence]]=F7558+1,TRUE)</f>
        <v>1</v>
      </c>
    </row>
    <row r="7560" spans="1:14">
      <c r="A7560" t="s">
        <v>6771</v>
      </c>
      <c r="B7560" t="s">
        <v>2202</v>
      </c>
      <c r="C7560" t="s">
        <v>4879</v>
      </c>
      <c r="D7560" s="154">
        <v>198</v>
      </c>
      <c r="E7560" t="s">
        <v>2950</v>
      </c>
      <c r="F7560">
        <v>6</v>
      </c>
      <c r="G7560">
        <v>11</v>
      </c>
      <c r="H7560" t="s">
        <v>3404</v>
      </c>
      <c r="I7560" t="s">
        <v>3515</v>
      </c>
      <c r="K7560" t="s">
        <v>2951</v>
      </c>
      <c r="L7560" t="s">
        <v>2950</v>
      </c>
      <c r="M7560" t="s">
        <v>3404</v>
      </c>
      <c r="N7560" t="b">
        <f>IF(ETMRouteStages[[#This Row],[RID]]=A7559,ETMRouteStages[[#This Row],[StageSequence]]=F7559+1,TRUE)</f>
        <v>1</v>
      </c>
    </row>
    <row r="7561" spans="1:14">
      <c r="A7561" t="s">
        <v>6771</v>
      </c>
      <c r="B7561" t="s">
        <v>2202</v>
      </c>
      <c r="C7561" t="s">
        <v>4879</v>
      </c>
      <c r="D7561" s="154">
        <v>198</v>
      </c>
      <c r="E7561" t="s">
        <v>714</v>
      </c>
      <c r="F7561">
        <v>7</v>
      </c>
      <c r="G7561">
        <v>13</v>
      </c>
      <c r="H7561" t="s">
        <v>3404</v>
      </c>
      <c r="I7561" t="s">
        <v>3515</v>
      </c>
      <c r="K7561" t="s">
        <v>715</v>
      </c>
      <c r="L7561" t="s">
        <v>714</v>
      </c>
      <c r="M7561" t="s">
        <v>3404</v>
      </c>
      <c r="N7561" t="b">
        <f>IF(ETMRouteStages[[#This Row],[RID]]=A7560,ETMRouteStages[[#This Row],[StageSequence]]=F7560+1,TRUE)</f>
        <v>1</v>
      </c>
    </row>
    <row r="7562" spans="1:14">
      <c r="A7562" t="s">
        <v>6771</v>
      </c>
      <c r="B7562" t="s">
        <v>2202</v>
      </c>
      <c r="C7562" t="s">
        <v>4879</v>
      </c>
      <c r="D7562" s="154">
        <v>198</v>
      </c>
      <c r="E7562" t="s">
        <v>2187</v>
      </c>
      <c r="F7562">
        <v>8</v>
      </c>
      <c r="G7562">
        <v>15</v>
      </c>
      <c r="H7562" t="s">
        <v>3404</v>
      </c>
      <c r="I7562" t="s">
        <v>3515</v>
      </c>
      <c r="K7562" t="s">
        <v>2188</v>
      </c>
      <c r="L7562" t="s">
        <v>2187</v>
      </c>
      <c r="M7562" t="s">
        <v>3404</v>
      </c>
      <c r="N7562" t="b">
        <f>IF(ETMRouteStages[[#This Row],[RID]]=A7561,ETMRouteStages[[#This Row],[StageSequence]]=F7561+1,TRUE)</f>
        <v>1</v>
      </c>
    </row>
    <row r="7563" spans="1:14">
      <c r="A7563" t="s">
        <v>6771</v>
      </c>
      <c r="B7563" t="s">
        <v>2202</v>
      </c>
      <c r="C7563" t="s">
        <v>4879</v>
      </c>
      <c r="D7563" s="154">
        <v>198</v>
      </c>
      <c r="E7563" t="s">
        <v>610</v>
      </c>
      <c r="F7563">
        <v>9</v>
      </c>
      <c r="G7563">
        <v>17</v>
      </c>
      <c r="H7563" t="s">
        <v>3404</v>
      </c>
      <c r="I7563" t="s">
        <v>3515</v>
      </c>
      <c r="K7563" t="s">
        <v>611</v>
      </c>
      <c r="L7563" t="s">
        <v>610</v>
      </c>
      <c r="M7563" t="s">
        <v>3404</v>
      </c>
      <c r="N7563" t="b">
        <f>IF(ETMRouteStages[[#This Row],[RID]]=A7562,ETMRouteStages[[#This Row],[StageSequence]]=F7562+1,TRUE)</f>
        <v>1</v>
      </c>
    </row>
    <row r="7564" spans="1:14">
      <c r="A7564" t="s">
        <v>6771</v>
      </c>
      <c r="B7564" t="s">
        <v>2202</v>
      </c>
      <c r="C7564" t="s">
        <v>4879</v>
      </c>
      <c r="D7564" s="154">
        <v>198</v>
      </c>
      <c r="E7564" t="s">
        <v>3018</v>
      </c>
      <c r="F7564">
        <v>10</v>
      </c>
      <c r="G7564">
        <v>18</v>
      </c>
      <c r="H7564" t="s">
        <v>3404</v>
      </c>
      <c r="I7564" t="s">
        <v>3515</v>
      </c>
      <c r="K7564" t="s">
        <v>3019</v>
      </c>
      <c r="L7564" t="s">
        <v>3018</v>
      </c>
      <c r="M7564" t="s">
        <v>3404</v>
      </c>
      <c r="N7564" t="b">
        <f>IF(ETMRouteStages[[#This Row],[RID]]=A7563,ETMRouteStages[[#This Row],[StageSequence]]=F7563+1,TRUE)</f>
        <v>1</v>
      </c>
    </row>
    <row r="7565" spans="1:14">
      <c r="A7565" t="s">
        <v>6771</v>
      </c>
      <c r="B7565" t="s">
        <v>2202</v>
      </c>
      <c r="C7565" t="s">
        <v>4879</v>
      </c>
      <c r="D7565" s="154">
        <v>198</v>
      </c>
      <c r="E7565" t="s">
        <v>2775</v>
      </c>
      <c r="F7565">
        <v>11</v>
      </c>
      <c r="G7565">
        <v>22</v>
      </c>
      <c r="H7565" t="s">
        <v>3404</v>
      </c>
      <c r="I7565" t="s">
        <v>3515</v>
      </c>
      <c r="K7565" t="s">
        <v>2776</v>
      </c>
      <c r="L7565" t="s">
        <v>2775</v>
      </c>
      <c r="M7565" t="s">
        <v>3404</v>
      </c>
      <c r="N7565" t="b">
        <f>IF(ETMRouteStages[[#This Row],[RID]]=A7564,ETMRouteStages[[#This Row],[StageSequence]]=F7564+1,TRUE)</f>
        <v>1</v>
      </c>
    </row>
    <row r="7566" spans="1:14">
      <c r="A7566" t="s">
        <v>6771</v>
      </c>
      <c r="B7566" t="s">
        <v>2202</v>
      </c>
      <c r="C7566" t="s">
        <v>4879</v>
      </c>
      <c r="D7566" s="154">
        <v>198</v>
      </c>
      <c r="E7566" t="s">
        <v>1123</v>
      </c>
      <c r="F7566">
        <v>12</v>
      </c>
      <c r="G7566">
        <v>23</v>
      </c>
      <c r="H7566" t="s">
        <v>3404</v>
      </c>
      <c r="I7566" t="s">
        <v>3515</v>
      </c>
      <c r="K7566" t="s">
        <v>1124</v>
      </c>
      <c r="L7566" t="s">
        <v>1123</v>
      </c>
      <c r="M7566" t="s">
        <v>3404</v>
      </c>
      <c r="N7566" t="b">
        <f>IF(ETMRouteStages[[#This Row],[RID]]=A7565,ETMRouteStages[[#This Row],[StageSequence]]=F7565+1,TRUE)</f>
        <v>1</v>
      </c>
    </row>
    <row r="7567" spans="1:14">
      <c r="A7567" t="s">
        <v>6771</v>
      </c>
      <c r="B7567" t="s">
        <v>2202</v>
      </c>
      <c r="C7567" t="s">
        <v>4879</v>
      </c>
      <c r="D7567" s="154">
        <v>198</v>
      </c>
      <c r="E7567" t="s">
        <v>2729</v>
      </c>
      <c r="F7567">
        <v>13</v>
      </c>
      <c r="G7567">
        <v>24</v>
      </c>
      <c r="H7567" t="s">
        <v>3404</v>
      </c>
      <c r="I7567" t="s">
        <v>3515</v>
      </c>
      <c r="K7567" t="s">
        <v>2730</v>
      </c>
      <c r="L7567" t="s">
        <v>2729</v>
      </c>
      <c r="M7567" t="s">
        <v>3404</v>
      </c>
      <c r="N7567" t="b">
        <f>IF(ETMRouteStages[[#This Row],[RID]]=A7566,ETMRouteStages[[#This Row],[StageSequence]]=F7566+1,TRUE)</f>
        <v>1</v>
      </c>
    </row>
    <row r="7568" spans="1:14">
      <c r="A7568" t="s">
        <v>6771</v>
      </c>
      <c r="B7568" t="s">
        <v>2202</v>
      </c>
      <c r="C7568" t="s">
        <v>4879</v>
      </c>
      <c r="D7568" s="154">
        <v>198</v>
      </c>
      <c r="E7568" t="s">
        <v>2731</v>
      </c>
      <c r="F7568">
        <v>14</v>
      </c>
      <c r="G7568">
        <v>25</v>
      </c>
      <c r="H7568" t="s">
        <v>3404</v>
      </c>
      <c r="I7568" t="s">
        <v>3515</v>
      </c>
      <c r="K7568" t="s">
        <v>2732</v>
      </c>
      <c r="L7568" t="s">
        <v>2731</v>
      </c>
      <c r="M7568" t="s">
        <v>3404</v>
      </c>
      <c r="N7568" t="b">
        <f>IF(ETMRouteStages[[#This Row],[RID]]=A7567,ETMRouteStages[[#This Row],[StageSequence]]=F7567+1,TRUE)</f>
        <v>1</v>
      </c>
    </row>
    <row r="7569" spans="1:14">
      <c r="A7569" t="s">
        <v>6771</v>
      </c>
      <c r="B7569" t="s">
        <v>2202</v>
      </c>
      <c r="C7569" t="s">
        <v>4879</v>
      </c>
      <c r="D7569" s="154">
        <v>198</v>
      </c>
      <c r="E7569" t="s">
        <v>439</v>
      </c>
      <c r="F7569">
        <v>15</v>
      </c>
      <c r="G7569">
        <v>26</v>
      </c>
      <c r="H7569" t="s">
        <v>3404</v>
      </c>
      <c r="I7569" t="s">
        <v>3515</v>
      </c>
      <c r="K7569" t="s">
        <v>440</v>
      </c>
      <c r="L7569" t="s">
        <v>439</v>
      </c>
      <c r="M7569" t="s">
        <v>3404</v>
      </c>
      <c r="N7569" t="b">
        <f>IF(ETMRouteStages[[#This Row],[RID]]=A7568,ETMRouteStages[[#This Row],[StageSequence]]=F7568+1,TRUE)</f>
        <v>1</v>
      </c>
    </row>
    <row r="7570" spans="1:14">
      <c r="A7570" t="s">
        <v>6771</v>
      </c>
      <c r="B7570" t="s">
        <v>2202</v>
      </c>
      <c r="C7570" t="s">
        <v>4879</v>
      </c>
      <c r="D7570" s="154">
        <v>198</v>
      </c>
      <c r="E7570" t="s">
        <v>6014</v>
      </c>
      <c r="F7570">
        <v>16</v>
      </c>
      <c r="G7570">
        <v>27</v>
      </c>
      <c r="H7570" t="s">
        <v>3404</v>
      </c>
      <c r="I7570" t="s">
        <v>3515</v>
      </c>
      <c r="K7570" t="s">
        <v>6013</v>
      </c>
      <c r="L7570" t="s">
        <v>6014</v>
      </c>
      <c r="M7570" t="s">
        <v>3404</v>
      </c>
      <c r="N7570" t="b">
        <f>IF(ETMRouteStages[[#This Row],[RID]]=A7569,ETMRouteStages[[#This Row],[StageSequence]]=F7569+1,TRUE)</f>
        <v>1</v>
      </c>
    </row>
    <row r="7571" spans="1:14">
      <c r="A7571" t="s">
        <v>6771</v>
      </c>
      <c r="B7571" t="s">
        <v>2202</v>
      </c>
      <c r="C7571" t="s">
        <v>4879</v>
      </c>
      <c r="D7571" s="154">
        <v>198</v>
      </c>
      <c r="E7571" t="s">
        <v>912</v>
      </c>
      <c r="F7571">
        <v>17</v>
      </c>
      <c r="G7571">
        <v>28</v>
      </c>
      <c r="H7571" t="s">
        <v>3404</v>
      </c>
      <c r="I7571" t="s">
        <v>3515</v>
      </c>
      <c r="K7571" t="s">
        <v>913</v>
      </c>
      <c r="L7571" t="s">
        <v>912</v>
      </c>
      <c r="M7571" t="s">
        <v>3404</v>
      </c>
      <c r="N7571" t="b">
        <f>IF(ETMRouteStages[[#This Row],[RID]]=A7570,ETMRouteStages[[#This Row],[StageSequence]]=F7570+1,TRUE)</f>
        <v>1</v>
      </c>
    </row>
    <row r="7572" spans="1:14">
      <c r="A7572" t="s">
        <v>6771</v>
      </c>
      <c r="B7572" t="s">
        <v>2202</v>
      </c>
      <c r="C7572" t="s">
        <v>4879</v>
      </c>
      <c r="D7572" s="154">
        <v>198</v>
      </c>
      <c r="E7572" t="s">
        <v>1399</v>
      </c>
      <c r="F7572">
        <v>18</v>
      </c>
      <c r="G7572">
        <v>29</v>
      </c>
      <c r="H7572" t="s">
        <v>3404</v>
      </c>
      <c r="I7572" t="s">
        <v>3515</v>
      </c>
      <c r="K7572" t="s">
        <v>1400</v>
      </c>
      <c r="L7572" t="s">
        <v>1399</v>
      </c>
      <c r="M7572" t="s">
        <v>3404</v>
      </c>
      <c r="N7572" t="b">
        <f>IF(ETMRouteStages[[#This Row],[RID]]=A7571,ETMRouteStages[[#This Row],[StageSequence]]=F7571+1,TRUE)</f>
        <v>1</v>
      </c>
    </row>
    <row r="7573" spans="1:14">
      <c r="A7573" t="s">
        <v>6771</v>
      </c>
      <c r="B7573" t="s">
        <v>2202</v>
      </c>
      <c r="C7573" t="s">
        <v>4879</v>
      </c>
      <c r="D7573" s="154">
        <v>198</v>
      </c>
      <c r="E7573" t="s">
        <v>2773</v>
      </c>
      <c r="F7573">
        <v>19</v>
      </c>
      <c r="G7573">
        <v>30</v>
      </c>
      <c r="H7573" t="s">
        <v>3404</v>
      </c>
      <c r="I7573" t="s">
        <v>3515</v>
      </c>
      <c r="K7573" t="s">
        <v>2774</v>
      </c>
      <c r="L7573" t="s">
        <v>2773</v>
      </c>
      <c r="M7573" t="s">
        <v>3404</v>
      </c>
      <c r="N7573" t="b">
        <f>IF(ETMRouteStages[[#This Row],[RID]]=A7572,ETMRouteStages[[#This Row],[StageSequence]]=F7572+1,TRUE)</f>
        <v>1</v>
      </c>
    </row>
    <row r="7574" spans="1:14">
      <c r="A7574" t="s">
        <v>6771</v>
      </c>
      <c r="B7574" t="s">
        <v>2202</v>
      </c>
      <c r="C7574" t="s">
        <v>4879</v>
      </c>
      <c r="D7574" s="154">
        <v>198</v>
      </c>
      <c r="E7574" t="s">
        <v>2350</v>
      </c>
      <c r="F7574">
        <v>20</v>
      </c>
      <c r="G7574">
        <v>31</v>
      </c>
      <c r="H7574" t="s">
        <v>3404</v>
      </c>
      <c r="I7574" t="s">
        <v>3515</v>
      </c>
      <c r="K7574" t="s">
        <v>2351</v>
      </c>
      <c r="L7574" t="s">
        <v>2350</v>
      </c>
      <c r="M7574" t="s">
        <v>3404</v>
      </c>
      <c r="N7574" t="b">
        <f>IF(ETMRouteStages[[#This Row],[RID]]=A7573,ETMRouteStages[[#This Row],[StageSequence]]=F7573+1,TRUE)</f>
        <v>1</v>
      </c>
    </row>
    <row r="7575" spans="1:14">
      <c r="A7575" t="s">
        <v>6771</v>
      </c>
      <c r="B7575" t="s">
        <v>2202</v>
      </c>
      <c r="C7575" t="s">
        <v>4879</v>
      </c>
      <c r="D7575" s="154">
        <v>198</v>
      </c>
      <c r="E7575" t="s">
        <v>1367</v>
      </c>
      <c r="F7575">
        <v>21</v>
      </c>
      <c r="G7575">
        <v>32</v>
      </c>
      <c r="H7575" t="s">
        <v>3404</v>
      </c>
      <c r="I7575" t="s">
        <v>3515</v>
      </c>
      <c r="K7575" t="s">
        <v>1368</v>
      </c>
      <c r="L7575" t="s">
        <v>1367</v>
      </c>
      <c r="M7575" t="s">
        <v>3404</v>
      </c>
      <c r="N7575" t="b">
        <f>IF(ETMRouteStages[[#This Row],[RID]]=A7574,ETMRouteStages[[#This Row],[StageSequence]]=F7574+1,TRUE)</f>
        <v>1</v>
      </c>
    </row>
    <row r="7576" spans="1:14">
      <c r="A7576" t="s">
        <v>6771</v>
      </c>
      <c r="B7576" t="s">
        <v>2202</v>
      </c>
      <c r="C7576" t="s">
        <v>4879</v>
      </c>
      <c r="D7576" s="154">
        <v>198</v>
      </c>
      <c r="E7576" t="s">
        <v>1407</v>
      </c>
      <c r="F7576">
        <v>22</v>
      </c>
      <c r="G7576">
        <v>33</v>
      </c>
      <c r="H7576" t="s">
        <v>3404</v>
      </c>
      <c r="I7576" t="s">
        <v>3515</v>
      </c>
      <c r="K7576" t="s">
        <v>1408</v>
      </c>
      <c r="L7576" t="s">
        <v>1407</v>
      </c>
      <c r="M7576" t="s">
        <v>3404</v>
      </c>
      <c r="N7576" t="b">
        <f>IF(ETMRouteStages[[#This Row],[RID]]=A7575,ETMRouteStages[[#This Row],[StageSequence]]=F7575+1,TRUE)</f>
        <v>1</v>
      </c>
    </row>
    <row r="7577" spans="1:14">
      <c r="A7577" t="s">
        <v>6771</v>
      </c>
      <c r="B7577" t="s">
        <v>2202</v>
      </c>
      <c r="C7577" t="s">
        <v>4879</v>
      </c>
      <c r="D7577" s="154">
        <v>198</v>
      </c>
      <c r="E7577" t="s">
        <v>2550</v>
      </c>
      <c r="F7577">
        <v>23</v>
      </c>
      <c r="G7577">
        <v>35</v>
      </c>
      <c r="H7577" t="s">
        <v>3404</v>
      </c>
      <c r="I7577" t="s">
        <v>3515</v>
      </c>
      <c r="K7577" t="s">
        <v>2551</v>
      </c>
      <c r="L7577" t="s">
        <v>2550</v>
      </c>
      <c r="M7577" t="s">
        <v>3404</v>
      </c>
      <c r="N7577" t="b">
        <f>IF(ETMRouteStages[[#This Row],[RID]]=A7576,ETMRouteStages[[#This Row],[StageSequence]]=F7576+1,TRUE)</f>
        <v>1</v>
      </c>
    </row>
    <row r="7578" spans="1:14">
      <c r="A7578" t="s">
        <v>6772</v>
      </c>
      <c r="B7578" t="s">
        <v>2202</v>
      </c>
      <c r="C7578" t="s">
        <v>4883</v>
      </c>
      <c r="D7578" s="154">
        <v>199</v>
      </c>
      <c r="E7578" t="s">
        <v>1839</v>
      </c>
      <c r="F7578">
        <v>1</v>
      </c>
      <c r="G7578">
        <v>0</v>
      </c>
      <c r="H7578" t="s">
        <v>3404</v>
      </c>
      <c r="I7578" t="s">
        <v>3515</v>
      </c>
      <c r="K7578" t="s">
        <v>1840</v>
      </c>
      <c r="L7578" t="s">
        <v>1839</v>
      </c>
      <c r="M7578" t="s">
        <v>3404</v>
      </c>
      <c r="N7578" t="b">
        <f>IF(ETMRouteStages[[#This Row],[RID]]=A7577,ETMRouteStages[[#This Row],[StageSequence]]=F7577+1,TRUE)</f>
        <v>1</v>
      </c>
    </row>
    <row r="7579" spans="1:14">
      <c r="A7579" t="s">
        <v>6772</v>
      </c>
      <c r="B7579" t="s">
        <v>2202</v>
      </c>
      <c r="C7579" t="s">
        <v>4883</v>
      </c>
      <c r="D7579" s="154">
        <v>199</v>
      </c>
      <c r="E7579" t="s">
        <v>2817</v>
      </c>
      <c r="F7579">
        <v>2</v>
      </c>
      <c r="G7579">
        <v>2</v>
      </c>
      <c r="H7579" t="s">
        <v>3404</v>
      </c>
      <c r="I7579" t="s">
        <v>3515</v>
      </c>
      <c r="K7579" t="s">
        <v>2818</v>
      </c>
      <c r="L7579" t="s">
        <v>2817</v>
      </c>
      <c r="M7579" t="s">
        <v>3404</v>
      </c>
      <c r="N7579" t="b">
        <f>IF(ETMRouteStages[[#This Row],[RID]]=A7578,ETMRouteStages[[#This Row],[StageSequence]]=F7578+1,TRUE)</f>
        <v>1</v>
      </c>
    </row>
    <row r="7580" spans="1:14">
      <c r="A7580" t="s">
        <v>6772</v>
      </c>
      <c r="B7580" t="s">
        <v>2202</v>
      </c>
      <c r="C7580" t="s">
        <v>4883</v>
      </c>
      <c r="D7580" s="154">
        <v>199</v>
      </c>
      <c r="E7580" t="s">
        <v>690</v>
      </c>
      <c r="F7580">
        <v>3</v>
      </c>
      <c r="G7580">
        <v>3</v>
      </c>
      <c r="H7580" t="s">
        <v>3404</v>
      </c>
      <c r="I7580" t="s">
        <v>3515</v>
      </c>
      <c r="K7580" t="s">
        <v>691</v>
      </c>
      <c r="L7580" t="s">
        <v>690</v>
      </c>
      <c r="M7580" t="s">
        <v>3404</v>
      </c>
      <c r="N7580" t="b">
        <f>IF(ETMRouteStages[[#This Row],[RID]]=A7579,ETMRouteStages[[#This Row],[StageSequence]]=F7579+1,TRUE)</f>
        <v>1</v>
      </c>
    </row>
    <row r="7581" spans="1:14">
      <c r="A7581" t="s">
        <v>6772</v>
      </c>
      <c r="B7581" t="s">
        <v>2202</v>
      </c>
      <c r="C7581" t="s">
        <v>4883</v>
      </c>
      <c r="D7581" s="154">
        <v>199</v>
      </c>
      <c r="E7581" t="s">
        <v>688</v>
      </c>
      <c r="F7581">
        <v>4</v>
      </c>
      <c r="G7581">
        <v>4</v>
      </c>
      <c r="H7581" t="s">
        <v>3404</v>
      </c>
      <c r="I7581" t="s">
        <v>3515</v>
      </c>
      <c r="K7581" t="s">
        <v>689</v>
      </c>
      <c r="L7581" t="s">
        <v>688</v>
      </c>
      <c r="M7581" t="s">
        <v>3404</v>
      </c>
      <c r="N7581" t="b">
        <f>IF(ETMRouteStages[[#This Row],[RID]]=A7580,ETMRouteStages[[#This Row],[StageSequence]]=F7580+1,TRUE)</f>
        <v>1</v>
      </c>
    </row>
    <row r="7582" spans="1:14">
      <c r="A7582" t="s">
        <v>6772</v>
      </c>
      <c r="B7582" t="s">
        <v>2202</v>
      </c>
      <c r="C7582" t="s">
        <v>4883</v>
      </c>
      <c r="D7582" s="154">
        <v>199</v>
      </c>
      <c r="E7582" t="s">
        <v>1265</v>
      </c>
      <c r="F7582">
        <v>5</v>
      </c>
      <c r="G7582">
        <v>6</v>
      </c>
      <c r="H7582" t="s">
        <v>3404</v>
      </c>
      <c r="I7582" t="s">
        <v>3515</v>
      </c>
      <c r="K7582" t="s">
        <v>1266</v>
      </c>
      <c r="L7582" t="s">
        <v>1265</v>
      </c>
      <c r="M7582" t="s">
        <v>3404</v>
      </c>
      <c r="N7582" t="b">
        <f>IF(ETMRouteStages[[#This Row],[RID]]=A7581,ETMRouteStages[[#This Row],[StageSequence]]=F7581+1,TRUE)</f>
        <v>1</v>
      </c>
    </row>
    <row r="7583" spans="1:14">
      <c r="A7583" t="s">
        <v>6772</v>
      </c>
      <c r="B7583" t="s">
        <v>2202</v>
      </c>
      <c r="C7583" t="s">
        <v>4883</v>
      </c>
      <c r="D7583" s="154">
        <v>199</v>
      </c>
      <c r="E7583" t="s">
        <v>2590</v>
      </c>
      <c r="F7583">
        <v>6</v>
      </c>
      <c r="G7583">
        <v>9</v>
      </c>
      <c r="H7583" t="s">
        <v>3404</v>
      </c>
      <c r="I7583" t="s">
        <v>3515</v>
      </c>
      <c r="K7583" t="s">
        <v>2591</v>
      </c>
      <c r="L7583" t="s">
        <v>2590</v>
      </c>
      <c r="M7583" t="s">
        <v>3404</v>
      </c>
      <c r="N7583" t="b">
        <f>IF(ETMRouteStages[[#This Row],[RID]]=A7582,ETMRouteStages[[#This Row],[StageSequence]]=F7582+1,TRUE)</f>
        <v>1</v>
      </c>
    </row>
    <row r="7584" spans="1:14">
      <c r="A7584" t="s">
        <v>6773</v>
      </c>
      <c r="B7584" t="s">
        <v>2202</v>
      </c>
      <c r="C7584" t="s">
        <v>3548</v>
      </c>
      <c r="D7584" s="154">
        <v>2</v>
      </c>
      <c r="E7584" t="s">
        <v>2201</v>
      </c>
      <c r="F7584">
        <v>1</v>
      </c>
      <c r="G7584">
        <v>0</v>
      </c>
      <c r="H7584" t="s">
        <v>3404</v>
      </c>
      <c r="I7584" t="s">
        <v>3515</v>
      </c>
      <c r="K7584" t="s">
        <v>2202</v>
      </c>
      <c r="L7584" t="s">
        <v>2201</v>
      </c>
      <c r="M7584" t="s">
        <v>3404</v>
      </c>
      <c r="N7584" t="b">
        <f>IF(ETMRouteStages[[#This Row],[RID]]=A7583,ETMRouteStages[[#This Row],[StageSequence]]=F7583+1,TRUE)</f>
        <v>1</v>
      </c>
    </row>
    <row r="7585" spans="1:14">
      <c r="A7585" t="s">
        <v>6773</v>
      </c>
      <c r="B7585" t="s">
        <v>2202</v>
      </c>
      <c r="C7585" t="s">
        <v>3548</v>
      </c>
      <c r="D7585" s="154">
        <v>2</v>
      </c>
      <c r="E7585" t="s">
        <v>2739</v>
      </c>
      <c r="F7585">
        <v>2</v>
      </c>
      <c r="G7585">
        <v>3</v>
      </c>
      <c r="H7585" t="s">
        <v>3404</v>
      </c>
      <c r="I7585" t="s">
        <v>3515</v>
      </c>
      <c r="K7585" t="s">
        <v>2740</v>
      </c>
      <c r="L7585" t="s">
        <v>2739</v>
      </c>
      <c r="M7585" t="s">
        <v>3404</v>
      </c>
      <c r="N7585" t="b">
        <f>IF(ETMRouteStages[[#This Row],[RID]]=A7584,ETMRouteStages[[#This Row],[StageSequence]]=F7584+1,TRUE)</f>
        <v>1</v>
      </c>
    </row>
    <row r="7586" spans="1:14">
      <c r="A7586" t="s">
        <v>6773</v>
      </c>
      <c r="B7586" t="s">
        <v>2202</v>
      </c>
      <c r="C7586" t="s">
        <v>3548</v>
      </c>
      <c r="D7586" s="154">
        <v>2</v>
      </c>
      <c r="E7586" t="s">
        <v>626</v>
      </c>
      <c r="F7586">
        <v>3</v>
      </c>
      <c r="G7586">
        <v>4</v>
      </c>
      <c r="H7586" t="s">
        <v>3404</v>
      </c>
      <c r="I7586" t="s">
        <v>3515</v>
      </c>
      <c r="K7586" t="s">
        <v>627</v>
      </c>
      <c r="L7586" t="s">
        <v>626</v>
      </c>
      <c r="M7586" t="s">
        <v>3404</v>
      </c>
      <c r="N7586" t="b">
        <f>IF(ETMRouteStages[[#This Row],[RID]]=A7585,ETMRouteStages[[#This Row],[StageSequence]]=F7585+1,TRUE)</f>
        <v>1</v>
      </c>
    </row>
    <row r="7587" spans="1:14">
      <c r="A7587" t="s">
        <v>6773</v>
      </c>
      <c r="B7587" t="s">
        <v>2202</v>
      </c>
      <c r="C7587" t="s">
        <v>3548</v>
      </c>
      <c r="D7587" s="154">
        <v>2</v>
      </c>
      <c r="E7587" t="s">
        <v>628</v>
      </c>
      <c r="F7587">
        <v>4</v>
      </c>
      <c r="G7587">
        <v>6</v>
      </c>
      <c r="H7587" t="s">
        <v>3404</v>
      </c>
      <c r="I7587" t="s">
        <v>3515</v>
      </c>
      <c r="K7587" t="s">
        <v>629</v>
      </c>
      <c r="L7587" t="s">
        <v>628</v>
      </c>
      <c r="M7587" t="s">
        <v>3404</v>
      </c>
      <c r="N7587" t="b">
        <f>IF(ETMRouteStages[[#This Row],[RID]]=A7586,ETMRouteStages[[#This Row],[StageSequence]]=F7586+1,TRUE)</f>
        <v>1</v>
      </c>
    </row>
    <row r="7588" spans="1:14">
      <c r="A7588" t="s">
        <v>6773</v>
      </c>
      <c r="B7588" t="s">
        <v>2202</v>
      </c>
      <c r="C7588" t="s">
        <v>3548</v>
      </c>
      <c r="D7588" s="154">
        <v>2</v>
      </c>
      <c r="E7588" t="s">
        <v>2693</v>
      </c>
      <c r="F7588">
        <v>5</v>
      </c>
      <c r="G7588">
        <v>8</v>
      </c>
      <c r="H7588" t="s">
        <v>3404</v>
      </c>
      <c r="I7588" t="s">
        <v>3515</v>
      </c>
      <c r="K7588" t="s">
        <v>2694</v>
      </c>
      <c r="L7588" t="s">
        <v>2693</v>
      </c>
      <c r="M7588" t="s">
        <v>3404</v>
      </c>
      <c r="N7588" t="b">
        <f>IF(ETMRouteStages[[#This Row],[RID]]=A7587,ETMRouteStages[[#This Row],[StageSequence]]=F7587+1,TRUE)</f>
        <v>1</v>
      </c>
    </row>
    <row r="7589" spans="1:14">
      <c r="A7589" t="s">
        <v>6773</v>
      </c>
      <c r="B7589" t="s">
        <v>2202</v>
      </c>
      <c r="C7589" t="s">
        <v>3548</v>
      </c>
      <c r="D7589" s="154">
        <v>2</v>
      </c>
      <c r="E7589" t="s">
        <v>1291</v>
      </c>
      <c r="F7589">
        <v>6</v>
      </c>
      <c r="G7589">
        <v>10</v>
      </c>
      <c r="H7589" t="s">
        <v>3404</v>
      </c>
      <c r="I7589" t="s">
        <v>3515</v>
      </c>
      <c r="K7589" t="s">
        <v>1292</v>
      </c>
      <c r="L7589" t="s">
        <v>1291</v>
      </c>
      <c r="M7589" t="s">
        <v>3404</v>
      </c>
      <c r="N7589" t="b">
        <f>IF(ETMRouteStages[[#This Row],[RID]]=A7588,ETMRouteStages[[#This Row],[StageSequence]]=F7588+1,TRUE)</f>
        <v>1</v>
      </c>
    </row>
    <row r="7590" spans="1:14">
      <c r="A7590" t="s">
        <v>6773</v>
      </c>
      <c r="B7590" t="s">
        <v>2202</v>
      </c>
      <c r="C7590" t="s">
        <v>3548</v>
      </c>
      <c r="D7590" s="154">
        <v>2</v>
      </c>
      <c r="E7590" t="s">
        <v>2286</v>
      </c>
      <c r="F7590">
        <v>7</v>
      </c>
      <c r="G7590">
        <v>12</v>
      </c>
      <c r="H7590" t="s">
        <v>3404</v>
      </c>
      <c r="I7590" t="s">
        <v>3515</v>
      </c>
      <c r="K7590" t="s">
        <v>2287</v>
      </c>
      <c r="L7590" t="s">
        <v>2286</v>
      </c>
      <c r="M7590" t="s">
        <v>3404</v>
      </c>
      <c r="N7590" t="b">
        <f>IF(ETMRouteStages[[#This Row],[RID]]=A7589,ETMRouteStages[[#This Row],[StageSequence]]=F7589+1,TRUE)</f>
        <v>1</v>
      </c>
    </row>
    <row r="7591" spans="1:14">
      <c r="A7591" t="s">
        <v>6773</v>
      </c>
      <c r="B7591" t="s">
        <v>2202</v>
      </c>
      <c r="C7591" t="s">
        <v>3548</v>
      </c>
      <c r="D7591" s="154">
        <v>2</v>
      </c>
      <c r="E7591" t="s">
        <v>424</v>
      </c>
      <c r="F7591">
        <v>8</v>
      </c>
      <c r="G7591">
        <v>14</v>
      </c>
      <c r="H7591" t="s">
        <v>3404</v>
      </c>
      <c r="I7591" t="s">
        <v>3515</v>
      </c>
      <c r="K7591" t="s">
        <v>425</v>
      </c>
      <c r="L7591" t="s">
        <v>424</v>
      </c>
      <c r="M7591" t="s">
        <v>3404</v>
      </c>
      <c r="N7591" t="b">
        <f>IF(ETMRouteStages[[#This Row],[RID]]=A7590,ETMRouteStages[[#This Row],[StageSequence]]=F7590+1,TRUE)</f>
        <v>1</v>
      </c>
    </row>
    <row r="7592" spans="1:14">
      <c r="A7592" t="s">
        <v>6773</v>
      </c>
      <c r="B7592" t="s">
        <v>2202</v>
      </c>
      <c r="C7592" t="s">
        <v>3548</v>
      </c>
      <c r="D7592" s="154">
        <v>2</v>
      </c>
      <c r="E7592" t="s">
        <v>976</v>
      </c>
      <c r="F7592">
        <v>9</v>
      </c>
      <c r="G7592">
        <v>16</v>
      </c>
      <c r="H7592" t="s">
        <v>3500</v>
      </c>
      <c r="I7592" t="s">
        <v>3515</v>
      </c>
      <c r="K7592" t="s">
        <v>977</v>
      </c>
      <c r="L7592" t="s">
        <v>976</v>
      </c>
      <c r="M7592" t="s">
        <v>3500</v>
      </c>
      <c r="N7592" t="b">
        <f>IF(ETMRouteStages[[#This Row],[RID]]=A7591,ETMRouteStages[[#This Row],[StageSequence]]=F7591+1,TRUE)</f>
        <v>1</v>
      </c>
    </row>
    <row r="7593" spans="1:14">
      <c r="A7593" t="s">
        <v>6773</v>
      </c>
      <c r="B7593" t="s">
        <v>2202</v>
      </c>
      <c r="C7593" t="s">
        <v>3548</v>
      </c>
      <c r="D7593" s="154">
        <v>2</v>
      </c>
      <c r="E7593" t="s">
        <v>2532</v>
      </c>
      <c r="F7593">
        <v>10</v>
      </c>
      <c r="G7593">
        <v>18</v>
      </c>
      <c r="H7593" t="s">
        <v>3404</v>
      </c>
      <c r="I7593" t="s">
        <v>3515</v>
      </c>
      <c r="K7593" t="s">
        <v>2533</v>
      </c>
      <c r="L7593" t="s">
        <v>2532</v>
      </c>
      <c r="M7593" t="s">
        <v>3404</v>
      </c>
      <c r="N7593" t="b">
        <f>IF(ETMRouteStages[[#This Row],[RID]]=A7592,ETMRouteStages[[#This Row],[StageSequence]]=F7592+1,TRUE)</f>
        <v>1</v>
      </c>
    </row>
    <row r="7594" spans="1:14">
      <c r="A7594" t="s">
        <v>6773</v>
      </c>
      <c r="B7594" t="s">
        <v>2202</v>
      </c>
      <c r="C7594" t="s">
        <v>3548</v>
      </c>
      <c r="D7594" s="154">
        <v>2</v>
      </c>
      <c r="E7594" t="s">
        <v>2465</v>
      </c>
      <c r="F7594">
        <v>11</v>
      </c>
      <c r="G7594">
        <v>19</v>
      </c>
      <c r="H7594" t="s">
        <v>3404</v>
      </c>
      <c r="I7594" t="s">
        <v>3515</v>
      </c>
      <c r="K7594" t="s">
        <v>2466</v>
      </c>
      <c r="L7594" t="s">
        <v>2465</v>
      </c>
      <c r="M7594" t="s">
        <v>3404</v>
      </c>
      <c r="N7594" t="b">
        <f>IF(ETMRouteStages[[#This Row],[RID]]=A7593,ETMRouteStages[[#This Row],[StageSequence]]=F7593+1,TRUE)</f>
        <v>1</v>
      </c>
    </row>
    <row r="7595" spans="1:14">
      <c r="A7595" t="s">
        <v>6773</v>
      </c>
      <c r="B7595" t="s">
        <v>2202</v>
      </c>
      <c r="C7595" t="s">
        <v>3548</v>
      </c>
      <c r="D7595" s="154">
        <v>2</v>
      </c>
      <c r="E7595" t="s">
        <v>3138</v>
      </c>
      <c r="F7595">
        <v>12</v>
      </c>
      <c r="G7595">
        <v>21</v>
      </c>
      <c r="H7595" t="s">
        <v>3404</v>
      </c>
      <c r="I7595" t="s">
        <v>3515</v>
      </c>
      <c r="K7595" t="s">
        <v>3139</v>
      </c>
      <c r="L7595" t="s">
        <v>3138</v>
      </c>
      <c r="M7595" t="s">
        <v>3404</v>
      </c>
      <c r="N7595" t="b">
        <f>IF(ETMRouteStages[[#This Row],[RID]]=A7594,ETMRouteStages[[#This Row],[StageSequence]]=F7594+1,TRUE)</f>
        <v>1</v>
      </c>
    </row>
    <row r="7596" spans="1:14">
      <c r="A7596" t="s">
        <v>6773</v>
      </c>
      <c r="B7596" t="s">
        <v>2202</v>
      </c>
      <c r="C7596" t="s">
        <v>3548</v>
      </c>
      <c r="D7596" s="154">
        <v>2</v>
      </c>
      <c r="E7596" t="s">
        <v>3150</v>
      </c>
      <c r="F7596">
        <v>13</v>
      </c>
      <c r="G7596">
        <v>23</v>
      </c>
      <c r="H7596" t="s">
        <v>3404</v>
      </c>
      <c r="I7596" t="s">
        <v>3515</v>
      </c>
      <c r="K7596" t="s">
        <v>3151</v>
      </c>
      <c r="L7596" t="s">
        <v>3150</v>
      </c>
      <c r="M7596" t="s">
        <v>3404</v>
      </c>
      <c r="N7596" t="b">
        <f>IF(ETMRouteStages[[#This Row],[RID]]=A7595,ETMRouteStages[[#This Row],[StageSequence]]=F7595+1,TRUE)</f>
        <v>1</v>
      </c>
    </row>
    <row r="7597" spans="1:14">
      <c r="A7597" t="s">
        <v>6773</v>
      </c>
      <c r="B7597" t="s">
        <v>2202</v>
      </c>
      <c r="C7597" t="s">
        <v>3548</v>
      </c>
      <c r="D7597" s="154">
        <v>2</v>
      </c>
      <c r="E7597" t="s">
        <v>1021</v>
      </c>
      <c r="F7597">
        <v>14</v>
      </c>
      <c r="G7597">
        <v>24</v>
      </c>
      <c r="H7597" t="s">
        <v>3404</v>
      </c>
      <c r="I7597" t="s">
        <v>3515</v>
      </c>
      <c r="K7597" t="s">
        <v>1022</v>
      </c>
      <c r="L7597" t="s">
        <v>1021</v>
      </c>
      <c r="M7597" t="s">
        <v>3404</v>
      </c>
      <c r="N7597" t="b">
        <f>IF(ETMRouteStages[[#This Row],[RID]]=A7596,ETMRouteStages[[#This Row],[StageSequence]]=F7596+1,TRUE)</f>
        <v>1</v>
      </c>
    </row>
    <row r="7598" spans="1:14">
      <c r="A7598" t="s">
        <v>6773</v>
      </c>
      <c r="B7598" t="s">
        <v>2202</v>
      </c>
      <c r="C7598" t="s">
        <v>3548</v>
      </c>
      <c r="D7598" s="154">
        <v>2</v>
      </c>
      <c r="E7598" t="s">
        <v>896</v>
      </c>
      <c r="F7598">
        <v>15</v>
      </c>
      <c r="G7598">
        <v>26</v>
      </c>
      <c r="H7598" t="s">
        <v>3404</v>
      </c>
      <c r="I7598" t="s">
        <v>3515</v>
      </c>
      <c r="K7598" t="s">
        <v>897</v>
      </c>
      <c r="L7598" t="s">
        <v>896</v>
      </c>
      <c r="M7598" t="s">
        <v>3404</v>
      </c>
      <c r="N7598" t="b">
        <f>IF(ETMRouteStages[[#This Row],[RID]]=A7597,ETMRouteStages[[#This Row],[StageSequence]]=F7597+1,TRUE)</f>
        <v>1</v>
      </c>
    </row>
    <row r="7599" spans="1:14">
      <c r="A7599" t="s">
        <v>6773</v>
      </c>
      <c r="B7599" t="s">
        <v>2202</v>
      </c>
      <c r="C7599" t="s">
        <v>3548</v>
      </c>
      <c r="D7599" s="154">
        <v>2</v>
      </c>
      <c r="E7599" t="s">
        <v>2968</v>
      </c>
      <c r="F7599">
        <v>16</v>
      </c>
      <c r="G7599">
        <v>28</v>
      </c>
      <c r="H7599" t="s">
        <v>3404</v>
      </c>
      <c r="I7599" t="s">
        <v>3515</v>
      </c>
      <c r="K7599" t="s">
        <v>2969</v>
      </c>
      <c r="L7599" t="s">
        <v>2968</v>
      </c>
      <c r="M7599" t="s">
        <v>3404</v>
      </c>
      <c r="N7599" t="b">
        <f>IF(ETMRouteStages[[#This Row],[RID]]=A7598,ETMRouteStages[[#This Row],[StageSequence]]=F7598+1,TRUE)</f>
        <v>1</v>
      </c>
    </row>
    <row r="7600" spans="1:14">
      <c r="A7600" t="s">
        <v>6773</v>
      </c>
      <c r="B7600" t="s">
        <v>2202</v>
      </c>
      <c r="C7600" t="s">
        <v>3548</v>
      </c>
      <c r="D7600" s="154">
        <v>2</v>
      </c>
      <c r="E7600" t="s">
        <v>2644</v>
      </c>
      <c r="F7600">
        <v>17</v>
      </c>
      <c r="G7600">
        <v>29</v>
      </c>
      <c r="H7600" t="s">
        <v>3404</v>
      </c>
      <c r="I7600" t="s">
        <v>3515</v>
      </c>
      <c r="K7600" t="s">
        <v>2645</v>
      </c>
      <c r="L7600" t="s">
        <v>2644</v>
      </c>
      <c r="M7600" t="s">
        <v>3404</v>
      </c>
      <c r="N7600" t="b">
        <f>IF(ETMRouteStages[[#This Row],[RID]]=A7599,ETMRouteStages[[#This Row],[StageSequence]]=F7599+1,TRUE)</f>
        <v>1</v>
      </c>
    </row>
    <row r="7601" spans="1:14">
      <c r="A7601" t="s">
        <v>6773</v>
      </c>
      <c r="B7601" t="s">
        <v>2202</v>
      </c>
      <c r="C7601" t="s">
        <v>3548</v>
      </c>
      <c r="D7601" s="154">
        <v>2</v>
      </c>
      <c r="E7601" t="s">
        <v>3002</v>
      </c>
      <c r="F7601">
        <v>18</v>
      </c>
      <c r="G7601">
        <v>30</v>
      </c>
      <c r="H7601" t="s">
        <v>3404</v>
      </c>
      <c r="I7601" t="s">
        <v>3515</v>
      </c>
      <c r="K7601" t="s">
        <v>3003</v>
      </c>
      <c r="L7601" t="s">
        <v>3002</v>
      </c>
      <c r="M7601" t="s">
        <v>3404</v>
      </c>
      <c r="N7601" t="b">
        <f>IF(ETMRouteStages[[#This Row],[RID]]=A7600,ETMRouteStages[[#This Row],[StageSequence]]=F7600+1,TRUE)</f>
        <v>1</v>
      </c>
    </row>
    <row r="7602" spans="1:14">
      <c r="A7602" t="s">
        <v>6774</v>
      </c>
      <c r="B7602" t="s">
        <v>2202</v>
      </c>
      <c r="C7602" t="s">
        <v>4404</v>
      </c>
      <c r="D7602" s="154">
        <v>20</v>
      </c>
      <c r="E7602" t="s">
        <v>2328</v>
      </c>
      <c r="F7602">
        <v>1</v>
      </c>
      <c r="G7602">
        <v>0</v>
      </c>
      <c r="H7602" t="s">
        <v>3404</v>
      </c>
      <c r="I7602" t="s">
        <v>3515</v>
      </c>
      <c r="K7602" t="s">
        <v>2329</v>
      </c>
      <c r="L7602" t="s">
        <v>2328</v>
      </c>
      <c r="M7602" t="s">
        <v>3404</v>
      </c>
      <c r="N7602" t="b">
        <f>IF(ETMRouteStages[[#This Row],[RID]]=A7601,ETMRouteStages[[#This Row],[StageSequence]]=F7601+1,TRUE)</f>
        <v>1</v>
      </c>
    </row>
    <row r="7603" spans="1:14">
      <c r="A7603" t="s">
        <v>6774</v>
      </c>
      <c r="B7603" t="s">
        <v>2202</v>
      </c>
      <c r="C7603" t="s">
        <v>4404</v>
      </c>
      <c r="D7603" s="154">
        <v>20</v>
      </c>
      <c r="E7603" t="s">
        <v>1113</v>
      </c>
      <c r="F7603">
        <v>2</v>
      </c>
      <c r="G7603">
        <v>2</v>
      </c>
      <c r="H7603" t="s">
        <v>3404</v>
      </c>
      <c r="I7603" t="s">
        <v>3515</v>
      </c>
      <c r="K7603" t="s">
        <v>1114</v>
      </c>
      <c r="L7603" t="s">
        <v>1113</v>
      </c>
      <c r="M7603" t="s">
        <v>3404</v>
      </c>
      <c r="N7603" t="b">
        <f>IF(ETMRouteStages[[#This Row],[RID]]=A7602,ETMRouteStages[[#This Row],[StageSequence]]=F7602+1,TRUE)</f>
        <v>1</v>
      </c>
    </row>
    <row r="7604" spans="1:14">
      <c r="A7604" t="s">
        <v>6774</v>
      </c>
      <c r="B7604" t="s">
        <v>2202</v>
      </c>
      <c r="C7604" t="s">
        <v>4404</v>
      </c>
      <c r="D7604" s="154">
        <v>20</v>
      </c>
      <c r="E7604" t="s">
        <v>2890</v>
      </c>
      <c r="F7604">
        <v>3</v>
      </c>
      <c r="G7604">
        <v>4</v>
      </c>
      <c r="H7604" t="s">
        <v>3404</v>
      </c>
      <c r="I7604" t="s">
        <v>3515</v>
      </c>
      <c r="K7604" t="s">
        <v>2891</v>
      </c>
      <c r="L7604" t="s">
        <v>2890</v>
      </c>
      <c r="M7604" t="s">
        <v>3404</v>
      </c>
      <c r="N7604" t="b">
        <f>IF(ETMRouteStages[[#This Row],[RID]]=A7603,ETMRouteStages[[#This Row],[StageSequence]]=F7603+1,TRUE)</f>
        <v>1</v>
      </c>
    </row>
    <row r="7605" spans="1:14">
      <c r="A7605" t="s">
        <v>6774</v>
      </c>
      <c r="B7605" t="s">
        <v>2202</v>
      </c>
      <c r="C7605" t="s">
        <v>4404</v>
      </c>
      <c r="D7605" s="154">
        <v>20</v>
      </c>
      <c r="E7605" t="s">
        <v>784</v>
      </c>
      <c r="F7605">
        <v>4</v>
      </c>
      <c r="G7605">
        <v>5</v>
      </c>
      <c r="H7605" t="s">
        <v>3404</v>
      </c>
      <c r="I7605" t="s">
        <v>3515</v>
      </c>
      <c r="K7605" t="s">
        <v>785</v>
      </c>
      <c r="L7605" t="s">
        <v>784</v>
      </c>
      <c r="M7605" t="s">
        <v>3404</v>
      </c>
      <c r="N7605" t="b">
        <f>IF(ETMRouteStages[[#This Row],[RID]]=A7604,ETMRouteStages[[#This Row],[StageSequence]]=F7604+1,TRUE)</f>
        <v>1</v>
      </c>
    </row>
    <row r="7606" spans="1:14">
      <c r="A7606" t="s">
        <v>6774</v>
      </c>
      <c r="B7606" t="s">
        <v>2202</v>
      </c>
      <c r="C7606" t="s">
        <v>4404</v>
      </c>
      <c r="D7606" s="154">
        <v>20</v>
      </c>
      <c r="E7606" t="s">
        <v>2503</v>
      </c>
      <c r="F7606">
        <v>5</v>
      </c>
      <c r="G7606">
        <v>6</v>
      </c>
      <c r="H7606" t="s">
        <v>3404</v>
      </c>
      <c r="I7606" t="s">
        <v>3515</v>
      </c>
      <c r="K7606" t="s">
        <v>2504</v>
      </c>
      <c r="L7606" t="s">
        <v>2503</v>
      </c>
      <c r="M7606" t="s">
        <v>3404</v>
      </c>
      <c r="N7606" t="b">
        <f>IF(ETMRouteStages[[#This Row],[RID]]=A7605,ETMRouteStages[[#This Row],[StageSequence]]=F7605+1,TRUE)</f>
        <v>1</v>
      </c>
    </row>
    <row r="7607" spans="1:14">
      <c r="A7607" t="s">
        <v>6774</v>
      </c>
      <c r="B7607" t="s">
        <v>2202</v>
      </c>
      <c r="C7607" t="s">
        <v>4404</v>
      </c>
      <c r="D7607" s="154">
        <v>20</v>
      </c>
      <c r="E7607" t="s">
        <v>782</v>
      </c>
      <c r="F7607">
        <v>6</v>
      </c>
      <c r="G7607">
        <v>7</v>
      </c>
      <c r="H7607" t="s">
        <v>3404</v>
      </c>
      <c r="I7607" t="s">
        <v>3515</v>
      </c>
      <c r="K7607" t="s">
        <v>783</v>
      </c>
      <c r="L7607" t="s">
        <v>782</v>
      </c>
      <c r="M7607" t="s">
        <v>3404</v>
      </c>
      <c r="N7607" t="b">
        <f>IF(ETMRouteStages[[#This Row],[RID]]=A7606,ETMRouteStages[[#This Row],[StageSequence]]=F7606+1,TRUE)</f>
        <v>1</v>
      </c>
    </row>
    <row r="7608" spans="1:14">
      <c r="A7608" t="s">
        <v>6774</v>
      </c>
      <c r="B7608" t="s">
        <v>2202</v>
      </c>
      <c r="C7608" t="s">
        <v>4404</v>
      </c>
      <c r="D7608" s="154">
        <v>20</v>
      </c>
      <c r="E7608" t="s">
        <v>932</v>
      </c>
      <c r="F7608">
        <v>7</v>
      </c>
      <c r="G7608">
        <v>8</v>
      </c>
      <c r="H7608" t="s">
        <v>3404</v>
      </c>
      <c r="I7608" t="s">
        <v>3515</v>
      </c>
      <c r="K7608" t="s">
        <v>933</v>
      </c>
      <c r="L7608" t="s">
        <v>932</v>
      </c>
      <c r="M7608" t="s">
        <v>3404</v>
      </c>
      <c r="N7608" t="b">
        <f>IF(ETMRouteStages[[#This Row],[RID]]=A7607,ETMRouteStages[[#This Row],[StageSequence]]=F7607+1,TRUE)</f>
        <v>1</v>
      </c>
    </row>
    <row r="7609" spans="1:14">
      <c r="A7609" t="s">
        <v>6774</v>
      </c>
      <c r="B7609" t="s">
        <v>2202</v>
      </c>
      <c r="C7609" t="s">
        <v>4404</v>
      </c>
      <c r="D7609" s="154">
        <v>20</v>
      </c>
      <c r="E7609" t="s">
        <v>1757</v>
      </c>
      <c r="F7609">
        <v>8</v>
      </c>
      <c r="G7609">
        <v>9</v>
      </c>
      <c r="H7609" t="s">
        <v>3404</v>
      </c>
      <c r="I7609" t="s">
        <v>3515</v>
      </c>
      <c r="K7609" t="s">
        <v>1758</v>
      </c>
      <c r="L7609" t="s">
        <v>1757</v>
      </c>
      <c r="M7609" t="s">
        <v>3404</v>
      </c>
      <c r="N7609" t="b">
        <f>IF(ETMRouteStages[[#This Row],[RID]]=A7608,ETMRouteStages[[#This Row],[StageSequence]]=F7608+1,TRUE)</f>
        <v>1</v>
      </c>
    </row>
    <row r="7610" spans="1:14">
      <c r="A7610" t="s">
        <v>6774</v>
      </c>
      <c r="B7610" t="s">
        <v>2202</v>
      </c>
      <c r="C7610" t="s">
        <v>4404</v>
      </c>
      <c r="D7610" s="154">
        <v>20</v>
      </c>
      <c r="E7610" t="s">
        <v>512</v>
      </c>
      <c r="F7610">
        <v>9</v>
      </c>
      <c r="G7610">
        <v>11</v>
      </c>
      <c r="H7610" t="s">
        <v>3404</v>
      </c>
      <c r="I7610" t="s">
        <v>3515</v>
      </c>
      <c r="K7610" t="s">
        <v>513</v>
      </c>
      <c r="L7610" t="s">
        <v>512</v>
      </c>
      <c r="M7610" t="s">
        <v>3404</v>
      </c>
      <c r="N7610" t="b">
        <f>IF(ETMRouteStages[[#This Row],[RID]]=A7609,ETMRouteStages[[#This Row],[StageSequence]]=F7609+1,TRUE)</f>
        <v>1</v>
      </c>
    </row>
    <row r="7611" spans="1:14">
      <c r="A7611" t="s">
        <v>6774</v>
      </c>
      <c r="B7611" t="s">
        <v>2202</v>
      </c>
      <c r="C7611" t="s">
        <v>4404</v>
      </c>
      <c r="D7611" s="154">
        <v>20</v>
      </c>
      <c r="E7611" t="s">
        <v>2419</v>
      </c>
      <c r="F7611">
        <v>10</v>
      </c>
      <c r="G7611">
        <v>13</v>
      </c>
      <c r="H7611" t="s">
        <v>3404</v>
      </c>
      <c r="I7611" t="s">
        <v>3515</v>
      </c>
      <c r="K7611" t="s">
        <v>2420</v>
      </c>
      <c r="L7611" t="s">
        <v>2419</v>
      </c>
      <c r="M7611" t="s">
        <v>3404</v>
      </c>
      <c r="N7611" t="b">
        <f>IF(ETMRouteStages[[#This Row],[RID]]=A7610,ETMRouteStages[[#This Row],[StageSequence]]=F7610+1,TRUE)</f>
        <v>1</v>
      </c>
    </row>
    <row r="7612" spans="1:14">
      <c r="A7612" t="s">
        <v>6774</v>
      </c>
      <c r="B7612" t="s">
        <v>2202</v>
      </c>
      <c r="C7612" t="s">
        <v>4404</v>
      </c>
      <c r="D7612" s="154">
        <v>20</v>
      </c>
      <c r="E7612" t="s">
        <v>2417</v>
      </c>
      <c r="F7612">
        <v>11</v>
      </c>
      <c r="G7612">
        <v>14</v>
      </c>
      <c r="H7612" t="s">
        <v>3404</v>
      </c>
      <c r="I7612" t="s">
        <v>3515</v>
      </c>
      <c r="K7612" t="s">
        <v>2418</v>
      </c>
      <c r="L7612" t="s">
        <v>2417</v>
      </c>
      <c r="M7612" t="s">
        <v>3404</v>
      </c>
      <c r="N7612" t="b">
        <f>IF(ETMRouteStages[[#This Row],[RID]]=A7611,ETMRouteStages[[#This Row],[StageSequence]]=F7611+1,TRUE)</f>
        <v>1</v>
      </c>
    </row>
    <row r="7613" spans="1:14">
      <c r="A7613" t="s">
        <v>6774</v>
      </c>
      <c r="B7613" t="s">
        <v>2202</v>
      </c>
      <c r="C7613" t="s">
        <v>4404</v>
      </c>
      <c r="D7613" s="154">
        <v>20</v>
      </c>
      <c r="E7613" t="s">
        <v>1576</v>
      </c>
      <c r="F7613">
        <v>12</v>
      </c>
      <c r="G7613">
        <v>16</v>
      </c>
      <c r="H7613" t="s">
        <v>3404</v>
      </c>
      <c r="I7613" t="s">
        <v>3515</v>
      </c>
      <c r="K7613" t="s">
        <v>1577</v>
      </c>
      <c r="L7613" t="s">
        <v>1576</v>
      </c>
      <c r="M7613" t="s">
        <v>3404</v>
      </c>
      <c r="N7613" t="b">
        <f>IF(ETMRouteStages[[#This Row],[RID]]=A7612,ETMRouteStages[[#This Row],[StageSequence]]=F7612+1,TRUE)</f>
        <v>1</v>
      </c>
    </row>
    <row r="7614" spans="1:14">
      <c r="A7614" t="s">
        <v>6774</v>
      </c>
      <c r="B7614" t="s">
        <v>2202</v>
      </c>
      <c r="C7614" t="s">
        <v>4404</v>
      </c>
      <c r="D7614" s="154">
        <v>20</v>
      </c>
      <c r="E7614" t="s">
        <v>972</v>
      </c>
      <c r="F7614">
        <v>13</v>
      </c>
      <c r="G7614">
        <v>18</v>
      </c>
      <c r="H7614" t="s">
        <v>3404</v>
      </c>
      <c r="I7614" t="s">
        <v>3515</v>
      </c>
      <c r="K7614" t="s">
        <v>973</v>
      </c>
      <c r="L7614" t="s">
        <v>972</v>
      </c>
      <c r="M7614" t="s">
        <v>3404</v>
      </c>
      <c r="N7614" t="b">
        <f>IF(ETMRouteStages[[#This Row],[RID]]=A7613,ETMRouteStages[[#This Row],[StageSequence]]=F7613+1,TRUE)</f>
        <v>1</v>
      </c>
    </row>
    <row r="7615" spans="1:14">
      <c r="A7615" t="s">
        <v>6774</v>
      </c>
      <c r="B7615" t="s">
        <v>2202</v>
      </c>
      <c r="C7615" t="s">
        <v>4404</v>
      </c>
      <c r="D7615" s="154">
        <v>20</v>
      </c>
      <c r="E7615" t="s">
        <v>2850</v>
      </c>
      <c r="F7615">
        <v>14</v>
      </c>
      <c r="G7615">
        <v>19</v>
      </c>
      <c r="H7615" t="s">
        <v>3404</v>
      </c>
      <c r="I7615" t="s">
        <v>3515</v>
      </c>
      <c r="K7615" t="s">
        <v>2851</v>
      </c>
      <c r="L7615" t="s">
        <v>2850</v>
      </c>
      <c r="M7615" t="s">
        <v>3404</v>
      </c>
      <c r="N7615" t="b">
        <f>IF(ETMRouteStages[[#This Row],[RID]]=A7614,ETMRouteStages[[#This Row],[StageSequence]]=F7614+1,TRUE)</f>
        <v>1</v>
      </c>
    </row>
    <row r="7616" spans="1:14">
      <c r="A7616" t="s">
        <v>6774</v>
      </c>
      <c r="B7616" t="s">
        <v>2202</v>
      </c>
      <c r="C7616" t="s">
        <v>4404</v>
      </c>
      <c r="D7616" s="154">
        <v>20</v>
      </c>
      <c r="E7616" t="s">
        <v>976</v>
      </c>
      <c r="F7616">
        <v>15</v>
      </c>
      <c r="G7616">
        <v>20</v>
      </c>
      <c r="H7616" t="s">
        <v>3500</v>
      </c>
      <c r="I7616" t="s">
        <v>3515</v>
      </c>
      <c r="K7616" t="s">
        <v>977</v>
      </c>
      <c r="L7616" t="s">
        <v>976</v>
      </c>
      <c r="M7616" t="s">
        <v>3500</v>
      </c>
      <c r="N7616" t="b">
        <f>IF(ETMRouteStages[[#This Row],[RID]]=A7615,ETMRouteStages[[#This Row],[StageSequence]]=F7615+1,TRUE)</f>
        <v>1</v>
      </c>
    </row>
    <row r="7617" spans="1:14">
      <c r="A7617" t="s">
        <v>6774</v>
      </c>
      <c r="B7617" t="s">
        <v>2202</v>
      </c>
      <c r="C7617" t="s">
        <v>4404</v>
      </c>
      <c r="D7617" s="154">
        <v>20</v>
      </c>
      <c r="E7617" t="s">
        <v>2532</v>
      </c>
      <c r="F7617">
        <v>16</v>
      </c>
      <c r="G7617">
        <v>22</v>
      </c>
      <c r="H7617" t="s">
        <v>3404</v>
      </c>
      <c r="I7617" t="s">
        <v>3515</v>
      </c>
      <c r="K7617" t="s">
        <v>2533</v>
      </c>
      <c r="L7617" t="s">
        <v>2532</v>
      </c>
      <c r="M7617" t="s">
        <v>3404</v>
      </c>
      <c r="N7617" t="b">
        <f>IF(ETMRouteStages[[#This Row],[RID]]=A7616,ETMRouteStages[[#This Row],[StageSequence]]=F7616+1,TRUE)</f>
        <v>1</v>
      </c>
    </row>
    <row r="7618" spans="1:14">
      <c r="A7618" t="s">
        <v>6774</v>
      </c>
      <c r="B7618" t="s">
        <v>2202</v>
      </c>
      <c r="C7618" t="s">
        <v>4404</v>
      </c>
      <c r="D7618" s="154">
        <v>20</v>
      </c>
      <c r="E7618" t="s">
        <v>2465</v>
      </c>
      <c r="F7618">
        <v>17</v>
      </c>
      <c r="G7618">
        <v>23</v>
      </c>
      <c r="H7618" t="s">
        <v>3404</v>
      </c>
      <c r="I7618" t="s">
        <v>3515</v>
      </c>
      <c r="K7618" t="s">
        <v>2466</v>
      </c>
      <c r="L7618" t="s">
        <v>2465</v>
      </c>
      <c r="M7618" t="s">
        <v>3404</v>
      </c>
      <c r="N7618" t="b">
        <f>IF(ETMRouteStages[[#This Row],[RID]]=A7617,ETMRouteStages[[#This Row],[StageSequence]]=F7617+1,TRUE)</f>
        <v>1</v>
      </c>
    </row>
    <row r="7619" spans="1:14">
      <c r="A7619" t="s">
        <v>6774</v>
      </c>
      <c r="B7619" t="s">
        <v>2202</v>
      </c>
      <c r="C7619" t="s">
        <v>4404</v>
      </c>
      <c r="D7619" s="154">
        <v>20</v>
      </c>
      <c r="E7619" t="s">
        <v>3138</v>
      </c>
      <c r="F7619">
        <v>18</v>
      </c>
      <c r="G7619">
        <v>25</v>
      </c>
      <c r="H7619" t="s">
        <v>3404</v>
      </c>
      <c r="I7619" t="s">
        <v>3515</v>
      </c>
      <c r="K7619" t="s">
        <v>3139</v>
      </c>
      <c r="L7619" t="s">
        <v>3138</v>
      </c>
      <c r="M7619" t="s">
        <v>3404</v>
      </c>
      <c r="N7619" t="b">
        <f>IF(ETMRouteStages[[#This Row],[RID]]=A7618,ETMRouteStages[[#This Row],[StageSequence]]=F7618+1,TRUE)</f>
        <v>1</v>
      </c>
    </row>
    <row r="7620" spans="1:14">
      <c r="A7620" t="s">
        <v>6774</v>
      </c>
      <c r="B7620" t="s">
        <v>2202</v>
      </c>
      <c r="C7620" t="s">
        <v>4404</v>
      </c>
      <c r="D7620" s="154">
        <v>20</v>
      </c>
      <c r="E7620" t="s">
        <v>3150</v>
      </c>
      <c r="F7620">
        <v>19</v>
      </c>
      <c r="G7620">
        <v>27</v>
      </c>
      <c r="H7620" t="s">
        <v>3404</v>
      </c>
      <c r="I7620" t="s">
        <v>3515</v>
      </c>
      <c r="K7620" t="s">
        <v>3151</v>
      </c>
      <c r="L7620" t="s">
        <v>3150</v>
      </c>
      <c r="M7620" t="s">
        <v>3404</v>
      </c>
      <c r="N7620" t="b">
        <f>IF(ETMRouteStages[[#This Row],[RID]]=A7619,ETMRouteStages[[#This Row],[StageSequence]]=F7619+1,TRUE)</f>
        <v>1</v>
      </c>
    </row>
    <row r="7621" spans="1:14">
      <c r="A7621" t="s">
        <v>6774</v>
      </c>
      <c r="B7621" t="s">
        <v>2202</v>
      </c>
      <c r="C7621" t="s">
        <v>4404</v>
      </c>
      <c r="D7621" s="154">
        <v>20</v>
      </c>
      <c r="E7621" t="s">
        <v>1021</v>
      </c>
      <c r="F7621">
        <v>20</v>
      </c>
      <c r="G7621">
        <v>28</v>
      </c>
      <c r="H7621" t="s">
        <v>3404</v>
      </c>
      <c r="I7621" t="s">
        <v>3515</v>
      </c>
      <c r="K7621" t="s">
        <v>1022</v>
      </c>
      <c r="L7621" t="s">
        <v>1021</v>
      </c>
      <c r="M7621" t="s">
        <v>3404</v>
      </c>
      <c r="N7621" t="b">
        <f>IF(ETMRouteStages[[#This Row],[RID]]=A7620,ETMRouteStages[[#This Row],[StageSequence]]=F7620+1,TRUE)</f>
        <v>1</v>
      </c>
    </row>
    <row r="7622" spans="1:14">
      <c r="A7622" t="s">
        <v>6774</v>
      </c>
      <c r="B7622" t="s">
        <v>2202</v>
      </c>
      <c r="C7622" t="s">
        <v>4404</v>
      </c>
      <c r="D7622" s="154">
        <v>20</v>
      </c>
      <c r="E7622" t="s">
        <v>896</v>
      </c>
      <c r="F7622">
        <v>21</v>
      </c>
      <c r="G7622">
        <v>30</v>
      </c>
      <c r="H7622" t="s">
        <v>3404</v>
      </c>
      <c r="I7622" t="s">
        <v>3515</v>
      </c>
      <c r="K7622" t="s">
        <v>897</v>
      </c>
      <c r="L7622" t="s">
        <v>896</v>
      </c>
      <c r="M7622" t="s">
        <v>3404</v>
      </c>
      <c r="N7622" t="b">
        <f>IF(ETMRouteStages[[#This Row],[RID]]=A7621,ETMRouteStages[[#This Row],[StageSequence]]=F7621+1,TRUE)</f>
        <v>1</v>
      </c>
    </row>
    <row r="7623" spans="1:14">
      <c r="A7623" t="s">
        <v>6774</v>
      </c>
      <c r="B7623" t="s">
        <v>2202</v>
      </c>
      <c r="C7623" t="s">
        <v>4404</v>
      </c>
      <c r="D7623" s="154">
        <v>20</v>
      </c>
      <c r="E7623" t="s">
        <v>2968</v>
      </c>
      <c r="F7623">
        <v>22</v>
      </c>
      <c r="G7623">
        <v>32</v>
      </c>
      <c r="H7623" t="s">
        <v>3404</v>
      </c>
      <c r="I7623" t="s">
        <v>3515</v>
      </c>
      <c r="K7623" t="s">
        <v>2969</v>
      </c>
      <c r="L7623" t="s">
        <v>2968</v>
      </c>
      <c r="M7623" t="s">
        <v>3404</v>
      </c>
      <c r="N7623" t="b">
        <f>IF(ETMRouteStages[[#This Row],[RID]]=A7622,ETMRouteStages[[#This Row],[StageSequence]]=F7622+1,TRUE)</f>
        <v>1</v>
      </c>
    </row>
    <row r="7624" spans="1:14">
      <c r="A7624" t="s">
        <v>6774</v>
      </c>
      <c r="B7624" t="s">
        <v>2202</v>
      </c>
      <c r="C7624" t="s">
        <v>4404</v>
      </c>
      <c r="D7624" s="154">
        <v>20</v>
      </c>
      <c r="E7624" t="s">
        <v>2644</v>
      </c>
      <c r="F7624">
        <v>23</v>
      </c>
      <c r="G7624">
        <v>33</v>
      </c>
      <c r="H7624" t="s">
        <v>3404</v>
      </c>
      <c r="I7624" t="s">
        <v>3515</v>
      </c>
      <c r="K7624" t="s">
        <v>2645</v>
      </c>
      <c r="L7624" t="s">
        <v>2644</v>
      </c>
      <c r="M7624" t="s">
        <v>3404</v>
      </c>
      <c r="N7624" t="b">
        <f>IF(ETMRouteStages[[#This Row],[RID]]=A7623,ETMRouteStages[[#This Row],[StageSequence]]=F7623+1,TRUE)</f>
        <v>1</v>
      </c>
    </row>
    <row r="7625" spans="1:14">
      <c r="A7625" t="s">
        <v>6774</v>
      </c>
      <c r="B7625" t="s">
        <v>2202</v>
      </c>
      <c r="C7625" t="s">
        <v>4404</v>
      </c>
      <c r="D7625" s="154">
        <v>20</v>
      </c>
      <c r="E7625" t="s">
        <v>3002</v>
      </c>
      <c r="F7625">
        <v>24</v>
      </c>
      <c r="G7625">
        <v>34</v>
      </c>
      <c r="H7625" t="s">
        <v>3404</v>
      </c>
      <c r="I7625" t="s">
        <v>3515</v>
      </c>
      <c r="K7625" t="s">
        <v>3003</v>
      </c>
      <c r="L7625" t="s">
        <v>3002</v>
      </c>
      <c r="M7625" t="s">
        <v>3404</v>
      </c>
      <c r="N7625" t="b">
        <f>IF(ETMRouteStages[[#This Row],[RID]]=A7624,ETMRouteStages[[#This Row],[StageSequence]]=F7624+1,TRUE)</f>
        <v>1</v>
      </c>
    </row>
    <row r="7626" spans="1:14">
      <c r="A7626" t="s">
        <v>6774</v>
      </c>
      <c r="B7626" t="s">
        <v>2202</v>
      </c>
      <c r="C7626" t="s">
        <v>4404</v>
      </c>
      <c r="D7626" s="154">
        <v>20</v>
      </c>
      <c r="E7626" t="s">
        <v>2479</v>
      </c>
      <c r="F7626">
        <v>25</v>
      </c>
      <c r="G7626">
        <v>36</v>
      </c>
      <c r="H7626" t="s">
        <v>3404</v>
      </c>
      <c r="I7626" t="s">
        <v>3515</v>
      </c>
      <c r="K7626" t="s">
        <v>2480</v>
      </c>
      <c r="L7626" t="s">
        <v>2479</v>
      </c>
      <c r="M7626" t="s">
        <v>3404</v>
      </c>
      <c r="N7626" t="b">
        <f>IF(ETMRouteStages[[#This Row],[RID]]=A7625,ETMRouteStages[[#This Row],[StageSequence]]=F7625+1,TRUE)</f>
        <v>1</v>
      </c>
    </row>
    <row r="7627" spans="1:14">
      <c r="A7627" t="s">
        <v>6774</v>
      </c>
      <c r="B7627" t="s">
        <v>2202</v>
      </c>
      <c r="C7627" t="s">
        <v>4404</v>
      </c>
      <c r="D7627" s="154">
        <v>20</v>
      </c>
      <c r="E7627" t="s">
        <v>1363</v>
      </c>
      <c r="F7627">
        <v>26</v>
      </c>
      <c r="G7627">
        <v>38</v>
      </c>
      <c r="H7627" t="s">
        <v>3404</v>
      </c>
      <c r="I7627" t="s">
        <v>3515</v>
      </c>
      <c r="K7627" t="s">
        <v>1364</v>
      </c>
      <c r="L7627" t="s">
        <v>1363</v>
      </c>
      <c r="M7627" t="s">
        <v>3404</v>
      </c>
      <c r="N7627" t="b">
        <f>IF(ETMRouteStages[[#This Row],[RID]]=A7626,ETMRouteStages[[#This Row],[StageSequence]]=F7626+1,TRUE)</f>
        <v>1</v>
      </c>
    </row>
    <row r="7628" spans="1:14">
      <c r="A7628" t="s">
        <v>6775</v>
      </c>
      <c r="B7628" t="s">
        <v>2202</v>
      </c>
      <c r="C7628" t="s">
        <v>4577</v>
      </c>
      <c r="D7628" s="154">
        <v>200</v>
      </c>
      <c r="E7628" t="s">
        <v>2201</v>
      </c>
      <c r="F7628">
        <v>1</v>
      </c>
      <c r="G7628">
        <v>0</v>
      </c>
      <c r="H7628" t="s">
        <v>3404</v>
      </c>
      <c r="I7628" t="s">
        <v>3515</v>
      </c>
      <c r="K7628" t="s">
        <v>2202</v>
      </c>
      <c r="L7628" t="s">
        <v>2201</v>
      </c>
      <c r="M7628" t="s">
        <v>3404</v>
      </c>
      <c r="N7628" t="b">
        <f>IF(ETMRouteStages[[#This Row],[RID]]=A7627,ETMRouteStages[[#This Row],[StageSequence]]=F7627+1,TRUE)</f>
        <v>1</v>
      </c>
    </row>
    <row r="7629" spans="1:14">
      <c r="A7629" t="s">
        <v>6775</v>
      </c>
      <c r="B7629" t="s">
        <v>2202</v>
      </c>
      <c r="C7629" t="s">
        <v>4577</v>
      </c>
      <c r="D7629" s="154">
        <v>200</v>
      </c>
      <c r="E7629" t="s">
        <v>2388</v>
      </c>
      <c r="F7629">
        <v>2</v>
      </c>
      <c r="G7629">
        <v>2</v>
      </c>
      <c r="H7629" t="s">
        <v>3404</v>
      </c>
      <c r="I7629" t="s">
        <v>3515</v>
      </c>
      <c r="K7629" t="s">
        <v>2389</v>
      </c>
      <c r="L7629" t="s">
        <v>2388</v>
      </c>
      <c r="M7629" t="s">
        <v>3404</v>
      </c>
      <c r="N7629" t="b">
        <f>IF(ETMRouteStages[[#This Row],[RID]]=A7628,ETMRouteStages[[#This Row],[StageSequence]]=F7628+1,TRUE)</f>
        <v>1</v>
      </c>
    </row>
    <row r="7630" spans="1:14">
      <c r="A7630" t="s">
        <v>6775</v>
      </c>
      <c r="B7630" t="s">
        <v>2202</v>
      </c>
      <c r="C7630" t="s">
        <v>4577</v>
      </c>
      <c r="D7630" s="154">
        <v>200</v>
      </c>
      <c r="E7630" t="s">
        <v>2427</v>
      </c>
      <c r="F7630">
        <v>3</v>
      </c>
      <c r="G7630">
        <v>3</v>
      </c>
      <c r="H7630" t="s">
        <v>3404</v>
      </c>
      <c r="I7630" t="s">
        <v>3515</v>
      </c>
      <c r="K7630" t="s">
        <v>2428</v>
      </c>
      <c r="L7630" t="s">
        <v>2427</v>
      </c>
      <c r="M7630" t="s">
        <v>3404</v>
      </c>
      <c r="N7630" t="b">
        <f>IF(ETMRouteStages[[#This Row],[RID]]=A7629,ETMRouteStages[[#This Row],[StageSequence]]=F7629+1,TRUE)</f>
        <v>1</v>
      </c>
    </row>
    <row r="7631" spans="1:14">
      <c r="A7631" t="s">
        <v>6775</v>
      </c>
      <c r="B7631" t="s">
        <v>2202</v>
      </c>
      <c r="C7631" t="s">
        <v>4577</v>
      </c>
      <c r="D7631" s="154">
        <v>200</v>
      </c>
      <c r="E7631" t="s">
        <v>2447</v>
      </c>
      <c r="F7631">
        <v>4</v>
      </c>
      <c r="G7631">
        <v>4</v>
      </c>
      <c r="H7631" t="s">
        <v>3404</v>
      </c>
      <c r="I7631" t="s">
        <v>3515</v>
      </c>
      <c r="K7631" t="s">
        <v>2448</v>
      </c>
      <c r="L7631" t="s">
        <v>2447</v>
      </c>
      <c r="M7631" t="s">
        <v>3404</v>
      </c>
      <c r="N7631" t="b">
        <f>IF(ETMRouteStages[[#This Row],[RID]]=A7630,ETMRouteStages[[#This Row],[StageSequence]]=F7630+1,TRUE)</f>
        <v>1</v>
      </c>
    </row>
    <row r="7632" spans="1:14">
      <c r="A7632" t="s">
        <v>6775</v>
      </c>
      <c r="B7632" t="s">
        <v>2202</v>
      </c>
      <c r="C7632" t="s">
        <v>4577</v>
      </c>
      <c r="D7632" s="154">
        <v>200</v>
      </c>
      <c r="E7632" t="s">
        <v>2429</v>
      </c>
      <c r="F7632">
        <v>5</v>
      </c>
      <c r="G7632">
        <v>5</v>
      </c>
      <c r="H7632" t="s">
        <v>3404</v>
      </c>
      <c r="I7632" t="s">
        <v>3515</v>
      </c>
      <c r="K7632" t="s">
        <v>2430</v>
      </c>
      <c r="L7632" t="s">
        <v>2429</v>
      </c>
      <c r="M7632" t="s">
        <v>3404</v>
      </c>
      <c r="N7632" t="b">
        <f>IF(ETMRouteStages[[#This Row],[RID]]=A7631,ETMRouteStages[[#This Row],[StageSequence]]=F7631+1,TRUE)</f>
        <v>1</v>
      </c>
    </row>
    <row r="7633" spans="1:14">
      <c r="A7633" t="s">
        <v>6775</v>
      </c>
      <c r="B7633" t="s">
        <v>2202</v>
      </c>
      <c r="C7633" t="s">
        <v>4577</v>
      </c>
      <c r="D7633" s="154">
        <v>200</v>
      </c>
      <c r="E7633" t="s">
        <v>2751</v>
      </c>
      <c r="F7633">
        <v>6</v>
      </c>
      <c r="G7633">
        <v>6</v>
      </c>
      <c r="H7633" t="s">
        <v>3404</v>
      </c>
      <c r="I7633" t="s">
        <v>3515</v>
      </c>
      <c r="K7633" t="s">
        <v>2752</v>
      </c>
      <c r="L7633" t="s">
        <v>2751</v>
      </c>
      <c r="M7633" t="s">
        <v>3404</v>
      </c>
      <c r="N7633" t="b">
        <f>IF(ETMRouteStages[[#This Row],[RID]]=A7632,ETMRouteStages[[#This Row],[StageSequence]]=F7632+1,TRUE)</f>
        <v>1</v>
      </c>
    </row>
    <row r="7634" spans="1:14">
      <c r="A7634" t="s">
        <v>6775</v>
      </c>
      <c r="B7634" t="s">
        <v>2202</v>
      </c>
      <c r="C7634" t="s">
        <v>4577</v>
      </c>
      <c r="D7634" s="154">
        <v>200</v>
      </c>
      <c r="E7634" t="s">
        <v>618</v>
      </c>
      <c r="F7634">
        <v>7</v>
      </c>
      <c r="G7634">
        <v>7</v>
      </c>
      <c r="H7634" t="s">
        <v>3404</v>
      </c>
      <c r="I7634" t="s">
        <v>3515</v>
      </c>
      <c r="K7634" t="s">
        <v>619</v>
      </c>
      <c r="L7634" t="s">
        <v>618</v>
      </c>
      <c r="M7634" t="s">
        <v>3404</v>
      </c>
      <c r="N7634" t="b">
        <f>IF(ETMRouteStages[[#This Row],[RID]]=A7633,ETMRouteStages[[#This Row],[StageSequence]]=F7633+1,TRUE)</f>
        <v>1</v>
      </c>
    </row>
    <row r="7635" spans="1:14">
      <c r="A7635" t="s">
        <v>6775</v>
      </c>
      <c r="B7635" t="s">
        <v>2202</v>
      </c>
      <c r="C7635" t="s">
        <v>4577</v>
      </c>
      <c r="D7635" s="154">
        <v>200</v>
      </c>
      <c r="E7635" t="s">
        <v>2139</v>
      </c>
      <c r="F7635">
        <v>8</v>
      </c>
      <c r="G7635">
        <v>9</v>
      </c>
      <c r="H7635" t="s">
        <v>3404</v>
      </c>
      <c r="I7635" t="s">
        <v>3515</v>
      </c>
      <c r="K7635" t="s">
        <v>2140</v>
      </c>
      <c r="L7635" t="s">
        <v>2139</v>
      </c>
      <c r="M7635" t="s">
        <v>3404</v>
      </c>
      <c r="N7635" t="b">
        <f>IF(ETMRouteStages[[#This Row],[RID]]=A7634,ETMRouteStages[[#This Row],[StageSequence]]=F7634+1,TRUE)</f>
        <v>1</v>
      </c>
    </row>
    <row r="7636" spans="1:14">
      <c r="A7636" t="s">
        <v>6775</v>
      </c>
      <c r="B7636" t="s">
        <v>2202</v>
      </c>
      <c r="C7636" t="s">
        <v>4577</v>
      </c>
      <c r="D7636" s="154">
        <v>200</v>
      </c>
      <c r="E7636" t="s">
        <v>968</v>
      </c>
      <c r="F7636">
        <v>9</v>
      </c>
      <c r="G7636">
        <v>11</v>
      </c>
      <c r="H7636" t="s">
        <v>3404</v>
      </c>
      <c r="I7636" t="s">
        <v>3515</v>
      </c>
      <c r="K7636" t="s">
        <v>969</v>
      </c>
      <c r="L7636" t="s">
        <v>968</v>
      </c>
      <c r="M7636" t="s">
        <v>3404</v>
      </c>
      <c r="N7636" t="b">
        <f>IF(ETMRouteStages[[#This Row],[RID]]=A7635,ETMRouteStages[[#This Row],[StageSequence]]=F7635+1,TRUE)</f>
        <v>1</v>
      </c>
    </row>
    <row r="7637" spans="1:14">
      <c r="A7637" t="s">
        <v>6775</v>
      </c>
      <c r="B7637" t="s">
        <v>2202</v>
      </c>
      <c r="C7637" t="s">
        <v>4577</v>
      </c>
      <c r="D7637" s="154">
        <v>200</v>
      </c>
      <c r="E7637" t="s">
        <v>970</v>
      </c>
      <c r="F7637">
        <v>10</v>
      </c>
      <c r="G7637">
        <v>12</v>
      </c>
      <c r="H7637" t="s">
        <v>3404</v>
      </c>
      <c r="I7637" t="s">
        <v>3515</v>
      </c>
      <c r="K7637" t="s">
        <v>971</v>
      </c>
      <c r="L7637" t="s">
        <v>970</v>
      </c>
      <c r="M7637" t="s">
        <v>3404</v>
      </c>
      <c r="N7637" t="b">
        <f>IF(ETMRouteStages[[#This Row],[RID]]=A7636,ETMRouteStages[[#This Row],[StageSequence]]=F7636+1,TRUE)</f>
        <v>1</v>
      </c>
    </row>
    <row r="7638" spans="1:14">
      <c r="A7638" t="s">
        <v>6775</v>
      </c>
      <c r="B7638" t="s">
        <v>2202</v>
      </c>
      <c r="C7638" t="s">
        <v>4577</v>
      </c>
      <c r="D7638" s="154">
        <v>200</v>
      </c>
      <c r="E7638" t="s">
        <v>1115</v>
      </c>
      <c r="F7638">
        <v>11</v>
      </c>
      <c r="G7638">
        <v>13</v>
      </c>
      <c r="H7638" t="s">
        <v>3404</v>
      </c>
      <c r="I7638" t="s">
        <v>3515</v>
      </c>
      <c r="K7638" t="s">
        <v>1116</v>
      </c>
      <c r="L7638" t="s">
        <v>1115</v>
      </c>
      <c r="M7638" t="s">
        <v>3404</v>
      </c>
      <c r="N7638" t="b">
        <f>IF(ETMRouteStages[[#This Row],[RID]]=A7637,ETMRouteStages[[#This Row],[StageSequence]]=F7637+1,TRUE)</f>
        <v>1</v>
      </c>
    </row>
    <row r="7639" spans="1:14">
      <c r="A7639" t="s">
        <v>6775</v>
      </c>
      <c r="B7639" t="s">
        <v>2202</v>
      </c>
      <c r="C7639" t="s">
        <v>4577</v>
      </c>
      <c r="D7639" s="154">
        <v>200</v>
      </c>
      <c r="E7639" t="s">
        <v>632</v>
      </c>
      <c r="F7639">
        <v>12</v>
      </c>
      <c r="G7639">
        <v>14</v>
      </c>
      <c r="H7639" t="s">
        <v>3404</v>
      </c>
      <c r="I7639" t="s">
        <v>3515</v>
      </c>
      <c r="K7639" t="s">
        <v>633</v>
      </c>
      <c r="L7639" t="s">
        <v>632</v>
      </c>
      <c r="M7639" t="s">
        <v>3404</v>
      </c>
      <c r="N7639" t="b">
        <f>IF(ETMRouteStages[[#This Row],[RID]]=A7638,ETMRouteStages[[#This Row],[StageSequence]]=F7638+1,TRUE)</f>
        <v>1</v>
      </c>
    </row>
    <row r="7640" spans="1:14">
      <c r="A7640" t="s">
        <v>6775</v>
      </c>
      <c r="B7640" t="s">
        <v>2202</v>
      </c>
      <c r="C7640" t="s">
        <v>4577</v>
      </c>
      <c r="D7640" s="154">
        <v>200</v>
      </c>
      <c r="E7640" t="s">
        <v>740</v>
      </c>
      <c r="F7640">
        <v>13</v>
      </c>
      <c r="G7640">
        <v>16</v>
      </c>
      <c r="H7640" t="s">
        <v>3404</v>
      </c>
      <c r="I7640" t="s">
        <v>3515</v>
      </c>
      <c r="K7640" t="s">
        <v>741</v>
      </c>
      <c r="L7640" t="s">
        <v>740</v>
      </c>
      <c r="M7640" t="s">
        <v>3404</v>
      </c>
      <c r="N7640" t="b">
        <f>IF(ETMRouteStages[[#This Row],[RID]]=A7639,ETMRouteStages[[#This Row],[StageSequence]]=F7639+1,TRUE)</f>
        <v>1</v>
      </c>
    </row>
    <row r="7641" spans="1:14">
      <c r="A7641" t="s">
        <v>6775</v>
      </c>
      <c r="B7641" t="s">
        <v>2202</v>
      </c>
      <c r="C7641" t="s">
        <v>4577</v>
      </c>
      <c r="D7641" s="154">
        <v>200</v>
      </c>
      <c r="E7641" t="s">
        <v>1723</v>
      </c>
      <c r="F7641">
        <v>14</v>
      </c>
      <c r="G7641">
        <v>18</v>
      </c>
      <c r="H7641" t="s">
        <v>3404</v>
      </c>
      <c r="I7641" t="s">
        <v>3515</v>
      </c>
      <c r="K7641" t="s">
        <v>1724</v>
      </c>
      <c r="L7641" t="s">
        <v>1723</v>
      </c>
      <c r="M7641" t="s">
        <v>3404</v>
      </c>
      <c r="N7641" t="b">
        <f>IF(ETMRouteStages[[#This Row],[RID]]=A7640,ETMRouteStages[[#This Row],[StageSequence]]=F7640+1,TRUE)</f>
        <v>1</v>
      </c>
    </row>
    <row r="7642" spans="1:14">
      <c r="A7642" t="s">
        <v>6775</v>
      </c>
      <c r="B7642" t="s">
        <v>2202</v>
      </c>
      <c r="C7642" t="s">
        <v>4577</v>
      </c>
      <c r="D7642" s="154">
        <v>200</v>
      </c>
      <c r="E7642" t="s">
        <v>1827</v>
      </c>
      <c r="F7642">
        <v>15</v>
      </c>
      <c r="G7642">
        <v>20</v>
      </c>
      <c r="H7642" t="s">
        <v>3404</v>
      </c>
      <c r="I7642" t="s">
        <v>3515</v>
      </c>
      <c r="K7642" t="s">
        <v>1828</v>
      </c>
      <c r="L7642" t="s">
        <v>1827</v>
      </c>
      <c r="M7642" t="s">
        <v>3404</v>
      </c>
      <c r="N7642" t="b">
        <f>IF(ETMRouteStages[[#This Row],[RID]]=A7641,ETMRouteStages[[#This Row],[StageSequence]]=F7641+1,TRUE)</f>
        <v>1</v>
      </c>
    </row>
    <row r="7643" spans="1:14">
      <c r="A7643" t="s">
        <v>6775</v>
      </c>
      <c r="B7643" t="s">
        <v>2202</v>
      </c>
      <c r="C7643" t="s">
        <v>4577</v>
      </c>
      <c r="D7643" s="154">
        <v>200</v>
      </c>
      <c r="E7643" t="s">
        <v>1841</v>
      </c>
      <c r="F7643">
        <v>16</v>
      </c>
      <c r="G7643">
        <v>21</v>
      </c>
      <c r="H7643" t="s">
        <v>3404</v>
      </c>
      <c r="I7643" t="s">
        <v>3515</v>
      </c>
      <c r="K7643" t="s">
        <v>1842</v>
      </c>
      <c r="L7643" t="s">
        <v>1841</v>
      </c>
      <c r="M7643" t="s">
        <v>3404</v>
      </c>
      <c r="N7643" t="b">
        <f>IF(ETMRouteStages[[#This Row],[RID]]=A7642,ETMRouteStages[[#This Row],[StageSequence]]=F7642+1,TRUE)</f>
        <v>1</v>
      </c>
    </row>
    <row r="7644" spans="1:14">
      <c r="A7644" t="s">
        <v>6775</v>
      </c>
      <c r="B7644" t="s">
        <v>2202</v>
      </c>
      <c r="C7644" t="s">
        <v>4577</v>
      </c>
      <c r="D7644" s="154">
        <v>200</v>
      </c>
      <c r="E7644" t="s">
        <v>2255</v>
      </c>
      <c r="F7644">
        <v>17</v>
      </c>
      <c r="G7644">
        <v>23</v>
      </c>
      <c r="H7644" t="s">
        <v>3404</v>
      </c>
      <c r="I7644" t="s">
        <v>3515</v>
      </c>
      <c r="K7644" t="s">
        <v>2256</v>
      </c>
      <c r="L7644" t="s">
        <v>2255</v>
      </c>
      <c r="M7644" t="s">
        <v>3404</v>
      </c>
      <c r="N7644" t="b">
        <f>IF(ETMRouteStages[[#This Row],[RID]]=A7643,ETMRouteStages[[#This Row],[StageSequence]]=F7643+1,TRUE)</f>
        <v>1</v>
      </c>
    </row>
    <row r="7645" spans="1:14">
      <c r="A7645" t="s">
        <v>6775</v>
      </c>
      <c r="B7645" t="s">
        <v>2202</v>
      </c>
      <c r="C7645" t="s">
        <v>4577</v>
      </c>
      <c r="D7645" s="154">
        <v>200</v>
      </c>
      <c r="E7645" t="s">
        <v>1187</v>
      </c>
      <c r="F7645">
        <v>18</v>
      </c>
      <c r="G7645">
        <v>25</v>
      </c>
      <c r="H7645" t="s">
        <v>3404</v>
      </c>
      <c r="I7645" t="s">
        <v>3515</v>
      </c>
      <c r="K7645" t="s">
        <v>1188</v>
      </c>
      <c r="L7645" t="s">
        <v>1187</v>
      </c>
      <c r="M7645" t="s">
        <v>3404</v>
      </c>
      <c r="N7645" t="b">
        <f>IF(ETMRouteStages[[#This Row],[RID]]=A7644,ETMRouteStages[[#This Row],[StageSequence]]=F7644+1,TRUE)</f>
        <v>1</v>
      </c>
    </row>
    <row r="7646" spans="1:14">
      <c r="A7646" t="s">
        <v>6775</v>
      </c>
      <c r="B7646" t="s">
        <v>2202</v>
      </c>
      <c r="C7646" t="s">
        <v>4577</v>
      </c>
      <c r="D7646" s="154">
        <v>200</v>
      </c>
      <c r="E7646" t="s">
        <v>1197</v>
      </c>
      <c r="F7646">
        <v>19</v>
      </c>
      <c r="G7646">
        <v>26</v>
      </c>
      <c r="H7646" t="s">
        <v>3404</v>
      </c>
      <c r="I7646" t="s">
        <v>3515</v>
      </c>
      <c r="K7646" t="s">
        <v>1198</v>
      </c>
      <c r="L7646" t="s">
        <v>1197</v>
      </c>
      <c r="M7646" t="s">
        <v>3404</v>
      </c>
      <c r="N7646" t="b">
        <f>IF(ETMRouteStages[[#This Row],[RID]]=A7645,ETMRouteStages[[#This Row],[StageSequence]]=F7645+1,TRUE)</f>
        <v>1</v>
      </c>
    </row>
    <row r="7647" spans="1:14">
      <c r="A7647" t="s">
        <v>6775</v>
      </c>
      <c r="B7647" t="s">
        <v>2202</v>
      </c>
      <c r="C7647" t="s">
        <v>4577</v>
      </c>
      <c r="D7647" s="154">
        <v>200</v>
      </c>
      <c r="E7647" t="s">
        <v>2328</v>
      </c>
      <c r="F7647">
        <v>20</v>
      </c>
      <c r="G7647">
        <v>28</v>
      </c>
      <c r="H7647" t="s">
        <v>3404</v>
      </c>
      <c r="I7647" t="s">
        <v>3515</v>
      </c>
      <c r="K7647" t="s">
        <v>2329</v>
      </c>
      <c r="L7647" t="s">
        <v>2328</v>
      </c>
      <c r="M7647" t="s">
        <v>3404</v>
      </c>
      <c r="N7647" t="b">
        <f>IF(ETMRouteStages[[#This Row],[RID]]=A7646,ETMRouteStages[[#This Row],[StageSequence]]=F7646+1,TRUE)</f>
        <v>1</v>
      </c>
    </row>
    <row r="7648" spans="1:14">
      <c r="A7648" t="s">
        <v>6775</v>
      </c>
      <c r="B7648" t="s">
        <v>2202</v>
      </c>
      <c r="C7648" t="s">
        <v>4577</v>
      </c>
      <c r="D7648" s="154">
        <v>200</v>
      </c>
      <c r="E7648" t="s">
        <v>2940</v>
      </c>
      <c r="F7648">
        <v>21</v>
      </c>
      <c r="G7648">
        <v>29</v>
      </c>
      <c r="H7648" t="s">
        <v>3404</v>
      </c>
      <c r="I7648" t="s">
        <v>3515</v>
      </c>
      <c r="K7648" t="s">
        <v>2941</v>
      </c>
      <c r="L7648" t="s">
        <v>2940</v>
      </c>
      <c r="M7648" t="s">
        <v>3404</v>
      </c>
      <c r="N7648" t="b">
        <f>IF(ETMRouteStages[[#This Row],[RID]]=A7647,ETMRouteStages[[#This Row],[StageSequence]]=F7647+1,TRUE)</f>
        <v>1</v>
      </c>
    </row>
    <row r="7649" spans="1:14">
      <c r="A7649" t="s">
        <v>6775</v>
      </c>
      <c r="B7649" t="s">
        <v>2202</v>
      </c>
      <c r="C7649" t="s">
        <v>4577</v>
      </c>
      <c r="D7649" s="154">
        <v>200</v>
      </c>
      <c r="E7649" t="s">
        <v>1005</v>
      </c>
      <c r="F7649">
        <v>22</v>
      </c>
      <c r="G7649">
        <v>31</v>
      </c>
      <c r="H7649" t="s">
        <v>3404</v>
      </c>
      <c r="I7649" t="s">
        <v>3515</v>
      </c>
      <c r="K7649" t="s">
        <v>1006</v>
      </c>
      <c r="L7649" t="s">
        <v>1005</v>
      </c>
      <c r="M7649" t="s">
        <v>3404</v>
      </c>
      <c r="N7649" t="b">
        <f>IF(ETMRouteStages[[#This Row],[RID]]=A7648,ETMRouteStages[[#This Row],[StageSequence]]=F7648+1,TRUE)</f>
        <v>1</v>
      </c>
    </row>
    <row r="7650" spans="1:14">
      <c r="A7650" t="s">
        <v>6775</v>
      </c>
      <c r="B7650" t="s">
        <v>2202</v>
      </c>
      <c r="C7650" t="s">
        <v>4577</v>
      </c>
      <c r="D7650" s="154">
        <v>200</v>
      </c>
      <c r="E7650" t="s">
        <v>1607</v>
      </c>
      <c r="F7650">
        <v>23</v>
      </c>
      <c r="G7650">
        <v>32</v>
      </c>
      <c r="H7650" t="s">
        <v>3404</v>
      </c>
      <c r="I7650" t="s">
        <v>3515</v>
      </c>
      <c r="K7650" t="s">
        <v>1608</v>
      </c>
      <c r="L7650" t="s">
        <v>1607</v>
      </c>
      <c r="M7650" t="s">
        <v>3404</v>
      </c>
      <c r="N7650" t="b">
        <f>IF(ETMRouteStages[[#This Row],[RID]]=A7649,ETMRouteStages[[#This Row],[StageSequence]]=F7649+1,TRUE)</f>
        <v>1</v>
      </c>
    </row>
    <row r="7651" spans="1:14">
      <c r="A7651" t="s">
        <v>6775</v>
      </c>
      <c r="B7651" t="s">
        <v>2202</v>
      </c>
      <c r="C7651" t="s">
        <v>4577</v>
      </c>
      <c r="D7651" s="154">
        <v>200</v>
      </c>
      <c r="E7651" t="s">
        <v>1570</v>
      </c>
      <c r="F7651">
        <v>24</v>
      </c>
      <c r="G7651">
        <v>34</v>
      </c>
      <c r="H7651" t="s">
        <v>3404</v>
      </c>
      <c r="I7651" t="s">
        <v>3515</v>
      </c>
      <c r="K7651" t="s">
        <v>1571</v>
      </c>
      <c r="L7651" t="s">
        <v>1570</v>
      </c>
      <c r="M7651" t="s">
        <v>3404</v>
      </c>
      <c r="N7651" t="b">
        <f>IF(ETMRouteStages[[#This Row],[RID]]=A7650,ETMRouteStages[[#This Row],[StageSequence]]=F7650+1,TRUE)</f>
        <v>1</v>
      </c>
    </row>
    <row r="7652" spans="1:14">
      <c r="A7652" t="s">
        <v>6775</v>
      </c>
      <c r="B7652" t="s">
        <v>2202</v>
      </c>
      <c r="C7652" t="s">
        <v>4577</v>
      </c>
      <c r="D7652" s="154">
        <v>200</v>
      </c>
      <c r="E7652" t="s">
        <v>1849</v>
      </c>
      <c r="F7652">
        <v>25</v>
      </c>
      <c r="G7652">
        <v>36</v>
      </c>
      <c r="H7652" t="s">
        <v>3404</v>
      </c>
      <c r="I7652" t="s">
        <v>3515</v>
      </c>
      <c r="K7652" t="s">
        <v>1850</v>
      </c>
      <c r="L7652" t="s">
        <v>1849</v>
      </c>
      <c r="M7652" t="s">
        <v>3404</v>
      </c>
      <c r="N7652" t="b">
        <f>IF(ETMRouteStages[[#This Row],[RID]]=A7651,ETMRouteStages[[#This Row],[StageSequence]]=F7651+1,TRUE)</f>
        <v>1</v>
      </c>
    </row>
    <row r="7653" spans="1:14">
      <c r="A7653" t="s">
        <v>6775</v>
      </c>
      <c r="B7653" t="s">
        <v>2202</v>
      </c>
      <c r="C7653" t="s">
        <v>4577</v>
      </c>
      <c r="D7653" s="154">
        <v>200</v>
      </c>
      <c r="E7653" t="s">
        <v>1999</v>
      </c>
      <c r="F7653">
        <v>26</v>
      </c>
      <c r="G7653">
        <v>37</v>
      </c>
      <c r="H7653" t="s">
        <v>3404</v>
      </c>
      <c r="I7653" t="s">
        <v>3515</v>
      </c>
      <c r="K7653" t="s">
        <v>2000</v>
      </c>
      <c r="L7653" t="s">
        <v>1999</v>
      </c>
      <c r="M7653" t="s">
        <v>3404</v>
      </c>
      <c r="N7653" t="b">
        <f>IF(ETMRouteStages[[#This Row],[RID]]=A7652,ETMRouteStages[[#This Row],[StageSequence]]=F7652+1,TRUE)</f>
        <v>1</v>
      </c>
    </row>
    <row r="7654" spans="1:14">
      <c r="A7654" t="s">
        <v>6775</v>
      </c>
      <c r="B7654" t="s">
        <v>2202</v>
      </c>
      <c r="C7654" t="s">
        <v>4577</v>
      </c>
      <c r="D7654" s="154">
        <v>200</v>
      </c>
      <c r="E7654" t="s">
        <v>2980</v>
      </c>
      <c r="F7654">
        <v>27</v>
      </c>
      <c r="G7654">
        <v>40</v>
      </c>
      <c r="H7654" t="s">
        <v>3404</v>
      </c>
      <c r="I7654" t="s">
        <v>3515</v>
      </c>
      <c r="K7654" t="s">
        <v>2981</v>
      </c>
      <c r="L7654" t="s">
        <v>2980</v>
      </c>
      <c r="M7654" t="s">
        <v>3404</v>
      </c>
      <c r="N7654" t="b">
        <f>IF(ETMRouteStages[[#This Row],[RID]]=A7653,ETMRouteStages[[#This Row],[StageSequence]]=F7653+1,TRUE)</f>
        <v>1</v>
      </c>
    </row>
    <row r="7655" spans="1:14">
      <c r="A7655" t="s">
        <v>6776</v>
      </c>
      <c r="B7655" t="s">
        <v>2202</v>
      </c>
      <c r="C7655" t="s">
        <v>4408</v>
      </c>
      <c r="D7655" s="154">
        <v>21</v>
      </c>
      <c r="E7655" t="s">
        <v>750</v>
      </c>
      <c r="F7655">
        <v>1</v>
      </c>
      <c r="G7655">
        <v>0</v>
      </c>
      <c r="H7655" t="s">
        <v>3404</v>
      </c>
      <c r="I7655" t="s">
        <v>3515</v>
      </c>
      <c r="K7655" t="s">
        <v>751</v>
      </c>
      <c r="L7655" t="s">
        <v>750</v>
      </c>
      <c r="M7655" t="s">
        <v>3404</v>
      </c>
      <c r="N7655" t="b">
        <f>IF(ETMRouteStages[[#This Row],[RID]]=A7654,ETMRouteStages[[#This Row],[StageSequence]]=F7654+1,TRUE)</f>
        <v>1</v>
      </c>
    </row>
    <row r="7656" spans="1:14">
      <c r="A7656" t="s">
        <v>6776</v>
      </c>
      <c r="B7656" t="s">
        <v>2202</v>
      </c>
      <c r="C7656" t="s">
        <v>4408</v>
      </c>
      <c r="D7656" s="154">
        <v>21</v>
      </c>
      <c r="E7656" t="s">
        <v>3142</v>
      </c>
      <c r="F7656">
        <v>2</v>
      </c>
      <c r="G7656">
        <v>2</v>
      </c>
      <c r="H7656" t="s">
        <v>3404</v>
      </c>
      <c r="I7656" t="s">
        <v>3515</v>
      </c>
      <c r="K7656" t="s">
        <v>3143</v>
      </c>
      <c r="L7656" t="s">
        <v>3142</v>
      </c>
      <c r="M7656" t="s">
        <v>3404</v>
      </c>
      <c r="N7656" t="b">
        <f>IF(ETMRouteStages[[#This Row],[RID]]=A7655,ETMRouteStages[[#This Row],[StageSequence]]=F7655+1,TRUE)</f>
        <v>1</v>
      </c>
    </row>
    <row r="7657" spans="1:14">
      <c r="A7657" t="s">
        <v>6776</v>
      </c>
      <c r="B7657" t="s">
        <v>2202</v>
      </c>
      <c r="C7657" t="s">
        <v>4408</v>
      </c>
      <c r="D7657" s="154">
        <v>21</v>
      </c>
      <c r="E7657" t="s">
        <v>2558</v>
      </c>
      <c r="F7657">
        <v>3</v>
      </c>
      <c r="G7657">
        <v>4</v>
      </c>
      <c r="H7657" t="s">
        <v>3404</v>
      </c>
      <c r="I7657" t="s">
        <v>3515</v>
      </c>
      <c r="K7657" t="s">
        <v>2559</v>
      </c>
      <c r="L7657" t="s">
        <v>2558</v>
      </c>
      <c r="M7657" t="s">
        <v>3404</v>
      </c>
      <c r="N7657" t="b">
        <f>IF(ETMRouteStages[[#This Row],[RID]]=A7656,ETMRouteStages[[#This Row],[StageSequence]]=F7656+1,TRUE)</f>
        <v>1</v>
      </c>
    </row>
    <row r="7658" spans="1:14">
      <c r="A7658" t="s">
        <v>6776</v>
      </c>
      <c r="B7658" t="s">
        <v>2202</v>
      </c>
      <c r="C7658" t="s">
        <v>4408</v>
      </c>
      <c r="D7658" s="154">
        <v>21</v>
      </c>
      <c r="E7658" t="s">
        <v>398</v>
      </c>
      <c r="F7658">
        <v>4</v>
      </c>
      <c r="G7658">
        <v>5</v>
      </c>
      <c r="H7658" t="s">
        <v>3404</v>
      </c>
      <c r="I7658" t="s">
        <v>3515</v>
      </c>
      <c r="K7658" t="s">
        <v>399</v>
      </c>
      <c r="L7658" t="s">
        <v>398</v>
      </c>
      <c r="M7658" t="s">
        <v>3404</v>
      </c>
      <c r="N7658" t="b">
        <f>IF(ETMRouteStages[[#This Row],[RID]]=A7657,ETMRouteStages[[#This Row],[StageSequence]]=F7657+1,TRUE)</f>
        <v>1</v>
      </c>
    </row>
    <row r="7659" spans="1:14">
      <c r="A7659" t="s">
        <v>6776</v>
      </c>
      <c r="B7659" t="s">
        <v>2202</v>
      </c>
      <c r="C7659" t="s">
        <v>4408</v>
      </c>
      <c r="D7659" s="154">
        <v>21</v>
      </c>
      <c r="E7659" t="s">
        <v>3060</v>
      </c>
      <c r="F7659">
        <v>5</v>
      </c>
      <c r="G7659">
        <v>6</v>
      </c>
      <c r="H7659" t="s">
        <v>3404</v>
      </c>
      <c r="I7659" t="s">
        <v>3515</v>
      </c>
      <c r="K7659" t="s">
        <v>3061</v>
      </c>
      <c r="L7659" t="s">
        <v>3060</v>
      </c>
      <c r="M7659" t="s">
        <v>3404</v>
      </c>
      <c r="N7659" t="b">
        <f>IF(ETMRouteStages[[#This Row],[RID]]=A7658,ETMRouteStages[[#This Row],[StageSequence]]=F7658+1,TRUE)</f>
        <v>1</v>
      </c>
    </row>
    <row r="7660" spans="1:14">
      <c r="A7660" t="s">
        <v>6776</v>
      </c>
      <c r="B7660" t="s">
        <v>2202</v>
      </c>
      <c r="C7660" t="s">
        <v>4408</v>
      </c>
      <c r="D7660" s="154">
        <v>21</v>
      </c>
      <c r="E7660" t="s">
        <v>1530</v>
      </c>
      <c r="F7660">
        <v>6</v>
      </c>
      <c r="G7660">
        <v>7</v>
      </c>
      <c r="H7660" t="s">
        <v>3404</v>
      </c>
      <c r="I7660" t="s">
        <v>3515</v>
      </c>
      <c r="K7660" t="s">
        <v>1531</v>
      </c>
      <c r="L7660" t="s">
        <v>1530</v>
      </c>
      <c r="M7660" t="s">
        <v>3404</v>
      </c>
      <c r="N7660" t="b">
        <f>IF(ETMRouteStages[[#This Row],[RID]]=A7659,ETMRouteStages[[#This Row],[StageSequence]]=F7659+1,TRUE)</f>
        <v>1</v>
      </c>
    </row>
    <row r="7661" spans="1:14">
      <c r="A7661" t="s">
        <v>6776</v>
      </c>
      <c r="B7661" t="s">
        <v>2202</v>
      </c>
      <c r="C7661" t="s">
        <v>4408</v>
      </c>
      <c r="D7661" s="154">
        <v>21</v>
      </c>
      <c r="E7661" t="s">
        <v>2550</v>
      </c>
      <c r="F7661">
        <v>7</v>
      </c>
      <c r="G7661">
        <v>8</v>
      </c>
      <c r="H7661" t="s">
        <v>3404</v>
      </c>
      <c r="I7661" t="s">
        <v>3515</v>
      </c>
      <c r="K7661" t="s">
        <v>2551</v>
      </c>
      <c r="L7661" t="s">
        <v>2550</v>
      </c>
      <c r="M7661" t="s">
        <v>3404</v>
      </c>
      <c r="N7661" t="b">
        <f>IF(ETMRouteStages[[#This Row],[RID]]=A7660,ETMRouteStages[[#This Row],[StageSequence]]=F7660+1,TRUE)</f>
        <v>1</v>
      </c>
    </row>
    <row r="7662" spans="1:14">
      <c r="A7662" t="s">
        <v>6776</v>
      </c>
      <c r="B7662" t="s">
        <v>2202</v>
      </c>
      <c r="C7662" t="s">
        <v>4408</v>
      </c>
      <c r="D7662" s="154">
        <v>21</v>
      </c>
      <c r="E7662" t="s">
        <v>1259</v>
      </c>
      <c r="F7662">
        <v>8</v>
      </c>
      <c r="G7662">
        <v>9</v>
      </c>
      <c r="H7662" t="s">
        <v>3404</v>
      </c>
      <c r="I7662" t="s">
        <v>3515</v>
      </c>
      <c r="K7662" t="s">
        <v>1260</v>
      </c>
      <c r="L7662" t="s">
        <v>1259</v>
      </c>
      <c r="M7662" t="s">
        <v>3404</v>
      </c>
      <c r="N7662" t="b">
        <f>IF(ETMRouteStages[[#This Row],[RID]]=A7661,ETMRouteStages[[#This Row],[StageSequence]]=F7661+1,TRUE)</f>
        <v>1</v>
      </c>
    </row>
    <row r="7663" spans="1:14">
      <c r="A7663" t="s">
        <v>6776</v>
      </c>
      <c r="B7663" t="s">
        <v>2202</v>
      </c>
      <c r="C7663" t="s">
        <v>4408</v>
      </c>
      <c r="D7663" s="154">
        <v>21</v>
      </c>
      <c r="E7663" t="s">
        <v>1693</v>
      </c>
      <c r="F7663">
        <v>9</v>
      </c>
      <c r="G7663">
        <v>11</v>
      </c>
      <c r="H7663" t="s">
        <v>3404</v>
      </c>
      <c r="I7663" t="s">
        <v>3515</v>
      </c>
      <c r="K7663" t="s">
        <v>1694</v>
      </c>
      <c r="L7663" t="s">
        <v>1693</v>
      </c>
      <c r="M7663" t="s">
        <v>3404</v>
      </c>
      <c r="N7663" t="b">
        <f>IF(ETMRouteStages[[#This Row],[RID]]=A7662,ETMRouteStages[[#This Row],[StageSequence]]=F7662+1,TRUE)</f>
        <v>1</v>
      </c>
    </row>
    <row r="7664" spans="1:14">
      <c r="A7664" t="s">
        <v>6776</v>
      </c>
      <c r="B7664" t="s">
        <v>2202</v>
      </c>
      <c r="C7664" t="s">
        <v>4408</v>
      </c>
      <c r="D7664" s="154">
        <v>21</v>
      </c>
      <c r="E7664" t="s">
        <v>2107</v>
      </c>
      <c r="F7664">
        <v>10</v>
      </c>
      <c r="G7664">
        <v>13</v>
      </c>
      <c r="H7664" t="s">
        <v>3404</v>
      </c>
      <c r="I7664" t="s">
        <v>3515</v>
      </c>
      <c r="K7664" t="s">
        <v>2108</v>
      </c>
      <c r="L7664" t="s">
        <v>2107</v>
      </c>
      <c r="M7664" t="s">
        <v>3404</v>
      </c>
      <c r="N7664" t="b">
        <f>IF(ETMRouteStages[[#This Row],[RID]]=A7663,ETMRouteStages[[#This Row],[StageSequence]]=F7663+1,TRUE)</f>
        <v>1</v>
      </c>
    </row>
    <row r="7665" spans="1:14">
      <c r="A7665" t="s">
        <v>6776</v>
      </c>
      <c r="B7665" t="s">
        <v>2202</v>
      </c>
      <c r="C7665" t="s">
        <v>4408</v>
      </c>
      <c r="D7665" s="154">
        <v>21</v>
      </c>
      <c r="E7665" t="s">
        <v>2109</v>
      </c>
      <c r="F7665">
        <v>11</v>
      </c>
      <c r="G7665">
        <v>14</v>
      </c>
      <c r="H7665" t="s">
        <v>3404</v>
      </c>
      <c r="I7665" t="s">
        <v>3515</v>
      </c>
      <c r="K7665" t="s">
        <v>2110</v>
      </c>
      <c r="L7665" t="s">
        <v>2109</v>
      </c>
      <c r="M7665" t="s">
        <v>3404</v>
      </c>
      <c r="N7665" t="b">
        <f>IF(ETMRouteStages[[#This Row],[RID]]=A7664,ETMRouteStages[[#This Row],[StageSequence]]=F7664+1,TRUE)</f>
        <v>1</v>
      </c>
    </row>
    <row r="7666" spans="1:14">
      <c r="A7666" t="s">
        <v>6776</v>
      </c>
      <c r="B7666" t="s">
        <v>2202</v>
      </c>
      <c r="C7666" t="s">
        <v>4408</v>
      </c>
      <c r="D7666" s="154">
        <v>21</v>
      </c>
      <c r="E7666" t="s">
        <v>2622</v>
      </c>
      <c r="F7666">
        <v>12</v>
      </c>
      <c r="G7666">
        <v>15</v>
      </c>
      <c r="H7666" t="s">
        <v>3404</v>
      </c>
      <c r="I7666" t="s">
        <v>3515</v>
      </c>
      <c r="K7666" t="s">
        <v>2623</v>
      </c>
      <c r="L7666" t="s">
        <v>2622</v>
      </c>
      <c r="M7666" t="s">
        <v>3404</v>
      </c>
      <c r="N7666" t="b">
        <f>IF(ETMRouteStages[[#This Row],[RID]]=A7665,ETMRouteStages[[#This Row],[StageSequence]]=F7665+1,TRUE)</f>
        <v>1</v>
      </c>
    </row>
    <row r="7667" spans="1:14">
      <c r="A7667" t="s">
        <v>6776</v>
      </c>
      <c r="B7667" t="s">
        <v>2202</v>
      </c>
      <c r="C7667" t="s">
        <v>4408</v>
      </c>
      <c r="D7667" s="154">
        <v>21</v>
      </c>
      <c r="E7667" t="s">
        <v>496</v>
      </c>
      <c r="F7667">
        <v>13</v>
      </c>
      <c r="G7667">
        <v>16</v>
      </c>
      <c r="H7667" t="s">
        <v>3404</v>
      </c>
      <c r="I7667" t="s">
        <v>3515</v>
      </c>
      <c r="K7667" t="s">
        <v>497</v>
      </c>
      <c r="L7667" t="s">
        <v>496</v>
      </c>
      <c r="M7667" t="s">
        <v>3404</v>
      </c>
      <c r="N7667" t="b">
        <f>IF(ETMRouteStages[[#This Row],[RID]]=A7666,ETMRouteStages[[#This Row],[StageSequence]]=F7666+1,TRUE)</f>
        <v>1</v>
      </c>
    </row>
    <row r="7668" spans="1:14">
      <c r="A7668" t="s">
        <v>6776</v>
      </c>
      <c r="B7668" t="s">
        <v>2202</v>
      </c>
      <c r="C7668" t="s">
        <v>4408</v>
      </c>
      <c r="D7668" s="154">
        <v>21</v>
      </c>
      <c r="E7668" t="s">
        <v>1506</v>
      </c>
      <c r="F7668">
        <v>14</v>
      </c>
      <c r="G7668">
        <v>17</v>
      </c>
      <c r="H7668" t="s">
        <v>3404</v>
      </c>
      <c r="I7668" t="s">
        <v>3515</v>
      </c>
      <c r="K7668" t="s">
        <v>1507</v>
      </c>
      <c r="L7668" t="s">
        <v>1506</v>
      </c>
      <c r="M7668" t="s">
        <v>3404</v>
      </c>
      <c r="N7668" t="b">
        <f>IF(ETMRouteStages[[#This Row],[RID]]=A7667,ETMRouteStages[[#This Row],[StageSequence]]=F7667+1,TRUE)</f>
        <v>1</v>
      </c>
    </row>
    <row r="7669" spans="1:14">
      <c r="A7669" t="s">
        <v>6776</v>
      </c>
      <c r="B7669" t="s">
        <v>2202</v>
      </c>
      <c r="C7669" t="s">
        <v>4408</v>
      </c>
      <c r="D7669" s="154">
        <v>21</v>
      </c>
      <c r="E7669" t="s">
        <v>1839</v>
      </c>
      <c r="F7669">
        <v>15</v>
      </c>
      <c r="G7669">
        <v>18</v>
      </c>
      <c r="H7669" t="s">
        <v>3404</v>
      </c>
      <c r="I7669" t="s">
        <v>3515</v>
      </c>
      <c r="K7669" t="s">
        <v>1840</v>
      </c>
      <c r="L7669" t="s">
        <v>1839</v>
      </c>
      <c r="M7669" t="s">
        <v>3404</v>
      </c>
      <c r="N7669" t="b">
        <f>IF(ETMRouteStages[[#This Row],[RID]]=A7668,ETMRouteStages[[#This Row],[StageSequence]]=F7668+1,TRUE)</f>
        <v>1</v>
      </c>
    </row>
    <row r="7670" spans="1:14">
      <c r="A7670" t="s">
        <v>6776</v>
      </c>
      <c r="B7670" t="s">
        <v>2202</v>
      </c>
      <c r="C7670" t="s">
        <v>4408</v>
      </c>
      <c r="D7670" s="154">
        <v>21</v>
      </c>
      <c r="E7670" t="s">
        <v>2884</v>
      </c>
      <c r="F7670">
        <v>16</v>
      </c>
      <c r="G7670">
        <v>20</v>
      </c>
      <c r="H7670" t="s">
        <v>3404</v>
      </c>
      <c r="I7670" t="s">
        <v>3515</v>
      </c>
      <c r="K7670" t="s">
        <v>2885</v>
      </c>
      <c r="L7670" t="s">
        <v>2884</v>
      </c>
      <c r="M7670" t="s">
        <v>3404</v>
      </c>
      <c r="N7670" t="b">
        <f>IF(ETMRouteStages[[#This Row],[RID]]=A7669,ETMRouteStages[[#This Row],[StageSequence]]=F7669+1,TRUE)</f>
        <v>1</v>
      </c>
    </row>
    <row r="7671" spans="1:14">
      <c r="A7671" t="s">
        <v>6776</v>
      </c>
      <c r="B7671" t="s">
        <v>2202</v>
      </c>
      <c r="C7671" t="s">
        <v>4408</v>
      </c>
      <c r="D7671" s="154">
        <v>21</v>
      </c>
      <c r="E7671" t="s">
        <v>2882</v>
      </c>
      <c r="F7671">
        <v>17</v>
      </c>
      <c r="G7671">
        <v>21</v>
      </c>
      <c r="H7671" t="s">
        <v>3404</v>
      </c>
      <c r="I7671" t="s">
        <v>3515</v>
      </c>
      <c r="K7671" t="s">
        <v>2883</v>
      </c>
      <c r="L7671" t="s">
        <v>2882</v>
      </c>
      <c r="M7671" t="s">
        <v>3404</v>
      </c>
      <c r="N7671" t="b">
        <f>IF(ETMRouteStages[[#This Row],[RID]]=A7670,ETMRouteStages[[#This Row],[StageSequence]]=F7670+1,TRUE)</f>
        <v>1</v>
      </c>
    </row>
    <row r="7672" spans="1:14">
      <c r="A7672" t="s">
        <v>6776</v>
      </c>
      <c r="B7672" t="s">
        <v>2202</v>
      </c>
      <c r="C7672" t="s">
        <v>4408</v>
      </c>
      <c r="D7672" s="154">
        <v>21</v>
      </c>
      <c r="E7672" t="s">
        <v>632</v>
      </c>
      <c r="F7672">
        <v>18</v>
      </c>
      <c r="G7672">
        <v>22</v>
      </c>
      <c r="H7672" t="s">
        <v>3404</v>
      </c>
      <c r="I7672" t="s">
        <v>3515</v>
      </c>
      <c r="K7672" t="s">
        <v>633</v>
      </c>
      <c r="L7672" t="s">
        <v>632</v>
      </c>
      <c r="M7672" t="s">
        <v>3404</v>
      </c>
      <c r="N7672" t="b">
        <f>IF(ETMRouteStages[[#This Row],[RID]]=A7671,ETMRouteStages[[#This Row],[StageSequence]]=F7671+1,TRUE)</f>
        <v>1</v>
      </c>
    </row>
    <row r="7673" spans="1:14">
      <c r="A7673" t="s">
        <v>6776</v>
      </c>
      <c r="B7673" t="s">
        <v>2202</v>
      </c>
      <c r="C7673" t="s">
        <v>4408</v>
      </c>
      <c r="D7673" s="154">
        <v>21</v>
      </c>
      <c r="E7673" t="s">
        <v>740</v>
      </c>
      <c r="F7673">
        <v>19</v>
      </c>
      <c r="G7673">
        <v>24</v>
      </c>
      <c r="H7673" t="s">
        <v>3404</v>
      </c>
      <c r="I7673" t="s">
        <v>3515</v>
      </c>
      <c r="K7673" t="s">
        <v>741</v>
      </c>
      <c r="L7673" t="s">
        <v>740</v>
      </c>
      <c r="M7673" t="s">
        <v>3404</v>
      </c>
      <c r="N7673" t="b">
        <f>IF(ETMRouteStages[[#This Row],[RID]]=A7672,ETMRouteStages[[#This Row],[StageSequence]]=F7672+1,TRUE)</f>
        <v>1</v>
      </c>
    </row>
    <row r="7674" spans="1:14">
      <c r="A7674" t="s">
        <v>6776</v>
      </c>
      <c r="B7674" t="s">
        <v>2202</v>
      </c>
      <c r="C7674" t="s">
        <v>4408</v>
      </c>
      <c r="D7674" s="154">
        <v>21</v>
      </c>
      <c r="E7674" t="s">
        <v>1723</v>
      </c>
      <c r="F7674">
        <v>20</v>
      </c>
      <c r="G7674">
        <v>26</v>
      </c>
      <c r="H7674" t="s">
        <v>3404</v>
      </c>
      <c r="I7674" t="s">
        <v>3515</v>
      </c>
      <c r="K7674" t="s">
        <v>1724</v>
      </c>
      <c r="L7674" t="s">
        <v>1723</v>
      </c>
      <c r="M7674" t="s">
        <v>3404</v>
      </c>
      <c r="N7674" t="b">
        <f>IF(ETMRouteStages[[#This Row],[RID]]=A7673,ETMRouteStages[[#This Row],[StageSequence]]=F7673+1,TRUE)</f>
        <v>1</v>
      </c>
    </row>
    <row r="7675" spans="1:14">
      <c r="A7675" t="s">
        <v>6776</v>
      </c>
      <c r="B7675" t="s">
        <v>2202</v>
      </c>
      <c r="C7675" t="s">
        <v>4408</v>
      </c>
      <c r="D7675" s="154">
        <v>21</v>
      </c>
      <c r="E7675" t="s">
        <v>1827</v>
      </c>
      <c r="F7675">
        <v>21</v>
      </c>
      <c r="G7675">
        <v>28</v>
      </c>
      <c r="H7675" t="s">
        <v>3404</v>
      </c>
      <c r="I7675" t="s">
        <v>3515</v>
      </c>
      <c r="K7675" t="s">
        <v>1828</v>
      </c>
      <c r="L7675" t="s">
        <v>1827</v>
      </c>
      <c r="M7675" t="s">
        <v>3404</v>
      </c>
      <c r="N7675" t="b">
        <f>IF(ETMRouteStages[[#This Row],[RID]]=A7674,ETMRouteStages[[#This Row],[StageSequence]]=F7674+1,TRUE)</f>
        <v>1</v>
      </c>
    </row>
    <row r="7676" spans="1:14">
      <c r="A7676" t="s">
        <v>6776</v>
      </c>
      <c r="B7676" t="s">
        <v>2202</v>
      </c>
      <c r="C7676" t="s">
        <v>4408</v>
      </c>
      <c r="D7676" s="154">
        <v>21</v>
      </c>
      <c r="E7676" t="s">
        <v>1841</v>
      </c>
      <c r="F7676">
        <v>22</v>
      </c>
      <c r="G7676">
        <v>29</v>
      </c>
      <c r="H7676" t="s">
        <v>3404</v>
      </c>
      <c r="I7676" t="s">
        <v>3515</v>
      </c>
      <c r="K7676" t="s">
        <v>1842</v>
      </c>
      <c r="L7676" t="s">
        <v>1841</v>
      </c>
      <c r="M7676" t="s">
        <v>3404</v>
      </c>
      <c r="N7676" t="b">
        <f>IF(ETMRouteStages[[#This Row],[RID]]=A7675,ETMRouteStages[[#This Row],[StageSequence]]=F7675+1,TRUE)</f>
        <v>1</v>
      </c>
    </row>
    <row r="7677" spans="1:14">
      <c r="A7677" t="s">
        <v>6776</v>
      </c>
      <c r="B7677" t="s">
        <v>2202</v>
      </c>
      <c r="C7677" t="s">
        <v>4408</v>
      </c>
      <c r="D7677" s="154">
        <v>21</v>
      </c>
      <c r="E7677" t="s">
        <v>2255</v>
      </c>
      <c r="F7677">
        <v>23</v>
      </c>
      <c r="G7677">
        <v>31</v>
      </c>
      <c r="H7677" t="s">
        <v>3404</v>
      </c>
      <c r="I7677" t="s">
        <v>3515</v>
      </c>
      <c r="K7677" t="s">
        <v>2256</v>
      </c>
      <c r="L7677" t="s">
        <v>2255</v>
      </c>
      <c r="M7677" t="s">
        <v>3404</v>
      </c>
      <c r="N7677" t="b">
        <f>IF(ETMRouteStages[[#This Row],[RID]]=A7676,ETMRouteStages[[#This Row],[StageSequence]]=F7676+1,TRUE)</f>
        <v>1</v>
      </c>
    </row>
    <row r="7678" spans="1:14">
      <c r="A7678" t="s">
        <v>6776</v>
      </c>
      <c r="B7678" t="s">
        <v>2202</v>
      </c>
      <c r="C7678" t="s">
        <v>4408</v>
      </c>
      <c r="D7678" s="154">
        <v>21</v>
      </c>
      <c r="E7678" t="s">
        <v>1187</v>
      </c>
      <c r="F7678">
        <v>24</v>
      </c>
      <c r="G7678">
        <v>33</v>
      </c>
      <c r="H7678" t="s">
        <v>3404</v>
      </c>
      <c r="I7678" t="s">
        <v>3515</v>
      </c>
      <c r="K7678" t="s">
        <v>1188</v>
      </c>
      <c r="L7678" t="s">
        <v>1187</v>
      </c>
      <c r="M7678" t="s">
        <v>3404</v>
      </c>
      <c r="N7678" t="b">
        <f>IF(ETMRouteStages[[#This Row],[RID]]=A7677,ETMRouteStages[[#This Row],[StageSequence]]=F7677+1,TRUE)</f>
        <v>1</v>
      </c>
    </row>
    <row r="7679" spans="1:14">
      <c r="A7679" t="s">
        <v>6776</v>
      </c>
      <c r="B7679" t="s">
        <v>2202</v>
      </c>
      <c r="C7679" t="s">
        <v>4408</v>
      </c>
      <c r="D7679" s="154">
        <v>21</v>
      </c>
      <c r="E7679" t="s">
        <v>1197</v>
      </c>
      <c r="F7679">
        <v>25</v>
      </c>
      <c r="G7679">
        <v>34</v>
      </c>
      <c r="H7679" t="s">
        <v>3404</v>
      </c>
      <c r="I7679" t="s">
        <v>3515</v>
      </c>
      <c r="K7679" t="s">
        <v>1198</v>
      </c>
      <c r="L7679" t="s">
        <v>1197</v>
      </c>
      <c r="M7679" t="s">
        <v>3404</v>
      </c>
      <c r="N7679" t="b">
        <f>IF(ETMRouteStages[[#This Row],[RID]]=A7678,ETMRouteStages[[#This Row],[StageSequence]]=F7678+1,TRUE)</f>
        <v>1</v>
      </c>
    </row>
    <row r="7680" spans="1:14">
      <c r="A7680" t="s">
        <v>6776</v>
      </c>
      <c r="B7680" t="s">
        <v>2202</v>
      </c>
      <c r="C7680" t="s">
        <v>4408</v>
      </c>
      <c r="D7680" s="154">
        <v>21</v>
      </c>
      <c r="E7680" t="s">
        <v>2328</v>
      </c>
      <c r="F7680">
        <v>26</v>
      </c>
      <c r="G7680">
        <v>36</v>
      </c>
      <c r="H7680" t="s">
        <v>3404</v>
      </c>
      <c r="I7680" t="s">
        <v>3515</v>
      </c>
      <c r="K7680" t="s">
        <v>2329</v>
      </c>
      <c r="L7680" t="s">
        <v>2328</v>
      </c>
      <c r="M7680" t="s">
        <v>3404</v>
      </c>
      <c r="N7680" t="b">
        <f>IF(ETMRouteStages[[#This Row],[RID]]=A7679,ETMRouteStages[[#This Row],[StageSequence]]=F7679+1,TRUE)</f>
        <v>1</v>
      </c>
    </row>
    <row r="7681" spans="1:14">
      <c r="A7681" t="s">
        <v>6776</v>
      </c>
      <c r="B7681" t="s">
        <v>2202</v>
      </c>
      <c r="C7681" t="s">
        <v>4408</v>
      </c>
      <c r="D7681" s="154">
        <v>21</v>
      </c>
      <c r="E7681" t="s">
        <v>1113</v>
      </c>
      <c r="F7681">
        <v>27</v>
      </c>
      <c r="G7681">
        <v>38</v>
      </c>
      <c r="H7681" t="s">
        <v>3404</v>
      </c>
      <c r="I7681" t="s">
        <v>3515</v>
      </c>
      <c r="K7681" t="s">
        <v>1114</v>
      </c>
      <c r="L7681" t="s">
        <v>1113</v>
      </c>
      <c r="M7681" t="s">
        <v>3404</v>
      </c>
      <c r="N7681" t="b">
        <f>IF(ETMRouteStages[[#This Row],[RID]]=A7680,ETMRouteStages[[#This Row],[StageSequence]]=F7680+1,TRUE)</f>
        <v>1</v>
      </c>
    </row>
    <row r="7682" spans="1:14">
      <c r="A7682" t="s">
        <v>6776</v>
      </c>
      <c r="B7682" t="s">
        <v>2202</v>
      </c>
      <c r="C7682" t="s">
        <v>4408</v>
      </c>
      <c r="D7682" s="154">
        <v>21</v>
      </c>
      <c r="E7682" t="s">
        <v>2890</v>
      </c>
      <c r="F7682">
        <v>28</v>
      </c>
      <c r="G7682">
        <v>40</v>
      </c>
      <c r="H7682" t="s">
        <v>3404</v>
      </c>
      <c r="I7682" t="s">
        <v>3515</v>
      </c>
      <c r="K7682" t="s">
        <v>2891</v>
      </c>
      <c r="L7682" t="s">
        <v>2890</v>
      </c>
      <c r="M7682" t="s">
        <v>3404</v>
      </c>
      <c r="N7682" t="b">
        <f>IF(ETMRouteStages[[#This Row],[RID]]=A7681,ETMRouteStages[[#This Row],[StageSequence]]=F7681+1,TRUE)</f>
        <v>1</v>
      </c>
    </row>
    <row r="7683" spans="1:14">
      <c r="A7683" t="s">
        <v>6776</v>
      </c>
      <c r="B7683" t="s">
        <v>2202</v>
      </c>
      <c r="C7683" t="s">
        <v>4408</v>
      </c>
      <c r="D7683" s="154">
        <v>21</v>
      </c>
      <c r="E7683" t="s">
        <v>784</v>
      </c>
      <c r="F7683">
        <v>29</v>
      </c>
      <c r="G7683">
        <v>41</v>
      </c>
      <c r="H7683" t="s">
        <v>3404</v>
      </c>
      <c r="I7683" t="s">
        <v>3515</v>
      </c>
      <c r="K7683" t="s">
        <v>785</v>
      </c>
      <c r="L7683" t="s">
        <v>784</v>
      </c>
      <c r="M7683" t="s">
        <v>3404</v>
      </c>
      <c r="N7683" t="b">
        <f>IF(ETMRouteStages[[#This Row],[RID]]=A7682,ETMRouteStages[[#This Row],[StageSequence]]=F7682+1,TRUE)</f>
        <v>1</v>
      </c>
    </row>
    <row r="7684" spans="1:14">
      <c r="A7684" t="s">
        <v>6776</v>
      </c>
      <c r="B7684" t="s">
        <v>2202</v>
      </c>
      <c r="C7684" t="s">
        <v>4408</v>
      </c>
      <c r="D7684" s="154">
        <v>21</v>
      </c>
      <c r="E7684" t="s">
        <v>2503</v>
      </c>
      <c r="F7684">
        <v>30</v>
      </c>
      <c r="G7684">
        <v>42</v>
      </c>
      <c r="H7684" t="s">
        <v>3404</v>
      </c>
      <c r="I7684" t="s">
        <v>3515</v>
      </c>
      <c r="K7684" t="s">
        <v>2504</v>
      </c>
      <c r="L7684" t="s">
        <v>2503</v>
      </c>
      <c r="M7684" t="s">
        <v>3404</v>
      </c>
      <c r="N7684" t="b">
        <f>IF(ETMRouteStages[[#This Row],[RID]]=A7683,ETMRouteStages[[#This Row],[StageSequence]]=F7683+1,TRUE)</f>
        <v>1</v>
      </c>
    </row>
    <row r="7685" spans="1:14">
      <c r="A7685" t="s">
        <v>6776</v>
      </c>
      <c r="B7685" t="s">
        <v>2202</v>
      </c>
      <c r="C7685" t="s">
        <v>4408</v>
      </c>
      <c r="D7685" s="154">
        <v>21</v>
      </c>
      <c r="E7685" t="s">
        <v>782</v>
      </c>
      <c r="F7685">
        <v>31</v>
      </c>
      <c r="G7685">
        <v>44</v>
      </c>
      <c r="H7685" t="s">
        <v>3404</v>
      </c>
      <c r="I7685" t="s">
        <v>3515</v>
      </c>
      <c r="K7685" t="s">
        <v>783</v>
      </c>
      <c r="L7685" t="s">
        <v>782</v>
      </c>
      <c r="M7685" t="s">
        <v>3404</v>
      </c>
      <c r="N7685" t="b">
        <f>IF(ETMRouteStages[[#This Row],[RID]]=A7684,ETMRouteStages[[#This Row],[StageSequence]]=F7684+1,TRUE)</f>
        <v>1</v>
      </c>
    </row>
    <row r="7686" spans="1:14">
      <c r="A7686" t="s">
        <v>6776</v>
      </c>
      <c r="B7686" t="s">
        <v>2202</v>
      </c>
      <c r="C7686" t="s">
        <v>4408</v>
      </c>
      <c r="D7686" s="154">
        <v>21</v>
      </c>
      <c r="E7686" t="s">
        <v>932</v>
      </c>
      <c r="F7686">
        <v>32</v>
      </c>
      <c r="G7686">
        <v>45</v>
      </c>
      <c r="H7686" t="s">
        <v>3404</v>
      </c>
      <c r="I7686" t="s">
        <v>3515</v>
      </c>
      <c r="K7686" t="s">
        <v>933</v>
      </c>
      <c r="L7686" t="s">
        <v>932</v>
      </c>
      <c r="M7686" t="s">
        <v>3404</v>
      </c>
      <c r="N7686" t="b">
        <f>IF(ETMRouteStages[[#This Row],[RID]]=A7685,ETMRouteStages[[#This Row],[StageSequence]]=F7685+1,TRUE)</f>
        <v>1</v>
      </c>
    </row>
    <row r="7687" spans="1:14">
      <c r="A7687" t="s">
        <v>6776</v>
      </c>
      <c r="B7687" t="s">
        <v>2202</v>
      </c>
      <c r="C7687" t="s">
        <v>4408</v>
      </c>
      <c r="D7687" s="154">
        <v>21</v>
      </c>
      <c r="E7687" t="s">
        <v>500</v>
      </c>
      <c r="F7687">
        <v>33</v>
      </c>
      <c r="G7687">
        <v>46</v>
      </c>
      <c r="H7687" t="s">
        <v>3404</v>
      </c>
      <c r="I7687" t="s">
        <v>3515</v>
      </c>
      <c r="K7687" t="s">
        <v>501</v>
      </c>
      <c r="L7687" t="s">
        <v>500</v>
      </c>
      <c r="M7687" t="s">
        <v>3404</v>
      </c>
      <c r="N7687" t="b">
        <f>IF(ETMRouteStages[[#This Row],[RID]]=A7686,ETMRouteStages[[#This Row],[StageSequence]]=F7686+1,TRUE)</f>
        <v>1</v>
      </c>
    </row>
    <row r="7688" spans="1:14">
      <c r="A7688" t="s">
        <v>6776</v>
      </c>
      <c r="B7688" t="s">
        <v>2202</v>
      </c>
      <c r="C7688" t="s">
        <v>4408</v>
      </c>
      <c r="D7688" s="154">
        <v>21</v>
      </c>
      <c r="E7688" t="s">
        <v>2842</v>
      </c>
      <c r="F7688">
        <v>34</v>
      </c>
      <c r="G7688">
        <v>47</v>
      </c>
      <c r="H7688" t="s">
        <v>3404</v>
      </c>
      <c r="I7688" t="s">
        <v>3515</v>
      </c>
      <c r="K7688" t="s">
        <v>2843</v>
      </c>
      <c r="L7688" t="s">
        <v>2842</v>
      </c>
      <c r="M7688" t="s">
        <v>3404</v>
      </c>
      <c r="N7688" t="b">
        <f>IF(ETMRouteStages[[#This Row],[RID]]=A7687,ETMRouteStages[[#This Row],[StageSequence]]=F7687+1,TRUE)</f>
        <v>1</v>
      </c>
    </row>
    <row r="7689" spans="1:14">
      <c r="A7689" t="s">
        <v>6776</v>
      </c>
      <c r="B7689" t="s">
        <v>2202</v>
      </c>
      <c r="C7689" t="s">
        <v>4408</v>
      </c>
      <c r="D7689" s="154">
        <v>21</v>
      </c>
      <c r="E7689" t="s">
        <v>2393</v>
      </c>
      <c r="F7689">
        <v>35</v>
      </c>
      <c r="G7689">
        <v>48</v>
      </c>
      <c r="H7689" t="s">
        <v>3404</v>
      </c>
      <c r="I7689" t="s">
        <v>3515</v>
      </c>
      <c r="K7689" t="s">
        <v>2394</v>
      </c>
      <c r="L7689" t="s">
        <v>2393</v>
      </c>
      <c r="M7689" t="s">
        <v>3404</v>
      </c>
      <c r="N7689" t="b">
        <f>IF(ETMRouteStages[[#This Row],[RID]]=A7688,ETMRouteStages[[#This Row],[StageSequence]]=F7688+1,TRUE)</f>
        <v>1</v>
      </c>
    </row>
    <row r="7690" spans="1:14">
      <c r="A7690" t="s">
        <v>6776</v>
      </c>
      <c r="B7690" t="s">
        <v>2202</v>
      </c>
      <c r="C7690" t="s">
        <v>4408</v>
      </c>
      <c r="D7690" s="154">
        <v>21</v>
      </c>
      <c r="E7690" t="s">
        <v>2392</v>
      </c>
      <c r="F7690">
        <v>36</v>
      </c>
      <c r="G7690">
        <v>49</v>
      </c>
      <c r="H7690" t="s">
        <v>3404</v>
      </c>
      <c r="I7690" t="s">
        <v>3515</v>
      </c>
      <c r="K7690" t="s">
        <v>2392</v>
      </c>
      <c r="L7690" t="s">
        <v>2392</v>
      </c>
      <c r="M7690" t="s">
        <v>3404</v>
      </c>
      <c r="N7690" t="b">
        <f>IF(ETMRouteStages[[#This Row],[RID]]=A7689,ETMRouteStages[[#This Row],[StageSequence]]=F7689+1,TRUE)</f>
        <v>1</v>
      </c>
    </row>
    <row r="7691" spans="1:14">
      <c r="A7691" t="s">
        <v>6776</v>
      </c>
      <c r="B7691" t="s">
        <v>2202</v>
      </c>
      <c r="C7691" t="s">
        <v>4408</v>
      </c>
      <c r="D7691" s="154">
        <v>21</v>
      </c>
      <c r="E7691" t="s">
        <v>544</v>
      </c>
      <c r="F7691">
        <v>37</v>
      </c>
      <c r="G7691">
        <v>51</v>
      </c>
      <c r="H7691" t="s">
        <v>3404</v>
      </c>
      <c r="I7691" t="s">
        <v>3515</v>
      </c>
      <c r="K7691" t="s">
        <v>545</v>
      </c>
      <c r="L7691" t="s">
        <v>544</v>
      </c>
      <c r="M7691" t="s">
        <v>3404</v>
      </c>
      <c r="N7691" t="b">
        <f>IF(ETMRouteStages[[#This Row],[RID]]=A7690,ETMRouteStages[[#This Row],[StageSequence]]=F7690+1,TRUE)</f>
        <v>1</v>
      </c>
    </row>
    <row r="7692" spans="1:14">
      <c r="A7692" t="s">
        <v>6776</v>
      </c>
      <c r="B7692" t="s">
        <v>2202</v>
      </c>
      <c r="C7692" t="s">
        <v>4408</v>
      </c>
      <c r="D7692" s="154">
        <v>21</v>
      </c>
      <c r="E7692" t="s">
        <v>1847</v>
      </c>
      <c r="F7692">
        <v>38</v>
      </c>
      <c r="G7692">
        <v>52</v>
      </c>
      <c r="H7692" t="s">
        <v>3404</v>
      </c>
      <c r="I7692" t="s">
        <v>3515</v>
      </c>
      <c r="K7692" t="s">
        <v>1848</v>
      </c>
      <c r="L7692" t="s">
        <v>1847</v>
      </c>
      <c r="M7692" t="s">
        <v>3404</v>
      </c>
      <c r="N7692" t="b">
        <f>IF(ETMRouteStages[[#This Row],[RID]]=A7691,ETMRouteStages[[#This Row],[StageSequence]]=F7691+1,TRUE)</f>
        <v>1</v>
      </c>
    </row>
    <row r="7693" spans="1:14">
      <c r="A7693" t="s">
        <v>6776</v>
      </c>
      <c r="B7693" t="s">
        <v>2202</v>
      </c>
      <c r="C7693" t="s">
        <v>4408</v>
      </c>
      <c r="D7693" s="154">
        <v>21</v>
      </c>
      <c r="E7693" t="s">
        <v>1189</v>
      </c>
      <c r="F7693">
        <v>39</v>
      </c>
      <c r="G7693">
        <v>53</v>
      </c>
      <c r="H7693" t="s">
        <v>3404</v>
      </c>
      <c r="I7693" t="s">
        <v>3515</v>
      </c>
      <c r="K7693" t="s">
        <v>1190</v>
      </c>
      <c r="L7693" t="s">
        <v>1189</v>
      </c>
      <c r="M7693" t="s">
        <v>3404</v>
      </c>
      <c r="N7693" t="b">
        <f>IF(ETMRouteStages[[#This Row],[RID]]=A7692,ETMRouteStages[[#This Row],[StageSequence]]=F7692+1,TRUE)</f>
        <v>1</v>
      </c>
    </row>
    <row r="7694" spans="1:14">
      <c r="A7694" t="s">
        <v>6776</v>
      </c>
      <c r="B7694" t="s">
        <v>2202</v>
      </c>
      <c r="C7694" t="s">
        <v>4408</v>
      </c>
      <c r="D7694" s="154">
        <v>21</v>
      </c>
      <c r="E7694" t="s">
        <v>1843</v>
      </c>
      <c r="F7694">
        <v>40</v>
      </c>
      <c r="G7694">
        <v>54</v>
      </c>
      <c r="H7694" t="s">
        <v>3404</v>
      </c>
      <c r="I7694" t="s">
        <v>3515</v>
      </c>
      <c r="K7694" t="s">
        <v>1844</v>
      </c>
      <c r="L7694" t="s">
        <v>1843</v>
      </c>
      <c r="M7694" t="s">
        <v>3404</v>
      </c>
      <c r="N7694" t="b">
        <f>IF(ETMRouteStages[[#This Row],[RID]]=A7693,ETMRouteStages[[#This Row],[StageSequence]]=F7693+1,TRUE)</f>
        <v>1</v>
      </c>
    </row>
    <row r="7695" spans="1:14">
      <c r="A7695" t="s">
        <v>6777</v>
      </c>
      <c r="B7695" t="s">
        <v>2202</v>
      </c>
      <c r="C7695" t="s">
        <v>4412</v>
      </c>
      <c r="D7695" s="154">
        <v>22</v>
      </c>
      <c r="E7695" t="s">
        <v>750</v>
      </c>
      <c r="F7695">
        <v>1</v>
      </c>
      <c r="G7695">
        <v>0</v>
      </c>
      <c r="H7695" t="s">
        <v>3404</v>
      </c>
      <c r="I7695" t="s">
        <v>3515</v>
      </c>
      <c r="K7695" t="s">
        <v>751</v>
      </c>
      <c r="L7695" t="s">
        <v>750</v>
      </c>
      <c r="M7695" t="s">
        <v>3404</v>
      </c>
      <c r="N7695" t="b">
        <f>IF(ETMRouteStages[[#This Row],[RID]]=A7694,ETMRouteStages[[#This Row],[StageSequence]]=F7694+1,TRUE)</f>
        <v>1</v>
      </c>
    </row>
    <row r="7696" spans="1:14">
      <c r="A7696" t="s">
        <v>6777</v>
      </c>
      <c r="B7696" t="s">
        <v>2202</v>
      </c>
      <c r="C7696" t="s">
        <v>4412</v>
      </c>
      <c r="D7696" s="154">
        <v>22</v>
      </c>
      <c r="E7696" t="s">
        <v>2322</v>
      </c>
      <c r="F7696">
        <v>2</v>
      </c>
      <c r="G7696">
        <v>2</v>
      </c>
      <c r="H7696" t="s">
        <v>3404</v>
      </c>
      <c r="I7696" t="s">
        <v>3515</v>
      </c>
      <c r="K7696" t="s">
        <v>2323</v>
      </c>
      <c r="L7696" t="s">
        <v>2322</v>
      </c>
      <c r="M7696" t="s">
        <v>3404</v>
      </c>
      <c r="N7696" t="b">
        <f>IF(ETMRouteStages[[#This Row],[RID]]=A7695,ETMRouteStages[[#This Row],[StageSequence]]=F7695+1,TRUE)</f>
        <v>1</v>
      </c>
    </row>
    <row r="7697" spans="1:14">
      <c r="A7697" t="s">
        <v>6777</v>
      </c>
      <c r="B7697" t="s">
        <v>2202</v>
      </c>
      <c r="C7697" t="s">
        <v>4412</v>
      </c>
      <c r="D7697" s="154">
        <v>22</v>
      </c>
      <c r="E7697" t="s">
        <v>3102</v>
      </c>
      <c r="F7697">
        <v>3</v>
      </c>
      <c r="G7697">
        <v>3</v>
      </c>
      <c r="H7697" t="s">
        <v>3404</v>
      </c>
      <c r="I7697" t="s">
        <v>3515</v>
      </c>
      <c r="K7697" t="s">
        <v>3103</v>
      </c>
      <c r="L7697" t="s">
        <v>3102</v>
      </c>
      <c r="M7697" t="s">
        <v>3404</v>
      </c>
      <c r="N7697" t="b">
        <f>IF(ETMRouteStages[[#This Row],[RID]]=A7696,ETMRouteStages[[#This Row],[StageSequence]]=F7696+1,TRUE)</f>
        <v>1</v>
      </c>
    </row>
    <row r="7698" spans="1:14">
      <c r="A7698" t="s">
        <v>6777</v>
      </c>
      <c r="B7698" t="s">
        <v>2202</v>
      </c>
      <c r="C7698" t="s">
        <v>4412</v>
      </c>
      <c r="D7698" s="154">
        <v>22</v>
      </c>
      <c r="E7698" t="s">
        <v>1878</v>
      </c>
      <c r="F7698">
        <v>4</v>
      </c>
      <c r="G7698">
        <v>4</v>
      </c>
      <c r="H7698" t="s">
        <v>3404</v>
      </c>
      <c r="I7698" t="s">
        <v>3515</v>
      </c>
      <c r="K7698" t="s">
        <v>1879</v>
      </c>
      <c r="L7698" t="s">
        <v>1878</v>
      </c>
      <c r="M7698" t="s">
        <v>3404</v>
      </c>
      <c r="N7698" t="b">
        <f>IF(ETMRouteStages[[#This Row],[RID]]=A7697,ETMRouteStages[[#This Row],[StageSequence]]=F7697+1,TRUE)</f>
        <v>1</v>
      </c>
    </row>
    <row r="7699" spans="1:14">
      <c r="A7699" t="s">
        <v>6777</v>
      </c>
      <c r="B7699" t="s">
        <v>2202</v>
      </c>
      <c r="C7699" t="s">
        <v>4412</v>
      </c>
      <c r="D7699" s="154">
        <v>22</v>
      </c>
      <c r="E7699" t="s">
        <v>1239</v>
      </c>
      <c r="F7699">
        <v>5</v>
      </c>
      <c r="G7699">
        <v>5</v>
      </c>
      <c r="H7699" t="s">
        <v>3404</v>
      </c>
      <c r="I7699" t="s">
        <v>3515</v>
      </c>
      <c r="K7699" t="s">
        <v>1240</v>
      </c>
      <c r="L7699" t="s">
        <v>1239</v>
      </c>
      <c r="M7699" t="s">
        <v>3404</v>
      </c>
      <c r="N7699" t="b">
        <f>IF(ETMRouteStages[[#This Row],[RID]]=A7698,ETMRouteStages[[#This Row],[StageSequence]]=F7698+1,TRUE)</f>
        <v>1</v>
      </c>
    </row>
    <row r="7700" spans="1:14">
      <c r="A7700" t="s">
        <v>6777</v>
      </c>
      <c r="B7700" t="s">
        <v>2202</v>
      </c>
      <c r="C7700" t="s">
        <v>4412</v>
      </c>
      <c r="D7700" s="154">
        <v>22</v>
      </c>
      <c r="E7700" t="s">
        <v>1880</v>
      </c>
      <c r="F7700">
        <v>6</v>
      </c>
      <c r="G7700">
        <v>6</v>
      </c>
      <c r="H7700" t="s">
        <v>3404</v>
      </c>
      <c r="I7700" t="s">
        <v>3515</v>
      </c>
      <c r="K7700" t="s">
        <v>1881</v>
      </c>
      <c r="L7700" t="s">
        <v>1880</v>
      </c>
      <c r="M7700" t="s">
        <v>3404</v>
      </c>
      <c r="N7700" t="b">
        <f>IF(ETMRouteStages[[#This Row],[RID]]=A7699,ETMRouteStages[[#This Row],[StageSequence]]=F7699+1,TRUE)</f>
        <v>1</v>
      </c>
    </row>
    <row r="7701" spans="1:14">
      <c r="A7701" t="s">
        <v>6777</v>
      </c>
      <c r="B7701" t="s">
        <v>2202</v>
      </c>
      <c r="C7701" t="s">
        <v>4412</v>
      </c>
      <c r="D7701" s="154">
        <v>22</v>
      </c>
      <c r="E7701" t="s">
        <v>2310</v>
      </c>
      <c r="F7701">
        <v>7</v>
      </c>
      <c r="G7701">
        <v>7</v>
      </c>
      <c r="H7701" t="s">
        <v>3404</v>
      </c>
      <c r="I7701" t="s">
        <v>3515</v>
      </c>
      <c r="K7701" t="s">
        <v>2311</v>
      </c>
      <c r="L7701" t="s">
        <v>2310</v>
      </c>
      <c r="M7701" t="s">
        <v>3404</v>
      </c>
      <c r="N7701" t="b">
        <f>IF(ETMRouteStages[[#This Row],[RID]]=A7700,ETMRouteStages[[#This Row],[StageSequence]]=F7700+1,TRUE)</f>
        <v>1</v>
      </c>
    </row>
    <row r="7702" spans="1:14">
      <c r="A7702" t="s">
        <v>6777</v>
      </c>
      <c r="B7702" t="s">
        <v>2202</v>
      </c>
      <c r="C7702" t="s">
        <v>4412</v>
      </c>
      <c r="D7702" s="154">
        <v>22</v>
      </c>
      <c r="E7702" t="s">
        <v>2304</v>
      </c>
      <c r="F7702">
        <v>8</v>
      </c>
      <c r="G7702">
        <v>8</v>
      </c>
      <c r="H7702" t="s">
        <v>3404</v>
      </c>
      <c r="I7702" t="s">
        <v>3515</v>
      </c>
      <c r="K7702" t="s">
        <v>2305</v>
      </c>
      <c r="L7702" t="s">
        <v>2304</v>
      </c>
      <c r="M7702" t="s">
        <v>3404</v>
      </c>
      <c r="N7702" t="b">
        <f>IF(ETMRouteStages[[#This Row],[RID]]=A7701,ETMRouteStages[[#This Row],[StageSequence]]=F7701+1,TRUE)</f>
        <v>1</v>
      </c>
    </row>
    <row r="7703" spans="1:14">
      <c r="A7703" t="s">
        <v>6777</v>
      </c>
      <c r="B7703" t="s">
        <v>2202</v>
      </c>
      <c r="C7703" t="s">
        <v>4412</v>
      </c>
      <c r="D7703" s="154">
        <v>22</v>
      </c>
      <c r="E7703" t="s">
        <v>1635</v>
      </c>
      <c r="F7703">
        <v>9</v>
      </c>
      <c r="G7703">
        <v>10</v>
      </c>
      <c r="H7703" t="s">
        <v>3404</v>
      </c>
      <c r="I7703" t="s">
        <v>3515</v>
      </c>
      <c r="K7703" t="s">
        <v>1636</v>
      </c>
      <c r="L7703" t="s">
        <v>1635</v>
      </c>
      <c r="M7703" t="s">
        <v>3404</v>
      </c>
      <c r="N7703" t="b">
        <f>IF(ETMRouteStages[[#This Row],[RID]]=A7702,ETMRouteStages[[#This Row],[StageSequence]]=F7702+1,TRUE)</f>
        <v>1</v>
      </c>
    </row>
    <row r="7704" spans="1:14">
      <c r="A7704" t="s">
        <v>6777</v>
      </c>
      <c r="B7704" t="s">
        <v>2202</v>
      </c>
      <c r="C7704" t="s">
        <v>4412</v>
      </c>
      <c r="D7704" s="154">
        <v>22</v>
      </c>
      <c r="E7704" t="s">
        <v>1633</v>
      </c>
      <c r="F7704">
        <v>10</v>
      </c>
      <c r="G7704">
        <v>11</v>
      </c>
      <c r="H7704" t="s">
        <v>3404</v>
      </c>
      <c r="I7704" t="s">
        <v>3515</v>
      </c>
      <c r="K7704" t="s">
        <v>1634</v>
      </c>
      <c r="L7704" t="s">
        <v>1633</v>
      </c>
      <c r="M7704" t="s">
        <v>3404</v>
      </c>
      <c r="N7704" t="b">
        <f>IF(ETMRouteStages[[#This Row],[RID]]=A7703,ETMRouteStages[[#This Row],[StageSequence]]=F7703+1,TRUE)</f>
        <v>1</v>
      </c>
    </row>
    <row r="7705" spans="1:14">
      <c r="A7705" t="s">
        <v>6777</v>
      </c>
      <c r="B7705" t="s">
        <v>2202</v>
      </c>
      <c r="C7705" t="s">
        <v>4412</v>
      </c>
      <c r="D7705" s="154">
        <v>22</v>
      </c>
      <c r="E7705" t="s">
        <v>457</v>
      </c>
      <c r="F7705">
        <v>11</v>
      </c>
      <c r="G7705">
        <v>12</v>
      </c>
      <c r="H7705" t="s">
        <v>3404</v>
      </c>
      <c r="I7705" t="s">
        <v>3515</v>
      </c>
      <c r="K7705" t="s">
        <v>458</v>
      </c>
      <c r="L7705" t="s">
        <v>457</v>
      </c>
      <c r="M7705" t="s">
        <v>3404</v>
      </c>
      <c r="N7705" t="b">
        <f>IF(ETMRouteStages[[#This Row],[RID]]=A7704,ETMRouteStages[[#This Row],[StageSequence]]=F7704+1,TRUE)</f>
        <v>1</v>
      </c>
    </row>
    <row r="7706" spans="1:14">
      <c r="A7706" t="s">
        <v>6777</v>
      </c>
      <c r="B7706" t="s">
        <v>2202</v>
      </c>
      <c r="C7706" t="s">
        <v>4412</v>
      </c>
      <c r="D7706" s="154">
        <v>22</v>
      </c>
      <c r="E7706" t="s">
        <v>734</v>
      </c>
      <c r="F7706">
        <v>12</v>
      </c>
      <c r="G7706">
        <v>13</v>
      </c>
      <c r="H7706" t="s">
        <v>3404</v>
      </c>
      <c r="I7706" t="s">
        <v>3515</v>
      </c>
      <c r="K7706" t="s">
        <v>735</v>
      </c>
      <c r="L7706" t="s">
        <v>734</v>
      </c>
      <c r="M7706" t="s">
        <v>3404</v>
      </c>
      <c r="N7706" t="b">
        <f>IF(ETMRouteStages[[#This Row],[RID]]=A7705,ETMRouteStages[[#This Row],[StageSequence]]=F7705+1,TRUE)</f>
        <v>1</v>
      </c>
    </row>
    <row r="7707" spans="1:14">
      <c r="A7707" t="s">
        <v>6777</v>
      </c>
      <c r="B7707" t="s">
        <v>2202</v>
      </c>
      <c r="C7707" t="s">
        <v>4412</v>
      </c>
      <c r="D7707" s="154">
        <v>22</v>
      </c>
      <c r="E7707" t="s">
        <v>850</v>
      </c>
      <c r="F7707">
        <v>13</v>
      </c>
      <c r="G7707">
        <v>14</v>
      </c>
      <c r="H7707" t="s">
        <v>3404</v>
      </c>
      <c r="I7707" t="s">
        <v>3515</v>
      </c>
      <c r="K7707" t="s">
        <v>851</v>
      </c>
      <c r="L7707" t="s">
        <v>850</v>
      </c>
      <c r="M7707" t="s">
        <v>3404</v>
      </c>
      <c r="N7707" t="b">
        <f>IF(ETMRouteStages[[#This Row],[RID]]=A7706,ETMRouteStages[[#This Row],[StageSequence]]=F7706+1,TRUE)</f>
        <v>1</v>
      </c>
    </row>
    <row r="7708" spans="1:14">
      <c r="A7708" t="s">
        <v>6777</v>
      </c>
      <c r="B7708" t="s">
        <v>2202</v>
      </c>
      <c r="C7708" t="s">
        <v>4412</v>
      </c>
      <c r="D7708" s="154">
        <v>22</v>
      </c>
      <c r="E7708" t="s">
        <v>1219</v>
      </c>
      <c r="F7708">
        <v>14</v>
      </c>
      <c r="G7708">
        <v>15</v>
      </c>
      <c r="H7708" t="s">
        <v>3404</v>
      </c>
      <c r="I7708" t="s">
        <v>3515</v>
      </c>
      <c r="K7708" t="s">
        <v>1220</v>
      </c>
      <c r="L7708" t="s">
        <v>1219</v>
      </c>
      <c r="M7708" t="s">
        <v>3404</v>
      </c>
      <c r="N7708" t="b">
        <f>IF(ETMRouteStages[[#This Row],[RID]]=A7707,ETMRouteStages[[#This Row],[StageSequence]]=F7707+1,TRUE)</f>
        <v>1</v>
      </c>
    </row>
    <row r="7709" spans="1:14">
      <c r="A7709" t="s">
        <v>6777</v>
      </c>
      <c r="B7709" t="s">
        <v>2202</v>
      </c>
      <c r="C7709" t="s">
        <v>4412</v>
      </c>
      <c r="D7709" s="154">
        <v>22</v>
      </c>
      <c r="E7709" t="s">
        <v>2135</v>
      </c>
      <c r="F7709">
        <v>15</v>
      </c>
      <c r="G7709">
        <v>16</v>
      </c>
      <c r="H7709" t="s">
        <v>3404</v>
      </c>
      <c r="I7709" t="s">
        <v>3515</v>
      </c>
      <c r="K7709" t="s">
        <v>2136</v>
      </c>
      <c r="L7709" t="s">
        <v>2135</v>
      </c>
      <c r="M7709" t="s">
        <v>3404</v>
      </c>
      <c r="N7709" t="b">
        <f>IF(ETMRouteStages[[#This Row],[RID]]=A7708,ETMRouteStages[[#This Row],[StageSequence]]=F7708+1,TRUE)</f>
        <v>1</v>
      </c>
    </row>
    <row r="7710" spans="1:14">
      <c r="A7710" t="s">
        <v>6777</v>
      </c>
      <c r="B7710" t="s">
        <v>2202</v>
      </c>
      <c r="C7710" t="s">
        <v>4412</v>
      </c>
      <c r="D7710" s="154">
        <v>22</v>
      </c>
      <c r="E7710" t="s">
        <v>1315</v>
      </c>
      <c r="F7710">
        <v>16</v>
      </c>
      <c r="G7710">
        <v>17</v>
      </c>
      <c r="H7710" t="s">
        <v>3404</v>
      </c>
      <c r="I7710" t="s">
        <v>3515</v>
      </c>
      <c r="K7710" t="s">
        <v>1316</v>
      </c>
      <c r="L7710" t="s">
        <v>1315</v>
      </c>
      <c r="M7710" t="s">
        <v>3404</v>
      </c>
      <c r="N7710" t="b">
        <f>IF(ETMRouteStages[[#This Row],[RID]]=A7709,ETMRouteStages[[#This Row],[StageSequence]]=F7709+1,TRUE)</f>
        <v>1</v>
      </c>
    </row>
    <row r="7711" spans="1:14">
      <c r="A7711" t="s">
        <v>6777</v>
      </c>
      <c r="B7711" t="s">
        <v>2202</v>
      </c>
      <c r="C7711" t="s">
        <v>4412</v>
      </c>
      <c r="D7711" s="154">
        <v>22</v>
      </c>
      <c r="E7711" t="s">
        <v>2324</v>
      </c>
      <c r="F7711">
        <v>17</v>
      </c>
      <c r="G7711">
        <v>19</v>
      </c>
      <c r="H7711" t="s">
        <v>3404</v>
      </c>
      <c r="I7711" t="s">
        <v>3515</v>
      </c>
      <c r="K7711" t="s">
        <v>2325</v>
      </c>
      <c r="L7711" t="s">
        <v>2324</v>
      </c>
      <c r="M7711" t="s">
        <v>3404</v>
      </c>
      <c r="N7711" t="b">
        <f>IF(ETMRouteStages[[#This Row],[RID]]=A7710,ETMRouteStages[[#This Row],[StageSequence]]=F7710+1,TRUE)</f>
        <v>1</v>
      </c>
    </row>
    <row r="7712" spans="1:14">
      <c r="A7712" t="s">
        <v>6777</v>
      </c>
      <c r="B7712" t="s">
        <v>2202</v>
      </c>
      <c r="C7712" t="s">
        <v>4412</v>
      </c>
      <c r="D7712" s="154">
        <v>22</v>
      </c>
      <c r="E7712" t="s">
        <v>1180</v>
      </c>
      <c r="F7712">
        <v>18</v>
      </c>
      <c r="G7712">
        <v>20</v>
      </c>
      <c r="H7712" t="s">
        <v>3404</v>
      </c>
      <c r="I7712" t="s">
        <v>3515</v>
      </c>
      <c r="K7712" t="s">
        <v>1181</v>
      </c>
      <c r="L7712" t="s">
        <v>1180</v>
      </c>
      <c r="M7712" t="s">
        <v>3404</v>
      </c>
      <c r="N7712" t="b">
        <f>IF(ETMRouteStages[[#This Row],[RID]]=A7711,ETMRouteStages[[#This Row],[StageSequence]]=F7711+1,TRUE)</f>
        <v>1</v>
      </c>
    </row>
    <row r="7713" spans="1:14">
      <c r="A7713" t="s">
        <v>6777</v>
      </c>
      <c r="B7713" t="s">
        <v>2202</v>
      </c>
      <c r="C7713" t="s">
        <v>4412</v>
      </c>
      <c r="D7713" s="154">
        <v>22</v>
      </c>
      <c r="E7713" t="s">
        <v>2526</v>
      </c>
      <c r="F7713">
        <v>19</v>
      </c>
      <c r="G7713">
        <v>22</v>
      </c>
      <c r="H7713" t="s">
        <v>3404</v>
      </c>
      <c r="I7713" t="s">
        <v>3515</v>
      </c>
      <c r="K7713" t="s">
        <v>2527</v>
      </c>
      <c r="L7713" t="s">
        <v>2526</v>
      </c>
      <c r="M7713" t="s">
        <v>3404</v>
      </c>
      <c r="N7713" t="b">
        <f>IF(ETMRouteStages[[#This Row],[RID]]=A7712,ETMRouteStages[[#This Row],[StageSequence]]=F7712+1,TRUE)</f>
        <v>1</v>
      </c>
    </row>
    <row r="7714" spans="1:14">
      <c r="A7714" t="s">
        <v>6777</v>
      </c>
      <c r="B7714" t="s">
        <v>2202</v>
      </c>
      <c r="C7714" t="s">
        <v>4412</v>
      </c>
      <c r="D7714" s="154">
        <v>22</v>
      </c>
      <c r="E7714" t="s">
        <v>800</v>
      </c>
      <c r="F7714">
        <v>20</v>
      </c>
      <c r="G7714">
        <v>24</v>
      </c>
      <c r="H7714" t="s">
        <v>3404</v>
      </c>
      <c r="I7714" t="s">
        <v>3515</v>
      </c>
      <c r="K7714" t="s">
        <v>801</v>
      </c>
      <c r="L7714" t="s">
        <v>800</v>
      </c>
      <c r="M7714" t="s">
        <v>3404</v>
      </c>
      <c r="N7714" t="b">
        <f>IF(ETMRouteStages[[#This Row],[RID]]=A7713,ETMRouteStages[[#This Row],[StageSequence]]=F7713+1,TRUE)</f>
        <v>1</v>
      </c>
    </row>
    <row r="7715" spans="1:14">
      <c r="A7715" t="s">
        <v>6777</v>
      </c>
      <c r="B7715" t="s">
        <v>2202</v>
      </c>
      <c r="C7715" t="s">
        <v>4412</v>
      </c>
      <c r="D7715" s="154">
        <v>22</v>
      </c>
      <c r="E7715" t="s">
        <v>3072</v>
      </c>
      <c r="F7715">
        <v>21</v>
      </c>
      <c r="G7715">
        <v>25</v>
      </c>
      <c r="H7715" t="s">
        <v>3404</v>
      </c>
      <c r="I7715" t="s">
        <v>3515</v>
      </c>
      <c r="K7715" t="s">
        <v>3073</v>
      </c>
      <c r="L7715" t="s">
        <v>3072</v>
      </c>
      <c r="M7715" t="s">
        <v>3404</v>
      </c>
      <c r="N7715" t="b">
        <f>IF(ETMRouteStages[[#This Row],[RID]]=A7714,ETMRouteStages[[#This Row],[StageSequence]]=F7714+1,TRUE)</f>
        <v>1</v>
      </c>
    </row>
    <row r="7716" spans="1:14">
      <c r="A7716" t="s">
        <v>6777</v>
      </c>
      <c r="B7716" t="s">
        <v>2202</v>
      </c>
      <c r="C7716" t="s">
        <v>4412</v>
      </c>
      <c r="D7716" s="154">
        <v>22</v>
      </c>
      <c r="E7716" t="s">
        <v>1801</v>
      </c>
      <c r="F7716">
        <v>22</v>
      </c>
      <c r="G7716">
        <v>26</v>
      </c>
      <c r="H7716" t="s">
        <v>3404</v>
      </c>
      <c r="I7716" t="s">
        <v>3515</v>
      </c>
      <c r="K7716" t="s">
        <v>1802</v>
      </c>
      <c r="L7716" t="s">
        <v>1801</v>
      </c>
      <c r="M7716" t="s">
        <v>3404</v>
      </c>
      <c r="N7716" t="b">
        <f>IF(ETMRouteStages[[#This Row],[RID]]=A7715,ETMRouteStages[[#This Row],[StageSequence]]=F7715+1,TRUE)</f>
        <v>1</v>
      </c>
    </row>
    <row r="7717" spans="1:14">
      <c r="A7717" t="s">
        <v>6777</v>
      </c>
      <c r="B7717" t="s">
        <v>2202</v>
      </c>
      <c r="C7717" t="s">
        <v>4412</v>
      </c>
      <c r="D7717" s="154">
        <v>22</v>
      </c>
      <c r="E7717" t="s">
        <v>2201</v>
      </c>
      <c r="F7717">
        <v>23</v>
      </c>
      <c r="G7717">
        <v>28</v>
      </c>
      <c r="H7717" t="s">
        <v>3404</v>
      </c>
      <c r="I7717" t="s">
        <v>3515</v>
      </c>
      <c r="K7717" t="s">
        <v>2202</v>
      </c>
      <c r="L7717" t="s">
        <v>2201</v>
      </c>
      <c r="M7717" t="s">
        <v>3404</v>
      </c>
      <c r="N7717" t="b">
        <f>IF(ETMRouteStages[[#This Row],[RID]]=A7716,ETMRouteStages[[#This Row],[StageSequence]]=F7716+1,TRUE)</f>
        <v>1</v>
      </c>
    </row>
    <row r="7718" spans="1:14">
      <c r="A7718" t="s">
        <v>6778</v>
      </c>
      <c r="B7718" t="s">
        <v>2202</v>
      </c>
      <c r="C7718" t="s">
        <v>4416</v>
      </c>
      <c r="D7718" s="154">
        <v>23</v>
      </c>
      <c r="E7718" t="s">
        <v>2201</v>
      </c>
      <c r="F7718">
        <v>1</v>
      </c>
      <c r="G7718">
        <v>0</v>
      </c>
      <c r="H7718" t="s">
        <v>3404</v>
      </c>
      <c r="I7718" t="s">
        <v>3515</v>
      </c>
      <c r="K7718" t="s">
        <v>2202</v>
      </c>
      <c r="L7718" t="s">
        <v>2201</v>
      </c>
      <c r="M7718" t="s">
        <v>3404</v>
      </c>
      <c r="N7718" t="b">
        <f>IF(ETMRouteStages[[#This Row],[RID]]=A7717,ETMRouteStages[[#This Row],[StageSequence]]=F7717+1,TRUE)</f>
        <v>1</v>
      </c>
    </row>
    <row r="7719" spans="1:14">
      <c r="A7719" t="s">
        <v>6778</v>
      </c>
      <c r="B7719" t="s">
        <v>2202</v>
      </c>
      <c r="C7719" t="s">
        <v>4416</v>
      </c>
      <c r="D7719" s="154">
        <v>23</v>
      </c>
      <c r="E7719" t="s">
        <v>2501</v>
      </c>
      <c r="F7719">
        <v>2</v>
      </c>
      <c r="G7719">
        <v>2</v>
      </c>
      <c r="H7719" t="s">
        <v>3404</v>
      </c>
      <c r="I7719" t="s">
        <v>3515</v>
      </c>
      <c r="K7719" t="s">
        <v>2502</v>
      </c>
      <c r="L7719" t="s">
        <v>2501</v>
      </c>
      <c r="M7719" t="s">
        <v>3404</v>
      </c>
      <c r="N7719" t="b">
        <f>IF(ETMRouteStages[[#This Row],[RID]]=A7718,ETMRouteStages[[#This Row],[StageSequence]]=F7718+1,TRUE)</f>
        <v>1</v>
      </c>
    </row>
    <row r="7720" spans="1:14">
      <c r="A7720" t="s">
        <v>6778</v>
      </c>
      <c r="B7720" t="s">
        <v>2202</v>
      </c>
      <c r="C7720" t="s">
        <v>4416</v>
      </c>
      <c r="D7720" s="154">
        <v>23</v>
      </c>
      <c r="E7720" t="s">
        <v>2862</v>
      </c>
      <c r="F7720">
        <v>3</v>
      </c>
      <c r="G7720">
        <v>3</v>
      </c>
      <c r="H7720" t="s">
        <v>3404</v>
      </c>
      <c r="I7720" t="s">
        <v>3515</v>
      </c>
      <c r="K7720" t="s">
        <v>2863</v>
      </c>
      <c r="L7720" t="s">
        <v>2862</v>
      </c>
      <c r="M7720" t="s">
        <v>3404</v>
      </c>
      <c r="N7720" t="b">
        <f>IF(ETMRouteStages[[#This Row],[RID]]=A7719,ETMRouteStages[[#This Row],[StageSequence]]=F7719+1,TRUE)</f>
        <v>1</v>
      </c>
    </row>
    <row r="7721" spans="1:14">
      <c r="A7721" t="s">
        <v>6778</v>
      </c>
      <c r="B7721" t="s">
        <v>2202</v>
      </c>
      <c r="C7721" t="s">
        <v>4416</v>
      </c>
      <c r="D7721" s="154">
        <v>23</v>
      </c>
      <c r="E7721" t="s">
        <v>1343</v>
      </c>
      <c r="F7721">
        <v>4</v>
      </c>
      <c r="G7721">
        <v>4</v>
      </c>
      <c r="H7721" t="s">
        <v>3404</v>
      </c>
      <c r="I7721" t="s">
        <v>3515</v>
      </c>
      <c r="K7721" t="s">
        <v>1344</v>
      </c>
      <c r="L7721" t="s">
        <v>1343</v>
      </c>
      <c r="M7721" t="s">
        <v>3404</v>
      </c>
      <c r="N7721" t="b">
        <f>IF(ETMRouteStages[[#This Row],[RID]]=A7720,ETMRouteStages[[#This Row],[StageSequence]]=F7720+1,TRUE)</f>
        <v>1</v>
      </c>
    </row>
    <row r="7722" spans="1:14">
      <c r="A7722" t="s">
        <v>6778</v>
      </c>
      <c r="B7722" t="s">
        <v>2202</v>
      </c>
      <c r="C7722" t="s">
        <v>4416</v>
      </c>
      <c r="D7722" s="154">
        <v>23</v>
      </c>
      <c r="E7722" t="s">
        <v>2362</v>
      </c>
      <c r="F7722">
        <v>5</v>
      </c>
      <c r="G7722">
        <v>5</v>
      </c>
      <c r="H7722" t="s">
        <v>3404</v>
      </c>
      <c r="I7722" t="s">
        <v>3515</v>
      </c>
      <c r="K7722" t="s">
        <v>2363</v>
      </c>
      <c r="L7722" t="s">
        <v>2362</v>
      </c>
      <c r="M7722" t="s">
        <v>3404</v>
      </c>
      <c r="N7722" t="b">
        <f>IF(ETMRouteStages[[#This Row],[RID]]=A7721,ETMRouteStages[[#This Row],[StageSequence]]=F7721+1,TRUE)</f>
        <v>1</v>
      </c>
    </row>
    <row r="7723" spans="1:14">
      <c r="A7723" t="s">
        <v>6778</v>
      </c>
      <c r="B7723" t="s">
        <v>2202</v>
      </c>
      <c r="C7723" t="s">
        <v>4416</v>
      </c>
      <c r="D7723" s="154">
        <v>23</v>
      </c>
      <c r="E7723" t="s">
        <v>2364</v>
      </c>
      <c r="F7723">
        <v>6</v>
      </c>
      <c r="G7723">
        <v>6</v>
      </c>
      <c r="H7723" t="s">
        <v>3404</v>
      </c>
      <c r="I7723" t="s">
        <v>3515</v>
      </c>
      <c r="K7723" t="s">
        <v>2365</v>
      </c>
      <c r="L7723" t="s">
        <v>2364</v>
      </c>
      <c r="M7723" t="s">
        <v>3404</v>
      </c>
      <c r="N7723" t="b">
        <f>IF(ETMRouteStages[[#This Row],[RID]]=A7722,ETMRouteStages[[#This Row],[StageSequence]]=F7722+1,TRUE)</f>
        <v>1</v>
      </c>
    </row>
    <row r="7724" spans="1:14">
      <c r="A7724" t="s">
        <v>6778</v>
      </c>
      <c r="B7724" t="s">
        <v>2202</v>
      </c>
      <c r="C7724" t="s">
        <v>4416</v>
      </c>
      <c r="D7724" s="154">
        <v>23</v>
      </c>
      <c r="E7724" t="s">
        <v>2360</v>
      </c>
      <c r="F7724">
        <v>7</v>
      </c>
      <c r="G7724">
        <v>7</v>
      </c>
      <c r="H7724" t="s">
        <v>3404</v>
      </c>
      <c r="I7724" t="s">
        <v>3515</v>
      </c>
      <c r="K7724" t="s">
        <v>2361</v>
      </c>
      <c r="L7724" t="s">
        <v>2360</v>
      </c>
      <c r="M7724" t="s">
        <v>3404</v>
      </c>
      <c r="N7724" t="b">
        <f>IF(ETMRouteStages[[#This Row],[RID]]=A7723,ETMRouteStages[[#This Row],[StageSequence]]=F7723+1,TRUE)</f>
        <v>1</v>
      </c>
    </row>
    <row r="7725" spans="1:14">
      <c r="A7725" t="s">
        <v>6778</v>
      </c>
      <c r="B7725" t="s">
        <v>2202</v>
      </c>
      <c r="C7725" t="s">
        <v>4416</v>
      </c>
      <c r="D7725" s="154">
        <v>23</v>
      </c>
      <c r="E7725" t="s">
        <v>1281</v>
      </c>
      <c r="F7725">
        <v>8</v>
      </c>
      <c r="G7725">
        <v>8</v>
      </c>
      <c r="H7725" t="s">
        <v>3404</v>
      </c>
      <c r="I7725" t="s">
        <v>3515</v>
      </c>
      <c r="K7725" t="s">
        <v>1282</v>
      </c>
      <c r="L7725" t="s">
        <v>1281</v>
      </c>
      <c r="M7725" t="s">
        <v>3404</v>
      </c>
      <c r="N7725" t="b">
        <f>IF(ETMRouteStages[[#This Row],[RID]]=A7724,ETMRouteStages[[#This Row],[StageSequence]]=F7724+1,TRUE)</f>
        <v>1</v>
      </c>
    </row>
    <row r="7726" spans="1:14">
      <c r="A7726" t="s">
        <v>6778</v>
      </c>
      <c r="B7726" t="s">
        <v>2202</v>
      </c>
      <c r="C7726" t="s">
        <v>4416</v>
      </c>
      <c r="D7726" s="154">
        <v>23</v>
      </c>
      <c r="E7726" t="s">
        <v>1319</v>
      </c>
      <c r="F7726">
        <v>9</v>
      </c>
      <c r="G7726">
        <v>9</v>
      </c>
      <c r="H7726" t="s">
        <v>3404</v>
      </c>
      <c r="I7726" t="s">
        <v>3515</v>
      </c>
      <c r="K7726" t="s">
        <v>1320</v>
      </c>
      <c r="L7726" t="s">
        <v>1319</v>
      </c>
      <c r="M7726" t="s">
        <v>3404</v>
      </c>
      <c r="N7726" t="b">
        <f>IF(ETMRouteStages[[#This Row],[RID]]=A7725,ETMRouteStages[[#This Row],[StageSequence]]=F7725+1,TRUE)</f>
        <v>1</v>
      </c>
    </row>
    <row r="7727" spans="1:14">
      <c r="A7727" t="s">
        <v>6778</v>
      </c>
      <c r="B7727" t="s">
        <v>2202</v>
      </c>
      <c r="C7727" t="s">
        <v>4416</v>
      </c>
      <c r="D7727" s="154">
        <v>23</v>
      </c>
      <c r="E7727" t="s">
        <v>1279</v>
      </c>
      <c r="F7727">
        <v>10</v>
      </c>
      <c r="G7727">
        <v>10</v>
      </c>
      <c r="H7727" t="s">
        <v>3404</v>
      </c>
      <c r="I7727" t="s">
        <v>3515</v>
      </c>
      <c r="K7727" t="s">
        <v>1280</v>
      </c>
      <c r="L7727" t="s">
        <v>1279</v>
      </c>
      <c r="M7727" t="s">
        <v>3404</v>
      </c>
      <c r="N7727" t="b">
        <f>IF(ETMRouteStages[[#This Row],[RID]]=A7726,ETMRouteStages[[#This Row],[StageSequence]]=F7726+1,TRUE)</f>
        <v>1</v>
      </c>
    </row>
    <row r="7728" spans="1:14">
      <c r="A7728" t="s">
        <v>6778</v>
      </c>
      <c r="B7728" t="s">
        <v>2202</v>
      </c>
      <c r="C7728" t="s">
        <v>4416</v>
      </c>
      <c r="D7728" s="154">
        <v>23</v>
      </c>
      <c r="E7728" t="s">
        <v>1835</v>
      </c>
      <c r="F7728">
        <v>11</v>
      </c>
      <c r="G7728">
        <v>12</v>
      </c>
      <c r="H7728" t="s">
        <v>3500</v>
      </c>
      <c r="I7728" t="s">
        <v>3515</v>
      </c>
      <c r="K7728" t="s">
        <v>1836</v>
      </c>
      <c r="L7728" t="s">
        <v>1835</v>
      </c>
      <c r="M7728" t="s">
        <v>3500</v>
      </c>
      <c r="N7728" t="b">
        <f>IF(ETMRouteStages[[#This Row],[RID]]=A7727,ETMRouteStages[[#This Row],[StageSequence]]=F7727+1,TRUE)</f>
        <v>1</v>
      </c>
    </row>
    <row r="7729" spans="1:14">
      <c r="A7729" t="s">
        <v>6778</v>
      </c>
      <c r="B7729" t="s">
        <v>2202</v>
      </c>
      <c r="C7729" t="s">
        <v>4416</v>
      </c>
      <c r="D7729" s="154">
        <v>23</v>
      </c>
      <c r="E7729" t="s">
        <v>1970</v>
      </c>
      <c r="F7729">
        <v>12</v>
      </c>
      <c r="G7729">
        <v>13</v>
      </c>
      <c r="H7729" t="s">
        <v>3404</v>
      </c>
      <c r="I7729" t="s">
        <v>3515</v>
      </c>
      <c r="K7729" t="s">
        <v>1971</v>
      </c>
      <c r="L7729" t="s">
        <v>1970</v>
      </c>
      <c r="M7729" t="s">
        <v>3404</v>
      </c>
      <c r="N7729" t="b">
        <f>IF(ETMRouteStages[[#This Row],[RID]]=A7728,ETMRouteStages[[#This Row],[StageSequence]]=F7728+1,TRUE)</f>
        <v>1</v>
      </c>
    </row>
    <row r="7730" spans="1:14">
      <c r="A7730" t="s">
        <v>6778</v>
      </c>
      <c r="B7730" t="s">
        <v>2202</v>
      </c>
      <c r="C7730" t="s">
        <v>4416</v>
      </c>
      <c r="D7730" s="154">
        <v>23</v>
      </c>
      <c r="E7730" t="s">
        <v>1170</v>
      </c>
      <c r="F7730">
        <v>13</v>
      </c>
      <c r="G7730">
        <v>14</v>
      </c>
      <c r="H7730" t="s">
        <v>3404</v>
      </c>
      <c r="I7730" t="s">
        <v>3515</v>
      </c>
      <c r="K7730" t="s">
        <v>1171</v>
      </c>
      <c r="L7730" t="s">
        <v>1170</v>
      </c>
      <c r="M7730" t="s">
        <v>3404</v>
      </c>
      <c r="N7730" t="b">
        <f>IF(ETMRouteStages[[#This Row],[RID]]=A7729,ETMRouteStages[[#This Row],[StageSequence]]=F7729+1,TRUE)</f>
        <v>1</v>
      </c>
    </row>
    <row r="7731" spans="1:14">
      <c r="A7731" t="s">
        <v>6778</v>
      </c>
      <c r="B7731" t="s">
        <v>2202</v>
      </c>
      <c r="C7731" t="s">
        <v>4416</v>
      </c>
      <c r="D7731" s="154">
        <v>23</v>
      </c>
      <c r="E7731" t="s">
        <v>2262</v>
      </c>
      <c r="F7731">
        <v>14</v>
      </c>
      <c r="G7731">
        <v>15</v>
      </c>
      <c r="H7731" t="s">
        <v>3404</v>
      </c>
      <c r="I7731" t="s">
        <v>3515</v>
      </c>
      <c r="K7731" t="s">
        <v>2263</v>
      </c>
      <c r="L7731" t="s">
        <v>2262</v>
      </c>
      <c r="M7731" t="s">
        <v>3404</v>
      </c>
      <c r="N7731" t="b">
        <f>IF(ETMRouteStages[[#This Row],[RID]]=A7730,ETMRouteStages[[#This Row],[StageSequence]]=F7730+1,TRUE)</f>
        <v>1</v>
      </c>
    </row>
    <row r="7732" spans="1:14">
      <c r="A7732" t="s">
        <v>6778</v>
      </c>
      <c r="B7732" t="s">
        <v>2202</v>
      </c>
      <c r="C7732" t="s">
        <v>4416</v>
      </c>
      <c r="D7732" s="154">
        <v>23</v>
      </c>
      <c r="E7732" t="s">
        <v>1532</v>
      </c>
      <c r="F7732">
        <v>15</v>
      </c>
      <c r="G7732">
        <v>16</v>
      </c>
      <c r="H7732" t="s">
        <v>3404</v>
      </c>
      <c r="I7732" t="s">
        <v>3515</v>
      </c>
      <c r="K7732" t="s">
        <v>1533</v>
      </c>
      <c r="L7732" t="s">
        <v>1532</v>
      </c>
      <c r="M7732" t="s">
        <v>3404</v>
      </c>
      <c r="N7732" t="b">
        <f>IF(ETMRouteStages[[#This Row],[RID]]=A7731,ETMRouteStages[[#This Row],[StageSequence]]=F7731+1,TRUE)</f>
        <v>1</v>
      </c>
    </row>
    <row r="7733" spans="1:14">
      <c r="A7733" t="s">
        <v>6778</v>
      </c>
      <c r="B7733" t="s">
        <v>2202</v>
      </c>
      <c r="C7733" t="s">
        <v>4416</v>
      </c>
      <c r="D7733" s="154">
        <v>23</v>
      </c>
      <c r="E7733" t="s">
        <v>804</v>
      </c>
      <c r="F7733">
        <v>16</v>
      </c>
      <c r="G7733">
        <v>18</v>
      </c>
      <c r="H7733" t="s">
        <v>3404</v>
      </c>
      <c r="I7733" t="s">
        <v>3515</v>
      </c>
      <c r="K7733" t="s">
        <v>805</v>
      </c>
      <c r="L7733" t="s">
        <v>804</v>
      </c>
      <c r="M7733" t="s">
        <v>3404</v>
      </c>
      <c r="N7733" t="b">
        <f>IF(ETMRouteStages[[#This Row],[RID]]=A7732,ETMRouteStages[[#This Row],[StageSequence]]=F7732+1,TRUE)</f>
        <v>1</v>
      </c>
    </row>
    <row r="7734" spans="1:14">
      <c r="A7734" t="s">
        <v>6778</v>
      </c>
      <c r="B7734" t="s">
        <v>2202</v>
      </c>
      <c r="C7734" t="s">
        <v>4416</v>
      </c>
      <c r="D7734" s="154">
        <v>23</v>
      </c>
      <c r="E7734" t="s">
        <v>758</v>
      </c>
      <c r="F7734">
        <v>17</v>
      </c>
      <c r="G7734">
        <v>19</v>
      </c>
      <c r="H7734" t="s">
        <v>3404</v>
      </c>
      <c r="I7734" t="s">
        <v>3515</v>
      </c>
      <c r="K7734" t="s">
        <v>759</v>
      </c>
      <c r="L7734" t="s">
        <v>758</v>
      </c>
      <c r="M7734" t="s">
        <v>3404</v>
      </c>
      <c r="N7734" t="b">
        <f>IF(ETMRouteStages[[#This Row],[RID]]=A7733,ETMRouteStages[[#This Row],[StageSequence]]=F7733+1,TRUE)</f>
        <v>1</v>
      </c>
    </row>
    <row r="7735" spans="1:14">
      <c r="A7735" t="s">
        <v>6778</v>
      </c>
      <c r="B7735" t="s">
        <v>2202</v>
      </c>
      <c r="C7735" t="s">
        <v>4416</v>
      </c>
      <c r="D7735" s="154">
        <v>23</v>
      </c>
      <c r="E7735" t="s">
        <v>954</v>
      </c>
      <c r="F7735">
        <v>18</v>
      </c>
      <c r="G7735">
        <v>20</v>
      </c>
      <c r="H7735" t="s">
        <v>3404</v>
      </c>
      <c r="I7735" t="s">
        <v>3515</v>
      </c>
      <c r="K7735" t="s">
        <v>955</v>
      </c>
      <c r="L7735" t="s">
        <v>954</v>
      </c>
      <c r="M7735" t="s">
        <v>3404</v>
      </c>
      <c r="N7735" t="b">
        <f>IF(ETMRouteStages[[#This Row],[RID]]=A7734,ETMRouteStages[[#This Row],[StageSequence]]=F7734+1,TRUE)</f>
        <v>1</v>
      </c>
    </row>
    <row r="7736" spans="1:14">
      <c r="A7736" t="s">
        <v>6778</v>
      </c>
      <c r="B7736" t="s">
        <v>2202</v>
      </c>
      <c r="C7736" t="s">
        <v>4416</v>
      </c>
      <c r="D7736" s="154">
        <v>23</v>
      </c>
      <c r="E7736" t="s">
        <v>1781</v>
      </c>
      <c r="F7736">
        <v>19</v>
      </c>
      <c r="G7736">
        <v>21</v>
      </c>
      <c r="H7736" t="s">
        <v>3404</v>
      </c>
      <c r="I7736" t="s">
        <v>3515</v>
      </c>
      <c r="K7736" t="s">
        <v>1782</v>
      </c>
      <c r="L7736" t="s">
        <v>1781</v>
      </c>
      <c r="M7736" t="s">
        <v>3404</v>
      </c>
      <c r="N7736" t="b">
        <f>IF(ETMRouteStages[[#This Row],[RID]]=A7735,ETMRouteStages[[#This Row],[StageSequence]]=F7735+1,TRUE)</f>
        <v>1</v>
      </c>
    </row>
    <row r="7737" spans="1:14">
      <c r="A7737" t="s">
        <v>6778</v>
      </c>
      <c r="B7737" t="s">
        <v>2202</v>
      </c>
      <c r="C7737" t="s">
        <v>4416</v>
      </c>
      <c r="D7737" s="154">
        <v>23</v>
      </c>
      <c r="E7737" t="s">
        <v>1095</v>
      </c>
      <c r="F7737">
        <v>20</v>
      </c>
      <c r="G7737">
        <v>22</v>
      </c>
      <c r="H7737" t="s">
        <v>3404</v>
      </c>
      <c r="I7737" t="s">
        <v>3515</v>
      </c>
      <c r="K7737" t="s">
        <v>1096</v>
      </c>
      <c r="L7737" t="s">
        <v>1095</v>
      </c>
      <c r="M7737" t="s">
        <v>3404</v>
      </c>
      <c r="N7737" t="b">
        <f>IF(ETMRouteStages[[#This Row],[RID]]=A7736,ETMRouteStages[[#This Row],[StageSequence]]=F7736+1,TRUE)</f>
        <v>1</v>
      </c>
    </row>
    <row r="7738" spans="1:14">
      <c r="A7738" t="s">
        <v>6778</v>
      </c>
      <c r="B7738" t="s">
        <v>2202</v>
      </c>
      <c r="C7738" t="s">
        <v>4416</v>
      </c>
      <c r="D7738" s="154">
        <v>23</v>
      </c>
      <c r="E7738" t="s">
        <v>1697</v>
      </c>
      <c r="F7738">
        <v>21</v>
      </c>
      <c r="G7738">
        <v>24</v>
      </c>
      <c r="H7738" t="s">
        <v>3404</v>
      </c>
      <c r="I7738" t="s">
        <v>3515</v>
      </c>
      <c r="K7738" t="s">
        <v>1698</v>
      </c>
      <c r="L7738" t="s">
        <v>1697</v>
      </c>
      <c r="M7738" t="s">
        <v>3404</v>
      </c>
      <c r="N7738" t="b">
        <f>IF(ETMRouteStages[[#This Row],[RID]]=A7737,ETMRouteStages[[#This Row],[StageSequence]]=F7737+1,TRUE)</f>
        <v>1</v>
      </c>
    </row>
    <row r="7739" spans="1:14">
      <c r="A7739" t="s">
        <v>6778</v>
      </c>
      <c r="B7739" t="s">
        <v>2202</v>
      </c>
      <c r="C7739" t="s">
        <v>4416</v>
      </c>
      <c r="D7739" s="154">
        <v>23</v>
      </c>
      <c r="E7739" t="s">
        <v>2151</v>
      </c>
      <c r="F7739">
        <v>22</v>
      </c>
      <c r="G7739">
        <v>25</v>
      </c>
      <c r="H7739" t="s">
        <v>3404</v>
      </c>
      <c r="I7739" t="s">
        <v>3515</v>
      </c>
      <c r="K7739" t="s">
        <v>2152</v>
      </c>
      <c r="L7739" t="s">
        <v>2151</v>
      </c>
      <c r="M7739" t="s">
        <v>3404</v>
      </c>
      <c r="N7739" t="b">
        <f>IF(ETMRouteStages[[#This Row],[RID]]=A7738,ETMRouteStages[[#This Row],[StageSequence]]=F7738+1,TRUE)</f>
        <v>1</v>
      </c>
    </row>
    <row r="7740" spans="1:14">
      <c r="A7740" t="s">
        <v>6778</v>
      </c>
      <c r="B7740" t="s">
        <v>2202</v>
      </c>
      <c r="C7740" t="s">
        <v>4416</v>
      </c>
      <c r="D7740" s="154">
        <v>23</v>
      </c>
      <c r="E7740" t="s">
        <v>3104</v>
      </c>
      <c r="F7740">
        <v>23</v>
      </c>
      <c r="G7740">
        <v>26</v>
      </c>
      <c r="H7740" t="s">
        <v>3404</v>
      </c>
      <c r="I7740" t="s">
        <v>3515</v>
      </c>
      <c r="K7740" t="s">
        <v>3105</v>
      </c>
      <c r="L7740" t="s">
        <v>3104</v>
      </c>
      <c r="M7740" t="s">
        <v>3404</v>
      </c>
      <c r="N7740" t="b">
        <f>IF(ETMRouteStages[[#This Row],[RID]]=A7739,ETMRouteStages[[#This Row],[StageSequence]]=F7739+1,TRUE)</f>
        <v>1</v>
      </c>
    </row>
    <row r="7741" spans="1:14">
      <c r="A7741" t="s">
        <v>6778</v>
      </c>
      <c r="B7741" t="s">
        <v>2202</v>
      </c>
      <c r="C7741" t="s">
        <v>4416</v>
      </c>
      <c r="D7741" s="154">
        <v>23</v>
      </c>
      <c r="E7741" t="s">
        <v>3106</v>
      </c>
      <c r="F7741">
        <v>24</v>
      </c>
      <c r="G7741">
        <v>27</v>
      </c>
      <c r="H7741" t="s">
        <v>3404</v>
      </c>
      <c r="I7741" t="s">
        <v>3515</v>
      </c>
      <c r="K7741" t="s">
        <v>3107</v>
      </c>
      <c r="L7741" t="s">
        <v>3106</v>
      </c>
      <c r="M7741" t="s">
        <v>3404</v>
      </c>
      <c r="N7741" t="b">
        <f>IF(ETMRouteStages[[#This Row],[RID]]=A7740,ETMRouteStages[[#This Row],[StageSequence]]=F7740+1,TRUE)</f>
        <v>1</v>
      </c>
    </row>
    <row r="7742" spans="1:14">
      <c r="A7742" t="s">
        <v>6778</v>
      </c>
      <c r="B7742" t="s">
        <v>2202</v>
      </c>
      <c r="C7742" t="s">
        <v>4416</v>
      </c>
      <c r="D7742" s="154">
        <v>23</v>
      </c>
      <c r="E7742" t="s">
        <v>1809</v>
      </c>
      <c r="F7742">
        <v>25</v>
      </c>
      <c r="G7742">
        <v>28</v>
      </c>
      <c r="H7742" t="s">
        <v>3404</v>
      </c>
      <c r="I7742" t="s">
        <v>3515</v>
      </c>
      <c r="K7742" t="s">
        <v>1810</v>
      </c>
      <c r="L7742" t="s">
        <v>1809</v>
      </c>
      <c r="M7742" t="s">
        <v>3404</v>
      </c>
      <c r="N7742" t="b">
        <f>IF(ETMRouteStages[[#This Row],[RID]]=A7741,ETMRouteStages[[#This Row],[StageSequence]]=F7741+1,TRUE)</f>
        <v>1</v>
      </c>
    </row>
    <row r="7743" spans="1:14">
      <c r="A7743" t="s">
        <v>6778</v>
      </c>
      <c r="B7743" t="s">
        <v>2202</v>
      </c>
      <c r="C7743" t="s">
        <v>4416</v>
      </c>
      <c r="D7743" s="154">
        <v>23</v>
      </c>
      <c r="E7743" t="s">
        <v>2266</v>
      </c>
      <c r="F7743">
        <v>26</v>
      </c>
      <c r="G7743">
        <v>30</v>
      </c>
      <c r="H7743" t="s">
        <v>3404</v>
      </c>
      <c r="I7743" t="s">
        <v>3515</v>
      </c>
      <c r="K7743" t="s">
        <v>2267</v>
      </c>
      <c r="L7743" t="s">
        <v>2266</v>
      </c>
      <c r="M7743" t="s">
        <v>3404</v>
      </c>
      <c r="N7743" t="b">
        <f>IF(ETMRouteStages[[#This Row],[RID]]=A7742,ETMRouteStages[[#This Row],[StageSequence]]=F7742+1,TRUE)</f>
        <v>1</v>
      </c>
    </row>
    <row r="7744" spans="1:14">
      <c r="A7744" t="s">
        <v>6779</v>
      </c>
      <c r="B7744" t="s">
        <v>2202</v>
      </c>
      <c r="C7744" t="s">
        <v>4420</v>
      </c>
      <c r="D7744" s="154">
        <v>24</v>
      </c>
      <c r="E7744" t="s">
        <v>2201</v>
      </c>
      <c r="F7744">
        <v>1</v>
      </c>
      <c r="G7744">
        <v>0</v>
      </c>
      <c r="H7744" t="s">
        <v>3404</v>
      </c>
      <c r="I7744" t="s">
        <v>3515</v>
      </c>
      <c r="K7744" t="s">
        <v>2202</v>
      </c>
      <c r="L7744" t="s">
        <v>2201</v>
      </c>
      <c r="M7744" t="s">
        <v>3404</v>
      </c>
      <c r="N7744" t="b">
        <f>IF(ETMRouteStages[[#This Row],[RID]]=A7743,ETMRouteStages[[#This Row],[StageSequence]]=F7743+1,TRUE)</f>
        <v>1</v>
      </c>
    </row>
    <row r="7745" spans="1:14">
      <c r="A7745" t="s">
        <v>6779</v>
      </c>
      <c r="B7745" t="s">
        <v>2202</v>
      </c>
      <c r="C7745" t="s">
        <v>4420</v>
      </c>
      <c r="D7745" s="154">
        <v>24</v>
      </c>
      <c r="E7745" t="s">
        <v>2501</v>
      </c>
      <c r="F7745">
        <v>2</v>
      </c>
      <c r="G7745">
        <v>2</v>
      </c>
      <c r="H7745" t="s">
        <v>3404</v>
      </c>
      <c r="I7745" t="s">
        <v>3515</v>
      </c>
      <c r="K7745" t="s">
        <v>2502</v>
      </c>
      <c r="L7745" t="s">
        <v>2501</v>
      </c>
      <c r="M7745" t="s">
        <v>3404</v>
      </c>
      <c r="N7745" t="b">
        <f>IF(ETMRouteStages[[#This Row],[RID]]=A7744,ETMRouteStages[[#This Row],[StageSequence]]=F7744+1,TRUE)</f>
        <v>1</v>
      </c>
    </row>
    <row r="7746" spans="1:14">
      <c r="A7746" t="s">
        <v>6779</v>
      </c>
      <c r="B7746" t="s">
        <v>2202</v>
      </c>
      <c r="C7746" t="s">
        <v>4420</v>
      </c>
      <c r="D7746" s="154">
        <v>24</v>
      </c>
      <c r="E7746" t="s">
        <v>2862</v>
      </c>
      <c r="F7746">
        <v>3</v>
      </c>
      <c r="G7746">
        <v>3</v>
      </c>
      <c r="H7746" t="s">
        <v>3404</v>
      </c>
      <c r="I7746" t="s">
        <v>3515</v>
      </c>
      <c r="K7746" t="s">
        <v>2863</v>
      </c>
      <c r="L7746" t="s">
        <v>2862</v>
      </c>
      <c r="M7746" t="s">
        <v>3404</v>
      </c>
      <c r="N7746" t="b">
        <f>IF(ETMRouteStages[[#This Row],[RID]]=A7745,ETMRouteStages[[#This Row],[StageSequence]]=F7745+1,TRUE)</f>
        <v>1</v>
      </c>
    </row>
    <row r="7747" spans="1:14">
      <c r="A7747" t="s">
        <v>6779</v>
      </c>
      <c r="B7747" t="s">
        <v>2202</v>
      </c>
      <c r="C7747" t="s">
        <v>4420</v>
      </c>
      <c r="D7747" s="154">
        <v>24</v>
      </c>
      <c r="E7747" t="s">
        <v>1343</v>
      </c>
      <c r="F7747">
        <v>4</v>
      </c>
      <c r="G7747">
        <v>4</v>
      </c>
      <c r="H7747" t="s">
        <v>3404</v>
      </c>
      <c r="I7747" t="s">
        <v>3515</v>
      </c>
      <c r="K7747" t="s">
        <v>1344</v>
      </c>
      <c r="L7747" t="s">
        <v>1343</v>
      </c>
      <c r="M7747" t="s">
        <v>3404</v>
      </c>
      <c r="N7747" t="b">
        <f>IF(ETMRouteStages[[#This Row],[RID]]=A7746,ETMRouteStages[[#This Row],[StageSequence]]=F7746+1,TRUE)</f>
        <v>1</v>
      </c>
    </row>
    <row r="7748" spans="1:14">
      <c r="A7748" t="s">
        <v>6779</v>
      </c>
      <c r="B7748" t="s">
        <v>2202</v>
      </c>
      <c r="C7748" t="s">
        <v>4420</v>
      </c>
      <c r="D7748" s="154">
        <v>24</v>
      </c>
      <c r="E7748" t="s">
        <v>2362</v>
      </c>
      <c r="F7748">
        <v>5</v>
      </c>
      <c r="G7748">
        <v>5</v>
      </c>
      <c r="H7748" t="s">
        <v>3404</v>
      </c>
      <c r="I7748" t="s">
        <v>3515</v>
      </c>
      <c r="K7748" t="s">
        <v>2363</v>
      </c>
      <c r="L7748" t="s">
        <v>2362</v>
      </c>
      <c r="M7748" t="s">
        <v>3404</v>
      </c>
      <c r="N7748" t="b">
        <f>IF(ETMRouteStages[[#This Row],[RID]]=A7747,ETMRouteStages[[#This Row],[StageSequence]]=F7747+1,TRUE)</f>
        <v>1</v>
      </c>
    </row>
    <row r="7749" spans="1:14">
      <c r="A7749" t="s">
        <v>6779</v>
      </c>
      <c r="B7749" t="s">
        <v>2202</v>
      </c>
      <c r="C7749" t="s">
        <v>4420</v>
      </c>
      <c r="D7749" s="154">
        <v>24</v>
      </c>
      <c r="E7749" t="s">
        <v>2364</v>
      </c>
      <c r="F7749">
        <v>6</v>
      </c>
      <c r="G7749">
        <v>6</v>
      </c>
      <c r="H7749" t="s">
        <v>3404</v>
      </c>
      <c r="I7749" t="s">
        <v>3515</v>
      </c>
      <c r="K7749" t="s">
        <v>2365</v>
      </c>
      <c r="L7749" t="s">
        <v>2364</v>
      </c>
      <c r="M7749" t="s">
        <v>3404</v>
      </c>
      <c r="N7749" t="b">
        <f>IF(ETMRouteStages[[#This Row],[RID]]=A7748,ETMRouteStages[[#This Row],[StageSequence]]=F7748+1,TRUE)</f>
        <v>1</v>
      </c>
    </row>
    <row r="7750" spans="1:14">
      <c r="A7750" t="s">
        <v>6779</v>
      </c>
      <c r="B7750" t="s">
        <v>2202</v>
      </c>
      <c r="C7750" t="s">
        <v>4420</v>
      </c>
      <c r="D7750" s="154">
        <v>24</v>
      </c>
      <c r="E7750" t="s">
        <v>2360</v>
      </c>
      <c r="F7750">
        <v>7</v>
      </c>
      <c r="G7750">
        <v>7</v>
      </c>
      <c r="H7750" t="s">
        <v>3404</v>
      </c>
      <c r="I7750" t="s">
        <v>3515</v>
      </c>
      <c r="K7750" t="s">
        <v>2361</v>
      </c>
      <c r="L7750" t="s">
        <v>2360</v>
      </c>
      <c r="M7750" t="s">
        <v>3404</v>
      </c>
      <c r="N7750" t="b">
        <f>IF(ETMRouteStages[[#This Row],[RID]]=A7749,ETMRouteStages[[#This Row],[StageSequence]]=F7749+1,TRUE)</f>
        <v>1</v>
      </c>
    </row>
    <row r="7751" spans="1:14">
      <c r="A7751" t="s">
        <v>6779</v>
      </c>
      <c r="B7751" t="s">
        <v>2202</v>
      </c>
      <c r="C7751" t="s">
        <v>4420</v>
      </c>
      <c r="D7751" s="154">
        <v>24</v>
      </c>
      <c r="E7751" t="s">
        <v>1281</v>
      </c>
      <c r="F7751">
        <v>8</v>
      </c>
      <c r="G7751">
        <v>8</v>
      </c>
      <c r="H7751" t="s">
        <v>3404</v>
      </c>
      <c r="I7751" t="s">
        <v>3515</v>
      </c>
      <c r="K7751" t="s">
        <v>1282</v>
      </c>
      <c r="L7751" t="s">
        <v>1281</v>
      </c>
      <c r="M7751" t="s">
        <v>3404</v>
      </c>
      <c r="N7751" t="b">
        <f>IF(ETMRouteStages[[#This Row],[RID]]=A7750,ETMRouteStages[[#This Row],[StageSequence]]=F7750+1,TRUE)</f>
        <v>1</v>
      </c>
    </row>
    <row r="7752" spans="1:14">
      <c r="A7752" t="s">
        <v>6779</v>
      </c>
      <c r="B7752" t="s">
        <v>2202</v>
      </c>
      <c r="C7752" t="s">
        <v>4420</v>
      </c>
      <c r="D7752" s="154">
        <v>24</v>
      </c>
      <c r="E7752" t="s">
        <v>1319</v>
      </c>
      <c r="F7752">
        <v>9</v>
      </c>
      <c r="G7752">
        <v>9</v>
      </c>
      <c r="H7752" t="s">
        <v>3404</v>
      </c>
      <c r="I7752" t="s">
        <v>3515</v>
      </c>
      <c r="K7752" t="s">
        <v>1320</v>
      </c>
      <c r="L7752" t="s">
        <v>1319</v>
      </c>
      <c r="M7752" t="s">
        <v>3404</v>
      </c>
      <c r="N7752" t="b">
        <f>IF(ETMRouteStages[[#This Row],[RID]]=A7751,ETMRouteStages[[#This Row],[StageSequence]]=F7751+1,TRUE)</f>
        <v>1</v>
      </c>
    </row>
    <row r="7753" spans="1:14">
      <c r="A7753" t="s">
        <v>6779</v>
      </c>
      <c r="B7753" t="s">
        <v>2202</v>
      </c>
      <c r="C7753" t="s">
        <v>4420</v>
      </c>
      <c r="D7753" s="154">
        <v>24</v>
      </c>
      <c r="E7753" t="s">
        <v>1279</v>
      </c>
      <c r="F7753">
        <v>10</v>
      </c>
      <c r="G7753">
        <v>10</v>
      </c>
      <c r="H7753" t="s">
        <v>3404</v>
      </c>
      <c r="I7753" t="s">
        <v>3515</v>
      </c>
      <c r="K7753" t="s">
        <v>1280</v>
      </c>
      <c r="L7753" t="s">
        <v>1279</v>
      </c>
      <c r="M7753" t="s">
        <v>3404</v>
      </c>
      <c r="N7753" t="b">
        <f>IF(ETMRouteStages[[#This Row],[RID]]=A7752,ETMRouteStages[[#This Row],[StageSequence]]=F7752+1,TRUE)</f>
        <v>1</v>
      </c>
    </row>
    <row r="7754" spans="1:14">
      <c r="A7754" t="s">
        <v>6779</v>
      </c>
      <c r="B7754" t="s">
        <v>2202</v>
      </c>
      <c r="C7754" t="s">
        <v>4420</v>
      </c>
      <c r="D7754" s="154">
        <v>24</v>
      </c>
      <c r="E7754" t="s">
        <v>1835</v>
      </c>
      <c r="F7754">
        <v>11</v>
      </c>
      <c r="G7754">
        <v>12</v>
      </c>
      <c r="H7754" t="s">
        <v>3404</v>
      </c>
      <c r="I7754" t="s">
        <v>3515</v>
      </c>
      <c r="K7754" t="s">
        <v>1836</v>
      </c>
      <c r="L7754" t="s">
        <v>1835</v>
      </c>
      <c r="M7754" t="s">
        <v>3404</v>
      </c>
      <c r="N7754" t="b">
        <f>IF(ETMRouteStages[[#This Row],[RID]]=A7753,ETMRouteStages[[#This Row],[StageSequence]]=F7753+1,TRUE)</f>
        <v>1</v>
      </c>
    </row>
    <row r="7755" spans="1:14">
      <c r="A7755" t="s">
        <v>6779</v>
      </c>
      <c r="B7755" t="s">
        <v>2202</v>
      </c>
      <c r="C7755" t="s">
        <v>4420</v>
      </c>
      <c r="D7755" s="154">
        <v>24</v>
      </c>
      <c r="E7755" t="s">
        <v>1970</v>
      </c>
      <c r="F7755">
        <v>12</v>
      </c>
      <c r="G7755">
        <v>13</v>
      </c>
      <c r="H7755" t="s">
        <v>3404</v>
      </c>
      <c r="I7755" t="s">
        <v>3515</v>
      </c>
      <c r="K7755" t="s">
        <v>1971</v>
      </c>
      <c r="L7755" t="s">
        <v>1970</v>
      </c>
      <c r="M7755" t="s">
        <v>3404</v>
      </c>
      <c r="N7755" t="b">
        <f>IF(ETMRouteStages[[#This Row],[RID]]=A7754,ETMRouteStages[[#This Row],[StageSequence]]=F7754+1,TRUE)</f>
        <v>1</v>
      </c>
    </row>
    <row r="7756" spans="1:14">
      <c r="A7756" t="s">
        <v>6779</v>
      </c>
      <c r="B7756" t="s">
        <v>2202</v>
      </c>
      <c r="C7756" t="s">
        <v>4420</v>
      </c>
      <c r="D7756" s="154">
        <v>24</v>
      </c>
      <c r="E7756" t="s">
        <v>1170</v>
      </c>
      <c r="F7756">
        <v>13</v>
      </c>
      <c r="G7756">
        <v>14</v>
      </c>
      <c r="H7756" t="s">
        <v>3404</v>
      </c>
      <c r="I7756" t="s">
        <v>3515</v>
      </c>
      <c r="K7756" t="s">
        <v>1171</v>
      </c>
      <c r="L7756" t="s">
        <v>1170</v>
      </c>
      <c r="M7756" t="s">
        <v>3404</v>
      </c>
      <c r="N7756" t="b">
        <f>IF(ETMRouteStages[[#This Row],[RID]]=A7755,ETMRouteStages[[#This Row],[StageSequence]]=F7755+1,TRUE)</f>
        <v>1</v>
      </c>
    </row>
    <row r="7757" spans="1:14">
      <c r="A7757" t="s">
        <v>6779</v>
      </c>
      <c r="B7757" t="s">
        <v>2202</v>
      </c>
      <c r="C7757" t="s">
        <v>4420</v>
      </c>
      <c r="D7757" s="154">
        <v>24</v>
      </c>
      <c r="E7757" t="s">
        <v>2262</v>
      </c>
      <c r="F7757">
        <v>14</v>
      </c>
      <c r="G7757">
        <v>15</v>
      </c>
      <c r="H7757" t="s">
        <v>3404</v>
      </c>
      <c r="I7757" t="s">
        <v>3515</v>
      </c>
      <c r="K7757" t="s">
        <v>2263</v>
      </c>
      <c r="L7757" t="s">
        <v>2262</v>
      </c>
      <c r="M7757" t="s">
        <v>3404</v>
      </c>
      <c r="N7757" t="b">
        <f>IF(ETMRouteStages[[#This Row],[RID]]=A7756,ETMRouteStages[[#This Row],[StageSequence]]=F7756+1,TRUE)</f>
        <v>1</v>
      </c>
    </row>
    <row r="7758" spans="1:14">
      <c r="A7758" t="s">
        <v>6779</v>
      </c>
      <c r="B7758" t="s">
        <v>2202</v>
      </c>
      <c r="C7758" t="s">
        <v>4420</v>
      </c>
      <c r="D7758" s="154">
        <v>24</v>
      </c>
      <c r="E7758" t="s">
        <v>1532</v>
      </c>
      <c r="F7758">
        <v>15</v>
      </c>
      <c r="G7758">
        <v>16</v>
      </c>
      <c r="H7758" t="s">
        <v>3404</v>
      </c>
      <c r="I7758" t="s">
        <v>3515</v>
      </c>
      <c r="K7758" t="s">
        <v>1533</v>
      </c>
      <c r="L7758" t="s">
        <v>1532</v>
      </c>
      <c r="M7758" t="s">
        <v>3404</v>
      </c>
      <c r="N7758" t="b">
        <f>IF(ETMRouteStages[[#This Row],[RID]]=A7757,ETMRouteStages[[#This Row],[StageSequence]]=F7757+1,TRUE)</f>
        <v>1</v>
      </c>
    </row>
    <row r="7759" spans="1:14">
      <c r="A7759" t="s">
        <v>6779</v>
      </c>
      <c r="B7759" t="s">
        <v>2202</v>
      </c>
      <c r="C7759" t="s">
        <v>4420</v>
      </c>
      <c r="D7759" s="154">
        <v>24</v>
      </c>
      <c r="E7759" t="s">
        <v>1767</v>
      </c>
      <c r="F7759">
        <v>16</v>
      </c>
      <c r="G7759">
        <v>17</v>
      </c>
      <c r="H7759" t="s">
        <v>3404</v>
      </c>
      <c r="I7759" t="s">
        <v>3515</v>
      </c>
      <c r="K7759" t="s">
        <v>1768</v>
      </c>
      <c r="L7759" t="s">
        <v>1767</v>
      </c>
      <c r="M7759" t="s">
        <v>3404</v>
      </c>
      <c r="N7759" t="b">
        <f>IF(ETMRouteStages[[#This Row],[RID]]=A7758,ETMRouteStages[[#This Row],[StageSequence]]=F7758+1,TRUE)</f>
        <v>1</v>
      </c>
    </row>
    <row r="7760" spans="1:14">
      <c r="A7760" t="s">
        <v>6779</v>
      </c>
      <c r="B7760" t="s">
        <v>2202</v>
      </c>
      <c r="C7760" t="s">
        <v>4420</v>
      </c>
      <c r="D7760" s="154">
        <v>24</v>
      </c>
      <c r="E7760" t="s">
        <v>2880</v>
      </c>
      <c r="F7760">
        <v>17</v>
      </c>
      <c r="G7760">
        <v>18</v>
      </c>
      <c r="H7760" t="s">
        <v>3404</v>
      </c>
      <c r="I7760" t="s">
        <v>3515</v>
      </c>
      <c r="K7760" t="s">
        <v>2881</v>
      </c>
      <c r="L7760" t="s">
        <v>2880</v>
      </c>
      <c r="M7760" t="s">
        <v>3404</v>
      </c>
      <c r="N7760" t="b">
        <f>IF(ETMRouteStages[[#This Row],[RID]]=A7759,ETMRouteStages[[#This Row],[StageSequence]]=F7759+1,TRUE)</f>
        <v>1</v>
      </c>
    </row>
    <row r="7761" spans="1:14">
      <c r="A7761" t="s">
        <v>6779</v>
      </c>
      <c r="B7761" t="s">
        <v>2202</v>
      </c>
      <c r="C7761" t="s">
        <v>4420</v>
      </c>
      <c r="D7761" s="154">
        <v>24</v>
      </c>
      <c r="E7761" t="s">
        <v>2878</v>
      </c>
      <c r="F7761">
        <v>18</v>
      </c>
      <c r="G7761">
        <v>19</v>
      </c>
      <c r="H7761" t="s">
        <v>3404</v>
      </c>
      <c r="I7761" t="s">
        <v>3515</v>
      </c>
      <c r="K7761" t="s">
        <v>2879</v>
      </c>
      <c r="L7761" t="s">
        <v>2878</v>
      </c>
      <c r="M7761" t="s">
        <v>3404</v>
      </c>
      <c r="N7761" t="b">
        <f>IF(ETMRouteStages[[#This Row],[RID]]=A7760,ETMRouteStages[[#This Row],[StageSequence]]=F7760+1,TRUE)</f>
        <v>1</v>
      </c>
    </row>
    <row r="7762" spans="1:14">
      <c r="A7762" t="s">
        <v>6779</v>
      </c>
      <c r="B7762" t="s">
        <v>2202</v>
      </c>
      <c r="C7762" t="s">
        <v>4420</v>
      </c>
      <c r="D7762" s="154">
        <v>24</v>
      </c>
      <c r="E7762" t="s">
        <v>836</v>
      </c>
      <c r="F7762">
        <v>19</v>
      </c>
      <c r="G7762">
        <v>20</v>
      </c>
      <c r="H7762" t="s">
        <v>3404</v>
      </c>
      <c r="I7762" t="s">
        <v>3515</v>
      </c>
      <c r="K7762" t="s">
        <v>837</v>
      </c>
      <c r="L7762" t="s">
        <v>836</v>
      </c>
      <c r="M7762" t="s">
        <v>3404</v>
      </c>
      <c r="N7762" t="b">
        <f>IF(ETMRouteStages[[#This Row],[RID]]=A7761,ETMRouteStages[[#This Row],[StageSequence]]=F7761+1,TRUE)</f>
        <v>1</v>
      </c>
    </row>
    <row r="7763" spans="1:14">
      <c r="A7763" t="s">
        <v>6779</v>
      </c>
      <c r="B7763" t="s">
        <v>2202</v>
      </c>
      <c r="C7763" t="s">
        <v>4420</v>
      </c>
      <c r="D7763" s="154">
        <v>24</v>
      </c>
      <c r="E7763" t="s">
        <v>2697</v>
      </c>
      <c r="F7763">
        <v>20</v>
      </c>
      <c r="G7763">
        <v>21</v>
      </c>
      <c r="H7763" t="s">
        <v>3404</v>
      </c>
      <c r="I7763" t="s">
        <v>3515</v>
      </c>
      <c r="K7763" t="s">
        <v>2698</v>
      </c>
      <c r="L7763" t="s">
        <v>2697</v>
      </c>
      <c r="M7763" t="s">
        <v>3404</v>
      </c>
      <c r="N7763" t="b">
        <f>IF(ETMRouteStages[[#This Row],[RID]]=A7762,ETMRouteStages[[#This Row],[StageSequence]]=F7762+1,TRUE)</f>
        <v>1</v>
      </c>
    </row>
    <row r="7764" spans="1:14">
      <c r="A7764" t="s">
        <v>6779</v>
      </c>
      <c r="B7764" t="s">
        <v>2202</v>
      </c>
      <c r="C7764" t="s">
        <v>4420</v>
      </c>
      <c r="D7764" s="154">
        <v>24</v>
      </c>
      <c r="E7764" t="s">
        <v>2695</v>
      </c>
      <c r="F7764">
        <v>21</v>
      </c>
      <c r="G7764">
        <v>22</v>
      </c>
      <c r="H7764" t="s">
        <v>3404</v>
      </c>
      <c r="I7764" t="s">
        <v>3515</v>
      </c>
      <c r="K7764" t="s">
        <v>2696</v>
      </c>
      <c r="L7764" t="s">
        <v>2695</v>
      </c>
      <c r="M7764" t="s">
        <v>3404</v>
      </c>
      <c r="N7764" t="b">
        <f>IF(ETMRouteStages[[#This Row],[RID]]=A7763,ETMRouteStages[[#This Row],[StageSequence]]=F7763+1,TRUE)</f>
        <v>1</v>
      </c>
    </row>
    <row r="7765" spans="1:14">
      <c r="A7765" t="s">
        <v>6779</v>
      </c>
      <c r="B7765" t="s">
        <v>2202</v>
      </c>
      <c r="C7765" t="s">
        <v>4420</v>
      </c>
      <c r="D7765" s="154">
        <v>24</v>
      </c>
      <c r="E7765" t="s">
        <v>938</v>
      </c>
      <c r="F7765">
        <v>22</v>
      </c>
      <c r="G7765">
        <v>23</v>
      </c>
      <c r="H7765" t="s">
        <v>3404</v>
      </c>
      <c r="I7765" t="s">
        <v>3515</v>
      </c>
      <c r="K7765" t="s">
        <v>939</v>
      </c>
      <c r="L7765" t="s">
        <v>938</v>
      </c>
      <c r="M7765" t="s">
        <v>3404</v>
      </c>
      <c r="N7765" t="b">
        <f>IF(ETMRouteStages[[#This Row],[RID]]=A7764,ETMRouteStages[[#This Row],[StageSequence]]=F7764+1,TRUE)</f>
        <v>1</v>
      </c>
    </row>
    <row r="7766" spans="1:14">
      <c r="A7766" t="s">
        <v>6779</v>
      </c>
      <c r="B7766" t="s">
        <v>2202</v>
      </c>
      <c r="C7766" t="s">
        <v>4420</v>
      </c>
      <c r="D7766" s="154">
        <v>24</v>
      </c>
      <c r="E7766" t="s">
        <v>568</v>
      </c>
      <c r="F7766">
        <v>23</v>
      </c>
      <c r="G7766">
        <v>24</v>
      </c>
      <c r="H7766" t="s">
        <v>3404</v>
      </c>
      <c r="I7766" t="s">
        <v>3515</v>
      </c>
      <c r="K7766" t="s">
        <v>569</v>
      </c>
      <c r="L7766" t="s">
        <v>568</v>
      </c>
      <c r="M7766" t="s">
        <v>3404</v>
      </c>
      <c r="N7766" t="b">
        <f>IF(ETMRouteStages[[#This Row],[RID]]=A7765,ETMRouteStages[[#This Row],[StageSequence]]=F7765+1,TRUE)</f>
        <v>1</v>
      </c>
    </row>
    <row r="7767" spans="1:14">
      <c r="A7767" t="s">
        <v>6779</v>
      </c>
      <c r="B7767" t="s">
        <v>2202</v>
      </c>
      <c r="C7767" t="s">
        <v>4420</v>
      </c>
      <c r="D7767" s="154">
        <v>24</v>
      </c>
      <c r="E7767" t="s">
        <v>1989</v>
      </c>
      <c r="F7767">
        <v>24</v>
      </c>
      <c r="G7767">
        <v>26</v>
      </c>
      <c r="H7767" t="s">
        <v>3404</v>
      </c>
      <c r="I7767" t="s">
        <v>3515</v>
      </c>
      <c r="K7767" t="s">
        <v>1990</v>
      </c>
      <c r="L7767" t="s">
        <v>1989</v>
      </c>
      <c r="M7767" t="s">
        <v>3404</v>
      </c>
      <c r="N7767" t="b">
        <f>IF(ETMRouteStages[[#This Row],[RID]]=A7766,ETMRouteStages[[#This Row],[StageSequence]]=F7766+1,TRUE)</f>
        <v>1</v>
      </c>
    </row>
    <row r="7768" spans="1:14">
      <c r="A7768" t="s">
        <v>6779</v>
      </c>
      <c r="B7768" t="s">
        <v>2202</v>
      </c>
      <c r="C7768" t="s">
        <v>4420</v>
      </c>
      <c r="D7768" s="154">
        <v>24</v>
      </c>
      <c r="E7768" t="s">
        <v>1991</v>
      </c>
      <c r="F7768">
        <v>25</v>
      </c>
      <c r="G7768">
        <v>28</v>
      </c>
      <c r="H7768" t="s">
        <v>3404</v>
      </c>
      <c r="I7768" t="s">
        <v>3515</v>
      </c>
      <c r="K7768" t="s">
        <v>1992</v>
      </c>
      <c r="L7768" t="s">
        <v>1991</v>
      </c>
      <c r="M7768" t="s">
        <v>3404</v>
      </c>
      <c r="N7768" t="b">
        <f>IF(ETMRouteStages[[#This Row],[RID]]=A7767,ETMRouteStages[[#This Row],[StageSequence]]=F7767+1,TRUE)</f>
        <v>1</v>
      </c>
    </row>
    <row r="7769" spans="1:14">
      <c r="A7769" t="s">
        <v>6779</v>
      </c>
      <c r="B7769" t="s">
        <v>2202</v>
      </c>
      <c r="C7769" t="s">
        <v>4420</v>
      </c>
      <c r="D7769" s="154">
        <v>24</v>
      </c>
      <c r="E7769" t="s">
        <v>2993</v>
      </c>
      <c r="F7769">
        <v>26</v>
      </c>
      <c r="G7769">
        <v>29</v>
      </c>
      <c r="H7769" t="s">
        <v>3404</v>
      </c>
      <c r="I7769" t="s">
        <v>3515</v>
      </c>
      <c r="K7769" t="s">
        <v>2994</v>
      </c>
      <c r="L7769" t="s">
        <v>2993</v>
      </c>
      <c r="M7769" t="s">
        <v>3404</v>
      </c>
      <c r="N7769" t="b">
        <f>IF(ETMRouteStages[[#This Row],[RID]]=A7768,ETMRouteStages[[#This Row],[StageSequence]]=F7768+1,TRUE)</f>
        <v>1</v>
      </c>
    </row>
    <row r="7770" spans="1:14">
      <c r="A7770" t="s">
        <v>6779</v>
      </c>
      <c r="B7770" t="s">
        <v>2202</v>
      </c>
      <c r="C7770" t="s">
        <v>4420</v>
      </c>
      <c r="D7770" s="154">
        <v>24</v>
      </c>
      <c r="E7770" t="s">
        <v>750</v>
      </c>
      <c r="F7770">
        <v>27</v>
      </c>
      <c r="G7770">
        <v>30</v>
      </c>
      <c r="H7770" t="s">
        <v>3404</v>
      </c>
      <c r="I7770" t="s">
        <v>3515</v>
      </c>
      <c r="K7770" t="s">
        <v>751</v>
      </c>
      <c r="L7770" t="s">
        <v>750</v>
      </c>
      <c r="M7770" t="s">
        <v>3404</v>
      </c>
      <c r="N7770" t="b">
        <f>IF(ETMRouteStages[[#This Row],[RID]]=A7769,ETMRouteStages[[#This Row],[StageSequence]]=F7769+1,TRUE)</f>
        <v>1</v>
      </c>
    </row>
    <row r="7771" spans="1:14">
      <c r="A7771" t="s">
        <v>6779</v>
      </c>
      <c r="B7771" t="s">
        <v>2202</v>
      </c>
      <c r="C7771" t="s">
        <v>4420</v>
      </c>
      <c r="D7771" s="154">
        <v>24</v>
      </c>
      <c r="E7771" t="s">
        <v>3142</v>
      </c>
      <c r="F7771">
        <v>28</v>
      </c>
      <c r="G7771">
        <v>32</v>
      </c>
      <c r="H7771" t="s">
        <v>3404</v>
      </c>
      <c r="I7771" t="s">
        <v>3515</v>
      </c>
      <c r="K7771" t="s">
        <v>3143</v>
      </c>
      <c r="L7771" t="s">
        <v>3142</v>
      </c>
      <c r="M7771" t="s">
        <v>3404</v>
      </c>
      <c r="N7771" t="b">
        <f>IF(ETMRouteStages[[#This Row],[RID]]=A7770,ETMRouteStages[[#This Row],[StageSequence]]=F7770+1,TRUE)</f>
        <v>1</v>
      </c>
    </row>
    <row r="7772" spans="1:14">
      <c r="A7772" t="s">
        <v>6779</v>
      </c>
      <c r="B7772" t="s">
        <v>2202</v>
      </c>
      <c r="C7772" t="s">
        <v>4420</v>
      </c>
      <c r="D7772" s="154">
        <v>24</v>
      </c>
      <c r="E7772" t="s">
        <v>2558</v>
      </c>
      <c r="F7772">
        <v>29</v>
      </c>
      <c r="G7772">
        <v>34</v>
      </c>
      <c r="H7772" t="s">
        <v>3404</v>
      </c>
      <c r="I7772" t="s">
        <v>3515</v>
      </c>
      <c r="K7772" t="s">
        <v>2559</v>
      </c>
      <c r="L7772" t="s">
        <v>2558</v>
      </c>
      <c r="M7772" t="s">
        <v>3404</v>
      </c>
      <c r="N7772" t="b">
        <f>IF(ETMRouteStages[[#This Row],[RID]]=A7771,ETMRouteStages[[#This Row],[StageSequence]]=F7771+1,TRUE)</f>
        <v>1</v>
      </c>
    </row>
    <row r="7773" spans="1:14">
      <c r="A7773" t="s">
        <v>6779</v>
      </c>
      <c r="B7773" t="s">
        <v>2202</v>
      </c>
      <c r="C7773" t="s">
        <v>4420</v>
      </c>
      <c r="D7773" s="154">
        <v>24</v>
      </c>
      <c r="E7773" t="s">
        <v>398</v>
      </c>
      <c r="F7773">
        <v>30</v>
      </c>
      <c r="G7773">
        <v>35</v>
      </c>
      <c r="H7773" t="s">
        <v>3404</v>
      </c>
      <c r="I7773" t="s">
        <v>3515</v>
      </c>
      <c r="K7773" t="s">
        <v>399</v>
      </c>
      <c r="L7773" t="s">
        <v>398</v>
      </c>
      <c r="M7773" t="s">
        <v>3404</v>
      </c>
      <c r="N7773" t="b">
        <f>IF(ETMRouteStages[[#This Row],[RID]]=A7772,ETMRouteStages[[#This Row],[StageSequence]]=F7772+1,TRUE)</f>
        <v>1</v>
      </c>
    </row>
    <row r="7774" spans="1:14">
      <c r="A7774" t="s">
        <v>6779</v>
      </c>
      <c r="B7774" t="s">
        <v>2202</v>
      </c>
      <c r="C7774" t="s">
        <v>4420</v>
      </c>
      <c r="D7774" s="154">
        <v>24</v>
      </c>
      <c r="E7774" t="s">
        <v>3060</v>
      </c>
      <c r="F7774">
        <v>31</v>
      </c>
      <c r="G7774">
        <v>36</v>
      </c>
      <c r="H7774" t="s">
        <v>3404</v>
      </c>
      <c r="I7774" t="s">
        <v>3515</v>
      </c>
      <c r="K7774" t="s">
        <v>3061</v>
      </c>
      <c r="L7774" t="s">
        <v>3060</v>
      </c>
      <c r="M7774" t="s">
        <v>3404</v>
      </c>
      <c r="N7774" t="b">
        <f>IF(ETMRouteStages[[#This Row],[RID]]=A7773,ETMRouteStages[[#This Row],[StageSequence]]=F7773+1,TRUE)</f>
        <v>1</v>
      </c>
    </row>
    <row r="7775" spans="1:14">
      <c r="A7775" t="s">
        <v>6779</v>
      </c>
      <c r="B7775" t="s">
        <v>2202</v>
      </c>
      <c r="C7775" t="s">
        <v>4420</v>
      </c>
      <c r="D7775" s="154">
        <v>24</v>
      </c>
      <c r="E7775" t="s">
        <v>1530</v>
      </c>
      <c r="F7775">
        <v>32</v>
      </c>
      <c r="G7775">
        <v>37</v>
      </c>
      <c r="H7775" t="s">
        <v>3404</v>
      </c>
      <c r="I7775" t="s">
        <v>3515</v>
      </c>
      <c r="K7775" t="s">
        <v>1531</v>
      </c>
      <c r="L7775" t="s">
        <v>1530</v>
      </c>
      <c r="M7775" t="s">
        <v>3404</v>
      </c>
      <c r="N7775" t="b">
        <f>IF(ETMRouteStages[[#This Row],[RID]]=A7774,ETMRouteStages[[#This Row],[StageSequence]]=F7774+1,TRUE)</f>
        <v>1</v>
      </c>
    </row>
    <row r="7776" spans="1:14">
      <c r="A7776" t="s">
        <v>6779</v>
      </c>
      <c r="B7776" t="s">
        <v>2202</v>
      </c>
      <c r="C7776" t="s">
        <v>4420</v>
      </c>
      <c r="D7776" s="154">
        <v>24</v>
      </c>
      <c r="E7776" t="s">
        <v>2550</v>
      </c>
      <c r="F7776">
        <v>33</v>
      </c>
      <c r="G7776">
        <v>38</v>
      </c>
      <c r="H7776" t="s">
        <v>3404</v>
      </c>
      <c r="I7776" t="s">
        <v>3515</v>
      </c>
      <c r="K7776" t="s">
        <v>2551</v>
      </c>
      <c r="L7776" t="s">
        <v>2550</v>
      </c>
      <c r="M7776" t="s">
        <v>3404</v>
      </c>
      <c r="N7776" t="b">
        <f>IF(ETMRouteStages[[#This Row],[RID]]=A7775,ETMRouteStages[[#This Row],[StageSequence]]=F7775+1,TRUE)</f>
        <v>1</v>
      </c>
    </row>
    <row r="7777" spans="1:14">
      <c r="A7777" t="s">
        <v>6779</v>
      </c>
      <c r="B7777" t="s">
        <v>2202</v>
      </c>
      <c r="C7777" t="s">
        <v>4420</v>
      </c>
      <c r="D7777" s="154">
        <v>24</v>
      </c>
      <c r="E7777" t="s">
        <v>1407</v>
      </c>
      <c r="F7777">
        <v>34</v>
      </c>
      <c r="G7777">
        <v>40</v>
      </c>
      <c r="H7777" t="s">
        <v>3404</v>
      </c>
      <c r="I7777" t="s">
        <v>3515</v>
      </c>
      <c r="K7777" t="s">
        <v>1408</v>
      </c>
      <c r="L7777" t="s">
        <v>1407</v>
      </c>
      <c r="M7777" t="s">
        <v>3404</v>
      </c>
      <c r="N7777" t="b">
        <f>IF(ETMRouteStages[[#This Row],[RID]]=A7776,ETMRouteStages[[#This Row],[StageSequence]]=F7776+1,TRUE)</f>
        <v>1</v>
      </c>
    </row>
    <row r="7778" spans="1:14">
      <c r="A7778" t="s">
        <v>6779</v>
      </c>
      <c r="B7778" t="s">
        <v>2202</v>
      </c>
      <c r="C7778" t="s">
        <v>4420</v>
      </c>
      <c r="D7778" s="154">
        <v>24</v>
      </c>
      <c r="E7778" t="s">
        <v>1367</v>
      </c>
      <c r="F7778">
        <v>35</v>
      </c>
      <c r="G7778">
        <v>41</v>
      </c>
      <c r="H7778" t="s">
        <v>3404</v>
      </c>
      <c r="I7778" t="s">
        <v>3515</v>
      </c>
      <c r="K7778" t="s">
        <v>1368</v>
      </c>
      <c r="L7778" t="s">
        <v>1367</v>
      </c>
      <c r="M7778" t="s">
        <v>3404</v>
      </c>
      <c r="N7778" t="b">
        <f>IF(ETMRouteStages[[#This Row],[RID]]=A7777,ETMRouteStages[[#This Row],[StageSequence]]=F7777+1,TRUE)</f>
        <v>1</v>
      </c>
    </row>
    <row r="7779" spans="1:14">
      <c r="A7779" t="s">
        <v>6779</v>
      </c>
      <c r="B7779" t="s">
        <v>2202</v>
      </c>
      <c r="C7779" t="s">
        <v>4420</v>
      </c>
      <c r="D7779" s="154">
        <v>24</v>
      </c>
      <c r="E7779" t="s">
        <v>2350</v>
      </c>
      <c r="F7779">
        <v>36</v>
      </c>
      <c r="G7779">
        <v>42</v>
      </c>
      <c r="H7779" t="s">
        <v>3404</v>
      </c>
      <c r="I7779" t="s">
        <v>3515</v>
      </c>
      <c r="K7779" t="s">
        <v>2351</v>
      </c>
      <c r="L7779" t="s">
        <v>2350</v>
      </c>
      <c r="M7779" t="s">
        <v>3404</v>
      </c>
      <c r="N7779" t="b">
        <f>IF(ETMRouteStages[[#This Row],[RID]]=A7778,ETMRouteStages[[#This Row],[StageSequence]]=F7778+1,TRUE)</f>
        <v>1</v>
      </c>
    </row>
    <row r="7780" spans="1:14">
      <c r="A7780" t="s">
        <v>6779</v>
      </c>
      <c r="B7780" t="s">
        <v>2202</v>
      </c>
      <c r="C7780" t="s">
        <v>4420</v>
      </c>
      <c r="D7780" s="154">
        <v>24</v>
      </c>
      <c r="E7780" t="s">
        <v>2773</v>
      </c>
      <c r="F7780">
        <v>37</v>
      </c>
      <c r="G7780">
        <v>43</v>
      </c>
      <c r="H7780" t="s">
        <v>3404</v>
      </c>
      <c r="I7780" t="s">
        <v>3515</v>
      </c>
      <c r="K7780" t="s">
        <v>2774</v>
      </c>
      <c r="L7780" t="s">
        <v>2773</v>
      </c>
      <c r="M7780" t="s">
        <v>3404</v>
      </c>
      <c r="N7780" t="b">
        <f>IF(ETMRouteStages[[#This Row],[RID]]=A7779,ETMRouteStages[[#This Row],[StageSequence]]=F7779+1,TRUE)</f>
        <v>1</v>
      </c>
    </row>
    <row r="7781" spans="1:14">
      <c r="A7781" t="s">
        <v>6779</v>
      </c>
      <c r="B7781" t="s">
        <v>2202</v>
      </c>
      <c r="C7781" t="s">
        <v>4420</v>
      </c>
      <c r="D7781" s="154">
        <v>24</v>
      </c>
      <c r="E7781" t="s">
        <v>1399</v>
      </c>
      <c r="F7781">
        <v>38</v>
      </c>
      <c r="G7781">
        <v>44</v>
      </c>
      <c r="H7781" t="s">
        <v>3404</v>
      </c>
      <c r="I7781" t="s">
        <v>3515</v>
      </c>
      <c r="K7781" t="s">
        <v>1400</v>
      </c>
      <c r="L7781" t="s">
        <v>1399</v>
      </c>
      <c r="M7781" t="s">
        <v>3404</v>
      </c>
      <c r="N7781" t="b">
        <f>IF(ETMRouteStages[[#This Row],[RID]]=A7780,ETMRouteStages[[#This Row],[StageSequence]]=F7780+1,TRUE)</f>
        <v>1</v>
      </c>
    </row>
    <row r="7782" spans="1:14">
      <c r="A7782" t="s">
        <v>6779</v>
      </c>
      <c r="B7782" t="s">
        <v>2202</v>
      </c>
      <c r="C7782" t="s">
        <v>4420</v>
      </c>
      <c r="D7782" s="154">
        <v>24</v>
      </c>
      <c r="E7782" t="s">
        <v>1401</v>
      </c>
      <c r="F7782">
        <v>39</v>
      </c>
      <c r="G7782">
        <v>45</v>
      </c>
      <c r="H7782" t="s">
        <v>3404</v>
      </c>
      <c r="I7782" t="s">
        <v>3515</v>
      </c>
      <c r="K7782" t="s">
        <v>1402</v>
      </c>
      <c r="L7782" t="s">
        <v>1401</v>
      </c>
      <c r="M7782" t="s">
        <v>3404</v>
      </c>
      <c r="N7782" t="b">
        <f>IF(ETMRouteStages[[#This Row],[RID]]=A7781,ETMRouteStages[[#This Row],[StageSequence]]=F7781+1,TRUE)</f>
        <v>1</v>
      </c>
    </row>
    <row r="7783" spans="1:14">
      <c r="A7783" t="s">
        <v>6779</v>
      </c>
      <c r="B7783" t="s">
        <v>2202</v>
      </c>
      <c r="C7783" t="s">
        <v>4420</v>
      </c>
      <c r="D7783" s="154">
        <v>24</v>
      </c>
      <c r="E7783" t="s">
        <v>394</v>
      </c>
      <c r="F7783">
        <v>40</v>
      </c>
      <c r="G7783">
        <v>47</v>
      </c>
      <c r="H7783" t="s">
        <v>3404</v>
      </c>
      <c r="I7783" t="s">
        <v>3515</v>
      </c>
      <c r="K7783" t="s">
        <v>395</v>
      </c>
      <c r="L7783" t="s">
        <v>394</v>
      </c>
      <c r="M7783" t="s">
        <v>3404</v>
      </c>
      <c r="N7783" t="b">
        <f>IF(ETMRouteStages[[#This Row],[RID]]=A7782,ETMRouteStages[[#This Row],[StageSequence]]=F7782+1,TRUE)</f>
        <v>1</v>
      </c>
    </row>
    <row r="7784" spans="1:14">
      <c r="A7784" t="s">
        <v>6779</v>
      </c>
      <c r="B7784" t="s">
        <v>2202</v>
      </c>
      <c r="C7784" t="s">
        <v>4420</v>
      </c>
      <c r="D7784" s="154">
        <v>24</v>
      </c>
      <c r="E7784" t="s">
        <v>742</v>
      </c>
      <c r="F7784">
        <v>41</v>
      </c>
      <c r="G7784">
        <v>48</v>
      </c>
      <c r="H7784" t="s">
        <v>3404</v>
      </c>
      <c r="I7784" t="s">
        <v>3515</v>
      </c>
      <c r="K7784" t="s">
        <v>743</v>
      </c>
      <c r="L7784" t="s">
        <v>742</v>
      </c>
      <c r="M7784" t="s">
        <v>3404</v>
      </c>
      <c r="N7784" t="b">
        <f>IF(ETMRouteStages[[#This Row],[RID]]=A7783,ETMRouteStages[[#This Row],[StageSequence]]=F7783+1,TRUE)</f>
        <v>1</v>
      </c>
    </row>
    <row r="7785" spans="1:14">
      <c r="A7785" t="s">
        <v>6779</v>
      </c>
      <c r="B7785" t="s">
        <v>2202</v>
      </c>
      <c r="C7785" t="s">
        <v>4420</v>
      </c>
      <c r="D7785" s="154">
        <v>24</v>
      </c>
      <c r="E7785" t="s">
        <v>1699</v>
      </c>
      <c r="F7785">
        <v>42</v>
      </c>
      <c r="G7785">
        <v>49</v>
      </c>
      <c r="H7785" t="s">
        <v>3404</v>
      </c>
      <c r="I7785" t="s">
        <v>3515</v>
      </c>
      <c r="K7785" t="s">
        <v>1700</v>
      </c>
      <c r="L7785" t="s">
        <v>1699</v>
      </c>
      <c r="M7785" t="s">
        <v>3404</v>
      </c>
      <c r="N7785" t="b">
        <f>IF(ETMRouteStages[[#This Row],[RID]]=A7784,ETMRouteStages[[#This Row],[StageSequence]]=F7784+1,TRUE)</f>
        <v>1</v>
      </c>
    </row>
    <row r="7786" spans="1:14">
      <c r="A7786" t="s">
        <v>6779</v>
      </c>
      <c r="B7786" t="s">
        <v>2202</v>
      </c>
      <c r="C7786" t="s">
        <v>4420</v>
      </c>
      <c r="D7786" s="154">
        <v>24</v>
      </c>
      <c r="E7786" t="s">
        <v>2437</v>
      </c>
      <c r="F7786">
        <v>43</v>
      </c>
      <c r="G7786">
        <v>51</v>
      </c>
      <c r="H7786" t="s">
        <v>3404</v>
      </c>
      <c r="I7786" t="s">
        <v>3515</v>
      </c>
      <c r="K7786" t="s">
        <v>2438</v>
      </c>
      <c r="L7786" t="s">
        <v>2437</v>
      </c>
      <c r="M7786" t="s">
        <v>3404</v>
      </c>
      <c r="N7786" t="b">
        <f>IF(ETMRouteStages[[#This Row],[RID]]=A7785,ETMRouteStages[[#This Row],[StageSequence]]=F7785+1,TRUE)</f>
        <v>1</v>
      </c>
    </row>
    <row r="7787" spans="1:14">
      <c r="A7787" t="s">
        <v>6779</v>
      </c>
      <c r="B7787" t="s">
        <v>2202</v>
      </c>
      <c r="C7787" t="s">
        <v>4420</v>
      </c>
      <c r="D7787" s="154">
        <v>24</v>
      </c>
      <c r="E7787" t="s">
        <v>2105</v>
      </c>
      <c r="F7787">
        <v>44</v>
      </c>
      <c r="G7787">
        <v>53</v>
      </c>
      <c r="H7787" t="s">
        <v>3404</v>
      </c>
      <c r="I7787" t="s">
        <v>3515</v>
      </c>
      <c r="K7787" t="s">
        <v>2106</v>
      </c>
      <c r="L7787" t="s">
        <v>2105</v>
      </c>
      <c r="M7787" t="s">
        <v>3404</v>
      </c>
      <c r="N7787" t="b">
        <f>IF(ETMRouteStages[[#This Row],[RID]]=A7786,ETMRouteStages[[#This Row],[StageSequence]]=F7786+1,TRUE)</f>
        <v>1</v>
      </c>
    </row>
    <row r="7788" spans="1:14">
      <c r="A7788" t="s">
        <v>6779</v>
      </c>
      <c r="B7788" t="s">
        <v>2202</v>
      </c>
      <c r="C7788" t="s">
        <v>4420</v>
      </c>
      <c r="D7788" s="154">
        <v>24</v>
      </c>
      <c r="E7788" t="s">
        <v>2991</v>
      </c>
      <c r="F7788">
        <v>45</v>
      </c>
      <c r="G7788">
        <v>54</v>
      </c>
      <c r="H7788" t="s">
        <v>3404</v>
      </c>
      <c r="I7788" t="s">
        <v>3515</v>
      </c>
      <c r="K7788" t="s">
        <v>2992</v>
      </c>
      <c r="L7788" t="s">
        <v>2991</v>
      </c>
      <c r="M7788" t="s">
        <v>3404</v>
      </c>
      <c r="N7788" t="b">
        <f>IF(ETMRouteStages[[#This Row],[RID]]=A7787,ETMRouteStages[[#This Row],[StageSequence]]=F7787+1,TRUE)</f>
        <v>1</v>
      </c>
    </row>
    <row r="7789" spans="1:14">
      <c r="A7789" t="s">
        <v>6779</v>
      </c>
      <c r="B7789" t="s">
        <v>2202</v>
      </c>
      <c r="C7789" t="s">
        <v>4420</v>
      </c>
      <c r="D7789" s="154">
        <v>24</v>
      </c>
      <c r="E7789" t="s">
        <v>2723</v>
      </c>
      <c r="F7789">
        <v>46</v>
      </c>
      <c r="G7789">
        <v>56</v>
      </c>
      <c r="H7789" t="s">
        <v>3404</v>
      </c>
      <c r="I7789" t="s">
        <v>3515</v>
      </c>
      <c r="K7789" t="s">
        <v>2724</v>
      </c>
      <c r="L7789" t="s">
        <v>2723</v>
      </c>
      <c r="M7789" t="s">
        <v>3404</v>
      </c>
      <c r="N7789" t="b">
        <f>IF(ETMRouteStages[[#This Row],[RID]]=A7788,ETMRouteStages[[#This Row],[StageSequence]]=F7788+1,TRUE)</f>
        <v>1</v>
      </c>
    </row>
    <row r="7790" spans="1:14">
      <c r="A7790" t="s">
        <v>6779</v>
      </c>
      <c r="B7790" t="s">
        <v>2202</v>
      </c>
      <c r="C7790" t="s">
        <v>4420</v>
      </c>
      <c r="D7790" s="154">
        <v>24</v>
      </c>
      <c r="E7790" t="s">
        <v>2029</v>
      </c>
      <c r="F7790">
        <v>47</v>
      </c>
      <c r="G7790">
        <v>58</v>
      </c>
      <c r="H7790" t="s">
        <v>3404</v>
      </c>
      <c r="I7790" t="s">
        <v>3515</v>
      </c>
      <c r="K7790" t="s">
        <v>2030</v>
      </c>
      <c r="L7790" t="s">
        <v>2029</v>
      </c>
      <c r="M7790" t="s">
        <v>3404</v>
      </c>
      <c r="N7790" t="b">
        <f>IF(ETMRouteStages[[#This Row],[RID]]=A7789,ETMRouteStages[[#This Row],[StageSequence]]=F7789+1,TRUE)</f>
        <v>1</v>
      </c>
    </row>
    <row r="7791" spans="1:14">
      <c r="A7791" t="s">
        <v>6779</v>
      </c>
      <c r="B7791" t="s">
        <v>2202</v>
      </c>
      <c r="C7791" t="s">
        <v>4420</v>
      </c>
      <c r="D7791" s="154">
        <v>24</v>
      </c>
      <c r="E7791" t="s">
        <v>1111</v>
      </c>
      <c r="F7791">
        <v>48</v>
      </c>
      <c r="G7791">
        <v>62</v>
      </c>
      <c r="H7791" t="s">
        <v>3404</v>
      </c>
      <c r="I7791" t="s">
        <v>3515</v>
      </c>
      <c r="K7791" t="s">
        <v>1112</v>
      </c>
      <c r="L7791" t="s">
        <v>1111</v>
      </c>
      <c r="M7791" t="s">
        <v>3404</v>
      </c>
      <c r="N7791" t="b">
        <f>IF(ETMRouteStages[[#This Row],[RID]]=A7790,ETMRouteStages[[#This Row],[StageSequence]]=F7790+1,TRUE)</f>
        <v>1</v>
      </c>
    </row>
    <row r="7792" spans="1:14">
      <c r="A7792" t="s">
        <v>6779</v>
      </c>
      <c r="B7792" t="s">
        <v>2202</v>
      </c>
      <c r="C7792" t="s">
        <v>4420</v>
      </c>
      <c r="D7792" s="154">
        <v>24</v>
      </c>
      <c r="E7792" t="s">
        <v>3088</v>
      </c>
      <c r="F7792">
        <v>49</v>
      </c>
      <c r="G7792">
        <v>64</v>
      </c>
      <c r="H7792" t="s">
        <v>3404</v>
      </c>
      <c r="I7792" t="s">
        <v>3515</v>
      </c>
      <c r="K7792" t="s">
        <v>3089</v>
      </c>
      <c r="L7792" t="s">
        <v>3088</v>
      </c>
      <c r="M7792" t="s">
        <v>3404</v>
      </c>
      <c r="N7792" t="b">
        <f>IF(ETMRouteStages[[#This Row],[RID]]=A7791,ETMRouteStages[[#This Row],[StageSequence]]=F7791+1,TRUE)</f>
        <v>1</v>
      </c>
    </row>
    <row r="7793" spans="1:14">
      <c r="A7793" t="s">
        <v>6779</v>
      </c>
      <c r="B7793" t="s">
        <v>2202</v>
      </c>
      <c r="C7793" t="s">
        <v>4420</v>
      </c>
      <c r="D7793" s="154">
        <v>24</v>
      </c>
      <c r="E7793" t="s">
        <v>2346</v>
      </c>
      <c r="F7793">
        <v>50</v>
      </c>
      <c r="G7793">
        <v>66</v>
      </c>
      <c r="H7793" t="s">
        <v>3404</v>
      </c>
      <c r="I7793" t="s">
        <v>3515</v>
      </c>
      <c r="K7793" t="s">
        <v>2347</v>
      </c>
      <c r="L7793" t="s">
        <v>2346</v>
      </c>
      <c r="M7793" t="s">
        <v>3404</v>
      </c>
      <c r="N7793" t="b">
        <f>IF(ETMRouteStages[[#This Row],[RID]]=A7792,ETMRouteStages[[#This Row],[StageSequence]]=F7792+1,TRUE)</f>
        <v>1</v>
      </c>
    </row>
    <row r="7794" spans="1:14">
      <c r="A7794" t="s">
        <v>6779</v>
      </c>
      <c r="B7794" t="s">
        <v>2202</v>
      </c>
      <c r="C7794" t="s">
        <v>4420</v>
      </c>
      <c r="D7794" s="154">
        <v>24</v>
      </c>
      <c r="E7794" t="s">
        <v>1805</v>
      </c>
      <c r="F7794">
        <v>51</v>
      </c>
      <c r="G7794">
        <v>67</v>
      </c>
      <c r="H7794" t="s">
        <v>3404</v>
      </c>
      <c r="I7794" t="s">
        <v>3515</v>
      </c>
      <c r="K7794" t="s">
        <v>1806</v>
      </c>
      <c r="L7794" t="s">
        <v>1805</v>
      </c>
      <c r="M7794" t="s">
        <v>3404</v>
      </c>
      <c r="N7794" t="b">
        <f>IF(ETMRouteStages[[#This Row],[RID]]=A7793,ETMRouteStages[[#This Row],[StageSequence]]=F7793+1,TRUE)</f>
        <v>1</v>
      </c>
    </row>
    <row r="7795" spans="1:14">
      <c r="A7795" t="s">
        <v>6779</v>
      </c>
      <c r="B7795" t="s">
        <v>2202</v>
      </c>
      <c r="C7795" t="s">
        <v>4420</v>
      </c>
      <c r="D7795" s="154">
        <v>24</v>
      </c>
      <c r="E7795" t="s">
        <v>624</v>
      </c>
      <c r="F7795">
        <v>52</v>
      </c>
      <c r="G7795">
        <v>68</v>
      </c>
      <c r="H7795" t="s">
        <v>3404</v>
      </c>
      <c r="I7795" t="s">
        <v>3515</v>
      </c>
      <c r="K7795" t="s">
        <v>625</v>
      </c>
      <c r="L7795" t="s">
        <v>624</v>
      </c>
      <c r="M7795" t="s">
        <v>3404</v>
      </c>
      <c r="N7795" t="b">
        <f>IF(ETMRouteStages[[#This Row],[RID]]=A7794,ETMRouteStages[[#This Row],[StageSequence]]=F7794+1,TRUE)</f>
        <v>1</v>
      </c>
    </row>
    <row r="7796" spans="1:14">
      <c r="A7796" t="s">
        <v>6779</v>
      </c>
      <c r="B7796" t="s">
        <v>2202</v>
      </c>
      <c r="C7796" t="s">
        <v>4420</v>
      </c>
      <c r="D7796" s="154">
        <v>24</v>
      </c>
      <c r="E7796" t="s">
        <v>2051</v>
      </c>
      <c r="F7796">
        <v>53</v>
      </c>
      <c r="G7796">
        <v>69</v>
      </c>
      <c r="H7796" t="s">
        <v>3404</v>
      </c>
      <c r="I7796" t="s">
        <v>3515</v>
      </c>
      <c r="K7796" t="s">
        <v>2052</v>
      </c>
      <c r="L7796" t="s">
        <v>2051</v>
      </c>
      <c r="M7796" t="s">
        <v>3404</v>
      </c>
      <c r="N7796" t="b">
        <f>IF(ETMRouteStages[[#This Row],[RID]]=A7795,ETMRouteStages[[#This Row],[StageSequence]]=F7795+1,TRUE)</f>
        <v>1</v>
      </c>
    </row>
    <row r="7797" spans="1:14">
      <c r="A7797" t="s">
        <v>6779</v>
      </c>
      <c r="B7797" t="s">
        <v>2202</v>
      </c>
      <c r="C7797" t="s">
        <v>4420</v>
      </c>
      <c r="D7797" s="154">
        <v>24</v>
      </c>
      <c r="E7797" t="s">
        <v>1651</v>
      </c>
      <c r="F7797">
        <v>54</v>
      </c>
      <c r="G7797">
        <v>72</v>
      </c>
      <c r="H7797" t="s">
        <v>3404</v>
      </c>
      <c r="I7797" t="s">
        <v>3515</v>
      </c>
      <c r="K7797" t="s">
        <v>1652</v>
      </c>
      <c r="L7797" t="s">
        <v>1651</v>
      </c>
      <c r="M7797" t="s">
        <v>3404</v>
      </c>
      <c r="N7797" t="b">
        <f>IF(ETMRouteStages[[#This Row],[RID]]=A7796,ETMRouteStages[[#This Row],[StageSequence]]=F7796+1,TRUE)</f>
        <v>1</v>
      </c>
    </row>
    <row r="7798" spans="1:14">
      <c r="A7798" t="s">
        <v>6779</v>
      </c>
      <c r="B7798" t="s">
        <v>2202</v>
      </c>
      <c r="C7798" t="s">
        <v>4420</v>
      </c>
      <c r="D7798" s="154">
        <v>24</v>
      </c>
      <c r="E7798" t="s">
        <v>2580</v>
      </c>
      <c r="F7798">
        <v>55</v>
      </c>
      <c r="G7798">
        <v>75</v>
      </c>
      <c r="H7798" t="s">
        <v>3404</v>
      </c>
      <c r="I7798" t="s">
        <v>3515</v>
      </c>
      <c r="K7798" t="s">
        <v>2581</v>
      </c>
      <c r="L7798" t="s">
        <v>2580</v>
      </c>
      <c r="M7798" t="s">
        <v>3404</v>
      </c>
      <c r="N7798" t="b">
        <f>IF(ETMRouteStages[[#This Row],[RID]]=A7797,ETMRouteStages[[#This Row],[StageSequence]]=F7797+1,TRUE)</f>
        <v>1</v>
      </c>
    </row>
    <row r="7799" spans="1:14">
      <c r="A7799" t="s">
        <v>6780</v>
      </c>
      <c r="B7799" t="s">
        <v>2202</v>
      </c>
      <c r="C7799" t="s">
        <v>4420</v>
      </c>
      <c r="D7799" s="154">
        <v>25</v>
      </c>
      <c r="E7799" t="s">
        <v>2201</v>
      </c>
      <c r="F7799">
        <v>1</v>
      </c>
      <c r="G7799">
        <v>0</v>
      </c>
      <c r="H7799" t="s">
        <v>3404</v>
      </c>
      <c r="I7799" t="s">
        <v>3515</v>
      </c>
      <c r="K7799" t="s">
        <v>2202</v>
      </c>
      <c r="L7799" t="s">
        <v>2201</v>
      </c>
      <c r="M7799" t="s">
        <v>3404</v>
      </c>
      <c r="N7799" t="b">
        <f>IF(ETMRouteStages[[#This Row],[RID]]=A7798,ETMRouteStages[[#This Row],[StageSequence]]=F7798+1,TRUE)</f>
        <v>1</v>
      </c>
    </row>
    <row r="7800" spans="1:14">
      <c r="A7800" t="s">
        <v>6780</v>
      </c>
      <c r="B7800" t="s">
        <v>2202</v>
      </c>
      <c r="C7800" t="s">
        <v>4420</v>
      </c>
      <c r="D7800" s="154">
        <v>25</v>
      </c>
      <c r="E7800" t="s">
        <v>2501</v>
      </c>
      <c r="F7800">
        <v>2</v>
      </c>
      <c r="G7800">
        <v>2</v>
      </c>
      <c r="H7800" t="s">
        <v>3404</v>
      </c>
      <c r="I7800" t="s">
        <v>3515</v>
      </c>
      <c r="K7800" t="s">
        <v>2502</v>
      </c>
      <c r="L7800" t="s">
        <v>2501</v>
      </c>
      <c r="M7800" t="s">
        <v>3404</v>
      </c>
      <c r="N7800" t="b">
        <f>IF(ETMRouteStages[[#This Row],[RID]]=A7799,ETMRouteStages[[#This Row],[StageSequence]]=F7799+1,TRUE)</f>
        <v>1</v>
      </c>
    </row>
    <row r="7801" spans="1:14">
      <c r="A7801" t="s">
        <v>6780</v>
      </c>
      <c r="B7801" t="s">
        <v>2202</v>
      </c>
      <c r="C7801" t="s">
        <v>4420</v>
      </c>
      <c r="D7801" s="154">
        <v>25</v>
      </c>
      <c r="E7801" t="s">
        <v>2862</v>
      </c>
      <c r="F7801">
        <v>3</v>
      </c>
      <c r="G7801">
        <v>3</v>
      </c>
      <c r="H7801" t="s">
        <v>3404</v>
      </c>
      <c r="I7801" t="s">
        <v>3515</v>
      </c>
      <c r="K7801" t="s">
        <v>2863</v>
      </c>
      <c r="L7801" t="s">
        <v>2862</v>
      </c>
      <c r="M7801" t="s">
        <v>3404</v>
      </c>
      <c r="N7801" t="b">
        <f>IF(ETMRouteStages[[#This Row],[RID]]=A7800,ETMRouteStages[[#This Row],[StageSequence]]=F7800+1,TRUE)</f>
        <v>1</v>
      </c>
    </row>
    <row r="7802" spans="1:14">
      <c r="A7802" t="s">
        <v>6780</v>
      </c>
      <c r="B7802" t="s">
        <v>2202</v>
      </c>
      <c r="C7802" t="s">
        <v>4420</v>
      </c>
      <c r="D7802" s="154">
        <v>25</v>
      </c>
      <c r="E7802" t="s">
        <v>1343</v>
      </c>
      <c r="F7802">
        <v>4</v>
      </c>
      <c r="G7802">
        <v>4</v>
      </c>
      <c r="H7802" t="s">
        <v>3404</v>
      </c>
      <c r="I7802" t="s">
        <v>3515</v>
      </c>
      <c r="K7802" t="s">
        <v>1344</v>
      </c>
      <c r="L7802" t="s">
        <v>1343</v>
      </c>
      <c r="M7802" t="s">
        <v>3404</v>
      </c>
      <c r="N7802" t="b">
        <f>IF(ETMRouteStages[[#This Row],[RID]]=A7801,ETMRouteStages[[#This Row],[StageSequence]]=F7801+1,TRUE)</f>
        <v>1</v>
      </c>
    </row>
    <row r="7803" spans="1:14">
      <c r="A7803" t="s">
        <v>6780</v>
      </c>
      <c r="B7803" t="s">
        <v>2202</v>
      </c>
      <c r="C7803" t="s">
        <v>4420</v>
      </c>
      <c r="D7803" s="154">
        <v>25</v>
      </c>
      <c r="E7803" t="s">
        <v>2362</v>
      </c>
      <c r="F7803">
        <v>5</v>
      </c>
      <c r="G7803">
        <v>5</v>
      </c>
      <c r="H7803" t="s">
        <v>3404</v>
      </c>
      <c r="I7803" t="s">
        <v>3515</v>
      </c>
      <c r="K7803" t="s">
        <v>2363</v>
      </c>
      <c r="L7803" t="s">
        <v>2362</v>
      </c>
      <c r="M7803" t="s">
        <v>3404</v>
      </c>
      <c r="N7803" t="b">
        <f>IF(ETMRouteStages[[#This Row],[RID]]=A7802,ETMRouteStages[[#This Row],[StageSequence]]=F7802+1,TRUE)</f>
        <v>1</v>
      </c>
    </row>
    <row r="7804" spans="1:14">
      <c r="A7804" t="s">
        <v>6780</v>
      </c>
      <c r="B7804" t="s">
        <v>2202</v>
      </c>
      <c r="C7804" t="s">
        <v>4420</v>
      </c>
      <c r="D7804" s="154">
        <v>25</v>
      </c>
      <c r="E7804" t="s">
        <v>2364</v>
      </c>
      <c r="F7804">
        <v>6</v>
      </c>
      <c r="G7804">
        <v>6</v>
      </c>
      <c r="H7804" t="s">
        <v>3404</v>
      </c>
      <c r="I7804" t="s">
        <v>3515</v>
      </c>
      <c r="K7804" t="s">
        <v>2365</v>
      </c>
      <c r="L7804" t="s">
        <v>2364</v>
      </c>
      <c r="M7804" t="s">
        <v>3404</v>
      </c>
      <c r="N7804" t="b">
        <f>IF(ETMRouteStages[[#This Row],[RID]]=A7803,ETMRouteStages[[#This Row],[StageSequence]]=F7803+1,TRUE)</f>
        <v>1</v>
      </c>
    </row>
    <row r="7805" spans="1:14">
      <c r="A7805" t="s">
        <v>6780</v>
      </c>
      <c r="B7805" t="s">
        <v>2202</v>
      </c>
      <c r="C7805" t="s">
        <v>4420</v>
      </c>
      <c r="D7805" s="154">
        <v>25</v>
      </c>
      <c r="E7805" t="s">
        <v>2360</v>
      </c>
      <c r="F7805">
        <v>7</v>
      </c>
      <c r="G7805">
        <v>7</v>
      </c>
      <c r="H7805" t="s">
        <v>3404</v>
      </c>
      <c r="I7805" t="s">
        <v>3515</v>
      </c>
      <c r="K7805" t="s">
        <v>2361</v>
      </c>
      <c r="L7805" t="s">
        <v>2360</v>
      </c>
      <c r="M7805" t="s">
        <v>3404</v>
      </c>
      <c r="N7805" t="b">
        <f>IF(ETMRouteStages[[#This Row],[RID]]=A7804,ETMRouteStages[[#This Row],[StageSequence]]=F7804+1,TRUE)</f>
        <v>1</v>
      </c>
    </row>
    <row r="7806" spans="1:14">
      <c r="A7806" t="s">
        <v>6780</v>
      </c>
      <c r="B7806" t="s">
        <v>2202</v>
      </c>
      <c r="C7806" t="s">
        <v>4420</v>
      </c>
      <c r="D7806" s="154">
        <v>25</v>
      </c>
      <c r="E7806" t="s">
        <v>1281</v>
      </c>
      <c r="F7806">
        <v>8</v>
      </c>
      <c r="G7806">
        <v>8</v>
      </c>
      <c r="H7806" t="s">
        <v>3404</v>
      </c>
      <c r="I7806" t="s">
        <v>3515</v>
      </c>
      <c r="K7806" t="s">
        <v>1282</v>
      </c>
      <c r="L7806" t="s">
        <v>1281</v>
      </c>
      <c r="M7806" t="s">
        <v>3404</v>
      </c>
      <c r="N7806" t="b">
        <f>IF(ETMRouteStages[[#This Row],[RID]]=A7805,ETMRouteStages[[#This Row],[StageSequence]]=F7805+1,TRUE)</f>
        <v>1</v>
      </c>
    </row>
    <row r="7807" spans="1:14">
      <c r="A7807" t="s">
        <v>6780</v>
      </c>
      <c r="B7807" t="s">
        <v>2202</v>
      </c>
      <c r="C7807" t="s">
        <v>4420</v>
      </c>
      <c r="D7807" s="154">
        <v>25</v>
      </c>
      <c r="E7807" t="s">
        <v>1319</v>
      </c>
      <c r="F7807">
        <v>9</v>
      </c>
      <c r="G7807">
        <v>9</v>
      </c>
      <c r="H7807" t="s">
        <v>3404</v>
      </c>
      <c r="I7807" t="s">
        <v>3515</v>
      </c>
      <c r="K7807" t="s">
        <v>1320</v>
      </c>
      <c r="L7807" t="s">
        <v>1319</v>
      </c>
      <c r="M7807" t="s">
        <v>3404</v>
      </c>
      <c r="N7807" t="b">
        <f>IF(ETMRouteStages[[#This Row],[RID]]=A7806,ETMRouteStages[[#This Row],[StageSequence]]=F7806+1,TRUE)</f>
        <v>1</v>
      </c>
    </row>
    <row r="7808" spans="1:14">
      <c r="A7808" t="s">
        <v>6780</v>
      </c>
      <c r="B7808" t="s">
        <v>2202</v>
      </c>
      <c r="C7808" t="s">
        <v>4420</v>
      </c>
      <c r="D7808" s="154">
        <v>25</v>
      </c>
      <c r="E7808" t="s">
        <v>1279</v>
      </c>
      <c r="F7808">
        <v>10</v>
      </c>
      <c r="G7808">
        <v>10</v>
      </c>
      <c r="H7808" t="s">
        <v>3404</v>
      </c>
      <c r="I7808" t="s">
        <v>3515</v>
      </c>
      <c r="K7808" t="s">
        <v>1280</v>
      </c>
      <c r="L7808" t="s">
        <v>1279</v>
      </c>
      <c r="M7808" t="s">
        <v>3404</v>
      </c>
      <c r="N7808" t="b">
        <f>IF(ETMRouteStages[[#This Row],[RID]]=A7807,ETMRouteStages[[#This Row],[StageSequence]]=F7807+1,TRUE)</f>
        <v>1</v>
      </c>
    </row>
    <row r="7809" spans="1:14">
      <c r="A7809" t="s">
        <v>6780</v>
      </c>
      <c r="B7809" t="s">
        <v>2202</v>
      </c>
      <c r="C7809" t="s">
        <v>4420</v>
      </c>
      <c r="D7809" s="154">
        <v>25</v>
      </c>
      <c r="E7809" t="s">
        <v>1835</v>
      </c>
      <c r="F7809">
        <v>11</v>
      </c>
      <c r="G7809">
        <v>12</v>
      </c>
      <c r="H7809" t="s">
        <v>3500</v>
      </c>
      <c r="I7809" t="s">
        <v>3515</v>
      </c>
      <c r="K7809" t="s">
        <v>1836</v>
      </c>
      <c r="L7809" t="s">
        <v>1835</v>
      </c>
      <c r="M7809" t="s">
        <v>3500</v>
      </c>
      <c r="N7809" t="b">
        <f>IF(ETMRouteStages[[#This Row],[RID]]=A7808,ETMRouteStages[[#This Row],[StageSequence]]=F7808+1,TRUE)</f>
        <v>1</v>
      </c>
    </row>
    <row r="7810" spans="1:14">
      <c r="A7810" t="s">
        <v>6780</v>
      </c>
      <c r="B7810" t="s">
        <v>2202</v>
      </c>
      <c r="C7810" t="s">
        <v>4420</v>
      </c>
      <c r="D7810" s="154">
        <v>25</v>
      </c>
      <c r="E7810" t="s">
        <v>1970</v>
      </c>
      <c r="F7810">
        <v>12</v>
      </c>
      <c r="G7810">
        <v>13</v>
      </c>
      <c r="H7810" t="s">
        <v>3404</v>
      </c>
      <c r="I7810" t="s">
        <v>3515</v>
      </c>
      <c r="K7810" t="s">
        <v>1971</v>
      </c>
      <c r="L7810" t="s">
        <v>1970</v>
      </c>
      <c r="M7810" t="s">
        <v>3404</v>
      </c>
      <c r="N7810" t="b">
        <f>IF(ETMRouteStages[[#This Row],[RID]]=A7809,ETMRouteStages[[#This Row],[StageSequence]]=F7809+1,TRUE)</f>
        <v>1</v>
      </c>
    </row>
    <row r="7811" spans="1:14">
      <c r="A7811" t="s">
        <v>6780</v>
      </c>
      <c r="B7811" t="s">
        <v>2202</v>
      </c>
      <c r="C7811" t="s">
        <v>4420</v>
      </c>
      <c r="D7811" s="154">
        <v>25</v>
      </c>
      <c r="E7811" t="s">
        <v>1170</v>
      </c>
      <c r="F7811">
        <v>13</v>
      </c>
      <c r="G7811">
        <v>14</v>
      </c>
      <c r="H7811" t="s">
        <v>3404</v>
      </c>
      <c r="I7811" t="s">
        <v>3515</v>
      </c>
      <c r="K7811" t="s">
        <v>1171</v>
      </c>
      <c r="L7811" t="s">
        <v>1170</v>
      </c>
      <c r="M7811" t="s">
        <v>3404</v>
      </c>
      <c r="N7811" t="b">
        <f>IF(ETMRouteStages[[#This Row],[RID]]=A7810,ETMRouteStages[[#This Row],[StageSequence]]=F7810+1,TRUE)</f>
        <v>1</v>
      </c>
    </row>
    <row r="7812" spans="1:14">
      <c r="A7812" t="s">
        <v>6780</v>
      </c>
      <c r="B7812" t="s">
        <v>2202</v>
      </c>
      <c r="C7812" t="s">
        <v>4420</v>
      </c>
      <c r="D7812" s="154">
        <v>25</v>
      </c>
      <c r="E7812" t="s">
        <v>2262</v>
      </c>
      <c r="F7812">
        <v>14</v>
      </c>
      <c r="G7812">
        <v>15</v>
      </c>
      <c r="H7812" t="s">
        <v>3404</v>
      </c>
      <c r="I7812" t="s">
        <v>3515</v>
      </c>
      <c r="K7812" t="s">
        <v>2263</v>
      </c>
      <c r="L7812" t="s">
        <v>2262</v>
      </c>
      <c r="M7812" t="s">
        <v>3404</v>
      </c>
      <c r="N7812" t="b">
        <f>IF(ETMRouteStages[[#This Row],[RID]]=A7811,ETMRouteStages[[#This Row],[StageSequence]]=F7811+1,TRUE)</f>
        <v>1</v>
      </c>
    </row>
    <row r="7813" spans="1:14">
      <c r="A7813" t="s">
        <v>6780</v>
      </c>
      <c r="B7813" t="s">
        <v>2202</v>
      </c>
      <c r="C7813" t="s">
        <v>4420</v>
      </c>
      <c r="D7813" s="154">
        <v>25</v>
      </c>
      <c r="E7813" t="s">
        <v>1532</v>
      </c>
      <c r="F7813">
        <v>15</v>
      </c>
      <c r="G7813">
        <v>16</v>
      </c>
      <c r="H7813" t="s">
        <v>3404</v>
      </c>
      <c r="I7813" t="s">
        <v>3515</v>
      </c>
      <c r="K7813" t="s">
        <v>1533</v>
      </c>
      <c r="L7813" t="s">
        <v>1532</v>
      </c>
      <c r="M7813" t="s">
        <v>3404</v>
      </c>
      <c r="N7813" t="b">
        <f>IF(ETMRouteStages[[#This Row],[RID]]=A7812,ETMRouteStages[[#This Row],[StageSequence]]=F7812+1,TRUE)</f>
        <v>1</v>
      </c>
    </row>
    <row r="7814" spans="1:14">
      <c r="A7814" t="s">
        <v>6780</v>
      </c>
      <c r="B7814" t="s">
        <v>2202</v>
      </c>
      <c r="C7814" t="s">
        <v>4420</v>
      </c>
      <c r="D7814" s="154">
        <v>25</v>
      </c>
      <c r="E7814" t="s">
        <v>1767</v>
      </c>
      <c r="F7814">
        <v>16</v>
      </c>
      <c r="G7814">
        <v>17</v>
      </c>
      <c r="H7814" t="s">
        <v>3404</v>
      </c>
      <c r="I7814" t="s">
        <v>3515</v>
      </c>
      <c r="K7814" t="s">
        <v>1768</v>
      </c>
      <c r="L7814" t="s">
        <v>1767</v>
      </c>
      <c r="M7814" t="s">
        <v>3404</v>
      </c>
      <c r="N7814" t="b">
        <f>IF(ETMRouteStages[[#This Row],[RID]]=A7813,ETMRouteStages[[#This Row],[StageSequence]]=F7813+1,TRUE)</f>
        <v>1</v>
      </c>
    </row>
    <row r="7815" spans="1:14">
      <c r="A7815" t="s">
        <v>6780</v>
      </c>
      <c r="B7815" t="s">
        <v>2202</v>
      </c>
      <c r="C7815" t="s">
        <v>4420</v>
      </c>
      <c r="D7815" s="154">
        <v>25</v>
      </c>
      <c r="E7815" t="s">
        <v>2880</v>
      </c>
      <c r="F7815">
        <v>17</v>
      </c>
      <c r="G7815">
        <v>18</v>
      </c>
      <c r="H7815" t="s">
        <v>3404</v>
      </c>
      <c r="I7815" t="s">
        <v>3515</v>
      </c>
      <c r="K7815" t="s">
        <v>2881</v>
      </c>
      <c r="L7815" t="s">
        <v>2880</v>
      </c>
      <c r="M7815" t="s">
        <v>3404</v>
      </c>
      <c r="N7815" t="b">
        <f>IF(ETMRouteStages[[#This Row],[RID]]=A7814,ETMRouteStages[[#This Row],[StageSequence]]=F7814+1,TRUE)</f>
        <v>1</v>
      </c>
    </row>
    <row r="7816" spans="1:14">
      <c r="A7816" t="s">
        <v>6780</v>
      </c>
      <c r="B7816" t="s">
        <v>2202</v>
      </c>
      <c r="C7816" t="s">
        <v>4420</v>
      </c>
      <c r="D7816" s="154">
        <v>25</v>
      </c>
      <c r="E7816" t="s">
        <v>2878</v>
      </c>
      <c r="F7816">
        <v>18</v>
      </c>
      <c r="G7816">
        <v>19</v>
      </c>
      <c r="H7816" t="s">
        <v>3404</v>
      </c>
      <c r="I7816" t="s">
        <v>3515</v>
      </c>
      <c r="K7816" t="s">
        <v>2879</v>
      </c>
      <c r="L7816" t="s">
        <v>2878</v>
      </c>
      <c r="M7816" t="s">
        <v>3404</v>
      </c>
      <c r="N7816" t="b">
        <f>IF(ETMRouteStages[[#This Row],[RID]]=A7815,ETMRouteStages[[#This Row],[StageSequence]]=F7815+1,TRUE)</f>
        <v>1</v>
      </c>
    </row>
    <row r="7817" spans="1:14">
      <c r="A7817" t="s">
        <v>6780</v>
      </c>
      <c r="B7817" t="s">
        <v>2202</v>
      </c>
      <c r="C7817" t="s">
        <v>4420</v>
      </c>
      <c r="D7817" s="154">
        <v>25</v>
      </c>
      <c r="E7817" t="s">
        <v>836</v>
      </c>
      <c r="F7817">
        <v>19</v>
      </c>
      <c r="G7817">
        <v>20</v>
      </c>
      <c r="H7817" t="s">
        <v>3404</v>
      </c>
      <c r="I7817" t="s">
        <v>3515</v>
      </c>
      <c r="K7817" t="s">
        <v>837</v>
      </c>
      <c r="L7817" t="s">
        <v>836</v>
      </c>
      <c r="M7817" t="s">
        <v>3404</v>
      </c>
      <c r="N7817" t="b">
        <f>IF(ETMRouteStages[[#This Row],[RID]]=A7816,ETMRouteStages[[#This Row],[StageSequence]]=F7816+1,TRUE)</f>
        <v>1</v>
      </c>
    </row>
    <row r="7818" spans="1:14">
      <c r="A7818" t="s">
        <v>6780</v>
      </c>
      <c r="B7818" t="s">
        <v>2202</v>
      </c>
      <c r="C7818" t="s">
        <v>4420</v>
      </c>
      <c r="D7818" s="154">
        <v>25</v>
      </c>
      <c r="E7818" t="s">
        <v>2697</v>
      </c>
      <c r="F7818">
        <v>20</v>
      </c>
      <c r="G7818">
        <v>21</v>
      </c>
      <c r="H7818" t="s">
        <v>3404</v>
      </c>
      <c r="I7818" t="s">
        <v>3515</v>
      </c>
      <c r="K7818" t="s">
        <v>2698</v>
      </c>
      <c r="L7818" t="s">
        <v>2697</v>
      </c>
      <c r="M7818" t="s">
        <v>3404</v>
      </c>
      <c r="N7818" t="b">
        <f>IF(ETMRouteStages[[#This Row],[RID]]=A7817,ETMRouteStages[[#This Row],[StageSequence]]=F7817+1,TRUE)</f>
        <v>1</v>
      </c>
    </row>
    <row r="7819" spans="1:14">
      <c r="A7819" t="s">
        <v>6780</v>
      </c>
      <c r="B7819" t="s">
        <v>2202</v>
      </c>
      <c r="C7819" t="s">
        <v>4420</v>
      </c>
      <c r="D7819" s="154">
        <v>25</v>
      </c>
      <c r="E7819" t="s">
        <v>2695</v>
      </c>
      <c r="F7819">
        <v>21</v>
      </c>
      <c r="G7819">
        <v>22</v>
      </c>
      <c r="H7819" t="s">
        <v>3404</v>
      </c>
      <c r="I7819" t="s">
        <v>3515</v>
      </c>
      <c r="K7819" t="s">
        <v>2696</v>
      </c>
      <c r="L7819" t="s">
        <v>2695</v>
      </c>
      <c r="M7819" t="s">
        <v>3404</v>
      </c>
      <c r="N7819" t="b">
        <f>IF(ETMRouteStages[[#This Row],[RID]]=A7818,ETMRouteStages[[#This Row],[StageSequence]]=F7818+1,TRUE)</f>
        <v>1</v>
      </c>
    </row>
    <row r="7820" spans="1:14">
      <c r="A7820" t="s">
        <v>6780</v>
      </c>
      <c r="B7820" t="s">
        <v>2202</v>
      </c>
      <c r="C7820" t="s">
        <v>4420</v>
      </c>
      <c r="D7820" s="154">
        <v>25</v>
      </c>
      <c r="E7820" t="s">
        <v>938</v>
      </c>
      <c r="F7820">
        <v>22</v>
      </c>
      <c r="G7820">
        <v>23</v>
      </c>
      <c r="H7820" t="s">
        <v>3404</v>
      </c>
      <c r="I7820" t="s">
        <v>3515</v>
      </c>
      <c r="K7820" t="s">
        <v>939</v>
      </c>
      <c r="L7820" t="s">
        <v>938</v>
      </c>
      <c r="M7820" t="s">
        <v>3404</v>
      </c>
      <c r="N7820" t="b">
        <f>IF(ETMRouteStages[[#This Row],[RID]]=A7819,ETMRouteStages[[#This Row],[StageSequence]]=F7819+1,TRUE)</f>
        <v>1</v>
      </c>
    </row>
    <row r="7821" spans="1:14">
      <c r="A7821" t="s">
        <v>6780</v>
      </c>
      <c r="B7821" t="s">
        <v>2202</v>
      </c>
      <c r="C7821" t="s">
        <v>4420</v>
      </c>
      <c r="D7821" s="154">
        <v>25</v>
      </c>
      <c r="E7821" t="s">
        <v>568</v>
      </c>
      <c r="F7821">
        <v>23</v>
      </c>
      <c r="G7821">
        <v>24</v>
      </c>
      <c r="H7821" t="s">
        <v>3404</v>
      </c>
      <c r="I7821" t="s">
        <v>3515</v>
      </c>
      <c r="K7821" t="s">
        <v>569</v>
      </c>
      <c r="L7821" t="s">
        <v>568</v>
      </c>
      <c r="M7821" t="s">
        <v>3404</v>
      </c>
      <c r="N7821" t="b">
        <f>IF(ETMRouteStages[[#This Row],[RID]]=A7820,ETMRouteStages[[#This Row],[StageSequence]]=F7820+1,TRUE)</f>
        <v>1</v>
      </c>
    </row>
    <row r="7822" spans="1:14">
      <c r="A7822" t="s">
        <v>6780</v>
      </c>
      <c r="B7822" t="s">
        <v>2202</v>
      </c>
      <c r="C7822" t="s">
        <v>4420</v>
      </c>
      <c r="D7822" s="154">
        <v>25</v>
      </c>
      <c r="E7822" t="s">
        <v>1989</v>
      </c>
      <c r="F7822">
        <v>24</v>
      </c>
      <c r="G7822">
        <v>26</v>
      </c>
      <c r="H7822" t="s">
        <v>3404</v>
      </c>
      <c r="I7822" t="s">
        <v>3515</v>
      </c>
      <c r="K7822" t="s">
        <v>1990</v>
      </c>
      <c r="L7822" t="s">
        <v>1989</v>
      </c>
      <c r="M7822" t="s">
        <v>3404</v>
      </c>
      <c r="N7822" t="b">
        <f>IF(ETMRouteStages[[#This Row],[RID]]=A7821,ETMRouteStages[[#This Row],[StageSequence]]=F7821+1,TRUE)</f>
        <v>1</v>
      </c>
    </row>
    <row r="7823" spans="1:14">
      <c r="A7823" t="s">
        <v>6780</v>
      </c>
      <c r="B7823" t="s">
        <v>2202</v>
      </c>
      <c r="C7823" t="s">
        <v>4420</v>
      </c>
      <c r="D7823" s="154">
        <v>25</v>
      </c>
      <c r="E7823" t="s">
        <v>1991</v>
      </c>
      <c r="F7823">
        <v>25</v>
      </c>
      <c r="G7823">
        <v>28</v>
      </c>
      <c r="H7823" t="s">
        <v>3404</v>
      </c>
      <c r="I7823" t="s">
        <v>3515</v>
      </c>
      <c r="K7823" t="s">
        <v>1992</v>
      </c>
      <c r="L7823" t="s">
        <v>1991</v>
      </c>
      <c r="M7823" t="s">
        <v>3404</v>
      </c>
      <c r="N7823" t="b">
        <f>IF(ETMRouteStages[[#This Row],[RID]]=A7822,ETMRouteStages[[#This Row],[StageSequence]]=F7822+1,TRUE)</f>
        <v>1</v>
      </c>
    </row>
    <row r="7824" spans="1:14">
      <c r="A7824" t="s">
        <v>6780</v>
      </c>
      <c r="B7824" t="s">
        <v>2202</v>
      </c>
      <c r="C7824" t="s">
        <v>4420</v>
      </c>
      <c r="D7824" s="154">
        <v>25</v>
      </c>
      <c r="E7824" t="s">
        <v>2993</v>
      </c>
      <c r="F7824">
        <v>26</v>
      </c>
      <c r="G7824">
        <v>29</v>
      </c>
      <c r="H7824" t="s">
        <v>3404</v>
      </c>
      <c r="I7824" t="s">
        <v>3515</v>
      </c>
      <c r="K7824" t="s">
        <v>2994</v>
      </c>
      <c r="L7824" t="s">
        <v>2993</v>
      </c>
      <c r="M7824" t="s">
        <v>3404</v>
      </c>
      <c r="N7824" t="b">
        <f>IF(ETMRouteStages[[#This Row],[RID]]=A7823,ETMRouteStages[[#This Row],[StageSequence]]=F7823+1,TRUE)</f>
        <v>1</v>
      </c>
    </row>
    <row r="7825" spans="1:14">
      <c r="A7825" t="s">
        <v>6780</v>
      </c>
      <c r="B7825" t="s">
        <v>2202</v>
      </c>
      <c r="C7825" t="s">
        <v>4420</v>
      </c>
      <c r="D7825" s="154">
        <v>25</v>
      </c>
      <c r="E7825" t="s">
        <v>750</v>
      </c>
      <c r="F7825">
        <v>27</v>
      </c>
      <c r="G7825">
        <v>30</v>
      </c>
      <c r="H7825" t="s">
        <v>3404</v>
      </c>
      <c r="I7825" t="s">
        <v>3515</v>
      </c>
      <c r="K7825" t="s">
        <v>751</v>
      </c>
      <c r="L7825" t="s">
        <v>750</v>
      </c>
      <c r="M7825" t="s">
        <v>3404</v>
      </c>
      <c r="N7825" t="b">
        <f>IF(ETMRouteStages[[#This Row],[RID]]=A7824,ETMRouteStages[[#This Row],[StageSequence]]=F7824+1,TRUE)</f>
        <v>1</v>
      </c>
    </row>
    <row r="7826" spans="1:14">
      <c r="A7826" t="s">
        <v>6780</v>
      </c>
      <c r="B7826" t="s">
        <v>2202</v>
      </c>
      <c r="C7826" t="s">
        <v>4420</v>
      </c>
      <c r="D7826" s="154">
        <v>25</v>
      </c>
      <c r="E7826" t="s">
        <v>3142</v>
      </c>
      <c r="F7826">
        <v>28</v>
      </c>
      <c r="G7826">
        <v>32</v>
      </c>
      <c r="H7826" t="s">
        <v>3404</v>
      </c>
      <c r="I7826" t="s">
        <v>3515</v>
      </c>
      <c r="K7826" t="s">
        <v>3143</v>
      </c>
      <c r="L7826" t="s">
        <v>3142</v>
      </c>
      <c r="M7826" t="s">
        <v>3404</v>
      </c>
      <c r="N7826" t="b">
        <f>IF(ETMRouteStages[[#This Row],[RID]]=A7825,ETMRouteStages[[#This Row],[StageSequence]]=F7825+1,TRUE)</f>
        <v>1</v>
      </c>
    </row>
    <row r="7827" spans="1:14">
      <c r="A7827" t="s">
        <v>6780</v>
      </c>
      <c r="B7827" t="s">
        <v>2202</v>
      </c>
      <c r="C7827" t="s">
        <v>4420</v>
      </c>
      <c r="D7827" s="154">
        <v>25</v>
      </c>
      <c r="E7827" t="s">
        <v>2558</v>
      </c>
      <c r="F7827">
        <v>29</v>
      </c>
      <c r="G7827">
        <v>34</v>
      </c>
      <c r="H7827" t="s">
        <v>3404</v>
      </c>
      <c r="I7827" t="s">
        <v>3515</v>
      </c>
      <c r="K7827" t="s">
        <v>2559</v>
      </c>
      <c r="L7827" t="s">
        <v>2558</v>
      </c>
      <c r="M7827" t="s">
        <v>3404</v>
      </c>
      <c r="N7827" t="b">
        <f>IF(ETMRouteStages[[#This Row],[RID]]=A7826,ETMRouteStages[[#This Row],[StageSequence]]=F7826+1,TRUE)</f>
        <v>1</v>
      </c>
    </row>
    <row r="7828" spans="1:14">
      <c r="A7828" t="s">
        <v>6780</v>
      </c>
      <c r="B7828" t="s">
        <v>2202</v>
      </c>
      <c r="C7828" t="s">
        <v>4420</v>
      </c>
      <c r="D7828" s="154">
        <v>25</v>
      </c>
      <c r="E7828" t="s">
        <v>398</v>
      </c>
      <c r="F7828">
        <v>30</v>
      </c>
      <c r="G7828">
        <v>35</v>
      </c>
      <c r="H7828" t="s">
        <v>3404</v>
      </c>
      <c r="I7828" t="s">
        <v>3515</v>
      </c>
      <c r="K7828" t="s">
        <v>399</v>
      </c>
      <c r="L7828" t="s">
        <v>398</v>
      </c>
      <c r="M7828" t="s">
        <v>3404</v>
      </c>
      <c r="N7828" t="b">
        <f>IF(ETMRouteStages[[#This Row],[RID]]=A7827,ETMRouteStages[[#This Row],[StageSequence]]=F7827+1,TRUE)</f>
        <v>1</v>
      </c>
    </row>
    <row r="7829" spans="1:14">
      <c r="A7829" t="s">
        <v>6780</v>
      </c>
      <c r="B7829" t="s">
        <v>2202</v>
      </c>
      <c r="C7829" t="s">
        <v>4420</v>
      </c>
      <c r="D7829" s="154">
        <v>25</v>
      </c>
      <c r="E7829" t="s">
        <v>3060</v>
      </c>
      <c r="F7829">
        <v>31</v>
      </c>
      <c r="G7829">
        <v>36</v>
      </c>
      <c r="H7829" t="s">
        <v>3404</v>
      </c>
      <c r="I7829" t="s">
        <v>3515</v>
      </c>
      <c r="K7829" t="s">
        <v>3061</v>
      </c>
      <c r="L7829" t="s">
        <v>3060</v>
      </c>
      <c r="M7829" t="s">
        <v>3404</v>
      </c>
      <c r="N7829" t="b">
        <f>IF(ETMRouteStages[[#This Row],[RID]]=A7828,ETMRouteStages[[#This Row],[StageSequence]]=F7828+1,TRUE)</f>
        <v>1</v>
      </c>
    </row>
    <row r="7830" spans="1:14">
      <c r="A7830" t="s">
        <v>6780</v>
      </c>
      <c r="B7830" t="s">
        <v>2202</v>
      </c>
      <c r="C7830" t="s">
        <v>4420</v>
      </c>
      <c r="D7830" s="154">
        <v>25</v>
      </c>
      <c r="E7830" t="s">
        <v>1530</v>
      </c>
      <c r="F7830">
        <v>32</v>
      </c>
      <c r="G7830">
        <v>37</v>
      </c>
      <c r="H7830" t="s">
        <v>3404</v>
      </c>
      <c r="I7830" t="s">
        <v>3515</v>
      </c>
      <c r="K7830" t="s">
        <v>1531</v>
      </c>
      <c r="L7830" t="s">
        <v>1530</v>
      </c>
      <c r="M7830" t="s">
        <v>3404</v>
      </c>
      <c r="N7830" t="b">
        <f>IF(ETMRouteStages[[#This Row],[RID]]=A7829,ETMRouteStages[[#This Row],[StageSequence]]=F7829+1,TRUE)</f>
        <v>1</v>
      </c>
    </row>
    <row r="7831" spans="1:14">
      <c r="A7831" t="s">
        <v>6780</v>
      </c>
      <c r="B7831" t="s">
        <v>2202</v>
      </c>
      <c r="C7831" t="s">
        <v>4420</v>
      </c>
      <c r="D7831" s="154">
        <v>25</v>
      </c>
      <c r="E7831" t="s">
        <v>2550</v>
      </c>
      <c r="F7831">
        <v>33</v>
      </c>
      <c r="G7831">
        <v>38</v>
      </c>
      <c r="H7831" t="s">
        <v>3404</v>
      </c>
      <c r="I7831" t="s">
        <v>3515</v>
      </c>
      <c r="K7831" t="s">
        <v>2551</v>
      </c>
      <c r="L7831" t="s">
        <v>2550</v>
      </c>
      <c r="M7831" t="s">
        <v>3404</v>
      </c>
      <c r="N7831" t="b">
        <f>IF(ETMRouteStages[[#This Row],[RID]]=A7830,ETMRouteStages[[#This Row],[StageSequence]]=F7830+1,TRUE)</f>
        <v>1</v>
      </c>
    </row>
    <row r="7832" spans="1:14">
      <c r="A7832" t="s">
        <v>6780</v>
      </c>
      <c r="B7832" t="s">
        <v>2202</v>
      </c>
      <c r="C7832" t="s">
        <v>4420</v>
      </c>
      <c r="D7832" s="154">
        <v>25</v>
      </c>
      <c r="E7832" t="s">
        <v>1407</v>
      </c>
      <c r="F7832">
        <v>34</v>
      </c>
      <c r="G7832">
        <v>40</v>
      </c>
      <c r="H7832" t="s">
        <v>3404</v>
      </c>
      <c r="I7832" t="s">
        <v>3515</v>
      </c>
      <c r="K7832" t="s">
        <v>1408</v>
      </c>
      <c r="L7832" t="s">
        <v>1407</v>
      </c>
      <c r="M7832" t="s">
        <v>3404</v>
      </c>
      <c r="N7832" t="b">
        <f>IF(ETMRouteStages[[#This Row],[RID]]=A7831,ETMRouteStages[[#This Row],[StageSequence]]=F7831+1,TRUE)</f>
        <v>1</v>
      </c>
    </row>
    <row r="7833" spans="1:14">
      <c r="A7833" t="s">
        <v>6780</v>
      </c>
      <c r="B7833" t="s">
        <v>2202</v>
      </c>
      <c r="C7833" t="s">
        <v>4420</v>
      </c>
      <c r="D7833" s="154">
        <v>25</v>
      </c>
      <c r="E7833" t="s">
        <v>1367</v>
      </c>
      <c r="F7833">
        <v>35</v>
      </c>
      <c r="G7833">
        <v>41</v>
      </c>
      <c r="H7833" t="s">
        <v>3404</v>
      </c>
      <c r="I7833" t="s">
        <v>3515</v>
      </c>
      <c r="K7833" t="s">
        <v>1368</v>
      </c>
      <c r="L7833" t="s">
        <v>1367</v>
      </c>
      <c r="M7833" t="s">
        <v>3404</v>
      </c>
      <c r="N7833" t="b">
        <f>IF(ETMRouteStages[[#This Row],[RID]]=A7832,ETMRouteStages[[#This Row],[StageSequence]]=F7832+1,TRUE)</f>
        <v>1</v>
      </c>
    </row>
    <row r="7834" spans="1:14">
      <c r="A7834" t="s">
        <v>6780</v>
      </c>
      <c r="B7834" t="s">
        <v>2202</v>
      </c>
      <c r="C7834" t="s">
        <v>4420</v>
      </c>
      <c r="D7834" s="154">
        <v>25</v>
      </c>
      <c r="E7834" t="s">
        <v>2350</v>
      </c>
      <c r="F7834">
        <v>36</v>
      </c>
      <c r="G7834">
        <v>42</v>
      </c>
      <c r="H7834" t="s">
        <v>3404</v>
      </c>
      <c r="I7834" t="s">
        <v>3515</v>
      </c>
      <c r="K7834" t="s">
        <v>2351</v>
      </c>
      <c r="L7834" t="s">
        <v>2350</v>
      </c>
      <c r="M7834" t="s">
        <v>3404</v>
      </c>
      <c r="N7834" t="b">
        <f>IF(ETMRouteStages[[#This Row],[RID]]=A7833,ETMRouteStages[[#This Row],[StageSequence]]=F7833+1,TRUE)</f>
        <v>1</v>
      </c>
    </row>
    <row r="7835" spans="1:14">
      <c r="A7835" t="s">
        <v>6780</v>
      </c>
      <c r="B7835" t="s">
        <v>2202</v>
      </c>
      <c r="C7835" t="s">
        <v>4420</v>
      </c>
      <c r="D7835" s="154">
        <v>25</v>
      </c>
      <c r="E7835" t="s">
        <v>2773</v>
      </c>
      <c r="F7835">
        <v>37</v>
      </c>
      <c r="G7835">
        <v>43</v>
      </c>
      <c r="H7835" t="s">
        <v>3404</v>
      </c>
      <c r="I7835" t="s">
        <v>3515</v>
      </c>
      <c r="K7835" t="s">
        <v>2774</v>
      </c>
      <c r="L7835" t="s">
        <v>2773</v>
      </c>
      <c r="M7835" t="s">
        <v>3404</v>
      </c>
      <c r="N7835" t="b">
        <f>IF(ETMRouteStages[[#This Row],[RID]]=A7834,ETMRouteStages[[#This Row],[StageSequence]]=F7834+1,TRUE)</f>
        <v>1</v>
      </c>
    </row>
    <row r="7836" spans="1:14">
      <c r="A7836" t="s">
        <v>6780</v>
      </c>
      <c r="B7836" t="s">
        <v>2202</v>
      </c>
      <c r="C7836" t="s">
        <v>4420</v>
      </c>
      <c r="D7836" s="154">
        <v>25</v>
      </c>
      <c r="E7836" t="s">
        <v>1399</v>
      </c>
      <c r="F7836">
        <v>38</v>
      </c>
      <c r="G7836">
        <v>44</v>
      </c>
      <c r="H7836" t="s">
        <v>3404</v>
      </c>
      <c r="I7836" t="s">
        <v>3515</v>
      </c>
      <c r="K7836" t="s">
        <v>1400</v>
      </c>
      <c r="L7836" t="s">
        <v>1399</v>
      </c>
      <c r="M7836" t="s">
        <v>3404</v>
      </c>
      <c r="N7836" t="b">
        <f>IF(ETMRouteStages[[#This Row],[RID]]=A7835,ETMRouteStages[[#This Row],[StageSequence]]=F7835+1,TRUE)</f>
        <v>1</v>
      </c>
    </row>
    <row r="7837" spans="1:14">
      <c r="A7837" t="s">
        <v>6780</v>
      </c>
      <c r="B7837" t="s">
        <v>2202</v>
      </c>
      <c r="C7837" t="s">
        <v>4420</v>
      </c>
      <c r="D7837" s="154">
        <v>25</v>
      </c>
      <c r="E7837" t="s">
        <v>1401</v>
      </c>
      <c r="F7837">
        <v>39</v>
      </c>
      <c r="G7837">
        <v>45</v>
      </c>
      <c r="H7837" t="s">
        <v>3404</v>
      </c>
      <c r="I7837" t="s">
        <v>3515</v>
      </c>
      <c r="K7837" t="s">
        <v>1402</v>
      </c>
      <c r="L7837" t="s">
        <v>1401</v>
      </c>
      <c r="M7837" t="s">
        <v>3404</v>
      </c>
      <c r="N7837" t="b">
        <f>IF(ETMRouteStages[[#This Row],[RID]]=A7836,ETMRouteStages[[#This Row],[StageSequence]]=F7836+1,TRUE)</f>
        <v>1</v>
      </c>
    </row>
    <row r="7838" spans="1:14">
      <c r="A7838" t="s">
        <v>6780</v>
      </c>
      <c r="B7838" t="s">
        <v>2202</v>
      </c>
      <c r="C7838" t="s">
        <v>4420</v>
      </c>
      <c r="D7838" s="154">
        <v>25</v>
      </c>
      <c r="E7838" t="s">
        <v>394</v>
      </c>
      <c r="F7838">
        <v>40</v>
      </c>
      <c r="G7838">
        <v>47</v>
      </c>
      <c r="H7838" t="s">
        <v>3404</v>
      </c>
      <c r="I7838" t="s">
        <v>3515</v>
      </c>
      <c r="K7838" t="s">
        <v>395</v>
      </c>
      <c r="L7838" t="s">
        <v>394</v>
      </c>
      <c r="M7838" t="s">
        <v>3404</v>
      </c>
      <c r="N7838" t="b">
        <f>IF(ETMRouteStages[[#This Row],[RID]]=A7837,ETMRouteStages[[#This Row],[StageSequence]]=F7837+1,TRUE)</f>
        <v>1</v>
      </c>
    </row>
    <row r="7839" spans="1:14">
      <c r="A7839" t="s">
        <v>6780</v>
      </c>
      <c r="B7839" t="s">
        <v>2202</v>
      </c>
      <c r="C7839" t="s">
        <v>4420</v>
      </c>
      <c r="D7839" s="154">
        <v>25</v>
      </c>
      <c r="E7839" t="s">
        <v>742</v>
      </c>
      <c r="F7839">
        <v>41</v>
      </c>
      <c r="G7839">
        <v>48</v>
      </c>
      <c r="H7839" t="s">
        <v>3404</v>
      </c>
      <c r="I7839" t="s">
        <v>3515</v>
      </c>
      <c r="K7839" t="s">
        <v>743</v>
      </c>
      <c r="L7839" t="s">
        <v>742</v>
      </c>
      <c r="M7839" t="s">
        <v>3404</v>
      </c>
      <c r="N7839" t="b">
        <f>IF(ETMRouteStages[[#This Row],[RID]]=A7838,ETMRouteStages[[#This Row],[StageSequence]]=F7838+1,TRUE)</f>
        <v>1</v>
      </c>
    </row>
    <row r="7840" spans="1:14">
      <c r="A7840" t="s">
        <v>6780</v>
      </c>
      <c r="B7840" t="s">
        <v>2202</v>
      </c>
      <c r="C7840" t="s">
        <v>4420</v>
      </c>
      <c r="D7840" s="154">
        <v>25</v>
      </c>
      <c r="E7840" t="s">
        <v>1699</v>
      </c>
      <c r="F7840">
        <v>42</v>
      </c>
      <c r="G7840">
        <v>49</v>
      </c>
      <c r="H7840" t="s">
        <v>3404</v>
      </c>
      <c r="I7840" t="s">
        <v>3515</v>
      </c>
      <c r="K7840" t="s">
        <v>1700</v>
      </c>
      <c r="L7840" t="s">
        <v>1699</v>
      </c>
      <c r="M7840" t="s">
        <v>3404</v>
      </c>
      <c r="N7840" t="b">
        <f>IF(ETMRouteStages[[#This Row],[RID]]=A7839,ETMRouteStages[[#This Row],[StageSequence]]=F7839+1,TRUE)</f>
        <v>1</v>
      </c>
    </row>
    <row r="7841" spans="1:14">
      <c r="A7841" t="s">
        <v>6780</v>
      </c>
      <c r="B7841" t="s">
        <v>2202</v>
      </c>
      <c r="C7841" t="s">
        <v>4420</v>
      </c>
      <c r="D7841" s="154">
        <v>25</v>
      </c>
      <c r="E7841" t="s">
        <v>2437</v>
      </c>
      <c r="F7841">
        <v>43</v>
      </c>
      <c r="G7841">
        <v>51</v>
      </c>
      <c r="H7841" t="s">
        <v>3404</v>
      </c>
      <c r="I7841" t="s">
        <v>3515</v>
      </c>
      <c r="K7841" t="s">
        <v>2438</v>
      </c>
      <c r="L7841" t="s">
        <v>2437</v>
      </c>
      <c r="M7841" t="s">
        <v>3404</v>
      </c>
      <c r="N7841" t="b">
        <f>IF(ETMRouteStages[[#This Row],[RID]]=A7840,ETMRouteStages[[#This Row],[StageSequence]]=F7840+1,TRUE)</f>
        <v>1</v>
      </c>
    </row>
    <row r="7842" spans="1:14">
      <c r="A7842" t="s">
        <v>6780</v>
      </c>
      <c r="B7842" t="s">
        <v>2202</v>
      </c>
      <c r="C7842" t="s">
        <v>4420</v>
      </c>
      <c r="D7842" s="154">
        <v>25</v>
      </c>
      <c r="E7842" t="s">
        <v>2105</v>
      </c>
      <c r="F7842">
        <v>44</v>
      </c>
      <c r="G7842">
        <v>53</v>
      </c>
      <c r="H7842" t="s">
        <v>3404</v>
      </c>
      <c r="I7842" t="s">
        <v>3515</v>
      </c>
      <c r="K7842" t="s">
        <v>2106</v>
      </c>
      <c r="L7842" t="s">
        <v>2105</v>
      </c>
      <c r="M7842" t="s">
        <v>3404</v>
      </c>
      <c r="N7842" t="b">
        <f>IF(ETMRouteStages[[#This Row],[RID]]=A7841,ETMRouteStages[[#This Row],[StageSequence]]=F7841+1,TRUE)</f>
        <v>1</v>
      </c>
    </row>
    <row r="7843" spans="1:14">
      <c r="A7843" t="s">
        <v>6780</v>
      </c>
      <c r="B7843" t="s">
        <v>2202</v>
      </c>
      <c r="C7843" t="s">
        <v>4420</v>
      </c>
      <c r="D7843" s="154">
        <v>25</v>
      </c>
      <c r="E7843" t="s">
        <v>2991</v>
      </c>
      <c r="F7843">
        <v>45</v>
      </c>
      <c r="G7843">
        <v>54</v>
      </c>
      <c r="H7843" t="s">
        <v>3404</v>
      </c>
      <c r="I7843" t="s">
        <v>3515</v>
      </c>
      <c r="K7843" t="s">
        <v>2992</v>
      </c>
      <c r="L7843" t="s">
        <v>2991</v>
      </c>
      <c r="M7843" t="s">
        <v>3404</v>
      </c>
      <c r="N7843" t="b">
        <f>IF(ETMRouteStages[[#This Row],[RID]]=A7842,ETMRouteStages[[#This Row],[StageSequence]]=F7842+1,TRUE)</f>
        <v>1</v>
      </c>
    </row>
    <row r="7844" spans="1:14">
      <c r="A7844" t="s">
        <v>6780</v>
      </c>
      <c r="B7844" t="s">
        <v>2202</v>
      </c>
      <c r="C7844" t="s">
        <v>4420</v>
      </c>
      <c r="D7844" s="154">
        <v>25</v>
      </c>
      <c r="E7844" t="s">
        <v>2723</v>
      </c>
      <c r="F7844">
        <v>46</v>
      </c>
      <c r="G7844">
        <v>56</v>
      </c>
      <c r="H7844" t="s">
        <v>3404</v>
      </c>
      <c r="I7844" t="s">
        <v>3515</v>
      </c>
      <c r="K7844" t="s">
        <v>2724</v>
      </c>
      <c r="L7844" t="s">
        <v>2723</v>
      </c>
      <c r="M7844" t="s">
        <v>3404</v>
      </c>
      <c r="N7844" t="b">
        <f>IF(ETMRouteStages[[#This Row],[RID]]=A7843,ETMRouteStages[[#This Row],[StageSequence]]=F7843+1,TRUE)</f>
        <v>1</v>
      </c>
    </row>
    <row r="7845" spans="1:14">
      <c r="A7845" t="s">
        <v>6780</v>
      </c>
      <c r="B7845" t="s">
        <v>2202</v>
      </c>
      <c r="C7845" t="s">
        <v>4420</v>
      </c>
      <c r="D7845" s="154">
        <v>25</v>
      </c>
      <c r="E7845" t="s">
        <v>2029</v>
      </c>
      <c r="F7845">
        <v>47</v>
      </c>
      <c r="G7845">
        <v>58</v>
      </c>
      <c r="H7845" t="s">
        <v>3404</v>
      </c>
      <c r="I7845" t="s">
        <v>3515</v>
      </c>
      <c r="K7845" t="s">
        <v>2030</v>
      </c>
      <c r="L7845" t="s">
        <v>2029</v>
      </c>
      <c r="M7845" t="s">
        <v>3404</v>
      </c>
      <c r="N7845" t="b">
        <f>IF(ETMRouteStages[[#This Row],[RID]]=A7844,ETMRouteStages[[#This Row],[StageSequence]]=F7844+1,TRUE)</f>
        <v>1</v>
      </c>
    </row>
    <row r="7846" spans="1:14">
      <c r="A7846" t="s">
        <v>6780</v>
      </c>
      <c r="B7846" t="s">
        <v>2202</v>
      </c>
      <c r="C7846" t="s">
        <v>4420</v>
      </c>
      <c r="D7846" s="154">
        <v>25</v>
      </c>
      <c r="E7846" t="s">
        <v>1178</v>
      </c>
      <c r="F7846">
        <v>48</v>
      </c>
      <c r="G7846">
        <v>60</v>
      </c>
      <c r="H7846" t="s">
        <v>3404</v>
      </c>
      <c r="I7846" t="s">
        <v>3515</v>
      </c>
      <c r="K7846" t="s">
        <v>1179</v>
      </c>
      <c r="L7846" t="s">
        <v>1178</v>
      </c>
      <c r="M7846" t="s">
        <v>3404</v>
      </c>
      <c r="N7846" t="b">
        <f>IF(ETMRouteStages[[#This Row],[RID]]=A7845,ETMRouteStages[[#This Row],[StageSequence]]=F7845+1,TRUE)</f>
        <v>1</v>
      </c>
    </row>
    <row r="7847" spans="1:14">
      <c r="A7847" t="s">
        <v>6780</v>
      </c>
      <c r="B7847" t="s">
        <v>2202</v>
      </c>
      <c r="C7847" t="s">
        <v>4420</v>
      </c>
      <c r="D7847" s="154">
        <v>25</v>
      </c>
      <c r="E7847" t="s">
        <v>2346</v>
      </c>
      <c r="F7847">
        <v>49</v>
      </c>
      <c r="G7847">
        <v>62</v>
      </c>
      <c r="H7847" t="s">
        <v>3404</v>
      </c>
      <c r="I7847" t="s">
        <v>3515</v>
      </c>
      <c r="K7847" t="s">
        <v>2347</v>
      </c>
      <c r="L7847" t="s">
        <v>2346</v>
      </c>
      <c r="M7847" t="s">
        <v>3404</v>
      </c>
      <c r="N7847" t="b">
        <f>IF(ETMRouteStages[[#This Row],[RID]]=A7846,ETMRouteStages[[#This Row],[StageSequence]]=F7846+1,TRUE)</f>
        <v>1</v>
      </c>
    </row>
    <row r="7848" spans="1:14">
      <c r="A7848" t="s">
        <v>6780</v>
      </c>
      <c r="B7848" t="s">
        <v>2202</v>
      </c>
      <c r="C7848" t="s">
        <v>4420</v>
      </c>
      <c r="D7848" s="154">
        <v>25</v>
      </c>
      <c r="E7848" t="s">
        <v>1805</v>
      </c>
      <c r="F7848">
        <v>50</v>
      </c>
      <c r="G7848">
        <v>63</v>
      </c>
      <c r="H7848" t="s">
        <v>3404</v>
      </c>
      <c r="I7848" t="s">
        <v>3515</v>
      </c>
      <c r="K7848" t="s">
        <v>1806</v>
      </c>
      <c r="L7848" t="s">
        <v>1805</v>
      </c>
      <c r="M7848" t="s">
        <v>3404</v>
      </c>
      <c r="N7848" t="b">
        <f>IF(ETMRouteStages[[#This Row],[RID]]=A7847,ETMRouteStages[[#This Row],[StageSequence]]=F7847+1,TRUE)</f>
        <v>1</v>
      </c>
    </row>
    <row r="7849" spans="1:14">
      <c r="A7849" t="s">
        <v>6780</v>
      </c>
      <c r="B7849" t="s">
        <v>2202</v>
      </c>
      <c r="C7849" t="s">
        <v>4420</v>
      </c>
      <c r="D7849" s="154">
        <v>25</v>
      </c>
      <c r="E7849" t="s">
        <v>624</v>
      </c>
      <c r="F7849">
        <v>51</v>
      </c>
      <c r="G7849">
        <v>64</v>
      </c>
      <c r="H7849" t="s">
        <v>3404</v>
      </c>
      <c r="I7849" t="s">
        <v>3515</v>
      </c>
      <c r="K7849" t="s">
        <v>625</v>
      </c>
      <c r="L7849" t="s">
        <v>624</v>
      </c>
      <c r="M7849" t="s">
        <v>3404</v>
      </c>
      <c r="N7849" t="b">
        <f>IF(ETMRouteStages[[#This Row],[RID]]=A7848,ETMRouteStages[[#This Row],[StageSequence]]=F7848+1,TRUE)</f>
        <v>1</v>
      </c>
    </row>
    <row r="7850" spans="1:14">
      <c r="A7850" t="s">
        <v>6780</v>
      </c>
      <c r="B7850" t="s">
        <v>2202</v>
      </c>
      <c r="C7850" t="s">
        <v>4420</v>
      </c>
      <c r="D7850" s="154">
        <v>25</v>
      </c>
      <c r="E7850" t="s">
        <v>1651</v>
      </c>
      <c r="F7850">
        <v>52</v>
      </c>
      <c r="G7850">
        <v>67</v>
      </c>
      <c r="H7850" t="s">
        <v>3404</v>
      </c>
      <c r="I7850" t="s">
        <v>3515</v>
      </c>
      <c r="K7850" t="s">
        <v>1652</v>
      </c>
      <c r="L7850" t="s">
        <v>1651</v>
      </c>
      <c r="M7850" t="s">
        <v>3404</v>
      </c>
      <c r="N7850" t="b">
        <f>IF(ETMRouteStages[[#This Row],[RID]]=A7849,ETMRouteStages[[#This Row],[StageSequence]]=F7849+1,TRUE)</f>
        <v>1</v>
      </c>
    </row>
    <row r="7851" spans="1:14">
      <c r="A7851" t="s">
        <v>6780</v>
      </c>
      <c r="B7851" t="s">
        <v>2202</v>
      </c>
      <c r="C7851" t="s">
        <v>4420</v>
      </c>
      <c r="D7851" s="154">
        <v>25</v>
      </c>
      <c r="E7851" t="s">
        <v>2580</v>
      </c>
      <c r="F7851">
        <v>53</v>
      </c>
      <c r="G7851">
        <v>70</v>
      </c>
      <c r="H7851" t="s">
        <v>3404</v>
      </c>
      <c r="I7851" t="s">
        <v>3515</v>
      </c>
      <c r="K7851" t="s">
        <v>2581</v>
      </c>
      <c r="L7851" t="s">
        <v>2580</v>
      </c>
      <c r="M7851" t="s">
        <v>3404</v>
      </c>
      <c r="N7851" t="b">
        <f>IF(ETMRouteStages[[#This Row],[RID]]=A7850,ETMRouteStages[[#This Row],[StageSequence]]=F7850+1,TRUE)</f>
        <v>1</v>
      </c>
    </row>
    <row r="7852" spans="1:14">
      <c r="A7852" t="s">
        <v>6781</v>
      </c>
      <c r="B7852" t="s">
        <v>2202</v>
      </c>
      <c r="C7852" t="s">
        <v>4427</v>
      </c>
      <c r="D7852" s="154">
        <v>26</v>
      </c>
      <c r="E7852" t="s">
        <v>2201</v>
      </c>
      <c r="F7852">
        <v>1</v>
      </c>
      <c r="G7852">
        <v>0</v>
      </c>
      <c r="H7852" t="s">
        <v>3404</v>
      </c>
      <c r="I7852" t="s">
        <v>3515</v>
      </c>
      <c r="K7852" t="s">
        <v>2202</v>
      </c>
      <c r="L7852" t="s">
        <v>2201</v>
      </c>
      <c r="M7852" t="s">
        <v>3404</v>
      </c>
      <c r="N7852" t="b">
        <f>IF(ETMRouteStages[[#This Row],[RID]]=A7851,ETMRouteStages[[#This Row],[StageSequence]]=F7851+1,TRUE)</f>
        <v>1</v>
      </c>
    </row>
    <row r="7853" spans="1:14">
      <c r="A7853" t="s">
        <v>6781</v>
      </c>
      <c r="B7853" t="s">
        <v>2202</v>
      </c>
      <c r="C7853" t="s">
        <v>4427</v>
      </c>
      <c r="D7853" s="154">
        <v>26</v>
      </c>
      <c r="E7853" t="s">
        <v>2501</v>
      </c>
      <c r="F7853">
        <v>2</v>
      </c>
      <c r="G7853">
        <v>2</v>
      </c>
      <c r="H7853" t="s">
        <v>3404</v>
      </c>
      <c r="I7853" t="s">
        <v>3515</v>
      </c>
      <c r="K7853" t="s">
        <v>2502</v>
      </c>
      <c r="L7853" t="s">
        <v>2501</v>
      </c>
      <c r="M7853" t="s">
        <v>3404</v>
      </c>
      <c r="N7853" t="b">
        <f>IF(ETMRouteStages[[#This Row],[RID]]=A7852,ETMRouteStages[[#This Row],[StageSequence]]=F7852+1,TRUE)</f>
        <v>1</v>
      </c>
    </row>
    <row r="7854" spans="1:14">
      <c r="A7854" t="s">
        <v>6781</v>
      </c>
      <c r="B7854" t="s">
        <v>2202</v>
      </c>
      <c r="C7854" t="s">
        <v>4427</v>
      </c>
      <c r="D7854" s="154">
        <v>26</v>
      </c>
      <c r="E7854" t="s">
        <v>2862</v>
      </c>
      <c r="F7854">
        <v>3</v>
      </c>
      <c r="G7854">
        <v>3</v>
      </c>
      <c r="H7854" t="s">
        <v>3404</v>
      </c>
      <c r="I7854" t="s">
        <v>3515</v>
      </c>
      <c r="K7854" t="s">
        <v>2863</v>
      </c>
      <c r="L7854" t="s">
        <v>2862</v>
      </c>
      <c r="M7854" t="s">
        <v>3404</v>
      </c>
      <c r="N7854" t="b">
        <f>IF(ETMRouteStages[[#This Row],[RID]]=A7853,ETMRouteStages[[#This Row],[StageSequence]]=F7853+1,TRUE)</f>
        <v>1</v>
      </c>
    </row>
    <row r="7855" spans="1:14">
      <c r="A7855" t="s">
        <v>6781</v>
      </c>
      <c r="B7855" t="s">
        <v>2202</v>
      </c>
      <c r="C7855" t="s">
        <v>4427</v>
      </c>
      <c r="D7855" s="154">
        <v>26</v>
      </c>
      <c r="E7855" t="s">
        <v>1343</v>
      </c>
      <c r="F7855">
        <v>4</v>
      </c>
      <c r="G7855">
        <v>4</v>
      </c>
      <c r="H7855" t="s">
        <v>3404</v>
      </c>
      <c r="I7855" t="s">
        <v>3515</v>
      </c>
      <c r="K7855" t="s">
        <v>1344</v>
      </c>
      <c r="L7855" t="s">
        <v>1343</v>
      </c>
      <c r="M7855" t="s">
        <v>3404</v>
      </c>
      <c r="N7855" t="b">
        <f>IF(ETMRouteStages[[#This Row],[RID]]=A7854,ETMRouteStages[[#This Row],[StageSequence]]=F7854+1,TRUE)</f>
        <v>1</v>
      </c>
    </row>
    <row r="7856" spans="1:14">
      <c r="A7856" t="s">
        <v>6781</v>
      </c>
      <c r="B7856" t="s">
        <v>2202</v>
      </c>
      <c r="C7856" t="s">
        <v>4427</v>
      </c>
      <c r="D7856" s="154">
        <v>26</v>
      </c>
      <c r="E7856" t="s">
        <v>2362</v>
      </c>
      <c r="F7856">
        <v>5</v>
      </c>
      <c r="G7856">
        <v>5</v>
      </c>
      <c r="H7856" t="s">
        <v>3404</v>
      </c>
      <c r="I7856" t="s">
        <v>3515</v>
      </c>
      <c r="K7856" t="s">
        <v>2363</v>
      </c>
      <c r="L7856" t="s">
        <v>2362</v>
      </c>
      <c r="M7856" t="s">
        <v>3404</v>
      </c>
      <c r="N7856" t="b">
        <f>IF(ETMRouteStages[[#This Row],[RID]]=A7855,ETMRouteStages[[#This Row],[StageSequence]]=F7855+1,TRUE)</f>
        <v>1</v>
      </c>
    </row>
    <row r="7857" spans="1:14">
      <c r="A7857" t="s">
        <v>6781</v>
      </c>
      <c r="B7857" t="s">
        <v>2202</v>
      </c>
      <c r="C7857" t="s">
        <v>4427</v>
      </c>
      <c r="D7857" s="154">
        <v>26</v>
      </c>
      <c r="E7857" t="s">
        <v>2364</v>
      </c>
      <c r="F7857">
        <v>6</v>
      </c>
      <c r="G7857">
        <v>6</v>
      </c>
      <c r="H7857" t="s">
        <v>3404</v>
      </c>
      <c r="I7857" t="s">
        <v>3515</v>
      </c>
      <c r="K7857" t="s">
        <v>2365</v>
      </c>
      <c r="L7857" t="s">
        <v>2364</v>
      </c>
      <c r="M7857" t="s">
        <v>3404</v>
      </c>
      <c r="N7857" t="b">
        <f>IF(ETMRouteStages[[#This Row],[RID]]=A7856,ETMRouteStages[[#This Row],[StageSequence]]=F7856+1,TRUE)</f>
        <v>1</v>
      </c>
    </row>
    <row r="7858" spans="1:14">
      <c r="A7858" t="s">
        <v>6781</v>
      </c>
      <c r="B7858" t="s">
        <v>2202</v>
      </c>
      <c r="C7858" t="s">
        <v>4427</v>
      </c>
      <c r="D7858" s="154">
        <v>26</v>
      </c>
      <c r="E7858" t="s">
        <v>2360</v>
      </c>
      <c r="F7858">
        <v>7</v>
      </c>
      <c r="G7858">
        <v>7</v>
      </c>
      <c r="H7858" t="s">
        <v>3404</v>
      </c>
      <c r="I7858" t="s">
        <v>3515</v>
      </c>
      <c r="K7858" t="s">
        <v>2361</v>
      </c>
      <c r="L7858" t="s">
        <v>2360</v>
      </c>
      <c r="M7858" t="s">
        <v>3404</v>
      </c>
      <c r="N7858" t="b">
        <f>IF(ETMRouteStages[[#This Row],[RID]]=A7857,ETMRouteStages[[#This Row],[StageSequence]]=F7857+1,TRUE)</f>
        <v>1</v>
      </c>
    </row>
    <row r="7859" spans="1:14">
      <c r="A7859" t="s">
        <v>6781</v>
      </c>
      <c r="B7859" t="s">
        <v>2202</v>
      </c>
      <c r="C7859" t="s">
        <v>4427</v>
      </c>
      <c r="D7859" s="154">
        <v>26</v>
      </c>
      <c r="E7859" t="s">
        <v>1281</v>
      </c>
      <c r="F7859">
        <v>8</v>
      </c>
      <c r="G7859">
        <v>8</v>
      </c>
      <c r="H7859" t="s">
        <v>3404</v>
      </c>
      <c r="I7859" t="s">
        <v>3515</v>
      </c>
      <c r="K7859" t="s">
        <v>1282</v>
      </c>
      <c r="L7859" t="s">
        <v>1281</v>
      </c>
      <c r="M7859" t="s">
        <v>3404</v>
      </c>
      <c r="N7859" t="b">
        <f>IF(ETMRouteStages[[#This Row],[RID]]=A7858,ETMRouteStages[[#This Row],[StageSequence]]=F7858+1,TRUE)</f>
        <v>1</v>
      </c>
    </row>
    <row r="7860" spans="1:14">
      <c r="A7860" t="s">
        <v>6781</v>
      </c>
      <c r="B7860" t="s">
        <v>2202</v>
      </c>
      <c r="C7860" t="s">
        <v>4427</v>
      </c>
      <c r="D7860" s="154">
        <v>26</v>
      </c>
      <c r="E7860" t="s">
        <v>1319</v>
      </c>
      <c r="F7860">
        <v>9</v>
      </c>
      <c r="G7860">
        <v>9</v>
      </c>
      <c r="H7860" t="s">
        <v>3404</v>
      </c>
      <c r="I7860" t="s">
        <v>3515</v>
      </c>
      <c r="K7860" t="s">
        <v>1320</v>
      </c>
      <c r="L7860" t="s">
        <v>1319</v>
      </c>
      <c r="M7860" t="s">
        <v>3404</v>
      </c>
      <c r="N7860" t="b">
        <f>IF(ETMRouteStages[[#This Row],[RID]]=A7859,ETMRouteStages[[#This Row],[StageSequence]]=F7859+1,TRUE)</f>
        <v>1</v>
      </c>
    </row>
    <row r="7861" spans="1:14">
      <c r="A7861" t="s">
        <v>6781</v>
      </c>
      <c r="B7861" t="s">
        <v>2202</v>
      </c>
      <c r="C7861" t="s">
        <v>4427</v>
      </c>
      <c r="D7861" s="154">
        <v>26</v>
      </c>
      <c r="E7861" t="s">
        <v>1279</v>
      </c>
      <c r="F7861">
        <v>10</v>
      </c>
      <c r="G7861">
        <v>10</v>
      </c>
      <c r="H7861" t="s">
        <v>3404</v>
      </c>
      <c r="I7861" t="s">
        <v>3515</v>
      </c>
      <c r="K7861" t="s">
        <v>1280</v>
      </c>
      <c r="L7861" t="s">
        <v>1279</v>
      </c>
      <c r="M7861" t="s">
        <v>3404</v>
      </c>
      <c r="N7861" t="b">
        <f>IF(ETMRouteStages[[#This Row],[RID]]=A7860,ETMRouteStages[[#This Row],[StageSequence]]=F7860+1,TRUE)</f>
        <v>1</v>
      </c>
    </row>
    <row r="7862" spans="1:14">
      <c r="A7862" t="s">
        <v>6781</v>
      </c>
      <c r="B7862" t="s">
        <v>2202</v>
      </c>
      <c r="C7862" t="s">
        <v>4427</v>
      </c>
      <c r="D7862" s="154">
        <v>26</v>
      </c>
      <c r="E7862" t="s">
        <v>1835</v>
      </c>
      <c r="F7862">
        <v>11</v>
      </c>
      <c r="G7862">
        <v>12</v>
      </c>
      <c r="H7862" t="s">
        <v>3500</v>
      </c>
      <c r="I7862" t="s">
        <v>3515</v>
      </c>
      <c r="K7862" t="s">
        <v>1836</v>
      </c>
      <c r="L7862" t="s">
        <v>1835</v>
      </c>
      <c r="M7862" t="s">
        <v>3500</v>
      </c>
      <c r="N7862" t="b">
        <f>IF(ETMRouteStages[[#This Row],[RID]]=A7861,ETMRouteStages[[#This Row],[StageSequence]]=F7861+1,TRUE)</f>
        <v>1</v>
      </c>
    </row>
    <row r="7863" spans="1:14">
      <c r="A7863" t="s">
        <v>6781</v>
      </c>
      <c r="B7863" t="s">
        <v>2202</v>
      </c>
      <c r="C7863" t="s">
        <v>4427</v>
      </c>
      <c r="D7863" s="154">
        <v>26</v>
      </c>
      <c r="E7863" t="s">
        <v>1970</v>
      </c>
      <c r="F7863">
        <v>12</v>
      </c>
      <c r="G7863">
        <v>13</v>
      </c>
      <c r="H7863" t="s">
        <v>3404</v>
      </c>
      <c r="I7863" t="s">
        <v>3515</v>
      </c>
      <c r="K7863" t="s">
        <v>1971</v>
      </c>
      <c r="L7863" t="s">
        <v>1970</v>
      </c>
      <c r="M7863" t="s">
        <v>3404</v>
      </c>
      <c r="N7863" t="b">
        <f>IF(ETMRouteStages[[#This Row],[RID]]=A7862,ETMRouteStages[[#This Row],[StageSequence]]=F7862+1,TRUE)</f>
        <v>1</v>
      </c>
    </row>
    <row r="7864" spans="1:14">
      <c r="A7864" t="s">
        <v>6781</v>
      </c>
      <c r="B7864" t="s">
        <v>2202</v>
      </c>
      <c r="C7864" t="s">
        <v>4427</v>
      </c>
      <c r="D7864" s="154">
        <v>26</v>
      </c>
      <c r="E7864" t="s">
        <v>1170</v>
      </c>
      <c r="F7864">
        <v>13</v>
      </c>
      <c r="G7864">
        <v>14</v>
      </c>
      <c r="H7864" t="s">
        <v>3404</v>
      </c>
      <c r="I7864" t="s">
        <v>3515</v>
      </c>
      <c r="K7864" t="s">
        <v>1171</v>
      </c>
      <c r="L7864" t="s">
        <v>1170</v>
      </c>
      <c r="M7864" t="s">
        <v>3404</v>
      </c>
      <c r="N7864" t="b">
        <f>IF(ETMRouteStages[[#This Row],[RID]]=A7863,ETMRouteStages[[#This Row],[StageSequence]]=F7863+1,TRUE)</f>
        <v>1</v>
      </c>
    </row>
    <row r="7865" spans="1:14">
      <c r="A7865" t="s">
        <v>6781</v>
      </c>
      <c r="B7865" t="s">
        <v>2202</v>
      </c>
      <c r="C7865" t="s">
        <v>4427</v>
      </c>
      <c r="D7865" s="154">
        <v>26</v>
      </c>
      <c r="E7865" t="s">
        <v>2262</v>
      </c>
      <c r="F7865">
        <v>14</v>
      </c>
      <c r="G7865">
        <v>15</v>
      </c>
      <c r="H7865" t="s">
        <v>3404</v>
      </c>
      <c r="I7865" t="s">
        <v>3515</v>
      </c>
      <c r="K7865" t="s">
        <v>2263</v>
      </c>
      <c r="L7865" t="s">
        <v>2262</v>
      </c>
      <c r="M7865" t="s">
        <v>3404</v>
      </c>
      <c r="N7865" t="b">
        <f>IF(ETMRouteStages[[#This Row],[RID]]=A7864,ETMRouteStages[[#This Row],[StageSequence]]=F7864+1,TRUE)</f>
        <v>1</v>
      </c>
    </row>
    <row r="7866" spans="1:14">
      <c r="A7866" t="s">
        <v>6781</v>
      </c>
      <c r="B7866" t="s">
        <v>2202</v>
      </c>
      <c r="C7866" t="s">
        <v>4427</v>
      </c>
      <c r="D7866" s="154">
        <v>26</v>
      </c>
      <c r="E7866" t="s">
        <v>1532</v>
      </c>
      <c r="F7866">
        <v>15</v>
      </c>
      <c r="G7866">
        <v>16</v>
      </c>
      <c r="H7866" t="s">
        <v>3404</v>
      </c>
      <c r="I7866" t="s">
        <v>3515</v>
      </c>
      <c r="K7866" t="s">
        <v>1533</v>
      </c>
      <c r="L7866" t="s">
        <v>1532</v>
      </c>
      <c r="M7866" t="s">
        <v>3404</v>
      </c>
      <c r="N7866" t="b">
        <f>IF(ETMRouteStages[[#This Row],[RID]]=A7865,ETMRouteStages[[#This Row],[StageSequence]]=F7865+1,TRUE)</f>
        <v>1</v>
      </c>
    </row>
    <row r="7867" spans="1:14">
      <c r="A7867" t="s">
        <v>6781</v>
      </c>
      <c r="B7867" t="s">
        <v>2202</v>
      </c>
      <c r="C7867" t="s">
        <v>4427</v>
      </c>
      <c r="D7867" s="154">
        <v>26</v>
      </c>
      <c r="E7867" t="s">
        <v>1767</v>
      </c>
      <c r="F7867">
        <v>16</v>
      </c>
      <c r="G7867">
        <v>17</v>
      </c>
      <c r="H7867" t="s">
        <v>3404</v>
      </c>
      <c r="I7867" t="s">
        <v>3515</v>
      </c>
      <c r="K7867" t="s">
        <v>1768</v>
      </c>
      <c r="L7867" t="s">
        <v>1767</v>
      </c>
      <c r="M7867" t="s">
        <v>3404</v>
      </c>
      <c r="N7867" t="b">
        <f>IF(ETMRouteStages[[#This Row],[RID]]=A7866,ETMRouteStages[[#This Row],[StageSequence]]=F7866+1,TRUE)</f>
        <v>1</v>
      </c>
    </row>
    <row r="7868" spans="1:14">
      <c r="A7868" t="s">
        <v>6781</v>
      </c>
      <c r="B7868" t="s">
        <v>2202</v>
      </c>
      <c r="C7868" t="s">
        <v>4427</v>
      </c>
      <c r="D7868" s="154">
        <v>26</v>
      </c>
      <c r="E7868" t="s">
        <v>2880</v>
      </c>
      <c r="F7868">
        <v>17</v>
      </c>
      <c r="G7868">
        <v>18</v>
      </c>
      <c r="H7868" t="s">
        <v>3404</v>
      </c>
      <c r="I7868" t="s">
        <v>3515</v>
      </c>
      <c r="K7868" t="s">
        <v>2881</v>
      </c>
      <c r="L7868" t="s">
        <v>2880</v>
      </c>
      <c r="M7868" t="s">
        <v>3404</v>
      </c>
      <c r="N7868" t="b">
        <f>IF(ETMRouteStages[[#This Row],[RID]]=A7867,ETMRouteStages[[#This Row],[StageSequence]]=F7867+1,TRUE)</f>
        <v>1</v>
      </c>
    </row>
    <row r="7869" spans="1:14">
      <c r="A7869" t="s">
        <v>6781</v>
      </c>
      <c r="B7869" t="s">
        <v>2202</v>
      </c>
      <c r="C7869" t="s">
        <v>4427</v>
      </c>
      <c r="D7869" s="154">
        <v>26</v>
      </c>
      <c r="E7869" t="s">
        <v>2878</v>
      </c>
      <c r="F7869">
        <v>18</v>
      </c>
      <c r="G7869">
        <v>19</v>
      </c>
      <c r="H7869" t="s">
        <v>3404</v>
      </c>
      <c r="I7869" t="s">
        <v>3515</v>
      </c>
      <c r="K7869" t="s">
        <v>2879</v>
      </c>
      <c r="L7869" t="s">
        <v>2878</v>
      </c>
      <c r="M7869" t="s">
        <v>3404</v>
      </c>
      <c r="N7869" t="b">
        <f>IF(ETMRouteStages[[#This Row],[RID]]=A7868,ETMRouteStages[[#This Row],[StageSequence]]=F7868+1,TRUE)</f>
        <v>1</v>
      </c>
    </row>
    <row r="7870" spans="1:14">
      <c r="A7870" t="s">
        <v>6781</v>
      </c>
      <c r="B7870" t="s">
        <v>2202</v>
      </c>
      <c r="C7870" t="s">
        <v>4427</v>
      </c>
      <c r="D7870" s="154">
        <v>26</v>
      </c>
      <c r="E7870" t="s">
        <v>836</v>
      </c>
      <c r="F7870">
        <v>19</v>
      </c>
      <c r="G7870">
        <v>20</v>
      </c>
      <c r="H7870" t="s">
        <v>3404</v>
      </c>
      <c r="I7870" t="s">
        <v>3515</v>
      </c>
      <c r="K7870" t="s">
        <v>837</v>
      </c>
      <c r="L7870" t="s">
        <v>836</v>
      </c>
      <c r="M7870" t="s">
        <v>3404</v>
      </c>
      <c r="N7870" t="b">
        <f>IF(ETMRouteStages[[#This Row],[RID]]=A7869,ETMRouteStages[[#This Row],[StageSequence]]=F7869+1,TRUE)</f>
        <v>1</v>
      </c>
    </row>
    <row r="7871" spans="1:14">
      <c r="A7871" t="s">
        <v>6781</v>
      </c>
      <c r="B7871" t="s">
        <v>2202</v>
      </c>
      <c r="C7871" t="s">
        <v>4427</v>
      </c>
      <c r="D7871" s="154">
        <v>26</v>
      </c>
      <c r="E7871" t="s">
        <v>2697</v>
      </c>
      <c r="F7871">
        <v>20</v>
      </c>
      <c r="G7871">
        <v>21</v>
      </c>
      <c r="H7871" t="s">
        <v>3404</v>
      </c>
      <c r="I7871" t="s">
        <v>3515</v>
      </c>
      <c r="K7871" t="s">
        <v>2698</v>
      </c>
      <c r="L7871" t="s">
        <v>2697</v>
      </c>
      <c r="M7871" t="s">
        <v>3404</v>
      </c>
      <c r="N7871" t="b">
        <f>IF(ETMRouteStages[[#This Row],[RID]]=A7870,ETMRouteStages[[#This Row],[StageSequence]]=F7870+1,TRUE)</f>
        <v>1</v>
      </c>
    </row>
    <row r="7872" spans="1:14">
      <c r="A7872" t="s">
        <v>6781</v>
      </c>
      <c r="B7872" t="s">
        <v>2202</v>
      </c>
      <c r="C7872" t="s">
        <v>4427</v>
      </c>
      <c r="D7872" s="154">
        <v>26</v>
      </c>
      <c r="E7872" t="s">
        <v>2695</v>
      </c>
      <c r="F7872">
        <v>21</v>
      </c>
      <c r="G7872">
        <v>22</v>
      </c>
      <c r="H7872" t="s">
        <v>3404</v>
      </c>
      <c r="I7872" t="s">
        <v>3515</v>
      </c>
      <c r="K7872" t="s">
        <v>2696</v>
      </c>
      <c r="L7872" t="s">
        <v>2695</v>
      </c>
      <c r="M7872" t="s">
        <v>3404</v>
      </c>
      <c r="N7872" t="b">
        <f>IF(ETMRouteStages[[#This Row],[RID]]=A7871,ETMRouteStages[[#This Row],[StageSequence]]=F7871+1,TRUE)</f>
        <v>1</v>
      </c>
    </row>
    <row r="7873" spans="1:14">
      <c r="A7873" t="s">
        <v>6781</v>
      </c>
      <c r="B7873" t="s">
        <v>2202</v>
      </c>
      <c r="C7873" t="s">
        <v>4427</v>
      </c>
      <c r="D7873" s="154">
        <v>26</v>
      </c>
      <c r="E7873" t="s">
        <v>938</v>
      </c>
      <c r="F7873">
        <v>22</v>
      </c>
      <c r="G7873">
        <v>23</v>
      </c>
      <c r="H7873" t="s">
        <v>3404</v>
      </c>
      <c r="I7873" t="s">
        <v>3515</v>
      </c>
      <c r="K7873" t="s">
        <v>939</v>
      </c>
      <c r="L7873" t="s">
        <v>938</v>
      </c>
      <c r="M7873" t="s">
        <v>3404</v>
      </c>
      <c r="N7873" t="b">
        <f>IF(ETMRouteStages[[#This Row],[RID]]=A7872,ETMRouteStages[[#This Row],[StageSequence]]=F7872+1,TRUE)</f>
        <v>1</v>
      </c>
    </row>
    <row r="7874" spans="1:14">
      <c r="A7874" t="s">
        <v>6781</v>
      </c>
      <c r="B7874" t="s">
        <v>2202</v>
      </c>
      <c r="C7874" t="s">
        <v>4427</v>
      </c>
      <c r="D7874" s="154">
        <v>26</v>
      </c>
      <c r="E7874" t="s">
        <v>568</v>
      </c>
      <c r="F7874">
        <v>23</v>
      </c>
      <c r="G7874">
        <v>24</v>
      </c>
      <c r="H7874" t="s">
        <v>3404</v>
      </c>
      <c r="I7874" t="s">
        <v>3515</v>
      </c>
      <c r="K7874" t="s">
        <v>569</v>
      </c>
      <c r="L7874" t="s">
        <v>568</v>
      </c>
      <c r="M7874" t="s">
        <v>3404</v>
      </c>
      <c r="N7874" t="b">
        <f>IF(ETMRouteStages[[#This Row],[RID]]=A7873,ETMRouteStages[[#This Row],[StageSequence]]=F7873+1,TRUE)</f>
        <v>1</v>
      </c>
    </row>
    <row r="7875" spans="1:14">
      <c r="A7875" t="s">
        <v>6781</v>
      </c>
      <c r="B7875" t="s">
        <v>2202</v>
      </c>
      <c r="C7875" t="s">
        <v>4427</v>
      </c>
      <c r="D7875" s="154">
        <v>26</v>
      </c>
      <c r="E7875" t="s">
        <v>1989</v>
      </c>
      <c r="F7875">
        <v>24</v>
      </c>
      <c r="G7875">
        <v>26</v>
      </c>
      <c r="H7875" t="s">
        <v>3404</v>
      </c>
      <c r="I7875" t="s">
        <v>3515</v>
      </c>
      <c r="K7875" t="s">
        <v>1990</v>
      </c>
      <c r="L7875" t="s">
        <v>1989</v>
      </c>
      <c r="M7875" t="s">
        <v>3404</v>
      </c>
      <c r="N7875" t="b">
        <f>IF(ETMRouteStages[[#This Row],[RID]]=A7874,ETMRouteStages[[#This Row],[StageSequence]]=F7874+1,TRUE)</f>
        <v>1</v>
      </c>
    </row>
    <row r="7876" spans="1:14">
      <c r="A7876" t="s">
        <v>6781</v>
      </c>
      <c r="B7876" t="s">
        <v>2202</v>
      </c>
      <c r="C7876" t="s">
        <v>4427</v>
      </c>
      <c r="D7876" s="154">
        <v>26</v>
      </c>
      <c r="E7876" t="s">
        <v>1991</v>
      </c>
      <c r="F7876">
        <v>25</v>
      </c>
      <c r="G7876">
        <v>28</v>
      </c>
      <c r="H7876" t="s">
        <v>3404</v>
      </c>
      <c r="I7876" t="s">
        <v>3515</v>
      </c>
      <c r="K7876" t="s">
        <v>1992</v>
      </c>
      <c r="L7876" t="s">
        <v>1991</v>
      </c>
      <c r="M7876" t="s">
        <v>3404</v>
      </c>
      <c r="N7876" t="b">
        <f>IF(ETMRouteStages[[#This Row],[RID]]=A7875,ETMRouteStages[[#This Row],[StageSequence]]=F7875+1,TRUE)</f>
        <v>1</v>
      </c>
    </row>
    <row r="7877" spans="1:14">
      <c r="A7877" t="s">
        <v>6781</v>
      </c>
      <c r="B7877" t="s">
        <v>2202</v>
      </c>
      <c r="C7877" t="s">
        <v>4427</v>
      </c>
      <c r="D7877" s="154">
        <v>26</v>
      </c>
      <c r="E7877" t="s">
        <v>2993</v>
      </c>
      <c r="F7877">
        <v>26</v>
      </c>
      <c r="G7877">
        <v>29</v>
      </c>
      <c r="H7877" t="s">
        <v>3404</v>
      </c>
      <c r="I7877" t="s">
        <v>3515</v>
      </c>
      <c r="K7877" t="s">
        <v>2994</v>
      </c>
      <c r="L7877" t="s">
        <v>2993</v>
      </c>
      <c r="M7877" t="s">
        <v>3404</v>
      </c>
      <c r="N7877" t="b">
        <f>IF(ETMRouteStages[[#This Row],[RID]]=A7876,ETMRouteStages[[#This Row],[StageSequence]]=F7876+1,TRUE)</f>
        <v>1</v>
      </c>
    </row>
    <row r="7878" spans="1:14">
      <c r="A7878" t="s">
        <v>6781</v>
      </c>
      <c r="B7878" t="s">
        <v>2202</v>
      </c>
      <c r="C7878" t="s">
        <v>4427</v>
      </c>
      <c r="D7878" s="154">
        <v>26</v>
      </c>
      <c r="E7878" t="s">
        <v>750</v>
      </c>
      <c r="F7878">
        <v>27</v>
      </c>
      <c r="G7878">
        <v>30</v>
      </c>
      <c r="H7878" t="s">
        <v>3404</v>
      </c>
      <c r="I7878" t="s">
        <v>3515</v>
      </c>
      <c r="K7878" t="s">
        <v>751</v>
      </c>
      <c r="L7878" t="s">
        <v>750</v>
      </c>
      <c r="M7878" t="s">
        <v>3404</v>
      </c>
      <c r="N7878" t="b">
        <f>IF(ETMRouteStages[[#This Row],[RID]]=A7877,ETMRouteStages[[#This Row],[StageSequence]]=F7877+1,TRUE)</f>
        <v>1</v>
      </c>
    </row>
    <row r="7879" spans="1:14">
      <c r="A7879" t="s">
        <v>6781</v>
      </c>
      <c r="B7879" t="s">
        <v>2202</v>
      </c>
      <c r="C7879" t="s">
        <v>4427</v>
      </c>
      <c r="D7879" s="154">
        <v>26</v>
      </c>
      <c r="E7879" t="s">
        <v>3142</v>
      </c>
      <c r="F7879">
        <v>28</v>
      </c>
      <c r="G7879">
        <v>32</v>
      </c>
      <c r="H7879" t="s">
        <v>3404</v>
      </c>
      <c r="I7879" t="s">
        <v>3515</v>
      </c>
      <c r="K7879" t="s">
        <v>3143</v>
      </c>
      <c r="L7879" t="s">
        <v>3142</v>
      </c>
      <c r="M7879" t="s">
        <v>3404</v>
      </c>
      <c r="N7879" t="b">
        <f>IF(ETMRouteStages[[#This Row],[RID]]=A7878,ETMRouteStages[[#This Row],[StageSequence]]=F7878+1,TRUE)</f>
        <v>1</v>
      </c>
    </row>
    <row r="7880" spans="1:14">
      <c r="A7880" t="s">
        <v>6781</v>
      </c>
      <c r="B7880" t="s">
        <v>2202</v>
      </c>
      <c r="C7880" t="s">
        <v>4427</v>
      </c>
      <c r="D7880" s="154">
        <v>26</v>
      </c>
      <c r="E7880" t="s">
        <v>2558</v>
      </c>
      <c r="F7880">
        <v>29</v>
      </c>
      <c r="G7880">
        <v>34</v>
      </c>
      <c r="H7880" t="s">
        <v>3404</v>
      </c>
      <c r="I7880" t="s">
        <v>3515</v>
      </c>
      <c r="K7880" t="s">
        <v>2559</v>
      </c>
      <c r="L7880" t="s">
        <v>2558</v>
      </c>
      <c r="M7880" t="s">
        <v>3404</v>
      </c>
      <c r="N7880" t="b">
        <f>IF(ETMRouteStages[[#This Row],[RID]]=A7879,ETMRouteStages[[#This Row],[StageSequence]]=F7879+1,TRUE)</f>
        <v>1</v>
      </c>
    </row>
    <row r="7881" spans="1:14">
      <c r="A7881" t="s">
        <v>6781</v>
      </c>
      <c r="B7881" t="s">
        <v>2202</v>
      </c>
      <c r="C7881" t="s">
        <v>4427</v>
      </c>
      <c r="D7881" s="154">
        <v>26</v>
      </c>
      <c r="E7881" t="s">
        <v>398</v>
      </c>
      <c r="F7881">
        <v>30</v>
      </c>
      <c r="G7881">
        <v>35</v>
      </c>
      <c r="H7881" t="s">
        <v>3404</v>
      </c>
      <c r="I7881" t="s">
        <v>3515</v>
      </c>
      <c r="K7881" t="s">
        <v>399</v>
      </c>
      <c r="L7881" t="s">
        <v>398</v>
      </c>
      <c r="M7881" t="s">
        <v>3404</v>
      </c>
      <c r="N7881" t="b">
        <f>IF(ETMRouteStages[[#This Row],[RID]]=A7880,ETMRouteStages[[#This Row],[StageSequence]]=F7880+1,TRUE)</f>
        <v>1</v>
      </c>
    </row>
    <row r="7882" spans="1:14">
      <c r="A7882" t="s">
        <v>6781</v>
      </c>
      <c r="B7882" t="s">
        <v>2202</v>
      </c>
      <c r="C7882" t="s">
        <v>4427</v>
      </c>
      <c r="D7882" s="154">
        <v>26</v>
      </c>
      <c r="E7882" t="s">
        <v>3060</v>
      </c>
      <c r="F7882">
        <v>31</v>
      </c>
      <c r="G7882">
        <v>36</v>
      </c>
      <c r="H7882" t="s">
        <v>3404</v>
      </c>
      <c r="I7882" t="s">
        <v>3515</v>
      </c>
      <c r="K7882" t="s">
        <v>3061</v>
      </c>
      <c r="L7882" t="s">
        <v>3060</v>
      </c>
      <c r="M7882" t="s">
        <v>3404</v>
      </c>
      <c r="N7882" t="b">
        <f>IF(ETMRouteStages[[#This Row],[RID]]=A7881,ETMRouteStages[[#This Row],[StageSequence]]=F7881+1,TRUE)</f>
        <v>1</v>
      </c>
    </row>
    <row r="7883" spans="1:14">
      <c r="A7883" t="s">
        <v>6781</v>
      </c>
      <c r="B7883" t="s">
        <v>2202</v>
      </c>
      <c r="C7883" t="s">
        <v>4427</v>
      </c>
      <c r="D7883" s="154">
        <v>26</v>
      </c>
      <c r="E7883" t="s">
        <v>1530</v>
      </c>
      <c r="F7883">
        <v>32</v>
      </c>
      <c r="G7883">
        <v>37</v>
      </c>
      <c r="H7883" t="s">
        <v>3404</v>
      </c>
      <c r="I7883" t="s">
        <v>3515</v>
      </c>
      <c r="K7883" t="s">
        <v>1531</v>
      </c>
      <c r="L7883" t="s">
        <v>1530</v>
      </c>
      <c r="M7883" t="s">
        <v>3404</v>
      </c>
      <c r="N7883" t="b">
        <f>IF(ETMRouteStages[[#This Row],[RID]]=A7882,ETMRouteStages[[#This Row],[StageSequence]]=F7882+1,TRUE)</f>
        <v>1</v>
      </c>
    </row>
    <row r="7884" spans="1:14">
      <c r="A7884" t="s">
        <v>6781</v>
      </c>
      <c r="B7884" t="s">
        <v>2202</v>
      </c>
      <c r="C7884" t="s">
        <v>4427</v>
      </c>
      <c r="D7884" s="154">
        <v>26</v>
      </c>
      <c r="E7884" t="s">
        <v>2550</v>
      </c>
      <c r="F7884">
        <v>33</v>
      </c>
      <c r="G7884">
        <v>38</v>
      </c>
      <c r="H7884" t="s">
        <v>3404</v>
      </c>
      <c r="I7884" t="s">
        <v>3515</v>
      </c>
      <c r="K7884" t="s">
        <v>2551</v>
      </c>
      <c r="L7884" t="s">
        <v>2550</v>
      </c>
      <c r="M7884" t="s">
        <v>3404</v>
      </c>
      <c r="N7884" t="b">
        <f>IF(ETMRouteStages[[#This Row],[RID]]=A7883,ETMRouteStages[[#This Row],[StageSequence]]=F7883+1,TRUE)</f>
        <v>1</v>
      </c>
    </row>
    <row r="7885" spans="1:14">
      <c r="A7885" t="s">
        <v>6781</v>
      </c>
      <c r="B7885" t="s">
        <v>2202</v>
      </c>
      <c r="C7885" t="s">
        <v>4427</v>
      </c>
      <c r="D7885" s="154">
        <v>26</v>
      </c>
      <c r="E7885" t="s">
        <v>1407</v>
      </c>
      <c r="F7885">
        <v>34</v>
      </c>
      <c r="G7885">
        <v>40</v>
      </c>
      <c r="H7885" t="s">
        <v>3404</v>
      </c>
      <c r="I7885" t="s">
        <v>3515</v>
      </c>
      <c r="K7885" t="s">
        <v>1408</v>
      </c>
      <c r="L7885" t="s">
        <v>1407</v>
      </c>
      <c r="M7885" t="s">
        <v>3404</v>
      </c>
      <c r="N7885" t="b">
        <f>IF(ETMRouteStages[[#This Row],[RID]]=A7884,ETMRouteStages[[#This Row],[StageSequence]]=F7884+1,TRUE)</f>
        <v>1</v>
      </c>
    </row>
    <row r="7886" spans="1:14">
      <c r="A7886" t="s">
        <v>6781</v>
      </c>
      <c r="B7886" t="s">
        <v>2202</v>
      </c>
      <c r="C7886" t="s">
        <v>4427</v>
      </c>
      <c r="D7886" s="154">
        <v>26</v>
      </c>
      <c r="E7886" t="s">
        <v>1367</v>
      </c>
      <c r="F7886">
        <v>35</v>
      </c>
      <c r="G7886">
        <v>41</v>
      </c>
      <c r="H7886" t="s">
        <v>3404</v>
      </c>
      <c r="I7886" t="s">
        <v>3515</v>
      </c>
      <c r="K7886" t="s">
        <v>1368</v>
      </c>
      <c r="L7886" t="s">
        <v>1367</v>
      </c>
      <c r="M7886" t="s">
        <v>3404</v>
      </c>
      <c r="N7886" t="b">
        <f>IF(ETMRouteStages[[#This Row],[RID]]=A7885,ETMRouteStages[[#This Row],[StageSequence]]=F7885+1,TRUE)</f>
        <v>1</v>
      </c>
    </row>
    <row r="7887" spans="1:14">
      <c r="A7887" t="s">
        <v>6781</v>
      </c>
      <c r="B7887" t="s">
        <v>2202</v>
      </c>
      <c r="C7887" t="s">
        <v>4427</v>
      </c>
      <c r="D7887" s="154">
        <v>26</v>
      </c>
      <c r="E7887" t="s">
        <v>2350</v>
      </c>
      <c r="F7887">
        <v>36</v>
      </c>
      <c r="G7887">
        <v>42</v>
      </c>
      <c r="H7887" t="s">
        <v>3404</v>
      </c>
      <c r="I7887" t="s">
        <v>3515</v>
      </c>
      <c r="K7887" t="s">
        <v>2351</v>
      </c>
      <c r="L7887" t="s">
        <v>2350</v>
      </c>
      <c r="M7887" t="s">
        <v>3404</v>
      </c>
      <c r="N7887" t="b">
        <f>IF(ETMRouteStages[[#This Row],[RID]]=A7886,ETMRouteStages[[#This Row],[StageSequence]]=F7886+1,TRUE)</f>
        <v>1</v>
      </c>
    </row>
    <row r="7888" spans="1:14">
      <c r="A7888" t="s">
        <v>6781</v>
      </c>
      <c r="B7888" t="s">
        <v>2202</v>
      </c>
      <c r="C7888" t="s">
        <v>4427</v>
      </c>
      <c r="D7888" s="154">
        <v>26</v>
      </c>
      <c r="E7888" t="s">
        <v>2773</v>
      </c>
      <c r="F7888">
        <v>37</v>
      </c>
      <c r="G7888">
        <v>43</v>
      </c>
      <c r="H7888" t="s">
        <v>3404</v>
      </c>
      <c r="I7888" t="s">
        <v>3515</v>
      </c>
      <c r="K7888" t="s">
        <v>2774</v>
      </c>
      <c r="L7888" t="s">
        <v>2773</v>
      </c>
      <c r="M7888" t="s">
        <v>3404</v>
      </c>
      <c r="N7888" t="b">
        <f>IF(ETMRouteStages[[#This Row],[RID]]=A7887,ETMRouteStages[[#This Row],[StageSequence]]=F7887+1,TRUE)</f>
        <v>1</v>
      </c>
    </row>
    <row r="7889" spans="1:14">
      <c r="A7889" t="s">
        <v>6781</v>
      </c>
      <c r="B7889" t="s">
        <v>2202</v>
      </c>
      <c r="C7889" t="s">
        <v>4427</v>
      </c>
      <c r="D7889" s="154">
        <v>26</v>
      </c>
      <c r="E7889" t="s">
        <v>1399</v>
      </c>
      <c r="F7889">
        <v>38</v>
      </c>
      <c r="G7889">
        <v>44</v>
      </c>
      <c r="H7889" t="s">
        <v>3404</v>
      </c>
      <c r="I7889" t="s">
        <v>3515</v>
      </c>
      <c r="K7889" t="s">
        <v>1400</v>
      </c>
      <c r="L7889" t="s">
        <v>1399</v>
      </c>
      <c r="M7889" t="s">
        <v>3404</v>
      </c>
      <c r="N7889" t="b">
        <f>IF(ETMRouteStages[[#This Row],[RID]]=A7888,ETMRouteStages[[#This Row],[StageSequence]]=F7888+1,TRUE)</f>
        <v>1</v>
      </c>
    </row>
    <row r="7890" spans="1:14">
      <c r="A7890" t="s">
        <v>6781</v>
      </c>
      <c r="B7890" t="s">
        <v>2202</v>
      </c>
      <c r="C7890" t="s">
        <v>4427</v>
      </c>
      <c r="D7890" s="154">
        <v>26</v>
      </c>
      <c r="E7890" t="s">
        <v>1401</v>
      </c>
      <c r="F7890">
        <v>39</v>
      </c>
      <c r="G7890">
        <v>45</v>
      </c>
      <c r="H7890" t="s">
        <v>3404</v>
      </c>
      <c r="I7890" t="s">
        <v>3515</v>
      </c>
      <c r="K7890" t="s">
        <v>1402</v>
      </c>
      <c r="L7890" t="s">
        <v>1401</v>
      </c>
      <c r="M7890" t="s">
        <v>3404</v>
      </c>
      <c r="N7890" t="b">
        <f>IF(ETMRouteStages[[#This Row],[RID]]=A7889,ETMRouteStages[[#This Row],[StageSequence]]=F7889+1,TRUE)</f>
        <v>1</v>
      </c>
    </row>
    <row r="7891" spans="1:14">
      <c r="A7891" t="s">
        <v>6781</v>
      </c>
      <c r="B7891" t="s">
        <v>2202</v>
      </c>
      <c r="C7891" t="s">
        <v>4427</v>
      </c>
      <c r="D7891" s="154">
        <v>26</v>
      </c>
      <c r="E7891" t="s">
        <v>394</v>
      </c>
      <c r="F7891">
        <v>40</v>
      </c>
      <c r="G7891">
        <v>47</v>
      </c>
      <c r="H7891" t="s">
        <v>3404</v>
      </c>
      <c r="I7891" t="s">
        <v>3515</v>
      </c>
      <c r="K7891" t="s">
        <v>395</v>
      </c>
      <c r="L7891" t="s">
        <v>394</v>
      </c>
      <c r="M7891" t="s">
        <v>3404</v>
      </c>
      <c r="N7891" t="b">
        <f>IF(ETMRouteStages[[#This Row],[RID]]=A7890,ETMRouteStages[[#This Row],[StageSequence]]=F7890+1,TRUE)</f>
        <v>1</v>
      </c>
    </row>
    <row r="7892" spans="1:14">
      <c r="A7892" t="s">
        <v>6781</v>
      </c>
      <c r="B7892" t="s">
        <v>2202</v>
      </c>
      <c r="C7892" t="s">
        <v>4427</v>
      </c>
      <c r="D7892" s="154">
        <v>26</v>
      </c>
      <c r="E7892" t="s">
        <v>742</v>
      </c>
      <c r="F7892">
        <v>41</v>
      </c>
      <c r="G7892">
        <v>48</v>
      </c>
      <c r="H7892" t="s">
        <v>3404</v>
      </c>
      <c r="I7892" t="s">
        <v>3515</v>
      </c>
      <c r="K7892" t="s">
        <v>743</v>
      </c>
      <c r="L7892" t="s">
        <v>742</v>
      </c>
      <c r="M7892" t="s">
        <v>3404</v>
      </c>
      <c r="N7892" t="b">
        <f>IF(ETMRouteStages[[#This Row],[RID]]=A7891,ETMRouteStages[[#This Row],[StageSequence]]=F7891+1,TRUE)</f>
        <v>1</v>
      </c>
    </row>
    <row r="7893" spans="1:14">
      <c r="A7893" t="s">
        <v>6781</v>
      </c>
      <c r="B7893" t="s">
        <v>2202</v>
      </c>
      <c r="C7893" t="s">
        <v>4427</v>
      </c>
      <c r="D7893" s="154">
        <v>26</v>
      </c>
      <c r="E7893" t="s">
        <v>1699</v>
      </c>
      <c r="F7893">
        <v>42</v>
      </c>
      <c r="G7893">
        <v>49</v>
      </c>
      <c r="H7893" t="s">
        <v>3404</v>
      </c>
      <c r="I7893" t="s">
        <v>3515</v>
      </c>
      <c r="K7893" t="s">
        <v>1700</v>
      </c>
      <c r="L7893" t="s">
        <v>1699</v>
      </c>
      <c r="M7893" t="s">
        <v>3404</v>
      </c>
      <c r="N7893" t="b">
        <f>IF(ETMRouteStages[[#This Row],[RID]]=A7892,ETMRouteStages[[#This Row],[StageSequence]]=F7892+1,TRUE)</f>
        <v>1</v>
      </c>
    </row>
    <row r="7894" spans="1:14">
      <c r="A7894" t="s">
        <v>6781</v>
      </c>
      <c r="B7894" t="s">
        <v>2202</v>
      </c>
      <c r="C7894" t="s">
        <v>4427</v>
      </c>
      <c r="D7894" s="154">
        <v>26</v>
      </c>
      <c r="E7894" t="s">
        <v>2437</v>
      </c>
      <c r="F7894">
        <v>43</v>
      </c>
      <c r="G7894">
        <v>51</v>
      </c>
      <c r="H7894" t="s">
        <v>3404</v>
      </c>
      <c r="I7894" t="s">
        <v>3515</v>
      </c>
      <c r="K7894" t="s">
        <v>2438</v>
      </c>
      <c r="L7894" t="s">
        <v>2437</v>
      </c>
      <c r="M7894" t="s">
        <v>3404</v>
      </c>
      <c r="N7894" t="b">
        <f>IF(ETMRouteStages[[#This Row],[RID]]=A7893,ETMRouteStages[[#This Row],[StageSequence]]=F7893+1,TRUE)</f>
        <v>1</v>
      </c>
    </row>
    <row r="7895" spans="1:14">
      <c r="A7895" t="s">
        <v>6781</v>
      </c>
      <c r="B7895" t="s">
        <v>2202</v>
      </c>
      <c r="C7895" t="s">
        <v>4427</v>
      </c>
      <c r="D7895" s="154">
        <v>26</v>
      </c>
      <c r="E7895" t="s">
        <v>2105</v>
      </c>
      <c r="F7895">
        <v>44</v>
      </c>
      <c r="G7895">
        <v>53</v>
      </c>
      <c r="H7895" t="s">
        <v>3404</v>
      </c>
      <c r="I7895" t="s">
        <v>3515</v>
      </c>
      <c r="K7895" t="s">
        <v>2106</v>
      </c>
      <c r="L7895" t="s">
        <v>2105</v>
      </c>
      <c r="M7895" t="s">
        <v>3404</v>
      </c>
      <c r="N7895" t="b">
        <f>IF(ETMRouteStages[[#This Row],[RID]]=A7894,ETMRouteStages[[#This Row],[StageSequence]]=F7894+1,TRUE)</f>
        <v>1</v>
      </c>
    </row>
    <row r="7896" spans="1:14">
      <c r="A7896" t="s">
        <v>6781</v>
      </c>
      <c r="B7896" t="s">
        <v>2202</v>
      </c>
      <c r="C7896" t="s">
        <v>4427</v>
      </c>
      <c r="D7896" s="154">
        <v>26</v>
      </c>
      <c r="E7896" t="s">
        <v>2991</v>
      </c>
      <c r="F7896">
        <v>45</v>
      </c>
      <c r="G7896">
        <v>54</v>
      </c>
      <c r="H7896" t="s">
        <v>3404</v>
      </c>
      <c r="I7896" t="s">
        <v>3515</v>
      </c>
      <c r="K7896" t="s">
        <v>2992</v>
      </c>
      <c r="L7896" t="s">
        <v>2991</v>
      </c>
      <c r="M7896" t="s">
        <v>3404</v>
      </c>
      <c r="N7896" t="b">
        <f>IF(ETMRouteStages[[#This Row],[RID]]=A7895,ETMRouteStages[[#This Row],[StageSequence]]=F7895+1,TRUE)</f>
        <v>1</v>
      </c>
    </row>
    <row r="7897" spans="1:14">
      <c r="A7897" t="s">
        <v>6781</v>
      </c>
      <c r="B7897" t="s">
        <v>2202</v>
      </c>
      <c r="C7897" t="s">
        <v>4427</v>
      </c>
      <c r="D7897" s="154">
        <v>26</v>
      </c>
      <c r="E7897" t="s">
        <v>3030</v>
      </c>
      <c r="F7897">
        <v>46</v>
      </c>
      <c r="G7897">
        <v>55</v>
      </c>
      <c r="H7897" t="s">
        <v>3404</v>
      </c>
      <c r="I7897" t="s">
        <v>3515</v>
      </c>
      <c r="K7897" t="s">
        <v>3031</v>
      </c>
      <c r="L7897" t="s">
        <v>3030</v>
      </c>
      <c r="M7897" t="s">
        <v>3404</v>
      </c>
      <c r="N7897" t="b">
        <f>IF(ETMRouteStages[[#This Row],[RID]]=A7896,ETMRouteStages[[#This Row],[StageSequence]]=F7896+1,TRUE)</f>
        <v>1</v>
      </c>
    </row>
    <row r="7898" spans="1:14">
      <c r="A7898" t="s">
        <v>6781</v>
      </c>
      <c r="B7898" t="s">
        <v>2202</v>
      </c>
      <c r="C7898" t="s">
        <v>4427</v>
      </c>
      <c r="D7898" s="154">
        <v>26</v>
      </c>
      <c r="E7898" t="s">
        <v>964</v>
      </c>
      <c r="F7898">
        <v>47</v>
      </c>
      <c r="G7898">
        <v>58</v>
      </c>
      <c r="H7898" t="s">
        <v>3404</v>
      </c>
      <c r="I7898" t="s">
        <v>3515</v>
      </c>
      <c r="K7898" t="s">
        <v>965</v>
      </c>
      <c r="L7898" t="s">
        <v>964</v>
      </c>
      <c r="M7898" t="s">
        <v>3404</v>
      </c>
      <c r="N7898" t="b">
        <f>IF(ETMRouteStages[[#This Row],[RID]]=A7897,ETMRouteStages[[#This Row],[StageSequence]]=F7897+1,TRUE)</f>
        <v>1</v>
      </c>
    </row>
    <row r="7899" spans="1:14">
      <c r="A7899" t="s">
        <v>6782</v>
      </c>
      <c r="B7899" t="s">
        <v>2202</v>
      </c>
      <c r="C7899" t="s">
        <v>4431</v>
      </c>
      <c r="D7899" s="154">
        <v>27</v>
      </c>
      <c r="E7899" t="s">
        <v>2201</v>
      </c>
      <c r="F7899">
        <v>1</v>
      </c>
      <c r="G7899">
        <v>0</v>
      </c>
      <c r="H7899" t="s">
        <v>3404</v>
      </c>
      <c r="I7899" t="s">
        <v>3515</v>
      </c>
      <c r="K7899" t="s">
        <v>2202</v>
      </c>
      <c r="L7899" t="s">
        <v>2201</v>
      </c>
      <c r="M7899" t="s">
        <v>3404</v>
      </c>
      <c r="N7899" t="b">
        <f>IF(ETMRouteStages[[#This Row],[RID]]=A7898,ETMRouteStages[[#This Row],[StageSequence]]=F7898+1,TRUE)</f>
        <v>1</v>
      </c>
    </row>
    <row r="7900" spans="1:14">
      <c r="A7900" t="s">
        <v>6782</v>
      </c>
      <c r="B7900" t="s">
        <v>2202</v>
      </c>
      <c r="C7900" t="s">
        <v>4431</v>
      </c>
      <c r="D7900" s="154">
        <v>27</v>
      </c>
      <c r="E7900" t="s">
        <v>2501</v>
      </c>
      <c r="F7900">
        <v>2</v>
      </c>
      <c r="G7900">
        <v>2</v>
      </c>
      <c r="H7900" t="s">
        <v>3404</v>
      </c>
      <c r="I7900" t="s">
        <v>3515</v>
      </c>
      <c r="K7900" t="s">
        <v>2502</v>
      </c>
      <c r="L7900" t="s">
        <v>2501</v>
      </c>
      <c r="M7900" t="s">
        <v>3404</v>
      </c>
      <c r="N7900" t="b">
        <f>IF(ETMRouteStages[[#This Row],[RID]]=A7899,ETMRouteStages[[#This Row],[StageSequence]]=F7899+1,TRUE)</f>
        <v>1</v>
      </c>
    </row>
    <row r="7901" spans="1:14">
      <c r="A7901" t="s">
        <v>6782</v>
      </c>
      <c r="B7901" t="s">
        <v>2202</v>
      </c>
      <c r="C7901" t="s">
        <v>4431</v>
      </c>
      <c r="D7901" s="154">
        <v>27</v>
      </c>
      <c r="E7901" t="s">
        <v>2862</v>
      </c>
      <c r="F7901">
        <v>3</v>
      </c>
      <c r="G7901">
        <v>3</v>
      </c>
      <c r="H7901" t="s">
        <v>3404</v>
      </c>
      <c r="I7901" t="s">
        <v>3515</v>
      </c>
      <c r="K7901" t="s">
        <v>2863</v>
      </c>
      <c r="L7901" t="s">
        <v>2862</v>
      </c>
      <c r="M7901" t="s">
        <v>3404</v>
      </c>
      <c r="N7901" t="b">
        <f>IF(ETMRouteStages[[#This Row],[RID]]=A7900,ETMRouteStages[[#This Row],[StageSequence]]=F7900+1,TRUE)</f>
        <v>1</v>
      </c>
    </row>
    <row r="7902" spans="1:14">
      <c r="A7902" t="s">
        <v>6782</v>
      </c>
      <c r="B7902" t="s">
        <v>2202</v>
      </c>
      <c r="C7902" t="s">
        <v>4431</v>
      </c>
      <c r="D7902" s="154">
        <v>27</v>
      </c>
      <c r="E7902" t="s">
        <v>1343</v>
      </c>
      <c r="F7902">
        <v>4</v>
      </c>
      <c r="G7902">
        <v>4</v>
      </c>
      <c r="H7902" t="s">
        <v>3404</v>
      </c>
      <c r="I7902" t="s">
        <v>3515</v>
      </c>
      <c r="K7902" t="s">
        <v>1344</v>
      </c>
      <c r="L7902" t="s">
        <v>1343</v>
      </c>
      <c r="M7902" t="s">
        <v>3404</v>
      </c>
      <c r="N7902" t="b">
        <f>IF(ETMRouteStages[[#This Row],[RID]]=A7901,ETMRouteStages[[#This Row],[StageSequence]]=F7901+1,TRUE)</f>
        <v>1</v>
      </c>
    </row>
    <row r="7903" spans="1:14">
      <c r="A7903" t="s">
        <v>6782</v>
      </c>
      <c r="B7903" t="s">
        <v>2202</v>
      </c>
      <c r="C7903" t="s">
        <v>4431</v>
      </c>
      <c r="D7903" s="154">
        <v>27</v>
      </c>
      <c r="E7903" t="s">
        <v>2362</v>
      </c>
      <c r="F7903">
        <v>5</v>
      </c>
      <c r="G7903">
        <v>5</v>
      </c>
      <c r="H7903" t="s">
        <v>3404</v>
      </c>
      <c r="I7903" t="s">
        <v>3515</v>
      </c>
      <c r="K7903" t="s">
        <v>2363</v>
      </c>
      <c r="L7903" t="s">
        <v>2362</v>
      </c>
      <c r="M7903" t="s">
        <v>3404</v>
      </c>
      <c r="N7903" t="b">
        <f>IF(ETMRouteStages[[#This Row],[RID]]=A7902,ETMRouteStages[[#This Row],[StageSequence]]=F7902+1,TRUE)</f>
        <v>1</v>
      </c>
    </row>
    <row r="7904" spans="1:14">
      <c r="A7904" t="s">
        <v>6782</v>
      </c>
      <c r="B7904" t="s">
        <v>2202</v>
      </c>
      <c r="C7904" t="s">
        <v>4431</v>
      </c>
      <c r="D7904" s="154">
        <v>27</v>
      </c>
      <c r="E7904" t="s">
        <v>2364</v>
      </c>
      <c r="F7904">
        <v>6</v>
      </c>
      <c r="G7904">
        <v>6</v>
      </c>
      <c r="H7904" t="s">
        <v>3404</v>
      </c>
      <c r="I7904" t="s">
        <v>3515</v>
      </c>
      <c r="K7904" t="s">
        <v>2365</v>
      </c>
      <c r="L7904" t="s">
        <v>2364</v>
      </c>
      <c r="M7904" t="s">
        <v>3404</v>
      </c>
      <c r="N7904" t="b">
        <f>IF(ETMRouteStages[[#This Row],[RID]]=A7903,ETMRouteStages[[#This Row],[StageSequence]]=F7903+1,TRUE)</f>
        <v>1</v>
      </c>
    </row>
    <row r="7905" spans="1:14">
      <c r="A7905" t="s">
        <v>6782</v>
      </c>
      <c r="B7905" t="s">
        <v>2202</v>
      </c>
      <c r="C7905" t="s">
        <v>4431</v>
      </c>
      <c r="D7905" s="154">
        <v>27</v>
      </c>
      <c r="E7905" t="s">
        <v>2360</v>
      </c>
      <c r="F7905">
        <v>7</v>
      </c>
      <c r="G7905">
        <v>7</v>
      </c>
      <c r="H7905" t="s">
        <v>3404</v>
      </c>
      <c r="I7905" t="s">
        <v>3515</v>
      </c>
      <c r="K7905" t="s">
        <v>2361</v>
      </c>
      <c r="L7905" t="s">
        <v>2360</v>
      </c>
      <c r="M7905" t="s">
        <v>3404</v>
      </c>
      <c r="N7905" t="b">
        <f>IF(ETMRouteStages[[#This Row],[RID]]=A7904,ETMRouteStages[[#This Row],[StageSequence]]=F7904+1,TRUE)</f>
        <v>1</v>
      </c>
    </row>
    <row r="7906" spans="1:14">
      <c r="A7906" t="s">
        <v>6782</v>
      </c>
      <c r="B7906" t="s">
        <v>2202</v>
      </c>
      <c r="C7906" t="s">
        <v>4431</v>
      </c>
      <c r="D7906" s="154">
        <v>27</v>
      </c>
      <c r="E7906" t="s">
        <v>1281</v>
      </c>
      <c r="F7906">
        <v>8</v>
      </c>
      <c r="G7906">
        <v>8</v>
      </c>
      <c r="H7906" t="s">
        <v>3404</v>
      </c>
      <c r="I7906" t="s">
        <v>3515</v>
      </c>
      <c r="K7906" t="s">
        <v>1282</v>
      </c>
      <c r="L7906" t="s">
        <v>1281</v>
      </c>
      <c r="M7906" t="s">
        <v>3404</v>
      </c>
      <c r="N7906" t="b">
        <f>IF(ETMRouteStages[[#This Row],[RID]]=A7905,ETMRouteStages[[#This Row],[StageSequence]]=F7905+1,TRUE)</f>
        <v>1</v>
      </c>
    </row>
    <row r="7907" spans="1:14">
      <c r="A7907" t="s">
        <v>6782</v>
      </c>
      <c r="B7907" t="s">
        <v>2202</v>
      </c>
      <c r="C7907" t="s">
        <v>4431</v>
      </c>
      <c r="D7907" s="154">
        <v>27</v>
      </c>
      <c r="E7907" t="s">
        <v>1319</v>
      </c>
      <c r="F7907">
        <v>9</v>
      </c>
      <c r="G7907">
        <v>9</v>
      </c>
      <c r="H7907" t="s">
        <v>3404</v>
      </c>
      <c r="I7907" t="s">
        <v>3515</v>
      </c>
      <c r="K7907" t="s">
        <v>1320</v>
      </c>
      <c r="L7907" t="s">
        <v>1319</v>
      </c>
      <c r="M7907" t="s">
        <v>3404</v>
      </c>
      <c r="N7907" t="b">
        <f>IF(ETMRouteStages[[#This Row],[RID]]=A7906,ETMRouteStages[[#This Row],[StageSequence]]=F7906+1,TRUE)</f>
        <v>1</v>
      </c>
    </row>
    <row r="7908" spans="1:14">
      <c r="A7908" t="s">
        <v>6782</v>
      </c>
      <c r="B7908" t="s">
        <v>2202</v>
      </c>
      <c r="C7908" t="s">
        <v>4431</v>
      </c>
      <c r="D7908" s="154">
        <v>27</v>
      </c>
      <c r="E7908" t="s">
        <v>1279</v>
      </c>
      <c r="F7908">
        <v>10</v>
      </c>
      <c r="G7908">
        <v>10</v>
      </c>
      <c r="H7908" t="s">
        <v>3404</v>
      </c>
      <c r="I7908" t="s">
        <v>3515</v>
      </c>
      <c r="K7908" t="s">
        <v>1280</v>
      </c>
      <c r="L7908" t="s">
        <v>1279</v>
      </c>
      <c r="M7908" t="s">
        <v>3404</v>
      </c>
      <c r="N7908" t="b">
        <f>IF(ETMRouteStages[[#This Row],[RID]]=A7907,ETMRouteStages[[#This Row],[StageSequence]]=F7907+1,TRUE)</f>
        <v>1</v>
      </c>
    </row>
    <row r="7909" spans="1:14">
      <c r="A7909" t="s">
        <v>6782</v>
      </c>
      <c r="B7909" t="s">
        <v>2202</v>
      </c>
      <c r="C7909" t="s">
        <v>4431</v>
      </c>
      <c r="D7909" s="154">
        <v>27</v>
      </c>
      <c r="E7909" t="s">
        <v>1835</v>
      </c>
      <c r="F7909">
        <v>11</v>
      </c>
      <c r="G7909">
        <v>12</v>
      </c>
      <c r="H7909" t="s">
        <v>3500</v>
      </c>
      <c r="I7909" t="s">
        <v>3515</v>
      </c>
      <c r="K7909" t="s">
        <v>1836</v>
      </c>
      <c r="L7909" t="s">
        <v>1835</v>
      </c>
      <c r="M7909" t="s">
        <v>3500</v>
      </c>
      <c r="N7909" t="b">
        <f>IF(ETMRouteStages[[#This Row],[RID]]=A7908,ETMRouteStages[[#This Row],[StageSequence]]=F7908+1,TRUE)</f>
        <v>1</v>
      </c>
    </row>
    <row r="7910" spans="1:14">
      <c r="A7910" t="s">
        <v>6782</v>
      </c>
      <c r="B7910" t="s">
        <v>2202</v>
      </c>
      <c r="C7910" t="s">
        <v>4431</v>
      </c>
      <c r="D7910" s="154">
        <v>27</v>
      </c>
      <c r="E7910" t="s">
        <v>1970</v>
      </c>
      <c r="F7910">
        <v>12</v>
      </c>
      <c r="G7910">
        <v>13</v>
      </c>
      <c r="H7910" t="s">
        <v>3404</v>
      </c>
      <c r="I7910" t="s">
        <v>3515</v>
      </c>
      <c r="K7910" t="s">
        <v>1971</v>
      </c>
      <c r="L7910" t="s">
        <v>1970</v>
      </c>
      <c r="M7910" t="s">
        <v>3404</v>
      </c>
      <c r="N7910" t="b">
        <f>IF(ETMRouteStages[[#This Row],[RID]]=A7909,ETMRouteStages[[#This Row],[StageSequence]]=F7909+1,TRUE)</f>
        <v>1</v>
      </c>
    </row>
    <row r="7911" spans="1:14">
      <c r="A7911" t="s">
        <v>6782</v>
      </c>
      <c r="B7911" t="s">
        <v>2202</v>
      </c>
      <c r="C7911" t="s">
        <v>4431</v>
      </c>
      <c r="D7911" s="154">
        <v>27</v>
      </c>
      <c r="E7911" t="s">
        <v>1170</v>
      </c>
      <c r="F7911">
        <v>13</v>
      </c>
      <c r="G7911">
        <v>14</v>
      </c>
      <c r="H7911" t="s">
        <v>3404</v>
      </c>
      <c r="I7911" t="s">
        <v>3515</v>
      </c>
      <c r="K7911" t="s">
        <v>1171</v>
      </c>
      <c r="L7911" t="s">
        <v>1170</v>
      </c>
      <c r="M7911" t="s">
        <v>3404</v>
      </c>
      <c r="N7911" t="b">
        <f>IF(ETMRouteStages[[#This Row],[RID]]=A7910,ETMRouteStages[[#This Row],[StageSequence]]=F7910+1,TRUE)</f>
        <v>1</v>
      </c>
    </row>
    <row r="7912" spans="1:14">
      <c r="A7912" t="s">
        <v>6782</v>
      </c>
      <c r="B7912" t="s">
        <v>2202</v>
      </c>
      <c r="C7912" t="s">
        <v>4431</v>
      </c>
      <c r="D7912" s="154">
        <v>27</v>
      </c>
      <c r="E7912" t="s">
        <v>2262</v>
      </c>
      <c r="F7912">
        <v>14</v>
      </c>
      <c r="G7912">
        <v>15</v>
      </c>
      <c r="H7912" t="s">
        <v>3404</v>
      </c>
      <c r="I7912" t="s">
        <v>3515</v>
      </c>
      <c r="K7912" t="s">
        <v>2263</v>
      </c>
      <c r="L7912" t="s">
        <v>2262</v>
      </c>
      <c r="M7912" t="s">
        <v>3404</v>
      </c>
      <c r="N7912" t="b">
        <f>IF(ETMRouteStages[[#This Row],[RID]]=A7911,ETMRouteStages[[#This Row],[StageSequence]]=F7911+1,TRUE)</f>
        <v>1</v>
      </c>
    </row>
    <row r="7913" spans="1:14">
      <c r="A7913" t="s">
        <v>6782</v>
      </c>
      <c r="B7913" t="s">
        <v>2202</v>
      </c>
      <c r="C7913" t="s">
        <v>4431</v>
      </c>
      <c r="D7913" s="154">
        <v>27</v>
      </c>
      <c r="E7913" t="s">
        <v>1532</v>
      </c>
      <c r="F7913">
        <v>15</v>
      </c>
      <c r="G7913">
        <v>16</v>
      </c>
      <c r="H7913" t="s">
        <v>3404</v>
      </c>
      <c r="I7913" t="s">
        <v>3515</v>
      </c>
      <c r="K7913" t="s">
        <v>1533</v>
      </c>
      <c r="L7913" t="s">
        <v>1532</v>
      </c>
      <c r="M7913" t="s">
        <v>3404</v>
      </c>
      <c r="N7913" t="b">
        <f>IF(ETMRouteStages[[#This Row],[RID]]=A7912,ETMRouteStages[[#This Row],[StageSequence]]=F7912+1,TRUE)</f>
        <v>1</v>
      </c>
    </row>
    <row r="7914" spans="1:14">
      <c r="A7914" t="s">
        <v>6782</v>
      </c>
      <c r="B7914" t="s">
        <v>2202</v>
      </c>
      <c r="C7914" t="s">
        <v>4431</v>
      </c>
      <c r="D7914" s="154">
        <v>27</v>
      </c>
      <c r="E7914" t="s">
        <v>1767</v>
      </c>
      <c r="F7914">
        <v>16</v>
      </c>
      <c r="G7914">
        <v>17</v>
      </c>
      <c r="H7914" t="s">
        <v>3404</v>
      </c>
      <c r="I7914" t="s">
        <v>3515</v>
      </c>
      <c r="K7914" t="s">
        <v>1768</v>
      </c>
      <c r="L7914" t="s">
        <v>1767</v>
      </c>
      <c r="M7914" t="s">
        <v>3404</v>
      </c>
      <c r="N7914" t="b">
        <f>IF(ETMRouteStages[[#This Row],[RID]]=A7913,ETMRouteStages[[#This Row],[StageSequence]]=F7913+1,TRUE)</f>
        <v>1</v>
      </c>
    </row>
    <row r="7915" spans="1:14">
      <c r="A7915" t="s">
        <v>6782</v>
      </c>
      <c r="B7915" t="s">
        <v>2202</v>
      </c>
      <c r="C7915" t="s">
        <v>4431</v>
      </c>
      <c r="D7915" s="154">
        <v>27</v>
      </c>
      <c r="E7915" t="s">
        <v>2880</v>
      </c>
      <c r="F7915">
        <v>17</v>
      </c>
      <c r="G7915">
        <v>18</v>
      </c>
      <c r="H7915" t="s">
        <v>3404</v>
      </c>
      <c r="I7915" t="s">
        <v>3515</v>
      </c>
      <c r="K7915" t="s">
        <v>2881</v>
      </c>
      <c r="L7915" t="s">
        <v>2880</v>
      </c>
      <c r="M7915" t="s">
        <v>3404</v>
      </c>
      <c r="N7915" t="b">
        <f>IF(ETMRouteStages[[#This Row],[RID]]=A7914,ETMRouteStages[[#This Row],[StageSequence]]=F7914+1,TRUE)</f>
        <v>1</v>
      </c>
    </row>
    <row r="7916" spans="1:14">
      <c r="A7916" t="s">
        <v>6782</v>
      </c>
      <c r="B7916" t="s">
        <v>2202</v>
      </c>
      <c r="C7916" t="s">
        <v>4431</v>
      </c>
      <c r="D7916" s="154">
        <v>27</v>
      </c>
      <c r="E7916" t="s">
        <v>2878</v>
      </c>
      <c r="F7916">
        <v>18</v>
      </c>
      <c r="G7916">
        <v>19</v>
      </c>
      <c r="H7916" t="s">
        <v>3404</v>
      </c>
      <c r="I7916" t="s">
        <v>3515</v>
      </c>
      <c r="K7916" t="s">
        <v>2879</v>
      </c>
      <c r="L7916" t="s">
        <v>2878</v>
      </c>
      <c r="M7916" t="s">
        <v>3404</v>
      </c>
      <c r="N7916" t="b">
        <f>IF(ETMRouteStages[[#This Row],[RID]]=A7915,ETMRouteStages[[#This Row],[StageSequence]]=F7915+1,TRUE)</f>
        <v>1</v>
      </c>
    </row>
    <row r="7917" spans="1:14">
      <c r="A7917" t="s">
        <v>6782</v>
      </c>
      <c r="B7917" t="s">
        <v>2202</v>
      </c>
      <c r="C7917" t="s">
        <v>4431</v>
      </c>
      <c r="D7917" s="154">
        <v>27</v>
      </c>
      <c r="E7917" t="s">
        <v>836</v>
      </c>
      <c r="F7917">
        <v>19</v>
      </c>
      <c r="G7917">
        <v>20</v>
      </c>
      <c r="H7917" t="s">
        <v>3404</v>
      </c>
      <c r="I7917" t="s">
        <v>3515</v>
      </c>
      <c r="K7917" t="s">
        <v>837</v>
      </c>
      <c r="L7917" t="s">
        <v>836</v>
      </c>
      <c r="M7917" t="s">
        <v>3404</v>
      </c>
      <c r="N7917" t="b">
        <f>IF(ETMRouteStages[[#This Row],[RID]]=A7916,ETMRouteStages[[#This Row],[StageSequence]]=F7916+1,TRUE)</f>
        <v>1</v>
      </c>
    </row>
    <row r="7918" spans="1:14">
      <c r="A7918" t="s">
        <v>6782</v>
      </c>
      <c r="B7918" t="s">
        <v>2202</v>
      </c>
      <c r="C7918" t="s">
        <v>4431</v>
      </c>
      <c r="D7918" s="154">
        <v>27</v>
      </c>
      <c r="E7918" t="s">
        <v>2697</v>
      </c>
      <c r="F7918">
        <v>20</v>
      </c>
      <c r="G7918">
        <v>21</v>
      </c>
      <c r="H7918" t="s">
        <v>3404</v>
      </c>
      <c r="I7918" t="s">
        <v>3515</v>
      </c>
      <c r="K7918" t="s">
        <v>2698</v>
      </c>
      <c r="L7918" t="s">
        <v>2697</v>
      </c>
      <c r="M7918" t="s">
        <v>3404</v>
      </c>
      <c r="N7918" t="b">
        <f>IF(ETMRouteStages[[#This Row],[RID]]=A7917,ETMRouteStages[[#This Row],[StageSequence]]=F7917+1,TRUE)</f>
        <v>1</v>
      </c>
    </row>
    <row r="7919" spans="1:14">
      <c r="A7919" t="s">
        <v>6782</v>
      </c>
      <c r="B7919" t="s">
        <v>2202</v>
      </c>
      <c r="C7919" t="s">
        <v>4431</v>
      </c>
      <c r="D7919" s="154">
        <v>27</v>
      </c>
      <c r="E7919" t="s">
        <v>2695</v>
      </c>
      <c r="F7919">
        <v>21</v>
      </c>
      <c r="G7919">
        <v>22</v>
      </c>
      <c r="H7919" t="s">
        <v>3404</v>
      </c>
      <c r="I7919" t="s">
        <v>3515</v>
      </c>
      <c r="K7919" t="s">
        <v>2696</v>
      </c>
      <c r="L7919" t="s">
        <v>2695</v>
      </c>
      <c r="M7919" t="s">
        <v>3404</v>
      </c>
      <c r="N7919" t="b">
        <f>IF(ETMRouteStages[[#This Row],[RID]]=A7918,ETMRouteStages[[#This Row],[StageSequence]]=F7918+1,TRUE)</f>
        <v>1</v>
      </c>
    </row>
    <row r="7920" spans="1:14">
      <c r="A7920" t="s">
        <v>6782</v>
      </c>
      <c r="B7920" t="s">
        <v>2202</v>
      </c>
      <c r="C7920" t="s">
        <v>4431</v>
      </c>
      <c r="D7920" s="154">
        <v>27</v>
      </c>
      <c r="E7920" t="s">
        <v>938</v>
      </c>
      <c r="F7920">
        <v>22</v>
      </c>
      <c r="G7920">
        <v>23</v>
      </c>
      <c r="H7920" t="s">
        <v>3404</v>
      </c>
      <c r="I7920" t="s">
        <v>3515</v>
      </c>
      <c r="K7920" t="s">
        <v>939</v>
      </c>
      <c r="L7920" t="s">
        <v>938</v>
      </c>
      <c r="M7920" t="s">
        <v>3404</v>
      </c>
      <c r="N7920" t="b">
        <f>IF(ETMRouteStages[[#This Row],[RID]]=A7919,ETMRouteStages[[#This Row],[StageSequence]]=F7919+1,TRUE)</f>
        <v>1</v>
      </c>
    </row>
    <row r="7921" spans="1:14">
      <c r="A7921" t="s">
        <v>6782</v>
      </c>
      <c r="B7921" t="s">
        <v>2202</v>
      </c>
      <c r="C7921" t="s">
        <v>4431</v>
      </c>
      <c r="D7921" s="154">
        <v>27</v>
      </c>
      <c r="E7921" t="s">
        <v>568</v>
      </c>
      <c r="F7921">
        <v>23</v>
      </c>
      <c r="G7921">
        <v>24</v>
      </c>
      <c r="H7921" t="s">
        <v>3404</v>
      </c>
      <c r="I7921" t="s">
        <v>3515</v>
      </c>
      <c r="K7921" t="s">
        <v>569</v>
      </c>
      <c r="L7921" t="s">
        <v>568</v>
      </c>
      <c r="M7921" t="s">
        <v>3404</v>
      </c>
      <c r="N7921" t="b">
        <f>IF(ETMRouteStages[[#This Row],[RID]]=A7920,ETMRouteStages[[#This Row],[StageSequence]]=F7920+1,TRUE)</f>
        <v>1</v>
      </c>
    </row>
    <row r="7922" spans="1:14">
      <c r="A7922" t="s">
        <v>6782</v>
      </c>
      <c r="B7922" t="s">
        <v>2202</v>
      </c>
      <c r="C7922" t="s">
        <v>4431</v>
      </c>
      <c r="D7922" s="154">
        <v>27</v>
      </c>
      <c r="E7922" t="s">
        <v>1989</v>
      </c>
      <c r="F7922">
        <v>24</v>
      </c>
      <c r="G7922">
        <v>26</v>
      </c>
      <c r="H7922" t="s">
        <v>3404</v>
      </c>
      <c r="I7922" t="s">
        <v>3515</v>
      </c>
      <c r="K7922" t="s">
        <v>1990</v>
      </c>
      <c r="L7922" t="s">
        <v>1989</v>
      </c>
      <c r="M7922" t="s">
        <v>3404</v>
      </c>
      <c r="N7922" t="b">
        <f>IF(ETMRouteStages[[#This Row],[RID]]=A7921,ETMRouteStages[[#This Row],[StageSequence]]=F7921+1,TRUE)</f>
        <v>1</v>
      </c>
    </row>
    <row r="7923" spans="1:14">
      <c r="A7923" t="s">
        <v>6782</v>
      </c>
      <c r="B7923" t="s">
        <v>2202</v>
      </c>
      <c r="C7923" t="s">
        <v>4431</v>
      </c>
      <c r="D7923" s="154">
        <v>27</v>
      </c>
      <c r="E7923" t="s">
        <v>1991</v>
      </c>
      <c r="F7923">
        <v>25</v>
      </c>
      <c r="G7923">
        <v>28</v>
      </c>
      <c r="H7923" t="s">
        <v>3404</v>
      </c>
      <c r="I7923" t="s">
        <v>3515</v>
      </c>
      <c r="K7923" t="s">
        <v>1992</v>
      </c>
      <c r="L7923" t="s">
        <v>1991</v>
      </c>
      <c r="M7923" t="s">
        <v>3404</v>
      </c>
      <c r="N7923" t="b">
        <f>IF(ETMRouteStages[[#This Row],[RID]]=A7922,ETMRouteStages[[#This Row],[StageSequence]]=F7922+1,TRUE)</f>
        <v>1</v>
      </c>
    </row>
    <row r="7924" spans="1:14">
      <c r="A7924" t="s">
        <v>6782</v>
      </c>
      <c r="B7924" t="s">
        <v>2202</v>
      </c>
      <c r="C7924" t="s">
        <v>4431</v>
      </c>
      <c r="D7924" s="154">
        <v>27</v>
      </c>
      <c r="E7924" t="s">
        <v>2993</v>
      </c>
      <c r="F7924">
        <v>26</v>
      </c>
      <c r="G7924">
        <v>29</v>
      </c>
      <c r="H7924" t="s">
        <v>3404</v>
      </c>
      <c r="I7924" t="s">
        <v>3515</v>
      </c>
      <c r="K7924" t="s">
        <v>2994</v>
      </c>
      <c r="L7924" t="s">
        <v>2993</v>
      </c>
      <c r="M7924" t="s">
        <v>3404</v>
      </c>
      <c r="N7924" t="b">
        <f>IF(ETMRouteStages[[#This Row],[RID]]=A7923,ETMRouteStages[[#This Row],[StageSequence]]=F7923+1,TRUE)</f>
        <v>1</v>
      </c>
    </row>
    <row r="7925" spans="1:14">
      <c r="A7925" t="s">
        <v>6782</v>
      </c>
      <c r="B7925" t="s">
        <v>2202</v>
      </c>
      <c r="C7925" t="s">
        <v>4431</v>
      </c>
      <c r="D7925" s="154">
        <v>27</v>
      </c>
      <c r="E7925" t="s">
        <v>750</v>
      </c>
      <c r="F7925">
        <v>27</v>
      </c>
      <c r="G7925">
        <v>30</v>
      </c>
      <c r="H7925" t="s">
        <v>3404</v>
      </c>
      <c r="I7925" t="s">
        <v>3515</v>
      </c>
      <c r="K7925" t="s">
        <v>751</v>
      </c>
      <c r="L7925" t="s">
        <v>750</v>
      </c>
      <c r="M7925" t="s">
        <v>3404</v>
      </c>
      <c r="N7925" t="b">
        <f>IF(ETMRouteStages[[#This Row],[RID]]=A7924,ETMRouteStages[[#This Row],[StageSequence]]=F7924+1,TRUE)</f>
        <v>1</v>
      </c>
    </row>
    <row r="7926" spans="1:14">
      <c r="A7926" t="s">
        <v>6782</v>
      </c>
      <c r="B7926" t="s">
        <v>2202</v>
      </c>
      <c r="C7926" t="s">
        <v>4431</v>
      </c>
      <c r="D7926" s="154">
        <v>27</v>
      </c>
      <c r="E7926" t="s">
        <v>3142</v>
      </c>
      <c r="F7926">
        <v>28</v>
      </c>
      <c r="G7926">
        <v>32</v>
      </c>
      <c r="H7926" t="s">
        <v>3404</v>
      </c>
      <c r="I7926" t="s">
        <v>3515</v>
      </c>
      <c r="K7926" t="s">
        <v>3143</v>
      </c>
      <c r="L7926" t="s">
        <v>3142</v>
      </c>
      <c r="M7926" t="s">
        <v>3404</v>
      </c>
      <c r="N7926" t="b">
        <f>IF(ETMRouteStages[[#This Row],[RID]]=A7925,ETMRouteStages[[#This Row],[StageSequence]]=F7925+1,TRUE)</f>
        <v>1</v>
      </c>
    </row>
    <row r="7927" spans="1:14">
      <c r="A7927" t="s">
        <v>6782</v>
      </c>
      <c r="B7927" t="s">
        <v>2202</v>
      </c>
      <c r="C7927" t="s">
        <v>4431</v>
      </c>
      <c r="D7927" s="154">
        <v>27</v>
      </c>
      <c r="E7927" t="s">
        <v>2558</v>
      </c>
      <c r="F7927">
        <v>29</v>
      </c>
      <c r="G7927">
        <v>34</v>
      </c>
      <c r="H7927" t="s">
        <v>3404</v>
      </c>
      <c r="I7927" t="s">
        <v>3515</v>
      </c>
      <c r="K7927" t="s">
        <v>2559</v>
      </c>
      <c r="L7927" t="s">
        <v>2558</v>
      </c>
      <c r="M7927" t="s">
        <v>3404</v>
      </c>
      <c r="N7927" t="b">
        <f>IF(ETMRouteStages[[#This Row],[RID]]=A7926,ETMRouteStages[[#This Row],[StageSequence]]=F7926+1,TRUE)</f>
        <v>1</v>
      </c>
    </row>
    <row r="7928" spans="1:14">
      <c r="A7928" t="s">
        <v>6782</v>
      </c>
      <c r="B7928" t="s">
        <v>2202</v>
      </c>
      <c r="C7928" t="s">
        <v>4431</v>
      </c>
      <c r="D7928" s="154">
        <v>27</v>
      </c>
      <c r="E7928" t="s">
        <v>398</v>
      </c>
      <c r="F7928">
        <v>30</v>
      </c>
      <c r="G7928">
        <v>35</v>
      </c>
      <c r="H7928" t="s">
        <v>3404</v>
      </c>
      <c r="I7928" t="s">
        <v>3515</v>
      </c>
      <c r="K7928" t="s">
        <v>399</v>
      </c>
      <c r="L7928" t="s">
        <v>398</v>
      </c>
      <c r="M7928" t="s">
        <v>3404</v>
      </c>
      <c r="N7928" t="b">
        <f>IF(ETMRouteStages[[#This Row],[RID]]=A7927,ETMRouteStages[[#This Row],[StageSequence]]=F7927+1,TRUE)</f>
        <v>1</v>
      </c>
    </row>
    <row r="7929" spans="1:14">
      <c r="A7929" t="s">
        <v>6782</v>
      </c>
      <c r="B7929" t="s">
        <v>2202</v>
      </c>
      <c r="C7929" t="s">
        <v>4431</v>
      </c>
      <c r="D7929" s="154">
        <v>27</v>
      </c>
      <c r="E7929" t="s">
        <v>3060</v>
      </c>
      <c r="F7929">
        <v>31</v>
      </c>
      <c r="G7929">
        <v>36</v>
      </c>
      <c r="H7929" t="s">
        <v>3404</v>
      </c>
      <c r="I7929" t="s">
        <v>3515</v>
      </c>
      <c r="K7929" t="s">
        <v>3061</v>
      </c>
      <c r="L7929" t="s">
        <v>3060</v>
      </c>
      <c r="M7929" t="s">
        <v>3404</v>
      </c>
      <c r="N7929" t="b">
        <f>IF(ETMRouteStages[[#This Row],[RID]]=A7928,ETMRouteStages[[#This Row],[StageSequence]]=F7928+1,TRUE)</f>
        <v>1</v>
      </c>
    </row>
    <row r="7930" spans="1:14">
      <c r="A7930" t="s">
        <v>6782</v>
      </c>
      <c r="B7930" t="s">
        <v>2202</v>
      </c>
      <c r="C7930" t="s">
        <v>4431</v>
      </c>
      <c r="D7930" s="154">
        <v>27</v>
      </c>
      <c r="E7930" t="s">
        <v>1530</v>
      </c>
      <c r="F7930">
        <v>32</v>
      </c>
      <c r="G7930">
        <v>37</v>
      </c>
      <c r="H7930" t="s">
        <v>3404</v>
      </c>
      <c r="I7930" t="s">
        <v>3515</v>
      </c>
      <c r="K7930" t="s">
        <v>1531</v>
      </c>
      <c r="L7930" t="s">
        <v>1530</v>
      </c>
      <c r="M7930" t="s">
        <v>3404</v>
      </c>
      <c r="N7930" t="b">
        <f>IF(ETMRouteStages[[#This Row],[RID]]=A7929,ETMRouteStages[[#This Row],[StageSequence]]=F7929+1,TRUE)</f>
        <v>1</v>
      </c>
    </row>
    <row r="7931" spans="1:14">
      <c r="A7931" t="s">
        <v>6782</v>
      </c>
      <c r="B7931" t="s">
        <v>2202</v>
      </c>
      <c r="C7931" t="s">
        <v>4431</v>
      </c>
      <c r="D7931" s="154">
        <v>27</v>
      </c>
      <c r="E7931" t="s">
        <v>2550</v>
      </c>
      <c r="F7931">
        <v>33</v>
      </c>
      <c r="G7931">
        <v>38</v>
      </c>
      <c r="H7931" t="s">
        <v>3404</v>
      </c>
      <c r="I7931" t="s">
        <v>3515</v>
      </c>
      <c r="K7931" t="s">
        <v>2551</v>
      </c>
      <c r="L7931" t="s">
        <v>2550</v>
      </c>
      <c r="M7931" t="s">
        <v>3404</v>
      </c>
      <c r="N7931" t="b">
        <f>IF(ETMRouteStages[[#This Row],[RID]]=A7930,ETMRouteStages[[#This Row],[StageSequence]]=F7930+1,TRUE)</f>
        <v>1</v>
      </c>
    </row>
    <row r="7932" spans="1:14">
      <c r="A7932" t="s">
        <v>6782</v>
      </c>
      <c r="B7932" t="s">
        <v>2202</v>
      </c>
      <c r="C7932" t="s">
        <v>4431</v>
      </c>
      <c r="D7932" s="154">
        <v>27</v>
      </c>
      <c r="E7932" t="s">
        <v>1407</v>
      </c>
      <c r="F7932">
        <v>34</v>
      </c>
      <c r="G7932">
        <v>40</v>
      </c>
      <c r="H7932" t="s">
        <v>3404</v>
      </c>
      <c r="I7932" t="s">
        <v>3515</v>
      </c>
      <c r="K7932" t="s">
        <v>1408</v>
      </c>
      <c r="L7932" t="s">
        <v>1407</v>
      </c>
      <c r="M7932" t="s">
        <v>3404</v>
      </c>
      <c r="N7932" t="b">
        <f>IF(ETMRouteStages[[#This Row],[RID]]=A7931,ETMRouteStages[[#This Row],[StageSequence]]=F7931+1,TRUE)</f>
        <v>1</v>
      </c>
    </row>
    <row r="7933" spans="1:14">
      <c r="A7933" t="s">
        <v>6782</v>
      </c>
      <c r="B7933" t="s">
        <v>2202</v>
      </c>
      <c r="C7933" t="s">
        <v>4431</v>
      </c>
      <c r="D7933" s="154">
        <v>27</v>
      </c>
      <c r="E7933" t="s">
        <v>1367</v>
      </c>
      <c r="F7933">
        <v>35</v>
      </c>
      <c r="G7933">
        <v>41</v>
      </c>
      <c r="H7933" t="s">
        <v>3404</v>
      </c>
      <c r="I7933" t="s">
        <v>3515</v>
      </c>
      <c r="K7933" t="s">
        <v>1368</v>
      </c>
      <c r="L7933" t="s">
        <v>1367</v>
      </c>
      <c r="M7933" t="s">
        <v>3404</v>
      </c>
      <c r="N7933" t="b">
        <f>IF(ETMRouteStages[[#This Row],[RID]]=A7932,ETMRouteStages[[#This Row],[StageSequence]]=F7932+1,TRUE)</f>
        <v>1</v>
      </c>
    </row>
    <row r="7934" spans="1:14">
      <c r="A7934" t="s">
        <v>6782</v>
      </c>
      <c r="B7934" t="s">
        <v>2202</v>
      </c>
      <c r="C7934" t="s">
        <v>4431</v>
      </c>
      <c r="D7934" s="154">
        <v>27</v>
      </c>
      <c r="E7934" t="s">
        <v>2350</v>
      </c>
      <c r="F7934">
        <v>36</v>
      </c>
      <c r="G7934">
        <v>42</v>
      </c>
      <c r="H7934" t="s">
        <v>3404</v>
      </c>
      <c r="I7934" t="s">
        <v>3515</v>
      </c>
      <c r="K7934" t="s">
        <v>2351</v>
      </c>
      <c r="L7934" t="s">
        <v>2350</v>
      </c>
      <c r="M7934" t="s">
        <v>3404</v>
      </c>
      <c r="N7934" t="b">
        <f>IF(ETMRouteStages[[#This Row],[RID]]=A7933,ETMRouteStages[[#This Row],[StageSequence]]=F7933+1,TRUE)</f>
        <v>1</v>
      </c>
    </row>
    <row r="7935" spans="1:14">
      <c r="A7935" t="s">
        <v>6782</v>
      </c>
      <c r="B7935" t="s">
        <v>2202</v>
      </c>
      <c r="C7935" t="s">
        <v>4431</v>
      </c>
      <c r="D7935" s="154">
        <v>27</v>
      </c>
      <c r="E7935" t="s">
        <v>2773</v>
      </c>
      <c r="F7935">
        <v>37</v>
      </c>
      <c r="G7935">
        <v>43</v>
      </c>
      <c r="H7935" t="s">
        <v>3404</v>
      </c>
      <c r="I7935" t="s">
        <v>3515</v>
      </c>
      <c r="K7935" t="s">
        <v>2774</v>
      </c>
      <c r="L7935" t="s">
        <v>2773</v>
      </c>
      <c r="M7935" t="s">
        <v>3404</v>
      </c>
      <c r="N7935" t="b">
        <f>IF(ETMRouteStages[[#This Row],[RID]]=A7934,ETMRouteStages[[#This Row],[StageSequence]]=F7934+1,TRUE)</f>
        <v>1</v>
      </c>
    </row>
    <row r="7936" spans="1:14">
      <c r="A7936" t="s">
        <v>6782</v>
      </c>
      <c r="B7936" t="s">
        <v>2202</v>
      </c>
      <c r="C7936" t="s">
        <v>4431</v>
      </c>
      <c r="D7936" s="154">
        <v>27</v>
      </c>
      <c r="E7936" t="s">
        <v>1399</v>
      </c>
      <c r="F7936">
        <v>38</v>
      </c>
      <c r="G7936">
        <v>44</v>
      </c>
      <c r="H7936" t="s">
        <v>3404</v>
      </c>
      <c r="I7936" t="s">
        <v>3515</v>
      </c>
      <c r="K7936" t="s">
        <v>1400</v>
      </c>
      <c r="L7936" t="s">
        <v>1399</v>
      </c>
      <c r="M7936" t="s">
        <v>3404</v>
      </c>
      <c r="N7936" t="b">
        <f>IF(ETMRouteStages[[#This Row],[RID]]=A7935,ETMRouteStages[[#This Row],[StageSequence]]=F7935+1,TRUE)</f>
        <v>1</v>
      </c>
    </row>
    <row r="7937" spans="1:14">
      <c r="A7937" t="s">
        <v>6782</v>
      </c>
      <c r="B7937" t="s">
        <v>2202</v>
      </c>
      <c r="C7937" t="s">
        <v>4431</v>
      </c>
      <c r="D7937" s="154">
        <v>27</v>
      </c>
      <c r="E7937" t="s">
        <v>1401</v>
      </c>
      <c r="F7937">
        <v>39</v>
      </c>
      <c r="G7937">
        <v>45</v>
      </c>
      <c r="H7937" t="s">
        <v>3404</v>
      </c>
      <c r="I7937" t="s">
        <v>3515</v>
      </c>
      <c r="K7937" t="s">
        <v>1402</v>
      </c>
      <c r="L7937" t="s">
        <v>1401</v>
      </c>
      <c r="M7937" t="s">
        <v>3404</v>
      </c>
      <c r="N7937" t="b">
        <f>IF(ETMRouteStages[[#This Row],[RID]]=A7936,ETMRouteStages[[#This Row],[StageSequence]]=F7936+1,TRUE)</f>
        <v>1</v>
      </c>
    </row>
    <row r="7938" spans="1:14">
      <c r="A7938" t="s">
        <v>6782</v>
      </c>
      <c r="B7938" t="s">
        <v>2202</v>
      </c>
      <c r="C7938" t="s">
        <v>4431</v>
      </c>
      <c r="D7938" s="154">
        <v>27</v>
      </c>
      <c r="E7938" t="s">
        <v>394</v>
      </c>
      <c r="F7938">
        <v>40</v>
      </c>
      <c r="G7938">
        <v>47</v>
      </c>
      <c r="H7938" t="s">
        <v>3404</v>
      </c>
      <c r="I7938" t="s">
        <v>3515</v>
      </c>
      <c r="K7938" t="s">
        <v>395</v>
      </c>
      <c r="L7938" t="s">
        <v>394</v>
      </c>
      <c r="M7938" t="s">
        <v>3404</v>
      </c>
      <c r="N7938" t="b">
        <f>IF(ETMRouteStages[[#This Row],[RID]]=A7937,ETMRouteStages[[#This Row],[StageSequence]]=F7937+1,TRUE)</f>
        <v>1</v>
      </c>
    </row>
    <row r="7939" spans="1:14">
      <c r="A7939" t="s">
        <v>6782</v>
      </c>
      <c r="B7939" t="s">
        <v>2202</v>
      </c>
      <c r="C7939" t="s">
        <v>4431</v>
      </c>
      <c r="D7939" s="154">
        <v>27</v>
      </c>
      <c r="E7939" t="s">
        <v>742</v>
      </c>
      <c r="F7939">
        <v>41</v>
      </c>
      <c r="G7939">
        <v>48</v>
      </c>
      <c r="H7939" t="s">
        <v>3404</v>
      </c>
      <c r="I7939" t="s">
        <v>3515</v>
      </c>
      <c r="K7939" t="s">
        <v>743</v>
      </c>
      <c r="L7939" t="s">
        <v>742</v>
      </c>
      <c r="M7939" t="s">
        <v>3404</v>
      </c>
      <c r="N7939" t="b">
        <f>IF(ETMRouteStages[[#This Row],[RID]]=A7938,ETMRouteStages[[#This Row],[StageSequence]]=F7938+1,TRUE)</f>
        <v>1</v>
      </c>
    </row>
    <row r="7940" spans="1:14">
      <c r="A7940" t="s">
        <v>6782</v>
      </c>
      <c r="B7940" t="s">
        <v>2202</v>
      </c>
      <c r="C7940" t="s">
        <v>4431</v>
      </c>
      <c r="D7940" s="154">
        <v>27</v>
      </c>
      <c r="E7940" t="s">
        <v>1699</v>
      </c>
      <c r="F7940">
        <v>42</v>
      </c>
      <c r="G7940">
        <v>49</v>
      </c>
      <c r="H7940" t="s">
        <v>3404</v>
      </c>
      <c r="I7940" t="s">
        <v>3515</v>
      </c>
      <c r="K7940" t="s">
        <v>1700</v>
      </c>
      <c r="L7940" t="s">
        <v>1699</v>
      </c>
      <c r="M7940" t="s">
        <v>3404</v>
      </c>
      <c r="N7940" t="b">
        <f>IF(ETMRouteStages[[#This Row],[RID]]=A7939,ETMRouteStages[[#This Row],[StageSequence]]=F7939+1,TRUE)</f>
        <v>1</v>
      </c>
    </row>
    <row r="7941" spans="1:14">
      <c r="A7941" t="s">
        <v>6782</v>
      </c>
      <c r="B7941" t="s">
        <v>2202</v>
      </c>
      <c r="C7941" t="s">
        <v>4431</v>
      </c>
      <c r="D7941" s="154">
        <v>27</v>
      </c>
      <c r="E7941" t="s">
        <v>2437</v>
      </c>
      <c r="F7941">
        <v>43</v>
      </c>
      <c r="G7941">
        <v>51</v>
      </c>
      <c r="H7941" t="s">
        <v>3404</v>
      </c>
      <c r="I7941" t="s">
        <v>3515</v>
      </c>
      <c r="K7941" t="s">
        <v>2438</v>
      </c>
      <c r="L7941" t="s">
        <v>2437</v>
      </c>
      <c r="M7941" t="s">
        <v>3404</v>
      </c>
      <c r="N7941" t="b">
        <f>IF(ETMRouteStages[[#This Row],[RID]]=A7940,ETMRouteStages[[#This Row],[StageSequence]]=F7940+1,TRUE)</f>
        <v>1</v>
      </c>
    </row>
    <row r="7942" spans="1:14">
      <c r="A7942" t="s">
        <v>6782</v>
      </c>
      <c r="B7942" t="s">
        <v>2202</v>
      </c>
      <c r="C7942" t="s">
        <v>4431</v>
      </c>
      <c r="D7942" s="154">
        <v>27</v>
      </c>
      <c r="E7942" t="s">
        <v>2105</v>
      </c>
      <c r="F7942">
        <v>44</v>
      </c>
      <c r="G7942">
        <v>53</v>
      </c>
      <c r="H7942" t="s">
        <v>3404</v>
      </c>
      <c r="I7942" t="s">
        <v>3515</v>
      </c>
      <c r="K7942" t="s">
        <v>2106</v>
      </c>
      <c r="L7942" t="s">
        <v>2105</v>
      </c>
      <c r="M7942" t="s">
        <v>3404</v>
      </c>
      <c r="N7942" t="b">
        <f>IF(ETMRouteStages[[#This Row],[RID]]=A7941,ETMRouteStages[[#This Row],[StageSequence]]=F7941+1,TRUE)</f>
        <v>1</v>
      </c>
    </row>
    <row r="7943" spans="1:14">
      <c r="A7943" t="s">
        <v>6782</v>
      </c>
      <c r="B7943" t="s">
        <v>2202</v>
      </c>
      <c r="C7943" t="s">
        <v>4431</v>
      </c>
      <c r="D7943" s="154">
        <v>27</v>
      </c>
      <c r="E7943" t="s">
        <v>2991</v>
      </c>
      <c r="F7943">
        <v>45</v>
      </c>
      <c r="G7943">
        <v>54</v>
      </c>
      <c r="H7943" t="s">
        <v>3404</v>
      </c>
      <c r="I7943" t="s">
        <v>3515</v>
      </c>
      <c r="K7943" t="s">
        <v>2992</v>
      </c>
      <c r="L7943" t="s">
        <v>2991</v>
      </c>
      <c r="M7943" t="s">
        <v>3404</v>
      </c>
      <c r="N7943" t="b">
        <f>IF(ETMRouteStages[[#This Row],[RID]]=A7942,ETMRouteStages[[#This Row],[StageSequence]]=F7942+1,TRUE)</f>
        <v>1</v>
      </c>
    </row>
    <row r="7944" spans="1:14">
      <c r="A7944" t="s">
        <v>6782</v>
      </c>
      <c r="B7944" t="s">
        <v>2202</v>
      </c>
      <c r="C7944" t="s">
        <v>4431</v>
      </c>
      <c r="D7944" s="154">
        <v>27</v>
      </c>
      <c r="E7944" t="s">
        <v>3030</v>
      </c>
      <c r="F7944">
        <v>46</v>
      </c>
      <c r="G7944">
        <v>55</v>
      </c>
      <c r="H7944" t="s">
        <v>3404</v>
      </c>
      <c r="I7944" t="s">
        <v>3515</v>
      </c>
      <c r="K7944" t="s">
        <v>3031</v>
      </c>
      <c r="L7944" t="s">
        <v>3030</v>
      </c>
      <c r="M7944" t="s">
        <v>3404</v>
      </c>
      <c r="N7944" t="b">
        <f>IF(ETMRouteStages[[#This Row],[RID]]=A7943,ETMRouteStages[[#This Row],[StageSequence]]=F7943+1,TRUE)</f>
        <v>1</v>
      </c>
    </row>
    <row r="7945" spans="1:14">
      <c r="A7945" t="s">
        <v>6782</v>
      </c>
      <c r="B7945" t="s">
        <v>2202</v>
      </c>
      <c r="C7945" t="s">
        <v>4431</v>
      </c>
      <c r="D7945" s="154">
        <v>27</v>
      </c>
      <c r="E7945" t="s">
        <v>964</v>
      </c>
      <c r="F7945">
        <v>47</v>
      </c>
      <c r="G7945">
        <v>58</v>
      </c>
      <c r="H7945" t="s">
        <v>3404</v>
      </c>
      <c r="I7945" t="s">
        <v>3515</v>
      </c>
      <c r="K7945" t="s">
        <v>965</v>
      </c>
      <c r="L7945" t="s">
        <v>964</v>
      </c>
      <c r="M7945" t="s">
        <v>3404</v>
      </c>
      <c r="N7945" t="b">
        <f>IF(ETMRouteStages[[#This Row],[RID]]=A7944,ETMRouteStages[[#This Row],[StageSequence]]=F7944+1,TRUE)</f>
        <v>1</v>
      </c>
    </row>
    <row r="7946" spans="1:14">
      <c r="A7946" t="s">
        <v>6782</v>
      </c>
      <c r="B7946" t="s">
        <v>2202</v>
      </c>
      <c r="C7946" t="s">
        <v>4431</v>
      </c>
      <c r="D7946" s="154">
        <v>27</v>
      </c>
      <c r="E7946" t="s">
        <v>1385</v>
      </c>
      <c r="F7946">
        <v>48</v>
      </c>
      <c r="G7946">
        <v>59</v>
      </c>
      <c r="H7946" t="s">
        <v>3404</v>
      </c>
      <c r="I7946" t="s">
        <v>3515</v>
      </c>
      <c r="K7946" t="s">
        <v>1386</v>
      </c>
      <c r="L7946" t="s">
        <v>1385</v>
      </c>
      <c r="M7946" t="s">
        <v>3404</v>
      </c>
      <c r="N7946" t="b">
        <f>IF(ETMRouteStages[[#This Row],[RID]]=A7945,ETMRouteStages[[#This Row],[StageSequence]]=F7945+1,TRUE)</f>
        <v>1</v>
      </c>
    </row>
    <row r="7947" spans="1:14">
      <c r="A7947" t="s">
        <v>6782</v>
      </c>
      <c r="B7947" t="s">
        <v>2202</v>
      </c>
      <c r="C7947" t="s">
        <v>4431</v>
      </c>
      <c r="D7947" s="154">
        <v>27</v>
      </c>
      <c r="E7947" t="s">
        <v>2187</v>
      </c>
      <c r="F7947">
        <v>49</v>
      </c>
      <c r="G7947">
        <v>62</v>
      </c>
      <c r="H7947" t="s">
        <v>3404</v>
      </c>
      <c r="I7947" t="s">
        <v>3515</v>
      </c>
      <c r="K7947" t="s">
        <v>2188</v>
      </c>
      <c r="L7947" t="s">
        <v>2187</v>
      </c>
      <c r="M7947" t="s">
        <v>3404</v>
      </c>
      <c r="N7947" t="b">
        <f>IF(ETMRouteStages[[#This Row],[RID]]=A7946,ETMRouteStages[[#This Row],[StageSequence]]=F7946+1,TRUE)</f>
        <v>1</v>
      </c>
    </row>
    <row r="7948" spans="1:14">
      <c r="A7948" t="s">
        <v>6782</v>
      </c>
      <c r="B7948" t="s">
        <v>2202</v>
      </c>
      <c r="C7948" t="s">
        <v>4431</v>
      </c>
      <c r="D7948" s="154">
        <v>27</v>
      </c>
      <c r="E7948" t="s">
        <v>2852</v>
      </c>
      <c r="F7948">
        <v>50</v>
      </c>
      <c r="G7948">
        <v>63</v>
      </c>
      <c r="H7948" t="s">
        <v>3404</v>
      </c>
      <c r="I7948" t="s">
        <v>3515</v>
      </c>
      <c r="K7948" t="s">
        <v>2853</v>
      </c>
      <c r="L7948" t="s">
        <v>2852</v>
      </c>
      <c r="M7948" t="s">
        <v>3404</v>
      </c>
      <c r="N7948" t="b">
        <f>IF(ETMRouteStages[[#This Row],[RID]]=A7947,ETMRouteStages[[#This Row],[StageSequence]]=F7947+1,TRUE)</f>
        <v>1</v>
      </c>
    </row>
    <row r="7949" spans="1:14">
      <c r="A7949" t="s">
        <v>6782</v>
      </c>
      <c r="B7949" t="s">
        <v>2202</v>
      </c>
      <c r="C7949" t="s">
        <v>4431</v>
      </c>
      <c r="D7949" s="154">
        <v>27</v>
      </c>
      <c r="E7949" t="s">
        <v>884</v>
      </c>
      <c r="F7949">
        <v>51</v>
      </c>
      <c r="G7949">
        <v>66</v>
      </c>
      <c r="H7949" t="s">
        <v>3404</v>
      </c>
      <c r="I7949" t="s">
        <v>3515</v>
      </c>
      <c r="K7949" t="s">
        <v>885</v>
      </c>
      <c r="L7949" t="s">
        <v>884</v>
      </c>
      <c r="M7949" t="s">
        <v>3404</v>
      </c>
      <c r="N7949" t="b">
        <f>IF(ETMRouteStages[[#This Row],[RID]]=A7948,ETMRouteStages[[#This Row],[StageSequence]]=F7948+1,TRUE)</f>
        <v>1</v>
      </c>
    </row>
    <row r="7950" spans="1:14">
      <c r="A7950" t="s">
        <v>6782</v>
      </c>
      <c r="B7950" t="s">
        <v>2202</v>
      </c>
      <c r="C7950" t="s">
        <v>4431</v>
      </c>
      <c r="D7950" s="154">
        <v>27</v>
      </c>
      <c r="E7950" t="s">
        <v>1303</v>
      </c>
      <c r="F7950">
        <v>52</v>
      </c>
      <c r="G7950">
        <v>67</v>
      </c>
      <c r="H7950" t="s">
        <v>3404</v>
      </c>
      <c r="I7950" t="s">
        <v>3515</v>
      </c>
      <c r="K7950" t="s">
        <v>1304</v>
      </c>
      <c r="L7950" t="s">
        <v>1303</v>
      </c>
      <c r="M7950" t="s">
        <v>3404</v>
      </c>
      <c r="N7950" t="b">
        <f>IF(ETMRouteStages[[#This Row],[RID]]=A7949,ETMRouteStages[[#This Row],[StageSequence]]=F7949+1,TRUE)</f>
        <v>1</v>
      </c>
    </row>
    <row r="7951" spans="1:14">
      <c r="A7951" t="s">
        <v>6782</v>
      </c>
      <c r="B7951" t="s">
        <v>2202</v>
      </c>
      <c r="C7951" t="s">
        <v>4431</v>
      </c>
      <c r="D7951" s="154">
        <v>27</v>
      </c>
      <c r="E7951" t="s">
        <v>2451</v>
      </c>
      <c r="F7951">
        <v>53</v>
      </c>
      <c r="G7951">
        <v>69</v>
      </c>
      <c r="H7951" t="s">
        <v>3404</v>
      </c>
      <c r="I7951" t="s">
        <v>3515</v>
      </c>
      <c r="K7951" t="s">
        <v>2452</v>
      </c>
      <c r="L7951" t="s">
        <v>2451</v>
      </c>
      <c r="M7951" t="s">
        <v>3404</v>
      </c>
      <c r="N7951" t="b">
        <f>IF(ETMRouteStages[[#This Row],[RID]]=A7950,ETMRouteStages[[#This Row],[StageSequence]]=F7950+1,TRUE)</f>
        <v>1</v>
      </c>
    </row>
    <row r="7952" spans="1:14">
      <c r="A7952" t="s">
        <v>6782</v>
      </c>
      <c r="B7952" t="s">
        <v>2202</v>
      </c>
      <c r="C7952" t="s">
        <v>4431</v>
      </c>
      <c r="D7952" s="154">
        <v>27</v>
      </c>
      <c r="E7952" t="s">
        <v>1158</v>
      </c>
      <c r="F7952">
        <v>54</v>
      </c>
      <c r="G7952">
        <v>72</v>
      </c>
      <c r="H7952" t="s">
        <v>3404</v>
      </c>
      <c r="I7952" t="s">
        <v>3515</v>
      </c>
      <c r="K7952" t="s">
        <v>1159</v>
      </c>
      <c r="L7952" t="s">
        <v>1158</v>
      </c>
      <c r="M7952" t="s">
        <v>3404</v>
      </c>
      <c r="N7952" t="b">
        <f>IF(ETMRouteStages[[#This Row],[RID]]=A7951,ETMRouteStages[[#This Row],[StageSequence]]=F7951+1,TRUE)</f>
        <v>1</v>
      </c>
    </row>
    <row r="7953" spans="1:14">
      <c r="A7953" t="s">
        <v>6783</v>
      </c>
      <c r="B7953" t="s">
        <v>2202</v>
      </c>
      <c r="C7953" t="s">
        <v>4431</v>
      </c>
      <c r="D7953" s="154">
        <v>28</v>
      </c>
      <c r="E7953" t="s">
        <v>2201</v>
      </c>
      <c r="F7953">
        <v>1</v>
      </c>
      <c r="G7953">
        <v>0</v>
      </c>
      <c r="H7953" t="s">
        <v>3404</v>
      </c>
      <c r="I7953" t="s">
        <v>3515</v>
      </c>
      <c r="K7953" t="s">
        <v>2202</v>
      </c>
      <c r="L7953" t="s">
        <v>2201</v>
      </c>
      <c r="M7953" t="s">
        <v>3404</v>
      </c>
      <c r="N7953" t="b">
        <f>IF(ETMRouteStages[[#This Row],[RID]]=A7952,ETMRouteStages[[#This Row],[StageSequence]]=F7952+1,TRUE)</f>
        <v>1</v>
      </c>
    </row>
    <row r="7954" spans="1:14">
      <c r="A7954" t="s">
        <v>6783</v>
      </c>
      <c r="B7954" t="s">
        <v>2202</v>
      </c>
      <c r="C7954" t="s">
        <v>4431</v>
      </c>
      <c r="D7954" s="154">
        <v>28</v>
      </c>
      <c r="E7954" t="s">
        <v>2388</v>
      </c>
      <c r="F7954">
        <v>2</v>
      </c>
      <c r="G7954">
        <v>2</v>
      </c>
      <c r="H7954" t="s">
        <v>3404</v>
      </c>
      <c r="I7954" t="s">
        <v>3515</v>
      </c>
      <c r="K7954" t="s">
        <v>2389</v>
      </c>
      <c r="L7954" t="s">
        <v>2388</v>
      </c>
      <c r="M7954" t="s">
        <v>3404</v>
      </c>
      <c r="N7954" t="b">
        <f>IF(ETMRouteStages[[#This Row],[RID]]=A7953,ETMRouteStages[[#This Row],[StageSequence]]=F7953+1,TRUE)</f>
        <v>1</v>
      </c>
    </row>
    <row r="7955" spans="1:14">
      <c r="A7955" t="s">
        <v>6783</v>
      </c>
      <c r="B7955" t="s">
        <v>2202</v>
      </c>
      <c r="C7955" t="s">
        <v>4431</v>
      </c>
      <c r="D7955" s="154">
        <v>28</v>
      </c>
      <c r="E7955" t="s">
        <v>2427</v>
      </c>
      <c r="F7955">
        <v>3</v>
      </c>
      <c r="G7955">
        <v>3</v>
      </c>
      <c r="H7955" t="s">
        <v>3404</v>
      </c>
      <c r="I7955" t="s">
        <v>3515</v>
      </c>
      <c r="K7955" t="s">
        <v>2428</v>
      </c>
      <c r="L7955" t="s">
        <v>2427</v>
      </c>
      <c r="M7955" t="s">
        <v>3404</v>
      </c>
      <c r="N7955" t="b">
        <f>IF(ETMRouteStages[[#This Row],[RID]]=A7954,ETMRouteStages[[#This Row],[StageSequence]]=F7954+1,TRUE)</f>
        <v>1</v>
      </c>
    </row>
    <row r="7956" spans="1:14">
      <c r="A7956" t="s">
        <v>6783</v>
      </c>
      <c r="B7956" t="s">
        <v>2202</v>
      </c>
      <c r="C7956" t="s">
        <v>4431</v>
      </c>
      <c r="D7956" s="154">
        <v>28</v>
      </c>
      <c r="E7956" t="s">
        <v>2447</v>
      </c>
      <c r="F7956">
        <v>4</v>
      </c>
      <c r="G7956">
        <v>4</v>
      </c>
      <c r="H7956" t="s">
        <v>3404</v>
      </c>
      <c r="I7956" t="s">
        <v>3515</v>
      </c>
      <c r="K7956" t="s">
        <v>2448</v>
      </c>
      <c r="L7956" t="s">
        <v>2447</v>
      </c>
      <c r="M7956" t="s">
        <v>3404</v>
      </c>
      <c r="N7956" t="b">
        <f>IF(ETMRouteStages[[#This Row],[RID]]=A7955,ETMRouteStages[[#This Row],[StageSequence]]=F7955+1,TRUE)</f>
        <v>1</v>
      </c>
    </row>
    <row r="7957" spans="1:14">
      <c r="A7957" t="s">
        <v>6783</v>
      </c>
      <c r="B7957" t="s">
        <v>2202</v>
      </c>
      <c r="C7957" t="s">
        <v>4431</v>
      </c>
      <c r="D7957" s="154">
        <v>28</v>
      </c>
      <c r="E7957" t="s">
        <v>2429</v>
      </c>
      <c r="F7957">
        <v>5</v>
      </c>
      <c r="G7957">
        <v>5</v>
      </c>
      <c r="H7957" t="s">
        <v>3404</v>
      </c>
      <c r="I7957" t="s">
        <v>3515</v>
      </c>
      <c r="K7957" t="s">
        <v>2430</v>
      </c>
      <c r="L7957" t="s">
        <v>2429</v>
      </c>
      <c r="M7957" t="s">
        <v>3404</v>
      </c>
      <c r="N7957" t="b">
        <f>IF(ETMRouteStages[[#This Row],[RID]]=A7956,ETMRouteStages[[#This Row],[StageSequence]]=F7956+1,TRUE)</f>
        <v>1</v>
      </c>
    </row>
    <row r="7958" spans="1:14">
      <c r="A7958" t="s">
        <v>6783</v>
      </c>
      <c r="B7958" t="s">
        <v>2202</v>
      </c>
      <c r="C7958" t="s">
        <v>4431</v>
      </c>
      <c r="D7958" s="154">
        <v>28</v>
      </c>
      <c r="E7958" t="s">
        <v>2751</v>
      </c>
      <c r="F7958">
        <v>6</v>
      </c>
      <c r="G7958">
        <v>6</v>
      </c>
      <c r="H7958" t="s">
        <v>3404</v>
      </c>
      <c r="I7958" t="s">
        <v>3515</v>
      </c>
      <c r="K7958" t="s">
        <v>2752</v>
      </c>
      <c r="L7958" t="s">
        <v>2751</v>
      </c>
      <c r="M7958" t="s">
        <v>3404</v>
      </c>
      <c r="N7958" t="b">
        <f>IF(ETMRouteStages[[#This Row],[RID]]=A7957,ETMRouteStages[[#This Row],[StageSequence]]=F7957+1,TRUE)</f>
        <v>1</v>
      </c>
    </row>
    <row r="7959" spans="1:14">
      <c r="A7959" t="s">
        <v>6783</v>
      </c>
      <c r="B7959" t="s">
        <v>2202</v>
      </c>
      <c r="C7959" t="s">
        <v>4431</v>
      </c>
      <c r="D7959" s="154">
        <v>28</v>
      </c>
      <c r="E7959" t="s">
        <v>618</v>
      </c>
      <c r="F7959">
        <v>7</v>
      </c>
      <c r="G7959">
        <v>7</v>
      </c>
      <c r="H7959" t="s">
        <v>3404</v>
      </c>
      <c r="I7959" t="s">
        <v>3515</v>
      </c>
      <c r="K7959" t="s">
        <v>619</v>
      </c>
      <c r="L7959" t="s">
        <v>618</v>
      </c>
      <c r="M7959" t="s">
        <v>3404</v>
      </c>
      <c r="N7959" t="b">
        <f>IF(ETMRouteStages[[#This Row],[RID]]=A7958,ETMRouteStages[[#This Row],[StageSequence]]=F7958+1,TRUE)</f>
        <v>1</v>
      </c>
    </row>
    <row r="7960" spans="1:14">
      <c r="A7960" t="s">
        <v>6783</v>
      </c>
      <c r="B7960" t="s">
        <v>2202</v>
      </c>
      <c r="C7960" t="s">
        <v>4431</v>
      </c>
      <c r="D7960" s="154">
        <v>28</v>
      </c>
      <c r="E7960" t="s">
        <v>2139</v>
      </c>
      <c r="F7960">
        <v>8</v>
      </c>
      <c r="G7960">
        <v>9</v>
      </c>
      <c r="H7960" t="s">
        <v>3404</v>
      </c>
      <c r="I7960" t="s">
        <v>3515</v>
      </c>
      <c r="K7960" t="s">
        <v>2140</v>
      </c>
      <c r="L7960" t="s">
        <v>2139</v>
      </c>
      <c r="M7960" t="s">
        <v>3404</v>
      </c>
      <c r="N7960" t="b">
        <f>IF(ETMRouteStages[[#This Row],[RID]]=A7959,ETMRouteStages[[#This Row],[StageSequence]]=F7959+1,TRUE)</f>
        <v>1</v>
      </c>
    </row>
    <row r="7961" spans="1:14">
      <c r="A7961" t="s">
        <v>6783</v>
      </c>
      <c r="B7961" t="s">
        <v>2202</v>
      </c>
      <c r="C7961" t="s">
        <v>4431</v>
      </c>
      <c r="D7961" s="154">
        <v>28</v>
      </c>
      <c r="E7961" t="s">
        <v>968</v>
      </c>
      <c r="F7961">
        <v>9</v>
      </c>
      <c r="G7961">
        <v>11</v>
      </c>
      <c r="H7961" t="s">
        <v>3404</v>
      </c>
      <c r="I7961" t="s">
        <v>3515</v>
      </c>
      <c r="K7961" t="s">
        <v>969</v>
      </c>
      <c r="L7961" t="s">
        <v>968</v>
      </c>
      <c r="M7961" t="s">
        <v>3404</v>
      </c>
      <c r="N7961" t="b">
        <f>IF(ETMRouteStages[[#This Row],[RID]]=A7960,ETMRouteStages[[#This Row],[StageSequence]]=F7960+1,TRUE)</f>
        <v>1</v>
      </c>
    </row>
    <row r="7962" spans="1:14">
      <c r="A7962" t="s">
        <v>6783</v>
      </c>
      <c r="B7962" t="s">
        <v>2202</v>
      </c>
      <c r="C7962" t="s">
        <v>4431</v>
      </c>
      <c r="D7962" s="154">
        <v>28</v>
      </c>
      <c r="E7962" t="s">
        <v>970</v>
      </c>
      <c r="F7962">
        <v>10</v>
      </c>
      <c r="G7962">
        <v>12</v>
      </c>
      <c r="H7962" t="s">
        <v>3404</v>
      </c>
      <c r="I7962" t="s">
        <v>3515</v>
      </c>
      <c r="K7962" t="s">
        <v>971</v>
      </c>
      <c r="L7962" t="s">
        <v>970</v>
      </c>
      <c r="M7962" t="s">
        <v>3404</v>
      </c>
      <c r="N7962" t="b">
        <f>IF(ETMRouteStages[[#This Row],[RID]]=A7961,ETMRouteStages[[#This Row],[StageSequence]]=F7961+1,TRUE)</f>
        <v>1</v>
      </c>
    </row>
    <row r="7963" spans="1:14">
      <c r="A7963" t="s">
        <v>6783</v>
      </c>
      <c r="B7963" t="s">
        <v>2202</v>
      </c>
      <c r="C7963" t="s">
        <v>4431</v>
      </c>
      <c r="D7963" s="154">
        <v>28</v>
      </c>
      <c r="E7963" t="s">
        <v>1115</v>
      </c>
      <c r="F7963">
        <v>11</v>
      </c>
      <c r="G7963">
        <v>13</v>
      </c>
      <c r="H7963" t="s">
        <v>3404</v>
      </c>
      <c r="I7963" t="s">
        <v>3515</v>
      </c>
      <c r="K7963" t="s">
        <v>1116</v>
      </c>
      <c r="L7963" t="s">
        <v>1115</v>
      </c>
      <c r="M7963" t="s">
        <v>3404</v>
      </c>
      <c r="N7963" t="b">
        <f>IF(ETMRouteStages[[#This Row],[RID]]=A7962,ETMRouteStages[[#This Row],[StageSequence]]=F7962+1,TRUE)</f>
        <v>1</v>
      </c>
    </row>
    <row r="7964" spans="1:14">
      <c r="A7964" t="s">
        <v>6783</v>
      </c>
      <c r="B7964" t="s">
        <v>2202</v>
      </c>
      <c r="C7964" t="s">
        <v>4431</v>
      </c>
      <c r="D7964" s="154">
        <v>28</v>
      </c>
      <c r="E7964" t="s">
        <v>632</v>
      </c>
      <c r="F7964">
        <v>12</v>
      </c>
      <c r="G7964">
        <v>14</v>
      </c>
      <c r="H7964" t="s">
        <v>3404</v>
      </c>
      <c r="I7964" t="s">
        <v>3515</v>
      </c>
      <c r="K7964" t="s">
        <v>633</v>
      </c>
      <c r="L7964" t="s">
        <v>632</v>
      </c>
      <c r="M7964" t="s">
        <v>3404</v>
      </c>
      <c r="N7964" t="b">
        <f>IF(ETMRouteStages[[#This Row],[RID]]=A7963,ETMRouteStages[[#This Row],[StageSequence]]=F7963+1,TRUE)</f>
        <v>1</v>
      </c>
    </row>
    <row r="7965" spans="1:14">
      <c r="A7965" t="s">
        <v>6783</v>
      </c>
      <c r="B7965" t="s">
        <v>2202</v>
      </c>
      <c r="C7965" t="s">
        <v>4431</v>
      </c>
      <c r="D7965" s="154">
        <v>28</v>
      </c>
      <c r="E7965" t="s">
        <v>2882</v>
      </c>
      <c r="F7965">
        <v>13</v>
      </c>
      <c r="G7965">
        <v>15</v>
      </c>
      <c r="H7965" t="s">
        <v>3404</v>
      </c>
      <c r="I7965" t="s">
        <v>3515</v>
      </c>
      <c r="K7965" t="s">
        <v>2883</v>
      </c>
      <c r="L7965" t="s">
        <v>2882</v>
      </c>
      <c r="M7965" t="s">
        <v>3404</v>
      </c>
      <c r="N7965" t="b">
        <f>IF(ETMRouteStages[[#This Row],[RID]]=A7964,ETMRouteStages[[#This Row],[StageSequence]]=F7964+1,TRUE)</f>
        <v>1</v>
      </c>
    </row>
    <row r="7966" spans="1:14">
      <c r="A7966" t="s">
        <v>6783</v>
      </c>
      <c r="B7966" t="s">
        <v>2202</v>
      </c>
      <c r="C7966" t="s">
        <v>4431</v>
      </c>
      <c r="D7966" s="154">
        <v>28</v>
      </c>
      <c r="E7966" t="s">
        <v>2884</v>
      </c>
      <c r="F7966">
        <v>14</v>
      </c>
      <c r="G7966">
        <v>16</v>
      </c>
      <c r="H7966" t="s">
        <v>3404</v>
      </c>
      <c r="I7966" t="s">
        <v>3515</v>
      </c>
      <c r="K7966" t="s">
        <v>2885</v>
      </c>
      <c r="L7966" t="s">
        <v>2884</v>
      </c>
      <c r="M7966" t="s">
        <v>3404</v>
      </c>
      <c r="N7966" t="b">
        <f>IF(ETMRouteStages[[#This Row],[RID]]=A7965,ETMRouteStages[[#This Row],[StageSequence]]=F7965+1,TRUE)</f>
        <v>1</v>
      </c>
    </row>
    <row r="7967" spans="1:14">
      <c r="A7967" t="s">
        <v>6783</v>
      </c>
      <c r="B7967" t="s">
        <v>2202</v>
      </c>
      <c r="C7967" t="s">
        <v>4431</v>
      </c>
      <c r="D7967" s="154">
        <v>28</v>
      </c>
      <c r="E7967" t="s">
        <v>1839</v>
      </c>
      <c r="F7967">
        <v>15</v>
      </c>
      <c r="G7967">
        <v>18</v>
      </c>
      <c r="H7967" t="s">
        <v>3500</v>
      </c>
      <c r="I7967" t="s">
        <v>3515</v>
      </c>
      <c r="K7967" t="s">
        <v>1840</v>
      </c>
      <c r="L7967" t="s">
        <v>1839</v>
      </c>
      <c r="M7967" t="s">
        <v>3500</v>
      </c>
      <c r="N7967" t="b">
        <f>IF(ETMRouteStages[[#This Row],[RID]]=A7966,ETMRouteStages[[#This Row],[StageSequence]]=F7966+1,TRUE)</f>
        <v>1</v>
      </c>
    </row>
    <row r="7968" spans="1:14">
      <c r="A7968" t="s">
        <v>6783</v>
      </c>
      <c r="B7968" t="s">
        <v>2202</v>
      </c>
      <c r="C7968" t="s">
        <v>4431</v>
      </c>
      <c r="D7968" s="154">
        <v>28</v>
      </c>
      <c r="E7968" t="s">
        <v>1506</v>
      </c>
      <c r="F7968">
        <v>16</v>
      </c>
      <c r="G7968">
        <v>19</v>
      </c>
      <c r="H7968" t="s">
        <v>3404</v>
      </c>
      <c r="I7968" t="s">
        <v>3515</v>
      </c>
      <c r="K7968" t="s">
        <v>1507</v>
      </c>
      <c r="L7968" t="s">
        <v>1506</v>
      </c>
      <c r="M7968" t="s">
        <v>3404</v>
      </c>
      <c r="N7968" t="b">
        <f>IF(ETMRouteStages[[#This Row],[RID]]=A7967,ETMRouteStages[[#This Row],[StageSequence]]=F7967+1,TRUE)</f>
        <v>1</v>
      </c>
    </row>
    <row r="7969" spans="1:14">
      <c r="A7969" t="s">
        <v>6783</v>
      </c>
      <c r="B7969" t="s">
        <v>2202</v>
      </c>
      <c r="C7969" t="s">
        <v>4431</v>
      </c>
      <c r="D7969" s="154">
        <v>28</v>
      </c>
      <c r="E7969" t="s">
        <v>496</v>
      </c>
      <c r="F7969">
        <v>17</v>
      </c>
      <c r="G7969">
        <v>20</v>
      </c>
      <c r="H7969" t="s">
        <v>3404</v>
      </c>
      <c r="I7969" t="s">
        <v>3515</v>
      </c>
      <c r="K7969" t="s">
        <v>497</v>
      </c>
      <c r="L7969" t="s">
        <v>496</v>
      </c>
      <c r="M7969" t="s">
        <v>3404</v>
      </c>
      <c r="N7969" t="b">
        <f>IF(ETMRouteStages[[#This Row],[RID]]=A7968,ETMRouteStages[[#This Row],[StageSequence]]=F7968+1,TRUE)</f>
        <v>1</v>
      </c>
    </row>
    <row r="7970" spans="1:14">
      <c r="A7970" t="s">
        <v>6783</v>
      </c>
      <c r="B7970" t="s">
        <v>2202</v>
      </c>
      <c r="C7970" t="s">
        <v>4431</v>
      </c>
      <c r="D7970" s="154">
        <v>28</v>
      </c>
      <c r="E7970" t="s">
        <v>2622</v>
      </c>
      <c r="F7970">
        <v>18</v>
      </c>
      <c r="G7970">
        <v>21</v>
      </c>
      <c r="H7970" t="s">
        <v>3404</v>
      </c>
      <c r="I7970" t="s">
        <v>3515</v>
      </c>
      <c r="K7970" t="s">
        <v>2623</v>
      </c>
      <c r="L7970" t="s">
        <v>2622</v>
      </c>
      <c r="M7970" t="s">
        <v>3404</v>
      </c>
      <c r="N7970" t="b">
        <f>IF(ETMRouteStages[[#This Row],[RID]]=A7969,ETMRouteStages[[#This Row],[StageSequence]]=F7969+1,TRUE)</f>
        <v>1</v>
      </c>
    </row>
    <row r="7971" spans="1:14">
      <c r="A7971" t="s">
        <v>6783</v>
      </c>
      <c r="B7971" t="s">
        <v>2202</v>
      </c>
      <c r="C7971" t="s">
        <v>4431</v>
      </c>
      <c r="D7971" s="154">
        <v>28</v>
      </c>
      <c r="E7971" t="s">
        <v>2109</v>
      </c>
      <c r="F7971">
        <v>19</v>
      </c>
      <c r="G7971">
        <v>22</v>
      </c>
      <c r="H7971" t="s">
        <v>3404</v>
      </c>
      <c r="I7971" t="s">
        <v>3515</v>
      </c>
      <c r="K7971" t="s">
        <v>2110</v>
      </c>
      <c r="L7971" t="s">
        <v>2109</v>
      </c>
      <c r="M7971" t="s">
        <v>3404</v>
      </c>
      <c r="N7971" t="b">
        <f>IF(ETMRouteStages[[#This Row],[RID]]=A7970,ETMRouteStages[[#This Row],[StageSequence]]=F7970+1,TRUE)</f>
        <v>1</v>
      </c>
    </row>
    <row r="7972" spans="1:14">
      <c r="A7972" t="s">
        <v>6783</v>
      </c>
      <c r="B7972" t="s">
        <v>2202</v>
      </c>
      <c r="C7972" t="s">
        <v>4431</v>
      </c>
      <c r="D7972" s="154">
        <v>28</v>
      </c>
      <c r="E7972" t="s">
        <v>2107</v>
      </c>
      <c r="F7972">
        <v>20</v>
      </c>
      <c r="G7972">
        <v>23</v>
      </c>
      <c r="H7972" t="s">
        <v>3404</v>
      </c>
      <c r="I7972" t="s">
        <v>3515</v>
      </c>
      <c r="K7972" t="s">
        <v>2108</v>
      </c>
      <c r="L7972" t="s">
        <v>2107</v>
      </c>
      <c r="M7972" t="s">
        <v>3404</v>
      </c>
      <c r="N7972" t="b">
        <f>IF(ETMRouteStages[[#This Row],[RID]]=A7971,ETMRouteStages[[#This Row],[StageSequence]]=F7971+1,TRUE)</f>
        <v>1</v>
      </c>
    </row>
    <row r="7973" spans="1:14">
      <c r="A7973" t="s">
        <v>6783</v>
      </c>
      <c r="B7973" t="s">
        <v>2202</v>
      </c>
      <c r="C7973" t="s">
        <v>4431</v>
      </c>
      <c r="D7973" s="154">
        <v>28</v>
      </c>
      <c r="E7973" t="s">
        <v>1693</v>
      </c>
      <c r="F7973">
        <v>21</v>
      </c>
      <c r="G7973">
        <v>25</v>
      </c>
      <c r="H7973" t="s">
        <v>3404</v>
      </c>
      <c r="I7973" t="s">
        <v>3515</v>
      </c>
      <c r="K7973" t="s">
        <v>1694</v>
      </c>
      <c r="L7973" t="s">
        <v>1693</v>
      </c>
      <c r="M7973" t="s">
        <v>3404</v>
      </c>
      <c r="N7973" t="b">
        <f>IF(ETMRouteStages[[#This Row],[RID]]=A7972,ETMRouteStages[[#This Row],[StageSequence]]=F7972+1,TRUE)</f>
        <v>1</v>
      </c>
    </row>
    <row r="7974" spans="1:14">
      <c r="A7974" t="s">
        <v>6783</v>
      </c>
      <c r="B7974" t="s">
        <v>2202</v>
      </c>
      <c r="C7974" t="s">
        <v>4431</v>
      </c>
      <c r="D7974" s="154">
        <v>28</v>
      </c>
      <c r="E7974" t="s">
        <v>1259</v>
      </c>
      <c r="F7974">
        <v>22</v>
      </c>
      <c r="G7974">
        <v>27</v>
      </c>
      <c r="H7974" t="s">
        <v>3404</v>
      </c>
      <c r="I7974" t="s">
        <v>3515</v>
      </c>
      <c r="K7974" t="s">
        <v>1260</v>
      </c>
      <c r="L7974" t="s">
        <v>1259</v>
      </c>
      <c r="M7974" t="s">
        <v>3404</v>
      </c>
      <c r="N7974" t="b">
        <f>IF(ETMRouteStages[[#This Row],[RID]]=A7973,ETMRouteStages[[#This Row],[StageSequence]]=F7973+1,TRUE)</f>
        <v>1</v>
      </c>
    </row>
    <row r="7975" spans="1:14">
      <c r="A7975" t="s">
        <v>6783</v>
      </c>
      <c r="B7975" t="s">
        <v>2202</v>
      </c>
      <c r="C7975" t="s">
        <v>4431</v>
      </c>
      <c r="D7975" s="154">
        <v>28</v>
      </c>
      <c r="E7975" t="s">
        <v>2550</v>
      </c>
      <c r="F7975">
        <v>23</v>
      </c>
      <c r="G7975">
        <v>28</v>
      </c>
      <c r="H7975" t="s">
        <v>3404</v>
      </c>
      <c r="I7975" t="s">
        <v>3515</v>
      </c>
      <c r="K7975" t="s">
        <v>2551</v>
      </c>
      <c r="L7975" t="s">
        <v>2550</v>
      </c>
      <c r="M7975" t="s">
        <v>3404</v>
      </c>
      <c r="N7975" t="b">
        <f>IF(ETMRouteStages[[#This Row],[RID]]=A7974,ETMRouteStages[[#This Row],[StageSequence]]=F7974+1,TRUE)</f>
        <v>1</v>
      </c>
    </row>
    <row r="7976" spans="1:14">
      <c r="A7976" t="s">
        <v>6783</v>
      </c>
      <c r="B7976" t="s">
        <v>2202</v>
      </c>
      <c r="C7976" t="s">
        <v>4431</v>
      </c>
      <c r="D7976" s="154">
        <v>28</v>
      </c>
      <c r="E7976" t="s">
        <v>1407</v>
      </c>
      <c r="F7976">
        <v>24</v>
      </c>
      <c r="G7976">
        <v>30</v>
      </c>
      <c r="H7976" t="s">
        <v>3404</v>
      </c>
      <c r="I7976" t="s">
        <v>3515</v>
      </c>
      <c r="K7976" t="s">
        <v>1408</v>
      </c>
      <c r="L7976" t="s">
        <v>1407</v>
      </c>
      <c r="M7976" t="s">
        <v>3404</v>
      </c>
      <c r="N7976" t="b">
        <f>IF(ETMRouteStages[[#This Row],[RID]]=A7975,ETMRouteStages[[#This Row],[StageSequence]]=F7975+1,TRUE)</f>
        <v>1</v>
      </c>
    </row>
    <row r="7977" spans="1:14">
      <c r="A7977" t="s">
        <v>6783</v>
      </c>
      <c r="B7977" t="s">
        <v>2202</v>
      </c>
      <c r="C7977" t="s">
        <v>4431</v>
      </c>
      <c r="D7977" s="154">
        <v>28</v>
      </c>
      <c r="E7977" t="s">
        <v>1367</v>
      </c>
      <c r="F7977">
        <v>25</v>
      </c>
      <c r="G7977">
        <v>31</v>
      </c>
      <c r="H7977" t="s">
        <v>3404</v>
      </c>
      <c r="I7977" t="s">
        <v>3515</v>
      </c>
      <c r="K7977" t="s">
        <v>1368</v>
      </c>
      <c r="L7977" t="s">
        <v>1367</v>
      </c>
      <c r="M7977" t="s">
        <v>3404</v>
      </c>
      <c r="N7977" t="b">
        <f>IF(ETMRouteStages[[#This Row],[RID]]=A7976,ETMRouteStages[[#This Row],[StageSequence]]=F7976+1,TRUE)</f>
        <v>1</v>
      </c>
    </row>
    <row r="7978" spans="1:14">
      <c r="A7978" t="s">
        <v>6783</v>
      </c>
      <c r="B7978" t="s">
        <v>2202</v>
      </c>
      <c r="C7978" t="s">
        <v>4431</v>
      </c>
      <c r="D7978" s="154">
        <v>28</v>
      </c>
      <c r="E7978" t="s">
        <v>2350</v>
      </c>
      <c r="F7978">
        <v>26</v>
      </c>
      <c r="G7978">
        <v>32</v>
      </c>
      <c r="H7978" t="s">
        <v>3404</v>
      </c>
      <c r="I7978" t="s">
        <v>3515</v>
      </c>
      <c r="K7978" t="s">
        <v>2351</v>
      </c>
      <c r="L7978" t="s">
        <v>2350</v>
      </c>
      <c r="M7978" t="s">
        <v>3404</v>
      </c>
      <c r="N7978" t="b">
        <f>IF(ETMRouteStages[[#This Row],[RID]]=A7977,ETMRouteStages[[#This Row],[StageSequence]]=F7977+1,TRUE)</f>
        <v>1</v>
      </c>
    </row>
    <row r="7979" spans="1:14">
      <c r="A7979" t="s">
        <v>6783</v>
      </c>
      <c r="B7979" t="s">
        <v>2202</v>
      </c>
      <c r="C7979" t="s">
        <v>4431</v>
      </c>
      <c r="D7979" s="154">
        <v>28</v>
      </c>
      <c r="E7979" t="s">
        <v>2773</v>
      </c>
      <c r="F7979">
        <v>27</v>
      </c>
      <c r="G7979">
        <v>33</v>
      </c>
      <c r="H7979" t="s">
        <v>3404</v>
      </c>
      <c r="I7979" t="s">
        <v>3515</v>
      </c>
      <c r="K7979" t="s">
        <v>2774</v>
      </c>
      <c r="L7979" t="s">
        <v>2773</v>
      </c>
      <c r="M7979" t="s">
        <v>3404</v>
      </c>
      <c r="N7979" t="b">
        <f>IF(ETMRouteStages[[#This Row],[RID]]=A7978,ETMRouteStages[[#This Row],[StageSequence]]=F7978+1,TRUE)</f>
        <v>1</v>
      </c>
    </row>
    <row r="7980" spans="1:14">
      <c r="A7980" t="s">
        <v>6783</v>
      </c>
      <c r="B7980" t="s">
        <v>2202</v>
      </c>
      <c r="C7980" t="s">
        <v>4431</v>
      </c>
      <c r="D7980" s="154">
        <v>28</v>
      </c>
      <c r="E7980" t="s">
        <v>1399</v>
      </c>
      <c r="F7980">
        <v>28</v>
      </c>
      <c r="G7980">
        <v>34</v>
      </c>
      <c r="H7980" t="s">
        <v>3404</v>
      </c>
      <c r="I7980" t="s">
        <v>3515</v>
      </c>
      <c r="K7980" t="s">
        <v>1400</v>
      </c>
      <c r="L7980" t="s">
        <v>1399</v>
      </c>
      <c r="M7980" t="s">
        <v>3404</v>
      </c>
      <c r="N7980" t="b">
        <f>IF(ETMRouteStages[[#This Row],[RID]]=A7979,ETMRouteStages[[#This Row],[StageSequence]]=F7979+1,TRUE)</f>
        <v>1</v>
      </c>
    </row>
    <row r="7981" spans="1:14">
      <c r="A7981" t="s">
        <v>6783</v>
      </c>
      <c r="B7981" t="s">
        <v>2202</v>
      </c>
      <c r="C7981" t="s">
        <v>4431</v>
      </c>
      <c r="D7981" s="154">
        <v>28</v>
      </c>
      <c r="E7981" t="s">
        <v>1401</v>
      </c>
      <c r="F7981">
        <v>29</v>
      </c>
      <c r="G7981">
        <v>35</v>
      </c>
      <c r="H7981" t="s">
        <v>3404</v>
      </c>
      <c r="I7981" t="s">
        <v>3515</v>
      </c>
      <c r="K7981" t="s">
        <v>1402</v>
      </c>
      <c r="L7981" t="s">
        <v>1401</v>
      </c>
      <c r="M7981" t="s">
        <v>3404</v>
      </c>
      <c r="N7981" t="b">
        <f>IF(ETMRouteStages[[#This Row],[RID]]=A7980,ETMRouteStages[[#This Row],[StageSequence]]=F7980+1,TRUE)</f>
        <v>1</v>
      </c>
    </row>
    <row r="7982" spans="1:14">
      <c r="A7982" t="s">
        <v>6783</v>
      </c>
      <c r="B7982" t="s">
        <v>2202</v>
      </c>
      <c r="C7982" t="s">
        <v>4431</v>
      </c>
      <c r="D7982" s="154">
        <v>28</v>
      </c>
      <c r="E7982" t="s">
        <v>394</v>
      </c>
      <c r="F7982">
        <v>30</v>
      </c>
      <c r="G7982">
        <v>37</v>
      </c>
      <c r="H7982" t="s">
        <v>3404</v>
      </c>
      <c r="I7982" t="s">
        <v>3515</v>
      </c>
      <c r="K7982" t="s">
        <v>395</v>
      </c>
      <c r="L7982" t="s">
        <v>394</v>
      </c>
      <c r="M7982" t="s">
        <v>3404</v>
      </c>
      <c r="N7982" t="b">
        <f>IF(ETMRouteStages[[#This Row],[RID]]=A7981,ETMRouteStages[[#This Row],[StageSequence]]=F7981+1,TRUE)</f>
        <v>1</v>
      </c>
    </row>
    <row r="7983" spans="1:14">
      <c r="A7983" t="s">
        <v>6783</v>
      </c>
      <c r="B7983" t="s">
        <v>2202</v>
      </c>
      <c r="C7983" t="s">
        <v>4431</v>
      </c>
      <c r="D7983" s="154">
        <v>28</v>
      </c>
      <c r="E7983" t="s">
        <v>742</v>
      </c>
      <c r="F7983">
        <v>31</v>
      </c>
      <c r="G7983">
        <v>38</v>
      </c>
      <c r="H7983" t="s">
        <v>3404</v>
      </c>
      <c r="I7983" t="s">
        <v>3515</v>
      </c>
      <c r="K7983" t="s">
        <v>743</v>
      </c>
      <c r="L7983" t="s">
        <v>742</v>
      </c>
      <c r="M7983" t="s">
        <v>3404</v>
      </c>
      <c r="N7983" t="b">
        <f>IF(ETMRouteStages[[#This Row],[RID]]=A7982,ETMRouteStages[[#This Row],[StageSequence]]=F7982+1,TRUE)</f>
        <v>1</v>
      </c>
    </row>
    <row r="7984" spans="1:14">
      <c r="A7984" t="s">
        <v>6783</v>
      </c>
      <c r="B7984" t="s">
        <v>2202</v>
      </c>
      <c r="C7984" t="s">
        <v>4431</v>
      </c>
      <c r="D7984" s="154">
        <v>28</v>
      </c>
      <c r="E7984" t="s">
        <v>1699</v>
      </c>
      <c r="F7984">
        <v>32</v>
      </c>
      <c r="G7984">
        <v>39</v>
      </c>
      <c r="H7984" t="s">
        <v>3404</v>
      </c>
      <c r="I7984" t="s">
        <v>3515</v>
      </c>
      <c r="K7984" t="s">
        <v>1700</v>
      </c>
      <c r="L7984" t="s">
        <v>1699</v>
      </c>
      <c r="M7984" t="s">
        <v>3404</v>
      </c>
      <c r="N7984" t="b">
        <f>IF(ETMRouteStages[[#This Row],[RID]]=A7983,ETMRouteStages[[#This Row],[StageSequence]]=F7983+1,TRUE)</f>
        <v>1</v>
      </c>
    </row>
    <row r="7985" spans="1:14">
      <c r="A7985" t="s">
        <v>6783</v>
      </c>
      <c r="B7985" t="s">
        <v>2202</v>
      </c>
      <c r="C7985" t="s">
        <v>4431</v>
      </c>
      <c r="D7985" s="154">
        <v>28</v>
      </c>
      <c r="E7985" t="s">
        <v>2437</v>
      </c>
      <c r="F7985">
        <v>33</v>
      </c>
      <c r="G7985">
        <v>41</v>
      </c>
      <c r="H7985" t="s">
        <v>3404</v>
      </c>
      <c r="I7985" t="s">
        <v>3515</v>
      </c>
      <c r="K7985" t="s">
        <v>2438</v>
      </c>
      <c r="L7985" t="s">
        <v>2437</v>
      </c>
      <c r="M7985" t="s">
        <v>3404</v>
      </c>
      <c r="N7985" t="b">
        <f>IF(ETMRouteStages[[#This Row],[RID]]=A7984,ETMRouteStages[[#This Row],[StageSequence]]=F7984+1,TRUE)</f>
        <v>1</v>
      </c>
    </row>
    <row r="7986" spans="1:14">
      <c r="A7986" t="s">
        <v>6783</v>
      </c>
      <c r="B7986" t="s">
        <v>2202</v>
      </c>
      <c r="C7986" t="s">
        <v>4431</v>
      </c>
      <c r="D7986" s="154">
        <v>28</v>
      </c>
      <c r="E7986" t="s">
        <v>2105</v>
      </c>
      <c r="F7986">
        <v>34</v>
      </c>
      <c r="G7986">
        <v>43</v>
      </c>
      <c r="H7986" t="s">
        <v>3404</v>
      </c>
      <c r="I7986" t="s">
        <v>3515</v>
      </c>
      <c r="K7986" t="s">
        <v>2106</v>
      </c>
      <c r="L7986" t="s">
        <v>2105</v>
      </c>
      <c r="M7986" t="s">
        <v>3404</v>
      </c>
      <c r="N7986" t="b">
        <f>IF(ETMRouteStages[[#This Row],[RID]]=A7985,ETMRouteStages[[#This Row],[StageSequence]]=F7985+1,TRUE)</f>
        <v>1</v>
      </c>
    </row>
    <row r="7987" spans="1:14">
      <c r="A7987" t="s">
        <v>6783</v>
      </c>
      <c r="B7987" t="s">
        <v>2202</v>
      </c>
      <c r="C7987" t="s">
        <v>4431</v>
      </c>
      <c r="D7987" s="154">
        <v>28</v>
      </c>
      <c r="E7987" t="s">
        <v>2991</v>
      </c>
      <c r="F7987">
        <v>35</v>
      </c>
      <c r="G7987">
        <v>44</v>
      </c>
      <c r="H7987" t="s">
        <v>3404</v>
      </c>
      <c r="I7987" t="s">
        <v>3515</v>
      </c>
      <c r="K7987" t="s">
        <v>2992</v>
      </c>
      <c r="L7987" t="s">
        <v>2991</v>
      </c>
      <c r="M7987" t="s">
        <v>3404</v>
      </c>
      <c r="N7987" t="b">
        <f>IF(ETMRouteStages[[#This Row],[RID]]=A7986,ETMRouteStages[[#This Row],[StageSequence]]=F7986+1,TRUE)</f>
        <v>1</v>
      </c>
    </row>
    <row r="7988" spans="1:14">
      <c r="A7988" t="s">
        <v>6783</v>
      </c>
      <c r="B7988" t="s">
        <v>2202</v>
      </c>
      <c r="C7988" t="s">
        <v>4431</v>
      </c>
      <c r="D7988" s="154">
        <v>28</v>
      </c>
      <c r="E7988" t="s">
        <v>3030</v>
      </c>
      <c r="F7988">
        <v>36</v>
      </c>
      <c r="G7988">
        <v>45</v>
      </c>
      <c r="H7988" t="s">
        <v>3404</v>
      </c>
      <c r="I7988" t="s">
        <v>3515</v>
      </c>
      <c r="K7988" t="s">
        <v>3031</v>
      </c>
      <c r="L7988" t="s">
        <v>3030</v>
      </c>
      <c r="M7988" t="s">
        <v>3404</v>
      </c>
      <c r="N7988" t="b">
        <f>IF(ETMRouteStages[[#This Row],[RID]]=A7987,ETMRouteStages[[#This Row],[StageSequence]]=F7987+1,TRUE)</f>
        <v>1</v>
      </c>
    </row>
    <row r="7989" spans="1:14">
      <c r="A7989" t="s">
        <v>6783</v>
      </c>
      <c r="B7989" t="s">
        <v>2202</v>
      </c>
      <c r="C7989" t="s">
        <v>4431</v>
      </c>
      <c r="D7989" s="154">
        <v>28</v>
      </c>
      <c r="E7989" t="s">
        <v>964</v>
      </c>
      <c r="F7989">
        <v>37</v>
      </c>
      <c r="G7989">
        <v>48</v>
      </c>
      <c r="H7989" t="s">
        <v>3404</v>
      </c>
      <c r="I7989" t="s">
        <v>3515</v>
      </c>
      <c r="K7989" t="s">
        <v>965</v>
      </c>
      <c r="L7989" t="s">
        <v>964</v>
      </c>
      <c r="M7989" t="s">
        <v>3404</v>
      </c>
      <c r="N7989" t="b">
        <f>IF(ETMRouteStages[[#This Row],[RID]]=A7988,ETMRouteStages[[#This Row],[StageSequence]]=F7988+1,TRUE)</f>
        <v>1</v>
      </c>
    </row>
    <row r="7990" spans="1:14">
      <c r="A7990" t="s">
        <v>6783</v>
      </c>
      <c r="B7990" t="s">
        <v>2202</v>
      </c>
      <c r="C7990" t="s">
        <v>4431</v>
      </c>
      <c r="D7990" s="154">
        <v>28</v>
      </c>
      <c r="E7990" t="s">
        <v>1385</v>
      </c>
      <c r="F7990">
        <v>38</v>
      </c>
      <c r="G7990">
        <v>49</v>
      </c>
      <c r="H7990" t="s">
        <v>3404</v>
      </c>
      <c r="I7990" t="s">
        <v>3515</v>
      </c>
      <c r="K7990" t="s">
        <v>1386</v>
      </c>
      <c r="L7990" t="s">
        <v>1385</v>
      </c>
      <c r="M7990" t="s">
        <v>3404</v>
      </c>
      <c r="N7990" t="b">
        <f>IF(ETMRouteStages[[#This Row],[RID]]=A7989,ETMRouteStages[[#This Row],[StageSequence]]=F7989+1,TRUE)</f>
        <v>1</v>
      </c>
    </row>
    <row r="7991" spans="1:14">
      <c r="A7991" t="s">
        <v>6783</v>
      </c>
      <c r="B7991" t="s">
        <v>2202</v>
      </c>
      <c r="C7991" t="s">
        <v>4431</v>
      </c>
      <c r="D7991" s="154">
        <v>28</v>
      </c>
      <c r="E7991" t="s">
        <v>2187</v>
      </c>
      <c r="F7991">
        <v>39</v>
      </c>
      <c r="G7991">
        <v>52</v>
      </c>
      <c r="H7991" t="s">
        <v>3404</v>
      </c>
      <c r="I7991" t="s">
        <v>3515</v>
      </c>
      <c r="K7991" t="s">
        <v>2188</v>
      </c>
      <c r="L7991" t="s">
        <v>2187</v>
      </c>
      <c r="M7991" t="s">
        <v>3404</v>
      </c>
      <c r="N7991" t="b">
        <f>IF(ETMRouteStages[[#This Row],[RID]]=A7990,ETMRouteStages[[#This Row],[StageSequence]]=F7990+1,TRUE)</f>
        <v>1</v>
      </c>
    </row>
    <row r="7992" spans="1:14">
      <c r="A7992" t="s">
        <v>6783</v>
      </c>
      <c r="B7992" t="s">
        <v>2202</v>
      </c>
      <c r="C7992" t="s">
        <v>4431</v>
      </c>
      <c r="D7992" s="154">
        <v>28</v>
      </c>
      <c r="E7992" t="s">
        <v>2852</v>
      </c>
      <c r="F7992">
        <v>40</v>
      </c>
      <c r="G7992">
        <v>53</v>
      </c>
      <c r="H7992" t="s">
        <v>3404</v>
      </c>
      <c r="I7992" t="s">
        <v>3515</v>
      </c>
      <c r="K7992" t="s">
        <v>2853</v>
      </c>
      <c r="L7992" t="s">
        <v>2852</v>
      </c>
      <c r="M7992" t="s">
        <v>3404</v>
      </c>
      <c r="N7992" t="b">
        <f>IF(ETMRouteStages[[#This Row],[RID]]=A7991,ETMRouteStages[[#This Row],[StageSequence]]=F7991+1,TRUE)</f>
        <v>1</v>
      </c>
    </row>
    <row r="7993" spans="1:14">
      <c r="A7993" t="s">
        <v>6783</v>
      </c>
      <c r="B7993" t="s">
        <v>2202</v>
      </c>
      <c r="C7993" t="s">
        <v>4431</v>
      </c>
      <c r="D7993" s="154">
        <v>28</v>
      </c>
      <c r="E7993" t="s">
        <v>884</v>
      </c>
      <c r="F7993">
        <v>41</v>
      </c>
      <c r="G7993">
        <v>56</v>
      </c>
      <c r="H7993" t="s">
        <v>3404</v>
      </c>
      <c r="I7993" t="s">
        <v>3515</v>
      </c>
      <c r="K7993" t="s">
        <v>885</v>
      </c>
      <c r="L7993" t="s">
        <v>884</v>
      </c>
      <c r="M7993" t="s">
        <v>3404</v>
      </c>
      <c r="N7993" t="b">
        <f>IF(ETMRouteStages[[#This Row],[RID]]=A7992,ETMRouteStages[[#This Row],[StageSequence]]=F7992+1,TRUE)</f>
        <v>1</v>
      </c>
    </row>
    <row r="7994" spans="1:14">
      <c r="A7994" t="s">
        <v>6783</v>
      </c>
      <c r="B7994" t="s">
        <v>2202</v>
      </c>
      <c r="C7994" t="s">
        <v>4431</v>
      </c>
      <c r="D7994" s="154">
        <v>28</v>
      </c>
      <c r="E7994" t="s">
        <v>1303</v>
      </c>
      <c r="F7994">
        <v>42</v>
      </c>
      <c r="G7994">
        <v>57</v>
      </c>
      <c r="H7994" t="s">
        <v>3404</v>
      </c>
      <c r="I7994" t="s">
        <v>3515</v>
      </c>
      <c r="K7994" t="s">
        <v>1304</v>
      </c>
      <c r="L7994" t="s">
        <v>1303</v>
      </c>
      <c r="M7994" t="s">
        <v>3404</v>
      </c>
      <c r="N7994" t="b">
        <f>IF(ETMRouteStages[[#This Row],[RID]]=A7993,ETMRouteStages[[#This Row],[StageSequence]]=F7993+1,TRUE)</f>
        <v>1</v>
      </c>
    </row>
    <row r="7995" spans="1:14">
      <c r="A7995" t="s">
        <v>6783</v>
      </c>
      <c r="B7995" t="s">
        <v>2202</v>
      </c>
      <c r="C7995" t="s">
        <v>4431</v>
      </c>
      <c r="D7995" s="154">
        <v>28</v>
      </c>
      <c r="E7995" t="s">
        <v>2451</v>
      </c>
      <c r="F7995">
        <v>43</v>
      </c>
      <c r="G7995">
        <v>59</v>
      </c>
      <c r="H7995" t="s">
        <v>3404</v>
      </c>
      <c r="I7995" t="s">
        <v>3515</v>
      </c>
      <c r="K7995" t="s">
        <v>2452</v>
      </c>
      <c r="L7995" t="s">
        <v>2451</v>
      </c>
      <c r="M7995" t="s">
        <v>3404</v>
      </c>
      <c r="N7995" t="b">
        <f>IF(ETMRouteStages[[#This Row],[RID]]=A7994,ETMRouteStages[[#This Row],[StageSequence]]=F7994+1,TRUE)</f>
        <v>1</v>
      </c>
    </row>
    <row r="7996" spans="1:14">
      <c r="A7996" t="s">
        <v>6783</v>
      </c>
      <c r="B7996" t="s">
        <v>2202</v>
      </c>
      <c r="C7996" t="s">
        <v>4431</v>
      </c>
      <c r="D7996" s="154">
        <v>28</v>
      </c>
      <c r="E7996" t="s">
        <v>1158</v>
      </c>
      <c r="F7996">
        <v>44</v>
      </c>
      <c r="G7996">
        <v>62</v>
      </c>
      <c r="H7996" t="s">
        <v>3404</v>
      </c>
      <c r="I7996" t="s">
        <v>3515</v>
      </c>
      <c r="K7996" t="s">
        <v>1159</v>
      </c>
      <c r="L7996" t="s">
        <v>1158</v>
      </c>
      <c r="M7996" t="s">
        <v>3404</v>
      </c>
      <c r="N7996" t="b">
        <f>IF(ETMRouteStages[[#This Row],[RID]]=A7995,ETMRouteStages[[#This Row],[StageSequence]]=F7995+1,TRUE)</f>
        <v>1</v>
      </c>
    </row>
    <row r="7997" spans="1:14">
      <c r="A7997" t="s">
        <v>6784</v>
      </c>
      <c r="B7997" t="s">
        <v>2202</v>
      </c>
      <c r="C7997" t="s">
        <v>4438</v>
      </c>
      <c r="D7997" s="154">
        <v>29</v>
      </c>
      <c r="E7997" t="s">
        <v>626</v>
      </c>
      <c r="F7997">
        <v>1</v>
      </c>
      <c r="G7997">
        <v>0</v>
      </c>
      <c r="H7997" t="s">
        <v>3404</v>
      </c>
      <c r="I7997" t="s">
        <v>3515</v>
      </c>
      <c r="K7997" t="s">
        <v>627</v>
      </c>
      <c r="L7997" t="s">
        <v>626</v>
      </c>
      <c r="M7997" t="s">
        <v>3404</v>
      </c>
      <c r="N7997" t="b">
        <f>IF(ETMRouteStages[[#This Row],[RID]]=A7996,ETMRouteStages[[#This Row],[StageSequence]]=F7996+1,TRUE)</f>
        <v>1</v>
      </c>
    </row>
    <row r="7998" spans="1:14">
      <c r="A7998" t="s">
        <v>6784</v>
      </c>
      <c r="B7998" t="s">
        <v>2202</v>
      </c>
      <c r="C7998" t="s">
        <v>4438</v>
      </c>
      <c r="D7998" s="154">
        <v>29</v>
      </c>
      <c r="E7998" t="s">
        <v>2739</v>
      </c>
      <c r="F7998">
        <v>2</v>
      </c>
      <c r="G7998">
        <v>3</v>
      </c>
      <c r="H7998" t="s">
        <v>3404</v>
      </c>
      <c r="I7998" t="s">
        <v>3515</v>
      </c>
      <c r="K7998" t="s">
        <v>2740</v>
      </c>
      <c r="L7998" t="s">
        <v>2739</v>
      </c>
      <c r="M7998" t="s">
        <v>3404</v>
      </c>
      <c r="N7998" t="b">
        <f>IF(ETMRouteStages[[#This Row],[RID]]=A7997,ETMRouteStages[[#This Row],[StageSequence]]=F7997+1,TRUE)</f>
        <v>1</v>
      </c>
    </row>
    <row r="7999" spans="1:14">
      <c r="A7999" t="s">
        <v>6784</v>
      </c>
      <c r="B7999" t="s">
        <v>2202</v>
      </c>
      <c r="C7999" t="s">
        <v>4438</v>
      </c>
      <c r="D7999" s="154">
        <v>29</v>
      </c>
      <c r="E7999" t="s">
        <v>2201</v>
      </c>
      <c r="F7999">
        <v>3</v>
      </c>
      <c r="G7999">
        <v>4</v>
      </c>
      <c r="H7999" t="s">
        <v>3404</v>
      </c>
      <c r="I7999" t="s">
        <v>3515</v>
      </c>
      <c r="K7999" t="s">
        <v>2202</v>
      </c>
      <c r="L7999" t="s">
        <v>2201</v>
      </c>
      <c r="M7999" t="s">
        <v>3404</v>
      </c>
      <c r="N7999" t="b">
        <f>IF(ETMRouteStages[[#This Row],[RID]]=A7998,ETMRouteStages[[#This Row],[StageSequence]]=F7998+1,TRUE)</f>
        <v>1</v>
      </c>
    </row>
    <row r="8000" spans="1:14">
      <c r="A8000" t="s">
        <v>6784</v>
      </c>
      <c r="B8000" t="s">
        <v>2202</v>
      </c>
      <c r="C8000" t="s">
        <v>4438</v>
      </c>
      <c r="D8000" s="154">
        <v>29</v>
      </c>
      <c r="E8000" t="s">
        <v>2388</v>
      </c>
      <c r="F8000">
        <v>4</v>
      </c>
      <c r="G8000">
        <v>6</v>
      </c>
      <c r="H8000" t="s">
        <v>3404</v>
      </c>
      <c r="I8000" t="s">
        <v>3515</v>
      </c>
      <c r="K8000" t="s">
        <v>2389</v>
      </c>
      <c r="L8000" t="s">
        <v>2388</v>
      </c>
      <c r="M8000" t="s">
        <v>3404</v>
      </c>
      <c r="N8000" t="b">
        <f>IF(ETMRouteStages[[#This Row],[RID]]=A7999,ETMRouteStages[[#This Row],[StageSequence]]=F7999+1,TRUE)</f>
        <v>1</v>
      </c>
    </row>
    <row r="8001" spans="1:14">
      <c r="A8001" t="s">
        <v>6784</v>
      </c>
      <c r="B8001" t="s">
        <v>2202</v>
      </c>
      <c r="C8001" t="s">
        <v>4438</v>
      </c>
      <c r="D8001" s="154">
        <v>29</v>
      </c>
      <c r="E8001" t="s">
        <v>2427</v>
      </c>
      <c r="F8001">
        <v>5</v>
      </c>
      <c r="G8001">
        <v>7</v>
      </c>
      <c r="H8001" t="s">
        <v>3404</v>
      </c>
      <c r="I8001" t="s">
        <v>3515</v>
      </c>
      <c r="K8001" t="s">
        <v>2428</v>
      </c>
      <c r="L8001" t="s">
        <v>2427</v>
      </c>
      <c r="M8001" t="s">
        <v>3404</v>
      </c>
      <c r="N8001" t="b">
        <f>IF(ETMRouteStages[[#This Row],[RID]]=A8000,ETMRouteStages[[#This Row],[StageSequence]]=F8000+1,TRUE)</f>
        <v>1</v>
      </c>
    </row>
    <row r="8002" spans="1:14">
      <c r="A8002" t="s">
        <v>6784</v>
      </c>
      <c r="B8002" t="s">
        <v>2202</v>
      </c>
      <c r="C8002" t="s">
        <v>4438</v>
      </c>
      <c r="D8002" s="154">
        <v>29</v>
      </c>
      <c r="E8002" t="s">
        <v>2447</v>
      </c>
      <c r="F8002">
        <v>6</v>
      </c>
      <c r="G8002">
        <v>8</v>
      </c>
      <c r="H8002" t="s">
        <v>3404</v>
      </c>
      <c r="I8002" t="s">
        <v>3515</v>
      </c>
      <c r="K8002" t="s">
        <v>2448</v>
      </c>
      <c r="L8002" t="s">
        <v>2447</v>
      </c>
      <c r="M8002" t="s">
        <v>3404</v>
      </c>
      <c r="N8002" t="b">
        <f>IF(ETMRouteStages[[#This Row],[RID]]=A8001,ETMRouteStages[[#This Row],[StageSequence]]=F8001+1,TRUE)</f>
        <v>1</v>
      </c>
    </row>
    <row r="8003" spans="1:14">
      <c r="A8003" t="s">
        <v>6784</v>
      </c>
      <c r="B8003" t="s">
        <v>2202</v>
      </c>
      <c r="C8003" t="s">
        <v>4438</v>
      </c>
      <c r="D8003" s="154">
        <v>29</v>
      </c>
      <c r="E8003" t="s">
        <v>2429</v>
      </c>
      <c r="F8003">
        <v>7</v>
      </c>
      <c r="G8003">
        <v>9</v>
      </c>
      <c r="H8003" t="s">
        <v>3404</v>
      </c>
      <c r="I8003" t="s">
        <v>3515</v>
      </c>
      <c r="K8003" t="s">
        <v>2430</v>
      </c>
      <c r="L8003" t="s">
        <v>2429</v>
      </c>
      <c r="M8003" t="s">
        <v>3404</v>
      </c>
      <c r="N8003" t="b">
        <f>IF(ETMRouteStages[[#This Row],[RID]]=A8002,ETMRouteStages[[#This Row],[StageSequence]]=F8002+1,TRUE)</f>
        <v>1</v>
      </c>
    </row>
    <row r="8004" spans="1:14">
      <c r="A8004" t="s">
        <v>6784</v>
      </c>
      <c r="B8004" t="s">
        <v>2202</v>
      </c>
      <c r="C8004" t="s">
        <v>4438</v>
      </c>
      <c r="D8004" s="154">
        <v>29</v>
      </c>
      <c r="E8004" t="s">
        <v>2751</v>
      </c>
      <c r="F8004">
        <v>8</v>
      </c>
      <c r="G8004">
        <v>10</v>
      </c>
      <c r="H8004" t="s">
        <v>3404</v>
      </c>
      <c r="I8004" t="s">
        <v>3515</v>
      </c>
      <c r="K8004" t="s">
        <v>2752</v>
      </c>
      <c r="L8004" t="s">
        <v>2751</v>
      </c>
      <c r="M8004" t="s">
        <v>3404</v>
      </c>
      <c r="N8004" t="b">
        <f>IF(ETMRouteStages[[#This Row],[RID]]=A8003,ETMRouteStages[[#This Row],[StageSequence]]=F8003+1,TRUE)</f>
        <v>1</v>
      </c>
    </row>
    <row r="8005" spans="1:14">
      <c r="A8005" t="s">
        <v>6784</v>
      </c>
      <c r="B8005" t="s">
        <v>2202</v>
      </c>
      <c r="C8005" t="s">
        <v>4438</v>
      </c>
      <c r="D8005" s="154">
        <v>29</v>
      </c>
      <c r="E8005" t="s">
        <v>618</v>
      </c>
      <c r="F8005">
        <v>9</v>
      </c>
      <c r="G8005">
        <v>11</v>
      </c>
      <c r="H8005" t="s">
        <v>3404</v>
      </c>
      <c r="I8005" t="s">
        <v>3515</v>
      </c>
      <c r="K8005" t="s">
        <v>619</v>
      </c>
      <c r="L8005" t="s">
        <v>618</v>
      </c>
      <c r="M8005" t="s">
        <v>3404</v>
      </c>
      <c r="N8005" t="b">
        <f>IF(ETMRouteStages[[#This Row],[RID]]=A8004,ETMRouteStages[[#This Row],[StageSequence]]=F8004+1,TRUE)</f>
        <v>1</v>
      </c>
    </row>
    <row r="8006" spans="1:14">
      <c r="A8006" t="s">
        <v>6784</v>
      </c>
      <c r="B8006" t="s">
        <v>2202</v>
      </c>
      <c r="C8006" t="s">
        <v>4438</v>
      </c>
      <c r="D8006" s="154">
        <v>29</v>
      </c>
      <c r="E8006" t="s">
        <v>2139</v>
      </c>
      <c r="F8006">
        <v>10</v>
      </c>
      <c r="G8006">
        <v>13</v>
      </c>
      <c r="H8006" t="s">
        <v>3404</v>
      </c>
      <c r="I8006" t="s">
        <v>3515</v>
      </c>
      <c r="K8006" t="s">
        <v>2140</v>
      </c>
      <c r="L8006" t="s">
        <v>2139</v>
      </c>
      <c r="M8006" t="s">
        <v>3404</v>
      </c>
      <c r="N8006" t="b">
        <f>IF(ETMRouteStages[[#This Row],[RID]]=A8005,ETMRouteStages[[#This Row],[StageSequence]]=F8005+1,TRUE)</f>
        <v>1</v>
      </c>
    </row>
    <row r="8007" spans="1:14">
      <c r="A8007" t="s">
        <v>6784</v>
      </c>
      <c r="B8007" t="s">
        <v>2202</v>
      </c>
      <c r="C8007" t="s">
        <v>4438</v>
      </c>
      <c r="D8007" s="154">
        <v>29</v>
      </c>
      <c r="E8007" t="s">
        <v>968</v>
      </c>
      <c r="F8007">
        <v>11</v>
      </c>
      <c r="G8007">
        <v>15</v>
      </c>
      <c r="H8007" t="s">
        <v>3404</v>
      </c>
      <c r="I8007" t="s">
        <v>3515</v>
      </c>
      <c r="K8007" t="s">
        <v>969</v>
      </c>
      <c r="L8007" t="s">
        <v>968</v>
      </c>
      <c r="M8007" t="s">
        <v>3404</v>
      </c>
      <c r="N8007" t="b">
        <f>IF(ETMRouteStages[[#This Row],[RID]]=A8006,ETMRouteStages[[#This Row],[StageSequence]]=F8006+1,TRUE)</f>
        <v>1</v>
      </c>
    </row>
    <row r="8008" spans="1:14">
      <c r="A8008" t="s">
        <v>6784</v>
      </c>
      <c r="B8008" t="s">
        <v>2202</v>
      </c>
      <c r="C8008" t="s">
        <v>4438</v>
      </c>
      <c r="D8008" s="154">
        <v>29</v>
      </c>
      <c r="E8008" t="s">
        <v>970</v>
      </c>
      <c r="F8008">
        <v>12</v>
      </c>
      <c r="G8008">
        <v>16</v>
      </c>
      <c r="H8008" t="s">
        <v>3404</v>
      </c>
      <c r="I8008" t="s">
        <v>3515</v>
      </c>
      <c r="K8008" t="s">
        <v>971</v>
      </c>
      <c r="L8008" t="s">
        <v>970</v>
      </c>
      <c r="M8008" t="s">
        <v>3404</v>
      </c>
      <c r="N8008" t="b">
        <f>IF(ETMRouteStages[[#This Row],[RID]]=A8007,ETMRouteStages[[#This Row],[StageSequence]]=F8007+1,TRUE)</f>
        <v>1</v>
      </c>
    </row>
    <row r="8009" spans="1:14">
      <c r="A8009" t="s">
        <v>6784</v>
      </c>
      <c r="B8009" t="s">
        <v>2202</v>
      </c>
      <c r="C8009" t="s">
        <v>4438</v>
      </c>
      <c r="D8009" s="154">
        <v>29</v>
      </c>
      <c r="E8009" t="s">
        <v>1115</v>
      </c>
      <c r="F8009">
        <v>13</v>
      </c>
      <c r="G8009">
        <v>17</v>
      </c>
      <c r="H8009" t="s">
        <v>3404</v>
      </c>
      <c r="I8009" t="s">
        <v>3515</v>
      </c>
      <c r="K8009" t="s">
        <v>1116</v>
      </c>
      <c r="L8009" t="s">
        <v>1115</v>
      </c>
      <c r="M8009" t="s">
        <v>3404</v>
      </c>
      <c r="N8009" t="b">
        <f>IF(ETMRouteStages[[#This Row],[RID]]=A8008,ETMRouteStages[[#This Row],[StageSequence]]=F8008+1,TRUE)</f>
        <v>1</v>
      </c>
    </row>
    <row r="8010" spans="1:14">
      <c r="A8010" t="s">
        <v>6784</v>
      </c>
      <c r="B8010" t="s">
        <v>2202</v>
      </c>
      <c r="C8010" t="s">
        <v>4438</v>
      </c>
      <c r="D8010" s="154">
        <v>29</v>
      </c>
      <c r="E8010" t="s">
        <v>632</v>
      </c>
      <c r="F8010">
        <v>14</v>
      </c>
      <c r="G8010">
        <v>18</v>
      </c>
      <c r="H8010" t="s">
        <v>3404</v>
      </c>
      <c r="I8010" t="s">
        <v>3515</v>
      </c>
      <c r="K8010" t="s">
        <v>633</v>
      </c>
      <c r="L8010" t="s">
        <v>632</v>
      </c>
      <c r="M8010" t="s">
        <v>3404</v>
      </c>
      <c r="N8010" t="b">
        <f>IF(ETMRouteStages[[#This Row],[RID]]=A8009,ETMRouteStages[[#This Row],[StageSequence]]=F8009+1,TRUE)</f>
        <v>1</v>
      </c>
    </row>
    <row r="8011" spans="1:14">
      <c r="A8011" t="s">
        <v>6784</v>
      </c>
      <c r="B8011" t="s">
        <v>2202</v>
      </c>
      <c r="C8011" t="s">
        <v>4438</v>
      </c>
      <c r="D8011" s="154">
        <v>29</v>
      </c>
      <c r="E8011" t="s">
        <v>2882</v>
      </c>
      <c r="F8011">
        <v>15</v>
      </c>
      <c r="G8011">
        <v>19</v>
      </c>
      <c r="H8011" t="s">
        <v>3404</v>
      </c>
      <c r="I8011" t="s">
        <v>3515</v>
      </c>
      <c r="K8011" t="s">
        <v>2883</v>
      </c>
      <c r="L8011" t="s">
        <v>2882</v>
      </c>
      <c r="M8011" t="s">
        <v>3404</v>
      </c>
      <c r="N8011" t="b">
        <f>IF(ETMRouteStages[[#This Row],[RID]]=A8010,ETMRouteStages[[#This Row],[StageSequence]]=F8010+1,TRUE)</f>
        <v>1</v>
      </c>
    </row>
    <row r="8012" spans="1:14">
      <c r="A8012" t="s">
        <v>6784</v>
      </c>
      <c r="B8012" t="s">
        <v>2202</v>
      </c>
      <c r="C8012" t="s">
        <v>4438</v>
      </c>
      <c r="D8012" s="154">
        <v>29</v>
      </c>
      <c r="E8012" t="s">
        <v>2884</v>
      </c>
      <c r="F8012">
        <v>16</v>
      </c>
      <c r="G8012">
        <v>20</v>
      </c>
      <c r="H8012" t="s">
        <v>3404</v>
      </c>
      <c r="I8012" t="s">
        <v>3515</v>
      </c>
      <c r="K8012" t="s">
        <v>2885</v>
      </c>
      <c r="L8012" t="s">
        <v>2884</v>
      </c>
      <c r="M8012" t="s">
        <v>3404</v>
      </c>
      <c r="N8012" t="b">
        <f>IF(ETMRouteStages[[#This Row],[RID]]=A8011,ETMRouteStages[[#This Row],[StageSequence]]=F8011+1,TRUE)</f>
        <v>1</v>
      </c>
    </row>
    <row r="8013" spans="1:14">
      <c r="A8013" t="s">
        <v>6784</v>
      </c>
      <c r="B8013" t="s">
        <v>2202</v>
      </c>
      <c r="C8013" t="s">
        <v>4438</v>
      </c>
      <c r="D8013" s="154">
        <v>29</v>
      </c>
      <c r="E8013" t="s">
        <v>1839</v>
      </c>
      <c r="F8013">
        <v>17</v>
      </c>
      <c r="G8013">
        <v>22</v>
      </c>
      <c r="H8013" t="s">
        <v>3500</v>
      </c>
      <c r="I8013" t="s">
        <v>3515</v>
      </c>
      <c r="K8013" t="s">
        <v>1840</v>
      </c>
      <c r="L8013" t="s">
        <v>1839</v>
      </c>
      <c r="M8013" t="s">
        <v>3500</v>
      </c>
      <c r="N8013" t="b">
        <f>IF(ETMRouteStages[[#This Row],[RID]]=A8012,ETMRouteStages[[#This Row],[StageSequence]]=F8012+1,TRUE)</f>
        <v>1</v>
      </c>
    </row>
    <row r="8014" spans="1:14">
      <c r="A8014" t="s">
        <v>6784</v>
      </c>
      <c r="B8014" t="s">
        <v>2202</v>
      </c>
      <c r="C8014" t="s">
        <v>4438</v>
      </c>
      <c r="D8014" s="154">
        <v>29</v>
      </c>
      <c r="E8014" t="s">
        <v>1506</v>
      </c>
      <c r="F8014">
        <v>18</v>
      </c>
      <c r="G8014">
        <v>23</v>
      </c>
      <c r="H8014" t="s">
        <v>3404</v>
      </c>
      <c r="I8014" t="s">
        <v>3515</v>
      </c>
      <c r="K8014" t="s">
        <v>1507</v>
      </c>
      <c r="L8014" t="s">
        <v>1506</v>
      </c>
      <c r="M8014" t="s">
        <v>3404</v>
      </c>
      <c r="N8014" t="b">
        <f>IF(ETMRouteStages[[#This Row],[RID]]=A8013,ETMRouteStages[[#This Row],[StageSequence]]=F8013+1,TRUE)</f>
        <v>1</v>
      </c>
    </row>
    <row r="8015" spans="1:14">
      <c r="A8015" t="s">
        <v>6784</v>
      </c>
      <c r="B8015" t="s">
        <v>2202</v>
      </c>
      <c r="C8015" t="s">
        <v>4438</v>
      </c>
      <c r="D8015" s="154">
        <v>29</v>
      </c>
      <c r="E8015" t="s">
        <v>496</v>
      </c>
      <c r="F8015">
        <v>19</v>
      </c>
      <c r="G8015">
        <v>24</v>
      </c>
      <c r="H8015" t="s">
        <v>3404</v>
      </c>
      <c r="I8015" t="s">
        <v>3515</v>
      </c>
      <c r="K8015" t="s">
        <v>497</v>
      </c>
      <c r="L8015" t="s">
        <v>496</v>
      </c>
      <c r="M8015" t="s">
        <v>3404</v>
      </c>
      <c r="N8015" t="b">
        <f>IF(ETMRouteStages[[#This Row],[RID]]=A8014,ETMRouteStages[[#This Row],[StageSequence]]=F8014+1,TRUE)</f>
        <v>1</v>
      </c>
    </row>
    <row r="8016" spans="1:14">
      <c r="A8016" t="s">
        <v>6784</v>
      </c>
      <c r="B8016" t="s">
        <v>2202</v>
      </c>
      <c r="C8016" t="s">
        <v>4438</v>
      </c>
      <c r="D8016" s="154">
        <v>29</v>
      </c>
      <c r="E8016" t="s">
        <v>2622</v>
      </c>
      <c r="F8016">
        <v>20</v>
      </c>
      <c r="G8016">
        <v>25</v>
      </c>
      <c r="H8016" t="s">
        <v>3404</v>
      </c>
      <c r="I8016" t="s">
        <v>3515</v>
      </c>
      <c r="K8016" t="s">
        <v>2623</v>
      </c>
      <c r="L8016" t="s">
        <v>2622</v>
      </c>
      <c r="M8016" t="s">
        <v>3404</v>
      </c>
      <c r="N8016" t="b">
        <f>IF(ETMRouteStages[[#This Row],[RID]]=A8015,ETMRouteStages[[#This Row],[StageSequence]]=F8015+1,TRUE)</f>
        <v>1</v>
      </c>
    </row>
    <row r="8017" spans="1:14">
      <c r="A8017" t="s">
        <v>6784</v>
      </c>
      <c r="B8017" t="s">
        <v>2202</v>
      </c>
      <c r="C8017" t="s">
        <v>4438</v>
      </c>
      <c r="D8017" s="154">
        <v>29</v>
      </c>
      <c r="E8017" t="s">
        <v>2109</v>
      </c>
      <c r="F8017">
        <v>21</v>
      </c>
      <c r="G8017">
        <v>26</v>
      </c>
      <c r="H8017" t="s">
        <v>3404</v>
      </c>
      <c r="I8017" t="s">
        <v>3515</v>
      </c>
      <c r="K8017" t="s">
        <v>2110</v>
      </c>
      <c r="L8017" t="s">
        <v>2109</v>
      </c>
      <c r="M8017" t="s">
        <v>3404</v>
      </c>
      <c r="N8017" t="b">
        <f>IF(ETMRouteStages[[#This Row],[RID]]=A8016,ETMRouteStages[[#This Row],[StageSequence]]=F8016+1,TRUE)</f>
        <v>1</v>
      </c>
    </row>
    <row r="8018" spans="1:14">
      <c r="A8018" t="s">
        <v>6784</v>
      </c>
      <c r="B8018" t="s">
        <v>2202</v>
      </c>
      <c r="C8018" t="s">
        <v>4438</v>
      </c>
      <c r="D8018" s="154">
        <v>29</v>
      </c>
      <c r="E8018" t="s">
        <v>2107</v>
      </c>
      <c r="F8018">
        <v>22</v>
      </c>
      <c r="G8018">
        <v>27</v>
      </c>
      <c r="H8018" t="s">
        <v>3404</v>
      </c>
      <c r="I8018" t="s">
        <v>3515</v>
      </c>
      <c r="K8018" t="s">
        <v>2108</v>
      </c>
      <c r="L8018" t="s">
        <v>2107</v>
      </c>
      <c r="M8018" t="s">
        <v>3404</v>
      </c>
      <c r="N8018" t="b">
        <f>IF(ETMRouteStages[[#This Row],[RID]]=A8017,ETMRouteStages[[#This Row],[StageSequence]]=F8017+1,TRUE)</f>
        <v>1</v>
      </c>
    </row>
    <row r="8019" spans="1:14">
      <c r="A8019" t="s">
        <v>6784</v>
      </c>
      <c r="B8019" t="s">
        <v>2202</v>
      </c>
      <c r="C8019" t="s">
        <v>4438</v>
      </c>
      <c r="D8019" s="154">
        <v>29</v>
      </c>
      <c r="E8019" t="s">
        <v>1693</v>
      </c>
      <c r="F8019">
        <v>23</v>
      </c>
      <c r="G8019">
        <v>29</v>
      </c>
      <c r="H8019" t="s">
        <v>3404</v>
      </c>
      <c r="I8019" t="s">
        <v>3515</v>
      </c>
      <c r="K8019" t="s">
        <v>1694</v>
      </c>
      <c r="L8019" t="s">
        <v>1693</v>
      </c>
      <c r="M8019" t="s">
        <v>3404</v>
      </c>
      <c r="N8019" t="b">
        <f>IF(ETMRouteStages[[#This Row],[RID]]=A8018,ETMRouteStages[[#This Row],[StageSequence]]=F8018+1,TRUE)</f>
        <v>1</v>
      </c>
    </row>
    <row r="8020" spans="1:14">
      <c r="A8020" t="s">
        <v>6784</v>
      </c>
      <c r="B8020" t="s">
        <v>2202</v>
      </c>
      <c r="C8020" t="s">
        <v>4438</v>
      </c>
      <c r="D8020" s="154">
        <v>29</v>
      </c>
      <c r="E8020" t="s">
        <v>1259</v>
      </c>
      <c r="F8020">
        <v>24</v>
      </c>
      <c r="G8020">
        <v>31</v>
      </c>
      <c r="H8020" t="s">
        <v>3404</v>
      </c>
      <c r="I8020" t="s">
        <v>3515</v>
      </c>
      <c r="K8020" t="s">
        <v>1260</v>
      </c>
      <c r="L8020" t="s">
        <v>1259</v>
      </c>
      <c r="M8020" t="s">
        <v>3404</v>
      </c>
      <c r="N8020" t="b">
        <f>IF(ETMRouteStages[[#This Row],[RID]]=A8019,ETMRouteStages[[#This Row],[StageSequence]]=F8019+1,TRUE)</f>
        <v>1</v>
      </c>
    </row>
    <row r="8021" spans="1:14">
      <c r="A8021" t="s">
        <v>6784</v>
      </c>
      <c r="B8021" t="s">
        <v>2202</v>
      </c>
      <c r="C8021" t="s">
        <v>4438</v>
      </c>
      <c r="D8021" s="154">
        <v>29</v>
      </c>
      <c r="E8021" t="s">
        <v>2550</v>
      </c>
      <c r="F8021">
        <v>25</v>
      </c>
      <c r="G8021">
        <v>32</v>
      </c>
      <c r="H8021" t="s">
        <v>3404</v>
      </c>
      <c r="I8021" t="s">
        <v>3515</v>
      </c>
      <c r="K8021" t="s">
        <v>2551</v>
      </c>
      <c r="L8021" t="s">
        <v>2550</v>
      </c>
      <c r="M8021" t="s">
        <v>3404</v>
      </c>
      <c r="N8021" t="b">
        <f>IF(ETMRouteStages[[#This Row],[RID]]=A8020,ETMRouteStages[[#This Row],[StageSequence]]=F8020+1,TRUE)</f>
        <v>1</v>
      </c>
    </row>
    <row r="8022" spans="1:14">
      <c r="A8022" t="s">
        <v>6784</v>
      </c>
      <c r="B8022" t="s">
        <v>2202</v>
      </c>
      <c r="C8022" t="s">
        <v>4438</v>
      </c>
      <c r="D8022" s="154">
        <v>29</v>
      </c>
      <c r="E8022" t="s">
        <v>1407</v>
      </c>
      <c r="F8022">
        <v>26</v>
      </c>
      <c r="G8022">
        <v>33</v>
      </c>
      <c r="H8022" t="s">
        <v>3404</v>
      </c>
      <c r="I8022" t="s">
        <v>3515</v>
      </c>
      <c r="K8022" t="s">
        <v>1408</v>
      </c>
      <c r="L8022" t="s">
        <v>1407</v>
      </c>
      <c r="M8022" t="s">
        <v>3404</v>
      </c>
      <c r="N8022" t="b">
        <f>IF(ETMRouteStages[[#This Row],[RID]]=A8021,ETMRouteStages[[#This Row],[StageSequence]]=F8021+1,TRUE)</f>
        <v>1</v>
      </c>
    </row>
    <row r="8023" spans="1:14">
      <c r="A8023" t="s">
        <v>6784</v>
      </c>
      <c r="B8023" t="s">
        <v>2202</v>
      </c>
      <c r="C8023" t="s">
        <v>4438</v>
      </c>
      <c r="D8023" s="154">
        <v>29</v>
      </c>
      <c r="E8023" t="s">
        <v>1367</v>
      </c>
      <c r="F8023">
        <v>27</v>
      </c>
      <c r="G8023">
        <v>35</v>
      </c>
      <c r="H8023" t="s">
        <v>3404</v>
      </c>
      <c r="I8023" t="s">
        <v>3515</v>
      </c>
      <c r="K8023" t="s">
        <v>1368</v>
      </c>
      <c r="L8023" t="s">
        <v>1367</v>
      </c>
      <c r="M8023" t="s">
        <v>3404</v>
      </c>
      <c r="N8023" t="b">
        <f>IF(ETMRouteStages[[#This Row],[RID]]=A8022,ETMRouteStages[[#This Row],[StageSequence]]=F8022+1,TRUE)</f>
        <v>1</v>
      </c>
    </row>
    <row r="8024" spans="1:14">
      <c r="A8024" t="s">
        <v>6784</v>
      </c>
      <c r="B8024" t="s">
        <v>2202</v>
      </c>
      <c r="C8024" t="s">
        <v>4438</v>
      </c>
      <c r="D8024" s="154">
        <v>29</v>
      </c>
      <c r="E8024" t="s">
        <v>2350</v>
      </c>
      <c r="F8024">
        <v>28</v>
      </c>
      <c r="G8024">
        <v>36</v>
      </c>
      <c r="H8024" t="s">
        <v>3404</v>
      </c>
      <c r="I8024" t="s">
        <v>3515</v>
      </c>
      <c r="K8024" t="s">
        <v>2351</v>
      </c>
      <c r="L8024" t="s">
        <v>2350</v>
      </c>
      <c r="M8024" t="s">
        <v>3404</v>
      </c>
      <c r="N8024" t="b">
        <f>IF(ETMRouteStages[[#This Row],[RID]]=A8023,ETMRouteStages[[#This Row],[StageSequence]]=F8023+1,TRUE)</f>
        <v>1</v>
      </c>
    </row>
    <row r="8025" spans="1:14">
      <c r="A8025" t="s">
        <v>6784</v>
      </c>
      <c r="B8025" t="s">
        <v>2202</v>
      </c>
      <c r="C8025" t="s">
        <v>4438</v>
      </c>
      <c r="D8025" s="154">
        <v>29</v>
      </c>
      <c r="E8025" t="s">
        <v>2773</v>
      </c>
      <c r="F8025">
        <v>29</v>
      </c>
      <c r="G8025">
        <v>37</v>
      </c>
      <c r="H8025" t="s">
        <v>3404</v>
      </c>
      <c r="I8025" t="s">
        <v>3515</v>
      </c>
      <c r="K8025" t="s">
        <v>2774</v>
      </c>
      <c r="L8025" t="s">
        <v>2773</v>
      </c>
      <c r="M8025" t="s">
        <v>3404</v>
      </c>
      <c r="N8025" t="b">
        <f>IF(ETMRouteStages[[#This Row],[RID]]=A8024,ETMRouteStages[[#This Row],[StageSequence]]=F8024+1,TRUE)</f>
        <v>1</v>
      </c>
    </row>
    <row r="8026" spans="1:14">
      <c r="A8026" t="s">
        <v>6784</v>
      </c>
      <c r="B8026" t="s">
        <v>2202</v>
      </c>
      <c r="C8026" t="s">
        <v>4438</v>
      </c>
      <c r="D8026" s="154">
        <v>29</v>
      </c>
      <c r="E8026" t="s">
        <v>1399</v>
      </c>
      <c r="F8026">
        <v>30</v>
      </c>
      <c r="G8026">
        <v>38</v>
      </c>
      <c r="H8026" t="s">
        <v>3404</v>
      </c>
      <c r="I8026" t="s">
        <v>3515</v>
      </c>
      <c r="K8026" t="s">
        <v>1400</v>
      </c>
      <c r="L8026" t="s">
        <v>1399</v>
      </c>
      <c r="M8026" t="s">
        <v>3404</v>
      </c>
      <c r="N8026" t="b">
        <f>IF(ETMRouteStages[[#This Row],[RID]]=A8025,ETMRouteStages[[#This Row],[StageSequence]]=F8025+1,TRUE)</f>
        <v>1</v>
      </c>
    </row>
    <row r="8027" spans="1:14">
      <c r="A8027" t="s">
        <v>6784</v>
      </c>
      <c r="B8027" t="s">
        <v>2202</v>
      </c>
      <c r="C8027" t="s">
        <v>4438</v>
      </c>
      <c r="D8027" s="154">
        <v>29</v>
      </c>
      <c r="E8027" t="s">
        <v>1401</v>
      </c>
      <c r="F8027">
        <v>31</v>
      </c>
      <c r="G8027">
        <v>39</v>
      </c>
      <c r="H8027" t="s">
        <v>3404</v>
      </c>
      <c r="I8027" t="s">
        <v>3515</v>
      </c>
      <c r="K8027" t="s">
        <v>1402</v>
      </c>
      <c r="L8027" t="s">
        <v>1401</v>
      </c>
      <c r="M8027" t="s">
        <v>3404</v>
      </c>
      <c r="N8027" t="b">
        <f>IF(ETMRouteStages[[#This Row],[RID]]=A8026,ETMRouteStages[[#This Row],[StageSequence]]=F8026+1,TRUE)</f>
        <v>1</v>
      </c>
    </row>
    <row r="8028" spans="1:14">
      <c r="A8028" t="s">
        <v>6784</v>
      </c>
      <c r="B8028" t="s">
        <v>2202</v>
      </c>
      <c r="C8028" t="s">
        <v>4438</v>
      </c>
      <c r="D8028" s="154">
        <v>29</v>
      </c>
      <c r="E8028" t="s">
        <v>394</v>
      </c>
      <c r="F8028">
        <v>32</v>
      </c>
      <c r="G8028">
        <v>41</v>
      </c>
      <c r="H8028" t="s">
        <v>3404</v>
      </c>
      <c r="I8028" t="s">
        <v>3515</v>
      </c>
      <c r="K8028" t="s">
        <v>395</v>
      </c>
      <c r="L8028" t="s">
        <v>394</v>
      </c>
      <c r="M8028" t="s">
        <v>3404</v>
      </c>
      <c r="N8028" t="b">
        <f>IF(ETMRouteStages[[#This Row],[RID]]=A8027,ETMRouteStages[[#This Row],[StageSequence]]=F8027+1,TRUE)</f>
        <v>1</v>
      </c>
    </row>
    <row r="8029" spans="1:14">
      <c r="A8029" t="s">
        <v>6784</v>
      </c>
      <c r="B8029" t="s">
        <v>2202</v>
      </c>
      <c r="C8029" t="s">
        <v>4438</v>
      </c>
      <c r="D8029" s="154">
        <v>29</v>
      </c>
      <c r="E8029" t="s">
        <v>742</v>
      </c>
      <c r="F8029">
        <v>33</v>
      </c>
      <c r="G8029">
        <v>42</v>
      </c>
      <c r="H8029" t="s">
        <v>3404</v>
      </c>
      <c r="I8029" t="s">
        <v>3515</v>
      </c>
      <c r="K8029" t="s">
        <v>743</v>
      </c>
      <c r="L8029" t="s">
        <v>742</v>
      </c>
      <c r="M8029" t="s">
        <v>3404</v>
      </c>
      <c r="N8029" t="b">
        <f>IF(ETMRouteStages[[#This Row],[RID]]=A8028,ETMRouteStages[[#This Row],[StageSequence]]=F8028+1,TRUE)</f>
        <v>1</v>
      </c>
    </row>
    <row r="8030" spans="1:14">
      <c r="A8030" t="s">
        <v>6784</v>
      </c>
      <c r="B8030" t="s">
        <v>2202</v>
      </c>
      <c r="C8030" t="s">
        <v>4438</v>
      </c>
      <c r="D8030" s="154">
        <v>29</v>
      </c>
      <c r="E8030" t="s">
        <v>1699</v>
      </c>
      <c r="F8030">
        <v>34</v>
      </c>
      <c r="G8030">
        <v>43</v>
      </c>
      <c r="H8030" t="s">
        <v>3404</v>
      </c>
      <c r="I8030" t="s">
        <v>3515</v>
      </c>
      <c r="K8030" t="s">
        <v>1700</v>
      </c>
      <c r="L8030" t="s">
        <v>1699</v>
      </c>
      <c r="M8030" t="s">
        <v>3404</v>
      </c>
      <c r="N8030" t="b">
        <f>IF(ETMRouteStages[[#This Row],[RID]]=A8029,ETMRouteStages[[#This Row],[StageSequence]]=F8029+1,TRUE)</f>
        <v>1</v>
      </c>
    </row>
    <row r="8031" spans="1:14">
      <c r="A8031" t="s">
        <v>6784</v>
      </c>
      <c r="B8031" t="s">
        <v>2202</v>
      </c>
      <c r="C8031" t="s">
        <v>4438</v>
      </c>
      <c r="D8031" s="154">
        <v>29</v>
      </c>
      <c r="E8031" t="s">
        <v>2437</v>
      </c>
      <c r="F8031">
        <v>35</v>
      </c>
      <c r="G8031">
        <v>45</v>
      </c>
      <c r="H8031" t="s">
        <v>3404</v>
      </c>
      <c r="I8031" t="s">
        <v>3515</v>
      </c>
      <c r="K8031" t="s">
        <v>2438</v>
      </c>
      <c r="L8031" t="s">
        <v>2437</v>
      </c>
      <c r="M8031" t="s">
        <v>3404</v>
      </c>
      <c r="N8031" t="b">
        <f>IF(ETMRouteStages[[#This Row],[RID]]=A8030,ETMRouteStages[[#This Row],[StageSequence]]=F8030+1,TRUE)</f>
        <v>1</v>
      </c>
    </row>
    <row r="8032" spans="1:14">
      <c r="A8032" t="s">
        <v>6784</v>
      </c>
      <c r="B8032" t="s">
        <v>2202</v>
      </c>
      <c r="C8032" t="s">
        <v>4438</v>
      </c>
      <c r="D8032" s="154">
        <v>29</v>
      </c>
      <c r="E8032" t="s">
        <v>2105</v>
      </c>
      <c r="F8032">
        <v>36</v>
      </c>
      <c r="G8032">
        <v>47</v>
      </c>
      <c r="H8032" t="s">
        <v>3404</v>
      </c>
      <c r="I8032" t="s">
        <v>3515</v>
      </c>
      <c r="K8032" t="s">
        <v>2106</v>
      </c>
      <c r="L8032" t="s">
        <v>2105</v>
      </c>
      <c r="M8032" t="s">
        <v>3404</v>
      </c>
      <c r="N8032" t="b">
        <f>IF(ETMRouteStages[[#This Row],[RID]]=A8031,ETMRouteStages[[#This Row],[StageSequence]]=F8031+1,TRUE)</f>
        <v>1</v>
      </c>
    </row>
    <row r="8033" spans="1:14">
      <c r="A8033" t="s">
        <v>6784</v>
      </c>
      <c r="B8033" t="s">
        <v>2202</v>
      </c>
      <c r="C8033" t="s">
        <v>4438</v>
      </c>
      <c r="D8033" s="154">
        <v>29</v>
      </c>
      <c r="E8033" t="s">
        <v>2991</v>
      </c>
      <c r="F8033">
        <v>37</v>
      </c>
      <c r="G8033">
        <v>48</v>
      </c>
      <c r="H8033" t="s">
        <v>3404</v>
      </c>
      <c r="I8033" t="s">
        <v>3515</v>
      </c>
      <c r="K8033" t="s">
        <v>2992</v>
      </c>
      <c r="L8033" t="s">
        <v>2991</v>
      </c>
      <c r="M8033" t="s">
        <v>3404</v>
      </c>
      <c r="N8033" t="b">
        <f>IF(ETMRouteStages[[#This Row],[RID]]=A8032,ETMRouteStages[[#This Row],[StageSequence]]=F8032+1,TRUE)</f>
        <v>1</v>
      </c>
    </row>
    <row r="8034" spans="1:14">
      <c r="A8034" t="s">
        <v>6784</v>
      </c>
      <c r="B8034" t="s">
        <v>2202</v>
      </c>
      <c r="C8034" t="s">
        <v>4438</v>
      </c>
      <c r="D8034" s="154">
        <v>29</v>
      </c>
      <c r="E8034" t="s">
        <v>2723</v>
      </c>
      <c r="F8034">
        <v>38</v>
      </c>
      <c r="G8034">
        <v>50</v>
      </c>
      <c r="H8034" t="s">
        <v>3404</v>
      </c>
      <c r="I8034" t="s">
        <v>3515</v>
      </c>
      <c r="K8034" t="s">
        <v>2724</v>
      </c>
      <c r="L8034" t="s">
        <v>2723</v>
      </c>
      <c r="M8034" t="s">
        <v>3404</v>
      </c>
      <c r="N8034" t="b">
        <f>IF(ETMRouteStages[[#This Row],[RID]]=A8033,ETMRouteStages[[#This Row],[StageSequence]]=F8033+1,TRUE)</f>
        <v>1</v>
      </c>
    </row>
    <row r="8035" spans="1:14">
      <c r="A8035" t="s">
        <v>6784</v>
      </c>
      <c r="B8035" t="s">
        <v>2202</v>
      </c>
      <c r="C8035" t="s">
        <v>4438</v>
      </c>
      <c r="D8035" s="154">
        <v>29</v>
      </c>
      <c r="E8035" t="s">
        <v>2029</v>
      </c>
      <c r="F8035">
        <v>39</v>
      </c>
      <c r="G8035">
        <v>52</v>
      </c>
      <c r="H8035" t="s">
        <v>3404</v>
      </c>
      <c r="I8035" t="s">
        <v>3515</v>
      </c>
      <c r="K8035" t="s">
        <v>2030</v>
      </c>
      <c r="L8035" t="s">
        <v>2029</v>
      </c>
      <c r="M8035" t="s">
        <v>3404</v>
      </c>
      <c r="N8035" t="b">
        <f>IF(ETMRouteStages[[#This Row],[RID]]=A8034,ETMRouteStages[[#This Row],[StageSequence]]=F8034+1,TRUE)</f>
        <v>1</v>
      </c>
    </row>
    <row r="8036" spans="1:14">
      <c r="A8036" t="s">
        <v>6784</v>
      </c>
      <c r="B8036" t="s">
        <v>2202</v>
      </c>
      <c r="C8036" t="s">
        <v>4438</v>
      </c>
      <c r="D8036" s="154">
        <v>29</v>
      </c>
      <c r="E8036" t="s">
        <v>1540</v>
      </c>
      <c r="F8036">
        <v>40</v>
      </c>
      <c r="G8036">
        <v>55</v>
      </c>
      <c r="H8036" t="s">
        <v>3404</v>
      </c>
      <c r="I8036" t="s">
        <v>3515</v>
      </c>
      <c r="K8036" t="s">
        <v>1541</v>
      </c>
      <c r="L8036" t="s">
        <v>1540</v>
      </c>
      <c r="M8036" t="s">
        <v>3404</v>
      </c>
      <c r="N8036" t="b">
        <f>IF(ETMRouteStages[[#This Row],[RID]]=A8035,ETMRouteStages[[#This Row],[StageSequence]]=F8035+1,TRUE)</f>
        <v>1</v>
      </c>
    </row>
    <row r="8037" spans="1:14">
      <c r="A8037" t="s">
        <v>6784</v>
      </c>
      <c r="B8037" t="s">
        <v>2202</v>
      </c>
      <c r="C8037" t="s">
        <v>4438</v>
      </c>
      <c r="D8037" s="154">
        <v>29</v>
      </c>
      <c r="E8037" t="s">
        <v>2669</v>
      </c>
      <c r="F8037">
        <v>41</v>
      </c>
      <c r="G8037">
        <v>57</v>
      </c>
      <c r="H8037" t="s">
        <v>3404</v>
      </c>
      <c r="I8037" t="s">
        <v>3515</v>
      </c>
      <c r="K8037" t="s">
        <v>2670</v>
      </c>
      <c r="L8037" t="s">
        <v>2669</v>
      </c>
      <c r="M8037" t="s">
        <v>3404</v>
      </c>
      <c r="N8037" t="b">
        <f>IF(ETMRouteStages[[#This Row],[RID]]=A8036,ETMRouteStages[[#This Row],[StageSequence]]=F8036+1,TRUE)</f>
        <v>1</v>
      </c>
    </row>
    <row r="8038" spans="1:14">
      <c r="A8038" t="s">
        <v>6784</v>
      </c>
      <c r="B8038" t="s">
        <v>2202</v>
      </c>
      <c r="C8038" t="s">
        <v>4438</v>
      </c>
      <c r="D8038" s="154">
        <v>29</v>
      </c>
      <c r="E8038" t="s">
        <v>2640</v>
      </c>
      <c r="F8038">
        <v>42</v>
      </c>
      <c r="G8038">
        <v>59</v>
      </c>
      <c r="H8038" t="s">
        <v>3404</v>
      </c>
      <c r="I8038" t="s">
        <v>3515</v>
      </c>
      <c r="K8038" t="s">
        <v>2641</v>
      </c>
      <c r="L8038" t="s">
        <v>2640</v>
      </c>
      <c r="M8038" t="s">
        <v>3404</v>
      </c>
      <c r="N8038" t="b">
        <f>IF(ETMRouteStages[[#This Row],[RID]]=A8037,ETMRouteStages[[#This Row],[StageSequence]]=F8037+1,TRUE)</f>
        <v>1</v>
      </c>
    </row>
    <row r="8039" spans="1:14">
      <c r="A8039" t="s">
        <v>6785</v>
      </c>
      <c r="B8039" t="s">
        <v>2202</v>
      </c>
      <c r="C8039" t="s">
        <v>3548</v>
      </c>
      <c r="D8039" s="154">
        <v>3</v>
      </c>
      <c r="E8039" t="s">
        <v>2201</v>
      </c>
      <c r="F8039">
        <v>1</v>
      </c>
      <c r="G8039">
        <v>0</v>
      </c>
      <c r="H8039" t="s">
        <v>3404</v>
      </c>
      <c r="I8039" t="s">
        <v>3515</v>
      </c>
      <c r="K8039" t="s">
        <v>2202</v>
      </c>
      <c r="L8039" t="s">
        <v>2201</v>
      </c>
      <c r="M8039" t="s">
        <v>3404</v>
      </c>
      <c r="N8039" t="b">
        <f>IF(ETMRouteStages[[#This Row],[RID]]=A8038,ETMRouteStages[[#This Row],[StageSequence]]=F8038+1,TRUE)</f>
        <v>1</v>
      </c>
    </row>
    <row r="8040" spans="1:14">
      <c r="A8040" t="s">
        <v>6785</v>
      </c>
      <c r="B8040" t="s">
        <v>2202</v>
      </c>
      <c r="C8040" t="s">
        <v>3548</v>
      </c>
      <c r="D8040" s="154">
        <v>3</v>
      </c>
      <c r="E8040" t="s">
        <v>2739</v>
      </c>
      <c r="F8040">
        <v>2</v>
      </c>
      <c r="G8040">
        <v>3</v>
      </c>
      <c r="H8040" t="s">
        <v>3404</v>
      </c>
      <c r="I8040" t="s">
        <v>3515</v>
      </c>
      <c r="K8040" t="s">
        <v>2740</v>
      </c>
      <c r="L8040" t="s">
        <v>2739</v>
      </c>
      <c r="M8040" t="s">
        <v>3404</v>
      </c>
      <c r="N8040" t="b">
        <f>IF(ETMRouteStages[[#This Row],[RID]]=A8039,ETMRouteStages[[#This Row],[StageSequence]]=F8039+1,TRUE)</f>
        <v>1</v>
      </c>
    </row>
    <row r="8041" spans="1:14">
      <c r="A8041" t="s">
        <v>6785</v>
      </c>
      <c r="B8041" t="s">
        <v>2202</v>
      </c>
      <c r="C8041" t="s">
        <v>3548</v>
      </c>
      <c r="D8041" s="154">
        <v>3</v>
      </c>
      <c r="E8041" t="s">
        <v>626</v>
      </c>
      <c r="F8041">
        <v>3</v>
      </c>
      <c r="G8041">
        <v>4</v>
      </c>
      <c r="H8041" t="s">
        <v>3404</v>
      </c>
      <c r="I8041" t="s">
        <v>3515</v>
      </c>
      <c r="K8041" t="s">
        <v>627</v>
      </c>
      <c r="L8041" t="s">
        <v>626</v>
      </c>
      <c r="M8041" t="s">
        <v>3404</v>
      </c>
      <c r="N8041" t="b">
        <f>IF(ETMRouteStages[[#This Row],[RID]]=A8040,ETMRouteStages[[#This Row],[StageSequence]]=F8040+1,TRUE)</f>
        <v>1</v>
      </c>
    </row>
    <row r="8042" spans="1:14">
      <c r="A8042" t="s">
        <v>6785</v>
      </c>
      <c r="B8042" t="s">
        <v>2202</v>
      </c>
      <c r="C8042" t="s">
        <v>3548</v>
      </c>
      <c r="D8042" s="154">
        <v>3</v>
      </c>
      <c r="E8042" t="s">
        <v>628</v>
      </c>
      <c r="F8042">
        <v>4</v>
      </c>
      <c r="G8042">
        <v>6</v>
      </c>
      <c r="H8042" t="s">
        <v>3404</v>
      </c>
      <c r="I8042" t="s">
        <v>3515</v>
      </c>
      <c r="K8042" t="s">
        <v>629</v>
      </c>
      <c r="L8042" t="s">
        <v>628</v>
      </c>
      <c r="M8042" t="s">
        <v>3404</v>
      </c>
      <c r="N8042" t="b">
        <f>IF(ETMRouteStages[[#This Row],[RID]]=A8041,ETMRouteStages[[#This Row],[StageSequence]]=F8041+1,TRUE)</f>
        <v>1</v>
      </c>
    </row>
    <row r="8043" spans="1:14">
      <c r="A8043" t="s">
        <v>6785</v>
      </c>
      <c r="B8043" t="s">
        <v>2202</v>
      </c>
      <c r="C8043" t="s">
        <v>3548</v>
      </c>
      <c r="D8043" s="154">
        <v>3</v>
      </c>
      <c r="E8043" t="s">
        <v>2693</v>
      </c>
      <c r="F8043">
        <v>5</v>
      </c>
      <c r="G8043">
        <v>8</v>
      </c>
      <c r="H8043" t="s">
        <v>3404</v>
      </c>
      <c r="I8043" t="s">
        <v>3515</v>
      </c>
      <c r="K8043" t="s">
        <v>2694</v>
      </c>
      <c r="L8043" t="s">
        <v>2693</v>
      </c>
      <c r="M8043" t="s">
        <v>3404</v>
      </c>
      <c r="N8043" t="b">
        <f>IF(ETMRouteStages[[#This Row],[RID]]=A8042,ETMRouteStages[[#This Row],[StageSequence]]=F8042+1,TRUE)</f>
        <v>1</v>
      </c>
    </row>
    <row r="8044" spans="1:14">
      <c r="A8044" t="s">
        <v>6785</v>
      </c>
      <c r="B8044" t="s">
        <v>2202</v>
      </c>
      <c r="C8044" t="s">
        <v>3548</v>
      </c>
      <c r="D8044" s="154">
        <v>3</v>
      </c>
      <c r="E8044" t="s">
        <v>1291</v>
      </c>
      <c r="F8044">
        <v>6</v>
      </c>
      <c r="G8044">
        <v>10</v>
      </c>
      <c r="H8044" t="s">
        <v>3404</v>
      </c>
      <c r="I8044" t="s">
        <v>3515</v>
      </c>
      <c r="K8044" t="s">
        <v>1292</v>
      </c>
      <c r="L8044" t="s">
        <v>1291</v>
      </c>
      <c r="M8044" t="s">
        <v>3404</v>
      </c>
      <c r="N8044" t="b">
        <f>IF(ETMRouteStages[[#This Row],[RID]]=A8043,ETMRouteStages[[#This Row],[StageSequence]]=F8043+1,TRUE)</f>
        <v>1</v>
      </c>
    </row>
    <row r="8045" spans="1:14">
      <c r="A8045" t="s">
        <v>6785</v>
      </c>
      <c r="B8045" t="s">
        <v>2202</v>
      </c>
      <c r="C8045" t="s">
        <v>3548</v>
      </c>
      <c r="D8045" s="154">
        <v>3</v>
      </c>
      <c r="E8045" t="s">
        <v>2286</v>
      </c>
      <c r="F8045">
        <v>7</v>
      </c>
      <c r="G8045">
        <v>12</v>
      </c>
      <c r="H8045" t="s">
        <v>3404</v>
      </c>
      <c r="I8045" t="s">
        <v>3515</v>
      </c>
      <c r="K8045" t="s">
        <v>2287</v>
      </c>
      <c r="L8045" t="s">
        <v>2286</v>
      </c>
      <c r="M8045" t="s">
        <v>3404</v>
      </c>
      <c r="N8045" t="b">
        <f>IF(ETMRouteStages[[#This Row],[RID]]=A8044,ETMRouteStages[[#This Row],[StageSequence]]=F8044+1,TRUE)</f>
        <v>1</v>
      </c>
    </row>
    <row r="8046" spans="1:14">
      <c r="A8046" t="s">
        <v>6785</v>
      </c>
      <c r="B8046" t="s">
        <v>2202</v>
      </c>
      <c r="C8046" t="s">
        <v>3548</v>
      </c>
      <c r="D8046" s="154">
        <v>3</v>
      </c>
      <c r="E8046" t="s">
        <v>424</v>
      </c>
      <c r="F8046">
        <v>8</v>
      </c>
      <c r="G8046">
        <v>14</v>
      </c>
      <c r="H8046" t="s">
        <v>3404</v>
      </c>
      <c r="I8046" t="s">
        <v>3515</v>
      </c>
      <c r="K8046" t="s">
        <v>425</v>
      </c>
      <c r="L8046" t="s">
        <v>424</v>
      </c>
      <c r="M8046" t="s">
        <v>3404</v>
      </c>
      <c r="N8046" t="b">
        <f>IF(ETMRouteStages[[#This Row],[RID]]=A8045,ETMRouteStages[[#This Row],[StageSequence]]=F8045+1,TRUE)</f>
        <v>1</v>
      </c>
    </row>
    <row r="8047" spans="1:14">
      <c r="A8047" t="s">
        <v>6785</v>
      </c>
      <c r="B8047" t="s">
        <v>2202</v>
      </c>
      <c r="C8047" t="s">
        <v>3548</v>
      </c>
      <c r="D8047" s="154">
        <v>3</v>
      </c>
      <c r="E8047" t="s">
        <v>976</v>
      </c>
      <c r="F8047">
        <v>9</v>
      </c>
      <c r="G8047">
        <v>16</v>
      </c>
      <c r="H8047" t="s">
        <v>3404</v>
      </c>
      <c r="I8047" t="s">
        <v>3515</v>
      </c>
      <c r="K8047" t="s">
        <v>977</v>
      </c>
      <c r="L8047" t="s">
        <v>976</v>
      </c>
      <c r="M8047" t="s">
        <v>3404</v>
      </c>
      <c r="N8047" t="b">
        <f>IF(ETMRouteStages[[#This Row],[RID]]=A8046,ETMRouteStages[[#This Row],[StageSequence]]=F8046+1,TRUE)</f>
        <v>1</v>
      </c>
    </row>
    <row r="8048" spans="1:14">
      <c r="A8048" t="s">
        <v>6785</v>
      </c>
      <c r="B8048" t="s">
        <v>2202</v>
      </c>
      <c r="C8048" t="s">
        <v>3548</v>
      </c>
      <c r="D8048" s="154">
        <v>3</v>
      </c>
      <c r="E8048" t="s">
        <v>978</v>
      </c>
      <c r="F8048">
        <v>10</v>
      </c>
      <c r="G8048">
        <v>17</v>
      </c>
      <c r="H8048" t="s">
        <v>3404</v>
      </c>
      <c r="I8048" t="s">
        <v>3515</v>
      </c>
      <c r="K8048" t="s">
        <v>979</v>
      </c>
      <c r="L8048" t="s">
        <v>978</v>
      </c>
      <c r="M8048" t="s">
        <v>3404</v>
      </c>
      <c r="N8048" t="b">
        <f>IF(ETMRouteStages[[#This Row],[RID]]=A8047,ETMRouteStages[[#This Row],[StageSequence]]=F8047+1,TRUE)</f>
        <v>1</v>
      </c>
    </row>
    <row r="8049" spans="1:14">
      <c r="A8049" t="s">
        <v>6785</v>
      </c>
      <c r="B8049" t="s">
        <v>2202</v>
      </c>
      <c r="C8049" t="s">
        <v>3548</v>
      </c>
      <c r="D8049" s="154">
        <v>3</v>
      </c>
      <c r="E8049" t="s">
        <v>2705</v>
      </c>
      <c r="F8049">
        <v>11</v>
      </c>
      <c r="G8049">
        <v>18</v>
      </c>
      <c r="H8049" t="s">
        <v>3404</v>
      </c>
      <c r="I8049" t="s">
        <v>3515</v>
      </c>
      <c r="K8049" t="s">
        <v>2706</v>
      </c>
      <c r="L8049" t="s">
        <v>2705</v>
      </c>
      <c r="M8049" t="s">
        <v>3404</v>
      </c>
      <c r="N8049" t="b">
        <f>IF(ETMRouteStages[[#This Row],[RID]]=A8048,ETMRouteStages[[#This Row],[StageSequence]]=F8048+1,TRUE)</f>
        <v>1</v>
      </c>
    </row>
    <row r="8050" spans="1:14">
      <c r="A8050" t="s">
        <v>6785</v>
      </c>
      <c r="B8050" t="s">
        <v>2202</v>
      </c>
      <c r="C8050" t="s">
        <v>3548</v>
      </c>
      <c r="D8050" s="154">
        <v>3</v>
      </c>
      <c r="E8050" t="s">
        <v>2707</v>
      </c>
      <c r="F8050">
        <v>12</v>
      </c>
      <c r="G8050">
        <v>19</v>
      </c>
      <c r="H8050" t="s">
        <v>3404</v>
      </c>
      <c r="I8050" t="s">
        <v>3515</v>
      </c>
      <c r="K8050" t="s">
        <v>2708</v>
      </c>
      <c r="L8050" t="s">
        <v>2707</v>
      </c>
      <c r="M8050" t="s">
        <v>3404</v>
      </c>
      <c r="N8050" t="b">
        <f>IF(ETMRouteStages[[#This Row],[RID]]=A8049,ETMRouteStages[[#This Row],[StageSequence]]=F8049+1,TRUE)</f>
        <v>1</v>
      </c>
    </row>
    <row r="8051" spans="1:14">
      <c r="A8051" t="s">
        <v>6785</v>
      </c>
      <c r="B8051" t="s">
        <v>2202</v>
      </c>
      <c r="C8051" t="s">
        <v>3548</v>
      </c>
      <c r="D8051" s="154">
        <v>3</v>
      </c>
      <c r="E8051" t="s">
        <v>2532</v>
      </c>
      <c r="F8051">
        <v>13</v>
      </c>
      <c r="G8051">
        <v>20</v>
      </c>
      <c r="H8051" t="s">
        <v>3404</v>
      </c>
      <c r="I8051" t="s">
        <v>3515</v>
      </c>
      <c r="K8051" t="s">
        <v>2533</v>
      </c>
      <c r="L8051" t="s">
        <v>2532</v>
      </c>
      <c r="M8051" t="s">
        <v>3404</v>
      </c>
      <c r="N8051" t="b">
        <f>IF(ETMRouteStages[[#This Row],[RID]]=A8050,ETMRouteStages[[#This Row],[StageSequence]]=F8050+1,TRUE)</f>
        <v>1</v>
      </c>
    </row>
    <row r="8052" spans="1:14">
      <c r="A8052" t="s">
        <v>6785</v>
      </c>
      <c r="B8052" t="s">
        <v>2202</v>
      </c>
      <c r="C8052" t="s">
        <v>3548</v>
      </c>
      <c r="D8052" s="154">
        <v>3</v>
      </c>
      <c r="E8052" t="s">
        <v>2938</v>
      </c>
      <c r="F8052">
        <v>14</v>
      </c>
      <c r="G8052">
        <v>23</v>
      </c>
      <c r="H8052" t="s">
        <v>3404</v>
      </c>
      <c r="I8052" t="s">
        <v>3515</v>
      </c>
      <c r="K8052" t="s">
        <v>2939</v>
      </c>
      <c r="L8052" t="s">
        <v>2938</v>
      </c>
      <c r="M8052" t="s">
        <v>3404</v>
      </c>
      <c r="N8052" t="b">
        <f>IF(ETMRouteStages[[#This Row],[RID]]=A8051,ETMRouteStages[[#This Row],[StageSequence]]=F8051+1,TRUE)</f>
        <v>1</v>
      </c>
    </row>
    <row r="8053" spans="1:14">
      <c r="A8053" t="s">
        <v>6785</v>
      </c>
      <c r="B8053" t="s">
        <v>2202</v>
      </c>
      <c r="C8053" t="s">
        <v>3548</v>
      </c>
      <c r="D8053" s="154">
        <v>3</v>
      </c>
      <c r="E8053" t="s">
        <v>3148</v>
      </c>
      <c r="F8053">
        <v>15</v>
      </c>
      <c r="G8053">
        <v>24</v>
      </c>
      <c r="H8053" t="s">
        <v>3404</v>
      </c>
      <c r="I8053" t="s">
        <v>3515</v>
      </c>
      <c r="K8053" t="s">
        <v>3149</v>
      </c>
      <c r="L8053" t="s">
        <v>3148</v>
      </c>
      <c r="M8053" t="s">
        <v>3404</v>
      </c>
      <c r="N8053" t="b">
        <f>IF(ETMRouteStages[[#This Row],[RID]]=A8052,ETMRouteStages[[#This Row],[StageSequence]]=F8052+1,TRUE)</f>
        <v>1</v>
      </c>
    </row>
    <row r="8054" spans="1:14">
      <c r="A8054" t="s">
        <v>6785</v>
      </c>
      <c r="B8054" t="s">
        <v>2202</v>
      </c>
      <c r="C8054" t="s">
        <v>3548</v>
      </c>
      <c r="D8054" s="154">
        <v>3</v>
      </c>
      <c r="E8054" t="s">
        <v>3144</v>
      </c>
      <c r="F8054">
        <v>16</v>
      </c>
      <c r="G8054">
        <v>25</v>
      </c>
      <c r="H8054" t="s">
        <v>3404</v>
      </c>
      <c r="I8054" t="s">
        <v>3515</v>
      </c>
      <c r="K8054" t="s">
        <v>3145</v>
      </c>
      <c r="L8054" t="s">
        <v>3144</v>
      </c>
      <c r="M8054" t="s">
        <v>3404</v>
      </c>
      <c r="N8054" t="b">
        <f>IF(ETMRouteStages[[#This Row],[RID]]=A8053,ETMRouteStages[[#This Row],[StageSequence]]=F8053+1,TRUE)</f>
        <v>1</v>
      </c>
    </row>
    <row r="8055" spans="1:14">
      <c r="A8055" t="s">
        <v>6785</v>
      </c>
      <c r="B8055" t="s">
        <v>2202</v>
      </c>
      <c r="C8055" t="s">
        <v>3548</v>
      </c>
      <c r="D8055" s="154">
        <v>3</v>
      </c>
      <c r="E8055" t="s">
        <v>760</v>
      </c>
      <c r="F8055">
        <v>17</v>
      </c>
      <c r="G8055">
        <v>26</v>
      </c>
      <c r="H8055" t="s">
        <v>3404</v>
      </c>
      <c r="I8055" t="s">
        <v>3515</v>
      </c>
      <c r="K8055" t="s">
        <v>761</v>
      </c>
      <c r="L8055" t="s">
        <v>760</v>
      </c>
      <c r="M8055" t="s">
        <v>3404</v>
      </c>
      <c r="N8055" t="b">
        <f>IF(ETMRouteStages[[#This Row],[RID]]=A8054,ETMRouteStages[[#This Row],[StageSequence]]=F8054+1,TRUE)</f>
        <v>1</v>
      </c>
    </row>
    <row r="8056" spans="1:14">
      <c r="A8056" t="s">
        <v>6785</v>
      </c>
      <c r="B8056" t="s">
        <v>2202</v>
      </c>
      <c r="C8056" t="s">
        <v>3548</v>
      </c>
      <c r="D8056" s="154">
        <v>3</v>
      </c>
      <c r="E8056" t="s">
        <v>1898</v>
      </c>
      <c r="F8056">
        <v>18</v>
      </c>
      <c r="G8056">
        <v>27</v>
      </c>
      <c r="H8056" t="s">
        <v>3404</v>
      </c>
      <c r="I8056" t="s">
        <v>3515</v>
      </c>
      <c r="K8056" t="s">
        <v>1899</v>
      </c>
      <c r="L8056" t="s">
        <v>1898</v>
      </c>
      <c r="M8056" t="s">
        <v>3404</v>
      </c>
      <c r="N8056" t="b">
        <f>IF(ETMRouteStages[[#This Row],[RID]]=A8055,ETMRouteStages[[#This Row],[StageSequence]]=F8055+1,TRUE)</f>
        <v>1</v>
      </c>
    </row>
    <row r="8057" spans="1:14">
      <c r="A8057" t="s">
        <v>6785</v>
      </c>
      <c r="B8057" t="s">
        <v>2202</v>
      </c>
      <c r="C8057" t="s">
        <v>3548</v>
      </c>
      <c r="D8057" s="154">
        <v>3</v>
      </c>
      <c r="E8057" t="s">
        <v>1021</v>
      </c>
      <c r="F8057">
        <v>19</v>
      </c>
      <c r="G8057">
        <v>28</v>
      </c>
      <c r="H8057" t="s">
        <v>3404</v>
      </c>
      <c r="I8057" t="s">
        <v>3515</v>
      </c>
      <c r="K8057" t="s">
        <v>1022</v>
      </c>
      <c r="L8057" t="s">
        <v>1021</v>
      </c>
      <c r="M8057" t="s">
        <v>3404</v>
      </c>
      <c r="N8057" t="b">
        <f>IF(ETMRouteStages[[#This Row],[RID]]=A8056,ETMRouteStages[[#This Row],[StageSequence]]=F8056+1,TRUE)</f>
        <v>1</v>
      </c>
    </row>
    <row r="8058" spans="1:14">
      <c r="A8058" t="s">
        <v>6785</v>
      </c>
      <c r="B8058" t="s">
        <v>2202</v>
      </c>
      <c r="C8058" t="s">
        <v>3548</v>
      </c>
      <c r="D8058" s="154">
        <v>3</v>
      </c>
      <c r="E8058" t="s">
        <v>432</v>
      </c>
      <c r="F8058">
        <v>20</v>
      </c>
      <c r="G8058">
        <v>29</v>
      </c>
      <c r="H8058" t="s">
        <v>3404</v>
      </c>
      <c r="I8058" t="s">
        <v>3515</v>
      </c>
      <c r="K8058" t="s">
        <v>433</v>
      </c>
      <c r="L8058" t="s">
        <v>432</v>
      </c>
      <c r="M8058" t="s">
        <v>3404</v>
      </c>
      <c r="N8058" t="b">
        <f>IF(ETMRouteStages[[#This Row],[RID]]=A8057,ETMRouteStages[[#This Row],[StageSequence]]=F8057+1,TRUE)</f>
        <v>1</v>
      </c>
    </row>
    <row r="8059" spans="1:14">
      <c r="A8059" t="s">
        <v>6785</v>
      </c>
      <c r="B8059" t="s">
        <v>2202</v>
      </c>
      <c r="C8059" t="s">
        <v>3548</v>
      </c>
      <c r="D8059" s="154">
        <v>3</v>
      </c>
      <c r="E8059" t="s">
        <v>3056</v>
      </c>
      <c r="F8059">
        <v>21</v>
      </c>
      <c r="G8059">
        <v>30</v>
      </c>
      <c r="H8059" t="s">
        <v>3404</v>
      </c>
      <c r="I8059" t="s">
        <v>3515</v>
      </c>
      <c r="K8059" t="s">
        <v>3057</v>
      </c>
      <c r="L8059" t="s">
        <v>3056</v>
      </c>
      <c r="M8059" t="s">
        <v>3404</v>
      </c>
      <c r="N8059" t="b">
        <f>IF(ETMRouteStages[[#This Row],[RID]]=A8058,ETMRouteStages[[#This Row],[StageSequence]]=F8058+1,TRUE)</f>
        <v>1</v>
      </c>
    </row>
    <row r="8060" spans="1:14">
      <c r="A8060" t="s">
        <v>6785</v>
      </c>
      <c r="B8060" t="s">
        <v>2202</v>
      </c>
      <c r="C8060" t="s">
        <v>3548</v>
      </c>
      <c r="D8060" s="154">
        <v>3</v>
      </c>
      <c r="E8060" t="s">
        <v>896</v>
      </c>
      <c r="F8060">
        <v>22</v>
      </c>
      <c r="G8060">
        <v>31</v>
      </c>
      <c r="H8060" t="s">
        <v>3404</v>
      </c>
      <c r="I8060" t="s">
        <v>3515</v>
      </c>
      <c r="K8060" t="s">
        <v>897</v>
      </c>
      <c r="L8060" t="s">
        <v>896</v>
      </c>
      <c r="M8060" t="s">
        <v>3404</v>
      </c>
      <c r="N8060" t="b">
        <f>IF(ETMRouteStages[[#This Row],[RID]]=A8059,ETMRouteStages[[#This Row],[StageSequence]]=F8059+1,TRUE)</f>
        <v>1</v>
      </c>
    </row>
    <row r="8061" spans="1:14">
      <c r="A8061" t="s">
        <v>6785</v>
      </c>
      <c r="B8061" t="s">
        <v>2202</v>
      </c>
      <c r="C8061" t="s">
        <v>3548</v>
      </c>
      <c r="D8061" s="154">
        <v>3</v>
      </c>
      <c r="E8061" t="s">
        <v>2968</v>
      </c>
      <c r="F8061">
        <v>23</v>
      </c>
      <c r="G8061">
        <v>33</v>
      </c>
      <c r="H8061" t="s">
        <v>3404</v>
      </c>
      <c r="I8061" t="s">
        <v>3515</v>
      </c>
      <c r="K8061" t="s">
        <v>2969</v>
      </c>
      <c r="L8061" t="s">
        <v>2968</v>
      </c>
      <c r="M8061" t="s">
        <v>3404</v>
      </c>
      <c r="N8061" t="b">
        <f>IF(ETMRouteStages[[#This Row],[RID]]=A8060,ETMRouteStages[[#This Row],[StageSequence]]=F8060+1,TRUE)</f>
        <v>1</v>
      </c>
    </row>
    <row r="8062" spans="1:14">
      <c r="A8062" t="s">
        <v>6785</v>
      </c>
      <c r="B8062" t="s">
        <v>2202</v>
      </c>
      <c r="C8062" t="s">
        <v>3548</v>
      </c>
      <c r="D8062" s="154">
        <v>3</v>
      </c>
      <c r="E8062" t="s">
        <v>2644</v>
      </c>
      <c r="F8062">
        <v>24</v>
      </c>
      <c r="G8062">
        <v>34</v>
      </c>
      <c r="H8062" t="s">
        <v>3404</v>
      </c>
      <c r="I8062" t="s">
        <v>3515</v>
      </c>
      <c r="K8062" t="s">
        <v>2645</v>
      </c>
      <c r="L8062" t="s">
        <v>2644</v>
      </c>
      <c r="M8062" t="s">
        <v>3404</v>
      </c>
      <c r="N8062" t="b">
        <f>IF(ETMRouteStages[[#This Row],[RID]]=A8061,ETMRouteStages[[#This Row],[StageSequence]]=F8061+1,TRUE)</f>
        <v>1</v>
      </c>
    </row>
    <row r="8063" spans="1:14">
      <c r="A8063" t="s">
        <v>6785</v>
      </c>
      <c r="B8063" t="s">
        <v>2202</v>
      </c>
      <c r="C8063" t="s">
        <v>3548</v>
      </c>
      <c r="D8063" s="154">
        <v>3</v>
      </c>
      <c r="E8063" t="s">
        <v>3002</v>
      </c>
      <c r="F8063">
        <v>25</v>
      </c>
      <c r="G8063">
        <v>35</v>
      </c>
      <c r="H8063" t="s">
        <v>3404</v>
      </c>
      <c r="I8063" t="s">
        <v>3515</v>
      </c>
      <c r="K8063" t="s">
        <v>3003</v>
      </c>
      <c r="L8063" t="s">
        <v>3002</v>
      </c>
      <c r="M8063" t="s">
        <v>3404</v>
      </c>
      <c r="N8063" t="b">
        <f>IF(ETMRouteStages[[#This Row],[RID]]=A8062,ETMRouteStages[[#This Row],[StageSequence]]=F8062+1,TRUE)</f>
        <v>1</v>
      </c>
    </row>
    <row r="8064" spans="1:14">
      <c r="A8064" t="s">
        <v>6786</v>
      </c>
      <c r="B8064" t="s">
        <v>2202</v>
      </c>
      <c r="C8064" t="s">
        <v>4442</v>
      </c>
      <c r="D8064" s="154">
        <v>30</v>
      </c>
      <c r="E8064" t="s">
        <v>2862</v>
      </c>
      <c r="F8064">
        <v>1</v>
      </c>
      <c r="G8064">
        <v>0</v>
      </c>
      <c r="H8064" t="s">
        <v>3404</v>
      </c>
      <c r="I8064" t="s">
        <v>3515</v>
      </c>
      <c r="K8064" t="s">
        <v>2863</v>
      </c>
      <c r="L8064" t="s">
        <v>2862</v>
      </c>
      <c r="M8064" t="s">
        <v>3404</v>
      </c>
      <c r="N8064" t="b">
        <f>IF(ETMRouteStages[[#This Row],[RID]]=A8063,ETMRouteStages[[#This Row],[StageSequence]]=F8063+1,TRUE)</f>
        <v>1</v>
      </c>
    </row>
    <row r="8065" spans="1:14">
      <c r="A8065" t="s">
        <v>6786</v>
      </c>
      <c r="B8065" t="s">
        <v>2202</v>
      </c>
      <c r="C8065" t="s">
        <v>4442</v>
      </c>
      <c r="D8065" s="154">
        <v>30</v>
      </c>
      <c r="E8065" t="s">
        <v>2618</v>
      </c>
      <c r="F8065">
        <v>2</v>
      </c>
      <c r="G8065">
        <v>1</v>
      </c>
      <c r="H8065" t="s">
        <v>3404</v>
      </c>
      <c r="I8065" t="s">
        <v>3515</v>
      </c>
      <c r="K8065" t="s">
        <v>2619</v>
      </c>
      <c r="L8065" t="s">
        <v>2618</v>
      </c>
      <c r="M8065" t="s">
        <v>3404</v>
      </c>
      <c r="N8065" t="b">
        <f>IF(ETMRouteStages[[#This Row],[RID]]=A8064,ETMRouteStages[[#This Row],[StageSequence]]=F8064+1,TRUE)</f>
        <v>1</v>
      </c>
    </row>
    <row r="8066" spans="1:14">
      <c r="A8066" t="s">
        <v>6786</v>
      </c>
      <c r="B8066" t="s">
        <v>2202</v>
      </c>
      <c r="C8066" t="s">
        <v>4442</v>
      </c>
      <c r="D8066" s="154">
        <v>30</v>
      </c>
      <c r="E8066" t="s">
        <v>2201</v>
      </c>
      <c r="F8066">
        <v>3</v>
      </c>
      <c r="G8066">
        <v>4</v>
      </c>
      <c r="H8066" t="s">
        <v>3404</v>
      </c>
      <c r="I8066" t="s">
        <v>3515</v>
      </c>
      <c r="K8066" t="s">
        <v>2202</v>
      </c>
      <c r="L8066" t="s">
        <v>2201</v>
      </c>
      <c r="M8066" t="s">
        <v>3404</v>
      </c>
      <c r="N8066" t="b">
        <f>IF(ETMRouteStages[[#This Row],[RID]]=A8065,ETMRouteStages[[#This Row],[StageSequence]]=F8065+1,TRUE)</f>
        <v>1</v>
      </c>
    </row>
    <row r="8067" spans="1:14">
      <c r="A8067" t="s">
        <v>6786</v>
      </c>
      <c r="B8067" t="s">
        <v>2202</v>
      </c>
      <c r="C8067" t="s">
        <v>4442</v>
      </c>
      <c r="D8067" s="154">
        <v>30</v>
      </c>
      <c r="E8067" t="s">
        <v>2388</v>
      </c>
      <c r="F8067">
        <v>4</v>
      </c>
      <c r="G8067">
        <v>6</v>
      </c>
      <c r="H8067" t="s">
        <v>3404</v>
      </c>
      <c r="I8067" t="s">
        <v>3515</v>
      </c>
      <c r="K8067" t="s">
        <v>2389</v>
      </c>
      <c r="L8067" t="s">
        <v>2388</v>
      </c>
      <c r="M8067" t="s">
        <v>3404</v>
      </c>
      <c r="N8067" t="b">
        <f>IF(ETMRouteStages[[#This Row],[RID]]=A8066,ETMRouteStages[[#This Row],[StageSequence]]=F8066+1,TRUE)</f>
        <v>1</v>
      </c>
    </row>
    <row r="8068" spans="1:14">
      <c r="A8068" t="s">
        <v>6786</v>
      </c>
      <c r="B8068" t="s">
        <v>2202</v>
      </c>
      <c r="C8068" t="s">
        <v>4442</v>
      </c>
      <c r="D8068" s="154">
        <v>30</v>
      </c>
      <c r="E8068" t="s">
        <v>2427</v>
      </c>
      <c r="F8068">
        <v>5</v>
      </c>
      <c r="G8068">
        <v>7</v>
      </c>
      <c r="H8068" t="s">
        <v>3404</v>
      </c>
      <c r="I8068" t="s">
        <v>3515</v>
      </c>
      <c r="K8068" t="s">
        <v>2428</v>
      </c>
      <c r="L8068" t="s">
        <v>2427</v>
      </c>
      <c r="M8068" t="s">
        <v>3404</v>
      </c>
      <c r="N8068" t="b">
        <f>IF(ETMRouteStages[[#This Row],[RID]]=A8067,ETMRouteStages[[#This Row],[StageSequence]]=F8067+1,TRUE)</f>
        <v>1</v>
      </c>
    </row>
    <row r="8069" spans="1:14">
      <c r="A8069" t="s">
        <v>6786</v>
      </c>
      <c r="B8069" t="s">
        <v>2202</v>
      </c>
      <c r="C8069" t="s">
        <v>4442</v>
      </c>
      <c r="D8069" s="154">
        <v>30</v>
      </c>
      <c r="E8069" t="s">
        <v>2447</v>
      </c>
      <c r="F8069">
        <v>6</v>
      </c>
      <c r="G8069">
        <v>8</v>
      </c>
      <c r="H8069" t="s">
        <v>3404</v>
      </c>
      <c r="I8069" t="s">
        <v>3515</v>
      </c>
      <c r="K8069" t="s">
        <v>2448</v>
      </c>
      <c r="L8069" t="s">
        <v>2447</v>
      </c>
      <c r="M8069" t="s">
        <v>3404</v>
      </c>
      <c r="N8069" t="b">
        <f>IF(ETMRouteStages[[#This Row],[RID]]=A8068,ETMRouteStages[[#This Row],[StageSequence]]=F8068+1,TRUE)</f>
        <v>1</v>
      </c>
    </row>
    <row r="8070" spans="1:14">
      <c r="A8070" t="s">
        <v>6786</v>
      </c>
      <c r="B8070" t="s">
        <v>2202</v>
      </c>
      <c r="C8070" t="s">
        <v>4442</v>
      </c>
      <c r="D8070" s="154">
        <v>30</v>
      </c>
      <c r="E8070" t="s">
        <v>2429</v>
      </c>
      <c r="F8070">
        <v>7</v>
      </c>
      <c r="G8070">
        <v>9</v>
      </c>
      <c r="H8070" t="s">
        <v>3404</v>
      </c>
      <c r="I8070" t="s">
        <v>3515</v>
      </c>
      <c r="K8070" t="s">
        <v>2430</v>
      </c>
      <c r="L8070" t="s">
        <v>2429</v>
      </c>
      <c r="M8070" t="s">
        <v>3404</v>
      </c>
      <c r="N8070" t="b">
        <f>IF(ETMRouteStages[[#This Row],[RID]]=A8069,ETMRouteStages[[#This Row],[StageSequence]]=F8069+1,TRUE)</f>
        <v>1</v>
      </c>
    </row>
    <row r="8071" spans="1:14">
      <c r="A8071" t="s">
        <v>6786</v>
      </c>
      <c r="B8071" t="s">
        <v>2202</v>
      </c>
      <c r="C8071" t="s">
        <v>4442</v>
      </c>
      <c r="D8071" s="154">
        <v>30</v>
      </c>
      <c r="E8071" t="s">
        <v>2751</v>
      </c>
      <c r="F8071">
        <v>8</v>
      </c>
      <c r="G8071">
        <v>10</v>
      </c>
      <c r="H8071" t="s">
        <v>3404</v>
      </c>
      <c r="I8071" t="s">
        <v>3515</v>
      </c>
      <c r="K8071" t="s">
        <v>2752</v>
      </c>
      <c r="L8071" t="s">
        <v>2751</v>
      </c>
      <c r="M8071" t="s">
        <v>3404</v>
      </c>
      <c r="N8071" t="b">
        <f>IF(ETMRouteStages[[#This Row],[RID]]=A8070,ETMRouteStages[[#This Row],[StageSequence]]=F8070+1,TRUE)</f>
        <v>1</v>
      </c>
    </row>
    <row r="8072" spans="1:14">
      <c r="A8072" t="s">
        <v>6786</v>
      </c>
      <c r="B8072" t="s">
        <v>2202</v>
      </c>
      <c r="C8072" t="s">
        <v>4442</v>
      </c>
      <c r="D8072" s="154">
        <v>30</v>
      </c>
      <c r="E8072" t="s">
        <v>618</v>
      </c>
      <c r="F8072">
        <v>9</v>
      </c>
      <c r="G8072">
        <v>11</v>
      </c>
      <c r="H8072" t="s">
        <v>3404</v>
      </c>
      <c r="I8072" t="s">
        <v>3515</v>
      </c>
      <c r="K8072" t="s">
        <v>619</v>
      </c>
      <c r="L8072" t="s">
        <v>618</v>
      </c>
      <c r="M8072" t="s">
        <v>3404</v>
      </c>
      <c r="N8072" t="b">
        <f>IF(ETMRouteStages[[#This Row],[RID]]=A8071,ETMRouteStages[[#This Row],[StageSequence]]=F8071+1,TRUE)</f>
        <v>1</v>
      </c>
    </row>
    <row r="8073" spans="1:14">
      <c r="A8073" t="s">
        <v>6786</v>
      </c>
      <c r="B8073" t="s">
        <v>2202</v>
      </c>
      <c r="C8073" t="s">
        <v>4442</v>
      </c>
      <c r="D8073" s="154">
        <v>30</v>
      </c>
      <c r="E8073" t="s">
        <v>2139</v>
      </c>
      <c r="F8073">
        <v>10</v>
      </c>
      <c r="G8073">
        <v>13</v>
      </c>
      <c r="H8073" t="s">
        <v>3404</v>
      </c>
      <c r="I8073" t="s">
        <v>3515</v>
      </c>
      <c r="K8073" t="s">
        <v>2140</v>
      </c>
      <c r="L8073" t="s">
        <v>2139</v>
      </c>
      <c r="M8073" t="s">
        <v>3404</v>
      </c>
      <c r="N8073" t="b">
        <f>IF(ETMRouteStages[[#This Row],[RID]]=A8072,ETMRouteStages[[#This Row],[StageSequence]]=F8072+1,TRUE)</f>
        <v>1</v>
      </c>
    </row>
    <row r="8074" spans="1:14">
      <c r="A8074" t="s">
        <v>6786</v>
      </c>
      <c r="B8074" t="s">
        <v>2202</v>
      </c>
      <c r="C8074" t="s">
        <v>4442</v>
      </c>
      <c r="D8074" s="154">
        <v>30</v>
      </c>
      <c r="E8074" t="s">
        <v>968</v>
      </c>
      <c r="F8074">
        <v>11</v>
      </c>
      <c r="G8074">
        <v>15</v>
      </c>
      <c r="H8074" t="s">
        <v>3404</v>
      </c>
      <c r="I8074" t="s">
        <v>3515</v>
      </c>
      <c r="K8074" t="s">
        <v>969</v>
      </c>
      <c r="L8074" t="s">
        <v>968</v>
      </c>
      <c r="M8074" t="s">
        <v>3404</v>
      </c>
      <c r="N8074" t="b">
        <f>IF(ETMRouteStages[[#This Row],[RID]]=A8073,ETMRouteStages[[#This Row],[StageSequence]]=F8073+1,TRUE)</f>
        <v>1</v>
      </c>
    </row>
    <row r="8075" spans="1:14">
      <c r="A8075" t="s">
        <v>6786</v>
      </c>
      <c r="B8075" t="s">
        <v>2202</v>
      </c>
      <c r="C8075" t="s">
        <v>4442</v>
      </c>
      <c r="D8075" s="154">
        <v>30</v>
      </c>
      <c r="E8075" t="s">
        <v>970</v>
      </c>
      <c r="F8075">
        <v>12</v>
      </c>
      <c r="G8075">
        <v>16</v>
      </c>
      <c r="H8075" t="s">
        <v>3404</v>
      </c>
      <c r="I8075" t="s">
        <v>3515</v>
      </c>
      <c r="K8075" t="s">
        <v>971</v>
      </c>
      <c r="L8075" t="s">
        <v>970</v>
      </c>
      <c r="M8075" t="s">
        <v>3404</v>
      </c>
      <c r="N8075" t="b">
        <f>IF(ETMRouteStages[[#This Row],[RID]]=A8074,ETMRouteStages[[#This Row],[StageSequence]]=F8074+1,TRUE)</f>
        <v>1</v>
      </c>
    </row>
    <row r="8076" spans="1:14">
      <c r="A8076" t="s">
        <v>6786</v>
      </c>
      <c r="B8076" t="s">
        <v>2202</v>
      </c>
      <c r="C8076" t="s">
        <v>4442</v>
      </c>
      <c r="D8076" s="154">
        <v>30</v>
      </c>
      <c r="E8076" t="s">
        <v>1115</v>
      </c>
      <c r="F8076">
        <v>13</v>
      </c>
      <c r="G8076">
        <v>17</v>
      </c>
      <c r="H8076" t="s">
        <v>3404</v>
      </c>
      <c r="I8076" t="s">
        <v>3515</v>
      </c>
      <c r="K8076" t="s">
        <v>1116</v>
      </c>
      <c r="L8076" t="s">
        <v>1115</v>
      </c>
      <c r="M8076" t="s">
        <v>3404</v>
      </c>
      <c r="N8076" t="b">
        <f>IF(ETMRouteStages[[#This Row],[RID]]=A8075,ETMRouteStages[[#This Row],[StageSequence]]=F8075+1,TRUE)</f>
        <v>1</v>
      </c>
    </row>
    <row r="8077" spans="1:14">
      <c r="A8077" t="s">
        <v>6786</v>
      </c>
      <c r="B8077" t="s">
        <v>2202</v>
      </c>
      <c r="C8077" t="s">
        <v>4442</v>
      </c>
      <c r="D8077" s="154">
        <v>30</v>
      </c>
      <c r="E8077" t="s">
        <v>632</v>
      </c>
      <c r="F8077">
        <v>14</v>
      </c>
      <c r="G8077">
        <v>18</v>
      </c>
      <c r="H8077" t="s">
        <v>3404</v>
      </c>
      <c r="I8077" t="s">
        <v>3515</v>
      </c>
      <c r="K8077" t="s">
        <v>633</v>
      </c>
      <c r="L8077" t="s">
        <v>632</v>
      </c>
      <c r="M8077" t="s">
        <v>3404</v>
      </c>
      <c r="N8077" t="b">
        <f>IF(ETMRouteStages[[#This Row],[RID]]=A8076,ETMRouteStages[[#This Row],[StageSequence]]=F8076+1,TRUE)</f>
        <v>1</v>
      </c>
    </row>
    <row r="8078" spans="1:14">
      <c r="A8078" t="s">
        <v>6786</v>
      </c>
      <c r="B8078" t="s">
        <v>2202</v>
      </c>
      <c r="C8078" t="s">
        <v>4442</v>
      </c>
      <c r="D8078" s="154">
        <v>30</v>
      </c>
      <c r="E8078" t="s">
        <v>2882</v>
      </c>
      <c r="F8078">
        <v>15</v>
      </c>
      <c r="G8078">
        <v>19</v>
      </c>
      <c r="H8078" t="s">
        <v>3404</v>
      </c>
      <c r="I8078" t="s">
        <v>3515</v>
      </c>
      <c r="K8078" t="s">
        <v>2883</v>
      </c>
      <c r="L8078" t="s">
        <v>2882</v>
      </c>
      <c r="M8078" t="s">
        <v>3404</v>
      </c>
      <c r="N8078" t="b">
        <f>IF(ETMRouteStages[[#This Row],[RID]]=A8077,ETMRouteStages[[#This Row],[StageSequence]]=F8077+1,TRUE)</f>
        <v>1</v>
      </c>
    </row>
    <row r="8079" spans="1:14">
      <c r="A8079" t="s">
        <v>6786</v>
      </c>
      <c r="B8079" t="s">
        <v>2202</v>
      </c>
      <c r="C8079" t="s">
        <v>4442</v>
      </c>
      <c r="D8079" s="154">
        <v>30</v>
      </c>
      <c r="E8079" t="s">
        <v>2884</v>
      </c>
      <c r="F8079">
        <v>16</v>
      </c>
      <c r="G8079">
        <v>20</v>
      </c>
      <c r="H8079" t="s">
        <v>3404</v>
      </c>
      <c r="I8079" t="s">
        <v>3515</v>
      </c>
      <c r="K8079" t="s">
        <v>2885</v>
      </c>
      <c r="L8079" t="s">
        <v>2884</v>
      </c>
      <c r="M8079" t="s">
        <v>3404</v>
      </c>
      <c r="N8079" t="b">
        <f>IF(ETMRouteStages[[#This Row],[RID]]=A8078,ETMRouteStages[[#This Row],[StageSequence]]=F8078+1,TRUE)</f>
        <v>1</v>
      </c>
    </row>
    <row r="8080" spans="1:14">
      <c r="A8080" t="s">
        <v>6786</v>
      </c>
      <c r="B8080" t="s">
        <v>2202</v>
      </c>
      <c r="C8080" t="s">
        <v>4442</v>
      </c>
      <c r="D8080" s="154">
        <v>30</v>
      </c>
      <c r="E8080" t="s">
        <v>1839</v>
      </c>
      <c r="F8080">
        <v>17</v>
      </c>
      <c r="G8080">
        <v>22</v>
      </c>
      <c r="H8080" t="s">
        <v>3500</v>
      </c>
      <c r="I8080" t="s">
        <v>3515</v>
      </c>
      <c r="K8080" t="s">
        <v>1840</v>
      </c>
      <c r="L8080" t="s">
        <v>1839</v>
      </c>
      <c r="M8080" t="s">
        <v>3500</v>
      </c>
      <c r="N8080" t="b">
        <f>IF(ETMRouteStages[[#This Row],[RID]]=A8079,ETMRouteStages[[#This Row],[StageSequence]]=F8079+1,TRUE)</f>
        <v>1</v>
      </c>
    </row>
    <row r="8081" spans="1:14">
      <c r="A8081" t="s">
        <v>6786</v>
      </c>
      <c r="B8081" t="s">
        <v>2202</v>
      </c>
      <c r="C8081" t="s">
        <v>4442</v>
      </c>
      <c r="D8081" s="154">
        <v>30</v>
      </c>
      <c r="E8081" t="s">
        <v>1506</v>
      </c>
      <c r="F8081">
        <v>18</v>
      </c>
      <c r="G8081">
        <v>23</v>
      </c>
      <c r="H8081" t="s">
        <v>3404</v>
      </c>
      <c r="I8081" t="s">
        <v>3515</v>
      </c>
      <c r="K8081" t="s">
        <v>1507</v>
      </c>
      <c r="L8081" t="s">
        <v>1506</v>
      </c>
      <c r="M8081" t="s">
        <v>3404</v>
      </c>
      <c r="N8081" t="b">
        <f>IF(ETMRouteStages[[#This Row],[RID]]=A8080,ETMRouteStages[[#This Row],[StageSequence]]=F8080+1,TRUE)</f>
        <v>1</v>
      </c>
    </row>
    <row r="8082" spans="1:14">
      <c r="A8082" t="s">
        <v>6786</v>
      </c>
      <c r="B8082" t="s">
        <v>2202</v>
      </c>
      <c r="C8082" t="s">
        <v>4442</v>
      </c>
      <c r="D8082" s="154">
        <v>30</v>
      </c>
      <c r="E8082" t="s">
        <v>496</v>
      </c>
      <c r="F8082">
        <v>19</v>
      </c>
      <c r="G8082">
        <v>24</v>
      </c>
      <c r="H8082" t="s">
        <v>3404</v>
      </c>
      <c r="I8082" t="s">
        <v>3515</v>
      </c>
      <c r="K8082" t="s">
        <v>497</v>
      </c>
      <c r="L8082" t="s">
        <v>496</v>
      </c>
      <c r="M8082" t="s">
        <v>3404</v>
      </c>
      <c r="N8082" t="b">
        <f>IF(ETMRouteStages[[#This Row],[RID]]=A8081,ETMRouteStages[[#This Row],[StageSequence]]=F8081+1,TRUE)</f>
        <v>1</v>
      </c>
    </row>
    <row r="8083" spans="1:14">
      <c r="A8083" t="s">
        <v>6786</v>
      </c>
      <c r="B8083" t="s">
        <v>2202</v>
      </c>
      <c r="C8083" t="s">
        <v>4442</v>
      </c>
      <c r="D8083" s="154">
        <v>30</v>
      </c>
      <c r="E8083" t="s">
        <v>2622</v>
      </c>
      <c r="F8083">
        <v>20</v>
      </c>
      <c r="G8083">
        <v>25</v>
      </c>
      <c r="H8083" t="s">
        <v>3404</v>
      </c>
      <c r="I8083" t="s">
        <v>3515</v>
      </c>
      <c r="K8083" t="s">
        <v>2623</v>
      </c>
      <c r="L8083" t="s">
        <v>2622</v>
      </c>
      <c r="M8083" t="s">
        <v>3404</v>
      </c>
      <c r="N8083" t="b">
        <f>IF(ETMRouteStages[[#This Row],[RID]]=A8082,ETMRouteStages[[#This Row],[StageSequence]]=F8082+1,TRUE)</f>
        <v>1</v>
      </c>
    </row>
    <row r="8084" spans="1:14">
      <c r="A8084" t="s">
        <v>6786</v>
      </c>
      <c r="B8084" t="s">
        <v>2202</v>
      </c>
      <c r="C8084" t="s">
        <v>4442</v>
      </c>
      <c r="D8084" s="154">
        <v>30</v>
      </c>
      <c r="E8084" t="s">
        <v>2109</v>
      </c>
      <c r="F8084">
        <v>21</v>
      </c>
      <c r="G8084">
        <v>26</v>
      </c>
      <c r="H8084" t="s">
        <v>3404</v>
      </c>
      <c r="I8084" t="s">
        <v>3515</v>
      </c>
      <c r="K8084" t="s">
        <v>2110</v>
      </c>
      <c r="L8084" t="s">
        <v>2109</v>
      </c>
      <c r="M8084" t="s">
        <v>3404</v>
      </c>
      <c r="N8084" t="b">
        <f>IF(ETMRouteStages[[#This Row],[RID]]=A8083,ETMRouteStages[[#This Row],[StageSequence]]=F8083+1,TRUE)</f>
        <v>1</v>
      </c>
    </row>
    <row r="8085" spans="1:14">
      <c r="A8085" t="s">
        <v>6786</v>
      </c>
      <c r="B8085" t="s">
        <v>2202</v>
      </c>
      <c r="C8085" t="s">
        <v>4442</v>
      </c>
      <c r="D8085" s="154">
        <v>30</v>
      </c>
      <c r="E8085" t="s">
        <v>2107</v>
      </c>
      <c r="F8085">
        <v>22</v>
      </c>
      <c r="G8085">
        <v>27</v>
      </c>
      <c r="H8085" t="s">
        <v>3404</v>
      </c>
      <c r="I8085" t="s">
        <v>3515</v>
      </c>
      <c r="K8085" t="s">
        <v>2108</v>
      </c>
      <c r="L8085" t="s">
        <v>2107</v>
      </c>
      <c r="M8085" t="s">
        <v>3404</v>
      </c>
      <c r="N8085" t="b">
        <f>IF(ETMRouteStages[[#This Row],[RID]]=A8084,ETMRouteStages[[#This Row],[StageSequence]]=F8084+1,TRUE)</f>
        <v>1</v>
      </c>
    </row>
    <row r="8086" spans="1:14">
      <c r="A8086" t="s">
        <v>6786</v>
      </c>
      <c r="B8086" t="s">
        <v>2202</v>
      </c>
      <c r="C8086" t="s">
        <v>4442</v>
      </c>
      <c r="D8086" s="154">
        <v>30</v>
      </c>
      <c r="E8086" t="s">
        <v>1693</v>
      </c>
      <c r="F8086">
        <v>23</v>
      </c>
      <c r="G8086">
        <v>29</v>
      </c>
      <c r="H8086" t="s">
        <v>3404</v>
      </c>
      <c r="I8086" t="s">
        <v>3515</v>
      </c>
      <c r="K8086" t="s">
        <v>1694</v>
      </c>
      <c r="L8086" t="s">
        <v>1693</v>
      </c>
      <c r="M8086" t="s">
        <v>3404</v>
      </c>
      <c r="N8086" t="b">
        <f>IF(ETMRouteStages[[#This Row],[RID]]=A8085,ETMRouteStages[[#This Row],[StageSequence]]=F8085+1,TRUE)</f>
        <v>1</v>
      </c>
    </row>
    <row r="8087" spans="1:14">
      <c r="A8087" t="s">
        <v>6786</v>
      </c>
      <c r="B8087" t="s">
        <v>2202</v>
      </c>
      <c r="C8087" t="s">
        <v>4442</v>
      </c>
      <c r="D8087" s="154">
        <v>30</v>
      </c>
      <c r="E8087" t="s">
        <v>1259</v>
      </c>
      <c r="F8087">
        <v>24</v>
      </c>
      <c r="G8087">
        <v>31</v>
      </c>
      <c r="H8087" t="s">
        <v>3404</v>
      </c>
      <c r="I8087" t="s">
        <v>3515</v>
      </c>
      <c r="K8087" t="s">
        <v>1260</v>
      </c>
      <c r="L8087" t="s">
        <v>1259</v>
      </c>
      <c r="M8087" t="s">
        <v>3404</v>
      </c>
      <c r="N8087" t="b">
        <f>IF(ETMRouteStages[[#This Row],[RID]]=A8086,ETMRouteStages[[#This Row],[StageSequence]]=F8086+1,TRUE)</f>
        <v>1</v>
      </c>
    </row>
    <row r="8088" spans="1:14">
      <c r="A8088" t="s">
        <v>6786</v>
      </c>
      <c r="B8088" t="s">
        <v>2202</v>
      </c>
      <c r="C8088" t="s">
        <v>4442</v>
      </c>
      <c r="D8088" s="154">
        <v>30</v>
      </c>
      <c r="E8088" t="s">
        <v>2550</v>
      </c>
      <c r="F8088">
        <v>25</v>
      </c>
      <c r="G8088">
        <v>32</v>
      </c>
      <c r="H8088" t="s">
        <v>3404</v>
      </c>
      <c r="I8088" t="s">
        <v>3515</v>
      </c>
      <c r="K8088" t="s">
        <v>2551</v>
      </c>
      <c r="L8088" t="s">
        <v>2550</v>
      </c>
      <c r="M8088" t="s">
        <v>3404</v>
      </c>
      <c r="N8088" t="b">
        <f>IF(ETMRouteStages[[#This Row],[RID]]=A8087,ETMRouteStages[[#This Row],[StageSequence]]=F8087+1,TRUE)</f>
        <v>1</v>
      </c>
    </row>
    <row r="8089" spans="1:14">
      <c r="A8089" t="s">
        <v>6786</v>
      </c>
      <c r="B8089" t="s">
        <v>2202</v>
      </c>
      <c r="C8089" t="s">
        <v>4442</v>
      </c>
      <c r="D8089" s="154">
        <v>30</v>
      </c>
      <c r="E8089" t="s">
        <v>1407</v>
      </c>
      <c r="F8089">
        <v>26</v>
      </c>
      <c r="G8089">
        <v>34</v>
      </c>
      <c r="H8089" t="s">
        <v>3404</v>
      </c>
      <c r="I8089" t="s">
        <v>3515</v>
      </c>
      <c r="K8089" t="s">
        <v>1408</v>
      </c>
      <c r="L8089" t="s">
        <v>1407</v>
      </c>
      <c r="M8089" t="s">
        <v>3404</v>
      </c>
      <c r="N8089" t="b">
        <f>IF(ETMRouteStages[[#This Row],[RID]]=A8088,ETMRouteStages[[#This Row],[StageSequence]]=F8088+1,TRUE)</f>
        <v>1</v>
      </c>
    </row>
    <row r="8090" spans="1:14">
      <c r="A8090" t="s">
        <v>6786</v>
      </c>
      <c r="B8090" t="s">
        <v>2202</v>
      </c>
      <c r="C8090" t="s">
        <v>4442</v>
      </c>
      <c r="D8090" s="154">
        <v>30</v>
      </c>
      <c r="E8090" t="s">
        <v>1367</v>
      </c>
      <c r="F8090">
        <v>27</v>
      </c>
      <c r="G8090">
        <v>35</v>
      </c>
      <c r="H8090" t="s">
        <v>3404</v>
      </c>
      <c r="I8090" t="s">
        <v>3515</v>
      </c>
      <c r="K8090" t="s">
        <v>1368</v>
      </c>
      <c r="L8090" t="s">
        <v>1367</v>
      </c>
      <c r="M8090" t="s">
        <v>3404</v>
      </c>
      <c r="N8090" t="b">
        <f>IF(ETMRouteStages[[#This Row],[RID]]=A8089,ETMRouteStages[[#This Row],[StageSequence]]=F8089+1,TRUE)</f>
        <v>1</v>
      </c>
    </row>
    <row r="8091" spans="1:14">
      <c r="A8091" t="s">
        <v>6786</v>
      </c>
      <c r="B8091" t="s">
        <v>2202</v>
      </c>
      <c r="C8091" t="s">
        <v>4442</v>
      </c>
      <c r="D8091" s="154">
        <v>30</v>
      </c>
      <c r="E8091" t="s">
        <v>2350</v>
      </c>
      <c r="F8091">
        <v>28</v>
      </c>
      <c r="G8091">
        <v>36</v>
      </c>
      <c r="H8091" t="s">
        <v>3404</v>
      </c>
      <c r="I8091" t="s">
        <v>3515</v>
      </c>
      <c r="K8091" t="s">
        <v>2351</v>
      </c>
      <c r="L8091" t="s">
        <v>2350</v>
      </c>
      <c r="M8091" t="s">
        <v>3404</v>
      </c>
      <c r="N8091" t="b">
        <f>IF(ETMRouteStages[[#This Row],[RID]]=A8090,ETMRouteStages[[#This Row],[StageSequence]]=F8090+1,TRUE)</f>
        <v>1</v>
      </c>
    </row>
    <row r="8092" spans="1:14">
      <c r="A8092" t="s">
        <v>6786</v>
      </c>
      <c r="B8092" t="s">
        <v>2202</v>
      </c>
      <c r="C8092" t="s">
        <v>4442</v>
      </c>
      <c r="D8092" s="154">
        <v>30</v>
      </c>
      <c r="E8092" t="s">
        <v>2773</v>
      </c>
      <c r="F8092">
        <v>29</v>
      </c>
      <c r="G8092">
        <v>37</v>
      </c>
      <c r="H8092" t="s">
        <v>3404</v>
      </c>
      <c r="I8092" t="s">
        <v>3515</v>
      </c>
      <c r="K8092" t="s">
        <v>2774</v>
      </c>
      <c r="L8092" t="s">
        <v>2773</v>
      </c>
      <c r="M8092" t="s">
        <v>3404</v>
      </c>
      <c r="N8092" t="b">
        <f>IF(ETMRouteStages[[#This Row],[RID]]=A8091,ETMRouteStages[[#This Row],[StageSequence]]=F8091+1,TRUE)</f>
        <v>1</v>
      </c>
    </row>
    <row r="8093" spans="1:14">
      <c r="A8093" t="s">
        <v>6786</v>
      </c>
      <c r="B8093" t="s">
        <v>2202</v>
      </c>
      <c r="C8093" t="s">
        <v>4442</v>
      </c>
      <c r="D8093" s="154">
        <v>30</v>
      </c>
      <c r="E8093" t="s">
        <v>1399</v>
      </c>
      <c r="F8093">
        <v>30</v>
      </c>
      <c r="G8093">
        <v>38</v>
      </c>
      <c r="H8093" t="s">
        <v>3404</v>
      </c>
      <c r="I8093" t="s">
        <v>3515</v>
      </c>
      <c r="K8093" t="s">
        <v>1400</v>
      </c>
      <c r="L8093" t="s">
        <v>1399</v>
      </c>
      <c r="M8093" t="s">
        <v>3404</v>
      </c>
      <c r="N8093" t="b">
        <f>IF(ETMRouteStages[[#This Row],[RID]]=A8092,ETMRouteStages[[#This Row],[StageSequence]]=F8092+1,TRUE)</f>
        <v>1</v>
      </c>
    </row>
    <row r="8094" spans="1:14">
      <c r="A8094" t="s">
        <v>6786</v>
      </c>
      <c r="B8094" t="s">
        <v>2202</v>
      </c>
      <c r="C8094" t="s">
        <v>4442</v>
      </c>
      <c r="D8094" s="154">
        <v>30</v>
      </c>
      <c r="E8094" t="s">
        <v>1401</v>
      </c>
      <c r="F8094">
        <v>31</v>
      </c>
      <c r="G8094">
        <v>39</v>
      </c>
      <c r="H8094" t="s">
        <v>3404</v>
      </c>
      <c r="I8094" t="s">
        <v>3515</v>
      </c>
      <c r="K8094" t="s">
        <v>1402</v>
      </c>
      <c r="L8094" t="s">
        <v>1401</v>
      </c>
      <c r="M8094" t="s">
        <v>3404</v>
      </c>
      <c r="N8094" t="b">
        <f>IF(ETMRouteStages[[#This Row],[RID]]=A8093,ETMRouteStages[[#This Row],[StageSequence]]=F8093+1,TRUE)</f>
        <v>1</v>
      </c>
    </row>
    <row r="8095" spans="1:14">
      <c r="A8095" t="s">
        <v>6786</v>
      </c>
      <c r="B8095" t="s">
        <v>2202</v>
      </c>
      <c r="C8095" t="s">
        <v>4442</v>
      </c>
      <c r="D8095" s="154">
        <v>30</v>
      </c>
      <c r="E8095" t="s">
        <v>394</v>
      </c>
      <c r="F8095">
        <v>32</v>
      </c>
      <c r="G8095">
        <v>41</v>
      </c>
      <c r="H8095" t="s">
        <v>3404</v>
      </c>
      <c r="I8095" t="s">
        <v>3515</v>
      </c>
      <c r="K8095" t="s">
        <v>395</v>
      </c>
      <c r="L8095" t="s">
        <v>394</v>
      </c>
      <c r="M8095" t="s">
        <v>3404</v>
      </c>
      <c r="N8095" t="b">
        <f>IF(ETMRouteStages[[#This Row],[RID]]=A8094,ETMRouteStages[[#This Row],[StageSequence]]=F8094+1,TRUE)</f>
        <v>1</v>
      </c>
    </row>
    <row r="8096" spans="1:14">
      <c r="A8096" t="s">
        <v>6786</v>
      </c>
      <c r="B8096" t="s">
        <v>2202</v>
      </c>
      <c r="C8096" t="s">
        <v>4442</v>
      </c>
      <c r="D8096" s="154">
        <v>30</v>
      </c>
      <c r="E8096" t="s">
        <v>742</v>
      </c>
      <c r="F8096">
        <v>33</v>
      </c>
      <c r="G8096">
        <v>42</v>
      </c>
      <c r="H8096" t="s">
        <v>3404</v>
      </c>
      <c r="I8096" t="s">
        <v>3515</v>
      </c>
      <c r="K8096" t="s">
        <v>743</v>
      </c>
      <c r="L8096" t="s">
        <v>742</v>
      </c>
      <c r="M8096" t="s">
        <v>3404</v>
      </c>
      <c r="N8096" t="b">
        <f>IF(ETMRouteStages[[#This Row],[RID]]=A8095,ETMRouteStages[[#This Row],[StageSequence]]=F8095+1,TRUE)</f>
        <v>1</v>
      </c>
    </row>
    <row r="8097" spans="1:14">
      <c r="A8097" t="s">
        <v>6786</v>
      </c>
      <c r="B8097" t="s">
        <v>2202</v>
      </c>
      <c r="C8097" t="s">
        <v>4442</v>
      </c>
      <c r="D8097" s="154">
        <v>30</v>
      </c>
      <c r="E8097" t="s">
        <v>1699</v>
      </c>
      <c r="F8097">
        <v>34</v>
      </c>
      <c r="G8097">
        <v>43</v>
      </c>
      <c r="H8097" t="s">
        <v>3404</v>
      </c>
      <c r="I8097" t="s">
        <v>3515</v>
      </c>
      <c r="K8097" t="s">
        <v>1700</v>
      </c>
      <c r="L8097" t="s">
        <v>1699</v>
      </c>
      <c r="M8097" t="s">
        <v>3404</v>
      </c>
      <c r="N8097" t="b">
        <f>IF(ETMRouteStages[[#This Row],[RID]]=A8096,ETMRouteStages[[#This Row],[StageSequence]]=F8096+1,TRUE)</f>
        <v>1</v>
      </c>
    </row>
    <row r="8098" spans="1:14">
      <c r="A8098" t="s">
        <v>6786</v>
      </c>
      <c r="B8098" t="s">
        <v>2202</v>
      </c>
      <c r="C8098" t="s">
        <v>4442</v>
      </c>
      <c r="D8098" s="154">
        <v>30</v>
      </c>
      <c r="E8098" t="s">
        <v>2437</v>
      </c>
      <c r="F8098">
        <v>35</v>
      </c>
      <c r="G8098">
        <v>45</v>
      </c>
      <c r="H8098" t="s">
        <v>3404</v>
      </c>
      <c r="I8098" t="s">
        <v>3515</v>
      </c>
      <c r="K8098" t="s">
        <v>2438</v>
      </c>
      <c r="L8098" t="s">
        <v>2437</v>
      </c>
      <c r="M8098" t="s">
        <v>3404</v>
      </c>
      <c r="N8098" t="b">
        <f>IF(ETMRouteStages[[#This Row],[RID]]=A8097,ETMRouteStages[[#This Row],[StageSequence]]=F8097+1,TRUE)</f>
        <v>1</v>
      </c>
    </row>
    <row r="8099" spans="1:14">
      <c r="A8099" t="s">
        <v>6786</v>
      </c>
      <c r="B8099" t="s">
        <v>2202</v>
      </c>
      <c r="C8099" t="s">
        <v>4442</v>
      </c>
      <c r="D8099" s="154">
        <v>30</v>
      </c>
      <c r="E8099" t="s">
        <v>2105</v>
      </c>
      <c r="F8099">
        <v>36</v>
      </c>
      <c r="G8099">
        <v>47</v>
      </c>
      <c r="H8099" t="s">
        <v>3404</v>
      </c>
      <c r="I8099" t="s">
        <v>3515</v>
      </c>
      <c r="K8099" t="s">
        <v>2106</v>
      </c>
      <c r="L8099" t="s">
        <v>2105</v>
      </c>
      <c r="M8099" t="s">
        <v>3404</v>
      </c>
      <c r="N8099" t="b">
        <f>IF(ETMRouteStages[[#This Row],[RID]]=A8098,ETMRouteStages[[#This Row],[StageSequence]]=F8098+1,TRUE)</f>
        <v>1</v>
      </c>
    </row>
    <row r="8100" spans="1:14">
      <c r="A8100" t="s">
        <v>6786</v>
      </c>
      <c r="B8100" t="s">
        <v>2202</v>
      </c>
      <c r="C8100" t="s">
        <v>4442</v>
      </c>
      <c r="D8100" s="154">
        <v>30</v>
      </c>
      <c r="E8100" t="s">
        <v>2991</v>
      </c>
      <c r="F8100">
        <v>37</v>
      </c>
      <c r="G8100">
        <v>48</v>
      </c>
      <c r="H8100" t="s">
        <v>3404</v>
      </c>
      <c r="I8100" t="s">
        <v>3515</v>
      </c>
      <c r="K8100" t="s">
        <v>2992</v>
      </c>
      <c r="L8100" t="s">
        <v>2991</v>
      </c>
      <c r="M8100" t="s">
        <v>3404</v>
      </c>
      <c r="N8100" t="b">
        <f>IF(ETMRouteStages[[#This Row],[RID]]=A8099,ETMRouteStages[[#This Row],[StageSequence]]=F8099+1,TRUE)</f>
        <v>1</v>
      </c>
    </row>
    <row r="8101" spans="1:14">
      <c r="A8101" t="s">
        <v>6787</v>
      </c>
      <c r="B8101" t="s">
        <v>2202</v>
      </c>
      <c r="C8101" t="s">
        <v>4446</v>
      </c>
      <c r="D8101" s="154">
        <v>31</v>
      </c>
      <c r="E8101" t="s">
        <v>2888</v>
      </c>
      <c r="F8101">
        <v>1</v>
      </c>
      <c r="G8101">
        <v>0</v>
      </c>
      <c r="H8101" t="s">
        <v>3404</v>
      </c>
      <c r="I8101" t="s">
        <v>3515</v>
      </c>
      <c r="K8101" t="s">
        <v>2889</v>
      </c>
      <c r="L8101" t="s">
        <v>2888</v>
      </c>
      <c r="M8101" t="s">
        <v>3404</v>
      </c>
      <c r="N8101" t="b">
        <f>IF(ETMRouteStages[[#This Row],[RID]]=A8100,ETMRouteStages[[#This Row],[StageSequence]]=F8100+1,TRUE)</f>
        <v>1</v>
      </c>
    </row>
    <row r="8102" spans="1:14">
      <c r="A8102" t="s">
        <v>6787</v>
      </c>
      <c r="B8102" t="s">
        <v>2202</v>
      </c>
      <c r="C8102" t="s">
        <v>4446</v>
      </c>
      <c r="D8102" s="154">
        <v>31</v>
      </c>
      <c r="E8102" t="s">
        <v>1839</v>
      </c>
      <c r="F8102">
        <v>2</v>
      </c>
      <c r="G8102">
        <v>2</v>
      </c>
      <c r="H8102" t="s">
        <v>3404</v>
      </c>
      <c r="I8102" t="s">
        <v>3515</v>
      </c>
      <c r="K8102" t="s">
        <v>1840</v>
      </c>
      <c r="L8102" t="s">
        <v>1839</v>
      </c>
      <c r="M8102" t="s">
        <v>3404</v>
      </c>
      <c r="N8102" t="b">
        <f>IF(ETMRouteStages[[#This Row],[RID]]=A8101,ETMRouteStages[[#This Row],[StageSequence]]=F8101+1,TRUE)</f>
        <v>1</v>
      </c>
    </row>
    <row r="8103" spans="1:14">
      <c r="A8103" t="s">
        <v>6787</v>
      </c>
      <c r="B8103" t="s">
        <v>2202</v>
      </c>
      <c r="C8103" t="s">
        <v>4446</v>
      </c>
      <c r="D8103" s="154">
        <v>31</v>
      </c>
      <c r="E8103" t="s">
        <v>1506</v>
      </c>
      <c r="F8103">
        <v>3</v>
      </c>
      <c r="G8103">
        <v>3</v>
      </c>
      <c r="H8103" t="s">
        <v>3404</v>
      </c>
      <c r="I8103" t="s">
        <v>3515</v>
      </c>
      <c r="K8103" t="s">
        <v>1507</v>
      </c>
      <c r="L8103" t="s">
        <v>1506</v>
      </c>
      <c r="M8103" t="s">
        <v>3404</v>
      </c>
      <c r="N8103" t="b">
        <f>IF(ETMRouteStages[[#This Row],[RID]]=A8102,ETMRouteStages[[#This Row],[StageSequence]]=F8102+1,TRUE)</f>
        <v>1</v>
      </c>
    </row>
    <row r="8104" spans="1:14">
      <c r="A8104" t="s">
        <v>6787</v>
      </c>
      <c r="B8104" t="s">
        <v>2202</v>
      </c>
      <c r="C8104" t="s">
        <v>4446</v>
      </c>
      <c r="D8104" s="154">
        <v>31</v>
      </c>
      <c r="E8104" t="s">
        <v>496</v>
      </c>
      <c r="F8104">
        <v>4</v>
      </c>
      <c r="G8104">
        <v>4</v>
      </c>
      <c r="H8104" t="s">
        <v>3404</v>
      </c>
      <c r="I8104" t="s">
        <v>3515</v>
      </c>
      <c r="K8104" t="s">
        <v>497</v>
      </c>
      <c r="L8104" t="s">
        <v>496</v>
      </c>
      <c r="M8104" t="s">
        <v>3404</v>
      </c>
      <c r="N8104" t="b">
        <f>IF(ETMRouteStages[[#This Row],[RID]]=A8103,ETMRouteStages[[#This Row],[StageSequence]]=F8103+1,TRUE)</f>
        <v>1</v>
      </c>
    </row>
    <row r="8105" spans="1:14">
      <c r="A8105" t="s">
        <v>6787</v>
      </c>
      <c r="B8105" t="s">
        <v>2202</v>
      </c>
      <c r="C8105" t="s">
        <v>4446</v>
      </c>
      <c r="D8105" s="154">
        <v>31</v>
      </c>
      <c r="E8105" t="s">
        <v>2622</v>
      </c>
      <c r="F8105">
        <v>5</v>
      </c>
      <c r="G8105">
        <v>5</v>
      </c>
      <c r="H8105" t="s">
        <v>3404</v>
      </c>
      <c r="I8105" t="s">
        <v>3515</v>
      </c>
      <c r="K8105" t="s">
        <v>2623</v>
      </c>
      <c r="L8105" t="s">
        <v>2622</v>
      </c>
      <c r="M8105" t="s">
        <v>3404</v>
      </c>
      <c r="N8105" t="b">
        <f>IF(ETMRouteStages[[#This Row],[RID]]=A8104,ETMRouteStages[[#This Row],[StageSequence]]=F8104+1,TRUE)</f>
        <v>1</v>
      </c>
    </row>
    <row r="8106" spans="1:14">
      <c r="A8106" t="s">
        <v>6787</v>
      </c>
      <c r="B8106" t="s">
        <v>2202</v>
      </c>
      <c r="C8106" t="s">
        <v>4446</v>
      </c>
      <c r="D8106" s="154">
        <v>31</v>
      </c>
      <c r="E8106" t="s">
        <v>2109</v>
      </c>
      <c r="F8106">
        <v>6</v>
      </c>
      <c r="G8106">
        <v>6</v>
      </c>
      <c r="H8106" t="s">
        <v>3404</v>
      </c>
      <c r="I8106" t="s">
        <v>3515</v>
      </c>
      <c r="K8106" t="s">
        <v>2110</v>
      </c>
      <c r="L8106" t="s">
        <v>2109</v>
      </c>
      <c r="M8106" t="s">
        <v>3404</v>
      </c>
      <c r="N8106" t="b">
        <f>IF(ETMRouteStages[[#This Row],[RID]]=A8105,ETMRouteStages[[#This Row],[StageSequence]]=F8105+1,TRUE)</f>
        <v>1</v>
      </c>
    </row>
    <row r="8107" spans="1:14">
      <c r="A8107" t="s">
        <v>6787</v>
      </c>
      <c r="B8107" t="s">
        <v>2202</v>
      </c>
      <c r="C8107" t="s">
        <v>4446</v>
      </c>
      <c r="D8107" s="154">
        <v>31</v>
      </c>
      <c r="E8107" t="s">
        <v>2107</v>
      </c>
      <c r="F8107">
        <v>7</v>
      </c>
      <c r="G8107">
        <v>7</v>
      </c>
      <c r="H8107" t="s">
        <v>3404</v>
      </c>
      <c r="I8107" t="s">
        <v>3515</v>
      </c>
      <c r="K8107" t="s">
        <v>2108</v>
      </c>
      <c r="L8107" t="s">
        <v>2107</v>
      </c>
      <c r="M8107" t="s">
        <v>3404</v>
      </c>
      <c r="N8107" t="b">
        <f>IF(ETMRouteStages[[#This Row],[RID]]=A8106,ETMRouteStages[[#This Row],[StageSequence]]=F8106+1,TRUE)</f>
        <v>1</v>
      </c>
    </row>
    <row r="8108" spans="1:14">
      <c r="A8108" t="s">
        <v>6787</v>
      </c>
      <c r="B8108" t="s">
        <v>2202</v>
      </c>
      <c r="C8108" t="s">
        <v>4446</v>
      </c>
      <c r="D8108" s="154">
        <v>31</v>
      </c>
      <c r="E8108" t="s">
        <v>1693</v>
      </c>
      <c r="F8108">
        <v>8</v>
      </c>
      <c r="G8108">
        <v>9</v>
      </c>
      <c r="H8108" t="s">
        <v>3404</v>
      </c>
      <c r="I8108" t="s">
        <v>3515</v>
      </c>
      <c r="K8108" t="s">
        <v>1694</v>
      </c>
      <c r="L8108" t="s">
        <v>1693</v>
      </c>
      <c r="M8108" t="s">
        <v>3404</v>
      </c>
      <c r="N8108" t="b">
        <f>IF(ETMRouteStages[[#This Row],[RID]]=A8107,ETMRouteStages[[#This Row],[StageSequence]]=F8107+1,TRUE)</f>
        <v>1</v>
      </c>
    </row>
    <row r="8109" spans="1:14">
      <c r="A8109" t="s">
        <v>6787</v>
      </c>
      <c r="B8109" t="s">
        <v>2202</v>
      </c>
      <c r="C8109" t="s">
        <v>4446</v>
      </c>
      <c r="D8109" s="154">
        <v>31</v>
      </c>
      <c r="E8109" t="s">
        <v>1259</v>
      </c>
      <c r="F8109">
        <v>9</v>
      </c>
      <c r="G8109">
        <v>11</v>
      </c>
      <c r="H8109" t="s">
        <v>3404</v>
      </c>
      <c r="I8109" t="s">
        <v>3515</v>
      </c>
      <c r="K8109" t="s">
        <v>1260</v>
      </c>
      <c r="L8109" t="s">
        <v>1259</v>
      </c>
      <c r="M8109" t="s">
        <v>3404</v>
      </c>
      <c r="N8109" t="b">
        <f>IF(ETMRouteStages[[#This Row],[RID]]=A8108,ETMRouteStages[[#This Row],[StageSequence]]=F8108+1,TRUE)</f>
        <v>1</v>
      </c>
    </row>
    <row r="8110" spans="1:14">
      <c r="A8110" t="s">
        <v>6787</v>
      </c>
      <c r="B8110" t="s">
        <v>2202</v>
      </c>
      <c r="C8110" t="s">
        <v>4446</v>
      </c>
      <c r="D8110" s="154">
        <v>31</v>
      </c>
      <c r="E8110" t="s">
        <v>2550</v>
      </c>
      <c r="F8110">
        <v>10</v>
      </c>
      <c r="G8110">
        <v>12</v>
      </c>
      <c r="H8110" t="s">
        <v>3404</v>
      </c>
      <c r="I8110" t="s">
        <v>3515</v>
      </c>
      <c r="K8110" t="s">
        <v>2551</v>
      </c>
      <c r="L8110" t="s">
        <v>2550</v>
      </c>
      <c r="M8110" t="s">
        <v>3404</v>
      </c>
      <c r="N8110" t="b">
        <f>IF(ETMRouteStages[[#This Row],[RID]]=A8109,ETMRouteStages[[#This Row],[StageSequence]]=F8109+1,TRUE)</f>
        <v>1</v>
      </c>
    </row>
    <row r="8111" spans="1:14">
      <c r="A8111" t="s">
        <v>6787</v>
      </c>
      <c r="B8111" t="s">
        <v>2202</v>
      </c>
      <c r="C8111" t="s">
        <v>4446</v>
      </c>
      <c r="D8111" s="154">
        <v>31</v>
      </c>
      <c r="E8111" t="s">
        <v>1407</v>
      </c>
      <c r="F8111">
        <v>11</v>
      </c>
      <c r="G8111">
        <v>14</v>
      </c>
      <c r="H8111" t="s">
        <v>3404</v>
      </c>
      <c r="I8111" t="s">
        <v>3515</v>
      </c>
      <c r="K8111" t="s">
        <v>1408</v>
      </c>
      <c r="L8111" t="s">
        <v>1407</v>
      </c>
      <c r="M8111" t="s">
        <v>3404</v>
      </c>
      <c r="N8111" t="b">
        <f>IF(ETMRouteStages[[#This Row],[RID]]=A8110,ETMRouteStages[[#This Row],[StageSequence]]=F8110+1,TRUE)</f>
        <v>1</v>
      </c>
    </row>
    <row r="8112" spans="1:14">
      <c r="A8112" t="s">
        <v>6787</v>
      </c>
      <c r="B8112" t="s">
        <v>2202</v>
      </c>
      <c r="C8112" t="s">
        <v>4446</v>
      </c>
      <c r="D8112" s="154">
        <v>31</v>
      </c>
      <c r="E8112" t="s">
        <v>1367</v>
      </c>
      <c r="F8112">
        <v>12</v>
      </c>
      <c r="G8112">
        <v>15</v>
      </c>
      <c r="H8112" t="s">
        <v>3404</v>
      </c>
      <c r="I8112" t="s">
        <v>3515</v>
      </c>
      <c r="K8112" t="s">
        <v>1368</v>
      </c>
      <c r="L8112" t="s">
        <v>1367</v>
      </c>
      <c r="M8112" t="s">
        <v>3404</v>
      </c>
      <c r="N8112" t="b">
        <f>IF(ETMRouteStages[[#This Row],[RID]]=A8111,ETMRouteStages[[#This Row],[StageSequence]]=F8111+1,TRUE)</f>
        <v>1</v>
      </c>
    </row>
    <row r="8113" spans="1:14">
      <c r="A8113" t="s">
        <v>6787</v>
      </c>
      <c r="B8113" t="s">
        <v>2202</v>
      </c>
      <c r="C8113" t="s">
        <v>4446</v>
      </c>
      <c r="D8113" s="154">
        <v>31</v>
      </c>
      <c r="E8113" t="s">
        <v>2350</v>
      </c>
      <c r="F8113">
        <v>13</v>
      </c>
      <c r="G8113">
        <v>16</v>
      </c>
      <c r="H8113" t="s">
        <v>3404</v>
      </c>
      <c r="I8113" t="s">
        <v>3515</v>
      </c>
      <c r="K8113" t="s">
        <v>2351</v>
      </c>
      <c r="L8113" t="s">
        <v>2350</v>
      </c>
      <c r="M8113" t="s">
        <v>3404</v>
      </c>
      <c r="N8113" t="b">
        <f>IF(ETMRouteStages[[#This Row],[RID]]=A8112,ETMRouteStages[[#This Row],[StageSequence]]=F8112+1,TRUE)</f>
        <v>1</v>
      </c>
    </row>
    <row r="8114" spans="1:14">
      <c r="A8114" t="s">
        <v>6787</v>
      </c>
      <c r="B8114" t="s">
        <v>2202</v>
      </c>
      <c r="C8114" t="s">
        <v>4446</v>
      </c>
      <c r="D8114" s="154">
        <v>31</v>
      </c>
      <c r="E8114" t="s">
        <v>2773</v>
      </c>
      <c r="F8114">
        <v>14</v>
      </c>
      <c r="G8114">
        <v>17</v>
      </c>
      <c r="H8114" t="s">
        <v>3404</v>
      </c>
      <c r="I8114" t="s">
        <v>3515</v>
      </c>
      <c r="K8114" t="s">
        <v>2774</v>
      </c>
      <c r="L8114" t="s">
        <v>2773</v>
      </c>
      <c r="M8114" t="s">
        <v>3404</v>
      </c>
      <c r="N8114" t="b">
        <f>IF(ETMRouteStages[[#This Row],[RID]]=A8113,ETMRouteStages[[#This Row],[StageSequence]]=F8113+1,TRUE)</f>
        <v>1</v>
      </c>
    </row>
    <row r="8115" spans="1:14">
      <c r="A8115" t="s">
        <v>6787</v>
      </c>
      <c r="B8115" t="s">
        <v>2202</v>
      </c>
      <c r="C8115" t="s">
        <v>4446</v>
      </c>
      <c r="D8115" s="154">
        <v>31</v>
      </c>
      <c r="E8115" t="s">
        <v>1399</v>
      </c>
      <c r="F8115">
        <v>15</v>
      </c>
      <c r="G8115">
        <v>18</v>
      </c>
      <c r="H8115" t="s">
        <v>3404</v>
      </c>
      <c r="I8115" t="s">
        <v>3515</v>
      </c>
      <c r="K8115" t="s">
        <v>1400</v>
      </c>
      <c r="L8115" t="s">
        <v>1399</v>
      </c>
      <c r="M8115" t="s">
        <v>3404</v>
      </c>
      <c r="N8115" t="b">
        <f>IF(ETMRouteStages[[#This Row],[RID]]=A8114,ETMRouteStages[[#This Row],[StageSequence]]=F8114+1,TRUE)</f>
        <v>1</v>
      </c>
    </row>
    <row r="8116" spans="1:14">
      <c r="A8116" t="s">
        <v>6787</v>
      </c>
      <c r="B8116" t="s">
        <v>2202</v>
      </c>
      <c r="C8116" t="s">
        <v>4446</v>
      </c>
      <c r="D8116" s="154">
        <v>31</v>
      </c>
      <c r="E8116" t="s">
        <v>1401</v>
      </c>
      <c r="F8116">
        <v>16</v>
      </c>
      <c r="G8116">
        <v>19</v>
      </c>
      <c r="H8116" t="s">
        <v>3404</v>
      </c>
      <c r="I8116" t="s">
        <v>3515</v>
      </c>
      <c r="K8116" t="s">
        <v>1402</v>
      </c>
      <c r="L8116" t="s">
        <v>1401</v>
      </c>
      <c r="M8116" t="s">
        <v>3404</v>
      </c>
      <c r="N8116" t="b">
        <f>IF(ETMRouteStages[[#This Row],[RID]]=A8115,ETMRouteStages[[#This Row],[StageSequence]]=F8115+1,TRUE)</f>
        <v>1</v>
      </c>
    </row>
    <row r="8117" spans="1:14">
      <c r="A8117" t="s">
        <v>6787</v>
      </c>
      <c r="B8117" t="s">
        <v>2202</v>
      </c>
      <c r="C8117" t="s">
        <v>4446</v>
      </c>
      <c r="D8117" s="154">
        <v>31</v>
      </c>
      <c r="E8117" t="s">
        <v>394</v>
      </c>
      <c r="F8117">
        <v>17</v>
      </c>
      <c r="G8117">
        <v>21</v>
      </c>
      <c r="H8117" t="s">
        <v>3404</v>
      </c>
      <c r="I8117" t="s">
        <v>3515</v>
      </c>
      <c r="K8117" t="s">
        <v>395</v>
      </c>
      <c r="L8117" t="s">
        <v>394</v>
      </c>
      <c r="M8117" t="s">
        <v>3404</v>
      </c>
      <c r="N8117" t="b">
        <f>IF(ETMRouteStages[[#This Row],[RID]]=A8116,ETMRouteStages[[#This Row],[StageSequence]]=F8116+1,TRUE)</f>
        <v>1</v>
      </c>
    </row>
    <row r="8118" spans="1:14">
      <c r="A8118" t="s">
        <v>6787</v>
      </c>
      <c r="B8118" t="s">
        <v>2202</v>
      </c>
      <c r="C8118" t="s">
        <v>4446</v>
      </c>
      <c r="D8118" s="154">
        <v>31</v>
      </c>
      <c r="E8118" t="s">
        <v>742</v>
      </c>
      <c r="F8118">
        <v>18</v>
      </c>
      <c r="G8118">
        <v>22</v>
      </c>
      <c r="H8118" t="s">
        <v>3404</v>
      </c>
      <c r="I8118" t="s">
        <v>3515</v>
      </c>
      <c r="K8118" t="s">
        <v>743</v>
      </c>
      <c r="L8118" t="s">
        <v>742</v>
      </c>
      <c r="M8118" t="s">
        <v>3404</v>
      </c>
      <c r="N8118" t="b">
        <f>IF(ETMRouteStages[[#This Row],[RID]]=A8117,ETMRouteStages[[#This Row],[StageSequence]]=F8117+1,TRUE)</f>
        <v>1</v>
      </c>
    </row>
    <row r="8119" spans="1:14">
      <c r="A8119" t="s">
        <v>6787</v>
      </c>
      <c r="B8119" t="s">
        <v>2202</v>
      </c>
      <c r="C8119" t="s">
        <v>4446</v>
      </c>
      <c r="D8119" s="154">
        <v>31</v>
      </c>
      <c r="E8119" t="s">
        <v>1699</v>
      </c>
      <c r="F8119">
        <v>19</v>
      </c>
      <c r="G8119">
        <v>23</v>
      </c>
      <c r="H8119" t="s">
        <v>3404</v>
      </c>
      <c r="I8119" t="s">
        <v>3515</v>
      </c>
      <c r="K8119" t="s">
        <v>1700</v>
      </c>
      <c r="L8119" t="s">
        <v>1699</v>
      </c>
      <c r="M8119" t="s">
        <v>3404</v>
      </c>
      <c r="N8119" t="b">
        <f>IF(ETMRouteStages[[#This Row],[RID]]=A8118,ETMRouteStages[[#This Row],[StageSequence]]=F8118+1,TRUE)</f>
        <v>1</v>
      </c>
    </row>
    <row r="8120" spans="1:14">
      <c r="A8120" t="s">
        <v>6787</v>
      </c>
      <c r="B8120" t="s">
        <v>2202</v>
      </c>
      <c r="C8120" t="s">
        <v>4446</v>
      </c>
      <c r="D8120" s="154">
        <v>31</v>
      </c>
      <c r="E8120" t="s">
        <v>2437</v>
      </c>
      <c r="F8120">
        <v>20</v>
      </c>
      <c r="G8120">
        <v>25</v>
      </c>
      <c r="H8120" t="s">
        <v>3404</v>
      </c>
      <c r="I8120" t="s">
        <v>3515</v>
      </c>
      <c r="K8120" t="s">
        <v>2438</v>
      </c>
      <c r="L8120" t="s">
        <v>2437</v>
      </c>
      <c r="M8120" t="s">
        <v>3404</v>
      </c>
      <c r="N8120" t="b">
        <f>IF(ETMRouteStages[[#This Row],[RID]]=A8119,ETMRouteStages[[#This Row],[StageSequence]]=F8119+1,TRUE)</f>
        <v>1</v>
      </c>
    </row>
    <row r="8121" spans="1:14">
      <c r="A8121" t="s">
        <v>6787</v>
      </c>
      <c r="B8121" t="s">
        <v>2202</v>
      </c>
      <c r="C8121" t="s">
        <v>4446</v>
      </c>
      <c r="D8121" s="154">
        <v>31</v>
      </c>
      <c r="E8121" t="s">
        <v>2105</v>
      </c>
      <c r="F8121">
        <v>21</v>
      </c>
      <c r="G8121">
        <v>27</v>
      </c>
      <c r="H8121" t="s">
        <v>3404</v>
      </c>
      <c r="I8121" t="s">
        <v>3515</v>
      </c>
      <c r="K8121" t="s">
        <v>2106</v>
      </c>
      <c r="L8121" t="s">
        <v>2105</v>
      </c>
      <c r="M8121" t="s">
        <v>3404</v>
      </c>
      <c r="N8121" t="b">
        <f>IF(ETMRouteStages[[#This Row],[RID]]=A8120,ETMRouteStages[[#This Row],[StageSequence]]=F8120+1,TRUE)</f>
        <v>1</v>
      </c>
    </row>
    <row r="8122" spans="1:14">
      <c r="A8122" t="s">
        <v>6787</v>
      </c>
      <c r="B8122" t="s">
        <v>2202</v>
      </c>
      <c r="C8122" t="s">
        <v>4446</v>
      </c>
      <c r="D8122" s="154">
        <v>31</v>
      </c>
      <c r="E8122" t="s">
        <v>2991</v>
      </c>
      <c r="F8122">
        <v>22</v>
      </c>
      <c r="G8122">
        <v>28</v>
      </c>
      <c r="H8122" t="s">
        <v>3404</v>
      </c>
      <c r="I8122" t="s">
        <v>3515</v>
      </c>
      <c r="K8122" t="s">
        <v>2992</v>
      </c>
      <c r="L8122" t="s">
        <v>2991</v>
      </c>
      <c r="M8122" t="s">
        <v>3404</v>
      </c>
      <c r="N8122" t="b">
        <f>IF(ETMRouteStages[[#This Row],[RID]]=A8121,ETMRouteStages[[#This Row],[StageSequence]]=F8121+1,TRUE)</f>
        <v>1</v>
      </c>
    </row>
    <row r="8123" spans="1:14">
      <c r="A8123" t="s">
        <v>6788</v>
      </c>
      <c r="B8123" t="s">
        <v>2202</v>
      </c>
      <c r="C8123" t="s">
        <v>4450</v>
      </c>
      <c r="D8123" s="154">
        <v>32</v>
      </c>
      <c r="E8123" t="s">
        <v>2205</v>
      </c>
      <c r="F8123">
        <v>1</v>
      </c>
      <c r="G8123">
        <v>0</v>
      </c>
      <c r="H8123" t="s">
        <v>3404</v>
      </c>
      <c r="I8123" t="s">
        <v>3515</v>
      </c>
      <c r="K8123" t="s">
        <v>2206</v>
      </c>
      <c r="L8123" t="s">
        <v>2205</v>
      </c>
      <c r="M8123" t="s">
        <v>3404</v>
      </c>
      <c r="N8123" t="b">
        <f>IF(ETMRouteStages[[#This Row],[RID]]=A8122,ETMRouteStages[[#This Row],[StageSequence]]=F8122+1,TRUE)</f>
        <v>1</v>
      </c>
    </row>
    <row r="8124" spans="1:14">
      <c r="A8124" t="s">
        <v>6788</v>
      </c>
      <c r="B8124" t="s">
        <v>2202</v>
      </c>
      <c r="C8124" t="s">
        <v>4450</v>
      </c>
      <c r="D8124" s="154">
        <v>32</v>
      </c>
      <c r="E8124" t="s">
        <v>1195</v>
      </c>
      <c r="F8124">
        <v>2</v>
      </c>
      <c r="G8124">
        <v>1</v>
      </c>
      <c r="H8124" t="s">
        <v>3404</v>
      </c>
      <c r="I8124" t="s">
        <v>3515</v>
      </c>
      <c r="K8124" t="s">
        <v>1196</v>
      </c>
      <c r="L8124" t="s">
        <v>1195</v>
      </c>
      <c r="M8124" t="s">
        <v>3404</v>
      </c>
      <c r="N8124" t="b">
        <f>IF(ETMRouteStages[[#This Row],[RID]]=A8123,ETMRouteStages[[#This Row],[StageSequence]]=F8123+1,TRUE)</f>
        <v>1</v>
      </c>
    </row>
    <row r="8125" spans="1:14">
      <c r="A8125" t="s">
        <v>6788</v>
      </c>
      <c r="B8125" t="s">
        <v>2202</v>
      </c>
      <c r="C8125" t="s">
        <v>4450</v>
      </c>
      <c r="D8125" s="154">
        <v>32</v>
      </c>
      <c r="E8125" t="s">
        <v>2201</v>
      </c>
      <c r="F8125">
        <v>3</v>
      </c>
      <c r="G8125">
        <v>3</v>
      </c>
      <c r="H8125" t="s">
        <v>3404</v>
      </c>
      <c r="I8125" t="s">
        <v>3515</v>
      </c>
      <c r="K8125" t="s">
        <v>2202</v>
      </c>
      <c r="L8125" t="s">
        <v>2201</v>
      </c>
      <c r="M8125" t="s">
        <v>3404</v>
      </c>
      <c r="N8125" t="b">
        <f>IF(ETMRouteStages[[#This Row],[RID]]=A8124,ETMRouteStages[[#This Row],[StageSequence]]=F8124+1,TRUE)</f>
        <v>1</v>
      </c>
    </row>
    <row r="8126" spans="1:14">
      <c r="A8126" t="s">
        <v>6788</v>
      </c>
      <c r="B8126" t="s">
        <v>2202</v>
      </c>
      <c r="C8126" t="s">
        <v>4450</v>
      </c>
      <c r="D8126" s="154">
        <v>32</v>
      </c>
      <c r="E8126" t="s">
        <v>2501</v>
      </c>
      <c r="F8126">
        <v>4</v>
      </c>
      <c r="G8126">
        <v>5</v>
      </c>
      <c r="H8126" t="s">
        <v>3404</v>
      </c>
      <c r="I8126" t="s">
        <v>3515</v>
      </c>
      <c r="K8126" t="s">
        <v>2502</v>
      </c>
      <c r="L8126" t="s">
        <v>2501</v>
      </c>
      <c r="M8126" t="s">
        <v>3404</v>
      </c>
      <c r="N8126" t="b">
        <f>IF(ETMRouteStages[[#This Row],[RID]]=A8125,ETMRouteStages[[#This Row],[StageSequence]]=F8125+1,TRUE)</f>
        <v>1</v>
      </c>
    </row>
    <row r="8127" spans="1:14">
      <c r="A8127" t="s">
        <v>6788</v>
      </c>
      <c r="B8127" t="s">
        <v>2202</v>
      </c>
      <c r="C8127" t="s">
        <v>4450</v>
      </c>
      <c r="D8127" s="154">
        <v>32</v>
      </c>
      <c r="E8127" t="s">
        <v>2862</v>
      </c>
      <c r="F8127">
        <v>5</v>
      </c>
      <c r="G8127">
        <v>6</v>
      </c>
      <c r="H8127" t="s">
        <v>3404</v>
      </c>
      <c r="I8127" t="s">
        <v>3515</v>
      </c>
      <c r="K8127" t="s">
        <v>2863</v>
      </c>
      <c r="L8127" t="s">
        <v>2862</v>
      </c>
      <c r="M8127" t="s">
        <v>3404</v>
      </c>
      <c r="N8127" t="b">
        <f>IF(ETMRouteStages[[#This Row],[RID]]=A8126,ETMRouteStages[[#This Row],[StageSequence]]=F8126+1,TRUE)</f>
        <v>1</v>
      </c>
    </row>
    <row r="8128" spans="1:14">
      <c r="A8128" t="s">
        <v>6788</v>
      </c>
      <c r="B8128" t="s">
        <v>2202</v>
      </c>
      <c r="C8128" t="s">
        <v>4450</v>
      </c>
      <c r="D8128" s="154">
        <v>32</v>
      </c>
      <c r="E8128" t="s">
        <v>1343</v>
      </c>
      <c r="F8128">
        <v>6</v>
      </c>
      <c r="G8128">
        <v>7</v>
      </c>
      <c r="H8128" t="s">
        <v>3404</v>
      </c>
      <c r="I8128" t="s">
        <v>3515</v>
      </c>
      <c r="K8128" t="s">
        <v>1344</v>
      </c>
      <c r="L8128" t="s">
        <v>1343</v>
      </c>
      <c r="M8128" t="s">
        <v>3404</v>
      </c>
      <c r="N8128" t="b">
        <f>IF(ETMRouteStages[[#This Row],[RID]]=A8127,ETMRouteStages[[#This Row],[StageSequence]]=F8127+1,TRUE)</f>
        <v>1</v>
      </c>
    </row>
    <row r="8129" spans="1:14">
      <c r="A8129" t="s">
        <v>6788</v>
      </c>
      <c r="B8129" t="s">
        <v>2202</v>
      </c>
      <c r="C8129" t="s">
        <v>4450</v>
      </c>
      <c r="D8129" s="154">
        <v>32</v>
      </c>
      <c r="E8129" t="s">
        <v>2362</v>
      </c>
      <c r="F8129">
        <v>7</v>
      </c>
      <c r="G8129">
        <v>8</v>
      </c>
      <c r="H8129" t="s">
        <v>3404</v>
      </c>
      <c r="I8129" t="s">
        <v>3515</v>
      </c>
      <c r="K8129" t="s">
        <v>2363</v>
      </c>
      <c r="L8129" t="s">
        <v>2362</v>
      </c>
      <c r="M8129" t="s">
        <v>3404</v>
      </c>
      <c r="N8129" t="b">
        <f>IF(ETMRouteStages[[#This Row],[RID]]=A8128,ETMRouteStages[[#This Row],[StageSequence]]=F8128+1,TRUE)</f>
        <v>1</v>
      </c>
    </row>
    <row r="8130" spans="1:14">
      <c r="A8130" t="s">
        <v>6788</v>
      </c>
      <c r="B8130" t="s">
        <v>2202</v>
      </c>
      <c r="C8130" t="s">
        <v>4450</v>
      </c>
      <c r="D8130" s="154">
        <v>32</v>
      </c>
      <c r="E8130" t="s">
        <v>2364</v>
      </c>
      <c r="F8130">
        <v>8</v>
      </c>
      <c r="G8130">
        <v>9</v>
      </c>
      <c r="H8130" t="s">
        <v>3404</v>
      </c>
      <c r="I8130" t="s">
        <v>3515</v>
      </c>
      <c r="K8130" t="s">
        <v>2365</v>
      </c>
      <c r="L8130" t="s">
        <v>2364</v>
      </c>
      <c r="M8130" t="s">
        <v>3404</v>
      </c>
      <c r="N8130" t="b">
        <f>IF(ETMRouteStages[[#This Row],[RID]]=A8129,ETMRouteStages[[#This Row],[StageSequence]]=F8129+1,TRUE)</f>
        <v>1</v>
      </c>
    </row>
    <row r="8131" spans="1:14">
      <c r="A8131" t="s">
        <v>6788</v>
      </c>
      <c r="B8131" t="s">
        <v>2202</v>
      </c>
      <c r="C8131" t="s">
        <v>4450</v>
      </c>
      <c r="D8131" s="154">
        <v>32</v>
      </c>
      <c r="E8131" t="s">
        <v>2360</v>
      </c>
      <c r="F8131">
        <v>9</v>
      </c>
      <c r="G8131">
        <v>10</v>
      </c>
      <c r="H8131" t="s">
        <v>3404</v>
      </c>
      <c r="I8131" t="s">
        <v>3515</v>
      </c>
      <c r="K8131" t="s">
        <v>2361</v>
      </c>
      <c r="L8131" t="s">
        <v>2360</v>
      </c>
      <c r="M8131" t="s">
        <v>3404</v>
      </c>
      <c r="N8131" t="b">
        <f>IF(ETMRouteStages[[#This Row],[RID]]=A8130,ETMRouteStages[[#This Row],[StageSequence]]=F8130+1,TRUE)</f>
        <v>1</v>
      </c>
    </row>
    <row r="8132" spans="1:14">
      <c r="A8132" t="s">
        <v>6788</v>
      </c>
      <c r="B8132" t="s">
        <v>2202</v>
      </c>
      <c r="C8132" t="s">
        <v>4450</v>
      </c>
      <c r="D8132" s="154">
        <v>32</v>
      </c>
      <c r="E8132" t="s">
        <v>1281</v>
      </c>
      <c r="F8132">
        <v>10</v>
      </c>
      <c r="G8132">
        <v>11</v>
      </c>
      <c r="H8132" t="s">
        <v>3404</v>
      </c>
      <c r="I8132" t="s">
        <v>3515</v>
      </c>
      <c r="K8132" t="s">
        <v>1282</v>
      </c>
      <c r="L8132" t="s">
        <v>1281</v>
      </c>
      <c r="M8132" t="s">
        <v>3404</v>
      </c>
      <c r="N8132" t="b">
        <f>IF(ETMRouteStages[[#This Row],[RID]]=A8131,ETMRouteStages[[#This Row],[StageSequence]]=F8131+1,TRUE)</f>
        <v>1</v>
      </c>
    </row>
    <row r="8133" spans="1:14">
      <c r="A8133" t="s">
        <v>6788</v>
      </c>
      <c r="B8133" t="s">
        <v>2202</v>
      </c>
      <c r="C8133" t="s">
        <v>4450</v>
      </c>
      <c r="D8133" s="154">
        <v>32</v>
      </c>
      <c r="E8133" t="s">
        <v>1319</v>
      </c>
      <c r="F8133">
        <v>11</v>
      </c>
      <c r="G8133">
        <v>12</v>
      </c>
      <c r="H8133" t="s">
        <v>3404</v>
      </c>
      <c r="I8133" t="s">
        <v>3515</v>
      </c>
      <c r="K8133" t="s">
        <v>1320</v>
      </c>
      <c r="L8133" t="s">
        <v>1319</v>
      </c>
      <c r="M8133" t="s">
        <v>3404</v>
      </c>
      <c r="N8133" t="b">
        <f>IF(ETMRouteStages[[#This Row],[RID]]=A8132,ETMRouteStages[[#This Row],[StageSequence]]=F8132+1,TRUE)</f>
        <v>1</v>
      </c>
    </row>
    <row r="8134" spans="1:14">
      <c r="A8134" t="s">
        <v>6788</v>
      </c>
      <c r="B8134" t="s">
        <v>2202</v>
      </c>
      <c r="C8134" t="s">
        <v>4450</v>
      </c>
      <c r="D8134" s="154">
        <v>32</v>
      </c>
      <c r="E8134" t="s">
        <v>1279</v>
      </c>
      <c r="F8134">
        <v>12</v>
      </c>
      <c r="G8134">
        <v>13</v>
      </c>
      <c r="H8134" t="s">
        <v>3404</v>
      </c>
      <c r="I8134" t="s">
        <v>3515</v>
      </c>
      <c r="K8134" t="s">
        <v>1280</v>
      </c>
      <c r="L8134" t="s">
        <v>1279</v>
      </c>
      <c r="M8134" t="s">
        <v>3404</v>
      </c>
      <c r="N8134" t="b">
        <f>IF(ETMRouteStages[[#This Row],[RID]]=A8133,ETMRouteStages[[#This Row],[StageSequence]]=F8133+1,TRUE)</f>
        <v>1</v>
      </c>
    </row>
    <row r="8135" spans="1:14">
      <c r="A8135" t="s">
        <v>6788</v>
      </c>
      <c r="B8135" t="s">
        <v>2202</v>
      </c>
      <c r="C8135" t="s">
        <v>4450</v>
      </c>
      <c r="D8135" s="154">
        <v>32</v>
      </c>
      <c r="E8135" t="s">
        <v>1835</v>
      </c>
      <c r="F8135">
        <v>13</v>
      </c>
      <c r="G8135">
        <v>15</v>
      </c>
      <c r="H8135" t="s">
        <v>3404</v>
      </c>
      <c r="I8135" t="s">
        <v>3515</v>
      </c>
      <c r="K8135" t="s">
        <v>1836</v>
      </c>
      <c r="L8135" t="s">
        <v>1835</v>
      </c>
      <c r="M8135" t="s">
        <v>3404</v>
      </c>
      <c r="N8135" t="b">
        <f>IF(ETMRouteStages[[#This Row],[RID]]=A8134,ETMRouteStages[[#This Row],[StageSequence]]=F8134+1,TRUE)</f>
        <v>1</v>
      </c>
    </row>
    <row r="8136" spans="1:14">
      <c r="A8136" t="s">
        <v>6788</v>
      </c>
      <c r="B8136" t="s">
        <v>2202</v>
      </c>
      <c r="C8136" t="s">
        <v>4450</v>
      </c>
      <c r="D8136" s="154">
        <v>32</v>
      </c>
      <c r="E8136" t="s">
        <v>1970</v>
      </c>
      <c r="F8136">
        <v>14</v>
      </c>
      <c r="G8136">
        <v>16</v>
      </c>
      <c r="H8136" t="s">
        <v>3404</v>
      </c>
      <c r="I8136" t="s">
        <v>3515</v>
      </c>
      <c r="K8136" t="s">
        <v>1971</v>
      </c>
      <c r="L8136" t="s">
        <v>1970</v>
      </c>
      <c r="M8136" t="s">
        <v>3404</v>
      </c>
      <c r="N8136" t="b">
        <f>IF(ETMRouteStages[[#This Row],[RID]]=A8135,ETMRouteStages[[#This Row],[StageSequence]]=F8135+1,TRUE)</f>
        <v>1</v>
      </c>
    </row>
    <row r="8137" spans="1:14">
      <c r="A8137" t="s">
        <v>6788</v>
      </c>
      <c r="B8137" t="s">
        <v>2202</v>
      </c>
      <c r="C8137" t="s">
        <v>4450</v>
      </c>
      <c r="D8137" s="154">
        <v>32</v>
      </c>
      <c r="E8137" t="s">
        <v>1170</v>
      </c>
      <c r="F8137">
        <v>15</v>
      </c>
      <c r="G8137">
        <v>17</v>
      </c>
      <c r="H8137" t="s">
        <v>3404</v>
      </c>
      <c r="I8137" t="s">
        <v>3515</v>
      </c>
      <c r="K8137" t="s">
        <v>1171</v>
      </c>
      <c r="L8137" t="s">
        <v>1170</v>
      </c>
      <c r="M8137" t="s">
        <v>3404</v>
      </c>
      <c r="N8137" t="b">
        <f>IF(ETMRouteStages[[#This Row],[RID]]=A8136,ETMRouteStages[[#This Row],[StageSequence]]=F8136+1,TRUE)</f>
        <v>1</v>
      </c>
    </row>
    <row r="8138" spans="1:14">
      <c r="A8138" t="s">
        <v>6788</v>
      </c>
      <c r="B8138" t="s">
        <v>2202</v>
      </c>
      <c r="C8138" t="s">
        <v>4450</v>
      </c>
      <c r="D8138" s="154">
        <v>32</v>
      </c>
      <c r="E8138" t="s">
        <v>2262</v>
      </c>
      <c r="F8138">
        <v>16</v>
      </c>
      <c r="G8138">
        <v>18</v>
      </c>
      <c r="H8138" t="s">
        <v>3404</v>
      </c>
      <c r="I8138" t="s">
        <v>3515</v>
      </c>
      <c r="K8138" t="s">
        <v>2263</v>
      </c>
      <c r="L8138" t="s">
        <v>2262</v>
      </c>
      <c r="M8138" t="s">
        <v>3404</v>
      </c>
      <c r="N8138" t="b">
        <f>IF(ETMRouteStages[[#This Row],[RID]]=A8137,ETMRouteStages[[#This Row],[StageSequence]]=F8137+1,TRUE)</f>
        <v>1</v>
      </c>
    </row>
    <row r="8139" spans="1:14">
      <c r="A8139" t="s">
        <v>6788</v>
      </c>
      <c r="B8139" t="s">
        <v>2202</v>
      </c>
      <c r="C8139" t="s">
        <v>4450</v>
      </c>
      <c r="D8139" s="154">
        <v>32</v>
      </c>
      <c r="E8139" t="s">
        <v>1532</v>
      </c>
      <c r="F8139">
        <v>17</v>
      </c>
      <c r="G8139">
        <v>19</v>
      </c>
      <c r="H8139" t="s">
        <v>3404</v>
      </c>
      <c r="I8139" t="s">
        <v>3515</v>
      </c>
      <c r="K8139" t="s">
        <v>1533</v>
      </c>
      <c r="L8139" t="s">
        <v>1532</v>
      </c>
      <c r="M8139" t="s">
        <v>3404</v>
      </c>
      <c r="N8139" t="b">
        <f>IF(ETMRouteStages[[#This Row],[RID]]=A8138,ETMRouteStages[[#This Row],[StageSequence]]=F8138+1,TRUE)</f>
        <v>1</v>
      </c>
    </row>
    <row r="8140" spans="1:14">
      <c r="A8140" t="s">
        <v>6788</v>
      </c>
      <c r="B8140" t="s">
        <v>2202</v>
      </c>
      <c r="C8140" t="s">
        <v>4450</v>
      </c>
      <c r="D8140" s="154">
        <v>32</v>
      </c>
      <c r="E8140" t="s">
        <v>1767</v>
      </c>
      <c r="F8140">
        <v>18</v>
      </c>
      <c r="G8140">
        <v>20</v>
      </c>
      <c r="H8140" t="s">
        <v>3404</v>
      </c>
      <c r="I8140" t="s">
        <v>3515</v>
      </c>
      <c r="K8140" t="s">
        <v>1768</v>
      </c>
      <c r="L8140" t="s">
        <v>1767</v>
      </c>
      <c r="M8140" t="s">
        <v>3404</v>
      </c>
      <c r="N8140" t="b">
        <f>IF(ETMRouteStages[[#This Row],[RID]]=A8139,ETMRouteStages[[#This Row],[StageSequence]]=F8139+1,TRUE)</f>
        <v>1</v>
      </c>
    </row>
    <row r="8141" spans="1:14">
      <c r="A8141" t="s">
        <v>6788</v>
      </c>
      <c r="B8141" t="s">
        <v>2202</v>
      </c>
      <c r="C8141" t="s">
        <v>4450</v>
      </c>
      <c r="D8141" s="154">
        <v>32</v>
      </c>
      <c r="E8141" t="s">
        <v>2880</v>
      </c>
      <c r="F8141">
        <v>19</v>
      </c>
      <c r="G8141">
        <v>21</v>
      </c>
      <c r="H8141" t="s">
        <v>3404</v>
      </c>
      <c r="I8141" t="s">
        <v>3515</v>
      </c>
      <c r="K8141" t="s">
        <v>2881</v>
      </c>
      <c r="L8141" t="s">
        <v>2880</v>
      </c>
      <c r="M8141" t="s">
        <v>3404</v>
      </c>
      <c r="N8141" t="b">
        <f>IF(ETMRouteStages[[#This Row],[RID]]=A8140,ETMRouteStages[[#This Row],[StageSequence]]=F8140+1,TRUE)</f>
        <v>1</v>
      </c>
    </row>
    <row r="8142" spans="1:14">
      <c r="A8142" t="s">
        <v>6788</v>
      </c>
      <c r="B8142" t="s">
        <v>2202</v>
      </c>
      <c r="C8142" t="s">
        <v>4450</v>
      </c>
      <c r="D8142" s="154">
        <v>32</v>
      </c>
      <c r="E8142" t="s">
        <v>2878</v>
      </c>
      <c r="F8142">
        <v>20</v>
      </c>
      <c r="G8142">
        <v>22</v>
      </c>
      <c r="H8142" t="s">
        <v>3404</v>
      </c>
      <c r="I8142" t="s">
        <v>3515</v>
      </c>
      <c r="K8142" t="s">
        <v>2879</v>
      </c>
      <c r="L8142" t="s">
        <v>2878</v>
      </c>
      <c r="M8142" t="s">
        <v>3404</v>
      </c>
      <c r="N8142" t="b">
        <f>IF(ETMRouteStages[[#This Row],[RID]]=A8141,ETMRouteStages[[#This Row],[StageSequence]]=F8141+1,TRUE)</f>
        <v>1</v>
      </c>
    </row>
    <row r="8143" spans="1:14">
      <c r="A8143" t="s">
        <v>6788</v>
      </c>
      <c r="B8143" t="s">
        <v>2202</v>
      </c>
      <c r="C8143" t="s">
        <v>4450</v>
      </c>
      <c r="D8143" s="154">
        <v>32</v>
      </c>
      <c r="E8143" t="s">
        <v>836</v>
      </c>
      <c r="F8143">
        <v>21</v>
      </c>
      <c r="G8143">
        <v>23</v>
      </c>
      <c r="H8143" t="s">
        <v>3404</v>
      </c>
      <c r="I8143" t="s">
        <v>3515</v>
      </c>
      <c r="K8143" t="s">
        <v>837</v>
      </c>
      <c r="L8143" t="s">
        <v>836</v>
      </c>
      <c r="M8143" t="s">
        <v>3404</v>
      </c>
      <c r="N8143" t="b">
        <f>IF(ETMRouteStages[[#This Row],[RID]]=A8142,ETMRouteStages[[#This Row],[StageSequence]]=F8142+1,TRUE)</f>
        <v>1</v>
      </c>
    </row>
    <row r="8144" spans="1:14">
      <c r="A8144" t="s">
        <v>6788</v>
      </c>
      <c r="B8144" t="s">
        <v>2202</v>
      </c>
      <c r="C8144" t="s">
        <v>4450</v>
      </c>
      <c r="D8144" s="154">
        <v>32</v>
      </c>
      <c r="E8144" t="s">
        <v>2697</v>
      </c>
      <c r="F8144">
        <v>22</v>
      </c>
      <c r="G8144">
        <v>24</v>
      </c>
      <c r="H8144" t="s">
        <v>3404</v>
      </c>
      <c r="I8144" t="s">
        <v>3515</v>
      </c>
      <c r="K8144" t="s">
        <v>2698</v>
      </c>
      <c r="L8144" t="s">
        <v>2697</v>
      </c>
      <c r="M8144" t="s">
        <v>3404</v>
      </c>
      <c r="N8144" t="b">
        <f>IF(ETMRouteStages[[#This Row],[RID]]=A8143,ETMRouteStages[[#This Row],[StageSequence]]=F8143+1,TRUE)</f>
        <v>1</v>
      </c>
    </row>
    <row r="8145" spans="1:14">
      <c r="A8145" t="s">
        <v>6788</v>
      </c>
      <c r="B8145" t="s">
        <v>2202</v>
      </c>
      <c r="C8145" t="s">
        <v>4450</v>
      </c>
      <c r="D8145" s="154">
        <v>32</v>
      </c>
      <c r="E8145" t="s">
        <v>2695</v>
      </c>
      <c r="F8145">
        <v>23</v>
      </c>
      <c r="G8145">
        <v>25</v>
      </c>
      <c r="H8145" t="s">
        <v>3404</v>
      </c>
      <c r="I8145" t="s">
        <v>3515</v>
      </c>
      <c r="K8145" t="s">
        <v>2696</v>
      </c>
      <c r="L8145" t="s">
        <v>2695</v>
      </c>
      <c r="M8145" t="s">
        <v>3404</v>
      </c>
      <c r="N8145" t="b">
        <f>IF(ETMRouteStages[[#This Row],[RID]]=A8144,ETMRouteStages[[#This Row],[StageSequence]]=F8144+1,TRUE)</f>
        <v>1</v>
      </c>
    </row>
    <row r="8146" spans="1:14">
      <c r="A8146" t="s">
        <v>6788</v>
      </c>
      <c r="B8146" t="s">
        <v>2202</v>
      </c>
      <c r="C8146" t="s">
        <v>4450</v>
      </c>
      <c r="D8146" s="154">
        <v>32</v>
      </c>
      <c r="E8146" t="s">
        <v>938</v>
      </c>
      <c r="F8146">
        <v>24</v>
      </c>
      <c r="G8146">
        <v>26</v>
      </c>
      <c r="H8146" t="s">
        <v>3404</v>
      </c>
      <c r="I8146" t="s">
        <v>3515</v>
      </c>
      <c r="K8146" t="s">
        <v>939</v>
      </c>
      <c r="L8146" t="s">
        <v>938</v>
      </c>
      <c r="M8146" t="s">
        <v>3404</v>
      </c>
      <c r="N8146" t="b">
        <f>IF(ETMRouteStages[[#This Row],[RID]]=A8145,ETMRouteStages[[#This Row],[StageSequence]]=F8145+1,TRUE)</f>
        <v>1</v>
      </c>
    </row>
    <row r="8147" spans="1:14">
      <c r="A8147" t="s">
        <v>6788</v>
      </c>
      <c r="B8147" t="s">
        <v>2202</v>
      </c>
      <c r="C8147" t="s">
        <v>4450</v>
      </c>
      <c r="D8147" s="154">
        <v>32</v>
      </c>
      <c r="E8147" t="s">
        <v>568</v>
      </c>
      <c r="F8147">
        <v>25</v>
      </c>
      <c r="G8147">
        <v>27</v>
      </c>
      <c r="H8147" t="s">
        <v>3404</v>
      </c>
      <c r="I8147" t="s">
        <v>3515</v>
      </c>
      <c r="K8147" t="s">
        <v>569</v>
      </c>
      <c r="L8147" t="s">
        <v>568</v>
      </c>
      <c r="M8147" t="s">
        <v>3404</v>
      </c>
      <c r="N8147" t="b">
        <f>IF(ETMRouteStages[[#This Row],[RID]]=A8146,ETMRouteStages[[#This Row],[StageSequence]]=F8146+1,TRUE)</f>
        <v>1</v>
      </c>
    </row>
    <row r="8148" spans="1:14">
      <c r="A8148" t="s">
        <v>6788</v>
      </c>
      <c r="B8148" t="s">
        <v>2202</v>
      </c>
      <c r="C8148" t="s">
        <v>4450</v>
      </c>
      <c r="D8148" s="154">
        <v>32</v>
      </c>
      <c r="E8148" t="s">
        <v>1989</v>
      </c>
      <c r="F8148">
        <v>26</v>
      </c>
      <c r="G8148">
        <v>29</v>
      </c>
      <c r="H8148" t="s">
        <v>3404</v>
      </c>
      <c r="I8148" t="s">
        <v>3515</v>
      </c>
      <c r="K8148" t="s">
        <v>1990</v>
      </c>
      <c r="L8148" t="s">
        <v>1989</v>
      </c>
      <c r="M8148" t="s">
        <v>3404</v>
      </c>
      <c r="N8148" t="b">
        <f>IF(ETMRouteStages[[#This Row],[RID]]=A8147,ETMRouteStages[[#This Row],[StageSequence]]=F8147+1,TRUE)</f>
        <v>1</v>
      </c>
    </row>
    <row r="8149" spans="1:14">
      <c r="A8149" t="s">
        <v>6788</v>
      </c>
      <c r="B8149" t="s">
        <v>2202</v>
      </c>
      <c r="C8149" t="s">
        <v>4450</v>
      </c>
      <c r="D8149" s="154">
        <v>32</v>
      </c>
      <c r="E8149" t="s">
        <v>1991</v>
      </c>
      <c r="F8149">
        <v>27</v>
      </c>
      <c r="G8149">
        <v>31</v>
      </c>
      <c r="H8149" t="s">
        <v>3404</v>
      </c>
      <c r="I8149" t="s">
        <v>3515</v>
      </c>
      <c r="K8149" t="s">
        <v>1992</v>
      </c>
      <c r="L8149" t="s">
        <v>1991</v>
      </c>
      <c r="M8149" t="s">
        <v>3404</v>
      </c>
      <c r="N8149" t="b">
        <f>IF(ETMRouteStages[[#This Row],[RID]]=A8148,ETMRouteStages[[#This Row],[StageSequence]]=F8148+1,TRUE)</f>
        <v>1</v>
      </c>
    </row>
    <row r="8150" spans="1:14">
      <c r="A8150" t="s">
        <v>6788</v>
      </c>
      <c r="B8150" t="s">
        <v>2202</v>
      </c>
      <c r="C8150" t="s">
        <v>4450</v>
      </c>
      <c r="D8150" s="154">
        <v>32</v>
      </c>
      <c r="E8150" t="s">
        <v>2993</v>
      </c>
      <c r="F8150">
        <v>28</v>
      </c>
      <c r="G8150">
        <v>32</v>
      </c>
      <c r="H8150" t="s">
        <v>3404</v>
      </c>
      <c r="I8150" t="s">
        <v>3515</v>
      </c>
      <c r="K8150" t="s">
        <v>2994</v>
      </c>
      <c r="L8150" t="s">
        <v>2993</v>
      </c>
      <c r="M8150" t="s">
        <v>3404</v>
      </c>
      <c r="N8150" t="b">
        <f>IF(ETMRouteStages[[#This Row],[RID]]=A8149,ETMRouteStages[[#This Row],[StageSequence]]=F8149+1,TRUE)</f>
        <v>1</v>
      </c>
    </row>
    <row r="8151" spans="1:14">
      <c r="A8151" t="s">
        <v>6788</v>
      </c>
      <c r="B8151" t="s">
        <v>2202</v>
      </c>
      <c r="C8151" t="s">
        <v>4450</v>
      </c>
      <c r="D8151" s="154">
        <v>32</v>
      </c>
      <c r="E8151" t="s">
        <v>750</v>
      </c>
      <c r="F8151">
        <v>29</v>
      </c>
      <c r="G8151">
        <v>33</v>
      </c>
      <c r="H8151" t="s">
        <v>3404</v>
      </c>
      <c r="I8151" t="s">
        <v>3515</v>
      </c>
      <c r="K8151" t="s">
        <v>751</v>
      </c>
      <c r="L8151" t="s">
        <v>750</v>
      </c>
      <c r="M8151" t="s">
        <v>3404</v>
      </c>
      <c r="N8151" t="b">
        <f>IF(ETMRouteStages[[#This Row],[RID]]=A8150,ETMRouteStages[[#This Row],[StageSequence]]=F8150+1,TRUE)</f>
        <v>1</v>
      </c>
    </row>
    <row r="8152" spans="1:14">
      <c r="A8152" t="s">
        <v>6788</v>
      </c>
      <c r="B8152" t="s">
        <v>2202</v>
      </c>
      <c r="C8152" t="s">
        <v>4450</v>
      </c>
      <c r="D8152" s="154">
        <v>32</v>
      </c>
      <c r="E8152" t="s">
        <v>3142</v>
      </c>
      <c r="F8152">
        <v>30</v>
      </c>
      <c r="G8152">
        <v>35</v>
      </c>
      <c r="H8152" t="s">
        <v>3404</v>
      </c>
      <c r="I8152" t="s">
        <v>3515</v>
      </c>
      <c r="K8152" t="s">
        <v>3143</v>
      </c>
      <c r="L8152" t="s">
        <v>3142</v>
      </c>
      <c r="M8152" t="s">
        <v>3404</v>
      </c>
      <c r="N8152" t="b">
        <f>IF(ETMRouteStages[[#This Row],[RID]]=A8151,ETMRouteStages[[#This Row],[StageSequence]]=F8151+1,TRUE)</f>
        <v>1</v>
      </c>
    </row>
    <row r="8153" spans="1:14">
      <c r="A8153" t="s">
        <v>6788</v>
      </c>
      <c r="B8153" t="s">
        <v>2202</v>
      </c>
      <c r="C8153" t="s">
        <v>4450</v>
      </c>
      <c r="D8153" s="154">
        <v>32</v>
      </c>
      <c r="E8153" t="s">
        <v>2558</v>
      </c>
      <c r="F8153">
        <v>31</v>
      </c>
      <c r="G8153">
        <v>37</v>
      </c>
      <c r="H8153" t="s">
        <v>3404</v>
      </c>
      <c r="I8153" t="s">
        <v>3515</v>
      </c>
      <c r="K8153" t="s">
        <v>2559</v>
      </c>
      <c r="L8153" t="s">
        <v>2558</v>
      </c>
      <c r="M8153" t="s">
        <v>3404</v>
      </c>
      <c r="N8153" t="b">
        <f>IF(ETMRouteStages[[#This Row],[RID]]=A8152,ETMRouteStages[[#This Row],[StageSequence]]=F8152+1,TRUE)</f>
        <v>1</v>
      </c>
    </row>
    <row r="8154" spans="1:14">
      <c r="A8154" t="s">
        <v>6788</v>
      </c>
      <c r="B8154" t="s">
        <v>2202</v>
      </c>
      <c r="C8154" t="s">
        <v>4450</v>
      </c>
      <c r="D8154" s="154">
        <v>32</v>
      </c>
      <c r="E8154" t="s">
        <v>2556</v>
      </c>
      <c r="F8154">
        <v>32</v>
      </c>
      <c r="G8154">
        <v>38</v>
      </c>
      <c r="H8154" t="s">
        <v>3404</v>
      </c>
      <c r="I8154" t="s">
        <v>3515</v>
      </c>
      <c r="K8154" t="s">
        <v>2557</v>
      </c>
      <c r="L8154" t="s">
        <v>2556</v>
      </c>
      <c r="M8154" t="s">
        <v>3404</v>
      </c>
      <c r="N8154" t="b">
        <f>IF(ETMRouteStages[[#This Row],[RID]]=A8153,ETMRouteStages[[#This Row],[StageSequence]]=F8153+1,TRUE)</f>
        <v>1</v>
      </c>
    </row>
    <row r="8155" spans="1:14">
      <c r="A8155" t="s">
        <v>6788</v>
      </c>
      <c r="B8155" t="s">
        <v>2202</v>
      </c>
      <c r="C8155" t="s">
        <v>4450</v>
      </c>
      <c r="D8155" s="154">
        <v>32</v>
      </c>
      <c r="E8155" t="s">
        <v>1526</v>
      </c>
      <c r="F8155">
        <v>33</v>
      </c>
      <c r="G8155">
        <v>39</v>
      </c>
      <c r="H8155" t="s">
        <v>3404</v>
      </c>
      <c r="I8155" t="s">
        <v>3515</v>
      </c>
      <c r="K8155" t="s">
        <v>1527</v>
      </c>
      <c r="L8155" t="s">
        <v>1526</v>
      </c>
      <c r="M8155" t="s">
        <v>3404</v>
      </c>
      <c r="N8155" t="b">
        <f>IF(ETMRouteStages[[#This Row],[RID]]=A8154,ETMRouteStages[[#This Row],[StageSequence]]=F8154+1,TRUE)</f>
        <v>1</v>
      </c>
    </row>
    <row r="8156" spans="1:14">
      <c r="A8156" t="s">
        <v>6788</v>
      </c>
      <c r="B8156" t="s">
        <v>2202</v>
      </c>
      <c r="C8156" t="s">
        <v>4450</v>
      </c>
      <c r="D8156" s="154">
        <v>32</v>
      </c>
      <c r="E8156" t="s">
        <v>1528</v>
      </c>
      <c r="F8156">
        <v>34</v>
      </c>
      <c r="G8156">
        <v>40</v>
      </c>
      <c r="H8156" t="s">
        <v>3404</v>
      </c>
      <c r="I8156" t="s">
        <v>3515</v>
      </c>
      <c r="K8156" t="s">
        <v>1529</v>
      </c>
      <c r="L8156" t="s">
        <v>1528</v>
      </c>
      <c r="M8156" t="s">
        <v>3404</v>
      </c>
      <c r="N8156" t="b">
        <f>IF(ETMRouteStages[[#This Row],[RID]]=A8155,ETMRouteStages[[#This Row],[StageSequence]]=F8155+1,TRUE)</f>
        <v>1</v>
      </c>
    </row>
    <row r="8157" spans="1:14">
      <c r="A8157" t="s">
        <v>6788</v>
      </c>
      <c r="B8157" t="s">
        <v>2202</v>
      </c>
      <c r="C8157" t="s">
        <v>4450</v>
      </c>
      <c r="D8157" s="154">
        <v>32</v>
      </c>
      <c r="E8157" t="s">
        <v>1530</v>
      </c>
      <c r="F8157">
        <v>35</v>
      </c>
      <c r="G8157">
        <v>41</v>
      </c>
      <c r="H8157" t="s">
        <v>3404</v>
      </c>
      <c r="I8157" t="s">
        <v>3515</v>
      </c>
      <c r="K8157" t="s">
        <v>1531</v>
      </c>
      <c r="L8157" t="s">
        <v>1530</v>
      </c>
      <c r="M8157" t="s">
        <v>3404</v>
      </c>
      <c r="N8157" t="b">
        <f>IF(ETMRouteStages[[#This Row],[RID]]=A8156,ETMRouteStages[[#This Row],[StageSequence]]=F8156+1,TRUE)</f>
        <v>1</v>
      </c>
    </row>
    <row r="8158" spans="1:14">
      <c r="A8158" t="s">
        <v>6788</v>
      </c>
      <c r="B8158" t="s">
        <v>2202</v>
      </c>
      <c r="C8158" t="s">
        <v>4450</v>
      </c>
      <c r="D8158" s="154">
        <v>32</v>
      </c>
      <c r="E8158" t="s">
        <v>2550</v>
      </c>
      <c r="F8158">
        <v>36</v>
      </c>
      <c r="G8158">
        <v>42</v>
      </c>
      <c r="H8158" t="s">
        <v>3404</v>
      </c>
      <c r="I8158" t="s">
        <v>3515</v>
      </c>
      <c r="K8158" t="s">
        <v>2551</v>
      </c>
      <c r="L8158" t="s">
        <v>2550</v>
      </c>
      <c r="M8158" t="s">
        <v>3404</v>
      </c>
      <c r="N8158" t="b">
        <f>IF(ETMRouteStages[[#This Row],[RID]]=A8157,ETMRouteStages[[#This Row],[StageSequence]]=F8157+1,TRUE)</f>
        <v>1</v>
      </c>
    </row>
    <row r="8159" spans="1:14">
      <c r="A8159" t="s">
        <v>6788</v>
      </c>
      <c r="B8159" t="s">
        <v>2202</v>
      </c>
      <c r="C8159" t="s">
        <v>4450</v>
      </c>
      <c r="D8159" s="154">
        <v>32</v>
      </c>
      <c r="E8159" t="s">
        <v>1059</v>
      </c>
      <c r="F8159">
        <v>37</v>
      </c>
      <c r="G8159">
        <v>45</v>
      </c>
      <c r="H8159" t="s">
        <v>3404</v>
      </c>
      <c r="I8159" t="s">
        <v>3515</v>
      </c>
      <c r="K8159" t="s">
        <v>1060</v>
      </c>
      <c r="L8159" t="s">
        <v>1059</v>
      </c>
      <c r="M8159" t="s">
        <v>3404</v>
      </c>
      <c r="N8159" t="b">
        <f>IF(ETMRouteStages[[#This Row],[RID]]=A8158,ETMRouteStages[[#This Row],[StageSequence]]=F8158+1,TRUE)</f>
        <v>1</v>
      </c>
    </row>
    <row r="8160" spans="1:14">
      <c r="A8160" t="s">
        <v>6788</v>
      </c>
      <c r="B8160" t="s">
        <v>2202</v>
      </c>
      <c r="C8160" t="s">
        <v>4450</v>
      </c>
      <c r="D8160" s="154">
        <v>32</v>
      </c>
      <c r="E8160" t="s">
        <v>1536</v>
      </c>
      <c r="F8160">
        <v>38</v>
      </c>
      <c r="G8160">
        <v>46</v>
      </c>
      <c r="H8160" t="s">
        <v>3404</v>
      </c>
      <c r="I8160" t="s">
        <v>3515</v>
      </c>
      <c r="K8160" t="s">
        <v>1537</v>
      </c>
      <c r="L8160" t="s">
        <v>1536</v>
      </c>
      <c r="M8160" t="s">
        <v>3404</v>
      </c>
      <c r="N8160" t="b">
        <f>IF(ETMRouteStages[[#This Row],[RID]]=A8159,ETMRouteStages[[#This Row],[StageSequence]]=F8159+1,TRUE)</f>
        <v>1</v>
      </c>
    </row>
    <row r="8161" spans="1:14">
      <c r="A8161" t="s">
        <v>6788</v>
      </c>
      <c r="B8161" t="s">
        <v>2202</v>
      </c>
      <c r="C8161" t="s">
        <v>4450</v>
      </c>
      <c r="D8161" s="154">
        <v>32</v>
      </c>
      <c r="E8161" t="s">
        <v>3070</v>
      </c>
      <c r="F8161">
        <v>39</v>
      </c>
      <c r="G8161">
        <v>47</v>
      </c>
      <c r="H8161" t="s">
        <v>3404</v>
      </c>
      <c r="I8161" t="s">
        <v>3515</v>
      </c>
      <c r="K8161" t="s">
        <v>3071</v>
      </c>
      <c r="L8161" t="s">
        <v>3070</v>
      </c>
      <c r="M8161" t="s">
        <v>3404</v>
      </c>
      <c r="N8161" t="b">
        <f>IF(ETMRouteStages[[#This Row],[RID]]=A8160,ETMRouteStages[[#This Row],[StageSequence]]=F8160+1,TRUE)</f>
        <v>1</v>
      </c>
    </row>
    <row r="8162" spans="1:14">
      <c r="A8162" t="s">
        <v>6789</v>
      </c>
      <c r="B8162" t="s">
        <v>2202</v>
      </c>
      <c r="C8162" t="s">
        <v>4454</v>
      </c>
      <c r="D8162" s="154">
        <v>33</v>
      </c>
      <c r="E8162" t="s">
        <v>2201</v>
      </c>
      <c r="F8162">
        <v>1</v>
      </c>
      <c r="G8162">
        <v>0</v>
      </c>
      <c r="H8162" t="s">
        <v>3404</v>
      </c>
      <c r="I8162" t="s">
        <v>3515</v>
      </c>
      <c r="K8162" t="s">
        <v>2202</v>
      </c>
      <c r="L8162" t="s">
        <v>2201</v>
      </c>
      <c r="M8162" t="s">
        <v>3404</v>
      </c>
      <c r="N8162" t="b">
        <f>IF(ETMRouteStages[[#This Row],[RID]]=A8161,ETMRouteStages[[#This Row],[StageSequence]]=F8161+1,TRUE)</f>
        <v>1</v>
      </c>
    </row>
    <row r="8163" spans="1:14">
      <c r="A8163" t="s">
        <v>6789</v>
      </c>
      <c r="B8163" t="s">
        <v>2202</v>
      </c>
      <c r="C8163" t="s">
        <v>4454</v>
      </c>
      <c r="D8163" s="154">
        <v>33</v>
      </c>
      <c r="E8163" t="s">
        <v>2388</v>
      </c>
      <c r="F8163">
        <v>2</v>
      </c>
      <c r="G8163">
        <v>2</v>
      </c>
      <c r="H8163" t="s">
        <v>3404</v>
      </c>
      <c r="I8163" t="s">
        <v>3515</v>
      </c>
      <c r="K8163" t="s">
        <v>2389</v>
      </c>
      <c r="L8163" t="s">
        <v>2388</v>
      </c>
      <c r="M8163" t="s">
        <v>3404</v>
      </c>
      <c r="N8163" t="b">
        <f>IF(ETMRouteStages[[#This Row],[RID]]=A8162,ETMRouteStages[[#This Row],[StageSequence]]=F8162+1,TRUE)</f>
        <v>1</v>
      </c>
    </row>
    <row r="8164" spans="1:14">
      <c r="A8164" t="s">
        <v>6789</v>
      </c>
      <c r="B8164" t="s">
        <v>2202</v>
      </c>
      <c r="C8164" t="s">
        <v>4454</v>
      </c>
      <c r="D8164" s="154">
        <v>33</v>
      </c>
      <c r="E8164" t="s">
        <v>2427</v>
      </c>
      <c r="F8164">
        <v>3</v>
      </c>
      <c r="G8164">
        <v>3</v>
      </c>
      <c r="H8164" t="s">
        <v>3404</v>
      </c>
      <c r="I8164" t="s">
        <v>3515</v>
      </c>
      <c r="K8164" t="s">
        <v>2428</v>
      </c>
      <c r="L8164" t="s">
        <v>2427</v>
      </c>
      <c r="M8164" t="s">
        <v>3404</v>
      </c>
      <c r="N8164" t="b">
        <f>IF(ETMRouteStages[[#This Row],[RID]]=A8163,ETMRouteStages[[#This Row],[StageSequence]]=F8163+1,TRUE)</f>
        <v>1</v>
      </c>
    </row>
    <row r="8165" spans="1:14">
      <c r="A8165" t="s">
        <v>6789</v>
      </c>
      <c r="B8165" t="s">
        <v>2202</v>
      </c>
      <c r="C8165" t="s">
        <v>4454</v>
      </c>
      <c r="D8165" s="154">
        <v>33</v>
      </c>
      <c r="E8165" t="s">
        <v>2447</v>
      </c>
      <c r="F8165">
        <v>4</v>
      </c>
      <c r="G8165">
        <v>4</v>
      </c>
      <c r="H8165" t="s">
        <v>3404</v>
      </c>
      <c r="I8165" t="s">
        <v>3515</v>
      </c>
      <c r="K8165" t="s">
        <v>2448</v>
      </c>
      <c r="L8165" t="s">
        <v>2447</v>
      </c>
      <c r="M8165" t="s">
        <v>3404</v>
      </c>
      <c r="N8165" t="b">
        <f>IF(ETMRouteStages[[#This Row],[RID]]=A8164,ETMRouteStages[[#This Row],[StageSequence]]=F8164+1,TRUE)</f>
        <v>1</v>
      </c>
    </row>
    <row r="8166" spans="1:14">
      <c r="A8166" t="s">
        <v>6789</v>
      </c>
      <c r="B8166" t="s">
        <v>2202</v>
      </c>
      <c r="C8166" t="s">
        <v>4454</v>
      </c>
      <c r="D8166" s="154">
        <v>33</v>
      </c>
      <c r="E8166" t="s">
        <v>2429</v>
      </c>
      <c r="F8166">
        <v>5</v>
      </c>
      <c r="G8166">
        <v>5</v>
      </c>
      <c r="H8166" t="s">
        <v>3404</v>
      </c>
      <c r="I8166" t="s">
        <v>3515</v>
      </c>
      <c r="K8166" t="s">
        <v>2430</v>
      </c>
      <c r="L8166" t="s">
        <v>2429</v>
      </c>
      <c r="M8166" t="s">
        <v>3404</v>
      </c>
      <c r="N8166" t="b">
        <f>IF(ETMRouteStages[[#This Row],[RID]]=A8165,ETMRouteStages[[#This Row],[StageSequence]]=F8165+1,TRUE)</f>
        <v>1</v>
      </c>
    </row>
    <row r="8167" spans="1:14">
      <c r="A8167" t="s">
        <v>6789</v>
      </c>
      <c r="B8167" t="s">
        <v>2202</v>
      </c>
      <c r="C8167" t="s">
        <v>4454</v>
      </c>
      <c r="D8167" s="154">
        <v>33</v>
      </c>
      <c r="E8167" t="s">
        <v>2751</v>
      </c>
      <c r="F8167">
        <v>6</v>
      </c>
      <c r="G8167">
        <v>6</v>
      </c>
      <c r="H8167" t="s">
        <v>3404</v>
      </c>
      <c r="I8167" t="s">
        <v>3515</v>
      </c>
      <c r="K8167" t="s">
        <v>2752</v>
      </c>
      <c r="L8167" t="s">
        <v>2751</v>
      </c>
      <c r="M8167" t="s">
        <v>3404</v>
      </c>
      <c r="N8167" t="b">
        <f>IF(ETMRouteStages[[#This Row],[RID]]=A8166,ETMRouteStages[[#This Row],[StageSequence]]=F8166+1,TRUE)</f>
        <v>1</v>
      </c>
    </row>
    <row r="8168" spans="1:14">
      <c r="A8168" t="s">
        <v>6789</v>
      </c>
      <c r="B8168" t="s">
        <v>2202</v>
      </c>
      <c r="C8168" t="s">
        <v>4454</v>
      </c>
      <c r="D8168" s="154">
        <v>33</v>
      </c>
      <c r="E8168" t="s">
        <v>618</v>
      </c>
      <c r="F8168">
        <v>7</v>
      </c>
      <c r="G8168">
        <v>7</v>
      </c>
      <c r="H8168" t="s">
        <v>3404</v>
      </c>
      <c r="I8168" t="s">
        <v>3515</v>
      </c>
      <c r="K8168" t="s">
        <v>619</v>
      </c>
      <c r="L8168" t="s">
        <v>618</v>
      </c>
      <c r="M8168" t="s">
        <v>3404</v>
      </c>
      <c r="N8168" t="b">
        <f>IF(ETMRouteStages[[#This Row],[RID]]=A8167,ETMRouteStages[[#This Row],[StageSequence]]=F8167+1,TRUE)</f>
        <v>1</v>
      </c>
    </row>
    <row r="8169" spans="1:14">
      <c r="A8169" t="s">
        <v>6789</v>
      </c>
      <c r="B8169" t="s">
        <v>2202</v>
      </c>
      <c r="C8169" t="s">
        <v>4454</v>
      </c>
      <c r="D8169" s="154">
        <v>33</v>
      </c>
      <c r="E8169" t="s">
        <v>2139</v>
      </c>
      <c r="F8169">
        <v>8</v>
      </c>
      <c r="G8169">
        <v>9</v>
      </c>
      <c r="H8169" t="s">
        <v>3404</v>
      </c>
      <c r="I8169" t="s">
        <v>3515</v>
      </c>
      <c r="K8169" t="s">
        <v>2140</v>
      </c>
      <c r="L8169" t="s">
        <v>2139</v>
      </c>
      <c r="M8169" t="s">
        <v>3404</v>
      </c>
      <c r="N8169" t="b">
        <f>IF(ETMRouteStages[[#This Row],[RID]]=A8168,ETMRouteStages[[#This Row],[StageSequence]]=F8168+1,TRUE)</f>
        <v>1</v>
      </c>
    </row>
    <row r="8170" spans="1:14">
      <c r="A8170" t="s">
        <v>6789</v>
      </c>
      <c r="B8170" t="s">
        <v>2202</v>
      </c>
      <c r="C8170" t="s">
        <v>4454</v>
      </c>
      <c r="D8170" s="154">
        <v>33</v>
      </c>
      <c r="E8170" t="s">
        <v>968</v>
      </c>
      <c r="F8170">
        <v>9</v>
      </c>
      <c r="G8170">
        <v>11</v>
      </c>
      <c r="H8170" t="s">
        <v>3404</v>
      </c>
      <c r="I8170" t="s">
        <v>3515</v>
      </c>
      <c r="K8170" t="s">
        <v>969</v>
      </c>
      <c r="L8170" t="s">
        <v>968</v>
      </c>
      <c r="M8170" t="s">
        <v>3404</v>
      </c>
      <c r="N8170" t="b">
        <f>IF(ETMRouteStages[[#This Row],[RID]]=A8169,ETMRouteStages[[#This Row],[StageSequence]]=F8169+1,TRUE)</f>
        <v>1</v>
      </c>
    </row>
    <row r="8171" spans="1:14">
      <c r="A8171" t="s">
        <v>6789</v>
      </c>
      <c r="B8171" t="s">
        <v>2202</v>
      </c>
      <c r="C8171" t="s">
        <v>4454</v>
      </c>
      <c r="D8171" s="154">
        <v>33</v>
      </c>
      <c r="E8171" t="s">
        <v>970</v>
      </c>
      <c r="F8171">
        <v>10</v>
      </c>
      <c r="G8171">
        <v>12</v>
      </c>
      <c r="H8171" t="s">
        <v>3404</v>
      </c>
      <c r="I8171" t="s">
        <v>3515</v>
      </c>
      <c r="K8171" t="s">
        <v>971</v>
      </c>
      <c r="L8171" t="s">
        <v>970</v>
      </c>
      <c r="M8171" t="s">
        <v>3404</v>
      </c>
      <c r="N8171" t="b">
        <f>IF(ETMRouteStages[[#This Row],[RID]]=A8170,ETMRouteStages[[#This Row],[StageSequence]]=F8170+1,TRUE)</f>
        <v>1</v>
      </c>
    </row>
    <row r="8172" spans="1:14">
      <c r="A8172" t="s">
        <v>6789</v>
      </c>
      <c r="B8172" t="s">
        <v>2202</v>
      </c>
      <c r="C8172" t="s">
        <v>4454</v>
      </c>
      <c r="D8172" s="154">
        <v>33</v>
      </c>
      <c r="E8172" t="s">
        <v>1115</v>
      </c>
      <c r="F8172">
        <v>11</v>
      </c>
      <c r="G8172">
        <v>13</v>
      </c>
      <c r="H8172" t="s">
        <v>3404</v>
      </c>
      <c r="I8172" t="s">
        <v>3515</v>
      </c>
      <c r="K8172" t="s">
        <v>1116</v>
      </c>
      <c r="L8172" t="s">
        <v>1115</v>
      </c>
      <c r="M8172" t="s">
        <v>3404</v>
      </c>
      <c r="N8172" t="b">
        <f>IF(ETMRouteStages[[#This Row],[RID]]=A8171,ETMRouteStages[[#This Row],[StageSequence]]=F8171+1,TRUE)</f>
        <v>1</v>
      </c>
    </row>
    <row r="8173" spans="1:14">
      <c r="A8173" t="s">
        <v>6789</v>
      </c>
      <c r="B8173" t="s">
        <v>2202</v>
      </c>
      <c r="C8173" t="s">
        <v>4454</v>
      </c>
      <c r="D8173" s="154">
        <v>33</v>
      </c>
      <c r="E8173" t="s">
        <v>632</v>
      </c>
      <c r="F8173">
        <v>12</v>
      </c>
      <c r="G8173">
        <v>14</v>
      </c>
      <c r="H8173" t="s">
        <v>3404</v>
      </c>
      <c r="I8173" t="s">
        <v>3515</v>
      </c>
      <c r="K8173" t="s">
        <v>633</v>
      </c>
      <c r="L8173" t="s">
        <v>632</v>
      </c>
      <c r="M8173" t="s">
        <v>3404</v>
      </c>
      <c r="N8173" t="b">
        <f>IF(ETMRouteStages[[#This Row],[RID]]=A8172,ETMRouteStages[[#This Row],[StageSequence]]=F8172+1,TRUE)</f>
        <v>1</v>
      </c>
    </row>
    <row r="8174" spans="1:14">
      <c r="A8174" t="s">
        <v>6789</v>
      </c>
      <c r="B8174" t="s">
        <v>2202</v>
      </c>
      <c r="C8174" t="s">
        <v>4454</v>
      </c>
      <c r="D8174" s="154">
        <v>33</v>
      </c>
      <c r="E8174" t="s">
        <v>2882</v>
      </c>
      <c r="F8174">
        <v>13</v>
      </c>
      <c r="G8174">
        <v>15</v>
      </c>
      <c r="H8174" t="s">
        <v>3404</v>
      </c>
      <c r="I8174" t="s">
        <v>3515</v>
      </c>
      <c r="K8174" t="s">
        <v>2883</v>
      </c>
      <c r="L8174" t="s">
        <v>2882</v>
      </c>
      <c r="M8174" t="s">
        <v>3404</v>
      </c>
      <c r="N8174" t="b">
        <f>IF(ETMRouteStages[[#This Row],[RID]]=A8173,ETMRouteStages[[#This Row],[StageSequence]]=F8173+1,TRUE)</f>
        <v>1</v>
      </c>
    </row>
    <row r="8175" spans="1:14">
      <c r="A8175" t="s">
        <v>6789</v>
      </c>
      <c r="B8175" t="s">
        <v>2202</v>
      </c>
      <c r="C8175" t="s">
        <v>4454</v>
      </c>
      <c r="D8175" s="154">
        <v>33</v>
      </c>
      <c r="E8175" t="s">
        <v>2884</v>
      </c>
      <c r="F8175">
        <v>14</v>
      </c>
      <c r="G8175">
        <v>16</v>
      </c>
      <c r="H8175" t="s">
        <v>3404</v>
      </c>
      <c r="I8175" t="s">
        <v>3515</v>
      </c>
      <c r="K8175" t="s">
        <v>2885</v>
      </c>
      <c r="L8175" t="s">
        <v>2884</v>
      </c>
      <c r="M8175" t="s">
        <v>3404</v>
      </c>
      <c r="N8175" t="b">
        <f>IF(ETMRouteStages[[#This Row],[RID]]=A8174,ETMRouteStages[[#This Row],[StageSequence]]=F8174+1,TRUE)</f>
        <v>1</v>
      </c>
    </row>
    <row r="8176" spans="1:14">
      <c r="A8176" t="s">
        <v>6789</v>
      </c>
      <c r="B8176" t="s">
        <v>2202</v>
      </c>
      <c r="C8176" t="s">
        <v>4454</v>
      </c>
      <c r="D8176" s="154">
        <v>33</v>
      </c>
      <c r="E8176" t="s">
        <v>1839</v>
      </c>
      <c r="F8176">
        <v>15</v>
      </c>
      <c r="G8176">
        <v>18</v>
      </c>
      <c r="H8176" t="s">
        <v>3500</v>
      </c>
      <c r="I8176" t="s">
        <v>3515</v>
      </c>
      <c r="K8176" t="s">
        <v>1840</v>
      </c>
      <c r="L8176" t="s">
        <v>1839</v>
      </c>
      <c r="M8176" t="s">
        <v>3500</v>
      </c>
      <c r="N8176" t="b">
        <f>IF(ETMRouteStages[[#This Row],[RID]]=A8175,ETMRouteStages[[#This Row],[StageSequence]]=F8175+1,TRUE)</f>
        <v>1</v>
      </c>
    </row>
    <row r="8177" spans="1:14">
      <c r="A8177" t="s">
        <v>6789</v>
      </c>
      <c r="B8177" t="s">
        <v>2202</v>
      </c>
      <c r="C8177" t="s">
        <v>4454</v>
      </c>
      <c r="D8177" s="154">
        <v>33</v>
      </c>
      <c r="E8177" t="s">
        <v>1506</v>
      </c>
      <c r="F8177">
        <v>16</v>
      </c>
      <c r="G8177">
        <v>19</v>
      </c>
      <c r="H8177" t="s">
        <v>3404</v>
      </c>
      <c r="I8177" t="s">
        <v>3515</v>
      </c>
      <c r="K8177" t="s">
        <v>1507</v>
      </c>
      <c r="L8177" t="s">
        <v>1506</v>
      </c>
      <c r="M8177" t="s">
        <v>3404</v>
      </c>
      <c r="N8177" t="b">
        <f>IF(ETMRouteStages[[#This Row],[RID]]=A8176,ETMRouteStages[[#This Row],[StageSequence]]=F8176+1,TRUE)</f>
        <v>1</v>
      </c>
    </row>
    <row r="8178" spans="1:14">
      <c r="A8178" t="s">
        <v>6789</v>
      </c>
      <c r="B8178" t="s">
        <v>2202</v>
      </c>
      <c r="C8178" t="s">
        <v>4454</v>
      </c>
      <c r="D8178" s="154">
        <v>33</v>
      </c>
      <c r="E8178" t="s">
        <v>496</v>
      </c>
      <c r="F8178">
        <v>17</v>
      </c>
      <c r="G8178">
        <v>20</v>
      </c>
      <c r="H8178" t="s">
        <v>3404</v>
      </c>
      <c r="I8178" t="s">
        <v>3515</v>
      </c>
      <c r="K8178" t="s">
        <v>497</v>
      </c>
      <c r="L8178" t="s">
        <v>496</v>
      </c>
      <c r="M8178" t="s">
        <v>3404</v>
      </c>
      <c r="N8178" t="b">
        <f>IF(ETMRouteStages[[#This Row],[RID]]=A8177,ETMRouteStages[[#This Row],[StageSequence]]=F8177+1,TRUE)</f>
        <v>1</v>
      </c>
    </row>
    <row r="8179" spans="1:14">
      <c r="A8179" t="s">
        <v>6789</v>
      </c>
      <c r="B8179" t="s">
        <v>2202</v>
      </c>
      <c r="C8179" t="s">
        <v>4454</v>
      </c>
      <c r="D8179" s="154">
        <v>33</v>
      </c>
      <c r="E8179" t="s">
        <v>2622</v>
      </c>
      <c r="F8179">
        <v>18</v>
      </c>
      <c r="G8179">
        <v>21</v>
      </c>
      <c r="H8179" t="s">
        <v>3404</v>
      </c>
      <c r="I8179" t="s">
        <v>3515</v>
      </c>
      <c r="K8179" t="s">
        <v>2623</v>
      </c>
      <c r="L8179" t="s">
        <v>2622</v>
      </c>
      <c r="M8179" t="s">
        <v>3404</v>
      </c>
      <c r="N8179" t="b">
        <f>IF(ETMRouteStages[[#This Row],[RID]]=A8178,ETMRouteStages[[#This Row],[StageSequence]]=F8178+1,TRUE)</f>
        <v>1</v>
      </c>
    </row>
    <row r="8180" spans="1:14">
      <c r="A8180" t="s">
        <v>6789</v>
      </c>
      <c r="B8180" t="s">
        <v>2202</v>
      </c>
      <c r="C8180" t="s">
        <v>4454</v>
      </c>
      <c r="D8180" s="154">
        <v>33</v>
      </c>
      <c r="E8180" t="s">
        <v>2109</v>
      </c>
      <c r="F8180">
        <v>19</v>
      </c>
      <c r="G8180">
        <v>22</v>
      </c>
      <c r="H8180" t="s">
        <v>3404</v>
      </c>
      <c r="I8180" t="s">
        <v>3515</v>
      </c>
      <c r="K8180" t="s">
        <v>2110</v>
      </c>
      <c r="L8180" t="s">
        <v>2109</v>
      </c>
      <c r="M8180" t="s">
        <v>3404</v>
      </c>
      <c r="N8180" t="b">
        <f>IF(ETMRouteStages[[#This Row],[RID]]=A8179,ETMRouteStages[[#This Row],[StageSequence]]=F8179+1,TRUE)</f>
        <v>1</v>
      </c>
    </row>
    <row r="8181" spans="1:14">
      <c r="A8181" t="s">
        <v>6789</v>
      </c>
      <c r="B8181" t="s">
        <v>2202</v>
      </c>
      <c r="C8181" t="s">
        <v>4454</v>
      </c>
      <c r="D8181" s="154">
        <v>33</v>
      </c>
      <c r="E8181" t="s">
        <v>2107</v>
      </c>
      <c r="F8181">
        <v>20</v>
      </c>
      <c r="G8181">
        <v>23</v>
      </c>
      <c r="H8181" t="s">
        <v>3404</v>
      </c>
      <c r="I8181" t="s">
        <v>3515</v>
      </c>
      <c r="K8181" t="s">
        <v>2108</v>
      </c>
      <c r="L8181" t="s">
        <v>2107</v>
      </c>
      <c r="M8181" t="s">
        <v>3404</v>
      </c>
      <c r="N8181" t="b">
        <f>IF(ETMRouteStages[[#This Row],[RID]]=A8180,ETMRouteStages[[#This Row],[StageSequence]]=F8180+1,TRUE)</f>
        <v>1</v>
      </c>
    </row>
    <row r="8182" spans="1:14">
      <c r="A8182" t="s">
        <v>6789</v>
      </c>
      <c r="B8182" t="s">
        <v>2202</v>
      </c>
      <c r="C8182" t="s">
        <v>4454</v>
      </c>
      <c r="D8182" s="154">
        <v>33</v>
      </c>
      <c r="E8182" t="s">
        <v>1693</v>
      </c>
      <c r="F8182">
        <v>21</v>
      </c>
      <c r="G8182">
        <v>25</v>
      </c>
      <c r="H8182" t="s">
        <v>3404</v>
      </c>
      <c r="I8182" t="s">
        <v>3515</v>
      </c>
      <c r="K8182" t="s">
        <v>1694</v>
      </c>
      <c r="L8182" t="s">
        <v>1693</v>
      </c>
      <c r="M8182" t="s">
        <v>3404</v>
      </c>
      <c r="N8182" t="b">
        <f>IF(ETMRouteStages[[#This Row],[RID]]=A8181,ETMRouteStages[[#This Row],[StageSequence]]=F8181+1,TRUE)</f>
        <v>1</v>
      </c>
    </row>
    <row r="8183" spans="1:14">
      <c r="A8183" t="s">
        <v>6789</v>
      </c>
      <c r="B8183" t="s">
        <v>2202</v>
      </c>
      <c r="C8183" t="s">
        <v>4454</v>
      </c>
      <c r="D8183" s="154">
        <v>33</v>
      </c>
      <c r="E8183" t="s">
        <v>1259</v>
      </c>
      <c r="F8183">
        <v>22</v>
      </c>
      <c r="G8183">
        <v>27</v>
      </c>
      <c r="H8183" t="s">
        <v>3404</v>
      </c>
      <c r="I8183" t="s">
        <v>3515</v>
      </c>
      <c r="K8183" t="s">
        <v>1260</v>
      </c>
      <c r="L8183" t="s">
        <v>1259</v>
      </c>
      <c r="M8183" t="s">
        <v>3404</v>
      </c>
      <c r="N8183" t="b">
        <f>IF(ETMRouteStages[[#This Row],[RID]]=A8182,ETMRouteStages[[#This Row],[StageSequence]]=F8182+1,TRUE)</f>
        <v>1</v>
      </c>
    </row>
    <row r="8184" spans="1:14">
      <c r="A8184" t="s">
        <v>6789</v>
      </c>
      <c r="B8184" t="s">
        <v>2202</v>
      </c>
      <c r="C8184" t="s">
        <v>4454</v>
      </c>
      <c r="D8184" s="154">
        <v>33</v>
      </c>
      <c r="E8184" t="s">
        <v>2550</v>
      </c>
      <c r="F8184">
        <v>23</v>
      </c>
      <c r="G8184">
        <v>28</v>
      </c>
      <c r="H8184" t="s">
        <v>3404</v>
      </c>
      <c r="I8184" t="s">
        <v>3515</v>
      </c>
      <c r="K8184" t="s">
        <v>2551</v>
      </c>
      <c r="L8184" t="s">
        <v>2550</v>
      </c>
      <c r="M8184" t="s">
        <v>3404</v>
      </c>
      <c r="N8184" t="b">
        <f>IF(ETMRouteStages[[#This Row],[RID]]=A8183,ETMRouteStages[[#This Row],[StageSequence]]=F8183+1,TRUE)</f>
        <v>1</v>
      </c>
    </row>
    <row r="8185" spans="1:14">
      <c r="A8185" t="s">
        <v>6789</v>
      </c>
      <c r="B8185" t="s">
        <v>2202</v>
      </c>
      <c r="C8185" t="s">
        <v>4454</v>
      </c>
      <c r="D8185" s="154">
        <v>33</v>
      </c>
      <c r="E8185" t="s">
        <v>1059</v>
      </c>
      <c r="F8185">
        <v>24</v>
      </c>
      <c r="G8185">
        <v>31</v>
      </c>
      <c r="H8185" t="s">
        <v>3404</v>
      </c>
      <c r="I8185" t="s">
        <v>3515</v>
      </c>
      <c r="K8185" t="s">
        <v>1060</v>
      </c>
      <c r="L8185" t="s">
        <v>1059</v>
      </c>
      <c r="M8185" t="s">
        <v>3404</v>
      </c>
      <c r="N8185" t="b">
        <f>IF(ETMRouteStages[[#This Row],[RID]]=A8184,ETMRouteStages[[#This Row],[StageSequence]]=F8184+1,TRUE)</f>
        <v>1</v>
      </c>
    </row>
    <row r="8186" spans="1:14">
      <c r="A8186" t="s">
        <v>6789</v>
      </c>
      <c r="B8186" t="s">
        <v>2202</v>
      </c>
      <c r="C8186" t="s">
        <v>4454</v>
      </c>
      <c r="D8186" s="154">
        <v>33</v>
      </c>
      <c r="E8186" t="s">
        <v>1536</v>
      </c>
      <c r="F8186">
        <v>25</v>
      </c>
      <c r="G8186">
        <v>32</v>
      </c>
      <c r="H8186" t="s">
        <v>3404</v>
      </c>
      <c r="I8186" t="s">
        <v>3515</v>
      </c>
      <c r="K8186" t="s">
        <v>1537</v>
      </c>
      <c r="L8186" t="s">
        <v>1536</v>
      </c>
      <c r="M8186" t="s">
        <v>3404</v>
      </c>
      <c r="N8186" t="b">
        <f>IF(ETMRouteStages[[#This Row],[RID]]=A8185,ETMRouteStages[[#This Row],[StageSequence]]=F8185+1,TRUE)</f>
        <v>1</v>
      </c>
    </row>
    <row r="8187" spans="1:14">
      <c r="A8187" t="s">
        <v>6789</v>
      </c>
      <c r="B8187" t="s">
        <v>2202</v>
      </c>
      <c r="C8187" t="s">
        <v>4454</v>
      </c>
      <c r="D8187" s="154">
        <v>33</v>
      </c>
      <c r="E8187" t="s">
        <v>3070</v>
      </c>
      <c r="F8187">
        <v>26</v>
      </c>
      <c r="G8187">
        <v>33</v>
      </c>
      <c r="H8187" t="s">
        <v>3404</v>
      </c>
      <c r="I8187" t="s">
        <v>3515</v>
      </c>
      <c r="K8187" t="s">
        <v>3071</v>
      </c>
      <c r="L8187" t="s">
        <v>3070</v>
      </c>
      <c r="M8187" t="s">
        <v>3404</v>
      </c>
      <c r="N8187" t="b">
        <f>IF(ETMRouteStages[[#This Row],[RID]]=A8186,ETMRouteStages[[#This Row],[StageSequence]]=F8186+1,TRUE)</f>
        <v>1</v>
      </c>
    </row>
    <row r="8188" spans="1:14">
      <c r="A8188" t="s">
        <v>6790</v>
      </c>
      <c r="B8188" t="s">
        <v>2202</v>
      </c>
      <c r="C8188" t="s">
        <v>4458</v>
      </c>
      <c r="D8188" s="154">
        <v>34</v>
      </c>
      <c r="E8188" t="s">
        <v>2201</v>
      </c>
      <c r="F8188">
        <v>1</v>
      </c>
      <c r="G8188">
        <v>0</v>
      </c>
      <c r="H8188" t="s">
        <v>3404</v>
      </c>
      <c r="I8188" t="s">
        <v>3515</v>
      </c>
      <c r="K8188" t="s">
        <v>2202</v>
      </c>
      <c r="L8188" t="s">
        <v>2201</v>
      </c>
      <c r="M8188" t="s">
        <v>3404</v>
      </c>
      <c r="N8188" t="b">
        <f>IF(ETMRouteStages[[#This Row],[RID]]=A8187,ETMRouteStages[[#This Row],[StageSequence]]=F8187+1,TRUE)</f>
        <v>1</v>
      </c>
    </row>
    <row r="8189" spans="1:14">
      <c r="A8189" t="s">
        <v>6790</v>
      </c>
      <c r="B8189" t="s">
        <v>2202</v>
      </c>
      <c r="C8189" t="s">
        <v>4458</v>
      </c>
      <c r="D8189" s="154">
        <v>34</v>
      </c>
      <c r="E8189" t="s">
        <v>2388</v>
      </c>
      <c r="F8189">
        <v>2</v>
      </c>
      <c r="G8189">
        <v>2</v>
      </c>
      <c r="H8189" t="s">
        <v>3404</v>
      </c>
      <c r="I8189" t="s">
        <v>3515</v>
      </c>
      <c r="K8189" t="s">
        <v>2389</v>
      </c>
      <c r="L8189" t="s">
        <v>2388</v>
      </c>
      <c r="M8189" t="s">
        <v>3404</v>
      </c>
      <c r="N8189" t="b">
        <f>IF(ETMRouteStages[[#This Row],[RID]]=A8188,ETMRouteStages[[#This Row],[StageSequence]]=F8188+1,TRUE)</f>
        <v>1</v>
      </c>
    </row>
    <row r="8190" spans="1:14">
      <c r="A8190" t="s">
        <v>6790</v>
      </c>
      <c r="B8190" t="s">
        <v>2202</v>
      </c>
      <c r="C8190" t="s">
        <v>4458</v>
      </c>
      <c r="D8190" s="154">
        <v>34</v>
      </c>
      <c r="E8190" t="s">
        <v>2427</v>
      </c>
      <c r="F8190">
        <v>3</v>
      </c>
      <c r="G8190">
        <v>3</v>
      </c>
      <c r="H8190" t="s">
        <v>3404</v>
      </c>
      <c r="I8190" t="s">
        <v>3515</v>
      </c>
      <c r="K8190" t="s">
        <v>2428</v>
      </c>
      <c r="L8190" t="s">
        <v>2427</v>
      </c>
      <c r="M8190" t="s">
        <v>3404</v>
      </c>
      <c r="N8190" t="b">
        <f>IF(ETMRouteStages[[#This Row],[RID]]=A8189,ETMRouteStages[[#This Row],[StageSequence]]=F8189+1,TRUE)</f>
        <v>1</v>
      </c>
    </row>
    <row r="8191" spans="1:14">
      <c r="A8191" t="s">
        <v>6790</v>
      </c>
      <c r="B8191" t="s">
        <v>2202</v>
      </c>
      <c r="C8191" t="s">
        <v>4458</v>
      </c>
      <c r="D8191" s="154">
        <v>34</v>
      </c>
      <c r="E8191" t="s">
        <v>2447</v>
      </c>
      <c r="F8191">
        <v>4</v>
      </c>
      <c r="G8191">
        <v>4</v>
      </c>
      <c r="H8191" t="s">
        <v>3404</v>
      </c>
      <c r="I8191" t="s">
        <v>3515</v>
      </c>
      <c r="K8191" t="s">
        <v>2448</v>
      </c>
      <c r="L8191" t="s">
        <v>2447</v>
      </c>
      <c r="M8191" t="s">
        <v>3404</v>
      </c>
      <c r="N8191" t="b">
        <f>IF(ETMRouteStages[[#This Row],[RID]]=A8190,ETMRouteStages[[#This Row],[StageSequence]]=F8190+1,TRUE)</f>
        <v>1</v>
      </c>
    </row>
    <row r="8192" spans="1:14">
      <c r="A8192" t="s">
        <v>6790</v>
      </c>
      <c r="B8192" t="s">
        <v>2202</v>
      </c>
      <c r="C8192" t="s">
        <v>4458</v>
      </c>
      <c r="D8192" s="154">
        <v>34</v>
      </c>
      <c r="E8192" t="s">
        <v>2429</v>
      </c>
      <c r="F8192">
        <v>5</v>
      </c>
      <c r="G8192">
        <v>5</v>
      </c>
      <c r="H8192" t="s">
        <v>3404</v>
      </c>
      <c r="I8192" t="s">
        <v>3515</v>
      </c>
      <c r="K8192" t="s">
        <v>2430</v>
      </c>
      <c r="L8192" t="s">
        <v>2429</v>
      </c>
      <c r="M8192" t="s">
        <v>3404</v>
      </c>
      <c r="N8192" t="b">
        <f>IF(ETMRouteStages[[#This Row],[RID]]=A8191,ETMRouteStages[[#This Row],[StageSequence]]=F8191+1,TRUE)</f>
        <v>1</v>
      </c>
    </row>
    <row r="8193" spans="1:14">
      <c r="A8193" t="s">
        <v>6790</v>
      </c>
      <c r="B8193" t="s">
        <v>2202</v>
      </c>
      <c r="C8193" t="s">
        <v>4458</v>
      </c>
      <c r="D8193" s="154">
        <v>34</v>
      </c>
      <c r="E8193" t="s">
        <v>2751</v>
      </c>
      <c r="F8193">
        <v>6</v>
      </c>
      <c r="G8193">
        <v>6</v>
      </c>
      <c r="H8193" t="s">
        <v>3404</v>
      </c>
      <c r="I8193" t="s">
        <v>3515</v>
      </c>
      <c r="K8193" t="s">
        <v>2752</v>
      </c>
      <c r="L8193" t="s">
        <v>2751</v>
      </c>
      <c r="M8193" t="s">
        <v>3404</v>
      </c>
      <c r="N8193" t="b">
        <f>IF(ETMRouteStages[[#This Row],[RID]]=A8192,ETMRouteStages[[#This Row],[StageSequence]]=F8192+1,TRUE)</f>
        <v>1</v>
      </c>
    </row>
    <row r="8194" spans="1:14">
      <c r="A8194" t="s">
        <v>6790</v>
      </c>
      <c r="B8194" t="s">
        <v>2202</v>
      </c>
      <c r="C8194" t="s">
        <v>4458</v>
      </c>
      <c r="D8194" s="154">
        <v>34</v>
      </c>
      <c r="E8194" t="s">
        <v>618</v>
      </c>
      <c r="F8194">
        <v>7</v>
      </c>
      <c r="G8194">
        <v>7</v>
      </c>
      <c r="H8194" t="s">
        <v>3404</v>
      </c>
      <c r="I8194" t="s">
        <v>3515</v>
      </c>
      <c r="K8194" t="s">
        <v>619</v>
      </c>
      <c r="L8194" t="s">
        <v>618</v>
      </c>
      <c r="M8194" t="s">
        <v>3404</v>
      </c>
      <c r="N8194" t="b">
        <f>IF(ETMRouteStages[[#This Row],[RID]]=A8193,ETMRouteStages[[#This Row],[StageSequence]]=F8193+1,TRUE)</f>
        <v>1</v>
      </c>
    </row>
    <row r="8195" spans="1:14">
      <c r="A8195" t="s">
        <v>6790</v>
      </c>
      <c r="B8195" t="s">
        <v>2202</v>
      </c>
      <c r="C8195" t="s">
        <v>4458</v>
      </c>
      <c r="D8195" s="154">
        <v>34</v>
      </c>
      <c r="E8195" t="s">
        <v>2139</v>
      </c>
      <c r="F8195">
        <v>8</v>
      </c>
      <c r="G8195">
        <v>9</v>
      </c>
      <c r="H8195" t="s">
        <v>3404</v>
      </c>
      <c r="I8195" t="s">
        <v>3515</v>
      </c>
      <c r="K8195" t="s">
        <v>2140</v>
      </c>
      <c r="L8195" t="s">
        <v>2139</v>
      </c>
      <c r="M8195" t="s">
        <v>3404</v>
      </c>
      <c r="N8195" t="b">
        <f>IF(ETMRouteStages[[#This Row],[RID]]=A8194,ETMRouteStages[[#This Row],[StageSequence]]=F8194+1,TRUE)</f>
        <v>1</v>
      </c>
    </row>
    <row r="8196" spans="1:14">
      <c r="A8196" t="s">
        <v>6790</v>
      </c>
      <c r="B8196" t="s">
        <v>2202</v>
      </c>
      <c r="C8196" t="s">
        <v>4458</v>
      </c>
      <c r="D8196" s="154">
        <v>34</v>
      </c>
      <c r="E8196" t="s">
        <v>968</v>
      </c>
      <c r="F8196">
        <v>9</v>
      </c>
      <c r="G8196">
        <v>11</v>
      </c>
      <c r="H8196" t="s">
        <v>3404</v>
      </c>
      <c r="I8196" t="s">
        <v>3515</v>
      </c>
      <c r="K8196" t="s">
        <v>969</v>
      </c>
      <c r="L8196" t="s">
        <v>968</v>
      </c>
      <c r="M8196" t="s">
        <v>3404</v>
      </c>
      <c r="N8196" t="b">
        <f>IF(ETMRouteStages[[#This Row],[RID]]=A8195,ETMRouteStages[[#This Row],[StageSequence]]=F8195+1,TRUE)</f>
        <v>1</v>
      </c>
    </row>
    <row r="8197" spans="1:14">
      <c r="A8197" t="s">
        <v>6790</v>
      </c>
      <c r="B8197" t="s">
        <v>2202</v>
      </c>
      <c r="C8197" t="s">
        <v>4458</v>
      </c>
      <c r="D8197" s="154">
        <v>34</v>
      </c>
      <c r="E8197" t="s">
        <v>970</v>
      </c>
      <c r="F8197">
        <v>10</v>
      </c>
      <c r="G8197">
        <v>12</v>
      </c>
      <c r="H8197" t="s">
        <v>3404</v>
      </c>
      <c r="I8197" t="s">
        <v>3515</v>
      </c>
      <c r="K8197" t="s">
        <v>971</v>
      </c>
      <c r="L8197" t="s">
        <v>970</v>
      </c>
      <c r="M8197" t="s">
        <v>3404</v>
      </c>
      <c r="N8197" t="b">
        <f>IF(ETMRouteStages[[#This Row],[RID]]=A8196,ETMRouteStages[[#This Row],[StageSequence]]=F8196+1,TRUE)</f>
        <v>1</v>
      </c>
    </row>
    <row r="8198" spans="1:14">
      <c r="A8198" t="s">
        <v>6790</v>
      </c>
      <c r="B8198" t="s">
        <v>2202</v>
      </c>
      <c r="C8198" t="s">
        <v>4458</v>
      </c>
      <c r="D8198" s="154">
        <v>34</v>
      </c>
      <c r="E8198" t="s">
        <v>1115</v>
      </c>
      <c r="F8198">
        <v>11</v>
      </c>
      <c r="G8198">
        <v>13</v>
      </c>
      <c r="H8198" t="s">
        <v>3404</v>
      </c>
      <c r="I8198" t="s">
        <v>3515</v>
      </c>
      <c r="K8198" t="s">
        <v>1116</v>
      </c>
      <c r="L8198" t="s">
        <v>1115</v>
      </c>
      <c r="M8198" t="s">
        <v>3404</v>
      </c>
      <c r="N8198" t="b">
        <f>IF(ETMRouteStages[[#This Row],[RID]]=A8197,ETMRouteStages[[#This Row],[StageSequence]]=F8197+1,TRUE)</f>
        <v>1</v>
      </c>
    </row>
    <row r="8199" spans="1:14">
      <c r="A8199" t="s">
        <v>6790</v>
      </c>
      <c r="B8199" t="s">
        <v>2202</v>
      </c>
      <c r="C8199" t="s">
        <v>4458</v>
      </c>
      <c r="D8199" s="154">
        <v>34</v>
      </c>
      <c r="E8199" t="s">
        <v>632</v>
      </c>
      <c r="F8199">
        <v>12</v>
      </c>
      <c r="G8199">
        <v>14</v>
      </c>
      <c r="H8199" t="s">
        <v>3404</v>
      </c>
      <c r="I8199" t="s">
        <v>3515</v>
      </c>
      <c r="K8199" t="s">
        <v>633</v>
      </c>
      <c r="L8199" t="s">
        <v>632</v>
      </c>
      <c r="M8199" t="s">
        <v>3404</v>
      </c>
      <c r="N8199" t="b">
        <f>IF(ETMRouteStages[[#This Row],[RID]]=A8198,ETMRouteStages[[#This Row],[StageSequence]]=F8198+1,TRUE)</f>
        <v>1</v>
      </c>
    </row>
    <row r="8200" spans="1:14">
      <c r="A8200" t="s">
        <v>6790</v>
      </c>
      <c r="B8200" t="s">
        <v>2202</v>
      </c>
      <c r="C8200" t="s">
        <v>4458</v>
      </c>
      <c r="D8200" s="154">
        <v>34</v>
      </c>
      <c r="E8200" t="s">
        <v>2882</v>
      </c>
      <c r="F8200">
        <v>13</v>
      </c>
      <c r="G8200">
        <v>15</v>
      </c>
      <c r="H8200" t="s">
        <v>3404</v>
      </c>
      <c r="I8200" t="s">
        <v>3515</v>
      </c>
      <c r="K8200" t="s">
        <v>2883</v>
      </c>
      <c r="L8200" t="s">
        <v>2882</v>
      </c>
      <c r="M8200" t="s">
        <v>3404</v>
      </c>
      <c r="N8200" t="b">
        <f>IF(ETMRouteStages[[#This Row],[RID]]=A8199,ETMRouteStages[[#This Row],[StageSequence]]=F8199+1,TRUE)</f>
        <v>1</v>
      </c>
    </row>
    <row r="8201" spans="1:14">
      <c r="A8201" t="s">
        <v>6790</v>
      </c>
      <c r="B8201" t="s">
        <v>2202</v>
      </c>
      <c r="C8201" t="s">
        <v>4458</v>
      </c>
      <c r="D8201" s="154">
        <v>34</v>
      </c>
      <c r="E8201" t="s">
        <v>2884</v>
      </c>
      <c r="F8201">
        <v>14</v>
      </c>
      <c r="G8201">
        <v>16</v>
      </c>
      <c r="H8201" t="s">
        <v>3404</v>
      </c>
      <c r="I8201" t="s">
        <v>3515</v>
      </c>
      <c r="K8201" t="s">
        <v>2885</v>
      </c>
      <c r="L8201" t="s">
        <v>2884</v>
      </c>
      <c r="M8201" t="s">
        <v>3404</v>
      </c>
      <c r="N8201" t="b">
        <f>IF(ETMRouteStages[[#This Row],[RID]]=A8200,ETMRouteStages[[#This Row],[StageSequence]]=F8200+1,TRUE)</f>
        <v>1</v>
      </c>
    </row>
    <row r="8202" spans="1:14">
      <c r="A8202" t="s">
        <v>6790</v>
      </c>
      <c r="B8202" t="s">
        <v>2202</v>
      </c>
      <c r="C8202" t="s">
        <v>4458</v>
      </c>
      <c r="D8202" s="154">
        <v>34</v>
      </c>
      <c r="E8202" t="s">
        <v>1839</v>
      </c>
      <c r="F8202">
        <v>15</v>
      </c>
      <c r="G8202">
        <v>18</v>
      </c>
      <c r="H8202" t="s">
        <v>3500</v>
      </c>
      <c r="I8202" t="s">
        <v>3515</v>
      </c>
      <c r="K8202" t="s">
        <v>1840</v>
      </c>
      <c r="L8202" t="s">
        <v>1839</v>
      </c>
      <c r="M8202" t="s">
        <v>3500</v>
      </c>
      <c r="N8202" t="b">
        <f>IF(ETMRouteStages[[#This Row],[RID]]=A8201,ETMRouteStages[[#This Row],[StageSequence]]=F8201+1,TRUE)</f>
        <v>1</v>
      </c>
    </row>
    <row r="8203" spans="1:14">
      <c r="A8203" t="s">
        <v>6790</v>
      </c>
      <c r="B8203" t="s">
        <v>2202</v>
      </c>
      <c r="C8203" t="s">
        <v>4458</v>
      </c>
      <c r="D8203" s="154">
        <v>34</v>
      </c>
      <c r="E8203" t="s">
        <v>1506</v>
      </c>
      <c r="F8203">
        <v>16</v>
      </c>
      <c r="G8203">
        <v>19</v>
      </c>
      <c r="H8203" t="s">
        <v>3404</v>
      </c>
      <c r="I8203" t="s">
        <v>3515</v>
      </c>
      <c r="K8203" t="s">
        <v>1507</v>
      </c>
      <c r="L8203" t="s">
        <v>1506</v>
      </c>
      <c r="M8203" t="s">
        <v>3404</v>
      </c>
      <c r="N8203" t="b">
        <f>IF(ETMRouteStages[[#This Row],[RID]]=A8202,ETMRouteStages[[#This Row],[StageSequence]]=F8202+1,TRUE)</f>
        <v>1</v>
      </c>
    </row>
    <row r="8204" spans="1:14">
      <c r="A8204" t="s">
        <v>6790</v>
      </c>
      <c r="B8204" t="s">
        <v>2202</v>
      </c>
      <c r="C8204" t="s">
        <v>4458</v>
      </c>
      <c r="D8204" s="154">
        <v>34</v>
      </c>
      <c r="E8204" t="s">
        <v>496</v>
      </c>
      <c r="F8204">
        <v>17</v>
      </c>
      <c r="G8204">
        <v>20</v>
      </c>
      <c r="H8204" t="s">
        <v>3404</v>
      </c>
      <c r="I8204" t="s">
        <v>3515</v>
      </c>
      <c r="K8204" t="s">
        <v>497</v>
      </c>
      <c r="L8204" t="s">
        <v>496</v>
      </c>
      <c r="M8204" t="s">
        <v>3404</v>
      </c>
      <c r="N8204" t="b">
        <f>IF(ETMRouteStages[[#This Row],[RID]]=A8203,ETMRouteStages[[#This Row],[StageSequence]]=F8203+1,TRUE)</f>
        <v>1</v>
      </c>
    </row>
    <row r="8205" spans="1:14">
      <c r="A8205" t="s">
        <v>6790</v>
      </c>
      <c r="B8205" t="s">
        <v>2202</v>
      </c>
      <c r="C8205" t="s">
        <v>4458</v>
      </c>
      <c r="D8205" s="154">
        <v>34</v>
      </c>
      <c r="E8205" t="s">
        <v>2622</v>
      </c>
      <c r="F8205">
        <v>18</v>
      </c>
      <c r="G8205">
        <v>21</v>
      </c>
      <c r="H8205" t="s">
        <v>3404</v>
      </c>
      <c r="I8205" t="s">
        <v>3515</v>
      </c>
      <c r="K8205" t="s">
        <v>2623</v>
      </c>
      <c r="L8205" t="s">
        <v>2622</v>
      </c>
      <c r="M8205" t="s">
        <v>3404</v>
      </c>
      <c r="N8205" t="b">
        <f>IF(ETMRouteStages[[#This Row],[RID]]=A8204,ETMRouteStages[[#This Row],[StageSequence]]=F8204+1,TRUE)</f>
        <v>1</v>
      </c>
    </row>
    <row r="8206" spans="1:14">
      <c r="A8206" t="s">
        <v>6790</v>
      </c>
      <c r="B8206" t="s">
        <v>2202</v>
      </c>
      <c r="C8206" t="s">
        <v>4458</v>
      </c>
      <c r="D8206" s="154">
        <v>34</v>
      </c>
      <c r="E8206" t="s">
        <v>2109</v>
      </c>
      <c r="F8206">
        <v>19</v>
      </c>
      <c r="G8206">
        <v>22</v>
      </c>
      <c r="H8206" t="s">
        <v>3404</v>
      </c>
      <c r="I8206" t="s">
        <v>3515</v>
      </c>
      <c r="K8206" t="s">
        <v>2110</v>
      </c>
      <c r="L8206" t="s">
        <v>2109</v>
      </c>
      <c r="M8206" t="s">
        <v>3404</v>
      </c>
      <c r="N8206" t="b">
        <f>IF(ETMRouteStages[[#This Row],[RID]]=A8205,ETMRouteStages[[#This Row],[StageSequence]]=F8205+1,TRUE)</f>
        <v>1</v>
      </c>
    </row>
    <row r="8207" spans="1:14">
      <c r="A8207" t="s">
        <v>6790</v>
      </c>
      <c r="B8207" t="s">
        <v>2202</v>
      </c>
      <c r="C8207" t="s">
        <v>4458</v>
      </c>
      <c r="D8207" s="154">
        <v>34</v>
      </c>
      <c r="E8207" t="s">
        <v>2107</v>
      </c>
      <c r="F8207">
        <v>20</v>
      </c>
      <c r="G8207">
        <v>23</v>
      </c>
      <c r="H8207" t="s">
        <v>3404</v>
      </c>
      <c r="I8207" t="s">
        <v>3515</v>
      </c>
      <c r="K8207" t="s">
        <v>2108</v>
      </c>
      <c r="L8207" t="s">
        <v>2107</v>
      </c>
      <c r="M8207" t="s">
        <v>3404</v>
      </c>
      <c r="N8207" t="b">
        <f>IF(ETMRouteStages[[#This Row],[RID]]=A8206,ETMRouteStages[[#This Row],[StageSequence]]=F8206+1,TRUE)</f>
        <v>1</v>
      </c>
    </row>
    <row r="8208" spans="1:14">
      <c r="A8208" t="s">
        <v>6790</v>
      </c>
      <c r="B8208" t="s">
        <v>2202</v>
      </c>
      <c r="C8208" t="s">
        <v>4458</v>
      </c>
      <c r="D8208" s="154">
        <v>34</v>
      </c>
      <c r="E8208" t="s">
        <v>1695</v>
      </c>
      <c r="F8208">
        <v>21</v>
      </c>
      <c r="G8208">
        <v>24</v>
      </c>
      <c r="H8208" t="s">
        <v>3404</v>
      </c>
      <c r="I8208" t="s">
        <v>3515</v>
      </c>
      <c r="K8208" t="s">
        <v>1696</v>
      </c>
      <c r="L8208" t="s">
        <v>1695</v>
      </c>
      <c r="M8208" t="s">
        <v>3404</v>
      </c>
      <c r="N8208" t="b">
        <f>IF(ETMRouteStages[[#This Row],[RID]]=A8207,ETMRouteStages[[#This Row],[StageSequence]]=F8207+1,TRUE)</f>
        <v>1</v>
      </c>
    </row>
    <row r="8209" spans="1:14">
      <c r="A8209" t="s">
        <v>6790</v>
      </c>
      <c r="B8209" t="s">
        <v>2202</v>
      </c>
      <c r="C8209" t="s">
        <v>4458</v>
      </c>
      <c r="D8209" s="154">
        <v>34</v>
      </c>
      <c r="E8209" t="s">
        <v>1693</v>
      </c>
      <c r="F8209">
        <v>22</v>
      </c>
      <c r="G8209">
        <v>25</v>
      </c>
      <c r="H8209" t="s">
        <v>3404</v>
      </c>
      <c r="I8209" t="s">
        <v>3515</v>
      </c>
      <c r="K8209" t="s">
        <v>1694</v>
      </c>
      <c r="L8209" t="s">
        <v>1693</v>
      </c>
      <c r="M8209" t="s">
        <v>3404</v>
      </c>
      <c r="N8209" t="b">
        <f>IF(ETMRouteStages[[#This Row],[RID]]=A8208,ETMRouteStages[[#This Row],[StageSequence]]=F8208+1,TRUE)</f>
        <v>1</v>
      </c>
    </row>
    <row r="8210" spans="1:14">
      <c r="A8210" t="s">
        <v>6790</v>
      </c>
      <c r="B8210" t="s">
        <v>2202</v>
      </c>
      <c r="C8210" t="s">
        <v>4458</v>
      </c>
      <c r="D8210" s="154">
        <v>34</v>
      </c>
      <c r="E8210" t="s">
        <v>1259</v>
      </c>
      <c r="F8210">
        <v>23</v>
      </c>
      <c r="G8210">
        <v>27</v>
      </c>
      <c r="H8210" t="s">
        <v>3404</v>
      </c>
      <c r="I8210" t="s">
        <v>3515</v>
      </c>
      <c r="K8210" t="s">
        <v>1260</v>
      </c>
      <c r="L8210" t="s">
        <v>1259</v>
      </c>
      <c r="M8210" t="s">
        <v>3404</v>
      </c>
      <c r="N8210" t="b">
        <f>IF(ETMRouteStages[[#This Row],[RID]]=A8209,ETMRouteStages[[#This Row],[StageSequence]]=F8209+1,TRUE)</f>
        <v>1</v>
      </c>
    </row>
    <row r="8211" spans="1:14">
      <c r="A8211" t="s">
        <v>6790</v>
      </c>
      <c r="B8211" t="s">
        <v>2202</v>
      </c>
      <c r="C8211" t="s">
        <v>4458</v>
      </c>
      <c r="D8211" s="154">
        <v>34</v>
      </c>
      <c r="E8211" t="s">
        <v>2550</v>
      </c>
      <c r="F8211">
        <v>24</v>
      </c>
      <c r="G8211">
        <v>28</v>
      </c>
      <c r="H8211" t="s">
        <v>3404</v>
      </c>
      <c r="I8211" t="s">
        <v>3515</v>
      </c>
      <c r="K8211" t="s">
        <v>2551</v>
      </c>
      <c r="L8211" t="s">
        <v>2550</v>
      </c>
      <c r="M8211" t="s">
        <v>3404</v>
      </c>
      <c r="N8211" t="b">
        <f>IF(ETMRouteStages[[#This Row],[RID]]=A8210,ETMRouteStages[[#This Row],[StageSequence]]=F8210+1,TRUE)</f>
        <v>1</v>
      </c>
    </row>
    <row r="8212" spans="1:14">
      <c r="A8212" t="s">
        <v>6790</v>
      </c>
      <c r="B8212" t="s">
        <v>2202</v>
      </c>
      <c r="C8212" t="s">
        <v>4458</v>
      </c>
      <c r="D8212" s="154">
        <v>34</v>
      </c>
      <c r="E8212" t="s">
        <v>1407</v>
      </c>
      <c r="F8212">
        <v>25</v>
      </c>
      <c r="G8212">
        <v>30</v>
      </c>
      <c r="H8212" t="s">
        <v>3404</v>
      </c>
      <c r="I8212" t="s">
        <v>3515</v>
      </c>
      <c r="K8212" t="s">
        <v>1408</v>
      </c>
      <c r="L8212" t="s">
        <v>1407</v>
      </c>
      <c r="M8212" t="s">
        <v>3404</v>
      </c>
      <c r="N8212" t="b">
        <f>IF(ETMRouteStages[[#This Row],[RID]]=A8211,ETMRouteStages[[#This Row],[StageSequence]]=F8211+1,TRUE)</f>
        <v>1</v>
      </c>
    </row>
    <row r="8213" spans="1:14">
      <c r="A8213" t="s">
        <v>6790</v>
      </c>
      <c r="B8213" t="s">
        <v>2202</v>
      </c>
      <c r="C8213" t="s">
        <v>4458</v>
      </c>
      <c r="D8213" s="154">
        <v>34</v>
      </c>
      <c r="E8213" t="s">
        <v>1367</v>
      </c>
      <c r="F8213">
        <v>26</v>
      </c>
      <c r="G8213">
        <v>31</v>
      </c>
      <c r="H8213" t="s">
        <v>3404</v>
      </c>
      <c r="I8213" t="s">
        <v>3515</v>
      </c>
      <c r="K8213" t="s">
        <v>1368</v>
      </c>
      <c r="L8213" t="s">
        <v>1367</v>
      </c>
      <c r="M8213" t="s">
        <v>3404</v>
      </c>
      <c r="N8213" t="b">
        <f>IF(ETMRouteStages[[#This Row],[RID]]=A8212,ETMRouteStages[[#This Row],[StageSequence]]=F8212+1,TRUE)</f>
        <v>1</v>
      </c>
    </row>
    <row r="8214" spans="1:14">
      <c r="A8214" t="s">
        <v>6790</v>
      </c>
      <c r="B8214" t="s">
        <v>2202</v>
      </c>
      <c r="C8214" t="s">
        <v>4458</v>
      </c>
      <c r="D8214" s="154">
        <v>34</v>
      </c>
      <c r="E8214" t="s">
        <v>2350</v>
      </c>
      <c r="F8214">
        <v>27</v>
      </c>
      <c r="G8214">
        <v>32</v>
      </c>
      <c r="H8214" t="s">
        <v>3404</v>
      </c>
      <c r="I8214" t="s">
        <v>3515</v>
      </c>
      <c r="K8214" t="s">
        <v>2351</v>
      </c>
      <c r="L8214" t="s">
        <v>2350</v>
      </c>
      <c r="M8214" t="s">
        <v>3404</v>
      </c>
      <c r="N8214" t="b">
        <f>IF(ETMRouteStages[[#This Row],[RID]]=A8213,ETMRouteStages[[#This Row],[StageSequence]]=F8213+1,TRUE)</f>
        <v>1</v>
      </c>
    </row>
    <row r="8215" spans="1:14">
      <c r="A8215" t="s">
        <v>6790</v>
      </c>
      <c r="B8215" t="s">
        <v>2202</v>
      </c>
      <c r="C8215" t="s">
        <v>4458</v>
      </c>
      <c r="D8215" s="154">
        <v>34</v>
      </c>
      <c r="E8215" t="s">
        <v>2773</v>
      </c>
      <c r="F8215">
        <v>28</v>
      </c>
      <c r="G8215">
        <v>33</v>
      </c>
      <c r="H8215" t="s">
        <v>3404</v>
      </c>
      <c r="I8215" t="s">
        <v>3515</v>
      </c>
      <c r="K8215" t="s">
        <v>2774</v>
      </c>
      <c r="L8215" t="s">
        <v>2773</v>
      </c>
      <c r="M8215" t="s">
        <v>3404</v>
      </c>
      <c r="N8215" t="b">
        <f>IF(ETMRouteStages[[#This Row],[RID]]=A8214,ETMRouteStages[[#This Row],[StageSequence]]=F8214+1,TRUE)</f>
        <v>1</v>
      </c>
    </row>
    <row r="8216" spans="1:14">
      <c r="A8216" t="s">
        <v>6790</v>
      </c>
      <c r="B8216" t="s">
        <v>2202</v>
      </c>
      <c r="C8216" t="s">
        <v>4458</v>
      </c>
      <c r="D8216" s="154">
        <v>34</v>
      </c>
      <c r="E8216" t="s">
        <v>1399</v>
      </c>
      <c r="F8216">
        <v>29</v>
      </c>
      <c r="G8216">
        <v>34</v>
      </c>
      <c r="H8216" t="s">
        <v>3404</v>
      </c>
      <c r="I8216" t="s">
        <v>3515</v>
      </c>
      <c r="K8216" t="s">
        <v>1400</v>
      </c>
      <c r="L8216" t="s">
        <v>1399</v>
      </c>
      <c r="M8216" t="s">
        <v>3404</v>
      </c>
      <c r="N8216" t="b">
        <f>IF(ETMRouteStages[[#This Row],[RID]]=A8215,ETMRouteStages[[#This Row],[StageSequence]]=F8215+1,TRUE)</f>
        <v>1</v>
      </c>
    </row>
    <row r="8217" spans="1:14">
      <c r="A8217" t="s">
        <v>6790</v>
      </c>
      <c r="B8217" t="s">
        <v>2202</v>
      </c>
      <c r="C8217" t="s">
        <v>4458</v>
      </c>
      <c r="D8217" s="154">
        <v>34</v>
      </c>
      <c r="E8217" t="s">
        <v>912</v>
      </c>
      <c r="F8217">
        <v>30</v>
      </c>
      <c r="G8217">
        <v>35</v>
      </c>
      <c r="H8217" t="s">
        <v>3404</v>
      </c>
      <c r="I8217" t="s">
        <v>3515</v>
      </c>
      <c r="K8217" t="s">
        <v>913</v>
      </c>
      <c r="L8217" t="s">
        <v>912</v>
      </c>
      <c r="M8217" t="s">
        <v>3404</v>
      </c>
      <c r="N8217" t="b">
        <f>IF(ETMRouteStages[[#This Row],[RID]]=A8216,ETMRouteStages[[#This Row],[StageSequence]]=F8216+1,TRUE)</f>
        <v>1</v>
      </c>
    </row>
    <row r="8218" spans="1:14">
      <c r="A8218" t="s">
        <v>6790</v>
      </c>
      <c r="B8218" t="s">
        <v>2202</v>
      </c>
      <c r="C8218" t="s">
        <v>4458</v>
      </c>
      <c r="D8218" s="154">
        <v>34</v>
      </c>
      <c r="E8218" t="s">
        <v>6014</v>
      </c>
      <c r="F8218">
        <v>31</v>
      </c>
      <c r="G8218">
        <v>36</v>
      </c>
      <c r="H8218" t="s">
        <v>3404</v>
      </c>
      <c r="I8218" t="s">
        <v>3515</v>
      </c>
      <c r="K8218" t="s">
        <v>6013</v>
      </c>
      <c r="L8218" t="s">
        <v>6014</v>
      </c>
      <c r="M8218" t="s">
        <v>3404</v>
      </c>
      <c r="N8218" t="b">
        <f>IF(ETMRouteStages[[#This Row],[RID]]=A8217,ETMRouteStages[[#This Row],[StageSequence]]=F8217+1,TRUE)</f>
        <v>1</v>
      </c>
    </row>
    <row r="8219" spans="1:14">
      <c r="A8219" t="s">
        <v>6790</v>
      </c>
      <c r="B8219" t="s">
        <v>2202</v>
      </c>
      <c r="C8219" t="s">
        <v>4458</v>
      </c>
      <c r="D8219" s="154">
        <v>34</v>
      </c>
      <c r="E8219" t="s">
        <v>439</v>
      </c>
      <c r="F8219">
        <v>32</v>
      </c>
      <c r="G8219">
        <v>37</v>
      </c>
      <c r="H8219" t="s">
        <v>3404</v>
      </c>
      <c r="I8219" t="s">
        <v>3515</v>
      </c>
      <c r="K8219" t="s">
        <v>440</v>
      </c>
      <c r="L8219" t="s">
        <v>439</v>
      </c>
      <c r="M8219" t="s">
        <v>3404</v>
      </c>
      <c r="N8219" t="b">
        <f>IF(ETMRouteStages[[#This Row],[RID]]=A8218,ETMRouteStages[[#This Row],[StageSequence]]=F8218+1,TRUE)</f>
        <v>1</v>
      </c>
    </row>
    <row r="8220" spans="1:14">
      <c r="A8220" t="s">
        <v>6790</v>
      </c>
      <c r="B8220" t="s">
        <v>2202</v>
      </c>
      <c r="C8220" t="s">
        <v>4458</v>
      </c>
      <c r="D8220" s="154">
        <v>34</v>
      </c>
      <c r="E8220" t="s">
        <v>2731</v>
      </c>
      <c r="F8220">
        <v>33</v>
      </c>
      <c r="G8220">
        <v>38</v>
      </c>
      <c r="H8220" t="s">
        <v>3404</v>
      </c>
      <c r="I8220" t="s">
        <v>3515</v>
      </c>
      <c r="K8220" t="s">
        <v>2732</v>
      </c>
      <c r="L8220" t="s">
        <v>2731</v>
      </c>
      <c r="M8220" t="s">
        <v>3404</v>
      </c>
      <c r="N8220" t="b">
        <f>IF(ETMRouteStages[[#This Row],[RID]]=A8219,ETMRouteStages[[#This Row],[StageSequence]]=F8219+1,TRUE)</f>
        <v>1</v>
      </c>
    </row>
    <row r="8221" spans="1:14">
      <c r="A8221" t="s">
        <v>6790</v>
      </c>
      <c r="B8221" t="s">
        <v>2202</v>
      </c>
      <c r="C8221" t="s">
        <v>4458</v>
      </c>
      <c r="D8221" s="154">
        <v>34</v>
      </c>
      <c r="E8221" t="s">
        <v>2729</v>
      </c>
      <c r="F8221">
        <v>34</v>
      </c>
      <c r="G8221">
        <v>39</v>
      </c>
      <c r="H8221" t="s">
        <v>3404</v>
      </c>
      <c r="I8221" t="s">
        <v>3515</v>
      </c>
      <c r="K8221" t="s">
        <v>2730</v>
      </c>
      <c r="L8221" t="s">
        <v>2729</v>
      </c>
      <c r="M8221" t="s">
        <v>3404</v>
      </c>
      <c r="N8221" t="b">
        <f>IF(ETMRouteStages[[#This Row],[RID]]=A8220,ETMRouteStages[[#This Row],[StageSequence]]=F8220+1,TRUE)</f>
        <v>1</v>
      </c>
    </row>
    <row r="8222" spans="1:14">
      <c r="A8222" t="s">
        <v>6791</v>
      </c>
      <c r="B8222" t="s">
        <v>2202</v>
      </c>
      <c r="C8222" t="s">
        <v>4462</v>
      </c>
      <c r="D8222" s="154">
        <v>35</v>
      </c>
      <c r="E8222" t="s">
        <v>2201</v>
      </c>
      <c r="F8222">
        <v>1</v>
      </c>
      <c r="G8222">
        <v>0</v>
      </c>
      <c r="H8222" t="s">
        <v>3404</v>
      </c>
      <c r="I8222" t="s">
        <v>3515</v>
      </c>
      <c r="K8222" t="s">
        <v>2202</v>
      </c>
      <c r="L8222" t="s">
        <v>2201</v>
      </c>
      <c r="M8222" t="s">
        <v>3404</v>
      </c>
      <c r="N8222" t="b">
        <f>IF(ETMRouteStages[[#This Row],[RID]]=A8221,ETMRouteStages[[#This Row],[StageSequence]]=F8221+1,TRUE)</f>
        <v>1</v>
      </c>
    </row>
    <row r="8223" spans="1:14">
      <c r="A8223" t="s">
        <v>6791</v>
      </c>
      <c r="B8223" t="s">
        <v>2202</v>
      </c>
      <c r="C8223" t="s">
        <v>4462</v>
      </c>
      <c r="D8223" s="154">
        <v>35</v>
      </c>
      <c r="E8223" t="s">
        <v>2388</v>
      </c>
      <c r="F8223">
        <v>2</v>
      </c>
      <c r="G8223">
        <v>2</v>
      </c>
      <c r="H8223" t="s">
        <v>3404</v>
      </c>
      <c r="I8223" t="s">
        <v>3515</v>
      </c>
      <c r="K8223" t="s">
        <v>2389</v>
      </c>
      <c r="L8223" t="s">
        <v>2388</v>
      </c>
      <c r="M8223" t="s">
        <v>3404</v>
      </c>
      <c r="N8223" t="b">
        <f>IF(ETMRouteStages[[#This Row],[RID]]=A8222,ETMRouteStages[[#This Row],[StageSequence]]=F8222+1,TRUE)</f>
        <v>1</v>
      </c>
    </row>
    <row r="8224" spans="1:14">
      <c r="A8224" t="s">
        <v>6791</v>
      </c>
      <c r="B8224" t="s">
        <v>2202</v>
      </c>
      <c r="C8224" t="s">
        <v>4462</v>
      </c>
      <c r="D8224" s="154">
        <v>35</v>
      </c>
      <c r="E8224" t="s">
        <v>2427</v>
      </c>
      <c r="F8224">
        <v>3</v>
      </c>
      <c r="G8224">
        <v>3</v>
      </c>
      <c r="H8224" t="s">
        <v>3404</v>
      </c>
      <c r="I8224" t="s">
        <v>3515</v>
      </c>
      <c r="K8224" t="s">
        <v>2428</v>
      </c>
      <c r="L8224" t="s">
        <v>2427</v>
      </c>
      <c r="M8224" t="s">
        <v>3404</v>
      </c>
      <c r="N8224" t="b">
        <f>IF(ETMRouteStages[[#This Row],[RID]]=A8223,ETMRouteStages[[#This Row],[StageSequence]]=F8223+1,TRUE)</f>
        <v>1</v>
      </c>
    </row>
    <row r="8225" spans="1:14">
      <c r="A8225" t="s">
        <v>6791</v>
      </c>
      <c r="B8225" t="s">
        <v>2202</v>
      </c>
      <c r="C8225" t="s">
        <v>4462</v>
      </c>
      <c r="D8225" s="154">
        <v>35</v>
      </c>
      <c r="E8225" t="s">
        <v>2447</v>
      </c>
      <c r="F8225">
        <v>4</v>
      </c>
      <c r="G8225">
        <v>4</v>
      </c>
      <c r="H8225" t="s">
        <v>3404</v>
      </c>
      <c r="I8225" t="s">
        <v>3515</v>
      </c>
      <c r="K8225" t="s">
        <v>2448</v>
      </c>
      <c r="L8225" t="s">
        <v>2447</v>
      </c>
      <c r="M8225" t="s">
        <v>3404</v>
      </c>
      <c r="N8225" t="b">
        <f>IF(ETMRouteStages[[#This Row],[RID]]=A8224,ETMRouteStages[[#This Row],[StageSequence]]=F8224+1,TRUE)</f>
        <v>1</v>
      </c>
    </row>
    <row r="8226" spans="1:14">
      <c r="A8226" t="s">
        <v>6791</v>
      </c>
      <c r="B8226" t="s">
        <v>2202</v>
      </c>
      <c r="C8226" t="s">
        <v>4462</v>
      </c>
      <c r="D8226" s="154">
        <v>35</v>
      </c>
      <c r="E8226" t="s">
        <v>2429</v>
      </c>
      <c r="F8226">
        <v>5</v>
      </c>
      <c r="G8226">
        <v>5</v>
      </c>
      <c r="H8226" t="s">
        <v>3404</v>
      </c>
      <c r="I8226" t="s">
        <v>3515</v>
      </c>
      <c r="K8226" t="s">
        <v>2430</v>
      </c>
      <c r="L8226" t="s">
        <v>2429</v>
      </c>
      <c r="M8226" t="s">
        <v>3404</v>
      </c>
      <c r="N8226" t="b">
        <f>IF(ETMRouteStages[[#This Row],[RID]]=A8225,ETMRouteStages[[#This Row],[StageSequence]]=F8225+1,TRUE)</f>
        <v>1</v>
      </c>
    </row>
    <row r="8227" spans="1:14">
      <c r="A8227" t="s">
        <v>6791</v>
      </c>
      <c r="B8227" t="s">
        <v>2202</v>
      </c>
      <c r="C8227" t="s">
        <v>4462</v>
      </c>
      <c r="D8227" s="154">
        <v>35</v>
      </c>
      <c r="E8227" t="s">
        <v>2751</v>
      </c>
      <c r="F8227">
        <v>6</v>
      </c>
      <c r="G8227">
        <v>6</v>
      </c>
      <c r="H8227" t="s">
        <v>3404</v>
      </c>
      <c r="I8227" t="s">
        <v>3515</v>
      </c>
      <c r="K8227" t="s">
        <v>2752</v>
      </c>
      <c r="L8227" t="s">
        <v>2751</v>
      </c>
      <c r="M8227" t="s">
        <v>3404</v>
      </c>
      <c r="N8227" t="b">
        <f>IF(ETMRouteStages[[#This Row],[RID]]=A8226,ETMRouteStages[[#This Row],[StageSequence]]=F8226+1,TRUE)</f>
        <v>1</v>
      </c>
    </row>
    <row r="8228" spans="1:14">
      <c r="A8228" t="s">
        <v>6791</v>
      </c>
      <c r="B8228" t="s">
        <v>2202</v>
      </c>
      <c r="C8228" t="s">
        <v>4462</v>
      </c>
      <c r="D8228" s="154">
        <v>35</v>
      </c>
      <c r="E8228" t="s">
        <v>618</v>
      </c>
      <c r="F8228">
        <v>7</v>
      </c>
      <c r="G8228">
        <v>7</v>
      </c>
      <c r="H8228" t="s">
        <v>3404</v>
      </c>
      <c r="I8228" t="s">
        <v>3515</v>
      </c>
      <c r="K8228" t="s">
        <v>619</v>
      </c>
      <c r="L8228" t="s">
        <v>618</v>
      </c>
      <c r="M8228" t="s">
        <v>3404</v>
      </c>
      <c r="N8228" t="b">
        <f>IF(ETMRouteStages[[#This Row],[RID]]=A8227,ETMRouteStages[[#This Row],[StageSequence]]=F8227+1,TRUE)</f>
        <v>1</v>
      </c>
    </row>
    <row r="8229" spans="1:14">
      <c r="A8229" t="s">
        <v>6791</v>
      </c>
      <c r="B8229" t="s">
        <v>2202</v>
      </c>
      <c r="C8229" t="s">
        <v>4462</v>
      </c>
      <c r="D8229" s="154">
        <v>35</v>
      </c>
      <c r="E8229" t="s">
        <v>2139</v>
      </c>
      <c r="F8229">
        <v>8</v>
      </c>
      <c r="G8229">
        <v>9</v>
      </c>
      <c r="H8229" t="s">
        <v>3404</v>
      </c>
      <c r="I8229" t="s">
        <v>3515</v>
      </c>
      <c r="K8229" t="s">
        <v>2140</v>
      </c>
      <c r="L8229" t="s">
        <v>2139</v>
      </c>
      <c r="M8229" t="s">
        <v>3404</v>
      </c>
      <c r="N8229" t="b">
        <f>IF(ETMRouteStages[[#This Row],[RID]]=A8228,ETMRouteStages[[#This Row],[StageSequence]]=F8228+1,TRUE)</f>
        <v>1</v>
      </c>
    </row>
    <row r="8230" spans="1:14">
      <c r="A8230" t="s">
        <v>6791</v>
      </c>
      <c r="B8230" t="s">
        <v>2202</v>
      </c>
      <c r="C8230" t="s">
        <v>4462</v>
      </c>
      <c r="D8230" s="154">
        <v>35</v>
      </c>
      <c r="E8230" t="s">
        <v>968</v>
      </c>
      <c r="F8230">
        <v>9</v>
      </c>
      <c r="G8230">
        <v>11</v>
      </c>
      <c r="H8230" t="s">
        <v>3404</v>
      </c>
      <c r="I8230" t="s">
        <v>3515</v>
      </c>
      <c r="K8230" t="s">
        <v>969</v>
      </c>
      <c r="L8230" t="s">
        <v>968</v>
      </c>
      <c r="M8230" t="s">
        <v>3404</v>
      </c>
      <c r="N8230" t="b">
        <f>IF(ETMRouteStages[[#This Row],[RID]]=A8229,ETMRouteStages[[#This Row],[StageSequence]]=F8229+1,TRUE)</f>
        <v>1</v>
      </c>
    </row>
    <row r="8231" spans="1:14">
      <c r="A8231" t="s">
        <v>6791</v>
      </c>
      <c r="B8231" t="s">
        <v>2202</v>
      </c>
      <c r="C8231" t="s">
        <v>4462</v>
      </c>
      <c r="D8231" s="154">
        <v>35</v>
      </c>
      <c r="E8231" t="s">
        <v>970</v>
      </c>
      <c r="F8231">
        <v>10</v>
      </c>
      <c r="G8231">
        <v>12</v>
      </c>
      <c r="H8231" t="s">
        <v>3404</v>
      </c>
      <c r="I8231" t="s">
        <v>3515</v>
      </c>
      <c r="K8231" t="s">
        <v>971</v>
      </c>
      <c r="L8231" t="s">
        <v>970</v>
      </c>
      <c r="M8231" t="s">
        <v>3404</v>
      </c>
      <c r="N8231" t="b">
        <f>IF(ETMRouteStages[[#This Row],[RID]]=A8230,ETMRouteStages[[#This Row],[StageSequence]]=F8230+1,TRUE)</f>
        <v>1</v>
      </c>
    </row>
    <row r="8232" spans="1:14">
      <c r="A8232" t="s">
        <v>6791</v>
      </c>
      <c r="B8232" t="s">
        <v>2202</v>
      </c>
      <c r="C8232" t="s">
        <v>4462</v>
      </c>
      <c r="D8232" s="154">
        <v>35</v>
      </c>
      <c r="E8232" t="s">
        <v>1115</v>
      </c>
      <c r="F8232">
        <v>11</v>
      </c>
      <c r="G8232">
        <v>13</v>
      </c>
      <c r="H8232" t="s">
        <v>3404</v>
      </c>
      <c r="I8232" t="s">
        <v>3515</v>
      </c>
      <c r="K8232" t="s">
        <v>1116</v>
      </c>
      <c r="L8232" t="s">
        <v>1115</v>
      </c>
      <c r="M8232" t="s">
        <v>3404</v>
      </c>
      <c r="N8232" t="b">
        <f>IF(ETMRouteStages[[#This Row],[RID]]=A8231,ETMRouteStages[[#This Row],[StageSequence]]=F8231+1,TRUE)</f>
        <v>1</v>
      </c>
    </row>
    <row r="8233" spans="1:14">
      <c r="A8233" t="s">
        <v>6791</v>
      </c>
      <c r="B8233" t="s">
        <v>2202</v>
      </c>
      <c r="C8233" t="s">
        <v>4462</v>
      </c>
      <c r="D8233" s="154">
        <v>35</v>
      </c>
      <c r="E8233" t="s">
        <v>632</v>
      </c>
      <c r="F8233">
        <v>12</v>
      </c>
      <c r="G8233">
        <v>14</v>
      </c>
      <c r="H8233" t="s">
        <v>3404</v>
      </c>
      <c r="I8233" t="s">
        <v>3515</v>
      </c>
      <c r="K8233" t="s">
        <v>633</v>
      </c>
      <c r="L8233" t="s">
        <v>632</v>
      </c>
      <c r="M8233" t="s">
        <v>3404</v>
      </c>
      <c r="N8233" t="b">
        <f>IF(ETMRouteStages[[#This Row],[RID]]=A8232,ETMRouteStages[[#This Row],[StageSequence]]=F8232+1,TRUE)</f>
        <v>1</v>
      </c>
    </row>
    <row r="8234" spans="1:14">
      <c r="A8234" t="s">
        <v>6791</v>
      </c>
      <c r="B8234" t="s">
        <v>2202</v>
      </c>
      <c r="C8234" t="s">
        <v>4462</v>
      </c>
      <c r="D8234" s="154">
        <v>35</v>
      </c>
      <c r="E8234" t="s">
        <v>2882</v>
      </c>
      <c r="F8234">
        <v>13</v>
      </c>
      <c r="G8234">
        <v>15</v>
      </c>
      <c r="H8234" t="s">
        <v>3404</v>
      </c>
      <c r="I8234" t="s">
        <v>3515</v>
      </c>
      <c r="K8234" t="s">
        <v>2883</v>
      </c>
      <c r="L8234" t="s">
        <v>2882</v>
      </c>
      <c r="M8234" t="s">
        <v>3404</v>
      </c>
      <c r="N8234" t="b">
        <f>IF(ETMRouteStages[[#This Row],[RID]]=A8233,ETMRouteStages[[#This Row],[StageSequence]]=F8233+1,TRUE)</f>
        <v>1</v>
      </c>
    </row>
    <row r="8235" spans="1:14">
      <c r="A8235" t="s">
        <v>6791</v>
      </c>
      <c r="B8235" t="s">
        <v>2202</v>
      </c>
      <c r="C8235" t="s">
        <v>4462</v>
      </c>
      <c r="D8235" s="154">
        <v>35</v>
      </c>
      <c r="E8235" t="s">
        <v>2884</v>
      </c>
      <c r="F8235">
        <v>14</v>
      </c>
      <c r="G8235">
        <v>16</v>
      </c>
      <c r="H8235" t="s">
        <v>3404</v>
      </c>
      <c r="I8235" t="s">
        <v>3515</v>
      </c>
      <c r="K8235" t="s">
        <v>2885</v>
      </c>
      <c r="L8235" t="s">
        <v>2884</v>
      </c>
      <c r="M8235" t="s">
        <v>3404</v>
      </c>
      <c r="N8235" t="b">
        <f>IF(ETMRouteStages[[#This Row],[RID]]=A8234,ETMRouteStages[[#This Row],[StageSequence]]=F8234+1,TRUE)</f>
        <v>1</v>
      </c>
    </row>
    <row r="8236" spans="1:14">
      <c r="A8236" t="s">
        <v>6791</v>
      </c>
      <c r="B8236" t="s">
        <v>2202</v>
      </c>
      <c r="C8236" t="s">
        <v>4462</v>
      </c>
      <c r="D8236" s="154">
        <v>35</v>
      </c>
      <c r="E8236" t="s">
        <v>1839</v>
      </c>
      <c r="F8236">
        <v>15</v>
      </c>
      <c r="G8236">
        <v>18</v>
      </c>
      <c r="H8236" t="s">
        <v>3404</v>
      </c>
      <c r="I8236" t="s">
        <v>3515</v>
      </c>
      <c r="K8236" t="s">
        <v>1840</v>
      </c>
      <c r="L8236" t="s">
        <v>1839</v>
      </c>
      <c r="M8236" t="s">
        <v>3404</v>
      </c>
      <c r="N8236" t="b">
        <f>IF(ETMRouteStages[[#This Row],[RID]]=A8235,ETMRouteStages[[#This Row],[StageSequence]]=F8235+1,TRUE)</f>
        <v>1</v>
      </c>
    </row>
    <row r="8237" spans="1:14">
      <c r="A8237" t="s">
        <v>6791</v>
      </c>
      <c r="B8237" t="s">
        <v>2202</v>
      </c>
      <c r="C8237" t="s">
        <v>4462</v>
      </c>
      <c r="D8237" s="154">
        <v>35</v>
      </c>
      <c r="E8237" t="s">
        <v>1506</v>
      </c>
      <c r="F8237">
        <v>16</v>
      </c>
      <c r="G8237">
        <v>19</v>
      </c>
      <c r="H8237" t="s">
        <v>3404</v>
      </c>
      <c r="I8237" t="s">
        <v>3515</v>
      </c>
      <c r="K8237" t="s">
        <v>1507</v>
      </c>
      <c r="L8237" t="s">
        <v>1506</v>
      </c>
      <c r="M8237" t="s">
        <v>3404</v>
      </c>
      <c r="N8237" t="b">
        <f>IF(ETMRouteStages[[#This Row],[RID]]=A8236,ETMRouteStages[[#This Row],[StageSequence]]=F8236+1,TRUE)</f>
        <v>1</v>
      </c>
    </row>
    <row r="8238" spans="1:14">
      <c r="A8238" t="s">
        <v>6791</v>
      </c>
      <c r="B8238" t="s">
        <v>2202</v>
      </c>
      <c r="C8238" t="s">
        <v>4462</v>
      </c>
      <c r="D8238" s="154">
        <v>35</v>
      </c>
      <c r="E8238" t="s">
        <v>496</v>
      </c>
      <c r="F8238">
        <v>17</v>
      </c>
      <c r="G8238">
        <v>20</v>
      </c>
      <c r="H8238" t="s">
        <v>3404</v>
      </c>
      <c r="I8238" t="s">
        <v>3515</v>
      </c>
      <c r="K8238" t="s">
        <v>497</v>
      </c>
      <c r="L8238" t="s">
        <v>496</v>
      </c>
      <c r="M8238" t="s">
        <v>3404</v>
      </c>
      <c r="N8238" t="b">
        <f>IF(ETMRouteStages[[#This Row],[RID]]=A8237,ETMRouteStages[[#This Row],[StageSequence]]=F8237+1,TRUE)</f>
        <v>1</v>
      </c>
    </row>
    <row r="8239" spans="1:14">
      <c r="A8239" t="s">
        <v>6791</v>
      </c>
      <c r="B8239" t="s">
        <v>2202</v>
      </c>
      <c r="C8239" t="s">
        <v>4462</v>
      </c>
      <c r="D8239" s="154">
        <v>35</v>
      </c>
      <c r="E8239" t="s">
        <v>2622</v>
      </c>
      <c r="F8239">
        <v>18</v>
      </c>
      <c r="G8239">
        <v>21</v>
      </c>
      <c r="H8239" t="s">
        <v>3404</v>
      </c>
      <c r="I8239" t="s">
        <v>3515</v>
      </c>
      <c r="K8239" t="s">
        <v>2623</v>
      </c>
      <c r="L8239" t="s">
        <v>2622</v>
      </c>
      <c r="M8239" t="s">
        <v>3404</v>
      </c>
      <c r="N8239" t="b">
        <f>IF(ETMRouteStages[[#This Row],[RID]]=A8238,ETMRouteStages[[#This Row],[StageSequence]]=F8238+1,TRUE)</f>
        <v>1</v>
      </c>
    </row>
    <row r="8240" spans="1:14">
      <c r="A8240" t="s">
        <v>6791</v>
      </c>
      <c r="B8240" t="s">
        <v>2202</v>
      </c>
      <c r="C8240" t="s">
        <v>4462</v>
      </c>
      <c r="D8240" s="154">
        <v>35</v>
      </c>
      <c r="E8240" t="s">
        <v>2109</v>
      </c>
      <c r="F8240">
        <v>19</v>
      </c>
      <c r="G8240">
        <v>22</v>
      </c>
      <c r="H8240" t="s">
        <v>3404</v>
      </c>
      <c r="I8240" t="s">
        <v>3515</v>
      </c>
      <c r="K8240" t="s">
        <v>2110</v>
      </c>
      <c r="L8240" t="s">
        <v>2109</v>
      </c>
      <c r="M8240" t="s">
        <v>3404</v>
      </c>
      <c r="N8240" t="b">
        <f>IF(ETMRouteStages[[#This Row],[RID]]=A8239,ETMRouteStages[[#This Row],[StageSequence]]=F8239+1,TRUE)</f>
        <v>1</v>
      </c>
    </row>
    <row r="8241" spans="1:14">
      <c r="A8241" t="s">
        <v>6791</v>
      </c>
      <c r="B8241" t="s">
        <v>2202</v>
      </c>
      <c r="C8241" t="s">
        <v>4462</v>
      </c>
      <c r="D8241" s="154">
        <v>35</v>
      </c>
      <c r="E8241" t="s">
        <v>2107</v>
      </c>
      <c r="F8241">
        <v>20</v>
      </c>
      <c r="G8241">
        <v>23</v>
      </c>
      <c r="H8241" t="s">
        <v>3404</v>
      </c>
      <c r="I8241" t="s">
        <v>3515</v>
      </c>
      <c r="K8241" t="s">
        <v>2108</v>
      </c>
      <c r="L8241" t="s">
        <v>2107</v>
      </c>
      <c r="M8241" t="s">
        <v>3404</v>
      </c>
      <c r="N8241" t="b">
        <f>IF(ETMRouteStages[[#This Row],[RID]]=A8240,ETMRouteStages[[#This Row],[StageSequence]]=F8240+1,TRUE)</f>
        <v>1</v>
      </c>
    </row>
    <row r="8242" spans="1:14">
      <c r="A8242" t="s">
        <v>6791</v>
      </c>
      <c r="B8242" t="s">
        <v>2202</v>
      </c>
      <c r="C8242" t="s">
        <v>4462</v>
      </c>
      <c r="D8242" s="154">
        <v>35</v>
      </c>
      <c r="E8242" t="s">
        <v>1693</v>
      </c>
      <c r="F8242">
        <v>21</v>
      </c>
      <c r="G8242">
        <v>25</v>
      </c>
      <c r="H8242" t="s">
        <v>3404</v>
      </c>
      <c r="I8242" t="s">
        <v>3515</v>
      </c>
      <c r="K8242" t="s">
        <v>1694</v>
      </c>
      <c r="L8242" t="s">
        <v>1693</v>
      </c>
      <c r="M8242" t="s">
        <v>3404</v>
      </c>
      <c r="N8242" t="b">
        <f>IF(ETMRouteStages[[#This Row],[RID]]=A8241,ETMRouteStages[[#This Row],[StageSequence]]=F8241+1,TRUE)</f>
        <v>1</v>
      </c>
    </row>
    <row r="8243" spans="1:14">
      <c r="A8243" t="s">
        <v>6791</v>
      </c>
      <c r="B8243" t="s">
        <v>2202</v>
      </c>
      <c r="C8243" t="s">
        <v>4462</v>
      </c>
      <c r="D8243" s="154">
        <v>35</v>
      </c>
      <c r="E8243" t="s">
        <v>1259</v>
      </c>
      <c r="F8243">
        <v>22</v>
      </c>
      <c r="G8243">
        <v>27</v>
      </c>
      <c r="H8243" t="s">
        <v>3404</v>
      </c>
      <c r="I8243" t="s">
        <v>3515</v>
      </c>
      <c r="K8243" t="s">
        <v>1260</v>
      </c>
      <c r="L8243" t="s">
        <v>1259</v>
      </c>
      <c r="M8243" t="s">
        <v>3404</v>
      </c>
      <c r="N8243" t="b">
        <f>IF(ETMRouteStages[[#This Row],[RID]]=A8242,ETMRouteStages[[#This Row],[StageSequence]]=F8242+1,TRUE)</f>
        <v>1</v>
      </c>
    </row>
    <row r="8244" spans="1:14">
      <c r="A8244" t="s">
        <v>6791</v>
      </c>
      <c r="B8244" t="s">
        <v>2202</v>
      </c>
      <c r="C8244" t="s">
        <v>4462</v>
      </c>
      <c r="D8244" s="154">
        <v>35</v>
      </c>
      <c r="E8244" t="s">
        <v>2550</v>
      </c>
      <c r="F8244">
        <v>23</v>
      </c>
      <c r="G8244">
        <v>28</v>
      </c>
      <c r="H8244" t="s">
        <v>3404</v>
      </c>
      <c r="I8244" t="s">
        <v>3515</v>
      </c>
      <c r="K8244" t="s">
        <v>2551</v>
      </c>
      <c r="L8244" t="s">
        <v>2550</v>
      </c>
      <c r="M8244" t="s">
        <v>3404</v>
      </c>
      <c r="N8244" t="b">
        <f>IF(ETMRouteStages[[#This Row],[RID]]=A8243,ETMRouteStages[[#This Row],[StageSequence]]=F8243+1,TRUE)</f>
        <v>1</v>
      </c>
    </row>
    <row r="8245" spans="1:14">
      <c r="A8245" t="s">
        <v>6791</v>
      </c>
      <c r="B8245" t="s">
        <v>2202</v>
      </c>
      <c r="C8245" t="s">
        <v>4462</v>
      </c>
      <c r="D8245" s="154">
        <v>35</v>
      </c>
      <c r="E8245" t="s">
        <v>2916</v>
      </c>
      <c r="F8245">
        <v>24</v>
      </c>
      <c r="G8245">
        <v>29</v>
      </c>
      <c r="H8245" t="s">
        <v>3404</v>
      </c>
      <c r="I8245" t="s">
        <v>3515</v>
      </c>
      <c r="K8245" t="s">
        <v>2917</v>
      </c>
      <c r="L8245" t="s">
        <v>2916</v>
      </c>
      <c r="M8245" t="s">
        <v>3404</v>
      </c>
      <c r="N8245" t="b">
        <f>IF(ETMRouteStages[[#This Row],[RID]]=A8244,ETMRouteStages[[#This Row],[StageSequence]]=F8244+1,TRUE)</f>
        <v>1</v>
      </c>
    </row>
    <row r="8246" spans="1:14">
      <c r="A8246" t="s">
        <v>6791</v>
      </c>
      <c r="B8246" t="s">
        <v>2202</v>
      </c>
      <c r="C8246" t="s">
        <v>4462</v>
      </c>
      <c r="D8246" s="154">
        <v>35</v>
      </c>
      <c r="E8246" t="s">
        <v>2247</v>
      </c>
      <c r="F8246">
        <v>25</v>
      </c>
      <c r="G8246">
        <v>32</v>
      </c>
      <c r="H8246" t="s">
        <v>3404</v>
      </c>
      <c r="I8246" t="s">
        <v>3515</v>
      </c>
      <c r="K8246" t="s">
        <v>2248</v>
      </c>
      <c r="L8246" t="s">
        <v>2247</v>
      </c>
      <c r="M8246" t="s">
        <v>3404</v>
      </c>
      <c r="N8246" t="b">
        <f>IF(ETMRouteStages[[#This Row],[RID]]=A8245,ETMRouteStages[[#This Row],[StageSequence]]=F8245+1,TRUE)</f>
        <v>1</v>
      </c>
    </row>
    <row r="8247" spans="1:14">
      <c r="A8247" t="s">
        <v>6791</v>
      </c>
      <c r="B8247" t="s">
        <v>2202</v>
      </c>
      <c r="C8247" t="s">
        <v>4462</v>
      </c>
      <c r="D8247" s="154">
        <v>35</v>
      </c>
      <c r="E8247" t="s">
        <v>1960</v>
      </c>
      <c r="F8247">
        <v>26</v>
      </c>
      <c r="G8247">
        <v>34</v>
      </c>
      <c r="H8247" t="s">
        <v>3404</v>
      </c>
      <c r="I8247" t="s">
        <v>3515</v>
      </c>
      <c r="K8247" t="s">
        <v>1961</v>
      </c>
      <c r="L8247" t="s">
        <v>1960</v>
      </c>
      <c r="M8247" t="s">
        <v>3404</v>
      </c>
      <c r="N8247" t="b">
        <f>IF(ETMRouteStages[[#This Row],[RID]]=A8246,ETMRouteStages[[#This Row],[StageSequence]]=F8246+1,TRUE)</f>
        <v>1</v>
      </c>
    </row>
    <row r="8248" spans="1:14">
      <c r="A8248" t="s">
        <v>6791</v>
      </c>
      <c r="B8248" t="s">
        <v>2202</v>
      </c>
      <c r="C8248" t="s">
        <v>4462</v>
      </c>
      <c r="D8248" s="154">
        <v>35</v>
      </c>
      <c r="E8248" t="s">
        <v>1271</v>
      </c>
      <c r="F8248">
        <v>27</v>
      </c>
      <c r="G8248">
        <v>36</v>
      </c>
      <c r="H8248" t="s">
        <v>3404</v>
      </c>
      <c r="I8248" t="s">
        <v>3515</v>
      </c>
      <c r="K8248" t="s">
        <v>1272</v>
      </c>
      <c r="L8248" t="s">
        <v>1271</v>
      </c>
      <c r="M8248" t="s">
        <v>3404</v>
      </c>
      <c r="N8248" t="b">
        <f>IF(ETMRouteStages[[#This Row],[RID]]=A8247,ETMRouteStages[[#This Row],[StageSequence]]=F8247+1,TRUE)</f>
        <v>1</v>
      </c>
    </row>
    <row r="8249" spans="1:14">
      <c r="A8249" t="s">
        <v>6791</v>
      </c>
      <c r="B8249" t="s">
        <v>2202</v>
      </c>
      <c r="C8249" t="s">
        <v>4462</v>
      </c>
      <c r="D8249" s="154">
        <v>35</v>
      </c>
      <c r="E8249" t="s">
        <v>1591</v>
      </c>
      <c r="F8249">
        <v>28</v>
      </c>
      <c r="G8249">
        <v>38</v>
      </c>
      <c r="H8249" t="s">
        <v>3404</v>
      </c>
      <c r="I8249" t="s">
        <v>3515</v>
      </c>
      <c r="K8249" t="s">
        <v>1592</v>
      </c>
      <c r="L8249" t="s">
        <v>1591</v>
      </c>
      <c r="M8249" t="s">
        <v>3404</v>
      </c>
      <c r="N8249" t="b">
        <f>IF(ETMRouteStages[[#This Row],[RID]]=A8248,ETMRouteStages[[#This Row],[StageSequence]]=F8248+1,TRUE)</f>
        <v>1</v>
      </c>
    </row>
    <row r="8250" spans="1:14">
      <c r="A8250" t="s">
        <v>6791</v>
      </c>
      <c r="B8250" t="s">
        <v>2202</v>
      </c>
      <c r="C8250" t="s">
        <v>4462</v>
      </c>
      <c r="D8250" s="154">
        <v>35</v>
      </c>
      <c r="E8250" t="s">
        <v>1597</v>
      </c>
      <c r="F8250">
        <v>29</v>
      </c>
      <c r="G8250">
        <v>39</v>
      </c>
      <c r="H8250" t="s">
        <v>3404</v>
      </c>
      <c r="I8250" t="s">
        <v>3515</v>
      </c>
      <c r="K8250" t="s">
        <v>1598</v>
      </c>
      <c r="L8250" t="s">
        <v>1597</v>
      </c>
      <c r="M8250" t="s">
        <v>3404</v>
      </c>
      <c r="N8250" t="b">
        <f>IF(ETMRouteStages[[#This Row],[RID]]=A8249,ETMRouteStages[[#This Row],[StageSequence]]=F8249+1,TRUE)</f>
        <v>1</v>
      </c>
    </row>
    <row r="8251" spans="1:14">
      <c r="A8251" t="s">
        <v>6791</v>
      </c>
      <c r="B8251" t="s">
        <v>2202</v>
      </c>
      <c r="C8251" t="s">
        <v>4462</v>
      </c>
      <c r="D8251" s="154">
        <v>35</v>
      </c>
      <c r="E8251" t="s">
        <v>516</v>
      </c>
      <c r="F8251">
        <v>30</v>
      </c>
      <c r="G8251">
        <v>43</v>
      </c>
      <c r="H8251" t="s">
        <v>3404</v>
      </c>
      <c r="I8251" t="s">
        <v>3515</v>
      </c>
      <c r="K8251" t="s">
        <v>517</v>
      </c>
      <c r="L8251" t="s">
        <v>516</v>
      </c>
      <c r="M8251" t="s">
        <v>3404</v>
      </c>
      <c r="N8251" t="b">
        <f>IF(ETMRouteStages[[#This Row],[RID]]=A8250,ETMRouteStages[[#This Row],[StageSequence]]=F8250+1,TRUE)</f>
        <v>1</v>
      </c>
    </row>
    <row r="8252" spans="1:14">
      <c r="A8252" t="s">
        <v>6791</v>
      </c>
      <c r="B8252" t="s">
        <v>2202</v>
      </c>
      <c r="C8252" t="s">
        <v>4462</v>
      </c>
      <c r="D8252" s="154">
        <v>35</v>
      </c>
      <c r="E8252" t="s">
        <v>1452</v>
      </c>
      <c r="F8252">
        <v>31</v>
      </c>
      <c r="G8252">
        <v>48</v>
      </c>
      <c r="H8252" t="s">
        <v>3404</v>
      </c>
      <c r="I8252" t="s">
        <v>3515</v>
      </c>
      <c r="K8252" t="s">
        <v>1453</v>
      </c>
      <c r="L8252" t="s">
        <v>1452</v>
      </c>
      <c r="M8252" t="s">
        <v>3404</v>
      </c>
      <c r="N8252" t="b">
        <f>IF(ETMRouteStages[[#This Row],[RID]]=A8251,ETMRouteStages[[#This Row],[StageSequence]]=F8251+1,TRUE)</f>
        <v>1</v>
      </c>
    </row>
    <row r="8253" spans="1:14">
      <c r="A8253" t="s">
        <v>6791</v>
      </c>
      <c r="B8253" t="s">
        <v>2202</v>
      </c>
      <c r="C8253" t="s">
        <v>4462</v>
      </c>
      <c r="D8253" s="154">
        <v>35</v>
      </c>
      <c r="E8253" t="s">
        <v>806</v>
      </c>
      <c r="F8253">
        <v>32</v>
      </c>
      <c r="G8253">
        <v>54</v>
      </c>
      <c r="H8253" t="s">
        <v>3404</v>
      </c>
      <c r="I8253" t="s">
        <v>3515</v>
      </c>
      <c r="K8253" t="s">
        <v>807</v>
      </c>
      <c r="L8253" t="s">
        <v>806</v>
      </c>
      <c r="M8253" t="s">
        <v>3404</v>
      </c>
      <c r="N8253" t="b">
        <f>IF(ETMRouteStages[[#This Row],[RID]]=A8252,ETMRouteStages[[#This Row],[StageSequence]]=F8252+1,TRUE)</f>
        <v>1</v>
      </c>
    </row>
    <row r="8254" spans="1:14">
      <c r="A8254" t="s">
        <v>6791</v>
      </c>
      <c r="B8254" t="s">
        <v>2202</v>
      </c>
      <c r="C8254" t="s">
        <v>4462</v>
      </c>
      <c r="D8254" s="154">
        <v>35</v>
      </c>
      <c r="E8254" t="s">
        <v>918</v>
      </c>
      <c r="F8254">
        <v>33</v>
      </c>
      <c r="G8254">
        <v>60</v>
      </c>
      <c r="H8254" t="s">
        <v>3404</v>
      </c>
      <c r="I8254" t="s">
        <v>3515</v>
      </c>
      <c r="K8254" t="s">
        <v>919</v>
      </c>
      <c r="L8254" t="s">
        <v>918</v>
      </c>
      <c r="M8254" t="s">
        <v>3404</v>
      </c>
      <c r="N8254" t="b">
        <f>IF(ETMRouteStages[[#This Row],[RID]]=A8253,ETMRouteStages[[#This Row],[StageSequence]]=F8253+1,TRUE)</f>
        <v>1</v>
      </c>
    </row>
    <row r="8255" spans="1:14">
      <c r="A8255" t="s">
        <v>6791</v>
      </c>
      <c r="B8255" t="s">
        <v>2202</v>
      </c>
      <c r="C8255" t="s">
        <v>4462</v>
      </c>
      <c r="D8255" s="154">
        <v>35</v>
      </c>
      <c r="E8255" t="s">
        <v>890</v>
      </c>
      <c r="F8255">
        <v>34</v>
      </c>
      <c r="G8255">
        <v>65</v>
      </c>
      <c r="H8255" t="s">
        <v>3404</v>
      </c>
      <c r="I8255" t="s">
        <v>3515</v>
      </c>
      <c r="K8255" t="s">
        <v>891</v>
      </c>
      <c r="L8255" t="s">
        <v>890</v>
      </c>
      <c r="M8255" t="s">
        <v>3404</v>
      </c>
      <c r="N8255" t="b">
        <f>IF(ETMRouteStages[[#This Row],[RID]]=A8254,ETMRouteStages[[#This Row],[StageSequence]]=F8254+1,TRUE)</f>
        <v>1</v>
      </c>
    </row>
    <row r="8256" spans="1:14">
      <c r="A8256" t="s">
        <v>6791</v>
      </c>
      <c r="B8256" t="s">
        <v>2202</v>
      </c>
      <c r="C8256" t="s">
        <v>4462</v>
      </c>
      <c r="D8256" s="154">
        <v>35</v>
      </c>
      <c r="E8256" t="s">
        <v>2775</v>
      </c>
      <c r="F8256">
        <v>35</v>
      </c>
      <c r="G8256">
        <v>68</v>
      </c>
      <c r="H8256" t="s">
        <v>3404</v>
      </c>
      <c r="I8256" t="s">
        <v>3515</v>
      </c>
      <c r="K8256" t="s">
        <v>2776</v>
      </c>
      <c r="L8256" t="s">
        <v>2775</v>
      </c>
      <c r="M8256" t="s">
        <v>3404</v>
      </c>
      <c r="N8256" t="b">
        <f>IF(ETMRouteStages[[#This Row],[RID]]=A8255,ETMRouteStages[[#This Row],[StageSequence]]=F8255+1,TRUE)</f>
        <v>1</v>
      </c>
    </row>
    <row r="8257" spans="1:14">
      <c r="A8257" t="s">
        <v>6792</v>
      </c>
      <c r="B8257" t="s">
        <v>2202</v>
      </c>
      <c r="C8257" t="s">
        <v>4466</v>
      </c>
      <c r="D8257" s="154">
        <v>36</v>
      </c>
      <c r="E8257" t="s">
        <v>2205</v>
      </c>
      <c r="F8257">
        <v>1</v>
      </c>
      <c r="G8257">
        <v>0</v>
      </c>
      <c r="H8257" t="s">
        <v>3404</v>
      </c>
      <c r="I8257" t="s">
        <v>3515</v>
      </c>
      <c r="K8257" t="s">
        <v>2206</v>
      </c>
      <c r="L8257" t="s">
        <v>2205</v>
      </c>
      <c r="M8257" t="s">
        <v>3404</v>
      </c>
      <c r="N8257" t="b">
        <f>IF(ETMRouteStages[[#This Row],[RID]]=A8256,ETMRouteStages[[#This Row],[StageSequence]]=F8256+1,TRUE)</f>
        <v>1</v>
      </c>
    </row>
    <row r="8258" spans="1:14">
      <c r="A8258" t="s">
        <v>6792</v>
      </c>
      <c r="B8258" t="s">
        <v>2202</v>
      </c>
      <c r="C8258" t="s">
        <v>4466</v>
      </c>
      <c r="D8258" s="154">
        <v>36</v>
      </c>
      <c r="E8258" t="s">
        <v>1195</v>
      </c>
      <c r="F8258">
        <v>2</v>
      </c>
      <c r="G8258">
        <v>1</v>
      </c>
      <c r="H8258" t="s">
        <v>3404</v>
      </c>
      <c r="I8258" t="s">
        <v>3515</v>
      </c>
      <c r="K8258" t="s">
        <v>1196</v>
      </c>
      <c r="L8258" t="s">
        <v>1195</v>
      </c>
      <c r="M8258" t="s">
        <v>3404</v>
      </c>
      <c r="N8258" t="b">
        <f>IF(ETMRouteStages[[#This Row],[RID]]=A8257,ETMRouteStages[[#This Row],[StageSequence]]=F8257+1,TRUE)</f>
        <v>1</v>
      </c>
    </row>
    <row r="8259" spans="1:14">
      <c r="A8259" t="s">
        <v>6792</v>
      </c>
      <c r="B8259" t="s">
        <v>2202</v>
      </c>
      <c r="C8259" t="s">
        <v>4466</v>
      </c>
      <c r="D8259" s="154">
        <v>36</v>
      </c>
      <c r="E8259" t="s">
        <v>2201</v>
      </c>
      <c r="F8259">
        <v>3</v>
      </c>
      <c r="G8259">
        <v>3</v>
      </c>
      <c r="H8259" t="s">
        <v>3404</v>
      </c>
      <c r="I8259" t="s">
        <v>3515</v>
      </c>
      <c r="K8259" t="s">
        <v>2202</v>
      </c>
      <c r="L8259" t="s">
        <v>2201</v>
      </c>
      <c r="M8259" t="s">
        <v>3404</v>
      </c>
      <c r="N8259" t="b">
        <f>IF(ETMRouteStages[[#This Row],[RID]]=A8258,ETMRouteStages[[#This Row],[StageSequence]]=F8258+1,TRUE)</f>
        <v>1</v>
      </c>
    </row>
    <row r="8260" spans="1:14">
      <c r="A8260" t="s">
        <v>6792</v>
      </c>
      <c r="B8260" t="s">
        <v>2202</v>
      </c>
      <c r="C8260" t="s">
        <v>4466</v>
      </c>
      <c r="D8260" s="154">
        <v>36</v>
      </c>
      <c r="E8260" t="s">
        <v>2388</v>
      </c>
      <c r="F8260">
        <v>4</v>
      </c>
      <c r="G8260">
        <v>5</v>
      </c>
      <c r="H8260" t="s">
        <v>3404</v>
      </c>
      <c r="I8260" t="s">
        <v>3515</v>
      </c>
      <c r="K8260" t="s">
        <v>2389</v>
      </c>
      <c r="L8260" t="s">
        <v>2388</v>
      </c>
      <c r="M8260" t="s">
        <v>3404</v>
      </c>
      <c r="N8260" t="b">
        <f>IF(ETMRouteStages[[#This Row],[RID]]=A8259,ETMRouteStages[[#This Row],[StageSequence]]=F8259+1,TRUE)</f>
        <v>1</v>
      </c>
    </row>
    <row r="8261" spans="1:14">
      <c r="A8261" t="s">
        <v>6792</v>
      </c>
      <c r="B8261" t="s">
        <v>2202</v>
      </c>
      <c r="C8261" t="s">
        <v>4466</v>
      </c>
      <c r="D8261" s="154">
        <v>36</v>
      </c>
      <c r="E8261" t="s">
        <v>2427</v>
      </c>
      <c r="F8261">
        <v>5</v>
      </c>
      <c r="G8261">
        <v>6</v>
      </c>
      <c r="H8261" t="s">
        <v>3404</v>
      </c>
      <c r="I8261" t="s">
        <v>3515</v>
      </c>
      <c r="K8261" t="s">
        <v>2428</v>
      </c>
      <c r="L8261" t="s">
        <v>2427</v>
      </c>
      <c r="M8261" t="s">
        <v>3404</v>
      </c>
      <c r="N8261" t="b">
        <f>IF(ETMRouteStages[[#This Row],[RID]]=A8260,ETMRouteStages[[#This Row],[StageSequence]]=F8260+1,TRUE)</f>
        <v>1</v>
      </c>
    </row>
    <row r="8262" spans="1:14">
      <c r="A8262" t="s">
        <v>6792</v>
      </c>
      <c r="B8262" t="s">
        <v>2202</v>
      </c>
      <c r="C8262" t="s">
        <v>4466</v>
      </c>
      <c r="D8262" s="154">
        <v>36</v>
      </c>
      <c r="E8262" t="s">
        <v>2447</v>
      </c>
      <c r="F8262">
        <v>6</v>
      </c>
      <c r="G8262">
        <v>7</v>
      </c>
      <c r="H8262" t="s">
        <v>3404</v>
      </c>
      <c r="I8262" t="s">
        <v>3515</v>
      </c>
      <c r="K8262" t="s">
        <v>2448</v>
      </c>
      <c r="L8262" t="s">
        <v>2447</v>
      </c>
      <c r="M8262" t="s">
        <v>3404</v>
      </c>
      <c r="N8262" t="b">
        <f>IF(ETMRouteStages[[#This Row],[RID]]=A8261,ETMRouteStages[[#This Row],[StageSequence]]=F8261+1,TRUE)</f>
        <v>1</v>
      </c>
    </row>
    <row r="8263" spans="1:14">
      <c r="A8263" t="s">
        <v>6792</v>
      </c>
      <c r="B8263" t="s">
        <v>2202</v>
      </c>
      <c r="C8263" t="s">
        <v>4466</v>
      </c>
      <c r="D8263" s="154">
        <v>36</v>
      </c>
      <c r="E8263" t="s">
        <v>2429</v>
      </c>
      <c r="F8263">
        <v>7</v>
      </c>
      <c r="G8263">
        <v>8</v>
      </c>
      <c r="H8263" t="s">
        <v>3404</v>
      </c>
      <c r="I8263" t="s">
        <v>3515</v>
      </c>
      <c r="K8263" t="s">
        <v>2430</v>
      </c>
      <c r="L8263" t="s">
        <v>2429</v>
      </c>
      <c r="M8263" t="s">
        <v>3404</v>
      </c>
      <c r="N8263" t="b">
        <f>IF(ETMRouteStages[[#This Row],[RID]]=A8262,ETMRouteStages[[#This Row],[StageSequence]]=F8262+1,TRUE)</f>
        <v>1</v>
      </c>
    </row>
    <row r="8264" spans="1:14">
      <c r="A8264" t="s">
        <v>6792</v>
      </c>
      <c r="B8264" t="s">
        <v>2202</v>
      </c>
      <c r="C8264" t="s">
        <v>4466</v>
      </c>
      <c r="D8264" s="154">
        <v>36</v>
      </c>
      <c r="E8264" t="s">
        <v>2751</v>
      </c>
      <c r="F8264">
        <v>8</v>
      </c>
      <c r="G8264">
        <v>9</v>
      </c>
      <c r="H8264" t="s">
        <v>3404</v>
      </c>
      <c r="I8264" t="s">
        <v>3515</v>
      </c>
      <c r="K8264" t="s">
        <v>2752</v>
      </c>
      <c r="L8264" t="s">
        <v>2751</v>
      </c>
      <c r="M8264" t="s">
        <v>3404</v>
      </c>
      <c r="N8264" t="b">
        <f>IF(ETMRouteStages[[#This Row],[RID]]=A8263,ETMRouteStages[[#This Row],[StageSequence]]=F8263+1,TRUE)</f>
        <v>1</v>
      </c>
    </row>
    <row r="8265" spans="1:14">
      <c r="A8265" t="s">
        <v>6792</v>
      </c>
      <c r="B8265" t="s">
        <v>2202</v>
      </c>
      <c r="C8265" t="s">
        <v>4466</v>
      </c>
      <c r="D8265" s="154">
        <v>36</v>
      </c>
      <c r="E8265" t="s">
        <v>618</v>
      </c>
      <c r="F8265">
        <v>9</v>
      </c>
      <c r="G8265">
        <v>10</v>
      </c>
      <c r="H8265" t="s">
        <v>3404</v>
      </c>
      <c r="I8265" t="s">
        <v>3515</v>
      </c>
      <c r="K8265" t="s">
        <v>619</v>
      </c>
      <c r="L8265" t="s">
        <v>618</v>
      </c>
      <c r="M8265" t="s">
        <v>3404</v>
      </c>
      <c r="N8265" t="b">
        <f>IF(ETMRouteStages[[#This Row],[RID]]=A8264,ETMRouteStages[[#This Row],[StageSequence]]=F8264+1,TRUE)</f>
        <v>1</v>
      </c>
    </row>
    <row r="8266" spans="1:14">
      <c r="A8266" t="s">
        <v>6792</v>
      </c>
      <c r="B8266" t="s">
        <v>2202</v>
      </c>
      <c r="C8266" t="s">
        <v>4466</v>
      </c>
      <c r="D8266" s="154">
        <v>36</v>
      </c>
      <c r="E8266" t="s">
        <v>2139</v>
      </c>
      <c r="F8266">
        <v>10</v>
      </c>
      <c r="G8266">
        <v>12</v>
      </c>
      <c r="H8266" t="s">
        <v>3404</v>
      </c>
      <c r="I8266" t="s">
        <v>3515</v>
      </c>
      <c r="K8266" t="s">
        <v>2140</v>
      </c>
      <c r="L8266" t="s">
        <v>2139</v>
      </c>
      <c r="M8266" t="s">
        <v>3404</v>
      </c>
      <c r="N8266" t="b">
        <f>IF(ETMRouteStages[[#This Row],[RID]]=A8265,ETMRouteStages[[#This Row],[StageSequence]]=F8265+1,TRUE)</f>
        <v>1</v>
      </c>
    </row>
    <row r="8267" spans="1:14">
      <c r="A8267" t="s">
        <v>6792</v>
      </c>
      <c r="B8267" t="s">
        <v>2202</v>
      </c>
      <c r="C8267" t="s">
        <v>4466</v>
      </c>
      <c r="D8267" s="154">
        <v>36</v>
      </c>
      <c r="E8267" t="s">
        <v>968</v>
      </c>
      <c r="F8267">
        <v>11</v>
      </c>
      <c r="G8267">
        <v>14</v>
      </c>
      <c r="H8267" t="s">
        <v>3404</v>
      </c>
      <c r="I8267" t="s">
        <v>3515</v>
      </c>
      <c r="K8267" t="s">
        <v>969</v>
      </c>
      <c r="L8267" t="s">
        <v>968</v>
      </c>
      <c r="M8267" t="s">
        <v>3404</v>
      </c>
      <c r="N8267" t="b">
        <f>IF(ETMRouteStages[[#This Row],[RID]]=A8266,ETMRouteStages[[#This Row],[StageSequence]]=F8266+1,TRUE)</f>
        <v>1</v>
      </c>
    </row>
    <row r="8268" spans="1:14">
      <c r="A8268" t="s">
        <v>6792</v>
      </c>
      <c r="B8268" t="s">
        <v>2202</v>
      </c>
      <c r="C8268" t="s">
        <v>4466</v>
      </c>
      <c r="D8268" s="154">
        <v>36</v>
      </c>
      <c r="E8268" t="s">
        <v>970</v>
      </c>
      <c r="F8268">
        <v>12</v>
      </c>
      <c r="G8268">
        <v>15</v>
      </c>
      <c r="H8268" t="s">
        <v>3404</v>
      </c>
      <c r="I8268" t="s">
        <v>3515</v>
      </c>
      <c r="K8268" t="s">
        <v>971</v>
      </c>
      <c r="L8268" t="s">
        <v>970</v>
      </c>
      <c r="M8268" t="s">
        <v>3404</v>
      </c>
      <c r="N8268" t="b">
        <f>IF(ETMRouteStages[[#This Row],[RID]]=A8267,ETMRouteStages[[#This Row],[StageSequence]]=F8267+1,TRUE)</f>
        <v>1</v>
      </c>
    </row>
    <row r="8269" spans="1:14">
      <c r="A8269" t="s">
        <v>6792</v>
      </c>
      <c r="B8269" t="s">
        <v>2202</v>
      </c>
      <c r="C8269" t="s">
        <v>4466</v>
      </c>
      <c r="D8269" s="154">
        <v>36</v>
      </c>
      <c r="E8269" t="s">
        <v>1115</v>
      </c>
      <c r="F8269">
        <v>13</v>
      </c>
      <c r="G8269">
        <v>16</v>
      </c>
      <c r="H8269" t="s">
        <v>3404</v>
      </c>
      <c r="I8269" t="s">
        <v>3515</v>
      </c>
      <c r="K8269" t="s">
        <v>1116</v>
      </c>
      <c r="L8269" t="s">
        <v>1115</v>
      </c>
      <c r="M8269" t="s">
        <v>3404</v>
      </c>
      <c r="N8269" t="b">
        <f>IF(ETMRouteStages[[#This Row],[RID]]=A8268,ETMRouteStages[[#This Row],[StageSequence]]=F8268+1,TRUE)</f>
        <v>1</v>
      </c>
    </row>
    <row r="8270" spans="1:14">
      <c r="A8270" t="s">
        <v>6792</v>
      </c>
      <c r="B8270" t="s">
        <v>2202</v>
      </c>
      <c r="C8270" t="s">
        <v>4466</v>
      </c>
      <c r="D8270" s="154">
        <v>36</v>
      </c>
      <c r="E8270" t="s">
        <v>632</v>
      </c>
      <c r="F8270">
        <v>14</v>
      </c>
      <c r="G8270">
        <v>17</v>
      </c>
      <c r="H8270" t="s">
        <v>3404</v>
      </c>
      <c r="I8270" t="s">
        <v>3515</v>
      </c>
      <c r="K8270" t="s">
        <v>633</v>
      </c>
      <c r="L8270" t="s">
        <v>632</v>
      </c>
      <c r="M8270" t="s">
        <v>3404</v>
      </c>
      <c r="N8270" t="b">
        <f>IF(ETMRouteStages[[#This Row],[RID]]=A8269,ETMRouteStages[[#This Row],[StageSequence]]=F8269+1,TRUE)</f>
        <v>1</v>
      </c>
    </row>
    <row r="8271" spans="1:14">
      <c r="A8271" t="s">
        <v>6792</v>
      </c>
      <c r="B8271" t="s">
        <v>2202</v>
      </c>
      <c r="C8271" t="s">
        <v>4466</v>
      </c>
      <c r="D8271" s="154">
        <v>36</v>
      </c>
      <c r="E8271" t="s">
        <v>2882</v>
      </c>
      <c r="F8271">
        <v>15</v>
      </c>
      <c r="G8271">
        <v>18</v>
      </c>
      <c r="H8271" t="s">
        <v>3404</v>
      </c>
      <c r="I8271" t="s">
        <v>3515</v>
      </c>
      <c r="K8271" t="s">
        <v>2883</v>
      </c>
      <c r="L8271" t="s">
        <v>2882</v>
      </c>
      <c r="M8271" t="s">
        <v>3404</v>
      </c>
      <c r="N8271" t="b">
        <f>IF(ETMRouteStages[[#This Row],[RID]]=A8270,ETMRouteStages[[#This Row],[StageSequence]]=F8270+1,TRUE)</f>
        <v>1</v>
      </c>
    </row>
    <row r="8272" spans="1:14">
      <c r="A8272" t="s">
        <v>6792</v>
      </c>
      <c r="B8272" t="s">
        <v>2202</v>
      </c>
      <c r="C8272" t="s">
        <v>4466</v>
      </c>
      <c r="D8272" s="154">
        <v>36</v>
      </c>
      <c r="E8272" t="s">
        <v>2884</v>
      </c>
      <c r="F8272">
        <v>16</v>
      </c>
      <c r="G8272">
        <v>19</v>
      </c>
      <c r="H8272" t="s">
        <v>3404</v>
      </c>
      <c r="I8272" t="s">
        <v>3515</v>
      </c>
      <c r="K8272" t="s">
        <v>2885</v>
      </c>
      <c r="L8272" t="s">
        <v>2884</v>
      </c>
      <c r="M8272" t="s">
        <v>3404</v>
      </c>
      <c r="N8272" t="b">
        <f>IF(ETMRouteStages[[#This Row],[RID]]=A8271,ETMRouteStages[[#This Row],[StageSequence]]=F8271+1,TRUE)</f>
        <v>1</v>
      </c>
    </row>
    <row r="8273" spans="1:14">
      <c r="A8273" t="s">
        <v>6792</v>
      </c>
      <c r="B8273" t="s">
        <v>2202</v>
      </c>
      <c r="C8273" t="s">
        <v>4466</v>
      </c>
      <c r="D8273" s="154">
        <v>36</v>
      </c>
      <c r="E8273" t="s">
        <v>1839</v>
      </c>
      <c r="F8273">
        <v>17</v>
      </c>
      <c r="G8273">
        <v>21</v>
      </c>
      <c r="H8273" t="s">
        <v>3500</v>
      </c>
      <c r="I8273" t="s">
        <v>3515</v>
      </c>
      <c r="K8273" t="s">
        <v>1840</v>
      </c>
      <c r="L8273" t="s">
        <v>1839</v>
      </c>
      <c r="M8273" t="s">
        <v>3500</v>
      </c>
      <c r="N8273" t="b">
        <f>IF(ETMRouteStages[[#This Row],[RID]]=A8272,ETMRouteStages[[#This Row],[StageSequence]]=F8272+1,TRUE)</f>
        <v>1</v>
      </c>
    </row>
    <row r="8274" spans="1:14">
      <c r="A8274" t="s">
        <v>6792</v>
      </c>
      <c r="B8274" t="s">
        <v>2202</v>
      </c>
      <c r="C8274" t="s">
        <v>4466</v>
      </c>
      <c r="D8274" s="154">
        <v>36</v>
      </c>
      <c r="E8274" t="s">
        <v>2888</v>
      </c>
      <c r="F8274">
        <v>18</v>
      </c>
      <c r="G8274">
        <v>23</v>
      </c>
      <c r="H8274" t="s">
        <v>3404</v>
      </c>
      <c r="I8274" t="s">
        <v>3515</v>
      </c>
      <c r="K8274" t="s">
        <v>2889</v>
      </c>
      <c r="L8274" t="s">
        <v>2888</v>
      </c>
      <c r="M8274" t="s">
        <v>3404</v>
      </c>
      <c r="N8274" t="b">
        <f>IF(ETMRouteStages[[#This Row],[RID]]=A8273,ETMRouteStages[[#This Row],[StageSequence]]=F8273+1,TRUE)</f>
        <v>1</v>
      </c>
    </row>
    <row r="8275" spans="1:14">
      <c r="A8275" t="s">
        <v>6792</v>
      </c>
      <c r="B8275" t="s">
        <v>2202</v>
      </c>
      <c r="C8275" t="s">
        <v>4466</v>
      </c>
      <c r="D8275" s="154">
        <v>36</v>
      </c>
      <c r="E8275" t="s">
        <v>1705</v>
      </c>
      <c r="F8275">
        <v>19</v>
      </c>
      <c r="G8275">
        <v>24</v>
      </c>
      <c r="H8275" t="s">
        <v>3404</v>
      </c>
      <c r="I8275" t="s">
        <v>3515</v>
      </c>
      <c r="K8275" t="s">
        <v>1706</v>
      </c>
      <c r="L8275" t="s">
        <v>1705</v>
      </c>
      <c r="M8275" t="s">
        <v>3404</v>
      </c>
      <c r="N8275" t="b">
        <f>IF(ETMRouteStages[[#This Row],[RID]]=A8274,ETMRouteStages[[#This Row],[StageSequence]]=F8274+1,TRUE)</f>
        <v>1</v>
      </c>
    </row>
    <row r="8276" spans="1:14">
      <c r="A8276" t="s">
        <v>6792</v>
      </c>
      <c r="B8276" t="s">
        <v>2202</v>
      </c>
      <c r="C8276" t="s">
        <v>4466</v>
      </c>
      <c r="D8276" s="154">
        <v>36</v>
      </c>
      <c r="E8276" t="s">
        <v>2741</v>
      </c>
      <c r="F8276">
        <v>20</v>
      </c>
      <c r="G8276">
        <v>26</v>
      </c>
      <c r="H8276" t="s">
        <v>3404</v>
      </c>
      <c r="I8276" t="s">
        <v>3515</v>
      </c>
      <c r="K8276" t="s">
        <v>2742</v>
      </c>
      <c r="L8276" t="s">
        <v>2741</v>
      </c>
      <c r="M8276" t="s">
        <v>3404</v>
      </c>
      <c r="N8276" t="b">
        <f>IF(ETMRouteStages[[#This Row],[RID]]=A8275,ETMRouteStages[[#This Row],[StageSequence]]=F8275+1,TRUE)</f>
        <v>1</v>
      </c>
    </row>
    <row r="8277" spans="1:14">
      <c r="A8277" t="s">
        <v>6792</v>
      </c>
      <c r="B8277" t="s">
        <v>2202</v>
      </c>
      <c r="C8277" t="s">
        <v>4466</v>
      </c>
      <c r="D8277" s="154">
        <v>36</v>
      </c>
      <c r="E8277" t="s">
        <v>449</v>
      </c>
      <c r="F8277">
        <v>21</v>
      </c>
      <c r="G8277">
        <v>27</v>
      </c>
      <c r="H8277" t="s">
        <v>3404</v>
      </c>
      <c r="I8277" t="s">
        <v>3515</v>
      </c>
      <c r="K8277" t="s">
        <v>450</v>
      </c>
      <c r="L8277" t="s">
        <v>449</v>
      </c>
      <c r="M8277" t="s">
        <v>3404</v>
      </c>
      <c r="N8277" t="b">
        <f>IF(ETMRouteStages[[#This Row],[RID]]=A8276,ETMRouteStages[[#This Row],[StageSequence]]=F8276+1,TRUE)</f>
        <v>1</v>
      </c>
    </row>
    <row r="8278" spans="1:14">
      <c r="A8278" t="s">
        <v>6793</v>
      </c>
      <c r="B8278" t="s">
        <v>2202</v>
      </c>
      <c r="C8278" t="s">
        <v>4470</v>
      </c>
      <c r="D8278" s="154">
        <v>37</v>
      </c>
      <c r="E8278" t="s">
        <v>2205</v>
      </c>
      <c r="F8278">
        <v>1</v>
      </c>
      <c r="G8278">
        <v>0</v>
      </c>
      <c r="H8278" t="s">
        <v>3404</v>
      </c>
      <c r="I8278" t="s">
        <v>3515</v>
      </c>
      <c r="K8278" t="s">
        <v>2206</v>
      </c>
      <c r="L8278" t="s">
        <v>2205</v>
      </c>
      <c r="M8278" t="s">
        <v>3404</v>
      </c>
      <c r="N8278" t="b">
        <f>IF(ETMRouteStages[[#This Row],[RID]]=A8277,ETMRouteStages[[#This Row],[StageSequence]]=F8277+1,TRUE)</f>
        <v>1</v>
      </c>
    </row>
    <row r="8279" spans="1:14">
      <c r="A8279" t="s">
        <v>6793</v>
      </c>
      <c r="B8279" t="s">
        <v>2202</v>
      </c>
      <c r="C8279" t="s">
        <v>4470</v>
      </c>
      <c r="D8279" s="154">
        <v>37</v>
      </c>
      <c r="E8279" t="s">
        <v>1195</v>
      </c>
      <c r="F8279">
        <v>2</v>
      </c>
      <c r="G8279">
        <v>1</v>
      </c>
      <c r="H8279" t="s">
        <v>3404</v>
      </c>
      <c r="I8279" t="s">
        <v>3515</v>
      </c>
      <c r="K8279" t="s">
        <v>1196</v>
      </c>
      <c r="L8279" t="s">
        <v>1195</v>
      </c>
      <c r="M8279" t="s">
        <v>3404</v>
      </c>
      <c r="N8279" t="b">
        <f>IF(ETMRouteStages[[#This Row],[RID]]=A8278,ETMRouteStages[[#This Row],[StageSequence]]=F8278+1,TRUE)</f>
        <v>1</v>
      </c>
    </row>
    <row r="8280" spans="1:14">
      <c r="A8280" t="s">
        <v>6793</v>
      </c>
      <c r="B8280" t="s">
        <v>2202</v>
      </c>
      <c r="C8280" t="s">
        <v>4470</v>
      </c>
      <c r="D8280" s="154">
        <v>37</v>
      </c>
      <c r="E8280" t="s">
        <v>2201</v>
      </c>
      <c r="F8280">
        <v>3</v>
      </c>
      <c r="G8280">
        <v>3</v>
      </c>
      <c r="H8280" t="s">
        <v>3404</v>
      </c>
      <c r="I8280" t="s">
        <v>3515</v>
      </c>
      <c r="K8280" t="s">
        <v>2202</v>
      </c>
      <c r="L8280" t="s">
        <v>2201</v>
      </c>
      <c r="M8280" t="s">
        <v>3404</v>
      </c>
      <c r="N8280" t="b">
        <f>IF(ETMRouteStages[[#This Row],[RID]]=A8279,ETMRouteStages[[#This Row],[StageSequence]]=F8279+1,TRUE)</f>
        <v>1</v>
      </c>
    </row>
    <row r="8281" spans="1:14">
      <c r="A8281" t="s">
        <v>6793</v>
      </c>
      <c r="B8281" t="s">
        <v>2202</v>
      </c>
      <c r="C8281" t="s">
        <v>4470</v>
      </c>
      <c r="D8281" s="154">
        <v>37</v>
      </c>
      <c r="E8281" t="s">
        <v>2388</v>
      </c>
      <c r="F8281">
        <v>4</v>
      </c>
      <c r="G8281">
        <v>5</v>
      </c>
      <c r="H8281" t="s">
        <v>3404</v>
      </c>
      <c r="I8281" t="s">
        <v>3515</v>
      </c>
      <c r="K8281" t="s">
        <v>2389</v>
      </c>
      <c r="L8281" t="s">
        <v>2388</v>
      </c>
      <c r="M8281" t="s">
        <v>3404</v>
      </c>
      <c r="N8281" t="b">
        <f>IF(ETMRouteStages[[#This Row],[RID]]=A8280,ETMRouteStages[[#This Row],[StageSequence]]=F8280+1,TRUE)</f>
        <v>1</v>
      </c>
    </row>
    <row r="8282" spans="1:14">
      <c r="A8282" t="s">
        <v>6793</v>
      </c>
      <c r="B8282" t="s">
        <v>2202</v>
      </c>
      <c r="C8282" t="s">
        <v>4470</v>
      </c>
      <c r="D8282" s="154">
        <v>37</v>
      </c>
      <c r="E8282" t="s">
        <v>2427</v>
      </c>
      <c r="F8282">
        <v>5</v>
      </c>
      <c r="G8282">
        <v>6</v>
      </c>
      <c r="H8282" t="s">
        <v>3404</v>
      </c>
      <c r="I8282" t="s">
        <v>3515</v>
      </c>
      <c r="K8282" t="s">
        <v>2428</v>
      </c>
      <c r="L8282" t="s">
        <v>2427</v>
      </c>
      <c r="M8282" t="s">
        <v>3404</v>
      </c>
      <c r="N8282" t="b">
        <f>IF(ETMRouteStages[[#This Row],[RID]]=A8281,ETMRouteStages[[#This Row],[StageSequence]]=F8281+1,TRUE)</f>
        <v>1</v>
      </c>
    </row>
    <row r="8283" spans="1:14">
      <c r="A8283" t="s">
        <v>6793</v>
      </c>
      <c r="B8283" t="s">
        <v>2202</v>
      </c>
      <c r="C8283" t="s">
        <v>4470</v>
      </c>
      <c r="D8283" s="154">
        <v>37</v>
      </c>
      <c r="E8283" t="s">
        <v>2447</v>
      </c>
      <c r="F8283">
        <v>6</v>
      </c>
      <c r="G8283">
        <v>7</v>
      </c>
      <c r="H8283" t="s">
        <v>3404</v>
      </c>
      <c r="I8283" t="s">
        <v>3515</v>
      </c>
      <c r="K8283" t="s">
        <v>2448</v>
      </c>
      <c r="L8283" t="s">
        <v>2447</v>
      </c>
      <c r="M8283" t="s">
        <v>3404</v>
      </c>
      <c r="N8283" t="b">
        <f>IF(ETMRouteStages[[#This Row],[RID]]=A8282,ETMRouteStages[[#This Row],[StageSequence]]=F8282+1,TRUE)</f>
        <v>1</v>
      </c>
    </row>
    <row r="8284" spans="1:14">
      <c r="A8284" t="s">
        <v>6793</v>
      </c>
      <c r="B8284" t="s">
        <v>2202</v>
      </c>
      <c r="C8284" t="s">
        <v>4470</v>
      </c>
      <c r="D8284" s="154">
        <v>37</v>
      </c>
      <c r="E8284" t="s">
        <v>2429</v>
      </c>
      <c r="F8284">
        <v>7</v>
      </c>
      <c r="G8284">
        <v>8</v>
      </c>
      <c r="H8284" t="s">
        <v>3404</v>
      </c>
      <c r="I8284" t="s">
        <v>3515</v>
      </c>
      <c r="K8284" t="s">
        <v>2430</v>
      </c>
      <c r="L8284" t="s">
        <v>2429</v>
      </c>
      <c r="M8284" t="s">
        <v>3404</v>
      </c>
      <c r="N8284" t="b">
        <f>IF(ETMRouteStages[[#This Row],[RID]]=A8283,ETMRouteStages[[#This Row],[StageSequence]]=F8283+1,TRUE)</f>
        <v>1</v>
      </c>
    </row>
    <row r="8285" spans="1:14">
      <c r="A8285" t="s">
        <v>6793</v>
      </c>
      <c r="B8285" t="s">
        <v>2202</v>
      </c>
      <c r="C8285" t="s">
        <v>4470</v>
      </c>
      <c r="D8285" s="154">
        <v>37</v>
      </c>
      <c r="E8285" t="s">
        <v>2751</v>
      </c>
      <c r="F8285">
        <v>8</v>
      </c>
      <c r="G8285">
        <v>9</v>
      </c>
      <c r="H8285" t="s">
        <v>3404</v>
      </c>
      <c r="I8285" t="s">
        <v>3515</v>
      </c>
      <c r="K8285" t="s">
        <v>2752</v>
      </c>
      <c r="L8285" t="s">
        <v>2751</v>
      </c>
      <c r="M8285" t="s">
        <v>3404</v>
      </c>
      <c r="N8285" t="b">
        <f>IF(ETMRouteStages[[#This Row],[RID]]=A8284,ETMRouteStages[[#This Row],[StageSequence]]=F8284+1,TRUE)</f>
        <v>1</v>
      </c>
    </row>
    <row r="8286" spans="1:14">
      <c r="A8286" t="s">
        <v>6793</v>
      </c>
      <c r="B8286" t="s">
        <v>2202</v>
      </c>
      <c r="C8286" t="s">
        <v>4470</v>
      </c>
      <c r="D8286" s="154">
        <v>37</v>
      </c>
      <c r="E8286" t="s">
        <v>618</v>
      </c>
      <c r="F8286">
        <v>9</v>
      </c>
      <c r="G8286">
        <v>10</v>
      </c>
      <c r="H8286" t="s">
        <v>3404</v>
      </c>
      <c r="I8286" t="s">
        <v>3515</v>
      </c>
      <c r="K8286" t="s">
        <v>619</v>
      </c>
      <c r="L8286" t="s">
        <v>618</v>
      </c>
      <c r="M8286" t="s">
        <v>3404</v>
      </c>
      <c r="N8286" t="b">
        <f>IF(ETMRouteStages[[#This Row],[RID]]=A8285,ETMRouteStages[[#This Row],[StageSequence]]=F8285+1,TRUE)</f>
        <v>1</v>
      </c>
    </row>
    <row r="8287" spans="1:14">
      <c r="A8287" t="s">
        <v>6793</v>
      </c>
      <c r="B8287" t="s">
        <v>2202</v>
      </c>
      <c r="C8287" t="s">
        <v>4470</v>
      </c>
      <c r="D8287" s="154">
        <v>37</v>
      </c>
      <c r="E8287" t="s">
        <v>2139</v>
      </c>
      <c r="F8287">
        <v>10</v>
      </c>
      <c r="G8287">
        <v>12</v>
      </c>
      <c r="H8287" t="s">
        <v>3404</v>
      </c>
      <c r="I8287" t="s">
        <v>3515</v>
      </c>
      <c r="K8287" t="s">
        <v>2140</v>
      </c>
      <c r="L8287" t="s">
        <v>2139</v>
      </c>
      <c r="M8287" t="s">
        <v>3404</v>
      </c>
      <c r="N8287" t="b">
        <f>IF(ETMRouteStages[[#This Row],[RID]]=A8286,ETMRouteStages[[#This Row],[StageSequence]]=F8286+1,TRUE)</f>
        <v>1</v>
      </c>
    </row>
    <row r="8288" spans="1:14">
      <c r="A8288" t="s">
        <v>6793</v>
      </c>
      <c r="B8288" t="s">
        <v>2202</v>
      </c>
      <c r="C8288" t="s">
        <v>4470</v>
      </c>
      <c r="D8288" s="154">
        <v>37</v>
      </c>
      <c r="E8288" t="s">
        <v>968</v>
      </c>
      <c r="F8288">
        <v>11</v>
      </c>
      <c r="G8288">
        <v>14</v>
      </c>
      <c r="H8288" t="s">
        <v>3404</v>
      </c>
      <c r="I8288" t="s">
        <v>3515</v>
      </c>
      <c r="K8288" t="s">
        <v>969</v>
      </c>
      <c r="L8288" t="s">
        <v>968</v>
      </c>
      <c r="M8288" t="s">
        <v>3404</v>
      </c>
      <c r="N8288" t="b">
        <f>IF(ETMRouteStages[[#This Row],[RID]]=A8287,ETMRouteStages[[#This Row],[StageSequence]]=F8287+1,TRUE)</f>
        <v>1</v>
      </c>
    </row>
    <row r="8289" spans="1:14">
      <c r="A8289" t="s">
        <v>6793</v>
      </c>
      <c r="B8289" t="s">
        <v>2202</v>
      </c>
      <c r="C8289" t="s">
        <v>4470</v>
      </c>
      <c r="D8289" s="154">
        <v>37</v>
      </c>
      <c r="E8289" t="s">
        <v>970</v>
      </c>
      <c r="F8289">
        <v>12</v>
      </c>
      <c r="G8289">
        <v>15</v>
      </c>
      <c r="H8289" t="s">
        <v>3404</v>
      </c>
      <c r="I8289" t="s">
        <v>3515</v>
      </c>
      <c r="K8289" t="s">
        <v>971</v>
      </c>
      <c r="L8289" t="s">
        <v>970</v>
      </c>
      <c r="M8289" t="s">
        <v>3404</v>
      </c>
      <c r="N8289" t="b">
        <f>IF(ETMRouteStages[[#This Row],[RID]]=A8288,ETMRouteStages[[#This Row],[StageSequence]]=F8288+1,TRUE)</f>
        <v>1</v>
      </c>
    </row>
    <row r="8290" spans="1:14">
      <c r="A8290" t="s">
        <v>6793</v>
      </c>
      <c r="B8290" t="s">
        <v>2202</v>
      </c>
      <c r="C8290" t="s">
        <v>4470</v>
      </c>
      <c r="D8290" s="154">
        <v>37</v>
      </c>
      <c r="E8290" t="s">
        <v>1115</v>
      </c>
      <c r="F8290">
        <v>13</v>
      </c>
      <c r="G8290">
        <v>16</v>
      </c>
      <c r="H8290" t="s">
        <v>3404</v>
      </c>
      <c r="I8290" t="s">
        <v>3515</v>
      </c>
      <c r="K8290" t="s">
        <v>1116</v>
      </c>
      <c r="L8290" t="s">
        <v>1115</v>
      </c>
      <c r="M8290" t="s">
        <v>3404</v>
      </c>
      <c r="N8290" t="b">
        <f>IF(ETMRouteStages[[#This Row],[RID]]=A8289,ETMRouteStages[[#This Row],[StageSequence]]=F8289+1,TRUE)</f>
        <v>1</v>
      </c>
    </row>
    <row r="8291" spans="1:14">
      <c r="A8291" t="s">
        <v>6793</v>
      </c>
      <c r="B8291" t="s">
        <v>2202</v>
      </c>
      <c r="C8291" t="s">
        <v>4470</v>
      </c>
      <c r="D8291" s="154">
        <v>37</v>
      </c>
      <c r="E8291" t="s">
        <v>632</v>
      </c>
      <c r="F8291">
        <v>14</v>
      </c>
      <c r="G8291">
        <v>17</v>
      </c>
      <c r="H8291" t="s">
        <v>3404</v>
      </c>
      <c r="I8291" t="s">
        <v>3515</v>
      </c>
      <c r="K8291" t="s">
        <v>633</v>
      </c>
      <c r="L8291" t="s">
        <v>632</v>
      </c>
      <c r="M8291" t="s">
        <v>3404</v>
      </c>
      <c r="N8291" t="b">
        <f>IF(ETMRouteStages[[#This Row],[RID]]=A8290,ETMRouteStages[[#This Row],[StageSequence]]=F8290+1,TRUE)</f>
        <v>1</v>
      </c>
    </row>
    <row r="8292" spans="1:14">
      <c r="A8292" t="s">
        <v>6793</v>
      </c>
      <c r="B8292" t="s">
        <v>2202</v>
      </c>
      <c r="C8292" t="s">
        <v>4470</v>
      </c>
      <c r="D8292" s="154">
        <v>37</v>
      </c>
      <c r="E8292" t="s">
        <v>2882</v>
      </c>
      <c r="F8292">
        <v>15</v>
      </c>
      <c r="G8292">
        <v>18</v>
      </c>
      <c r="H8292" t="s">
        <v>3404</v>
      </c>
      <c r="I8292" t="s">
        <v>3515</v>
      </c>
      <c r="K8292" t="s">
        <v>2883</v>
      </c>
      <c r="L8292" t="s">
        <v>2882</v>
      </c>
      <c r="M8292" t="s">
        <v>3404</v>
      </c>
      <c r="N8292" t="b">
        <f>IF(ETMRouteStages[[#This Row],[RID]]=A8291,ETMRouteStages[[#This Row],[StageSequence]]=F8291+1,TRUE)</f>
        <v>1</v>
      </c>
    </row>
    <row r="8293" spans="1:14">
      <c r="A8293" t="s">
        <v>6793</v>
      </c>
      <c r="B8293" t="s">
        <v>2202</v>
      </c>
      <c r="C8293" t="s">
        <v>4470</v>
      </c>
      <c r="D8293" s="154">
        <v>37</v>
      </c>
      <c r="E8293" t="s">
        <v>2884</v>
      </c>
      <c r="F8293">
        <v>16</v>
      </c>
      <c r="G8293">
        <v>19</v>
      </c>
      <c r="H8293" t="s">
        <v>3404</v>
      </c>
      <c r="I8293" t="s">
        <v>3515</v>
      </c>
      <c r="K8293" t="s">
        <v>2885</v>
      </c>
      <c r="L8293" t="s">
        <v>2884</v>
      </c>
      <c r="M8293" t="s">
        <v>3404</v>
      </c>
      <c r="N8293" t="b">
        <f>IF(ETMRouteStages[[#This Row],[RID]]=A8292,ETMRouteStages[[#This Row],[StageSequence]]=F8292+1,TRUE)</f>
        <v>1</v>
      </c>
    </row>
    <row r="8294" spans="1:14">
      <c r="A8294" t="s">
        <v>6793</v>
      </c>
      <c r="B8294" t="s">
        <v>2202</v>
      </c>
      <c r="C8294" t="s">
        <v>4470</v>
      </c>
      <c r="D8294" s="154">
        <v>37</v>
      </c>
      <c r="E8294" t="s">
        <v>1839</v>
      </c>
      <c r="F8294">
        <v>17</v>
      </c>
      <c r="G8294">
        <v>21</v>
      </c>
      <c r="H8294" t="s">
        <v>3500</v>
      </c>
      <c r="I8294" t="s">
        <v>3515</v>
      </c>
      <c r="K8294" t="s">
        <v>1840</v>
      </c>
      <c r="L8294" t="s">
        <v>1839</v>
      </c>
      <c r="M8294" t="s">
        <v>3500</v>
      </c>
      <c r="N8294" t="b">
        <f>IF(ETMRouteStages[[#This Row],[RID]]=A8293,ETMRouteStages[[#This Row],[StageSequence]]=F8293+1,TRUE)</f>
        <v>1</v>
      </c>
    </row>
    <row r="8295" spans="1:14">
      <c r="A8295" t="s">
        <v>6793</v>
      </c>
      <c r="B8295" t="s">
        <v>2202</v>
      </c>
      <c r="C8295" t="s">
        <v>4470</v>
      </c>
      <c r="D8295" s="154">
        <v>37</v>
      </c>
      <c r="E8295" t="s">
        <v>2888</v>
      </c>
      <c r="F8295">
        <v>18</v>
      </c>
      <c r="G8295">
        <v>23</v>
      </c>
      <c r="H8295" t="s">
        <v>3404</v>
      </c>
      <c r="I8295" t="s">
        <v>3515</v>
      </c>
      <c r="K8295" t="s">
        <v>2889</v>
      </c>
      <c r="L8295" t="s">
        <v>2888</v>
      </c>
      <c r="M8295" t="s">
        <v>3404</v>
      </c>
      <c r="N8295" t="b">
        <f>IF(ETMRouteStages[[#This Row],[RID]]=A8294,ETMRouteStages[[#This Row],[StageSequence]]=F8294+1,TRUE)</f>
        <v>1</v>
      </c>
    </row>
    <row r="8296" spans="1:14">
      <c r="A8296" t="s">
        <v>6793</v>
      </c>
      <c r="B8296" t="s">
        <v>2202</v>
      </c>
      <c r="C8296" t="s">
        <v>4470</v>
      </c>
      <c r="D8296" s="154">
        <v>37</v>
      </c>
      <c r="E8296" t="s">
        <v>2741</v>
      </c>
      <c r="F8296">
        <v>19</v>
      </c>
      <c r="G8296">
        <v>24</v>
      </c>
      <c r="H8296" t="s">
        <v>3404</v>
      </c>
      <c r="I8296" t="s">
        <v>3515</v>
      </c>
      <c r="K8296" t="s">
        <v>2742</v>
      </c>
      <c r="L8296" t="s">
        <v>2741</v>
      </c>
      <c r="M8296" t="s">
        <v>3404</v>
      </c>
      <c r="N8296" t="b">
        <f>IF(ETMRouteStages[[#This Row],[RID]]=A8295,ETMRouteStages[[#This Row],[StageSequence]]=F8295+1,TRUE)</f>
        <v>1</v>
      </c>
    </row>
    <row r="8297" spans="1:14">
      <c r="A8297" t="s">
        <v>6793</v>
      </c>
      <c r="B8297" t="s">
        <v>2202</v>
      </c>
      <c r="C8297" t="s">
        <v>4470</v>
      </c>
      <c r="D8297" s="154">
        <v>37</v>
      </c>
      <c r="E8297" t="s">
        <v>997</v>
      </c>
      <c r="F8297">
        <v>20</v>
      </c>
      <c r="G8297">
        <v>25</v>
      </c>
      <c r="H8297" t="s">
        <v>3404</v>
      </c>
      <c r="I8297" t="s">
        <v>3515</v>
      </c>
      <c r="K8297" t="s">
        <v>998</v>
      </c>
      <c r="L8297" t="s">
        <v>997</v>
      </c>
      <c r="M8297" t="s">
        <v>3404</v>
      </c>
      <c r="N8297" t="b">
        <f>IF(ETMRouteStages[[#This Row],[RID]]=A8296,ETMRouteStages[[#This Row],[StageSequence]]=F8296+1,TRUE)</f>
        <v>1</v>
      </c>
    </row>
    <row r="8298" spans="1:14">
      <c r="A8298" t="s">
        <v>6794</v>
      </c>
      <c r="B8298" t="s">
        <v>2202</v>
      </c>
      <c r="C8298" t="s">
        <v>4474</v>
      </c>
      <c r="D8298" s="154">
        <v>38</v>
      </c>
      <c r="E8298" t="s">
        <v>2201</v>
      </c>
      <c r="F8298">
        <v>1</v>
      </c>
      <c r="G8298">
        <v>0</v>
      </c>
      <c r="H8298" t="s">
        <v>3404</v>
      </c>
      <c r="I8298" t="s">
        <v>3515</v>
      </c>
      <c r="K8298" t="s">
        <v>2202</v>
      </c>
      <c r="L8298" t="s">
        <v>2201</v>
      </c>
      <c r="M8298" t="s">
        <v>3404</v>
      </c>
      <c r="N8298" t="b">
        <f>IF(ETMRouteStages[[#This Row],[RID]]=A8297,ETMRouteStages[[#This Row],[StageSequence]]=F8297+1,TRUE)</f>
        <v>1</v>
      </c>
    </row>
    <row r="8299" spans="1:14">
      <c r="A8299" t="s">
        <v>6794</v>
      </c>
      <c r="B8299" t="s">
        <v>2202</v>
      </c>
      <c r="C8299" t="s">
        <v>4474</v>
      </c>
      <c r="D8299" s="154">
        <v>38</v>
      </c>
      <c r="E8299" t="s">
        <v>2388</v>
      </c>
      <c r="F8299">
        <v>2</v>
      </c>
      <c r="G8299">
        <v>2</v>
      </c>
      <c r="H8299" t="s">
        <v>3404</v>
      </c>
      <c r="I8299" t="s">
        <v>3515</v>
      </c>
      <c r="K8299" t="s">
        <v>2389</v>
      </c>
      <c r="L8299" t="s">
        <v>2388</v>
      </c>
      <c r="M8299" t="s">
        <v>3404</v>
      </c>
      <c r="N8299" t="b">
        <f>IF(ETMRouteStages[[#This Row],[RID]]=A8298,ETMRouteStages[[#This Row],[StageSequence]]=F8298+1,TRUE)</f>
        <v>1</v>
      </c>
    </row>
    <row r="8300" spans="1:14">
      <c r="A8300" t="s">
        <v>6794</v>
      </c>
      <c r="B8300" t="s">
        <v>2202</v>
      </c>
      <c r="C8300" t="s">
        <v>4474</v>
      </c>
      <c r="D8300" s="154">
        <v>38</v>
      </c>
      <c r="E8300" t="s">
        <v>2427</v>
      </c>
      <c r="F8300">
        <v>3</v>
      </c>
      <c r="G8300">
        <v>3</v>
      </c>
      <c r="H8300" t="s">
        <v>3404</v>
      </c>
      <c r="I8300" t="s">
        <v>3515</v>
      </c>
      <c r="K8300" t="s">
        <v>2428</v>
      </c>
      <c r="L8300" t="s">
        <v>2427</v>
      </c>
      <c r="M8300" t="s">
        <v>3404</v>
      </c>
      <c r="N8300" t="b">
        <f>IF(ETMRouteStages[[#This Row],[RID]]=A8299,ETMRouteStages[[#This Row],[StageSequence]]=F8299+1,TRUE)</f>
        <v>1</v>
      </c>
    </row>
    <row r="8301" spans="1:14">
      <c r="A8301" t="s">
        <v>6794</v>
      </c>
      <c r="B8301" t="s">
        <v>2202</v>
      </c>
      <c r="C8301" t="s">
        <v>4474</v>
      </c>
      <c r="D8301" s="154">
        <v>38</v>
      </c>
      <c r="E8301" t="s">
        <v>2447</v>
      </c>
      <c r="F8301">
        <v>4</v>
      </c>
      <c r="G8301">
        <v>4</v>
      </c>
      <c r="H8301" t="s">
        <v>3404</v>
      </c>
      <c r="I8301" t="s">
        <v>3515</v>
      </c>
      <c r="K8301" t="s">
        <v>2448</v>
      </c>
      <c r="L8301" t="s">
        <v>2447</v>
      </c>
      <c r="M8301" t="s">
        <v>3404</v>
      </c>
      <c r="N8301" t="b">
        <f>IF(ETMRouteStages[[#This Row],[RID]]=A8300,ETMRouteStages[[#This Row],[StageSequence]]=F8300+1,TRUE)</f>
        <v>1</v>
      </c>
    </row>
    <row r="8302" spans="1:14">
      <c r="A8302" t="s">
        <v>6794</v>
      </c>
      <c r="B8302" t="s">
        <v>2202</v>
      </c>
      <c r="C8302" t="s">
        <v>4474</v>
      </c>
      <c r="D8302" s="154">
        <v>38</v>
      </c>
      <c r="E8302" t="s">
        <v>2429</v>
      </c>
      <c r="F8302">
        <v>5</v>
      </c>
      <c r="G8302">
        <v>5</v>
      </c>
      <c r="H8302" t="s">
        <v>3404</v>
      </c>
      <c r="I8302" t="s">
        <v>3515</v>
      </c>
      <c r="K8302" t="s">
        <v>2430</v>
      </c>
      <c r="L8302" t="s">
        <v>2429</v>
      </c>
      <c r="M8302" t="s">
        <v>3404</v>
      </c>
      <c r="N8302" t="b">
        <f>IF(ETMRouteStages[[#This Row],[RID]]=A8301,ETMRouteStages[[#This Row],[StageSequence]]=F8301+1,TRUE)</f>
        <v>1</v>
      </c>
    </row>
    <row r="8303" spans="1:14">
      <c r="A8303" t="s">
        <v>6794</v>
      </c>
      <c r="B8303" t="s">
        <v>2202</v>
      </c>
      <c r="C8303" t="s">
        <v>4474</v>
      </c>
      <c r="D8303" s="154">
        <v>38</v>
      </c>
      <c r="E8303" t="s">
        <v>2751</v>
      </c>
      <c r="F8303">
        <v>6</v>
      </c>
      <c r="G8303">
        <v>6</v>
      </c>
      <c r="H8303" t="s">
        <v>3404</v>
      </c>
      <c r="I8303" t="s">
        <v>3515</v>
      </c>
      <c r="K8303" t="s">
        <v>2752</v>
      </c>
      <c r="L8303" t="s">
        <v>2751</v>
      </c>
      <c r="M8303" t="s">
        <v>3404</v>
      </c>
      <c r="N8303" t="b">
        <f>IF(ETMRouteStages[[#This Row],[RID]]=A8302,ETMRouteStages[[#This Row],[StageSequence]]=F8302+1,TRUE)</f>
        <v>1</v>
      </c>
    </row>
    <row r="8304" spans="1:14">
      <c r="A8304" t="s">
        <v>6794</v>
      </c>
      <c r="B8304" t="s">
        <v>2202</v>
      </c>
      <c r="C8304" t="s">
        <v>4474</v>
      </c>
      <c r="D8304" s="154">
        <v>38</v>
      </c>
      <c r="E8304" t="s">
        <v>618</v>
      </c>
      <c r="F8304">
        <v>7</v>
      </c>
      <c r="G8304">
        <v>7</v>
      </c>
      <c r="H8304" t="s">
        <v>3404</v>
      </c>
      <c r="I8304" t="s">
        <v>3515</v>
      </c>
      <c r="K8304" t="s">
        <v>619</v>
      </c>
      <c r="L8304" t="s">
        <v>618</v>
      </c>
      <c r="M8304" t="s">
        <v>3404</v>
      </c>
      <c r="N8304" t="b">
        <f>IF(ETMRouteStages[[#This Row],[RID]]=A8303,ETMRouteStages[[#This Row],[StageSequence]]=F8303+1,TRUE)</f>
        <v>1</v>
      </c>
    </row>
    <row r="8305" spans="1:14">
      <c r="A8305" t="s">
        <v>6794</v>
      </c>
      <c r="B8305" t="s">
        <v>2202</v>
      </c>
      <c r="C8305" t="s">
        <v>4474</v>
      </c>
      <c r="D8305" s="154">
        <v>38</v>
      </c>
      <c r="E8305" t="s">
        <v>2139</v>
      </c>
      <c r="F8305">
        <v>8</v>
      </c>
      <c r="G8305">
        <v>9</v>
      </c>
      <c r="H8305" t="s">
        <v>3404</v>
      </c>
      <c r="I8305" t="s">
        <v>3515</v>
      </c>
      <c r="K8305" t="s">
        <v>2140</v>
      </c>
      <c r="L8305" t="s">
        <v>2139</v>
      </c>
      <c r="M8305" t="s">
        <v>3404</v>
      </c>
      <c r="N8305" t="b">
        <f>IF(ETMRouteStages[[#This Row],[RID]]=A8304,ETMRouteStages[[#This Row],[StageSequence]]=F8304+1,TRUE)</f>
        <v>1</v>
      </c>
    </row>
    <row r="8306" spans="1:14">
      <c r="A8306" t="s">
        <v>6794</v>
      </c>
      <c r="B8306" t="s">
        <v>2202</v>
      </c>
      <c r="C8306" t="s">
        <v>4474</v>
      </c>
      <c r="D8306" s="154">
        <v>38</v>
      </c>
      <c r="E8306" t="s">
        <v>968</v>
      </c>
      <c r="F8306">
        <v>9</v>
      </c>
      <c r="G8306">
        <v>11</v>
      </c>
      <c r="H8306" t="s">
        <v>3404</v>
      </c>
      <c r="I8306" t="s">
        <v>3515</v>
      </c>
      <c r="K8306" t="s">
        <v>969</v>
      </c>
      <c r="L8306" t="s">
        <v>968</v>
      </c>
      <c r="M8306" t="s">
        <v>3404</v>
      </c>
      <c r="N8306" t="b">
        <f>IF(ETMRouteStages[[#This Row],[RID]]=A8305,ETMRouteStages[[#This Row],[StageSequence]]=F8305+1,TRUE)</f>
        <v>1</v>
      </c>
    </row>
    <row r="8307" spans="1:14">
      <c r="A8307" t="s">
        <v>6794</v>
      </c>
      <c r="B8307" t="s">
        <v>2202</v>
      </c>
      <c r="C8307" t="s">
        <v>4474</v>
      </c>
      <c r="D8307" s="154">
        <v>38</v>
      </c>
      <c r="E8307" t="s">
        <v>970</v>
      </c>
      <c r="F8307">
        <v>10</v>
      </c>
      <c r="G8307">
        <v>12</v>
      </c>
      <c r="H8307" t="s">
        <v>3404</v>
      </c>
      <c r="I8307" t="s">
        <v>3515</v>
      </c>
      <c r="K8307" t="s">
        <v>971</v>
      </c>
      <c r="L8307" t="s">
        <v>970</v>
      </c>
      <c r="M8307" t="s">
        <v>3404</v>
      </c>
      <c r="N8307" t="b">
        <f>IF(ETMRouteStages[[#This Row],[RID]]=A8306,ETMRouteStages[[#This Row],[StageSequence]]=F8306+1,TRUE)</f>
        <v>1</v>
      </c>
    </row>
    <row r="8308" spans="1:14">
      <c r="A8308" t="s">
        <v>6794</v>
      </c>
      <c r="B8308" t="s">
        <v>2202</v>
      </c>
      <c r="C8308" t="s">
        <v>4474</v>
      </c>
      <c r="D8308" s="154">
        <v>38</v>
      </c>
      <c r="E8308" t="s">
        <v>1115</v>
      </c>
      <c r="F8308">
        <v>11</v>
      </c>
      <c r="G8308">
        <v>13</v>
      </c>
      <c r="H8308" t="s">
        <v>3404</v>
      </c>
      <c r="I8308" t="s">
        <v>3515</v>
      </c>
      <c r="K8308" t="s">
        <v>1116</v>
      </c>
      <c r="L8308" t="s">
        <v>1115</v>
      </c>
      <c r="M8308" t="s">
        <v>3404</v>
      </c>
      <c r="N8308" t="b">
        <f>IF(ETMRouteStages[[#This Row],[RID]]=A8307,ETMRouteStages[[#This Row],[StageSequence]]=F8307+1,TRUE)</f>
        <v>1</v>
      </c>
    </row>
    <row r="8309" spans="1:14">
      <c r="A8309" t="s">
        <v>6794</v>
      </c>
      <c r="B8309" t="s">
        <v>2202</v>
      </c>
      <c r="C8309" t="s">
        <v>4474</v>
      </c>
      <c r="D8309" s="154">
        <v>38</v>
      </c>
      <c r="E8309" t="s">
        <v>632</v>
      </c>
      <c r="F8309">
        <v>12</v>
      </c>
      <c r="G8309">
        <v>14</v>
      </c>
      <c r="H8309" t="s">
        <v>3404</v>
      </c>
      <c r="I8309" t="s">
        <v>3515</v>
      </c>
      <c r="K8309" t="s">
        <v>633</v>
      </c>
      <c r="L8309" t="s">
        <v>632</v>
      </c>
      <c r="M8309" t="s">
        <v>3404</v>
      </c>
      <c r="N8309" t="b">
        <f>IF(ETMRouteStages[[#This Row],[RID]]=A8308,ETMRouteStages[[#This Row],[StageSequence]]=F8308+1,TRUE)</f>
        <v>1</v>
      </c>
    </row>
    <row r="8310" spans="1:14">
      <c r="A8310" t="s">
        <v>6794</v>
      </c>
      <c r="B8310" t="s">
        <v>2202</v>
      </c>
      <c r="C8310" t="s">
        <v>4474</v>
      </c>
      <c r="D8310" s="154">
        <v>38</v>
      </c>
      <c r="E8310" t="s">
        <v>2882</v>
      </c>
      <c r="F8310">
        <v>13</v>
      </c>
      <c r="G8310">
        <v>15</v>
      </c>
      <c r="H8310" t="s">
        <v>3404</v>
      </c>
      <c r="I8310" t="s">
        <v>3515</v>
      </c>
      <c r="K8310" t="s">
        <v>2883</v>
      </c>
      <c r="L8310" t="s">
        <v>2882</v>
      </c>
      <c r="M8310" t="s">
        <v>3404</v>
      </c>
      <c r="N8310" t="b">
        <f>IF(ETMRouteStages[[#This Row],[RID]]=A8309,ETMRouteStages[[#This Row],[StageSequence]]=F8309+1,TRUE)</f>
        <v>1</v>
      </c>
    </row>
    <row r="8311" spans="1:14">
      <c r="A8311" t="s">
        <v>6794</v>
      </c>
      <c r="B8311" t="s">
        <v>2202</v>
      </c>
      <c r="C8311" t="s">
        <v>4474</v>
      </c>
      <c r="D8311" s="154">
        <v>38</v>
      </c>
      <c r="E8311" t="s">
        <v>2884</v>
      </c>
      <c r="F8311">
        <v>14</v>
      </c>
      <c r="G8311">
        <v>16</v>
      </c>
      <c r="H8311" t="s">
        <v>3404</v>
      </c>
      <c r="I8311" t="s">
        <v>3515</v>
      </c>
      <c r="K8311" t="s">
        <v>2885</v>
      </c>
      <c r="L8311" t="s">
        <v>2884</v>
      </c>
      <c r="M8311" t="s">
        <v>3404</v>
      </c>
      <c r="N8311" t="b">
        <f>IF(ETMRouteStages[[#This Row],[RID]]=A8310,ETMRouteStages[[#This Row],[StageSequence]]=F8310+1,TRUE)</f>
        <v>1</v>
      </c>
    </row>
    <row r="8312" spans="1:14">
      <c r="A8312" t="s">
        <v>6794</v>
      </c>
      <c r="B8312" t="s">
        <v>2202</v>
      </c>
      <c r="C8312" t="s">
        <v>4474</v>
      </c>
      <c r="D8312" s="154">
        <v>38</v>
      </c>
      <c r="E8312" t="s">
        <v>1839</v>
      </c>
      <c r="F8312">
        <v>15</v>
      </c>
      <c r="G8312">
        <v>18</v>
      </c>
      <c r="H8312" t="s">
        <v>3500</v>
      </c>
      <c r="I8312" t="s">
        <v>3515</v>
      </c>
      <c r="K8312" t="s">
        <v>1840</v>
      </c>
      <c r="L8312" t="s">
        <v>1839</v>
      </c>
      <c r="M8312" t="s">
        <v>3500</v>
      </c>
      <c r="N8312" t="b">
        <f>IF(ETMRouteStages[[#This Row],[RID]]=A8311,ETMRouteStages[[#This Row],[StageSequence]]=F8311+1,TRUE)</f>
        <v>1</v>
      </c>
    </row>
    <row r="8313" spans="1:14">
      <c r="A8313" t="s">
        <v>6794</v>
      </c>
      <c r="B8313" t="s">
        <v>2202</v>
      </c>
      <c r="C8313" t="s">
        <v>4474</v>
      </c>
      <c r="D8313" s="154">
        <v>38</v>
      </c>
      <c r="E8313" t="s">
        <v>2817</v>
      </c>
      <c r="F8313">
        <v>16</v>
      </c>
      <c r="G8313">
        <v>20</v>
      </c>
      <c r="H8313" t="s">
        <v>3404</v>
      </c>
      <c r="I8313" t="s">
        <v>3515</v>
      </c>
      <c r="K8313" t="s">
        <v>2818</v>
      </c>
      <c r="L8313" t="s">
        <v>2817</v>
      </c>
      <c r="M8313" t="s">
        <v>3404</v>
      </c>
      <c r="N8313" t="b">
        <f>IF(ETMRouteStages[[#This Row],[RID]]=A8312,ETMRouteStages[[#This Row],[StageSequence]]=F8312+1,TRUE)</f>
        <v>1</v>
      </c>
    </row>
    <row r="8314" spans="1:14">
      <c r="A8314" t="s">
        <v>6794</v>
      </c>
      <c r="B8314" t="s">
        <v>2202</v>
      </c>
      <c r="C8314" t="s">
        <v>4474</v>
      </c>
      <c r="D8314" s="154">
        <v>38</v>
      </c>
      <c r="E8314" t="s">
        <v>690</v>
      </c>
      <c r="F8314">
        <v>17</v>
      </c>
      <c r="G8314">
        <v>21</v>
      </c>
      <c r="H8314" t="s">
        <v>3404</v>
      </c>
      <c r="I8314" t="s">
        <v>3515</v>
      </c>
      <c r="K8314" t="s">
        <v>691</v>
      </c>
      <c r="L8314" t="s">
        <v>690</v>
      </c>
      <c r="M8314" t="s">
        <v>3404</v>
      </c>
      <c r="N8314" t="b">
        <f>IF(ETMRouteStages[[#This Row],[RID]]=A8313,ETMRouteStages[[#This Row],[StageSequence]]=F8313+1,TRUE)</f>
        <v>1</v>
      </c>
    </row>
    <row r="8315" spans="1:14">
      <c r="A8315" t="s">
        <v>6794</v>
      </c>
      <c r="B8315" t="s">
        <v>2202</v>
      </c>
      <c r="C8315" t="s">
        <v>4474</v>
      </c>
      <c r="D8315" s="154">
        <v>38</v>
      </c>
      <c r="E8315" t="s">
        <v>688</v>
      </c>
      <c r="F8315">
        <v>18</v>
      </c>
      <c r="G8315">
        <v>22</v>
      </c>
      <c r="H8315" t="s">
        <v>3404</v>
      </c>
      <c r="I8315" t="s">
        <v>3515</v>
      </c>
      <c r="K8315" t="s">
        <v>689</v>
      </c>
      <c r="L8315" t="s">
        <v>688</v>
      </c>
      <c r="M8315" t="s">
        <v>3404</v>
      </c>
      <c r="N8315" t="b">
        <f>IF(ETMRouteStages[[#This Row],[RID]]=A8314,ETMRouteStages[[#This Row],[StageSequence]]=F8314+1,TRUE)</f>
        <v>1</v>
      </c>
    </row>
    <row r="8316" spans="1:14">
      <c r="A8316" t="s">
        <v>6794</v>
      </c>
      <c r="B8316" t="s">
        <v>2202</v>
      </c>
      <c r="C8316" t="s">
        <v>4474</v>
      </c>
      <c r="D8316" s="154">
        <v>38</v>
      </c>
      <c r="E8316" t="s">
        <v>1265</v>
      </c>
      <c r="F8316">
        <v>19</v>
      </c>
      <c r="G8316">
        <v>24</v>
      </c>
      <c r="H8316" t="s">
        <v>3404</v>
      </c>
      <c r="I8316" t="s">
        <v>3515</v>
      </c>
      <c r="K8316" t="s">
        <v>1266</v>
      </c>
      <c r="L8316" t="s">
        <v>1265</v>
      </c>
      <c r="M8316" t="s">
        <v>3404</v>
      </c>
      <c r="N8316" t="b">
        <f>IF(ETMRouteStages[[#This Row],[RID]]=A8315,ETMRouteStages[[#This Row],[StageSequence]]=F8315+1,TRUE)</f>
        <v>1</v>
      </c>
    </row>
    <row r="8317" spans="1:14">
      <c r="A8317" t="s">
        <v>6794</v>
      </c>
      <c r="B8317" t="s">
        <v>2202</v>
      </c>
      <c r="C8317" t="s">
        <v>4474</v>
      </c>
      <c r="D8317" s="154">
        <v>38</v>
      </c>
      <c r="E8317" t="s">
        <v>2590</v>
      </c>
      <c r="F8317">
        <v>20</v>
      </c>
      <c r="G8317">
        <v>27</v>
      </c>
      <c r="H8317" t="s">
        <v>3404</v>
      </c>
      <c r="I8317" t="s">
        <v>3515</v>
      </c>
      <c r="K8317" t="s">
        <v>2591</v>
      </c>
      <c r="L8317" t="s">
        <v>2590</v>
      </c>
      <c r="M8317" t="s">
        <v>3404</v>
      </c>
      <c r="N8317" t="b">
        <f>IF(ETMRouteStages[[#This Row],[RID]]=A8316,ETMRouteStages[[#This Row],[StageSequence]]=F8316+1,TRUE)</f>
        <v>1</v>
      </c>
    </row>
    <row r="8318" spans="1:14">
      <c r="A8318" t="s">
        <v>6794</v>
      </c>
      <c r="B8318" t="s">
        <v>2202</v>
      </c>
      <c r="C8318" t="s">
        <v>4474</v>
      </c>
      <c r="D8318" s="154">
        <v>38</v>
      </c>
      <c r="E8318" t="s">
        <v>2568</v>
      </c>
      <c r="F8318">
        <v>21</v>
      </c>
      <c r="G8318">
        <v>28</v>
      </c>
      <c r="H8318" t="s">
        <v>3404</v>
      </c>
      <c r="I8318" t="s">
        <v>3515</v>
      </c>
      <c r="K8318" t="s">
        <v>2569</v>
      </c>
      <c r="L8318" t="s">
        <v>2568</v>
      </c>
      <c r="M8318" t="s">
        <v>3404</v>
      </c>
      <c r="N8318" t="b">
        <f>IF(ETMRouteStages[[#This Row],[RID]]=A8317,ETMRouteStages[[#This Row],[StageSequence]]=F8317+1,TRUE)</f>
        <v>1</v>
      </c>
    </row>
    <row r="8319" spans="1:14">
      <c r="A8319" t="s">
        <v>6794</v>
      </c>
      <c r="B8319" t="s">
        <v>2202</v>
      </c>
      <c r="C8319" t="s">
        <v>4474</v>
      </c>
      <c r="D8319" s="154">
        <v>38</v>
      </c>
      <c r="E8319" t="s">
        <v>3092</v>
      </c>
      <c r="F8319">
        <v>22</v>
      </c>
      <c r="G8319">
        <v>29</v>
      </c>
      <c r="H8319" t="s">
        <v>3404</v>
      </c>
      <c r="I8319" t="s">
        <v>3515</v>
      </c>
      <c r="K8319" t="s">
        <v>3093</v>
      </c>
      <c r="L8319" t="s">
        <v>3092</v>
      </c>
      <c r="M8319" t="s">
        <v>3404</v>
      </c>
      <c r="N8319" t="b">
        <f>IF(ETMRouteStages[[#This Row],[RID]]=A8318,ETMRouteStages[[#This Row],[StageSequence]]=F8318+1,TRUE)</f>
        <v>1</v>
      </c>
    </row>
    <row r="8320" spans="1:14">
      <c r="A8320" t="s">
        <v>6794</v>
      </c>
      <c r="B8320" t="s">
        <v>2202</v>
      </c>
      <c r="C8320" t="s">
        <v>4474</v>
      </c>
      <c r="D8320" s="154">
        <v>38</v>
      </c>
      <c r="E8320" t="s">
        <v>3034</v>
      </c>
      <c r="F8320">
        <v>23</v>
      </c>
      <c r="G8320">
        <v>30</v>
      </c>
      <c r="H8320" t="s">
        <v>3404</v>
      </c>
      <c r="I8320" t="s">
        <v>3515</v>
      </c>
      <c r="K8320" t="s">
        <v>3035</v>
      </c>
      <c r="L8320" t="s">
        <v>3034</v>
      </c>
      <c r="M8320" t="s">
        <v>3404</v>
      </c>
      <c r="N8320" t="b">
        <f>IF(ETMRouteStages[[#This Row],[RID]]=A8319,ETMRouteStages[[#This Row],[StageSequence]]=F8319+1,TRUE)</f>
        <v>1</v>
      </c>
    </row>
    <row r="8321" spans="1:14">
      <c r="A8321" t="s">
        <v>6795</v>
      </c>
      <c r="B8321" t="s">
        <v>2202</v>
      </c>
      <c r="C8321" t="s">
        <v>4478</v>
      </c>
      <c r="D8321" s="154">
        <v>39</v>
      </c>
      <c r="E8321" t="s">
        <v>1839</v>
      </c>
      <c r="F8321">
        <v>1</v>
      </c>
      <c r="G8321">
        <v>0</v>
      </c>
      <c r="H8321" t="s">
        <v>3404</v>
      </c>
      <c r="I8321" t="s">
        <v>3515</v>
      </c>
      <c r="K8321" t="s">
        <v>1840</v>
      </c>
      <c r="L8321" t="s">
        <v>1839</v>
      </c>
      <c r="M8321" t="s">
        <v>3404</v>
      </c>
      <c r="N8321" t="b">
        <f>IF(ETMRouteStages[[#This Row],[RID]]=A8320,ETMRouteStages[[#This Row],[StageSequence]]=F8320+1,TRUE)</f>
        <v>1</v>
      </c>
    </row>
    <row r="8322" spans="1:14">
      <c r="A8322" t="s">
        <v>6795</v>
      </c>
      <c r="B8322" t="s">
        <v>2202</v>
      </c>
      <c r="C8322" t="s">
        <v>4478</v>
      </c>
      <c r="D8322" s="154">
        <v>39</v>
      </c>
      <c r="E8322" t="s">
        <v>2817</v>
      </c>
      <c r="F8322">
        <v>2</v>
      </c>
      <c r="G8322">
        <v>2</v>
      </c>
      <c r="H8322" t="s">
        <v>3404</v>
      </c>
      <c r="I8322" t="s">
        <v>3515</v>
      </c>
      <c r="K8322" t="s">
        <v>2818</v>
      </c>
      <c r="L8322" t="s">
        <v>2817</v>
      </c>
      <c r="M8322" t="s">
        <v>3404</v>
      </c>
      <c r="N8322" t="b">
        <f>IF(ETMRouteStages[[#This Row],[RID]]=A8321,ETMRouteStages[[#This Row],[StageSequence]]=F8321+1,TRUE)</f>
        <v>1</v>
      </c>
    </row>
    <row r="8323" spans="1:14">
      <c r="A8323" t="s">
        <v>6795</v>
      </c>
      <c r="B8323" t="s">
        <v>2202</v>
      </c>
      <c r="C8323" t="s">
        <v>4478</v>
      </c>
      <c r="D8323" s="154">
        <v>39</v>
      </c>
      <c r="E8323" t="s">
        <v>690</v>
      </c>
      <c r="F8323">
        <v>3</v>
      </c>
      <c r="G8323">
        <v>3</v>
      </c>
      <c r="H8323" t="s">
        <v>3404</v>
      </c>
      <c r="I8323" t="s">
        <v>3515</v>
      </c>
      <c r="K8323" t="s">
        <v>691</v>
      </c>
      <c r="L8323" t="s">
        <v>690</v>
      </c>
      <c r="M8323" t="s">
        <v>3404</v>
      </c>
      <c r="N8323" t="b">
        <f>IF(ETMRouteStages[[#This Row],[RID]]=A8322,ETMRouteStages[[#This Row],[StageSequence]]=F8322+1,TRUE)</f>
        <v>1</v>
      </c>
    </row>
    <row r="8324" spans="1:14">
      <c r="A8324" t="s">
        <v>6795</v>
      </c>
      <c r="B8324" t="s">
        <v>2202</v>
      </c>
      <c r="C8324" t="s">
        <v>4478</v>
      </c>
      <c r="D8324" s="154">
        <v>39</v>
      </c>
      <c r="E8324" t="s">
        <v>688</v>
      </c>
      <c r="F8324">
        <v>4</v>
      </c>
      <c r="G8324">
        <v>4</v>
      </c>
      <c r="H8324" t="s">
        <v>3500</v>
      </c>
      <c r="I8324" t="s">
        <v>3515</v>
      </c>
      <c r="K8324" t="s">
        <v>689</v>
      </c>
      <c r="L8324" t="s">
        <v>688</v>
      </c>
      <c r="M8324" t="s">
        <v>3500</v>
      </c>
      <c r="N8324" t="b">
        <f>IF(ETMRouteStages[[#This Row],[RID]]=A8323,ETMRouteStages[[#This Row],[StageSequence]]=F8323+1,TRUE)</f>
        <v>1</v>
      </c>
    </row>
    <row r="8325" spans="1:14">
      <c r="A8325" t="s">
        <v>6795</v>
      </c>
      <c r="B8325" t="s">
        <v>2202</v>
      </c>
      <c r="C8325" t="s">
        <v>4478</v>
      </c>
      <c r="D8325" s="154">
        <v>39</v>
      </c>
      <c r="E8325" t="s">
        <v>1265</v>
      </c>
      <c r="F8325">
        <v>5</v>
      </c>
      <c r="G8325">
        <v>6</v>
      </c>
      <c r="H8325" t="s">
        <v>3404</v>
      </c>
      <c r="I8325" t="s">
        <v>3515</v>
      </c>
      <c r="K8325" t="s">
        <v>1266</v>
      </c>
      <c r="L8325" t="s">
        <v>1265</v>
      </c>
      <c r="M8325" t="s">
        <v>3404</v>
      </c>
      <c r="N8325" t="b">
        <f>IF(ETMRouteStages[[#This Row],[RID]]=A8324,ETMRouteStages[[#This Row],[StageSequence]]=F8324+1,TRUE)</f>
        <v>1</v>
      </c>
    </row>
    <row r="8326" spans="1:14">
      <c r="A8326" t="s">
        <v>6795</v>
      </c>
      <c r="B8326" t="s">
        <v>2202</v>
      </c>
      <c r="C8326" t="s">
        <v>4478</v>
      </c>
      <c r="D8326" s="154">
        <v>39</v>
      </c>
      <c r="E8326" t="s">
        <v>2590</v>
      </c>
      <c r="F8326">
        <v>6</v>
      </c>
      <c r="G8326">
        <v>9</v>
      </c>
      <c r="H8326" t="s">
        <v>3404</v>
      </c>
      <c r="I8326" t="s">
        <v>3515</v>
      </c>
      <c r="K8326" t="s">
        <v>2591</v>
      </c>
      <c r="L8326" t="s">
        <v>2590</v>
      </c>
      <c r="M8326" t="s">
        <v>3404</v>
      </c>
      <c r="N8326" t="b">
        <f>IF(ETMRouteStages[[#This Row],[RID]]=A8325,ETMRouteStages[[#This Row],[StageSequence]]=F8325+1,TRUE)</f>
        <v>1</v>
      </c>
    </row>
    <row r="8327" spans="1:14">
      <c r="A8327" t="s">
        <v>6795</v>
      </c>
      <c r="B8327" t="s">
        <v>2202</v>
      </c>
      <c r="C8327" t="s">
        <v>4478</v>
      </c>
      <c r="D8327" s="154">
        <v>39</v>
      </c>
      <c r="E8327" t="s">
        <v>2568</v>
      </c>
      <c r="F8327">
        <v>7</v>
      </c>
      <c r="G8327">
        <v>10</v>
      </c>
      <c r="H8327" t="s">
        <v>3404</v>
      </c>
      <c r="I8327" t="s">
        <v>3515</v>
      </c>
      <c r="K8327" t="s">
        <v>2569</v>
      </c>
      <c r="L8327" t="s">
        <v>2568</v>
      </c>
      <c r="M8327" t="s">
        <v>3404</v>
      </c>
      <c r="N8327" t="b">
        <f>IF(ETMRouteStages[[#This Row],[RID]]=A8326,ETMRouteStages[[#This Row],[StageSequence]]=F8326+1,TRUE)</f>
        <v>1</v>
      </c>
    </row>
    <row r="8328" spans="1:14">
      <c r="A8328" t="s">
        <v>6795</v>
      </c>
      <c r="B8328" t="s">
        <v>2202</v>
      </c>
      <c r="C8328" t="s">
        <v>4478</v>
      </c>
      <c r="D8328" s="154">
        <v>39</v>
      </c>
      <c r="E8328" t="s">
        <v>3092</v>
      </c>
      <c r="F8328">
        <v>8</v>
      </c>
      <c r="G8328">
        <v>11</v>
      </c>
      <c r="H8328" t="s">
        <v>3404</v>
      </c>
      <c r="I8328" t="s">
        <v>3515</v>
      </c>
      <c r="K8328" t="s">
        <v>3093</v>
      </c>
      <c r="L8328" t="s">
        <v>3092</v>
      </c>
      <c r="M8328" t="s">
        <v>3404</v>
      </c>
      <c r="N8328" t="b">
        <f>IF(ETMRouteStages[[#This Row],[RID]]=A8327,ETMRouteStages[[#This Row],[StageSequence]]=F8327+1,TRUE)</f>
        <v>1</v>
      </c>
    </row>
    <row r="8329" spans="1:14">
      <c r="A8329" t="s">
        <v>6796</v>
      </c>
      <c r="B8329" t="s">
        <v>2202</v>
      </c>
      <c r="C8329" t="s">
        <v>4355</v>
      </c>
      <c r="D8329" s="154">
        <v>4</v>
      </c>
      <c r="E8329" t="s">
        <v>2201</v>
      </c>
      <c r="F8329">
        <v>1</v>
      </c>
      <c r="G8329">
        <v>0</v>
      </c>
      <c r="H8329" t="s">
        <v>3404</v>
      </c>
      <c r="I8329" t="s">
        <v>3515</v>
      </c>
      <c r="K8329" t="s">
        <v>2202</v>
      </c>
      <c r="L8329" t="s">
        <v>2201</v>
      </c>
      <c r="M8329" t="s">
        <v>3404</v>
      </c>
      <c r="N8329" t="b">
        <f>IF(ETMRouteStages[[#This Row],[RID]]=A8328,ETMRouteStages[[#This Row],[StageSequence]]=F8328+1,TRUE)</f>
        <v>1</v>
      </c>
    </row>
    <row r="8330" spans="1:14">
      <c r="A8330" t="s">
        <v>6796</v>
      </c>
      <c r="B8330" t="s">
        <v>2202</v>
      </c>
      <c r="C8330" t="s">
        <v>4355</v>
      </c>
      <c r="D8330" s="154">
        <v>4</v>
      </c>
      <c r="E8330" t="s">
        <v>2739</v>
      </c>
      <c r="F8330">
        <v>2</v>
      </c>
      <c r="G8330">
        <v>3</v>
      </c>
      <c r="H8330" t="s">
        <v>3404</v>
      </c>
      <c r="I8330" t="s">
        <v>3515</v>
      </c>
      <c r="K8330" t="s">
        <v>2740</v>
      </c>
      <c r="L8330" t="s">
        <v>2739</v>
      </c>
      <c r="M8330" t="s">
        <v>3404</v>
      </c>
      <c r="N8330" t="b">
        <f>IF(ETMRouteStages[[#This Row],[RID]]=A8329,ETMRouteStages[[#This Row],[StageSequence]]=F8329+1,TRUE)</f>
        <v>1</v>
      </c>
    </row>
    <row r="8331" spans="1:14">
      <c r="A8331" t="s">
        <v>6796</v>
      </c>
      <c r="B8331" t="s">
        <v>2202</v>
      </c>
      <c r="C8331" t="s">
        <v>4355</v>
      </c>
      <c r="D8331" s="154">
        <v>4</v>
      </c>
      <c r="E8331" t="s">
        <v>626</v>
      </c>
      <c r="F8331">
        <v>3</v>
      </c>
      <c r="G8331">
        <v>4</v>
      </c>
      <c r="H8331" t="s">
        <v>3404</v>
      </c>
      <c r="I8331" t="s">
        <v>3515</v>
      </c>
      <c r="K8331" t="s">
        <v>627</v>
      </c>
      <c r="L8331" t="s">
        <v>626</v>
      </c>
      <c r="M8331" t="s">
        <v>3404</v>
      </c>
      <c r="N8331" t="b">
        <f>IF(ETMRouteStages[[#This Row],[RID]]=A8330,ETMRouteStages[[#This Row],[StageSequence]]=F8330+1,TRUE)</f>
        <v>1</v>
      </c>
    </row>
    <row r="8332" spans="1:14">
      <c r="A8332" t="s">
        <v>6796</v>
      </c>
      <c r="B8332" t="s">
        <v>2202</v>
      </c>
      <c r="C8332" t="s">
        <v>4355</v>
      </c>
      <c r="D8332" s="154">
        <v>4</v>
      </c>
      <c r="E8332" t="s">
        <v>628</v>
      </c>
      <c r="F8332">
        <v>4</v>
      </c>
      <c r="G8332">
        <v>6</v>
      </c>
      <c r="H8332" t="s">
        <v>3404</v>
      </c>
      <c r="I8332" t="s">
        <v>3515</v>
      </c>
      <c r="K8332" t="s">
        <v>629</v>
      </c>
      <c r="L8332" t="s">
        <v>628</v>
      </c>
      <c r="M8332" t="s">
        <v>3404</v>
      </c>
      <c r="N8332" t="b">
        <f>IF(ETMRouteStages[[#This Row],[RID]]=A8331,ETMRouteStages[[#This Row],[StageSequence]]=F8331+1,TRUE)</f>
        <v>1</v>
      </c>
    </row>
    <row r="8333" spans="1:14">
      <c r="A8333" t="s">
        <v>6796</v>
      </c>
      <c r="B8333" t="s">
        <v>2202</v>
      </c>
      <c r="C8333" t="s">
        <v>4355</v>
      </c>
      <c r="D8333" s="154">
        <v>4</v>
      </c>
      <c r="E8333" t="s">
        <v>2693</v>
      </c>
      <c r="F8333">
        <v>5</v>
      </c>
      <c r="G8333">
        <v>8</v>
      </c>
      <c r="H8333" t="s">
        <v>3404</v>
      </c>
      <c r="I8333" t="s">
        <v>3515</v>
      </c>
      <c r="K8333" t="s">
        <v>2694</v>
      </c>
      <c r="L8333" t="s">
        <v>2693</v>
      </c>
      <c r="M8333" t="s">
        <v>3404</v>
      </c>
      <c r="N8333" t="b">
        <f>IF(ETMRouteStages[[#This Row],[RID]]=A8332,ETMRouteStages[[#This Row],[StageSequence]]=F8332+1,TRUE)</f>
        <v>1</v>
      </c>
    </row>
    <row r="8334" spans="1:14">
      <c r="A8334" t="s">
        <v>6796</v>
      </c>
      <c r="B8334" t="s">
        <v>2202</v>
      </c>
      <c r="C8334" t="s">
        <v>4355</v>
      </c>
      <c r="D8334" s="154">
        <v>4</v>
      </c>
      <c r="E8334" t="s">
        <v>1291</v>
      </c>
      <c r="F8334">
        <v>6</v>
      </c>
      <c r="G8334">
        <v>10</v>
      </c>
      <c r="H8334" t="s">
        <v>3404</v>
      </c>
      <c r="I8334" t="s">
        <v>3515</v>
      </c>
      <c r="K8334" t="s">
        <v>1292</v>
      </c>
      <c r="L8334" t="s">
        <v>1291</v>
      </c>
      <c r="M8334" t="s">
        <v>3404</v>
      </c>
      <c r="N8334" t="b">
        <f>IF(ETMRouteStages[[#This Row],[RID]]=A8333,ETMRouteStages[[#This Row],[StageSequence]]=F8333+1,TRUE)</f>
        <v>1</v>
      </c>
    </row>
    <row r="8335" spans="1:14">
      <c r="A8335" t="s">
        <v>6796</v>
      </c>
      <c r="B8335" t="s">
        <v>2202</v>
      </c>
      <c r="C8335" t="s">
        <v>4355</v>
      </c>
      <c r="D8335" s="154">
        <v>4</v>
      </c>
      <c r="E8335" t="s">
        <v>2286</v>
      </c>
      <c r="F8335">
        <v>7</v>
      </c>
      <c r="G8335">
        <v>12</v>
      </c>
      <c r="H8335" t="s">
        <v>3404</v>
      </c>
      <c r="I8335" t="s">
        <v>3515</v>
      </c>
      <c r="K8335" t="s">
        <v>2287</v>
      </c>
      <c r="L8335" t="s">
        <v>2286</v>
      </c>
      <c r="M8335" t="s">
        <v>3404</v>
      </c>
      <c r="N8335" t="b">
        <f>IF(ETMRouteStages[[#This Row],[RID]]=A8334,ETMRouteStages[[#This Row],[StageSequence]]=F8334+1,TRUE)</f>
        <v>1</v>
      </c>
    </row>
    <row r="8336" spans="1:14">
      <c r="A8336" t="s">
        <v>6796</v>
      </c>
      <c r="B8336" t="s">
        <v>2202</v>
      </c>
      <c r="C8336" t="s">
        <v>4355</v>
      </c>
      <c r="D8336" s="154">
        <v>4</v>
      </c>
      <c r="E8336" t="s">
        <v>424</v>
      </c>
      <c r="F8336">
        <v>8</v>
      </c>
      <c r="G8336">
        <v>14</v>
      </c>
      <c r="H8336" t="s">
        <v>3404</v>
      </c>
      <c r="I8336" t="s">
        <v>3515</v>
      </c>
      <c r="K8336" t="s">
        <v>425</v>
      </c>
      <c r="L8336" t="s">
        <v>424</v>
      </c>
      <c r="M8336" t="s">
        <v>3404</v>
      </c>
      <c r="N8336" t="b">
        <f>IF(ETMRouteStages[[#This Row],[RID]]=A8335,ETMRouteStages[[#This Row],[StageSequence]]=F8335+1,TRUE)</f>
        <v>1</v>
      </c>
    </row>
    <row r="8337" spans="1:14">
      <c r="A8337" t="s">
        <v>6796</v>
      </c>
      <c r="B8337" t="s">
        <v>2202</v>
      </c>
      <c r="C8337" t="s">
        <v>4355</v>
      </c>
      <c r="D8337" s="154">
        <v>4</v>
      </c>
      <c r="E8337" t="s">
        <v>976</v>
      </c>
      <c r="F8337">
        <v>9</v>
      </c>
      <c r="G8337">
        <v>16</v>
      </c>
      <c r="H8337" t="s">
        <v>3500</v>
      </c>
      <c r="I8337" t="s">
        <v>3515</v>
      </c>
      <c r="K8337" t="s">
        <v>977</v>
      </c>
      <c r="L8337" t="s">
        <v>976</v>
      </c>
      <c r="M8337" t="s">
        <v>3500</v>
      </c>
      <c r="N8337" t="b">
        <f>IF(ETMRouteStages[[#This Row],[RID]]=A8336,ETMRouteStages[[#This Row],[StageSequence]]=F8336+1,TRUE)</f>
        <v>1</v>
      </c>
    </row>
    <row r="8338" spans="1:14">
      <c r="A8338" t="s">
        <v>6796</v>
      </c>
      <c r="B8338" t="s">
        <v>2202</v>
      </c>
      <c r="C8338" t="s">
        <v>4355</v>
      </c>
      <c r="D8338" s="154">
        <v>4</v>
      </c>
      <c r="E8338" t="s">
        <v>2532</v>
      </c>
      <c r="F8338">
        <v>10</v>
      </c>
      <c r="G8338">
        <v>18</v>
      </c>
      <c r="H8338" t="s">
        <v>3404</v>
      </c>
      <c r="I8338" t="s">
        <v>3515</v>
      </c>
      <c r="K8338" t="s">
        <v>2533</v>
      </c>
      <c r="L8338" t="s">
        <v>2532</v>
      </c>
      <c r="M8338" t="s">
        <v>3404</v>
      </c>
      <c r="N8338" t="b">
        <f>IF(ETMRouteStages[[#This Row],[RID]]=A8337,ETMRouteStages[[#This Row],[StageSequence]]=F8337+1,TRUE)</f>
        <v>1</v>
      </c>
    </row>
    <row r="8339" spans="1:14">
      <c r="A8339" t="s">
        <v>6796</v>
      </c>
      <c r="B8339" t="s">
        <v>2202</v>
      </c>
      <c r="C8339" t="s">
        <v>4355</v>
      </c>
      <c r="D8339" s="154">
        <v>4</v>
      </c>
      <c r="E8339" t="s">
        <v>2465</v>
      </c>
      <c r="F8339">
        <v>11</v>
      </c>
      <c r="G8339">
        <v>19</v>
      </c>
      <c r="H8339" t="s">
        <v>3404</v>
      </c>
      <c r="I8339" t="s">
        <v>3515</v>
      </c>
      <c r="K8339" t="s">
        <v>2466</v>
      </c>
      <c r="L8339" t="s">
        <v>2465</v>
      </c>
      <c r="M8339" t="s">
        <v>3404</v>
      </c>
      <c r="N8339" t="b">
        <f>IF(ETMRouteStages[[#This Row],[RID]]=A8338,ETMRouteStages[[#This Row],[StageSequence]]=F8338+1,TRUE)</f>
        <v>1</v>
      </c>
    </row>
    <row r="8340" spans="1:14">
      <c r="A8340" t="s">
        <v>6796</v>
      </c>
      <c r="B8340" t="s">
        <v>2202</v>
      </c>
      <c r="C8340" t="s">
        <v>4355</v>
      </c>
      <c r="D8340" s="154">
        <v>4</v>
      </c>
      <c r="E8340" t="s">
        <v>3138</v>
      </c>
      <c r="F8340">
        <v>12</v>
      </c>
      <c r="G8340">
        <v>21</v>
      </c>
      <c r="H8340" t="s">
        <v>3404</v>
      </c>
      <c r="I8340" t="s">
        <v>3515</v>
      </c>
      <c r="K8340" t="s">
        <v>3139</v>
      </c>
      <c r="L8340" t="s">
        <v>3138</v>
      </c>
      <c r="M8340" t="s">
        <v>3404</v>
      </c>
      <c r="N8340" t="b">
        <f>IF(ETMRouteStages[[#This Row],[RID]]=A8339,ETMRouteStages[[#This Row],[StageSequence]]=F8339+1,TRUE)</f>
        <v>1</v>
      </c>
    </row>
    <row r="8341" spans="1:14">
      <c r="A8341" t="s">
        <v>6796</v>
      </c>
      <c r="B8341" t="s">
        <v>2202</v>
      </c>
      <c r="C8341" t="s">
        <v>4355</v>
      </c>
      <c r="D8341" s="154">
        <v>4</v>
      </c>
      <c r="E8341" t="s">
        <v>3150</v>
      </c>
      <c r="F8341">
        <v>13</v>
      </c>
      <c r="G8341">
        <v>23</v>
      </c>
      <c r="H8341" t="s">
        <v>3404</v>
      </c>
      <c r="I8341" t="s">
        <v>3515</v>
      </c>
      <c r="K8341" t="s">
        <v>3151</v>
      </c>
      <c r="L8341" t="s">
        <v>3150</v>
      </c>
      <c r="M8341" t="s">
        <v>3404</v>
      </c>
      <c r="N8341" t="b">
        <f>IF(ETMRouteStages[[#This Row],[RID]]=A8340,ETMRouteStages[[#This Row],[StageSequence]]=F8340+1,TRUE)</f>
        <v>1</v>
      </c>
    </row>
    <row r="8342" spans="1:14">
      <c r="A8342" t="s">
        <v>6796</v>
      </c>
      <c r="B8342" t="s">
        <v>2202</v>
      </c>
      <c r="C8342" t="s">
        <v>4355</v>
      </c>
      <c r="D8342" s="154">
        <v>4</v>
      </c>
      <c r="E8342" t="s">
        <v>1021</v>
      </c>
      <c r="F8342">
        <v>14</v>
      </c>
      <c r="G8342">
        <v>24</v>
      </c>
      <c r="H8342" t="s">
        <v>3404</v>
      </c>
      <c r="I8342" t="s">
        <v>3515</v>
      </c>
      <c r="K8342" t="s">
        <v>1022</v>
      </c>
      <c r="L8342" t="s">
        <v>1021</v>
      </c>
      <c r="M8342" t="s">
        <v>3404</v>
      </c>
      <c r="N8342" t="b">
        <f>IF(ETMRouteStages[[#This Row],[RID]]=A8341,ETMRouteStages[[#This Row],[StageSequence]]=F8341+1,TRUE)</f>
        <v>1</v>
      </c>
    </row>
    <row r="8343" spans="1:14">
      <c r="A8343" t="s">
        <v>6796</v>
      </c>
      <c r="B8343" t="s">
        <v>2202</v>
      </c>
      <c r="C8343" t="s">
        <v>4355</v>
      </c>
      <c r="D8343" s="154">
        <v>4</v>
      </c>
      <c r="E8343" t="s">
        <v>896</v>
      </c>
      <c r="F8343">
        <v>15</v>
      </c>
      <c r="G8343">
        <v>26</v>
      </c>
      <c r="H8343" t="s">
        <v>3404</v>
      </c>
      <c r="I8343" t="s">
        <v>3515</v>
      </c>
      <c r="K8343" t="s">
        <v>897</v>
      </c>
      <c r="L8343" t="s">
        <v>896</v>
      </c>
      <c r="M8343" t="s">
        <v>3404</v>
      </c>
      <c r="N8343" t="b">
        <f>IF(ETMRouteStages[[#This Row],[RID]]=A8342,ETMRouteStages[[#This Row],[StageSequence]]=F8342+1,TRUE)</f>
        <v>1</v>
      </c>
    </row>
    <row r="8344" spans="1:14">
      <c r="A8344" t="s">
        <v>6796</v>
      </c>
      <c r="B8344" t="s">
        <v>2202</v>
      </c>
      <c r="C8344" t="s">
        <v>4355</v>
      </c>
      <c r="D8344" s="154">
        <v>4</v>
      </c>
      <c r="E8344" t="s">
        <v>2968</v>
      </c>
      <c r="F8344">
        <v>16</v>
      </c>
      <c r="G8344">
        <v>28</v>
      </c>
      <c r="H8344" t="s">
        <v>3404</v>
      </c>
      <c r="I8344" t="s">
        <v>3515</v>
      </c>
      <c r="K8344" t="s">
        <v>2969</v>
      </c>
      <c r="L8344" t="s">
        <v>2968</v>
      </c>
      <c r="M8344" t="s">
        <v>3404</v>
      </c>
      <c r="N8344" t="b">
        <f>IF(ETMRouteStages[[#This Row],[RID]]=A8343,ETMRouteStages[[#This Row],[StageSequence]]=F8343+1,TRUE)</f>
        <v>1</v>
      </c>
    </row>
    <row r="8345" spans="1:14">
      <c r="A8345" t="s">
        <v>6796</v>
      </c>
      <c r="B8345" t="s">
        <v>2202</v>
      </c>
      <c r="C8345" t="s">
        <v>4355</v>
      </c>
      <c r="D8345" s="154">
        <v>4</v>
      </c>
      <c r="E8345" t="s">
        <v>2644</v>
      </c>
      <c r="F8345">
        <v>17</v>
      </c>
      <c r="G8345">
        <v>29</v>
      </c>
      <c r="H8345" t="s">
        <v>3404</v>
      </c>
      <c r="I8345" t="s">
        <v>3515</v>
      </c>
      <c r="K8345" t="s">
        <v>2645</v>
      </c>
      <c r="L8345" t="s">
        <v>2644</v>
      </c>
      <c r="M8345" t="s">
        <v>3404</v>
      </c>
      <c r="N8345" t="b">
        <f>IF(ETMRouteStages[[#This Row],[RID]]=A8344,ETMRouteStages[[#This Row],[StageSequence]]=F8344+1,TRUE)</f>
        <v>1</v>
      </c>
    </row>
    <row r="8346" spans="1:14">
      <c r="A8346" t="s">
        <v>6796</v>
      </c>
      <c r="B8346" t="s">
        <v>2202</v>
      </c>
      <c r="C8346" t="s">
        <v>4355</v>
      </c>
      <c r="D8346" s="154">
        <v>4</v>
      </c>
      <c r="E8346" t="s">
        <v>3002</v>
      </c>
      <c r="F8346">
        <v>18</v>
      </c>
      <c r="G8346">
        <v>30</v>
      </c>
      <c r="H8346" t="s">
        <v>3404</v>
      </c>
      <c r="I8346" t="s">
        <v>3515</v>
      </c>
      <c r="K8346" t="s">
        <v>3003</v>
      </c>
      <c r="L8346" t="s">
        <v>3002</v>
      </c>
      <c r="M8346" t="s">
        <v>3404</v>
      </c>
      <c r="N8346" t="b">
        <f>IF(ETMRouteStages[[#This Row],[RID]]=A8345,ETMRouteStages[[#This Row],[StageSequence]]=F8345+1,TRUE)</f>
        <v>1</v>
      </c>
    </row>
    <row r="8347" spans="1:14">
      <c r="A8347" t="s">
        <v>6796</v>
      </c>
      <c r="B8347" t="s">
        <v>2202</v>
      </c>
      <c r="C8347" t="s">
        <v>4355</v>
      </c>
      <c r="D8347" s="154">
        <v>4</v>
      </c>
      <c r="E8347" t="s">
        <v>2479</v>
      </c>
      <c r="F8347">
        <v>19</v>
      </c>
      <c r="G8347">
        <v>32</v>
      </c>
      <c r="H8347" t="s">
        <v>3404</v>
      </c>
      <c r="I8347" t="s">
        <v>3515</v>
      </c>
      <c r="K8347" t="s">
        <v>2480</v>
      </c>
      <c r="L8347" t="s">
        <v>2479</v>
      </c>
      <c r="M8347" t="s">
        <v>3404</v>
      </c>
      <c r="N8347" t="b">
        <f>IF(ETMRouteStages[[#This Row],[RID]]=A8346,ETMRouteStages[[#This Row],[StageSequence]]=F8346+1,TRUE)</f>
        <v>1</v>
      </c>
    </row>
    <row r="8348" spans="1:14">
      <c r="A8348" t="s">
        <v>6796</v>
      </c>
      <c r="B8348" t="s">
        <v>2202</v>
      </c>
      <c r="C8348" t="s">
        <v>4355</v>
      </c>
      <c r="D8348" s="154">
        <v>4</v>
      </c>
      <c r="E8348" t="s">
        <v>1363</v>
      </c>
      <c r="F8348">
        <v>20</v>
      </c>
      <c r="G8348">
        <v>34</v>
      </c>
      <c r="H8348" t="s">
        <v>3404</v>
      </c>
      <c r="I8348" t="s">
        <v>3515</v>
      </c>
      <c r="K8348" t="s">
        <v>1364</v>
      </c>
      <c r="L8348" t="s">
        <v>1363</v>
      </c>
      <c r="M8348" t="s">
        <v>3404</v>
      </c>
      <c r="N8348" t="b">
        <f>IF(ETMRouteStages[[#This Row],[RID]]=A8347,ETMRouteStages[[#This Row],[StageSequence]]=F8347+1,TRUE)</f>
        <v>1</v>
      </c>
    </row>
    <row r="8349" spans="1:14">
      <c r="A8349" t="s">
        <v>6797</v>
      </c>
      <c r="B8349" t="s">
        <v>2202</v>
      </c>
      <c r="C8349" t="s">
        <v>4482</v>
      </c>
      <c r="D8349" s="154">
        <v>40</v>
      </c>
      <c r="E8349" t="s">
        <v>2550</v>
      </c>
      <c r="F8349">
        <v>1</v>
      </c>
      <c r="G8349">
        <v>0</v>
      </c>
      <c r="H8349" t="s">
        <v>3404</v>
      </c>
      <c r="I8349" t="s">
        <v>3515</v>
      </c>
      <c r="K8349" t="s">
        <v>2551</v>
      </c>
      <c r="L8349" t="s">
        <v>2550</v>
      </c>
      <c r="M8349" t="s">
        <v>3404</v>
      </c>
      <c r="N8349" t="b">
        <f>IF(ETMRouteStages[[#This Row],[RID]]=A8348,ETMRouteStages[[#This Row],[StageSequence]]=F8348+1,TRUE)</f>
        <v>1</v>
      </c>
    </row>
    <row r="8350" spans="1:14">
      <c r="A8350" t="s">
        <v>6797</v>
      </c>
      <c r="B8350" t="s">
        <v>2202</v>
      </c>
      <c r="C8350" t="s">
        <v>4482</v>
      </c>
      <c r="D8350" s="154">
        <v>40</v>
      </c>
      <c r="E8350" t="s">
        <v>1259</v>
      </c>
      <c r="F8350">
        <v>2</v>
      </c>
      <c r="G8350">
        <v>1</v>
      </c>
      <c r="H8350" t="s">
        <v>3404</v>
      </c>
      <c r="I8350" t="s">
        <v>3515</v>
      </c>
      <c r="K8350" t="s">
        <v>1260</v>
      </c>
      <c r="L8350" t="s">
        <v>1259</v>
      </c>
      <c r="M8350" t="s">
        <v>3404</v>
      </c>
      <c r="N8350" t="b">
        <f>IF(ETMRouteStages[[#This Row],[RID]]=A8349,ETMRouteStages[[#This Row],[StageSequence]]=F8349+1,TRUE)</f>
        <v>1</v>
      </c>
    </row>
    <row r="8351" spans="1:14">
      <c r="A8351" t="s">
        <v>6797</v>
      </c>
      <c r="B8351" t="s">
        <v>2202</v>
      </c>
      <c r="C8351" t="s">
        <v>4482</v>
      </c>
      <c r="D8351" s="154">
        <v>40</v>
      </c>
      <c r="E8351" t="s">
        <v>1693</v>
      </c>
      <c r="F8351">
        <v>3</v>
      </c>
      <c r="G8351">
        <v>3</v>
      </c>
      <c r="H8351" t="s">
        <v>3404</v>
      </c>
      <c r="I8351" t="s">
        <v>3515</v>
      </c>
      <c r="K8351" t="s">
        <v>1694</v>
      </c>
      <c r="L8351" t="s">
        <v>1693</v>
      </c>
      <c r="M8351" t="s">
        <v>3404</v>
      </c>
      <c r="N8351" t="b">
        <f>IF(ETMRouteStages[[#This Row],[RID]]=A8350,ETMRouteStages[[#This Row],[StageSequence]]=F8350+1,TRUE)</f>
        <v>1</v>
      </c>
    </row>
    <row r="8352" spans="1:14">
      <c r="A8352" t="s">
        <v>6797</v>
      </c>
      <c r="B8352" t="s">
        <v>2202</v>
      </c>
      <c r="C8352" t="s">
        <v>4482</v>
      </c>
      <c r="D8352" s="154">
        <v>40</v>
      </c>
      <c r="E8352" t="s">
        <v>2107</v>
      </c>
      <c r="F8352">
        <v>4</v>
      </c>
      <c r="G8352">
        <v>5</v>
      </c>
      <c r="H8352" t="s">
        <v>3404</v>
      </c>
      <c r="I8352" t="s">
        <v>3515</v>
      </c>
      <c r="K8352" t="s">
        <v>2108</v>
      </c>
      <c r="L8352" t="s">
        <v>2107</v>
      </c>
      <c r="M8352" t="s">
        <v>3404</v>
      </c>
      <c r="N8352" t="b">
        <f>IF(ETMRouteStages[[#This Row],[RID]]=A8351,ETMRouteStages[[#This Row],[StageSequence]]=F8351+1,TRUE)</f>
        <v>1</v>
      </c>
    </row>
    <row r="8353" spans="1:14">
      <c r="A8353" t="s">
        <v>6797</v>
      </c>
      <c r="B8353" t="s">
        <v>2202</v>
      </c>
      <c r="C8353" t="s">
        <v>4482</v>
      </c>
      <c r="D8353" s="154">
        <v>40</v>
      </c>
      <c r="E8353" t="s">
        <v>864</v>
      </c>
      <c r="F8353">
        <v>5</v>
      </c>
      <c r="G8353">
        <v>7</v>
      </c>
      <c r="H8353" t="s">
        <v>3404</v>
      </c>
      <c r="I8353" t="s">
        <v>3515</v>
      </c>
      <c r="K8353" t="s">
        <v>865</v>
      </c>
      <c r="L8353" t="s">
        <v>864</v>
      </c>
      <c r="M8353" t="s">
        <v>3404</v>
      </c>
      <c r="N8353" t="b">
        <f>IF(ETMRouteStages[[#This Row],[RID]]=A8352,ETMRouteStages[[#This Row],[StageSequence]]=F8352+1,TRUE)</f>
        <v>1</v>
      </c>
    </row>
    <row r="8354" spans="1:14">
      <c r="A8354" t="s">
        <v>6797</v>
      </c>
      <c r="B8354" t="s">
        <v>2202</v>
      </c>
      <c r="C8354" t="s">
        <v>4482</v>
      </c>
      <c r="D8354" s="154">
        <v>40</v>
      </c>
      <c r="E8354" t="s">
        <v>1785</v>
      </c>
      <c r="F8354">
        <v>6</v>
      </c>
      <c r="G8354">
        <v>10</v>
      </c>
      <c r="H8354" t="s">
        <v>3404</v>
      </c>
      <c r="I8354" t="s">
        <v>3515</v>
      </c>
      <c r="K8354" t="s">
        <v>1786</v>
      </c>
      <c r="L8354" t="s">
        <v>1785</v>
      </c>
      <c r="M8354" t="s">
        <v>3404</v>
      </c>
      <c r="N8354" t="b">
        <f>IF(ETMRouteStages[[#This Row],[RID]]=A8353,ETMRouteStages[[#This Row],[StageSequence]]=F8353+1,TRUE)</f>
        <v>1</v>
      </c>
    </row>
    <row r="8355" spans="1:14">
      <c r="A8355" t="s">
        <v>6797</v>
      </c>
      <c r="B8355" t="s">
        <v>2202</v>
      </c>
      <c r="C8355" t="s">
        <v>4482</v>
      </c>
      <c r="D8355" s="154">
        <v>40</v>
      </c>
      <c r="E8355" t="s">
        <v>2775</v>
      </c>
      <c r="F8355">
        <v>7</v>
      </c>
      <c r="G8355">
        <v>12</v>
      </c>
      <c r="H8355" t="s">
        <v>3404</v>
      </c>
      <c r="I8355" t="s">
        <v>3515</v>
      </c>
      <c r="K8355" t="s">
        <v>2776</v>
      </c>
      <c r="L8355" t="s">
        <v>2775</v>
      </c>
      <c r="M8355" t="s">
        <v>3404</v>
      </c>
      <c r="N8355" t="b">
        <f>IF(ETMRouteStages[[#This Row],[RID]]=A8354,ETMRouteStages[[#This Row],[StageSequence]]=F8354+1,TRUE)</f>
        <v>1</v>
      </c>
    </row>
    <row r="8356" spans="1:14">
      <c r="A8356" t="s">
        <v>6797</v>
      </c>
      <c r="B8356" t="s">
        <v>2202</v>
      </c>
      <c r="C8356" t="s">
        <v>4482</v>
      </c>
      <c r="D8356" s="154">
        <v>40</v>
      </c>
      <c r="E8356" t="s">
        <v>652</v>
      </c>
      <c r="F8356">
        <v>8</v>
      </c>
      <c r="G8356">
        <v>14</v>
      </c>
      <c r="H8356" t="s">
        <v>3404</v>
      </c>
      <c r="I8356" t="s">
        <v>3515</v>
      </c>
      <c r="K8356" t="s">
        <v>653</v>
      </c>
      <c r="L8356" t="s">
        <v>652</v>
      </c>
      <c r="M8356" t="s">
        <v>3404</v>
      </c>
      <c r="N8356" t="b">
        <f>IF(ETMRouteStages[[#This Row],[RID]]=A8355,ETMRouteStages[[#This Row],[StageSequence]]=F8355+1,TRUE)</f>
        <v>1</v>
      </c>
    </row>
    <row r="8357" spans="1:14">
      <c r="A8357" t="s">
        <v>6797</v>
      </c>
      <c r="B8357" t="s">
        <v>2202</v>
      </c>
      <c r="C8357" t="s">
        <v>4482</v>
      </c>
      <c r="D8357" s="154">
        <v>40</v>
      </c>
      <c r="E8357" t="s">
        <v>3018</v>
      </c>
      <c r="F8357">
        <v>9</v>
      </c>
      <c r="G8357">
        <v>16</v>
      </c>
      <c r="H8357" t="s">
        <v>3404</v>
      </c>
      <c r="I8357" t="s">
        <v>3515</v>
      </c>
      <c r="K8357" t="s">
        <v>3019</v>
      </c>
      <c r="L8357" t="s">
        <v>3018</v>
      </c>
      <c r="M8357" t="s">
        <v>3404</v>
      </c>
      <c r="N8357" t="b">
        <f>IF(ETMRouteStages[[#This Row],[RID]]=A8356,ETMRouteStages[[#This Row],[StageSequence]]=F8356+1,TRUE)</f>
        <v>1</v>
      </c>
    </row>
    <row r="8358" spans="1:14">
      <c r="A8358" t="s">
        <v>6797</v>
      </c>
      <c r="B8358" t="s">
        <v>2202</v>
      </c>
      <c r="C8358" t="s">
        <v>4482</v>
      </c>
      <c r="D8358" s="154">
        <v>40</v>
      </c>
      <c r="E8358" t="s">
        <v>1263</v>
      </c>
      <c r="F8358">
        <v>10</v>
      </c>
      <c r="G8358">
        <v>18</v>
      </c>
      <c r="H8358" t="s">
        <v>3404</v>
      </c>
      <c r="I8358" t="s">
        <v>3515</v>
      </c>
      <c r="K8358" t="s">
        <v>1264</v>
      </c>
      <c r="L8358" t="s">
        <v>1263</v>
      </c>
      <c r="M8358" t="s">
        <v>3404</v>
      </c>
      <c r="N8358" t="b">
        <f>IF(ETMRouteStages[[#This Row],[RID]]=A8357,ETMRouteStages[[#This Row],[StageSequence]]=F8357+1,TRUE)</f>
        <v>1</v>
      </c>
    </row>
    <row r="8359" spans="1:14">
      <c r="A8359" t="s">
        <v>6798</v>
      </c>
      <c r="B8359" t="s">
        <v>2202</v>
      </c>
      <c r="C8359" t="s">
        <v>4486</v>
      </c>
      <c r="D8359" s="154">
        <v>41</v>
      </c>
      <c r="E8359" t="s">
        <v>2550</v>
      </c>
      <c r="F8359">
        <v>1</v>
      </c>
      <c r="G8359">
        <v>0</v>
      </c>
      <c r="H8359" t="s">
        <v>3404</v>
      </c>
      <c r="I8359" t="s">
        <v>3515</v>
      </c>
      <c r="K8359" t="s">
        <v>2551</v>
      </c>
      <c r="L8359" t="s">
        <v>2550</v>
      </c>
      <c r="M8359" t="s">
        <v>3404</v>
      </c>
      <c r="N8359" t="b">
        <f>IF(ETMRouteStages[[#This Row],[RID]]=A8358,ETMRouteStages[[#This Row],[StageSequence]]=F8358+1,TRUE)</f>
        <v>1</v>
      </c>
    </row>
    <row r="8360" spans="1:14">
      <c r="A8360" t="s">
        <v>6798</v>
      </c>
      <c r="B8360" t="s">
        <v>2202</v>
      </c>
      <c r="C8360" t="s">
        <v>4486</v>
      </c>
      <c r="D8360" s="154">
        <v>41</v>
      </c>
      <c r="E8360" t="s">
        <v>1407</v>
      </c>
      <c r="F8360">
        <v>2</v>
      </c>
      <c r="G8360">
        <v>2</v>
      </c>
      <c r="H8360" t="s">
        <v>3404</v>
      </c>
      <c r="I8360" t="s">
        <v>3515</v>
      </c>
      <c r="K8360" t="s">
        <v>1408</v>
      </c>
      <c r="L8360" t="s">
        <v>1407</v>
      </c>
      <c r="M8360" t="s">
        <v>3404</v>
      </c>
      <c r="N8360" t="b">
        <f>IF(ETMRouteStages[[#This Row],[RID]]=A8359,ETMRouteStages[[#This Row],[StageSequence]]=F8359+1,TRUE)</f>
        <v>1</v>
      </c>
    </row>
    <row r="8361" spans="1:14">
      <c r="A8361" t="s">
        <v>6798</v>
      </c>
      <c r="B8361" t="s">
        <v>2202</v>
      </c>
      <c r="C8361" t="s">
        <v>4486</v>
      </c>
      <c r="D8361" s="154">
        <v>41</v>
      </c>
      <c r="E8361" t="s">
        <v>1367</v>
      </c>
      <c r="F8361">
        <v>3</v>
      </c>
      <c r="G8361">
        <v>3</v>
      </c>
      <c r="H8361" t="s">
        <v>3404</v>
      </c>
      <c r="I8361" t="s">
        <v>3515</v>
      </c>
      <c r="K8361" t="s">
        <v>1368</v>
      </c>
      <c r="L8361" t="s">
        <v>1367</v>
      </c>
      <c r="M8361" t="s">
        <v>3404</v>
      </c>
      <c r="N8361" t="b">
        <f>IF(ETMRouteStages[[#This Row],[RID]]=A8360,ETMRouteStages[[#This Row],[StageSequence]]=F8360+1,TRUE)</f>
        <v>1</v>
      </c>
    </row>
    <row r="8362" spans="1:14">
      <c r="A8362" t="s">
        <v>6798</v>
      </c>
      <c r="B8362" t="s">
        <v>2202</v>
      </c>
      <c r="C8362" t="s">
        <v>4486</v>
      </c>
      <c r="D8362" s="154">
        <v>41</v>
      </c>
      <c r="E8362" t="s">
        <v>2350</v>
      </c>
      <c r="F8362">
        <v>4</v>
      </c>
      <c r="G8362">
        <v>4</v>
      </c>
      <c r="H8362" t="s">
        <v>3404</v>
      </c>
      <c r="I8362" t="s">
        <v>3515</v>
      </c>
      <c r="K8362" t="s">
        <v>2351</v>
      </c>
      <c r="L8362" t="s">
        <v>2350</v>
      </c>
      <c r="M8362" t="s">
        <v>3404</v>
      </c>
      <c r="N8362" t="b">
        <f>IF(ETMRouteStages[[#This Row],[RID]]=A8361,ETMRouteStages[[#This Row],[StageSequence]]=F8361+1,TRUE)</f>
        <v>1</v>
      </c>
    </row>
    <row r="8363" spans="1:14">
      <c r="A8363" t="s">
        <v>6798</v>
      </c>
      <c r="B8363" t="s">
        <v>2202</v>
      </c>
      <c r="C8363" t="s">
        <v>4486</v>
      </c>
      <c r="D8363" s="154">
        <v>41</v>
      </c>
      <c r="E8363" t="s">
        <v>2773</v>
      </c>
      <c r="F8363">
        <v>5</v>
      </c>
      <c r="G8363">
        <v>5</v>
      </c>
      <c r="H8363" t="s">
        <v>3404</v>
      </c>
      <c r="I8363" t="s">
        <v>3515</v>
      </c>
      <c r="K8363" t="s">
        <v>2774</v>
      </c>
      <c r="L8363" t="s">
        <v>2773</v>
      </c>
      <c r="M8363" t="s">
        <v>3404</v>
      </c>
      <c r="N8363" t="b">
        <f>IF(ETMRouteStages[[#This Row],[RID]]=A8362,ETMRouteStages[[#This Row],[StageSequence]]=F8362+1,TRUE)</f>
        <v>1</v>
      </c>
    </row>
    <row r="8364" spans="1:14">
      <c r="A8364" t="s">
        <v>6798</v>
      </c>
      <c r="B8364" t="s">
        <v>2202</v>
      </c>
      <c r="C8364" t="s">
        <v>4486</v>
      </c>
      <c r="D8364" s="154">
        <v>41</v>
      </c>
      <c r="E8364" t="s">
        <v>1399</v>
      </c>
      <c r="F8364">
        <v>6</v>
      </c>
      <c r="G8364">
        <v>6</v>
      </c>
      <c r="H8364" t="s">
        <v>3500</v>
      </c>
      <c r="I8364" t="s">
        <v>3515</v>
      </c>
      <c r="K8364" t="s">
        <v>1400</v>
      </c>
      <c r="L8364" t="s">
        <v>1399</v>
      </c>
      <c r="M8364" t="s">
        <v>3500</v>
      </c>
      <c r="N8364" t="b">
        <f>IF(ETMRouteStages[[#This Row],[RID]]=A8363,ETMRouteStages[[#This Row],[StageSequence]]=F8363+1,TRUE)</f>
        <v>1</v>
      </c>
    </row>
    <row r="8365" spans="1:14">
      <c r="A8365" t="s">
        <v>6798</v>
      </c>
      <c r="B8365" t="s">
        <v>2202</v>
      </c>
      <c r="C8365" t="s">
        <v>4486</v>
      </c>
      <c r="D8365" s="154">
        <v>41</v>
      </c>
      <c r="E8365" t="s">
        <v>1401</v>
      </c>
      <c r="F8365">
        <v>7</v>
      </c>
      <c r="G8365">
        <v>7</v>
      </c>
      <c r="H8365" t="s">
        <v>3404</v>
      </c>
      <c r="I8365" t="s">
        <v>3515</v>
      </c>
      <c r="K8365" t="s">
        <v>1402</v>
      </c>
      <c r="L8365" t="s">
        <v>1401</v>
      </c>
      <c r="M8365" t="s">
        <v>3404</v>
      </c>
      <c r="N8365" t="b">
        <f>IF(ETMRouteStages[[#This Row],[RID]]=A8364,ETMRouteStages[[#This Row],[StageSequence]]=F8364+1,TRUE)</f>
        <v>1</v>
      </c>
    </row>
    <row r="8366" spans="1:14">
      <c r="A8366" t="s">
        <v>6798</v>
      </c>
      <c r="B8366" t="s">
        <v>2202</v>
      </c>
      <c r="C8366" t="s">
        <v>4486</v>
      </c>
      <c r="D8366" s="154">
        <v>41</v>
      </c>
      <c r="E8366" t="s">
        <v>2296</v>
      </c>
      <c r="F8366">
        <v>8</v>
      </c>
      <c r="G8366">
        <v>10</v>
      </c>
      <c r="H8366" t="s">
        <v>3404</v>
      </c>
      <c r="I8366" t="s">
        <v>3515</v>
      </c>
      <c r="K8366" t="s">
        <v>2297</v>
      </c>
      <c r="L8366" t="s">
        <v>2296</v>
      </c>
      <c r="M8366" t="s">
        <v>3404</v>
      </c>
      <c r="N8366" t="b">
        <f>IF(ETMRouteStages[[#This Row],[RID]]=A8365,ETMRouteStages[[#This Row],[StageSequence]]=F8365+1,TRUE)</f>
        <v>1</v>
      </c>
    </row>
    <row r="8367" spans="1:14">
      <c r="A8367" t="s">
        <v>6798</v>
      </c>
      <c r="B8367" t="s">
        <v>2202</v>
      </c>
      <c r="C8367" t="s">
        <v>4486</v>
      </c>
      <c r="D8367" s="154">
        <v>41</v>
      </c>
      <c r="E8367" t="s">
        <v>2640</v>
      </c>
      <c r="F8367">
        <v>9</v>
      </c>
      <c r="G8367">
        <v>11</v>
      </c>
      <c r="H8367" t="s">
        <v>3404</v>
      </c>
      <c r="I8367" t="s">
        <v>3515</v>
      </c>
      <c r="K8367" t="s">
        <v>2641</v>
      </c>
      <c r="L8367" t="s">
        <v>2640</v>
      </c>
      <c r="M8367" t="s">
        <v>3404</v>
      </c>
      <c r="N8367" t="b">
        <f>IF(ETMRouteStages[[#This Row],[RID]]=A8366,ETMRouteStages[[#This Row],[StageSequence]]=F8366+1,TRUE)</f>
        <v>1</v>
      </c>
    </row>
    <row r="8368" spans="1:14">
      <c r="A8368" t="s">
        <v>6798</v>
      </c>
      <c r="B8368" t="s">
        <v>2202</v>
      </c>
      <c r="C8368" t="s">
        <v>4486</v>
      </c>
      <c r="D8368" s="154">
        <v>41</v>
      </c>
      <c r="E8368" t="s">
        <v>2978</v>
      </c>
      <c r="F8368">
        <v>10</v>
      </c>
      <c r="G8368">
        <v>12</v>
      </c>
      <c r="H8368" t="s">
        <v>3404</v>
      </c>
      <c r="I8368" t="s">
        <v>3515</v>
      </c>
      <c r="K8368" t="s">
        <v>2979</v>
      </c>
      <c r="L8368" t="s">
        <v>2978</v>
      </c>
      <c r="M8368" t="s">
        <v>3404</v>
      </c>
      <c r="N8368" t="b">
        <f>IF(ETMRouteStages[[#This Row],[RID]]=A8367,ETMRouteStages[[#This Row],[StageSequence]]=F8367+1,TRUE)</f>
        <v>1</v>
      </c>
    </row>
    <row r="8369" spans="1:14">
      <c r="A8369" t="s">
        <v>6798</v>
      </c>
      <c r="B8369" t="s">
        <v>2202</v>
      </c>
      <c r="C8369" t="s">
        <v>4486</v>
      </c>
      <c r="D8369" s="154">
        <v>41</v>
      </c>
      <c r="E8369" t="s">
        <v>410</v>
      </c>
      <c r="F8369">
        <v>11</v>
      </c>
      <c r="G8369">
        <v>14</v>
      </c>
      <c r="H8369" t="s">
        <v>3404</v>
      </c>
      <c r="I8369" t="s">
        <v>3515</v>
      </c>
      <c r="K8369" t="s">
        <v>411</v>
      </c>
      <c r="L8369" t="s">
        <v>410</v>
      </c>
      <c r="M8369" t="s">
        <v>3404</v>
      </c>
      <c r="N8369" t="b">
        <f>IF(ETMRouteStages[[#This Row],[RID]]=A8368,ETMRouteStages[[#This Row],[StageSequence]]=F8368+1,TRUE)</f>
        <v>1</v>
      </c>
    </row>
    <row r="8370" spans="1:14">
      <c r="A8370" t="s">
        <v>6799</v>
      </c>
      <c r="B8370" t="s">
        <v>2202</v>
      </c>
      <c r="C8370" t="s">
        <v>4490</v>
      </c>
      <c r="D8370" s="154">
        <v>42</v>
      </c>
      <c r="E8370" t="s">
        <v>2550</v>
      </c>
      <c r="F8370">
        <v>1</v>
      </c>
      <c r="G8370">
        <v>0</v>
      </c>
      <c r="H8370" t="s">
        <v>3404</v>
      </c>
      <c r="I8370" t="s">
        <v>3515</v>
      </c>
      <c r="K8370" t="s">
        <v>2551</v>
      </c>
      <c r="L8370" t="s">
        <v>2550</v>
      </c>
      <c r="M8370" t="s">
        <v>3404</v>
      </c>
      <c r="N8370" t="b">
        <f>IF(ETMRouteStages[[#This Row],[RID]]=A8369,ETMRouteStages[[#This Row],[StageSequence]]=F8369+1,TRUE)</f>
        <v>1</v>
      </c>
    </row>
    <row r="8371" spans="1:14">
      <c r="A8371" t="s">
        <v>6799</v>
      </c>
      <c r="B8371" t="s">
        <v>2202</v>
      </c>
      <c r="C8371" t="s">
        <v>4490</v>
      </c>
      <c r="D8371" s="154">
        <v>42</v>
      </c>
      <c r="E8371" t="s">
        <v>1259</v>
      </c>
      <c r="F8371">
        <v>2</v>
      </c>
      <c r="G8371">
        <v>1</v>
      </c>
      <c r="H8371" t="s">
        <v>3404</v>
      </c>
      <c r="I8371" t="s">
        <v>3515</v>
      </c>
      <c r="K8371" t="s">
        <v>1260</v>
      </c>
      <c r="L8371" t="s">
        <v>1259</v>
      </c>
      <c r="M8371" t="s">
        <v>3404</v>
      </c>
      <c r="N8371" t="b">
        <f>IF(ETMRouteStages[[#This Row],[RID]]=A8370,ETMRouteStages[[#This Row],[StageSequence]]=F8370+1,TRUE)</f>
        <v>1</v>
      </c>
    </row>
    <row r="8372" spans="1:14">
      <c r="A8372" t="s">
        <v>6799</v>
      </c>
      <c r="B8372" t="s">
        <v>2202</v>
      </c>
      <c r="C8372" t="s">
        <v>4490</v>
      </c>
      <c r="D8372" s="154">
        <v>42</v>
      </c>
      <c r="E8372" t="s">
        <v>1693</v>
      </c>
      <c r="F8372">
        <v>3</v>
      </c>
      <c r="G8372">
        <v>3</v>
      </c>
      <c r="H8372" t="s">
        <v>3404</v>
      </c>
      <c r="I8372" t="s">
        <v>3515</v>
      </c>
      <c r="K8372" t="s">
        <v>1694</v>
      </c>
      <c r="L8372" t="s">
        <v>1693</v>
      </c>
      <c r="M8372" t="s">
        <v>3404</v>
      </c>
      <c r="N8372" t="b">
        <f>IF(ETMRouteStages[[#This Row],[RID]]=A8371,ETMRouteStages[[#This Row],[StageSequence]]=F8371+1,TRUE)</f>
        <v>1</v>
      </c>
    </row>
    <row r="8373" spans="1:14">
      <c r="A8373" t="s">
        <v>6799</v>
      </c>
      <c r="B8373" t="s">
        <v>2202</v>
      </c>
      <c r="C8373" t="s">
        <v>4490</v>
      </c>
      <c r="D8373" s="154">
        <v>42</v>
      </c>
      <c r="E8373" t="s">
        <v>2107</v>
      </c>
      <c r="F8373">
        <v>4</v>
      </c>
      <c r="G8373">
        <v>5</v>
      </c>
      <c r="H8373" t="s">
        <v>3404</v>
      </c>
      <c r="I8373" t="s">
        <v>3515</v>
      </c>
      <c r="K8373" t="s">
        <v>2108</v>
      </c>
      <c r="L8373" t="s">
        <v>2107</v>
      </c>
      <c r="M8373" t="s">
        <v>3404</v>
      </c>
      <c r="N8373" t="b">
        <f>IF(ETMRouteStages[[#This Row],[RID]]=A8372,ETMRouteStages[[#This Row],[StageSequence]]=F8372+1,TRUE)</f>
        <v>1</v>
      </c>
    </row>
    <row r="8374" spans="1:14">
      <c r="A8374" t="s">
        <v>6799</v>
      </c>
      <c r="B8374" t="s">
        <v>2202</v>
      </c>
      <c r="C8374" t="s">
        <v>4490</v>
      </c>
      <c r="D8374" s="154">
        <v>42</v>
      </c>
      <c r="E8374" t="s">
        <v>2109</v>
      </c>
      <c r="F8374">
        <v>5</v>
      </c>
      <c r="G8374">
        <v>6</v>
      </c>
      <c r="H8374" t="s">
        <v>3404</v>
      </c>
      <c r="I8374" t="s">
        <v>3515</v>
      </c>
      <c r="K8374" t="s">
        <v>2110</v>
      </c>
      <c r="L8374" t="s">
        <v>2109</v>
      </c>
      <c r="M8374" t="s">
        <v>3404</v>
      </c>
      <c r="N8374" t="b">
        <f>IF(ETMRouteStages[[#This Row],[RID]]=A8373,ETMRouteStages[[#This Row],[StageSequence]]=F8373+1,TRUE)</f>
        <v>1</v>
      </c>
    </row>
    <row r="8375" spans="1:14">
      <c r="A8375" t="s">
        <v>6799</v>
      </c>
      <c r="B8375" t="s">
        <v>2202</v>
      </c>
      <c r="C8375" t="s">
        <v>4490</v>
      </c>
      <c r="D8375" s="154">
        <v>42</v>
      </c>
      <c r="E8375" t="s">
        <v>2622</v>
      </c>
      <c r="F8375">
        <v>6</v>
      </c>
      <c r="G8375">
        <v>7</v>
      </c>
      <c r="H8375" t="s">
        <v>3404</v>
      </c>
      <c r="I8375" t="s">
        <v>3515</v>
      </c>
      <c r="K8375" t="s">
        <v>2623</v>
      </c>
      <c r="L8375" t="s">
        <v>2622</v>
      </c>
      <c r="M8375" t="s">
        <v>3404</v>
      </c>
      <c r="N8375" t="b">
        <f>IF(ETMRouteStages[[#This Row],[RID]]=A8374,ETMRouteStages[[#This Row],[StageSequence]]=F8374+1,TRUE)</f>
        <v>1</v>
      </c>
    </row>
    <row r="8376" spans="1:14">
      <c r="A8376" t="s">
        <v>6799</v>
      </c>
      <c r="B8376" t="s">
        <v>2202</v>
      </c>
      <c r="C8376" t="s">
        <v>4490</v>
      </c>
      <c r="D8376" s="154">
        <v>42</v>
      </c>
      <c r="E8376" t="s">
        <v>496</v>
      </c>
      <c r="F8376">
        <v>7</v>
      </c>
      <c r="G8376">
        <v>8</v>
      </c>
      <c r="H8376" t="s">
        <v>3404</v>
      </c>
      <c r="I8376" t="s">
        <v>3515</v>
      </c>
      <c r="K8376" t="s">
        <v>497</v>
      </c>
      <c r="L8376" t="s">
        <v>496</v>
      </c>
      <c r="M8376" t="s">
        <v>3404</v>
      </c>
      <c r="N8376" t="b">
        <f>IF(ETMRouteStages[[#This Row],[RID]]=A8375,ETMRouteStages[[#This Row],[StageSequence]]=F8375+1,TRUE)</f>
        <v>1</v>
      </c>
    </row>
    <row r="8377" spans="1:14">
      <c r="A8377" t="s">
        <v>6799</v>
      </c>
      <c r="B8377" t="s">
        <v>2202</v>
      </c>
      <c r="C8377" t="s">
        <v>4490</v>
      </c>
      <c r="D8377" s="154">
        <v>42</v>
      </c>
      <c r="E8377" t="s">
        <v>1506</v>
      </c>
      <c r="F8377">
        <v>8</v>
      </c>
      <c r="G8377">
        <v>9</v>
      </c>
      <c r="H8377" t="s">
        <v>3404</v>
      </c>
      <c r="I8377" t="s">
        <v>3515</v>
      </c>
      <c r="K8377" t="s">
        <v>1507</v>
      </c>
      <c r="L8377" t="s">
        <v>1506</v>
      </c>
      <c r="M8377" t="s">
        <v>3404</v>
      </c>
      <c r="N8377" t="b">
        <f>IF(ETMRouteStages[[#This Row],[RID]]=A8376,ETMRouteStages[[#This Row],[StageSequence]]=F8376+1,TRUE)</f>
        <v>1</v>
      </c>
    </row>
    <row r="8378" spans="1:14">
      <c r="A8378" t="s">
        <v>6799</v>
      </c>
      <c r="B8378" t="s">
        <v>2202</v>
      </c>
      <c r="C8378" t="s">
        <v>4490</v>
      </c>
      <c r="D8378" s="154">
        <v>42</v>
      </c>
      <c r="E8378" t="s">
        <v>1839</v>
      </c>
      <c r="F8378">
        <v>9</v>
      </c>
      <c r="G8378">
        <v>10</v>
      </c>
      <c r="H8378" t="s">
        <v>3500</v>
      </c>
      <c r="I8378" t="s">
        <v>3515</v>
      </c>
      <c r="K8378" t="s">
        <v>1840</v>
      </c>
      <c r="L8378" t="s">
        <v>1839</v>
      </c>
      <c r="M8378" t="s">
        <v>3500</v>
      </c>
      <c r="N8378" t="b">
        <f>IF(ETMRouteStages[[#This Row],[RID]]=A8377,ETMRouteStages[[#This Row],[StageSequence]]=F8377+1,TRUE)</f>
        <v>1</v>
      </c>
    </row>
    <row r="8379" spans="1:14">
      <c r="A8379" t="s">
        <v>6799</v>
      </c>
      <c r="B8379" t="s">
        <v>2202</v>
      </c>
      <c r="C8379" t="s">
        <v>4490</v>
      </c>
      <c r="D8379" s="154">
        <v>42</v>
      </c>
      <c r="E8379" t="s">
        <v>2888</v>
      </c>
      <c r="F8379">
        <v>10</v>
      </c>
      <c r="G8379">
        <v>12</v>
      </c>
      <c r="H8379" t="s">
        <v>3404</v>
      </c>
      <c r="I8379" t="s">
        <v>3515</v>
      </c>
      <c r="K8379" t="s">
        <v>2889</v>
      </c>
      <c r="L8379" t="s">
        <v>2888</v>
      </c>
      <c r="M8379" t="s">
        <v>3404</v>
      </c>
      <c r="N8379" t="b">
        <f>IF(ETMRouteStages[[#This Row],[RID]]=A8378,ETMRouteStages[[#This Row],[StageSequence]]=F8378+1,TRUE)</f>
        <v>1</v>
      </c>
    </row>
    <row r="8380" spans="1:14">
      <c r="A8380" t="s">
        <v>6800</v>
      </c>
      <c r="B8380" t="s">
        <v>2202</v>
      </c>
      <c r="C8380" t="s">
        <v>4494</v>
      </c>
      <c r="D8380" s="154">
        <v>43</v>
      </c>
      <c r="E8380" t="s">
        <v>2550</v>
      </c>
      <c r="F8380">
        <v>1</v>
      </c>
      <c r="G8380">
        <v>0</v>
      </c>
      <c r="H8380" t="s">
        <v>3404</v>
      </c>
      <c r="I8380" t="s">
        <v>3515</v>
      </c>
      <c r="K8380" t="s">
        <v>2551</v>
      </c>
      <c r="L8380" t="s">
        <v>2550</v>
      </c>
      <c r="M8380" t="s">
        <v>3404</v>
      </c>
      <c r="N8380" t="b">
        <f>IF(ETMRouteStages[[#This Row],[RID]]=A8379,ETMRouteStages[[#This Row],[StageSequence]]=F8379+1,TRUE)</f>
        <v>1</v>
      </c>
    </row>
    <row r="8381" spans="1:14">
      <c r="A8381" t="s">
        <v>6800</v>
      </c>
      <c r="B8381" t="s">
        <v>2202</v>
      </c>
      <c r="C8381" t="s">
        <v>4494</v>
      </c>
      <c r="D8381" s="154">
        <v>43</v>
      </c>
      <c r="E8381" t="s">
        <v>1259</v>
      </c>
      <c r="F8381">
        <v>2</v>
      </c>
      <c r="G8381">
        <v>1</v>
      </c>
      <c r="H8381" t="s">
        <v>3404</v>
      </c>
      <c r="I8381" t="s">
        <v>3515</v>
      </c>
      <c r="K8381" t="s">
        <v>1260</v>
      </c>
      <c r="L8381" t="s">
        <v>1259</v>
      </c>
      <c r="M8381" t="s">
        <v>3404</v>
      </c>
      <c r="N8381" t="b">
        <f>IF(ETMRouteStages[[#This Row],[RID]]=A8380,ETMRouteStages[[#This Row],[StageSequence]]=F8380+1,TRUE)</f>
        <v>1</v>
      </c>
    </row>
    <row r="8382" spans="1:14">
      <c r="A8382" t="s">
        <v>6800</v>
      </c>
      <c r="B8382" t="s">
        <v>2202</v>
      </c>
      <c r="C8382" t="s">
        <v>4494</v>
      </c>
      <c r="D8382" s="154">
        <v>43</v>
      </c>
      <c r="E8382" t="s">
        <v>1693</v>
      </c>
      <c r="F8382">
        <v>3</v>
      </c>
      <c r="G8382">
        <v>3</v>
      </c>
      <c r="H8382" t="s">
        <v>3404</v>
      </c>
      <c r="I8382" t="s">
        <v>3515</v>
      </c>
      <c r="K8382" t="s">
        <v>1694</v>
      </c>
      <c r="L8382" t="s">
        <v>1693</v>
      </c>
      <c r="M8382" t="s">
        <v>3404</v>
      </c>
      <c r="N8382" t="b">
        <f>IF(ETMRouteStages[[#This Row],[RID]]=A8381,ETMRouteStages[[#This Row],[StageSequence]]=F8381+1,TRUE)</f>
        <v>1</v>
      </c>
    </row>
    <row r="8383" spans="1:14">
      <c r="A8383" t="s">
        <v>6800</v>
      </c>
      <c r="B8383" t="s">
        <v>2202</v>
      </c>
      <c r="C8383" t="s">
        <v>4494</v>
      </c>
      <c r="D8383" s="154">
        <v>43</v>
      </c>
      <c r="E8383" t="s">
        <v>2107</v>
      </c>
      <c r="F8383">
        <v>4</v>
      </c>
      <c r="G8383">
        <v>5</v>
      </c>
      <c r="H8383" t="s">
        <v>3404</v>
      </c>
      <c r="I8383" t="s">
        <v>3515</v>
      </c>
      <c r="K8383" t="s">
        <v>2108</v>
      </c>
      <c r="L8383" t="s">
        <v>2107</v>
      </c>
      <c r="M8383" t="s">
        <v>3404</v>
      </c>
      <c r="N8383" t="b">
        <f>IF(ETMRouteStages[[#This Row],[RID]]=A8382,ETMRouteStages[[#This Row],[StageSequence]]=F8382+1,TRUE)</f>
        <v>1</v>
      </c>
    </row>
    <row r="8384" spans="1:14">
      <c r="A8384" t="s">
        <v>6800</v>
      </c>
      <c r="B8384" t="s">
        <v>2202</v>
      </c>
      <c r="C8384" t="s">
        <v>4494</v>
      </c>
      <c r="D8384" s="154">
        <v>43</v>
      </c>
      <c r="E8384" t="s">
        <v>2109</v>
      </c>
      <c r="F8384">
        <v>5</v>
      </c>
      <c r="G8384">
        <v>6</v>
      </c>
      <c r="H8384" t="s">
        <v>3404</v>
      </c>
      <c r="I8384" t="s">
        <v>3515</v>
      </c>
      <c r="K8384" t="s">
        <v>2110</v>
      </c>
      <c r="L8384" t="s">
        <v>2109</v>
      </c>
      <c r="M8384" t="s">
        <v>3404</v>
      </c>
      <c r="N8384" t="b">
        <f>IF(ETMRouteStages[[#This Row],[RID]]=A8383,ETMRouteStages[[#This Row],[StageSequence]]=F8383+1,TRUE)</f>
        <v>1</v>
      </c>
    </row>
    <row r="8385" spans="1:14">
      <c r="A8385" t="s">
        <v>6800</v>
      </c>
      <c r="B8385" t="s">
        <v>2202</v>
      </c>
      <c r="C8385" t="s">
        <v>4494</v>
      </c>
      <c r="D8385" s="154">
        <v>43</v>
      </c>
      <c r="E8385" t="s">
        <v>2622</v>
      </c>
      <c r="F8385">
        <v>6</v>
      </c>
      <c r="G8385">
        <v>7</v>
      </c>
      <c r="H8385" t="s">
        <v>3404</v>
      </c>
      <c r="I8385" t="s">
        <v>3515</v>
      </c>
      <c r="K8385" t="s">
        <v>2623</v>
      </c>
      <c r="L8385" t="s">
        <v>2622</v>
      </c>
      <c r="M8385" t="s">
        <v>3404</v>
      </c>
      <c r="N8385" t="b">
        <f>IF(ETMRouteStages[[#This Row],[RID]]=A8384,ETMRouteStages[[#This Row],[StageSequence]]=F8384+1,TRUE)</f>
        <v>1</v>
      </c>
    </row>
    <row r="8386" spans="1:14">
      <c r="A8386" t="s">
        <v>6800</v>
      </c>
      <c r="B8386" t="s">
        <v>2202</v>
      </c>
      <c r="C8386" t="s">
        <v>4494</v>
      </c>
      <c r="D8386" s="154">
        <v>43</v>
      </c>
      <c r="E8386" t="s">
        <v>496</v>
      </c>
      <c r="F8386">
        <v>7</v>
      </c>
      <c r="G8386">
        <v>8</v>
      </c>
      <c r="H8386" t="s">
        <v>3404</v>
      </c>
      <c r="I8386" t="s">
        <v>3515</v>
      </c>
      <c r="K8386" t="s">
        <v>497</v>
      </c>
      <c r="L8386" t="s">
        <v>496</v>
      </c>
      <c r="M8386" t="s">
        <v>3404</v>
      </c>
      <c r="N8386" t="b">
        <f>IF(ETMRouteStages[[#This Row],[RID]]=A8385,ETMRouteStages[[#This Row],[StageSequence]]=F8385+1,TRUE)</f>
        <v>1</v>
      </c>
    </row>
    <row r="8387" spans="1:14">
      <c r="A8387" t="s">
        <v>6800</v>
      </c>
      <c r="B8387" t="s">
        <v>2202</v>
      </c>
      <c r="C8387" t="s">
        <v>4494</v>
      </c>
      <c r="D8387" s="154">
        <v>43</v>
      </c>
      <c r="E8387" t="s">
        <v>1506</v>
      </c>
      <c r="F8387">
        <v>8</v>
      </c>
      <c r="G8387">
        <v>9</v>
      </c>
      <c r="H8387" t="s">
        <v>3404</v>
      </c>
      <c r="I8387" t="s">
        <v>3515</v>
      </c>
      <c r="K8387" t="s">
        <v>1507</v>
      </c>
      <c r="L8387" t="s">
        <v>1506</v>
      </c>
      <c r="M8387" t="s">
        <v>3404</v>
      </c>
      <c r="N8387" t="b">
        <f>IF(ETMRouteStages[[#This Row],[RID]]=A8386,ETMRouteStages[[#This Row],[StageSequence]]=F8386+1,TRUE)</f>
        <v>1</v>
      </c>
    </row>
    <row r="8388" spans="1:14">
      <c r="A8388" t="s">
        <v>6800</v>
      </c>
      <c r="B8388" t="s">
        <v>2202</v>
      </c>
      <c r="C8388" t="s">
        <v>4494</v>
      </c>
      <c r="D8388" s="154">
        <v>43</v>
      </c>
      <c r="E8388" t="s">
        <v>1839</v>
      </c>
      <c r="F8388">
        <v>9</v>
      </c>
      <c r="G8388">
        <v>10</v>
      </c>
      <c r="H8388" t="s">
        <v>3404</v>
      </c>
      <c r="I8388" t="s">
        <v>3515</v>
      </c>
      <c r="K8388" t="s">
        <v>1840</v>
      </c>
      <c r="L8388" t="s">
        <v>1839</v>
      </c>
      <c r="M8388" t="s">
        <v>3404</v>
      </c>
      <c r="N8388" t="b">
        <f>IF(ETMRouteStages[[#This Row],[RID]]=A8387,ETMRouteStages[[#This Row],[StageSequence]]=F8387+1,TRUE)</f>
        <v>1</v>
      </c>
    </row>
    <row r="8389" spans="1:14">
      <c r="A8389" t="s">
        <v>6800</v>
      </c>
      <c r="B8389" t="s">
        <v>2202</v>
      </c>
      <c r="C8389" t="s">
        <v>4494</v>
      </c>
      <c r="D8389" s="154">
        <v>43</v>
      </c>
      <c r="E8389" t="s">
        <v>2884</v>
      </c>
      <c r="F8389">
        <v>10</v>
      </c>
      <c r="G8389">
        <v>12</v>
      </c>
      <c r="H8389" t="s">
        <v>3404</v>
      </c>
      <c r="I8389" t="s">
        <v>3515</v>
      </c>
      <c r="K8389" t="s">
        <v>2885</v>
      </c>
      <c r="L8389" t="s">
        <v>2884</v>
      </c>
      <c r="M8389" t="s">
        <v>3404</v>
      </c>
      <c r="N8389" t="b">
        <f>IF(ETMRouteStages[[#This Row],[RID]]=A8388,ETMRouteStages[[#This Row],[StageSequence]]=F8388+1,TRUE)</f>
        <v>1</v>
      </c>
    </row>
    <row r="8390" spans="1:14">
      <c r="A8390" t="s">
        <v>6800</v>
      </c>
      <c r="B8390" t="s">
        <v>2202</v>
      </c>
      <c r="C8390" t="s">
        <v>4494</v>
      </c>
      <c r="D8390" s="154">
        <v>43</v>
      </c>
      <c r="E8390" t="s">
        <v>2882</v>
      </c>
      <c r="F8390">
        <v>11</v>
      </c>
      <c r="G8390">
        <v>13</v>
      </c>
      <c r="H8390" t="s">
        <v>3404</v>
      </c>
      <c r="I8390" t="s">
        <v>3515</v>
      </c>
      <c r="K8390" t="s">
        <v>2883</v>
      </c>
      <c r="L8390" t="s">
        <v>2882</v>
      </c>
      <c r="M8390" t="s">
        <v>3404</v>
      </c>
      <c r="N8390" t="b">
        <f>IF(ETMRouteStages[[#This Row],[RID]]=A8389,ETMRouteStages[[#This Row],[StageSequence]]=F8389+1,TRUE)</f>
        <v>1</v>
      </c>
    </row>
    <row r="8391" spans="1:14">
      <c r="A8391" t="s">
        <v>6800</v>
      </c>
      <c r="B8391" t="s">
        <v>2202</v>
      </c>
      <c r="C8391" t="s">
        <v>4494</v>
      </c>
      <c r="D8391" s="154">
        <v>43</v>
      </c>
      <c r="E8391" t="s">
        <v>632</v>
      </c>
      <c r="F8391">
        <v>12</v>
      </c>
      <c r="G8391">
        <v>14</v>
      </c>
      <c r="H8391" t="s">
        <v>3404</v>
      </c>
      <c r="I8391" t="s">
        <v>3515</v>
      </c>
      <c r="K8391" t="s">
        <v>633</v>
      </c>
      <c r="L8391" t="s">
        <v>632</v>
      </c>
      <c r="M8391" t="s">
        <v>3404</v>
      </c>
      <c r="N8391" t="b">
        <f>IF(ETMRouteStages[[#This Row],[RID]]=A8390,ETMRouteStages[[#This Row],[StageSequence]]=F8390+1,TRUE)</f>
        <v>1</v>
      </c>
    </row>
    <row r="8392" spans="1:14">
      <c r="A8392" t="s">
        <v>6800</v>
      </c>
      <c r="B8392" t="s">
        <v>2202</v>
      </c>
      <c r="C8392" t="s">
        <v>4494</v>
      </c>
      <c r="D8392" s="154">
        <v>43</v>
      </c>
      <c r="E8392" t="s">
        <v>1115</v>
      </c>
      <c r="F8392">
        <v>13</v>
      </c>
      <c r="G8392">
        <v>15</v>
      </c>
      <c r="H8392" t="s">
        <v>3404</v>
      </c>
      <c r="I8392" t="s">
        <v>3515</v>
      </c>
      <c r="K8392" t="s">
        <v>1116</v>
      </c>
      <c r="L8392" t="s">
        <v>1115</v>
      </c>
      <c r="M8392" t="s">
        <v>3404</v>
      </c>
      <c r="N8392" t="b">
        <f>IF(ETMRouteStages[[#This Row],[RID]]=A8391,ETMRouteStages[[#This Row],[StageSequence]]=F8391+1,TRUE)</f>
        <v>1</v>
      </c>
    </row>
    <row r="8393" spans="1:14">
      <c r="A8393" t="s">
        <v>6800</v>
      </c>
      <c r="B8393" t="s">
        <v>2202</v>
      </c>
      <c r="C8393" t="s">
        <v>4494</v>
      </c>
      <c r="D8393" s="154">
        <v>43</v>
      </c>
      <c r="E8393" t="s">
        <v>970</v>
      </c>
      <c r="F8393">
        <v>14</v>
      </c>
      <c r="G8393">
        <v>16</v>
      </c>
      <c r="H8393" t="s">
        <v>3404</v>
      </c>
      <c r="I8393" t="s">
        <v>3515</v>
      </c>
      <c r="K8393" t="s">
        <v>971</v>
      </c>
      <c r="L8393" t="s">
        <v>970</v>
      </c>
      <c r="M8393" t="s">
        <v>3404</v>
      </c>
      <c r="N8393" t="b">
        <f>IF(ETMRouteStages[[#This Row],[RID]]=A8392,ETMRouteStages[[#This Row],[StageSequence]]=F8392+1,TRUE)</f>
        <v>1</v>
      </c>
    </row>
    <row r="8394" spans="1:14">
      <c r="A8394" t="s">
        <v>6800</v>
      </c>
      <c r="B8394" t="s">
        <v>2202</v>
      </c>
      <c r="C8394" t="s">
        <v>4494</v>
      </c>
      <c r="D8394" s="154">
        <v>43</v>
      </c>
      <c r="E8394" t="s">
        <v>968</v>
      </c>
      <c r="F8394">
        <v>15</v>
      </c>
      <c r="G8394">
        <v>17</v>
      </c>
      <c r="H8394" t="s">
        <v>3404</v>
      </c>
      <c r="I8394" t="s">
        <v>3515</v>
      </c>
      <c r="K8394" t="s">
        <v>969</v>
      </c>
      <c r="L8394" t="s">
        <v>968</v>
      </c>
      <c r="M8394" t="s">
        <v>3404</v>
      </c>
      <c r="N8394" t="b">
        <f>IF(ETMRouteStages[[#This Row],[RID]]=A8393,ETMRouteStages[[#This Row],[StageSequence]]=F8393+1,TRUE)</f>
        <v>1</v>
      </c>
    </row>
    <row r="8395" spans="1:14">
      <c r="A8395" t="s">
        <v>6800</v>
      </c>
      <c r="B8395" t="s">
        <v>2202</v>
      </c>
      <c r="C8395" t="s">
        <v>4494</v>
      </c>
      <c r="D8395" s="154">
        <v>43</v>
      </c>
      <c r="E8395" t="s">
        <v>2139</v>
      </c>
      <c r="F8395">
        <v>16</v>
      </c>
      <c r="G8395">
        <v>19</v>
      </c>
      <c r="H8395" t="s">
        <v>3404</v>
      </c>
      <c r="I8395" t="s">
        <v>3515</v>
      </c>
      <c r="K8395" t="s">
        <v>2140</v>
      </c>
      <c r="L8395" t="s">
        <v>2139</v>
      </c>
      <c r="M8395" t="s">
        <v>3404</v>
      </c>
      <c r="N8395" t="b">
        <f>IF(ETMRouteStages[[#This Row],[RID]]=A8394,ETMRouteStages[[#This Row],[StageSequence]]=F8394+1,TRUE)</f>
        <v>1</v>
      </c>
    </row>
    <row r="8396" spans="1:14">
      <c r="A8396" t="s">
        <v>6800</v>
      </c>
      <c r="B8396" t="s">
        <v>2202</v>
      </c>
      <c r="C8396" t="s">
        <v>4494</v>
      </c>
      <c r="D8396" s="154">
        <v>43</v>
      </c>
      <c r="E8396" t="s">
        <v>1464</v>
      </c>
      <c r="F8396">
        <v>17</v>
      </c>
      <c r="G8396">
        <v>21</v>
      </c>
      <c r="H8396" t="s">
        <v>3404</v>
      </c>
      <c r="I8396" t="s">
        <v>3515</v>
      </c>
      <c r="K8396" t="s">
        <v>1465</v>
      </c>
      <c r="L8396" t="s">
        <v>1464</v>
      </c>
      <c r="M8396" t="s">
        <v>3404</v>
      </c>
      <c r="N8396" t="b">
        <f>IF(ETMRouteStages[[#This Row],[RID]]=A8395,ETMRouteStages[[#This Row],[StageSequence]]=F8395+1,TRUE)</f>
        <v>1</v>
      </c>
    </row>
    <row r="8397" spans="1:14">
      <c r="A8397" t="s">
        <v>6800</v>
      </c>
      <c r="B8397" t="s">
        <v>2202</v>
      </c>
      <c r="C8397" t="s">
        <v>4494</v>
      </c>
      <c r="D8397" s="154">
        <v>43</v>
      </c>
      <c r="E8397" t="s">
        <v>2278</v>
      </c>
      <c r="F8397">
        <v>18</v>
      </c>
      <c r="G8397">
        <v>22</v>
      </c>
      <c r="H8397" t="s">
        <v>3404</v>
      </c>
      <c r="I8397" t="s">
        <v>3515</v>
      </c>
      <c r="K8397" t="s">
        <v>2279</v>
      </c>
      <c r="L8397" t="s">
        <v>2278</v>
      </c>
      <c r="M8397" t="s">
        <v>3404</v>
      </c>
      <c r="N8397" t="b">
        <f>IF(ETMRouteStages[[#This Row],[RID]]=A8396,ETMRouteStages[[#This Row],[StageSequence]]=F8396+1,TRUE)</f>
        <v>1</v>
      </c>
    </row>
    <row r="8398" spans="1:14">
      <c r="A8398" t="s">
        <v>6800</v>
      </c>
      <c r="B8398" t="s">
        <v>2202</v>
      </c>
      <c r="C8398" t="s">
        <v>4494</v>
      </c>
      <c r="D8398" s="154">
        <v>43</v>
      </c>
      <c r="E8398" t="s">
        <v>844</v>
      </c>
      <c r="F8398">
        <v>19</v>
      </c>
      <c r="G8398">
        <v>23</v>
      </c>
      <c r="H8398" t="s">
        <v>3404</v>
      </c>
      <c r="I8398" t="s">
        <v>3515</v>
      </c>
      <c r="K8398" t="s">
        <v>845</v>
      </c>
      <c r="L8398" t="s">
        <v>844</v>
      </c>
      <c r="M8398" t="s">
        <v>3404</v>
      </c>
      <c r="N8398" t="b">
        <f>IF(ETMRouteStages[[#This Row],[RID]]=A8397,ETMRouteStages[[#This Row],[StageSequence]]=F8397+1,TRUE)</f>
        <v>1</v>
      </c>
    </row>
    <row r="8399" spans="1:14">
      <c r="A8399" t="s">
        <v>6800</v>
      </c>
      <c r="B8399" t="s">
        <v>2202</v>
      </c>
      <c r="C8399" t="s">
        <v>4494</v>
      </c>
      <c r="D8399" s="154">
        <v>43</v>
      </c>
      <c r="E8399" t="s">
        <v>594</v>
      </c>
      <c r="F8399">
        <v>20</v>
      </c>
      <c r="G8399">
        <v>24</v>
      </c>
      <c r="H8399" t="s">
        <v>3404</v>
      </c>
      <c r="I8399" t="s">
        <v>3515</v>
      </c>
      <c r="K8399" t="s">
        <v>595</v>
      </c>
      <c r="L8399" t="s">
        <v>594</v>
      </c>
      <c r="M8399" t="s">
        <v>3404</v>
      </c>
      <c r="N8399" t="b">
        <f>IF(ETMRouteStages[[#This Row],[RID]]=A8398,ETMRouteStages[[#This Row],[StageSequence]]=F8398+1,TRUE)</f>
        <v>1</v>
      </c>
    </row>
    <row r="8400" spans="1:14">
      <c r="A8400" t="s">
        <v>6800</v>
      </c>
      <c r="B8400" t="s">
        <v>2202</v>
      </c>
      <c r="C8400" t="s">
        <v>4494</v>
      </c>
      <c r="D8400" s="154">
        <v>43</v>
      </c>
      <c r="E8400" t="s">
        <v>1819</v>
      </c>
      <c r="F8400">
        <v>21</v>
      </c>
      <c r="G8400">
        <v>26</v>
      </c>
      <c r="H8400" t="s">
        <v>3404</v>
      </c>
      <c r="I8400" t="s">
        <v>3515</v>
      </c>
      <c r="K8400" t="s">
        <v>1820</v>
      </c>
      <c r="L8400" t="s">
        <v>1819</v>
      </c>
      <c r="M8400" t="s">
        <v>3404</v>
      </c>
      <c r="N8400" t="b">
        <f>IF(ETMRouteStages[[#This Row],[RID]]=A8399,ETMRouteStages[[#This Row],[StageSequence]]=F8399+1,TRUE)</f>
        <v>1</v>
      </c>
    </row>
    <row r="8401" spans="1:14">
      <c r="A8401" t="s">
        <v>6800</v>
      </c>
      <c r="B8401" t="s">
        <v>2202</v>
      </c>
      <c r="C8401" t="s">
        <v>4494</v>
      </c>
      <c r="D8401" s="154">
        <v>43</v>
      </c>
      <c r="E8401" t="s">
        <v>3086</v>
      </c>
      <c r="F8401">
        <v>22</v>
      </c>
      <c r="G8401">
        <v>28</v>
      </c>
      <c r="H8401" t="s">
        <v>3404</v>
      </c>
      <c r="I8401" t="s">
        <v>3515</v>
      </c>
      <c r="K8401" t="s">
        <v>3087</v>
      </c>
      <c r="L8401" t="s">
        <v>3086</v>
      </c>
      <c r="M8401" t="s">
        <v>3404</v>
      </c>
      <c r="N8401" t="b">
        <f>IF(ETMRouteStages[[#This Row],[RID]]=A8400,ETMRouteStages[[#This Row],[StageSequence]]=F8400+1,TRUE)</f>
        <v>1</v>
      </c>
    </row>
    <row r="8402" spans="1:14">
      <c r="A8402" t="s">
        <v>6800</v>
      </c>
      <c r="B8402" t="s">
        <v>2202</v>
      </c>
      <c r="C8402" t="s">
        <v>4494</v>
      </c>
      <c r="D8402" s="154">
        <v>43</v>
      </c>
      <c r="E8402" t="s">
        <v>2095</v>
      </c>
      <c r="F8402">
        <v>23</v>
      </c>
      <c r="G8402">
        <v>29</v>
      </c>
      <c r="H8402" t="s">
        <v>3404</v>
      </c>
      <c r="I8402" t="s">
        <v>3515</v>
      </c>
      <c r="K8402" t="s">
        <v>2096</v>
      </c>
      <c r="L8402" t="s">
        <v>2095</v>
      </c>
      <c r="M8402" t="s">
        <v>3404</v>
      </c>
      <c r="N8402" t="b">
        <f>IF(ETMRouteStages[[#This Row],[RID]]=A8401,ETMRouteStages[[#This Row],[StageSequence]]=F8401+1,TRUE)</f>
        <v>1</v>
      </c>
    </row>
    <row r="8403" spans="1:14">
      <c r="A8403" t="s">
        <v>6800</v>
      </c>
      <c r="B8403" t="s">
        <v>2202</v>
      </c>
      <c r="C8403" t="s">
        <v>4494</v>
      </c>
      <c r="D8403" s="154">
        <v>43</v>
      </c>
      <c r="E8403" t="s">
        <v>2286</v>
      </c>
      <c r="F8403">
        <v>24</v>
      </c>
      <c r="G8403">
        <v>31</v>
      </c>
      <c r="H8403" t="s">
        <v>3404</v>
      </c>
      <c r="I8403" t="s">
        <v>3515</v>
      </c>
      <c r="K8403" t="s">
        <v>2287</v>
      </c>
      <c r="L8403" t="s">
        <v>2286</v>
      </c>
      <c r="M8403" t="s">
        <v>3404</v>
      </c>
      <c r="N8403" t="b">
        <f>IF(ETMRouteStages[[#This Row],[RID]]=A8402,ETMRouteStages[[#This Row],[StageSequence]]=F8402+1,TRUE)</f>
        <v>1</v>
      </c>
    </row>
    <row r="8404" spans="1:14">
      <c r="A8404" t="s">
        <v>6800</v>
      </c>
      <c r="B8404" t="s">
        <v>2202</v>
      </c>
      <c r="C8404" t="s">
        <v>4494</v>
      </c>
      <c r="D8404" s="154">
        <v>43</v>
      </c>
      <c r="E8404" t="s">
        <v>424</v>
      </c>
      <c r="F8404">
        <v>25</v>
      </c>
      <c r="G8404">
        <v>33</v>
      </c>
      <c r="H8404" t="s">
        <v>3404</v>
      </c>
      <c r="I8404" t="s">
        <v>3515</v>
      </c>
      <c r="K8404" t="s">
        <v>425</v>
      </c>
      <c r="L8404" t="s">
        <v>424</v>
      </c>
      <c r="M8404" t="s">
        <v>3404</v>
      </c>
      <c r="N8404" t="b">
        <f>IF(ETMRouteStages[[#This Row],[RID]]=A8403,ETMRouteStages[[#This Row],[StageSequence]]=F8403+1,TRUE)</f>
        <v>1</v>
      </c>
    </row>
    <row r="8405" spans="1:14">
      <c r="A8405" t="s">
        <v>6800</v>
      </c>
      <c r="B8405" t="s">
        <v>2202</v>
      </c>
      <c r="C8405" t="s">
        <v>4494</v>
      </c>
      <c r="D8405" s="154">
        <v>43</v>
      </c>
      <c r="E8405" t="s">
        <v>976</v>
      </c>
      <c r="F8405">
        <v>26</v>
      </c>
      <c r="G8405">
        <v>35</v>
      </c>
      <c r="H8405" t="s">
        <v>3404</v>
      </c>
      <c r="I8405" t="s">
        <v>3515</v>
      </c>
      <c r="K8405" t="s">
        <v>977</v>
      </c>
      <c r="L8405" t="s">
        <v>976</v>
      </c>
      <c r="M8405" t="s">
        <v>3404</v>
      </c>
      <c r="N8405" t="b">
        <f>IF(ETMRouteStages[[#This Row],[RID]]=A8404,ETMRouteStages[[#This Row],[StageSequence]]=F8404+1,TRUE)</f>
        <v>1</v>
      </c>
    </row>
    <row r="8406" spans="1:14">
      <c r="A8406" t="s">
        <v>6800</v>
      </c>
      <c r="B8406" t="s">
        <v>2202</v>
      </c>
      <c r="C8406" t="s">
        <v>4494</v>
      </c>
      <c r="D8406" s="154">
        <v>43</v>
      </c>
      <c r="E8406" t="s">
        <v>2181</v>
      </c>
      <c r="F8406">
        <v>27</v>
      </c>
      <c r="G8406">
        <v>37</v>
      </c>
      <c r="H8406" t="s">
        <v>3404</v>
      </c>
      <c r="I8406" t="s">
        <v>3515</v>
      </c>
      <c r="K8406" t="s">
        <v>2182</v>
      </c>
      <c r="L8406" t="s">
        <v>2181</v>
      </c>
      <c r="M8406" t="s">
        <v>3404</v>
      </c>
      <c r="N8406" t="b">
        <f>IF(ETMRouteStages[[#This Row],[RID]]=A8405,ETMRouteStages[[#This Row],[StageSequence]]=F8405+1,TRUE)</f>
        <v>1</v>
      </c>
    </row>
    <row r="8407" spans="1:14">
      <c r="A8407" t="s">
        <v>6800</v>
      </c>
      <c r="B8407" t="s">
        <v>2202</v>
      </c>
      <c r="C8407" t="s">
        <v>4494</v>
      </c>
      <c r="D8407" s="154">
        <v>43</v>
      </c>
      <c r="E8407" t="s">
        <v>1679</v>
      </c>
      <c r="F8407">
        <v>28</v>
      </c>
      <c r="G8407">
        <v>38</v>
      </c>
      <c r="H8407" t="s">
        <v>3404</v>
      </c>
      <c r="I8407" t="s">
        <v>3515</v>
      </c>
      <c r="K8407" t="s">
        <v>1680</v>
      </c>
      <c r="L8407" t="s">
        <v>1679</v>
      </c>
      <c r="M8407" t="s">
        <v>3404</v>
      </c>
      <c r="N8407" t="b">
        <f>IF(ETMRouteStages[[#This Row],[RID]]=A8406,ETMRouteStages[[#This Row],[StageSequence]]=F8406+1,TRUE)</f>
        <v>1</v>
      </c>
    </row>
    <row r="8408" spans="1:14">
      <c r="A8408" t="s">
        <v>6800</v>
      </c>
      <c r="B8408" t="s">
        <v>2202</v>
      </c>
      <c r="C8408" t="s">
        <v>4494</v>
      </c>
      <c r="D8408" s="154">
        <v>43</v>
      </c>
      <c r="E8408" t="s">
        <v>2874</v>
      </c>
      <c r="F8408">
        <v>29</v>
      </c>
      <c r="G8408">
        <v>39</v>
      </c>
      <c r="H8408" t="s">
        <v>3404</v>
      </c>
      <c r="I8408" t="s">
        <v>3515</v>
      </c>
      <c r="K8408" t="s">
        <v>2875</v>
      </c>
      <c r="L8408" t="s">
        <v>2874</v>
      </c>
      <c r="M8408" t="s">
        <v>3404</v>
      </c>
      <c r="N8408" t="b">
        <f>IF(ETMRouteStages[[#This Row],[RID]]=A8407,ETMRouteStages[[#This Row],[StageSequence]]=F8407+1,TRUE)</f>
        <v>1</v>
      </c>
    </row>
    <row r="8409" spans="1:14">
      <c r="A8409" t="s">
        <v>6800</v>
      </c>
      <c r="B8409" t="s">
        <v>2202</v>
      </c>
      <c r="C8409" t="s">
        <v>4494</v>
      </c>
      <c r="D8409" s="154">
        <v>43</v>
      </c>
      <c r="E8409" t="s">
        <v>936</v>
      </c>
      <c r="F8409">
        <v>30</v>
      </c>
      <c r="G8409">
        <v>42</v>
      </c>
      <c r="H8409" t="s">
        <v>3404</v>
      </c>
      <c r="I8409" t="s">
        <v>3515</v>
      </c>
      <c r="K8409" t="s">
        <v>937</v>
      </c>
      <c r="L8409" t="s">
        <v>936</v>
      </c>
      <c r="M8409" t="s">
        <v>3404</v>
      </c>
      <c r="N8409" t="b">
        <f>IF(ETMRouteStages[[#This Row],[RID]]=A8408,ETMRouteStages[[#This Row],[StageSequence]]=F8408+1,TRUE)</f>
        <v>1</v>
      </c>
    </row>
    <row r="8410" spans="1:14">
      <c r="A8410" t="s">
        <v>6801</v>
      </c>
      <c r="B8410" t="s">
        <v>2202</v>
      </c>
      <c r="C8410" t="s">
        <v>4498</v>
      </c>
      <c r="D8410" s="154">
        <v>44</v>
      </c>
      <c r="E8410" t="s">
        <v>750</v>
      </c>
      <c r="F8410">
        <v>1</v>
      </c>
      <c r="G8410">
        <v>0</v>
      </c>
      <c r="H8410" t="s">
        <v>3404</v>
      </c>
      <c r="I8410" t="s">
        <v>3515</v>
      </c>
      <c r="K8410" t="s">
        <v>751</v>
      </c>
      <c r="L8410" t="s">
        <v>750</v>
      </c>
      <c r="M8410" t="s">
        <v>3404</v>
      </c>
      <c r="N8410" t="b">
        <f>IF(ETMRouteStages[[#This Row],[RID]]=A8409,ETMRouteStages[[#This Row],[StageSequence]]=F8409+1,TRUE)</f>
        <v>1</v>
      </c>
    </row>
    <row r="8411" spans="1:14">
      <c r="A8411" t="s">
        <v>6801</v>
      </c>
      <c r="B8411" t="s">
        <v>2202</v>
      </c>
      <c r="C8411" t="s">
        <v>4498</v>
      </c>
      <c r="D8411" s="154">
        <v>44</v>
      </c>
      <c r="E8411" t="s">
        <v>3142</v>
      </c>
      <c r="F8411">
        <v>2</v>
      </c>
      <c r="G8411">
        <v>2</v>
      </c>
      <c r="H8411" t="s">
        <v>3404</v>
      </c>
      <c r="I8411" t="s">
        <v>3515</v>
      </c>
      <c r="K8411" t="s">
        <v>3143</v>
      </c>
      <c r="L8411" t="s">
        <v>3142</v>
      </c>
      <c r="M8411" t="s">
        <v>3404</v>
      </c>
      <c r="N8411" t="b">
        <f>IF(ETMRouteStages[[#This Row],[RID]]=A8410,ETMRouteStages[[#This Row],[StageSequence]]=F8410+1,TRUE)</f>
        <v>1</v>
      </c>
    </row>
    <row r="8412" spans="1:14">
      <c r="A8412" t="s">
        <v>6801</v>
      </c>
      <c r="B8412" t="s">
        <v>2202</v>
      </c>
      <c r="C8412" t="s">
        <v>4498</v>
      </c>
      <c r="D8412" s="154">
        <v>44</v>
      </c>
      <c r="E8412" t="s">
        <v>2558</v>
      </c>
      <c r="F8412">
        <v>3</v>
      </c>
      <c r="G8412">
        <v>4</v>
      </c>
      <c r="H8412" t="s">
        <v>3404</v>
      </c>
      <c r="I8412" t="s">
        <v>3515</v>
      </c>
      <c r="K8412" t="s">
        <v>2559</v>
      </c>
      <c r="L8412" t="s">
        <v>2558</v>
      </c>
      <c r="M8412" t="s">
        <v>3404</v>
      </c>
      <c r="N8412" t="b">
        <f>IF(ETMRouteStages[[#This Row],[RID]]=A8411,ETMRouteStages[[#This Row],[StageSequence]]=F8411+1,TRUE)</f>
        <v>1</v>
      </c>
    </row>
    <row r="8413" spans="1:14">
      <c r="A8413" t="s">
        <v>6801</v>
      </c>
      <c r="B8413" t="s">
        <v>2202</v>
      </c>
      <c r="C8413" t="s">
        <v>4498</v>
      </c>
      <c r="D8413" s="154">
        <v>44</v>
      </c>
      <c r="E8413" t="s">
        <v>398</v>
      </c>
      <c r="F8413">
        <v>4</v>
      </c>
      <c r="G8413">
        <v>5</v>
      </c>
      <c r="H8413" t="s">
        <v>3404</v>
      </c>
      <c r="I8413" t="s">
        <v>3515</v>
      </c>
      <c r="K8413" t="s">
        <v>399</v>
      </c>
      <c r="L8413" t="s">
        <v>398</v>
      </c>
      <c r="M8413" t="s">
        <v>3404</v>
      </c>
      <c r="N8413" t="b">
        <f>IF(ETMRouteStages[[#This Row],[RID]]=A8412,ETMRouteStages[[#This Row],[StageSequence]]=F8412+1,TRUE)</f>
        <v>1</v>
      </c>
    </row>
    <row r="8414" spans="1:14">
      <c r="A8414" t="s">
        <v>6801</v>
      </c>
      <c r="B8414" t="s">
        <v>2202</v>
      </c>
      <c r="C8414" t="s">
        <v>4498</v>
      </c>
      <c r="D8414" s="154">
        <v>44</v>
      </c>
      <c r="E8414" t="s">
        <v>3060</v>
      </c>
      <c r="F8414">
        <v>5</v>
      </c>
      <c r="G8414">
        <v>6</v>
      </c>
      <c r="H8414" t="s">
        <v>3404</v>
      </c>
      <c r="I8414" t="s">
        <v>3515</v>
      </c>
      <c r="K8414" t="s">
        <v>3061</v>
      </c>
      <c r="L8414" t="s">
        <v>3060</v>
      </c>
      <c r="M8414" t="s">
        <v>3404</v>
      </c>
      <c r="N8414" t="b">
        <f>IF(ETMRouteStages[[#This Row],[RID]]=A8413,ETMRouteStages[[#This Row],[StageSequence]]=F8413+1,TRUE)</f>
        <v>1</v>
      </c>
    </row>
    <row r="8415" spans="1:14">
      <c r="A8415" t="s">
        <v>6801</v>
      </c>
      <c r="B8415" t="s">
        <v>2202</v>
      </c>
      <c r="C8415" t="s">
        <v>4498</v>
      </c>
      <c r="D8415" s="154">
        <v>44</v>
      </c>
      <c r="E8415" t="s">
        <v>1530</v>
      </c>
      <c r="F8415">
        <v>6</v>
      </c>
      <c r="G8415">
        <v>7</v>
      </c>
      <c r="H8415" t="s">
        <v>3404</v>
      </c>
      <c r="I8415" t="s">
        <v>3515</v>
      </c>
      <c r="K8415" t="s">
        <v>1531</v>
      </c>
      <c r="L8415" t="s">
        <v>1530</v>
      </c>
      <c r="M8415" t="s">
        <v>3404</v>
      </c>
      <c r="N8415" t="b">
        <f>IF(ETMRouteStages[[#This Row],[RID]]=A8414,ETMRouteStages[[#This Row],[StageSequence]]=F8414+1,TRUE)</f>
        <v>1</v>
      </c>
    </row>
    <row r="8416" spans="1:14">
      <c r="A8416" t="s">
        <v>6801</v>
      </c>
      <c r="B8416" t="s">
        <v>2202</v>
      </c>
      <c r="C8416" t="s">
        <v>4498</v>
      </c>
      <c r="D8416" s="154">
        <v>44</v>
      </c>
      <c r="E8416" t="s">
        <v>2550</v>
      </c>
      <c r="F8416">
        <v>7</v>
      </c>
      <c r="G8416">
        <v>8</v>
      </c>
      <c r="H8416" t="s">
        <v>3404</v>
      </c>
      <c r="I8416" t="s">
        <v>3515</v>
      </c>
      <c r="K8416" t="s">
        <v>2551</v>
      </c>
      <c r="L8416" t="s">
        <v>2550</v>
      </c>
      <c r="M8416" t="s">
        <v>3404</v>
      </c>
      <c r="N8416" t="b">
        <f>IF(ETMRouteStages[[#This Row],[RID]]=A8415,ETMRouteStages[[#This Row],[StageSequence]]=F8415+1,TRUE)</f>
        <v>1</v>
      </c>
    </row>
    <row r="8417" spans="1:14">
      <c r="A8417" t="s">
        <v>6801</v>
      </c>
      <c r="B8417" t="s">
        <v>2202</v>
      </c>
      <c r="C8417" t="s">
        <v>4498</v>
      </c>
      <c r="D8417" s="154">
        <v>44</v>
      </c>
      <c r="E8417" t="s">
        <v>1407</v>
      </c>
      <c r="F8417">
        <v>8</v>
      </c>
      <c r="G8417">
        <v>10</v>
      </c>
      <c r="H8417" t="s">
        <v>3404</v>
      </c>
      <c r="I8417" t="s">
        <v>3515</v>
      </c>
      <c r="K8417" t="s">
        <v>1408</v>
      </c>
      <c r="L8417" t="s">
        <v>1407</v>
      </c>
      <c r="M8417" t="s">
        <v>3404</v>
      </c>
      <c r="N8417" t="b">
        <f>IF(ETMRouteStages[[#This Row],[RID]]=A8416,ETMRouteStages[[#This Row],[StageSequence]]=F8416+1,TRUE)</f>
        <v>1</v>
      </c>
    </row>
    <row r="8418" spans="1:14">
      <c r="A8418" t="s">
        <v>6801</v>
      </c>
      <c r="B8418" t="s">
        <v>2202</v>
      </c>
      <c r="C8418" t="s">
        <v>4498</v>
      </c>
      <c r="D8418" s="154">
        <v>44</v>
      </c>
      <c r="E8418" t="s">
        <v>1367</v>
      </c>
      <c r="F8418">
        <v>9</v>
      </c>
      <c r="G8418">
        <v>11</v>
      </c>
      <c r="H8418" t="s">
        <v>3404</v>
      </c>
      <c r="I8418" t="s">
        <v>3515</v>
      </c>
      <c r="K8418" t="s">
        <v>1368</v>
      </c>
      <c r="L8418" t="s">
        <v>1367</v>
      </c>
      <c r="M8418" t="s">
        <v>3404</v>
      </c>
      <c r="N8418" t="b">
        <f>IF(ETMRouteStages[[#This Row],[RID]]=A8417,ETMRouteStages[[#This Row],[StageSequence]]=F8417+1,TRUE)</f>
        <v>1</v>
      </c>
    </row>
    <row r="8419" spans="1:14">
      <c r="A8419" t="s">
        <v>6801</v>
      </c>
      <c r="B8419" t="s">
        <v>2202</v>
      </c>
      <c r="C8419" t="s">
        <v>4498</v>
      </c>
      <c r="D8419" s="154">
        <v>44</v>
      </c>
      <c r="E8419" t="s">
        <v>2350</v>
      </c>
      <c r="F8419">
        <v>10</v>
      </c>
      <c r="G8419">
        <v>12</v>
      </c>
      <c r="H8419" t="s">
        <v>3404</v>
      </c>
      <c r="I8419" t="s">
        <v>3515</v>
      </c>
      <c r="K8419" t="s">
        <v>2351</v>
      </c>
      <c r="L8419" t="s">
        <v>2350</v>
      </c>
      <c r="M8419" t="s">
        <v>3404</v>
      </c>
      <c r="N8419" t="b">
        <f>IF(ETMRouteStages[[#This Row],[RID]]=A8418,ETMRouteStages[[#This Row],[StageSequence]]=F8418+1,TRUE)</f>
        <v>1</v>
      </c>
    </row>
    <row r="8420" spans="1:14">
      <c r="A8420" t="s">
        <v>6801</v>
      </c>
      <c r="B8420" t="s">
        <v>2202</v>
      </c>
      <c r="C8420" t="s">
        <v>4498</v>
      </c>
      <c r="D8420" s="154">
        <v>44</v>
      </c>
      <c r="E8420" t="s">
        <v>2773</v>
      </c>
      <c r="F8420">
        <v>11</v>
      </c>
      <c r="G8420">
        <v>13</v>
      </c>
      <c r="H8420" t="s">
        <v>3404</v>
      </c>
      <c r="I8420" t="s">
        <v>3515</v>
      </c>
      <c r="K8420" t="s">
        <v>2774</v>
      </c>
      <c r="L8420" t="s">
        <v>2773</v>
      </c>
      <c r="M8420" t="s">
        <v>3404</v>
      </c>
      <c r="N8420" t="b">
        <f>IF(ETMRouteStages[[#This Row],[RID]]=A8419,ETMRouteStages[[#This Row],[StageSequence]]=F8419+1,TRUE)</f>
        <v>1</v>
      </c>
    </row>
    <row r="8421" spans="1:14">
      <c r="A8421" t="s">
        <v>6801</v>
      </c>
      <c r="B8421" t="s">
        <v>2202</v>
      </c>
      <c r="C8421" t="s">
        <v>4498</v>
      </c>
      <c r="D8421" s="154">
        <v>44</v>
      </c>
      <c r="E8421" t="s">
        <v>1399</v>
      </c>
      <c r="F8421">
        <v>12</v>
      </c>
      <c r="G8421">
        <v>14</v>
      </c>
      <c r="H8421" t="s">
        <v>3404</v>
      </c>
      <c r="I8421" t="s">
        <v>3515</v>
      </c>
      <c r="K8421" t="s">
        <v>1400</v>
      </c>
      <c r="L8421" t="s">
        <v>1399</v>
      </c>
      <c r="M8421" t="s">
        <v>3404</v>
      </c>
      <c r="N8421" t="b">
        <f>IF(ETMRouteStages[[#This Row],[RID]]=A8420,ETMRouteStages[[#This Row],[StageSequence]]=F8420+1,TRUE)</f>
        <v>1</v>
      </c>
    </row>
    <row r="8422" spans="1:14">
      <c r="A8422" t="s">
        <v>6801</v>
      </c>
      <c r="B8422" t="s">
        <v>2202</v>
      </c>
      <c r="C8422" t="s">
        <v>4498</v>
      </c>
      <c r="D8422" s="154">
        <v>44</v>
      </c>
      <c r="E8422" t="s">
        <v>912</v>
      </c>
      <c r="F8422">
        <v>13</v>
      </c>
      <c r="G8422">
        <v>15</v>
      </c>
      <c r="H8422" t="s">
        <v>3404</v>
      </c>
      <c r="I8422" t="s">
        <v>3515</v>
      </c>
      <c r="K8422" t="s">
        <v>913</v>
      </c>
      <c r="L8422" t="s">
        <v>912</v>
      </c>
      <c r="M8422" t="s">
        <v>3404</v>
      </c>
      <c r="N8422" t="b">
        <f>IF(ETMRouteStages[[#This Row],[RID]]=A8421,ETMRouteStages[[#This Row],[StageSequence]]=F8421+1,TRUE)</f>
        <v>1</v>
      </c>
    </row>
    <row r="8423" spans="1:14">
      <c r="A8423" t="s">
        <v>6801</v>
      </c>
      <c r="B8423" t="s">
        <v>2202</v>
      </c>
      <c r="C8423" t="s">
        <v>4498</v>
      </c>
      <c r="D8423" s="154">
        <v>44</v>
      </c>
      <c r="E8423" t="s">
        <v>6014</v>
      </c>
      <c r="F8423">
        <v>14</v>
      </c>
      <c r="G8423">
        <v>16</v>
      </c>
      <c r="H8423" t="s">
        <v>3404</v>
      </c>
      <c r="I8423" t="s">
        <v>3515</v>
      </c>
      <c r="K8423" t="s">
        <v>6013</v>
      </c>
      <c r="L8423" t="s">
        <v>6014</v>
      </c>
      <c r="M8423" t="s">
        <v>3404</v>
      </c>
      <c r="N8423" t="b">
        <f>IF(ETMRouteStages[[#This Row],[RID]]=A8422,ETMRouteStages[[#This Row],[StageSequence]]=F8422+1,TRUE)</f>
        <v>1</v>
      </c>
    </row>
    <row r="8424" spans="1:14">
      <c r="A8424" t="s">
        <v>6801</v>
      </c>
      <c r="B8424" t="s">
        <v>2202</v>
      </c>
      <c r="C8424" t="s">
        <v>4498</v>
      </c>
      <c r="D8424" s="154">
        <v>44</v>
      </c>
      <c r="E8424" t="s">
        <v>439</v>
      </c>
      <c r="F8424">
        <v>15</v>
      </c>
      <c r="G8424">
        <v>17</v>
      </c>
      <c r="H8424" t="s">
        <v>3404</v>
      </c>
      <c r="I8424" t="s">
        <v>3515</v>
      </c>
      <c r="K8424" t="s">
        <v>440</v>
      </c>
      <c r="L8424" t="s">
        <v>439</v>
      </c>
      <c r="M8424" t="s">
        <v>3404</v>
      </c>
      <c r="N8424" t="b">
        <f>IF(ETMRouteStages[[#This Row],[RID]]=A8423,ETMRouteStages[[#This Row],[StageSequence]]=F8423+1,TRUE)</f>
        <v>1</v>
      </c>
    </row>
    <row r="8425" spans="1:14">
      <c r="A8425" t="s">
        <v>6801</v>
      </c>
      <c r="B8425" t="s">
        <v>2202</v>
      </c>
      <c r="C8425" t="s">
        <v>4498</v>
      </c>
      <c r="D8425" s="154">
        <v>44</v>
      </c>
      <c r="E8425" t="s">
        <v>2731</v>
      </c>
      <c r="F8425">
        <v>16</v>
      </c>
      <c r="G8425">
        <v>18</v>
      </c>
      <c r="H8425" t="s">
        <v>3404</v>
      </c>
      <c r="I8425" t="s">
        <v>3515</v>
      </c>
      <c r="K8425" t="s">
        <v>2732</v>
      </c>
      <c r="L8425" t="s">
        <v>2731</v>
      </c>
      <c r="M8425" t="s">
        <v>3404</v>
      </c>
      <c r="N8425" t="b">
        <f>IF(ETMRouteStages[[#This Row],[RID]]=A8424,ETMRouteStages[[#This Row],[StageSequence]]=F8424+1,TRUE)</f>
        <v>1</v>
      </c>
    </row>
    <row r="8426" spans="1:14">
      <c r="A8426" t="s">
        <v>6801</v>
      </c>
      <c r="B8426" t="s">
        <v>2202</v>
      </c>
      <c r="C8426" t="s">
        <v>4498</v>
      </c>
      <c r="D8426" s="154">
        <v>44</v>
      </c>
      <c r="E8426" t="s">
        <v>2729</v>
      </c>
      <c r="F8426">
        <v>17</v>
      </c>
      <c r="G8426">
        <v>19</v>
      </c>
      <c r="H8426" t="s">
        <v>3404</v>
      </c>
      <c r="I8426" t="s">
        <v>3515</v>
      </c>
      <c r="K8426" t="s">
        <v>2730</v>
      </c>
      <c r="L8426" t="s">
        <v>2729</v>
      </c>
      <c r="M8426" t="s">
        <v>3404</v>
      </c>
      <c r="N8426" t="b">
        <f>IF(ETMRouteStages[[#This Row],[RID]]=A8425,ETMRouteStages[[#This Row],[StageSequence]]=F8425+1,TRUE)</f>
        <v>1</v>
      </c>
    </row>
    <row r="8427" spans="1:14">
      <c r="A8427" t="s">
        <v>6801</v>
      </c>
      <c r="B8427" t="s">
        <v>2202</v>
      </c>
      <c r="C8427" t="s">
        <v>4498</v>
      </c>
      <c r="D8427" s="154">
        <v>44</v>
      </c>
      <c r="E8427" t="s">
        <v>1123</v>
      </c>
      <c r="F8427">
        <v>18</v>
      </c>
      <c r="G8427">
        <v>20</v>
      </c>
      <c r="H8427" t="s">
        <v>3404</v>
      </c>
      <c r="I8427" t="s">
        <v>3515</v>
      </c>
      <c r="K8427" t="s">
        <v>1124</v>
      </c>
      <c r="L8427" t="s">
        <v>1123</v>
      </c>
      <c r="M8427" t="s">
        <v>3404</v>
      </c>
      <c r="N8427" t="b">
        <f>IF(ETMRouteStages[[#This Row],[RID]]=A8426,ETMRouteStages[[#This Row],[StageSequence]]=F8426+1,TRUE)</f>
        <v>1</v>
      </c>
    </row>
    <row r="8428" spans="1:14">
      <c r="A8428" t="s">
        <v>6801</v>
      </c>
      <c r="B8428" t="s">
        <v>2202</v>
      </c>
      <c r="C8428" t="s">
        <v>4498</v>
      </c>
      <c r="D8428" s="154">
        <v>44</v>
      </c>
      <c r="E8428" t="s">
        <v>2775</v>
      </c>
      <c r="F8428">
        <v>19</v>
      </c>
      <c r="G8428">
        <v>21</v>
      </c>
      <c r="H8428" t="s">
        <v>3404</v>
      </c>
      <c r="I8428" t="s">
        <v>3515</v>
      </c>
      <c r="K8428" t="s">
        <v>2776</v>
      </c>
      <c r="L8428" t="s">
        <v>2775</v>
      </c>
      <c r="M8428" t="s">
        <v>3404</v>
      </c>
      <c r="N8428" t="b">
        <f>IF(ETMRouteStages[[#This Row],[RID]]=A8427,ETMRouteStages[[#This Row],[StageSequence]]=F8427+1,TRUE)</f>
        <v>1</v>
      </c>
    </row>
    <row r="8429" spans="1:14">
      <c r="A8429" t="s">
        <v>6801</v>
      </c>
      <c r="B8429" t="s">
        <v>2202</v>
      </c>
      <c r="C8429" t="s">
        <v>4498</v>
      </c>
      <c r="D8429" s="154">
        <v>44</v>
      </c>
      <c r="E8429" t="s">
        <v>3018</v>
      </c>
      <c r="F8429">
        <v>20</v>
      </c>
      <c r="G8429">
        <v>25</v>
      </c>
      <c r="H8429" t="s">
        <v>3404</v>
      </c>
      <c r="I8429" t="s">
        <v>3515</v>
      </c>
      <c r="K8429" t="s">
        <v>3019</v>
      </c>
      <c r="L8429" t="s">
        <v>3018</v>
      </c>
      <c r="M8429" t="s">
        <v>3404</v>
      </c>
      <c r="N8429" t="b">
        <f>IF(ETMRouteStages[[#This Row],[RID]]=A8428,ETMRouteStages[[#This Row],[StageSequence]]=F8428+1,TRUE)</f>
        <v>1</v>
      </c>
    </row>
    <row r="8430" spans="1:14">
      <c r="A8430" t="s">
        <v>6801</v>
      </c>
      <c r="B8430" t="s">
        <v>2202</v>
      </c>
      <c r="C8430" t="s">
        <v>4498</v>
      </c>
      <c r="D8430" s="154">
        <v>44</v>
      </c>
      <c r="E8430" t="s">
        <v>610</v>
      </c>
      <c r="F8430">
        <v>21</v>
      </c>
      <c r="G8430">
        <v>26</v>
      </c>
      <c r="H8430" t="s">
        <v>3404</v>
      </c>
      <c r="I8430" t="s">
        <v>3515</v>
      </c>
      <c r="K8430" t="s">
        <v>611</v>
      </c>
      <c r="L8430" t="s">
        <v>610</v>
      </c>
      <c r="M8430" t="s">
        <v>3404</v>
      </c>
      <c r="N8430" t="b">
        <f>IF(ETMRouteStages[[#This Row],[RID]]=A8429,ETMRouteStages[[#This Row],[StageSequence]]=F8429+1,TRUE)</f>
        <v>1</v>
      </c>
    </row>
    <row r="8431" spans="1:14">
      <c r="A8431" t="s">
        <v>6801</v>
      </c>
      <c r="B8431" t="s">
        <v>2202</v>
      </c>
      <c r="C8431" t="s">
        <v>4498</v>
      </c>
      <c r="D8431" s="154">
        <v>44</v>
      </c>
      <c r="E8431" t="s">
        <v>2187</v>
      </c>
      <c r="F8431">
        <v>22</v>
      </c>
      <c r="G8431">
        <v>28</v>
      </c>
      <c r="H8431" t="s">
        <v>3404</v>
      </c>
      <c r="I8431" t="s">
        <v>3515</v>
      </c>
      <c r="K8431" t="s">
        <v>2188</v>
      </c>
      <c r="L8431" t="s">
        <v>2187</v>
      </c>
      <c r="M8431" t="s">
        <v>3404</v>
      </c>
      <c r="N8431" t="b">
        <f>IF(ETMRouteStages[[#This Row],[RID]]=A8430,ETMRouteStages[[#This Row],[StageSequence]]=F8430+1,TRUE)</f>
        <v>1</v>
      </c>
    </row>
    <row r="8432" spans="1:14">
      <c r="A8432" t="s">
        <v>6801</v>
      </c>
      <c r="B8432" t="s">
        <v>2202</v>
      </c>
      <c r="C8432" t="s">
        <v>4498</v>
      </c>
      <c r="D8432" s="154">
        <v>44</v>
      </c>
      <c r="E8432" t="s">
        <v>714</v>
      </c>
      <c r="F8432">
        <v>23</v>
      </c>
      <c r="G8432">
        <v>30</v>
      </c>
      <c r="H8432" t="s">
        <v>3404</v>
      </c>
      <c r="I8432" t="s">
        <v>3515</v>
      </c>
      <c r="K8432" t="s">
        <v>715</v>
      </c>
      <c r="L8432" t="s">
        <v>714</v>
      </c>
      <c r="M8432" t="s">
        <v>3404</v>
      </c>
      <c r="N8432" t="b">
        <f>IF(ETMRouteStages[[#This Row],[RID]]=A8431,ETMRouteStages[[#This Row],[StageSequence]]=F8431+1,TRUE)</f>
        <v>1</v>
      </c>
    </row>
    <row r="8433" spans="1:14">
      <c r="A8433" t="s">
        <v>6801</v>
      </c>
      <c r="B8433" t="s">
        <v>2202</v>
      </c>
      <c r="C8433" t="s">
        <v>4498</v>
      </c>
      <c r="D8433" s="154">
        <v>44</v>
      </c>
      <c r="E8433" t="s">
        <v>2950</v>
      </c>
      <c r="F8433">
        <v>24</v>
      </c>
      <c r="G8433">
        <v>32</v>
      </c>
      <c r="H8433" t="s">
        <v>3404</v>
      </c>
      <c r="I8433" t="s">
        <v>3515</v>
      </c>
      <c r="K8433" t="s">
        <v>2951</v>
      </c>
      <c r="L8433" t="s">
        <v>2950</v>
      </c>
      <c r="M8433" t="s">
        <v>3404</v>
      </c>
      <c r="N8433" t="b">
        <f>IF(ETMRouteStages[[#This Row],[RID]]=A8432,ETMRouteStages[[#This Row],[StageSequence]]=F8432+1,TRUE)</f>
        <v>1</v>
      </c>
    </row>
    <row r="8434" spans="1:14">
      <c r="A8434" t="s">
        <v>6801</v>
      </c>
      <c r="B8434" t="s">
        <v>2202</v>
      </c>
      <c r="C8434" t="s">
        <v>4498</v>
      </c>
      <c r="D8434" s="154">
        <v>44</v>
      </c>
      <c r="E8434" t="s">
        <v>1719</v>
      </c>
      <c r="F8434">
        <v>25</v>
      </c>
      <c r="G8434">
        <v>34</v>
      </c>
      <c r="H8434" t="s">
        <v>3404</v>
      </c>
      <c r="I8434" t="s">
        <v>3515</v>
      </c>
      <c r="K8434" t="s">
        <v>1720</v>
      </c>
      <c r="L8434" t="s">
        <v>1719</v>
      </c>
      <c r="M8434" t="s">
        <v>3404</v>
      </c>
      <c r="N8434" t="b">
        <f>IF(ETMRouteStages[[#This Row],[RID]]=A8433,ETMRouteStages[[#This Row],[StageSequence]]=F8433+1,TRUE)</f>
        <v>1</v>
      </c>
    </row>
    <row r="8435" spans="1:14">
      <c r="A8435" t="s">
        <v>6801</v>
      </c>
      <c r="B8435" t="s">
        <v>2202</v>
      </c>
      <c r="C8435" t="s">
        <v>4498</v>
      </c>
      <c r="D8435" s="154">
        <v>44</v>
      </c>
      <c r="E8435" t="s">
        <v>1574</v>
      </c>
      <c r="F8435">
        <v>26</v>
      </c>
      <c r="G8435">
        <v>36</v>
      </c>
      <c r="H8435" t="s">
        <v>3404</v>
      </c>
      <c r="I8435" t="s">
        <v>3515</v>
      </c>
      <c r="K8435" t="s">
        <v>1575</v>
      </c>
      <c r="L8435" t="s">
        <v>1574</v>
      </c>
      <c r="M8435" t="s">
        <v>3404</v>
      </c>
      <c r="N8435" t="b">
        <f>IF(ETMRouteStages[[#This Row],[RID]]=A8434,ETMRouteStages[[#This Row],[StageSequence]]=F8434+1,TRUE)</f>
        <v>1</v>
      </c>
    </row>
    <row r="8436" spans="1:14">
      <c r="A8436" t="s">
        <v>6801</v>
      </c>
      <c r="B8436" t="s">
        <v>2202</v>
      </c>
      <c r="C8436" t="s">
        <v>4498</v>
      </c>
      <c r="D8436" s="154">
        <v>44</v>
      </c>
      <c r="E8436" t="s">
        <v>2952</v>
      </c>
      <c r="F8436">
        <v>27</v>
      </c>
      <c r="G8436">
        <v>37</v>
      </c>
      <c r="H8436" t="s">
        <v>3404</v>
      </c>
      <c r="I8436" t="s">
        <v>3515</v>
      </c>
      <c r="K8436" t="s">
        <v>2953</v>
      </c>
      <c r="L8436" t="s">
        <v>2952</v>
      </c>
      <c r="M8436" t="s">
        <v>3404</v>
      </c>
      <c r="N8436" t="b">
        <f>IF(ETMRouteStages[[#This Row],[RID]]=A8435,ETMRouteStages[[#This Row],[StageSequence]]=F8435+1,TRUE)</f>
        <v>1</v>
      </c>
    </row>
    <row r="8437" spans="1:14">
      <c r="A8437" t="s">
        <v>6801</v>
      </c>
      <c r="B8437" t="s">
        <v>2202</v>
      </c>
      <c r="C8437" t="s">
        <v>4498</v>
      </c>
      <c r="D8437" s="154">
        <v>44</v>
      </c>
      <c r="E8437" t="s">
        <v>2765</v>
      </c>
      <c r="F8437">
        <v>28</v>
      </c>
      <c r="G8437">
        <v>40</v>
      </c>
      <c r="H8437" t="s">
        <v>3404</v>
      </c>
      <c r="I8437" t="s">
        <v>3515</v>
      </c>
      <c r="K8437" t="s">
        <v>2766</v>
      </c>
      <c r="L8437" t="s">
        <v>2765</v>
      </c>
      <c r="M8437" t="s">
        <v>3404</v>
      </c>
      <c r="N8437" t="b">
        <f>IF(ETMRouteStages[[#This Row],[RID]]=A8436,ETMRouteStages[[#This Row],[StageSequence]]=F8436+1,TRUE)</f>
        <v>1</v>
      </c>
    </row>
    <row r="8438" spans="1:14">
      <c r="A8438" t="s">
        <v>6801</v>
      </c>
      <c r="B8438" t="s">
        <v>2202</v>
      </c>
      <c r="C8438" t="s">
        <v>4498</v>
      </c>
      <c r="D8438" s="154">
        <v>44</v>
      </c>
      <c r="E8438" t="s">
        <v>1093</v>
      </c>
      <c r="F8438">
        <v>29</v>
      </c>
      <c r="G8438">
        <v>43</v>
      </c>
      <c r="H8438" t="s">
        <v>3404</v>
      </c>
      <c r="I8438" t="s">
        <v>3515</v>
      </c>
      <c r="K8438" t="s">
        <v>1094</v>
      </c>
      <c r="L8438" t="s">
        <v>1093</v>
      </c>
      <c r="M8438" t="s">
        <v>3404</v>
      </c>
      <c r="N8438" t="b">
        <f>IF(ETMRouteStages[[#This Row],[RID]]=A8437,ETMRouteStages[[#This Row],[StageSequence]]=F8437+1,TRUE)</f>
        <v>1</v>
      </c>
    </row>
    <row r="8439" spans="1:14">
      <c r="A8439" t="s">
        <v>6802</v>
      </c>
      <c r="B8439" t="s">
        <v>2202</v>
      </c>
      <c r="C8439" t="s">
        <v>4502</v>
      </c>
      <c r="D8439" s="154">
        <v>45</v>
      </c>
      <c r="E8439" t="s">
        <v>2201</v>
      </c>
      <c r="F8439">
        <v>1</v>
      </c>
      <c r="G8439">
        <v>0</v>
      </c>
      <c r="H8439" t="s">
        <v>3404</v>
      </c>
      <c r="I8439" t="s">
        <v>3515</v>
      </c>
      <c r="K8439" t="s">
        <v>2202</v>
      </c>
      <c r="L8439" t="s">
        <v>2201</v>
      </c>
      <c r="M8439" t="s">
        <v>3404</v>
      </c>
      <c r="N8439" t="b">
        <f>IF(ETMRouteStages[[#This Row],[RID]]=A8438,ETMRouteStages[[#This Row],[StageSequence]]=F8438+1,TRUE)</f>
        <v>1</v>
      </c>
    </row>
    <row r="8440" spans="1:14">
      <c r="A8440" t="s">
        <v>6802</v>
      </c>
      <c r="B8440" t="s">
        <v>2202</v>
      </c>
      <c r="C8440" t="s">
        <v>4502</v>
      </c>
      <c r="D8440" s="154">
        <v>45</v>
      </c>
      <c r="E8440" t="s">
        <v>2501</v>
      </c>
      <c r="F8440">
        <v>2</v>
      </c>
      <c r="G8440">
        <v>2</v>
      </c>
      <c r="H8440" t="s">
        <v>3404</v>
      </c>
      <c r="I8440" t="s">
        <v>3515</v>
      </c>
      <c r="K8440" t="s">
        <v>2502</v>
      </c>
      <c r="L8440" t="s">
        <v>2501</v>
      </c>
      <c r="M8440" t="s">
        <v>3404</v>
      </c>
      <c r="N8440" t="b">
        <f>IF(ETMRouteStages[[#This Row],[RID]]=A8439,ETMRouteStages[[#This Row],[StageSequence]]=F8439+1,TRUE)</f>
        <v>1</v>
      </c>
    </row>
    <row r="8441" spans="1:14">
      <c r="A8441" t="s">
        <v>6802</v>
      </c>
      <c r="B8441" t="s">
        <v>2202</v>
      </c>
      <c r="C8441" t="s">
        <v>4502</v>
      </c>
      <c r="D8441" s="154">
        <v>45</v>
      </c>
      <c r="E8441" t="s">
        <v>2862</v>
      </c>
      <c r="F8441">
        <v>3</v>
      </c>
      <c r="G8441">
        <v>3</v>
      </c>
      <c r="H8441" t="s">
        <v>3404</v>
      </c>
      <c r="I8441" t="s">
        <v>3515</v>
      </c>
      <c r="K8441" t="s">
        <v>2863</v>
      </c>
      <c r="L8441" t="s">
        <v>2862</v>
      </c>
      <c r="M8441" t="s">
        <v>3404</v>
      </c>
      <c r="N8441" t="b">
        <f>IF(ETMRouteStages[[#This Row],[RID]]=A8440,ETMRouteStages[[#This Row],[StageSequence]]=F8440+1,TRUE)</f>
        <v>1</v>
      </c>
    </row>
    <row r="8442" spans="1:14">
      <c r="A8442" t="s">
        <v>6802</v>
      </c>
      <c r="B8442" t="s">
        <v>2202</v>
      </c>
      <c r="C8442" t="s">
        <v>4502</v>
      </c>
      <c r="D8442" s="154">
        <v>45</v>
      </c>
      <c r="E8442" t="s">
        <v>1343</v>
      </c>
      <c r="F8442">
        <v>4</v>
      </c>
      <c r="G8442">
        <v>4</v>
      </c>
      <c r="H8442" t="s">
        <v>3404</v>
      </c>
      <c r="I8442" t="s">
        <v>3515</v>
      </c>
      <c r="K8442" t="s">
        <v>1344</v>
      </c>
      <c r="L8442" t="s">
        <v>1343</v>
      </c>
      <c r="M8442" t="s">
        <v>3404</v>
      </c>
      <c r="N8442" t="b">
        <f>IF(ETMRouteStages[[#This Row],[RID]]=A8441,ETMRouteStages[[#This Row],[StageSequence]]=F8441+1,TRUE)</f>
        <v>1</v>
      </c>
    </row>
    <row r="8443" spans="1:14">
      <c r="A8443" t="s">
        <v>6802</v>
      </c>
      <c r="B8443" t="s">
        <v>2202</v>
      </c>
      <c r="C8443" t="s">
        <v>4502</v>
      </c>
      <c r="D8443" s="154">
        <v>45</v>
      </c>
      <c r="E8443" t="s">
        <v>2362</v>
      </c>
      <c r="F8443">
        <v>5</v>
      </c>
      <c r="G8443">
        <v>5</v>
      </c>
      <c r="H8443" t="s">
        <v>3404</v>
      </c>
      <c r="I8443" t="s">
        <v>3515</v>
      </c>
      <c r="K8443" t="s">
        <v>2363</v>
      </c>
      <c r="L8443" t="s">
        <v>2362</v>
      </c>
      <c r="M8443" t="s">
        <v>3404</v>
      </c>
      <c r="N8443" t="b">
        <f>IF(ETMRouteStages[[#This Row],[RID]]=A8442,ETMRouteStages[[#This Row],[StageSequence]]=F8442+1,TRUE)</f>
        <v>1</v>
      </c>
    </row>
    <row r="8444" spans="1:14">
      <c r="A8444" t="s">
        <v>6802</v>
      </c>
      <c r="B8444" t="s">
        <v>2202</v>
      </c>
      <c r="C8444" t="s">
        <v>4502</v>
      </c>
      <c r="D8444" s="154">
        <v>45</v>
      </c>
      <c r="E8444" t="s">
        <v>2364</v>
      </c>
      <c r="F8444">
        <v>6</v>
      </c>
      <c r="G8444">
        <v>6</v>
      </c>
      <c r="H8444" t="s">
        <v>3404</v>
      </c>
      <c r="I8444" t="s">
        <v>3515</v>
      </c>
      <c r="K8444" t="s">
        <v>2365</v>
      </c>
      <c r="L8444" t="s">
        <v>2364</v>
      </c>
      <c r="M8444" t="s">
        <v>3404</v>
      </c>
      <c r="N8444" t="b">
        <f>IF(ETMRouteStages[[#This Row],[RID]]=A8443,ETMRouteStages[[#This Row],[StageSequence]]=F8443+1,TRUE)</f>
        <v>1</v>
      </c>
    </row>
    <row r="8445" spans="1:14">
      <c r="A8445" t="s">
        <v>6802</v>
      </c>
      <c r="B8445" t="s">
        <v>2202</v>
      </c>
      <c r="C8445" t="s">
        <v>4502</v>
      </c>
      <c r="D8445" s="154">
        <v>45</v>
      </c>
      <c r="E8445" t="s">
        <v>2360</v>
      </c>
      <c r="F8445">
        <v>7</v>
      </c>
      <c r="G8445">
        <v>7</v>
      </c>
      <c r="H8445" t="s">
        <v>3404</v>
      </c>
      <c r="I8445" t="s">
        <v>3515</v>
      </c>
      <c r="K8445" t="s">
        <v>2361</v>
      </c>
      <c r="L8445" t="s">
        <v>2360</v>
      </c>
      <c r="M8445" t="s">
        <v>3404</v>
      </c>
      <c r="N8445" t="b">
        <f>IF(ETMRouteStages[[#This Row],[RID]]=A8444,ETMRouteStages[[#This Row],[StageSequence]]=F8444+1,TRUE)</f>
        <v>1</v>
      </c>
    </row>
    <row r="8446" spans="1:14">
      <c r="A8446" t="s">
        <v>6802</v>
      </c>
      <c r="B8446" t="s">
        <v>2202</v>
      </c>
      <c r="C8446" t="s">
        <v>4502</v>
      </c>
      <c r="D8446" s="154">
        <v>45</v>
      </c>
      <c r="E8446" t="s">
        <v>1281</v>
      </c>
      <c r="F8446">
        <v>8</v>
      </c>
      <c r="G8446">
        <v>8</v>
      </c>
      <c r="H8446" t="s">
        <v>3404</v>
      </c>
      <c r="I8446" t="s">
        <v>3515</v>
      </c>
      <c r="K8446" t="s">
        <v>1282</v>
      </c>
      <c r="L8446" t="s">
        <v>1281</v>
      </c>
      <c r="M8446" t="s">
        <v>3404</v>
      </c>
      <c r="N8446" t="b">
        <f>IF(ETMRouteStages[[#This Row],[RID]]=A8445,ETMRouteStages[[#This Row],[StageSequence]]=F8445+1,TRUE)</f>
        <v>1</v>
      </c>
    </row>
    <row r="8447" spans="1:14">
      <c r="A8447" t="s">
        <v>6802</v>
      </c>
      <c r="B8447" t="s">
        <v>2202</v>
      </c>
      <c r="C8447" t="s">
        <v>4502</v>
      </c>
      <c r="D8447" s="154">
        <v>45</v>
      </c>
      <c r="E8447" t="s">
        <v>1319</v>
      </c>
      <c r="F8447">
        <v>9</v>
      </c>
      <c r="G8447">
        <v>9</v>
      </c>
      <c r="H8447" t="s">
        <v>3404</v>
      </c>
      <c r="I8447" t="s">
        <v>3515</v>
      </c>
      <c r="K8447" t="s">
        <v>1320</v>
      </c>
      <c r="L8447" t="s">
        <v>1319</v>
      </c>
      <c r="M8447" t="s">
        <v>3404</v>
      </c>
      <c r="N8447" t="b">
        <f>IF(ETMRouteStages[[#This Row],[RID]]=A8446,ETMRouteStages[[#This Row],[StageSequence]]=F8446+1,TRUE)</f>
        <v>1</v>
      </c>
    </row>
    <row r="8448" spans="1:14">
      <c r="A8448" t="s">
        <v>6802</v>
      </c>
      <c r="B8448" t="s">
        <v>2202</v>
      </c>
      <c r="C8448" t="s">
        <v>4502</v>
      </c>
      <c r="D8448" s="154">
        <v>45</v>
      </c>
      <c r="E8448" t="s">
        <v>1279</v>
      </c>
      <c r="F8448">
        <v>10</v>
      </c>
      <c r="G8448">
        <v>10</v>
      </c>
      <c r="H8448" t="s">
        <v>3404</v>
      </c>
      <c r="I8448" t="s">
        <v>3515</v>
      </c>
      <c r="K8448" t="s">
        <v>1280</v>
      </c>
      <c r="L8448" t="s">
        <v>1279</v>
      </c>
      <c r="M8448" t="s">
        <v>3404</v>
      </c>
      <c r="N8448" t="b">
        <f>IF(ETMRouteStages[[#This Row],[RID]]=A8447,ETMRouteStages[[#This Row],[StageSequence]]=F8447+1,TRUE)</f>
        <v>1</v>
      </c>
    </row>
    <row r="8449" spans="1:14">
      <c r="A8449" t="s">
        <v>6802</v>
      </c>
      <c r="B8449" t="s">
        <v>2202</v>
      </c>
      <c r="C8449" t="s">
        <v>4502</v>
      </c>
      <c r="D8449" s="154">
        <v>45</v>
      </c>
      <c r="E8449" t="s">
        <v>1835</v>
      </c>
      <c r="F8449">
        <v>11</v>
      </c>
      <c r="G8449">
        <v>12</v>
      </c>
      <c r="H8449" t="s">
        <v>3404</v>
      </c>
      <c r="I8449" t="s">
        <v>3515</v>
      </c>
      <c r="K8449" t="s">
        <v>1836</v>
      </c>
      <c r="L8449" t="s">
        <v>1835</v>
      </c>
      <c r="M8449" t="s">
        <v>3404</v>
      </c>
      <c r="N8449" t="b">
        <f>IF(ETMRouteStages[[#This Row],[RID]]=A8448,ETMRouteStages[[#This Row],[StageSequence]]=F8448+1,TRUE)</f>
        <v>1</v>
      </c>
    </row>
    <row r="8450" spans="1:14">
      <c r="A8450" t="s">
        <v>6802</v>
      </c>
      <c r="B8450" t="s">
        <v>2202</v>
      </c>
      <c r="C8450" t="s">
        <v>4502</v>
      </c>
      <c r="D8450" s="154">
        <v>45</v>
      </c>
      <c r="E8450" t="s">
        <v>1970</v>
      </c>
      <c r="F8450">
        <v>12</v>
      </c>
      <c r="G8450">
        <v>13</v>
      </c>
      <c r="H8450" t="s">
        <v>3404</v>
      </c>
      <c r="I8450" t="s">
        <v>3515</v>
      </c>
      <c r="K8450" t="s">
        <v>1971</v>
      </c>
      <c r="L8450" t="s">
        <v>1970</v>
      </c>
      <c r="M8450" t="s">
        <v>3404</v>
      </c>
      <c r="N8450" t="b">
        <f>IF(ETMRouteStages[[#This Row],[RID]]=A8449,ETMRouteStages[[#This Row],[StageSequence]]=F8449+1,TRUE)</f>
        <v>1</v>
      </c>
    </row>
    <row r="8451" spans="1:14">
      <c r="A8451" t="s">
        <v>6802</v>
      </c>
      <c r="B8451" t="s">
        <v>2202</v>
      </c>
      <c r="C8451" t="s">
        <v>4502</v>
      </c>
      <c r="D8451" s="154">
        <v>45</v>
      </c>
      <c r="E8451" t="s">
        <v>1170</v>
      </c>
      <c r="F8451">
        <v>13</v>
      </c>
      <c r="G8451">
        <v>14</v>
      </c>
      <c r="H8451" t="s">
        <v>3404</v>
      </c>
      <c r="I8451" t="s">
        <v>3515</v>
      </c>
      <c r="K8451" t="s">
        <v>1171</v>
      </c>
      <c r="L8451" t="s">
        <v>1170</v>
      </c>
      <c r="M8451" t="s">
        <v>3404</v>
      </c>
      <c r="N8451" t="b">
        <f>IF(ETMRouteStages[[#This Row],[RID]]=A8450,ETMRouteStages[[#This Row],[StageSequence]]=F8450+1,TRUE)</f>
        <v>1</v>
      </c>
    </row>
    <row r="8452" spans="1:14">
      <c r="A8452" t="s">
        <v>6802</v>
      </c>
      <c r="B8452" t="s">
        <v>2202</v>
      </c>
      <c r="C8452" t="s">
        <v>4502</v>
      </c>
      <c r="D8452" s="154">
        <v>45</v>
      </c>
      <c r="E8452" t="s">
        <v>2262</v>
      </c>
      <c r="F8452">
        <v>14</v>
      </c>
      <c r="G8452">
        <v>15</v>
      </c>
      <c r="H8452" t="s">
        <v>3404</v>
      </c>
      <c r="I8452" t="s">
        <v>3515</v>
      </c>
      <c r="K8452" t="s">
        <v>2263</v>
      </c>
      <c r="L8452" t="s">
        <v>2262</v>
      </c>
      <c r="M8452" t="s">
        <v>3404</v>
      </c>
      <c r="N8452" t="b">
        <f>IF(ETMRouteStages[[#This Row],[RID]]=A8451,ETMRouteStages[[#This Row],[StageSequence]]=F8451+1,TRUE)</f>
        <v>1</v>
      </c>
    </row>
    <row r="8453" spans="1:14">
      <c r="A8453" t="s">
        <v>6802</v>
      </c>
      <c r="B8453" t="s">
        <v>2202</v>
      </c>
      <c r="C8453" t="s">
        <v>4502</v>
      </c>
      <c r="D8453" s="154">
        <v>45</v>
      </c>
      <c r="E8453" t="s">
        <v>1532</v>
      </c>
      <c r="F8453">
        <v>15</v>
      </c>
      <c r="G8453">
        <v>16</v>
      </c>
      <c r="H8453" t="s">
        <v>3404</v>
      </c>
      <c r="I8453" t="s">
        <v>3515</v>
      </c>
      <c r="K8453" t="s">
        <v>1533</v>
      </c>
      <c r="L8453" t="s">
        <v>1532</v>
      </c>
      <c r="M8453" t="s">
        <v>3404</v>
      </c>
      <c r="N8453" t="b">
        <f>IF(ETMRouteStages[[#This Row],[RID]]=A8452,ETMRouteStages[[#This Row],[StageSequence]]=F8452+1,TRUE)</f>
        <v>1</v>
      </c>
    </row>
    <row r="8454" spans="1:14">
      <c r="A8454" t="s">
        <v>6802</v>
      </c>
      <c r="B8454" t="s">
        <v>2202</v>
      </c>
      <c r="C8454" t="s">
        <v>4502</v>
      </c>
      <c r="D8454" s="154">
        <v>45</v>
      </c>
      <c r="E8454" t="s">
        <v>1767</v>
      </c>
      <c r="F8454">
        <v>16</v>
      </c>
      <c r="G8454">
        <v>17</v>
      </c>
      <c r="H8454" t="s">
        <v>3404</v>
      </c>
      <c r="I8454" t="s">
        <v>3515</v>
      </c>
      <c r="K8454" t="s">
        <v>1768</v>
      </c>
      <c r="L8454" t="s">
        <v>1767</v>
      </c>
      <c r="M8454" t="s">
        <v>3404</v>
      </c>
      <c r="N8454" t="b">
        <f>IF(ETMRouteStages[[#This Row],[RID]]=A8453,ETMRouteStages[[#This Row],[StageSequence]]=F8453+1,TRUE)</f>
        <v>1</v>
      </c>
    </row>
    <row r="8455" spans="1:14">
      <c r="A8455" t="s">
        <v>6802</v>
      </c>
      <c r="B8455" t="s">
        <v>2202</v>
      </c>
      <c r="C8455" t="s">
        <v>4502</v>
      </c>
      <c r="D8455" s="154">
        <v>45</v>
      </c>
      <c r="E8455" t="s">
        <v>2880</v>
      </c>
      <c r="F8455">
        <v>17</v>
      </c>
      <c r="G8455">
        <v>18</v>
      </c>
      <c r="H8455" t="s">
        <v>3404</v>
      </c>
      <c r="I8455" t="s">
        <v>3515</v>
      </c>
      <c r="K8455" t="s">
        <v>2881</v>
      </c>
      <c r="L8455" t="s">
        <v>2880</v>
      </c>
      <c r="M8455" t="s">
        <v>3404</v>
      </c>
      <c r="N8455" t="b">
        <f>IF(ETMRouteStages[[#This Row],[RID]]=A8454,ETMRouteStages[[#This Row],[StageSequence]]=F8454+1,TRUE)</f>
        <v>1</v>
      </c>
    </row>
    <row r="8456" spans="1:14">
      <c r="A8456" t="s">
        <v>6802</v>
      </c>
      <c r="B8456" t="s">
        <v>2202</v>
      </c>
      <c r="C8456" t="s">
        <v>4502</v>
      </c>
      <c r="D8456" s="154">
        <v>45</v>
      </c>
      <c r="E8456" t="s">
        <v>2878</v>
      </c>
      <c r="F8456">
        <v>18</v>
      </c>
      <c r="G8456">
        <v>19</v>
      </c>
      <c r="H8456" t="s">
        <v>3404</v>
      </c>
      <c r="I8456" t="s">
        <v>3515</v>
      </c>
      <c r="K8456" t="s">
        <v>2879</v>
      </c>
      <c r="L8456" t="s">
        <v>2878</v>
      </c>
      <c r="M8456" t="s">
        <v>3404</v>
      </c>
      <c r="N8456" t="b">
        <f>IF(ETMRouteStages[[#This Row],[RID]]=A8455,ETMRouteStages[[#This Row],[StageSequence]]=F8455+1,TRUE)</f>
        <v>1</v>
      </c>
    </row>
    <row r="8457" spans="1:14">
      <c r="A8457" t="s">
        <v>6802</v>
      </c>
      <c r="B8457" t="s">
        <v>2202</v>
      </c>
      <c r="C8457" t="s">
        <v>4502</v>
      </c>
      <c r="D8457" s="154">
        <v>45</v>
      </c>
      <c r="E8457" t="s">
        <v>836</v>
      </c>
      <c r="F8457">
        <v>19</v>
      </c>
      <c r="G8457">
        <v>20</v>
      </c>
      <c r="H8457" t="s">
        <v>3404</v>
      </c>
      <c r="I8457" t="s">
        <v>3515</v>
      </c>
      <c r="K8457" t="s">
        <v>837</v>
      </c>
      <c r="L8457" t="s">
        <v>836</v>
      </c>
      <c r="M8457" t="s">
        <v>3404</v>
      </c>
      <c r="N8457" t="b">
        <f>IF(ETMRouteStages[[#This Row],[RID]]=A8456,ETMRouteStages[[#This Row],[StageSequence]]=F8456+1,TRUE)</f>
        <v>1</v>
      </c>
    </row>
    <row r="8458" spans="1:14">
      <c r="A8458" t="s">
        <v>6802</v>
      </c>
      <c r="B8458" t="s">
        <v>2202</v>
      </c>
      <c r="C8458" t="s">
        <v>4502</v>
      </c>
      <c r="D8458" s="154">
        <v>45</v>
      </c>
      <c r="E8458" t="s">
        <v>2697</v>
      </c>
      <c r="F8458">
        <v>20</v>
      </c>
      <c r="G8458">
        <v>21</v>
      </c>
      <c r="H8458" t="s">
        <v>3404</v>
      </c>
      <c r="I8458" t="s">
        <v>3515</v>
      </c>
      <c r="K8458" t="s">
        <v>2698</v>
      </c>
      <c r="L8458" t="s">
        <v>2697</v>
      </c>
      <c r="M8458" t="s">
        <v>3404</v>
      </c>
      <c r="N8458" t="b">
        <f>IF(ETMRouteStages[[#This Row],[RID]]=A8457,ETMRouteStages[[#This Row],[StageSequence]]=F8457+1,TRUE)</f>
        <v>1</v>
      </c>
    </row>
    <row r="8459" spans="1:14">
      <c r="A8459" t="s">
        <v>6802</v>
      </c>
      <c r="B8459" t="s">
        <v>2202</v>
      </c>
      <c r="C8459" t="s">
        <v>4502</v>
      </c>
      <c r="D8459" s="154">
        <v>45</v>
      </c>
      <c r="E8459" t="s">
        <v>2695</v>
      </c>
      <c r="F8459">
        <v>21</v>
      </c>
      <c r="G8459">
        <v>22</v>
      </c>
      <c r="H8459" t="s">
        <v>3404</v>
      </c>
      <c r="I8459" t="s">
        <v>3515</v>
      </c>
      <c r="K8459" t="s">
        <v>2696</v>
      </c>
      <c r="L8459" t="s">
        <v>2695</v>
      </c>
      <c r="M8459" t="s">
        <v>3404</v>
      </c>
      <c r="N8459" t="b">
        <f>IF(ETMRouteStages[[#This Row],[RID]]=A8458,ETMRouteStages[[#This Row],[StageSequence]]=F8458+1,TRUE)</f>
        <v>1</v>
      </c>
    </row>
    <row r="8460" spans="1:14">
      <c r="A8460" t="s">
        <v>6802</v>
      </c>
      <c r="B8460" t="s">
        <v>2202</v>
      </c>
      <c r="C8460" t="s">
        <v>4502</v>
      </c>
      <c r="D8460" s="154">
        <v>45</v>
      </c>
      <c r="E8460" t="s">
        <v>938</v>
      </c>
      <c r="F8460">
        <v>22</v>
      </c>
      <c r="G8460">
        <v>23</v>
      </c>
      <c r="H8460" t="s">
        <v>3404</v>
      </c>
      <c r="I8460" t="s">
        <v>3515</v>
      </c>
      <c r="K8460" t="s">
        <v>939</v>
      </c>
      <c r="L8460" t="s">
        <v>938</v>
      </c>
      <c r="M8460" t="s">
        <v>3404</v>
      </c>
      <c r="N8460" t="b">
        <f>IF(ETMRouteStages[[#This Row],[RID]]=A8459,ETMRouteStages[[#This Row],[StageSequence]]=F8459+1,TRUE)</f>
        <v>1</v>
      </c>
    </row>
    <row r="8461" spans="1:14">
      <c r="A8461" t="s">
        <v>6802</v>
      </c>
      <c r="B8461" t="s">
        <v>2202</v>
      </c>
      <c r="C8461" t="s">
        <v>4502</v>
      </c>
      <c r="D8461" s="154">
        <v>45</v>
      </c>
      <c r="E8461" t="s">
        <v>568</v>
      </c>
      <c r="F8461">
        <v>23</v>
      </c>
      <c r="G8461">
        <v>24</v>
      </c>
      <c r="H8461" t="s">
        <v>3404</v>
      </c>
      <c r="I8461" t="s">
        <v>3515</v>
      </c>
      <c r="K8461" t="s">
        <v>569</v>
      </c>
      <c r="L8461" t="s">
        <v>568</v>
      </c>
      <c r="M8461" t="s">
        <v>3404</v>
      </c>
      <c r="N8461" t="b">
        <f>IF(ETMRouteStages[[#This Row],[RID]]=A8460,ETMRouteStages[[#This Row],[StageSequence]]=F8460+1,TRUE)</f>
        <v>1</v>
      </c>
    </row>
    <row r="8462" spans="1:14">
      <c r="A8462" t="s">
        <v>6802</v>
      </c>
      <c r="B8462" t="s">
        <v>2202</v>
      </c>
      <c r="C8462" t="s">
        <v>4502</v>
      </c>
      <c r="D8462" s="154">
        <v>45</v>
      </c>
      <c r="E8462" t="s">
        <v>1989</v>
      </c>
      <c r="F8462">
        <v>24</v>
      </c>
      <c r="G8462">
        <v>26</v>
      </c>
      <c r="H8462" t="s">
        <v>3404</v>
      </c>
      <c r="I8462" t="s">
        <v>3515</v>
      </c>
      <c r="K8462" t="s">
        <v>1990</v>
      </c>
      <c r="L8462" t="s">
        <v>1989</v>
      </c>
      <c r="M8462" t="s">
        <v>3404</v>
      </c>
      <c r="N8462" t="b">
        <f>IF(ETMRouteStages[[#This Row],[RID]]=A8461,ETMRouteStages[[#This Row],[StageSequence]]=F8461+1,TRUE)</f>
        <v>1</v>
      </c>
    </row>
    <row r="8463" spans="1:14">
      <c r="A8463" t="s">
        <v>6802</v>
      </c>
      <c r="B8463" t="s">
        <v>2202</v>
      </c>
      <c r="C8463" t="s">
        <v>4502</v>
      </c>
      <c r="D8463" s="154">
        <v>45</v>
      </c>
      <c r="E8463" t="s">
        <v>1991</v>
      </c>
      <c r="F8463">
        <v>25</v>
      </c>
      <c r="G8463">
        <v>28</v>
      </c>
      <c r="H8463" t="s">
        <v>3404</v>
      </c>
      <c r="I8463" t="s">
        <v>3515</v>
      </c>
      <c r="K8463" t="s">
        <v>1992</v>
      </c>
      <c r="L8463" t="s">
        <v>1991</v>
      </c>
      <c r="M8463" t="s">
        <v>3404</v>
      </c>
      <c r="N8463" t="b">
        <f>IF(ETMRouteStages[[#This Row],[RID]]=A8462,ETMRouteStages[[#This Row],[StageSequence]]=F8462+1,TRUE)</f>
        <v>1</v>
      </c>
    </row>
    <row r="8464" spans="1:14">
      <c r="A8464" t="s">
        <v>6802</v>
      </c>
      <c r="B8464" t="s">
        <v>2202</v>
      </c>
      <c r="C8464" t="s">
        <v>4502</v>
      </c>
      <c r="D8464" s="154">
        <v>45</v>
      </c>
      <c r="E8464" t="s">
        <v>2993</v>
      </c>
      <c r="F8464">
        <v>26</v>
      </c>
      <c r="G8464">
        <v>29</v>
      </c>
      <c r="H8464" t="s">
        <v>3404</v>
      </c>
      <c r="I8464" t="s">
        <v>3515</v>
      </c>
      <c r="K8464" t="s">
        <v>2994</v>
      </c>
      <c r="L8464" t="s">
        <v>2993</v>
      </c>
      <c r="M8464" t="s">
        <v>3404</v>
      </c>
      <c r="N8464" t="b">
        <f>IF(ETMRouteStages[[#This Row],[RID]]=A8463,ETMRouteStages[[#This Row],[StageSequence]]=F8463+1,TRUE)</f>
        <v>1</v>
      </c>
    </row>
    <row r="8465" spans="1:14">
      <c r="A8465" t="s">
        <v>6802</v>
      </c>
      <c r="B8465" t="s">
        <v>2202</v>
      </c>
      <c r="C8465" t="s">
        <v>4502</v>
      </c>
      <c r="D8465" s="154">
        <v>45</v>
      </c>
      <c r="E8465" t="s">
        <v>750</v>
      </c>
      <c r="F8465">
        <v>27</v>
      </c>
      <c r="G8465">
        <v>30</v>
      </c>
      <c r="H8465" t="s">
        <v>3404</v>
      </c>
      <c r="I8465" t="s">
        <v>3515</v>
      </c>
      <c r="K8465" t="s">
        <v>751</v>
      </c>
      <c r="L8465" t="s">
        <v>750</v>
      </c>
      <c r="M8465" t="s">
        <v>3404</v>
      </c>
      <c r="N8465" t="b">
        <f>IF(ETMRouteStages[[#This Row],[RID]]=A8464,ETMRouteStages[[#This Row],[StageSequence]]=F8464+1,TRUE)</f>
        <v>1</v>
      </c>
    </row>
    <row r="8466" spans="1:14">
      <c r="A8466" t="s">
        <v>6802</v>
      </c>
      <c r="B8466" t="s">
        <v>2202</v>
      </c>
      <c r="C8466" t="s">
        <v>4502</v>
      </c>
      <c r="D8466" s="154">
        <v>45</v>
      </c>
      <c r="E8466" t="s">
        <v>1741</v>
      </c>
      <c r="F8466">
        <v>28</v>
      </c>
      <c r="G8466">
        <v>32</v>
      </c>
      <c r="H8466" t="s">
        <v>3404</v>
      </c>
      <c r="I8466" t="s">
        <v>3515</v>
      </c>
      <c r="K8466" t="s">
        <v>1742</v>
      </c>
      <c r="L8466" t="s">
        <v>1741</v>
      </c>
      <c r="M8466" t="s">
        <v>3404</v>
      </c>
      <c r="N8466" t="b">
        <f>IF(ETMRouteStages[[#This Row],[RID]]=A8465,ETMRouteStages[[#This Row],[StageSequence]]=F8465+1,TRUE)</f>
        <v>1</v>
      </c>
    </row>
    <row r="8467" spans="1:14">
      <c r="A8467" t="s">
        <v>6802</v>
      </c>
      <c r="B8467" t="s">
        <v>2202</v>
      </c>
      <c r="C8467" t="s">
        <v>4502</v>
      </c>
      <c r="D8467" s="154">
        <v>45</v>
      </c>
      <c r="E8467" t="s">
        <v>2995</v>
      </c>
      <c r="F8467">
        <v>29</v>
      </c>
      <c r="G8467">
        <v>33</v>
      </c>
      <c r="H8467" t="s">
        <v>3404</v>
      </c>
      <c r="I8467" t="s">
        <v>3515</v>
      </c>
      <c r="K8467" t="s">
        <v>2995</v>
      </c>
      <c r="L8467" t="s">
        <v>2995</v>
      </c>
      <c r="M8467" t="s">
        <v>3404</v>
      </c>
      <c r="N8467" t="b">
        <f>IF(ETMRouteStages[[#This Row],[RID]]=A8466,ETMRouteStages[[#This Row],[StageSequence]]=F8466+1,TRUE)</f>
        <v>1</v>
      </c>
    </row>
    <row r="8468" spans="1:14">
      <c r="A8468" t="s">
        <v>6802</v>
      </c>
      <c r="B8468" t="s">
        <v>2202</v>
      </c>
      <c r="C8468" t="s">
        <v>4502</v>
      </c>
      <c r="D8468" s="154">
        <v>45</v>
      </c>
      <c r="E8468" t="s">
        <v>892</v>
      </c>
      <c r="F8468">
        <v>30</v>
      </c>
      <c r="G8468">
        <v>34</v>
      </c>
      <c r="H8468" t="s">
        <v>3404</v>
      </c>
      <c r="I8468" t="s">
        <v>3515</v>
      </c>
      <c r="K8468" t="s">
        <v>893</v>
      </c>
      <c r="L8468" t="s">
        <v>892</v>
      </c>
      <c r="M8468" t="s">
        <v>3404</v>
      </c>
      <c r="N8468" t="b">
        <f>IF(ETMRouteStages[[#This Row],[RID]]=A8467,ETMRouteStages[[#This Row],[StageSequence]]=F8467+1,TRUE)</f>
        <v>1</v>
      </c>
    </row>
    <row r="8469" spans="1:14">
      <c r="A8469" t="s">
        <v>6802</v>
      </c>
      <c r="B8469" t="s">
        <v>2202</v>
      </c>
      <c r="C8469" t="s">
        <v>4502</v>
      </c>
      <c r="D8469" s="154">
        <v>45</v>
      </c>
      <c r="E8469" t="s">
        <v>1871</v>
      </c>
      <c r="F8469">
        <v>31</v>
      </c>
      <c r="G8469">
        <v>36</v>
      </c>
      <c r="H8469" t="s">
        <v>3404</v>
      </c>
      <c r="I8469" t="s">
        <v>3515</v>
      </c>
      <c r="K8469" t="s">
        <v>1872</v>
      </c>
      <c r="L8469" t="s">
        <v>1871</v>
      </c>
      <c r="M8469" t="s">
        <v>3404</v>
      </c>
      <c r="N8469" t="b">
        <f>IF(ETMRouteStages[[#This Row],[RID]]=A8468,ETMRouteStages[[#This Row],[StageSequence]]=F8468+1,TRUE)</f>
        <v>1</v>
      </c>
    </row>
    <row r="8470" spans="1:14">
      <c r="A8470" t="s">
        <v>6802</v>
      </c>
      <c r="B8470" t="s">
        <v>2202</v>
      </c>
      <c r="C8470" t="s">
        <v>4502</v>
      </c>
      <c r="D8470" s="154">
        <v>45</v>
      </c>
      <c r="E8470" t="s">
        <v>1687</v>
      </c>
      <c r="F8470">
        <v>32</v>
      </c>
      <c r="G8470">
        <v>38</v>
      </c>
      <c r="H8470" t="s">
        <v>3404</v>
      </c>
      <c r="I8470" t="s">
        <v>3515</v>
      </c>
      <c r="K8470" t="s">
        <v>1688</v>
      </c>
      <c r="L8470" t="s">
        <v>1687</v>
      </c>
      <c r="M8470" t="s">
        <v>3404</v>
      </c>
      <c r="N8470" t="b">
        <f>IF(ETMRouteStages[[#This Row],[RID]]=A8469,ETMRouteStages[[#This Row],[StageSequence]]=F8469+1,TRUE)</f>
        <v>1</v>
      </c>
    </row>
    <row r="8471" spans="1:14">
      <c r="A8471" t="s">
        <v>6802</v>
      </c>
      <c r="B8471" t="s">
        <v>2202</v>
      </c>
      <c r="C8471" t="s">
        <v>4502</v>
      </c>
      <c r="D8471" s="154">
        <v>45</v>
      </c>
      <c r="E8471" t="s">
        <v>1691</v>
      </c>
      <c r="F8471">
        <v>33</v>
      </c>
      <c r="G8471">
        <v>40</v>
      </c>
      <c r="H8471" t="s">
        <v>3404</v>
      </c>
      <c r="I8471" t="s">
        <v>3515</v>
      </c>
      <c r="K8471" t="s">
        <v>1692</v>
      </c>
      <c r="L8471" t="s">
        <v>1691</v>
      </c>
      <c r="M8471" t="s">
        <v>3404</v>
      </c>
      <c r="N8471" t="b">
        <f>IF(ETMRouteStages[[#This Row],[RID]]=A8470,ETMRouteStages[[#This Row],[StageSequence]]=F8470+1,TRUE)</f>
        <v>1</v>
      </c>
    </row>
    <row r="8472" spans="1:14">
      <c r="A8472" t="s">
        <v>6803</v>
      </c>
      <c r="B8472" t="s">
        <v>2202</v>
      </c>
      <c r="C8472" t="s">
        <v>4506</v>
      </c>
      <c r="D8472" s="154">
        <v>46</v>
      </c>
      <c r="E8472" t="s">
        <v>2205</v>
      </c>
      <c r="F8472">
        <v>1</v>
      </c>
      <c r="G8472">
        <v>0</v>
      </c>
      <c r="H8472" t="s">
        <v>3404</v>
      </c>
      <c r="I8472" t="s">
        <v>3515</v>
      </c>
      <c r="K8472" t="s">
        <v>2206</v>
      </c>
      <c r="L8472" t="s">
        <v>2205</v>
      </c>
      <c r="M8472" t="s">
        <v>3404</v>
      </c>
      <c r="N8472" t="b">
        <f>IF(ETMRouteStages[[#This Row],[RID]]=A8471,ETMRouteStages[[#This Row],[StageSequence]]=F8471+1,TRUE)</f>
        <v>1</v>
      </c>
    </row>
    <row r="8473" spans="1:14">
      <c r="A8473" t="s">
        <v>6803</v>
      </c>
      <c r="B8473" t="s">
        <v>2202</v>
      </c>
      <c r="C8473" t="s">
        <v>4506</v>
      </c>
      <c r="D8473" s="154">
        <v>46</v>
      </c>
      <c r="E8473" t="s">
        <v>1195</v>
      </c>
      <c r="F8473">
        <v>2</v>
      </c>
      <c r="G8473">
        <v>1</v>
      </c>
      <c r="H8473" t="s">
        <v>3404</v>
      </c>
      <c r="I8473" t="s">
        <v>3515</v>
      </c>
      <c r="K8473" t="s">
        <v>1196</v>
      </c>
      <c r="L8473" t="s">
        <v>1195</v>
      </c>
      <c r="M8473" t="s">
        <v>3404</v>
      </c>
      <c r="N8473" t="b">
        <f>IF(ETMRouteStages[[#This Row],[RID]]=A8472,ETMRouteStages[[#This Row],[StageSequence]]=F8472+1,TRUE)</f>
        <v>1</v>
      </c>
    </row>
    <row r="8474" spans="1:14">
      <c r="A8474" t="s">
        <v>6803</v>
      </c>
      <c r="B8474" t="s">
        <v>2202</v>
      </c>
      <c r="C8474" t="s">
        <v>4506</v>
      </c>
      <c r="D8474" s="154">
        <v>46</v>
      </c>
      <c r="E8474" t="s">
        <v>2201</v>
      </c>
      <c r="F8474">
        <v>3</v>
      </c>
      <c r="G8474">
        <v>3</v>
      </c>
      <c r="H8474" t="s">
        <v>3404</v>
      </c>
      <c r="I8474" t="s">
        <v>3515</v>
      </c>
      <c r="K8474" t="s">
        <v>2202</v>
      </c>
      <c r="L8474" t="s">
        <v>2201</v>
      </c>
      <c r="M8474" t="s">
        <v>3404</v>
      </c>
      <c r="N8474" t="b">
        <f>IF(ETMRouteStages[[#This Row],[RID]]=A8473,ETMRouteStages[[#This Row],[StageSequence]]=F8473+1,TRUE)</f>
        <v>1</v>
      </c>
    </row>
    <row r="8475" spans="1:14">
      <c r="A8475" t="s">
        <v>6803</v>
      </c>
      <c r="B8475" t="s">
        <v>2202</v>
      </c>
      <c r="C8475" t="s">
        <v>4506</v>
      </c>
      <c r="D8475" s="154">
        <v>46</v>
      </c>
      <c r="E8475" t="s">
        <v>2501</v>
      </c>
      <c r="F8475">
        <v>4</v>
      </c>
      <c r="G8475">
        <v>5</v>
      </c>
      <c r="H8475" t="s">
        <v>3404</v>
      </c>
      <c r="I8475" t="s">
        <v>3515</v>
      </c>
      <c r="K8475" t="s">
        <v>2502</v>
      </c>
      <c r="L8475" t="s">
        <v>2501</v>
      </c>
      <c r="M8475" t="s">
        <v>3404</v>
      </c>
      <c r="N8475" t="b">
        <f>IF(ETMRouteStages[[#This Row],[RID]]=A8474,ETMRouteStages[[#This Row],[StageSequence]]=F8474+1,TRUE)</f>
        <v>1</v>
      </c>
    </row>
    <row r="8476" spans="1:14">
      <c r="A8476" t="s">
        <v>6803</v>
      </c>
      <c r="B8476" t="s">
        <v>2202</v>
      </c>
      <c r="C8476" t="s">
        <v>4506</v>
      </c>
      <c r="D8476" s="154">
        <v>46</v>
      </c>
      <c r="E8476" t="s">
        <v>2862</v>
      </c>
      <c r="F8476">
        <v>5</v>
      </c>
      <c r="G8476">
        <v>6</v>
      </c>
      <c r="H8476" t="s">
        <v>3404</v>
      </c>
      <c r="I8476" t="s">
        <v>3515</v>
      </c>
      <c r="K8476" t="s">
        <v>2863</v>
      </c>
      <c r="L8476" t="s">
        <v>2862</v>
      </c>
      <c r="M8476" t="s">
        <v>3404</v>
      </c>
      <c r="N8476" t="b">
        <f>IF(ETMRouteStages[[#This Row],[RID]]=A8475,ETMRouteStages[[#This Row],[StageSequence]]=F8475+1,TRUE)</f>
        <v>1</v>
      </c>
    </row>
    <row r="8477" spans="1:14">
      <c r="A8477" t="s">
        <v>6803</v>
      </c>
      <c r="B8477" t="s">
        <v>2202</v>
      </c>
      <c r="C8477" t="s">
        <v>4506</v>
      </c>
      <c r="D8477" s="154">
        <v>46</v>
      </c>
      <c r="E8477" t="s">
        <v>1343</v>
      </c>
      <c r="F8477">
        <v>6</v>
      </c>
      <c r="G8477">
        <v>7</v>
      </c>
      <c r="H8477" t="s">
        <v>3404</v>
      </c>
      <c r="I8477" t="s">
        <v>3515</v>
      </c>
      <c r="K8477" t="s">
        <v>1344</v>
      </c>
      <c r="L8477" t="s">
        <v>1343</v>
      </c>
      <c r="M8477" t="s">
        <v>3404</v>
      </c>
      <c r="N8477" t="b">
        <f>IF(ETMRouteStages[[#This Row],[RID]]=A8476,ETMRouteStages[[#This Row],[StageSequence]]=F8476+1,TRUE)</f>
        <v>1</v>
      </c>
    </row>
    <row r="8478" spans="1:14">
      <c r="A8478" t="s">
        <v>6803</v>
      </c>
      <c r="B8478" t="s">
        <v>2202</v>
      </c>
      <c r="C8478" t="s">
        <v>4506</v>
      </c>
      <c r="D8478" s="154">
        <v>46</v>
      </c>
      <c r="E8478" t="s">
        <v>2362</v>
      </c>
      <c r="F8478">
        <v>7</v>
      </c>
      <c r="G8478">
        <v>8</v>
      </c>
      <c r="H8478" t="s">
        <v>3404</v>
      </c>
      <c r="I8478" t="s">
        <v>3515</v>
      </c>
      <c r="K8478" t="s">
        <v>2363</v>
      </c>
      <c r="L8478" t="s">
        <v>2362</v>
      </c>
      <c r="M8478" t="s">
        <v>3404</v>
      </c>
      <c r="N8478" t="b">
        <f>IF(ETMRouteStages[[#This Row],[RID]]=A8477,ETMRouteStages[[#This Row],[StageSequence]]=F8477+1,TRUE)</f>
        <v>1</v>
      </c>
    </row>
    <row r="8479" spans="1:14">
      <c r="A8479" t="s">
        <v>6803</v>
      </c>
      <c r="B8479" t="s">
        <v>2202</v>
      </c>
      <c r="C8479" t="s">
        <v>4506</v>
      </c>
      <c r="D8479" s="154">
        <v>46</v>
      </c>
      <c r="E8479" t="s">
        <v>2364</v>
      </c>
      <c r="F8479">
        <v>8</v>
      </c>
      <c r="G8479">
        <v>9</v>
      </c>
      <c r="H8479" t="s">
        <v>3404</v>
      </c>
      <c r="I8479" t="s">
        <v>3515</v>
      </c>
      <c r="K8479" t="s">
        <v>2365</v>
      </c>
      <c r="L8479" t="s">
        <v>2364</v>
      </c>
      <c r="M8479" t="s">
        <v>3404</v>
      </c>
      <c r="N8479" t="b">
        <f>IF(ETMRouteStages[[#This Row],[RID]]=A8478,ETMRouteStages[[#This Row],[StageSequence]]=F8478+1,TRUE)</f>
        <v>1</v>
      </c>
    </row>
    <row r="8480" spans="1:14">
      <c r="A8480" t="s">
        <v>6803</v>
      </c>
      <c r="B8480" t="s">
        <v>2202</v>
      </c>
      <c r="C8480" t="s">
        <v>4506</v>
      </c>
      <c r="D8480" s="154">
        <v>46</v>
      </c>
      <c r="E8480" t="s">
        <v>2360</v>
      </c>
      <c r="F8480">
        <v>9</v>
      </c>
      <c r="G8480">
        <v>10</v>
      </c>
      <c r="H8480" t="s">
        <v>3404</v>
      </c>
      <c r="I8480" t="s">
        <v>3515</v>
      </c>
      <c r="K8480" t="s">
        <v>2361</v>
      </c>
      <c r="L8480" t="s">
        <v>2360</v>
      </c>
      <c r="M8480" t="s">
        <v>3404</v>
      </c>
      <c r="N8480" t="b">
        <f>IF(ETMRouteStages[[#This Row],[RID]]=A8479,ETMRouteStages[[#This Row],[StageSequence]]=F8479+1,TRUE)</f>
        <v>1</v>
      </c>
    </row>
    <row r="8481" spans="1:14">
      <c r="A8481" t="s">
        <v>6803</v>
      </c>
      <c r="B8481" t="s">
        <v>2202</v>
      </c>
      <c r="C8481" t="s">
        <v>4506</v>
      </c>
      <c r="D8481" s="154">
        <v>46</v>
      </c>
      <c r="E8481" t="s">
        <v>1281</v>
      </c>
      <c r="F8481">
        <v>10</v>
      </c>
      <c r="G8481">
        <v>11</v>
      </c>
      <c r="H8481" t="s">
        <v>3404</v>
      </c>
      <c r="I8481" t="s">
        <v>3515</v>
      </c>
      <c r="K8481" t="s">
        <v>1282</v>
      </c>
      <c r="L8481" t="s">
        <v>1281</v>
      </c>
      <c r="M8481" t="s">
        <v>3404</v>
      </c>
      <c r="N8481" t="b">
        <f>IF(ETMRouteStages[[#This Row],[RID]]=A8480,ETMRouteStages[[#This Row],[StageSequence]]=F8480+1,TRUE)</f>
        <v>1</v>
      </c>
    </row>
    <row r="8482" spans="1:14">
      <c r="A8482" t="s">
        <v>6803</v>
      </c>
      <c r="B8482" t="s">
        <v>2202</v>
      </c>
      <c r="C8482" t="s">
        <v>4506</v>
      </c>
      <c r="D8482" s="154">
        <v>46</v>
      </c>
      <c r="E8482" t="s">
        <v>1319</v>
      </c>
      <c r="F8482">
        <v>11</v>
      </c>
      <c r="G8482">
        <v>12</v>
      </c>
      <c r="H8482" t="s">
        <v>3404</v>
      </c>
      <c r="I8482" t="s">
        <v>3515</v>
      </c>
      <c r="K8482" t="s">
        <v>1320</v>
      </c>
      <c r="L8482" t="s">
        <v>1319</v>
      </c>
      <c r="M8482" t="s">
        <v>3404</v>
      </c>
      <c r="N8482" t="b">
        <f>IF(ETMRouteStages[[#This Row],[RID]]=A8481,ETMRouteStages[[#This Row],[StageSequence]]=F8481+1,TRUE)</f>
        <v>1</v>
      </c>
    </row>
    <row r="8483" spans="1:14">
      <c r="A8483" t="s">
        <v>6803</v>
      </c>
      <c r="B8483" t="s">
        <v>2202</v>
      </c>
      <c r="C8483" t="s">
        <v>4506</v>
      </c>
      <c r="D8483" s="154">
        <v>46</v>
      </c>
      <c r="E8483" t="s">
        <v>1279</v>
      </c>
      <c r="F8483">
        <v>12</v>
      </c>
      <c r="G8483">
        <v>13</v>
      </c>
      <c r="H8483" t="s">
        <v>3404</v>
      </c>
      <c r="I8483" t="s">
        <v>3515</v>
      </c>
      <c r="K8483" t="s">
        <v>1280</v>
      </c>
      <c r="L8483" t="s">
        <v>1279</v>
      </c>
      <c r="M8483" t="s">
        <v>3404</v>
      </c>
      <c r="N8483" t="b">
        <f>IF(ETMRouteStages[[#This Row],[RID]]=A8482,ETMRouteStages[[#This Row],[StageSequence]]=F8482+1,TRUE)</f>
        <v>1</v>
      </c>
    </row>
    <row r="8484" spans="1:14">
      <c r="A8484" t="s">
        <v>6803</v>
      </c>
      <c r="B8484" t="s">
        <v>2202</v>
      </c>
      <c r="C8484" t="s">
        <v>4506</v>
      </c>
      <c r="D8484" s="154">
        <v>46</v>
      </c>
      <c r="E8484" t="s">
        <v>1835</v>
      </c>
      <c r="F8484">
        <v>13</v>
      </c>
      <c r="G8484">
        <v>15</v>
      </c>
      <c r="H8484" t="s">
        <v>3404</v>
      </c>
      <c r="I8484" t="s">
        <v>3515</v>
      </c>
      <c r="K8484" t="s">
        <v>1836</v>
      </c>
      <c r="L8484" t="s">
        <v>1835</v>
      </c>
      <c r="M8484" t="s">
        <v>3404</v>
      </c>
      <c r="N8484" t="b">
        <f>IF(ETMRouteStages[[#This Row],[RID]]=A8483,ETMRouteStages[[#This Row],[StageSequence]]=F8483+1,TRUE)</f>
        <v>1</v>
      </c>
    </row>
    <row r="8485" spans="1:14">
      <c r="A8485" t="s">
        <v>6803</v>
      </c>
      <c r="B8485" t="s">
        <v>2202</v>
      </c>
      <c r="C8485" t="s">
        <v>4506</v>
      </c>
      <c r="D8485" s="154">
        <v>46</v>
      </c>
      <c r="E8485" t="s">
        <v>1970</v>
      </c>
      <c r="F8485">
        <v>14</v>
      </c>
      <c r="G8485">
        <v>16</v>
      </c>
      <c r="H8485" t="s">
        <v>3404</v>
      </c>
      <c r="I8485" t="s">
        <v>3515</v>
      </c>
      <c r="K8485" t="s">
        <v>1971</v>
      </c>
      <c r="L8485" t="s">
        <v>1970</v>
      </c>
      <c r="M8485" t="s">
        <v>3404</v>
      </c>
      <c r="N8485" t="b">
        <f>IF(ETMRouteStages[[#This Row],[RID]]=A8484,ETMRouteStages[[#This Row],[StageSequence]]=F8484+1,TRUE)</f>
        <v>1</v>
      </c>
    </row>
    <row r="8486" spans="1:14">
      <c r="A8486" t="s">
        <v>6803</v>
      </c>
      <c r="B8486" t="s">
        <v>2202</v>
      </c>
      <c r="C8486" t="s">
        <v>4506</v>
      </c>
      <c r="D8486" s="154">
        <v>46</v>
      </c>
      <c r="E8486" t="s">
        <v>1170</v>
      </c>
      <c r="F8486">
        <v>15</v>
      </c>
      <c r="G8486">
        <v>17</v>
      </c>
      <c r="H8486" t="s">
        <v>3404</v>
      </c>
      <c r="I8486" t="s">
        <v>3515</v>
      </c>
      <c r="K8486" t="s">
        <v>1171</v>
      </c>
      <c r="L8486" t="s">
        <v>1170</v>
      </c>
      <c r="M8486" t="s">
        <v>3404</v>
      </c>
      <c r="N8486" t="b">
        <f>IF(ETMRouteStages[[#This Row],[RID]]=A8485,ETMRouteStages[[#This Row],[StageSequence]]=F8485+1,TRUE)</f>
        <v>1</v>
      </c>
    </row>
    <row r="8487" spans="1:14">
      <c r="A8487" t="s">
        <v>6803</v>
      </c>
      <c r="B8487" t="s">
        <v>2202</v>
      </c>
      <c r="C8487" t="s">
        <v>4506</v>
      </c>
      <c r="D8487" s="154">
        <v>46</v>
      </c>
      <c r="E8487" t="s">
        <v>2262</v>
      </c>
      <c r="F8487">
        <v>16</v>
      </c>
      <c r="G8487">
        <v>18</v>
      </c>
      <c r="H8487" t="s">
        <v>3404</v>
      </c>
      <c r="I8487" t="s">
        <v>3515</v>
      </c>
      <c r="K8487" t="s">
        <v>2263</v>
      </c>
      <c r="L8487" t="s">
        <v>2262</v>
      </c>
      <c r="M8487" t="s">
        <v>3404</v>
      </c>
      <c r="N8487" t="b">
        <f>IF(ETMRouteStages[[#This Row],[RID]]=A8486,ETMRouteStages[[#This Row],[StageSequence]]=F8486+1,TRUE)</f>
        <v>1</v>
      </c>
    </row>
    <row r="8488" spans="1:14">
      <c r="A8488" t="s">
        <v>6803</v>
      </c>
      <c r="B8488" t="s">
        <v>2202</v>
      </c>
      <c r="C8488" t="s">
        <v>4506</v>
      </c>
      <c r="D8488" s="154">
        <v>46</v>
      </c>
      <c r="E8488" t="s">
        <v>1532</v>
      </c>
      <c r="F8488">
        <v>17</v>
      </c>
      <c r="G8488">
        <v>19</v>
      </c>
      <c r="H8488" t="s">
        <v>3404</v>
      </c>
      <c r="I8488" t="s">
        <v>3515</v>
      </c>
      <c r="K8488" t="s">
        <v>1533</v>
      </c>
      <c r="L8488" t="s">
        <v>1532</v>
      </c>
      <c r="M8488" t="s">
        <v>3404</v>
      </c>
      <c r="N8488" t="b">
        <f>IF(ETMRouteStages[[#This Row],[RID]]=A8487,ETMRouteStages[[#This Row],[StageSequence]]=F8487+1,TRUE)</f>
        <v>1</v>
      </c>
    </row>
    <row r="8489" spans="1:14">
      <c r="A8489" t="s">
        <v>6803</v>
      </c>
      <c r="B8489" t="s">
        <v>2202</v>
      </c>
      <c r="C8489" t="s">
        <v>4506</v>
      </c>
      <c r="D8489" s="154">
        <v>46</v>
      </c>
      <c r="E8489" t="s">
        <v>1767</v>
      </c>
      <c r="F8489">
        <v>18</v>
      </c>
      <c r="G8489">
        <v>20</v>
      </c>
      <c r="H8489" t="s">
        <v>3404</v>
      </c>
      <c r="I8489" t="s">
        <v>3515</v>
      </c>
      <c r="K8489" t="s">
        <v>1768</v>
      </c>
      <c r="L8489" t="s">
        <v>1767</v>
      </c>
      <c r="M8489" t="s">
        <v>3404</v>
      </c>
      <c r="N8489" t="b">
        <f>IF(ETMRouteStages[[#This Row],[RID]]=A8488,ETMRouteStages[[#This Row],[StageSequence]]=F8488+1,TRUE)</f>
        <v>1</v>
      </c>
    </row>
    <row r="8490" spans="1:14">
      <c r="A8490" t="s">
        <v>6803</v>
      </c>
      <c r="B8490" t="s">
        <v>2202</v>
      </c>
      <c r="C8490" t="s">
        <v>4506</v>
      </c>
      <c r="D8490" s="154">
        <v>46</v>
      </c>
      <c r="E8490" t="s">
        <v>2880</v>
      </c>
      <c r="F8490">
        <v>19</v>
      </c>
      <c r="G8490">
        <v>21</v>
      </c>
      <c r="H8490" t="s">
        <v>3404</v>
      </c>
      <c r="I8490" t="s">
        <v>3515</v>
      </c>
      <c r="K8490" t="s">
        <v>2881</v>
      </c>
      <c r="L8490" t="s">
        <v>2880</v>
      </c>
      <c r="M8490" t="s">
        <v>3404</v>
      </c>
      <c r="N8490" t="b">
        <f>IF(ETMRouteStages[[#This Row],[RID]]=A8489,ETMRouteStages[[#This Row],[StageSequence]]=F8489+1,TRUE)</f>
        <v>1</v>
      </c>
    </row>
    <row r="8491" spans="1:14">
      <c r="A8491" t="s">
        <v>6803</v>
      </c>
      <c r="B8491" t="s">
        <v>2202</v>
      </c>
      <c r="C8491" t="s">
        <v>4506</v>
      </c>
      <c r="D8491" s="154">
        <v>46</v>
      </c>
      <c r="E8491" t="s">
        <v>2878</v>
      </c>
      <c r="F8491">
        <v>20</v>
      </c>
      <c r="G8491">
        <v>22</v>
      </c>
      <c r="H8491" t="s">
        <v>3404</v>
      </c>
      <c r="I8491" t="s">
        <v>3515</v>
      </c>
      <c r="K8491" t="s">
        <v>2879</v>
      </c>
      <c r="L8491" t="s">
        <v>2878</v>
      </c>
      <c r="M8491" t="s">
        <v>3404</v>
      </c>
      <c r="N8491" t="b">
        <f>IF(ETMRouteStages[[#This Row],[RID]]=A8490,ETMRouteStages[[#This Row],[StageSequence]]=F8490+1,TRUE)</f>
        <v>1</v>
      </c>
    </row>
    <row r="8492" spans="1:14">
      <c r="A8492" t="s">
        <v>6803</v>
      </c>
      <c r="B8492" t="s">
        <v>2202</v>
      </c>
      <c r="C8492" t="s">
        <v>4506</v>
      </c>
      <c r="D8492" s="154">
        <v>46</v>
      </c>
      <c r="E8492" t="s">
        <v>836</v>
      </c>
      <c r="F8492">
        <v>21</v>
      </c>
      <c r="G8492">
        <v>23</v>
      </c>
      <c r="H8492" t="s">
        <v>3404</v>
      </c>
      <c r="I8492" t="s">
        <v>3515</v>
      </c>
      <c r="K8492" t="s">
        <v>837</v>
      </c>
      <c r="L8492" t="s">
        <v>836</v>
      </c>
      <c r="M8492" t="s">
        <v>3404</v>
      </c>
      <c r="N8492" t="b">
        <f>IF(ETMRouteStages[[#This Row],[RID]]=A8491,ETMRouteStages[[#This Row],[StageSequence]]=F8491+1,TRUE)</f>
        <v>1</v>
      </c>
    </row>
    <row r="8493" spans="1:14">
      <c r="A8493" t="s">
        <v>6803</v>
      </c>
      <c r="B8493" t="s">
        <v>2202</v>
      </c>
      <c r="C8493" t="s">
        <v>4506</v>
      </c>
      <c r="D8493" s="154">
        <v>46</v>
      </c>
      <c r="E8493" t="s">
        <v>2697</v>
      </c>
      <c r="F8493">
        <v>22</v>
      </c>
      <c r="G8493">
        <v>24</v>
      </c>
      <c r="H8493" t="s">
        <v>3404</v>
      </c>
      <c r="I8493" t="s">
        <v>3515</v>
      </c>
      <c r="K8493" t="s">
        <v>2698</v>
      </c>
      <c r="L8493" t="s">
        <v>2697</v>
      </c>
      <c r="M8493" t="s">
        <v>3404</v>
      </c>
      <c r="N8493" t="b">
        <f>IF(ETMRouteStages[[#This Row],[RID]]=A8492,ETMRouteStages[[#This Row],[StageSequence]]=F8492+1,TRUE)</f>
        <v>1</v>
      </c>
    </row>
    <row r="8494" spans="1:14">
      <c r="A8494" t="s">
        <v>6803</v>
      </c>
      <c r="B8494" t="s">
        <v>2202</v>
      </c>
      <c r="C8494" t="s">
        <v>4506</v>
      </c>
      <c r="D8494" s="154">
        <v>46</v>
      </c>
      <c r="E8494" t="s">
        <v>2695</v>
      </c>
      <c r="F8494">
        <v>23</v>
      </c>
      <c r="G8494">
        <v>25</v>
      </c>
      <c r="H8494" t="s">
        <v>3404</v>
      </c>
      <c r="I8494" t="s">
        <v>3515</v>
      </c>
      <c r="K8494" t="s">
        <v>2696</v>
      </c>
      <c r="L8494" t="s">
        <v>2695</v>
      </c>
      <c r="M8494" t="s">
        <v>3404</v>
      </c>
      <c r="N8494" t="b">
        <f>IF(ETMRouteStages[[#This Row],[RID]]=A8493,ETMRouteStages[[#This Row],[StageSequence]]=F8493+1,TRUE)</f>
        <v>1</v>
      </c>
    </row>
    <row r="8495" spans="1:14">
      <c r="A8495" t="s">
        <v>6803</v>
      </c>
      <c r="B8495" t="s">
        <v>2202</v>
      </c>
      <c r="C8495" t="s">
        <v>4506</v>
      </c>
      <c r="D8495" s="154">
        <v>46</v>
      </c>
      <c r="E8495" t="s">
        <v>938</v>
      </c>
      <c r="F8495">
        <v>24</v>
      </c>
      <c r="G8495">
        <v>26</v>
      </c>
      <c r="H8495" t="s">
        <v>3404</v>
      </c>
      <c r="I8495" t="s">
        <v>3515</v>
      </c>
      <c r="K8495" t="s">
        <v>939</v>
      </c>
      <c r="L8495" t="s">
        <v>938</v>
      </c>
      <c r="M8495" t="s">
        <v>3404</v>
      </c>
      <c r="N8495" t="b">
        <f>IF(ETMRouteStages[[#This Row],[RID]]=A8494,ETMRouteStages[[#This Row],[StageSequence]]=F8494+1,TRUE)</f>
        <v>1</v>
      </c>
    </row>
    <row r="8496" spans="1:14">
      <c r="A8496" t="s">
        <v>6803</v>
      </c>
      <c r="B8496" t="s">
        <v>2202</v>
      </c>
      <c r="C8496" t="s">
        <v>4506</v>
      </c>
      <c r="D8496" s="154">
        <v>46</v>
      </c>
      <c r="E8496" t="s">
        <v>568</v>
      </c>
      <c r="F8496">
        <v>25</v>
      </c>
      <c r="G8496">
        <v>27</v>
      </c>
      <c r="H8496" t="s">
        <v>3404</v>
      </c>
      <c r="I8496" t="s">
        <v>3515</v>
      </c>
      <c r="K8496" t="s">
        <v>569</v>
      </c>
      <c r="L8496" t="s">
        <v>568</v>
      </c>
      <c r="M8496" t="s">
        <v>3404</v>
      </c>
      <c r="N8496" t="b">
        <f>IF(ETMRouteStages[[#This Row],[RID]]=A8495,ETMRouteStages[[#This Row],[StageSequence]]=F8495+1,TRUE)</f>
        <v>1</v>
      </c>
    </row>
    <row r="8497" spans="1:14">
      <c r="A8497" t="s">
        <v>6803</v>
      </c>
      <c r="B8497" t="s">
        <v>2202</v>
      </c>
      <c r="C8497" t="s">
        <v>4506</v>
      </c>
      <c r="D8497" s="154">
        <v>46</v>
      </c>
      <c r="E8497" t="s">
        <v>1989</v>
      </c>
      <c r="F8497">
        <v>26</v>
      </c>
      <c r="G8497">
        <v>29</v>
      </c>
      <c r="H8497" t="s">
        <v>3404</v>
      </c>
      <c r="I8497" t="s">
        <v>3515</v>
      </c>
      <c r="K8497" t="s">
        <v>1990</v>
      </c>
      <c r="L8497" t="s">
        <v>1989</v>
      </c>
      <c r="M8497" t="s">
        <v>3404</v>
      </c>
      <c r="N8497" t="b">
        <f>IF(ETMRouteStages[[#This Row],[RID]]=A8496,ETMRouteStages[[#This Row],[StageSequence]]=F8496+1,TRUE)</f>
        <v>1</v>
      </c>
    </row>
    <row r="8498" spans="1:14">
      <c r="A8498" t="s">
        <v>6803</v>
      </c>
      <c r="B8498" t="s">
        <v>2202</v>
      </c>
      <c r="C8498" t="s">
        <v>4506</v>
      </c>
      <c r="D8498" s="154">
        <v>46</v>
      </c>
      <c r="E8498" t="s">
        <v>1991</v>
      </c>
      <c r="F8498">
        <v>27</v>
      </c>
      <c r="G8498">
        <v>31</v>
      </c>
      <c r="H8498" t="s">
        <v>3404</v>
      </c>
      <c r="I8498" t="s">
        <v>3515</v>
      </c>
      <c r="K8498" t="s">
        <v>1992</v>
      </c>
      <c r="L8498" t="s">
        <v>1991</v>
      </c>
      <c r="M8498" t="s">
        <v>3404</v>
      </c>
      <c r="N8498" t="b">
        <f>IF(ETMRouteStages[[#This Row],[RID]]=A8497,ETMRouteStages[[#This Row],[StageSequence]]=F8497+1,TRUE)</f>
        <v>1</v>
      </c>
    </row>
    <row r="8499" spans="1:14">
      <c r="A8499" t="s">
        <v>6803</v>
      </c>
      <c r="B8499" t="s">
        <v>2202</v>
      </c>
      <c r="C8499" t="s">
        <v>4506</v>
      </c>
      <c r="D8499" s="154">
        <v>46</v>
      </c>
      <c r="E8499" t="s">
        <v>2993</v>
      </c>
      <c r="F8499">
        <v>28</v>
      </c>
      <c r="G8499">
        <v>32</v>
      </c>
      <c r="H8499" t="s">
        <v>3404</v>
      </c>
      <c r="I8499" t="s">
        <v>3515</v>
      </c>
      <c r="K8499" t="s">
        <v>2994</v>
      </c>
      <c r="L8499" t="s">
        <v>2993</v>
      </c>
      <c r="M8499" t="s">
        <v>3404</v>
      </c>
      <c r="N8499" t="b">
        <f>IF(ETMRouteStages[[#This Row],[RID]]=A8498,ETMRouteStages[[#This Row],[StageSequence]]=F8498+1,TRUE)</f>
        <v>1</v>
      </c>
    </row>
    <row r="8500" spans="1:14">
      <c r="A8500" t="s">
        <v>6803</v>
      </c>
      <c r="B8500" t="s">
        <v>2202</v>
      </c>
      <c r="C8500" t="s">
        <v>4506</v>
      </c>
      <c r="D8500" s="154">
        <v>46</v>
      </c>
      <c r="E8500" t="s">
        <v>750</v>
      </c>
      <c r="F8500">
        <v>29</v>
      </c>
      <c r="G8500">
        <v>33</v>
      </c>
      <c r="H8500" t="s">
        <v>3404</v>
      </c>
      <c r="I8500" t="s">
        <v>3515</v>
      </c>
      <c r="K8500" t="s">
        <v>751</v>
      </c>
      <c r="L8500" t="s">
        <v>750</v>
      </c>
      <c r="M8500" t="s">
        <v>3404</v>
      </c>
      <c r="N8500" t="b">
        <f>IF(ETMRouteStages[[#This Row],[RID]]=A8499,ETMRouteStages[[#This Row],[StageSequence]]=F8499+1,TRUE)</f>
        <v>1</v>
      </c>
    </row>
    <row r="8501" spans="1:14">
      <c r="A8501" t="s">
        <v>6803</v>
      </c>
      <c r="B8501" t="s">
        <v>2202</v>
      </c>
      <c r="C8501" t="s">
        <v>4506</v>
      </c>
      <c r="D8501" s="154">
        <v>46</v>
      </c>
      <c r="E8501" t="s">
        <v>2993</v>
      </c>
      <c r="F8501">
        <v>30</v>
      </c>
      <c r="G8501">
        <v>34</v>
      </c>
      <c r="H8501" t="s">
        <v>3404</v>
      </c>
      <c r="I8501" t="s">
        <v>3515</v>
      </c>
      <c r="K8501" t="s">
        <v>2994</v>
      </c>
      <c r="L8501" t="s">
        <v>2993</v>
      </c>
      <c r="M8501" t="s">
        <v>3404</v>
      </c>
      <c r="N8501" t="b">
        <f>IF(ETMRouteStages[[#This Row],[RID]]=A8500,ETMRouteStages[[#This Row],[StageSequence]]=F8500+1,TRUE)</f>
        <v>1</v>
      </c>
    </row>
    <row r="8502" spans="1:14">
      <c r="A8502" t="s">
        <v>6803</v>
      </c>
      <c r="B8502" t="s">
        <v>2202</v>
      </c>
      <c r="C8502" t="s">
        <v>4506</v>
      </c>
      <c r="D8502" s="154">
        <v>46</v>
      </c>
      <c r="E8502" t="s">
        <v>1920</v>
      </c>
      <c r="F8502">
        <v>31</v>
      </c>
      <c r="G8502">
        <v>36</v>
      </c>
      <c r="H8502" t="s">
        <v>3404</v>
      </c>
      <c r="I8502" t="s">
        <v>3515</v>
      </c>
      <c r="K8502" t="s">
        <v>1921</v>
      </c>
      <c r="L8502" t="s">
        <v>1920</v>
      </c>
      <c r="M8502" t="s">
        <v>3404</v>
      </c>
      <c r="N8502" t="b">
        <f>IF(ETMRouteStages[[#This Row],[RID]]=A8501,ETMRouteStages[[#This Row],[StageSequence]]=F8501+1,TRUE)</f>
        <v>1</v>
      </c>
    </row>
    <row r="8503" spans="1:14">
      <c r="A8503" t="s">
        <v>6803</v>
      </c>
      <c r="B8503" t="s">
        <v>2202</v>
      </c>
      <c r="C8503" t="s">
        <v>4506</v>
      </c>
      <c r="D8503" s="154">
        <v>46</v>
      </c>
      <c r="E8503" t="s">
        <v>562</v>
      </c>
      <c r="F8503">
        <v>32</v>
      </c>
      <c r="G8503">
        <v>38</v>
      </c>
      <c r="H8503" t="s">
        <v>3404</v>
      </c>
      <c r="I8503" t="s">
        <v>3515</v>
      </c>
      <c r="K8503" t="s">
        <v>563</v>
      </c>
      <c r="L8503" t="s">
        <v>562</v>
      </c>
      <c r="M8503" t="s">
        <v>3404</v>
      </c>
      <c r="N8503" t="b">
        <f>IF(ETMRouteStages[[#This Row],[RID]]=A8502,ETMRouteStages[[#This Row],[StageSequence]]=F8502+1,TRUE)</f>
        <v>1</v>
      </c>
    </row>
    <row r="8504" spans="1:14">
      <c r="A8504" t="s">
        <v>6803</v>
      </c>
      <c r="B8504" t="s">
        <v>2202</v>
      </c>
      <c r="C8504" t="s">
        <v>4506</v>
      </c>
      <c r="D8504" s="154">
        <v>46</v>
      </c>
      <c r="E8504" t="s">
        <v>568</v>
      </c>
      <c r="F8504">
        <v>33</v>
      </c>
      <c r="G8504">
        <v>39</v>
      </c>
      <c r="H8504" t="s">
        <v>3404</v>
      </c>
      <c r="I8504" t="s">
        <v>3515</v>
      </c>
      <c r="K8504" t="s">
        <v>569</v>
      </c>
      <c r="L8504" t="s">
        <v>568</v>
      </c>
      <c r="M8504" t="s">
        <v>3404</v>
      </c>
      <c r="N8504" t="b">
        <f>IF(ETMRouteStages[[#This Row],[RID]]=A8503,ETMRouteStages[[#This Row],[StageSequence]]=F8503+1,TRUE)</f>
        <v>1</v>
      </c>
    </row>
    <row r="8505" spans="1:14">
      <c r="A8505" t="s">
        <v>6803</v>
      </c>
      <c r="B8505" t="s">
        <v>2202</v>
      </c>
      <c r="C8505" t="s">
        <v>4506</v>
      </c>
      <c r="D8505" s="154">
        <v>46</v>
      </c>
      <c r="E8505" t="s">
        <v>1930</v>
      </c>
      <c r="F8505">
        <v>34</v>
      </c>
      <c r="G8505">
        <v>40</v>
      </c>
      <c r="H8505" t="s">
        <v>3404</v>
      </c>
      <c r="I8505" t="s">
        <v>3515</v>
      </c>
      <c r="K8505" t="s">
        <v>1931</v>
      </c>
      <c r="L8505" t="s">
        <v>1930</v>
      </c>
      <c r="M8505" t="s">
        <v>3404</v>
      </c>
      <c r="N8505" t="b">
        <f>IF(ETMRouteStages[[#This Row],[RID]]=A8504,ETMRouteStages[[#This Row],[StageSequence]]=F8504+1,TRUE)</f>
        <v>1</v>
      </c>
    </row>
    <row r="8506" spans="1:14">
      <c r="A8506" t="s">
        <v>6803</v>
      </c>
      <c r="B8506" t="s">
        <v>2202</v>
      </c>
      <c r="C8506" t="s">
        <v>4506</v>
      </c>
      <c r="D8506" s="154">
        <v>46</v>
      </c>
      <c r="E8506" t="s">
        <v>1452</v>
      </c>
      <c r="F8506">
        <v>35</v>
      </c>
      <c r="G8506">
        <v>41</v>
      </c>
      <c r="H8506" t="s">
        <v>3404</v>
      </c>
      <c r="I8506" t="s">
        <v>3515</v>
      </c>
      <c r="K8506" t="s">
        <v>1453</v>
      </c>
      <c r="L8506" t="s">
        <v>1452</v>
      </c>
      <c r="M8506" t="s">
        <v>3404</v>
      </c>
      <c r="N8506" t="b">
        <f>IF(ETMRouteStages[[#This Row],[RID]]=A8505,ETMRouteStages[[#This Row],[StageSequence]]=F8505+1,TRUE)</f>
        <v>1</v>
      </c>
    </row>
    <row r="8507" spans="1:14">
      <c r="A8507" t="s">
        <v>6803</v>
      </c>
      <c r="B8507" t="s">
        <v>2202</v>
      </c>
      <c r="C8507" t="s">
        <v>4506</v>
      </c>
      <c r="D8507" s="154">
        <v>46</v>
      </c>
      <c r="E8507" t="s">
        <v>2518</v>
      </c>
      <c r="F8507">
        <v>36</v>
      </c>
      <c r="G8507">
        <v>42</v>
      </c>
      <c r="H8507" t="s">
        <v>3404</v>
      </c>
      <c r="I8507" t="s">
        <v>3515</v>
      </c>
      <c r="K8507" t="s">
        <v>2519</v>
      </c>
      <c r="L8507" t="s">
        <v>2518</v>
      </c>
      <c r="M8507" t="s">
        <v>3404</v>
      </c>
      <c r="N8507" t="b">
        <f>IF(ETMRouteStages[[#This Row],[RID]]=A8506,ETMRouteStages[[#This Row],[StageSequence]]=F8506+1,TRUE)</f>
        <v>1</v>
      </c>
    </row>
    <row r="8508" spans="1:14">
      <c r="A8508" t="s">
        <v>6803</v>
      </c>
      <c r="B8508" t="s">
        <v>2202</v>
      </c>
      <c r="C8508" t="s">
        <v>4506</v>
      </c>
      <c r="D8508" s="154">
        <v>46</v>
      </c>
      <c r="E8508" t="s">
        <v>408</v>
      </c>
      <c r="F8508">
        <v>37</v>
      </c>
      <c r="G8508">
        <v>43</v>
      </c>
      <c r="H8508" t="s">
        <v>3404</v>
      </c>
      <c r="I8508" t="s">
        <v>3515</v>
      </c>
      <c r="K8508" t="s">
        <v>409</v>
      </c>
      <c r="L8508" t="s">
        <v>408</v>
      </c>
      <c r="M8508" t="s">
        <v>3404</v>
      </c>
      <c r="N8508" t="b">
        <f>IF(ETMRouteStages[[#This Row],[RID]]=A8507,ETMRouteStages[[#This Row],[StageSequence]]=F8507+1,TRUE)</f>
        <v>1</v>
      </c>
    </row>
    <row r="8509" spans="1:14">
      <c r="A8509" t="s">
        <v>6803</v>
      </c>
      <c r="B8509" t="s">
        <v>2202</v>
      </c>
      <c r="C8509" t="s">
        <v>4506</v>
      </c>
      <c r="D8509" s="154">
        <v>46</v>
      </c>
      <c r="E8509" t="s">
        <v>1572</v>
      </c>
      <c r="F8509">
        <v>38</v>
      </c>
      <c r="G8509">
        <v>45</v>
      </c>
      <c r="H8509" t="s">
        <v>3404</v>
      </c>
      <c r="I8509" t="s">
        <v>3515</v>
      </c>
      <c r="K8509" t="s">
        <v>1573</v>
      </c>
      <c r="L8509" t="s">
        <v>1572</v>
      </c>
      <c r="M8509" t="s">
        <v>3404</v>
      </c>
      <c r="N8509" t="b">
        <f>IF(ETMRouteStages[[#This Row],[RID]]=A8508,ETMRouteStages[[#This Row],[StageSequence]]=F8508+1,TRUE)</f>
        <v>1</v>
      </c>
    </row>
    <row r="8510" spans="1:14">
      <c r="A8510" t="s">
        <v>6803</v>
      </c>
      <c r="B8510" t="s">
        <v>2202</v>
      </c>
      <c r="C8510" t="s">
        <v>4506</v>
      </c>
      <c r="D8510" s="154">
        <v>46</v>
      </c>
      <c r="E8510" t="s">
        <v>2292</v>
      </c>
      <c r="F8510">
        <v>39</v>
      </c>
      <c r="G8510">
        <v>47</v>
      </c>
      <c r="H8510" t="s">
        <v>3404</v>
      </c>
      <c r="I8510" t="s">
        <v>3515</v>
      </c>
      <c r="K8510" t="s">
        <v>2293</v>
      </c>
      <c r="L8510" t="s">
        <v>2292</v>
      </c>
      <c r="M8510" t="s">
        <v>3404</v>
      </c>
      <c r="N8510" t="b">
        <f>IF(ETMRouteStages[[#This Row],[RID]]=A8509,ETMRouteStages[[#This Row],[StageSequence]]=F8509+1,TRUE)</f>
        <v>1</v>
      </c>
    </row>
    <row r="8511" spans="1:14">
      <c r="A8511" t="s">
        <v>6803</v>
      </c>
      <c r="B8511" t="s">
        <v>2202</v>
      </c>
      <c r="C8511" t="s">
        <v>4506</v>
      </c>
      <c r="D8511" s="154">
        <v>46</v>
      </c>
      <c r="E8511" t="s">
        <v>2157</v>
      </c>
      <c r="F8511">
        <v>40</v>
      </c>
      <c r="G8511">
        <v>48</v>
      </c>
      <c r="H8511" t="s">
        <v>3404</v>
      </c>
      <c r="I8511" t="s">
        <v>3515</v>
      </c>
      <c r="K8511" t="s">
        <v>2158</v>
      </c>
      <c r="L8511" t="s">
        <v>2157</v>
      </c>
      <c r="M8511" t="s">
        <v>3404</v>
      </c>
      <c r="N8511" t="b">
        <f>IF(ETMRouteStages[[#This Row],[RID]]=A8510,ETMRouteStages[[#This Row],[StageSequence]]=F8510+1,TRUE)</f>
        <v>1</v>
      </c>
    </row>
    <row r="8512" spans="1:14">
      <c r="A8512" t="s">
        <v>6803</v>
      </c>
      <c r="B8512" t="s">
        <v>2202</v>
      </c>
      <c r="C8512" t="s">
        <v>4506</v>
      </c>
      <c r="D8512" s="154">
        <v>46</v>
      </c>
      <c r="E8512" t="s">
        <v>1892</v>
      </c>
      <c r="F8512">
        <v>41</v>
      </c>
      <c r="G8512">
        <v>51</v>
      </c>
      <c r="H8512" t="s">
        <v>3404</v>
      </c>
      <c r="I8512" t="s">
        <v>3515</v>
      </c>
      <c r="K8512" t="s">
        <v>1893</v>
      </c>
      <c r="L8512" t="s">
        <v>1892</v>
      </c>
      <c r="M8512" t="s">
        <v>3404</v>
      </c>
      <c r="N8512" t="b">
        <f>IF(ETMRouteStages[[#This Row],[RID]]=A8511,ETMRouteStages[[#This Row],[StageSequence]]=F8511+1,TRUE)</f>
        <v>1</v>
      </c>
    </row>
    <row r="8513" spans="1:14">
      <c r="A8513" t="s">
        <v>6803</v>
      </c>
      <c r="B8513" t="s">
        <v>2202</v>
      </c>
      <c r="C8513" t="s">
        <v>4506</v>
      </c>
      <c r="D8513" s="154">
        <v>46</v>
      </c>
      <c r="E8513" t="s">
        <v>504</v>
      </c>
      <c r="F8513">
        <v>42</v>
      </c>
      <c r="G8513">
        <v>54</v>
      </c>
      <c r="H8513" t="s">
        <v>3404</v>
      </c>
      <c r="I8513" t="s">
        <v>3515</v>
      </c>
      <c r="K8513" t="s">
        <v>505</v>
      </c>
      <c r="L8513" t="s">
        <v>504</v>
      </c>
      <c r="M8513" t="s">
        <v>3404</v>
      </c>
      <c r="N8513" t="b">
        <f>IF(ETMRouteStages[[#This Row],[RID]]=A8512,ETMRouteStages[[#This Row],[StageSequence]]=F8512+1,TRUE)</f>
        <v>1</v>
      </c>
    </row>
    <row r="8514" spans="1:14">
      <c r="A8514" t="s">
        <v>6804</v>
      </c>
      <c r="B8514" t="s">
        <v>2202</v>
      </c>
      <c r="C8514" t="s">
        <v>4510</v>
      </c>
      <c r="D8514" s="154">
        <v>47</v>
      </c>
      <c r="E8514" t="s">
        <v>2201</v>
      </c>
      <c r="F8514">
        <v>1</v>
      </c>
      <c r="G8514">
        <v>0</v>
      </c>
      <c r="H8514" t="s">
        <v>3404</v>
      </c>
      <c r="I8514" t="s">
        <v>3515</v>
      </c>
      <c r="K8514" t="s">
        <v>2202</v>
      </c>
      <c r="L8514" t="s">
        <v>2201</v>
      </c>
      <c r="M8514" t="s">
        <v>3404</v>
      </c>
      <c r="N8514" t="b">
        <f>IF(ETMRouteStages[[#This Row],[RID]]=A8513,ETMRouteStages[[#This Row],[StageSequence]]=F8513+1,TRUE)</f>
        <v>1</v>
      </c>
    </row>
    <row r="8515" spans="1:14">
      <c r="A8515" t="s">
        <v>6804</v>
      </c>
      <c r="B8515" t="s">
        <v>2202</v>
      </c>
      <c r="C8515" t="s">
        <v>4510</v>
      </c>
      <c r="D8515" s="154">
        <v>47</v>
      </c>
      <c r="E8515" t="s">
        <v>2501</v>
      </c>
      <c r="F8515">
        <v>2</v>
      </c>
      <c r="G8515">
        <v>2</v>
      </c>
      <c r="H8515" t="s">
        <v>3404</v>
      </c>
      <c r="I8515" t="s">
        <v>3515</v>
      </c>
      <c r="K8515" t="s">
        <v>2502</v>
      </c>
      <c r="L8515" t="s">
        <v>2501</v>
      </c>
      <c r="M8515" t="s">
        <v>3404</v>
      </c>
      <c r="N8515" t="b">
        <f>IF(ETMRouteStages[[#This Row],[RID]]=A8514,ETMRouteStages[[#This Row],[StageSequence]]=F8514+1,TRUE)</f>
        <v>1</v>
      </c>
    </row>
    <row r="8516" spans="1:14">
      <c r="A8516" t="s">
        <v>6804</v>
      </c>
      <c r="B8516" t="s">
        <v>2202</v>
      </c>
      <c r="C8516" t="s">
        <v>4510</v>
      </c>
      <c r="D8516" s="154">
        <v>47</v>
      </c>
      <c r="E8516" t="s">
        <v>2862</v>
      </c>
      <c r="F8516">
        <v>3</v>
      </c>
      <c r="G8516">
        <v>3</v>
      </c>
      <c r="H8516" t="s">
        <v>3404</v>
      </c>
      <c r="I8516" t="s">
        <v>3515</v>
      </c>
      <c r="K8516" t="s">
        <v>2863</v>
      </c>
      <c r="L8516" t="s">
        <v>2862</v>
      </c>
      <c r="M8516" t="s">
        <v>3404</v>
      </c>
      <c r="N8516" t="b">
        <f>IF(ETMRouteStages[[#This Row],[RID]]=A8515,ETMRouteStages[[#This Row],[StageSequence]]=F8515+1,TRUE)</f>
        <v>1</v>
      </c>
    </row>
    <row r="8517" spans="1:14">
      <c r="A8517" t="s">
        <v>6804</v>
      </c>
      <c r="B8517" t="s">
        <v>2202</v>
      </c>
      <c r="C8517" t="s">
        <v>4510</v>
      </c>
      <c r="D8517" s="154">
        <v>47</v>
      </c>
      <c r="E8517" t="s">
        <v>1343</v>
      </c>
      <c r="F8517">
        <v>4</v>
      </c>
      <c r="G8517">
        <v>4</v>
      </c>
      <c r="H8517" t="s">
        <v>3404</v>
      </c>
      <c r="I8517" t="s">
        <v>3515</v>
      </c>
      <c r="K8517" t="s">
        <v>1344</v>
      </c>
      <c r="L8517" t="s">
        <v>1343</v>
      </c>
      <c r="M8517" t="s">
        <v>3404</v>
      </c>
      <c r="N8517" t="b">
        <f>IF(ETMRouteStages[[#This Row],[RID]]=A8516,ETMRouteStages[[#This Row],[StageSequence]]=F8516+1,TRUE)</f>
        <v>1</v>
      </c>
    </row>
    <row r="8518" spans="1:14">
      <c r="A8518" t="s">
        <v>6804</v>
      </c>
      <c r="B8518" t="s">
        <v>2202</v>
      </c>
      <c r="C8518" t="s">
        <v>4510</v>
      </c>
      <c r="D8518" s="154">
        <v>47</v>
      </c>
      <c r="E8518" t="s">
        <v>2362</v>
      </c>
      <c r="F8518">
        <v>5</v>
      </c>
      <c r="G8518">
        <v>5</v>
      </c>
      <c r="H8518" t="s">
        <v>3404</v>
      </c>
      <c r="I8518" t="s">
        <v>3515</v>
      </c>
      <c r="K8518" t="s">
        <v>2363</v>
      </c>
      <c r="L8518" t="s">
        <v>2362</v>
      </c>
      <c r="M8518" t="s">
        <v>3404</v>
      </c>
      <c r="N8518" t="b">
        <f>IF(ETMRouteStages[[#This Row],[RID]]=A8517,ETMRouteStages[[#This Row],[StageSequence]]=F8517+1,TRUE)</f>
        <v>1</v>
      </c>
    </row>
    <row r="8519" spans="1:14">
      <c r="A8519" t="s">
        <v>6804</v>
      </c>
      <c r="B8519" t="s">
        <v>2202</v>
      </c>
      <c r="C8519" t="s">
        <v>4510</v>
      </c>
      <c r="D8519" s="154">
        <v>47</v>
      </c>
      <c r="E8519" t="s">
        <v>2364</v>
      </c>
      <c r="F8519">
        <v>6</v>
      </c>
      <c r="G8519">
        <v>6</v>
      </c>
      <c r="H8519" t="s">
        <v>3404</v>
      </c>
      <c r="I8519" t="s">
        <v>3515</v>
      </c>
      <c r="K8519" t="s">
        <v>2365</v>
      </c>
      <c r="L8519" t="s">
        <v>2364</v>
      </c>
      <c r="M8519" t="s">
        <v>3404</v>
      </c>
      <c r="N8519" t="b">
        <f>IF(ETMRouteStages[[#This Row],[RID]]=A8518,ETMRouteStages[[#This Row],[StageSequence]]=F8518+1,TRUE)</f>
        <v>1</v>
      </c>
    </row>
    <row r="8520" spans="1:14">
      <c r="A8520" t="s">
        <v>6804</v>
      </c>
      <c r="B8520" t="s">
        <v>2202</v>
      </c>
      <c r="C8520" t="s">
        <v>4510</v>
      </c>
      <c r="D8520" s="154">
        <v>47</v>
      </c>
      <c r="E8520" t="s">
        <v>2360</v>
      </c>
      <c r="F8520">
        <v>7</v>
      </c>
      <c r="G8520">
        <v>7</v>
      </c>
      <c r="H8520" t="s">
        <v>3404</v>
      </c>
      <c r="I8520" t="s">
        <v>3515</v>
      </c>
      <c r="K8520" t="s">
        <v>2361</v>
      </c>
      <c r="L8520" t="s">
        <v>2360</v>
      </c>
      <c r="M8520" t="s">
        <v>3404</v>
      </c>
      <c r="N8520" t="b">
        <f>IF(ETMRouteStages[[#This Row],[RID]]=A8519,ETMRouteStages[[#This Row],[StageSequence]]=F8519+1,TRUE)</f>
        <v>1</v>
      </c>
    </row>
    <row r="8521" spans="1:14">
      <c r="A8521" t="s">
        <v>6804</v>
      </c>
      <c r="B8521" t="s">
        <v>2202</v>
      </c>
      <c r="C8521" t="s">
        <v>4510</v>
      </c>
      <c r="D8521" s="154">
        <v>47</v>
      </c>
      <c r="E8521" t="s">
        <v>1281</v>
      </c>
      <c r="F8521">
        <v>8</v>
      </c>
      <c r="G8521">
        <v>8</v>
      </c>
      <c r="H8521" t="s">
        <v>3404</v>
      </c>
      <c r="I8521" t="s">
        <v>3515</v>
      </c>
      <c r="K8521" t="s">
        <v>1282</v>
      </c>
      <c r="L8521" t="s">
        <v>1281</v>
      </c>
      <c r="M8521" t="s">
        <v>3404</v>
      </c>
      <c r="N8521" t="b">
        <f>IF(ETMRouteStages[[#This Row],[RID]]=A8520,ETMRouteStages[[#This Row],[StageSequence]]=F8520+1,TRUE)</f>
        <v>1</v>
      </c>
    </row>
    <row r="8522" spans="1:14">
      <c r="A8522" t="s">
        <v>6804</v>
      </c>
      <c r="B8522" t="s">
        <v>2202</v>
      </c>
      <c r="C8522" t="s">
        <v>4510</v>
      </c>
      <c r="D8522" s="154">
        <v>47</v>
      </c>
      <c r="E8522" t="s">
        <v>1319</v>
      </c>
      <c r="F8522">
        <v>9</v>
      </c>
      <c r="G8522">
        <v>9</v>
      </c>
      <c r="H8522" t="s">
        <v>3404</v>
      </c>
      <c r="I8522" t="s">
        <v>3515</v>
      </c>
      <c r="K8522" t="s">
        <v>1320</v>
      </c>
      <c r="L8522" t="s">
        <v>1319</v>
      </c>
      <c r="M8522" t="s">
        <v>3404</v>
      </c>
      <c r="N8522" t="b">
        <f>IF(ETMRouteStages[[#This Row],[RID]]=A8521,ETMRouteStages[[#This Row],[StageSequence]]=F8521+1,TRUE)</f>
        <v>1</v>
      </c>
    </row>
    <row r="8523" spans="1:14">
      <c r="A8523" t="s">
        <v>6804</v>
      </c>
      <c r="B8523" t="s">
        <v>2202</v>
      </c>
      <c r="C8523" t="s">
        <v>4510</v>
      </c>
      <c r="D8523" s="154">
        <v>47</v>
      </c>
      <c r="E8523" t="s">
        <v>1279</v>
      </c>
      <c r="F8523">
        <v>10</v>
      </c>
      <c r="G8523">
        <v>10</v>
      </c>
      <c r="H8523" t="s">
        <v>3404</v>
      </c>
      <c r="I8523" t="s">
        <v>3515</v>
      </c>
      <c r="K8523" t="s">
        <v>1280</v>
      </c>
      <c r="L8523" t="s">
        <v>1279</v>
      </c>
      <c r="M8523" t="s">
        <v>3404</v>
      </c>
      <c r="N8523" t="b">
        <f>IF(ETMRouteStages[[#This Row],[RID]]=A8522,ETMRouteStages[[#This Row],[StageSequence]]=F8522+1,TRUE)</f>
        <v>1</v>
      </c>
    </row>
    <row r="8524" spans="1:14">
      <c r="A8524" t="s">
        <v>6804</v>
      </c>
      <c r="B8524" t="s">
        <v>2202</v>
      </c>
      <c r="C8524" t="s">
        <v>4510</v>
      </c>
      <c r="D8524" s="154">
        <v>47</v>
      </c>
      <c r="E8524" t="s">
        <v>1835</v>
      </c>
      <c r="F8524">
        <v>11</v>
      </c>
      <c r="G8524">
        <v>12</v>
      </c>
      <c r="H8524" t="s">
        <v>3404</v>
      </c>
      <c r="I8524" t="s">
        <v>3515</v>
      </c>
      <c r="K8524" t="s">
        <v>1836</v>
      </c>
      <c r="L8524" t="s">
        <v>1835</v>
      </c>
      <c r="M8524" t="s">
        <v>3404</v>
      </c>
      <c r="N8524" t="b">
        <f>IF(ETMRouteStages[[#This Row],[RID]]=A8523,ETMRouteStages[[#This Row],[StageSequence]]=F8523+1,TRUE)</f>
        <v>1</v>
      </c>
    </row>
    <row r="8525" spans="1:14">
      <c r="A8525" t="s">
        <v>6804</v>
      </c>
      <c r="B8525" t="s">
        <v>2202</v>
      </c>
      <c r="C8525" t="s">
        <v>4510</v>
      </c>
      <c r="D8525" s="154">
        <v>47</v>
      </c>
      <c r="E8525" t="s">
        <v>1970</v>
      </c>
      <c r="F8525">
        <v>12</v>
      </c>
      <c r="G8525">
        <v>13</v>
      </c>
      <c r="H8525" t="s">
        <v>3404</v>
      </c>
      <c r="I8525" t="s">
        <v>3515</v>
      </c>
      <c r="K8525" t="s">
        <v>1971</v>
      </c>
      <c r="L8525" t="s">
        <v>1970</v>
      </c>
      <c r="M8525" t="s">
        <v>3404</v>
      </c>
      <c r="N8525" t="b">
        <f>IF(ETMRouteStages[[#This Row],[RID]]=A8524,ETMRouteStages[[#This Row],[StageSequence]]=F8524+1,TRUE)</f>
        <v>1</v>
      </c>
    </row>
    <row r="8526" spans="1:14">
      <c r="A8526" t="s">
        <v>6804</v>
      </c>
      <c r="B8526" t="s">
        <v>2202</v>
      </c>
      <c r="C8526" t="s">
        <v>4510</v>
      </c>
      <c r="D8526" s="154">
        <v>47</v>
      </c>
      <c r="E8526" t="s">
        <v>1170</v>
      </c>
      <c r="F8526">
        <v>13</v>
      </c>
      <c r="G8526">
        <v>14</v>
      </c>
      <c r="H8526" t="s">
        <v>3404</v>
      </c>
      <c r="I8526" t="s">
        <v>3515</v>
      </c>
      <c r="K8526" t="s">
        <v>1171</v>
      </c>
      <c r="L8526" t="s">
        <v>1170</v>
      </c>
      <c r="M8526" t="s">
        <v>3404</v>
      </c>
      <c r="N8526" t="b">
        <f>IF(ETMRouteStages[[#This Row],[RID]]=A8525,ETMRouteStages[[#This Row],[StageSequence]]=F8525+1,TRUE)</f>
        <v>1</v>
      </c>
    </row>
    <row r="8527" spans="1:14">
      <c r="A8527" t="s">
        <v>6804</v>
      </c>
      <c r="B8527" t="s">
        <v>2202</v>
      </c>
      <c r="C8527" t="s">
        <v>4510</v>
      </c>
      <c r="D8527" s="154">
        <v>47</v>
      </c>
      <c r="E8527" t="s">
        <v>2262</v>
      </c>
      <c r="F8527">
        <v>14</v>
      </c>
      <c r="G8527">
        <v>15</v>
      </c>
      <c r="H8527" t="s">
        <v>3404</v>
      </c>
      <c r="I8527" t="s">
        <v>3515</v>
      </c>
      <c r="K8527" t="s">
        <v>2263</v>
      </c>
      <c r="L8527" t="s">
        <v>2262</v>
      </c>
      <c r="M8527" t="s">
        <v>3404</v>
      </c>
      <c r="N8527" t="b">
        <f>IF(ETMRouteStages[[#This Row],[RID]]=A8526,ETMRouteStages[[#This Row],[StageSequence]]=F8526+1,TRUE)</f>
        <v>1</v>
      </c>
    </row>
    <row r="8528" spans="1:14">
      <c r="A8528" t="s">
        <v>6804</v>
      </c>
      <c r="B8528" t="s">
        <v>2202</v>
      </c>
      <c r="C8528" t="s">
        <v>4510</v>
      </c>
      <c r="D8528" s="154">
        <v>47</v>
      </c>
      <c r="E8528" t="s">
        <v>1532</v>
      </c>
      <c r="F8528">
        <v>15</v>
      </c>
      <c r="G8528">
        <v>16</v>
      </c>
      <c r="H8528" t="s">
        <v>3404</v>
      </c>
      <c r="I8528" t="s">
        <v>3515</v>
      </c>
      <c r="K8528" t="s">
        <v>1533</v>
      </c>
      <c r="L8528" t="s">
        <v>1532</v>
      </c>
      <c r="M8528" t="s">
        <v>3404</v>
      </c>
      <c r="N8528" t="b">
        <f>IF(ETMRouteStages[[#This Row],[RID]]=A8527,ETMRouteStages[[#This Row],[StageSequence]]=F8527+1,TRUE)</f>
        <v>1</v>
      </c>
    </row>
    <row r="8529" spans="1:14">
      <c r="A8529" t="s">
        <v>6804</v>
      </c>
      <c r="B8529" t="s">
        <v>2202</v>
      </c>
      <c r="C8529" t="s">
        <v>4510</v>
      </c>
      <c r="D8529" s="154">
        <v>47</v>
      </c>
      <c r="E8529" t="s">
        <v>804</v>
      </c>
      <c r="F8529">
        <v>16</v>
      </c>
      <c r="G8529">
        <v>18</v>
      </c>
      <c r="H8529" t="s">
        <v>3404</v>
      </c>
      <c r="I8529" t="s">
        <v>3515</v>
      </c>
      <c r="K8529" t="s">
        <v>805</v>
      </c>
      <c r="L8529" t="s">
        <v>804</v>
      </c>
      <c r="M8529" t="s">
        <v>3404</v>
      </c>
      <c r="N8529" t="b">
        <f>IF(ETMRouteStages[[#This Row],[RID]]=A8528,ETMRouteStages[[#This Row],[StageSequence]]=F8528+1,TRUE)</f>
        <v>1</v>
      </c>
    </row>
    <row r="8530" spans="1:14">
      <c r="A8530" t="s">
        <v>6804</v>
      </c>
      <c r="B8530" t="s">
        <v>2202</v>
      </c>
      <c r="C8530" t="s">
        <v>4510</v>
      </c>
      <c r="D8530" s="154">
        <v>47</v>
      </c>
      <c r="E8530" t="s">
        <v>758</v>
      </c>
      <c r="F8530">
        <v>17</v>
      </c>
      <c r="G8530">
        <v>19</v>
      </c>
      <c r="H8530" t="s">
        <v>3404</v>
      </c>
      <c r="I8530" t="s">
        <v>3515</v>
      </c>
      <c r="K8530" t="s">
        <v>759</v>
      </c>
      <c r="L8530" t="s">
        <v>758</v>
      </c>
      <c r="M8530" t="s">
        <v>3404</v>
      </c>
      <c r="N8530" t="b">
        <f>IF(ETMRouteStages[[#This Row],[RID]]=A8529,ETMRouteStages[[#This Row],[StageSequence]]=F8529+1,TRUE)</f>
        <v>1</v>
      </c>
    </row>
    <row r="8531" spans="1:14">
      <c r="A8531" t="s">
        <v>6804</v>
      </c>
      <c r="B8531" t="s">
        <v>2202</v>
      </c>
      <c r="C8531" t="s">
        <v>4510</v>
      </c>
      <c r="D8531" s="154">
        <v>47</v>
      </c>
      <c r="E8531" t="s">
        <v>954</v>
      </c>
      <c r="F8531">
        <v>18</v>
      </c>
      <c r="G8531">
        <v>20</v>
      </c>
      <c r="H8531" t="s">
        <v>3404</v>
      </c>
      <c r="I8531" t="s">
        <v>3515</v>
      </c>
      <c r="K8531" t="s">
        <v>955</v>
      </c>
      <c r="L8531" t="s">
        <v>954</v>
      </c>
      <c r="M8531" t="s">
        <v>3404</v>
      </c>
      <c r="N8531" t="b">
        <f>IF(ETMRouteStages[[#This Row],[RID]]=A8530,ETMRouteStages[[#This Row],[StageSequence]]=F8530+1,TRUE)</f>
        <v>1</v>
      </c>
    </row>
    <row r="8532" spans="1:14">
      <c r="A8532" t="s">
        <v>6804</v>
      </c>
      <c r="B8532" t="s">
        <v>2202</v>
      </c>
      <c r="C8532" t="s">
        <v>4510</v>
      </c>
      <c r="D8532" s="154">
        <v>47</v>
      </c>
      <c r="E8532" t="s">
        <v>956</v>
      </c>
      <c r="F8532">
        <v>19</v>
      </c>
      <c r="G8532">
        <v>21</v>
      </c>
      <c r="H8532" t="s">
        <v>3404</v>
      </c>
      <c r="I8532" t="s">
        <v>3515</v>
      </c>
      <c r="K8532" t="s">
        <v>957</v>
      </c>
      <c r="L8532" t="s">
        <v>956</v>
      </c>
      <c r="M8532" t="s">
        <v>3404</v>
      </c>
      <c r="N8532" t="b">
        <f>IF(ETMRouteStages[[#This Row],[RID]]=A8531,ETMRouteStages[[#This Row],[StageSequence]]=F8531+1,TRUE)</f>
        <v>1</v>
      </c>
    </row>
    <row r="8533" spans="1:14">
      <c r="A8533" t="s">
        <v>6804</v>
      </c>
      <c r="B8533" t="s">
        <v>2202</v>
      </c>
      <c r="C8533" t="s">
        <v>4510</v>
      </c>
      <c r="D8533" s="154">
        <v>47</v>
      </c>
      <c r="E8533" t="s">
        <v>1831</v>
      </c>
      <c r="F8533">
        <v>20</v>
      </c>
      <c r="G8533">
        <v>22</v>
      </c>
      <c r="H8533" t="s">
        <v>3404</v>
      </c>
      <c r="I8533" t="s">
        <v>3515</v>
      </c>
      <c r="K8533" t="s">
        <v>1832</v>
      </c>
      <c r="L8533" t="s">
        <v>1831</v>
      </c>
      <c r="M8533" t="s">
        <v>3404</v>
      </c>
      <c r="N8533" t="b">
        <f>IF(ETMRouteStages[[#This Row],[RID]]=A8532,ETMRouteStages[[#This Row],[StageSequence]]=F8532+1,TRUE)</f>
        <v>1</v>
      </c>
    </row>
    <row r="8534" spans="1:14">
      <c r="A8534" t="s">
        <v>6804</v>
      </c>
      <c r="B8534" t="s">
        <v>2202</v>
      </c>
      <c r="C8534" t="s">
        <v>4510</v>
      </c>
      <c r="D8534" s="154">
        <v>47</v>
      </c>
      <c r="E8534" t="s">
        <v>2445</v>
      </c>
      <c r="F8534">
        <v>21</v>
      </c>
      <c r="G8534">
        <v>23</v>
      </c>
      <c r="H8534" t="s">
        <v>3404</v>
      </c>
      <c r="I8534" t="s">
        <v>3515</v>
      </c>
      <c r="K8534" t="s">
        <v>2446</v>
      </c>
      <c r="L8534" t="s">
        <v>2445</v>
      </c>
      <c r="M8534" t="s">
        <v>3404</v>
      </c>
      <c r="N8534" t="b">
        <f>IF(ETMRouteStages[[#This Row],[RID]]=A8533,ETMRouteStages[[#This Row],[StageSequence]]=F8533+1,TRUE)</f>
        <v>1</v>
      </c>
    </row>
    <row r="8535" spans="1:14">
      <c r="A8535" t="s">
        <v>6804</v>
      </c>
      <c r="B8535" t="s">
        <v>2202</v>
      </c>
      <c r="C8535" t="s">
        <v>4510</v>
      </c>
      <c r="D8535" s="154">
        <v>47</v>
      </c>
      <c r="E8535" t="s">
        <v>2443</v>
      </c>
      <c r="F8535">
        <v>22</v>
      </c>
      <c r="G8535">
        <v>24</v>
      </c>
      <c r="H8535" t="s">
        <v>3404</v>
      </c>
      <c r="I8535" t="s">
        <v>3515</v>
      </c>
      <c r="K8535" t="s">
        <v>2444</v>
      </c>
      <c r="L8535" t="s">
        <v>2443</v>
      </c>
      <c r="M8535" t="s">
        <v>3404</v>
      </c>
      <c r="N8535" t="b">
        <f>IF(ETMRouteStages[[#This Row],[RID]]=A8534,ETMRouteStages[[#This Row],[StageSequence]]=F8534+1,TRUE)</f>
        <v>1</v>
      </c>
    </row>
    <row r="8536" spans="1:14">
      <c r="A8536" t="s">
        <v>6804</v>
      </c>
      <c r="B8536" t="s">
        <v>2202</v>
      </c>
      <c r="C8536" t="s">
        <v>4510</v>
      </c>
      <c r="D8536" s="154">
        <v>47</v>
      </c>
      <c r="E8536" t="s">
        <v>2083</v>
      </c>
      <c r="F8536">
        <v>23</v>
      </c>
      <c r="G8536">
        <v>25</v>
      </c>
      <c r="H8536" t="s">
        <v>3404</v>
      </c>
      <c r="I8536" t="s">
        <v>3515</v>
      </c>
      <c r="K8536" t="s">
        <v>2084</v>
      </c>
      <c r="L8536" t="s">
        <v>2083</v>
      </c>
      <c r="M8536" t="s">
        <v>3404</v>
      </c>
      <c r="N8536" t="b">
        <f>IF(ETMRouteStages[[#This Row],[RID]]=A8535,ETMRouteStages[[#This Row],[StageSequence]]=F8535+1,TRUE)</f>
        <v>1</v>
      </c>
    </row>
    <row r="8537" spans="1:14">
      <c r="A8537" t="s">
        <v>6804</v>
      </c>
      <c r="B8537" t="s">
        <v>2202</v>
      </c>
      <c r="C8537" t="s">
        <v>4510</v>
      </c>
      <c r="D8537" s="154">
        <v>47</v>
      </c>
      <c r="E8537" t="s">
        <v>2081</v>
      </c>
      <c r="F8537">
        <v>24</v>
      </c>
      <c r="G8537">
        <v>26</v>
      </c>
      <c r="H8537" t="s">
        <v>3404</v>
      </c>
      <c r="I8537" t="s">
        <v>3515</v>
      </c>
      <c r="K8537" t="s">
        <v>2082</v>
      </c>
      <c r="L8537" t="s">
        <v>2081</v>
      </c>
      <c r="M8537" t="s">
        <v>3404</v>
      </c>
      <c r="N8537" t="b">
        <f>IF(ETMRouteStages[[#This Row],[RID]]=A8536,ETMRouteStages[[#This Row],[StageSequence]]=F8536+1,TRUE)</f>
        <v>1</v>
      </c>
    </row>
    <row r="8538" spans="1:14">
      <c r="A8538" t="s">
        <v>6804</v>
      </c>
      <c r="B8538" t="s">
        <v>2202</v>
      </c>
      <c r="C8538" t="s">
        <v>4510</v>
      </c>
      <c r="D8538" s="154">
        <v>47</v>
      </c>
      <c r="E8538" t="s">
        <v>2021</v>
      </c>
      <c r="F8538">
        <v>25</v>
      </c>
      <c r="G8538">
        <v>27</v>
      </c>
      <c r="H8538" t="s">
        <v>3404</v>
      </c>
      <c r="I8538" t="s">
        <v>3515</v>
      </c>
      <c r="K8538" t="s">
        <v>2022</v>
      </c>
      <c r="L8538" t="s">
        <v>2021</v>
      </c>
      <c r="M8538" t="s">
        <v>3404</v>
      </c>
      <c r="N8538" t="b">
        <f>IF(ETMRouteStages[[#This Row],[RID]]=A8537,ETMRouteStages[[#This Row],[StageSequence]]=F8537+1,TRUE)</f>
        <v>1</v>
      </c>
    </row>
    <row r="8539" spans="1:14">
      <c r="A8539" t="s">
        <v>6804</v>
      </c>
      <c r="B8539" t="s">
        <v>2202</v>
      </c>
      <c r="C8539" t="s">
        <v>4510</v>
      </c>
      <c r="D8539" s="154">
        <v>47</v>
      </c>
      <c r="E8539" t="s">
        <v>880</v>
      </c>
      <c r="F8539">
        <v>26</v>
      </c>
      <c r="G8539">
        <v>28</v>
      </c>
      <c r="H8539" t="s">
        <v>3404</v>
      </c>
      <c r="I8539" t="s">
        <v>3515</v>
      </c>
      <c r="K8539" t="s">
        <v>881</v>
      </c>
      <c r="L8539" t="s">
        <v>880</v>
      </c>
      <c r="M8539" t="s">
        <v>3404</v>
      </c>
      <c r="N8539" t="b">
        <f>IF(ETMRouteStages[[#This Row],[RID]]=A8538,ETMRouteStages[[#This Row],[StageSequence]]=F8538+1,TRUE)</f>
        <v>1</v>
      </c>
    </row>
    <row r="8540" spans="1:14">
      <c r="A8540" t="s">
        <v>6804</v>
      </c>
      <c r="B8540" t="s">
        <v>2202</v>
      </c>
      <c r="C8540" t="s">
        <v>4510</v>
      </c>
      <c r="D8540" s="154">
        <v>47</v>
      </c>
      <c r="E8540" t="s">
        <v>2292</v>
      </c>
      <c r="F8540">
        <v>27</v>
      </c>
      <c r="G8540">
        <v>29</v>
      </c>
      <c r="H8540" t="s">
        <v>3404</v>
      </c>
      <c r="I8540" t="s">
        <v>3515</v>
      </c>
      <c r="K8540" t="s">
        <v>2293</v>
      </c>
      <c r="L8540" t="s">
        <v>2292</v>
      </c>
      <c r="M8540" t="s">
        <v>3404</v>
      </c>
      <c r="N8540" t="b">
        <f>IF(ETMRouteStages[[#This Row],[RID]]=A8539,ETMRouteStages[[#This Row],[StageSequence]]=F8539+1,TRUE)</f>
        <v>1</v>
      </c>
    </row>
    <row r="8541" spans="1:14">
      <c r="A8541" t="s">
        <v>6804</v>
      </c>
      <c r="B8541" t="s">
        <v>2202</v>
      </c>
      <c r="C8541" t="s">
        <v>4510</v>
      </c>
      <c r="D8541" s="154">
        <v>47</v>
      </c>
      <c r="E8541" t="s">
        <v>2157</v>
      </c>
      <c r="F8541">
        <v>28</v>
      </c>
      <c r="G8541">
        <v>30</v>
      </c>
      <c r="H8541" t="s">
        <v>3404</v>
      </c>
      <c r="I8541" t="s">
        <v>3515</v>
      </c>
      <c r="K8541" t="s">
        <v>2158</v>
      </c>
      <c r="L8541" t="s">
        <v>2157</v>
      </c>
      <c r="M8541" t="s">
        <v>3404</v>
      </c>
      <c r="N8541" t="b">
        <f>IF(ETMRouteStages[[#This Row],[RID]]=A8540,ETMRouteStages[[#This Row],[StageSequence]]=F8540+1,TRUE)</f>
        <v>1</v>
      </c>
    </row>
    <row r="8542" spans="1:14">
      <c r="A8542" t="s">
        <v>6804</v>
      </c>
      <c r="B8542" t="s">
        <v>2202</v>
      </c>
      <c r="C8542" t="s">
        <v>4510</v>
      </c>
      <c r="D8542" s="154">
        <v>47</v>
      </c>
      <c r="E8542" t="s">
        <v>1892</v>
      </c>
      <c r="F8542">
        <v>29</v>
      </c>
      <c r="G8542">
        <v>33</v>
      </c>
      <c r="H8542" t="s">
        <v>3404</v>
      </c>
      <c r="I8542" t="s">
        <v>3515</v>
      </c>
      <c r="K8542" t="s">
        <v>1893</v>
      </c>
      <c r="L8542" t="s">
        <v>1892</v>
      </c>
      <c r="M8542" t="s">
        <v>3404</v>
      </c>
      <c r="N8542" t="b">
        <f>IF(ETMRouteStages[[#This Row],[RID]]=A8541,ETMRouteStages[[#This Row],[StageSequence]]=F8541+1,TRUE)</f>
        <v>1</v>
      </c>
    </row>
    <row r="8543" spans="1:14">
      <c r="A8543" t="s">
        <v>6804</v>
      </c>
      <c r="B8543" t="s">
        <v>2202</v>
      </c>
      <c r="C8543" t="s">
        <v>4510</v>
      </c>
      <c r="D8543" s="154">
        <v>47</v>
      </c>
      <c r="E8543" t="s">
        <v>504</v>
      </c>
      <c r="F8543">
        <v>30</v>
      </c>
      <c r="G8543">
        <v>36</v>
      </c>
      <c r="H8543" t="s">
        <v>3404</v>
      </c>
      <c r="I8543" t="s">
        <v>3515</v>
      </c>
      <c r="K8543" t="s">
        <v>505</v>
      </c>
      <c r="L8543" t="s">
        <v>504</v>
      </c>
      <c r="M8543" t="s">
        <v>3404</v>
      </c>
      <c r="N8543" t="b">
        <f>IF(ETMRouteStages[[#This Row],[RID]]=A8542,ETMRouteStages[[#This Row],[StageSequence]]=F8542+1,TRUE)</f>
        <v>1</v>
      </c>
    </row>
    <row r="8544" spans="1:14">
      <c r="A8544" t="s">
        <v>6805</v>
      </c>
      <c r="B8544" t="s">
        <v>2202</v>
      </c>
      <c r="C8544" t="s">
        <v>4514</v>
      </c>
      <c r="D8544" s="154">
        <v>48</v>
      </c>
      <c r="E8544" t="s">
        <v>2201</v>
      </c>
      <c r="F8544">
        <v>1</v>
      </c>
      <c r="G8544">
        <v>0</v>
      </c>
      <c r="H8544" t="s">
        <v>3404</v>
      </c>
      <c r="I8544" t="s">
        <v>3515</v>
      </c>
      <c r="K8544" t="s">
        <v>2202</v>
      </c>
      <c r="L8544" t="s">
        <v>2201</v>
      </c>
      <c r="M8544" t="s">
        <v>3404</v>
      </c>
      <c r="N8544" t="b">
        <f>IF(ETMRouteStages[[#This Row],[RID]]=A8543,ETMRouteStages[[#This Row],[StageSequence]]=F8543+1,TRUE)</f>
        <v>1</v>
      </c>
    </row>
    <row r="8545" spans="1:14">
      <c r="A8545" t="s">
        <v>6805</v>
      </c>
      <c r="B8545" t="s">
        <v>2202</v>
      </c>
      <c r="C8545" t="s">
        <v>4514</v>
      </c>
      <c r="D8545" s="154">
        <v>48</v>
      </c>
      <c r="E8545" t="s">
        <v>2501</v>
      </c>
      <c r="F8545">
        <v>2</v>
      </c>
      <c r="G8545">
        <v>2</v>
      </c>
      <c r="H8545" t="s">
        <v>3404</v>
      </c>
      <c r="I8545" t="s">
        <v>3515</v>
      </c>
      <c r="K8545" t="s">
        <v>2502</v>
      </c>
      <c r="L8545" t="s">
        <v>2501</v>
      </c>
      <c r="M8545" t="s">
        <v>3404</v>
      </c>
      <c r="N8545" t="b">
        <f>IF(ETMRouteStages[[#This Row],[RID]]=A8544,ETMRouteStages[[#This Row],[StageSequence]]=F8544+1,TRUE)</f>
        <v>1</v>
      </c>
    </row>
    <row r="8546" spans="1:14">
      <c r="A8546" t="s">
        <v>6805</v>
      </c>
      <c r="B8546" t="s">
        <v>2202</v>
      </c>
      <c r="C8546" t="s">
        <v>4514</v>
      </c>
      <c r="D8546" s="154">
        <v>48</v>
      </c>
      <c r="E8546" t="s">
        <v>2862</v>
      </c>
      <c r="F8546">
        <v>3</v>
      </c>
      <c r="G8546">
        <v>3</v>
      </c>
      <c r="H8546" t="s">
        <v>3404</v>
      </c>
      <c r="I8546" t="s">
        <v>3515</v>
      </c>
      <c r="K8546" t="s">
        <v>2863</v>
      </c>
      <c r="L8546" t="s">
        <v>2862</v>
      </c>
      <c r="M8546" t="s">
        <v>3404</v>
      </c>
      <c r="N8546" t="b">
        <f>IF(ETMRouteStages[[#This Row],[RID]]=A8545,ETMRouteStages[[#This Row],[StageSequence]]=F8545+1,TRUE)</f>
        <v>1</v>
      </c>
    </row>
    <row r="8547" spans="1:14">
      <c r="A8547" t="s">
        <v>6805</v>
      </c>
      <c r="B8547" t="s">
        <v>2202</v>
      </c>
      <c r="C8547" t="s">
        <v>4514</v>
      </c>
      <c r="D8547" s="154">
        <v>48</v>
      </c>
      <c r="E8547" t="s">
        <v>1343</v>
      </c>
      <c r="F8547">
        <v>4</v>
      </c>
      <c r="G8547">
        <v>4</v>
      </c>
      <c r="H8547" t="s">
        <v>3404</v>
      </c>
      <c r="I8547" t="s">
        <v>3515</v>
      </c>
      <c r="K8547" t="s">
        <v>1344</v>
      </c>
      <c r="L8547" t="s">
        <v>1343</v>
      </c>
      <c r="M8547" t="s">
        <v>3404</v>
      </c>
      <c r="N8547" t="b">
        <f>IF(ETMRouteStages[[#This Row],[RID]]=A8546,ETMRouteStages[[#This Row],[StageSequence]]=F8546+1,TRUE)</f>
        <v>1</v>
      </c>
    </row>
    <row r="8548" spans="1:14">
      <c r="A8548" t="s">
        <v>6805</v>
      </c>
      <c r="B8548" t="s">
        <v>2202</v>
      </c>
      <c r="C8548" t="s">
        <v>4514</v>
      </c>
      <c r="D8548" s="154">
        <v>48</v>
      </c>
      <c r="E8548" t="s">
        <v>2362</v>
      </c>
      <c r="F8548">
        <v>5</v>
      </c>
      <c r="G8548">
        <v>5</v>
      </c>
      <c r="H8548" t="s">
        <v>3404</v>
      </c>
      <c r="I8548" t="s">
        <v>3515</v>
      </c>
      <c r="K8548" t="s">
        <v>2363</v>
      </c>
      <c r="L8548" t="s">
        <v>2362</v>
      </c>
      <c r="M8548" t="s">
        <v>3404</v>
      </c>
      <c r="N8548" t="b">
        <f>IF(ETMRouteStages[[#This Row],[RID]]=A8547,ETMRouteStages[[#This Row],[StageSequence]]=F8547+1,TRUE)</f>
        <v>1</v>
      </c>
    </row>
    <row r="8549" spans="1:14">
      <c r="A8549" t="s">
        <v>6805</v>
      </c>
      <c r="B8549" t="s">
        <v>2202</v>
      </c>
      <c r="C8549" t="s">
        <v>4514</v>
      </c>
      <c r="D8549" s="154">
        <v>48</v>
      </c>
      <c r="E8549" t="s">
        <v>2364</v>
      </c>
      <c r="F8549">
        <v>6</v>
      </c>
      <c r="G8549">
        <v>6</v>
      </c>
      <c r="H8549" t="s">
        <v>3404</v>
      </c>
      <c r="I8549" t="s">
        <v>3515</v>
      </c>
      <c r="K8549" t="s">
        <v>2365</v>
      </c>
      <c r="L8549" t="s">
        <v>2364</v>
      </c>
      <c r="M8549" t="s">
        <v>3404</v>
      </c>
      <c r="N8549" t="b">
        <f>IF(ETMRouteStages[[#This Row],[RID]]=A8548,ETMRouteStages[[#This Row],[StageSequence]]=F8548+1,TRUE)</f>
        <v>1</v>
      </c>
    </row>
    <row r="8550" spans="1:14">
      <c r="A8550" t="s">
        <v>6805</v>
      </c>
      <c r="B8550" t="s">
        <v>2202</v>
      </c>
      <c r="C8550" t="s">
        <v>4514</v>
      </c>
      <c r="D8550" s="154">
        <v>48</v>
      </c>
      <c r="E8550" t="s">
        <v>2360</v>
      </c>
      <c r="F8550">
        <v>7</v>
      </c>
      <c r="G8550">
        <v>7</v>
      </c>
      <c r="H8550" t="s">
        <v>3404</v>
      </c>
      <c r="I8550" t="s">
        <v>3515</v>
      </c>
      <c r="K8550" t="s">
        <v>2361</v>
      </c>
      <c r="L8550" t="s">
        <v>2360</v>
      </c>
      <c r="M8550" t="s">
        <v>3404</v>
      </c>
      <c r="N8550" t="b">
        <f>IF(ETMRouteStages[[#This Row],[RID]]=A8549,ETMRouteStages[[#This Row],[StageSequence]]=F8549+1,TRUE)</f>
        <v>1</v>
      </c>
    </row>
    <row r="8551" spans="1:14">
      <c r="A8551" t="s">
        <v>6805</v>
      </c>
      <c r="B8551" t="s">
        <v>2202</v>
      </c>
      <c r="C8551" t="s">
        <v>4514</v>
      </c>
      <c r="D8551" s="154">
        <v>48</v>
      </c>
      <c r="E8551" t="s">
        <v>1281</v>
      </c>
      <c r="F8551">
        <v>8</v>
      </c>
      <c r="G8551">
        <v>8</v>
      </c>
      <c r="H8551" t="s">
        <v>3404</v>
      </c>
      <c r="I8551" t="s">
        <v>3515</v>
      </c>
      <c r="K8551" t="s">
        <v>1282</v>
      </c>
      <c r="L8551" t="s">
        <v>1281</v>
      </c>
      <c r="M8551" t="s">
        <v>3404</v>
      </c>
      <c r="N8551" t="b">
        <f>IF(ETMRouteStages[[#This Row],[RID]]=A8550,ETMRouteStages[[#This Row],[StageSequence]]=F8550+1,TRUE)</f>
        <v>1</v>
      </c>
    </row>
    <row r="8552" spans="1:14">
      <c r="A8552" t="s">
        <v>6805</v>
      </c>
      <c r="B8552" t="s">
        <v>2202</v>
      </c>
      <c r="C8552" t="s">
        <v>4514</v>
      </c>
      <c r="D8552" s="154">
        <v>48</v>
      </c>
      <c r="E8552" t="s">
        <v>1319</v>
      </c>
      <c r="F8552">
        <v>9</v>
      </c>
      <c r="G8552">
        <v>9</v>
      </c>
      <c r="H8552" t="s">
        <v>3404</v>
      </c>
      <c r="I8552" t="s">
        <v>3515</v>
      </c>
      <c r="K8552" t="s">
        <v>1320</v>
      </c>
      <c r="L8552" t="s">
        <v>1319</v>
      </c>
      <c r="M8552" t="s">
        <v>3404</v>
      </c>
      <c r="N8552" t="b">
        <f>IF(ETMRouteStages[[#This Row],[RID]]=A8551,ETMRouteStages[[#This Row],[StageSequence]]=F8551+1,TRUE)</f>
        <v>1</v>
      </c>
    </row>
    <row r="8553" spans="1:14">
      <c r="A8553" t="s">
        <v>6805</v>
      </c>
      <c r="B8553" t="s">
        <v>2202</v>
      </c>
      <c r="C8553" t="s">
        <v>4514</v>
      </c>
      <c r="D8553" s="154">
        <v>48</v>
      </c>
      <c r="E8553" t="s">
        <v>1279</v>
      </c>
      <c r="F8553">
        <v>10</v>
      </c>
      <c r="G8553">
        <v>10</v>
      </c>
      <c r="H8553" t="s">
        <v>3404</v>
      </c>
      <c r="I8553" t="s">
        <v>3515</v>
      </c>
      <c r="K8553" t="s">
        <v>1280</v>
      </c>
      <c r="L8553" t="s">
        <v>1279</v>
      </c>
      <c r="M8553" t="s">
        <v>3404</v>
      </c>
      <c r="N8553" t="b">
        <f>IF(ETMRouteStages[[#This Row],[RID]]=A8552,ETMRouteStages[[#This Row],[StageSequence]]=F8552+1,TRUE)</f>
        <v>1</v>
      </c>
    </row>
    <row r="8554" spans="1:14">
      <c r="A8554" t="s">
        <v>6805</v>
      </c>
      <c r="B8554" t="s">
        <v>2202</v>
      </c>
      <c r="C8554" t="s">
        <v>4514</v>
      </c>
      <c r="D8554" s="154">
        <v>48</v>
      </c>
      <c r="E8554" t="s">
        <v>1835</v>
      </c>
      <c r="F8554">
        <v>11</v>
      </c>
      <c r="G8554">
        <v>12</v>
      </c>
      <c r="H8554" t="s">
        <v>3404</v>
      </c>
      <c r="I8554" t="s">
        <v>3515</v>
      </c>
      <c r="K8554" t="s">
        <v>1836</v>
      </c>
      <c r="L8554" t="s">
        <v>1835</v>
      </c>
      <c r="M8554" t="s">
        <v>3404</v>
      </c>
      <c r="N8554" t="b">
        <f>IF(ETMRouteStages[[#This Row],[RID]]=A8553,ETMRouteStages[[#This Row],[StageSequence]]=F8553+1,TRUE)</f>
        <v>1</v>
      </c>
    </row>
    <row r="8555" spans="1:14">
      <c r="A8555" t="s">
        <v>6805</v>
      </c>
      <c r="B8555" t="s">
        <v>2202</v>
      </c>
      <c r="C8555" t="s">
        <v>4514</v>
      </c>
      <c r="D8555" s="154">
        <v>48</v>
      </c>
      <c r="E8555" t="s">
        <v>1970</v>
      </c>
      <c r="F8555">
        <v>12</v>
      </c>
      <c r="G8555">
        <v>13</v>
      </c>
      <c r="H8555" t="s">
        <v>3404</v>
      </c>
      <c r="I8555" t="s">
        <v>3515</v>
      </c>
      <c r="K8555" t="s">
        <v>1971</v>
      </c>
      <c r="L8555" t="s">
        <v>1970</v>
      </c>
      <c r="M8555" t="s">
        <v>3404</v>
      </c>
      <c r="N8555" t="b">
        <f>IF(ETMRouteStages[[#This Row],[RID]]=A8554,ETMRouteStages[[#This Row],[StageSequence]]=F8554+1,TRUE)</f>
        <v>1</v>
      </c>
    </row>
    <row r="8556" spans="1:14">
      <c r="A8556" t="s">
        <v>6805</v>
      </c>
      <c r="B8556" t="s">
        <v>2202</v>
      </c>
      <c r="C8556" t="s">
        <v>4514</v>
      </c>
      <c r="D8556" s="154">
        <v>48</v>
      </c>
      <c r="E8556" t="s">
        <v>1170</v>
      </c>
      <c r="F8556">
        <v>13</v>
      </c>
      <c r="G8556">
        <v>14</v>
      </c>
      <c r="H8556" t="s">
        <v>3404</v>
      </c>
      <c r="I8556" t="s">
        <v>3515</v>
      </c>
      <c r="K8556" t="s">
        <v>1171</v>
      </c>
      <c r="L8556" t="s">
        <v>1170</v>
      </c>
      <c r="M8556" t="s">
        <v>3404</v>
      </c>
      <c r="N8556" t="b">
        <f>IF(ETMRouteStages[[#This Row],[RID]]=A8555,ETMRouteStages[[#This Row],[StageSequence]]=F8555+1,TRUE)</f>
        <v>1</v>
      </c>
    </row>
    <row r="8557" spans="1:14">
      <c r="A8557" t="s">
        <v>6805</v>
      </c>
      <c r="B8557" t="s">
        <v>2202</v>
      </c>
      <c r="C8557" t="s">
        <v>4514</v>
      </c>
      <c r="D8557" s="154">
        <v>48</v>
      </c>
      <c r="E8557" t="s">
        <v>2262</v>
      </c>
      <c r="F8557">
        <v>14</v>
      </c>
      <c r="G8557">
        <v>15</v>
      </c>
      <c r="H8557" t="s">
        <v>3404</v>
      </c>
      <c r="I8557" t="s">
        <v>3515</v>
      </c>
      <c r="K8557" t="s">
        <v>2263</v>
      </c>
      <c r="L8557" t="s">
        <v>2262</v>
      </c>
      <c r="M8557" t="s">
        <v>3404</v>
      </c>
      <c r="N8557" t="b">
        <f>IF(ETMRouteStages[[#This Row],[RID]]=A8556,ETMRouteStages[[#This Row],[StageSequence]]=F8556+1,TRUE)</f>
        <v>1</v>
      </c>
    </row>
    <row r="8558" spans="1:14">
      <c r="A8558" t="s">
        <v>6805</v>
      </c>
      <c r="B8558" t="s">
        <v>2202</v>
      </c>
      <c r="C8558" t="s">
        <v>4514</v>
      </c>
      <c r="D8558" s="154">
        <v>48</v>
      </c>
      <c r="E8558" t="s">
        <v>1532</v>
      </c>
      <c r="F8558">
        <v>15</v>
      </c>
      <c r="G8558">
        <v>16</v>
      </c>
      <c r="H8558" t="s">
        <v>3404</v>
      </c>
      <c r="I8558" t="s">
        <v>3515</v>
      </c>
      <c r="K8558" t="s">
        <v>1533</v>
      </c>
      <c r="L8558" t="s">
        <v>1532</v>
      </c>
      <c r="M8558" t="s">
        <v>3404</v>
      </c>
      <c r="N8558" t="b">
        <f>IF(ETMRouteStages[[#This Row],[RID]]=A8557,ETMRouteStages[[#This Row],[StageSequence]]=F8557+1,TRUE)</f>
        <v>1</v>
      </c>
    </row>
    <row r="8559" spans="1:14">
      <c r="A8559" t="s">
        <v>6805</v>
      </c>
      <c r="B8559" t="s">
        <v>2202</v>
      </c>
      <c r="C8559" t="s">
        <v>4514</v>
      </c>
      <c r="D8559" s="154">
        <v>48</v>
      </c>
      <c r="E8559" t="s">
        <v>804</v>
      </c>
      <c r="F8559">
        <v>16</v>
      </c>
      <c r="G8559">
        <v>18</v>
      </c>
      <c r="H8559" t="s">
        <v>3404</v>
      </c>
      <c r="I8559" t="s">
        <v>3515</v>
      </c>
      <c r="K8559" t="s">
        <v>805</v>
      </c>
      <c r="L8559" t="s">
        <v>804</v>
      </c>
      <c r="M8559" t="s">
        <v>3404</v>
      </c>
      <c r="N8559" t="b">
        <f>IF(ETMRouteStages[[#This Row],[RID]]=A8558,ETMRouteStages[[#This Row],[StageSequence]]=F8558+1,TRUE)</f>
        <v>1</v>
      </c>
    </row>
    <row r="8560" spans="1:14">
      <c r="A8560" t="s">
        <v>6805</v>
      </c>
      <c r="B8560" t="s">
        <v>2202</v>
      </c>
      <c r="C8560" t="s">
        <v>4514</v>
      </c>
      <c r="D8560" s="154">
        <v>48</v>
      </c>
      <c r="E8560" t="s">
        <v>758</v>
      </c>
      <c r="F8560">
        <v>17</v>
      </c>
      <c r="G8560">
        <v>19</v>
      </c>
      <c r="H8560" t="s">
        <v>3404</v>
      </c>
      <c r="I8560" t="s">
        <v>3515</v>
      </c>
      <c r="K8560" t="s">
        <v>759</v>
      </c>
      <c r="L8560" t="s">
        <v>758</v>
      </c>
      <c r="M8560" t="s">
        <v>3404</v>
      </c>
      <c r="N8560" t="b">
        <f>IF(ETMRouteStages[[#This Row],[RID]]=A8559,ETMRouteStages[[#This Row],[StageSequence]]=F8559+1,TRUE)</f>
        <v>1</v>
      </c>
    </row>
    <row r="8561" spans="1:14">
      <c r="A8561" t="s">
        <v>6805</v>
      </c>
      <c r="B8561" t="s">
        <v>2202</v>
      </c>
      <c r="C8561" t="s">
        <v>4514</v>
      </c>
      <c r="D8561" s="154">
        <v>48</v>
      </c>
      <c r="E8561" t="s">
        <v>954</v>
      </c>
      <c r="F8561">
        <v>18</v>
      </c>
      <c r="G8561">
        <v>20</v>
      </c>
      <c r="H8561" t="s">
        <v>3404</v>
      </c>
      <c r="I8561" t="s">
        <v>3515</v>
      </c>
      <c r="K8561" t="s">
        <v>955</v>
      </c>
      <c r="L8561" t="s">
        <v>954</v>
      </c>
      <c r="M8561" t="s">
        <v>3404</v>
      </c>
      <c r="N8561" t="b">
        <f>IF(ETMRouteStages[[#This Row],[RID]]=A8560,ETMRouteStages[[#This Row],[StageSequence]]=F8560+1,TRUE)</f>
        <v>1</v>
      </c>
    </row>
    <row r="8562" spans="1:14">
      <c r="A8562" t="s">
        <v>6805</v>
      </c>
      <c r="B8562" t="s">
        <v>2202</v>
      </c>
      <c r="C8562" t="s">
        <v>4514</v>
      </c>
      <c r="D8562" s="154">
        <v>48</v>
      </c>
      <c r="E8562" t="s">
        <v>1781</v>
      </c>
      <c r="F8562">
        <v>19</v>
      </c>
      <c r="G8562">
        <v>21</v>
      </c>
      <c r="H8562" t="s">
        <v>3404</v>
      </c>
      <c r="I8562" t="s">
        <v>3515</v>
      </c>
      <c r="K8562" t="s">
        <v>1782</v>
      </c>
      <c r="L8562" t="s">
        <v>1781</v>
      </c>
      <c r="M8562" t="s">
        <v>3404</v>
      </c>
      <c r="N8562" t="b">
        <f>IF(ETMRouteStages[[#This Row],[RID]]=A8561,ETMRouteStages[[#This Row],[StageSequence]]=F8561+1,TRUE)</f>
        <v>1</v>
      </c>
    </row>
    <row r="8563" spans="1:14">
      <c r="A8563" t="s">
        <v>6805</v>
      </c>
      <c r="B8563" t="s">
        <v>2202</v>
      </c>
      <c r="C8563" t="s">
        <v>4514</v>
      </c>
      <c r="D8563" s="154">
        <v>48</v>
      </c>
      <c r="E8563" t="s">
        <v>1095</v>
      </c>
      <c r="F8563">
        <v>20</v>
      </c>
      <c r="G8563">
        <v>22</v>
      </c>
      <c r="H8563" t="s">
        <v>3404</v>
      </c>
      <c r="I8563" t="s">
        <v>3515</v>
      </c>
      <c r="K8563" t="s">
        <v>1096</v>
      </c>
      <c r="L8563" t="s">
        <v>1095</v>
      </c>
      <c r="M8563" t="s">
        <v>3404</v>
      </c>
      <c r="N8563" t="b">
        <f>IF(ETMRouteStages[[#This Row],[RID]]=A8562,ETMRouteStages[[#This Row],[StageSequence]]=F8562+1,TRUE)</f>
        <v>1</v>
      </c>
    </row>
    <row r="8564" spans="1:14">
      <c r="A8564" t="s">
        <v>6805</v>
      </c>
      <c r="B8564" t="s">
        <v>2202</v>
      </c>
      <c r="C8564" t="s">
        <v>4514</v>
      </c>
      <c r="D8564" s="154">
        <v>48</v>
      </c>
      <c r="E8564" t="s">
        <v>3208</v>
      </c>
      <c r="F8564">
        <v>21</v>
      </c>
      <c r="G8564">
        <v>24</v>
      </c>
      <c r="H8564" t="s">
        <v>3404</v>
      </c>
      <c r="I8564" t="s">
        <v>3515</v>
      </c>
      <c r="K8564" t="s">
        <v>3209</v>
      </c>
      <c r="L8564" t="s">
        <v>3208</v>
      </c>
      <c r="M8564" t="s">
        <v>3404</v>
      </c>
      <c r="N8564" t="b">
        <f>IF(ETMRouteStages[[#This Row],[RID]]=A8563,ETMRouteStages[[#This Row],[StageSequence]]=F8563+1,TRUE)</f>
        <v>1</v>
      </c>
    </row>
    <row r="8565" spans="1:14">
      <c r="A8565" t="s">
        <v>6805</v>
      </c>
      <c r="B8565" t="s">
        <v>2202</v>
      </c>
      <c r="C8565" t="s">
        <v>4514</v>
      </c>
      <c r="D8565" s="154">
        <v>48</v>
      </c>
      <c r="E8565" t="s">
        <v>2197</v>
      </c>
      <c r="F8565">
        <v>22</v>
      </c>
      <c r="G8565">
        <v>26</v>
      </c>
      <c r="H8565" t="s">
        <v>3404</v>
      </c>
      <c r="I8565" t="s">
        <v>3515</v>
      </c>
      <c r="K8565" t="s">
        <v>2198</v>
      </c>
      <c r="L8565" t="s">
        <v>2197</v>
      </c>
      <c r="M8565" t="s">
        <v>3404</v>
      </c>
      <c r="N8565" t="b">
        <f>IF(ETMRouteStages[[#This Row],[RID]]=A8564,ETMRouteStages[[#This Row],[StageSequence]]=F8564+1,TRUE)</f>
        <v>1</v>
      </c>
    </row>
    <row r="8566" spans="1:14">
      <c r="A8566" t="s">
        <v>6805</v>
      </c>
      <c r="B8566" t="s">
        <v>2202</v>
      </c>
      <c r="C8566" t="s">
        <v>4514</v>
      </c>
      <c r="D8566" s="154">
        <v>48</v>
      </c>
      <c r="E8566" t="s">
        <v>1025</v>
      </c>
      <c r="F8566">
        <v>23</v>
      </c>
      <c r="G8566">
        <v>28</v>
      </c>
      <c r="H8566" t="s">
        <v>3404</v>
      </c>
      <c r="I8566" t="s">
        <v>3515</v>
      </c>
      <c r="K8566" t="s">
        <v>1026</v>
      </c>
      <c r="L8566" t="s">
        <v>1025</v>
      </c>
      <c r="M8566" t="s">
        <v>3404</v>
      </c>
      <c r="N8566" t="b">
        <f>IF(ETMRouteStages[[#This Row],[RID]]=A8565,ETMRouteStages[[#This Row],[StageSequence]]=F8565+1,TRUE)</f>
        <v>1</v>
      </c>
    </row>
    <row r="8567" spans="1:14">
      <c r="A8567" t="s">
        <v>6805</v>
      </c>
      <c r="B8567" t="s">
        <v>2202</v>
      </c>
      <c r="C8567" t="s">
        <v>4514</v>
      </c>
      <c r="D8567" s="154">
        <v>48</v>
      </c>
      <c r="E8567" t="s">
        <v>2031</v>
      </c>
      <c r="F8567">
        <v>24</v>
      </c>
      <c r="G8567">
        <v>29</v>
      </c>
      <c r="H8567" t="s">
        <v>3404</v>
      </c>
      <c r="I8567" t="s">
        <v>3515</v>
      </c>
      <c r="K8567" t="s">
        <v>2032</v>
      </c>
      <c r="L8567" t="s">
        <v>2031</v>
      </c>
      <c r="M8567" t="s">
        <v>3404</v>
      </c>
      <c r="N8567" t="b">
        <f>IF(ETMRouteStages[[#This Row],[RID]]=A8566,ETMRouteStages[[#This Row],[StageSequence]]=F8566+1,TRUE)</f>
        <v>1</v>
      </c>
    </row>
    <row r="8568" spans="1:14">
      <c r="A8568" t="s">
        <v>6805</v>
      </c>
      <c r="B8568" t="s">
        <v>2202</v>
      </c>
      <c r="C8568" t="s">
        <v>4514</v>
      </c>
      <c r="D8568" s="154">
        <v>48</v>
      </c>
      <c r="E8568" t="s">
        <v>2914</v>
      </c>
      <c r="F8568">
        <v>25</v>
      </c>
      <c r="G8568">
        <v>33</v>
      </c>
      <c r="H8568" t="s">
        <v>3404</v>
      </c>
      <c r="I8568" t="s">
        <v>3515</v>
      </c>
      <c r="K8568" t="s">
        <v>2915</v>
      </c>
      <c r="L8568" t="s">
        <v>2914</v>
      </c>
      <c r="M8568" t="s">
        <v>3404</v>
      </c>
      <c r="N8568" t="b">
        <f>IF(ETMRouteStages[[#This Row],[RID]]=A8567,ETMRouteStages[[#This Row],[StageSequence]]=F8567+1,TRUE)</f>
        <v>1</v>
      </c>
    </row>
    <row r="8569" spans="1:14">
      <c r="A8569" t="s">
        <v>6805</v>
      </c>
      <c r="B8569" t="s">
        <v>2202</v>
      </c>
      <c r="C8569" t="s">
        <v>4514</v>
      </c>
      <c r="D8569" s="154">
        <v>48</v>
      </c>
      <c r="E8569" t="s">
        <v>2634</v>
      </c>
      <c r="F8569">
        <v>26</v>
      </c>
      <c r="G8569">
        <v>34</v>
      </c>
      <c r="H8569" t="s">
        <v>3404</v>
      </c>
      <c r="I8569" t="s">
        <v>3515</v>
      </c>
      <c r="K8569" t="s">
        <v>2635</v>
      </c>
      <c r="L8569" t="s">
        <v>2634</v>
      </c>
      <c r="M8569" t="s">
        <v>3404</v>
      </c>
      <c r="N8569" t="b">
        <f>IF(ETMRouteStages[[#This Row],[RID]]=A8568,ETMRouteStages[[#This Row],[StageSequence]]=F8568+1,TRUE)</f>
        <v>1</v>
      </c>
    </row>
    <row r="8570" spans="1:14">
      <c r="A8570" t="s">
        <v>6806</v>
      </c>
      <c r="B8570" t="s">
        <v>2202</v>
      </c>
      <c r="C8570" t="s">
        <v>4518</v>
      </c>
      <c r="D8570" s="154">
        <v>49</v>
      </c>
      <c r="E8570" t="s">
        <v>2201</v>
      </c>
      <c r="F8570">
        <v>1</v>
      </c>
      <c r="G8570">
        <v>0</v>
      </c>
      <c r="H8570" t="s">
        <v>3404</v>
      </c>
      <c r="I8570" t="s">
        <v>3515</v>
      </c>
      <c r="K8570" t="s">
        <v>2202</v>
      </c>
      <c r="L8570" t="s">
        <v>2201</v>
      </c>
      <c r="M8570" t="s">
        <v>3404</v>
      </c>
      <c r="N8570" t="b">
        <f>IF(ETMRouteStages[[#This Row],[RID]]=A8569,ETMRouteStages[[#This Row],[StageSequence]]=F8569+1,TRUE)</f>
        <v>1</v>
      </c>
    </row>
    <row r="8571" spans="1:14">
      <c r="A8571" t="s">
        <v>6806</v>
      </c>
      <c r="B8571" t="s">
        <v>2202</v>
      </c>
      <c r="C8571" t="s">
        <v>4518</v>
      </c>
      <c r="D8571" s="154">
        <v>49</v>
      </c>
      <c r="E8571" t="s">
        <v>2862</v>
      </c>
      <c r="F8571">
        <v>2</v>
      </c>
      <c r="G8571">
        <v>3</v>
      </c>
      <c r="H8571" t="s">
        <v>3404</v>
      </c>
      <c r="I8571" t="s">
        <v>3515</v>
      </c>
      <c r="K8571" t="s">
        <v>2863</v>
      </c>
      <c r="L8571" t="s">
        <v>2862</v>
      </c>
      <c r="M8571" t="s">
        <v>3404</v>
      </c>
      <c r="N8571" t="b">
        <f>IF(ETMRouteStages[[#This Row],[RID]]=A8570,ETMRouteStages[[#This Row],[StageSequence]]=F8570+1,TRUE)</f>
        <v>1</v>
      </c>
    </row>
    <row r="8572" spans="1:14">
      <c r="A8572" t="s">
        <v>6806</v>
      </c>
      <c r="B8572" t="s">
        <v>2202</v>
      </c>
      <c r="C8572" t="s">
        <v>4518</v>
      </c>
      <c r="D8572" s="154">
        <v>49</v>
      </c>
      <c r="E8572" t="s">
        <v>1343</v>
      </c>
      <c r="F8572">
        <v>3</v>
      </c>
      <c r="G8572">
        <v>4</v>
      </c>
      <c r="H8572" t="s">
        <v>3404</v>
      </c>
      <c r="I8572" t="s">
        <v>3515</v>
      </c>
      <c r="K8572" t="s">
        <v>1344</v>
      </c>
      <c r="L8572" t="s">
        <v>1343</v>
      </c>
      <c r="M8572" t="s">
        <v>3404</v>
      </c>
      <c r="N8572" t="b">
        <f>IF(ETMRouteStages[[#This Row],[RID]]=A8571,ETMRouteStages[[#This Row],[StageSequence]]=F8571+1,TRUE)</f>
        <v>1</v>
      </c>
    </row>
    <row r="8573" spans="1:14">
      <c r="A8573" t="s">
        <v>6806</v>
      </c>
      <c r="B8573" t="s">
        <v>2202</v>
      </c>
      <c r="C8573" t="s">
        <v>4518</v>
      </c>
      <c r="D8573" s="154">
        <v>49</v>
      </c>
      <c r="E8573" t="s">
        <v>2362</v>
      </c>
      <c r="F8573">
        <v>4</v>
      </c>
      <c r="G8573">
        <v>5</v>
      </c>
      <c r="H8573" t="s">
        <v>3404</v>
      </c>
      <c r="I8573" t="s">
        <v>3515</v>
      </c>
      <c r="K8573" t="s">
        <v>2363</v>
      </c>
      <c r="L8573" t="s">
        <v>2362</v>
      </c>
      <c r="M8573" t="s">
        <v>3404</v>
      </c>
      <c r="N8573" t="b">
        <f>IF(ETMRouteStages[[#This Row],[RID]]=A8572,ETMRouteStages[[#This Row],[StageSequence]]=F8572+1,TRUE)</f>
        <v>1</v>
      </c>
    </row>
    <row r="8574" spans="1:14">
      <c r="A8574" t="s">
        <v>6806</v>
      </c>
      <c r="B8574" t="s">
        <v>2202</v>
      </c>
      <c r="C8574" t="s">
        <v>4518</v>
      </c>
      <c r="D8574" s="154">
        <v>49</v>
      </c>
      <c r="E8574" t="s">
        <v>2364</v>
      </c>
      <c r="F8574">
        <v>5</v>
      </c>
      <c r="G8574">
        <v>6</v>
      </c>
      <c r="H8574" t="s">
        <v>3404</v>
      </c>
      <c r="I8574" t="s">
        <v>3515</v>
      </c>
      <c r="K8574" t="s">
        <v>2365</v>
      </c>
      <c r="L8574" t="s">
        <v>2364</v>
      </c>
      <c r="M8574" t="s">
        <v>3404</v>
      </c>
      <c r="N8574" t="b">
        <f>IF(ETMRouteStages[[#This Row],[RID]]=A8573,ETMRouteStages[[#This Row],[StageSequence]]=F8573+1,TRUE)</f>
        <v>1</v>
      </c>
    </row>
    <row r="8575" spans="1:14">
      <c r="A8575" t="s">
        <v>6806</v>
      </c>
      <c r="B8575" t="s">
        <v>2202</v>
      </c>
      <c r="C8575" t="s">
        <v>4518</v>
      </c>
      <c r="D8575" s="154">
        <v>49</v>
      </c>
      <c r="E8575" t="s">
        <v>2360</v>
      </c>
      <c r="F8575">
        <v>6</v>
      </c>
      <c r="G8575">
        <v>7</v>
      </c>
      <c r="H8575" t="s">
        <v>3404</v>
      </c>
      <c r="I8575" t="s">
        <v>3515</v>
      </c>
      <c r="K8575" t="s">
        <v>2361</v>
      </c>
      <c r="L8575" t="s">
        <v>2360</v>
      </c>
      <c r="M8575" t="s">
        <v>3404</v>
      </c>
      <c r="N8575" t="b">
        <f>IF(ETMRouteStages[[#This Row],[RID]]=A8574,ETMRouteStages[[#This Row],[StageSequence]]=F8574+1,TRUE)</f>
        <v>1</v>
      </c>
    </row>
    <row r="8576" spans="1:14">
      <c r="A8576" t="s">
        <v>6806</v>
      </c>
      <c r="B8576" t="s">
        <v>2202</v>
      </c>
      <c r="C8576" t="s">
        <v>4518</v>
      </c>
      <c r="D8576" s="154">
        <v>49</v>
      </c>
      <c r="E8576" t="s">
        <v>1281</v>
      </c>
      <c r="F8576">
        <v>7</v>
      </c>
      <c r="G8576">
        <v>8</v>
      </c>
      <c r="H8576" t="s">
        <v>3404</v>
      </c>
      <c r="I8576" t="s">
        <v>3515</v>
      </c>
      <c r="K8576" t="s">
        <v>1282</v>
      </c>
      <c r="L8576" t="s">
        <v>1281</v>
      </c>
      <c r="M8576" t="s">
        <v>3404</v>
      </c>
      <c r="N8576" t="b">
        <f>IF(ETMRouteStages[[#This Row],[RID]]=A8575,ETMRouteStages[[#This Row],[StageSequence]]=F8575+1,TRUE)</f>
        <v>1</v>
      </c>
    </row>
    <row r="8577" spans="1:14">
      <c r="A8577" t="s">
        <v>6806</v>
      </c>
      <c r="B8577" t="s">
        <v>2202</v>
      </c>
      <c r="C8577" t="s">
        <v>4518</v>
      </c>
      <c r="D8577" s="154">
        <v>49</v>
      </c>
      <c r="E8577" t="s">
        <v>1319</v>
      </c>
      <c r="F8577">
        <v>8</v>
      </c>
      <c r="G8577">
        <v>9</v>
      </c>
      <c r="H8577" t="s">
        <v>3404</v>
      </c>
      <c r="I8577" t="s">
        <v>3515</v>
      </c>
      <c r="K8577" t="s">
        <v>1320</v>
      </c>
      <c r="L8577" t="s">
        <v>1319</v>
      </c>
      <c r="M8577" t="s">
        <v>3404</v>
      </c>
      <c r="N8577" t="b">
        <f>IF(ETMRouteStages[[#This Row],[RID]]=A8576,ETMRouteStages[[#This Row],[StageSequence]]=F8576+1,TRUE)</f>
        <v>1</v>
      </c>
    </row>
    <row r="8578" spans="1:14">
      <c r="A8578" t="s">
        <v>6806</v>
      </c>
      <c r="B8578" t="s">
        <v>2202</v>
      </c>
      <c r="C8578" t="s">
        <v>4518</v>
      </c>
      <c r="D8578" s="154">
        <v>49</v>
      </c>
      <c r="E8578" t="s">
        <v>1279</v>
      </c>
      <c r="F8578">
        <v>9</v>
      </c>
      <c r="G8578">
        <v>10</v>
      </c>
      <c r="H8578" t="s">
        <v>3404</v>
      </c>
      <c r="I8578" t="s">
        <v>3515</v>
      </c>
      <c r="K8578" t="s">
        <v>1280</v>
      </c>
      <c r="L8578" t="s">
        <v>1279</v>
      </c>
      <c r="M8578" t="s">
        <v>3404</v>
      </c>
      <c r="N8578" t="b">
        <f>IF(ETMRouteStages[[#This Row],[RID]]=A8577,ETMRouteStages[[#This Row],[StageSequence]]=F8577+1,TRUE)</f>
        <v>1</v>
      </c>
    </row>
    <row r="8579" spans="1:14">
      <c r="A8579" t="s">
        <v>6806</v>
      </c>
      <c r="B8579" t="s">
        <v>2202</v>
      </c>
      <c r="C8579" t="s">
        <v>4518</v>
      </c>
      <c r="D8579" s="154">
        <v>49</v>
      </c>
      <c r="E8579" t="s">
        <v>1835</v>
      </c>
      <c r="F8579">
        <v>10</v>
      </c>
      <c r="G8579">
        <v>12</v>
      </c>
      <c r="H8579" t="s">
        <v>3404</v>
      </c>
      <c r="I8579" t="s">
        <v>3515</v>
      </c>
      <c r="K8579" t="s">
        <v>1836</v>
      </c>
      <c r="L8579" t="s">
        <v>1835</v>
      </c>
      <c r="M8579" t="s">
        <v>3404</v>
      </c>
      <c r="N8579" t="b">
        <f>IF(ETMRouteStages[[#This Row],[RID]]=A8578,ETMRouteStages[[#This Row],[StageSequence]]=F8578+1,TRUE)</f>
        <v>1</v>
      </c>
    </row>
    <row r="8580" spans="1:14">
      <c r="A8580" t="s">
        <v>6806</v>
      </c>
      <c r="B8580" t="s">
        <v>2202</v>
      </c>
      <c r="C8580" t="s">
        <v>4518</v>
      </c>
      <c r="D8580" s="154">
        <v>49</v>
      </c>
      <c r="E8580" t="s">
        <v>1970</v>
      </c>
      <c r="F8580">
        <v>11</v>
      </c>
      <c r="G8580">
        <v>13</v>
      </c>
      <c r="H8580" t="s">
        <v>3404</v>
      </c>
      <c r="I8580" t="s">
        <v>3515</v>
      </c>
      <c r="K8580" t="s">
        <v>1971</v>
      </c>
      <c r="L8580" t="s">
        <v>1970</v>
      </c>
      <c r="M8580" t="s">
        <v>3404</v>
      </c>
      <c r="N8580" t="b">
        <f>IF(ETMRouteStages[[#This Row],[RID]]=A8579,ETMRouteStages[[#This Row],[StageSequence]]=F8579+1,TRUE)</f>
        <v>1</v>
      </c>
    </row>
    <row r="8581" spans="1:14">
      <c r="A8581" t="s">
        <v>6806</v>
      </c>
      <c r="B8581" t="s">
        <v>2202</v>
      </c>
      <c r="C8581" t="s">
        <v>4518</v>
      </c>
      <c r="D8581" s="154">
        <v>49</v>
      </c>
      <c r="E8581" t="s">
        <v>1170</v>
      </c>
      <c r="F8581">
        <v>12</v>
      </c>
      <c r="G8581">
        <v>14</v>
      </c>
      <c r="H8581" t="s">
        <v>3404</v>
      </c>
      <c r="I8581" t="s">
        <v>3515</v>
      </c>
      <c r="K8581" t="s">
        <v>1171</v>
      </c>
      <c r="L8581" t="s">
        <v>1170</v>
      </c>
      <c r="M8581" t="s">
        <v>3404</v>
      </c>
      <c r="N8581" t="b">
        <f>IF(ETMRouteStages[[#This Row],[RID]]=A8580,ETMRouteStages[[#This Row],[StageSequence]]=F8580+1,TRUE)</f>
        <v>1</v>
      </c>
    </row>
    <row r="8582" spans="1:14">
      <c r="A8582" t="s">
        <v>6806</v>
      </c>
      <c r="B8582" t="s">
        <v>2202</v>
      </c>
      <c r="C8582" t="s">
        <v>4518</v>
      </c>
      <c r="D8582" s="154">
        <v>49</v>
      </c>
      <c r="E8582" t="s">
        <v>2262</v>
      </c>
      <c r="F8582">
        <v>13</v>
      </c>
      <c r="G8582">
        <v>15</v>
      </c>
      <c r="H8582" t="s">
        <v>3404</v>
      </c>
      <c r="I8582" t="s">
        <v>3515</v>
      </c>
      <c r="K8582" t="s">
        <v>2263</v>
      </c>
      <c r="L8582" t="s">
        <v>2262</v>
      </c>
      <c r="M8582" t="s">
        <v>3404</v>
      </c>
      <c r="N8582" t="b">
        <f>IF(ETMRouteStages[[#This Row],[RID]]=A8581,ETMRouteStages[[#This Row],[StageSequence]]=F8581+1,TRUE)</f>
        <v>1</v>
      </c>
    </row>
    <row r="8583" spans="1:14">
      <c r="A8583" t="s">
        <v>6806</v>
      </c>
      <c r="B8583" t="s">
        <v>2202</v>
      </c>
      <c r="C8583" t="s">
        <v>4518</v>
      </c>
      <c r="D8583" s="154">
        <v>49</v>
      </c>
      <c r="E8583" t="s">
        <v>1532</v>
      </c>
      <c r="F8583">
        <v>14</v>
      </c>
      <c r="G8583">
        <v>16</v>
      </c>
      <c r="H8583" t="s">
        <v>3404</v>
      </c>
      <c r="I8583" t="s">
        <v>3515</v>
      </c>
      <c r="K8583" t="s">
        <v>1533</v>
      </c>
      <c r="L8583" t="s">
        <v>1532</v>
      </c>
      <c r="M8583" t="s">
        <v>3404</v>
      </c>
      <c r="N8583" t="b">
        <f>IF(ETMRouteStages[[#This Row],[RID]]=A8582,ETMRouteStages[[#This Row],[StageSequence]]=F8582+1,TRUE)</f>
        <v>1</v>
      </c>
    </row>
    <row r="8584" spans="1:14">
      <c r="A8584" t="s">
        <v>6806</v>
      </c>
      <c r="B8584" t="s">
        <v>2202</v>
      </c>
      <c r="C8584" t="s">
        <v>4518</v>
      </c>
      <c r="D8584" s="154">
        <v>49</v>
      </c>
      <c r="E8584" t="s">
        <v>804</v>
      </c>
      <c r="F8584">
        <v>15</v>
      </c>
      <c r="G8584">
        <v>18</v>
      </c>
      <c r="H8584" t="s">
        <v>3404</v>
      </c>
      <c r="I8584" t="s">
        <v>3515</v>
      </c>
      <c r="K8584" t="s">
        <v>805</v>
      </c>
      <c r="L8584" t="s">
        <v>804</v>
      </c>
      <c r="M8584" t="s">
        <v>3404</v>
      </c>
      <c r="N8584" t="b">
        <f>IF(ETMRouteStages[[#This Row],[RID]]=A8583,ETMRouteStages[[#This Row],[StageSequence]]=F8583+1,TRUE)</f>
        <v>1</v>
      </c>
    </row>
    <row r="8585" spans="1:14">
      <c r="A8585" t="s">
        <v>6806</v>
      </c>
      <c r="B8585" t="s">
        <v>2202</v>
      </c>
      <c r="C8585" t="s">
        <v>4518</v>
      </c>
      <c r="D8585" s="154">
        <v>49</v>
      </c>
      <c r="E8585" t="s">
        <v>758</v>
      </c>
      <c r="F8585">
        <v>16</v>
      </c>
      <c r="G8585">
        <v>19</v>
      </c>
      <c r="H8585" t="s">
        <v>3404</v>
      </c>
      <c r="I8585" t="s">
        <v>3515</v>
      </c>
      <c r="K8585" t="s">
        <v>759</v>
      </c>
      <c r="L8585" t="s">
        <v>758</v>
      </c>
      <c r="M8585" t="s">
        <v>3404</v>
      </c>
      <c r="N8585" t="b">
        <f>IF(ETMRouteStages[[#This Row],[RID]]=A8584,ETMRouteStages[[#This Row],[StageSequence]]=F8584+1,TRUE)</f>
        <v>1</v>
      </c>
    </row>
    <row r="8586" spans="1:14">
      <c r="A8586" t="s">
        <v>6806</v>
      </c>
      <c r="B8586" t="s">
        <v>2202</v>
      </c>
      <c r="C8586" t="s">
        <v>4518</v>
      </c>
      <c r="D8586" s="154">
        <v>49</v>
      </c>
      <c r="E8586" t="s">
        <v>954</v>
      </c>
      <c r="F8586">
        <v>17</v>
      </c>
      <c r="G8586">
        <v>20</v>
      </c>
      <c r="H8586" t="s">
        <v>3404</v>
      </c>
      <c r="I8586" t="s">
        <v>3515</v>
      </c>
      <c r="K8586" t="s">
        <v>955</v>
      </c>
      <c r="L8586" t="s">
        <v>954</v>
      </c>
      <c r="M8586" t="s">
        <v>3404</v>
      </c>
      <c r="N8586" t="b">
        <f>IF(ETMRouteStages[[#This Row],[RID]]=A8585,ETMRouteStages[[#This Row],[StageSequence]]=F8585+1,TRUE)</f>
        <v>1</v>
      </c>
    </row>
    <row r="8587" spans="1:14">
      <c r="A8587" t="s">
        <v>6806</v>
      </c>
      <c r="B8587" t="s">
        <v>2202</v>
      </c>
      <c r="C8587" t="s">
        <v>4518</v>
      </c>
      <c r="D8587" s="154">
        <v>49</v>
      </c>
      <c r="E8587" t="s">
        <v>1781</v>
      </c>
      <c r="F8587">
        <v>18</v>
      </c>
      <c r="G8587">
        <v>21</v>
      </c>
      <c r="H8587" t="s">
        <v>3404</v>
      </c>
      <c r="I8587" t="s">
        <v>3515</v>
      </c>
      <c r="K8587" t="s">
        <v>1782</v>
      </c>
      <c r="L8587" t="s">
        <v>1781</v>
      </c>
      <c r="M8587" t="s">
        <v>3404</v>
      </c>
      <c r="N8587" t="b">
        <f>IF(ETMRouteStages[[#This Row],[RID]]=A8586,ETMRouteStages[[#This Row],[StageSequence]]=F8586+1,TRUE)</f>
        <v>1</v>
      </c>
    </row>
    <row r="8588" spans="1:14">
      <c r="A8588" t="s">
        <v>6806</v>
      </c>
      <c r="B8588" t="s">
        <v>2202</v>
      </c>
      <c r="C8588" t="s">
        <v>4518</v>
      </c>
      <c r="D8588" s="154">
        <v>49</v>
      </c>
      <c r="E8588" t="s">
        <v>1095</v>
      </c>
      <c r="F8588">
        <v>19</v>
      </c>
      <c r="G8588">
        <v>22</v>
      </c>
      <c r="H8588" t="s">
        <v>3404</v>
      </c>
      <c r="I8588" t="s">
        <v>3515</v>
      </c>
      <c r="K8588" t="s">
        <v>1096</v>
      </c>
      <c r="L8588" t="s">
        <v>1095</v>
      </c>
      <c r="M8588" t="s">
        <v>3404</v>
      </c>
      <c r="N8588" t="b">
        <f>IF(ETMRouteStages[[#This Row],[RID]]=A8587,ETMRouteStages[[#This Row],[StageSequence]]=F8587+1,TRUE)</f>
        <v>1</v>
      </c>
    </row>
    <row r="8589" spans="1:14">
      <c r="A8589" t="s">
        <v>6806</v>
      </c>
      <c r="B8589" t="s">
        <v>2202</v>
      </c>
      <c r="C8589" t="s">
        <v>4518</v>
      </c>
      <c r="D8589" s="154">
        <v>49</v>
      </c>
      <c r="E8589" t="s">
        <v>1697</v>
      </c>
      <c r="F8589">
        <v>20</v>
      </c>
      <c r="G8589">
        <v>24</v>
      </c>
      <c r="H8589" t="s">
        <v>3404</v>
      </c>
      <c r="I8589" t="s">
        <v>3515</v>
      </c>
      <c r="K8589" t="s">
        <v>1698</v>
      </c>
      <c r="L8589" t="s">
        <v>1697</v>
      </c>
      <c r="M8589" t="s">
        <v>3404</v>
      </c>
      <c r="N8589" t="b">
        <f>IF(ETMRouteStages[[#This Row],[RID]]=A8588,ETMRouteStages[[#This Row],[StageSequence]]=F8588+1,TRUE)</f>
        <v>1</v>
      </c>
    </row>
    <row r="8590" spans="1:14">
      <c r="A8590" t="s">
        <v>6806</v>
      </c>
      <c r="B8590" t="s">
        <v>2202</v>
      </c>
      <c r="C8590" t="s">
        <v>4518</v>
      </c>
      <c r="D8590" s="154">
        <v>49</v>
      </c>
      <c r="E8590" t="s">
        <v>2151</v>
      </c>
      <c r="F8590">
        <v>21</v>
      </c>
      <c r="G8590">
        <v>25</v>
      </c>
      <c r="H8590" t="s">
        <v>3404</v>
      </c>
      <c r="I8590" t="s">
        <v>3515</v>
      </c>
      <c r="K8590" t="s">
        <v>2152</v>
      </c>
      <c r="L8590" t="s">
        <v>2151</v>
      </c>
      <c r="M8590" t="s">
        <v>3404</v>
      </c>
      <c r="N8590" t="b">
        <f>IF(ETMRouteStages[[#This Row],[RID]]=A8589,ETMRouteStages[[#This Row],[StageSequence]]=F8589+1,TRUE)</f>
        <v>1</v>
      </c>
    </row>
    <row r="8591" spans="1:14">
      <c r="A8591" t="s">
        <v>6806</v>
      </c>
      <c r="B8591" t="s">
        <v>2202</v>
      </c>
      <c r="C8591" t="s">
        <v>4518</v>
      </c>
      <c r="D8591" s="154">
        <v>49</v>
      </c>
      <c r="E8591" t="s">
        <v>3104</v>
      </c>
      <c r="F8591">
        <v>22</v>
      </c>
      <c r="G8591">
        <v>26</v>
      </c>
      <c r="H8591" t="s">
        <v>3404</v>
      </c>
      <c r="I8591" t="s">
        <v>3515</v>
      </c>
      <c r="K8591" t="s">
        <v>3105</v>
      </c>
      <c r="L8591" t="s">
        <v>3104</v>
      </c>
      <c r="M8591" t="s">
        <v>3404</v>
      </c>
      <c r="N8591" t="b">
        <f>IF(ETMRouteStages[[#This Row],[RID]]=A8590,ETMRouteStages[[#This Row],[StageSequence]]=F8590+1,TRUE)</f>
        <v>1</v>
      </c>
    </row>
    <row r="8592" spans="1:14">
      <c r="A8592" t="s">
        <v>6806</v>
      </c>
      <c r="B8592" t="s">
        <v>2202</v>
      </c>
      <c r="C8592" t="s">
        <v>4518</v>
      </c>
      <c r="D8592" s="154">
        <v>49</v>
      </c>
      <c r="E8592" t="s">
        <v>3106</v>
      </c>
      <c r="F8592">
        <v>23</v>
      </c>
      <c r="G8592">
        <v>27</v>
      </c>
      <c r="H8592" t="s">
        <v>3404</v>
      </c>
      <c r="I8592" t="s">
        <v>3515</v>
      </c>
      <c r="K8592" t="s">
        <v>3107</v>
      </c>
      <c r="L8592" t="s">
        <v>3106</v>
      </c>
      <c r="M8592" t="s">
        <v>3404</v>
      </c>
      <c r="N8592" t="b">
        <f>IF(ETMRouteStages[[#This Row],[RID]]=A8591,ETMRouteStages[[#This Row],[StageSequence]]=F8591+1,TRUE)</f>
        <v>1</v>
      </c>
    </row>
    <row r="8593" spans="1:14">
      <c r="A8593" t="s">
        <v>6806</v>
      </c>
      <c r="B8593" t="s">
        <v>2202</v>
      </c>
      <c r="C8593" t="s">
        <v>4518</v>
      </c>
      <c r="D8593" s="154">
        <v>49</v>
      </c>
      <c r="E8593" t="s">
        <v>1809</v>
      </c>
      <c r="F8593">
        <v>24</v>
      </c>
      <c r="G8593">
        <v>28</v>
      </c>
      <c r="H8593" t="s">
        <v>3404</v>
      </c>
      <c r="I8593" t="s">
        <v>3515</v>
      </c>
      <c r="K8593" t="s">
        <v>1810</v>
      </c>
      <c r="L8593" t="s">
        <v>1809</v>
      </c>
      <c r="M8593" t="s">
        <v>3404</v>
      </c>
      <c r="N8593" t="b">
        <f>IF(ETMRouteStages[[#This Row],[RID]]=A8592,ETMRouteStages[[#This Row],[StageSequence]]=F8592+1,TRUE)</f>
        <v>1</v>
      </c>
    </row>
    <row r="8594" spans="1:14">
      <c r="A8594" t="s">
        <v>6806</v>
      </c>
      <c r="B8594" t="s">
        <v>2202</v>
      </c>
      <c r="C8594" t="s">
        <v>4518</v>
      </c>
      <c r="D8594" s="154">
        <v>49</v>
      </c>
      <c r="E8594" t="s">
        <v>2266</v>
      </c>
      <c r="F8594">
        <v>25</v>
      </c>
      <c r="G8594">
        <v>30</v>
      </c>
      <c r="H8594" t="s">
        <v>3500</v>
      </c>
      <c r="I8594" t="s">
        <v>3515</v>
      </c>
      <c r="K8594" t="s">
        <v>2267</v>
      </c>
      <c r="L8594" t="s">
        <v>2266</v>
      </c>
      <c r="M8594" t="s">
        <v>3500</v>
      </c>
      <c r="N8594" t="b">
        <f>IF(ETMRouteStages[[#This Row],[RID]]=A8593,ETMRouteStages[[#This Row],[StageSequence]]=F8593+1,TRUE)</f>
        <v>1</v>
      </c>
    </row>
    <row r="8595" spans="1:14">
      <c r="A8595" t="s">
        <v>6806</v>
      </c>
      <c r="B8595" t="s">
        <v>2202</v>
      </c>
      <c r="C8595" t="s">
        <v>4518</v>
      </c>
      <c r="D8595" s="154">
        <v>49</v>
      </c>
      <c r="E8595" t="s">
        <v>2033</v>
      </c>
      <c r="F8595">
        <v>26</v>
      </c>
      <c r="G8595">
        <v>32</v>
      </c>
      <c r="H8595" t="s">
        <v>3404</v>
      </c>
      <c r="I8595" t="s">
        <v>3515</v>
      </c>
      <c r="K8595" t="s">
        <v>2034</v>
      </c>
      <c r="L8595" t="s">
        <v>2033</v>
      </c>
      <c r="M8595" t="s">
        <v>3404</v>
      </c>
      <c r="N8595" t="b">
        <f>IF(ETMRouteStages[[#This Row],[RID]]=A8594,ETMRouteStages[[#This Row],[StageSequence]]=F8594+1,TRUE)</f>
        <v>1</v>
      </c>
    </row>
    <row r="8596" spans="1:14">
      <c r="A8596" t="s">
        <v>6806</v>
      </c>
      <c r="B8596" t="s">
        <v>2202</v>
      </c>
      <c r="C8596" t="s">
        <v>4518</v>
      </c>
      <c r="D8596" s="154">
        <v>49</v>
      </c>
      <c r="E8596" t="s">
        <v>2753</v>
      </c>
      <c r="F8596">
        <v>27</v>
      </c>
      <c r="G8596">
        <v>33</v>
      </c>
      <c r="H8596" t="s">
        <v>3404</v>
      </c>
      <c r="I8596" t="s">
        <v>3515</v>
      </c>
      <c r="K8596" t="s">
        <v>2754</v>
      </c>
      <c r="L8596" t="s">
        <v>2753</v>
      </c>
      <c r="M8596" t="s">
        <v>3404</v>
      </c>
      <c r="N8596" t="b">
        <f>IF(ETMRouteStages[[#This Row],[RID]]=A8595,ETMRouteStages[[#This Row],[StageSequence]]=F8595+1,TRUE)</f>
        <v>1</v>
      </c>
    </row>
    <row r="8597" spans="1:14">
      <c r="A8597" t="s">
        <v>6806</v>
      </c>
      <c r="B8597" t="s">
        <v>2202</v>
      </c>
      <c r="C8597" t="s">
        <v>4518</v>
      </c>
      <c r="D8597" s="154">
        <v>49</v>
      </c>
      <c r="E8597" t="s">
        <v>2338</v>
      </c>
      <c r="F8597">
        <v>28</v>
      </c>
      <c r="G8597">
        <v>34</v>
      </c>
      <c r="H8597" t="s">
        <v>3404</v>
      </c>
      <c r="I8597" t="s">
        <v>3515</v>
      </c>
      <c r="K8597" t="s">
        <v>2339</v>
      </c>
      <c r="L8597" t="s">
        <v>2338</v>
      </c>
      <c r="M8597" t="s">
        <v>3404</v>
      </c>
      <c r="N8597" t="b">
        <f>IF(ETMRouteStages[[#This Row],[RID]]=A8596,ETMRouteStages[[#This Row],[StageSequence]]=F8596+1,TRUE)</f>
        <v>1</v>
      </c>
    </row>
    <row r="8598" spans="1:14">
      <c r="A8598" t="s">
        <v>6806</v>
      </c>
      <c r="B8598" t="s">
        <v>2202</v>
      </c>
      <c r="C8598" t="s">
        <v>4518</v>
      </c>
      <c r="D8598" s="154">
        <v>49</v>
      </c>
      <c r="E8598" t="s">
        <v>2457</v>
      </c>
      <c r="F8598">
        <v>29</v>
      </c>
      <c r="G8598">
        <v>35</v>
      </c>
      <c r="H8598" t="s">
        <v>3404</v>
      </c>
      <c r="I8598" t="s">
        <v>3515</v>
      </c>
      <c r="K8598" t="s">
        <v>2458</v>
      </c>
      <c r="L8598" t="s">
        <v>2457</v>
      </c>
      <c r="M8598" t="s">
        <v>3404</v>
      </c>
      <c r="N8598" t="b">
        <f>IF(ETMRouteStages[[#This Row],[RID]]=A8597,ETMRouteStages[[#This Row],[StageSequence]]=F8597+1,TRUE)</f>
        <v>1</v>
      </c>
    </row>
    <row r="8599" spans="1:14">
      <c r="A8599" t="s">
        <v>6806</v>
      </c>
      <c r="B8599" t="s">
        <v>2202</v>
      </c>
      <c r="C8599" t="s">
        <v>4518</v>
      </c>
      <c r="D8599" s="154">
        <v>49</v>
      </c>
      <c r="E8599" t="s">
        <v>2932</v>
      </c>
      <c r="F8599">
        <v>30</v>
      </c>
      <c r="G8599">
        <v>37</v>
      </c>
      <c r="H8599" t="s">
        <v>3404</v>
      </c>
      <c r="I8599" t="s">
        <v>3515</v>
      </c>
      <c r="K8599" t="s">
        <v>2933</v>
      </c>
      <c r="L8599" t="s">
        <v>2932</v>
      </c>
      <c r="M8599" t="s">
        <v>3404</v>
      </c>
      <c r="N8599" t="b">
        <f>IF(ETMRouteStages[[#This Row],[RID]]=A8598,ETMRouteStages[[#This Row],[StageSequence]]=F8598+1,TRUE)</f>
        <v>1</v>
      </c>
    </row>
    <row r="8600" spans="1:14">
      <c r="A8600" t="s">
        <v>6806</v>
      </c>
      <c r="B8600" t="s">
        <v>2202</v>
      </c>
      <c r="C8600" t="s">
        <v>4518</v>
      </c>
      <c r="D8600" s="154">
        <v>49</v>
      </c>
      <c r="E8600" t="s">
        <v>2809</v>
      </c>
      <c r="F8600">
        <v>31</v>
      </c>
      <c r="G8600">
        <v>38</v>
      </c>
      <c r="H8600" t="s">
        <v>3404</v>
      </c>
      <c r="I8600" t="s">
        <v>3515</v>
      </c>
      <c r="K8600" t="s">
        <v>2810</v>
      </c>
      <c r="L8600" t="s">
        <v>2809</v>
      </c>
      <c r="M8600" t="s">
        <v>3404</v>
      </c>
      <c r="N8600" t="b">
        <f>IF(ETMRouteStages[[#This Row],[RID]]=A8599,ETMRouteStages[[#This Row],[StageSequence]]=F8599+1,TRUE)</f>
        <v>1</v>
      </c>
    </row>
    <row r="8601" spans="1:14">
      <c r="A8601" t="s">
        <v>6806</v>
      </c>
      <c r="B8601" t="s">
        <v>2202</v>
      </c>
      <c r="C8601" t="s">
        <v>4518</v>
      </c>
      <c r="D8601" s="154">
        <v>49</v>
      </c>
      <c r="E8601" t="s">
        <v>1948</v>
      </c>
      <c r="F8601">
        <v>32</v>
      </c>
      <c r="G8601">
        <v>40</v>
      </c>
      <c r="H8601" t="s">
        <v>3404</v>
      </c>
      <c r="I8601" t="s">
        <v>3515</v>
      </c>
      <c r="K8601" t="s">
        <v>1949</v>
      </c>
      <c r="L8601" t="s">
        <v>1948</v>
      </c>
      <c r="M8601" t="s">
        <v>3404</v>
      </c>
      <c r="N8601" t="b">
        <f>IF(ETMRouteStages[[#This Row],[RID]]=A8600,ETMRouteStages[[#This Row],[StageSequence]]=F8600+1,TRUE)</f>
        <v>1</v>
      </c>
    </row>
    <row r="8602" spans="1:14">
      <c r="A8602" t="s">
        <v>6807</v>
      </c>
      <c r="B8602" t="s">
        <v>2202</v>
      </c>
      <c r="C8602" t="s">
        <v>4350</v>
      </c>
      <c r="D8602" s="154">
        <v>5</v>
      </c>
      <c r="E8602" t="s">
        <v>2201</v>
      </c>
      <c r="F8602">
        <v>1</v>
      </c>
      <c r="G8602">
        <v>0</v>
      </c>
      <c r="H8602" t="s">
        <v>3404</v>
      </c>
      <c r="I8602" t="s">
        <v>3515</v>
      </c>
      <c r="K8602" t="s">
        <v>2202</v>
      </c>
      <c r="L8602" t="s">
        <v>2201</v>
      </c>
      <c r="M8602" t="s">
        <v>3404</v>
      </c>
      <c r="N8602" t="b">
        <f>IF(ETMRouteStages[[#This Row],[RID]]=A8601,ETMRouteStages[[#This Row],[StageSequence]]=F8601+1,TRUE)</f>
        <v>1</v>
      </c>
    </row>
    <row r="8603" spans="1:14">
      <c r="A8603" t="s">
        <v>6807</v>
      </c>
      <c r="B8603" t="s">
        <v>2202</v>
      </c>
      <c r="C8603" t="s">
        <v>4350</v>
      </c>
      <c r="D8603" s="154">
        <v>5</v>
      </c>
      <c r="E8603" t="s">
        <v>2388</v>
      </c>
      <c r="F8603">
        <v>2</v>
      </c>
      <c r="G8603">
        <v>2</v>
      </c>
      <c r="H8603" t="s">
        <v>3404</v>
      </c>
      <c r="I8603" t="s">
        <v>3515</v>
      </c>
      <c r="K8603" t="s">
        <v>2389</v>
      </c>
      <c r="L8603" t="s">
        <v>2388</v>
      </c>
      <c r="M8603" t="s">
        <v>3404</v>
      </c>
      <c r="N8603" t="b">
        <f>IF(ETMRouteStages[[#This Row],[RID]]=A8602,ETMRouteStages[[#This Row],[StageSequence]]=F8602+1,TRUE)</f>
        <v>1</v>
      </c>
    </row>
    <row r="8604" spans="1:14">
      <c r="A8604" t="s">
        <v>6807</v>
      </c>
      <c r="B8604" t="s">
        <v>2202</v>
      </c>
      <c r="C8604" t="s">
        <v>4350</v>
      </c>
      <c r="D8604" s="154">
        <v>5</v>
      </c>
      <c r="E8604" t="s">
        <v>2427</v>
      </c>
      <c r="F8604">
        <v>3</v>
      </c>
      <c r="G8604">
        <v>3</v>
      </c>
      <c r="H8604" t="s">
        <v>3404</v>
      </c>
      <c r="I8604" t="s">
        <v>3515</v>
      </c>
      <c r="K8604" t="s">
        <v>2428</v>
      </c>
      <c r="L8604" t="s">
        <v>2427</v>
      </c>
      <c r="M8604" t="s">
        <v>3404</v>
      </c>
      <c r="N8604" t="b">
        <f>IF(ETMRouteStages[[#This Row],[RID]]=A8603,ETMRouteStages[[#This Row],[StageSequence]]=F8603+1,TRUE)</f>
        <v>1</v>
      </c>
    </row>
    <row r="8605" spans="1:14">
      <c r="A8605" t="s">
        <v>6807</v>
      </c>
      <c r="B8605" t="s">
        <v>2202</v>
      </c>
      <c r="C8605" t="s">
        <v>4350</v>
      </c>
      <c r="D8605" s="154">
        <v>5</v>
      </c>
      <c r="E8605" t="s">
        <v>2447</v>
      </c>
      <c r="F8605">
        <v>4</v>
      </c>
      <c r="G8605">
        <v>4</v>
      </c>
      <c r="H8605" t="s">
        <v>3404</v>
      </c>
      <c r="I8605" t="s">
        <v>3515</v>
      </c>
      <c r="K8605" t="s">
        <v>2448</v>
      </c>
      <c r="L8605" t="s">
        <v>2447</v>
      </c>
      <c r="M8605" t="s">
        <v>3404</v>
      </c>
      <c r="N8605" t="b">
        <f>IF(ETMRouteStages[[#This Row],[RID]]=A8604,ETMRouteStages[[#This Row],[StageSequence]]=F8604+1,TRUE)</f>
        <v>1</v>
      </c>
    </row>
    <row r="8606" spans="1:14">
      <c r="A8606" t="s">
        <v>6807</v>
      </c>
      <c r="B8606" t="s">
        <v>2202</v>
      </c>
      <c r="C8606" t="s">
        <v>4350</v>
      </c>
      <c r="D8606" s="154">
        <v>5</v>
      </c>
      <c r="E8606" t="s">
        <v>2429</v>
      </c>
      <c r="F8606">
        <v>5</v>
      </c>
      <c r="G8606">
        <v>5</v>
      </c>
      <c r="H8606" t="s">
        <v>3404</v>
      </c>
      <c r="I8606" t="s">
        <v>3515</v>
      </c>
      <c r="K8606" t="s">
        <v>2430</v>
      </c>
      <c r="L8606" t="s">
        <v>2429</v>
      </c>
      <c r="M8606" t="s">
        <v>3404</v>
      </c>
      <c r="N8606" t="b">
        <f>IF(ETMRouteStages[[#This Row],[RID]]=A8605,ETMRouteStages[[#This Row],[StageSequence]]=F8605+1,TRUE)</f>
        <v>1</v>
      </c>
    </row>
    <row r="8607" spans="1:14">
      <c r="A8607" t="s">
        <v>6807</v>
      </c>
      <c r="B8607" t="s">
        <v>2202</v>
      </c>
      <c r="C8607" t="s">
        <v>4350</v>
      </c>
      <c r="D8607" s="154">
        <v>5</v>
      </c>
      <c r="E8607" t="s">
        <v>2751</v>
      </c>
      <c r="F8607">
        <v>6</v>
      </c>
      <c r="G8607">
        <v>6</v>
      </c>
      <c r="H8607" t="s">
        <v>3404</v>
      </c>
      <c r="I8607" t="s">
        <v>3515</v>
      </c>
      <c r="K8607" t="s">
        <v>2752</v>
      </c>
      <c r="L8607" t="s">
        <v>2751</v>
      </c>
      <c r="M8607" t="s">
        <v>3404</v>
      </c>
      <c r="N8607" t="b">
        <f>IF(ETMRouteStages[[#This Row],[RID]]=A8606,ETMRouteStages[[#This Row],[StageSequence]]=F8606+1,TRUE)</f>
        <v>1</v>
      </c>
    </row>
    <row r="8608" spans="1:14">
      <c r="A8608" t="s">
        <v>6807</v>
      </c>
      <c r="B8608" t="s">
        <v>2202</v>
      </c>
      <c r="C8608" t="s">
        <v>4350</v>
      </c>
      <c r="D8608" s="154">
        <v>5</v>
      </c>
      <c r="E8608" t="s">
        <v>618</v>
      </c>
      <c r="F8608">
        <v>7</v>
      </c>
      <c r="G8608">
        <v>7</v>
      </c>
      <c r="H8608" t="s">
        <v>3404</v>
      </c>
      <c r="I8608" t="s">
        <v>3515</v>
      </c>
      <c r="K8608" t="s">
        <v>619</v>
      </c>
      <c r="L8608" t="s">
        <v>618</v>
      </c>
      <c r="M8608" t="s">
        <v>3404</v>
      </c>
      <c r="N8608" t="b">
        <f>IF(ETMRouteStages[[#This Row],[RID]]=A8607,ETMRouteStages[[#This Row],[StageSequence]]=F8607+1,TRUE)</f>
        <v>1</v>
      </c>
    </row>
    <row r="8609" spans="1:14">
      <c r="A8609" t="s">
        <v>6807</v>
      </c>
      <c r="B8609" t="s">
        <v>2202</v>
      </c>
      <c r="C8609" t="s">
        <v>4350</v>
      </c>
      <c r="D8609" s="154">
        <v>5</v>
      </c>
      <c r="E8609" t="s">
        <v>2139</v>
      </c>
      <c r="F8609">
        <v>8</v>
      </c>
      <c r="G8609">
        <v>9</v>
      </c>
      <c r="H8609" t="s">
        <v>3404</v>
      </c>
      <c r="I8609" t="s">
        <v>3515</v>
      </c>
      <c r="K8609" t="s">
        <v>2140</v>
      </c>
      <c r="L8609" t="s">
        <v>2139</v>
      </c>
      <c r="M8609" t="s">
        <v>3404</v>
      </c>
      <c r="N8609" t="b">
        <f>IF(ETMRouteStages[[#This Row],[RID]]=A8608,ETMRouteStages[[#This Row],[StageSequence]]=F8608+1,TRUE)</f>
        <v>1</v>
      </c>
    </row>
    <row r="8610" spans="1:14">
      <c r="A8610" t="s">
        <v>6807</v>
      </c>
      <c r="B8610" t="s">
        <v>2202</v>
      </c>
      <c r="C8610" t="s">
        <v>4350</v>
      </c>
      <c r="D8610" s="154">
        <v>5</v>
      </c>
      <c r="E8610" t="s">
        <v>968</v>
      </c>
      <c r="F8610">
        <v>9</v>
      </c>
      <c r="G8610">
        <v>11</v>
      </c>
      <c r="H8610" t="s">
        <v>3404</v>
      </c>
      <c r="I8610" t="s">
        <v>3515</v>
      </c>
      <c r="K8610" t="s">
        <v>969</v>
      </c>
      <c r="L8610" t="s">
        <v>968</v>
      </c>
      <c r="M8610" t="s">
        <v>3404</v>
      </c>
      <c r="N8610" t="b">
        <f>IF(ETMRouteStages[[#This Row],[RID]]=A8609,ETMRouteStages[[#This Row],[StageSequence]]=F8609+1,TRUE)</f>
        <v>1</v>
      </c>
    </row>
    <row r="8611" spans="1:14">
      <c r="A8611" t="s">
        <v>6807</v>
      </c>
      <c r="B8611" t="s">
        <v>2202</v>
      </c>
      <c r="C8611" t="s">
        <v>4350</v>
      </c>
      <c r="D8611" s="154">
        <v>5</v>
      </c>
      <c r="E8611" t="s">
        <v>970</v>
      </c>
      <c r="F8611">
        <v>10</v>
      </c>
      <c r="G8611">
        <v>12</v>
      </c>
      <c r="H8611" t="s">
        <v>3404</v>
      </c>
      <c r="I8611" t="s">
        <v>3515</v>
      </c>
      <c r="K8611" t="s">
        <v>971</v>
      </c>
      <c r="L8611" t="s">
        <v>970</v>
      </c>
      <c r="M8611" t="s">
        <v>3404</v>
      </c>
      <c r="N8611" t="b">
        <f>IF(ETMRouteStages[[#This Row],[RID]]=A8610,ETMRouteStages[[#This Row],[StageSequence]]=F8610+1,TRUE)</f>
        <v>1</v>
      </c>
    </row>
    <row r="8612" spans="1:14">
      <c r="A8612" t="s">
        <v>6807</v>
      </c>
      <c r="B8612" t="s">
        <v>2202</v>
      </c>
      <c r="C8612" t="s">
        <v>4350</v>
      </c>
      <c r="D8612" s="154">
        <v>5</v>
      </c>
      <c r="E8612" t="s">
        <v>1115</v>
      </c>
      <c r="F8612">
        <v>11</v>
      </c>
      <c r="G8612">
        <v>13</v>
      </c>
      <c r="H8612" t="s">
        <v>3404</v>
      </c>
      <c r="I8612" t="s">
        <v>3515</v>
      </c>
      <c r="K8612" t="s">
        <v>1116</v>
      </c>
      <c r="L8612" t="s">
        <v>1115</v>
      </c>
      <c r="M8612" t="s">
        <v>3404</v>
      </c>
      <c r="N8612" t="b">
        <f>IF(ETMRouteStages[[#This Row],[RID]]=A8611,ETMRouteStages[[#This Row],[StageSequence]]=F8611+1,TRUE)</f>
        <v>1</v>
      </c>
    </row>
    <row r="8613" spans="1:14">
      <c r="A8613" t="s">
        <v>6807</v>
      </c>
      <c r="B8613" t="s">
        <v>2202</v>
      </c>
      <c r="C8613" t="s">
        <v>4350</v>
      </c>
      <c r="D8613" s="154">
        <v>5</v>
      </c>
      <c r="E8613" t="s">
        <v>632</v>
      </c>
      <c r="F8613">
        <v>12</v>
      </c>
      <c r="G8613">
        <v>14</v>
      </c>
      <c r="H8613" t="s">
        <v>3404</v>
      </c>
      <c r="I8613" t="s">
        <v>3515</v>
      </c>
      <c r="K8613" t="s">
        <v>633</v>
      </c>
      <c r="L8613" t="s">
        <v>632</v>
      </c>
      <c r="M8613" t="s">
        <v>3404</v>
      </c>
      <c r="N8613" t="b">
        <f>IF(ETMRouteStages[[#This Row],[RID]]=A8612,ETMRouteStages[[#This Row],[StageSequence]]=F8612+1,TRUE)</f>
        <v>1</v>
      </c>
    </row>
    <row r="8614" spans="1:14">
      <c r="A8614" t="s">
        <v>6807</v>
      </c>
      <c r="B8614" t="s">
        <v>2202</v>
      </c>
      <c r="C8614" t="s">
        <v>4350</v>
      </c>
      <c r="D8614" s="154">
        <v>5</v>
      </c>
      <c r="E8614" t="s">
        <v>740</v>
      </c>
      <c r="F8614">
        <v>13</v>
      </c>
      <c r="G8614">
        <v>16</v>
      </c>
      <c r="H8614" t="s">
        <v>3404</v>
      </c>
      <c r="I8614" t="s">
        <v>3515</v>
      </c>
      <c r="K8614" t="s">
        <v>741</v>
      </c>
      <c r="L8614" t="s">
        <v>740</v>
      </c>
      <c r="M8614" t="s">
        <v>3404</v>
      </c>
      <c r="N8614" t="b">
        <f>IF(ETMRouteStages[[#This Row],[RID]]=A8613,ETMRouteStages[[#This Row],[StageSequence]]=F8613+1,TRUE)</f>
        <v>1</v>
      </c>
    </row>
    <row r="8615" spans="1:14">
      <c r="A8615" t="s">
        <v>6807</v>
      </c>
      <c r="B8615" t="s">
        <v>2202</v>
      </c>
      <c r="C8615" t="s">
        <v>4350</v>
      </c>
      <c r="D8615" s="154">
        <v>5</v>
      </c>
      <c r="E8615" t="s">
        <v>1723</v>
      </c>
      <c r="F8615">
        <v>14</v>
      </c>
      <c r="G8615">
        <v>18</v>
      </c>
      <c r="H8615" t="s">
        <v>3404</v>
      </c>
      <c r="I8615" t="s">
        <v>3515</v>
      </c>
      <c r="K8615" t="s">
        <v>1724</v>
      </c>
      <c r="L8615" t="s">
        <v>1723</v>
      </c>
      <c r="M8615" t="s">
        <v>3404</v>
      </c>
      <c r="N8615" t="b">
        <f>IF(ETMRouteStages[[#This Row],[RID]]=A8614,ETMRouteStages[[#This Row],[StageSequence]]=F8614+1,TRUE)</f>
        <v>1</v>
      </c>
    </row>
    <row r="8616" spans="1:14">
      <c r="A8616" t="s">
        <v>6807</v>
      </c>
      <c r="B8616" t="s">
        <v>2202</v>
      </c>
      <c r="C8616" t="s">
        <v>4350</v>
      </c>
      <c r="D8616" s="154">
        <v>5</v>
      </c>
      <c r="E8616" t="s">
        <v>1827</v>
      </c>
      <c r="F8616">
        <v>15</v>
      </c>
      <c r="G8616">
        <v>20</v>
      </c>
      <c r="H8616" t="s">
        <v>3404</v>
      </c>
      <c r="I8616" t="s">
        <v>3515</v>
      </c>
      <c r="K8616" t="s">
        <v>1828</v>
      </c>
      <c r="L8616" t="s">
        <v>1827</v>
      </c>
      <c r="M8616" t="s">
        <v>3404</v>
      </c>
      <c r="N8616" t="b">
        <f>IF(ETMRouteStages[[#This Row],[RID]]=A8615,ETMRouteStages[[#This Row],[StageSequence]]=F8615+1,TRUE)</f>
        <v>1</v>
      </c>
    </row>
    <row r="8617" spans="1:14">
      <c r="A8617" t="s">
        <v>6807</v>
      </c>
      <c r="B8617" t="s">
        <v>2202</v>
      </c>
      <c r="C8617" t="s">
        <v>4350</v>
      </c>
      <c r="D8617" s="154">
        <v>5</v>
      </c>
      <c r="E8617" t="s">
        <v>1841</v>
      </c>
      <c r="F8617">
        <v>16</v>
      </c>
      <c r="G8617">
        <v>21</v>
      </c>
      <c r="H8617" t="s">
        <v>3404</v>
      </c>
      <c r="I8617" t="s">
        <v>3515</v>
      </c>
      <c r="K8617" t="s">
        <v>1842</v>
      </c>
      <c r="L8617" t="s">
        <v>1841</v>
      </c>
      <c r="M8617" t="s">
        <v>3404</v>
      </c>
      <c r="N8617" t="b">
        <f>IF(ETMRouteStages[[#This Row],[RID]]=A8616,ETMRouteStages[[#This Row],[StageSequence]]=F8616+1,TRUE)</f>
        <v>1</v>
      </c>
    </row>
    <row r="8618" spans="1:14">
      <c r="A8618" t="s">
        <v>6807</v>
      </c>
      <c r="B8618" t="s">
        <v>2202</v>
      </c>
      <c r="C8618" t="s">
        <v>4350</v>
      </c>
      <c r="D8618" s="154">
        <v>5</v>
      </c>
      <c r="E8618" t="s">
        <v>2255</v>
      </c>
      <c r="F8618">
        <v>17</v>
      </c>
      <c r="G8618">
        <v>23</v>
      </c>
      <c r="H8618" t="s">
        <v>3404</v>
      </c>
      <c r="I8618" t="s">
        <v>3515</v>
      </c>
      <c r="K8618" t="s">
        <v>2256</v>
      </c>
      <c r="L8618" t="s">
        <v>2255</v>
      </c>
      <c r="M8618" t="s">
        <v>3404</v>
      </c>
      <c r="N8618" t="b">
        <f>IF(ETMRouteStages[[#This Row],[RID]]=A8617,ETMRouteStages[[#This Row],[StageSequence]]=F8617+1,TRUE)</f>
        <v>1</v>
      </c>
    </row>
    <row r="8619" spans="1:14">
      <c r="A8619" t="s">
        <v>6807</v>
      </c>
      <c r="B8619" t="s">
        <v>2202</v>
      </c>
      <c r="C8619" t="s">
        <v>4350</v>
      </c>
      <c r="D8619" s="154">
        <v>5</v>
      </c>
      <c r="E8619" t="s">
        <v>1187</v>
      </c>
      <c r="F8619">
        <v>18</v>
      </c>
      <c r="G8619">
        <v>25</v>
      </c>
      <c r="H8619" t="s">
        <v>3404</v>
      </c>
      <c r="I8619" t="s">
        <v>3515</v>
      </c>
      <c r="K8619" t="s">
        <v>1188</v>
      </c>
      <c r="L8619" t="s">
        <v>1187</v>
      </c>
      <c r="M8619" t="s">
        <v>3404</v>
      </c>
      <c r="N8619" t="b">
        <f>IF(ETMRouteStages[[#This Row],[RID]]=A8618,ETMRouteStages[[#This Row],[StageSequence]]=F8618+1,TRUE)</f>
        <v>1</v>
      </c>
    </row>
    <row r="8620" spans="1:14">
      <c r="A8620" t="s">
        <v>6807</v>
      </c>
      <c r="B8620" t="s">
        <v>2202</v>
      </c>
      <c r="C8620" t="s">
        <v>4350</v>
      </c>
      <c r="D8620" s="154">
        <v>5</v>
      </c>
      <c r="E8620" t="s">
        <v>1197</v>
      </c>
      <c r="F8620">
        <v>19</v>
      </c>
      <c r="G8620">
        <v>26</v>
      </c>
      <c r="H8620" t="s">
        <v>3404</v>
      </c>
      <c r="I8620" t="s">
        <v>3515</v>
      </c>
      <c r="K8620" t="s">
        <v>1198</v>
      </c>
      <c r="L8620" t="s">
        <v>1197</v>
      </c>
      <c r="M8620" t="s">
        <v>3404</v>
      </c>
      <c r="N8620" t="b">
        <f>IF(ETMRouteStages[[#This Row],[RID]]=A8619,ETMRouteStages[[#This Row],[StageSequence]]=F8619+1,TRUE)</f>
        <v>1</v>
      </c>
    </row>
    <row r="8621" spans="1:14">
      <c r="A8621" t="s">
        <v>6807</v>
      </c>
      <c r="B8621" t="s">
        <v>2202</v>
      </c>
      <c r="C8621" t="s">
        <v>4350</v>
      </c>
      <c r="D8621" s="154">
        <v>5</v>
      </c>
      <c r="E8621" t="s">
        <v>2328</v>
      </c>
      <c r="F8621">
        <v>20</v>
      </c>
      <c r="G8621">
        <v>28</v>
      </c>
      <c r="H8621" t="s">
        <v>3500</v>
      </c>
      <c r="I8621" t="s">
        <v>3515</v>
      </c>
      <c r="K8621" t="s">
        <v>2329</v>
      </c>
      <c r="L8621" t="s">
        <v>2328</v>
      </c>
      <c r="M8621" t="s">
        <v>3500</v>
      </c>
      <c r="N8621" t="b">
        <f>IF(ETMRouteStages[[#This Row],[RID]]=A8620,ETMRouteStages[[#This Row],[StageSequence]]=F8620+1,TRUE)</f>
        <v>1</v>
      </c>
    </row>
    <row r="8622" spans="1:14">
      <c r="A8622" t="s">
        <v>6807</v>
      </c>
      <c r="B8622" t="s">
        <v>2202</v>
      </c>
      <c r="C8622" t="s">
        <v>4350</v>
      </c>
      <c r="D8622" s="154">
        <v>5</v>
      </c>
      <c r="E8622" t="s">
        <v>1113</v>
      </c>
      <c r="F8622">
        <v>21</v>
      </c>
      <c r="G8622">
        <v>30</v>
      </c>
      <c r="H8622" t="s">
        <v>3404</v>
      </c>
      <c r="I8622" t="s">
        <v>3515</v>
      </c>
      <c r="K8622" t="s">
        <v>1114</v>
      </c>
      <c r="L8622" t="s">
        <v>1113</v>
      </c>
      <c r="M8622" t="s">
        <v>3404</v>
      </c>
      <c r="N8622" t="b">
        <f>IF(ETMRouteStages[[#This Row],[RID]]=A8621,ETMRouteStages[[#This Row],[StageSequence]]=F8621+1,TRUE)</f>
        <v>1</v>
      </c>
    </row>
    <row r="8623" spans="1:14">
      <c r="A8623" t="s">
        <v>6807</v>
      </c>
      <c r="B8623" t="s">
        <v>2202</v>
      </c>
      <c r="C8623" t="s">
        <v>4350</v>
      </c>
      <c r="D8623" s="154">
        <v>5</v>
      </c>
      <c r="E8623" t="s">
        <v>2890</v>
      </c>
      <c r="F8623">
        <v>22</v>
      </c>
      <c r="G8623">
        <v>32</v>
      </c>
      <c r="H8623" t="s">
        <v>3404</v>
      </c>
      <c r="I8623" t="s">
        <v>3515</v>
      </c>
      <c r="K8623" t="s">
        <v>2891</v>
      </c>
      <c r="L8623" t="s">
        <v>2890</v>
      </c>
      <c r="M8623" t="s">
        <v>3404</v>
      </c>
      <c r="N8623" t="b">
        <f>IF(ETMRouteStages[[#This Row],[RID]]=A8622,ETMRouteStages[[#This Row],[StageSequence]]=F8622+1,TRUE)</f>
        <v>1</v>
      </c>
    </row>
    <row r="8624" spans="1:14">
      <c r="A8624" t="s">
        <v>6807</v>
      </c>
      <c r="B8624" t="s">
        <v>2202</v>
      </c>
      <c r="C8624" t="s">
        <v>4350</v>
      </c>
      <c r="D8624" s="154">
        <v>5</v>
      </c>
      <c r="E8624" t="s">
        <v>784</v>
      </c>
      <c r="F8624">
        <v>23</v>
      </c>
      <c r="G8624">
        <v>33</v>
      </c>
      <c r="H8624" t="s">
        <v>3404</v>
      </c>
      <c r="I8624" t="s">
        <v>3515</v>
      </c>
      <c r="K8624" t="s">
        <v>785</v>
      </c>
      <c r="L8624" t="s">
        <v>784</v>
      </c>
      <c r="M8624" t="s">
        <v>3404</v>
      </c>
      <c r="N8624" t="b">
        <f>IF(ETMRouteStages[[#This Row],[RID]]=A8623,ETMRouteStages[[#This Row],[StageSequence]]=F8623+1,TRUE)</f>
        <v>1</v>
      </c>
    </row>
    <row r="8625" spans="1:14">
      <c r="A8625" t="s">
        <v>6807</v>
      </c>
      <c r="B8625" t="s">
        <v>2202</v>
      </c>
      <c r="C8625" t="s">
        <v>4350</v>
      </c>
      <c r="D8625" s="154">
        <v>5</v>
      </c>
      <c r="E8625" t="s">
        <v>2503</v>
      </c>
      <c r="F8625">
        <v>24</v>
      </c>
      <c r="G8625">
        <v>34</v>
      </c>
      <c r="H8625" t="s">
        <v>3404</v>
      </c>
      <c r="I8625" t="s">
        <v>3515</v>
      </c>
      <c r="K8625" t="s">
        <v>2504</v>
      </c>
      <c r="L8625" t="s">
        <v>2503</v>
      </c>
      <c r="M8625" t="s">
        <v>3404</v>
      </c>
      <c r="N8625" t="b">
        <f>IF(ETMRouteStages[[#This Row],[RID]]=A8624,ETMRouteStages[[#This Row],[StageSequence]]=F8624+1,TRUE)</f>
        <v>1</v>
      </c>
    </row>
    <row r="8626" spans="1:14">
      <c r="A8626" t="s">
        <v>6807</v>
      </c>
      <c r="B8626" t="s">
        <v>2202</v>
      </c>
      <c r="C8626" t="s">
        <v>4350</v>
      </c>
      <c r="D8626" s="154">
        <v>5</v>
      </c>
      <c r="E8626" t="s">
        <v>782</v>
      </c>
      <c r="F8626">
        <v>25</v>
      </c>
      <c r="G8626">
        <v>36</v>
      </c>
      <c r="H8626" t="s">
        <v>3404</v>
      </c>
      <c r="I8626" t="s">
        <v>3515</v>
      </c>
      <c r="K8626" t="s">
        <v>783</v>
      </c>
      <c r="L8626" t="s">
        <v>782</v>
      </c>
      <c r="M8626" t="s">
        <v>3404</v>
      </c>
      <c r="N8626" t="b">
        <f>IF(ETMRouteStages[[#This Row],[RID]]=A8625,ETMRouteStages[[#This Row],[StageSequence]]=F8625+1,TRUE)</f>
        <v>1</v>
      </c>
    </row>
    <row r="8627" spans="1:14">
      <c r="A8627" t="s">
        <v>6807</v>
      </c>
      <c r="B8627" t="s">
        <v>2202</v>
      </c>
      <c r="C8627" t="s">
        <v>4350</v>
      </c>
      <c r="D8627" s="154">
        <v>5</v>
      </c>
      <c r="E8627" t="s">
        <v>932</v>
      </c>
      <c r="F8627">
        <v>26</v>
      </c>
      <c r="G8627">
        <v>37</v>
      </c>
      <c r="H8627" t="s">
        <v>3404</v>
      </c>
      <c r="I8627" t="s">
        <v>3515</v>
      </c>
      <c r="K8627" t="s">
        <v>933</v>
      </c>
      <c r="L8627" t="s">
        <v>932</v>
      </c>
      <c r="M8627" t="s">
        <v>3404</v>
      </c>
      <c r="N8627" t="b">
        <f>IF(ETMRouteStages[[#This Row],[RID]]=A8626,ETMRouteStages[[#This Row],[StageSequence]]=F8626+1,TRUE)</f>
        <v>1</v>
      </c>
    </row>
    <row r="8628" spans="1:14">
      <c r="A8628" t="s">
        <v>6807</v>
      </c>
      <c r="B8628" t="s">
        <v>2202</v>
      </c>
      <c r="C8628" t="s">
        <v>4350</v>
      </c>
      <c r="D8628" s="154">
        <v>5</v>
      </c>
      <c r="E8628" t="s">
        <v>500</v>
      </c>
      <c r="F8628">
        <v>27</v>
      </c>
      <c r="G8628">
        <v>38</v>
      </c>
      <c r="H8628" t="s">
        <v>3404</v>
      </c>
      <c r="I8628" t="s">
        <v>3515</v>
      </c>
      <c r="K8628" t="s">
        <v>501</v>
      </c>
      <c r="L8628" t="s">
        <v>500</v>
      </c>
      <c r="M8628" t="s">
        <v>3404</v>
      </c>
      <c r="N8628" t="b">
        <f>IF(ETMRouteStages[[#This Row],[RID]]=A8627,ETMRouteStages[[#This Row],[StageSequence]]=F8627+1,TRUE)</f>
        <v>1</v>
      </c>
    </row>
    <row r="8629" spans="1:14">
      <c r="A8629" t="s">
        <v>6807</v>
      </c>
      <c r="B8629" t="s">
        <v>2202</v>
      </c>
      <c r="C8629" t="s">
        <v>4350</v>
      </c>
      <c r="D8629" s="154">
        <v>5</v>
      </c>
      <c r="E8629" t="s">
        <v>2842</v>
      </c>
      <c r="F8629">
        <v>28</v>
      </c>
      <c r="G8629">
        <v>39</v>
      </c>
      <c r="H8629" t="s">
        <v>3404</v>
      </c>
      <c r="I8629" t="s">
        <v>3515</v>
      </c>
      <c r="K8629" t="s">
        <v>2843</v>
      </c>
      <c r="L8629" t="s">
        <v>2842</v>
      </c>
      <c r="M8629" t="s">
        <v>3404</v>
      </c>
      <c r="N8629" t="b">
        <f>IF(ETMRouteStages[[#This Row],[RID]]=A8628,ETMRouteStages[[#This Row],[StageSequence]]=F8628+1,TRUE)</f>
        <v>1</v>
      </c>
    </row>
    <row r="8630" spans="1:14">
      <c r="A8630" t="s">
        <v>6807</v>
      </c>
      <c r="B8630" t="s">
        <v>2202</v>
      </c>
      <c r="C8630" t="s">
        <v>4350</v>
      </c>
      <c r="D8630" s="154">
        <v>5</v>
      </c>
      <c r="E8630" t="s">
        <v>2393</v>
      </c>
      <c r="F8630">
        <v>29</v>
      </c>
      <c r="G8630">
        <v>40</v>
      </c>
      <c r="H8630" t="s">
        <v>3404</v>
      </c>
      <c r="I8630" t="s">
        <v>3515</v>
      </c>
      <c r="K8630" t="s">
        <v>2394</v>
      </c>
      <c r="L8630" t="s">
        <v>2393</v>
      </c>
      <c r="M8630" t="s">
        <v>3404</v>
      </c>
      <c r="N8630" t="b">
        <f>IF(ETMRouteStages[[#This Row],[RID]]=A8629,ETMRouteStages[[#This Row],[StageSequence]]=F8629+1,TRUE)</f>
        <v>1</v>
      </c>
    </row>
    <row r="8631" spans="1:14">
      <c r="A8631" t="s">
        <v>6807</v>
      </c>
      <c r="B8631" t="s">
        <v>2202</v>
      </c>
      <c r="C8631" t="s">
        <v>4350</v>
      </c>
      <c r="D8631" s="154">
        <v>5</v>
      </c>
      <c r="E8631" t="s">
        <v>2392</v>
      </c>
      <c r="F8631">
        <v>30</v>
      </c>
      <c r="G8631">
        <v>41</v>
      </c>
      <c r="H8631" t="s">
        <v>3404</v>
      </c>
      <c r="I8631" t="s">
        <v>3515</v>
      </c>
      <c r="K8631" t="s">
        <v>2392</v>
      </c>
      <c r="L8631" t="s">
        <v>2392</v>
      </c>
      <c r="M8631" t="s">
        <v>3404</v>
      </c>
      <c r="N8631" t="b">
        <f>IF(ETMRouteStages[[#This Row],[RID]]=A8630,ETMRouteStages[[#This Row],[StageSequence]]=F8630+1,TRUE)</f>
        <v>1</v>
      </c>
    </row>
    <row r="8632" spans="1:14">
      <c r="A8632" t="s">
        <v>6807</v>
      </c>
      <c r="B8632" t="s">
        <v>2202</v>
      </c>
      <c r="C8632" t="s">
        <v>4350</v>
      </c>
      <c r="D8632" s="154">
        <v>5</v>
      </c>
      <c r="E8632" t="s">
        <v>544</v>
      </c>
      <c r="F8632">
        <v>31</v>
      </c>
      <c r="G8632">
        <v>43</v>
      </c>
      <c r="H8632" t="s">
        <v>3404</v>
      </c>
      <c r="I8632" t="s">
        <v>3515</v>
      </c>
      <c r="K8632" t="s">
        <v>545</v>
      </c>
      <c r="L8632" t="s">
        <v>544</v>
      </c>
      <c r="M8632" t="s">
        <v>3404</v>
      </c>
      <c r="N8632" t="b">
        <f>IF(ETMRouteStages[[#This Row],[RID]]=A8631,ETMRouteStages[[#This Row],[StageSequence]]=F8631+1,TRUE)</f>
        <v>1</v>
      </c>
    </row>
    <row r="8633" spans="1:14">
      <c r="A8633" t="s">
        <v>6807</v>
      </c>
      <c r="B8633" t="s">
        <v>2202</v>
      </c>
      <c r="C8633" t="s">
        <v>4350</v>
      </c>
      <c r="D8633" s="154">
        <v>5</v>
      </c>
      <c r="E8633" t="s">
        <v>1847</v>
      </c>
      <c r="F8633">
        <v>32</v>
      </c>
      <c r="G8633">
        <v>44</v>
      </c>
      <c r="H8633" t="s">
        <v>3404</v>
      </c>
      <c r="I8633" t="s">
        <v>3515</v>
      </c>
      <c r="K8633" t="s">
        <v>1848</v>
      </c>
      <c r="L8633" t="s">
        <v>1847</v>
      </c>
      <c r="M8633" t="s">
        <v>3404</v>
      </c>
      <c r="N8633" t="b">
        <f>IF(ETMRouteStages[[#This Row],[RID]]=A8632,ETMRouteStages[[#This Row],[StageSequence]]=F8632+1,TRUE)</f>
        <v>1</v>
      </c>
    </row>
    <row r="8634" spans="1:14">
      <c r="A8634" t="s">
        <v>6807</v>
      </c>
      <c r="B8634" t="s">
        <v>2202</v>
      </c>
      <c r="C8634" t="s">
        <v>4350</v>
      </c>
      <c r="D8634" s="154">
        <v>5</v>
      </c>
      <c r="E8634" t="s">
        <v>1189</v>
      </c>
      <c r="F8634">
        <v>33</v>
      </c>
      <c r="G8634">
        <v>45</v>
      </c>
      <c r="H8634" t="s">
        <v>3404</v>
      </c>
      <c r="I8634" t="s">
        <v>3515</v>
      </c>
      <c r="K8634" t="s">
        <v>1190</v>
      </c>
      <c r="L8634" t="s">
        <v>1189</v>
      </c>
      <c r="M8634" t="s">
        <v>3404</v>
      </c>
      <c r="N8634" t="b">
        <f>IF(ETMRouteStages[[#This Row],[RID]]=A8633,ETMRouteStages[[#This Row],[StageSequence]]=F8633+1,TRUE)</f>
        <v>1</v>
      </c>
    </row>
    <row r="8635" spans="1:14">
      <c r="A8635" t="s">
        <v>6807</v>
      </c>
      <c r="B8635" t="s">
        <v>2202</v>
      </c>
      <c r="C8635" t="s">
        <v>4350</v>
      </c>
      <c r="D8635" s="154">
        <v>5</v>
      </c>
      <c r="E8635" t="s">
        <v>1843</v>
      </c>
      <c r="F8635">
        <v>34</v>
      </c>
      <c r="G8635">
        <v>46</v>
      </c>
      <c r="H8635" t="s">
        <v>3404</v>
      </c>
      <c r="I8635" t="s">
        <v>3515</v>
      </c>
      <c r="K8635" t="s">
        <v>1844</v>
      </c>
      <c r="L8635" t="s">
        <v>1843</v>
      </c>
      <c r="M8635" t="s">
        <v>3404</v>
      </c>
      <c r="N8635" t="b">
        <f>IF(ETMRouteStages[[#This Row],[RID]]=A8634,ETMRouteStages[[#This Row],[StageSequence]]=F8634+1,TRUE)</f>
        <v>1</v>
      </c>
    </row>
    <row r="8636" spans="1:14">
      <c r="A8636" t="s">
        <v>6808</v>
      </c>
      <c r="B8636" t="s">
        <v>2202</v>
      </c>
      <c r="C8636" t="s">
        <v>4522</v>
      </c>
      <c r="D8636" s="154">
        <v>50</v>
      </c>
      <c r="E8636" t="s">
        <v>2201</v>
      </c>
      <c r="F8636">
        <v>1</v>
      </c>
      <c r="G8636">
        <v>0</v>
      </c>
      <c r="H8636" t="s">
        <v>3404</v>
      </c>
      <c r="I8636" t="s">
        <v>3515</v>
      </c>
      <c r="K8636" t="s">
        <v>2202</v>
      </c>
      <c r="L8636" t="s">
        <v>2201</v>
      </c>
      <c r="M8636" t="s">
        <v>3404</v>
      </c>
      <c r="N8636" t="b">
        <f>IF(ETMRouteStages[[#This Row],[RID]]=A8635,ETMRouteStages[[#This Row],[StageSequence]]=F8635+1,TRUE)</f>
        <v>1</v>
      </c>
    </row>
    <row r="8637" spans="1:14">
      <c r="A8637" t="s">
        <v>6808</v>
      </c>
      <c r="B8637" t="s">
        <v>2202</v>
      </c>
      <c r="C8637" t="s">
        <v>4522</v>
      </c>
      <c r="D8637" s="154">
        <v>50</v>
      </c>
      <c r="E8637" t="s">
        <v>2501</v>
      </c>
      <c r="F8637">
        <v>2</v>
      </c>
      <c r="G8637">
        <v>2</v>
      </c>
      <c r="H8637" t="s">
        <v>3404</v>
      </c>
      <c r="I8637" t="s">
        <v>3515</v>
      </c>
      <c r="K8637" t="s">
        <v>2502</v>
      </c>
      <c r="L8637" t="s">
        <v>2501</v>
      </c>
      <c r="M8637" t="s">
        <v>3404</v>
      </c>
      <c r="N8637" t="b">
        <f>IF(ETMRouteStages[[#This Row],[RID]]=A8636,ETMRouteStages[[#This Row],[StageSequence]]=F8636+1,TRUE)</f>
        <v>1</v>
      </c>
    </row>
    <row r="8638" spans="1:14">
      <c r="A8638" t="s">
        <v>6808</v>
      </c>
      <c r="B8638" t="s">
        <v>2202</v>
      </c>
      <c r="C8638" t="s">
        <v>4522</v>
      </c>
      <c r="D8638" s="154">
        <v>50</v>
      </c>
      <c r="E8638" t="s">
        <v>2862</v>
      </c>
      <c r="F8638">
        <v>3</v>
      </c>
      <c r="G8638">
        <v>3</v>
      </c>
      <c r="H8638" t="s">
        <v>3404</v>
      </c>
      <c r="I8638" t="s">
        <v>3515</v>
      </c>
      <c r="K8638" t="s">
        <v>2863</v>
      </c>
      <c r="L8638" t="s">
        <v>2862</v>
      </c>
      <c r="M8638" t="s">
        <v>3404</v>
      </c>
      <c r="N8638" t="b">
        <f>IF(ETMRouteStages[[#This Row],[RID]]=A8637,ETMRouteStages[[#This Row],[StageSequence]]=F8637+1,TRUE)</f>
        <v>1</v>
      </c>
    </row>
    <row r="8639" spans="1:14">
      <c r="A8639" t="s">
        <v>6808</v>
      </c>
      <c r="B8639" t="s">
        <v>2202</v>
      </c>
      <c r="C8639" t="s">
        <v>4522</v>
      </c>
      <c r="D8639" s="154">
        <v>50</v>
      </c>
      <c r="E8639" t="s">
        <v>1343</v>
      </c>
      <c r="F8639">
        <v>4</v>
      </c>
      <c r="G8639">
        <v>4</v>
      </c>
      <c r="H8639" t="s">
        <v>3404</v>
      </c>
      <c r="I8639" t="s">
        <v>3515</v>
      </c>
      <c r="K8639" t="s">
        <v>1344</v>
      </c>
      <c r="L8639" t="s">
        <v>1343</v>
      </c>
      <c r="M8639" t="s">
        <v>3404</v>
      </c>
      <c r="N8639" t="b">
        <f>IF(ETMRouteStages[[#This Row],[RID]]=A8638,ETMRouteStages[[#This Row],[StageSequence]]=F8638+1,TRUE)</f>
        <v>1</v>
      </c>
    </row>
    <row r="8640" spans="1:14">
      <c r="A8640" t="s">
        <v>6808</v>
      </c>
      <c r="B8640" t="s">
        <v>2202</v>
      </c>
      <c r="C8640" t="s">
        <v>4522</v>
      </c>
      <c r="D8640" s="154">
        <v>50</v>
      </c>
      <c r="E8640" t="s">
        <v>2362</v>
      </c>
      <c r="F8640">
        <v>5</v>
      </c>
      <c r="G8640">
        <v>5</v>
      </c>
      <c r="H8640" t="s">
        <v>3404</v>
      </c>
      <c r="I8640" t="s">
        <v>3515</v>
      </c>
      <c r="K8640" t="s">
        <v>2363</v>
      </c>
      <c r="L8640" t="s">
        <v>2362</v>
      </c>
      <c r="M8640" t="s">
        <v>3404</v>
      </c>
      <c r="N8640" t="b">
        <f>IF(ETMRouteStages[[#This Row],[RID]]=A8639,ETMRouteStages[[#This Row],[StageSequence]]=F8639+1,TRUE)</f>
        <v>1</v>
      </c>
    </row>
    <row r="8641" spans="1:14">
      <c r="A8641" t="s">
        <v>6808</v>
      </c>
      <c r="B8641" t="s">
        <v>2202</v>
      </c>
      <c r="C8641" t="s">
        <v>4522</v>
      </c>
      <c r="D8641" s="154">
        <v>50</v>
      </c>
      <c r="E8641" t="s">
        <v>2364</v>
      </c>
      <c r="F8641">
        <v>6</v>
      </c>
      <c r="G8641">
        <v>6</v>
      </c>
      <c r="H8641" t="s">
        <v>3404</v>
      </c>
      <c r="I8641" t="s">
        <v>3515</v>
      </c>
      <c r="K8641" t="s">
        <v>2365</v>
      </c>
      <c r="L8641" t="s">
        <v>2364</v>
      </c>
      <c r="M8641" t="s">
        <v>3404</v>
      </c>
      <c r="N8641" t="b">
        <f>IF(ETMRouteStages[[#This Row],[RID]]=A8640,ETMRouteStages[[#This Row],[StageSequence]]=F8640+1,TRUE)</f>
        <v>1</v>
      </c>
    </row>
    <row r="8642" spans="1:14">
      <c r="A8642" t="s">
        <v>6808</v>
      </c>
      <c r="B8642" t="s">
        <v>2202</v>
      </c>
      <c r="C8642" t="s">
        <v>4522</v>
      </c>
      <c r="D8642" s="154">
        <v>50</v>
      </c>
      <c r="E8642" t="s">
        <v>2360</v>
      </c>
      <c r="F8642">
        <v>7</v>
      </c>
      <c r="G8642">
        <v>7</v>
      </c>
      <c r="H8642" t="s">
        <v>3404</v>
      </c>
      <c r="I8642" t="s">
        <v>3515</v>
      </c>
      <c r="K8642" t="s">
        <v>2361</v>
      </c>
      <c r="L8642" t="s">
        <v>2360</v>
      </c>
      <c r="M8642" t="s">
        <v>3404</v>
      </c>
      <c r="N8642" t="b">
        <f>IF(ETMRouteStages[[#This Row],[RID]]=A8641,ETMRouteStages[[#This Row],[StageSequence]]=F8641+1,TRUE)</f>
        <v>1</v>
      </c>
    </row>
    <row r="8643" spans="1:14">
      <c r="A8643" t="s">
        <v>6808</v>
      </c>
      <c r="B8643" t="s">
        <v>2202</v>
      </c>
      <c r="C8643" t="s">
        <v>4522</v>
      </c>
      <c r="D8643" s="154">
        <v>50</v>
      </c>
      <c r="E8643" t="s">
        <v>1281</v>
      </c>
      <c r="F8643">
        <v>8</v>
      </c>
      <c r="G8643">
        <v>8</v>
      </c>
      <c r="H8643" t="s">
        <v>3404</v>
      </c>
      <c r="I8643" t="s">
        <v>3515</v>
      </c>
      <c r="K8643" t="s">
        <v>1282</v>
      </c>
      <c r="L8643" t="s">
        <v>1281</v>
      </c>
      <c r="M8643" t="s">
        <v>3404</v>
      </c>
      <c r="N8643" t="b">
        <f>IF(ETMRouteStages[[#This Row],[RID]]=A8642,ETMRouteStages[[#This Row],[StageSequence]]=F8642+1,TRUE)</f>
        <v>1</v>
      </c>
    </row>
    <row r="8644" spans="1:14">
      <c r="A8644" t="s">
        <v>6808</v>
      </c>
      <c r="B8644" t="s">
        <v>2202</v>
      </c>
      <c r="C8644" t="s">
        <v>4522</v>
      </c>
      <c r="D8644" s="154">
        <v>50</v>
      </c>
      <c r="E8644" t="s">
        <v>1319</v>
      </c>
      <c r="F8644">
        <v>9</v>
      </c>
      <c r="G8644">
        <v>9</v>
      </c>
      <c r="H8644" t="s">
        <v>3404</v>
      </c>
      <c r="I8644" t="s">
        <v>3515</v>
      </c>
      <c r="K8644" t="s">
        <v>1320</v>
      </c>
      <c r="L8644" t="s">
        <v>1319</v>
      </c>
      <c r="M8644" t="s">
        <v>3404</v>
      </c>
      <c r="N8644" t="b">
        <f>IF(ETMRouteStages[[#This Row],[RID]]=A8643,ETMRouteStages[[#This Row],[StageSequence]]=F8643+1,TRUE)</f>
        <v>1</v>
      </c>
    </row>
    <row r="8645" spans="1:14">
      <c r="A8645" t="s">
        <v>6808</v>
      </c>
      <c r="B8645" t="s">
        <v>2202</v>
      </c>
      <c r="C8645" t="s">
        <v>4522</v>
      </c>
      <c r="D8645" s="154">
        <v>50</v>
      </c>
      <c r="E8645" t="s">
        <v>1279</v>
      </c>
      <c r="F8645">
        <v>10</v>
      </c>
      <c r="G8645">
        <v>10</v>
      </c>
      <c r="H8645" t="s">
        <v>3404</v>
      </c>
      <c r="I8645" t="s">
        <v>3515</v>
      </c>
      <c r="K8645" t="s">
        <v>1280</v>
      </c>
      <c r="L8645" t="s">
        <v>1279</v>
      </c>
      <c r="M8645" t="s">
        <v>3404</v>
      </c>
      <c r="N8645" t="b">
        <f>IF(ETMRouteStages[[#This Row],[RID]]=A8644,ETMRouteStages[[#This Row],[StageSequence]]=F8644+1,TRUE)</f>
        <v>1</v>
      </c>
    </row>
    <row r="8646" spans="1:14">
      <c r="A8646" t="s">
        <v>6808</v>
      </c>
      <c r="B8646" t="s">
        <v>2202</v>
      </c>
      <c r="C8646" t="s">
        <v>4522</v>
      </c>
      <c r="D8646" s="154">
        <v>50</v>
      </c>
      <c r="E8646" t="s">
        <v>1835</v>
      </c>
      <c r="F8646">
        <v>11</v>
      </c>
      <c r="G8646">
        <v>12</v>
      </c>
      <c r="H8646" t="s">
        <v>3404</v>
      </c>
      <c r="I8646" t="s">
        <v>3515</v>
      </c>
      <c r="K8646" t="s">
        <v>1836</v>
      </c>
      <c r="L8646" t="s">
        <v>1835</v>
      </c>
      <c r="M8646" t="s">
        <v>3404</v>
      </c>
      <c r="N8646" t="b">
        <f>IF(ETMRouteStages[[#This Row],[RID]]=A8645,ETMRouteStages[[#This Row],[StageSequence]]=F8645+1,TRUE)</f>
        <v>1</v>
      </c>
    </row>
    <row r="8647" spans="1:14">
      <c r="A8647" t="s">
        <v>6808</v>
      </c>
      <c r="B8647" t="s">
        <v>2202</v>
      </c>
      <c r="C8647" t="s">
        <v>4522</v>
      </c>
      <c r="D8647" s="154">
        <v>50</v>
      </c>
      <c r="E8647" t="s">
        <v>1970</v>
      </c>
      <c r="F8647">
        <v>12</v>
      </c>
      <c r="G8647">
        <v>13</v>
      </c>
      <c r="H8647" t="s">
        <v>3404</v>
      </c>
      <c r="I8647" t="s">
        <v>3515</v>
      </c>
      <c r="K8647" t="s">
        <v>1971</v>
      </c>
      <c r="L8647" t="s">
        <v>1970</v>
      </c>
      <c r="M8647" t="s">
        <v>3404</v>
      </c>
      <c r="N8647" t="b">
        <f>IF(ETMRouteStages[[#This Row],[RID]]=A8646,ETMRouteStages[[#This Row],[StageSequence]]=F8646+1,TRUE)</f>
        <v>1</v>
      </c>
    </row>
    <row r="8648" spans="1:14">
      <c r="A8648" t="s">
        <v>6808</v>
      </c>
      <c r="B8648" t="s">
        <v>2202</v>
      </c>
      <c r="C8648" t="s">
        <v>4522</v>
      </c>
      <c r="D8648" s="154">
        <v>50</v>
      </c>
      <c r="E8648" t="s">
        <v>1170</v>
      </c>
      <c r="F8648">
        <v>13</v>
      </c>
      <c r="G8648">
        <v>14</v>
      </c>
      <c r="H8648" t="s">
        <v>3404</v>
      </c>
      <c r="I8648" t="s">
        <v>3515</v>
      </c>
      <c r="K8648" t="s">
        <v>1171</v>
      </c>
      <c r="L8648" t="s">
        <v>1170</v>
      </c>
      <c r="M8648" t="s">
        <v>3404</v>
      </c>
      <c r="N8648" t="b">
        <f>IF(ETMRouteStages[[#This Row],[RID]]=A8647,ETMRouteStages[[#This Row],[StageSequence]]=F8647+1,TRUE)</f>
        <v>1</v>
      </c>
    </row>
    <row r="8649" spans="1:14">
      <c r="A8649" t="s">
        <v>6808</v>
      </c>
      <c r="B8649" t="s">
        <v>2202</v>
      </c>
      <c r="C8649" t="s">
        <v>4522</v>
      </c>
      <c r="D8649" s="154">
        <v>50</v>
      </c>
      <c r="E8649" t="s">
        <v>2262</v>
      </c>
      <c r="F8649">
        <v>14</v>
      </c>
      <c r="G8649">
        <v>15</v>
      </c>
      <c r="H8649" t="s">
        <v>3404</v>
      </c>
      <c r="I8649" t="s">
        <v>3515</v>
      </c>
      <c r="K8649" t="s">
        <v>2263</v>
      </c>
      <c r="L8649" t="s">
        <v>2262</v>
      </c>
      <c r="M8649" t="s">
        <v>3404</v>
      </c>
      <c r="N8649" t="b">
        <f>IF(ETMRouteStages[[#This Row],[RID]]=A8648,ETMRouteStages[[#This Row],[StageSequence]]=F8648+1,TRUE)</f>
        <v>1</v>
      </c>
    </row>
    <row r="8650" spans="1:14">
      <c r="A8650" t="s">
        <v>6808</v>
      </c>
      <c r="B8650" t="s">
        <v>2202</v>
      </c>
      <c r="C8650" t="s">
        <v>4522</v>
      </c>
      <c r="D8650" s="154">
        <v>50</v>
      </c>
      <c r="E8650" t="s">
        <v>1532</v>
      </c>
      <c r="F8650">
        <v>15</v>
      </c>
      <c r="G8650">
        <v>16</v>
      </c>
      <c r="H8650" t="s">
        <v>3404</v>
      </c>
      <c r="I8650" t="s">
        <v>3515</v>
      </c>
      <c r="K8650" t="s">
        <v>1533</v>
      </c>
      <c r="L8650" t="s">
        <v>1532</v>
      </c>
      <c r="M8650" t="s">
        <v>3404</v>
      </c>
      <c r="N8650" t="b">
        <f>IF(ETMRouteStages[[#This Row],[RID]]=A8649,ETMRouteStages[[#This Row],[StageSequence]]=F8649+1,TRUE)</f>
        <v>1</v>
      </c>
    </row>
    <row r="8651" spans="1:14">
      <c r="A8651" t="s">
        <v>6808</v>
      </c>
      <c r="B8651" t="s">
        <v>2202</v>
      </c>
      <c r="C8651" t="s">
        <v>4522</v>
      </c>
      <c r="D8651" s="154">
        <v>50</v>
      </c>
      <c r="E8651" t="s">
        <v>804</v>
      </c>
      <c r="F8651">
        <v>16</v>
      </c>
      <c r="G8651">
        <v>18</v>
      </c>
      <c r="H8651" t="s">
        <v>3404</v>
      </c>
      <c r="I8651" t="s">
        <v>3515</v>
      </c>
      <c r="K8651" t="s">
        <v>805</v>
      </c>
      <c r="L8651" t="s">
        <v>804</v>
      </c>
      <c r="M8651" t="s">
        <v>3404</v>
      </c>
      <c r="N8651" t="b">
        <f>IF(ETMRouteStages[[#This Row],[RID]]=A8650,ETMRouteStages[[#This Row],[StageSequence]]=F8650+1,TRUE)</f>
        <v>1</v>
      </c>
    </row>
    <row r="8652" spans="1:14">
      <c r="A8652" t="s">
        <v>6808</v>
      </c>
      <c r="B8652" t="s">
        <v>2202</v>
      </c>
      <c r="C8652" t="s">
        <v>4522</v>
      </c>
      <c r="D8652" s="154">
        <v>50</v>
      </c>
      <c r="E8652" t="s">
        <v>758</v>
      </c>
      <c r="F8652">
        <v>17</v>
      </c>
      <c r="G8652">
        <v>19</v>
      </c>
      <c r="H8652" t="s">
        <v>3404</v>
      </c>
      <c r="I8652" t="s">
        <v>3515</v>
      </c>
      <c r="K8652" t="s">
        <v>759</v>
      </c>
      <c r="L8652" t="s">
        <v>758</v>
      </c>
      <c r="M8652" t="s">
        <v>3404</v>
      </c>
      <c r="N8652" t="b">
        <f>IF(ETMRouteStages[[#This Row],[RID]]=A8651,ETMRouteStages[[#This Row],[StageSequence]]=F8651+1,TRUE)</f>
        <v>1</v>
      </c>
    </row>
    <row r="8653" spans="1:14">
      <c r="A8653" t="s">
        <v>6808</v>
      </c>
      <c r="B8653" t="s">
        <v>2202</v>
      </c>
      <c r="C8653" t="s">
        <v>4522</v>
      </c>
      <c r="D8653" s="154">
        <v>50</v>
      </c>
      <c r="E8653" t="s">
        <v>954</v>
      </c>
      <c r="F8653">
        <v>18</v>
      </c>
      <c r="G8653">
        <v>20</v>
      </c>
      <c r="H8653" t="s">
        <v>3404</v>
      </c>
      <c r="I8653" t="s">
        <v>3515</v>
      </c>
      <c r="K8653" t="s">
        <v>955</v>
      </c>
      <c r="L8653" t="s">
        <v>954</v>
      </c>
      <c r="M8653" t="s">
        <v>3404</v>
      </c>
      <c r="N8653" t="b">
        <f>IF(ETMRouteStages[[#This Row],[RID]]=A8652,ETMRouteStages[[#This Row],[StageSequence]]=F8652+1,TRUE)</f>
        <v>1</v>
      </c>
    </row>
    <row r="8654" spans="1:14">
      <c r="A8654" t="s">
        <v>6808</v>
      </c>
      <c r="B8654" t="s">
        <v>2202</v>
      </c>
      <c r="C8654" t="s">
        <v>4522</v>
      </c>
      <c r="D8654" s="154">
        <v>50</v>
      </c>
      <c r="E8654" t="s">
        <v>1781</v>
      </c>
      <c r="F8654">
        <v>19</v>
      </c>
      <c r="G8654">
        <v>21</v>
      </c>
      <c r="H8654" t="s">
        <v>3404</v>
      </c>
      <c r="I8654" t="s">
        <v>3515</v>
      </c>
      <c r="K8654" t="s">
        <v>1782</v>
      </c>
      <c r="L8654" t="s">
        <v>1781</v>
      </c>
      <c r="M8654" t="s">
        <v>3404</v>
      </c>
      <c r="N8654" t="b">
        <f>IF(ETMRouteStages[[#This Row],[RID]]=A8653,ETMRouteStages[[#This Row],[StageSequence]]=F8653+1,TRUE)</f>
        <v>1</v>
      </c>
    </row>
    <row r="8655" spans="1:14">
      <c r="A8655" t="s">
        <v>6808</v>
      </c>
      <c r="B8655" t="s">
        <v>2202</v>
      </c>
      <c r="C8655" t="s">
        <v>4522</v>
      </c>
      <c r="D8655" s="154">
        <v>50</v>
      </c>
      <c r="E8655" t="s">
        <v>1095</v>
      </c>
      <c r="F8655">
        <v>20</v>
      </c>
      <c r="G8655">
        <v>22</v>
      </c>
      <c r="H8655" t="s">
        <v>3404</v>
      </c>
      <c r="I8655" t="s">
        <v>3515</v>
      </c>
      <c r="K8655" t="s">
        <v>1096</v>
      </c>
      <c r="L8655" t="s">
        <v>1095</v>
      </c>
      <c r="M8655" t="s">
        <v>3404</v>
      </c>
      <c r="N8655" t="b">
        <f>IF(ETMRouteStages[[#This Row],[RID]]=A8654,ETMRouteStages[[#This Row],[StageSequence]]=F8654+1,TRUE)</f>
        <v>1</v>
      </c>
    </row>
    <row r="8656" spans="1:14">
      <c r="A8656" t="s">
        <v>6808</v>
      </c>
      <c r="B8656" t="s">
        <v>2202</v>
      </c>
      <c r="C8656" t="s">
        <v>4522</v>
      </c>
      <c r="D8656" s="154">
        <v>50</v>
      </c>
      <c r="E8656" t="s">
        <v>1697</v>
      </c>
      <c r="F8656">
        <v>21</v>
      </c>
      <c r="G8656">
        <v>24</v>
      </c>
      <c r="H8656" t="s">
        <v>3404</v>
      </c>
      <c r="I8656" t="s">
        <v>3515</v>
      </c>
      <c r="K8656" t="s">
        <v>1698</v>
      </c>
      <c r="L8656" t="s">
        <v>1697</v>
      </c>
      <c r="M8656" t="s">
        <v>3404</v>
      </c>
      <c r="N8656" t="b">
        <f>IF(ETMRouteStages[[#This Row],[RID]]=A8655,ETMRouteStages[[#This Row],[StageSequence]]=F8655+1,TRUE)</f>
        <v>1</v>
      </c>
    </row>
    <row r="8657" spans="1:14">
      <c r="A8657" t="s">
        <v>6808</v>
      </c>
      <c r="B8657" t="s">
        <v>2202</v>
      </c>
      <c r="C8657" t="s">
        <v>4522</v>
      </c>
      <c r="D8657" s="154">
        <v>50</v>
      </c>
      <c r="E8657" t="s">
        <v>2151</v>
      </c>
      <c r="F8657">
        <v>22</v>
      </c>
      <c r="G8657">
        <v>25</v>
      </c>
      <c r="H8657" t="s">
        <v>3404</v>
      </c>
      <c r="I8657" t="s">
        <v>3515</v>
      </c>
      <c r="K8657" t="s">
        <v>2152</v>
      </c>
      <c r="L8657" t="s">
        <v>2151</v>
      </c>
      <c r="M8657" t="s">
        <v>3404</v>
      </c>
      <c r="N8657" t="b">
        <f>IF(ETMRouteStages[[#This Row],[RID]]=A8656,ETMRouteStages[[#This Row],[StageSequence]]=F8656+1,TRUE)</f>
        <v>1</v>
      </c>
    </row>
    <row r="8658" spans="1:14">
      <c r="A8658" t="s">
        <v>6808</v>
      </c>
      <c r="B8658" t="s">
        <v>2202</v>
      </c>
      <c r="C8658" t="s">
        <v>4522</v>
      </c>
      <c r="D8658" s="154">
        <v>50</v>
      </c>
      <c r="E8658" t="s">
        <v>3104</v>
      </c>
      <c r="F8658">
        <v>23</v>
      </c>
      <c r="G8658">
        <v>26</v>
      </c>
      <c r="H8658" t="s">
        <v>3404</v>
      </c>
      <c r="I8658" t="s">
        <v>3515</v>
      </c>
      <c r="K8658" t="s">
        <v>3105</v>
      </c>
      <c r="L8658" t="s">
        <v>3104</v>
      </c>
      <c r="M8658" t="s">
        <v>3404</v>
      </c>
      <c r="N8658" t="b">
        <f>IF(ETMRouteStages[[#This Row],[RID]]=A8657,ETMRouteStages[[#This Row],[StageSequence]]=F8657+1,TRUE)</f>
        <v>1</v>
      </c>
    </row>
    <row r="8659" spans="1:14">
      <c r="A8659" t="s">
        <v>6808</v>
      </c>
      <c r="B8659" t="s">
        <v>2202</v>
      </c>
      <c r="C8659" t="s">
        <v>4522</v>
      </c>
      <c r="D8659" s="154">
        <v>50</v>
      </c>
      <c r="E8659" t="s">
        <v>3106</v>
      </c>
      <c r="F8659">
        <v>24</v>
      </c>
      <c r="G8659">
        <v>27</v>
      </c>
      <c r="H8659" t="s">
        <v>3404</v>
      </c>
      <c r="I8659" t="s">
        <v>3515</v>
      </c>
      <c r="K8659" t="s">
        <v>3107</v>
      </c>
      <c r="L8659" t="s">
        <v>3106</v>
      </c>
      <c r="M8659" t="s">
        <v>3404</v>
      </c>
      <c r="N8659" t="b">
        <f>IF(ETMRouteStages[[#This Row],[RID]]=A8658,ETMRouteStages[[#This Row],[StageSequence]]=F8658+1,TRUE)</f>
        <v>1</v>
      </c>
    </row>
    <row r="8660" spans="1:14">
      <c r="A8660" t="s">
        <v>6808</v>
      </c>
      <c r="B8660" t="s">
        <v>2202</v>
      </c>
      <c r="C8660" t="s">
        <v>4522</v>
      </c>
      <c r="D8660" s="154">
        <v>50</v>
      </c>
      <c r="E8660" t="s">
        <v>1809</v>
      </c>
      <c r="F8660">
        <v>25</v>
      </c>
      <c r="G8660">
        <v>28</v>
      </c>
      <c r="H8660" t="s">
        <v>3404</v>
      </c>
      <c r="I8660" t="s">
        <v>3515</v>
      </c>
      <c r="K8660" t="s">
        <v>1810</v>
      </c>
      <c r="L8660" t="s">
        <v>1809</v>
      </c>
      <c r="M8660" t="s">
        <v>3404</v>
      </c>
      <c r="N8660" t="b">
        <f>IF(ETMRouteStages[[#This Row],[RID]]=A8659,ETMRouteStages[[#This Row],[StageSequence]]=F8659+1,TRUE)</f>
        <v>1</v>
      </c>
    </row>
    <row r="8661" spans="1:14">
      <c r="A8661" t="s">
        <v>6808</v>
      </c>
      <c r="B8661" t="s">
        <v>2202</v>
      </c>
      <c r="C8661" t="s">
        <v>4522</v>
      </c>
      <c r="D8661" s="154">
        <v>50</v>
      </c>
      <c r="E8661" t="s">
        <v>2266</v>
      </c>
      <c r="F8661">
        <v>26</v>
      </c>
      <c r="G8661">
        <v>30</v>
      </c>
      <c r="H8661" t="s">
        <v>3500</v>
      </c>
      <c r="I8661" t="s">
        <v>3515</v>
      </c>
      <c r="K8661" t="s">
        <v>2267</v>
      </c>
      <c r="L8661" t="s">
        <v>2266</v>
      </c>
      <c r="M8661" t="s">
        <v>3500</v>
      </c>
      <c r="N8661" t="b">
        <f>IF(ETMRouteStages[[#This Row],[RID]]=A8660,ETMRouteStages[[#This Row],[StageSequence]]=F8660+1,TRUE)</f>
        <v>1</v>
      </c>
    </row>
    <row r="8662" spans="1:14">
      <c r="A8662" t="s">
        <v>6808</v>
      </c>
      <c r="B8662" t="s">
        <v>2202</v>
      </c>
      <c r="C8662" t="s">
        <v>4522</v>
      </c>
      <c r="D8662" s="154">
        <v>50</v>
      </c>
      <c r="E8662" t="s">
        <v>2908</v>
      </c>
      <c r="F8662">
        <v>27</v>
      </c>
      <c r="G8662">
        <v>33</v>
      </c>
      <c r="H8662" t="s">
        <v>3404</v>
      </c>
      <c r="I8662" t="s">
        <v>3515</v>
      </c>
      <c r="K8662" t="s">
        <v>2909</v>
      </c>
      <c r="L8662" t="s">
        <v>2908</v>
      </c>
      <c r="M8662" t="s">
        <v>3404</v>
      </c>
      <c r="N8662" t="b">
        <f>IF(ETMRouteStages[[#This Row],[RID]]=A8661,ETMRouteStages[[#This Row],[StageSequence]]=F8661+1,TRUE)</f>
        <v>1</v>
      </c>
    </row>
    <row r="8663" spans="1:14">
      <c r="A8663" t="s">
        <v>6808</v>
      </c>
      <c r="B8663" t="s">
        <v>2202</v>
      </c>
      <c r="C8663" t="s">
        <v>4522</v>
      </c>
      <c r="D8663" s="154">
        <v>50</v>
      </c>
      <c r="E8663" t="s">
        <v>712</v>
      </c>
      <c r="F8663">
        <v>28</v>
      </c>
      <c r="G8663">
        <v>37</v>
      </c>
      <c r="H8663" t="s">
        <v>3404</v>
      </c>
      <c r="I8663" t="s">
        <v>3515</v>
      </c>
      <c r="K8663" t="s">
        <v>713</v>
      </c>
      <c r="L8663" t="s">
        <v>712</v>
      </c>
      <c r="M8663" t="s">
        <v>3404</v>
      </c>
      <c r="N8663" t="b">
        <f>IF(ETMRouteStages[[#This Row],[RID]]=A8662,ETMRouteStages[[#This Row],[StageSequence]]=F8662+1,TRUE)</f>
        <v>1</v>
      </c>
    </row>
    <row r="8664" spans="1:14">
      <c r="A8664" t="s">
        <v>6808</v>
      </c>
      <c r="B8664" t="s">
        <v>2202</v>
      </c>
      <c r="C8664" t="s">
        <v>4522</v>
      </c>
      <c r="D8664" s="154">
        <v>50</v>
      </c>
      <c r="E8664" t="s">
        <v>2276</v>
      </c>
      <c r="F8664">
        <v>29</v>
      </c>
      <c r="G8664">
        <v>40</v>
      </c>
      <c r="H8664" t="s">
        <v>3404</v>
      </c>
      <c r="I8664" t="s">
        <v>3515</v>
      </c>
      <c r="K8664" t="s">
        <v>2277</v>
      </c>
      <c r="L8664" t="s">
        <v>2276</v>
      </c>
      <c r="M8664" t="s">
        <v>3404</v>
      </c>
      <c r="N8664" t="b">
        <f>IF(ETMRouteStages[[#This Row],[RID]]=A8663,ETMRouteStages[[#This Row],[StageSequence]]=F8663+1,TRUE)</f>
        <v>1</v>
      </c>
    </row>
    <row r="8665" spans="1:14">
      <c r="A8665" t="s">
        <v>6809</v>
      </c>
      <c r="B8665" t="s">
        <v>2202</v>
      </c>
      <c r="C8665" t="s">
        <v>4526</v>
      </c>
      <c r="D8665" s="154">
        <v>51</v>
      </c>
      <c r="E8665" t="s">
        <v>2201</v>
      </c>
      <c r="F8665">
        <v>1</v>
      </c>
      <c r="G8665">
        <v>0</v>
      </c>
      <c r="H8665" t="s">
        <v>3404</v>
      </c>
      <c r="I8665" t="s">
        <v>3515</v>
      </c>
      <c r="K8665" t="s">
        <v>2202</v>
      </c>
      <c r="L8665" t="s">
        <v>2201</v>
      </c>
      <c r="M8665" t="s">
        <v>3404</v>
      </c>
      <c r="N8665" t="b">
        <f>IF(ETMRouteStages[[#This Row],[RID]]=A8664,ETMRouteStages[[#This Row],[StageSequence]]=F8664+1,TRUE)</f>
        <v>1</v>
      </c>
    </row>
    <row r="8666" spans="1:14">
      <c r="A8666" t="s">
        <v>6809</v>
      </c>
      <c r="B8666" t="s">
        <v>2202</v>
      </c>
      <c r="C8666" t="s">
        <v>4526</v>
      </c>
      <c r="D8666" s="154">
        <v>51</v>
      </c>
      <c r="E8666" t="s">
        <v>2501</v>
      </c>
      <c r="F8666">
        <v>2</v>
      </c>
      <c r="G8666">
        <v>2</v>
      </c>
      <c r="H8666" t="s">
        <v>3404</v>
      </c>
      <c r="I8666" t="s">
        <v>3515</v>
      </c>
      <c r="K8666" t="s">
        <v>2502</v>
      </c>
      <c r="L8666" t="s">
        <v>2501</v>
      </c>
      <c r="M8666" t="s">
        <v>3404</v>
      </c>
      <c r="N8666" t="b">
        <f>IF(ETMRouteStages[[#This Row],[RID]]=A8665,ETMRouteStages[[#This Row],[StageSequence]]=F8665+1,TRUE)</f>
        <v>1</v>
      </c>
    </row>
    <row r="8667" spans="1:14">
      <c r="A8667" t="s">
        <v>6809</v>
      </c>
      <c r="B8667" t="s">
        <v>2202</v>
      </c>
      <c r="C8667" t="s">
        <v>4526</v>
      </c>
      <c r="D8667" s="154">
        <v>51</v>
      </c>
      <c r="E8667" t="s">
        <v>2862</v>
      </c>
      <c r="F8667">
        <v>3</v>
      </c>
      <c r="G8667">
        <v>3</v>
      </c>
      <c r="H8667" t="s">
        <v>3404</v>
      </c>
      <c r="I8667" t="s">
        <v>3515</v>
      </c>
      <c r="K8667" t="s">
        <v>2863</v>
      </c>
      <c r="L8667" t="s">
        <v>2862</v>
      </c>
      <c r="M8667" t="s">
        <v>3404</v>
      </c>
      <c r="N8667" t="b">
        <f>IF(ETMRouteStages[[#This Row],[RID]]=A8666,ETMRouteStages[[#This Row],[StageSequence]]=F8666+1,TRUE)</f>
        <v>1</v>
      </c>
    </row>
    <row r="8668" spans="1:14">
      <c r="A8668" t="s">
        <v>6809</v>
      </c>
      <c r="B8668" t="s">
        <v>2202</v>
      </c>
      <c r="C8668" t="s">
        <v>4526</v>
      </c>
      <c r="D8668" s="154">
        <v>51</v>
      </c>
      <c r="E8668" t="s">
        <v>1343</v>
      </c>
      <c r="F8668">
        <v>4</v>
      </c>
      <c r="G8668">
        <v>4</v>
      </c>
      <c r="H8668" t="s">
        <v>3404</v>
      </c>
      <c r="I8668" t="s">
        <v>3515</v>
      </c>
      <c r="K8668" t="s">
        <v>1344</v>
      </c>
      <c r="L8668" t="s">
        <v>1343</v>
      </c>
      <c r="M8668" t="s">
        <v>3404</v>
      </c>
      <c r="N8668" t="b">
        <f>IF(ETMRouteStages[[#This Row],[RID]]=A8667,ETMRouteStages[[#This Row],[StageSequence]]=F8667+1,TRUE)</f>
        <v>1</v>
      </c>
    </row>
    <row r="8669" spans="1:14">
      <c r="A8669" t="s">
        <v>6809</v>
      </c>
      <c r="B8669" t="s">
        <v>2202</v>
      </c>
      <c r="C8669" t="s">
        <v>4526</v>
      </c>
      <c r="D8669" s="154">
        <v>51</v>
      </c>
      <c r="E8669" t="s">
        <v>2362</v>
      </c>
      <c r="F8669">
        <v>5</v>
      </c>
      <c r="G8669">
        <v>5</v>
      </c>
      <c r="H8669" t="s">
        <v>3404</v>
      </c>
      <c r="I8669" t="s">
        <v>3515</v>
      </c>
      <c r="K8669" t="s">
        <v>2363</v>
      </c>
      <c r="L8669" t="s">
        <v>2362</v>
      </c>
      <c r="M8669" t="s">
        <v>3404</v>
      </c>
      <c r="N8669" t="b">
        <f>IF(ETMRouteStages[[#This Row],[RID]]=A8668,ETMRouteStages[[#This Row],[StageSequence]]=F8668+1,TRUE)</f>
        <v>1</v>
      </c>
    </row>
    <row r="8670" spans="1:14">
      <c r="A8670" t="s">
        <v>6809</v>
      </c>
      <c r="B8670" t="s">
        <v>2202</v>
      </c>
      <c r="C8670" t="s">
        <v>4526</v>
      </c>
      <c r="D8670" s="154">
        <v>51</v>
      </c>
      <c r="E8670" t="s">
        <v>2364</v>
      </c>
      <c r="F8670">
        <v>6</v>
      </c>
      <c r="G8670">
        <v>6</v>
      </c>
      <c r="H8670" t="s">
        <v>3404</v>
      </c>
      <c r="I8670" t="s">
        <v>3515</v>
      </c>
      <c r="K8670" t="s">
        <v>2365</v>
      </c>
      <c r="L8670" t="s">
        <v>2364</v>
      </c>
      <c r="M8670" t="s">
        <v>3404</v>
      </c>
      <c r="N8670" t="b">
        <f>IF(ETMRouteStages[[#This Row],[RID]]=A8669,ETMRouteStages[[#This Row],[StageSequence]]=F8669+1,TRUE)</f>
        <v>1</v>
      </c>
    </row>
    <row r="8671" spans="1:14">
      <c r="A8671" t="s">
        <v>6809</v>
      </c>
      <c r="B8671" t="s">
        <v>2202</v>
      </c>
      <c r="C8671" t="s">
        <v>4526</v>
      </c>
      <c r="D8671" s="154">
        <v>51</v>
      </c>
      <c r="E8671" t="s">
        <v>2360</v>
      </c>
      <c r="F8671">
        <v>7</v>
      </c>
      <c r="G8671">
        <v>7</v>
      </c>
      <c r="H8671" t="s">
        <v>3404</v>
      </c>
      <c r="I8671" t="s">
        <v>3515</v>
      </c>
      <c r="K8671" t="s">
        <v>2361</v>
      </c>
      <c r="L8671" t="s">
        <v>2360</v>
      </c>
      <c r="M8671" t="s">
        <v>3404</v>
      </c>
      <c r="N8671" t="b">
        <f>IF(ETMRouteStages[[#This Row],[RID]]=A8670,ETMRouteStages[[#This Row],[StageSequence]]=F8670+1,TRUE)</f>
        <v>1</v>
      </c>
    </row>
    <row r="8672" spans="1:14">
      <c r="A8672" t="s">
        <v>6809</v>
      </c>
      <c r="B8672" t="s">
        <v>2202</v>
      </c>
      <c r="C8672" t="s">
        <v>4526</v>
      </c>
      <c r="D8672" s="154">
        <v>51</v>
      </c>
      <c r="E8672" t="s">
        <v>1281</v>
      </c>
      <c r="F8672">
        <v>8</v>
      </c>
      <c r="G8672">
        <v>8</v>
      </c>
      <c r="H8672" t="s">
        <v>3404</v>
      </c>
      <c r="I8672" t="s">
        <v>3515</v>
      </c>
      <c r="K8672" t="s">
        <v>1282</v>
      </c>
      <c r="L8672" t="s">
        <v>1281</v>
      </c>
      <c r="M8672" t="s">
        <v>3404</v>
      </c>
      <c r="N8672" t="b">
        <f>IF(ETMRouteStages[[#This Row],[RID]]=A8671,ETMRouteStages[[#This Row],[StageSequence]]=F8671+1,TRUE)</f>
        <v>1</v>
      </c>
    </row>
    <row r="8673" spans="1:14">
      <c r="A8673" t="s">
        <v>6809</v>
      </c>
      <c r="B8673" t="s">
        <v>2202</v>
      </c>
      <c r="C8673" t="s">
        <v>4526</v>
      </c>
      <c r="D8673" s="154">
        <v>51</v>
      </c>
      <c r="E8673" t="s">
        <v>1319</v>
      </c>
      <c r="F8673">
        <v>9</v>
      </c>
      <c r="G8673">
        <v>9</v>
      </c>
      <c r="H8673" t="s">
        <v>3404</v>
      </c>
      <c r="I8673" t="s">
        <v>3515</v>
      </c>
      <c r="K8673" t="s">
        <v>1320</v>
      </c>
      <c r="L8673" t="s">
        <v>1319</v>
      </c>
      <c r="M8673" t="s">
        <v>3404</v>
      </c>
      <c r="N8673" t="b">
        <f>IF(ETMRouteStages[[#This Row],[RID]]=A8672,ETMRouteStages[[#This Row],[StageSequence]]=F8672+1,TRUE)</f>
        <v>1</v>
      </c>
    </row>
    <row r="8674" spans="1:14">
      <c r="A8674" t="s">
        <v>6809</v>
      </c>
      <c r="B8674" t="s">
        <v>2202</v>
      </c>
      <c r="C8674" t="s">
        <v>4526</v>
      </c>
      <c r="D8674" s="154">
        <v>51</v>
      </c>
      <c r="E8674" t="s">
        <v>1279</v>
      </c>
      <c r="F8674">
        <v>10</v>
      </c>
      <c r="G8674">
        <v>10</v>
      </c>
      <c r="H8674" t="s">
        <v>3404</v>
      </c>
      <c r="I8674" t="s">
        <v>3515</v>
      </c>
      <c r="K8674" t="s">
        <v>1280</v>
      </c>
      <c r="L8674" t="s">
        <v>1279</v>
      </c>
      <c r="M8674" t="s">
        <v>3404</v>
      </c>
      <c r="N8674" t="b">
        <f>IF(ETMRouteStages[[#This Row],[RID]]=A8673,ETMRouteStages[[#This Row],[StageSequence]]=F8673+1,TRUE)</f>
        <v>1</v>
      </c>
    </row>
    <row r="8675" spans="1:14">
      <c r="A8675" t="s">
        <v>6809</v>
      </c>
      <c r="B8675" t="s">
        <v>2202</v>
      </c>
      <c r="C8675" t="s">
        <v>4526</v>
      </c>
      <c r="D8675" s="154">
        <v>51</v>
      </c>
      <c r="E8675" t="s">
        <v>1835</v>
      </c>
      <c r="F8675">
        <v>11</v>
      </c>
      <c r="G8675">
        <v>12</v>
      </c>
      <c r="H8675" t="s">
        <v>3404</v>
      </c>
      <c r="I8675" t="s">
        <v>3515</v>
      </c>
      <c r="K8675" t="s">
        <v>1836</v>
      </c>
      <c r="L8675" t="s">
        <v>1835</v>
      </c>
      <c r="M8675" t="s">
        <v>3404</v>
      </c>
      <c r="N8675" t="b">
        <f>IF(ETMRouteStages[[#This Row],[RID]]=A8674,ETMRouteStages[[#This Row],[StageSequence]]=F8674+1,TRUE)</f>
        <v>1</v>
      </c>
    </row>
    <row r="8676" spans="1:14">
      <c r="A8676" t="s">
        <v>6809</v>
      </c>
      <c r="B8676" t="s">
        <v>2202</v>
      </c>
      <c r="C8676" t="s">
        <v>4526</v>
      </c>
      <c r="D8676" s="154">
        <v>51</v>
      </c>
      <c r="E8676" t="s">
        <v>1970</v>
      </c>
      <c r="F8676">
        <v>12</v>
      </c>
      <c r="G8676">
        <v>13</v>
      </c>
      <c r="H8676" t="s">
        <v>3404</v>
      </c>
      <c r="I8676" t="s">
        <v>3515</v>
      </c>
      <c r="K8676" t="s">
        <v>1971</v>
      </c>
      <c r="L8676" t="s">
        <v>1970</v>
      </c>
      <c r="M8676" t="s">
        <v>3404</v>
      </c>
      <c r="N8676" t="b">
        <f>IF(ETMRouteStages[[#This Row],[RID]]=A8675,ETMRouteStages[[#This Row],[StageSequence]]=F8675+1,TRUE)</f>
        <v>1</v>
      </c>
    </row>
    <row r="8677" spans="1:14">
      <c r="A8677" t="s">
        <v>6809</v>
      </c>
      <c r="B8677" t="s">
        <v>2202</v>
      </c>
      <c r="C8677" t="s">
        <v>4526</v>
      </c>
      <c r="D8677" s="154">
        <v>51</v>
      </c>
      <c r="E8677" t="s">
        <v>1170</v>
      </c>
      <c r="F8677">
        <v>13</v>
      </c>
      <c r="G8677">
        <v>14</v>
      </c>
      <c r="H8677" t="s">
        <v>3404</v>
      </c>
      <c r="I8677" t="s">
        <v>3515</v>
      </c>
      <c r="K8677" t="s">
        <v>1171</v>
      </c>
      <c r="L8677" t="s">
        <v>1170</v>
      </c>
      <c r="M8677" t="s">
        <v>3404</v>
      </c>
      <c r="N8677" t="b">
        <f>IF(ETMRouteStages[[#This Row],[RID]]=A8676,ETMRouteStages[[#This Row],[StageSequence]]=F8676+1,TRUE)</f>
        <v>1</v>
      </c>
    </row>
    <row r="8678" spans="1:14">
      <c r="A8678" t="s">
        <v>6809</v>
      </c>
      <c r="B8678" t="s">
        <v>2202</v>
      </c>
      <c r="C8678" t="s">
        <v>4526</v>
      </c>
      <c r="D8678" s="154">
        <v>51</v>
      </c>
      <c r="E8678" t="s">
        <v>2262</v>
      </c>
      <c r="F8678">
        <v>14</v>
      </c>
      <c r="G8678">
        <v>15</v>
      </c>
      <c r="H8678" t="s">
        <v>3404</v>
      </c>
      <c r="I8678" t="s">
        <v>3515</v>
      </c>
      <c r="K8678" t="s">
        <v>2263</v>
      </c>
      <c r="L8678" t="s">
        <v>2262</v>
      </c>
      <c r="M8678" t="s">
        <v>3404</v>
      </c>
      <c r="N8678" t="b">
        <f>IF(ETMRouteStages[[#This Row],[RID]]=A8677,ETMRouteStages[[#This Row],[StageSequence]]=F8677+1,TRUE)</f>
        <v>1</v>
      </c>
    </row>
    <row r="8679" spans="1:14">
      <c r="A8679" t="s">
        <v>6809</v>
      </c>
      <c r="B8679" t="s">
        <v>2202</v>
      </c>
      <c r="C8679" t="s">
        <v>4526</v>
      </c>
      <c r="D8679" s="154">
        <v>51</v>
      </c>
      <c r="E8679" t="s">
        <v>1532</v>
      </c>
      <c r="F8679">
        <v>15</v>
      </c>
      <c r="G8679">
        <v>16</v>
      </c>
      <c r="H8679" t="s">
        <v>3404</v>
      </c>
      <c r="I8679" t="s">
        <v>3515</v>
      </c>
      <c r="K8679" t="s">
        <v>1533</v>
      </c>
      <c r="L8679" t="s">
        <v>1532</v>
      </c>
      <c r="M8679" t="s">
        <v>3404</v>
      </c>
      <c r="N8679" t="b">
        <f>IF(ETMRouteStages[[#This Row],[RID]]=A8678,ETMRouteStages[[#This Row],[StageSequence]]=F8678+1,TRUE)</f>
        <v>1</v>
      </c>
    </row>
    <row r="8680" spans="1:14">
      <c r="A8680" t="s">
        <v>6809</v>
      </c>
      <c r="B8680" t="s">
        <v>2202</v>
      </c>
      <c r="C8680" t="s">
        <v>4526</v>
      </c>
      <c r="D8680" s="154">
        <v>51</v>
      </c>
      <c r="E8680" t="s">
        <v>804</v>
      </c>
      <c r="F8680">
        <v>16</v>
      </c>
      <c r="G8680">
        <v>18</v>
      </c>
      <c r="H8680" t="s">
        <v>3404</v>
      </c>
      <c r="I8680" t="s">
        <v>3515</v>
      </c>
      <c r="K8680" t="s">
        <v>805</v>
      </c>
      <c r="L8680" t="s">
        <v>804</v>
      </c>
      <c r="M8680" t="s">
        <v>3404</v>
      </c>
      <c r="N8680" t="b">
        <f>IF(ETMRouteStages[[#This Row],[RID]]=A8679,ETMRouteStages[[#This Row],[StageSequence]]=F8679+1,TRUE)</f>
        <v>1</v>
      </c>
    </row>
    <row r="8681" spans="1:14">
      <c r="A8681" t="s">
        <v>6809</v>
      </c>
      <c r="B8681" t="s">
        <v>2202</v>
      </c>
      <c r="C8681" t="s">
        <v>4526</v>
      </c>
      <c r="D8681" s="154">
        <v>51</v>
      </c>
      <c r="E8681" t="s">
        <v>758</v>
      </c>
      <c r="F8681">
        <v>17</v>
      </c>
      <c r="G8681">
        <v>19</v>
      </c>
      <c r="H8681" t="s">
        <v>3404</v>
      </c>
      <c r="I8681" t="s">
        <v>3515</v>
      </c>
      <c r="K8681" t="s">
        <v>759</v>
      </c>
      <c r="L8681" t="s">
        <v>758</v>
      </c>
      <c r="M8681" t="s">
        <v>3404</v>
      </c>
      <c r="N8681" t="b">
        <f>IF(ETMRouteStages[[#This Row],[RID]]=A8680,ETMRouteStages[[#This Row],[StageSequence]]=F8680+1,TRUE)</f>
        <v>1</v>
      </c>
    </row>
    <row r="8682" spans="1:14">
      <c r="A8682" t="s">
        <v>6809</v>
      </c>
      <c r="B8682" t="s">
        <v>2202</v>
      </c>
      <c r="C8682" t="s">
        <v>4526</v>
      </c>
      <c r="D8682" s="154">
        <v>51</v>
      </c>
      <c r="E8682" t="s">
        <v>954</v>
      </c>
      <c r="F8682">
        <v>18</v>
      </c>
      <c r="G8682">
        <v>20</v>
      </c>
      <c r="H8682" t="s">
        <v>3404</v>
      </c>
      <c r="I8682" t="s">
        <v>3515</v>
      </c>
      <c r="K8682" t="s">
        <v>955</v>
      </c>
      <c r="L8682" t="s">
        <v>954</v>
      </c>
      <c r="M8682" t="s">
        <v>3404</v>
      </c>
      <c r="N8682" t="b">
        <f>IF(ETMRouteStages[[#This Row],[RID]]=A8681,ETMRouteStages[[#This Row],[StageSequence]]=F8681+1,TRUE)</f>
        <v>1</v>
      </c>
    </row>
    <row r="8683" spans="1:14">
      <c r="A8683" t="s">
        <v>6809</v>
      </c>
      <c r="B8683" t="s">
        <v>2202</v>
      </c>
      <c r="C8683" t="s">
        <v>4526</v>
      </c>
      <c r="D8683" s="154">
        <v>51</v>
      </c>
      <c r="E8683" t="s">
        <v>1781</v>
      </c>
      <c r="F8683">
        <v>19</v>
      </c>
      <c r="G8683">
        <v>21</v>
      </c>
      <c r="H8683" t="s">
        <v>3404</v>
      </c>
      <c r="I8683" t="s">
        <v>3515</v>
      </c>
      <c r="K8683" t="s">
        <v>1782</v>
      </c>
      <c r="L8683" t="s">
        <v>1781</v>
      </c>
      <c r="M8683" t="s">
        <v>3404</v>
      </c>
      <c r="N8683" t="b">
        <f>IF(ETMRouteStages[[#This Row],[RID]]=A8682,ETMRouteStages[[#This Row],[StageSequence]]=F8682+1,TRUE)</f>
        <v>1</v>
      </c>
    </row>
    <row r="8684" spans="1:14">
      <c r="A8684" t="s">
        <v>6809</v>
      </c>
      <c r="B8684" t="s">
        <v>2202</v>
      </c>
      <c r="C8684" t="s">
        <v>4526</v>
      </c>
      <c r="D8684" s="154">
        <v>51</v>
      </c>
      <c r="E8684" t="s">
        <v>1097</v>
      </c>
      <c r="F8684">
        <v>20</v>
      </c>
      <c r="G8684">
        <v>22</v>
      </c>
      <c r="H8684" t="s">
        <v>3404</v>
      </c>
      <c r="I8684" t="s">
        <v>3515</v>
      </c>
      <c r="K8684" t="s">
        <v>1098</v>
      </c>
      <c r="L8684" t="s">
        <v>1097</v>
      </c>
      <c r="M8684" t="s">
        <v>3404</v>
      </c>
      <c r="N8684" t="b">
        <f>IF(ETMRouteStages[[#This Row],[RID]]=A8683,ETMRouteStages[[#This Row],[StageSequence]]=F8683+1,TRUE)</f>
        <v>1</v>
      </c>
    </row>
    <row r="8685" spans="1:14">
      <c r="A8685" t="s">
        <v>6809</v>
      </c>
      <c r="B8685" t="s">
        <v>2202</v>
      </c>
      <c r="C8685" t="s">
        <v>4526</v>
      </c>
      <c r="D8685" s="154">
        <v>51</v>
      </c>
      <c r="E8685" t="s">
        <v>2648</v>
      </c>
      <c r="F8685">
        <v>21</v>
      </c>
      <c r="G8685">
        <v>23</v>
      </c>
      <c r="H8685" t="s">
        <v>3404</v>
      </c>
      <c r="I8685" t="s">
        <v>3515</v>
      </c>
      <c r="K8685" t="s">
        <v>2649</v>
      </c>
      <c r="L8685" t="s">
        <v>2648</v>
      </c>
      <c r="M8685" t="s">
        <v>3404</v>
      </c>
      <c r="N8685" t="b">
        <f>IF(ETMRouteStages[[#This Row],[RID]]=A8684,ETMRouteStages[[#This Row],[StageSequence]]=F8684+1,TRUE)</f>
        <v>1</v>
      </c>
    </row>
    <row r="8686" spans="1:14">
      <c r="A8686" t="s">
        <v>6809</v>
      </c>
      <c r="B8686" t="s">
        <v>2202</v>
      </c>
      <c r="C8686" t="s">
        <v>4526</v>
      </c>
      <c r="D8686" s="154">
        <v>51</v>
      </c>
      <c r="E8686" t="s">
        <v>532</v>
      </c>
      <c r="F8686">
        <v>22</v>
      </c>
      <c r="G8686">
        <v>24</v>
      </c>
      <c r="H8686" t="s">
        <v>3404</v>
      </c>
      <c r="I8686" t="s">
        <v>3515</v>
      </c>
      <c r="K8686" t="s">
        <v>533</v>
      </c>
      <c r="L8686" t="s">
        <v>532</v>
      </c>
      <c r="M8686" t="s">
        <v>3404</v>
      </c>
      <c r="N8686" t="b">
        <f>IF(ETMRouteStages[[#This Row],[RID]]=A8685,ETMRouteStages[[#This Row],[StageSequence]]=F8685+1,TRUE)</f>
        <v>1</v>
      </c>
    </row>
    <row r="8687" spans="1:14">
      <c r="A8687" t="s">
        <v>6809</v>
      </c>
      <c r="B8687" t="s">
        <v>2202</v>
      </c>
      <c r="C8687" t="s">
        <v>4526</v>
      </c>
      <c r="D8687" s="154">
        <v>51</v>
      </c>
      <c r="E8687" t="s">
        <v>2906</v>
      </c>
      <c r="F8687">
        <v>23</v>
      </c>
      <c r="G8687">
        <v>25</v>
      </c>
      <c r="H8687" t="s">
        <v>3404</v>
      </c>
      <c r="I8687" t="s">
        <v>3515</v>
      </c>
      <c r="K8687" t="s">
        <v>2907</v>
      </c>
      <c r="L8687" t="s">
        <v>2906</v>
      </c>
      <c r="M8687" t="s">
        <v>3404</v>
      </c>
      <c r="N8687" t="b">
        <f>IF(ETMRouteStages[[#This Row],[RID]]=A8686,ETMRouteStages[[#This Row],[StageSequence]]=F8686+1,TRUE)</f>
        <v>1</v>
      </c>
    </row>
    <row r="8688" spans="1:14">
      <c r="A8688" t="s">
        <v>6809</v>
      </c>
      <c r="B8688" t="s">
        <v>2202</v>
      </c>
      <c r="C8688" t="s">
        <v>4526</v>
      </c>
      <c r="D8688" s="154">
        <v>51</v>
      </c>
      <c r="E8688" t="s">
        <v>2912</v>
      </c>
      <c r="F8688">
        <v>24</v>
      </c>
      <c r="G8688">
        <v>26</v>
      </c>
      <c r="H8688" t="s">
        <v>3404</v>
      </c>
      <c r="I8688" t="s">
        <v>3515</v>
      </c>
      <c r="K8688" t="s">
        <v>2913</v>
      </c>
      <c r="L8688" t="s">
        <v>2912</v>
      </c>
      <c r="M8688" t="s">
        <v>3404</v>
      </c>
      <c r="N8688" t="b">
        <f>IF(ETMRouteStages[[#This Row],[RID]]=A8687,ETMRouteStages[[#This Row],[StageSequence]]=F8687+1,TRUE)</f>
        <v>1</v>
      </c>
    </row>
    <row r="8689" spans="1:14">
      <c r="A8689" t="s">
        <v>6809</v>
      </c>
      <c r="B8689" t="s">
        <v>2202</v>
      </c>
      <c r="C8689" t="s">
        <v>4526</v>
      </c>
      <c r="D8689" s="154">
        <v>51</v>
      </c>
      <c r="E8689" t="s">
        <v>2904</v>
      </c>
      <c r="F8689">
        <v>25</v>
      </c>
      <c r="G8689">
        <v>28</v>
      </c>
      <c r="H8689" t="s">
        <v>3404</v>
      </c>
      <c r="I8689" t="s">
        <v>3515</v>
      </c>
      <c r="K8689" t="s">
        <v>2905</v>
      </c>
      <c r="L8689" t="s">
        <v>2904</v>
      </c>
      <c r="M8689" t="s">
        <v>3404</v>
      </c>
      <c r="N8689" t="b">
        <f>IF(ETMRouteStages[[#This Row],[RID]]=A8688,ETMRouteStages[[#This Row],[StageSequence]]=F8688+1,TRUE)</f>
        <v>1</v>
      </c>
    </row>
    <row r="8690" spans="1:14">
      <c r="A8690" t="s">
        <v>6809</v>
      </c>
      <c r="B8690" t="s">
        <v>2202</v>
      </c>
      <c r="C8690" t="s">
        <v>4526</v>
      </c>
      <c r="D8690" s="154">
        <v>51</v>
      </c>
      <c r="E8690" t="s">
        <v>2783</v>
      </c>
      <c r="F8690">
        <v>26</v>
      </c>
      <c r="G8690">
        <v>29</v>
      </c>
      <c r="H8690" t="s">
        <v>3404</v>
      </c>
      <c r="I8690" t="s">
        <v>3515</v>
      </c>
      <c r="K8690" t="s">
        <v>2784</v>
      </c>
      <c r="L8690" t="s">
        <v>2783</v>
      </c>
      <c r="M8690" t="s">
        <v>3404</v>
      </c>
      <c r="N8690" t="b">
        <f>IF(ETMRouteStages[[#This Row],[RID]]=A8689,ETMRouteStages[[#This Row],[StageSequence]]=F8689+1,TRUE)</f>
        <v>1</v>
      </c>
    </row>
    <row r="8691" spans="1:14">
      <c r="A8691" t="s">
        <v>6809</v>
      </c>
      <c r="B8691" t="s">
        <v>2202</v>
      </c>
      <c r="C8691" t="s">
        <v>4526</v>
      </c>
      <c r="D8691" s="154">
        <v>51</v>
      </c>
      <c r="E8691" t="s">
        <v>2910</v>
      </c>
      <c r="F8691">
        <v>27</v>
      </c>
      <c r="G8691">
        <v>31</v>
      </c>
      <c r="H8691" t="s">
        <v>3404</v>
      </c>
      <c r="I8691" t="s">
        <v>3515</v>
      </c>
      <c r="K8691" t="s">
        <v>2911</v>
      </c>
      <c r="L8691" t="s">
        <v>2910</v>
      </c>
      <c r="M8691" t="s">
        <v>3404</v>
      </c>
      <c r="N8691" t="b">
        <f>IF(ETMRouteStages[[#This Row],[RID]]=A8690,ETMRouteStages[[#This Row],[StageSequence]]=F8690+1,TRUE)</f>
        <v>1</v>
      </c>
    </row>
    <row r="8692" spans="1:14">
      <c r="A8692" t="s">
        <v>6809</v>
      </c>
      <c r="B8692" t="s">
        <v>2202</v>
      </c>
      <c r="C8692" t="s">
        <v>4526</v>
      </c>
      <c r="D8692" s="154">
        <v>51</v>
      </c>
      <c r="E8692" t="s">
        <v>2908</v>
      </c>
      <c r="F8692">
        <v>28</v>
      </c>
      <c r="G8692">
        <v>32</v>
      </c>
      <c r="H8692" t="s">
        <v>3404</v>
      </c>
      <c r="I8692" t="s">
        <v>3515</v>
      </c>
      <c r="K8692" t="s">
        <v>2909</v>
      </c>
      <c r="L8692" t="s">
        <v>2908</v>
      </c>
      <c r="M8692" t="s">
        <v>3404</v>
      </c>
      <c r="N8692" t="b">
        <f>IF(ETMRouteStages[[#This Row],[RID]]=A8691,ETMRouteStages[[#This Row],[StageSequence]]=F8691+1,TRUE)</f>
        <v>1</v>
      </c>
    </row>
    <row r="8693" spans="1:14">
      <c r="A8693" t="s">
        <v>6809</v>
      </c>
      <c r="B8693" t="s">
        <v>2202</v>
      </c>
      <c r="C8693" t="s">
        <v>4526</v>
      </c>
      <c r="D8693" s="154">
        <v>51</v>
      </c>
      <c r="E8693" t="s">
        <v>1468</v>
      </c>
      <c r="F8693">
        <v>29</v>
      </c>
      <c r="G8693">
        <v>35</v>
      </c>
      <c r="H8693" t="s">
        <v>3404</v>
      </c>
      <c r="I8693" t="s">
        <v>3515</v>
      </c>
      <c r="K8693" t="s">
        <v>1469</v>
      </c>
      <c r="L8693" t="s">
        <v>1468</v>
      </c>
      <c r="M8693" t="s">
        <v>3404</v>
      </c>
      <c r="N8693" t="b">
        <f>IF(ETMRouteStages[[#This Row],[RID]]=A8692,ETMRouteStages[[#This Row],[StageSequence]]=F8692+1,TRUE)</f>
        <v>1</v>
      </c>
    </row>
    <row r="8694" spans="1:14">
      <c r="A8694" t="s">
        <v>6809</v>
      </c>
      <c r="B8694" t="s">
        <v>2202</v>
      </c>
      <c r="C8694" t="s">
        <v>4526</v>
      </c>
      <c r="D8694" s="154">
        <v>51</v>
      </c>
      <c r="E8694" t="s">
        <v>2239</v>
      </c>
      <c r="F8694">
        <v>30</v>
      </c>
      <c r="G8694">
        <v>36</v>
      </c>
      <c r="H8694" t="s">
        <v>3404</v>
      </c>
      <c r="I8694" t="s">
        <v>3515</v>
      </c>
      <c r="K8694" t="s">
        <v>2240</v>
      </c>
      <c r="L8694" t="s">
        <v>2239</v>
      </c>
      <c r="M8694" t="s">
        <v>3404</v>
      </c>
      <c r="N8694" t="b">
        <f>IF(ETMRouteStages[[#This Row],[RID]]=A8693,ETMRouteStages[[#This Row],[StageSequence]]=F8693+1,TRUE)</f>
        <v>1</v>
      </c>
    </row>
    <row r="8695" spans="1:14">
      <c r="A8695" t="s">
        <v>6809</v>
      </c>
      <c r="B8695" t="s">
        <v>2202</v>
      </c>
      <c r="C8695" t="s">
        <v>4526</v>
      </c>
      <c r="D8695" s="154">
        <v>51</v>
      </c>
      <c r="E8695" t="s">
        <v>2352</v>
      </c>
      <c r="F8695">
        <v>31</v>
      </c>
      <c r="G8695">
        <v>37</v>
      </c>
      <c r="H8695" t="s">
        <v>3404</v>
      </c>
      <c r="I8695" t="s">
        <v>3515</v>
      </c>
      <c r="K8695" t="s">
        <v>2353</v>
      </c>
      <c r="L8695" t="s">
        <v>2352</v>
      </c>
      <c r="M8695" t="s">
        <v>3404</v>
      </c>
      <c r="N8695" t="b">
        <f>IF(ETMRouteStages[[#This Row],[RID]]=A8694,ETMRouteStages[[#This Row],[StageSequence]]=F8694+1,TRUE)</f>
        <v>1</v>
      </c>
    </row>
    <row r="8696" spans="1:14">
      <c r="A8696" t="s">
        <v>6809</v>
      </c>
      <c r="B8696" t="s">
        <v>2202</v>
      </c>
      <c r="C8696" t="s">
        <v>4526</v>
      </c>
      <c r="D8696" s="154">
        <v>51</v>
      </c>
      <c r="E8696" t="s">
        <v>2159</v>
      </c>
      <c r="F8696">
        <v>32</v>
      </c>
      <c r="G8696">
        <v>38</v>
      </c>
      <c r="H8696" t="s">
        <v>3404</v>
      </c>
      <c r="I8696" t="s">
        <v>3515</v>
      </c>
      <c r="K8696" t="s">
        <v>2160</v>
      </c>
      <c r="L8696" t="s">
        <v>2159</v>
      </c>
      <c r="M8696" t="s">
        <v>3404</v>
      </c>
      <c r="N8696" t="b">
        <f>IF(ETMRouteStages[[#This Row],[RID]]=A8695,ETMRouteStages[[#This Row],[StageSequence]]=F8695+1,TRUE)</f>
        <v>1</v>
      </c>
    </row>
    <row r="8697" spans="1:14">
      <c r="A8697" t="s">
        <v>6809</v>
      </c>
      <c r="B8697" t="s">
        <v>2202</v>
      </c>
      <c r="C8697" t="s">
        <v>4526</v>
      </c>
      <c r="D8697" s="154">
        <v>51</v>
      </c>
      <c r="E8697" t="s">
        <v>420</v>
      </c>
      <c r="F8697">
        <v>33</v>
      </c>
      <c r="G8697">
        <v>39</v>
      </c>
      <c r="H8697" t="s">
        <v>3404</v>
      </c>
      <c r="I8697" t="s">
        <v>3515</v>
      </c>
      <c r="K8697" t="s">
        <v>421</v>
      </c>
      <c r="L8697" t="s">
        <v>420</v>
      </c>
      <c r="M8697" t="s">
        <v>3404</v>
      </c>
      <c r="N8697" t="b">
        <f>IF(ETMRouteStages[[#This Row],[RID]]=A8696,ETMRouteStages[[#This Row],[StageSequence]]=F8696+1,TRUE)</f>
        <v>1</v>
      </c>
    </row>
    <row r="8698" spans="1:14">
      <c r="A8698" t="s">
        <v>6810</v>
      </c>
      <c r="B8698" t="s">
        <v>2202</v>
      </c>
      <c r="C8698" t="s">
        <v>4530</v>
      </c>
      <c r="D8698" s="154">
        <v>52</v>
      </c>
      <c r="E8698" t="s">
        <v>2201</v>
      </c>
      <c r="F8698">
        <v>1</v>
      </c>
      <c r="G8698">
        <v>0</v>
      </c>
      <c r="H8698" t="s">
        <v>3404</v>
      </c>
      <c r="I8698" t="s">
        <v>3515</v>
      </c>
      <c r="K8698" t="s">
        <v>2202</v>
      </c>
      <c r="L8698" t="s">
        <v>2201</v>
      </c>
      <c r="M8698" t="s">
        <v>3404</v>
      </c>
      <c r="N8698" t="b">
        <f>IF(ETMRouteStages[[#This Row],[RID]]=A8697,ETMRouteStages[[#This Row],[StageSequence]]=F8697+1,TRUE)</f>
        <v>1</v>
      </c>
    </row>
    <row r="8699" spans="1:14">
      <c r="A8699" t="s">
        <v>6810</v>
      </c>
      <c r="B8699" t="s">
        <v>2202</v>
      </c>
      <c r="C8699" t="s">
        <v>4530</v>
      </c>
      <c r="D8699" s="154">
        <v>52</v>
      </c>
      <c r="E8699" t="s">
        <v>1801</v>
      </c>
      <c r="F8699">
        <v>2</v>
      </c>
      <c r="G8699">
        <v>2</v>
      </c>
      <c r="H8699" t="s">
        <v>3404</v>
      </c>
      <c r="I8699" t="s">
        <v>3515</v>
      </c>
      <c r="K8699" t="s">
        <v>1802</v>
      </c>
      <c r="L8699" t="s">
        <v>1801</v>
      </c>
      <c r="M8699" t="s">
        <v>3404</v>
      </c>
      <c r="N8699" t="b">
        <f>IF(ETMRouteStages[[#This Row],[RID]]=A8698,ETMRouteStages[[#This Row],[StageSequence]]=F8698+1,TRUE)</f>
        <v>1</v>
      </c>
    </row>
    <row r="8700" spans="1:14">
      <c r="A8700" t="s">
        <v>6810</v>
      </c>
      <c r="B8700" t="s">
        <v>2202</v>
      </c>
      <c r="C8700" t="s">
        <v>4530</v>
      </c>
      <c r="D8700" s="154">
        <v>52</v>
      </c>
      <c r="E8700" t="s">
        <v>684</v>
      </c>
      <c r="F8700">
        <v>3</v>
      </c>
      <c r="G8700">
        <v>3</v>
      </c>
      <c r="H8700" t="s">
        <v>3404</v>
      </c>
      <c r="I8700" t="s">
        <v>3515</v>
      </c>
      <c r="K8700" t="s">
        <v>685</v>
      </c>
      <c r="L8700" t="s">
        <v>684</v>
      </c>
      <c r="M8700" t="s">
        <v>3404</v>
      </c>
      <c r="N8700" t="b">
        <f>IF(ETMRouteStages[[#This Row],[RID]]=A8699,ETMRouteStages[[#This Row],[StageSequence]]=F8699+1,TRUE)</f>
        <v>1</v>
      </c>
    </row>
    <row r="8701" spans="1:14">
      <c r="A8701" t="s">
        <v>6810</v>
      </c>
      <c r="B8701" t="s">
        <v>2202</v>
      </c>
      <c r="C8701" t="s">
        <v>4530</v>
      </c>
      <c r="D8701" s="154">
        <v>52</v>
      </c>
      <c r="E8701" t="s">
        <v>686</v>
      </c>
      <c r="F8701">
        <v>4</v>
      </c>
      <c r="G8701">
        <v>4</v>
      </c>
      <c r="H8701" t="s">
        <v>3404</v>
      </c>
      <c r="I8701" t="s">
        <v>3515</v>
      </c>
      <c r="K8701" t="s">
        <v>687</v>
      </c>
      <c r="L8701" t="s">
        <v>686</v>
      </c>
      <c r="M8701" t="s">
        <v>3404</v>
      </c>
      <c r="N8701" t="b">
        <f>IF(ETMRouteStages[[#This Row],[RID]]=A8700,ETMRouteStages[[#This Row],[StageSequence]]=F8700+1,TRUE)</f>
        <v>1</v>
      </c>
    </row>
    <row r="8702" spans="1:14">
      <c r="A8702" t="s">
        <v>6810</v>
      </c>
      <c r="B8702" t="s">
        <v>2202</v>
      </c>
      <c r="C8702" t="s">
        <v>4530</v>
      </c>
      <c r="D8702" s="154">
        <v>52</v>
      </c>
      <c r="E8702" t="s">
        <v>3036</v>
      </c>
      <c r="F8702">
        <v>5</v>
      </c>
      <c r="G8702">
        <v>5</v>
      </c>
      <c r="H8702" t="s">
        <v>3404</v>
      </c>
      <c r="I8702" t="s">
        <v>3515</v>
      </c>
      <c r="K8702" t="s">
        <v>3037</v>
      </c>
      <c r="L8702" t="s">
        <v>3036</v>
      </c>
      <c r="M8702" t="s">
        <v>3404</v>
      </c>
      <c r="N8702" t="b">
        <f>IF(ETMRouteStages[[#This Row],[RID]]=A8701,ETMRouteStages[[#This Row],[StageSequence]]=F8701+1,TRUE)</f>
        <v>1</v>
      </c>
    </row>
    <row r="8703" spans="1:14">
      <c r="A8703" t="s">
        <v>6810</v>
      </c>
      <c r="B8703" t="s">
        <v>2202</v>
      </c>
      <c r="C8703" t="s">
        <v>4530</v>
      </c>
      <c r="D8703" s="154">
        <v>52</v>
      </c>
      <c r="E8703" t="s">
        <v>3034</v>
      </c>
      <c r="F8703">
        <v>6</v>
      </c>
      <c r="G8703">
        <v>6</v>
      </c>
      <c r="H8703" t="s">
        <v>3404</v>
      </c>
      <c r="I8703" t="s">
        <v>3515</v>
      </c>
      <c r="K8703" t="s">
        <v>3035</v>
      </c>
      <c r="L8703" t="s">
        <v>3034</v>
      </c>
      <c r="M8703" t="s">
        <v>3404</v>
      </c>
      <c r="N8703" t="b">
        <f>IF(ETMRouteStages[[#This Row],[RID]]=A8702,ETMRouteStages[[#This Row],[StageSequence]]=F8702+1,TRUE)</f>
        <v>1</v>
      </c>
    </row>
    <row r="8704" spans="1:14">
      <c r="A8704" t="s">
        <v>6810</v>
      </c>
      <c r="B8704" t="s">
        <v>2202</v>
      </c>
      <c r="C8704" t="s">
        <v>4530</v>
      </c>
      <c r="D8704" s="154">
        <v>52</v>
      </c>
      <c r="E8704" t="s">
        <v>1890</v>
      </c>
      <c r="F8704">
        <v>7</v>
      </c>
      <c r="G8704">
        <v>7</v>
      </c>
      <c r="H8704" t="s">
        <v>3404</v>
      </c>
      <c r="I8704" t="s">
        <v>3515</v>
      </c>
      <c r="K8704" t="s">
        <v>1891</v>
      </c>
      <c r="L8704" t="s">
        <v>1890</v>
      </c>
      <c r="M8704" t="s">
        <v>3404</v>
      </c>
      <c r="N8704" t="b">
        <f>IF(ETMRouteStages[[#This Row],[RID]]=A8703,ETMRouteStages[[#This Row],[StageSequence]]=F8703+1,TRUE)</f>
        <v>1</v>
      </c>
    </row>
    <row r="8705" spans="1:14">
      <c r="A8705" t="s">
        <v>6810</v>
      </c>
      <c r="B8705" t="s">
        <v>2202</v>
      </c>
      <c r="C8705" t="s">
        <v>4530</v>
      </c>
      <c r="D8705" s="154">
        <v>52</v>
      </c>
      <c r="E8705" t="s">
        <v>1944</v>
      </c>
      <c r="F8705">
        <v>8</v>
      </c>
      <c r="G8705">
        <v>8</v>
      </c>
      <c r="H8705" t="s">
        <v>3404</v>
      </c>
      <c r="I8705" t="s">
        <v>3515</v>
      </c>
      <c r="K8705" t="s">
        <v>1945</v>
      </c>
      <c r="L8705" t="s">
        <v>1944</v>
      </c>
      <c r="M8705" t="s">
        <v>3404</v>
      </c>
      <c r="N8705" t="b">
        <f>IF(ETMRouteStages[[#This Row],[RID]]=A8704,ETMRouteStages[[#This Row],[StageSequence]]=F8704+1,TRUE)</f>
        <v>1</v>
      </c>
    </row>
    <row r="8706" spans="1:14">
      <c r="A8706" t="s">
        <v>6810</v>
      </c>
      <c r="B8706" t="s">
        <v>2202</v>
      </c>
      <c r="C8706" t="s">
        <v>4530</v>
      </c>
      <c r="D8706" s="154">
        <v>52</v>
      </c>
      <c r="E8706" t="s">
        <v>2282</v>
      </c>
      <c r="F8706">
        <v>9</v>
      </c>
      <c r="G8706">
        <v>9</v>
      </c>
      <c r="H8706" t="s">
        <v>3500</v>
      </c>
      <c r="I8706" t="s">
        <v>3515</v>
      </c>
      <c r="K8706" t="s">
        <v>2283</v>
      </c>
      <c r="L8706" t="s">
        <v>2282</v>
      </c>
      <c r="M8706" t="s">
        <v>3500</v>
      </c>
      <c r="N8706" t="b">
        <f>IF(ETMRouteStages[[#This Row],[RID]]=A8705,ETMRouteStages[[#This Row],[StageSequence]]=F8705+1,TRUE)</f>
        <v>1</v>
      </c>
    </row>
    <row r="8707" spans="1:14">
      <c r="A8707" t="s">
        <v>6810</v>
      </c>
      <c r="B8707" t="s">
        <v>2202</v>
      </c>
      <c r="C8707" t="s">
        <v>4530</v>
      </c>
      <c r="D8707" s="154">
        <v>52</v>
      </c>
      <c r="E8707" t="s">
        <v>2520</v>
      </c>
      <c r="F8707">
        <v>10</v>
      </c>
      <c r="G8707">
        <v>10</v>
      </c>
      <c r="H8707" t="s">
        <v>3404</v>
      </c>
      <c r="I8707" t="s">
        <v>3515</v>
      </c>
      <c r="K8707" t="s">
        <v>2521</v>
      </c>
      <c r="L8707" t="s">
        <v>2520</v>
      </c>
      <c r="M8707" t="s">
        <v>3404</v>
      </c>
      <c r="N8707" t="b">
        <f>IF(ETMRouteStages[[#This Row],[RID]]=A8706,ETMRouteStages[[#This Row],[StageSequence]]=F8706+1,TRUE)</f>
        <v>1</v>
      </c>
    </row>
    <row r="8708" spans="1:14">
      <c r="A8708" t="s">
        <v>6810</v>
      </c>
      <c r="B8708" t="s">
        <v>2202</v>
      </c>
      <c r="C8708" t="s">
        <v>4530</v>
      </c>
      <c r="D8708" s="154">
        <v>52</v>
      </c>
      <c r="E8708" t="s">
        <v>534</v>
      </c>
      <c r="F8708">
        <v>11</v>
      </c>
      <c r="G8708">
        <v>12</v>
      </c>
      <c r="H8708" t="s">
        <v>3404</v>
      </c>
      <c r="I8708" t="s">
        <v>3515</v>
      </c>
      <c r="K8708" t="s">
        <v>535</v>
      </c>
      <c r="L8708" t="s">
        <v>534</v>
      </c>
      <c r="M8708" t="s">
        <v>3404</v>
      </c>
      <c r="N8708" t="b">
        <f>IF(ETMRouteStages[[#This Row],[RID]]=A8707,ETMRouteStages[[#This Row],[StageSequence]]=F8707+1,TRUE)</f>
        <v>1</v>
      </c>
    </row>
    <row r="8709" spans="1:14">
      <c r="A8709" t="s">
        <v>6810</v>
      </c>
      <c r="B8709" t="s">
        <v>2202</v>
      </c>
      <c r="C8709" t="s">
        <v>4530</v>
      </c>
      <c r="D8709" s="154">
        <v>52</v>
      </c>
      <c r="E8709" t="s">
        <v>1146</v>
      </c>
      <c r="F8709">
        <v>12</v>
      </c>
      <c r="G8709">
        <v>13</v>
      </c>
      <c r="H8709" t="s">
        <v>3404</v>
      </c>
      <c r="I8709" t="s">
        <v>3515</v>
      </c>
      <c r="K8709" t="s">
        <v>1147</v>
      </c>
      <c r="L8709" t="s">
        <v>1146</v>
      </c>
      <c r="M8709" t="s">
        <v>3404</v>
      </c>
      <c r="N8709" t="b">
        <f>IF(ETMRouteStages[[#This Row],[RID]]=A8708,ETMRouteStages[[#This Row],[StageSequence]]=F8708+1,TRUE)</f>
        <v>1</v>
      </c>
    </row>
    <row r="8710" spans="1:14">
      <c r="A8710" t="s">
        <v>6810</v>
      </c>
      <c r="B8710" t="s">
        <v>2202</v>
      </c>
      <c r="C8710" t="s">
        <v>4530</v>
      </c>
      <c r="D8710" s="154">
        <v>52</v>
      </c>
      <c r="E8710" t="s">
        <v>940</v>
      </c>
      <c r="F8710">
        <v>13</v>
      </c>
      <c r="G8710">
        <v>14</v>
      </c>
      <c r="H8710" t="s">
        <v>3404</v>
      </c>
      <c r="I8710" t="s">
        <v>3515</v>
      </c>
      <c r="K8710" t="s">
        <v>941</v>
      </c>
      <c r="L8710" t="s">
        <v>940</v>
      </c>
      <c r="M8710" t="s">
        <v>3404</v>
      </c>
      <c r="N8710" t="b">
        <f>IF(ETMRouteStages[[#This Row],[RID]]=A8709,ETMRouteStages[[#This Row],[StageSequence]]=F8709+1,TRUE)</f>
        <v>1</v>
      </c>
    </row>
    <row r="8711" spans="1:14">
      <c r="A8711" t="s">
        <v>6810</v>
      </c>
      <c r="B8711" t="s">
        <v>2202</v>
      </c>
      <c r="C8711" t="s">
        <v>4530</v>
      </c>
      <c r="D8711" s="154">
        <v>52</v>
      </c>
      <c r="E8711" t="s">
        <v>818</v>
      </c>
      <c r="F8711">
        <v>14</v>
      </c>
      <c r="G8711">
        <v>15</v>
      </c>
      <c r="H8711" t="s">
        <v>3404</v>
      </c>
      <c r="I8711" t="s">
        <v>3515</v>
      </c>
      <c r="K8711" t="s">
        <v>819</v>
      </c>
      <c r="L8711" t="s">
        <v>818</v>
      </c>
      <c r="M8711" t="s">
        <v>3404</v>
      </c>
      <c r="N8711" t="b">
        <f>IF(ETMRouteStages[[#This Row],[RID]]=A8710,ETMRouteStages[[#This Row],[StageSequence]]=F8710+1,TRUE)</f>
        <v>1</v>
      </c>
    </row>
    <row r="8712" spans="1:14">
      <c r="A8712" t="s">
        <v>6811</v>
      </c>
      <c r="B8712" t="s">
        <v>2202</v>
      </c>
      <c r="C8712" t="s">
        <v>4530</v>
      </c>
      <c r="D8712" s="154">
        <v>53</v>
      </c>
      <c r="E8712" t="s">
        <v>2201</v>
      </c>
      <c r="F8712">
        <v>1</v>
      </c>
      <c r="G8712">
        <v>0</v>
      </c>
      <c r="H8712" t="s">
        <v>3404</v>
      </c>
      <c r="I8712" t="s">
        <v>3515</v>
      </c>
      <c r="K8712" t="s">
        <v>2202</v>
      </c>
      <c r="L8712" t="s">
        <v>2201</v>
      </c>
      <c r="M8712" t="s">
        <v>3404</v>
      </c>
      <c r="N8712" t="b">
        <f>IF(ETMRouteStages[[#This Row],[RID]]=A8711,ETMRouteStages[[#This Row],[StageSequence]]=F8711+1,TRUE)</f>
        <v>1</v>
      </c>
    </row>
    <row r="8713" spans="1:14">
      <c r="A8713" t="s">
        <v>6811</v>
      </c>
      <c r="B8713" t="s">
        <v>2202</v>
      </c>
      <c r="C8713" t="s">
        <v>4530</v>
      </c>
      <c r="D8713" s="154">
        <v>53</v>
      </c>
      <c r="E8713" t="s">
        <v>2501</v>
      </c>
      <c r="F8713">
        <v>2</v>
      </c>
      <c r="G8713">
        <v>2</v>
      </c>
      <c r="H8713" t="s">
        <v>3404</v>
      </c>
      <c r="I8713" t="s">
        <v>3515</v>
      </c>
      <c r="K8713" t="s">
        <v>2502</v>
      </c>
      <c r="L8713" t="s">
        <v>2501</v>
      </c>
      <c r="M8713" t="s">
        <v>3404</v>
      </c>
      <c r="N8713" t="b">
        <f>IF(ETMRouteStages[[#This Row],[RID]]=A8712,ETMRouteStages[[#This Row],[StageSequence]]=F8712+1,TRUE)</f>
        <v>1</v>
      </c>
    </row>
    <row r="8714" spans="1:14">
      <c r="A8714" t="s">
        <v>6811</v>
      </c>
      <c r="B8714" t="s">
        <v>2202</v>
      </c>
      <c r="C8714" t="s">
        <v>4530</v>
      </c>
      <c r="D8714" s="154">
        <v>53</v>
      </c>
      <c r="E8714" t="s">
        <v>2862</v>
      </c>
      <c r="F8714">
        <v>3</v>
      </c>
      <c r="G8714">
        <v>3</v>
      </c>
      <c r="H8714" t="s">
        <v>3404</v>
      </c>
      <c r="I8714" t="s">
        <v>3515</v>
      </c>
      <c r="K8714" t="s">
        <v>2863</v>
      </c>
      <c r="L8714" t="s">
        <v>2862</v>
      </c>
      <c r="M8714" t="s">
        <v>3404</v>
      </c>
      <c r="N8714" t="b">
        <f>IF(ETMRouteStages[[#This Row],[RID]]=A8713,ETMRouteStages[[#This Row],[StageSequence]]=F8713+1,TRUE)</f>
        <v>1</v>
      </c>
    </row>
    <row r="8715" spans="1:14">
      <c r="A8715" t="s">
        <v>6811</v>
      </c>
      <c r="B8715" t="s">
        <v>2202</v>
      </c>
      <c r="C8715" t="s">
        <v>4530</v>
      </c>
      <c r="D8715" s="154">
        <v>53</v>
      </c>
      <c r="E8715" t="s">
        <v>1343</v>
      </c>
      <c r="F8715">
        <v>4</v>
      </c>
      <c r="G8715">
        <v>4</v>
      </c>
      <c r="H8715" t="s">
        <v>3404</v>
      </c>
      <c r="I8715" t="s">
        <v>3515</v>
      </c>
      <c r="K8715" t="s">
        <v>1344</v>
      </c>
      <c r="L8715" t="s">
        <v>1343</v>
      </c>
      <c r="M8715" t="s">
        <v>3404</v>
      </c>
      <c r="N8715" t="b">
        <f>IF(ETMRouteStages[[#This Row],[RID]]=A8714,ETMRouteStages[[#This Row],[StageSequence]]=F8714+1,TRUE)</f>
        <v>1</v>
      </c>
    </row>
    <row r="8716" spans="1:14">
      <c r="A8716" t="s">
        <v>6811</v>
      </c>
      <c r="B8716" t="s">
        <v>2202</v>
      </c>
      <c r="C8716" t="s">
        <v>4530</v>
      </c>
      <c r="D8716" s="154">
        <v>53</v>
      </c>
      <c r="E8716" t="s">
        <v>2522</v>
      </c>
      <c r="F8716">
        <v>5</v>
      </c>
      <c r="G8716">
        <v>5</v>
      </c>
      <c r="H8716" t="s">
        <v>3404</v>
      </c>
      <c r="I8716" t="s">
        <v>3515</v>
      </c>
      <c r="K8716" t="s">
        <v>2523</v>
      </c>
      <c r="L8716" t="s">
        <v>2522</v>
      </c>
      <c r="M8716" t="s">
        <v>3404</v>
      </c>
      <c r="N8716" t="b">
        <f>IF(ETMRouteStages[[#This Row],[RID]]=A8715,ETMRouteStages[[#This Row],[StageSequence]]=F8715+1,TRUE)</f>
        <v>1</v>
      </c>
    </row>
    <row r="8717" spans="1:14">
      <c r="A8717" t="s">
        <v>6811</v>
      </c>
      <c r="B8717" t="s">
        <v>2202</v>
      </c>
      <c r="C8717" t="s">
        <v>4530</v>
      </c>
      <c r="D8717" s="154">
        <v>53</v>
      </c>
      <c r="E8717" t="s">
        <v>2538</v>
      </c>
      <c r="F8717">
        <v>6</v>
      </c>
      <c r="G8717">
        <v>7</v>
      </c>
      <c r="H8717" t="s">
        <v>3500</v>
      </c>
      <c r="I8717" t="s">
        <v>3515</v>
      </c>
      <c r="K8717" t="s">
        <v>2539</v>
      </c>
      <c r="L8717" t="s">
        <v>2538</v>
      </c>
      <c r="M8717" t="s">
        <v>3500</v>
      </c>
      <c r="N8717" t="b">
        <f>IF(ETMRouteStages[[#This Row],[RID]]=A8716,ETMRouteStages[[#This Row],[StageSequence]]=F8716+1,TRUE)</f>
        <v>1</v>
      </c>
    </row>
    <row r="8718" spans="1:14">
      <c r="A8718" t="s">
        <v>6811</v>
      </c>
      <c r="B8718" t="s">
        <v>2202</v>
      </c>
      <c r="C8718" t="s">
        <v>4530</v>
      </c>
      <c r="D8718" s="154">
        <v>53</v>
      </c>
      <c r="E8718" t="s">
        <v>660</v>
      </c>
      <c r="F8718">
        <v>7</v>
      </c>
      <c r="G8718">
        <v>9</v>
      </c>
      <c r="H8718" t="s">
        <v>3404</v>
      </c>
      <c r="I8718" t="s">
        <v>3515</v>
      </c>
      <c r="K8718" t="s">
        <v>661</v>
      </c>
      <c r="L8718" t="s">
        <v>660</v>
      </c>
      <c r="M8718" t="s">
        <v>3404</v>
      </c>
      <c r="N8718" t="b">
        <f>IF(ETMRouteStages[[#This Row],[RID]]=A8717,ETMRouteStages[[#This Row],[StageSequence]]=F8717+1,TRUE)</f>
        <v>1</v>
      </c>
    </row>
    <row r="8719" spans="1:14">
      <c r="A8719" t="s">
        <v>6811</v>
      </c>
      <c r="B8719" t="s">
        <v>2202</v>
      </c>
      <c r="C8719" t="s">
        <v>4530</v>
      </c>
      <c r="D8719" s="154">
        <v>53</v>
      </c>
      <c r="E8719" t="s">
        <v>2520</v>
      </c>
      <c r="F8719">
        <v>8</v>
      </c>
      <c r="G8719">
        <v>10</v>
      </c>
      <c r="H8719" t="s">
        <v>3404</v>
      </c>
      <c r="I8719" t="s">
        <v>3515</v>
      </c>
      <c r="K8719" t="s">
        <v>2521</v>
      </c>
      <c r="L8719" t="s">
        <v>2520</v>
      </c>
      <c r="M8719" t="s">
        <v>3404</v>
      </c>
      <c r="N8719" t="b">
        <f>IF(ETMRouteStages[[#This Row],[RID]]=A8718,ETMRouteStages[[#This Row],[StageSequence]]=F8718+1,TRUE)</f>
        <v>1</v>
      </c>
    </row>
    <row r="8720" spans="1:14">
      <c r="A8720" t="s">
        <v>6811</v>
      </c>
      <c r="B8720" t="s">
        <v>2202</v>
      </c>
      <c r="C8720" t="s">
        <v>4530</v>
      </c>
      <c r="D8720" s="154">
        <v>53</v>
      </c>
      <c r="E8720" t="s">
        <v>534</v>
      </c>
      <c r="F8720">
        <v>9</v>
      </c>
      <c r="G8720">
        <v>12</v>
      </c>
      <c r="H8720" t="s">
        <v>3404</v>
      </c>
      <c r="I8720" t="s">
        <v>3515</v>
      </c>
      <c r="K8720" t="s">
        <v>535</v>
      </c>
      <c r="L8720" t="s">
        <v>534</v>
      </c>
      <c r="M8720" t="s">
        <v>3404</v>
      </c>
      <c r="N8720" t="b">
        <f>IF(ETMRouteStages[[#This Row],[RID]]=A8719,ETMRouteStages[[#This Row],[StageSequence]]=F8719+1,TRUE)</f>
        <v>1</v>
      </c>
    </row>
    <row r="8721" spans="1:14">
      <c r="A8721" t="s">
        <v>6811</v>
      </c>
      <c r="B8721" t="s">
        <v>2202</v>
      </c>
      <c r="C8721" t="s">
        <v>4530</v>
      </c>
      <c r="D8721" s="154">
        <v>53</v>
      </c>
      <c r="E8721" t="s">
        <v>1146</v>
      </c>
      <c r="F8721">
        <v>10</v>
      </c>
      <c r="G8721">
        <v>13</v>
      </c>
      <c r="H8721" t="s">
        <v>3404</v>
      </c>
      <c r="I8721" t="s">
        <v>3515</v>
      </c>
      <c r="K8721" t="s">
        <v>1147</v>
      </c>
      <c r="L8721" t="s">
        <v>1146</v>
      </c>
      <c r="M8721" t="s">
        <v>3404</v>
      </c>
      <c r="N8721" t="b">
        <f>IF(ETMRouteStages[[#This Row],[RID]]=A8720,ETMRouteStages[[#This Row],[StageSequence]]=F8720+1,TRUE)</f>
        <v>1</v>
      </c>
    </row>
    <row r="8722" spans="1:14">
      <c r="A8722" t="s">
        <v>6811</v>
      </c>
      <c r="B8722" t="s">
        <v>2202</v>
      </c>
      <c r="C8722" t="s">
        <v>4530</v>
      </c>
      <c r="D8722" s="154">
        <v>53</v>
      </c>
      <c r="E8722" t="s">
        <v>940</v>
      </c>
      <c r="F8722">
        <v>11</v>
      </c>
      <c r="G8722">
        <v>14</v>
      </c>
      <c r="H8722" t="s">
        <v>3404</v>
      </c>
      <c r="I8722" t="s">
        <v>3515</v>
      </c>
      <c r="K8722" t="s">
        <v>941</v>
      </c>
      <c r="L8722" t="s">
        <v>940</v>
      </c>
      <c r="M8722" t="s">
        <v>3404</v>
      </c>
      <c r="N8722" t="b">
        <f>IF(ETMRouteStages[[#This Row],[RID]]=A8721,ETMRouteStages[[#This Row],[StageSequence]]=F8721+1,TRUE)</f>
        <v>1</v>
      </c>
    </row>
    <row r="8723" spans="1:14">
      <c r="A8723" t="s">
        <v>6811</v>
      </c>
      <c r="B8723" t="s">
        <v>2202</v>
      </c>
      <c r="C8723" t="s">
        <v>4530</v>
      </c>
      <c r="D8723" s="154">
        <v>53</v>
      </c>
      <c r="E8723" t="s">
        <v>818</v>
      </c>
      <c r="F8723">
        <v>12</v>
      </c>
      <c r="G8723">
        <v>15</v>
      </c>
      <c r="H8723" t="s">
        <v>3404</v>
      </c>
      <c r="I8723" t="s">
        <v>3515</v>
      </c>
      <c r="K8723" t="s">
        <v>819</v>
      </c>
      <c r="L8723" t="s">
        <v>818</v>
      </c>
      <c r="M8723" t="s">
        <v>3404</v>
      </c>
      <c r="N8723" t="b">
        <f>IF(ETMRouteStages[[#This Row],[RID]]=A8722,ETMRouteStages[[#This Row],[StageSequence]]=F8722+1,TRUE)</f>
        <v>1</v>
      </c>
    </row>
    <row r="8724" spans="1:14">
      <c r="A8724" t="s">
        <v>6812</v>
      </c>
      <c r="B8724" t="s">
        <v>2202</v>
      </c>
      <c r="C8724" t="s">
        <v>4537</v>
      </c>
      <c r="D8724" s="154">
        <v>54</v>
      </c>
      <c r="E8724" t="s">
        <v>2205</v>
      </c>
      <c r="F8724">
        <v>1</v>
      </c>
      <c r="G8724">
        <v>0</v>
      </c>
      <c r="H8724" t="s">
        <v>3404</v>
      </c>
      <c r="I8724" t="s">
        <v>3515</v>
      </c>
      <c r="K8724" t="s">
        <v>2206</v>
      </c>
      <c r="L8724" t="s">
        <v>2205</v>
      </c>
      <c r="M8724" t="s">
        <v>3404</v>
      </c>
      <c r="N8724" t="b">
        <f>IF(ETMRouteStages[[#This Row],[RID]]=A8723,ETMRouteStages[[#This Row],[StageSequence]]=F8723+1,TRUE)</f>
        <v>1</v>
      </c>
    </row>
    <row r="8725" spans="1:14">
      <c r="A8725" t="s">
        <v>6812</v>
      </c>
      <c r="B8725" t="s">
        <v>2202</v>
      </c>
      <c r="C8725" t="s">
        <v>4537</v>
      </c>
      <c r="D8725" s="154">
        <v>54</v>
      </c>
      <c r="E8725" t="s">
        <v>1195</v>
      </c>
      <c r="F8725">
        <v>2</v>
      </c>
      <c r="G8725">
        <v>1</v>
      </c>
      <c r="H8725" t="s">
        <v>3404</v>
      </c>
      <c r="I8725" t="s">
        <v>3515</v>
      </c>
      <c r="K8725" t="s">
        <v>1196</v>
      </c>
      <c r="L8725" t="s">
        <v>1195</v>
      </c>
      <c r="M8725" t="s">
        <v>3404</v>
      </c>
      <c r="N8725" t="b">
        <f>IF(ETMRouteStages[[#This Row],[RID]]=A8724,ETMRouteStages[[#This Row],[StageSequence]]=F8724+1,TRUE)</f>
        <v>1</v>
      </c>
    </row>
    <row r="8726" spans="1:14">
      <c r="A8726" t="s">
        <v>6812</v>
      </c>
      <c r="B8726" t="s">
        <v>2202</v>
      </c>
      <c r="C8726" t="s">
        <v>4537</v>
      </c>
      <c r="D8726" s="154">
        <v>54</v>
      </c>
      <c r="E8726" t="s">
        <v>2201</v>
      </c>
      <c r="F8726">
        <v>3</v>
      </c>
      <c r="G8726">
        <v>3</v>
      </c>
      <c r="H8726" t="s">
        <v>3404</v>
      </c>
      <c r="I8726" t="s">
        <v>3515</v>
      </c>
      <c r="K8726" t="s">
        <v>2202</v>
      </c>
      <c r="L8726" t="s">
        <v>2201</v>
      </c>
      <c r="M8726" t="s">
        <v>3404</v>
      </c>
      <c r="N8726" t="b">
        <f>IF(ETMRouteStages[[#This Row],[RID]]=A8725,ETMRouteStages[[#This Row],[StageSequence]]=F8725+1,TRUE)</f>
        <v>1</v>
      </c>
    </row>
    <row r="8727" spans="1:14">
      <c r="A8727" t="s">
        <v>6812</v>
      </c>
      <c r="B8727" t="s">
        <v>2202</v>
      </c>
      <c r="C8727" t="s">
        <v>4537</v>
      </c>
      <c r="D8727" s="154">
        <v>54</v>
      </c>
      <c r="E8727" t="s">
        <v>2501</v>
      </c>
      <c r="F8727">
        <v>4</v>
      </c>
      <c r="G8727">
        <v>5</v>
      </c>
      <c r="H8727" t="s">
        <v>3404</v>
      </c>
      <c r="I8727" t="s">
        <v>3515</v>
      </c>
      <c r="K8727" t="s">
        <v>2502</v>
      </c>
      <c r="L8727" t="s">
        <v>2501</v>
      </c>
      <c r="M8727" t="s">
        <v>3404</v>
      </c>
      <c r="N8727" t="b">
        <f>IF(ETMRouteStages[[#This Row],[RID]]=A8726,ETMRouteStages[[#This Row],[StageSequence]]=F8726+1,TRUE)</f>
        <v>1</v>
      </c>
    </row>
    <row r="8728" spans="1:14">
      <c r="A8728" t="s">
        <v>6812</v>
      </c>
      <c r="B8728" t="s">
        <v>2202</v>
      </c>
      <c r="C8728" t="s">
        <v>4537</v>
      </c>
      <c r="D8728" s="154">
        <v>54</v>
      </c>
      <c r="E8728" t="s">
        <v>2862</v>
      </c>
      <c r="F8728">
        <v>5</v>
      </c>
      <c r="G8728">
        <v>6</v>
      </c>
      <c r="H8728" t="s">
        <v>3404</v>
      </c>
      <c r="I8728" t="s">
        <v>3515</v>
      </c>
      <c r="K8728" t="s">
        <v>2863</v>
      </c>
      <c r="L8728" t="s">
        <v>2862</v>
      </c>
      <c r="M8728" t="s">
        <v>3404</v>
      </c>
      <c r="N8728" t="b">
        <f>IF(ETMRouteStages[[#This Row],[RID]]=A8727,ETMRouteStages[[#This Row],[StageSequence]]=F8727+1,TRUE)</f>
        <v>1</v>
      </c>
    </row>
    <row r="8729" spans="1:14">
      <c r="A8729" t="s">
        <v>6812</v>
      </c>
      <c r="B8729" t="s">
        <v>2202</v>
      </c>
      <c r="C8729" t="s">
        <v>4537</v>
      </c>
      <c r="D8729" s="154">
        <v>54</v>
      </c>
      <c r="E8729" t="s">
        <v>1343</v>
      </c>
      <c r="F8729">
        <v>6</v>
      </c>
      <c r="G8729">
        <v>7</v>
      </c>
      <c r="H8729" t="s">
        <v>3404</v>
      </c>
      <c r="I8729" t="s">
        <v>3515</v>
      </c>
      <c r="K8729" t="s">
        <v>1344</v>
      </c>
      <c r="L8729" t="s">
        <v>1343</v>
      </c>
      <c r="M8729" t="s">
        <v>3404</v>
      </c>
      <c r="N8729" t="b">
        <f>IF(ETMRouteStages[[#This Row],[RID]]=A8728,ETMRouteStages[[#This Row],[StageSequence]]=F8728+1,TRUE)</f>
        <v>1</v>
      </c>
    </row>
    <row r="8730" spans="1:14">
      <c r="A8730" t="s">
        <v>6812</v>
      </c>
      <c r="B8730" t="s">
        <v>2202</v>
      </c>
      <c r="C8730" t="s">
        <v>4537</v>
      </c>
      <c r="D8730" s="154">
        <v>54</v>
      </c>
      <c r="E8730" t="s">
        <v>2362</v>
      </c>
      <c r="F8730">
        <v>7</v>
      </c>
      <c r="G8730">
        <v>8</v>
      </c>
      <c r="H8730" t="s">
        <v>3404</v>
      </c>
      <c r="I8730" t="s">
        <v>3515</v>
      </c>
      <c r="K8730" t="s">
        <v>2363</v>
      </c>
      <c r="L8730" t="s">
        <v>2362</v>
      </c>
      <c r="M8730" t="s">
        <v>3404</v>
      </c>
      <c r="N8730" t="b">
        <f>IF(ETMRouteStages[[#This Row],[RID]]=A8729,ETMRouteStages[[#This Row],[StageSequence]]=F8729+1,TRUE)</f>
        <v>1</v>
      </c>
    </row>
    <row r="8731" spans="1:14">
      <c r="A8731" t="s">
        <v>6812</v>
      </c>
      <c r="B8731" t="s">
        <v>2202</v>
      </c>
      <c r="C8731" t="s">
        <v>4537</v>
      </c>
      <c r="D8731" s="154">
        <v>54</v>
      </c>
      <c r="E8731" t="s">
        <v>2364</v>
      </c>
      <c r="F8731">
        <v>8</v>
      </c>
      <c r="G8731">
        <v>9</v>
      </c>
      <c r="H8731" t="s">
        <v>3404</v>
      </c>
      <c r="I8731" t="s">
        <v>3515</v>
      </c>
      <c r="K8731" t="s">
        <v>2365</v>
      </c>
      <c r="L8731" t="s">
        <v>2364</v>
      </c>
      <c r="M8731" t="s">
        <v>3404</v>
      </c>
      <c r="N8731" t="b">
        <f>IF(ETMRouteStages[[#This Row],[RID]]=A8730,ETMRouteStages[[#This Row],[StageSequence]]=F8730+1,TRUE)</f>
        <v>1</v>
      </c>
    </row>
    <row r="8732" spans="1:14">
      <c r="A8732" t="s">
        <v>6812</v>
      </c>
      <c r="B8732" t="s">
        <v>2202</v>
      </c>
      <c r="C8732" t="s">
        <v>4537</v>
      </c>
      <c r="D8732" s="154">
        <v>54</v>
      </c>
      <c r="E8732" t="s">
        <v>2360</v>
      </c>
      <c r="F8732">
        <v>9</v>
      </c>
      <c r="G8732">
        <v>10</v>
      </c>
      <c r="H8732" t="s">
        <v>3404</v>
      </c>
      <c r="I8732" t="s">
        <v>3515</v>
      </c>
      <c r="K8732" t="s">
        <v>2361</v>
      </c>
      <c r="L8732" t="s">
        <v>2360</v>
      </c>
      <c r="M8732" t="s">
        <v>3404</v>
      </c>
      <c r="N8732" t="b">
        <f>IF(ETMRouteStages[[#This Row],[RID]]=A8731,ETMRouteStages[[#This Row],[StageSequence]]=F8731+1,TRUE)</f>
        <v>1</v>
      </c>
    </row>
    <row r="8733" spans="1:14">
      <c r="A8733" t="s">
        <v>6812</v>
      </c>
      <c r="B8733" t="s">
        <v>2202</v>
      </c>
      <c r="C8733" t="s">
        <v>4537</v>
      </c>
      <c r="D8733" s="154">
        <v>54</v>
      </c>
      <c r="E8733" t="s">
        <v>1281</v>
      </c>
      <c r="F8733">
        <v>10</v>
      </c>
      <c r="G8733">
        <v>11</v>
      </c>
      <c r="H8733" t="s">
        <v>3404</v>
      </c>
      <c r="I8733" t="s">
        <v>3515</v>
      </c>
      <c r="K8733" t="s">
        <v>1282</v>
      </c>
      <c r="L8733" t="s">
        <v>1281</v>
      </c>
      <c r="M8733" t="s">
        <v>3404</v>
      </c>
      <c r="N8733" t="b">
        <f>IF(ETMRouteStages[[#This Row],[RID]]=A8732,ETMRouteStages[[#This Row],[StageSequence]]=F8732+1,TRUE)</f>
        <v>1</v>
      </c>
    </row>
    <row r="8734" spans="1:14">
      <c r="A8734" t="s">
        <v>6812</v>
      </c>
      <c r="B8734" t="s">
        <v>2202</v>
      </c>
      <c r="C8734" t="s">
        <v>4537</v>
      </c>
      <c r="D8734" s="154">
        <v>54</v>
      </c>
      <c r="E8734" t="s">
        <v>1319</v>
      </c>
      <c r="F8734">
        <v>11</v>
      </c>
      <c r="G8734">
        <v>12</v>
      </c>
      <c r="H8734" t="s">
        <v>3404</v>
      </c>
      <c r="I8734" t="s">
        <v>3515</v>
      </c>
      <c r="K8734" t="s">
        <v>1320</v>
      </c>
      <c r="L8734" t="s">
        <v>1319</v>
      </c>
      <c r="M8734" t="s">
        <v>3404</v>
      </c>
      <c r="N8734" t="b">
        <f>IF(ETMRouteStages[[#This Row],[RID]]=A8733,ETMRouteStages[[#This Row],[StageSequence]]=F8733+1,TRUE)</f>
        <v>1</v>
      </c>
    </row>
    <row r="8735" spans="1:14">
      <c r="A8735" t="s">
        <v>6812</v>
      </c>
      <c r="B8735" t="s">
        <v>2202</v>
      </c>
      <c r="C8735" t="s">
        <v>4537</v>
      </c>
      <c r="D8735" s="154">
        <v>54</v>
      </c>
      <c r="E8735" t="s">
        <v>1281</v>
      </c>
      <c r="F8735">
        <v>12</v>
      </c>
      <c r="G8735">
        <v>13</v>
      </c>
      <c r="H8735" t="s">
        <v>3404</v>
      </c>
      <c r="I8735" t="s">
        <v>3515</v>
      </c>
      <c r="K8735" t="s">
        <v>1282</v>
      </c>
      <c r="L8735" t="s">
        <v>1281</v>
      </c>
      <c r="M8735" t="s">
        <v>3404</v>
      </c>
      <c r="N8735" t="b">
        <f>IF(ETMRouteStages[[#This Row],[RID]]=A8734,ETMRouteStages[[#This Row],[StageSequence]]=F8734+1,TRUE)</f>
        <v>1</v>
      </c>
    </row>
    <row r="8736" spans="1:14">
      <c r="A8736" t="s">
        <v>6812</v>
      </c>
      <c r="B8736" t="s">
        <v>2202</v>
      </c>
      <c r="C8736" t="s">
        <v>4537</v>
      </c>
      <c r="D8736" s="154">
        <v>54</v>
      </c>
      <c r="E8736" t="s">
        <v>1835</v>
      </c>
      <c r="F8736">
        <v>13</v>
      </c>
      <c r="G8736">
        <v>15</v>
      </c>
      <c r="H8736" t="s">
        <v>3500</v>
      </c>
      <c r="I8736" t="s">
        <v>3515</v>
      </c>
      <c r="K8736" t="s">
        <v>1836</v>
      </c>
      <c r="L8736" t="s">
        <v>1835</v>
      </c>
      <c r="M8736" t="s">
        <v>3500</v>
      </c>
      <c r="N8736" t="b">
        <f>IF(ETMRouteStages[[#This Row],[RID]]=A8735,ETMRouteStages[[#This Row],[StageSequence]]=F8735+1,TRUE)</f>
        <v>1</v>
      </c>
    </row>
    <row r="8737" spans="1:14">
      <c r="A8737" t="s">
        <v>6812</v>
      </c>
      <c r="B8737" t="s">
        <v>2202</v>
      </c>
      <c r="C8737" t="s">
        <v>4537</v>
      </c>
      <c r="D8737" s="154">
        <v>54</v>
      </c>
      <c r="E8737" t="s">
        <v>1637</v>
      </c>
      <c r="F8737">
        <v>14</v>
      </c>
      <c r="G8737">
        <v>17</v>
      </c>
      <c r="H8737" t="s">
        <v>3404</v>
      </c>
      <c r="I8737" t="s">
        <v>3515</v>
      </c>
      <c r="K8737" t="s">
        <v>1638</v>
      </c>
      <c r="L8737" t="s">
        <v>1637</v>
      </c>
      <c r="M8737" t="s">
        <v>3404</v>
      </c>
      <c r="N8737" t="b">
        <f>IF(ETMRouteStages[[#This Row],[RID]]=A8736,ETMRouteStages[[#This Row],[StageSequence]]=F8736+1,TRUE)</f>
        <v>1</v>
      </c>
    </row>
    <row r="8738" spans="1:14">
      <c r="A8738" t="s">
        <v>6812</v>
      </c>
      <c r="B8738" t="s">
        <v>2202</v>
      </c>
      <c r="C8738" t="s">
        <v>4537</v>
      </c>
      <c r="D8738" s="154">
        <v>54</v>
      </c>
      <c r="E8738" t="s">
        <v>1138</v>
      </c>
      <c r="F8738">
        <v>15</v>
      </c>
      <c r="G8738">
        <v>18</v>
      </c>
      <c r="H8738" t="s">
        <v>3404</v>
      </c>
      <c r="I8738" t="s">
        <v>3515</v>
      </c>
      <c r="K8738" t="s">
        <v>1139</v>
      </c>
      <c r="L8738" t="s">
        <v>1138</v>
      </c>
      <c r="M8738" t="s">
        <v>3404</v>
      </c>
      <c r="N8738" t="b">
        <f>IF(ETMRouteStages[[#This Row],[RID]]=A8737,ETMRouteStages[[#This Row],[StageSequence]]=F8737+1,TRUE)</f>
        <v>1</v>
      </c>
    </row>
    <row r="8739" spans="1:14">
      <c r="A8739" t="s">
        <v>6812</v>
      </c>
      <c r="B8739" t="s">
        <v>2202</v>
      </c>
      <c r="C8739" t="s">
        <v>4537</v>
      </c>
      <c r="D8739" s="154">
        <v>54</v>
      </c>
      <c r="E8739" t="s">
        <v>1225</v>
      </c>
      <c r="F8739">
        <v>16</v>
      </c>
      <c r="G8739">
        <v>19</v>
      </c>
      <c r="H8739" t="s">
        <v>3404</v>
      </c>
      <c r="I8739" t="s">
        <v>3515</v>
      </c>
      <c r="K8739" t="s">
        <v>1226</v>
      </c>
      <c r="L8739" t="s">
        <v>1225</v>
      </c>
      <c r="M8739" t="s">
        <v>3404</v>
      </c>
      <c r="N8739" t="b">
        <f>IF(ETMRouteStages[[#This Row],[RID]]=A8738,ETMRouteStages[[#This Row],[StageSequence]]=F8738+1,TRUE)</f>
        <v>1</v>
      </c>
    </row>
    <row r="8740" spans="1:14">
      <c r="A8740" t="s">
        <v>6812</v>
      </c>
      <c r="B8740" t="s">
        <v>2202</v>
      </c>
      <c r="C8740" t="s">
        <v>4537</v>
      </c>
      <c r="D8740" s="154">
        <v>54</v>
      </c>
      <c r="E8740" t="s">
        <v>2191</v>
      </c>
      <c r="F8740">
        <v>17</v>
      </c>
      <c r="G8740">
        <v>20</v>
      </c>
      <c r="H8740" t="s">
        <v>3404</v>
      </c>
      <c r="I8740" t="s">
        <v>3515</v>
      </c>
      <c r="K8740" t="s">
        <v>2192</v>
      </c>
      <c r="L8740" t="s">
        <v>2191</v>
      </c>
      <c r="M8740" t="s">
        <v>3404</v>
      </c>
      <c r="N8740" t="b">
        <f>IF(ETMRouteStages[[#This Row],[RID]]=A8739,ETMRouteStages[[#This Row],[StageSequence]]=F8739+1,TRUE)</f>
        <v>1</v>
      </c>
    </row>
    <row r="8741" spans="1:14">
      <c r="A8741" t="s">
        <v>6812</v>
      </c>
      <c r="B8741" t="s">
        <v>2202</v>
      </c>
      <c r="C8741" t="s">
        <v>4537</v>
      </c>
      <c r="D8741" s="154">
        <v>54</v>
      </c>
      <c r="E8741" t="s">
        <v>1502</v>
      </c>
      <c r="F8741">
        <v>18</v>
      </c>
      <c r="G8741">
        <v>21</v>
      </c>
      <c r="H8741" t="s">
        <v>3404</v>
      </c>
      <c r="I8741" t="s">
        <v>3515</v>
      </c>
      <c r="K8741" t="s">
        <v>1503</v>
      </c>
      <c r="L8741" t="s">
        <v>1502</v>
      </c>
      <c r="M8741" t="s">
        <v>3404</v>
      </c>
      <c r="N8741" t="b">
        <f>IF(ETMRouteStages[[#This Row],[RID]]=A8740,ETMRouteStages[[#This Row],[StageSequence]]=F8740+1,TRUE)</f>
        <v>1</v>
      </c>
    </row>
    <row r="8742" spans="1:14">
      <c r="A8742" t="s">
        <v>6812</v>
      </c>
      <c r="B8742" t="s">
        <v>2202</v>
      </c>
      <c r="C8742" t="s">
        <v>4537</v>
      </c>
      <c r="D8742" s="154">
        <v>54</v>
      </c>
      <c r="E8742" t="s">
        <v>770</v>
      </c>
      <c r="F8742">
        <v>19</v>
      </c>
      <c r="G8742">
        <v>22</v>
      </c>
      <c r="H8742" t="s">
        <v>3404</v>
      </c>
      <c r="I8742" t="s">
        <v>3515</v>
      </c>
      <c r="K8742" t="s">
        <v>771</v>
      </c>
      <c r="L8742" t="s">
        <v>770</v>
      </c>
      <c r="M8742" t="s">
        <v>3404</v>
      </c>
      <c r="N8742" t="b">
        <f>IF(ETMRouteStages[[#This Row],[RID]]=A8741,ETMRouteStages[[#This Row],[StageSequence]]=F8741+1,TRUE)</f>
        <v>1</v>
      </c>
    </row>
    <row r="8743" spans="1:14">
      <c r="A8743" t="s">
        <v>6812</v>
      </c>
      <c r="B8743" t="s">
        <v>2202</v>
      </c>
      <c r="C8743" t="s">
        <v>4537</v>
      </c>
      <c r="D8743" s="154">
        <v>54</v>
      </c>
      <c r="E8743" t="s">
        <v>882</v>
      </c>
      <c r="F8743">
        <v>20</v>
      </c>
      <c r="G8743">
        <v>23</v>
      </c>
      <c r="H8743" t="s">
        <v>3404</v>
      </c>
      <c r="I8743" t="s">
        <v>3515</v>
      </c>
      <c r="K8743" t="s">
        <v>883</v>
      </c>
      <c r="L8743" t="s">
        <v>882</v>
      </c>
      <c r="M8743" t="s">
        <v>3404</v>
      </c>
      <c r="N8743" t="b">
        <f>IF(ETMRouteStages[[#This Row],[RID]]=A8742,ETMRouteStages[[#This Row],[StageSequence]]=F8742+1,TRUE)</f>
        <v>1</v>
      </c>
    </row>
    <row r="8744" spans="1:14">
      <c r="A8744" t="s">
        <v>6812</v>
      </c>
      <c r="B8744" t="s">
        <v>2202</v>
      </c>
      <c r="C8744" t="s">
        <v>4537</v>
      </c>
      <c r="D8744" s="154">
        <v>54</v>
      </c>
      <c r="E8744" t="s">
        <v>602</v>
      </c>
      <c r="F8744">
        <v>21</v>
      </c>
      <c r="G8744">
        <v>24</v>
      </c>
      <c r="H8744" t="s">
        <v>3404</v>
      </c>
      <c r="I8744" t="s">
        <v>3515</v>
      </c>
      <c r="K8744" t="s">
        <v>603</v>
      </c>
      <c r="L8744" t="s">
        <v>602</v>
      </c>
      <c r="M8744" t="s">
        <v>3404</v>
      </c>
      <c r="N8744" t="b">
        <f>IF(ETMRouteStages[[#This Row],[RID]]=A8743,ETMRouteStages[[#This Row],[StageSequence]]=F8743+1,TRUE)</f>
        <v>1</v>
      </c>
    </row>
    <row r="8745" spans="1:14">
      <c r="A8745" t="s">
        <v>6813</v>
      </c>
      <c r="B8745" t="s">
        <v>2202</v>
      </c>
      <c r="C8745" t="s">
        <v>4541</v>
      </c>
      <c r="D8745" s="154">
        <v>55</v>
      </c>
      <c r="E8745" t="s">
        <v>2201</v>
      </c>
      <c r="F8745">
        <v>1</v>
      </c>
      <c r="G8745">
        <v>0</v>
      </c>
      <c r="H8745" t="s">
        <v>3404</v>
      </c>
      <c r="I8745" t="s">
        <v>3515</v>
      </c>
      <c r="K8745" t="s">
        <v>2202</v>
      </c>
      <c r="L8745" t="s">
        <v>2201</v>
      </c>
      <c r="M8745" t="s">
        <v>3404</v>
      </c>
      <c r="N8745" t="b">
        <f>IF(ETMRouteStages[[#This Row],[RID]]=A8744,ETMRouteStages[[#This Row],[StageSequence]]=F8744+1,TRUE)</f>
        <v>1</v>
      </c>
    </row>
    <row r="8746" spans="1:14">
      <c r="A8746" t="s">
        <v>6813</v>
      </c>
      <c r="B8746" t="s">
        <v>2202</v>
      </c>
      <c r="C8746" t="s">
        <v>4541</v>
      </c>
      <c r="D8746" s="154">
        <v>55</v>
      </c>
      <c r="E8746" t="s">
        <v>1801</v>
      </c>
      <c r="F8746">
        <v>2</v>
      </c>
      <c r="G8746">
        <v>2</v>
      </c>
      <c r="H8746" t="s">
        <v>3404</v>
      </c>
      <c r="I8746" t="s">
        <v>3515</v>
      </c>
      <c r="K8746" t="s">
        <v>1802</v>
      </c>
      <c r="L8746" t="s">
        <v>1801</v>
      </c>
      <c r="M8746" t="s">
        <v>3404</v>
      </c>
      <c r="N8746" t="b">
        <f>IF(ETMRouteStages[[#This Row],[RID]]=A8745,ETMRouteStages[[#This Row],[StageSequence]]=F8745+1,TRUE)</f>
        <v>1</v>
      </c>
    </row>
    <row r="8747" spans="1:14">
      <c r="A8747" t="s">
        <v>6813</v>
      </c>
      <c r="B8747" t="s">
        <v>2202</v>
      </c>
      <c r="C8747" t="s">
        <v>4541</v>
      </c>
      <c r="D8747" s="154">
        <v>55</v>
      </c>
      <c r="E8747" t="s">
        <v>684</v>
      </c>
      <c r="F8747">
        <v>3</v>
      </c>
      <c r="G8747">
        <v>3</v>
      </c>
      <c r="H8747" t="s">
        <v>3404</v>
      </c>
      <c r="I8747" t="s">
        <v>3515</v>
      </c>
      <c r="K8747" t="s">
        <v>685</v>
      </c>
      <c r="L8747" t="s">
        <v>684</v>
      </c>
      <c r="M8747" t="s">
        <v>3404</v>
      </c>
      <c r="N8747" t="b">
        <f>IF(ETMRouteStages[[#This Row],[RID]]=A8746,ETMRouteStages[[#This Row],[StageSequence]]=F8746+1,TRUE)</f>
        <v>1</v>
      </c>
    </row>
    <row r="8748" spans="1:14">
      <c r="A8748" t="s">
        <v>6813</v>
      </c>
      <c r="B8748" t="s">
        <v>2202</v>
      </c>
      <c r="C8748" t="s">
        <v>4541</v>
      </c>
      <c r="D8748" s="154">
        <v>55</v>
      </c>
      <c r="E8748" t="s">
        <v>686</v>
      </c>
      <c r="F8748">
        <v>4</v>
      </c>
      <c r="G8748">
        <v>4</v>
      </c>
      <c r="H8748" t="s">
        <v>3404</v>
      </c>
      <c r="I8748" t="s">
        <v>3515</v>
      </c>
      <c r="K8748" t="s">
        <v>687</v>
      </c>
      <c r="L8748" t="s">
        <v>686</v>
      </c>
      <c r="M8748" t="s">
        <v>3404</v>
      </c>
      <c r="N8748" t="b">
        <f>IF(ETMRouteStages[[#This Row],[RID]]=A8747,ETMRouteStages[[#This Row],[StageSequence]]=F8747+1,TRUE)</f>
        <v>1</v>
      </c>
    </row>
    <row r="8749" spans="1:14">
      <c r="A8749" t="s">
        <v>6813</v>
      </c>
      <c r="B8749" t="s">
        <v>2202</v>
      </c>
      <c r="C8749" t="s">
        <v>4541</v>
      </c>
      <c r="D8749" s="154">
        <v>55</v>
      </c>
      <c r="E8749" t="s">
        <v>3036</v>
      </c>
      <c r="F8749">
        <v>5</v>
      </c>
      <c r="G8749">
        <v>5</v>
      </c>
      <c r="H8749" t="s">
        <v>3404</v>
      </c>
      <c r="I8749" t="s">
        <v>3515</v>
      </c>
      <c r="K8749" t="s">
        <v>3037</v>
      </c>
      <c r="L8749" t="s">
        <v>3036</v>
      </c>
      <c r="M8749" t="s">
        <v>3404</v>
      </c>
      <c r="N8749" t="b">
        <f>IF(ETMRouteStages[[#This Row],[RID]]=A8748,ETMRouteStages[[#This Row],[StageSequence]]=F8748+1,TRUE)</f>
        <v>1</v>
      </c>
    </row>
    <row r="8750" spans="1:14">
      <c r="A8750" t="s">
        <v>6813</v>
      </c>
      <c r="B8750" t="s">
        <v>2202</v>
      </c>
      <c r="C8750" t="s">
        <v>4541</v>
      </c>
      <c r="D8750" s="154">
        <v>55</v>
      </c>
      <c r="E8750" t="s">
        <v>3034</v>
      </c>
      <c r="F8750">
        <v>6</v>
      </c>
      <c r="G8750">
        <v>6</v>
      </c>
      <c r="H8750" t="s">
        <v>3404</v>
      </c>
      <c r="I8750" t="s">
        <v>3515</v>
      </c>
      <c r="K8750" t="s">
        <v>3035</v>
      </c>
      <c r="L8750" t="s">
        <v>3034</v>
      </c>
      <c r="M8750" t="s">
        <v>3404</v>
      </c>
      <c r="N8750" t="b">
        <f>IF(ETMRouteStages[[#This Row],[RID]]=A8749,ETMRouteStages[[#This Row],[StageSequence]]=F8749+1,TRUE)</f>
        <v>1</v>
      </c>
    </row>
    <row r="8751" spans="1:14">
      <c r="A8751" t="s">
        <v>6813</v>
      </c>
      <c r="B8751" t="s">
        <v>2202</v>
      </c>
      <c r="C8751" t="s">
        <v>4541</v>
      </c>
      <c r="D8751" s="154">
        <v>55</v>
      </c>
      <c r="E8751" t="s">
        <v>1890</v>
      </c>
      <c r="F8751">
        <v>7</v>
      </c>
      <c r="G8751">
        <v>7</v>
      </c>
      <c r="H8751" t="s">
        <v>3404</v>
      </c>
      <c r="I8751" t="s">
        <v>3515</v>
      </c>
      <c r="K8751" t="s">
        <v>1891</v>
      </c>
      <c r="L8751" t="s">
        <v>1890</v>
      </c>
      <c r="M8751" t="s">
        <v>3404</v>
      </c>
      <c r="N8751" t="b">
        <f>IF(ETMRouteStages[[#This Row],[RID]]=A8750,ETMRouteStages[[#This Row],[StageSequence]]=F8750+1,TRUE)</f>
        <v>1</v>
      </c>
    </row>
    <row r="8752" spans="1:14">
      <c r="A8752" t="s">
        <v>6813</v>
      </c>
      <c r="B8752" t="s">
        <v>2202</v>
      </c>
      <c r="C8752" t="s">
        <v>4541</v>
      </c>
      <c r="D8752" s="154">
        <v>55</v>
      </c>
      <c r="E8752" t="s">
        <v>2507</v>
      </c>
      <c r="F8752">
        <v>8</v>
      </c>
      <c r="G8752">
        <v>8</v>
      </c>
      <c r="H8752" t="s">
        <v>3404</v>
      </c>
      <c r="I8752" t="s">
        <v>3515</v>
      </c>
      <c r="K8752" t="s">
        <v>2508</v>
      </c>
      <c r="L8752" t="s">
        <v>2507</v>
      </c>
      <c r="M8752" t="s">
        <v>3404</v>
      </c>
      <c r="N8752" t="b">
        <f>IF(ETMRouteStages[[#This Row],[RID]]=A8751,ETMRouteStages[[#This Row],[StageSequence]]=F8751+1,TRUE)</f>
        <v>1</v>
      </c>
    </row>
    <row r="8753" spans="1:14">
      <c r="A8753" t="s">
        <v>6813</v>
      </c>
      <c r="B8753" t="s">
        <v>2202</v>
      </c>
      <c r="C8753" t="s">
        <v>4541</v>
      </c>
      <c r="D8753" s="154">
        <v>55</v>
      </c>
      <c r="E8753" t="s">
        <v>2147</v>
      </c>
      <c r="F8753">
        <v>9</v>
      </c>
      <c r="G8753">
        <v>9</v>
      </c>
      <c r="H8753" t="s">
        <v>3404</v>
      </c>
      <c r="I8753" t="s">
        <v>3515</v>
      </c>
      <c r="K8753" t="s">
        <v>2148</v>
      </c>
      <c r="L8753" t="s">
        <v>2147</v>
      </c>
      <c r="M8753" t="s">
        <v>3404</v>
      </c>
      <c r="N8753" t="b">
        <f>IF(ETMRouteStages[[#This Row],[RID]]=A8752,ETMRouteStages[[#This Row],[StageSequence]]=F8752+1,TRUE)</f>
        <v>1</v>
      </c>
    </row>
    <row r="8754" spans="1:14">
      <c r="A8754" t="s">
        <v>6813</v>
      </c>
      <c r="B8754" t="s">
        <v>2202</v>
      </c>
      <c r="C8754" t="s">
        <v>4541</v>
      </c>
      <c r="D8754" s="154">
        <v>55</v>
      </c>
      <c r="E8754" t="s">
        <v>2505</v>
      </c>
      <c r="F8754">
        <v>10</v>
      </c>
      <c r="G8754">
        <v>11</v>
      </c>
      <c r="H8754" t="s">
        <v>3404</v>
      </c>
      <c r="I8754" t="s">
        <v>3515</v>
      </c>
      <c r="K8754" t="s">
        <v>2506</v>
      </c>
      <c r="L8754" t="s">
        <v>2505</v>
      </c>
      <c r="M8754" t="s">
        <v>3404</v>
      </c>
      <c r="N8754" t="b">
        <f>IF(ETMRouteStages[[#This Row],[RID]]=A8753,ETMRouteStages[[#This Row],[StageSequence]]=F8753+1,TRUE)</f>
        <v>1</v>
      </c>
    </row>
    <row r="8755" spans="1:14">
      <c r="A8755" t="s">
        <v>6813</v>
      </c>
      <c r="B8755" t="s">
        <v>2202</v>
      </c>
      <c r="C8755" t="s">
        <v>4541</v>
      </c>
      <c r="D8755" s="154">
        <v>55</v>
      </c>
      <c r="E8755" t="s">
        <v>944</v>
      </c>
      <c r="F8755">
        <v>11</v>
      </c>
      <c r="G8755">
        <v>13</v>
      </c>
      <c r="H8755" t="s">
        <v>3404</v>
      </c>
      <c r="I8755" t="s">
        <v>3515</v>
      </c>
      <c r="K8755" t="s">
        <v>945</v>
      </c>
      <c r="L8755" t="s">
        <v>944</v>
      </c>
      <c r="M8755" t="s">
        <v>3404</v>
      </c>
      <c r="N8755" t="b">
        <f>IF(ETMRouteStages[[#This Row],[RID]]=A8754,ETMRouteStages[[#This Row],[StageSequence]]=F8754+1,TRUE)</f>
        <v>1</v>
      </c>
    </row>
    <row r="8756" spans="1:14">
      <c r="A8756" t="s">
        <v>6813</v>
      </c>
      <c r="B8756" t="s">
        <v>2202</v>
      </c>
      <c r="C8756" t="s">
        <v>4541</v>
      </c>
      <c r="D8756" s="154">
        <v>55</v>
      </c>
      <c r="E8756" t="s">
        <v>834</v>
      </c>
      <c r="F8756">
        <v>12</v>
      </c>
      <c r="G8756">
        <v>14</v>
      </c>
      <c r="H8756" t="s">
        <v>3404</v>
      </c>
      <c r="I8756" t="s">
        <v>3515</v>
      </c>
      <c r="K8756" t="s">
        <v>835</v>
      </c>
      <c r="L8756" t="s">
        <v>834</v>
      </c>
      <c r="M8756" t="s">
        <v>3404</v>
      </c>
      <c r="N8756" t="b">
        <f>IF(ETMRouteStages[[#This Row],[RID]]=A8755,ETMRouteStages[[#This Row],[StageSequence]]=F8755+1,TRUE)</f>
        <v>1</v>
      </c>
    </row>
    <row r="8757" spans="1:14">
      <c r="A8757" t="s">
        <v>6813</v>
      </c>
      <c r="B8757" t="s">
        <v>2202</v>
      </c>
      <c r="C8757" t="s">
        <v>4541</v>
      </c>
      <c r="D8757" s="154">
        <v>55</v>
      </c>
      <c r="E8757" t="s">
        <v>942</v>
      </c>
      <c r="F8757">
        <v>13</v>
      </c>
      <c r="G8757">
        <v>15</v>
      </c>
      <c r="H8757" t="s">
        <v>3404</v>
      </c>
      <c r="I8757" t="s">
        <v>3515</v>
      </c>
      <c r="K8757" t="s">
        <v>943</v>
      </c>
      <c r="L8757" t="s">
        <v>942</v>
      </c>
      <c r="M8757" t="s">
        <v>3404</v>
      </c>
      <c r="N8757" t="b">
        <f>IF(ETMRouteStages[[#This Row],[RID]]=A8756,ETMRouteStages[[#This Row],[StageSequence]]=F8756+1,TRUE)</f>
        <v>1</v>
      </c>
    </row>
    <row r="8758" spans="1:14">
      <c r="A8758" t="s">
        <v>6813</v>
      </c>
      <c r="B8758" t="s">
        <v>2202</v>
      </c>
      <c r="C8758" t="s">
        <v>4541</v>
      </c>
      <c r="D8758" s="154">
        <v>55</v>
      </c>
      <c r="E8758" t="s">
        <v>1450</v>
      </c>
      <c r="F8758">
        <v>14</v>
      </c>
      <c r="G8758">
        <v>16</v>
      </c>
      <c r="H8758" t="s">
        <v>3404</v>
      </c>
      <c r="I8758" t="s">
        <v>3515</v>
      </c>
      <c r="K8758" t="s">
        <v>1451</v>
      </c>
      <c r="L8758" t="s">
        <v>1450</v>
      </c>
      <c r="M8758" t="s">
        <v>3404</v>
      </c>
      <c r="N8758" t="b">
        <f>IF(ETMRouteStages[[#This Row],[RID]]=A8757,ETMRouteStages[[#This Row],[StageSequence]]=F8757+1,TRUE)</f>
        <v>1</v>
      </c>
    </row>
    <row r="8759" spans="1:14">
      <c r="A8759" t="s">
        <v>6813</v>
      </c>
      <c r="B8759" t="s">
        <v>2202</v>
      </c>
      <c r="C8759" t="s">
        <v>4541</v>
      </c>
      <c r="D8759" s="154">
        <v>55</v>
      </c>
      <c r="E8759" t="s">
        <v>526</v>
      </c>
      <c r="F8759">
        <v>15</v>
      </c>
      <c r="G8759">
        <v>17</v>
      </c>
      <c r="H8759" t="s">
        <v>3404</v>
      </c>
      <c r="I8759" t="s">
        <v>3515</v>
      </c>
      <c r="K8759" t="s">
        <v>527</v>
      </c>
      <c r="L8759" t="s">
        <v>526</v>
      </c>
      <c r="M8759" t="s">
        <v>3404</v>
      </c>
      <c r="N8759" t="b">
        <f>IF(ETMRouteStages[[#This Row],[RID]]=A8758,ETMRouteStages[[#This Row],[StageSequence]]=F8758+1,TRUE)</f>
        <v>1</v>
      </c>
    </row>
    <row r="8760" spans="1:14">
      <c r="A8760" t="s">
        <v>6813</v>
      </c>
      <c r="B8760" t="s">
        <v>2202</v>
      </c>
      <c r="C8760" t="s">
        <v>4541</v>
      </c>
      <c r="D8760" s="154">
        <v>55</v>
      </c>
      <c r="E8760" t="s">
        <v>818</v>
      </c>
      <c r="F8760">
        <v>16</v>
      </c>
      <c r="G8760">
        <v>18</v>
      </c>
      <c r="H8760" t="s">
        <v>3500</v>
      </c>
      <c r="I8760" t="s">
        <v>3515</v>
      </c>
      <c r="K8760" t="s">
        <v>819</v>
      </c>
      <c r="L8760" t="s">
        <v>818</v>
      </c>
      <c r="M8760" t="s">
        <v>3500</v>
      </c>
      <c r="N8760" t="b">
        <f>IF(ETMRouteStages[[#This Row],[RID]]=A8759,ETMRouteStages[[#This Row],[StageSequence]]=F8759+1,TRUE)</f>
        <v>1</v>
      </c>
    </row>
    <row r="8761" spans="1:14">
      <c r="A8761" t="s">
        <v>6813</v>
      </c>
      <c r="B8761" t="s">
        <v>2202</v>
      </c>
      <c r="C8761" t="s">
        <v>4541</v>
      </c>
      <c r="D8761" s="154">
        <v>55</v>
      </c>
      <c r="E8761" t="s">
        <v>2344</v>
      </c>
      <c r="F8761">
        <v>17</v>
      </c>
      <c r="G8761">
        <v>19</v>
      </c>
      <c r="H8761" t="s">
        <v>3404</v>
      </c>
      <c r="I8761" t="s">
        <v>3515</v>
      </c>
      <c r="K8761" t="s">
        <v>2345</v>
      </c>
      <c r="L8761" t="s">
        <v>2344</v>
      </c>
      <c r="M8761" t="s">
        <v>3404</v>
      </c>
      <c r="N8761" t="b">
        <f>IF(ETMRouteStages[[#This Row],[RID]]=A8760,ETMRouteStages[[#This Row],[StageSequence]]=F8760+1,TRUE)</f>
        <v>1</v>
      </c>
    </row>
    <row r="8762" spans="1:14">
      <c r="A8762" t="s">
        <v>6813</v>
      </c>
      <c r="B8762" t="s">
        <v>2202</v>
      </c>
      <c r="C8762" t="s">
        <v>4541</v>
      </c>
      <c r="D8762" s="154">
        <v>55</v>
      </c>
      <c r="E8762" t="s">
        <v>552</v>
      </c>
      <c r="F8762">
        <v>18</v>
      </c>
      <c r="G8762">
        <v>20</v>
      </c>
      <c r="H8762" t="s">
        <v>3404</v>
      </c>
      <c r="I8762" t="s">
        <v>3515</v>
      </c>
      <c r="K8762" t="s">
        <v>553</v>
      </c>
      <c r="L8762" t="s">
        <v>552</v>
      </c>
      <c r="M8762" t="s">
        <v>3404</v>
      </c>
      <c r="N8762" t="b">
        <f>IF(ETMRouteStages[[#This Row],[RID]]=A8761,ETMRouteStages[[#This Row],[StageSequence]]=F8761+1,TRUE)</f>
        <v>1</v>
      </c>
    </row>
    <row r="8763" spans="1:14">
      <c r="A8763" t="s">
        <v>6813</v>
      </c>
      <c r="B8763" t="s">
        <v>2202</v>
      </c>
      <c r="C8763" t="s">
        <v>4541</v>
      </c>
      <c r="D8763" s="154">
        <v>55</v>
      </c>
      <c r="E8763" t="s">
        <v>926</v>
      </c>
      <c r="F8763">
        <v>19</v>
      </c>
      <c r="G8763">
        <v>21</v>
      </c>
      <c r="H8763" t="s">
        <v>3404</v>
      </c>
      <c r="I8763" t="s">
        <v>3515</v>
      </c>
      <c r="K8763" t="s">
        <v>927</v>
      </c>
      <c r="L8763" t="s">
        <v>926</v>
      </c>
      <c r="M8763" t="s">
        <v>3404</v>
      </c>
      <c r="N8763" t="b">
        <f>IF(ETMRouteStages[[#This Row],[RID]]=A8762,ETMRouteStages[[#This Row],[StageSequence]]=F8762+1,TRUE)</f>
        <v>1</v>
      </c>
    </row>
    <row r="8764" spans="1:14">
      <c r="A8764" t="s">
        <v>6813</v>
      </c>
      <c r="B8764" t="s">
        <v>2202</v>
      </c>
      <c r="C8764" t="s">
        <v>4541</v>
      </c>
      <c r="D8764" s="154">
        <v>55</v>
      </c>
      <c r="E8764" t="s">
        <v>514</v>
      </c>
      <c r="F8764">
        <v>20</v>
      </c>
      <c r="G8764">
        <v>22</v>
      </c>
      <c r="H8764" t="s">
        <v>3404</v>
      </c>
      <c r="I8764" t="s">
        <v>3515</v>
      </c>
      <c r="K8764" t="s">
        <v>515</v>
      </c>
      <c r="L8764" t="s">
        <v>514</v>
      </c>
      <c r="M8764" t="s">
        <v>3404</v>
      </c>
      <c r="N8764" t="b">
        <f>IF(ETMRouteStages[[#This Row],[RID]]=A8763,ETMRouteStages[[#This Row],[StageSequence]]=F8763+1,TRUE)</f>
        <v>1</v>
      </c>
    </row>
    <row r="8765" spans="1:14">
      <c r="A8765" t="s">
        <v>6813</v>
      </c>
      <c r="B8765" t="s">
        <v>2202</v>
      </c>
      <c r="C8765" t="s">
        <v>4541</v>
      </c>
      <c r="D8765" s="154">
        <v>55</v>
      </c>
      <c r="E8765" t="s">
        <v>566</v>
      </c>
      <c r="F8765">
        <v>21</v>
      </c>
      <c r="G8765">
        <v>24</v>
      </c>
      <c r="H8765" t="s">
        <v>3404</v>
      </c>
      <c r="I8765" t="s">
        <v>3515</v>
      </c>
      <c r="K8765" t="s">
        <v>567</v>
      </c>
      <c r="L8765" t="s">
        <v>566</v>
      </c>
      <c r="M8765" t="s">
        <v>3404</v>
      </c>
      <c r="N8765" t="b">
        <f>IF(ETMRouteStages[[#This Row],[RID]]=A8764,ETMRouteStages[[#This Row],[StageSequence]]=F8764+1,TRUE)</f>
        <v>1</v>
      </c>
    </row>
    <row r="8766" spans="1:14">
      <c r="A8766" t="s">
        <v>6813</v>
      </c>
      <c r="B8766" t="s">
        <v>2202</v>
      </c>
      <c r="C8766" t="s">
        <v>4541</v>
      </c>
      <c r="D8766" s="154">
        <v>55</v>
      </c>
      <c r="E8766" t="s">
        <v>1995</v>
      </c>
      <c r="F8766">
        <v>22</v>
      </c>
      <c r="G8766">
        <v>25</v>
      </c>
      <c r="H8766" t="s">
        <v>3404</v>
      </c>
      <c r="I8766" t="s">
        <v>3515</v>
      </c>
      <c r="K8766" t="s">
        <v>1996</v>
      </c>
      <c r="L8766" t="s">
        <v>1995</v>
      </c>
      <c r="M8766" t="s">
        <v>3404</v>
      </c>
      <c r="N8766" t="b">
        <f>IF(ETMRouteStages[[#This Row],[RID]]=A8765,ETMRouteStages[[#This Row],[StageSequence]]=F8765+1,TRUE)</f>
        <v>1</v>
      </c>
    </row>
    <row r="8767" spans="1:14">
      <c r="A8767" t="s">
        <v>6813</v>
      </c>
      <c r="B8767" t="s">
        <v>2202</v>
      </c>
      <c r="C8767" t="s">
        <v>4541</v>
      </c>
      <c r="D8767" s="154">
        <v>55</v>
      </c>
      <c r="E8767" t="s">
        <v>2687</v>
      </c>
      <c r="F8767">
        <v>23</v>
      </c>
      <c r="G8767">
        <v>27</v>
      </c>
      <c r="H8767" t="s">
        <v>3404</v>
      </c>
      <c r="I8767" t="s">
        <v>3515</v>
      </c>
      <c r="K8767" t="s">
        <v>2688</v>
      </c>
      <c r="L8767" t="s">
        <v>2687</v>
      </c>
      <c r="M8767" t="s">
        <v>3404</v>
      </c>
      <c r="N8767" t="b">
        <f>IF(ETMRouteStages[[#This Row],[RID]]=A8766,ETMRouteStages[[#This Row],[StageSequence]]=F8766+1,TRUE)</f>
        <v>1</v>
      </c>
    </row>
    <row r="8768" spans="1:14">
      <c r="A8768" t="s">
        <v>6813</v>
      </c>
      <c r="B8768" t="s">
        <v>2202</v>
      </c>
      <c r="C8768" t="s">
        <v>4541</v>
      </c>
      <c r="D8768" s="154">
        <v>55</v>
      </c>
      <c r="E8768" t="s">
        <v>2626</v>
      </c>
      <c r="F8768">
        <v>24</v>
      </c>
      <c r="G8768">
        <v>28</v>
      </c>
      <c r="H8768" t="s">
        <v>3404</v>
      </c>
      <c r="I8768" t="s">
        <v>3515</v>
      </c>
      <c r="K8768" t="s">
        <v>2627</v>
      </c>
      <c r="L8768" t="s">
        <v>2626</v>
      </c>
      <c r="M8768" t="s">
        <v>3404</v>
      </c>
      <c r="N8768" t="b">
        <f>IF(ETMRouteStages[[#This Row],[RID]]=A8767,ETMRouteStages[[#This Row],[StageSequence]]=F8767+1,TRUE)</f>
        <v>1</v>
      </c>
    </row>
    <row r="8769" spans="1:14">
      <c r="A8769" t="s">
        <v>6813</v>
      </c>
      <c r="B8769" t="s">
        <v>2202</v>
      </c>
      <c r="C8769" t="s">
        <v>4541</v>
      </c>
      <c r="D8769" s="154">
        <v>55</v>
      </c>
      <c r="E8769" t="s">
        <v>2683</v>
      </c>
      <c r="F8769">
        <v>25</v>
      </c>
      <c r="G8769">
        <v>29</v>
      </c>
      <c r="H8769" t="s">
        <v>3404</v>
      </c>
      <c r="I8769" t="s">
        <v>3515</v>
      </c>
      <c r="K8769" t="s">
        <v>2684</v>
      </c>
      <c r="L8769" t="s">
        <v>2683</v>
      </c>
      <c r="M8769" t="s">
        <v>3404</v>
      </c>
      <c r="N8769" t="b">
        <f>IF(ETMRouteStages[[#This Row],[RID]]=A8768,ETMRouteStages[[#This Row],[StageSequence]]=F8768+1,TRUE)</f>
        <v>1</v>
      </c>
    </row>
    <row r="8770" spans="1:14">
      <c r="A8770" t="s">
        <v>6813</v>
      </c>
      <c r="B8770" t="s">
        <v>2202</v>
      </c>
      <c r="C8770" t="s">
        <v>4541</v>
      </c>
      <c r="D8770" s="154">
        <v>55</v>
      </c>
      <c r="E8770" t="s">
        <v>914</v>
      </c>
      <c r="F8770">
        <v>26</v>
      </c>
      <c r="G8770">
        <v>30</v>
      </c>
      <c r="H8770" t="s">
        <v>3404</v>
      </c>
      <c r="I8770" t="s">
        <v>3515</v>
      </c>
      <c r="K8770" t="s">
        <v>915</v>
      </c>
      <c r="L8770" t="s">
        <v>914</v>
      </c>
      <c r="M8770" t="s">
        <v>3404</v>
      </c>
      <c r="N8770" t="b">
        <f>IF(ETMRouteStages[[#This Row],[RID]]=A8769,ETMRouteStages[[#This Row],[StageSequence]]=F8769+1,TRUE)</f>
        <v>1</v>
      </c>
    </row>
    <row r="8771" spans="1:14">
      <c r="A8771" t="s">
        <v>6813</v>
      </c>
      <c r="B8771" t="s">
        <v>2202</v>
      </c>
      <c r="C8771" t="s">
        <v>4541</v>
      </c>
      <c r="D8771" s="154">
        <v>55</v>
      </c>
      <c r="E8771" t="s">
        <v>422</v>
      </c>
      <c r="F8771">
        <v>27</v>
      </c>
      <c r="G8771">
        <v>31</v>
      </c>
      <c r="H8771" t="s">
        <v>3404</v>
      </c>
      <c r="I8771" t="s">
        <v>3515</v>
      </c>
      <c r="K8771" t="s">
        <v>423</v>
      </c>
      <c r="L8771" t="s">
        <v>422</v>
      </c>
      <c r="M8771" t="s">
        <v>3404</v>
      </c>
      <c r="N8771" t="b">
        <f>IF(ETMRouteStages[[#This Row],[RID]]=A8770,ETMRouteStages[[#This Row],[StageSequence]]=F8770+1,TRUE)</f>
        <v>1</v>
      </c>
    </row>
    <row r="8772" spans="1:14">
      <c r="A8772" t="s">
        <v>6813</v>
      </c>
      <c r="B8772" t="s">
        <v>2202</v>
      </c>
      <c r="C8772" t="s">
        <v>4541</v>
      </c>
      <c r="D8772" s="154">
        <v>55</v>
      </c>
      <c r="E8772" t="s">
        <v>420</v>
      </c>
      <c r="F8772">
        <v>28</v>
      </c>
      <c r="G8772">
        <v>32</v>
      </c>
      <c r="H8772" t="s">
        <v>3404</v>
      </c>
      <c r="I8772" t="s">
        <v>3515</v>
      </c>
      <c r="K8772" t="s">
        <v>421</v>
      </c>
      <c r="L8772" t="s">
        <v>420</v>
      </c>
      <c r="M8772" t="s">
        <v>3404</v>
      </c>
      <c r="N8772" t="b">
        <f>IF(ETMRouteStages[[#This Row],[RID]]=A8771,ETMRouteStages[[#This Row],[StageSequence]]=F8771+1,TRUE)</f>
        <v>1</v>
      </c>
    </row>
    <row r="8773" spans="1:14">
      <c r="A8773" t="s">
        <v>6813</v>
      </c>
      <c r="B8773" t="s">
        <v>2202</v>
      </c>
      <c r="C8773" t="s">
        <v>4541</v>
      </c>
      <c r="D8773" s="154">
        <v>55</v>
      </c>
      <c r="E8773" t="s">
        <v>560</v>
      </c>
      <c r="F8773">
        <v>29</v>
      </c>
      <c r="G8773">
        <v>34</v>
      </c>
      <c r="H8773" t="s">
        <v>3404</v>
      </c>
      <c r="I8773" t="s">
        <v>3515</v>
      </c>
      <c r="K8773" t="s">
        <v>561</v>
      </c>
      <c r="L8773" t="s">
        <v>560</v>
      </c>
      <c r="M8773" t="s">
        <v>3404</v>
      </c>
      <c r="N8773" t="b">
        <f>IF(ETMRouteStages[[#This Row],[RID]]=A8772,ETMRouteStages[[#This Row],[StageSequence]]=F8772+1,TRUE)</f>
        <v>1</v>
      </c>
    </row>
    <row r="8774" spans="1:14">
      <c r="A8774" t="s">
        <v>6813</v>
      </c>
      <c r="B8774" t="s">
        <v>2202</v>
      </c>
      <c r="C8774" t="s">
        <v>4541</v>
      </c>
      <c r="D8774" s="154">
        <v>55</v>
      </c>
      <c r="E8774" t="s">
        <v>1059</v>
      </c>
      <c r="F8774">
        <v>30</v>
      </c>
      <c r="G8774">
        <v>35</v>
      </c>
      <c r="H8774" t="s">
        <v>3404</v>
      </c>
      <c r="I8774" t="s">
        <v>3515</v>
      </c>
      <c r="K8774" t="s">
        <v>1060</v>
      </c>
      <c r="L8774" t="s">
        <v>1059</v>
      </c>
      <c r="M8774" t="s">
        <v>3404</v>
      </c>
      <c r="N8774" t="b">
        <f>IF(ETMRouteStages[[#This Row],[RID]]=A8773,ETMRouteStages[[#This Row],[StageSequence]]=F8773+1,TRUE)</f>
        <v>1</v>
      </c>
    </row>
    <row r="8775" spans="1:14">
      <c r="A8775" t="s">
        <v>6813</v>
      </c>
      <c r="B8775" t="s">
        <v>2202</v>
      </c>
      <c r="C8775" t="s">
        <v>4541</v>
      </c>
      <c r="D8775" s="154">
        <v>55</v>
      </c>
      <c r="E8775" t="s">
        <v>1815</v>
      </c>
      <c r="F8775">
        <v>31</v>
      </c>
      <c r="G8775">
        <v>37</v>
      </c>
      <c r="H8775" t="s">
        <v>3404</v>
      </c>
      <c r="I8775" t="s">
        <v>3515</v>
      </c>
      <c r="K8775" t="s">
        <v>1816</v>
      </c>
      <c r="L8775" t="s">
        <v>1815</v>
      </c>
      <c r="M8775" t="s">
        <v>3404</v>
      </c>
      <c r="N8775" t="b">
        <f>IF(ETMRouteStages[[#This Row],[RID]]=A8774,ETMRouteStages[[#This Row],[StageSequence]]=F8774+1,TRUE)</f>
        <v>1</v>
      </c>
    </row>
    <row r="8776" spans="1:14">
      <c r="A8776" t="s">
        <v>6813</v>
      </c>
      <c r="B8776" t="s">
        <v>2202</v>
      </c>
      <c r="C8776" t="s">
        <v>4541</v>
      </c>
      <c r="D8776" s="154">
        <v>55</v>
      </c>
      <c r="E8776" t="s">
        <v>1460</v>
      </c>
      <c r="F8776">
        <v>32</v>
      </c>
      <c r="G8776">
        <v>38</v>
      </c>
      <c r="H8776" t="s">
        <v>3404</v>
      </c>
      <c r="I8776" t="s">
        <v>3515</v>
      </c>
      <c r="K8776" t="s">
        <v>1461</v>
      </c>
      <c r="L8776" t="s">
        <v>1460</v>
      </c>
      <c r="M8776" t="s">
        <v>3404</v>
      </c>
      <c r="N8776" t="b">
        <f>IF(ETMRouteStages[[#This Row],[RID]]=A8775,ETMRouteStages[[#This Row],[StageSequence]]=F8775+1,TRUE)</f>
        <v>1</v>
      </c>
    </row>
    <row r="8777" spans="1:14">
      <c r="A8777" t="s">
        <v>6813</v>
      </c>
      <c r="B8777" t="s">
        <v>2202</v>
      </c>
      <c r="C8777" t="s">
        <v>4541</v>
      </c>
      <c r="D8777" s="154">
        <v>55</v>
      </c>
      <c r="E8777" t="s">
        <v>1586</v>
      </c>
      <c r="F8777">
        <v>33</v>
      </c>
      <c r="G8777">
        <v>40</v>
      </c>
      <c r="H8777" t="s">
        <v>3404</v>
      </c>
      <c r="I8777" t="s">
        <v>3515</v>
      </c>
      <c r="K8777" t="s">
        <v>1587</v>
      </c>
      <c r="L8777" t="s">
        <v>1586</v>
      </c>
      <c r="M8777" t="s">
        <v>3404</v>
      </c>
      <c r="N8777" t="b">
        <f>IF(ETMRouteStages[[#This Row],[RID]]=A8776,ETMRouteStages[[#This Row],[StageSequence]]=F8776+1,TRUE)</f>
        <v>1</v>
      </c>
    </row>
    <row r="8778" spans="1:14">
      <c r="A8778" t="s">
        <v>6813</v>
      </c>
      <c r="B8778" t="s">
        <v>2202</v>
      </c>
      <c r="C8778" t="s">
        <v>4541</v>
      </c>
      <c r="D8778" s="154">
        <v>55</v>
      </c>
      <c r="E8778" t="s">
        <v>1365</v>
      </c>
      <c r="F8778">
        <v>34</v>
      </c>
      <c r="G8778">
        <v>42</v>
      </c>
      <c r="H8778" t="s">
        <v>3404</v>
      </c>
      <c r="I8778" t="s">
        <v>3515</v>
      </c>
      <c r="K8778" t="s">
        <v>1366</v>
      </c>
      <c r="L8778" t="s">
        <v>1365</v>
      </c>
      <c r="M8778" t="s">
        <v>3404</v>
      </c>
      <c r="N8778" t="b">
        <f>IF(ETMRouteStages[[#This Row],[RID]]=A8777,ETMRouteStages[[#This Row],[StageSequence]]=F8777+1,TRUE)</f>
        <v>1</v>
      </c>
    </row>
    <row r="8779" spans="1:14">
      <c r="A8779" t="s">
        <v>6814</v>
      </c>
      <c r="B8779" t="s">
        <v>2202</v>
      </c>
      <c r="C8779" t="s">
        <v>4545</v>
      </c>
      <c r="D8779" s="154">
        <v>56</v>
      </c>
      <c r="E8779" t="s">
        <v>1835</v>
      </c>
      <c r="F8779">
        <v>1</v>
      </c>
      <c r="G8779">
        <v>0</v>
      </c>
      <c r="H8779" t="s">
        <v>3404</v>
      </c>
      <c r="I8779" t="s">
        <v>3515</v>
      </c>
      <c r="K8779" t="s">
        <v>1836</v>
      </c>
      <c r="L8779" t="s">
        <v>1835</v>
      </c>
      <c r="M8779" t="s">
        <v>3404</v>
      </c>
      <c r="N8779" t="b">
        <f>IF(ETMRouteStages[[#This Row],[RID]]=A8778,ETMRouteStages[[#This Row],[StageSequence]]=F8778+1,TRUE)</f>
        <v>1</v>
      </c>
    </row>
    <row r="8780" spans="1:14">
      <c r="A8780" t="s">
        <v>6814</v>
      </c>
      <c r="B8780" t="s">
        <v>2202</v>
      </c>
      <c r="C8780" t="s">
        <v>4545</v>
      </c>
      <c r="D8780" s="154">
        <v>56</v>
      </c>
      <c r="E8780" t="s">
        <v>1970</v>
      </c>
      <c r="F8780">
        <v>2</v>
      </c>
      <c r="G8780">
        <v>1</v>
      </c>
      <c r="H8780" t="s">
        <v>3404</v>
      </c>
      <c r="I8780" t="s">
        <v>3515</v>
      </c>
      <c r="K8780" t="s">
        <v>1971</v>
      </c>
      <c r="L8780" t="s">
        <v>1970</v>
      </c>
      <c r="M8780" t="s">
        <v>3404</v>
      </c>
      <c r="N8780" t="b">
        <f>IF(ETMRouteStages[[#This Row],[RID]]=A8779,ETMRouteStages[[#This Row],[StageSequence]]=F8779+1,TRUE)</f>
        <v>1</v>
      </c>
    </row>
    <row r="8781" spans="1:14">
      <c r="A8781" t="s">
        <v>6814</v>
      </c>
      <c r="B8781" t="s">
        <v>2202</v>
      </c>
      <c r="C8781" t="s">
        <v>4545</v>
      </c>
      <c r="D8781" s="154">
        <v>56</v>
      </c>
      <c r="E8781" t="s">
        <v>1170</v>
      </c>
      <c r="F8781">
        <v>3</v>
      </c>
      <c r="G8781">
        <v>2</v>
      </c>
      <c r="H8781" t="s">
        <v>3404</v>
      </c>
      <c r="I8781" t="s">
        <v>3515</v>
      </c>
      <c r="K8781" t="s">
        <v>1171</v>
      </c>
      <c r="L8781" t="s">
        <v>1170</v>
      </c>
      <c r="M8781" t="s">
        <v>3404</v>
      </c>
      <c r="N8781" t="b">
        <f>IF(ETMRouteStages[[#This Row],[RID]]=A8780,ETMRouteStages[[#This Row],[StageSequence]]=F8780+1,TRUE)</f>
        <v>1</v>
      </c>
    </row>
    <row r="8782" spans="1:14">
      <c r="A8782" t="s">
        <v>6814</v>
      </c>
      <c r="B8782" t="s">
        <v>2202</v>
      </c>
      <c r="C8782" t="s">
        <v>4545</v>
      </c>
      <c r="D8782" s="154">
        <v>56</v>
      </c>
      <c r="E8782" t="s">
        <v>3120</v>
      </c>
      <c r="F8782">
        <v>4</v>
      </c>
      <c r="G8782">
        <v>3</v>
      </c>
      <c r="H8782" t="s">
        <v>3404</v>
      </c>
      <c r="I8782" t="s">
        <v>3515</v>
      </c>
      <c r="K8782" t="s">
        <v>3121</v>
      </c>
      <c r="L8782" t="s">
        <v>3120</v>
      </c>
      <c r="M8782" t="s">
        <v>3404</v>
      </c>
      <c r="N8782" t="b">
        <f>IF(ETMRouteStages[[#This Row],[RID]]=A8781,ETMRouteStages[[#This Row],[StageSequence]]=F8781+1,TRUE)</f>
        <v>1</v>
      </c>
    </row>
    <row r="8783" spans="1:14">
      <c r="A8783" t="s">
        <v>6814</v>
      </c>
      <c r="B8783" t="s">
        <v>2202</v>
      </c>
      <c r="C8783" t="s">
        <v>4545</v>
      </c>
      <c r="D8783" s="154">
        <v>56</v>
      </c>
      <c r="E8783" t="s">
        <v>1681</v>
      </c>
      <c r="F8783">
        <v>5</v>
      </c>
      <c r="G8783">
        <v>4</v>
      </c>
      <c r="H8783" t="s">
        <v>3404</v>
      </c>
      <c r="I8783" t="s">
        <v>3515</v>
      </c>
      <c r="K8783" t="s">
        <v>1682</v>
      </c>
      <c r="L8783" t="s">
        <v>1681</v>
      </c>
      <c r="M8783" t="s">
        <v>3404</v>
      </c>
      <c r="N8783" t="b">
        <f>IF(ETMRouteStages[[#This Row],[RID]]=A8782,ETMRouteStages[[#This Row],[StageSequence]]=F8782+1,TRUE)</f>
        <v>1</v>
      </c>
    </row>
    <row r="8784" spans="1:14">
      <c r="A8784" t="s">
        <v>6814</v>
      </c>
      <c r="B8784" t="s">
        <v>2202</v>
      </c>
      <c r="C8784" t="s">
        <v>4545</v>
      </c>
      <c r="D8784" s="154">
        <v>56</v>
      </c>
      <c r="E8784" t="s">
        <v>2713</v>
      </c>
      <c r="F8784">
        <v>6</v>
      </c>
      <c r="G8784">
        <v>5</v>
      </c>
      <c r="H8784" t="s">
        <v>3404</v>
      </c>
      <c r="I8784" t="s">
        <v>3515</v>
      </c>
      <c r="K8784" t="s">
        <v>2714</v>
      </c>
      <c r="L8784" t="s">
        <v>2713</v>
      </c>
      <c r="M8784" t="s">
        <v>3404</v>
      </c>
      <c r="N8784" t="b">
        <f>IF(ETMRouteStages[[#This Row],[RID]]=A8783,ETMRouteStages[[#This Row],[StageSequence]]=F8783+1,TRUE)</f>
        <v>1</v>
      </c>
    </row>
    <row r="8785" spans="1:14">
      <c r="A8785" t="s">
        <v>6814</v>
      </c>
      <c r="B8785" t="s">
        <v>2202</v>
      </c>
      <c r="C8785" t="s">
        <v>4545</v>
      </c>
      <c r="D8785" s="154">
        <v>56</v>
      </c>
      <c r="E8785" t="s">
        <v>1853</v>
      </c>
      <c r="F8785">
        <v>7</v>
      </c>
      <c r="G8785">
        <v>6</v>
      </c>
      <c r="H8785" t="s">
        <v>3404</v>
      </c>
      <c r="I8785" t="s">
        <v>3515</v>
      </c>
      <c r="K8785" t="s">
        <v>1854</v>
      </c>
      <c r="L8785" t="s">
        <v>1853</v>
      </c>
      <c r="M8785" t="s">
        <v>3404</v>
      </c>
      <c r="N8785" t="b">
        <f>IF(ETMRouteStages[[#This Row],[RID]]=A8784,ETMRouteStages[[#This Row],[StageSequence]]=F8784+1,TRUE)</f>
        <v>1</v>
      </c>
    </row>
    <row r="8786" spans="1:14">
      <c r="A8786" t="s">
        <v>6814</v>
      </c>
      <c r="B8786" t="s">
        <v>2202</v>
      </c>
      <c r="C8786" t="s">
        <v>4545</v>
      </c>
      <c r="D8786" s="154">
        <v>56</v>
      </c>
      <c r="E8786" t="s">
        <v>2685</v>
      </c>
      <c r="F8786">
        <v>8</v>
      </c>
      <c r="G8786">
        <v>7</v>
      </c>
      <c r="H8786" t="s">
        <v>3404</v>
      </c>
      <c r="I8786" t="s">
        <v>3515</v>
      </c>
      <c r="K8786" t="s">
        <v>2686</v>
      </c>
      <c r="L8786" t="s">
        <v>2685</v>
      </c>
      <c r="M8786" t="s">
        <v>3404</v>
      </c>
      <c r="N8786" t="b">
        <f>IF(ETMRouteStages[[#This Row],[RID]]=A8785,ETMRouteStages[[#This Row],[StageSequence]]=F8785+1,TRUE)</f>
        <v>1</v>
      </c>
    </row>
    <row r="8787" spans="1:14">
      <c r="A8787" t="s">
        <v>6814</v>
      </c>
      <c r="B8787" t="s">
        <v>2202</v>
      </c>
      <c r="C8787" t="s">
        <v>4545</v>
      </c>
      <c r="D8787" s="154">
        <v>56</v>
      </c>
      <c r="E8787" t="s">
        <v>2687</v>
      </c>
      <c r="F8787">
        <v>9</v>
      </c>
      <c r="G8787">
        <v>8</v>
      </c>
      <c r="H8787" t="s">
        <v>3404</v>
      </c>
      <c r="I8787" t="s">
        <v>3515</v>
      </c>
      <c r="K8787" t="s">
        <v>2688</v>
      </c>
      <c r="L8787" t="s">
        <v>2687</v>
      </c>
      <c r="M8787" t="s">
        <v>3404</v>
      </c>
      <c r="N8787" t="b">
        <f>IF(ETMRouteStages[[#This Row],[RID]]=A8786,ETMRouteStages[[#This Row],[StageSequence]]=F8786+1,TRUE)</f>
        <v>1</v>
      </c>
    </row>
    <row r="8788" spans="1:14">
      <c r="A8788" t="s">
        <v>6814</v>
      </c>
      <c r="B8788" t="s">
        <v>2202</v>
      </c>
      <c r="C8788" t="s">
        <v>4545</v>
      </c>
      <c r="D8788" s="154">
        <v>56</v>
      </c>
      <c r="E8788" t="s">
        <v>2626</v>
      </c>
      <c r="F8788">
        <v>10</v>
      </c>
      <c r="G8788">
        <v>9</v>
      </c>
      <c r="H8788" t="s">
        <v>3404</v>
      </c>
      <c r="I8788" t="s">
        <v>3515</v>
      </c>
      <c r="K8788" t="s">
        <v>2627</v>
      </c>
      <c r="L8788" t="s">
        <v>2626</v>
      </c>
      <c r="M8788" t="s">
        <v>3404</v>
      </c>
      <c r="N8788" t="b">
        <f>IF(ETMRouteStages[[#This Row],[RID]]=A8787,ETMRouteStages[[#This Row],[StageSequence]]=F8787+1,TRUE)</f>
        <v>1</v>
      </c>
    </row>
    <row r="8789" spans="1:14">
      <c r="A8789" t="s">
        <v>6814</v>
      </c>
      <c r="B8789" t="s">
        <v>2202</v>
      </c>
      <c r="C8789" t="s">
        <v>4545</v>
      </c>
      <c r="D8789" s="154">
        <v>56</v>
      </c>
      <c r="E8789" t="s">
        <v>2683</v>
      </c>
      <c r="F8789">
        <v>11</v>
      </c>
      <c r="G8789">
        <v>10</v>
      </c>
      <c r="H8789" t="s">
        <v>3500</v>
      </c>
      <c r="I8789" t="s">
        <v>3515</v>
      </c>
      <c r="K8789" t="s">
        <v>2684</v>
      </c>
      <c r="L8789" t="s">
        <v>2683</v>
      </c>
      <c r="M8789" t="s">
        <v>3500</v>
      </c>
      <c r="N8789" t="b">
        <f>IF(ETMRouteStages[[#This Row],[RID]]=A8788,ETMRouteStages[[#This Row],[StageSequence]]=F8788+1,TRUE)</f>
        <v>1</v>
      </c>
    </row>
    <row r="8790" spans="1:14">
      <c r="A8790" t="s">
        <v>6814</v>
      </c>
      <c r="B8790" t="s">
        <v>2202</v>
      </c>
      <c r="C8790" t="s">
        <v>4545</v>
      </c>
      <c r="D8790" s="154">
        <v>56</v>
      </c>
      <c r="E8790" t="s">
        <v>914</v>
      </c>
      <c r="F8790">
        <v>12</v>
      </c>
      <c r="G8790">
        <v>11</v>
      </c>
      <c r="H8790" t="s">
        <v>3404</v>
      </c>
      <c r="I8790" t="s">
        <v>3515</v>
      </c>
      <c r="K8790" t="s">
        <v>915</v>
      </c>
      <c r="L8790" t="s">
        <v>914</v>
      </c>
      <c r="M8790" t="s">
        <v>3404</v>
      </c>
      <c r="N8790" t="b">
        <f>IF(ETMRouteStages[[#This Row],[RID]]=A8789,ETMRouteStages[[#This Row],[StageSequence]]=F8789+1,TRUE)</f>
        <v>1</v>
      </c>
    </row>
    <row r="8791" spans="1:14">
      <c r="A8791" t="s">
        <v>6814</v>
      </c>
      <c r="B8791" t="s">
        <v>2202</v>
      </c>
      <c r="C8791" t="s">
        <v>4545</v>
      </c>
      <c r="D8791" s="154">
        <v>56</v>
      </c>
      <c r="E8791" t="s">
        <v>422</v>
      </c>
      <c r="F8791">
        <v>13</v>
      </c>
      <c r="G8791">
        <v>12</v>
      </c>
      <c r="H8791" t="s">
        <v>3404</v>
      </c>
      <c r="I8791" t="s">
        <v>3515</v>
      </c>
      <c r="K8791" t="s">
        <v>423</v>
      </c>
      <c r="L8791" t="s">
        <v>422</v>
      </c>
      <c r="M8791" t="s">
        <v>3404</v>
      </c>
      <c r="N8791" t="b">
        <f>IF(ETMRouteStages[[#This Row],[RID]]=A8790,ETMRouteStages[[#This Row],[StageSequence]]=F8790+1,TRUE)</f>
        <v>1</v>
      </c>
    </row>
    <row r="8792" spans="1:14">
      <c r="A8792" t="s">
        <v>6814</v>
      </c>
      <c r="B8792" t="s">
        <v>2202</v>
      </c>
      <c r="C8792" t="s">
        <v>4545</v>
      </c>
      <c r="D8792" s="154">
        <v>56</v>
      </c>
      <c r="E8792" t="s">
        <v>420</v>
      </c>
      <c r="F8792">
        <v>14</v>
      </c>
      <c r="G8792">
        <v>13</v>
      </c>
      <c r="H8792" t="s">
        <v>3404</v>
      </c>
      <c r="I8792" t="s">
        <v>3515</v>
      </c>
      <c r="K8792" t="s">
        <v>421</v>
      </c>
      <c r="L8792" t="s">
        <v>420</v>
      </c>
      <c r="M8792" t="s">
        <v>3404</v>
      </c>
      <c r="N8792" t="b">
        <f>IF(ETMRouteStages[[#This Row],[RID]]=A8791,ETMRouteStages[[#This Row],[StageSequence]]=F8791+1,TRUE)</f>
        <v>1</v>
      </c>
    </row>
    <row r="8793" spans="1:14">
      <c r="A8793" t="s">
        <v>6814</v>
      </c>
      <c r="B8793" t="s">
        <v>2202</v>
      </c>
      <c r="C8793" t="s">
        <v>4545</v>
      </c>
      <c r="D8793" s="154">
        <v>56</v>
      </c>
      <c r="E8793" t="s">
        <v>560</v>
      </c>
      <c r="F8793">
        <v>15</v>
      </c>
      <c r="G8793">
        <v>15</v>
      </c>
      <c r="H8793" t="s">
        <v>3404</v>
      </c>
      <c r="I8793" t="s">
        <v>3515</v>
      </c>
      <c r="K8793" t="s">
        <v>561</v>
      </c>
      <c r="L8793" t="s">
        <v>560</v>
      </c>
      <c r="M8793" t="s">
        <v>3404</v>
      </c>
      <c r="N8793" t="b">
        <f>IF(ETMRouteStages[[#This Row],[RID]]=A8792,ETMRouteStages[[#This Row],[StageSequence]]=F8792+1,TRUE)</f>
        <v>1</v>
      </c>
    </row>
    <row r="8794" spans="1:14">
      <c r="A8794" t="s">
        <v>6814</v>
      </c>
      <c r="B8794" t="s">
        <v>2202</v>
      </c>
      <c r="C8794" t="s">
        <v>4545</v>
      </c>
      <c r="D8794" s="154">
        <v>56</v>
      </c>
      <c r="E8794" t="s">
        <v>1059</v>
      </c>
      <c r="F8794">
        <v>16</v>
      </c>
      <c r="G8794">
        <v>16</v>
      </c>
      <c r="H8794" t="s">
        <v>3404</v>
      </c>
      <c r="I8794" t="s">
        <v>3515</v>
      </c>
      <c r="K8794" t="s">
        <v>1060</v>
      </c>
      <c r="L8794" t="s">
        <v>1059</v>
      </c>
      <c r="M8794" t="s">
        <v>3404</v>
      </c>
      <c r="N8794" t="b">
        <f>IF(ETMRouteStages[[#This Row],[RID]]=A8793,ETMRouteStages[[#This Row],[StageSequence]]=F8793+1,TRUE)</f>
        <v>1</v>
      </c>
    </row>
    <row r="8795" spans="1:14">
      <c r="A8795" t="s">
        <v>6814</v>
      </c>
      <c r="B8795" t="s">
        <v>2202</v>
      </c>
      <c r="C8795" t="s">
        <v>4545</v>
      </c>
      <c r="D8795" s="154">
        <v>56</v>
      </c>
      <c r="E8795" t="s">
        <v>1815</v>
      </c>
      <c r="F8795">
        <v>17</v>
      </c>
      <c r="G8795">
        <v>18</v>
      </c>
      <c r="H8795" t="s">
        <v>3404</v>
      </c>
      <c r="I8795" t="s">
        <v>3515</v>
      </c>
      <c r="K8795" t="s">
        <v>1816</v>
      </c>
      <c r="L8795" t="s">
        <v>1815</v>
      </c>
      <c r="M8795" t="s">
        <v>3404</v>
      </c>
      <c r="N8795" t="b">
        <f>IF(ETMRouteStages[[#This Row],[RID]]=A8794,ETMRouteStages[[#This Row],[StageSequence]]=F8794+1,TRUE)</f>
        <v>1</v>
      </c>
    </row>
    <row r="8796" spans="1:14">
      <c r="A8796" t="s">
        <v>6814</v>
      </c>
      <c r="B8796" t="s">
        <v>2202</v>
      </c>
      <c r="C8796" t="s">
        <v>4545</v>
      </c>
      <c r="D8796" s="154">
        <v>56</v>
      </c>
      <c r="E8796" t="s">
        <v>1458</v>
      </c>
      <c r="F8796">
        <v>18</v>
      </c>
      <c r="G8796">
        <v>19</v>
      </c>
      <c r="H8796" t="s">
        <v>3404</v>
      </c>
      <c r="I8796" t="s">
        <v>3515</v>
      </c>
      <c r="K8796" t="s">
        <v>1459</v>
      </c>
      <c r="L8796" t="s">
        <v>1458</v>
      </c>
      <c r="M8796" t="s">
        <v>3404</v>
      </c>
      <c r="N8796" t="b">
        <f>IF(ETMRouteStages[[#This Row],[RID]]=A8795,ETMRouteStages[[#This Row],[StageSequence]]=F8795+1,TRUE)</f>
        <v>1</v>
      </c>
    </row>
    <row r="8797" spans="1:14">
      <c r="A8797" t="s">
        <v>6814</v>
      </c>
      <c r="B8797" t="s">
        <v>2202</v>
      </c>
      <c r="C8797" t="s">
        <v>4545</v>
      </c>
      <c r="D8797" s="154">
        <v>56</v>
      </c>
      <c r="E8797" t="s">
        <v>1586</v>
      </c>
      <c r="F8797">
        <v>19</v>
      </c>
      <c r="G8797">
        <v>21</v>
      </c>
      <c r="H8797" t="s">
        <v>3404</v>
      </c>
      <c r="I8797" t="s">
        <v>3515</v>
      </c>
      <c r="K8797" t="s">
        <v>1587</v>
      </c>
      <c r="L8797" t="s">
        <v>1586</v>
      </c>
      <c r="M8797" t="s">
        <v>3404</v>
      </c>
      <c r="N8797" t="b">
        <f>IF(ETMRouteStages[[#This Row],[RID]]=A8796,ETMRouteStages[[#This Row],[StageSequence]]=F8796+1,TRUE)</f>
        <v>1</v>
      </c>
    </row>
    <row r="8798" spans="1:14">
      <c r="A8798" t="s">
        <v>6814</v>
      </c>
      <c r="B8798" t="s">
        <v>2202</v>
      </c>
      <c r="C8798" t="s">
        <v>4545</v>
      </c>
      <c r="D8798" s="154">
        <v>56</v>
      </c>
      <c r="E8798" t="s">
        <v>1365</v>
      </c>
      <c r="F8798">
        <v>20</v>
      </c>
      <c r="G8798">
        <v>23</v>
      </c>
      <c r="H8798" t="s">
        <v>3404</v>
      </c>
      <c r="I8798" t="s">
        <v>3515</v>
      </c>
      <c r="K8798" t="s">
        <v>1366</v>
      </c>
      <c r="L8798" t="s">
        <v>1365</v>
      </c>
      <c r="M8798" t="s">
        <v>3404</v>
      </c>
      <c r="N8798" t="b">
        <f>IF(ETMRouteStages[[#This Row],[RID]]=A8797,ETMRouteStages[[#This Row],[StageSequence]]=F8797+1,TRUE)</f>
        <v>1</v>
      </c>
    </row>
    <row r="8799" spans="1:14">
      <c r="A8799" t="s">
        <v>6815</v>
      </c>
      <c r="B8799" t="s">
        <v>2202</v>
      </c>
      <c r="C8799" t="s">
        <v>4549</v>
      </c>
      <c r="D8799" s="154">
        <v>57</v>
      </c>
      <c r="E8799" t="s">
        <v>1835</v>
      </c>
      <c r="F8799">
        <v>1</v>
      </c>
      <c r="G8799">
        <v>0</v>
      </c>
      <c r="H8799" t="s">
        <v>3404</v>
      </c>
      <c r="I8799" t="s">
        <v>3515</v>
      </c>
      <c r="K8799" t="s">
        <v>1836</v>
      </c>
      <c r="L8799" t="s">
        <v>1835</v>
      </c>
      <c r="M8799" t="s">
        <v>3404</v>
      </c>
      <c r="N8799" t="b">
        <f>IF(ETMRouteStages[[#This Row],[RID]]=A8798,ETMRouteStages[[#This Row],[StageSequence]]=F8798+1,TRUE)</f>
        <v>1</v>
      </c>
    </row>
    <row r="8800" spans="1:14">
      <c r="A8800" t="s">
        <v>6815</v>
      </c>
      <c r="B8800" t="s">
        <v>2202</v>
      </c>
      <c r="C8800" t="s">
        <v>4549</v>
      </c>
      <c r="D8800" s="154">
        <v>57</v>
      </c>
      <c r="E8800" t="s">
        <v>1970</v>
      </c>
      <c r="F8800">
        <v>2</v>
      </c>
      <c r="G8800">
        <v>1</v>
      </c>
      <c r="H8800" t="s">
        <v>3404</v>
      </c>
      <c r="I8800" t="s">
        <v>3515</v>
      </c>
      <c r="K8800" t="s">
        <v>1971</v>
      </c>
      <c r="L8800" t="s">
        <v>1970</v>
      </c>
      <c r="M8800" t="s">
        <v>3404</v>
      </c>
      <c r="N8800" t="b">
        <f>IF(ETMRouteStages[[#This Row],[RID]]=A8799,ETMRouteStages[[#This Row],[StageSequence]]=F8799+1,TRUE)</f>
        <v>1</v>
      </c>
    </row>
    <row r="8801" spans="1:14">
      <c r="A8801" t="s">
        <v>6815</v>
      </c>
      <c r="B8801" t="s">
        <v>2202</v>
      </c>
      <c r="C8801" t="s">
        <v>4549</v>
      </c>
      <c r="D8801" s="154">
        <v>57</v>
      </c>
      <c r="E8801" t="s">
        <v>1170</v>
      </c>
      <c r="F8801">
        <v>3</v>
      </c>
      <c r="G8801">
        <v>2</v>
      </c>
      <c r="H8801" t="s">
        <v>3404</v>
      </c>
      <c r="I8801" t="s">
        <v>3515</v>
      </c>
      <c r="K8801" t="s">
        <v>1171</v>
      </c>
      <c r="L8801" t="s">
        <v>1170</v>
      </c>
      <c r="M8801" t="s">
        <v>3404</v>
      </c>
      <c r="N8801" t="b">
        <f>IF(ETMRouteStages[[#This Row],[RID]]=A8800,ETMRouteStages[[#This Row],[StageSequence]]=F8800+1,TRUE)</f>
        <v>1</v>
      </c>
    </row>
    <row r="8802" spans="1:14">
      <c r="A8802" t="s">
        <v>6815</v>
      </c>
      <c r="B8802" t="s">
        <v>2202</v>
      </c>
      <c r="C8802" t="s">
        <v>4549</v>
      </c>
      <c r="D8802" s="154">
        <v>57</v>
      </c>
      <c r="E8802" t="s">
        <v>3120</v>
      </c>
      <c r="F8802">
        <v>4</v>
      </c>
      <c r="G8802">
        <v>3</v>
      </c>
      <c r="H8802" t="s">
        <v>3404</v>
      </c>
      <c r="I8802" t="s">
        <v>3515</v>
      </c>
      <c r="K8802" t="s">
        <v>3121</v>
      </c>
      <c r="L8802" t="s">
        <v>3120</v>
      </c>
      <c r="M8802" t="s">
        <v>3404</v>
      </c>
      <c r="N8802" t="b">
        <f>IF(ETMRouteStages[[#This Row],[RID]]=A8801,ETMRouteStages[[#This Row],[StageSequence]]=F8801+1,TRUE)</f>
        <v>1</v>
      </c>
    </row>
    <row r="8803" spans="1:14">
      <c r="A8803" t="s">
        <v>6815</v>
      </c>
      <c r="B8803" t="s">
        <v>2202</v>
      </c>
      <c r="C8803" t="s">
        <v>4549</v>
      </c>
      <c r="D8803" s="154">
        <v>57</v>
      </c>
      <c r="E8803" t="s">
        <v>1681</v>
      </c>
      <c r="F8803">
        <v>5</v>
      </c>
      <c r="G8803">
        <v>4</v>
      </c>
      <c r="H8803" t="s">
        <v>3404</v>
      </c>
      <c r="I8803" t="s">
        <v>3515</v>
      </c>
      <c r="K8803" t="s">
        <v>1682</v>
      </c>
      <c r="L8803" t="s">
        <v>1681</v>
      </c>
      <c r="M8803" t="s">
        <v>3404</v>
      </c>
      <c r="N8803" t="b">
        <f>IF(ETMRouteStages[[#This Row],[RID]]=A8802,ETMRouteStages[[#This Row],[StageSequence]]=F8802+1,TRUE)</f>
        <v>1</v>
      </c>
    </row>
    <row r="8804" spans="1:14">
      <c r="A8804" t="s">
        <v>6815</v>
      </c>
      <c r="B8804" t="s">
        <v>2202</v>
      </c>
      <c r="C8804" t="s">
        <v>4549</v>
      </c>
      <c r="D8804" s="154">
        <v>57</v>
      </c>
      <c r="E8804" t="s">
        <v>2713</v>
      </c>
      <c r="F8804">
        <v>6</v>
      </c>
      <c r="G8804">
        <v>5</v>
      </c>
      <c r="H8804" t="s">
        <v>3404</v>
      </c>
      <c r="I8804" t="s">
        <v>3515</v>
      </c>
      <c r="K8804" t="s">
        <v>2714</v>
      </c>
      <c r="L8804" t="s">
        <v>2713</v>
      </c>
      <c r="M8804" t="s">
        <v>3404</v>
      </c>
      <c r="N8804" t="b">
        <f>IF(ETMRouteStages[[#This Row],[RID]]=A8803,ETMRouteStages[[#This Row],[StageSequence]]=F8803+1,TRUE)</f>
        <v>1</v>
      </c>
    </row>
    <row r="8805" spans="1:14">
      <c r="A8805" t="s">
        <v>6815</v>
      </c>
      <c r="B8805" t="s">
        <v>2202</v>
      </c>
      <c r="C8805" t="s">
        <v>4549</v>
      </c>
      <c r="D8805" s="154">
        <v>57</v>
      </c>
      <c r="E8805" t="s">
        <v>1853</v>
      </c>
      <c r="F8805">
        <v>7</v>
      </c>
      <c r="G8805">
        <v>6</v>
      </c>
      <c r="H8805" t="s">
        <v>3500</v>
      </c>
      <c r="I8805" t="s">
        <v>3515</v>
      </c>
      <c r="K8805" t="s">
        <v>1854</v>
      </c>
      <c r="L8805" t="s">
        <v>1853</v>
      </c>
      <c r="M8805" t="s">
        <v>3500</v>
      </c>
      <c r="N8805" t="b">
        <f>IF(ETMRouteStages[[#This Row],[RID]]=A8804,ETMRouteStages[[#This Row],[StageSequence]]=F8804+1,TRUE)</f>
        <v>1</v>
      </c>
    </row>
    <row r="8806" spans="1:14">
      <c r="A8806" t="s">
        <v>6815</v>
      </c>
      <c r="B8806" t="s">
        <v>2202</v>
      </c>
      <c r="C8806" t="s">
        <v>4549</v>
      </c>
      <c r="D8806" s="154">
        <v>57</v>
      </c>
      <c r="E8806" t="s">
        <v>2685</v>
      </c>
      <c r="F8806">
        <v>8</v>
      </c>
      <c r="G8806">
        <v>7</v>
      </c>
      <c r="H8806" t="s">
        <v>3404</v>
      </c>
      <c r="I8806" t="s">
        <v>3515</v>
      </c>
      <c r="K8806" t="s">
        <v>2686</v>
      </c>
      <c r="L8806" t="s">
        <v>2685</v>
      </c>
      <c r="M8806" t="s">
        <v>3404</v>
      </c>
      <c r="N8806" t="b">
        <f>IF(ETMRouteStages[[#This Row],[RID]]=A8805,ETMRouteStages[[#This Row],[StageSequence]]=F8805+1,TRUE)</f>
        <v>1</v>
      </c>
    </row>
    <row r="8807" spans="1:14">
      <c r="A8807" t="s">
        <v>6815</v>
      </c>
      <c r="B8807" t="s">
        <v>2202</v>
      </c>
      <c r="C8807" t="s">
        <v>4549</v>
      </c>
      <c r="D8807" s="154">
        <v>57</v>
      </c>
      <c r="E8807" t="s">
        <v>2687</v>
      </c>
      <c r="F8807">
        <v>9</v>
      </c>
      <c r="G8807">
        <v>8</v>
      </c>
      <c r="H8807" t="s">
        <v>3404</v>
      </c>
      <c r="I8807" t="s">
        <v>3515</v>
      </c>
      <c r="K8807" t="s">
        <v>2688</v>
      </c>
      <c r="L8807" t="s">
        <v>2687</v>
      </c>
      <c r="M8807" t="s">
        <v>3404</v>
      </c>
      <c r="N8807" t="b">
        <f>IF(ETMRouteStages[[#This Row],[RID]]=A8806,ETMRouteStages[[#This Row],[StageSequence]]=F8806+1,TRUE)</f>
        <v>1</v>
      </c>
    </row>
    <row r="8808" spans="1:14">
      <c r="A8808" t="s">
        <v>6815</v>
      </c>
      <c r="B8808" t="s">
        <v>2202</v>
      </c>
      <c r="C8808" t="s">
        <v>4549</v>
      </c>
      <c r="D8808" s="154">
        <v>57</v>
      </c>
      <c r="E8808" t="s">
        <v>2626</v>
      </c>
      <c r="F8808">
        <v>10</v>
      </c>
      <c r="G8808">
        <v>9</v>
      </c>
      <c r="H8808" t="s">
        <v>3404</v>
      </c>
      <c r="I8808" t="s">
        <v>3515</v>
      </c>
      <c r="K8808" t="s">
        <v>2627</v>
      </c>
      <c r="L8808" t="s">
        <v>2626</v>
      </c>
      <c r="M8808" t="s">
        <v>3404</v>
      </c>
      <c r="N8808" t="b">
        <f>IF(ETMRouteStages[[#This Row],[RID]]=A8807,ETMRouteStages[[#This Row],[StageSequence]]=F8807+1,TRUE)</f>
        <v>1</v>
      </c>
    </row>
    <row r="8809" spans="1:14">
      <c r="A8809" t="s">
        <v>6815</v>
      </c>
      <c r="B8809" t="s">
        <v>2202</v>
      </c>
      <c r="C8809" t="s">
        <v>4549</v>
      </c>
      <c r="D8809" s="154">
        <v>57</v>
      </c>
      <c r="E8809" t="s">
        <v>2683</v>
      </c>
      <c r="F8809">
        <v>11</v>
      </c>
      <c r="G8809">
        <v>10</v>
      </c>
      <c r="H8809" t="s">
        <v>3404</v>
      </c>
      <c r="I8809" t="s">
        <v>3515</v>
      </c>
      <c r="K8809" t="s">
        <v>2684</v>
      </c>
      <c r="L8809" t="s">
        <v>2683</v>
      </c>
      <c r="M8809" t="s">
        <v>3404</v>
      </c>
      <c r="N8809" t="b">
        <f>IF(ETMRouteStages[[#This Row],[RID]]=A8808,ETMRouteStages[[#This Row],[StageSequence]]=F8808+1,TRUE)</f>
        <v>1</v>
      </c>
    </row>
    <row r="8810" spans="1:14">
      <c r="A8810" t="s">
        <v>6815</v>
      </c>
      <c r="B8810" t="s">
        <v>2202</v>
      </c>
      <c r="C8810" t="s">
        <v>4549</v>
      </c>
      <c r="D8810" s="154">
        <v>57</v>
      </c>
      <c r="E8810" t="s">
        <v>2469</v>
      </c>
      <c r="F8810">
        <v>12</v>
      </c>
      <c r="G8810">
        <v>11</v>
      </c>
      <c r="H8810" t="s">
        <v>3404</v>
      </c>
      <c r="I8810" t="s">
        <v>3515</v>
      </c>
      <c r="K8810" t="s">
        <v>2470</v>
      </c>
      <c r="L8810" t="s">
        <v>2469</v>
      </c>
      <c r="M8810" t="s">
        <v>3404</v>
      </c>
      <c r="N8810" t="b">
        <f>IF(ETMRouteStages[[#This Row],[RID]]=A8809,ETMRouteStages[[#This Row],[StageSequence]]=F8809+1,TRUE)</f>
        <v>1</v>
      </c>
    </row>
    <row r="8811" spans="1:14">
      <c r="A8811" t="s">
        <v>6815</v>
      </c>
      <c r="B8811" t="s">
        <v>2202</v>
      </c>
      <c r="C8811" t="s">
        <v>4549</v>
      </c>
      <c r="D8811" s="154">
        <v>57</v>
      </c>
      <c r="E8811" t="s">
        <v>2689</v>
      </c>
      <c r="F8811">
        <v>13</v>
      </c>
      <c r="G8811">
        <v>12</v>
      </c>
      <c r="H8811" t="s">
        <v>3404</v>
      </c>
      <c r="I8811" t="s">
        <v>3515</v>
      </c>
      <c r="K8811" t="s">
        <v>2690</v>
      </c>
      <c r="L8811" t="s">
        <v>2689</v>
      </c>
      <c r="M8811" t="s">
        <v>3404</v>
      </c>
      <c r="N8811" t="b">
        <f>IF(ETMRouteStages[[#This Row],[RID]]=A8810,ETMRouteStages[[#This Row],[StageSequence]]=F8810+1,TRUE)</f>
        <v>1</v>
      </c>
    </row>
    <row r="8812" spans="1:14">
      <c r="A8812" t="s">
        <v>6816</v>
      </c>
      <c r="B8812" t="s">
        <v>2202</v>
      </c>
      <c r="C8812" t="s">
        <v>4553</v>
      </c>
      <c r="D8812" s="154">
        <v>58</v>
      </c>
      <c r="E8812" t="s">
        <v>1835</v>
      </c>
      <c r="F8812">
        <v>1</v>
      </c>
      <c r="G8812">
        <v>0</v>
      </c>
      <c r="H8812" t="s">
        <v>3404</v>
      </c>
      <c r="I8812" t="s">
        <v>3515</v>
      </c>
      <c r="K8812" t="s">
        <v>1836</v>
      </c>
      <c r="L8812" t="s">
        <v>1835</v>
      </c>
      <c r="M8812" t="s">
        <v>3404</v>
      </c>
      <c r="N8812" t="b">
        <f>IF(ETMRouteStages[[#This Row],[RID]]=A8811,ETMRouteStages[[#This Row],[StageSequence]]=F8811+1,TRUE)</f>
        <v>1</v>
      </c>
    </row>
    <row r="8813" spans="1:14">
      <c r="A8813" t="s">
        <v>6816</v>
      </c>
      <c r="B8813" t="s">
        <v>2202</v>
      </c>
      <c r="C8813" t="s">
        <v>4553</v>
      </c>
      <c r="D8813" s="154">
        <v>58</v>
      </c>
      <c r="E8813" t="s">
        <v>1637</v>
      </c>
      <c r="F8813">
        <v>2</v>
      </c>
      <c r="G8813">
        <v>2</v>
      </c>
      <c r="H8813" t="s">
        <v>3404</v>
      </c>
      <c r="I8813" t="s">
        <v>3515</v>
      </c>
      <c r="K8813" t="s">
        <v>1638</v>
      </c>
      <c r="L8813" t="s">
        <v>1637</v>
      </c>
      <c r="M8813" t="s">
        <v>3404</v>
      </c>
      <c r="N8813" t="b">
        <f>IF(ETMRouteStages[[#This Row],[RID]]=A8812,ETMRouteStages[[#This Row],[StageSequence]]=F8812+1,TRUE)</f>
        <v>1</v>
      </c>
    </row>
    <row r="8814" spans="1:14">
      <c r="A8814" t="s">
        <v>6816</v>
      </c>
      <c r="B8814" t="s">
        <v>2202</v>
      </c>
      <c r="C8814" t="s">
        <v>4553</v>
      </c>
      <c r="D8814" s="154">
        <v>58</v>
      </c>
      <c r="E8814" t="s">
        <v>1138</v>
      </c>
      <c r="F8814">
        <v>3</v>
      </c>
      <c r="G8814">
        <v>3</v>
      </c>
      <c r="H8814" t="s">
        <v>3404</v>
      </c>
      <c r="I8814" t="s">
        <v>3515</v>
      </c>
      <c r="K8814" t="s">
        <v>1139</v>
      </c>
      <c r="L8814" t="s">
        <v>1138</v>
      </c>
      <c r="M8814" t="s">
        <v>3404</v>
      </c>
      <c r="N8814" t="b">
        <f>IF(ETMRouteStages[[#This Row],[RID]]=A8813,ETMRouteStages[[#This Row],[StageSequence]]=F8813+1,TRUE)</f>
        <v>1</v>
      </c>
    </row>
    <row r="8815" spans="1:14">
      <c r="A8815" t="s">
        <v>6816</v>
      </c>
      <c r="B8815" t="s">
        <v>2202</v>
      </c>
      <c r="C8815" t="s">
        <v>4553</v>
      </c>
      <c r="D8815" s="154">
        <v>58</v>
      </c>
      <c r="E8815" t="s">
        <v>1225</v>
      </c>
      <c r="F8815">
        <v>4</v>
      </c>
      <c r="G8815">
        <v>4</v>
      </c>
      <c r="H8815" t="s">
        <v>3404</v>
      </c>
      <c r="I8815" t="s">
        <v>3515</v>
      </c>
      <c r="K8815" t="s">
        <v>1226</v>
      </c>
      <c r="L8815" t="s">
        <v>1225</v>
      </c>
      <c r="M8815" t="s">
        <v>3404</v>
      </c>
      <c r="N8815" t="b">
        <f>IF(ETMRouteStages[[#This Row],[RID]]=A8814,ETMRouteStages[[#This Row],[StageSequence]]=F8814+1,TRUE)</f>
        <v>1</v>
      </c>
    </row>
    <row r="8816" spans="1:14">
      <c r="A8816" t="s">
        <v>6816</v>
      </c>
      <c r="B8816" t="s">
        <v>2202</v>
      </c>
      <c r="C8816" t="s">
        <v>4553</v>
      </c>
      <c r="D8816" s="154">
        <v>58</v>
      </c>
      <c r="E8816" t="s">
        <v>2191</v>
      </c>
      <c r="F8816">
        <v>5</v>
      </c>
      <c r="G8816">
        <v>5</v>
      </c>
      <c r="H8816" t="s">
        <v>3404</v>
      </c>
      <c r="I8816" t="s">
        <v>3515</v>
      </c>
      <c r="K8816" t="s">
        <v>2192</v>
      </c>
      <c r="L8816" t="s">
        <v>2191</v>
      </c>
      <c r="M8816" t="s">
        <v>3404</v>
      </c>
      <c r="N8816" t="b">
        <f>IF(ETMRouteStages[[#This Row],[RID]]=A8815,ETMRouteStages[[#This Row],[StageSequence]]=F8815+1,TRUE)</f>
        <v>1</v>
      </c>
    </row>
    <row r="8817" spans="1:14">
      <c r="A8817" t="s">
        <v>6816</v>
      </c>
      <c r="B8817" t="s">
        <v>2202</v>
      </c>
      <c r="C8817" t="s">
        <v>4553</v>
      </c>
      <c r="D8817" s="154">
        <v>58</v>
      </c>
      <c r="E8817" t="s">
        <v>1502</v>
      </c>
      <c r="F8817">
        <v>6</v>
      </c>
      <c r="G8817">
        <v>6</v>
      </c>
      <c r="H8817" t="s">
        <v>3404</v>
      </c>
      <c r="I8817" t="s">
        <v>3515</v>
      </c>
      <c r="K8817" t="s">
        <v>1503</v>
      </c>
      <c r="L8817" t="s">
        <v>1502</v>
      </c>
      <c r="M8817" t="s">
        <v>3404</v>
      </c>
      <c r="N8817" t="b">
        <f>IF(ETMRouteStages[[#This Row],[RID]]=A8816,ETMRouteStages[[#This Row],[StageSequence]]=F8816+1,TRUE)</f>
        <v>1</v>
      </c>
    </row>
    <row r="8818" spans="1:14">
      <c r="A8818" t="s">
        <v>6816</v>
      </c>
      <c r="B8818" t="s">
        <v>2202</v>
      </c>
      <c r="C8818" t="s">
        <v>4553</v>
      </c>
      <c r="D8818" s="154">
        <v>58</v>
      </c>
      <c r="E8818" t="s">
        <v>770</v>
      </c>
      <c r="F8818">
        <v>7</v>
      </c>
      <c r="G8818">
        <v>7</v>
      </c>
      <c r="H8818" t="s">
        <v>3404</v>
      </c>
      <c r="I8818" t="s">
        <v>3515</v>
      </c>
      <c r="K8818" t="s">
        <v>771</v>
      </c>
      <c r="L8818" t="s">
        <v>770</v>
      </c>
      <c r="M8818" t="s">
        <v>3404</v>
      </c>
      <c r="N8818" t="b">
        <f>IF(ETMRouteStages[[#This Row],[RID]]=A8817,ETMRouteStages[[#This Row],[StageSequence]]=F8817+1,TRUE)</f>
        <v>1</v>
      </c>
    </row>
    <row r="8819" spans="1:14">
      <c r="A8819" t="s">
        <v>6816</v>
      </c>
      <c r="B8819" t="s">
        <v>2202</v>
      </c>
      <c r="C8819" t="s">
        <v>4553</v>
      </c>
      <c r="D8819" s="154">
        <v>58</v>
      </c>
      <c r="E8819" t="s">
        <v>882</v>
      </c>
      <c r="F8819">
        <v>8</v>
      </c>
      <c r="G8819">
        <v>8</v>
      </c>
      <c r="H8819" t="s">
        <v>3404</v>
      </c>
      <c r="I8819" t="s">
        <v>3515</v>
      </c>
      <c r="K8819" t="s">
        <v>883</v>
      </c>
      <c r="L8819" t="s">
        <v>882</v>
      </c>
      <c r="M8819" t="s">
        <v>3404</v>
      </c>
      <c r="N8819" t="b">
        <f>IF(ETMRouteStages[[#This Row],[RID]]=A8818,ETMRouteStages[[#This Row],[StageSequence]]=F8818+1,TRUE)</f>
        <v>1</v>
      </c>
    </row>
    <row r="8820" spans="1:14">
      <c r="A8820" t="s">
        <v>6816</v>
      </c>
      <c r="B8820" t="s">
        <v>2202</v>
      </c>
      <c r="C8820" t="s">
        <v>4553</v>
      </c>
      <c r="D8820" s="154">
        <v>58</v>
      </c>
      <c r="E8820" t="s">
        <v>602</v>
      </c>
      <c r="F8820">
        <v>9</v>
      </c>
      <c r="G8820">
        <v>9</v>
      </c>
      <c r="H8820" t="s">
        <v>3404</v>
      </c>
      <c r="I8820" t="s">
        <v>3515</v>
      </c>
      <c r="K8820" t="s">
        <v>603</v>
      </c>
      <c r="L8820" t="s">
        <v>602</v>
      </c>
      <c r="M8820" t="s">
        <v>3404</v>
      </c>
      <c r="N8820" t="b">
        <f>IF(ETMRouteStages[[#This Row],[RID]]=A8819,ETMRouteStages[[#This Row],[StageSequence]]=F8819+1,TRUE)</f>
        <v>1</v>
      </c>
    </row>
    <row r="8821" spans="1:14">
      <c r="A8821" t="s">
        <v>6817</v>
      </c>
      <c r="B8821" t="s">
        <v>2202</v>
      </c>
      <c r="C8821" t="s">
        <v>4557</v>
      </c>
      <c r="D8821" s="154">
        <v>59</v>
      </c>
      <c r="E8821" t="s">
        <v>1835</v>
      </c>
      <c r="F8821">
        <v>1</v>
      </c>
      <c r="G8821">
        <v>0</v>
      </c>
      <c r="H8821" t="s">
        <v>3404</v>
      </c>
      <c r="I8821" t="s">
        <v>3515</v>
      </c>
      <c r="K8821" t="s">
        <v>1836</v>
      </c>
      <c r="L8821" t="s">
        <v>1835</v>
      </c>
      <c r="M8821" t="s">
        <v>3404</v>
      </c>
      <c r="N8821" t="b">
        <f>IF(ETMRouteStages[[#This Row],[RID]]=A8820,ETMRouteStages[[#This Row],[StageSequence]]=F8820+1,TRUE)</f>
        <v>1</v>
      </c>
    </row>
    <row r="8822" spans="1:14">
      <c r="A8822" t="s">
        <v>6817</v>
      </c>
      <c r="B8822" t="s">
        <v>2202</v>
      </c>
      <c r="C8822" t="s">
        <v>4557</v>
      </c>
      <c r="D8822" s="154">
        <v>59</v>
      </c>
      <c r="E8822" t="s">
        <v>832</v>
      </c>
      <c r="F8822">
        <v>2</v>
      </c>
      <c r="G8822">
        <v>2</v>
      </c>
      <c r="H8822" t="s">
        <v>3404</v>
      </c>
      <c r="I8822" t="s">
        <v>3515</v>
      </c>
      <c r="K8822" t="s">
        <v>833</v>
      </c>
      <c r="L8822" t="s">
        <v>832</v>
      </c>
      <c r="M8822" t="s">
        <v>3404</v>
      </c>
      <c r="N8822" t="b">
        <f>IF(ETMRouteStages[[#This Row],[RID]]=A8821,ETMRouteStages[[#This Row],[StageSequence]]=F8821+1,TRUE)</f>
        <v>1</v>
      </c>
    </row>
    <row r="8823" spans="1:14">
      <c r="A8823" t="s">
        <v>6817</v>
      </c>
      <c r="B8823" t="s">
        <v>2202</v>
      </c>
      <c r="C8823" t="s">
        <v>4557</v>
      </c>
      <c r="D8823" s="154">
        <v>59</v>
      </c>
      <c r="E8823" t="s">
        <v>2235</v>
      </c>
      <c r="F8823">
        <v>3</v>
      </c>
      <c r="G8823">
        <v>4</v>
      </c>
      <c r="H8823" t="s">
        <v>3404</v>
      </c>
      <c r="I8823" t="s">
        <v>3515</v>
      </c>
      <c r="K8823" t="s">
        <v>2236</v>
      </c>
      <c r="L8823" t="s">
        <v>2235</v>
      </c>
      <c r="M8823" t="s">
        <v>3404</v>
      </c>
      <c r="N8823" t="b">
        <f>IF(ETMRouteStages[[#This Row],[RID]]=A8822,ETMRouteStages[[#This Row],[StageSequence]]=F8822+1,TRUE)</f>
        <v>1</v>
      </c>
    </row>
    <row r="8824" spans="1:14">
      <c r="A8824" t="s">
        <v>6817</v>
      </c>
      <c r="B8824" t="s">
        <v>2202</v>
      </c>
      <c r="C8824" t="s">
        <v>4557</v>
      </c>
      <c r="D8824" s="154">
        <v>59</v>
      </c>
      <c r="E8824" t="s">
        <v>2237</v>
      </c>
      <c r="F8824">
        <v>4</v>
      </c>
      <c r="G8824">
        <v>5</v>
      </c>
      <c r="H8824" t="s">
        <v>3404</v>
      </c>
      <c r="I8824" t="s">
        <v>3515</v>
      </c>
      <c r="K8824" t="s">
        <v>2238</v>
      </c>
      <c r="L8824" t="s">
        <v>2237</v>
      </c>
      <c r="M8824" t="s">
        <v>3404</v>
      </c>
      <c r="N8824" t="b">
        <f>IF(ETMRouteStages[[#This Row],[RID]]=A8823,ETMRouteStages[[#This Row],[StageSequence]]=F8823+1,TRUE)</f>
        <v>1</v>
      </c>
    </row>
    <row r="8825" spans="1:14">
      <c r="A8825" t="s">
        <v>6817</v>
      </c>
      <c r="B8825" t="s">
        <v>2202</v>
      </c>
      <c r="C8825" t="s">
        <v>4557</v>
      </c>
      <c r="D8825" s="154">
        <v>59</v>
      </c>
      <c r="E8825" t="s">
        <v>2520</v>
      </c>
      <c r="F8825">
        <v>5</v>
      </c>
      <c r="G8825">
        <v>7</v>
      </c>
      <c r="H8825" t="s">
        <v>3500</v>
      </c>
      <c r="I8825" t="s">
        <v>3515</v>
      </c>
      <c r="K8825" t="s">
        <v>2521</v>
      </c>
      <c r="L8825" t="s">
        <v>2520</v>
      </c>
      <c r="M8825" t="s">
        <v>3500</v>
      </c>
      <c r="N8825" t="b">
        <f>IF(ETMRouteStages[[#This Row],[RID]]=A8824,ETMRouteStages[[#This Row],[StageSequence]]=F8824+1,TRUE)</f>
        <v>1</v>
      </c>
    </row>
    <row r="8826" spans="1:14">
      <c r="A8826" t="s">
        <v>6817</v>
      </c>
      <c r="B8826" t="s">
        <v>2202</v>
      </c>
      <c r="C8826" t="s">
        <v>4557</v>
      </c>
      <c r="D8826" s="154">
        <v>59</v>
      </c>
      <c r="E8826" t="s">
        <v>534</v>
      </c>
      <c r="F8826">
        <v>6</v>
      </c>
      <c r="G8826">
        <v>9</v>
      </c>
      <c r="H8826" t="s">
        <v>3404</v>
      </c>
      <c r="I8826" t="s">
        <v>3515</v>
      </c>
      <c r="K8826" t="s">
        <v>535</v>
      </c>
      <c r="L8826" t="s">
        <v>534</v>
      </c>
      <c r="M8826" t="s">
        <v>3404</v>
      </c>
      <c r="N8826" t="b">
        <f>IF(ETMRouteStages[[#This Row],[RID]]=A8825,ETMRouteStages[[#This Row],[StageSequence]]=F8825+1,TRUE)</f>
        <v>1</v>
      </c>
    </row>
    <row r="8827" spans="1:14">
      <c r="A8827" t="s">
        <v>6817</v>
      </c>
      <c r="B8827" t="s">
        <v>2202</v>
      </c>
      <c r="C8827" t="s">
        <v>4557</v>
      </c>
      <c r="D8827" s="154">
        <v>59</v>
      </c>
      <c r="E8827" t="s">
        <v>1146</v>
      </c>
      <c r="F8827">
        <v>7</v>
      </c>
      <c r="G8827">
        <v>10</v>
      </c>
      <c r="H8827" t="s">
        <v>3404</v>
      </c>
      <c r="I8827" t="s">
        <v>3515</v>
      </c>
      <c r="K8827" t="s">
        <v>1147</v>
      </c>
      <c r="L8827" t="s">
        <v>1146</v>
      </c>
      <c r="M8827" t="s">
        <v>3404</v>
      </c>
      <c r="N8827" t="b">
        <f>IF(ETMRouteStages[[#This Row],[RID]]=A8826,ETMRouteStages[[#This Row],[StageSequence]]=F8826+1,TRUE)</f>
        <v>1</v>
      </c>
    </row>
    <row r="8828" spans="1:14">
      <c r="A8828" t="s">
        <v>6817</v>
      </c>
      <c r="B8828" t="s">
        <v>2202</v>
      </c>
      <c r="C8828" t="s">
        <v>4557</v>
      </c>
      <c r="D8828" s="154">
        <v>59</v>
      </c>
      <c r="E8828" t="s">
        <v>940</v>
      </c>
      <c r="F8828">
        <v>8</v>
      </c>
      <c r="G8828">
        <v>11</v>
      </c>
      <c r="H8828" t="s">
        <v>3404</v>
      </c>
      <c r="I8828" t="s">
        <v>3515</v>
      </c>
      <c r="K8828" t="s">
        <v>941</v>
      </c>
      <c r="L8828" t="s">
        <v>940</v>
      </c>
      <c r="M8828" t="s">
        <v>3404</v>
      </c>
      <c r="N8828" t="b">
        <f>IF(ETMRouteStages[[#This Row],[RID]]=A8827,ETMRouteStages[[#This Row],[StageSequence]]=F8827+1,TRUE)</f>
        <v>1</v>
      </c>
    </row>
    <row r="8829" spans="1:14">
      <c r="A8829" t="s">
        <v>6817</v>
      </c>
      <c r="B8829" t="s">
        <v>2202</v>
      </c>
      <c r="C8829" t="s">
        <v>4557</v>
      </c>
      <c r="D8829" s="154">
        <v>59</v>
      </c>
      <c r="E8829" t="s">
        <v>818</v>
      </c>
      <c r="F8829">
        <v>9</v>
      </c>
      <c r="G8829">
        <v>12</v>
      </c>
      <c r="H8829" t="s">
        <v>3404</v>
      </c>
      <c r="I8829" t="s">
        <v>3515</v>
      </c>
      <c r="K8829" t="s">
        <v>819</v>
      </c>
      <c r="L8829" t="s">
        <v>818</v>
      </c>
      <c r="M8829" t="s">
        <v>3404</v>
      </c>
      <c r="N8829" t="b">
        <f>IF(ETMRouteStages[[#This Row],[RID]]=A8828,ETMRouteStages[[#This Row],[StageSequence]]=F8828+1,TRUE)</f>
        <v>1</v>
      </c>
    </row>
    <row r="8830" spans="1:14">
      <c r="A8830" t="s">
        <v>6818</v>
      </c>
      <c r="B8830" t="s">
        <v>2202</v>
      </c>
      <c r="C8830" t="s">
        <v>4350</v>
      </c>
      <c r="D8830" s="154">
        <v>6</v>
      </c>
      <c r="E8830" t="s">
        <v>2201</v>
      </c>
      <c r="F8830">
        <v>1</v>
      </c>
      <c r="G8830">
        <v>0</v>
      </c>
      <c r="H8830" t="s">
        <v>3404</v>
      </c>
      <c r="I8830" t="s">
        <v>3515</v>
      </c>
      <c r="K8830" t="s">
        <v>2202</v>
      </c>
      <c r="L8830" t="s">
        <v>2201</v>
      </c>
      <c r="M8830" t="s">
        <v>3404</v>
      </c>
      <c r="N8830" t="b">
        <f>IF(ETMRouteStages[[#This Row],[RID]]=A8829,ETMRouteStages[[#This Row],[StageSequence]]=F8829+1,TRUE)</f>
        <v>1</v>
      </c>
    </row>
    <row r="8831" spans="1:14">
      <c r="A8831" t="s">
        <v>6818</v>
      </c>
      <c r="B8831" t="s">
        <v>2202</v>
      </c>
      <c r="C8831" t="s">
        <v>4350</v>
      </c>
      <c r="D8831" s="154">
        <v>6</v>
      </c>
      <c r="E8831" t="s">
        <v>2501</v>
      </c>
      <c r="F8831">
        <v>2</v>
      </c>
      <c r="G8831">
        <v>2</v>
      </c>
      <c r="H8831" t="s">
        <v>3404</v>
      </c>
      <c r="I8831" t="s">
        <v>3515</v>
      </c>
      <c r="K8831" t="s">
        <v>2502</v>
      </c>
      <c r="L8831" t="s">
        <v>2501</v>
      </c>
      <c r="M8831" t="s">
        <v>3404</v>
      </c>
      <c r="N8831" t="b">
        <f>IF(ETMRouteStages[[#This Row],[RID]]=A8830,ETMRouteStages[[#This Row],[StageSequence]]=F8830+1,TRUE)</f>
        <v>1</v>
      </c>
    </row>
    <row r="8832" spans="1:14">
      <c r="A8832" t="s">
        <v>6818</v>
      </c>
      <c r="B8832" t="s">
        <v>2202</v>
      </c>
      <c r="C8832" t="s">
        <v>4350</v>
      </c>
      <c r="D8832" s="154">
        <v>6</v>
      </c>
      <c r="E8832" t="s">
        <v>2862</v>
      </c>
      <c r="F8832">
        <v>3</v>
      </c>
      <c r="G8832">
        <v>3</v>
      </c>
      <c r="H8832" t="s">
        <v>3404</v>
      </c>
      <c r="I8832" t="s">
        <v>3515</v>
      </c>
      <c r="K8832" t="s">
        <v>2863</v>
      </c>
      <c r="L8832" t="s">
        <v>2862</v>
      </c>
      <c r="M8832" t="s">
        <v>3404</v>
      </c>
      <c r="N8832" t="b">
        <f>IF(ETMRouteStages[[#This Row],[RID]]=A8831,ETMRouteStages[[#This Row],[StageSequence]]=F8831+1,TRUE)</f>
        <v>1</v>
      </c>
    </row>
    <row r="8833" spans="1:14">
      <c r="A8833" t="s">
        <v>6818</v>
      </c>
      <c r="B8833" t="s">
        <v>2202</v>
      </c>
      <c r="C8833" t="s">
        <v>4350</v>
      </c>
      <c r="D8833" s="154">
        <v>6</v>
      </c>
      <c r="E8833" t="s">
        <v>1343</v>
      </c>
      <c r="F8833">
        <v>4</v>
      </c>
      <c r="G8833">
        <v>4</v>
      </c>
      <c r="H8833" t="s">
        <v>3404</v>
      </c>
      <c r="I8833" t="s">
        <v>3515</v>
      </c>
      <c r="K8833" t="s">
        <v>1344</v>
      </c>
      <c r="L8833" t="s">
        <v>1343</v>
      </c>
      <c r="M8833" t="s">
        <v>3404</v>
      </c>
      <c r="N8833" t="b">
        <f>IF(ETMRouteStages[[#This Row],[RID]]=A8832,ETMRouteStages[[#This Row],[StageSequence]]=F8832+1,TRUE)</f>
        <v>1</v>
      </c>
    </row>
    <row r="8834" spans="1:14">
      <c r="A8834" t="s">
        <v>6818</v>
      </c>
      <c r="B8834" t="s">
        <v>2202</v>
      </c>
      <c r="C8834" t="s">
        <v>4350</v>
      </c>
      <c r="D8834" s="154">
        <v>6</v>
      </c>
      <c r="E8834" t="s">
        <v>2362</v>
      </c>
      <c r="F8834">
        <v>5</v>
      </c>
      <c r="G8834">
        <v>5</v>
      </c>
      <c r="H8834" t="s">
        <v>3404</v>
      </c>
      <c r="I8834" t="s">
        <v>3515</v>
      </c>
      <c r="K8834" t="s">
        <v>2363</v>
      </c>
      <c r="L8834" t="s">
        <v>2362</v>
      </c>
      <c r="M8834" t="s">
        <v>3404</v>
      </c>
      <c r="N8834" t="b">
        <f>IF(ETMRouteStages[[#This Row],[RID]]=A8833,ETMRouteStages[[#This Row],[StageSequence]]=F8833+1,TRUE)</f>
        <v>1</v>
      </c>
    </row>
    <row r="8835" spans="1:14">
      <c r="A8835" t="s">
        <v>6818</v>
      </c>
      <c r="B8835" t="s">
        <v>2202</v>
      </c>
      <c r="C8835" t="s">
        <v>4350</v>
      </c>
      <c r="D8835" s="154">
        <v>6</v>
      </c>
      <c r="E8835" t="s">
        <v>2364</v>
      </c>
      <c r="F8835">
        <v>6</v>
      </c>
      <c r="G8835">
        <v>6</v>
      </c>
      <c r="H8835" t="s">
        <v>3404</v>
      </c>
      <c r="I8835" t="s">
        <v>3515</v>
      </c>
      <c r="K8835" t="s">
        <v>2365</v>
      </c>
      <c r="L8835" t="s">
        <v>2364</v>
      </c>
      <c r="M8835" t="s">
        <v>3404</v>
      </c>
      <c r="N8835" t="b">
        <f>IF(ETMRouteStages[[#This Row],[RID]]=A8834,ETMRouteStages[[#This Row],[StageSequence]]=F8834+1,TRUE)</f>
        <v>1</v>
      </c>
    </row>
    <row r="8836" spans="1:14">
      <c r="A8836" t="s">
        <v>6818</v>
      </c>
      <c r="B8836" t="s">
        <v>2202</v>
      </c>
      <c r="C8836" t="s">
        <v>4350</v>
      </c>
      <c r="D8836" s="154">
        <v>6</v>
      </c>
      <c r="E8836" t="s">
        <v>2360</v>
      </c>
      <c r="F8836">
        <v>7</v>
      </c>
      <c r="G8836">
        <v>7</v>
      </c>
      <c r="H8836" t="s">
        <v>3404</v>
      </c>
      <c r="I8836" t="s">
        <v>3515</v>
      </c>
      <c r="K8836" t="s">
        <v>2361</v>
      </c>
      <c r="L8836" t="s">
        <v>2360</v>
      </c>
      <c r="M8836" t="s">
        <v>3404</v>
      </c>
      <c r="N8836" t="b">
        <f>IF(ETMRouteStages[[#This Row],[RID]]=A8835,ETMRouteStages[[#This Row],[StageSequence]]=F8835+1,TRUE)</f>
        <v>1</v>
      </c>
    </row>
    <row r="8837" spans="1:14">
      <c r="A8837" t="s">
        <v>6818</v>
      </c>
      <c r="B8837" t="s">
        <v>2202</v>
      </c>
      <c r="C8837" t="s">
        <v>4350</v>
      </c>
      <c r="D8837" s="154">
        <v>6</v>
      </c>
      <c r="E8837" t="s">
        <v>1281</v>
      </c>
      <c r="F8837">
        <v>8</v>
      </c>
      <c r="G8837">
        <v>8</v>
      </c>
      <c r="H8837" t="s">
        <v>3404</v>
      </c>
      <c r="I8837" t="s">
        <v>3515</v>
      </c>
      <c r="K8837" t="s">
        <v>1282</v>
      </c>
      <c r="L8837" t="s">
        <v>1281</v>
      </c>
      <c r="M8837" t="s">
        <v>3404</v>
      </c>
      <c r="N8837" t="b">
        <f>IF(ETMRouteStages[[#This Row],[RID]]=A8836,ETMRouteStages[[#This Row],[StageSequence]]=F8836+1,TRUE)</f>
        <v>1</v>
      </c>
    </row>
    <row r="8838" spans="1:14">
      <c r="A8838" t="s">
        <v>6818</v>
      </c>
      <c r="B8838" t="s">
        <v>2202</v>
      </c>
      <c r="C8838" t="s">
        <v>4350</v>
      </c>
      <c r="D8838" s="154">
        <v>6</v>
      </c>
      <c r="E8838" t="s">
        <v>1319</v>
      </c>
      <c r="F8838">
        <v>9</v>
      </c>
      <c r="G8838">
        <v>9</v>
      </c>
      <c r="H8838" t="s">
        <v>3404</v>
      </c>
      <c r="I8838" t="s">
        <v>3515</v>
      </c>
      <c r="K8838" t="s">
        <v>1320</v>
      </c>
      <c r="L8838" t="s">
        <v>1319</v>
      </c>
      <c r="M8838" t="s">
        <v>3404</v>
      </c>
      <c r="N8838" t="b">
        <f>IF(ETMRouteStages[[#This Row],[RID]]=A8837,ETMRouteStages[[#This Row],[StageSequence]]=F8837+1,TRUE)</f>
        <v>1</v>
      </c>
    </row>
    <row r="8839" spans="1:14">
      <c r="A8839" t="s">
        <v>6818</v>
      </c>
      <c r="B8839" t="s">
        <v>2202</v>
      </c>
      <c r="C8839" t="s">
        <v>4350</v>
      </c>
      <c r="D8839" s="154">
        <v>6</v>
      </c>
      <c r="E8839" t="s">
        <v>1279</v>
      </c>
      <c r="F8839">
        <v>10</v>
      </c>
      <c r="G8839">
        <v>10</v>
      </c>
      <c r="H8839" t="s">
        <v>3404</v>
      </c>
      <c r="I8839" t="s">
        <v>3515</v>
      </c>
      <c r="K8839" t="s">
        <v>1280</v>
      </c>
      <c r="L8839" t="s">
        <v>1279</v>
      </c>
      <c r="M8839" t="s">
        <v>3404</v>
      </c>
      <c r="N8839" t="b">
        <f>IF(ETMRouteStages[[#This Row],[RID]]=A8838,ETMRouteStages[[#This Row],[StageSequence]]=F8838+1,TRUE)</f>
        <v>1</v>
      </c>
    </row>
    <row r="8840" spans="1:14">
      <c r="A8840" t="s">
        <v>6818</v>
      </c>
      <c r="B8840" t="s">
        <v>2202</v>
      </c>
      <c r="C8840" t="s">
        <v>4350</v>
      </c>
      <c r="D8840" s="154">
        <v>6</v>
      </c>
      <c r="E8840" t="s">
        <v>1835</v>
      </c>
      <c r="F8840">
        <v>11</v>
      </c>
      <c r="G8840">
        <v>12</v>
      </c>
      <c r="H8840" t="s">
        <v>3404</v>
      </c>
      <c r="I8840" t="s">
        <v>3515</v>
      </c>
      <c r="K8840" t="s">
        <v>1836</v>
      </c>
      <c r="L8840" t="s">
        <v>1835</v>
      </c>
      <c r="M8840" t="s">
        <v>3404</v>
      </c>
      <c r="N8840" t="b">
        <f>IF(ETMRouteStages[[#This Row],[RID]]=A8839,ETMRouteStages[[#This Row],[StageSequence]]=F8839+1,TRUE)</f>
        <v>1</v>
      </c>
    </row>
    <row r="8841" spans="1:14">
      <c r="A8841" t="s">
        <v>6818</v>
      </c>
      <c r="B8841" t="s">
        <v>2202</v>
      </c>
      <c r="C8841" t="s">
        <v>4350</v>
      </c>
      <c r="D8841" s="154">
        <v>6</v>
      </c>
      <c r="E8841" t="s">
        <v>1970</v>
      </c>
      <c r="F8841">
        <v>12</v>
      </c>
      <c r="G8841">
        <v>13</v>
      </c>
      <c r="H8841" t="s">
        <v>3404</v>
      </c>
      <c r="I8841" t="s">
        <v>3515</v>
      </c>
      <c r="K8841" t="s">
        <v>1971</v>
      </c>
      <c r="L8841" t="s">
        <v>1970</v>
      </c>
      <c r="M8841" t="s">
        <v>3404</v>
      </c>
      <c r="N8841" t="b">
        <f>IF(ETMRouteStages[[#This Row],[RID]]=A8840,ETMRouteStages[[#This Row],[StageSequence]]=F8840+1,TRUE)</f>
        <v>1</v>
      </c>
    </row>
    <row r="8842" spans="1:14">
      <c r="A8842" t="s">
        <v>6818</v>
      </c>
      <c r="B8842" t="s">
        <v>2202</v>
      </c>
      <c r="C8842" t="s">
        <v>4350</v>
      </c>
      <c r="D8842" s="154">
        <v>6</v>
      </c>
      <c r="E8842" t="s">
        <v>1170</v>
      </c>
      <c r="F8842">
        <v>13</v>
      </c>
      <c r="G8842">
        <v>14</v>
      </c>
      <c r="H8842" t="s">
        <v>3404</v>
      </c>
      <c r="I8842" t="s">
        <v>3515</v>
      </c>
      <c r="K8842" t="s">
        <v>1171</v>
      </c>
      <c r="L8842" t="s">
        <v>1170</v>
      </c>
      <c r="M8842" t="s">
        <v>3404</v>
      </c>
      <c r="N8842" t="b">
        <f>IF(ETMRouteStages[[#This Row],[RID]]=A8841,ETMRouteStages[[#This Row],[StageSequence]]=F8841+1,TRUE)</f>
        <v>1</v>
      </c>
    </row>
    <row r="8843" spans="1:14">
      <c r="A8843" t="s">
        <v>6818</v>
      </c>
      <c r="B8843" t="s">
        <v>2202</v>
      </c>
      <c r="C8843" t="s">
        <v>4350</v>
      </c>
      <c r="D8843" s="154">
        <v>6</v>
      </c>
      <c r="E8843" t="s">
        <v>2262</v>
      </c>
      <c r="F8843">
        <v>14</v>
      </c>
      <c r="G8843">
        <v>15</v>
      </c>
      <c r="H8843" t="s">
        <v>3404</v>
      </c>
      <c r="I8843" t="s">
        <v>3515</v>
      </c>
      <c r="K8843" t="s">
        <v>2263</v>
      </c>
      <c r="L8843" t="s">
        <v>2262</v>
      </c>
      <c r="M8843" t="s">
        <v>3404</v>
      </c>
      <c r="N8843" t="b">
        <f>IF(ETMRouteStages[[#This Row],[RID]]=A8842,ETMRouteStages[[#This Row],[StageSequence]]=F8842+1,TRUE)</f>
        <v>1</v>
      </c>
    </row>
    <row r="8844" spans="1:14">
      <c r="A8844" t="s">
        <v>6818</v>
      </c>
      <c r="B8844" t="s">
        <v>2202</v>
      </c>
      <c r="C8844" t="s">
        <v>4350</v>
      </c>
      <c r="D8844" s="154">
        <v>6</v>
      </c>
      <c r="E8844" t="s">
        <v>1532</v>
      </c>
      <c r="F8844">
        <v>15</v>
      </c>
      <c r="G8844">
        <v>16</v>
      </c>
      <c r="H8844" t="s">
        <v>3404</v>
      </c>
      <c r="I8844" t="s">
        <v>3515</v>
      </c>
      <c r="K8844" t="s">
        <v>1533</v>
      </c>
      <c r="L8844" t="s">
        <v>1532</v>
      </c>
      <c r="M8844" t="s">
        <v>3404</v>
      </c>
      <c r="N8844" t="b">
        <f>IF(ETMRouteStages[[#This Row],[RID]]=A8843,ETMRouteStages[[#This Row],[StageSequence]]=F8843+1,TRUE)</f>
        <v>1</v>
      </c>
    </row>
    <row r="8845" spans="1:14">
      <c r="A8845" t="s">
        <v>6818</v>
      </c>
      <c r="B8845" t="s">
        <v>2202</v>
      </c>
      <c r="C8845" t="s">
        <v>4350</v>
      </c>
      <c r="D8845" s="154">
        <v>6</v>
      </c>
      <c r="E8845" t="s">
        <v>1767</v>
      </c>
      <c r="F8845">
        <v>16</v>
      </c>
      <c r="G8845">
        <v>17</v>
      </c>
      <c r="H8845" t="s">
        <v>3404</v>
      </c>
      <c r="I8845" t="s">
        <v>3515</v>
      </c>
      <c r="K8845" t="s">
        <v>1768</v>
      </c>
      <c r="L8845" t="s">
        <v>1767</v>
      </c>
      <c r="M8845" t="s">
        <v>3404</v>
      </c>
      <c r="N8845" t="b">
        <f>IF(ETMRouteStages[[#This Row],[RID]]=A8844,ETMRouteStages[[#This Row],[StageSequence]]=F8844+1,TRUE)</f>
        <v>1</v>
      </c>
    </row>
    <row r="8846" spans="1:14">
      <c r="A8846" t="s">
        <v>6818</v>
      </c>
      <c r="B8846" t="s">
        <v>2202</v>
      </c>
      <c r="C8846" t="s">
        <v>4350</v>
      </c>
      <c r="D8846" s="154">
        <v>6</v>
      </c>
      <c r="E8846" t="s">
        <v>2880</v>
      </c>
      <c r="F8846">
        <v>17</v>
      </c>
      <c r="G8846">
        <v>18</v>
      </c>
      <c r="H8846" t="s">
        <v>3404</v>
      </c>
      <c r="I8846" t="s">
        <v>3515</v>
      </c>
      <c r="K8846" t="s">
        <v>2881</v>
      </c>
      <c r="L8846" t="s">
        <v>2880</v>
      </c>
      <c r="M8846" t="s">
        <v>3404</v>
      </c>
      <c r="N8846" t="b">
        <f>IF(ETMRouteStages[[#This Row],[RID]]=A8845,ETMRouteStages[[#This Row],[StageSequence]]=F8845+1,TRUE)</f>
        <v>1</v>
      </c>
    </row>
    <row r="8847" spans="1:14">
      <c r="A8847" t="s">
        <v>6818</v>
      </c>
      <c r="B8847" t="s">
        <v>2202</v>
      </c>
      <c r="C8847" t="s">
        <v>4350</v>
      </c>
      <c r="D8847" s="154">
        <v>6</v>
      </c>
      <c r="E8847" t="s">
        <v>2878</v>
      </c>
      <c r="F8847">
        <v>18</v>
      </c>
      <c r="G8847">
        <v>19</v>
      </c>
      <c r="H8847" t="s">
        <v>3404</v>
      </c>
      <c r="I8847" t="s">
        <v>3515</v>
      </c>
      <c r="K8847" t="s">
        <v>2879</v>
      </c>
      <c r="L8847" t="s">
        <v>2878</v>
      </c>
      <c r="M8847" t="s">
        <v>3404</v>
      </c>
      <c r="N8847" t="b">
        <f>IF(ETMRouteStages[[#This Row],[RID]]=A8846,ETMRouteStages[[#This Row],[StageSequence]]=F8846+1,TRUE)</f>
        <v>1</v>
      </c>
    </row>
    <row r="8848" spans="1:14">
      <c r="A8848" t="s">
        <v>6818</v>
      </c>
      <c r="B8848" t="s">
        <v>2202</v>
      </c>
      <c r="C8848" t="s">
        <v>4350</v>
      </c>
      <c r="D8848" s="154">
        <v>6</v>
      </c>
      <c r="E8848" t="s">
        <v>836</v>
      </c>
      <c r="F8848">
        <v>19</v>
      </c>
      <c r="G8848">
        <v>20</v>
      </c>
      <c r="H8848" t="s">
        <v>3404</v>
      </c>
      <c r="I8848" t="s">
        <v>3515</v>
      </c>
      <c r="K8848" t="s">
        <v>837</v>
      </c>
      <c r="L8848" t="s">
        <v>836</v>
      </c>
      <c r="M8848" t="s">
        <v>3404</v>
      </c>
      <c r="N8848" t="b">
        <f>IF(ETMRouteStages[[#This Row],[RID]]=A8847,ETMRouteStages[[#This Row],[StageSequence]]=F8847+1,TRUE)</f>
        <v>1</v>
      </c>
    </row>
    <row r="8849" spans="1:14">
      <c r="A8849" t="s">
        <v>6818</v>
      </c>
      <c r="B8849" t="s">
        <v>2202</v>
      </c>
      <c r="C8849" t="s">
        <v>4350</v>
      </c>
      <c r="D8849" s="154">
        <v>6</v>
      </c>
      <c r="E8849" t="s">
        <v>2697</v>
      </c>
      <c r="F8849">
        <v>20</v>
      </c>
      <c r="G8849">
        <v>21</v>
      </c>
      <c r="H8849" t="s">
        <v>3404</v>
      </c>
      <c r="I8849" t="s">
        <v>3515</v>
      </c>
      <c r="K8849" t="s">
        <v>2698</v>
      </c>
      <c r="L8849" t="s">
        <v>2697</v>
      </c>
      <c r="M8849" t="s">
        <v>3404</v>
      </c>
      <c r="N8849" t="b">
        <f>IF(ETMRouteStages[[#This Row],[RID]]=A8848,ETMRouteStages[[#This Row],[StageSequence]]=F8848+1,TRUE)</f>
        <v>1</v>
      </c>
    </row>
    <row r="8850" spans="1:14">
      <c r="A8850" t="s">
        <v>6818</v>
      </c>
      <c r="B8850" t="s">
        <v>2202</v>
      </c>
      <c r="C8850" t="s">
        <v>4350</v>
      </c>
      <c r="D8850" s="154">
        <v>6</v>
      </c>
      <c r="E8850" t="s">
        <v>2695</v>
      </c>
      <c r="F8850">
        <v>21</v>
      </c>
      <c r="G8850">
        <v>22</v>
      </c>
      <c r="H8850" t="s">
        <v>3404</v>
      </c>
      <c r="I8850" t="s">
        <v>3515</v>
      </c>
      <c r="K8850" t="s">
        <v>2696</v>
      </c>
      <c r="L8850" t="s">
        <v>2695</v>
      </c>
      <c r="M8850" t="s">
        <v>3404</v>
      </c>
      <c r="N8850" t="b">
        <f>IF(ETMRouteStages[[#This Row],[RID]]=A8849,ETMRouteStages[[#This Row],[StageSequence]]=F8849+1,TRUE)</f>
        <v>1</v>
      </c>
    </row>
    <row r="8851" spans="1:14">
      <c r="A8851" t="s">
        <v>6818</v>
      </c>
      <c r="B8851" t="s">
        <v>2202</v>
      </c>
      <c r="C8851" t="s">
        <v>4350</v>
      </c>
      <c r="D8851" s="154">
        <v>6</v>
      </c>
      <c r="E8851" t="s">
        <v>938</v>
      </c>
      <c r="F8851">
        <v>22</v>
      </c>
      <c r="G8851">
        <v>23</v>
      </c>
      <c r="H8851" t="s">
        <v>3404</v>
      </c>
      <c r="I8851" t="s">
        <v>3515</v>
      </c>
      <c r="K8851" t="s">
        <v>939</v>
      </c>
      <c r="L8851" t="s">
        <v>938</v>
      </c>
      <c r="M8851" t="s">
        <v>3404</v>
      </c>
      <c r="N8851" t="b">
        <f>IF(ETMRouteStages[[#This Row],[RID]]=A8850,ETMRouteStages[[#This Row],[StageSequence]]=F8850+1,TRUE)</f>
        <v>1</v>
      </c>
    </row>
    <row r="8852" spans="1:14">
      <c r="A8852" t="s">
        <v>6818</v>
      </c>
      <c r="B8852" t="s">
        <v>2202</v>
      </c>
      <c r="C8852" t="s">
        <v>4350</v>
      </c>
      <c r="D8852" s="154">
        <v>6</v>
      </c>
      <c r="E8852" t="s">
        <v>568</v>
      </c>
      <c r="F8852">
        <v>23</v>
      </c>
      <c r="G8852">
        <v>24</v>
      </c>
      <c r="H8852" t="s">
        <v>3404</v>
      </c>
      <c r="I8852" t="s">
        <v>3515</v>
      </c>
      <c r="K8852" t="s">
        <v>569</v>
      </c>
      <c r="L8852" t="s">
        <v>568</v>
      </c>
      <c r="M8852" t="s">
        <v>3404</v>
      </c>
      <c r="N8852" t="b">
        <f>IF(ETMRouteStages[[#This Row],[RID]]=A8851,ETMRouteStages[[#This Row],[StageSequence]]=F8851+1,TRUE)</f>
        <v>1</v>
      </c>
    </row>
    <row r="8853" spans="1:14">
      <c r="A8853" t="s">
        <v>6818</v>
      </c>
      <c r="B8853" t="s">
        <v>2202</v>
      </c>
      <c r="C8853" t="s">
        <v>4350</v>
      </c>
      <c r="D8853" s="154">
        <v>6</v>
      </c>
      <c r="E8853" t="s">
        <v>1989</v>
      </c>
      <c r="F8853">
        <v>24</v>
      </c>
      <c r="G8853">
        <v>26</v>
      </c>
      <c r="H8853" t="s">
        <v>3404</v>
      </c>
      <c r="I8853" t="s">
        <v>3515</v>
      </c>
      <c r="K8853" t="s">
        <v>1990</v>
      </c>
      <c r="L8853" t="s">
        <v>1989</v>
      </c>
      <c r="M8853" t="s">
        <v>3404</v>
      </c>
      <c r="N8853" t="b">
        <f>IF(ETMRouteStages[[#This Row],[RID]]=A8852,ETMRouteStages[[#This Row],[StageSequence]]=F8852+1,TRUE)</f>
        <v>1</v>
      </c>
    </row>
    <row r="8854" spans="1:14">
      <c r="A8854" t="s">
        <v>6818</v>
      </c>
      <c r="B8854" t="s">
        <v>2202</v>
      </c>
      <c r="C8854" t="s">
        <v>4350</v>
      </c>
      <c r="D8854" s="154">
        <v>6</v>
      </c>
      <c r="E8854" t="s">
        <v>1991</v>
      </c>
      <c r="F8854">
        <v>25</v>
      </c>
      <c r="G8854">
        <v>28</v>
      </c>
      <c r="H8854" t="s">
        <v>3404</v>
      </c>
      <c r="I8854" t="s">
        <v>3515</v>
      </c>
      <c r="K8854" t="s">
        <v>1992</v>
      </c>
      <c r="L8854" t="s">
        <v>1991</v>
      </c>
      <c r="M8854" t="s">
        <v>3404</v>
      </c>
      <c r="N8854" t="b">
        <f>IF(ETMRouteStages[[#This Row],[RID]]=A8853,ETMRouteStages[[#This Row],[StageSequence]]=F8853+1,TRUE)</f>
        <v>1</v>
      </c>
    </row>
    <row r="8855" spans="1:14">
      <c r="A8855" t="s">
        <v>6818</v>
      </c>
      <c r="B8855" t="s">
        <v>2202</v>
      </c>
      <c r="C8855" t="s">
        <v>4350</v>
      </c>
      <c r="D8855" s="154">
        <v>6</v>
      </c>
      <c r="E8855" t="s">
        <v>2993</v>
      </c>
      <c r="F8855">
        <v>26</v>
      </c>
      <c r="G8855">
        <v>29</v>
      </c>
      <c r="H8855" t="s">
        <v>3404</v>
      </c>
      <c r="I8855" t="s">
        <v>3515</v>
      </c>
      <c r="K8855" t="s">
        <v>2994</v>
      </c>
      <c r="L8855" t="s">
        <v>2993</v>
      </c>
      <c r="M8855" t="s">
        <v>3404</v>
      </c>
      <c r="N8855" t="b">
        <f>IF(ETMRouteStages[[#This Row],[RID]]=A8854,ETMRouteStages[[#This Row],[StageSequence]]=F8854+1,TRUE)</f>
        <v>1</v>
      </c>
    </row>
    <row r="8856" spans="1:14">
      <c r="A8856" t="s">
        <v>6818</v>
      </c>
      <c r="B8856" t="s">
        <v>2202</v>
      </c>
      <c r="C8856" t="s">
        <v>4350</v>
      </c>
      <c r="D8856" s="154">
        <v>6</v>
      </c>
      <c r="E8856" t="s">
        <v>750</v>
      </c>
      <c r="F8856">
        <v>27</v>
      </c>
      <c r="G8856">
        <v>30</v>
      </c>
      <c r="H8856" t="s">
        <v>3404</v>
      </c>
      <c r="I8856" t="s">
        <v>3515</v>
      </c>
      <c r="K8856" t="s">
        <v>751</v>
      </c>
      <c r="L8856" t="s">
        <v>750</v>
      </c>
      <c r="M8856" t="s">
        <v>3404</v>
      </c>
      <c r="N8856" t="b">
        <f>IF(ETMRouteStages[[#This Row],[RID]]=A8855,ETMRouteStages[[#This Row],[StageSequence]]=F8855+1,TRUE)</f>
        <v>1</v>
      </c>
    </row>
    <row r="8857" spans="1:14">
      <c r="A8857" t="s">
        <v>6818</v>
      </c>
      <c r="B8857" t="s">
        <v>2202</v>
      </c>
      <c r="C8857" t="s">
        <v>4350</v>
      </c>
      <c r="D8857" s="154">
        <v>6</v>
      </c>
      <c r="E8857" t="s">
        <v>3142</v>
      </c>
      <c r="F8857">
        <v>28</v>
      </c>
      <c r="G8857">
        <v>32</v>
      </c>
      <c r="H8857" t="s">
        <v>3404</v>
      </c>
      <c r="I8857" t="s">
        <v>3515</v>
      </c>
      <c r="K8857" t="s">
        <v>3143</v>
      </c>
      <c r="L8857" t="s">
        <v>3142</v>
      </c>
      <c r="M8857" t="s">
        <v>3404</v>
      </c>
      <c r="N8857" t="b">
        <f>IF(ETMRouteStages[[#This Row],[RID]]=A8856,ETMRouteStages[[#This Row],[StageSequence]]=F8856+1,TRUE)</f>
        <v>1</v>
      </c>
    </row>
    <row r="8858" spans="1:14">
      <c r="A8858" t="s">
        <v>6818</v>
      </c>
      <c r="B8858" t="s">
        <v>2202</v>
      </c>
      <c r="C8858" t="s">
        <v>4350</v>
      </c>
      <c r="D8858" s="154">
        <v>6</v>
      </c>
      <c r="E8858" t="s">
        <v>2558</v>
      </c>
      <c r="F8858">
        <v>29</v>
      </c>
      <c r="G8858">
        <v>34</v>
      </c>
      <c r="H8858" t="s">
        <v>3404</v>
      </c>
      <c r="I8858" t="s">
        <v>3515</v>
      </c>
      <c r="K8858" t="s">
        <v>2559</v>
      </c>
      <c r="L8858" t="s">
        <v>2558</v>
      </c>
      <c r="M8858" t="s">
        <v>3404</v>
      </c>
      <c r="N8858" t="b">
        <f>IF(ETMRouteStages[[#This Row],[RID]]=A8857,ETMRouteStages[[#This Row],[StageSequence]]=F8857+1,TRUE)</f>
        <v>1</v>
      </c>
    </row>
    <row r="8859" spans="1:14">
      <c r="A8859" t="s">
        <v>6818</v>
      </c>
      <c r="B8859" t="s">
        <v>2202</v>
      </c>
      <c r="C8859" t="s">
        <v>4350</v>
      </c>
      <c r="D8859" s="154">
        <v>6</v>
      </c>
      <c r="E8859" t="s">
        <v>398</v>
      </c>
      <c r="F8859">
        <v>30</v>
      </c>
      <c r="G8859">
        <v>35</v>
      </c>
      <c r="H8859" t="s">
        <v>3404</v>
      </c>
      <c r="I8859" t="s">
        <v>3515</v>
      </c>
      <c r="K8859" t="s">
        <v>399</v>
      </c>
      <c r="L8859" t="s">
        <v>398</v>
      </c>
      <c r="M8859" t="s">
        <v>3404</v>
      </c>
      <c r="N8859" t="b">
        <f>IF(ETMRouteStages[[#This Row],[RID]]=A8858,ETMRouteStages[[#This Row],[StageSequence]]=F8858+1,TRUE)</f>
        <v>1</v>
      </c>
    </row>
    <row r="8860" spans="1:14">
      <c r="A8860" t="s">
        <v>6818</v>
      </c>
      <c r="B8860" t="s">
        <v>2202</v>
      </c>
      <c r="C8860" t="s">
        <v>4350</v>
      </c>
      <c r="D8860" s="154">
        <v>6</v>
      </c>
      <c r="E8860" t="s">
        <v>3060</v>
      </c>
      <c r="F8860">
        <v>31</v>
      </c>
      <c r="G8860">
        <v>36</v>
      </c>
      <c r="H8860" t="s">
        <v>3404</v>
      </c>
      <c r="I8860" t="s">
        <v>3515</v>
      </c>
      <c r="K8860" t="s">
        <v>3061</v>
      </c>
      <c r="L8860" t="s">
        <v>3060</v>
      </c>
      <c r="M8860" t="s">
        <v>3404</v>
      </c>
      <c r="N8860" t="b">
        <f>IF(ETMRouteStages[[#This Row],[RID]]=A8859,ETMRouteStages[[#This Row],[StageSequence]]=F8859+1,TRUE)</f>
        <v>1</v>
      </c>
    </row>
    <row r="8861" spans="1:14">
      <c r="A8861" t="s">
        <v>6818</v>
      </c>
      <c r="B8861" t="s">
        <v>2202</v>
      </c>
      <c r="C8861" t="s">
        <v>4350</v>
      </c>
      <c r="D8861" s="154">
        <v>6</v>
      </c>
      <c r="E8861" t="s">
        <v>1530</v>
      </c>
      <c r="F8861">
        <v>32</v>
      </c>
      <c r="G8861">
        <v>37</v>
      </c>
      <c r="H8861" t="s">
        <v>3404</v>
      </c>
      <c r="I8861" t="s">
        <v>3515</v>
      </c>
      <c r="K8861" t="s">
        <v>1531</v>
      </c>
      <c r="L8861" t="s">
        <v>1530</v>
      </c>
      <c r="M8861" t="s">
        <v>3404</v>
      </c>
      <c r="N8861" t="b">
        <f>IF(ETMRouteStages[[#This Row],[RID]]=A8860,ETMRouteStages[[#This Row],[StageSequence]]=F8860+1,TRUE)</f>
        <v>1</v>
      </c>
    </row>
    <row r="8862" spans="1:14">
      <c r="A8862" t="s">
        <v>6818</v>
      </c>
      <c r="B8862" t="s">
        <v>2202</v>
      </c>
      <c r="C8862" t="s">
        <v>4350</v>
      </c>
      <c r="D8862" s="154">
        <v>6</v>
      </c>
      <c r="E8862" t="s">
        <v>2550</v>
      </c>
      <c r="F8862">
        <v>33</v>
      </c>
      <c r="G8862">
        <v>38</v>
      </c>
      <c r="H8862" t="s">
        <v>3404</v>
      </c>
      <c r="I8862" t="s">
        <v>3515</v>
      </c>
      <c r="K8862" t="s">
        <v>2551</v>
      </c>
      <c r="L8862" t="s">
        <v>2550</v>
      </c>
      <c r="M8862" t="s">
        <v>3404</v>
      </c>
      <c r="N8862" t="b">
        <f>IF(ETMRouteStages[[#This Row],[RID]]=A8861,ETMRouteStages[[#This Row],[StageSequence]]=F8861+1,TRUE)</f>
        <v>1</v>
      </c>
    </row>
    <row r="8863" spans="1:14">
      <c r="A8863" t="s">
        <v>6818</v>
      </c>
      <c r="B8863" t="s">
        <v>2202</v>
      </c>
      <c r="C8863" t="s">
        <v>4350</v>
      </c>
      <c r="D8863" s="154">
        <v>6</v>
      </c>
      <c r="E8863" t="s">
        <v>1259</v>
      </c>
      <c r="F8863">
        <v>34</v>
      </c>
      <c r="G8863">
        <v>39</v>
      </c>
      <c r="H8863" t="s">
        <v>3404</v>
      </c>
      <c r="I8863" t="s">
        <v>3515</v>
      </c>
      <c r="K8863" t="s">
        <v>1260</v>
      </c>
      <c r="L8863" t="s">
        <v>1259</v>
      </c>
      <c r="M8863" t="s">
        <v>3404</v>
      </c>
      <c r="N8863" t="b">
        <f>IF(ETMRouteStages[[#This Row],[RID]]=A8862,ETMRouteStages[[#This Row],[StageSequence]]=F8862+1,TRUE)</f>
        <v>1</v>
      </c>
    </row>
    <row r="8864" spans="1:14">
      <c r="A8864" t="s">
        <v>6818</v>
      </c>
      <c r="B8864" t="s">
        <v>2202</v>
      </c>
      <c r="C8864" t="s">
        <v>4350</v>
      </c>
      <c r="D8864" s="154">
        <v>6</v>
      </c>
      <c r="E8864" t="s">
        <v>1693</v>
      </c>
      <c r="F8864">
        <v>35</v>
      </c>
      <c r="G8864">
        <v>41</v>
      </c>
      <c r="H8864" t="s">
        <v>3404</v>
      </c>
      <c r="I8864" t="s">
        <v>3515</v>
      </c>
      <c r="K8864" t="s">
        <v>1694</v>
      </c>
      <c r="L8864" t="s">
        <v>1693</v>
      </c>
      <c r="M8864" t="s">
        <v>3404</v>
      </c>
      <c r="N8864" t="b">
        <f>IF(ETMRouteStages[[#This Row],[RID]]=A8863,ETMRouteStages[[#This Row],[StageSequence]]=F8863+1,TRUE)</f>
        <v>1</v>
      </c>
    </row>
    <row r="8865" spans="1:14">
      <c r="A8865" t="s">
        <v>6818</v>
      </c>
      <c r="B8865" t="s">
        <v>2202</v>
      </c>
      <c r="C8865" t="s">
        <v>4350</v>
      </c>
      <c r="D8865" s="154">
        <v>6</v>
      </c>
      <c r="E8865" t="s">
        <v>2107</v>
      </c>
      <c r="F8865">
        <v>36</v>
      </c>
      <c r="G8865">
        <v>43</v>
      </c>
      <c r="H8865" t="s">
        <v>3404</v>
      </c>
      <c r="I8865" t="s">
        <v>3515</v>
      </c>
      <c r="K8865" t="s">
        <v>2108</v>
      </c>
      <c r="L8865" t="s">
        <v>2107</v>
      </c>
      <c r="M8865" t="s">
        <v>3404</v>
      </c>
      <c r="N8865" t="b">
        <f>IF(ETMRouteStages[[#This Row],[RID]]=A8864,ETMRouteStages[[#This Row],[StageSequence]]=F8864+1,TRUE)</f>
        <v>1</v>
      </c>
    </row>
    <row r="8866" spans="1:14">
      <c r="A8866" t="s">
        <v>6818</v>
      </c>
      <c r="B8866" t="s">
        <v>2202</v>
      </c>
      <c r="C8866" t="s">
        <v>4350</v>
      </c>
      <c r="D8866" s="154">
        <v>6</v>
      </c>
      <c r="E8866" t="s">
        <v>2109</v>
      </c>
      <c r="F8866">
        <v>37</v>
      </c>
      <c r="G8866">
        <v>44</v>
      </c>
      <c r="H8866" t="s">
        <v>3404</v>
      </c>
      <c r="I8866" t="s">
        <v>3515</v>
      </c>
      <c r="K8866" t="s">
        <v>2110</v>
      </c>
      <c r="L8866" t="s">
        <v>2109</v>
      </c>
      <c r="M8866" t="s">
        <v>3404</v>
      </c>
      <c r="N8866" t="b">
        <f>IF(ETMRouteStages[[#This Row],[RID]]=A8865,ETMRouteStages[[#This Row],[StageSequence]]=F8865+1,TRUE)</f>
        <v>1</v>
      </c>
    </row>
    <row r="8867" spans="1:14">
      <c r="A8867" t="s">
        <v>6818</v>
      </c>
      <c r="B8867" t="s">
        <v>2202</v>
      </c>
      <c r="C8867" t="s">
        <v>4350</v>
      </c>
      <c r="D8867" s="154">
        <v>6</v>
      </c>
      <c r="E8867" t="s">
        <v>2622</v>
      </c>
      <c r="F8867">
        <v>38</v>
      </c>
      <c r="G8867">
        <v>45</v>
      </c>
      <c r="H8867" t="s">
        <v>3404</v>
      </c>
      <c r="I8867" t="s">
        <v>3515</v>
      </c>
      <c r="K8867" t="s">
        <v>2623</v>
      </c>
      <c r="L8867" t="s">
        <v>2622</v>
      </c>
      <c r="M8867" t="s">
        <v>3404</v>
      </c>
      <c r="N8867" t="b">
        <f>IF(ETMRouteStages[[#This Row],[RID]]=A8866,ETMRouteStages[[#This Row],[StageSequence]]=F8866+1,TRUE)</f>
        <v>1</v>
      </c>
    </row>
    <row r="8868" spans="1:14">
      <c r="A8868" t="s">
        <v>6818</v>
      </c>
      <c r="B8868" t="s">
        <v>2202</v>
      </c>
      <c r="C8868" t="s">
        <v>4350</v>
      </c>
      <c r="D8868" s="154">
        <v>6</v>
      </c>
      <c r="E8868" t="s">
        <v>496</v>
      </c>
      <c r="F8868">
        <v>39</v>
      </c>
      <c r="G8868">
        <v>46</v>
      </c>
      <c r="H8868" t="s">
        <v>3404</v>
      </c>
      <c r="I8868" t="s">
        <v>3515</v>
      </c>
      <c r="K8868" t="s">
        <v>497</v>
      </c>
      <c r="L8868" t="s">
        <v>496</v>
      </c>
      <c r="M8868" t="s">
        <v>3404</v>
      </c>
      <c r="N8868" t="b">
        <f>IF(ETMRouteStages[[#This Row],[RID]]=A8867,ETMRouteStages[[#This Row],[StageSequence]]=F8867+1,TRUE)</f>
        <v>1</v>
      </c>
    </row>
    <row r="8869" spans="1:14">
      <c r="A8869" t="s">
        <v>6818</v>
      </c>
      <c r="B8869" t="s">
        <v>2202</v>
      </c>
      <c r="C8869" t="s">
        <v>4350</v>
      </c>
      <c r="D8869" s="154">
        <v>6</v>
      </c>
      <c r="E8869" t="s">
        <v>1506</v>
      </c>
      <c r="F8869">
        <v>40</v>
      </c>
      <c r="G8869">
        <v>47</v>
      </c>
      <c r="H8869" t="s">
        <v>3404</v>
      </c>
      <c r="I8869" t="s">
        <v>3515</v>
      </c>
      <c r="K8869" t="s">
        <v>1507</v>
      </c>
      <c r="L8869" t="s">
        <v>1506</v>
      </c>
      <c r="M8869" t="s">
        <v>3404</v>
      </c>
      <c r="N8869" t="b">
        <f>IF(ETMRouteStages[[#This Row],[RID]]=A8868,ETMRouteStages[[#This Row],[StageSequence]]=F8868+1,TRUE)</f>
        <v>1</v>
      </c>
    </row>
    <row r="8870" spans="1:14">
      <c r="A8870" t="s">
        <v>6818</v>
      </c>
      <c r="B8870" t="s">
        <v>2202</v>
      </c>
      <c r="C8870" t="s">
        <v>4350</v>
      </c>
      <c r="D8870" s="154">
        <v>6</v>
      </c>
      <c r="E8870" t="s">
        <v>1839</v>
      </c>
      <c r="F8870">
        <v>41</v>
      </c>
      <c r="G8870">
        <v>48</v>
      </c>
      <c r="H8870" t="s">
        <v>3404</v>
      </c>
      <c r="I8870" t="s">
        <v>3515</v>
      </c>
      <c r="K8870" t="s">
        <v>1840</v>
      </c>
      <c r="L8870" t="s">
        <v>1839</v>
      </c>
      <c r="M8870" t="s">
        <v>3404</v>
      </c>
      <c r="N8870" t="b">
        <f>IF(ETMRouteStages[[#This Row],[RID]]=A8869,ETMRouteStages[[#This Row],[StageSequence]]=F8869+1,TRUE)</f>
        <v>1</v>
      </c>
    </row>
    <row r="8871" spans="1:14">
      <c r="A8871" t="s">
        <v>6818</v>
      </c>
      <c r="B8871" t="s">
        <v>2202</v>
      </c>
      <c r="C8871" t="s">
        <v>4350</v>
      </c>
      <c r="D8871" s="154">
        <v>6</v>
      </c>
      <c r="E8871" t="s">
        <v>2884</v>
      </c>
      <c r="F8871">
        <v>42</v>
      </c>
      <c r="G8871">
        <v>50</v>
      </c>
      <c r="H8871" t="s">
        <v>3404</v>
      </c>
      <c r="I8871" t="s">
        <v>3515</v>
      </c>
      <c r="K8871" t="s">
        <v>2885</v>
      </c>
      <c r="L8871" t="s">
        <v>2884</v>
      </c>
      <c r="M8871" t="s">
        <v>3404</v>
      </c>
      <c r="N8871" t="b">
        <f>IF(ETMRouteStages[[#This Row],[RID]]=A8870,ETMRouteStages[[#This Row],[StageSequence]]=F8870+1,TRUE)</f>
        <v>1</v>
      </c>
    </row>
    <row r="8872" spans="1:14">
      <c r="A8872" t="s">
        <v>6818</v>
      </c>
      <c r="B8872" t="s">
        <v>2202</v>
      </c>
      <c r="C8872" t="s">
        <v>4350</v>
      </c>
      <c r="D8872" s="154">
        <v>6</v>
      </c>
      <c r="E8872" t="s">
        <v>2882</v>
      </c>
      <c r="F8872">
        <v>43</v>
      </c>
      <c r="G8872">
        <v>51</v>
      </c>
      <c r="H8872" t="s">
        <v>3404</v>
      </c>
      <c r="I8872" t="s">
        <v>3515</v>
      </c>
      <c r="K8872" t="s">
        <v>2883</v>
      </c>
      <c r="L8872" t="s">
        <v>2882</v>
      </c>
      <c r="M8872" t="s">
        <v>3404</v>
      </c>
      <c r="N8872" t="b">
        <f>IF(ETMRouteStages[[#This Row],[RID]]=A8871,ETMRouteStages[[#This Row],[StageSequence]]=F8871+1,TRUE)</f>
        <v>1</v>
      </c>
    </row>
    <row r="8873" spans="1:14">
      <c r="A8873" t="s">
        <v>6818</v>
      </c>
      <c r="B8873" t="s">
        <v>2202</v>
      </c>
      <c r="C8873" t="s">
        <v>4350</v>
      </c>
      <c r="D8873" s="154">
        <v>6</v>
      </c>
      <c r="E8873" t="s">
        <v>632</v>
      </c>
      <c r="F8873">
        <v>44</v>
      </c>
      <c r="G8873">
        <v>52</v>
      </c>
      <c r="H8873" t="s">
        <v>3404</v>
      </c>
      <c r="I8873" t="s">
        <v>3515</v>
      </c>
      <c r="K8873" t="s">
        <v>633</v>
      </c>
      <c r="L8873" t="s">
        <v>632</v>
      </c>
      <c r="M8873" t="s">
        <v>3404</v>
      </c>
      <c r="N8873" t="b">
        <f>IF(ETMRouteStages[[#This Row],[RID]]=A8872,ETMRouteStages[[#This Row],[StageSequence]]=F8872+1,TRUE)</f>
        <v>1</v>
      </c>
    </row>
    <row r="8874" spans="1:14">
      <c r="A8874" t="s">
        <v>6818</v>
      </c>
      <c r="B8874" t="s">
        <v>2202</v>
      </c>
      <c r="C8874" t="s">
        <v>4350</v>
      </c>
      <c r="D8874" s="154">
        <v>6</v>
      </c>
      <c r="E8874" t="s">
        <v>740</v>
      </c>
      <c r="F8874">
        <v>45</v>
      </c>
      <c r="G8874">
        <v>54</v>
      </c>
      <c r="H8874" t="s">
        <v>3404</v>
      </c>
      <c r="I8874" t="s">
        <v>3515</v>
      </c>
      <c r="K8874" t="s">
        <v>741</v>
      </c>
      <c r="L8874" t="s">
        <v>740</v>
      </c>
      <c r="M8874" t="s">
        <v>3404</v>
      </c>
      <c r="N8874" t="b">
        <f>IF(ETMRouteStages[[#This Row],[RID]]=A8873,ETMRouteStages[[#This Row],[StageSequence]]=F8873+1,TRUE)</f>
        <v>1</v>
      </c>
    </row>
    <row r="8875" spans="1:14">
      <c r="A8875" t="s">
        <v>6818</v>
      </c>
      <c r="B8875" t="s">
        <v>2202</v>
      </c>
      <c r="C8875" t="s">
        <v>4350</v>
      </c>
      <c r="D8875" s="154">
        <v>6</v>
      </c>
      <c r="E8875" t="s">
        <v>1723</v>
      </c>
      <c r="F8875">
        <v>46</v>
      </c>
      <c r="G8875">
        <v>56</v>
      </c>
      <c r="H8875" t="s">
        <v>3404</v>
      </c>
      <c r="I8875" t="s">
        <v>3515</v>
      </c>
      <c r="K8875" t="s">
        <v>1724</v>
      </c>
      <c r="L8875" t="s">
        <v>1723</v>
      </c>
      <c r="M8875" t="s">
        <v>3404</v>
      </c>
      <c r="N8875" t="b">
        <f>IF(ETMRouteStages[[#This Row],[RID]]=A8874,ETMRouteStages[[#This Row],[StageSequence]]=F8874+1,TRUE)</f>
        <v>1</v>
      </c>
    </row>
    <row r="8876" spans="1:14">
      <c r="A8876" t="s">
        <v>6818</v>
      </c>
      <c r="B8876" t="s">
        <v>2202</v>
      </c>
      <c r="C8876" t="s">
        <v>4350</v>
      </c>
      <c r="D8876" s="154">
        <v>6</v>
      </c>
      <c r="E8876" t="s">
        <v>1827</v>
      </c>
      <c r="F8876">
        <v>47</v>
      </c>
      <c r="G8876">
        <v>57</v>
      </c>
      <c r="H8876" t="s">
        <v>3404</v>
      </c>
      <c r="I8876" t="s">
        <v>3515</v>
      </c>
      <c r="K8876" t="s">
        <v>1828</v>
      </c>
      <c r="L8876" t="s">
        <v>1827</v>
      </c>
      <c r="M8876" t="s">
        <v>3404</v>
      </c>
      <c r="N8876" t="b">
        <f>IF(ETMRouteStages[[#This Row],[RID]]=A8875,ETMRouteStages[[#This Row],[StageSequence]]=F8875+1,TRUE)</f>
        <v>1</v>
      </c>
    </row>
    <row r="8877" spans="1:14">
      <c r="A8877" t="s">
        <v>6818</v>
      </c>
      <c r="B8877" t="s">
        <v>2202</v>
      </c>
      <c r="C8877" t="s">
        <v>4350</v>
      </c>
      <c r="D8877" s="154">
        <v>6</v>
      </c>
      <c r="E8877" t="s">
        <v>1841</v>
      </c>
      <c r="F8877">
        <v>48</v>
      </c>
      <c r="G8877">
        <v>59</v>
      </c>
      <c r="H8877" t="s">
        <v>3404</v>
      </c>
      <c r="I8877" t="s">
        <v>3515</v>
      </c>
      <c r="K8877" t="s">
        <v>1842</v>
      </c>
      <c r="L8877" t="s">
        <v>1841</v>
      </c>
      <c r="M8877" t="s">
        <v>3404</v>
      </c>
      <c r="N8877" t="b">
        <f>IF(ETMRouteStages[[#This Row],[RID]]=A8876,ETMRouteStages[[#This Row],[StageSequence]]=F8876+1,TRUE)</f>
        <v>1</v>
      </c>
    </row>
    <row r="8878" spans="1:14">
      <c r="A8878" t="s">
        <v>6818</v>
      </c>
      <c r="B8878" t="s">
        <v>2202</v>
      </c>
      <c r="C8878" t="s">
        <v>4350</v>
      </c>
      <c r="D8878" s="154">
        <v>6</v>
      </c>
      <c r="E8878" t="s">
        <v>2255</v>
      </c>
      <c r="F8878">
        <v>49</v>
      </c>
      <c r="G8878">
        <v>61</v>
      </c>
      <c r="H8878" t="s">
        <v>3404</v>
      </c>
      <c r="I8878" t="s">
        <v>3515</v>
      </c>
      <c r="K8878" t="s">
        <v>2256</v>
      </c>
      <c r="L8878" t="s">
        <v>2255</v>
      </c>
      <c r="M8878" t="s">
        <v>3404</v>
      </c>
      <c r="N8878" t="b">
        <f>IF(ETMRouteStages[[#This Row],[RID]]=A8877,ETMRouteStages[[#This Row],[StageSequence]]=F8877+1,TRUE)</f>
        <v>1</v>
      </c>
    </row>
    <row r="8879" spans="1:14">
      <c r="A8879" t="s">
        <v>6818</v>
      </c>
      <c r="B8879" t="s">
        <v>2202</v>
      </c>
      <c r="C8879" t="s">
        <v>4350</v>
      </c>
      <c r="D8879" s="154">
        <v>6</v>
      </c>
      <c r="E8879" t="s">
        <v>1187</v>
      </c>
      <c r="F8879">
        <v>50</v>
      </c>
      <c r="G8879">
        <v>62</v>
      </c>
      <c r="H8879" t="s">
        <v>3404</v>
      </c>
      <c r="I8879" t="s">
        <v>3515</v>
      </c>
      <c r="K8879" t="s">
        <v>1188</v>
      </c>
      <c r="L8879" t="s">
        <v>1187</v>
      </c>
      <c r="M8879" t="s">
        <v>3404</v>
      </c>
      <c r="N8879" t="b">
        <f>IF(ETMRouteStages[[#This Row],[RID]]=A8878,ETMRouteStages[[#This Row],[StageSequence]]=F8878+1,TRUE)</f>
        <v>1</v>
      </c>
    </row>
    <row r="8880" spans="1:14">
      <c r="A8880" t="s">
        <v>6818</v>
      </c>
      <c r="B8880" t="s">
        <v>2202</v>
      </c>
      <c r="C8880" t="s">
        <v>4350</v>
      </c>
      <c r="D8880" s="154">
        <v>6</v>
      </c>
      <c r="E8880" t="s">
        <v>1197</v>
      </c>
      <c r="F8880">
        <v>51</v>
      </c>
      <c r="G8880">
        <v>64</v>
      </c>
      <c r="H8880" t="s">
        <v>3404</v>
      </c>
      <c r="I8880" t="s">
        <v>3515</v>
      </c>
      <c r="K8880" t="s">
        <v>1198</v>
      </c>
      <c r="L8880" t="s">
        <v>1197</v>
      </c>
      <c r="M8880" t="s">
        <v>3404</v>
      </c>
      <c r="N8880" t="b">
        <f>IF(ETMRouteStages[[#This Row],[RID]]=A8879,ETMRouteStages[[#This Row],[StageSequence]]=F8879+1,TRUE)</f>
        <v>1</v>
      </c>
    </row>
    <row r="8881" spans="1:14">
      <c r="A8881" t="s">
        <v>6818</v>
      </c>
      <c r="B8881" t="s">
        <v>2202</v>
      </c>
      <c r="C8881" t="s">
        <v>4350</v>
      </c>
      <c r="D8881" s="154">
        <v>6</v>
      </c>
      <c r="E8881" t="s">
        <v>2328</v>
      </c>
      <c r="F8881">
        <v>52</v>
      </c>
      <c r="G8881">
        <v>66</v>
      </c>
      <c r="H8881" t="s">
        <v>3404</v>
      </c>
      <c r="I8881" t="s">
        <v>3515</v>
      </c>
      <c r="K8881" t="s">
        <v>2329</v>
      </c>
      <c r="L8881" t="s">
        <v>2328</v>
      </c>
      <c r="M8881" t="s">
        <v>3404</v>
      </c>
      <c r="N8881" t="b">
        <f>IF(ETMRouteStages[[#This Row],[RID]]=A8880,ETMRouteStages[[#This Row],[StageSequence]]=F8880+1,TRUE)</f>
        <v>1</v>
      </c>
    </row>
    <row r="8882" spans="1:14">
      <c r="A8882" t="s">
        <v>6818</v>
      </c>
      <c r="B8882" t="s">
        <v>2202</v>
      </c>
      <c r="C8882" t="s">
        <v>4350</v>
      </c>
      <c r="D8882" s="154">
        <v>6</v>
      </c>
      <c r="E8882" t="s">
        <v>1113</v>
      </c>
      <c r="F8882">
        <v>53</v>
      </c>
      <c r="G8882">
        <v>68</v>
      </c>
      <c r="H8882" t="s">
        <v>3404</v>
      </c>
      <c r="I8882" t="s">
        <v>3515</v>
      </c>
      <c r="K8882" t="s">
        <v>1114</v>
      </c>
      <c r="L8882" t="s">
        <v>1113</v>
      </c>
      <c r="M8882" t="s">
        <v>3404</v>
      </c>
      <c r="N8882" t="b">
        <f>IF(ETMRouteStages[[#This Row],[RID]]=A8881,ETMRouteStages[[#This Row],[StageSequence]]=F8881+1,TRUE)</f>
        <v>1</v>
      </c>
    </row>
    <row r="8883" spans="1:14">
      <c r="A8883" t="s">
        <v>6818</v>
      </c>
      <c r="B8883" t="s">
        <v>2202</v>
      </c>
      <c r="C8883" t="s">
        <v>4350</v>
      </c>
      <c r="D8883" s="154">
        <v>6</v>
      </c>
      <c r="E8883" t="s">
        <v>2890</v>
      </c>
      <c r="F8883">
        <v>54</v>
      </c>
      <c r="G8883">
        <v>70</v>
      </c>
      <c r="H8883" t="s">
        <v>3404</v>
      </c>
      <c r="I8883" t="s">
        <v>3515</v>
      </c>
      <c r="K8883" t="s">
        <v>2891</v>
      </c>
      <c r="L8883" t="s">
        <v>2890</v>
      </c>
      <c r="M8883" t="s">
        <v>3404</v>
      </c>
      <c r="N8883" t="b">
        <f>IF(ETMRouteStages[[#This Row],[RID]]=A8882,ETMRouteStages[[#This Row],[StageSequence]]=F8882+1,TRUE)</f>
        <v>1</v>
      </c>
    </row>
    <row r="8884" spans="1:14">
      <c r="A8884" t="s">
        <v>6818</v>
      </c>
      <c r="B8884" t="s">
        <v>2202</v>
      </c>
      <c r="C8884" t="s">
        <v>4350</v>
      </c>
      <c r="D8884" s="154">
        <v>6</v>
      </c>
      <c r="E8884" t="s">
        <v>784</v>
      </c>
      <c r="F8884">
        <v>55</v>
      </c>
      <c r="G8884">
        <v>71</v>
      </c>
      <c r="H8884" t="s">
        <v>3404</v>
      </c>
      <c r="I8884" t="s">
        <v>3515</v>
      </c>
      <c r="K8884" t="s">
        <v>785</v>
      </c>
      <c r="L8884" t="s">
        <v>784</v>
      </c>
      <c r="M8884" t="s">
        <v>3404</v>
      </c>
      <c r="N8884" t="b">
        <f>IF(ETMRouteStages[[#This Row],[RID]]=A8883,ETMRouteStages[[#This Row],[StageSequence]]=F8883+1,TRUE)</f>
        <v>1</v>
      </c>
    </row>
    <row r="8885" spans="1:14">
      <c r="A8885" t="s">
        <v>6818</v>
      </c>
      <c r="B8885" t="s">
        <v>2202</v>
      </c>
      <c r="C8885" t="s">
        <v>4350</v>
      </c>
      <c r="D8885" s="154">
        <v>6</v>
      </c>
      <c r="E8885" t="s">
        <v>2503</v>
      </c>
      <c r="F8885">
        <v>56</v>
      </c>
      <c r="G8885">
        <v>72</v>
      </c>
      <c r="H8885" t="s">
        <v>3404</v>
      </c>
      <c r="I8885" t="s">
        <v>3515</v>
      </c>
      <c r="K8885" t="s">
        <v>2504</v>
      </c>
      <c r="L8885" t="s">
        <v>2503</v>
      </c>
      <c r="M8885" t="s">
        <v>3404</v>
      </c>
      <c r="N8885" t="b">
        <f>IF(ETMRouteStages[[#This Row],[RID]]=A8884,ETMRouteStages[[#This Row],[StageSequence]]=F8884+1,TRUE)</f>
        <v>1</v>
      </c>
    </row>
    <row r="8886" spans="1:14">
      <c r="A8886" t="s">
        <v>6818</v>
      </c>
      <c r="B8886" t="s">
        <v>2202</v>
      </c>
      <c r="C8886" t="s">
        <v>4350</v>
      </c>
      <c r="D8886" s="154">
        <v>6</v>
      </c>
      <c r="E8886" t="s">
        <v>782</v>
      </c>
      <c r="F8886">
        <v>57</v>
      </c>
      <c r="G8886">
        <v>74</v>
      </c>
      <c r="H8886" t="s">
        <v>3404</v>
      </c>
      <c r="I8886" t="s">
        <v>3515</v>
      </c>
      <c r="K8886" t="s">
        <v>783</v>
      </c>
      <c r="L8886" t="s">
        <v>782</v>
      </c>
      <c r="M8886" t="s">
        <v>3404</v>
      </c>
      <c r="N8886" t="b">
        <f>IF(ETMRouteStages[[#This Row],[RID]]=A8885,ETMRouteStages[[#This Row],[StageSequence]]=F8885+1,TRUE)</f>
        <v>1</v>
      </c>
    </row>
    <row r="8887" spans="1:14">
      <c r="A8887" t="s">
        <v>6818</v>
      </c>
      <c r="B8887" t="s">
        <v>2202</v>
      </c>
      <c r="C8887" t="s">
        <v>4350</v>
      </c>
      <c r="D8887" s="154">
        <v>6</v>
      </c>
      <c r="E8887" t="s">
        <v>932</v>
      </c>
      <c r="F8887">
        <v>58</v>
      </c>
      <c r="G8887">
        <v>75</v>
      </c>
      <c r="H8887" t="s">
        <v>3404</v>
      </c>
      <c r="I8887" t="s">
        <v>3515</v>
      </c>
      <c r="K8887" t="s">
        <v>933</v>
      </c>
      <c r="L8887" t="s">
        <v>932</v>
      </c>
      <c r="M8887" t="s">
        <v>3404</v>
      </c>
      <c r="N8887" t="b">
        <f>IF(ETMRouteStages[[#This Row],[RID]]=A8886,ETMRouteStages[[#This Row],[StageSequence]]=F8886+1,TRUE)</f>
        <v>1</v>
      </c>
    </row>
    <row r="8888" spans="1:14">
      <c r="A8888" t="s">
        <v>6818</v>
      </c>
      <c r="B8888" t="s">
        <v>2202</v>
      </c>
      <c r="C8888" t="s">
        <v>4350</v>
      </c>
      <c r="D8888" s="154">
        <v>6</v>
      </c>
      <c r="E8888" t="s">
        <v>500</v>
      </c>
      <c r="F8888">
        <v>59</v>
      </c>
      <c r="G8888">
        <v>76</v>
      </c>
      <c r="H8888" t="s">
        <v>3404</v>
      </c>
      <c r="I8888" t="s">
        <v>3515</v>
      </c>
      <c r="K8888" t="s">
        <v>501</v>
      </c>
      <c r="L8888" t="s">
        <v>500</v>
      </c>
      <c r="M8888" t="s">
        <v>3404</v>
      </c>
      <c r="N8888" t="b">
        <f>IF(ETMRouteStages[[#This Row],[RID]]=A8887,ETMRouteStages[[#This Row],[StageSequence]]=F8887+1,TRUE)</f>
        <v>1</v>
      </c>
    </row>
    <row r="8889" spans="1:14">
      <c r="A8889" t="s">
        <v>6818</v>
      </c>
      <c r="B8889" t="s">
        <v>2202</v>
      </c>
      <c r="C8889" t="s">
        <v>4350</v>
      </c>
      <c r="D8889" s="154">
        <v>6</v>
      </c>
      <c r="E8889" t="s">
        <v>2842</v>
      </c>
      <c r="F8889">
        <v>60</v>
      </c>
      <c r="G8889">
        <v>77</v>
      </c>
      <c r="H8889" t="s">
        <v>3404</v>
      </c>
      <c r="I8889" t="s">
        <v>3515</v>
      </c>
      <c r="K8889" t="s">
        <v>2843</v>
      </c>
      <c r="L8889" t="s">
        <v>2842</v>
      </c>
      <c r="M8889" t="s">
        <v>3404</v>
      </c>
      <c r="N8889" t="b">
        <f>IF(ETMRouteStages[[#This Row],[RID]]=A8888,ETMRouteStages[[#This Row],[StageSequence]]=F8888+1,TRUE)</f>
        <v>1</v>
      </c>
    </row>
    <row r="8890" spans="1:14">
      <c r="A8890" t="s">
        <v>6818</v>
      </c>
      <c r="B8890" t="s">
        <v>2202</v>
      </c>
      <c r="C8890" t="s">
        <v>4350</v>
      </c>
      <c r="D8890" s="154">
        <v>6</v>
      </c>
      <c r="E8890" t="s">
        <v>2393</v>
      </c>
      <c r="F8890">
        <v>61</v>
      </c>
      <c r="G8890">
        <v>78</v>
      </c>
      <c r="H8890" t="s">
        <v>3404</v>
      </c>
      <c r="I8890" t="s">
        <v>3515</v>
      </c>
      <c r="K8890" t="s">
        <v>2394</v>
      </c>
      <c r="L8890" t="s">
        <v>2393</v>
      </c>
      <c r="M8890" t="s">
        <v>3404</v>
      </c>
      <c r="N8890" t="b">
        <f>IF(ETMRouteStages[[#This Row],[RID]]=A8889,ETMRouteStages[[#This Row],[StageSequence]]=F8889+1,TRUE)</f>
        <v>1</v>
      </c>
    </row>
    <row r="8891" spans="1:14">
      <c r="A8891" t="s">
        <v>6818</v>
      </c>
      <c r="B8891" t="s">
        <v>2202</v>
      </c>
      <c r="C8891" t="s">
        <v>4350</v>
      </c>
      <c r="D8891" s="154">
        <v>6</v>
      </c>
      <c r="E8891" t="s">
        <v>2392</v>
      </c>
      <c r="F8891">
        <v>62</v>
      </c>
      <c r="G8891">
        <v>79</v>
      </c>
      <c r="H8891" t="s">
        <v>3404</v>
      </c>
      <c r="I8891" t="s">
        <v>3515</v>
      </c>
      <c r="K8891" t="s">
        <v>2392</v>
      </c>
      <c r="L8891" t="s">
        <v>2392</v>
      </c>
      <c r="M8891" t="s">
        <v>3404</v>
      </c>
      <c r="N8891" t="b">
        <f>IF(ETMRouteStages[[#This Row],[RID]]=A8890,ETMRouteStages[[#This Row],[StageSequence]]=F8890+1,TRUE)</f>
        <v>1</v>
      </c>
    </row>
    <row r="8892" spans="1:14">
      <c r="A8892" t="s">
        <v>6818</v>
      </c>
      <c r="B8892" t="s">
        <v>2202</v>
      </c>
      <c r="C8892" t="s">
        <v>4350</v>
      </c>
      <c r="D8892" s="154">
        <v>6</v>
      </c>
      <c r="E8892" t="s">
        <v>544</v>
      </c>
      <c r="F8892">
        <v>63</v>
      </c>
      <c r="G8892">
        <v>81</v>
      </c>
      <c r="H8892" t="s">
        <v>3404</v>
      </c>
      <c r="I8892" t="s">
        <v>3515</v>
      </c>
      <c r="K8892" t="s">
        <v>545</v>
      </c>
      <c r="L8892" t="s">
        <v>544</v>
      </c>
      <c r="M8892" t="s">
        <v>3404</v>
      </c>
      <c r="N8892" t="b">
        <f>IF(ETMRouteStages[[#This Row],[RID]]=A8891,ETMRouteStages[[#This Row],[StageSequence]]=F8891+1,TRUE)</f>
        <v>1</v>
      </c>
    </row>
    <row r="8893" spans="1:14">
      <c r="A8893" t="s">
        <v>6818</v>
      </c>
      <c r="B8893" t="s">
        <v>2202</v>
      </c>
      <c r="C8893" t="s">
        <v>4350</v>
      </c>
      <c r="D8893" s="154">
        <v>6</v>
      </c>
      <c r="E8893" t="s">
        <v>1847</v>
      </c>
      <c r="F8893">
        <v>64</v>
      </c>
      <c r="G8893">
        <v>82</v>
      </c>
      <c r="H8893" t="s">
        <v>3404</v>
      </c>
      <c r="I8893" t="s">
        <v>3515</v>
      </c>
      <c r="K8893" t="s">
        <v>1848</v>
      </c>
      <c r="L8893" t="s">
        <v>1847</v>
      </c>
      <c r="M8893" t="s">
        <v>3404</v>
      </c>
      <c r="N8893" t="b">
        <f>IF(ETMRouteStages[[#This Row],[RID]]=A8892,ETMRouteStages[[#This Row],[StageSequence]]=F8892+1,TRUE)</f>
        <v>1</v>
      </c>
    </row>
    <row r="8894" spans="1:14">
      <c r="A8894" t="s">
        <v>6818</v>
      </c>
      <c r="B8894" t="s">
        <v>2202</v>
      </c>
      <c r="C8894" t="s">
        <v>4350</v>
      </c>
      <c r="D8894" s="154">
        <v>6</v>
      </c>
      <c r="E8894" t="s">
        <v>1189</v>
      </c>
      <c r="F8894">
        <v>65</v>
      </c>
      <c r="G8894">
        <v>83</v>
      </c>
      <c r="H8894" t="s">
        <v>3404</v>
      </c>
      <c r="I8894" t="s">
        <v>3515</v>
      </c>
      <c r="K8894" t="s">
        <v>1190</v>
      </c>
      <c r="L8894" t="s">
        <v>1189</v>
      </c>
      <c r="M8894" t="s">
        <v>3404</v>
      </c>
      <c r="N8894" t="b">
        <f>IF(ETMRouteStages[[#This Row],[RID]]=A8893,ETMRouteStages[[#This Row],[StageSequence]]=F8893+1,TRUE)</f>
        <v>1</v>
      </c>
    </row>
    <row r="8895" spans="1:14">
      <c r="A8895" t="s">
        <v>6818</v>
      </c>
      <c r="B8895" t="s">
        <v>2202</v>
      </c>
      <c r="C8895" t="s">
        <v>4350</v>
      </c>
      <c r="D8895" s="154">
        <v>6</v>
      </c>
      <c r="E8895" t="s">
        <v>1843</v>
      </c>
      <c r="F8895">
        <v>66</v>
      </c>
      <c r="G8895">
        <v>84</v>
      </c>
      <c r="H8895" t="s">
        <v>3404</v>
      </c>
      <c r="I8895" t="s">
        <v>3515</v>
      </c>
      <c r="K8895" t="s">
        <v>1844</v>
      </c>
      <c r="L8895" t="s">
        <v>1843</v>
      </c>
      <c r="M8895" t="s">
        <v>3404</v>
      </c>
      <c r="N8895" t="b">
        <f>IF(ETMRouteStages[[#This Row],[RID]]=A8894,ETMRouteStages[[#This Row],[StageSequence]]=F8894+1,TRUE)</f>
        <v>1</v>
      </c>
    </row>
    <row r="8896" spans="1:14">
      <c r="A8896" t="s">
        <v>6819</v>
      </c>
      <c r="B8896" t="s">
        <v>2202</v>
      </c>
      <c r="C8896" t="s">
        <v>4561</v>
      </c>
      <c r="D8896" s="154">
        <v>60</v>
      </c>
      <c r="E8896" t="s">
        <v>2201</v>
      </c>
      <c r="F8896">
        <v>1</v>
      </c>
      <c r="G8896">
        <v>0</v>
      </c>
      <c r="H8896" t="s">
        <v>3404</v>
      </c>
      <c r="I8896" t="s">
        <v>3515</v>
      </c>
      <c r="K8896" t="s">
        <v>2202</v>
      </c>
      <c r="L8896" t="s">
        <v>2201</v>
      </c>
      <c r="M8896" t="s">
        <v>3404</v>
      </c>
      <c r="N8896" t="b">
        <f>IF(ETMRouteStages[[#This Row],[RID]]=A8895,ETMRouteStages[[#This Row],[StageSequence]]=F8895+1,TRUE)</f>
        <v>1</v>
      </c>
    </row>
    <row r="8897" spans="1:14">
      <c r="A8897" t="s">
        <v>6819</v>
      </c>
      <c r="B8897" t="s">
        <v>2202</v>
      </c>
      <c r="C8897" t="s">
        <v>4561</v>
      </c>
      <c r="D8897" s="154">
        <v>60</v>
      </c>
      <c r="E8897" t="s">
        <v>2388</v>
      </c>
      <c r="F8897">
        <v>2</v>
      </c>
      <c r="G8897">
        <v>2</v>
      </c>
      <c r="H8897" t="s">
        <v>3404</v>
      </c>
      <c r="I8897" t="s">
        <v>3515</v>
      </c>
      <c r="K8897" t="s">
        <v>2389</v>
      </c>
      <c r="L8897" t="s">
        <v>2388</v>
      </c>
      <c r="M8897" t="s">
        <v>3404</v>
      </c>
      <c r="N8897" t="b">
        <f>IF(ETMRouteStages[[#This Row],[RID]]=A8896,ETMRouteStages[[#This Row],[StageSequence]]=F8896+1,TRUE)</f>
        <v>1</v>
      </c>
    </row>
    <row r="8898" spans="1:14">
      <c r="A8898" t="s">
        <v>6819</v>
      </c>
      <c r="B8898" t="s">
        <v>2202</v>
      </c>
      <c r="C8898" t="s">
        <v>4561</v>
      </c>
      <c r="D8898" s="154">
        <v>60</v>
      </c>
      <c r="E8898" t="s">
        <v>2427</v>
      </c>
      <c r="F8898">
        <v>3</v>
      </c>
      <c r="G8898">
        <v>3</v>
      </c>
      <c r="H8898" t="s">
        <v>3404</v>
      </c>
      <c r="I8898" t="s">
        <v>3515</v>
      </c>
      <c r="K8898" t="s">
        <v>2428</v>
      </c>
      <c r="L8898" t="s">
        <v>2427</v>
      </c>
      <c r="M8898" t="s">
        <v>3404</v>
      </c>
      <c r="N8898" t="b">
        <f>IF(ETMRouteStages[[#This Row],[RID]]=A8897,ETMRouteStages[[#This Row],[StageSequence]]=F8897+1,TRUE)</f>
        <v>1</v>
      </c>
    </row>
    <row r="8899" spans="1:14">
      <c r="A8899" t="s">
        <v>6819</v>
      </c>
      <c r="B8899" t="s">
        <v>2202</v>
      </c>
      <c r="C8899" t="s">
        <v>4561</v>
      </c>
      <c r="D8899" s="154">
        <v>60</v>
      </c>
      <c r="E8899" t="s">
        <v>2447</v>
      </c>
      <c r="F8899">
        <v>4</v>
      </c>
      <c r="G8899">
        <v>4</v>
      </c>
      <c r="H8899" t="s">
        <v>3404</v>
      </c>
      <c r="I8899" t="s">
        <v>3515</v>
      </c>
      <c r="K8899" t="s">
        <v>2448</v>
      </c>
      <c r="L8899" t="s">
        <v>2447</v>
      </c>
      <c r="M8899" t="s">
        <v>3404</v>
      </c>
      <c r="N8899" t="b">
        <f>IF(ETMRouteStages[[#This Row],[RID]]=A8898,ETMRouteStages[[#This Row],[StageSequence]]=F8898+1,TRUE)</f>
        <v>1</v>
      </c>
    </row>
    <row r="8900" spans="1:14">
      <c r="A8900" t="s">
        <v>6819</v>
      </c>
      <c r="B8900" t="s">
        <v>2202</v>
      </c>
      <c r="C8900" t="s">
        <v>4561</v>
      </c>
      <c r="D8900" s="154">
        <v>60</v>
      </c>
      <c r="E8900" t="s">
        <v>2429</v>
      </c>
      <c r="F8900">
        <v>5</v>
      </c>
      <c r="G8900">
        <v>5</v>
      </c>
      <c r="H8900" t="s">
        <v>3404</v>
      </c>
      <c r="I8900" t="s">
        <v>3515</v>
      </c>
      <c r="K8900" t="s">
        <v>2430</v>
      </c>
      <c r="L8900" t="s">
        <v>2429</v>
      </c>
      <c r="M8900" t="s">
        <v>3404</v>
      </c>
      <c r="N8900" t="b">
        <f>IF(ETMRouteStages[[#This Row],[RID]]=A8899,ETMRouteStages[[#This Row],[StageSequence]]=F8899+1,TRUE)</f>
        <v>1</v>
      </c>
    </row>
    <row r="8901" spans="1:14">
      <c r="A8901" t="s">
        <v>6819</v>
      </c>
      <c r="B8901" t="s">
        <v>2202</v>
      </c>
      <c r="C8901" t="s">
        <v>4561</v>
      </c>
      <c r="D8901" s="154">
        <v>60</v>
      </c>
      <c r="E8901" t="s">
        <v>2751</v>
      </c>
      <c r="F8901">
        <v>6</v>
      </c>
      <c r="G8901">
        <v>6</v>
      </c>
      <c r="H8901" t="s">
        <v>3404</v>
      </c>
      <c r="I8901" t="s">
        <v>3515</v>
      </c>
      <c r="K8901" t="s">
        <v>2752</v>
      </c>
      <c r="L8901" t="s">
        <v>2751</v>
      </c>
      <c r="M8901" t="s">
        <v>3404</v>
      </c>
      <c r="N8901" t="b">
        <f>IF(ETMRouteStages[[#This Row],[RID]]=A8900,ETMRouteStages[[#This Row],[StageSequence]]=F8900+1,TRUE)</f>
        <v>1</v>
      </c>
    </row>
    <row r="8902" spans="1:14">
      <c r="A8902" t="s">
        <v>6819</v>
      </c>
      <c r="B8902" t="s">
        <v>2202</v>
      </c>
      <c r="C8902" t="s">
        <v>4561</v>
      </c>
      <c r="D8902" s="154">
        <v>60</v>
      </c>
      <c r="E8902" t="s">
        <v>618</v>
      </c>
      <c r="F8902">
        <v>7</v>
      </c>
      <c r="G8902">
        <v>7</v>
      </c>
      <c r="H8902" t="s">
        <v>3404</v>
      </c>
      <c r="I8902" t="s">
        <v>3515</v>
      </c>
      <c r="K8902" t="s">
        <v>619</v>
      </c>
      <c r="L8902" t="s">
        <v>618</v>
      </c>
      <c r="M8902" t="s">
        <v>3404</v>
      </c>
      <c r="N8902" t="b">
        <f>IF(ETMRouteStages[[#This Row],[RID]]=A8901,ETMRouteStages[[#This Row],[StageSequence]]=F8901+1,TRUE)</f>
        <v>1</v>
      </c>
    </row>
    <row r="8903" spans="1:14">
      <c r="A8903" t="s">
        <v>6819</v>
      </c>
      <c r="B8903" t="s">
        <v>2202</v>
      </c>
      <c r="C8903" t="s">
        <v>4561</v>
      </c>
      <c r="D8903" s="154">
        <v>60</v>
      </c>
      <c r="E8903" t="s">
        <v>2139</v>
      </c>
      <c r="F8903">
        <v>8</v>
      </c>
      <c r="G8903">
        <v>9</v>
      </c>
      <c r="H8903" t="s">
        <v>3404</v>
      </c>
      <c r="I8903" t="s">
        <v>3515</v>
      </c>
      <c r="K8903" t="s">
        <v>2140</v>
      </c>
      <c r="L8903" t="s">
        <v>2139</v>
      </c>
      <c r="M8903" t="s">
        <v>3404</v>
      </c>
      <c r="N8903" t="b">
        <f>IF(ETMRouteStages[[#This Row],[RID]]=A8902,ETMRouteStages[[#This Row],[StageSequence]]=F8902+1,TRUE)</f>
        <v>1</v>
      </c>
    </row>
    <row r="8904" spans="1:14">
      <c r="A8904" t="s">
        <v>6819</v>
      </c>
      <c r="B8904" t="s">
        <v>2202</v>
      </c>
      <c r="C8904" t="s">
        <v>4561</v>
      </c>
      <c r="D8904" s="154">
        <v>60</v>
      </c>
      <c r="E8904" t="s">
        <v>968</v>
      </c>
      <c r="F8904">
        <v>9</v>
      </c>
      <c r="G8904">
        <v>11</v>
      </c>
      <c r="H8904" t="s">
        <v>3404</v>
      </c>
      <c r="I8904" t="s">
        <v>3515</v>
      </c>
      <c r="K8904" t="s">
        <v>969</v>
      </c>
      <c r="L8904" t="s">
        <v>968</v>
      </c>
      <c r="M8904" t="s">
        <v>3404</v>
      </c>
      <c r="N8904" t="b">
        <f>IF(ETMRouteStages[[#This Row],[RID]]=A8903,ETMRouteStages[[#This Row],[StageSequence]]=F8903+1,TRUE)</f>
        <v>1</v>
      </c>
    </row>
    <row r="8905" spans="1:14">
      <c r="A8905" t="s">
        <v>6819</v>
      </c>
      <c r="B8905" t="s">
        <v>2202</v>
      </c>
      <c r="C8905" t="s">
        <v>4561</v>
      </c>
      <c r="D8905" s="154">
        <v>60</v>
      </c>
      <c r="E8905" t="s">
        <v>970</v>
      </c>
      <c r="F8905">
        <v>10</v>
      </c>
      <c r="G8905">
        <v>12</v>
      </c>
      <c r="H8905" t="s">
        <v>3404</v>
      </c>
      <c r="I8905" t="s">
        <v>3515</v>
      </c>
      <c r="K8905" t="s">
        <v>971</v>
      </c>
      <c r="L8905" t="s">
        <v>970</v>
      </c>
      <c r="M8905" t="s">
        <v>3404</v>
      </c>
      <c r="N8905" t="b">
        <f>IF(ETMRouteStages[[#This Row],[RID]]=A8904,ETMRouteStages[[#This Row],[StageSequence]]=F8904+1,TRUE)</f>
        <v>1</v>
      </c>
    </row>
    <row r="8906" spans="1:14">
      <c r="A8906" t="s">
        <v>6819</v>
      </c>
      <c r="B8906" t="s">
        <v>2202</v>
      </c>
      <c r="C8906" t="s">
        <v>4561</v>
      </c>
      <c r="D8906" s="154">
        <v>60</v>
      </c>
      <c r="E8906" t="s">
        <v>1115</v>
      </c>
      <c r="F8906">
        <v>11</v>
      </c>
      <c r="G8906">
        <v>13</v>
      </c>
      <c r="H8906" t="s">
        <v>3404</v>
      </c>
      <c r="I8906" t="s">
        <v>3515</v>
      </c>
      <c r="K8906" t="s">
        <v>1116</v>
      </c>
      <c r="L8906" t="s">
        <v>1115</v>
      </c>
      <c r="M8906" t="s">
        <v>3404</v>
      </c>
      <c r="N8906" t="b">
        <f>IF(ETMRouteStages[[#This Row],[RID]]=A8905,ETMRouteStages[[#This Row],[StageSequence]]=F8905+1,TRUE)</f>
        <v>1</v>
      </c>
    </row>
    <row r="8907" spans="1:14">
      <c r="A8907" t="s">
        <v>6819</v>
      </c>
      <c r="B8907" t="s">
        <v>2202</v>
      </c>
      <c r="C8907" t="s">
        <v>4561</v>
      </c>
      <c r="D8907" s="154">
        <v>60</v>
      </c>
      <c r="E8907" t="s">
        <v>632</v>
      </c>
      <c r="F8907">
        <v>12</v>
      </c>
      <c r="G8907">
        <v>14</v>
      </c>
      <c r="H8907" t="s">
        <v>3404</v>
      </c>
      <c r="I8907" t="s">
        <v>3515</v>
      </c>
      <c r="K8907" t="s">
        <v>633</v>
      </c>
      <c r="L8907" t="s">
        <v>632</v>
      </c>
      <c r="M8907" t="s">
        <v>3404</v>
      </c>
      <c r="N8907" t="b">
        <f>IF(ETMRouteStages[[#This Row],[RID]]=A8906,ETMRouteStages[[#This Row],[StageSequence]]=F8906+1,TRUE)</f>
        <v>1</v>
      </c>
    </row>
    <row r="8908" spans="1:14">
      <c r="A8908" t="s">
        <v>6819</v>
      </c>
      <c r="B8908" t="s">
        <v>2202</v>
      </c>
      <c r="C8908" t="s">
        <v>4561</v>
      </c>
      <c r="D8908" s="154">
        <v>60</v>
      </c>
      <c r="E8908" t="s">
        <v>740</v>
      </c>
      <c r="F8908">
        <v>13</v>
      </c>
      <c r="G8908">
        <v>16</v>
      </c>
      <c r="H8908" t="s">
        <v>3404</v>
      </c>
      <c r="I8908" t="s">
        <v>3515</v>
      </c>
      <c r="K8908" t="s">
        <v>741</v>
      </c>
      <c r="L8908" t="s">
        <v>740</v>
      </c>
      <c r="M8908" t="s">
        <v>3404</v>
      </c>
      <c r="N8908" t="b">
        <f>IF(ETMRouteStages[[#This Row],[RID]]=A8907,ETMRouteStages[[#This Row],[StageSequence]]=F8907+1,TRUE)</f>
        <v>1</v>
      </c>
    </row>
    <row r="8909" spans="1:14">
      <c r="A8909" t="s">
        <v>6819</v>
      </c>
      <c r="B8909" t="s">
        <v>2202</v>
      </c>
      <c r="C8909" t="s">
        <v>4561</v>
      </c>
      <c r="D8909" s="154">
        <v>60</v>
      </c>
      <c r="E8909" t="s">
        <v>1723</v>
      </c>
      <c r="F8909">
        <v>14</v>
      </c>
      <c r="G8909">
        <v>18</v>
      </c>
      <c r="H8909" t="s">
        <v>3404</v>
      </c>
      <c r="I8909" t="s">
        <v>3515</v>
      </c>
      <c r="K8909" t="s">
        <v>1724</v>
      </c>
      <c r="L8909" t="s">
        <v>1723</v>
      </c>
      <c r="M8909" t="s">
        <v>3404</v>
      </c>
      <c r="N8909" t="b">
        <f>IF(ETMRouteStages[[#This Row],[RID]]=A8908,ETMRouteStages[[#This Row],[StageSequence]]=F8908+1,TRUE)</f>
        <v>1</v>
      </c>
    </row>
    <row r="8910" spans="1:14">
      <c r="A8910" t="s">
        <v>6819</v>
      </c>
      <c r="B8910" t="s">
        <v>2202</v>
      </c>
      <c r="C8910" t="s">
        <v>4561</v>
      </c>
      <c r="D8910" s="154">
        <v>60</v>
      </c>
      <c r="E8910" t="s">
        <v>1827</v>
      </c>
      <c r="F8910">
        <v>15</v>
      </c>
      <c r="G8910">
        <v>20</v>
      </c>
      <c r="H8910" t="s">
        <v>3404</v>
      </c>
      <c r="I8910" t="s">
        <v>3515</v>
      </c>
      <c r="K8910" t="s">
        <v>1828</v>
      </c>
      <c r="L8910" t="s">
        <v>1827</v>
      </c>
      <c r="M8910" t="s">
        <v>3404</v>
      </c>
      <c r="N8910" t="b">
        <f>IF(ETMRouteStages[[#This Row],[RID]]=A8909,ETMRouteStages[[#This Row],[StageSequence]]=F8909+1,TRUE)</f>
        <v>1</v>
      </c>
    </row>
    <row r="8911" spans="1:14">
      <c r="A8911" t="s">
        <v>6819</v>
      </c>
      <c r="B8911" t="s">
        <v>2202</v>
      </c>
      <c r="C8911" t="s">
        <v>4561</v>
      </c>
      <c r="D8911" s="154">
        <v>60</v>
      </c>
      <c r="E8911" t="s">
        <v>1841</v>
      </c>
      <c r="F8911">
        <v>16</v>
      </c>
      <c r="G8911">
        <v>21</v>
      </c>
      <c r="H8911" t="s">
        <v>3404</v>
      </c>
      <c r="I8911" t="s">
        <v>3515</v>
      </c>
      <c r="K8911" t="s">
        <v>1842</v>
      </c>
      <c r="L8911" t="s">
        <v>1841</v>
      </c>
      <c r="M8911" t="s">
        <v>3404</v>
      </c>
      <c r="N8911" t="b">
        <f>IF(ETMRouteStages[[#This Row],[RID]]=A8910,ETMRouteStages[[#This Row],[StageSequence]]=F8910+1,TRUE)</f>
        <v>1</v>
      </c>
    </row>
    <row r="8912" spans="1:14">
      <c r="A8912" t="s">
        <v>6819</v>
      </c>
      <c r="B8912" t="s">
        <v>2202</v>
      </c>
      <c r="C8912" t="s">
        <v>4561</v>
      </c>
      <c r="D8912" s="154">
        <v>60</v>
      </c>
      <c r="E8912" t="s">
        <v>2255</v>
      </c>
      <c r="F8912">
        <v>17</v>
      </c>
      <c r="G8912">
        <v>23</v>
      </c>
      <c r="H8912" t="s">
        <v>3404</v>
      </c>
      <c r="I8912" t="s">
        <v>3515</v>
      </c>
      <c r="K8912" t="s">
        <v>2256</v>
      </c>
      <c r="L8912" t="s">
        <v>2255</v>
      </c>
      <c r="M8912" t="s">
        <v>3404</v>
      </c>
      <c r="N8912" t="b">
        <f>IF(ETMRouteStages[[#This Row],[RID]]=A8911,ETMRouteStages[[#This Row],[StageSequence]]=F8911+1,TRUE)</f>
        <v>1</v>
      </c>
    </row>
    <row r="8913" spans="1:14">
      <c r="A8913" t="s">
        <v>6819</v>
      </c>
      <c r="B8913" t="s">
        <v>2202</v>
      </c>
      <c r="C8913" t="s">
        <v>4561</v>
      </c>
      <c r="D8913" s="154">
        <v>60</v>
      </c>
      <c r="E8913" t="s">
        <v>1187</v>
      </c>
      <c r="F8913">
        <v>18</v>
      </c>
      <c r="G8913">
        <v>25</v>
      </c>
      <c r="H8913" t="s">
        <v>3404</v>
      </c>
      <c r="I8913" t="s">
        <v>3515</v>
      </c>
      <c r="K8913" t="s">
        <v>1188</v>
      </c>
      <c r="L8913" t="s">
        <v>1187</v>
      </c>
      <c r="M8913" t="s">
        <v>3404</v>
      </c>
      <c r="N8913" t="b">
        <f>IF(ETMRouteStages[[#This Row],[RID]]=A8912,ETMRouteStages[[#This Row],[StageSequence]]=F8912+1,TRUE)</f>
        <v>1</v>
      </c>
    </row>
    <row r="8914" spans="1:14">
      <c r="A8914" t="s">
        <v>6819</v>
      </c>
      <c r="B8914" t="s">
        <v>2202</v>
      </c>
      <c r="C8914" t="s">
        <v>4561</v>
      </c>
      <c r="D8914" s="154">
        <v>60</v>
      </c>
      <c r="E8914" t="s">
        <v>1197</v>
      </c>
      <c r="F8914">
        <v>19</v>
      </c>
      <c r="G8914">
        <v>26</v>
      </c>
      <c r="H8914" t="s">
        <v>3404</v>
      </c>
      <c r="I8914" t="s">
        <v>3515</v>
      </c>
      <c r="K8914" t="s">
        <v>1198</v>
      </c>
      <c r="L8914" t="s">
        <v>1197</v>
      </c>
      <c r="M8914" t="s">
        <v>3404</v>
      </c>
      <c r="N8914" t="b">
        <f>IF(ETMRouteStages[[#This Row],[RID]]=A8913,ETMRouteStages[[#This Row],[StageSequence]]=F8913+1,TRUE)</f>
        <v>1</v>
      </c>
    </row>
    <row r="8915" spans="1:14">
      <c r="A8915" t="s">
        <v>6819</v>
      </c>
      <c r="B8915" t="s">
        <v>2202</v>
      </c>
      <c r="C8915" t="s">
        <v>4561</v>
      </c>
      <c r="D8915" s="154">
        <v>60</v>
      </c>
      <c r="E8915" t="s">
        <v>2328</v>
      </c>
      <c r="F8915">
        <v>20</v>
      </c>
      <c r="G8915">
        <v>28</v>
      </c>
      <c r="H8915" t="s">
        <v>3404</v>
      </c>
      <c r="I8915" t="s">
        <v>3515</v>
      </c>
      <c r="K8915" t="s">
        <v>2329</v>
      </c>
      <c r="L8915" t="s">
        <v>2328</v>
      </c>
      <c r="M8915" t="s">
        <v>3404</v>
      </c>
      <c r="N8915" t="b">
        <f>IF(ETMRouteStages[[#This Row],[RID]]=A8914,ETMRouteStages[[#This Row],[StageSequence]]=F8914+1,TRUE)</f>
        <v>1</v>
      </c>
    </row>
    <row r="8916" spans="1:14">
      <c r="A8916" t="s">
        <v>6819</v>
      </c>
      <c r="B8916" t="s">
        <v>2202</v>
      </c>
      <c r="C8916" t="s">
        <v>4561</v>
      </c>
      <c r="D8916" s="154">
        <v>60</v>
      </c>
      <c r="E8916" t="s">
        <v>2940</v>
      </c>
      <c r="F8916">
        <v>21</v>
      </c>
      <c r="G8916">
        <v>29</v>
      </c>
      <c r="H8916" t="s">
        <v>3404</v>
      </c>
      <c r="I8916" t="s">
        <v>3515</v>
      </c>
      <c r="K8916" t="s">
        <v>2941</v>
      </c>
      <c r="L8916" t="s">
        <v>2940</v>
      </c>
      <c r="M8916" t="s">
        <v>3404</v>
      </c>
      <c r="N8916" t="b">
        <f>IF(ETMRouteStages[[#This Row],[RID]]=A8915,ETMRouteStages[[#This Row],[StageSequence]]=F8915+1,TRUE)</f>
        <v>1</v>
      </c>
    </row>
    <row r="8917" spans="1:14">
      <c r="A8917" t="s">
        <v>6819</v>
      </c>
      <c r="B8917" t="s">
        <v>2202</v>
      </c>
      <c r="C8917" t="s">
        <v>4561</v>
      </c>
      <c r="D8917" s="154">
        <v>60</v>
      </c>
      <c r="E8917" t="s">
        <v>1005</v>
      </c>
      <c r="F8917">
        <v>22</v>
      </c>
      <c r="G8917">
        <v>31</v>
      </c>
      <c r="H8917" t="s">
        <v>3404</v>
      </c>
      <c r="I8917" t="s">
        <v>3515</v>
      </c>
      <c r="K8917" t="s">
        <v>1006</v>
      </c>
      <c r="L8917" t="s">
        <v>1005</v>
      </c>
      <c r="M8917" t="s">
        <v>3404</v>
      </c>
      <c r="N8917" t="b">
        <f>IF(ETMRouteStages[[#This Row],[RID]]=A8916,ETMRouteStages[[#This Row],[StageSequence]]=F8916+1,TRUE)</f>
        <v>1</v>
      </c>
    </row>
    <row r="8918" spans="1:14">
      <c r="A8918" t="s">
        <v>6819</v>
      </c>
      <c r="B8918" t="s">
        <v>2202</v>
      </c>
      <c r="C8918" t="s">
        <v>4561</v>
      </c>
      <c r="D8918" s="154">
        <v>60</v>
      </c>
      <c r="E8918" t="s">
        <v>528</v>
      </c>
      <c r="F8918">
        <v>23</v>
      </c>
      <c r="G8918">
        <v>33</v>
      </c>
      <c r="H8918" t="s">
        <v>3404</v>
      </c>
      <c r="I8918" t="s">
        <v>3515</v>
      </c>
      <c r="K8918" t="s">
        <v>529</v>
      </c>
      <c r="L8918" t="s">
        <v>528</v>
      </c>
      <c r="M8918" t="s">
        <v>3404</v>
      </c>
      <c r="N8918" t="b">
        <f>IF(ETMRouteStages[[#This Row],[RID]]=A8917,ETMRouteStages[[#This Row],[StageSequence]]=F8917+1,TRUE)</f>
        <v>1</v>
      </c>
    </row>
    <row r="8919" spans="1:14">
      <c r="A8919" t="s">
        <v>6819</v>
      </c>
      <c r="B8919" t="s">
        <v>2202</v>
      </c>
      <c r="C8919" t="s">
        <v>4561</v>
      </c>
      <c r="D8919" s="154">
        <v>60</v>
      </c>
      <c r="E8919" t="s">
        <v>1542</v>
      </c>
      <c r="F8919">
        <v>24</v>
      </c>
      <c r="G8919">
        <v>34</v>
      </c>
      <c r="H8919" t="s">
        <v>3404</v>
      </c>
      <c r="I8919" t="s">
        <v>3515</v>
      </c>
      <c r="K8919" t="s">
        <v>1543</v>
      </c>
      <c r="L8919" t="s">
        <v>1542</v>
      </c>
      <c r="M8919" t="s">
        <v>3404</v>
      </c>
      <c r="N8919" t="b">
        <f>IF(ETMRouteStages[[#This Row],[RID]]=A8918,ETMRouteStages[[#This Row],[StageSequence]]=F8918+1,TRUE)</f>
        <v>1</v>
      </c>
    </row>
    <row r="8920" spans="1:14">
      <c r="A8920" t="s">
        <v>6819</v>
      </c>
      <c r="B8920" t="s">
        <v>2202</v>
      </c>
      <c r="C8920" t="s">
        <v>4561</v>
      </c>
      <c r="D8920" s="154">
        <v>60</v>
      </c>
      <c r="E8920" t="s">
        <v>542</v>
      </c>
      <c r="F8920">
        <v>25</v>
      </c>
      <c r="G8920">
        <v>35</v>
      </c>
      <c r="H8920" t="s">
        <v>3404</v>
      </c>
      <c r="I8920" t="s">
        <v>3515</v>
      </c>
      <c r="K8920" t="s">
        <v>543</v>
      </c>
      <c r="L8920" t="s">
        <v>542</v>
      </c>
      <c r="M8920" t="s">
        <v>3404</v>
      </c>
      <c r="N8920" t="b">
        <f>IF(ETMRouteStages[[#This Row],[RID]]=A8919,ETMRouteStages[[#This Row],[StageSequence]]=F8919+1,TRUE)</f>
        <v>1</v>
      </c>
    </row>
    <row r="8921" spans="1:14">
      <c r="A8921" t="s">
        <v>6819</v>
      </c>
      <c r="B8921" t="s">
        <v>2202</v>
      </c>
      <c r="C8921" t="s">
        <v>4561</v>
      </c>
      <c r="D8921" s="154">
        <v>60</v>
      </c>
      <c r="E8921" t="s">
        <v>2958</v>
      </c>
      <c r="F8921">
        <v>26</v>
      </c>
      <c r="G8921">
        <v>36</v>
      </c>
      <c r="H8921" t="s">
        <v>3404</v>
      </c>
      <c r="I8921" t="s">
        <v>3515</v>
      </c>
      <c r="K8921" t="s">
        <v>2959</v>
      </c>
      <c r="L8921" t="s">
        <v>2958</v>
      </c>
      <c r="M8921" t="s">
        <v>3404</v>
      </c>
      <c r="N8921" t="b">
        <f>IF(ETMRouteStages[[#This Row],[RID]]=A8920,ETMRouteStages[[#This Row],[StageSequence]]=F8920+1,TRUE)</f>
        <v>1</v>
      </c>
    </row>
    <row r="8922" spans="1:14">
      <c r="A8922" t="s">
        <v>6819</v>
      </c>
      <c r="B8922" t="s">
        <v>2202</v>
      </c>
      <c r="C8922" t="s">
        <v>4561</v>
      </c>
      <c r="D8922" s="154">
        <v>60</v>
      </c>
      <c r="E8922" t="s">
        <v>3024</v>
      </c>
      <c r="F8922">
        <v>27</v>
      </c>
      <c r="G8922">
        <v>37</v>
      </c>
      <c r="H8922" t="s">
        <v>3404</v>
      </c>
      <c r="I8922" t="s">
        <v>3515</v>
      </c>
      <c r="K8922" t="s">
        <v>3025</v>
      </c>
      <c r="L8922" t="s">
        <v>3024</v>
      </c>
      <c r="M8922" t="s">
        <v>3404</v>
      </c>
      <c r="N8922" t="b">
        <f>IF(ETMRouteStages[[#This Row],[RID]]=A8921,ETMRouteStages[[#This Row],[StageSequence]]=F8921+1,TRUE)</f>
        <v>1</v>
      </c>
    </row>
    <row r="8923" spans="1:14">
      <c r="A8923" t="s">
        <v>6819</v>
      </c>
      <c r="B8923" t="s">
        <v>2202</v>
      </c>
      <c r="C8923" t="s">
        <v>4561</v>
      </c>
      <c r="D8923" s="154">
        <v>60</v>
      </c>
      <c r="E8923" t="s">
        <v>2491</v>
      </c>
      <c r="F8923">
        <v>28</v>
      </c>
      <c r="G8923">
        <v>40</v>
      </c>
      <c r="H8923" t="s">
        <v>3404</v>
      </c>
      <c r="I8923" t="s">
        <v>3515</v>
      </c>
      <c r="K8923" t="s">
        <v>2492</v>
      </c>
      <c r="L8923" t="s">
        <v>2491</v>
      </c>
      <c r="M8923" t="s">
        <v>3404</v>
      </c>
      <c r="N8923" t="b">
        <f>IF(ETMRouteStages[[#This Row],[RID]]=A8922,ETMRouteStages[[#This Row],[StageSequence]]=F8922+1,TRUE)</f>
        <v>1</v>
      </c>
    </row>
    <row r="8924" spans="1:14">
      <c r="A8924" t="s">
        <v>6819</v>
      </c>
      <c r="B8924" t="s">
        <v>2202</v>
      </c>
      <c r="C8924" t="s">
        <v>4561</v>
      </c>
      <c r="D8924" s="154">
        <v>60</v>
      </c>
      <c r="E8924" t="s">
        <v>870</v>
      </c>
      <c r="F8924">
        <v>29</v>
      </c>
      <c r="G8924">
        <v>41</v>
      </c>
      <c r="H8924" t="s">
        <v>3404</v>
      </c>
      <c r="I8924" t="s">
        <v>3515</v>
      </c>
      <c r="K8924" t="s">
        <v>871</v>
      </c>
      <c r="L8924" t="s">
        <v>870</v>
      </c>
      <c r="M8924" t="s">
        <v>3404</v>
      </c>
      <c r="N8924" t="b">
        <f>IF(ETMRouteStages[[#This Row],[RID]]=A8923,ETMRouteStages[[#This Row],[StageSequence]]=F8923+1,TRUE)</f>
        <v>1</v>
      </c>
    </row>
    <row r="8925" spans="1:14">
      <c r="A8925" t="s">
        <v>6819</v>
      </c>
      <c r="B8925" t="s">
        <v>2202</v>
      </c>
      <c r="C8925" t="s">
        <v>4561</v>
      </c>
      <c r="D8925" s="154">
        <v>60</v>
      </c>
      <c r="E8925" t="s">
        <v>3034</v>
      </c>
      <c r="F8925">
        <v>30</v>
      </c>
      <c r="G8925">
        <v>43</v>
      </c>
      <c r="H8925" t="s">
        <v>3404</v>
      </c>
      <c r="I8925" t="s">
        <v>3515</v>
      </c>
      <c r="K8925" t="s">
        <v>3035</v>
      </c>
      <c r="L8925" t="s">
        <v>3034</v>
      </c>
      <c r="M8925" t="s">
        <v>3404</v>
      </c>
      <c r="N8925" t="b">
        <f>IF(ETMRouteStages[[#This Row],[RID]]=A8924,ETMRouteStages[[#This Row],[StageSequence]]=F8924+1,TRUE)</f>
        <v>1</v>
      </c>
    </row>
    <row r="8926" spans="1:14">
      <c r="A8926" t="s">
        <v>6819</v>
      </c>
      <c r="B8926" t="s">
        <v>2202</v>
      </c>
      <c r="C8926" t="s">
        <v>4561</v>
      </c>
      <c r="D8926" s="154">
        <v>60</v>
      </c>
      <c r="E8926" t="s">
        <v>3092</v>
      </c>
      <c r="F8926">
        <v>31</v>
      </c>
      <c r="G8926">
        <v>44</v>
      </c>
      <c r="H8926" t="s">
        <v>3404</v>
      </c>
      <c r="I8926" t="s">
        <v>3515</v>
      </c>
      <c r="K8926" t="s">
        <v>3093</v>
      </c>
      <c r="L8926" t="s">
        <v>3092</v>
      </c>
      <c r="M8926" t="s">
        <v>3404</v>
      </c>
      <c r="N8926" t="b">
        <f>IF(ETMRouteStages[[#This Row],[RID]]=A8925,ETMRouteStages[[#This Row],[StageSequence]]=F8925+1,TRUE)</f>
        <v>1</v>
      </c>
    </row>
    <row r="8927" spans="1:14">
      <c r="A8927" t="s">
        <v>6819</v>
      </c>
      <c r="B8927" t="s">
        <v>2202</v>
      </c>
      <c r="C8927" t="s">
        <v>4561</v>
      </c>
      <c r="D8927" s="154">
        <v>60</v>
      </c>
      <c r="E8927" t="s">
        <v>2568</v>
      </c>
      <c r="F8927">
        <v>32</v>
      </c>
      <c r="G8927">
        <v>45</v>
      </c>
      <c r="H8927" t="s">
        <v>3404</v>
      </c>
      <c r="I8927" t="s">
        <v>3515</v>
      </c>
      <c r="K8927" t="s">
        <v>2569</v>
      </c>
      <c r="L8927" t="s">
        <v>2568</v>
      </c>
      <c r="M8927" t="s">
        <v>3404</v>
      </c>
      <c r="N8927" t="b">
        <f>IF(ETMRouteStages[[#This Row],[RID]]=A8926,ETMRouteStages[[#This Row],[StageSequence]]=F8926+1,TRUE)</f>
        <v>1</v>
      </c>
    </row>
    <row r="8928" spans="1:14">
      <c r="A8928" t="s">
        <v>6819</v>
      </c>
      <c r="B8928" t="s">
        <v>2202</v>
      </c>
      <c r="C8928" t="s">
        <v>4561</v>
      </c>
      <c r="D8928" s="154">
        <v>60</v>
      </c>
      <c r="E8928" t="s">
        <v>2590</v>
      </c>
      <c r="F8928">
        <v>33</v>
      </c>
      <c r="G8928">
        <v>46</v>
      </c>
      <c r="H8928" t="s">
        <v>3404</v>
      </c>
      <c r="I8928" t="s">
        <v>3515</v>
      </c>
      <c r="K8928" t="s">
        <v>2591</v>
      </c>
      <c r="L8928" t="s">
        <v>2590</v>
      </c>
      <c r="M8928" t="s">
        <v>3404</v>
      </c>
      <c r="N8928" t="b">
        <f>IF(ETMRouteStages[[#This Row],[RID]]=A8927,ETMRouteStages[[#This Row],[StageSequence]]=F8927+1,TRUE)</f>
        <v>1</v>
      </c>
    </row>
    <row r="8929" spans="1:14">
      <c r="A8929" t="s">
        <v>6819</v>
      </c>
      <c r="B8929" t="s">
        <v>2202</v>
      </c>
      <c r="C8929" t="s">
        <v>4561</v>
      </c>
      <c r="D8929" s="154">
        <v>60</v>
      </c>
      <c r="E8929" t="s">
        <v>1265</v>
      </c>
      <c r="F8929">
        <v>34</v>
      </c>
      <c r="G8929">
        <v>49</v>
      </c>
      <c r="H8929" t="s">
        <v>3404</v>
      </c>
      <c r="I8929" t="s">
        <v>3515</v>
      </c>
      <c r="K8929" t="s">
        <v>1266</v>
      </c>
      <c r="L8929" t="s">
        <v>1265</v>
      </c>
      <c r="M8929" t="s">
        <v>3404</v>
      </c>
      <c r="N8929" t="b">
        <f>IF(ETMRouteStages[[#This Row],[RID]]=A8928,ETMRouteStages[[#This Row],[StageSequence]]=F8928+1,TRUE)</f>
        <v>1</v>
      </c>
    </row>
    <row r="8930" spans="1:14">
      <c r="A8930" t="s">
        <v>6819</v>
      </c>
      <c r="B8930" t="s">
        <v>2202</v>
      </c>
      <c r="C8930" t="s">
        <v>4561</v>
      </c>
      <c r="D8930" s="154">
        <v>60</v>
      </c>
      <c r="E8930" t="s">
        <v>688</v>
      </c>
      <c r="F8930">
        <v>35</v>
      </c>
      <c r="G8930">
        <v>51</v>
      </c>
      <c r="H8930" t="s">
        <v>3404</v>
      </c>
      <c r="I8930" t="s">
        <v>3515</v>
      </c>
      <c r="K8930" t="s">
        <v>689</v>
      </c>
      <c r="L8930" t="s">
        <v>688</v>
      </c>
      <c r="M8930" t="s">
        <v>3404</v>
      </c>
      <c r="N8930" t="b">
        <f>IF(ETMRouteStages[[#This Row],[RID]]=A8929,ETMRouteStages[[#This Row],[StageSequence]]=F8929+1,TRUE)</f>
        <v>1</v>
      </c>
    </row>
    <row r="8931" spans="1:14">
      <c r="A8931" t="s">
        <v>6819</v>
      </c>
      <c r="B8931" t="s">
        <v>2202</v>
      </c>
      <c r="C8931" t="s">
        <v>4561</v>
      </c>
      <c r="D8931" s="154">
        <v>60</v>
      </c>
      <c r="E8931" t="s">
        <v>690</v>
      </c>
      <c r="F8931">
        <v>36</v>
      </c>
      <c r="G8931">
        <v>52</v>
      </c>
      <c r="H8931" t="s">
        <v>3404</v>
      </c>
      <c r="I8931" t="s">
        <v>3515</v>
      </c>
      <c r="K8931" t="s">
        <v>691</v>
      </c>
      <c r="L8931" t="s">
        <v>690</v>
      </c>
      <c r="M8931" t="s">
        <v>3404</v>
      </c>
      <c r="N8931" t="b">
        <f>IF(ETMRouteStages[[#This Row],[RID]]=A8930,ETMRouteStages[[#This Row],[StageSequence]]=F8930+1,TRUE)</f>
        <v>1</v>
      </c>
    </row>
    <row r="8932" spans="1:14">
      <c r="A8932" t="s">
        <v>6819</v>
      </c>
      <c r="B8932" t="s">
        <v>2202</v>
      </c>
      <c r="C8932" t="s">
        <v>4561</v>
      </c>
      <c r="D8932" s="154">
        <v>60</v>
      </c>
      <c r="E8932" t="s">
        <v>2817</v>
      </c>
      <c r="F8932">
        <v>37</v>
      </c>
      <c r="G8932">
        <v>53</v>
      </c>
      <c r="H8932" t="s">
        <v>3404</v>
      </c>
      <c r="I8932" t="s">
        <v>3515</v>
      </c>
      <c r="K8932" t="s">
        <v>2818</v>
      </c>
      <c r="L8932" t="s">
        <v>2817</v>
      </c>
      <c r="M8932" t="s">
        <v>3404</v>
      </c>
      <c r="N8932" t="b">
        <f>IF(ETMRouteStages[[#This Row],[RID]]=A8931,ETMRouteStages[[#This Row],[StageSequence]]=F8931+1,TRUE)</f>
        <v>1</v>
      </c>
    </row>
    <row r="8933" spans="1:14">
      <c r="A8933" t="s">
        <v>6819</v>
      </c>
      <c r="B8933" t="s">
        <v>2202</v>
      </c>
      <c r="C8933" t="s">
        <v>4561</v>
      </c>
      <c r="D8933" s="154">
        <v>60</v>
      </c>
      <c r="E8933" t="s">
        <v>1839</v>
      </c>
      <c r="F8933">
        <v>38</v>
      </c>
      <c r="G8933">
        <v>55</v>
      </c>
      <c r="H8933" t="s">
        <v>3404</v>
      </c>
      <c r="I8933" t="s">
        <v>3515</v>
      </c>
      <c r="K8933" t="s">
        <v>1840</v>
      </c>
      <c r="L8933" t="s">
        <v>1839</v>
      </c>
      <c r="M8933" t="s">
        <v>3404</v>
      </c>
      <c r="N8933" t="b">
        <f>IF(ETMRouteStages[[#This Row],[RID]]=A8932,ETMRouteStages[[#This Row],[StageSequence]]=F8932+1,TRUE)</f>
        <v>1</v>
      </c>
    </row>
    <row r="8934" spans="1:14">
      <c r="A8934" t="s">
        <v>6820</v>
      </c>
      <c r="B8934" t="s">
        <v>2202</v>
      </c>
      <c r="C8934" t="s">
        <v>4565</v>
      </c>
      <c r="D8934" s="154">
        <v>61</v>
      </c>
      <c r="E8934" t="s">
        <v>2205</v>
      </c>
      <c r="F8934">
        <v>1</v>
      </c>
      <c r="G8934">
        <v>0</v>
      </c>
      <c r="H8934" t="s">
        <v>3404</v>
      </c>
      <c r="I8934" t="s">
        <v>3515</v>
      </c>
      <c r="K8934" t="s">
        <v>2206</v>
      </c>
      <c r="L8934" t="s">
        <v>2205</v>
      </c>
      <c r="M8934" t="s">
        <v>3404</v>
      </c>
      <c r="N8934" t="b">
        <f>IF(ETMRouteStages[[#This Row],[RID]]=A8933,ETMRouteStages[[#This Row],[StageSequence]]=F8933+1,TRUE)</f>
        <v>1</v>
      </c>
    </row>
    <row r="8935" spans="1:14">
      <c r="A8935" t="s">
        <v>6820</v>
      </c>
      <c r="B8935" t="s">
        <v>2202</v>
      </c>
      <c r="C8935" t="s">
        <v>4565</v>
      </c>
      <c r="D8935" s="154">
        <v>61</v>
      </c>
      <c r="E8935" t="s">
        <v>1195</v>
      </c>
      <c r="F8935">
        <v>2</v>
      </c>
      <c r="G8935">
        <v>1</v>
      </c>
      <c r="H8935" t="s">
        <v>3404</v>
      </c>
      <c r="I8935" t="s">
        <v>3515</v>
      </c>
      <c r="K8935" t="s">
        <v>1196</v>
      </c>
      <c r="L8935" t="s">
        <v>1195</v>
      </c>
      <c r="M8935" t="s">
        <v>3404</v>
      </c>
      <c r="N8935" t="b">
        <f>IF(ETMRouteStages[[#This Row],[RID]]=A8934,ETMRouteStages[[#This Row],[StageSequence]]=F8934+1,TRUE)</f>
        <v>1</v>
      </c>
    </row>
    <row r="8936" spans="1:14">
      <c r="A8936" t="s">
        <v>6820</v>
      </c>
      <c r="B8936" t="s">
        <v>2202</v>
      </c>
      <c r="C8936" t="s">
        <v>4565</v>
      </c>
      <c r="D8936" s="154">
        <v>61</v>
      </c>
      <c r="E8936" t="s">
        <v>2201</v>
      </c>
      <c r="F8936">
        <v>3</v>
      </c>
      <c r="G8936">
        <v>3</v>
      </c>
      <c r="H8936" t="s">
        <v>3404</v>
      </c>
      <c r="I8936" t="s">
        <v>3515</v>
      </c>
      <c r="K8936" t="s">
        <v>2202</v>
      </c>
      <c r="L8936" t="s">
        <v>2201</v>
      </c>
      <c r="M8936" t="s">
        <v>3404</v>
      </c>
      <c r="N8936" t="b">
        <f>IF(ETMRouteStages[[#This Row],[RID]]=A8935,ETMRouteStages[[#This Row],[StageSequence]]=F8935+1,TRUE)</f>
        <v>1</v>
      </c>
    </row>
    <row r="8937" spans="1:14">
      <c r="A8937" t="s">
        <v>6820</v>
      </c>
      <c r="B8937" t="s">
        <v>2202</v>
      </c>
      <c r="C8937" t="s">
        <v>4565</v>
      </c>
      <c r="D8937" s="154">
        <v>61</v>
      </c>
      <c r="E8937" t="s">
        <v>2388</v>
      </c>
      <c r="F8937">
        <v>4</v>
      </c>
      <c r="G8937">
        <v>5</v>
      </c>
      <c r="H8937" t="s">
        <v>3404</v>
      </c>
      <c r="I8937" t="s">
        <v>3515</v>
      </c>
      <c r="K8937" t="s">
        <v>2389</v>
      </c>
      <c r="L8937" t="s">
        <v>2388</v>
      </c>
      <c r="M8937" t="s">
        <v>3404</v>
      </c>
      <c r="N8937" t="b">
        <f>IF(ETMRouteStages[[#This Row],[RID]]=A8936,ETMRouteStages[[#This Row],[StageSequence]]=F8936+1,TRUE)</f>
        <v>1</v>
      </c>
    </row>
    <row r="8938" spans="1:14">
      <c r="A8938" t="s">
        <v>6820</v>
      </c>
      <c r="B8938" t="s">
        <v>2202</v>
      </c>
      <c r="C8938" t="s">
        <v>4565</v>
      </c>
      <c r="D8938" s="154">
        <v>61</v>
      </c>
      <c r="E8938" t="s">
        <v>2427</v>
      </c>
      <c r="F8938">
        <v>5</v>
      </c>
      <c r="G8938">
        <v>6</v>
      </c>
      <c r="H8938" t="s">
        <v>3404</v>
      </c>
      <c r="I8938" t="s">
        <v>3515</v>
      </c>
      <c r="K8938" t="s">
        <v>2428</v>
      </c>
      <c r="L8938" t="s">
        <v>2427</v>
      </c>
      <c r="M8938" t="s">
        <v>3404</v>
      </c>
      <c r="N8938" t="b">
        <f>IF(ETMRouteStages[[#This Row],[RID]]=A8937,ETMRouteStages[[#This Row],[StageSequence]]=F8937+1,TRUE)</f>
        <v>1</v>
      </c>
    </row>
    <row r="8939" spans="1:14">
      <c r="A8939" t="s">
        <v>6820</v>
      </c>
      <c r="B8939" t="s">
        <v>2202</v>
      </c>
      <c r="C8939" t="s">
        <v>4565</v>
      </c>
      <c r="D8939" s="154">
        <v>61</v>
      </c>
      <c r="E8939" t="s">
        <v>2447</v>
      </c>
      <c r="F8939">
        <v>6</v>
      </c>
      <c r="G8939">
        <v>7</v>
      </c>
      <c r="H8939" t="s">
        <v>3404</v>
      </c>
      <c r="I8939" t="s">
        <v>3515</v>
      </c>
      <c r="K8939" t="s">
        <v>2448</v>
      </c>
      <c r="L8939" t="s">
        <v>2447</v>
      </c>
      <c r="M8939" t="s">
        <v>3404</v>
      </c>
      <c r="N8939" t="b">
        <f>IF(ETMRouteStages[[#This Row],[RID]]=A8938,ETMRouteStages[[#This Row],[StageSequence]]=F8938+1,TRUE)</f>
        <v>1</v>
      </c>
    </row>
    <row r="8940" spans="1:14">
      <c r="A8940" t="s">
        <v>6820</v>
      </c>
      <c r="B8940" t="s">
        <v>2202</v>
      </c>
      <c r="C8940" t="s">
        <v>4565</v>
      </c>
      <c r="D8940" s="154">
        <v>61</v>
      </c>
      <c r="E8940" t="s">
        <v>2429</v>
      </c>
      <c r="F8940">
        <v>7</v>
      </c>
      <c r="G8940">
        <v>8</v>
      </c>
      <c r="H8940" t="s">
        <v>3404</v>
      </c>
      <c r="I8940" t="s">
        <v>3515</v>
      </c>
      <c r="K8940" t="s">
        <v>2430</v>
      </c>
      <c r="L8940" t="s">
        <v>2429</v>
      </c>
      <c r="M8940" t="s">
        <v>3404</v>
      </c>
      <c r="N8940" t="b">
        <f>IF(ETMRouteStages[[#This Row],[RID]]=A8939,ETMRouteStages[[#This Row],[StageSequence]]=F8939+1,TRUE)</f>
        <v>1</v>
      </c>
    </row>
    <row r="8941" spans="1:14">
      <c r="A8941" t="s">
        <v>6820</v>
      </c>
      <c r="B8941" t="s">
        <v>2202</v>
      </c>
      <c r="C8941" t="s">
        <v>4565</v>
      </c>
      <c r="D8941" s="154">
        <v>61</v>
      </c>
      <c r="E8941" t="s">
        <v>2751</v>
      </c>
      <c r="F8941">
        <v>8</v>
      </c>
      <c r="G8941">
        <v>9</v>
      </c>
      <c r="H8941" t="s">
        <v>3404</v>
      </c>
      <c r="I8941" t="s">
        <v>3515</v>
      </c>
      <c r="K8941" t="s">
        <v>2752</v>
      </c>
      <c r="L8941" t="s">
        <v>2751</v>
      </c>
      <c r="M8941" t="s">
        <v>3404</v>
      </c>
      <c r="N8941" t="b">
        <f>IF(ETMRouteStages[[#This Row],[RID]]=A8940,ETMRouteStages[[#This Row],[StageSequence]]=F8940+1,TRUE)</f>
        <v>1</v>
      </c>
    </row>
    <row r="8942" spans="1:14">
      <c r="A8942" t="s">
        <v>6820</v>
      </c>
      <c r="B8942" t="s">
        <v>2202</v>
      </c>
      <c r="C8942" t="s">
        <v>4565</v>
      </c>
      <c r="D8942" s="154">
        <v>61</v>
      </c>
      <c r="E8942" t="s">
        <v>618</v>
      </c>
      <c r="F8942">
        <v>9</v>
      </c>
      <c r="G8942">
        <v>10</v>
      </c>
      <c r="H8942" t="s">
        <v>3404</v>
      </c>
      <c r="I8942" t="s">
        <v>3515</v>
      </c>
      <c r="K8942" t="s">
        <v>619</v>
      </c>
      <c r="L8942" t="s">
        <v>618</v>
      </c>
      <c r="M8942" t="s">
        <v>3404</v>
      </c>
      <c r="N8942" t="b">
        <f>IF(ETMRouteStages[[#This Row],[RID]]=A8941,ETMRouteStages[[#This Row],[StageSequence]]=F8941+1,TRUE)</f>
        <v>1</v>
      </c>
    </row>
    <row r="8943" spans="1:14">
      <c r="A8943" t="s">
        <v>6820</v>
      </c>
      <c r="B8943" t="s">
        <v>2202</v>
      </c>
      <c r="C8943" t="s">
        <v>4565</v>
      </c>
      <c r="D8943" s="154">
        <v>61</v>
      </c>
      <c r="E8943" t="s">
        <v>2139</v>
      </c>
      <c r="F8943">
        <v>10</v>
      </c>
      <c r="G8943">
        <v>12</v>
      </c>
      <c r="H8943" t="s">
        <v>3404</v>
      </c>
      <c r="I8943" t="s">
        <v>3515</v>
      </c>
      <c r="K8943" t="s">
        <v>2140</v>
      </c>
      <c r="L8943" t="s">
        <v>2139</v>
      </c>
      <c r="M8943" t="s">
        <v>3404</v>
      </c>
      <c r="N8943" t="b">
        <f>IF(ETMRouteStages[[#This Row],[RID]]=A8942,ETMRouteStages[[#This Row],[StageSequence]]=F8942+1,TRUE)</f>
        <v>1</v>
      </c>
    </row>
    <row r="8944" spans="1:14">
      <c r="A8944" t="s">
        <v>6820</v>
      </c>
      <c r="B8944" t="s">
        <v>2202</v>
      </c>
      <c r="C8944" t="s">
        <v>4565</v>
      </c>
      <c r="D8944" s="154">
        <v>61</v>
      </c>
      <c r="E8944" t="s">
        <v>968</v>
      </c>
      <c r="F8944">
        <v>11</v>
      </c>
      <c r="G8944">
        <v>14</v>
      </c>
      <c r="H8944" t="s">
        <v>3404</v>
      </c>
      <c r="I8944" t="s">
        <v>3515</v>
      </c>
      <c r="K8944" t="s">
        <v>969</v>
      </c>
      <c r="L8944" t="s">
        <v>968</v>
      </c>
      <c r="M8944" t="s">
        <v>3404</v>
      </c>
      <c r="N8944" t="b">
        <f>IF(ETMRouteStages[[#This Row],[RID]]=A8943,ETMRouteStages[[#This Row],[StageSequence]]=F8943+1,TRUE)</f>
        <v>1</v>
      </c>
    </row>
    <row r="8945" spans="1:14">
      <c r="A8945" t="s">
        <v>6820</v>
      </c>
      <c r="B8945" t="s">
        <v>2202</v>
      </c>
      <c r="C8945" t="s">
        <v>4565</v>
      </c>
      <c r="D8945" s="154">
        <v>61</v>
      </c>
      <c r="E8945" t="s">
        <v>970</v>
      </c>
      <c r="F8945">
        <v>12</v>
      </c>
      <c r="G8945">
        <v>15</v>
      </c>
      <c r="H8945" t="s">
        <v>3404</v>
      </c>
      <c r="I8945" t="s">
        <v>3515</v>
      </c>
      <c r="K8945" t="s">
        <v>971</v>
      </c>
      <c r="L8945" t="s">
        <v>970</v>
      </c>
      <c r="M8945" t="s">
        <v>3404</v>
      </c>
      <c r="N8945" t="b">
        <f>IF(ETMRouteStages[[#This Row],[RID]]=A8944,ETMRouteStages[[#This Row],[StageSequence]]=F8944+1,TRUE)</f>
        <v>1</v>
      </c>
    </row>
    <row r="8946" spans="1:14">
      <c r="A8946" t="s">
        <v>6820</v>
      </c>
      <c r="B8946" t="s">
        <v>2202</v>
      </c>
      <c r="C8946" t="s">
        <v>4565</v>
      </c>
      <c r="D8946" s="154">
        <v>61</v>
      </c>
      <c r="E8946" t="s">
        <v>1115</v>
      </c>
      <c r="F8946">
        <v>13</v>
      </c>
      <c r="G8946">
        <v>16</v>
      </c>
      <c r="H8946" t="s">
        <v>3404</v>
      </c>
      <c r="I8946" t="s">
        <v>3515</v>
      </c>
      <c r="K8946" t="s">
        <v>1116</v>
      </c>
      <c r="L8946" t="s">
        <v>1115</v>
      </c>
      <c r="M8946" t="s">
        <v>3404</v>
      </c>
      <c r="N8946" t="b">
        <f>IF(ETMRouteStages[[#This Row],[RID]]=A8945,ETMRouteStages[[#This Row],[StageSequence]]=F8945+1,TRUE)</f>
        <v>1</v>
      </c>
    </row>
    <row r="8947" spans="1:14">
      <c r="A8947" t="s">
        <v>6820</v>
      </c>
      <c r="B8947" t="s">
        <v>2202</v>
      </c>
      <c r="C8947" t="s">
        <v>4565</v>
      </c>
      <c r="D8947" s="154">
        <v>61</v>
      </c>
      <c r="E8947" t="s">
        <v>632</v>
      </c>
      <c r="F8947">
        <v>14</v>
      </c>
      <c r="G8947">
        <v>17</v>
      </c>
      <c r="H8947" t="s">
        <v>3404</v>
      </c>
      <c r="I8947" t="s">
        <v>3515</v>
      </c>
      <c r="K8947" t="s">
        <v>633</v>
      </c>
      <c r="L8947" t="s">
        <v>632</v>
      </c>
      <c r="M8947" t="s">
        <v>3404</v>
      </c>
      <c r="N8947" t="b">
        <f>IF(ETMRouteStages[[#This Row],[RID]]=A8946,ETMRouteStages[[#This Row],[StageSequence]]=F8946+1,TRUE)</f>
        <v>1</v>
      </c>
    </row>
    <row r="8948" spans="1:14">
      <c r="A8948" t="s">
        <v>6820</v>
      </c>
      <c r="B8948" t="s">
        <v>2202</v>
      </c>
      <c r="C8948" t="s">
        <v>4565</v>
      </c>
      <c r="D8948" s="154">
        <v>61</v>
      </c>
      <c r="E8948" t="s">
        <v>740</v>
      </c>
      <c r="F8948">
        <v>15</v>
      </c>
      <c r="G8948">
        <v>19</v>
      </c>
      <c r="H8948" t="s">
        <v>3404</v>
      </c>
      <c r="I8948" t="s">
        <v>3515</v>
      </c>
      <c r="K8948" t="s">
        <v>741</v>
      </c>
      <c r="L8948" t="s">
        <v>740</v>
      </c>
      <c r="M8948" t="s">
        <v>3404</v>
      </c>
      <c r="N8948" t="b">
        <f>IF(ETMRouteStages[[#This Row],[RID]]=A8947,ETMRouteStages[[#This Row],[StageSequence]]=F8947+1,TRUE)</f>
        <v>1</v>
      </c>
    </row>
    <row r="8949" spans="1:14">
      <c r="A8949" t="s">
        <v>6820</v>
      </c>
      <c r="B8949" t="s">
        <v>2202</v>
      </c>
      <c r="C8949" t="s">
        <v>4565</v>
      </c>
      <c r="D8949" s="154">
        <v>61</v>
      </c>
      <c r="E8949" t="s">
        <v>1723</v>
      </c>
      <c r="F8949">
        <v>16</v>
      </c>
      <c r="G8949">
        <v>21</v>
      </c>
      <c r="H8949" t="s">
        <v>3404</v>
      </c>
      <c r="I8949" t="s">
        <v>3515</v>
      </c>
      <c r="K8949" t="s">
        <v>1724</v>
      </c>
      <c r="L8949" t="s">
        <v>1723</v>
      </c>
      <c r="M8949" t="s">
        <v>3404</v>
      </c>
      <c r="N8949" t="b">
        <f>IF(ETMRouteStages[[#This Row],[RID]]=A8948,ETMRouteStages[[#This Row],[StageSequence]]=F8948+1,TRUE)</f>
        <v>1</v>
      </c>
    </row>
    <row r="8950" spans="1:14">
      <c r="A8950" t="s">
        <v>6820</v>
      </c>
      <c r="B8950" t="s">
        <v>2202</v>
      </c>
      <c r="C8950" t="s">
        <v>4565</v>
      </c>
      <c r="D8950" s="154">
        <v>61</v>
      </c>
      <c r="E8950" t="s">
        <v>1827</v>
      </c>
      <c r="F8950">
        <v>17</v>
      </c>
      <c r="G8950">
        <v>23</v>
      </c>
      <c r="H8950" t="s">
        <v>3404</v>
      </c>
      <c r="I8950" t="s">
        <v>3515</v>
      </c>
      <c r="K8950" t="s">
        <v>1828</v>
      </c>
      <c r="L8950" t="s">
        <v>1827</v>
      </c>
      <c r="M8950" t="s">
        <v>3404</v>
      </c>
      <c r="N8950" t="b">
        <f>IF(ETMRouteStages[[#This Row],[RID]]=A8949,ETMRouteStages[[#This Row],[StageSequence]]=F8949+1,TRUE)</f>
        <v>1</v>
      </c>
    </row>
    <row r="8951" spans="1:14">
      <c r="A8951" t="s">
        <v>6820</v>
      </c>
      <c r="B8951" t="s">
        <v>2202</v>
      </c>
      <c r="C8951" t="s">
        <v>4565</v>
      </c>
      <c r="D8951" s="154">
        <v>61</v>
      </c>
      <c r="E8951" t="s">
        <v>1841</v>
      </c>
      <c r="F8951">
        <v>18</v>
      </c>
      <c r="G8951">
        <v>24</v>
      </c>
      <c r="H8951" t="s">
        <v>3404</v>
      </c>
      <c r="I8951" t="s">
        <v>3515</v>
      </c>
      <c r="K8951" t="s">
        <v>1842</v>
      </c>
      <c r="L8951" t="s">
        <v>1841</v>
      </c>
      <c r="M8951" t="s">
        <v>3404</v>
      </c>
      <c r="N8951" t="b">
        <f>IF(ETMRouteStages[[#This Row],[RID]]=A8950,ETMRouteStages[[#This Row],[StageSequence]]=F8950+1,TRUE)</f>
        <v>1</v>
      </c>
    </row>
    <row r="8952" spans="1:14">
      <c r="A8952" t="s">
        <v>6820</v>
      </c>
      <c r="B8952" t="s">
        <v>2202</v>
      </c>
      <c r="C8952" t="s">
        <v>4565</v>
      </c>
      <c r="D8952" s="154">
        <v>61</v>
      </c>
      <c r="E8952" t="s">
        <v>2255</v>
      </c>
      <c r="F8952">
        <v>19</v>
      </c>
      <c r="G8952">
        <v>26</v>
      </c>
      <c r="H8952" t="s">
        <v>3404</v>
      </c>
      <c r="I8952" t="s">
        <v>3515</v>
      </c>
      <c r="K8952" t="s">
        <v>2256</v>
      </c>
      <c r="L8952" t="s">
        <v>2255</v>
      </c>
      <c r="M8952" t="s">
        <v>3404</v>
      </c>
      <c r="N8952" t="b">
        <f>IF(ETMRouteStages[[#This Row],[RID]]=A8951,ETMRouteStages[[#This Row],[StageSequence]]=F8951+1,TRUE)</f>
        <v>1</v>
      </c>
    </row>
    <row r="8953" spans="1:14">
      <c r="A8953" t="s">
        <v>6820</v>
      </c>
      <c r="B8953" t="s">
        <v>2202</v>
      </c>
      <c r="C8953" t="s">
        <v>4565</v>
      </c>
      <c r="D8953" s="154">
        <v>61</v>
      </c>
      <c r="E8953" t="s">
        <v>1187</v>
      </c>
      <c r="F8953">
        <v>20</v>
      </c>
      <c r="G8953">
        <v>28</v>
      </c>
      <c r="H8953" t="s">
        <v>3404</v>
      </c>
      <c r="I8953" t="s">
        <v>3515</v>
      </c>
      <c r="K8953" t="s">
        <v>1188</v>
      </c>
      <c r="L8953" t="s">
        <v>1187</v>
      </c>
      <c r="M8953" t="s">
        <v>3404</v>
      </c>
      <c r="N8953" t="b">
        <f>IF(ETMRouteStages[[#This Row],[RID]]=A8952,ETMRouteStages[[#This Row],[StageSequence]]=F8952+1,TRUE)</f>
        <v>1</v>
      </c>
    </row>
    <row r="8954" spans="1:14">
      <c r="A8954" t="s">
        <v>6820</v>
      </c>
      <c r="B8954" t="s">
        <v>2202</v>
      </c>
      <c r="C8954" t="s">
        <v>4565</v>
      </c>
      <c r="D8954" s="154">
        <v>61</v>
      </c>
      <c r="E8954" t="s">
        <v>1197</v>
      </c>
      <c r="F8954">
        <v>21</v>
      </c>
      <c r="G8954">
        <v>29</v>
      </c>
      <c r="H8954" t="s">
        <v>3404</v>
      </c>
      <c r="I8954" t="s">
        <v>3515</v>
      </c>
      <c r="K8954" t="s">
        <v>1198</v>
      </c>
      <c r="L8954" t="s">
        <v>1197</v>
      </c>
      <c r="M8954" t="s">
        <v>3404</v>
      </c>
      <c r="N8954" t="b">
        <f>IF(ETMRouteStages[[#This Row],[RID]]=A8953,ETMRouteStages[[#This Row],[StageSequence]]=F8953+1,TRUE)</f>
        <v>1</v>
      </c>
    </row>
    <row r="8955" spans="1:14">
      <c r="A8955" t="s">
        <v>6820</v>
      </c>
      <c r="B8955" t="s">
        <v>2202</v>
      </c>
      <c r="C8955" t="s">
        <v>4565</v>
      </c>
      <c r="D8955" s="154">
        <v>61</v>
      </c>
      <c r="E8955" t="s">
        <v>2328</v>
      </c>
      <c r="F8955">
        <v>22</v>
      </c>
      <c r="G8955">
        <v>31</v>
      </c>
      <c r="H8955" t="s">
        <v>3500</v>
      </c>
      <c r="I8955" t="s">
        <v>3515</v>
      </c>
      <c r="K8955" t="s">
        <v>2329</v>
      </c>
      <c r="L8955" t="s">
        <v>2328</v>
      </c>
      <c r="M8955" t="s">
        <v>3500</v>
      </c>
      <c r="N8955" t="b">
        <f>IF(ETMRouteStages[[#This Row],[RID]]=A8954,ETMRouteStages[[#This Row],[StageSequence]]=F8954+1,TRUE)</f>
        <v>1</v>
      </c>
    </row>
    <row r="8956" spans="1:14">
      <c r="A8956" t="s">
        <v>6820</v>
      </c>
      <c r="B8956" t="s">
        <v>2202</v>
      </c>
      <c r="C8956" t="s">
        <v>4565</v>
      </c>
      <c r="D8956" s="154">
        <v>61</v>
      </c>
      <c r="E8956" t="s">
        <v>1113</v>
      </c>
      <c r="F8956">
        <v>23</v>
      </c>
      <c r="G8956">
        <v>33</v>
      </c>
      <c r="H8956" t="s">
        <v>3404</v>
      </c>
      <c r="I8956" t="s">
        <v>3515</v>
      </c>
      <c r="K8956" t="s">
        <v>1114</v>
      </c>
      <c r="L8956" t="s">
        <v>1113</v>
      </c>
      <c r="M8956" t="s">
        <v>3404</v>
      </c>
      <c r="N8956" t="b">
        <f>IF(ETMRouteStages[[#This Row],[RID]]=A8955,ETMRouteStages[[#This Row],[StageSequence]]=F8955+1,TRUE)</f>
        <v>1</v>
      </c>
    </row>
    <row r="8957" spans="1:14">
      <c r="A8957" t="s">
        <v>6820</v>
      </c>
      <c r="B8957" t="s">
        <v>2202</v>
      </c>
      <c r="C8957" t="s">
        <v>4565</v>
      </c>
      <c r="D8957" s="154">
        <v>61</v>
      </c>
      <c r="E8957" t="s">
        <v>2890</v>
      </c>
      <c r="F8957">
        <v>24</v>
      </c>
      <c r="G8957">
        <v>35</v>
      </c>
      <c r="H8957" t="s">
        <v>3404</v>
      </c>
      <c r="I8957" t="s">
        <v>3515</v>
      </c>
      <c r="K8957" t="s">
        <v>2891</v>
      </c>
      <c r="L8957" t="s">
        <v>2890</v>
      </c>
      <c r="M8957" t="s">
        <v>3404</v>
      </c>
      <c r="N8957" t="b">
        <f>IF(ETMRouteStages[[#This Row],[RID]]=A8956,ETMRouteStages[[#This Row],[StageSequence]]=F8956+1,TRUE)</f>
        <v>1</v>
      </c>
    </row>
    <row r="8958" spans="1:14">
      <c r="A8958" t="s">
        <v>6820</v>
      </c>
      <c r="B8958" t="s">
        <v>2202</v>
      </c>
      <c r="C8958" t="s">
        <v>4565</v>
      </c>
      <c r="D8958" s="154">
        <v>61</v>
      </c>
      <c r="E8958" t="s">
        <v>1492</v>
      </c>
      <c r="F8958">
        <v>25</v>
      </c>
      <c r="G8958">
        <v>36</v>
      </c>
      <c r="H8958" t="s">
        <v>3404</v>
      </c>
      <c r="I8958" t="s">
        <v>3515</v>
      </c>
      <c r="K8958" t="s">
        <v>1493</v>
      </c>
      <c r="L8958" t="s">
        <v>1492</v>
      </c>
      <c r="M8958" t="s">
        <v>3404</v>
      </c>
      <c r="N8958" t="b">
        <f>IF(ETMRouteStages[[#This Row],[RID]]=A8957,ETMRouteStages[[#This Row],[StageSequence]]=F8957+1,TRUE)</f>
        <v>1</v>
      </c>
    </row>
    <row r="8959" spans="1:14">
      <c r="A8959" t="s">
        <v>6820</v>
      </c>
      <c r="B8959" t="s">
        <v>2202</v>
      </c>
      <c r="C8959" t="s">
        <v>4565</v>
      </c>
      <c r="D8959" s="154">
        <v>61</v>
      </c>
      <c r="E8959" t="s">
        <v>2659</v>
      </c>
      <c r="F8959">
        <v>26</v>
      </c>
      <c r="G8959">
        <v>38</v>
      </c>
      <c r="H8959" t="s">
        <v>3404</v>
      </c>
      <c r="I8959" t="s">
        <v>3515</v>
      </c>
      <c r="K8959" t="s">
        <v>2660</v>
      </c>
      <c r="L8959" t="s">
        <v>2659</v>
      </c>
      <c r="M8959" t="s">
        <v>3404</v>
      </c>
      <c r="N8959" t="b">
        <f>IF(ETMRouteStages[[#This Row],[RID]]=A8958,ETMRouteStages[[#This Row],[StageSequence]]=F8958+1,TRUE)</f>
        <v>1</v>
      </c>
    </row>
    <row r="8960" spans="1:14">
      <c r="A8960" t="s">
        <v>6821</v>
      </c>
      <c r="B8960" t="s">
        <v>2202</v>
      </c>
      <c r="C8960" t="s">
        <v>4569</v>
      </c>
      <c r="D8960" s="154">
        <v>62</v>
      </c>
      <c r="E8960" t="s">
        <v>2201</v>
      </c>
      <c r="F8960">
        <v>1</v>
      </c>
      <c r="G8960">
        <v>0</v>
      </c>
      <c r="H8960" t="s">
        <v>3404</v>
      </c>
      <c r="I8960" t="s">
        <v>3515</v>
      </c>
      <c r="K8960" t="s">
        <v>2202</v>
      </c>
      <c r="L8960" t="s">
        <v>2201</v>
      </c>
      <c r="M8960" t="s">
        <v>3404</v>
      </c>
      <c r="N8960" t="b">
        <f>IF(ETMRouteStages[[#This Row],[RID]]=A8959,ETMRouteStages[[#This Row],[StageSequence]]=F8959+1,TRUE)</f>
        <v>1</v>
      </c>
    </row>
    <row r="8961" spans="1:14">
      <c r="A8961" t="s">
        <v>6821</v>
      </c>
      <c r="B8961" t="s">
        <v>2202</v>
      </c>
      <c r="C8961" t="s">
        <v>4569</v>
      </c>
      <c r="D8961" s="154">
        <v>62</v>
      </c>
      <c r="E8961" t="s">
        <v>2388</v>
      </c>
      <c r="F8961">
        <v>2</v>
      </c>
      <c r="G8961">
        <v>2</v>
      </c>
      <c r="H8961" t="s">
        <v>3404</v>
      </c>
      <c r="I8961" t="s">
        <v>3515</v>
      </c>
      <c r="K8961" t="s">
        <v>2389</v>
      </c>
      <c r="L8961" t="s">
        <v>2388</v>
      </c>
      <c r="M8961" t="s">
        <v>3404</v>
      </c>
      <c r="N8961" t="b">
        <f>IF(ETMRouteStages[[#This Row],[RID]]=A8960,ETMRouteStages[[#This Row],[StageSequence]]=F8960+1,TRUE)</f>
        <v>1</v>
      </c>
    </row>
    <row r="8962" spans="1:14">
      <c r="A8962" t="s">
        <v>6821</v>
      </c>
      <c r="B8962" t="s">
        <v>2202</v>
      </c>
      <c r="C8962" t="s">
        <v>4569</v>
      </c>
      <c r="D8962" s="154">
        <v>62</v>
      </c>
      <c r="E8962" t="s">
        <v>2427</v>
      </c>
      <c r="F8962">
        <v>3</v>
      </c>
      <c r="G8962">
        <v>3</v>
      </c>
      <c r="H8962" t="s">
        <v>3404</v>
      </c>
      <c r="I8962" t="s">
        <v>3515</v>
      </c>
      <c r="K8962" t="s">
        <v>2428</v>
      </c>
      <c r="L8962" t="s">
        <v>2427</v>
      </c>
      <c r="M8962" t="s">
        <v>3404</v>
      </c>
      <c r="N8962" t="b">
        <f>IF(ETMRouteStages[[#This Row],[RID]]=A8961,ETMRouteStages[[#This Row],[StageSequence]]=F8961+1,TRUE)</f>
        <v>1</v>
      </c>
    </row>
    <row r="8963" spans="1:14">
      <c r="A8963" t="s">
        <v>6821</v>
      </c>
      <c r="B8963" t="s">
        <v>2202</v>
      </c>
      <c r="C8963" t="s">
        <v>4569</v>
      </c>
      <c r="D8963" s="154">
        <v>62</v>
      </c>
      <c r="E8963" t="s">
        <v>2447</v>
      </c>
      <c r="F8963">
        <v>4</v>
      </c>
      <c r="G8963">
        <v>4</v>
      </c>
      <c r="H8963" t="s">
        <v>3404</v>
      </c>
      <c r="I8963" t="s">
        <v>3515</v>
      </c>
      <c r="K8963" t="s">
        <v>2448</v>
      </c>
      <c r="L8963" t="s">
        <v>2447</v>
      </c>
      <c r="M8963" t="s">
        <v>3404</v>
      </c>
      <c r="N8963" t="b">
        <f>IF(ETMRouteStages[[#This Row],[RID]]=A8962,ETMRouteStages[[#This Row],[StageSequence]]=F8962+1,TRUE)</f>
        <v>1</v>
      </c>
    </row>
    <row r="8964" spans="1:14">
      <c r="A8964" t="s">
        <v>6821</v>
      </c>
      <c r="B8964" t="s">
        <v>2202</v>
      </c>
      <c r="C8964" t="s">
        <v>4569</v>
      </c>
      <c r="D8964" s="154">
        <v>62</v>
      </c>
      <c r="E8964" t="s">
        <v>2429</v>
      </c>
      <c r="F8964">
        <v>5</v>
      </c>
      <c r="G8964">
        <v>5</v>
      </c>
      <c r="H8964" t="s">
        <v>3404</v>
      </c>
      <c r="I8964" t="s">
        <v>3515</v>
      </c>
      <c r="K8964" t="s">
        <v>2430</v>
      </c>
      <c r="L8964" t="s">
        <v>2429</v>
      </c>
      <c r="M8964" t="s">
        <v>3404</v>
      </c>
      <c r="N8964" t="b">
        <f>IF(ETMRouteStages[[#This Row],[RID]]=A8963,ETMRouteStages[[#This Row],[StageSequence]]=F8963+1,TRUE)</f>
        <v>1</v>
      </c>
    </row>
    <row r="8965" spans="1:14">
      <c r="A8965" t="s">
        <v>6821</v>
      </c>
      <c r="B8965" t="s">
        <v>2202</v>
      </c>
      <c r="C8965" t="s">
        <v>4569</v>
      </c>
      <c r="D8965" s="154">
        <v>62</v>
      </c>
      <c r="E8965" t="s">
        <v>2751</v>
      </c>
      <c r="F8965">
        <v>6</v>
      </c>
      <c r="G8965">
        <v>6</v>
      </c>
      <c r="H8965" t="s">
        <v>3404</v>
      </c>
      <c r="I8965" t="s">
        <v>3515</v>
      </c>
      <c r="K8965" t="s">
        <v>2752</v>
      </c>
      <c r="L8965" t="s">
        <v>2751</v>
      </c>
      <c r="M8965" t="s">
        <v>3404</v>
      </c>
      <c r="N8965" t="b">
        <f>IF(ETMRouteStages[[#This Row],[RID]]=A8964,ETMRouteStages[[#This Row],[StageSequence]]=F8964+1,TRUE)</f>
        <v>1</v>
      </c>
    </row>
    <row r="8966" spans="1:14">
      <c r="A8966" t="s">
        <v>6821</v>
      </c>
      <c r="B8966" t="s">
        <v>2202</v>
      </c>
      <c r="C8966" t="s">
        <v>4569</v>
      </c>
      <c r="D8966" s="154">
        <v>62</v>
      </c>
      <c r="E8966" t="s">
        <v>618</v>
      </c>
      <c r="F8966">
        <v>7</v>
      </c>
      <c r="G8966">
        <v>7</v>
      </c>
      <c r="H8966" t="s">
        <v>3404</v>
      </c>
      <c r="I8966" t="s">
        <v>3515</v>
      </c>
      <c r="K8966" t="s">
        <v>619</v>
      </c>
      <c r="L8966" t="s">
        <v>618</v>
      </c>
      <c r="M8966" t="s">
        <v>3404</v>
      </c>
      <c r="N8966" t="b">
        <f>IF(ETMRouteStages[[#This Row],[RID]]=A8965,ETMRouteStages[[#This Row],[StageSequence]]=F8965+1,TRUE)</f>
        <v>1</v>
      </c>
    </row>
    <row r="8967" spans="1:14">
      <c r="A8967" t="s">
        <v>6821</v>
      </c>
      <c r="B8967" t="s">
        <v>2202</v>
      </c>
      <c r="C8967" t="s">
        <v>4569</v>
      </c>
      <c r="D8967" s="154">
        <v>62</v>
      </c>
      <c r="E8967" t="s">
        <v>2139</v>
      </c>
      <c r="F8967">
        <v>8</v>
      </c>
      <c r="G8967">
        <v>9</v>
      </c>
      <c r="H8967" t="s">
        <v>3404</v>
      </c>
      <c r="I8967" t="s">
        <v>3515</v>
      </c>
      <c r="K8967" t="s">
        <v>2140</v>
      </c>
      <c r="L8967" t="s">
        <v>2139</v>
      </c>
      <c r="M8967" t="s">
        <v>3404</v>
      </c>
      <c r="N8967" t="b">
        <f>IF(ETMRouteStages[[#This Row],[RID]]=A8966,ETMRouteStages[[#This Row],[StageSequence]]=F8966+1,TRUE)</f>
        <v>1</v>
      </c>
    </row>
    <row r="8968" spans="1:14">
      <c r="A8968" t="s">
        <v>6821</v>
      </c>
      <c r="B8968" t="s">
        <v>2202</v>
      </c>
      <c r="C8968" t="s">
        <v>4569</v>
      </c>
      <c r="D8968" s="154">
        <v>62</v>
      </c>
      <c r="E8968" t="s">
        <v>968</v>
      </c>
      <c r="F8968">
        <v>9</v>
      </c>
      <c r="G8968">
        <v>11</v>
      </c>
      <c r="H8968" t="s">
        <v>3404</v>
      </c>
      <c r="I8968" t="s">
        <v>3515</v>
      </c>
      <c r="K8968" t="s">
        <v>969</v>
      </c>
      <c r="L8968" t="s">
        <v>968</v>
      </c>
      <c r="M8968" t="s">
        <v>3404</v>
      </c>
      <c r="N8968" t="b">
        <f>IF(ETMRouteStages[[#This Row],[RID]]=A8967,ETMRouteStages[[#This Row],[StageSequence]]=F8967+1,TRUE)</f>
        <v>1</v>
      </c>
    </row>
    <row r="8969" spans="1:14">
      <c r="A8969" t="s">
        <v>6821</v>
      </c>
      <c r="B8969" t="s">
        <v>2202</v>
      </c>
      <c r="C8969" t="s">
        <v>4569</v>
      </c>
      <c r="D8969" s="154">
        <v>62</v>
      </c>
      <c r="E8969" t="s">
        <v>970</v>
      </c>
      <c r="F8969">
        <v>10</v>
      </c>
      <c r="G8969">
        <v>12</v>
      </c>
      <c r="H8969" t="s">
        <v>3404</v>
      </c>
      <c r="I8969" t="s">
        <v>3515</v>
      </c>
      <c r="K8969" t="s">
        <v>971</v>
      </c>
      <c r="L8969" t="s">
        <v>970</v>
      </c>
      <c r="M8969" t="s">
        <v>3404</v>
      </c>
      <c r="N8969" t="b">
        <f>IF(ETMRouteStages[[#This Row],[RID]]=A8968,ETMRouteStages[[#This Row],[StageSequence]]=F8968+1,TRUE)</f>
        <v>1</v>
      </c>
    </row>
    <row r="8970" spans="1:14">
      <c r="A8970" t="s">
        <v>6821</v>
      </c>
      <c r="B8970" t="s">
        <v>2202</v>
      </c>
      <c r="C8970" t="s">
        <v>4569</v>
      </c>
      <c r="D8970" s="154">
        <v>62</v>
      </c>
      <c r="E8970" t="s">
        <v>1115</v>
      </c>
      <c r="F8970">
        <v>11</v>
      </c>
      <c r="G8970">
        <v>13</v>
      </c>
      <c r="H8970" t="s">
        <v>3404</v>
      </c>
      <c r="I8970" t="s">
        <v>3515</v>
      </c>
      <c r="K8970" t="s">
        <v>1116</v>
      </c>
      <c r="L8970" t="s">
        <v>1115</v>
      </c>
      <c r="M8970" t="s">
        <v>3404</v>
      </c>
      <c r="N8970" t="b">
        <f>IF(ETMRouteStages[[#This Row],[RID]]=A8969,ETMRouteStages[[#This Row],[StageSequence]]=F8969+1,TRUE)</f>
        <v>1</v>
      </c>
    </row>
    <row r="8971" spans="1:14">
      <c r="A8971" t="s">
        <v>6821</v>
      </c>
      <c r="B8971" t="s">
        <v>2202</v>
      </c>
      <c r="C8971" t="s">
        <v>4569</v>
      </c>
      <c r="D8971" s="154">
        <v>62</v>
      </c>
      <c r="E8971" t="s">
        <v>632</v>
      </c>
      <c r="F8971">
        <v>12</v>
      </c>
      <c r="G8971">
        <v>14</v>
      </c>
      <c r="H8971" t="s">
        <v>3404</v>
      </c>
      <c r="I8971" t="s">
        <v>3515</v>
      </c>
      <c r="K8971" t="s">
        <v>633</v>
      </c>
      <c r="L8971" t="s">
        <v>632</v>
      </c>
      <c r="M8971" t="s">
        <v>3404</v>
      </c>
      <c r="N8971" t="b">
        <f>IF(ETMRouteStages[[#This Row],[RID]]=A8970,ETMRouteStages[[#This Row],[StageSequence]]=F8970+1,TRUE)</f>
        <v>1</v>
      </c>
    </row>
    <row r="8972" spans="1:14">
      <c r="A8972" t="s">
        <v>6821</v>
      </c>
      <c r="B8972" t="s">
        <v>2202</v>
      </c>
      <c r="C8972" t="s">
        <v>4569</v>
      </c>
      <c r="D8972" s="154">
        <v>62</v>
      </c>
      <c r="E8972" t="s">
        <v>740</v>
      </c>
      <c r="F8972">
        <v>13</v>
      </c>
      <c r="G8972">
        <v>16</v>
      </c>
      <c r="H8972" t="s">
        <v>3404</v>
      </c>
      <c r="I8972" t="s">
        <v>3515</v>
      </c>
      <c r="K8972" t="s">
        <v>741</v>
      </c>
      <c r="L8972" t="s">
        <v>740</v>
      </c>
      <c r="M8972" t="s">
        <v>3404</v>
      </c>
      <c r="N8972" t="b">
        <f>IF(ETMRouteStages[[#This Row],[RID]]=A8971,ETMRouteStages[[#This Row],[StageSequence]]=F8971+1,TRUE)</f>
        <v>1</v>
      </c>
    </row>
    <row r="8973" spans="1:14">
      <c r="A8973" t="s">
        <v>6821</v>
      </c>
      <c r="B8973" t="s">
        <v>2202</v>
      </c>
      <c r="C8973" t="s">
        <v>4569</v>
      </c>
      <c r="D8973" s="154">
        <v>62</v>
      </c>
      <c r="E8973" t="s">
        <v>1723</v>
      </c>
      <c r="F8973">
        <v>14</v>
      </c>
      <c r="G8973">
        <v>18</v>
      </c>
      <c r="H8973" t="s">
        <v>3404</v>
      </c>
      <c r="I8973" t="s">
        <v>3515</v>
      </c>
      <c r="K8973" t="s">
        <v>1724</v>
      </c>
      <c r="L8973" t="s">
        <v>1723</v>
      </c>
      <c r="M8973" t="s">
        <v>3404</v>
      </c>
      <c r="N8973" t="b">
        <f>IF(ETMRouteStages[[#This Row],[RID]]=A8972,ETMRouteStages[[#This Row],[StageSequence]]=F8972+1,TRUE)</f>
        <v>1</v>
      </c>
    </row>
    <row r="8974" spans="1:14">
      <c r="A8974" t="s">
        <v>6821</v>
      </c>
      <c r="B8974" t="s">
        <v>2202</v>
      </c>
      <c r="C8974" t="s">
        <v>4569</v>
      </c>
      <c r="D8974" s="154">
        <v>62</v>
      </c>
      <c r="E8974" t="s">
        <v>1827</v>
      </c>
      <c r="F8974">
        <v>15</v>
      </c>
      <c r="G8974">
        <v>20</v>
      </c>
      <c r="H8974" t="s">
        <v>3404</v>
      </c>
      <c r="I8974" t="s">
        <v>3515</v>
      </c>
      <c r="K8974" t="s">
        <v>1828</v>
      </c>
      <c r="L8974" t="s">
        <v>1827</v>
      </c>
      <c r="M8974" t="s">
        <v>3404</v>
      </c>
      <c r="N8974" t="b">
        <f>IF(ETMRouteStages[[#This Row],[RID]]=A8973,ETMRouteStages[[#This Row],[StageSequence]]=F8973+1,TRUE)</f>
        <v>1</v>
      </c>
    </row>
    <row r="8975" spans="1:14">
      <c r="A8975" t="s">
        <v>6821</v>
      </c>
      <c r="B8975" t="s">
        <v>2202</v>
      </c>
      <c r="C8975" t="s">
        <v>4569</v>
      </c>
      <c r="D8975" s="154">
        <v>62</v>
      </c>
      <c r="E8975" t="s">
        <v>1841</v>
      </c>
      <c r="F8975">
        <v>16</v>
      </c>
      <c r="G8975">
        <v>21</v>
      </c>
      <c r="H8975" t="s">
        <v>3404</v>
      </c>
      <c r="I8975" t="s">
        <v>3515</v>
      </c>
      <c r="K8975" t="s">
        <v>1842</v>
      </c>
      <c r="L8975" t="s">
        <v>1841</v>
      </c>
      <c r="M8975" t="s">
        <v>3404</v>
      </c>
      <c r="N8975" t="b">
        <f>IF(ETMRouteStages[[#This Row],[RID]]=A8974,ETMRouteStages[[#This Row],[StageSequence]]=F8974+1,TRUE)</f>
        <v>1</v>
      </c>
    </row>
    <row r="8976" spans="1:14">
      <c r="A8976" t="s">
        <v>6821</v>
      </c>
      <c r="B8976" t="s">
        <v>2202</v>
      </c>
      <c r="C8976" t="s">
        <v>4569</v>
      </c>
      <c r="D8976" s="154">
        <v>62</v>
      </c>
      <c r="E8976" t="s">
        <v>2255</v>
      </c>
      <c r="F8976">
        <v>17</v>
      </c>
      <c r="G8976">
        <v>23</v>
      </c>
      <c r="H8976" t="s">
        <v>3404</v>
      </c>
      <c r="I8976" t="s">
        <v>3515</v>
      </c>
      <c r="K8976" t="s">
        <v>2256</v>
      </c>
      <c r="L8976" t="s">
        <v>2255</v>
      </c>
      <c r="M8976" t="s">
        <v>3404</v>
      </c>
      <c r="N8976" t="b">
        <f>IF(ETMRouteStages[[#This Row],[RID]]=A8975,ETMRouteStages[[#This Row],[StageSequence]]=F8975+1,TRUE)</f>
        <v>1</v>
      </c>
    </row>
    <row r="8977" spans="1:14">
      <c r="A8977" t="s">
        <v>6821</v>
      </c>
      <c r="B8977" t="s">
        <v>2202</v>
      </c>
      <c r="C8977" t="s">
        <v>4569</v>
      </c>
      <c r="D8977" s="154">
        <v>62</v>
      </c>
      <c r="E8977" t="s">
        <v>1187</v>
      </c>
      <c r="F8977">
        <v>18</v>
      </c>
      <c r="G8977">
        <v>25</v>
      </c>
      <c r="H8977" t="s">
        <v>3404</v>
      </c>
      <c r="I8977" t="s">
        <v>3515</v>
      </c>
      <c r="K8977" t="s">
        <v>1188</v>
      </c>
      <c r="L8977" t="s">
        <v>1187</v>
      </c>
      <c r="M8977" t="s">
        <v>3404</v>
      </c>
      <c r="N8977" t="b">
        <f>IF(ETMRouteStages[[#This Row],[RID]]=A8976,ETMRouteStages[[#This Row],[StageSequence]]=F8976+1,TRUE)</f>
        <v>1</v>
      </c>
    </row>
    <row r="8978" spans="1:14">
      <c r="A8978" t="s">
        <v>6821</v>
      </c>
      <c r="B8978" t="s">
        <v>2202</v>
      </c>
      <c r="C8978" t="s">
        <v>4569</v>
      </c>
      <c r="D8978" s="154">
        <v>62</v>
      </c>
      <c r="E8978" t="s">
        <v>1197</v>
      </c>
      <c r="F8978">
        <v>19</v>
      </c>
      <c r="G8978">
        <v>26</v>
      </c>
      <c r="H8978" t="s">
        <v>3404</v>
      </c>
      <c r="I8978" t="s">
        <v>3515</v>
      </c>
      <c r="K8978" t="s">
        <v>1198</v>
      </c>
      <c r="L8978" t="s">
        <v>1197</v>
      </c>
      <c r="M8978" t="s">
        <v>3404</v>
      </c>
      <c r="N8978" t="b">
        <f>IF(ETMRouteStages[[#This Row],[RID]]=A8977,ETMRouteStages[[#This Row],[StageSequence]]=F8977+1,TRUE)</f>
        <v>1</v>
      </c>
    </row>
    <row r="8979" spans="1:14">
      <c r="A8979" t="s">
        <v>6821</v>
      </c>
      <c r="B8979" t="s">
        <v>2202</v>
      </c>
      <c r="C8979" t="s">
        <v>4569</v>
      </c>
      <c r="D8979" s="154">
        <v>62</v>
      </c>
      <c r="E8979" t="s">
        <v>2328</v>
      </c>
      <c r="F8979">
        <v>20</v>
      </c>
      <c r="G8979">
        <v>28</v>
      </c>
      <c r="H8979" t="s">
        <v>3500</v>
      </c>
      <c r="I8979" t="s">
        <v>3515</v>
      </c>
      <c r="K8979" t="s">
        <v>2329</v>
      </c>
      <c r="L8979" t="s">
        <v>2328</v>
      </c>
      <c r="M8979" t="s">
        <v>3500</v>
      </c>
      <c r="N8979" t="b">
        <f>IF(ETMRouteStages[[#This Row],[RID]]=A8978,ETMRouteStages[[#This Row],[StageSequence]]=F8978+1,TRUE)</f>
        <v>1</v>
      </c>
    </row>
    <row r="8980" spans="1:14">
      <c r="A8980" t="s">
        <v>6821</v>
      </c>
      <c r="B8980" t="s">
        <v>2202</v>
      </c>
      <c r="C8980" t="s">
        <v>4569</v>
      </c>
      <c r="D8980" s="154">
        <v>62</v>
      </c>
      <c r="E8980" t="s">
        <v>2330</v>
      </c>
      <c r="F8980">
        <v>21</v>
      </c>
      <c r="G8980">
        <v>29</v>
      </c>
      <c r="H8980" t="s">
        <v>3404</v>
      </c>
      <c r="I8980" t="s">
        <v>3515</v>
      </c>
      <c r="K8980" t="s">
        <v>2331</v>
      </c>
      <c r="L8980" t="s">
        <v>2330</v>
      </c>
      <c r="M8980" t="s">
        <v>3404</v>
      </c>
      <c r="N8980" t="b">
        <f>IF(ETMRouteStages[[#This Row],[RID]]=A8979,ETMRouteStages[[#This Row],[StageSequence]]=F8979+1,TRUE)</f>
        <v>1</v>
      </c>
    </row>
    <row r="8981" spans="1:14">
      <c r="A8981" t="s">
        <v>6821</v>
      </c>
      <c r="B8981" t="s">
        <v>2202</v>
      </c>
      <c r="C8981" t="s">
        <v>4569</v>
      </c>
      <c r="D8981" s="154">
        <v>62</v>
      </c>
      <c r="E8981" t="s">
        <v>1520</v>
      </c>
      <c r="F8981">
        <v>22</v>
      </c>
      <c r="G8981">
        <v>31</v>
      </c>
      <c r="H8981" t="s">
        <v>3404</v>
      </c>
      <c r="I8981" t="s">
        <v>3515</v>
      </c>
      <c r="K8981" t="s">
        <v>1521</v>
      </c>
      <c r="L8981" t="s">
        <v>1520</v>
      </c>
      <c r="M8981" t="s">
        <v>3404</v>
      </c>
      <c r="N8981" t="b">
        <f>IF(ETMRouteStages[[#This Row],[RID]]=A8980,ETMRouteStages[[#This Row],[StageSequence]]=F8980+1,TRUE)</f>
        <v>1</v>
      </c>
    </row>
    <row r="8982" spans="1:14">
      <c r="A8982" t="s">
        <v>6821</v>
      </c>
      <c r="B8982" t="s">
        <v>2202</v>
      </c>
      <c r="C8982" t="s">
        <v>4569</v>
      </c>
      <c r="D8982" s="154">
        <v>62</v>
      </c>
      <c r="E8982" t="s">
        <v>1152</v>
      </c>
      <c r="F8982">
        <v>23</v>
      </c>
      <c r="G8982">
        <v>32</v>
      </c>
      <c r="H8982" t="s">
        <v>3404</v>
      </c>
      <c r="I8982" t="s">
        <v>3515</v>
      </c>
      <c r="K8982" t="s">
        <v>1153</v>
      </c>
      <c r="L8982" t="s">
        <v>1152</v>
      </c>
      <c r="M8982" t="s">
        <v>3404</v>
      </c>
      <c r="N8982" t="b">
        <f>IF(ETMRouteStages[[#This Row],[RID]]=A8981,ETMRouteStages[[#This Row],[StageSequence]]=F8981+1,TRUE)</f>
        <v>1</v>
      </c>
    </row>
    <row r="8983" spans="1:14">
      <c r="A8983" t="s">
        <v>6821</v>
      </c>
      <c r="B8983" t="s">
        <v>2202</v>
      </c>
      <c r="C8983" t="s">
        <v>4569</v>
      </c>
      <c r="D8983" s="154">
        <v>62</v>
      </c>
      <c r="E8983" t="s">
        <v>1564</v>
      </c>
      <c r="F8983">
        <v>24</v>
      </c>
      <c r="G8983">
        <v>33</v>
      </c>
      <c r="H8983" t="s">
        <v>3404</v>
      </c>
      <c r="I8983" t="s">
        <v>3515</v>
      </c>
      <c r="K8983" t="s">
        <v>1565</v>
      </c>
      <c r="L8983" t="s">
        <v>1564</v>
      </c>
      <c r="M8983" t="s">
        <v>3404</v>
      </c>
      <c r="N8983" t="b">
        <f>IF(ETMRouteStages[[#This Row],[RID]]=A8982,ETMRouteStages[[#This Row],[StageSequence]]=F8982+1,TRUE)</f>
        <v>1</v>
      </c>
    </row>
    <row r="8984" spans="1:14">
      <c r="A8984" t="s">
        <v>6821</v>
      </c>
      <c r="B8984" t="s">
        <v>2202</v>
      </c>
      <c r="C8984" t="s">
        <v>4569</v>
      </c>
      <c r="D8984" s="154">
        <v>62</v>
      </c>
      <c r="E8984" t="s">
        <v>2409</v>
      </c>
      <c r="F8984">
        <v>25</v>
      </c>
      <c r="G8984">
        <v>34</v>
      </c>
      <c r="H8984" t="s">
        <v>3404</v>
      </c>
      <c r="I8984" t="s">
        <v>3515</v>
      </c>
      <c r="K8984" t="s">
        <v>2410</v>
      </c>
      <c r="L8984" t="s">
        <v>2409</v>
      </c>
      <c r="M8984" t="s">
        <v>3404</v>
      </c>
      <c r="N8984" t="b">
        <f>IF(ETMRouteStages[[#This Row],[RID]]=A8983,ETMRouteStages[[#This Row],[StageSequence]]=F8983+1,TRUE)</f>
        <v>1</v>
      </c>
    </row>
    <row r="8985" spans="1:14">
      <c r="A8985" t="s">
        <v>6821</v>
      </c>
      <c r="B8985" t="s">
        <v>2202</v>
      </c>
      <c r="C8985" t="s">
        <v>4569</v>
      </c>
      <c r="D8985" s="154">
        <v>62</v>
      </c>
      <c r="E8985" t="s">
        <v>2103</v>
      </c>
      <c r="F8985">
        <v>26</v>
      </c>
      <c r="G8985">
        <v>35</v>
      </c>
      <c r="H8985" t="s">
        <v>3404</v>
      </c>
      <c r="I8985" t="s">
        <v>3515</v>
      </c>
      <c r="K8985" t="s">
        <v>2104</v>
      </c>
      <c r="L8985" t="s">
        <v>2103</v>
      </c>
      <c r="M8985" t="s">
        <v>3404</v>
      </c>
      <c r="N8985" t="b">
        <f>IF(ETMRouteStages[[#This Row],[RID]]=A8984,ETMRouteStages[[#This Row],[StageSequence]]=F8984+1,TRUE)</f>
        <v>1</v>
      </c>
    </row>
    <row r="8986" spans="1:14">
      <c r="A8986" t="s">
        <v>6821</v>
      </c>
      <c r="B8986" t="s">
        <v>2202</v>
      </c>
      <c r="C8986" t="s">
        <v>4569</v>
      </c>
      <c r="D8986" s="154">
        <v>62</v>
      </c>
      <c r="E8986" t="s">
        <v>1251</v>
      </c>
      <c r="F8986">
        <v>27</v>
      </c>
      <c r="G8986">
        <v>36</v>
      </c>
      <c r="H8986" t="s">
        <v>3404</v>
      </c>
      <c r="I8986" t="s">
        <v>3515</v>
      </c>
      <c r="K8986" t="s">
        <v>1252</v>
      </c>
      <c r="L8986" t="s">
        <v>1251</v>
      </c>
      <c r="M8986" t="s">
        <v>3404</v>
      </c>
      <c r="N8986" t="b">
        <f>IF(ETMRouteStages[[#This Row],[RID]]=A8985,ETMRouteStages[[#This Row],[StageSequence]]=F8985+1,TRUE)</f>
        <v>1</v>
      </c>
    </row>
    <row r="8987" spans="1:14">
      <c r="A8987" t="s">
        <v>6821</v>
      </c>
      <c r="B8987" t="s">
        <v>2202</v>
      </c>
      <c r="C8987" t="s">
        <v>4569</v>
      </c>
      <c r="D8987" s="154">
        <v>62</v>
      </c>
      <c r="E8987" t="s">
        <v>3080</v>
      </c>
      <c r="F8987">
        <v>28</v>
      </c>
      <c r="G8987">
        <v>37</v>
      </c>
      <c r="H8987" t="s">
        <v>3404</v>
      </c>
      <c r="I8987" t="s">
        <v>3515</v>
      </c>
      <c r="K8987" t="s">
        <v>3081</v>
      </c>
      <c r="L8987" t="s">
        <v>3080</v>
      </c>
      <c r="M8987" t="s">
        <v>3404</v>
      </c>
      <c r="N8987" t="b">
        <f>IF(ETMRouteStages[[#This Row],[RID]]=A8986,ETMRouteStages[[#This Row],[StageSequence]]=F8986+1,TRUE)</f>
        <v>1</v>
      </c>
    </row>
    <row r="8988" spans="1:14">
      <c r="A8988" t="s">
        <v>6821</v>
      </c>
      <c r="B8988" t="s">
        <v>2202</v>
      </c>
      <c r="C8988" t="s">
        <v>4569</v>
      </c>
      <c r="D8988" s="154">
        <v>62</v>
      </c>
      <c r="E8988" t="s">
        <v>1249</v>
      </c>
      <c r="F8988">
        <v>29</v>
      </c>
      <c r="G8988">
        <v>38</v>
      </c>
      <c r="H8988" t="s">
        <v>3404</v>
      </c>
      <c r="I8988" t="s">
        <v>3515</v>
      </c>
      <c r="K8988" t="s">
        <v>1250</v>
      </c>
      <c r="L8988" t="s">
        <v>1249</v>
      </c>
      <c r="M8988" t="s">
        <v>3404</v>
      </c>
      <c r="N8988" t="b">
        <f>IF(ETMRouteStages[[#This Row],[RID]]=A8987,ETMRouteStages[[#This Row],[StageSequence]]=F8987+1,TRUE)</f>
        <v>1</v>
      </c>
    </row>
    <row r="8989" spans="1:14">
      <c r="A8989" t="s">
        <v>6822</v>
      </c>
      <c r="B8989" t="s">
        <v>2202</v>
      </c>
      <c r="C8989" t="s">
        <v>4573</v>
      </c>
      <c r="D8989" s="154">
        <v>63</v>
      </c>
      <c r="E8989" t="s">
        <v>2205</v>
      </c>
      <c r="F8989">
        <v>1</v>
      </c>
      <c r="G8989">
        <v>1</v>
      </c>
      <c r="H8989" t="s">
        <v>3404</v>
      </c>
      <c r="I8989" t="s">
        <v>3515</v>
      </c>
      <c r="K8989" t="s">
        <v>2206</v>
      </c>
      <c r="L8989" t="s">
        <v>2205</v>
      </c>
      <c r="M8989" t="s">
        <v>3404</v>
      </c>
      <c r="N8989" t="b">
        <f>IF(ETMRouteStages[[#This Row],[RID]]=A8988,ETMRouteStages[[#This Row],[StageSequence]]=F8988+1,TRUE)</f>
        <v>1</v>
      </c>
    </row>
    <row r="8990" spans="1:14">
      <c r="A8990" t="s">
        <v>6822</v>
      </c>
      <c r="B8990" t="s">
        <v>2202</v>
      </c>
      <c r="C8990" t="s">
        <v>4573</v>
      </c>
      <c r="D8990" s="154">
        <v>63</v>
      </c>
      <c r="E8990" t="s">
        <v>1195</v>
      </c>
      <c r="F8990">
        <v>2</v>
      </c>
      <c r="G8990">
        <v>2</v>
      </c>
      <c r="H8990" t="s">
        <v>3404</v>
      </c>
      <c r="I8990" t="s">
        <v>3515</v>
      </c>
      <c r="K8990" t="s">
        <v>1196</v>
      </c>
      <c r="L8990" t="s">
        <v>1195</v>
      </c>
      <c r="M8990" t="s">
        <v>3404</v>
      </c>
      <c r="N8990" t="b">
        <f>IF(ETMRouteStages[[#This Row],[RID]]=A8989,ETMRouteStages[[#This Row],[StageSequence]]=F8989+1,TRUE)</f>
        <v>1</v>
      </c>
    </row>
    <row r="8991" spans="1:14">
      <c r="A8991" t="s">
        <v>6822</v>
      </c>
      <c r="B8991" t="s">
        <v>2202</v>
      </c>
      <c r="C8991" t="s">
        <v>4573</v>
      </c>
      <c r="D8991" s="154">
        <v>63</v>
      </c>
      <c r="E8991" t="s">
        <v>2201</v>
      </c>
      <c r="F8991">
        <v>3</v>
      </c>
      <c r="G8991">
        <v>3</v>
      </c>
      <c r="H8991" t="s">
        <v>3404</v>
      </c>
      <c r="I8991" t="s">
        <v>3515</v>
      </c>
      <c r="K8991" t="s">
        <v>2202</v>
      </c>
      <c r="L8991" t="s">
        <v>2201</v>
      </c>
      <c r="M8991" t="s">
        <v>3404</v>
      </c>
      <c r="N8991" t="b">
        <f>IF(ETMRouteStages[[#This Row],[RID]]=A8990,ETMRouteStages[[#This Row],[StageSequence]]=F8990+1,TRUE)</f>
        <v>1</v>
      </c>
    </row>
    <row r="8992" spans="1:14">
      <c r="A8992" t="s">
        <v>6822</v>
      </c>
      <c r="B8992" t="s">
        <v>2202</v>
      </c>
      <c r="C8992" t="s">
        <v>4573</v>
      </c>
      <c r="D8992" s="154">
        <v>63</v>
      </c>
      <c r="E8992" t="s">
        <v>2388</v>
      </c>
      <c r="F8992">
        <v>4</v>
      </c>
      <c r="G8992">
        <v>5</v>
      </c>
      <c r="H8992" t="s">
        <v>3404</v>
      </c>
      <c r="I8992" t="s">
        <v>3515</v>
      </c>
      <c r="K8992" t="s">
        <v>2389</v>
      </c>
      <c r="L8992" t="s">
        <v>2388</v>
      </c>
      <c r="M8992" t="s">
        <v>3404</v>
      </c>
      <c r="N8992" t="b">
        <f>IF(ETMRouteStages[[#This Row],[RID]]=A8991,ETMRouteStages[[#This Row],[StageSequence]]=F8991+1,TRUE)</f>
        <v>1</v>
      </c>
    </row>
    <row r="8993" spans="1:14">
      <c r="A8993" t="s">
        <v>6822</v>
      </c>
      <c r="B8993" t="s">
        <v>2202</v>
      </c>
      <c r="C8993" t="s">
        <v>4573</v>
      </c>
      <c r="D8993" s="154">
        <v>63</v>
      </c>
      <c r="E8993" t="s">
        <v>2427</v>
      </c>
      <c r="F8993">
        <v>5</v>
      </c>
      <c r="G8993">
        <v>6</v>
      </c>
      <c r="H8993" t="s">
        <v>3404</v>
      </c>
      <c r="I8993" t="s">
        <v>3515</v>
      </c>
      <c r="K8993" t="s">
        <v>2428</v>
      </c>
      <c r="L8993" t="s">
        <v>2427</v>
      </c>
      <c r="M8993" t="s">
        <v>3404</v>
      </c>
      <c r="N8993" t="b">
        <f>IF(ETMRouteStages[[#This Row],[RID]]=A8992,ETMRouteStages[[#This Row],[StageSequence]]=F8992+1,TRUE)</f>
        <v>1</v>
      </c>
    </row>
    <row r="8994" spans="1:14">
      <c r="A8994" t="s">
        <v>6822</v>
      </c>
      <c r="B8994" t="s">
        <v>2202</v>
      </c>
      <c r="C8994" t="s">
        <v>4573</v>
      </c>
      <c r="D8994" s="154">
        <v>63</v>
      </c>
      <c r="E8994" t="s">
        <v>2447</v>
      </c>
      <c r="F8994">
        <v>6</v>
      </c>
      <c r="G8994">
        <v>7</v>
      </c>
      <c r="H8994" t="s">
        <v>3404</v>
      </c>
      <c r="I8994" t="s">
        <v>3515</v>
      </c>
      <c r="K8994" t="s">
        <v>2448</v>
      </c>
      <c r="L8994" t="s">
        <v>2447</v>
      </c>
      <c r="M8994" t="s">
        <v>3404</v>
      </c>
      <c r="N8994" t="b">
        <f>IF(ETMRouteStages[[#This Row],[RID]]=A8993,ETMRouteStages[[#This Row],[StageSequence]]=F8993+1,TRUE)</f>
        <v>1</v>
      </c>
    </row>
    <row r="8995" spans="1:14">
      <c r="A8995" t="s">
        <v>6822</v>
      </c>
      <c r="B8995" t="s">
        <v>2202</v>
      </c>
      <c r="C8995" t="s">
        <v>4573</v>
      </c>
      <c r="D8995" s="154">
        <v>63</v>
      </c>
      <c r="E8995" t="s">
        <v>2429</v>
      </c>
      <c r="F8995">
        <v>7</v>
      </c>
      <c r="G8995">
        <v>8</v>
      </c>
      <c r="H8995" t="s">
        <v>3404</v>
      </c>
      <c r="I8995" t="s">
        <v>3515</v>
      </c>
      <c r="K8995" t="s">
        <v>2430</v>
      </c>
      <c r="L8995" t="s">
        <v>2429</v>
      </c>
      <c r="M8995" t="s">
        <v>3404</v>
      </c>
      <c r="N8995" t="b">
        <f>IF(ETMRouteStages[[#This Row],[RID]]=A8994,ETMRouteStages[[#This Row],[StageSequence]]=F8994+1,TRUE)</f>
        <v>1</v>
      </c>
    </row>
    <row r="8996" spans="1:14">
      <c r="A8996" t="s">
        <v>6822</v>
      </c>
      <c r="B8996" t="s">
        <v>2202</v>
      </c>
      <c r="C8996" t="s">
        <v>4573</v>
      </c>
      <c r="D8996" s="154">
        <v>63</v>
      </c>
      <c r="E8996" t="s">
        <v>2751</v>
      </c>
      <c r="F8996">
        <v>8</v>
      </c>
      <c r="G8996">
        <v>9</v>
      </c>
      <c r="H8996" t="s">
        <v>3404</v>
      </c>
      <c r="I8996" t="s">
        <v>3515</v>
      </c>
      <c r="K8996" t="s">
        <v>2752</v>
      </c>
      <c r="L8996" t="s">
        <v>2751</v>
      </c>
      <c r="M8996" t="s">
        <v>3404</v>
      </c>
      <c r="N8996" t="b">
        <f>IF(ETMRouteStages[[#This Row],[RID]]=A8995,ETMRouteStages[[#This Row],[StageSequence]]=F8995+1,TRUE)</f>
        <v>1</v>
      </c>
    </row>
    <row r="8997" spans="1:14">
      <c r="A8997" t="s">
        <v>6822</v>
      </c>
      <c r="B8997" t="s">
        <v>2202</v>
      </c>
      <c r="C8997" t="s">
        <v>4573</v>
      </c>
      <c r="D8997" s="154">
        <v>63</v>
      </c>
      <c r="E8997" t="s">
        <v>618</v>
      </c>
      <c r="F8997">
        <v>9</v>
      </c>
      <c r="G8997">
        <v>10</v>
      </c>
      <c r="H8997" t="s">
        <v>3404</v>
      </c>
      <c r="I8997" t="s">
        <v>3515</v>
      </c>
      <c r="K8997" t="s">
        <v>619</v>
      </c>
      <c r="L8997" t="s">
        <v>618</v>
      </c>
      <c r="M8997" t="s">
        <v>3404</v>
      </c>
      <c r="N8997" t="b">
        <f>IF(ETMRouteStages[[#This Row],[RID]]=A8996,ETMRouteStages[[#This Row],[StageSequence]]=F8996+1,TRUE)</f>
        <v>1</v>
      </c>
    </row>
    <row r="8998" spans="1:14">
      <c r="A8998" t="s">
        <v>6822</v>
      </c>
      <c r="B8998" t="s">
        <v>2202</v>
      </c>
      <c r="C8998" t="s">
        <v>4573</v>
      </c>
      <c r="D8998" s="154">
        <v>63</v>
      </c>
      <c r="E8998" t="s">
        <v>2139</v>
      </c>
      <c r="F8998">
        <v>10</v>
      </c>
      <c r="G8998">
        <v>12</v>
      </c>
      <c r="H8998" t="s">
        <v>3404</v>
      </c>
      <c r="I8998" t="s">
        <v>3515</v>
      </c>
      <c r="K8998" t="s">
        <v>2140</v>
      </c>
      <c r="L8998" t="s">
        <v>2139</v>
      </c>
      <c r="M8998" t="s">
        <v>3404</v>
      </c>
      <c r="N8998" t="b">
        <f>IF(ETMRouteStages[[#This Row],[RID]]=A8997,ETMRouteStages[[#This Row],[StageSequence]]=F8997+1,TRUE)</f>
        <v>1</v>
      </c>
    </row>
    <row r="8999" spans="1:14">
      <c r="A8999" t="s">
        <v>6822</v>
      </c>
      <c r="B8999" t="s">
        <v>2202</v>
      </c>
      <c r="C8999" t="s">
        <v>4573</v>
      </c>
      <c r="D8999" s="154">
        <v>63</v>
      </c>
      <c r="E8999" t="s">
        <v>968</v>
      </c>
      <c r="F8999">
        <v>11</v>
      </c>
      <c r="G8999">
        <v>14</v>
      </c>
      <c r="H8999" t="s">
        <v>3404</v>
      </c>
      <c r="I8999" t="s">
        <v>3515</v>
      </c>
      <c r="K8999" t="s">
        <v>969</v>
      </c>
      <c r="L8999" t="s">
        <v>968</v>
      </c>
      <c r="M8999" t="s">
        <v>3404</v>
      </c>
      <c r="N8999" t="b">
        <f>IF(ETMRouteStages[[#This Row],[RID]]=A8998,ETMRouteStages[[#This Row],[StageSequence]]=F8998+1,TRUE)</f>
        <v>1</v>
      </c>
    </row>
    <row r="9000" spans="1:14">
      <c r="A9000" t="s">
        <v>6822</v>
      </c>
      <c r="B9000" t="s">
        <v>2202</v>
      </c>
      <c r="C9000" t="s">
        <v>4573</v>
      </c>
      <c r="D9000" s="154">
        <v>63</v>
      </c>
      <c r="E9000" t="s">
        <v>970</v>
      </c>
      <c r="F9000">
        <v>12</v>
      </c>
      <c r="G9000">
        <v>15</v>
      </c>
      <c r="H9000" t="s">
        <v>3404</v>
      </c>
      <c r="I9000" t="s">
        <v>3515</v>
      </c>
      <c r="K9000" t="s">
        <v>971</v>
      </c>
      <c r="L9000" t="s">
        <v>970</v>
      </c>
      <c r="M9000" t="s">
        <v>3404</v>
      </c>
      <c r="N9000" t="b">
        <f>IF(ETMRouteStages[[#This Row],[RID]]=A8999,ETMRouteStages[[#This Row],[StageSequence]]=F8999+1,TRUE)</f>
        <v>1</v>
      </c>
    </row>
    <row r="9001" spans="1:14">
      <c r="A9001" t="s">
        <v>6822</v>
      </c>
      <c r="B9001" t="s">
        <v>2202</v>
      </c>
      <c r="C9001" t="s">
        <v>4573</v>
      </c>
      <c r="D9001" s="154">
        <v>63</v>
      </c>
      <c r="E9001" t="s">
        <v>1115</v>
      </c>
      <c r="F9001">
        <v>13</v>
      </c>
      <c r="G9001">
        <v>16</v>
      </c>
      <c r="H9001" t="s">
        <v>3404</v>
      </c>
      <c r="I9001" t="s">
        <v>3515</v>
      </c>
      <c r="K9001" t="s">
        <v>1116</v>
      </c>
      <c r="L9001" t="s">
        <v>1115</v>
      </c>
      <c r="M9001" t="s">
        <v>3404</v>
      </c>
      <c r="N9001" t="b">
        <f>IF(ETMRouteStages[[#This Row],[RID]]=A9000,ETMRouteStages[[#This Row],[StageSequence]]=F9000+1,TRUE)</f>
        <v>1</v>
      </c>
    </row>
    <row r="9002" spans="1:14">
      <c r="A9002" t="s">
        <v>6822</v>
      </c>
      <c r="B9002" t="s">
        <v>2202</v>
      </c>
      <c r="C9002" t="s">
        <v>4573</v>
      </c>
      <c r="D9002" s="154">
        <v>63</v>
      </c>
      <c r="E9002" t="s">
        <v>632</v>
      </c>
      <c r="F9002">
        <v>14</v>
      </c>
      <c r="G9002">
        <v>17</v>
      </c>
      <c r="H9002" t="s">
        <v>3404</v>
      </c>
      <c r="I9002" t="s">
        <v>3515</v>
      </c>
      <c r="K9002" t="s">
        <v>633</v>
      </c>
      <c r="L9002" t="s">
        <v>632</v>
      </c>
      <c r="M9002" t="s">
        <v>3404</v>
      </c>
      <c r="N9002" t="b">
        <f>IF(ETMRouteStages[[#This Row],[RID]]=A9001,ETMRouteStages[[#This Row],[StageSequence]]=F9001+1,TRUE)</f>
        <v>1</v>
      </c>
    </row>
    <row r="9003" spans="1:14">
      <c r="A9003" t="s">
        <v>6822</v>
      </c>
      <c r="B9003" t="s">
        <v>2202</v>
      </c>
      <c r="C9003" t="s">
        <v>4573</v>
      </c>
      <c r="D9003" s="154">
        <v>63</v>
      </c>
      <c r="E9003" t="s">
        <v>740</v>
      </c>
      <c r="F9003">
        <v>15</v>
      </c>
      <c r="G9003">
        <v>19</v>
      </c>
      <c r="H9003" t="s">
        <v>3404</v>
      </c>
      <c r="I9003" t="s">
        <v>3515</v>
      </c>
      <c r="K9003" t="s">
        <v>741</v>
      </c>
      <c r="L9003" t="s">
        <v>740</v>
      </c>
      <c r="M9003" t="s">
        <v>3404</v>
      </c>
      <c r="N9003" t="b">
        <f>IF(ETMRouteStages[[#This Row],[RID]]=A9002,ETMRouteStages[[#This Row],[StageSequence]]=F9002+1,TRUE)</f>
        <v>1</v>
      </c>
    </row>
    <row r="9004" spans="1:14">
      <c r="A9004" t="s">
        <v>6822</v>
      </c>
      <c r="B9004" t="s">
        <v>2202</v>
      </c>
      <c r="C9004" t="s">
        <v>4573</v>
      </c>
      <c r="D9004" s="154">
        <v>63</v>
      </c>
      <c r="E9004" t="s">
        <v>1723</v>
      </c>
      <c r="F9004">
        <v>16</v>
      </c>
      <c r="G9004">
        <v>21</v>
      </c>
      <c r="H9004" t="s">
        <v>3404</v>
      </c>
      <c r="I9004" t="s">
        <v>3515</v>
      </c>
      <c r="K9004" t="s">
        <v>1724</v>
      </c>
      <c r="L9004" t="s">
        <v>1723</v>
      </c>
      <c r="M9004" t="s">
        <v>3404</v>
      </c>
      <c r="N9004" t="b">
        <f>IF(ETMRouteStages[[#This Row],[RID]]=A9003,ETMRouteStages[[#This Row],[StageSequence]]=F9003+1,TRUE)</f>
        <v>1</v>
      </c>
    </row>
    <row r="9005" spans="1:14">
      <c r="A9005" t="s">
        <v>6822</v>
      </c>
      <c r="B9005" t="s">
        <v>2202</v>
      </c>
      <c r="C9005" t="s">
        <v>4573</v>
      </c>
      <c r="D9005" s="154">
        <v>63</v>
      </c>
      <c r="E9005" t="s">
        <v>1827</v>
      </c>
      <c r="F9005">
        <v>17</v>
      </c>
      <c r="G9005">
        <v>23</v>
      </c>
      <c r="H9005" t="s">
        <v>3404</v>
      </c>
      <c r="I9005" t="s">
        <v>3515</v>
      </c>
      <c r="K9005" t="s">
        <v>1828</v>
      </c>
      <c r="L9005" t="s">
        <v>1827</v>
      </c>
      <c r="M9005" t="s">
        <v>3404</v>
      </c>
      <c r="N9005" t="b">
        <f>IF(ETMRouteStages[[#This Row],[RID]]=A9004,ETMRouteStages[[#This Row],[StageSequence]]=F9004+1,TRUE)</f>
        <v>1</v>
      </c>
    </row>
    <row r="9006" spans="1:14">
      <c r="A9006" t="s">
        <v>6822</v>
      </c>
      <c r="B9006" t="s">
        <v>2202</v>
      </c>
      <c r="C9006" t="s">
        <v>4573</v>
      </c>
      <c r="D9006" s="154">
        <v>63</v>
      </c>
      <c r="E9006" t="s">
        <v>1841</v>
      </c>
      <c r="F9006">
        <v>18</v>
      </c>
      <c r="G9006">
        <v>24</v>
      </c>
      <c r="H9006" t="s">
        <v>3404</v>
      </c>
      <c r="I9006" t="s">
        <v>3515</v>
      </c>
      <c r="K9006" t="s">
        <v>1842</v>
      </c>
      <c r="L9006" t="s">
        <v>1841</v>
      </c>
      <c r="M9006" t="s">
        <v>3404</v>
      </c>
      <c r="N9006" t="b">
        <f>IF(ETMRouteStages[[#This Row],[RID]]=A9005,ETMRouteStages[[#This Row],[StageSequence]]=F9005+1,TRUE)</f>
        <v>1</v>
      </c>
    </row>
    <row r="9007" spans="1:14">
      <c r="A9007" t="s">
        <v>6822</v>
      </c>
      <c r="B9007" t="s">
        <v>2202</v>
      </c>
      <c r="C9007" t="s">
        <v>4573</v>
      </c>
      <c r="D9007" s="154">
        <v>63</v>
      </c>
      <c r="E9007" t="s">
        <v>2255</v>
      </c>
      <c r="F9007">
        <v>19</v>
      </c>
      <c r="G9007">
        <v>26</v>
      </c>
      <c r="H9007" t="s">
        <v>3404</v>
      </c>
      <c r="I9007" t="s">
        <v>3515</v>
      </c>
      <c r="K9007" t="s">
        <v>2256</v>
      </c>
      <c r="L9007" t="s">
        <v>2255</v>
      </c>
      <c r="M9007" t="s">
        <v>3404</v>
      </c>
      <c r="N9007" t="b">
        <f>IF(ETMRouteStages[[#This Row],[RID]]=A9006,ETMRouteStages[[#This Row],[StageSequence]]=F9006+1,TRUE)</f>
        <v>1</v>
      </c>
    </row>
    <row r="9008" spans="1:14">
      <c r="A9008" t="s">
        <v>6822</v>
      </c>
      <c r="B9008" t="s">
        <v>2202</v>
      </c>
      <c r="C9008" t="s">
        <v>4573</v>
      </c>
      <c r="D9008" s="154">
        <v>63</v>
      </c>
      <c r="E9008" t="s">
        <v>1187</v>
      </c>
      <c r="F9008">
        <v>20</v>
      </c>
      <c r="G9008">
        <v>28</v>
      </c>
      <c r="H9008" t="s">
        <v>3404</v>
      </c>
      <c r="I9008" t="s">
        <v>3515</v>
      </c>
      <c r="K9008" t="s">
        <v>1188</v>
      </c>
      <c r="L9008" t="s">
        <v>1187</v>
      </c>
      <c r="M9008" t="s">
        <v>3404</v>
      </c>
      <c r="N9008" t="b">
        <f>IF(ETMRouteStages[[#This Row],[RID]]=A9007,ETMRouteStages[[#This Row],[StageSequence]]=F9007+1,TRUE)</f>
        <v>1</v>
      </c>
    </row>
    <row r="9009" spans="1:14">
      <c r="A9009" t="s">
        <v>6822</v>
      </c>
      <c r="B9009" t="s">
        <v>2202</v>
      </c>
      <c r="C9009" t="s">
        <v>4573</v>
      </c>
      <c r="D9009" s="154">
        <v>63</v>
      </c>
      <c r="E9009" t="s">
        <v>1197</v>
      </c>
      <c r="F9009">
        <v>21</v>
      </c>
      <c r="G9009">
        <v>29</v>
      </c>
      <c r="H9009" t="s">
        <v>3404</v>
      </c>
      <c r="I9009" t="s">
        <v>3515</v>
      </c>
      <c r="K9009" t="s">
        <v>1198</v>
      </c>
      <c r="L9009" t="s">
        <v>1197</v>
      </c>
      <c r="M9009" t="s">
        <v>3404</v>
      </c>
      <c r="N9009" t="b">
        <f>IF(ETMRouteStages[[#This Row],[RID]]=A9008,ETMRouteStages[[#This Row],[StageSequence]]=F9008+1,TRUE)</f>
        <v>1</v>
      </c>
    </row>
    <row r="9010" spans="1:14">
      <c r="A9010" t="s">
        <v>6822</v>
      </c>
      <c r="B9010" t="s">
        <v>2202</v>
      </c>
      <c r="C9010" t="s">
        <v>4573</v>
      </c>
      <c r="D9010" s="154">
        <v>63</v>
      </c>
      <c r="E9010" t="s">
        <v>2328</v>
      </c>
      <c r="F9010">
        <v>22</v>
      </c>
      <c r="G9010">
        <v>31</v>
      </c>
      <c r="H9010" t="s">
        <v>3500</v>
      </c>
      <c r="I9010" t="s">
        <v>3515</v>
      </c>
      <c r="K9010" t="s">
        <v>2329</v>
      </c>
      <c r="L9010" t="s">
        <v>2328</v>
      </c>
      <c r="M9010" t="s">
        <v>3500</v>
      </c>
      <c r="N9010" t="b">
        <f>IF(ETMRouteStages[[#This Row],[RID]]=A9009,ETMRouteStages[[#This Row],[StageSequence]]=F9009+1,TRUE)</f>
        <v>1</v>
      </c>
    </row>
    <row r="9011" spans="1:14">
      <c r="A9011" t="s">
        <v>6822</v>
      </c>
      <c r="B9011" t="s">
        <v>2202</v>
      </c>
      <c r="C9011" t="s">
        <v>4573</v>
      </c>
      <c r="D9011" s="154">
        <v>63</v>
      </c>
      <c r="E9011" t="s">
        <v>2332</v>
      </c>
      <c r="F9011">
        <v>23</v>
      </c>
      <c r="G9011">
        <v>32</v>
      </c>
      <c r="H9011" t="s">
        <v>3404</v>
      </c>
      <c r="I9011" t="s">
        <v>3515</v>
      </c>
      <c r="K9011" t="s">
        <v>2333</v>
      </c>
      <c r="L9011" t="s">
        <v>2332</v>
      </c>
      <c r="M9011" t="s">
        <v>3404</v>
      </c>
      <c r="N9011" t="b">
        <f>IF(ETMRouteStages[[#This Row],[RID]]=A9010,ETMRouteStages[[#This Row],[StageSequence]]=F9010+1,TRUE)</f>
        <v>1</v>
      </c>
    </row>
    <row r="9012" spans="1:14">
      <c r="A9012" t="s">
        <v>6822</v>
      </c>
      <c r="B9012" t="s">
        <v>2202</v>
      </c>
      <c r="C9012" t="s">
        <v>4573</v>
      </c>
      <c r="D9012" s="154">
        <v>63</v>
      </c>
      <c r="E9012" t="s">
        <v>2749</v>
      </c>
      <c r="F9012">
        <v>24</v>
      </c>
      <c r="G9012">
        <v>33</v>
      </c>
      <c r="H9012" t="s">
        <v>3404</v>
      </c>
      <c r="I9012" t="s">
        <v>3515</v>
      </c>
      <c r="K9012" t="s">
        <v>2750</v>
      </c>
      <c r="L9012" t="s">
        <v>2749</v>
      </c>
      <c r="M9012" t="s">
        <v>3404</v>
      </c>
      <c r="N9012" t="b">
        <f>IF(ETMRouteStages[[#This Row],[RID]]=A9011,ETMRouteStages[[#This Row],[StageSequence]]=F9011+1,TRUE)</f>
        <v>1</v>
      </c>
    </row>
    <row r="9013" spans="1:14">
      <c r="A9013" t="s">
        <v>6822</v>
      </c>
      <c r="B9013" t="s">
        <v>2202</v>
      </c>
      <c r="C9013" t="s">
        <v>4573</v>
      </c>
      <c r="D9013" s="154">
        <v>63</v>
      </c>
      <c r="E9013" t="s">
        <v>694</v>
      </c>
      <c r="F9013">
        <v>25</v>
      </c>
      <c r="G9013">
        <v>34</v>
      </c>
      <c r="H9013" t="s">
        <v>3404</v>
      </c>
      <c r="I9013" t="s">
        <v>3515</v>
      </c>
      <c r="K9013" t="s">
        <v>695</v>
      </c>
      <c r="L9013" t="s">
        <v>694</v>
      </c>
      <c r="M9013" t="s">
        <v>3404</v>
      </c>
      <c r="N9013" t="b">
        <f>IF(ETMRouteStages[[#This Row],[RID]]=A9012,ETMRouteStages[[#This Row],[StageSequence]]=F9012+1,TRUE)</f>
        <v>1</v>
      </c>
    </row>
    <row r="9014" spans="1:14">
      <c r="A9014" t="s">
        <v>6822</v>
      </c>
      <c r="B9014" t="s">
        <v>2202</v>
      </c>
      <c r="C9014" t="s">
        <v>4573</v>
      </c>
      <c r="D9014" s="154">
        <v>63</v>
      </c>
      <c r="E9014" t="s">
        <v>696</v>
      </c>
      <c r="F9014">
        <v>26</v>
      </c>
      <c r="G9014">
        <v>35</v>
      </c>
      <c r="H9014" t="s">
        <v>3404</v>
      </c>
      <c r="I9014" t="s">
        <v>3515</v>
      </c>
      <c r="K9014" t="s">
        <v>697</v>
      </c>
      <c r="L9014" t="s">
        <v>696</v>
      </c>
      <c r="M9014" t="s">
        <v>3404</v>
      </c>
      <c r="N9014" t="b">
        <f>IF(ETMRouteStages[[#This Row],[RID]]=A9013,ETMRouteStages[[#This Row],[StageSequence]]=F9013+1,TRUE)</f>
        <v>1</v>
      </c>
    </row>
    <row r="9015" spans="1:14">
      <c r="A9015" t="s">
        <v>6822</v>
      </c>
      <c r="B9015" t="s">
        <v>2202</v>
      </c>
      <c r="C9015" t="s">
        <v>4573</v>
      </c>
      <c r="D9015" s="154">
        <v>63</v>
      </c>
      <c r="E9015" t="s">
        <v>698</v>
      </c>
      <c r="F9015">
        <v>27</v>
      </c>
      <c r="G9015">
        <v>36</v>
      </c>
      <c r="H9015" t="s">
        <v>3404</v>
      </c>
      <c r="I9015" t="s">
        <v>3515</v>
      </c>
      <c r="K9015" t="s">
        <v>699</v>
      </c>
      <c r="L9015" t="s">
        <v>698</v>
      </c>
      <c r="M9015" t="s">
        <v>3404</v>
      </c>
      <c r="N9015" t="b">
        <f>IF(ETMRouteStages[[#This Row],[RID]]=A9014,ETMRouteStages[[#This Row],[StageSequence]]=F9014+1,TRUE)</f>
        <v>1</v>
      </c>
    </row>
    <row r="9016" spans="1:14">
      <c r="A9016" t="s">
        <v>6822</v>
      </c>
      <c r="B9016" t="s">
        <v>2202</v>
      </c>
      <c r="C9016" t="s">
        <v>4573</v>
      </c>
      <c r="D9016" s="154">
        <v>63</v>
      </c>
      <c r="E9016" t="s">
        <v>868</v>
      </c>
      <c r="F9016">
        <v>28</v>
      </c>
      <c r="G9016">
        <v>37</v>
      </c>
      <c r="H9016" t="s">
        <v>3404</v>
      </c>
      <c r="I9016" t="s">
        <v>3515</v>
      </c>
      <c r="K9016" t="s">
        <v>869</v>
      </c>
      <c r="L9016" t="s">
        <v>868</v>
      </c>
      <c r="M9016" t="s">
        <v>3404</v>
      </c>
      <c r="N9016" t="b">
        <f>IF(ETMRouteStages[[#This Row],[RID]]=A9015,ETMRouteStages[[#This Row],[StageSequence]]=F9015+1,TRUE)</f>
        <v>1</v>
      </c>
    </row>
    <row r="9017" spans="1:14">
      <c r="A9017" t="s">
        <v>6822</v>
      </c>
      <c r="B9017" t="s">
        <v>2202</v>
      </c>
      <c r="C9017" t="s">
        <v>4573</v>
      </c>
      <c r="D9017" s="154">
        <v>63</v>
      </c>
      <c r="E9017" t="s">
        <v>1245</v>
      </c>
      <c r="F9017">
        <v>29</v>
      </c>
      <c r="G9017">
        <v>40</v>
      </c>
      <c r="H9017" t="s">
        <v>3404</v>
      </c>
      <c r="I9017" t="s">
        <v>3515</v>
      </c>
      <c r="K9017" t="s">
        <v>1246</v>
      </c>
      <c r="L9017" t="s">
        <v>1245</v>
      </c>
      <c r="M9017" t="s">
        <v>3404</v>
      </c>
      <c r="N9017" t="b">
        <f>IF(ETMRouteStages[[#This Row],[RID]]=A9016,ETMRouteStages[[#This Row],[StageSequence]]=F9016+1,TRUE)</f>
        <v>1</v>
      </c>
    </row>
    <row r="9018" spans="1:14">
      <c r="A9018" t="s">
        <v>6822</v>
      </c>
      <c r="B9018" t="s">
        <v>2202</v>
      </c>
      <c r="C9018" t="s">
        <v>4573</v>
      </c>
      <c r="D9018" s="154">
        <v>63</v>
      </c>
      <c r="E9018" t="s">
        <v>2115</v>
      </c>
      <c r="F9018">
        <v>30</v>
      </c>
      <c r="G9018">
        <v>41</v>
      </c>
      <c r="H9018" t="s">
        <v>3404</v>
      </c>
      <c r="I9018" t="s">
        <v>3515</v>
      </c>
      <c r="K9018" t="s">
        <v>2116</v>
      </c>
      <c r="L9018" t="s">
        <v>2115</v>
      </c>
      <c r="M9018" t="s">
        <v>3404</v>
      </c>
      <c r="N9018" t="b">
        <f>IF(ETMRouteStages[[#This Row],[RID]]=A9017,ETMRouteStages[[#This Row],[StageSequence]]=F9017+1,TRUE)</f>
        <v>1</v>
      </c>
    </row>
    <row r="9019" spans="1:14">
      <c r="A9019" t="s">
        <v>6822</v>
      </c>
      <c r="B9019" t="s">
        <v>2202</v>
      </c>
      <c r="C9019" t="s">
        <v>4573</v>
      </c>
      <c r="D9019" s="154">
        <v>63</v>
      </c>
      <c r="E9019" t="s">
        <v>2119</v>
      </c>
      <c r="F9019">
        <v>31</v>
      </c>
      <c r="G9019">
        <v>42</v>
      </c>
      <c r="H9019" t="s">
        <v>3404</v>
      </c>
      <c r="I9019" t="s">
        <v>3515</v>
      </c>
      <c r="K9019" t="s">
        <v>2120</v>
      </c>
      <c r="L9019" t="s">
        <v>2119</v>
      </c>
      <c r="M9019" t="s">
        <v>3404</v>
      </c>
      <c r="N9019" t="b">
        <f>IF(ETMRouteStages[[#This Row],[RID]]=A9018,ETMRouteStages[[#This Row],[StageSequence]]=F9018+1,TRUE)</f>
        <v>1</v>
      </c>
    </row>
    <row r="9020" spans="1:14">
      <c r="A9020" t="s">
        <v>6822</v>
      </c>
      <c r="B9020" t="s">
        <v>2202</v>
      </c>
      <c r="C9020" t="s">
        <v>4573</v>
      </c>
      <c r="D9020" s="154">
        <v>63</v>
      </c>
      <c r="E9020" t="s">
        <v>2570</v>
      </c>
      <c r="F9020">
        <v>32</v>
      </c>
      <c r="G9020">
        <v>43</v>
      </c>
      <c r="H9020" t="s">
        <v>3404</v>
      </c>
      <c r="I9020" t="s">
        <v>3515</v>
      </c>
      <c r="K9020" t="s">
        <v>2571</v>
      </c>
      <c r="L9020" t="s">
        <v>2570</v>
      </c>
      <c r="M9020" t="s">
        <v>3404</v>
      </c>
      <c r="N9020" t="b">
        <f>IF(ETMRouteStages[[#This Row],[RID]]=A9019,ETMRouteStages[[#This Row],[StageSequence]]=F9019+1,TRUE)</f>
        <v>1</v>
      </c>
    </row>
    <row r="9021" spans="1:14">
      <c r="A9021" t="s">
        <v>6822</v>
      </c>
      <c r="B9021" t="s">
        <v>2202</v>
      </c>
      <c r="C9021" t="s">
        <v>4573</v>
      </c>
      <c r="D9021" s="154">
        <v>63</v>
      </c>
      <c r="E9021" t="s">
        <v>1013</v>
      </c>
      <c r="F9021">
        <v>33</v>
      </c>
      <c r="G9021">
        <v>44</v>
      </c>
      <c r="H9021" t="s">
        <v>3404</v>
      </c>
      <c r="I9021" t="s">
        <v>3515</v>
      </c>
      <c r="K9021" t="s">
        <v>1014</v>
      </c>
      <c r="L9021" t="s">
        <v>1013</v>
      </c>
      <c r="M9021" t="s">
        <v>3404</v>
      </c>
      <c r="N9021" t="b">
        <f>IF(ETMRouteStages[[#This Row],[RID]]=A9020,ETMRouteStages[[#This Row],[StageSequence]]=F9020+1,TRUE)</f>
        <v>1</v>
      </c>
    </row>
    <row r="9022" spans="1:14">
      <c r="A9022" t="s">
        <v>6822</v>
      </c>
      <c r="B9022" t="s">
        <v>2202</v>
      </c>
      <c r="C9022" t="s">
        <v>4573</v>
      </c>
      <c r="D9022" s="154">
        <v>63</v>
      </c>
      <c r="E9022" t="s">
        <v>1855</v>
      </c>
      <c r="F9022">
        <v>34</v>
      </c>
      <c r="G9022">
        <v>46</v>
      </c>
      <c r="H9022" t="s">
        <v>3404</v>
      </c>
      <c r="I9022" t="s">
        <v>3515</v>
      </c>
      <c r="K9022" t="s">
        <v>1856</v>
      </c>
      <c r="L9022" t="s">
        <v>1855</v>
      </c>
      <c r="M9022" t="s">
        <v>3404</v>
      </c>
      <c r="N9022" t="b">
        <f>IF(ETMRouteStages[[#This Row],[RID]]=A9021,ETMRouteStages[[#This Row],[StageSequence]]=F9021+1,TRUE)</f>
        <v>1</v>
      </c>
    </row>
    <row r="9023" spans="1:14">
      <c r="A9023" t="s">
        <v>6822</v>
      </c>
      <c r="B9023" t="s">
        <v>2202</v>
      </c>
      <c r="C9023" t="s">
        <v>4573</v>
      </c>
      <c r="D9023" s="154">
        <v>63</v>
      </c>
      <c r="E9023" t="s">
        <v>946</v>
      </c>
      <c r="F9023">
        <v>35</v>
      </c>
      <c r="G9023">
        <v>48</v>
      </c>
      <c r="H9023" t="s">
        <v>3404</v>
      </c>
      <c r="I9023" t="s">
        <v>3515</v>
      </c>
      <c r="K9023" t="s">
        <v>947</v>
      </c>
      <c r="L9023" t="s">
        <v>946</v>
      </c>
      <c r="M9023" t="s">
        <v>3404</v>
      </c>
      <c r="N9023" t="b">
        <f>IF(ETMRouteStages[[#This Row],[RID]]=A9022,ETMRouteStages[[#This Row],[StageSequence]]=F9022+1,TRUE)</f>
        <v>1</v>
      </c>
    </row>
    <row r="9024" spans="1:14">
      <c r="A9024" t="s">
        <v>6823</v>
      </c>
      <c r="B9024" t="s">
        <v>2202</v>
      </c>
      <c r="C9024" t="s">
        <v>4577</v>
      </c>
      <c r="D9024" s="154">
        <v>64</v>
      </c>
      <c r="E9024" t="s">
        <v>2201</v>
      </c>
      <c r="F9024">
        <v>1</v>
      </c>
      <c r="G9024">
        <v>0</v>
      </c>
      <c r="H9024" t="s">
        <v>3404</v>
      </c>
      <c r="I9024" t="s">
        <v>3515</v>
      </c>
      <c r="K9024" t="s">
        <v>2202</v>
      </c>
      <c r="L9024" t="s">
        <v>2201</v>
      </c>
      <c r="M9024" t="s">
        <v>3404</v>
      </c>
      <c r="N9024" t="b">
        <f>IF(ETMRouteStages[[#This Row],[RID]]=A9023,ETMRouteStages[[#This Row],[StageSequence]]=F9023+1,TRUE)</f>
        <v>1</v>
      </c>
    </row>
    <row r="9025" spans="1:14">
      <c r="A9025" t="s">
        <v>6823</v>
      </c>
      <c r="B9025" t="s">
        <v>2202</v>
      </c>
      <c r="C9025" t="s">
        <v>4577</v>
      </c>
      <c r="D9025" s="154">
        <v>64</v>
      </c>
      <c r="E9025" t="s">
        <v>2205</v>
      </c>
      <c r="F9025">
        <v>2</v>
      </c>
      <c r="G9025">
        <v>1</v>
      </c>
      <c r="H9025" t="s">
        <v>3404</v>
      </c>
      <c r="I9025" t="s">
        <v>3515</v>
      </c>
      <c r="K9025" t="s">
        <v>2206</v>
      </c>
      <c r="L9025" t="s">
        <v>2205</v>
      </c>
      <c r="M9025" t="s">
        <v>3404</v>
      </c>
      <c r="N9025" t="b">
        <f>IF(ETMRouteStages[[#This Row],[RID]]=A9024,ETMRouteStages[[#This Row],[StageSequence]]=F9024+1,TRUE)</f>
        <v>1</v>
      </c>
    </row>
    <row r="9026" spans="1:14">
      <c r="A9026" t="s">
        <v>6823</v>
      </c>
      <c r="B9026" t="s">
        <v>2202</v>
      </c>
      <c r="C9026" t="s">
        <v>4577</v>
      </c>
      <c r="D9026" s="154">
        <v>64</v>
      </c>
      <c r="E9026" t="s">
        <v>822</v>
      </c>
      <c r="F9026">
        <v>3</v>
      </c>
      <c r="G9026">
        <v>2</v>
      </c>
      <c r="H9026" t="s">
        <v>3404</v>
      </c>
      <c r="I9026" t="s">
        <v>3515</v>
      </c>
      <c r="K9026" t="s">
        <v>823</v>
      </c>
      <c r="L9026" t="s">
        <v>822</v>
      </c>
      <c r="M9026" t="s">
        <v>3404</v>
      </c>
      <c r="N9026" t="b">
        <f>IF(ETMRouteStages[[#This Row],[RID]]=A9025,ETMRouteStages[[#This Row],[StageSequence]]=F9025+1,TRUE)</f>
        <v>1</v>
      </c>
    </row>
    <row r="9027" spans="1:14">
      <c r="A9027" t="s">
        <v>6823</v>
      </c>
      <c r="B9027" t="s">
        <v>2202</v>
      </c>
      <c r="C9027" t="s">
        <v>4577</v>
      </c>
      <c r="D9027" s="154">
        <v>64</v>
      </c>
      <c r="E9027" t="s">
        <v>465</v>
      </c>
      <c r="F9027">
        <v>4</v>
      </c>
      <c r="G9027">
        <v>4</v>
      </c>
      <c r="H9027" t="s">
        <v>3404</v>
      </c>
      <c r="I9027" t="s">
        <v>3515</v>
      </c>
      <c r="K9027" t="s">
        <v>466</v>
      </c>
      <c r="L9027" t="s">
        <v>465</v>
      </c>
      <c r="M9027" t="s">
        <v>3404</v>
      </c>
      <c r="N9027" t="b">
        <f>IF(ETMRouteStages[[#This Row],[RID]]=A9026,ETMRouteStages[[#This Row],[StageSequence]]=F9026+1,TRUE)</f>
        <v>1</v>
      </c>
    </row>
    <row r="9028" spans="1:14">
      <c r="A9028" t="s">
        <v>6823</v>
      </c>
      <c r="B9028" t="s">
        <v>2202</v>
      </c>
      <c r="C9028" t="s">
        <v>4577</v>
      </c>
      <c r="D9028" s="154">
        <v>64</v>
      </c>
      <c r="E9028" t="s">
        <v>388</v>
      </c>
      <c r="F9028">
        <v>5</v>
      </c>
      <c r="G9028">
        <v>5</v>
      </c>
      <c r="H9028" t="s">
        <v>3404</v>
      </c>
      <c r="I9028" t="s">
        <v>3515</v>
      </c>
      <c r="K9028" t="s">
        <v>389</v>
      </c>
      <c r="L9028" t="s">
        <v>388</v>
      </c>
      <c r="M9028" t="s">
        <v>3404</v>
      </c>
      <c r="N9028" t="b">
        <f>IF(ETMRouteStages[[#This Row],[RID]]=A9027,ETMRouteStages[[#This Row],[StageSequence]]=F9027+1,TRUE)</f>
        <v>1</v>
      </c>
    </row>
    <row r="9029" spans="1:14">
      <c r="A9029" t="s">
        <v>6823</v>
      </c>
      <c r="B9029" t="s">
        <v>2202</v>
      </c>
      <c r="C9029" t="s">
        <v>4577</v>
      </c>
      <c r="D9029" s="154">
        <v>64</v>
      </c>
      <c r="E9029" t="s">
        <v>924</v>
      </c>
      <c r="F9029">
        <v>6</v>
      </c>
      <c r="G9029">
        <v>6</v>
      </c>
      <c r="H9029" t="s">
        <v>3404</v>
      </c>
      <c r="I9029" t="s">
        <v>3515</v>
      </c>
      <c r="K9029" t="s">
        <v>925</v>
      </c>
      <c r="L9029" t="s">
        <v>924</v>
      </c>
      <c r="M9029" t="s">
        <v>3404</v>
      </c>
      <c r="N9029" t="b">
        <f>IF(ETMRouteStages[[#This Row],[RID]]=A9028,ETMRouteStages[[#This Row],[StageSequence]]=F9028+1,TRUE)</f>
        <v>1</v>
      </c>
    </row>
    <row r="9030" spans="1:14">
      <c r="A9030" t="s">
        <v>6823</v>
      </c>
      <c r="B9030" t="s">
        <v>2202</v>
      </c>
      <c r="C9030" t="s">
        <v>4577</v>
      </c>
      <c r="D9030" s="154">
        <v>64</v>
      </c>
      <c r="E9030" t="s">
        <v>2201</v>
      </c>
      <c r="F9030">
        <v>7</v>
      </c>
      <c r="G9030">
        <v>8</v>
      </c>
      <c r="H9030" t="s">
        <v>3404</v>
      </c>
      <c r="I9030" t="s">
        <v>3515</v>
      </c>
      <c r="K9030" t="s">
        <v>2202</v>
      </c>
      <c r="L9030" t="s">
        <v>2201</v>
      </c>
      <c r="M9030" t="s">
        <v>3404</v>
      </c>
      <c r="N9030" t="b">
        <f>IF(ETMRouteStages[[#This Row],[RID]]=A9029,ETMRouteStages[[#This Row],[StageSequence]]=F9029+1,TRUE)</f>
        <v>1</v>
      </c>
    </row>
    <row r="9031" spans="1:14">
      <c r="A9031" t="s">
        <v>6823</v>
      </c>
      <c r="B9031" t="s">
        <v>2202</v>
      </c>
      <c r="C9031" t="s">
        <v>4577</v>
      </c>
      <c r="D9031" s="154">
        <v>64</v>
      </c>
      <c r="E9031" t="s">
        <v>2388</v>
      </c>
      <c r="F9031">
        <v>8</v>
      </c>
      <c r="G9031">
        <v>10</v>
      </c>
      <c r="H9031" t="s">
        <v>3404</v>
      </c>
      <c r="I9031" t="s">
        <v>3515</v>
      </c>
      <c r="K9031" t="s">
        <v>2389</v>
      </c>
      <c r="L9031" t="s">
        <v>2388</v>
      </c>
      <c r="M9031" t="s">
        <v>3404</v>
      </c>
      <c r="N9031" t="b">
        <f>IF(ETMRouteStages[[#This Row],[RID]]=A9030,ETMRouteStages[[#This Row],[StageSequence]]=F9030+1,TRUE)</f>
        <v>1</v>
      </c>
    </row>
    <row r="9032" spans="1:14">
      <c r="A9032" t="s">
        <v>6823</v>
      </c>
      <c r="B9032" t="s">
        <v>2202</v>
      </c>
      <c r="C9032" t="s">
        <v>4577</v>
      </c>
      <c r="D9032" s="154">
        <v>64</v>
      </c>
      <c r="E9032" t="s">
        <v>2427</v>
      </c>
      <c r="F9032">
        <v>9</v>
      </c>
      <c r="G9032">
        <v>11</v>
      </c>
      <c r="H9032" t="s">
        <v>3404</v>
      </c>
      <c r="I9032" t="s">
        <v>3515</v>
      </c>
      <c r="K9032" t="s">
        <v>2428</v>
      </c>
      <c r="L9032" t="s">
        <v>2427</v>
      </c>
      <c r="M9032" t="s">
        <v>3404</v>
      </c>
      <c r="N9032" t="b">
        <f>IF(ETMRouteStages[[#This Row],[RID]]=A9031,ETMRouteStages[[#This Row],[StageSequence]]=F9031+1,TRUE)</f>
        <v>1</v>
      </c>
    </row>
    <row r="9033" spans="1:14">
      <c r="A9033" t="s">
        <v>6823</v>
      </c>
      <c r="B9033" t="s">
        <v>2202</v>
      </c>
      <c r="C9033" t="s">
        <v>4577</v>
      </c>
      <c r="D9033" s="154">
        <v>64</v>
      </c>
      <c r="E9033" t="s">
        <v>2447</v>
      </c>
      <c r="F9033">
        <v>10</v>
      </c>
      <c r="G9033">
        <v>12</v>
      </c>
      <c r="H9033" t="s">
        <v>3404</v>
      </c>
      <c r="I9033" t="s">
        <v>3515</v>
      </c>
      <c r="K9033" t="s">
        <v>2448</v>
      </c>
      <c r="L9033" t="s">
        <v>2447</v>
      </c>
      <c r="M9033" t="s">
        <v>3404</v>
      </c>
      <c r="N9033" t="b">
        <f>IF(ETMRouteStages[[#This Row],[RID]]=A9032,ETMRouteStages[[#This Row],[StageSequence]]=F9032+1,TRUE)</f>
        <v>1</v>
      </c>
    </row>
    <row r="9034" spans="1:14">
      <c r="A9034" t="s">
        <v>6823</v>
      </c>
      <c r="B9034" t="s">
        <v>2202</v>
      </c>
      <c r="C9034" t="s">
        <v>4577</v>
      </c>
      <c r="D9034" s="154">
        <v>64</v>
      </c>
      <c r="E9034" t="s">
        <v>2429</v>
      </c>
      <c r="F9034">
        <v>11</v>
      </c>
      <c r="G9034">
        <v>13</v>
      </c>
      <c r="H9034" t="s">
        <v>3404</v>
      </c>
      <c r="I9034" t="s">
        <v>3515</v>
      </c>
      <c r="K9034" t="s">
        <v>2430</v>
      </c>
      <c r="L9034" t="s">
        <v>2429</v>
      </c>
      <c r="M9034" t="s">
        <v>3404</v>
      </c>
      <c r="N9034" t="b">
        <f>IF(ETMRouteStages[[#This Row],[RID]]=A9033,ETMRouteStages[[#This Row],[StageSequence]]=F9033+1,TRUE)</f>
        <v>1</v>
      </c>
    </row>
    <row r="9035" spans="1:14">
      <c r="A9035" t="s">
        <v>6823</v>
      </c>
      <c r="B9035" t="s">
        <v>2202</v>
      </c>
      <c r="C9035" t="s">
        <v>4577</v>
      </c>
      <c r="D9035" s="154">
        <v>64</v>
      </c>
      <c r="E9035" t="s">
        <v>2751</v>
      </c>
      <c r="F9035">
        <v>12</v>
      </c>
      <c r="G9035">
        <v>14</v>
      </c>
      <c r="H9035" t="s">
        <v>3404</v>
      </c>
      <c r="I9035" t="s">
        <v>3515</v>
      </c>
      <c r="K9035" t="s">
        <v>2752</v>
      </c>
      <c r="L9035" t="s">
        <v>2751</v>
      </c>
      <c r="M9035" t="s">
        <v>3404</v>
      </c>
      <c r="N9035" t="b">
        <f>IF(ETMRouteStages[[#This Row],[RID]]=A9034,ETMRouteStages[[#This Row],[StageSequence]]=F9034+1,TRUE)</f>
        <v>1</v>
      </c>
    </row>
    <row r="9036" spans="1:14">
      <c r="A9036" t="s">
        <v>6823</v>
      </c>
      <c r="B9036" t="s">
        <v>2202</v>
      </c>
      <c r="C9036" t="s">
        <v>4577</v>
      </c>
      <c r="D9036" s="154">
        <v>64</v>
      </c>
      <c r="E9036" t="s">
        <v>618</v>
      </c>
      <c r="F9036">
        <v>13</v>
      </c>
      <c r="G9036">
        <v>15</v>
      </c>
      <c r="H9036" t="s">
        <v>3404</v>
      </c>
      <c r="I9036" t="s">
        <v>3515</v>
      </c>
      <c r="K9036" t="s">
        <v>619</v>
      </c>
      <c r="L9036" t="s">
        <v>618</v>
      </c>
      <c r="M9036" t="s">
        <v>3404</v>
      </c>
      <c r="N9036" t="b">
        <f>IF(ETMRouteStages[[#This Row],[RID]]=A9035,ETMRouteStages[[#This Row],[StageSequence]]=F9035+1,TRUE)</f>
        <v>1</v>
      </c>
    </row>
    <row r="9037" spans="1:14">
      <c r="A9037" t="s">
        <v>6823</v>
      </c>
      <c r="B9037" t="s">
        <v>2202</v>
      </c>
      <c r="C9037" t="s">
        <v>4577</v>
      </c>
      <c r="D9037" s="154">
        <v>64</v>
      </c>
      <c r="E9037" t="s">
        <v>2139</v>
      </c>
      <c r="F9037">
        <v>14</v>
      </c>
      <c r="G9037">
        <v>17</v>
      </c>
      <c r="H9037" t="s">
        <v>3404</v>
      </c>
      <c r="I9037" t="s">
        <v>3515</v>
      </c>
      <c r="K9037" t="s">
        <v>2140</v>
      </c>
      <c r="L9037" t="s">
        <v>2139</v>
      </c>
      <c r="M9037" t="s">
        <v>3404</v>
      </c>
      <c r="N9037" t="b">
        <f>IF(ETMRouteStages[[#This Row],[RID]]=A9036,ETMRouteStages[[#This Row],[StageSequence]]=F9036+1,TRUE)</f>
        <v>1</v>
      </c>
    </row>
    <row r="9038" spans="1:14">
      <c r="A9038" t="s">
        <v>6823</v>
      </c>
      <c r="B9038" t="s">
        <v>2202</v>
      </c>
      <c r="C9038" t="s">
        <v>4577</v>
      </c>
      <c r="D9038" s="154">
        <v>64</v>
      </c>
      <c r="E9038" t="s">
        <v>968</v>
      </c>
      <c r="F9038">
        <v>15</v>
      </c>
      <c r="G9038">
        <v>19</v>
      </c>
      <c r="H9038" t="s">
        <v>3404</v>
      </c>
      <c r="I9038" t="s">
        <v>3515</v>
      </c>
      <c r="K9038" t="s">
        <v>969</v>
      </c>
      <c r="L9038" t="s">
        <v>968</v>
      </c>
      <c r="M9038" t="s">
        <v>3404</v>
      </c>
      <c r="N9038" t="b">
        <f>IF(ETMRouteStages[[#This Row],[RID]]=A9037,ETMRouteStages[[#This Row],[StageSequence]]=F9037+1,TRUE)</f>
        <v>1</v>
      </c>
    </row>
    <row r="9039" spans="1:14">
      <c r="A9039" t="s">
        <v>6823</v>
      </c>
      <c r="B9039" t="s">
        <v>2202</v>
      </c>
      <c r="C9039" t="s">
        <v>4577</v>
      </c>
      <c r="D9039" s="154">
        <v>64</v>
      </c>
      <c r="E9039" t="s">
        <v>970</v>
      </c>
      <c r="F9039">
        <v>16</v>
      </c>
      <c r="G9039">
        <v>20</v>
      </c>
      <c r="H9039" t="s">
        <v>3404</v>
      </c>
      <c r="I9039" t="s">
        <v>3515</v>
      </c>
      <c r="K9039" t="s">
        <v>971</v>
      </c>
      <c r="L9039" t="s">
        <v>970</v>
      </c>
      <c r="M9039" t="s">
        <v>3404</v>
      </c>
      <c r="N9039" t="b">
        <f>IF(ETMRouteStages[[#This Row],[RID]]=A9038,ETMRouteStages[[#This Row],[StageSequence]]=F9038+1,TRUE)</f>
        <v>1</v>
      </c>
    </row>
    <row r="9040" spans="1:14">
      <c r="A9040" t="s">
        <v>6823</v>
      </c>
      <c r="B9040" t="s">
        <v>2202</v>
      </c>
      <c r="C9040" t="s">
        <v>4577</v>
      </c>
      <c r="D9040" s="154">
        <v>64</v>
      </c>
      <c r="E9040" t="s">
        <v>1115</v>
      </c>
      <c r="F9040">
        <v>17</v>
      </c>
      <c r="G9040">
        <v>21</v>
      </c>
      <c r="H9040" t="s">
        <v>3404</v>
      </c>
      <c r="I9040" t="s">
        <v>3515</v>
      </c>
      <c r="K9040" t="s">
        <v>1116</v>
      </c>
      <c r="L9040" t="s">
        <v>1115</v>
      </c>
      <c r="M9040" t="s">
        <v>3404</v>
      </c>
      <c r="N9040" t="b">
        <f>IF(ETMRouteStages[[#This Row],[RID]]=A9039,ETMRouteStages[[#This Row],[StageSequence]]=F9039+1,TRUE)</f>
        <v>1</v>
      </c>
    </row>
    <row r="9041" spans="1:14">
      <c r="A9041" t="s">
        <v>6823</v>
      </c>
      <c r="B9041" t="s">
        <v>2202</v>
      </c>
      <c r="C9041" t="s">
        <v>4577</v>
      </c>
      <c r="D9041" s="154">
        <v>64</v>
      </c>
      <c r="E9041" t="s">
        <v>632</v>
      </c>
      <c r="F9041">
        <v>18</v>
      </c>
      <c r="G9041">
        <v>22</v>
      </c>
      <c r="H9041" t="s">
        <v>3404</v>
      </c>
      <c r="I9041" t="s">
        <v>3515</v>
      </c>
      <c r="K9041" t="s">
        <v>633</v>
      </c>
      <c r="L9041" t="s">
        <v>632</v>
      </c>
      <c r="M9041" t="s">
        <v>3404</v>
      </c>
      <c r="N9041" t="b">
        <f>IF(ETMRouteStages[[#This Row],[RID]]=A9040,ETMRouteStages[[#This Row],[StageSequence]]=F9040+1,TRUE)</f>
        <v>1</v>
      </c>
    </row>
    <row r="9042" spans="1:14">
      <c r="A9042" t="s">
        <v>6823</v>
      </c>
      <c r="B9042" t="s">
        <v>2202</v>
      </c>
      <c r="C9042" t="s">
        <v>4577</v>
      </c>
      <c r="D9042" s="154">
        <v>64</v>
      </c>
      <c r="E9042" t="s">
        <v>740</v>
      </c>
      <c r="F9042">
        <v>19</v>
      </c>
      <c r="G9042">
        <v>24</v>
      </c>
      <c r="H9042" t="s">
        <v>3404</v>
      </c>
      <c r="I9042" t="s">
        <v>3515</v>
      </c>
      <c r="K9042" t="s">
        <v>741</v>
      </c>
      <c r="L9042" t="s">
        <v>740</v>
      </c>
      <c r="M9042" t="s">
        <v>3404</v>
      </c>
      <c r="N9042" t="b">
        <f>IF(ETMRouteStages[[#This Row],[RID]]=A9041,ETMRouteStages[[#This Row],[StageSequence]]=F9041+1,TRUE)</f>
        <v>1</v>
      </c>
    </row>
    <row r="9043" spans="1:14">
      <c r="A9043" t="s">
        <v>6823</v>
      </c>
      <c r="B9043" t="s">
        <v>2202</v>
      </c>
      <c r="C9043" t="s">
        <v>4577</v>
      </c>
      <c r="D9043" s="154">
        <v>64</v>
      </c>
      <c r="E9043" t="s">
        <v>1723</v>
      </c>
      <c r="F9043">
        <v>20</v>
      </c>
      <c r="G9043">
        <v>26</v>
      </c>
      <c r="H9043" t="s">
        <v>3404</v>
      </c>
      <c r="I9043" t="s">
        <v>3515</v>
      </c>
      <c r="K9043" t="s">
        <v>1724</v>
      </c>
      <c r="L9043" t="s">
        <v>1723</v>
      </c>
      <c r="M9043" t="s">
        <v>3404</v>
      </c>
      <c r="N9043" t="b">
        <f>IF(ETMRouteStages[[#This Row],[RID]]=A9042,ETMRouteStages[[#This Row],[StageSequence]]=F9042+1,TRUE)</f>
        <v>1</v>
      </c>
    </row>
    <row r="9044" spans="1:14">
      <c r="A9044" t="s">
        <v>6823</v>
      </c>
      <c r="B9044" t="s">
        <v>2202</v>
      </c>
      <c r="C9044" t="s">
        <v>4577</v>
      </c>
      <c r="D9044" s="154">
        <v>64</v>
      </c>
      <c r="E9044" t="s">
        <v>1827</v>
      </c>
      <c r="F9044">
        <v>21</v>
      </c>
      <c r="G9044">
        <v>28</v>
      </c>
      <c r="H9044" t="s">
        <v>3404</v>
      </c>
      <c r="I9044" t="s">
        <v>3515</v>
      </c>
      <c r="K9044" t="s">
        <v>1828</v>
      </c>
      <c r="L9044" t="s">
        <v>1827</v>
      </c>
      <c r="M9044" t="s">
        <v>3404</v>
      </c>
      <c r="N9044" t="b">
        <f>IF(ETMRouteStages[[#This Row],[RID]]=A9043,ETMRouteStages[[#This Row],[StageSequence]]=F9043+1,TRUE)</f>
        <v>1</v>
      </c>
    </row>
    <row r="9045" spans="1:14">
      <c r="A9045" t="s">
        <v>6823</v>
      </c>
      <c r="B9045" t="s">
        <v>2202</v>
      </c>
      <c r="C9045" t="s">
        <v>4577</v>
      </c>
      <c r="D9045" s="154">
        <v>64</v>
      </c>
      <c r="E9045" t="s">
        <v>1841</v>
      </c>
      <c r="F9045">
        <v>22</v>
      </c>
      <c r="G9045">
        <v>29</v>
      </c>
      <c r="H9045" t="s">
        <v>3404</v>
      </c>
      <c r="I9045" t="s">
        <v>3515</v>
      </c>
      <c r="K9045" t="s">
        <v>1842</v>
      </c>
      <c r="L9045" t="s">
        <v>1841</v>
      </c>
      <c r="M9045" t="s">
        <v>3404</v>
      </c>
      <c r="N9045" t="b">
        <f>IF(ETMRouteStages[[#This Row],[RID]]=A9044,ETMRouteStages[[#This Row],[StageSequence]]=F9044+1,TRUE)</f>
        <v>1</v>
      </c>
    </row>
    <row r="9046" spans="1:14">
      <c r="A9046" t="s">
        <v>6823</v>
      </c>
      <c r="B9046" t="s">
        <v>2202</v>
      </c>
      <c r="C9046" t="s">
        <v>4577</v>
      </c>
      <c r="D9046" s="154">
        <v>64</v>
      </c>
      <c r="E9046" t="s">
        <v>2255</v>
      </c>
      <c r="F9046">
        <v>23</v>
      </c>
      <c r="G9046">
        <v>31</v>
      </c>
      <c r="H9046" t="s">
        <v>3404</v>
      </c>
      <c r="I9046" t="s">
        <v>3515</v>
      </c>
      <c r="K9046" t="s">
        <v>2256</v>
      </c>
      <c r="L9046" t="s">
        <v>2255</v>
      </c>
      <c r="M9046" t="s">
        <v>3404</v>
      </c>
      <c r="N9046" t="b">
        <f>IF(ETMRouteStages[[#This Row],[RID]]=A9045,ETMRouteStages[[#This Row],[StageSequence]]=F9045+1,TRUE)</f>
        <v>1</v>
      </c>
    </row>
    <row r="9047" spans="1:14">
      <c r="A9047" t="s">
        <v>6823</v>
      </c>
      <c r="B9047" t="s">
        <v>2202</v>
      </c>
      <c r="C9047" t="s">
        <v>4577</v>
      </c>
      <c r="D9047" s="154">
        <v>64</v>
      </c>
      <c r="E9047" t="s">
        <v>1187</v>
      </c>
      <c r="F9047">
        <v>24</v>
      </c>
      <c r="G9047">
        <v>33</v>
      </c>
      <c r="H9047" t="s">
        <v>3404</v>
      </c>
      <c r="I9047" t="s">
        <v>3515</v>
      </c>
      <c r="K9047" t="s">
        <v>1188</v>
      </c>
      <c r="L9047" t="s">
        <v>1187</v>
      </c>
      <c r="M9047" t="s">
        <v>3404</v>
      </c>
      <c r="N9047" t="b">
        <f>IF(ETMRouteStages[[#This Row],[RID]]=A9046,ETMRouteStages[[#This Row],[StageSequence]]=F9046+1,TRUE)</f>
        <v>1</v>
      </c>
    </row>
    <row r="9048" spans="1:14">
      <c r="A9048" t="s">
        <v>6823</v>
      </c>
      <c r="B9048" t="s">
        <v>2202</v>
      </c>
      <c r="C9048" t="s">
        <v>4577</v>
      </c>
      <c r="D9048" s="154">
        <v>64</v>
      </c>
      <c r="E9048" t="s">
        <v>1197</v>
      </c>
      <c r="F9048">
        <v>25</v>
      </c>
      <c r="G9048">
        <v>34</v>
      </c>
      <c r="H9048" t="s">
        <v>3404</v>
      </c>
      <c r="I9048" t="s">
        <v>3515</v>
      </c>
      <c r="K9048" t="s">
        <v>1198</v>
      </c>
      <c r="L9048" t="s">
        <v>1197</v>
      </c>
      <c r="M9048" t="s">
        <v>3404</v>
      </c>
      <c r="N9048" t="b">
        <f>IF(ETMRouteStages[[#This Row],[RID]]=A9047,ETMRouteStages[[#This Row],[StageSequence]]=F9047+1,TRUE)</f>
        <v>1</v>
      </c>
    </row>
    <row r="9049" spans="1:14">
      <c r="A9049" t="s">
        <v>6823</v>
      </c>
      <c r="B9049" t="s">
        <v>2202</v>
      </c>
      <c r="C9049" t="s">
        <v>4577</v>
      </c>
      <c r="D9049" s="154">
        <v>64</v>
      </c>
      <c r="E9049" t="s">
        <v>2328</v>
      </c>
      <c r="F9049">
        <v>26</v>
      </c>
      <c r="G9049">
        <v>36</v>
      </c>
      <c r="H9049" t="s">
        <v>3500</v>
      </c>
      <c r="I9049" t="s">
        <v>3515</v>
      </c>
      <c r="K9049" t="s">
        <v>2329</v>
      </c>
      <c r="L9049" t="s">
        <v>2328</v>
      </c>
      <c r="M9049" t="s">
        <v>3500</v>
      </c>
      <c r="N9049" t="b">
        <f>IF(ETMRouteStages[[#This Row],[RID]]=A9048,ETMRouteStages[[#This Row],[StageSequence]]=F9048+1,TRUE)</f>
        <v>1</v>
      </c>
    </row>
    <row r="9050" spans="1:14">
      <c r="A9050" t="s">
        <v>6823</v>
      </c>
      <c r="B9050" t="s">
        <v>2202</v>
      </c>
      <c r="C9050" t="s">
        <v>4577</v>
      </c>
      <c r="D9050" s="154">
        <v>64</v>
      </c>
      <c r="E9050" t="s">
        <v>2940</v>
      </c>
      <c r="F9050">
        <v>27</v>
      </c>
      <c r="G9050">
        <v>37</v>
      </c>
      <c r="H9050" t="s">
        <v>3404</v>
      </c>
      <c r="I9050" t="s">
        <v>3515</v>
      </c>
      <c r="K9050" t="s">
        <v>2941</v>
      </c>
      <c r="L9050" t="s">
        <v>2940</v>
      </c>
      <c r="M9050" t="s">
        <v>3404</v>
      </c>
      <c r="N9050" t="b">
        <f>IF(ETMRouteStages[[#This Row],[RID]]=A9049,ETMRouteStages[[#This Row],[StageSequence]]=F9049+1,TRUE)</f>
        <v>1</v>
      </c>
    </row>
    <row r="9051" spans="1:14">
      <c r="A9051" t="s">
        <v>6823</v>
      </c>
      <c r="B9051" t="s">
        <v>2202</v>
      </c>
      <c r="C9051" t="s">
        <v>4577</v>
      </c>
      <c r="D9051" s="154">
        <v>64</v>
      </c>
      <c r="E9051" t="s">
        <v>1005</v>
      </c>
      <c r="F9051">
        <v>28</v>
      </c>
      <c r="G9051">
        <v>39</v>
      </c>
      <c r="H9051" t="s">
        <v>3404</v>
      </c>
      <c r="I9051" t="s">
        <v>3515</v>
      </c>
      <c r="K9051" t="s">
        <v>1006</v>
      </c>
      <c r="L9051" t="s">
        <v>1005</v>
      </c>
      <c r="M9051" t="s">
        <v>3404</v>
      </c>
      <c r="N9051" t="b">
        <f>IF(ETMRouteStages[[#This Row],[RID]]=A9050,ETMRouteStages[[#This Row],[StageSequence]]=F9050+1,TRUE)</f>
        <v>1</v>
      </c>
    </row>
    <row r="9052" spans="1:14">
      <c r="A9052" t="s">
        <v>6823</v>
      </c>
      <c r="B9052" t="s">
        <v>2202</v>
      </c>
      <c r="C9052" t="s">
        <v>4577</v>
      </c>
      <c r="D9052" s="154">
        <v>64</v>
      </c>
      <c r="E9052" t="s">
        <v>1607</v>
      </c>
      <c r="F9052">
        <v>29</v>
      </c>
      <c r="G9052">
        <v>40</v>
      </c>
      <c r="H9052" t="s">
        <v>3404</v>
      </c>
      <c r="I9052" t="s">
        <v>3515</v>
      </c>
      <c r="K9052" t="s">
        <v>1608</v>
      </c>
      <c r="L9052" t="s">
        <v>1607</v>
      </c>
      <c r="M9052" t="s">
        <v>3404</v>
      </c>
      <c r="N9052" t="b">
        <f>IF(ETMRouteStages[[#This Row],[RID]]=A9051,ETMRouteStages[[#This Row],[StageSequence]]=F9051+1,TRUE)</f>
        <v>1</v>
      </c>
    </row>
    <row r="9053" spans="1:14">
      <c r="A9053" t="s">
        <v>6823</v>
      </c>
      <c r="B9053" t="s">
        <v>2202</v>
      </c>
      <c r="C9053" t="s">
        <v>4577</v>
      </c>
      <c r="D9053" s="154">
        <v>64</v>
      </c>
      <c r="E9053" t="s">
        <v>1570</v>
      </c>
      <c r="F9053">
        <v>30</v>
      </c>
      <c r="G9053">
        <v>42</v>
      </c>
      <c r="H9053" t="s">
        <v>3404</v>
      </c>
      <c r="I9053" t="s">
        <v>3515</v>
      </c>
      <c r="K9053" t="s">
        <v>1571</v>
      </c>
      <c r="L9053" t="s">
        <v>1570</v>
      </c>
      <c r="M9053" t="s">
        <v>3404</v>
      </c>
      <c r="N9053" t="b">
        <f>IF(ETMRouteStages[[#This Row],[RID]]=A9052,ETMRouteStages[[#This Row],[StageSequence]]=F9052+1,TRUE)</f>
        <v>1</v>
      </c>
    </row>
    <row r="9054" spans="1:14">
      <c r="A9054" t="s">
        <v>6823</v>
      </c>
      <c r="B9054" t="s">
        <v>2202</v>
      </c>
      <c r="C9054" t="s">
        <v>4577</v>
      </c>
      <c r="D9054" s="154">
        <v>64</v>
      </c>
      <c r="E9054" t="s">
        <v>1849</v>
      </c>
      <c r="F9054">
        <v>31</v>
      </c>
      <c r="G9054">
        <v>44</v>
      </c>
      <c r="H9054" t="s">
        <v>3404</v>
      </c>
      <c r="I9054" t="s">
        <v>3515</v>
      </c>
      <c r="K9054" t="s">
        <v>1850</v>
      </c>
      <c r="L9054" t="s">
        <v>1849</v>
      </c>
      <c r="M9054" t="s">
        <v>3404</v>
      </c>
      <c r="N9054" t="b">
        <f>IF(ETMRouteStages[[#This Row],[RID]]=A9053,ETMRouteStages[[#This Row],[StageSequence]]=F9053+1,TRUE)</f>
        <v>1</v>
      </c>
    </row>
    <row r="9055" spans="1:14">
      <c r="A9055" t="s">
        <v>6823</v>
      </c>
      <c r="B9055" t="s">
        <v>2202</v>
      </c>
      <c r="C9055" t="s">
        <v>4577</v>
      </c>
      <c r="D9055" s="154">
        <v>64</v>
      </c>
      <c r="E9055" t="s">
        <v>1999</v>
      </c>
      <c r="F9055">
        <v>32</v>
      </c>
      <c r="G9055">
        <v>45</v>
      </c>
      <c r="H9055" t="s">
        <v>3404</v>
      </c>
      <c r="I9055" t="s">
        <v>3515</v>
      </c>
      <c r="K9055" t="s">
        <v>2000</v>
      </c>
      <c r="L9055" t="s">
        <v>1999</v>
      </c>
      <c r="M9055" t="s">
        <v>3404</v>
      </c>
      <c r="N9055" t="b">
        <f>IF(ETMRouteStages[[#This Row],[RID]]=A9054,ETMRouteStages[[#This Row],[StageSequence]]=F9054+1,TRUE)</f>
        <v>1</v>
      </c>
    </row>
    <row r="9056" spans="1:14">
      <c r="A9056" t="s">
        <v>6823</v>
      </c>
      <c r="B9056" t="s">
        <v>2202</v>
      </c>
      <c r="C9056" t="s">
        <v>4577</v>
      </c>
      <c r="D9056" s="154">
        <v>64</v>
      </c>
      <c r="E9056" t="s">
        <v>2980</v>
      </c>
      <c r="F9056">
        <v>33</v>
      </c>
      <c r="G9056">
        <v>48</v>
      </c>
      <c r="H9056" t="s">
        <v>3404</v>
      </c>
      <c r="I9056" t="s">
        <v>3515</v>
      </c>
      <c r="K9056" t="s">
        <v>2981</v>
      </c>
      <c r="L9056" t="s">
        <v>2980</v>
      </c>
      <c r="M9056" t="s">
        <v>3404</v>
      </c>
      <c r="N9056" t="b">
        <f>IF(ETMRouteStages[[#This Row],[RID]]=A9055,ETMRouteStages[[#This Row],[StageSequence]]=F9055+1,TRUE)</f>
        <v>1</v>
      </c>
    </row>
    <row r="9057" spans="1:14">
      <c r="A9057" t="s">
        <v>6824</v>
      </c>
      <c r="B9057" t="s">
        <v>2202</v>
      </c>
      <c r="C9057" t="s">
        <v>4581</v>
      </c>
      <c r="D9057" s="154">
        <v>65</v>
      </c>
      <c r="E9057" t="s">
        <v>2201</v>
      </c>
      <c r="F9057">
        <v>1</v>
      </c>
      <c r="G9057">
        <v>0</v>
      </c>
      <c r="H9057" t="s">
        <v>3404</v>
      </c>
      <c r="I9057" t="s">
        <v>3515</v>
      </c>
      <c r="K9057" t="s">
        <v>2202</v>
      </c>
      <c r="L9057" t="s">
        <v>2201</v>
      </c>
      <c r="M9057" t="s">
        <v>3404</v>
      </c>
      <c r="N9057" t="b">
        <f>IF(ETMRouteStages[[#This Row],[RID]]=A9056,ETMRouteStages[[#This Row],[StageSequence]]=F9056+1,TRUE)</f>
        <v>1</v>
      </c>
    </row>
    <row r="9058" spans="1:14">
      <c r="A9058" t="s">
        <v>6824</v>
      </c>
      <c r="B9058" t="s">
        <v>2202</v>
      </c>
      <c r="C9058" t="s">
        <v>4581</v>
      </c>
      <c r="D9058" s="154">
        <v>65</v>
      </c>
      <c r="E9058" t="s">
        <v>2388</v>
      </c>
      <c r="F9058">
        <v>2</v>
      </c>
      <c r="G9058">
        <v>2</v>
      </c>
      <c r="H9058" t="s">
        <v>3404</v>
      </c>
      <c r="I9058" t="s">
        <v>3515</v>
      </c>
      <c r="K9058" t="s">
        <v>2389</v>
      </c>
      <c r="L9058" t="s">
        <v>2388</v>
      </c>
      <c r="M9058" t="s">
        <v>3404</v>
      </c>
      <c r="N9058" t="b">
        <f>IF(ETMRouteStages[[#This Row],[RID]]=A9057,ETMRouteStages[[#This Row],[StageSequence]]=F9057+1,TRUE)</f>
        <v>1</v>
      </c>
    </row>
    <row r="9059" spans="1:14">
      <c r="A9059" t="s">
        <v>6824</v>
      </c>
      <c r="B9059" t="s">
        <v>2202</v>
      </c>
      <c r="C9059" t="s">
        <v>4581</v>
      </c>
      <c r="D9059" s="154">
        <v>65</v>
      </c>
      <c r="E9059" t="s">
        <v>2427</v>
      </c>
      <c r="F9059">
        <v>3</v>
      </c>
      <c r="G9059">
        <v>3</v>
      </c>
      <c r="H9059" t="s">
        <v>3404</v>
      </c>
      <c r="I9059" t="s">
        <v>3515</v>
      </c>
      <c r="K9059" t="s">
        <v>2428</v>
      </c>
      <c r="L9059" t="s">
        <v>2427</v>
      </c>
      <c r="M9059" t="s">
        <v>3404</v>
      </c>
      <c r="N9059" t="b">
        <f>IF(ETMRouteStages[[#This Row],[RID]]=A9058,ETMRouteStages[[#This Row],[StageSequence]]=F9058+1,TRUE)</f>
        <v>1</v>
      </c>
    </row>
    <row r="9060" spans="1:14">
      <c r="A9060" t="s">
        <v>6824</v>
      </c>
      <c r="B9060" t="s">
        <v>2202</v>
      </c>
      <c r="C9060" t="s">
        <v>4581</v>
      </c>
      <c r="D9060" s="154">
        <v>65</v>
      </c>
      <c r="E9060" t="s">
        <v>2447</v>
      </c>
      <c r="F9060">
        <v>4</v>
      </c>
      <c r="G9060">
        <v>4</v>
      </c>
      <c r="H9060" t="s">
        <v>3404</v>
      </c>
      <c r="I9060" t="s">
        <v>3515</v>
      </c>
      <c r="K9060" t="s">
        <v>2448</v>
      </c>
      <c r="L9060" t="s">
        <v>2447</v>
      </c>
      <c r="M9060" t="s">
        <v>3404</v>
      </c>
      <c r="N9060" t="b">
        <f>IF(ETMRouteStages[[#This Row],[RID]]=A9059,ETMRouteStages[[#This Row],[StageSequence]]=F9059+1,TRUE)</f>
        <v>1</v>
      </c>
    </row>
    <row r="9061" spans="1:14">
      <c r="A9061" t="s">
        <v>6824</v>
      </c>
      <c r="B9061" t="s">
        <v>2202</v>
      </c>
      <c r="C9061" t="s">
        <v>4581</v>
      </c>
      <c r="D9061" s="154">
        <v>65</v>
      </c>
      <c r="E9061" t="s">
        <v>2429</v>
      </c>
      <c r="F9061">
        <v>5</v>
      </c>
      <c r="G9061">
        <v>5</v>
      </c>
      <c r="H9061" t="s">
        <v>3404</v>
      </c>
      <c r="I9061" t="s">
        <v>3515</v>
      </c>
      <c r="K9061" t="s">
        <v>2430</v>
      </c>
      <c r="L9061" t="s">
        <v>2429</v>
      </c>
      <c r="M9061" t="s">
        <v>3404</v>
      </c>
      <c r="N9061" t="b">
        <f>IF(ETMRouteStages[[#This Row],[RID]]=A9060,ETMRouteStages[[#This Row],[StageSequence]]=F9060+1,TRUE)</f>
        <v>1</v>
      </c>
    </row>
    <row r="9062" spans="1:14">
      <c r="A9062" t="s">
        <v>6824</v>
      </c>
      <c r="B9062" t="s">
        <v>2202</v>
      </c>
      <c r="C9062" t="s">
        <v>4581</v>
      </c>
      <c r="D9062" s="154">
        <v>65</v>
      </c>
      <c r="E9062" t="s">
        <v>2751</v>
      </c>
      <c r="F9062">
        <v>6</v>
      </c>
      <c r="G9062">
        <v>6</v>
      </c>
      <c r="H9062" t="s">
        <v>3404</v>
      </c>
      <c r="I9062" t="s">
        <v>3515</v>
      </c>
      <c r="K9062" t="s">
        <v>2752</v>
      </c>
      <c r="L9062" t="s">
        <v>2751</v>
      </c>
      <c r="M9062" t="s">
        <v>3404</v>
      </c>
      <c r="N9062" t="b">
        <f>IF(ETMRouteStages[[#This Row],[RID]]=A9061,ETMRouteStages[[#This Row],[StageSequence]]=F9061+1,TRUE)</f>
        <v>1</v>
      </c>
    </row>
    <row r="9063" spans="1:14">
      <c r="A9063" t="s">
        <v>6824</v>
      </c>
      <c r="B9063" t="s">
        <v>2202</v>
      </c>
      <c r="C9063" t="s">
        <v>4581</v>
      </c>
      <c r="D9063" s="154">
        <v>65</v>
      </c>
      <c r="E9063" t="s">
        <v>618</v>
      </c>
      <c r="F9063">
        <v>7</v>
      </c>
      <c r="G9063">
        <v>7</v>
      </c>
      <c r="H9063" t="s">
        <v>3404</v>
      </c>
      <c r="I9063" t="s">
        <v>3515</v>
      </c>
      <c r="K9063" t="s">
        <v>619</v>
      </c>
      <c r="L9063" t="s">
        <v>618</v>
      </c>
      <c r="M9063" t="s">
        <v>3404</v>
      </c>
      <c r="N9063" t="b">
        <f>IF(ETMRouteStages[[#This Row],[RID]]=A9062,ETMRouteStages[[#This Row],[StageSequence]]=F9062+1,TRUE)</f>
        <v>1</v>
      </c>
    </row>
    <row r="9064" spans="1:14">
      <c r="A9064" t="s">
        <v>6824</v>
      </c>
      <c r="B9064" t="s">
        <v>2202</v>
      </c>
      <c r="C9064" t="s">
        <v>4581</v>
      </c>
      <c r="D9064" s="154">
        <v>65</v>
      </c>
      <c r="E9064" t="s">
        <v>2139</v>
      </c>
      <c r="F9064">
        <v>8</v>
      </c>
      <c r="G9064">
        <v>9</v>
      </c>
      <c r="H9064" t="s">
        <v>3404</v>
      </c>
      <c r="I9064" t="s">
        <v>3515</v>
      </c>
      <c r="K9064" t="s">
        <v>2140</v>
      </c>
      <c r="L9064" t="s">
        <v>2139</v>
      </c>
      <c r="M9064" t="s">
        <v>3404</v>
      </c>
      <c r="N9064" t="b">
        <f>IF(ETMRouteStages[[#This Row],[RID]]=A9063,ETMRouteStages[[#This Row],[StageSequence]]=F9063+1,TRUE)</f>
        <v>1</v>
      </c>
    </row>
    <row r="9065" spans="1:14">
      <c r="A9065" t="s">
        <v>6824</v>
      </c>
      <c r="B9065" t="s">
        <v>2202</v>
      </c>
      <c r="C9065" t="s">
        <v>4581</v>
      </c>
      <c r="D9065" s="154">
        <v>65</v>
      </c>
      <c r="E9065" t="s">
        <v>968</v>
      </c>
      <c r="F9065">
        <v>9</v>
      </c>
      <c r="G9065">
        <v>11</v>
      </c>
      <c r="H9065" t="s">
        <v>3404</v>
      </c>
      <c r="I9065" t="s">
        <v>3515</v>
      </c>
      <c r="K9065" t="s">
        <v>969</v>
      </c>
      <c r="L9065" t="s">
        <v>968</v>
      </c>
      <c r="M9065" t="s">
        <v>3404</v>
      </c>
      <c r="N9065" t="b">
        <f>IF(ETMRouteStages[[#This Row],[RID]]=A9064,ETMRouteStages[[#This Row],[StageSequence]]=F9064+1,TRUE)</f>
        <v>1</v>
      </c>
    </row>
    <row r="9066" spans="1:14">
      <c r="A9066" t="s">
        <v>6824</v>
      </c>
      <c r="B9066" t="s">
        <v>2202</v>
      </c>
      <c r="C9066" t="s">
        <v>4581</v>
      </c>
      <c r="D9066" s="154">
        <v>65</v>
      </c>
      <c r="E9066" t="s">
        <v>970</v>
      </c>
      <c r="F9066">
        <v>10</v>
      </c>
      <c r="G9066">
        <v>12</v>
      </c>
      <c r="H9066" t="s">
        <v>3404</v>
      </c>
      <c r="I9066" t="s">
        <v>3515</v>
      </c>
      <c r="K9066" t="s">
        <v>971</v>
      </c>
      <c r="L9066" t="s">
        <v>970</v>
      </c>
      <c r="M9066" t="s">
        <v>3404</v>
      </c>
      <c r="N9066" t="b">
        <f>IF(ETMRouteStages[[#This Row],[RID]]=A9065,ETMRouteStages[[#This Row],[StageSequence]]=F9065+1,TRUE)</f>
        <v>1</v>
      </c>
    </row>
    <row r="9067" spans="1:14">
      <c r="A9067" t="s">
        <v>6824</v>
      </c>
      <c r="B9067" t="s">
        <v>2202</v>
      </c>
      <c r="C9067" t="s">
        <v>4581</v>
      </c>
      <c r="D9067" s="154">
        <v>65</v>
      </c>
      <c r="E9067" t="s">
        <v>1115</v>
      </c>
      <c r="F9067">
        <v>11</v>
      </c>
      <c r="G9067">
        <v>13</v>
      </c>
      <c r="H9067" t="s">
        <v>3404</v>
      </c>
      <c r="I9067" t="s">
        <v>3515</v>
      </c>
      <c r="K9067" t="s">
        <v>1116</v>
      </c>
      <c r="L9067" t="s">
        <v>1115</v>
      </c>
      <c r="M9067" t="s">
        <v>3404</v>
      </c>
      <c r="N9067" t="b">
        <f>IF(ETMRouteStages[[#This Row],[RID]]=A9066,ETMRouteStages[[#This Row],[StageSequence]]=F9066+1,TRUE)</f>
        <v>1</v>
      </c>
    </row>
    <row r="9068" spans="1:14">
      <c r="A9068" t="s">
        <v>6824</v>
      </c>
      <c r="B9068" t="s">
        <v>2202</v>
      </c>
      <c r="C9068" t="s">
        <v>4581</v>
      </c>
      <c r="D9068" s="154">
        <v>65</v>
      </c>
      <c r="E9068" t="s">
        <v>632</v>
      </c>
      <c r="F9068">
        <v>12</v>
      </c>
      <c r="G9068">
        <v>14</v>
      </c>
      <c r="H9068" t="s">
        <v>3404</v>
      </c>
      <c r="I9068" t="s">
        <v>3515</v>
      </c>
      <c r="K9068" t="s">
        <v>633</v>
      </c>
      <c r="L9068" t="s">
        <v>632</v>
      </c>
      <c r="M9068" t="s">
        <v>3404</v>
      </c>
      <c r="N9068" t="b">
        <f>IF(ETMRouteStages[[#This Row],[RID]]=A9067,ETMRouteStages[[#This Row],[StageSequence]]=F9067+1,TRUE)</f>
        <v>1</v>
      </c>
    </row>
    <row r="9069" spans="1:14">
      <c r="A9069" t="s">
        <v>6824</v>
      </c>
      <c r="B9069" t="s">
        <v>2202</v>
      </c>
      <c r="C9069" t="s">
        <v>4581</v>
      </c>
      <c r="D9069" s="154">
        <v>65</v>
      </c>
      <c r="E9069" t="s">
        <v>740</v>
      </c>
      <c r="F9069">
        <v>13</v>
      </c>
      <c r="G9069">
        <v>16</v>
      </c>
      <c r="H9069" t="s">
        <v>3404</v>
      </c>
      <c r="I9069" t="s">
        <v>3515</v>
      </c>
      <c r="K9069" t="s">
        <v>741</v>
      </c>
      <c r="L9069" t="s">
        <v>740</v>
      </c>
      <c r="M9069" t="s">
        <v>3404</v>
      </c>
      <c r="N9069" t="b">
        <f>IF(ETMRouteStages[[#This Row],[RID]]=A9068,ETMRouteStages[[#This Row],[StageSequence]]=F9068+1,TRUE)</f>
        <v>1</v>
      </c>
    </row>
    <row r="9070" spans="1:14">
      <c r="A9070" t="s">
        <v>6824</v>
      </c>
      <c r="B9070" t="s">
        <v>2202</v>
      </c>
      <c r="C9070" t="s">
        <v>4581</v>
      </c>
      <c r="D9070" s="154">
        <v>65</v>
      </c>
      <c r="E9070" t="s">
        <v>1723</v>
      </c>
      <c r="F9070">
        <v>14</v>
      </c>
      <c r="G9070">
        <v>18</v>
      </c>
      <c r="H9070" t="s">
        <v>3404</v>
      </c>
      <c r="I9070" t="s">
        <v>3515</v>
      </c>
      <c r="K9070" t="s">
        <v>1724</v>
      </c>
      <c r="L9070" t="s">
        <v>1723</v>
      </c>
      <c r="M9070" t="s">
        <v>3404</v>
      </c>
      <c r="N9070" t="b">
        <f>IF(ETMRouteStages[[#This Row],[RID]]=A9069,ETMRouteStages[[#This Row],[StageSequence]]=F9069+1,TRUE)</f>
        <v>1</v>
      </c>
    </row>
    <row r="9071" spans="1:14">
      <c r="A9071" t="s">
        <v>6824</v>
      </c>
      <c r="B9071" t="s">
        <v>2202</v>
      </c>
      <c r="C9071" t="s">
        <v>4581</v>
      </c>
      <c r="D9071" s="154">
        <v>65</v>
      </c>
      <c r="E9071" t="s">
        <v>1827</v>
      </c>
      <c r="F9071">
        <v>15</v>
      </c>
      <c r="G9071">
        <v>20</v>
      </c>
      <c r="H9071" t="s">
        <v>3404</v>
      </c>
      <c r="I9071" t="s">
        <v>3515</v>
      </c>
      <c r="K9071" t="s">
        <v>1828</v>
      </c>
      <c r="L9071" t="s">
        <v>1827</v>
      </c>
      <c r="M9071" t="s">
        <v>3404</v>
      </c>
      <c r="N9071" t="b">
        <f>IF(ETMRouteStages[[#This Row],[RID]]=A9070,ETMRouteStages[[#This Row],[StageSequence]]=F9070+1,TRUE)</f>
        <v>1</v>
      </c>
    </row>
    <row r="9072" spans="1:14">
      <c r="A9072" t="s">
        <v>6824</v>
      </c>
      <c r="B9072" t="s">
        <v>2202</v>
      </c>
      <c r="C9072" t="s">
        <v>4581</v>
      </c>
      <c r="D9072" s="154">
        <v>65</v>
      </c>
      <c r="E9072" t="s">
        <v>1841</v>
      </c>
      <c r="F9072">
        <v>16</v>
      </c>
      <c r="G9072">
        <v>21</v>
      </c>
      <c r="H9072" t="s">
        <v>3404</v>
      </c>
      <c r="I9072" t="s">
        <v>3515</v>
      </c>
      <c r="K9072" t="s">
        <v>1842</v>
      </c>
      <c r="L9072" t="s">
        <v>1841</v>
      </c>
      <c r="M9072" t="s">
        <v>3404</v>
      </c>
      <c r="N9072" t="b">
        <f>IF(ETMRouteStages[[#This Row],[RID]]=A9071,ETMRouteStages[[#This Row],[StageSequence]]=F9071+1,TRUE)</f>
        <v>1</v>
      </c>
    </row>
    <row r="9073" spans="1:14">
      <c r="A9073" t="s">
        <v>6824</v>
      </c>
      <c r="B9073" t="s">
        <v>2202</v>
      </c>
      <c r="C9073" t="s">
        <v>4581</v>
      </c>
      <c r="D9073" s="154">
        <v>65</v>
      </c>
      <c r="E9073" t="s">
        <v>2255</v>
      </c>
      <c r="F9073">
        <v>17</v>
      </c>
      <c r="G9073">
        <v>23</v>
      </c>
      <c r="H9073" t="s">
        <v>3404</v>
      </c>
      <c r="I9073" t="s">
        <v>3515</v>
      </c>
      <c r="K9073" t="s">
        <v>2256</v>
      </c>
      <c r="L9073" t="s">
        <v>2255</v>
      </c>
      <c r="M9073" t="s">
        <v>3404</v>
      </c>
      <c r="N9073" t="b">
        <f>IF(ETMRouteStages[[#This Row],[RID]]=A9072,ETMRouteStages[[#This Row],[StageSequence]]=F9072+1,TRUE)</f>
        <v>1</v>
      </c>
    </row>
    <row r="9074" spans="1:14">
      <c r="A9074" t="s">
        <v>6824</v>
      </c>
      <c r="B9074" t="s">
        <v>2202</v>
      </c>
      <c r="C9074" t="s">
        <v>4581</v>
      </c>
      <c r="D9074" s="154">
        <v>65</v>
      </c>
      <c r="E9074" t="s">
        <v>1187</v>
      </c>
      <c r="F9074">
        <v>18</v>
      </c>
      <c r="G9074">
        <v>25</v>
      </c>
      <c r="H9074" t="s">
        <v>3404</v>
      </c>
      <c r="I9074" t="s">
        <v>3515</v>
      </c>
      <c r="K9074" t="s">
        <v>1188</v>
      </c>
      <c r="L9074" t="s">
        <v>1187</v>
      </c>
      <c r="M9074" t="s">
        <v>3404</v>
      </c>
      <c r="N9074" t="b">
        <f>IF(ETMRouteStages[[#This Row],[RID]]=A9073,ETMRouteStages[[#This Row],[StageSequence]]=F9073+1,TRUE)</f>
        <v>1</v>
      </c>
    </row>
    <row r="9075" spans="1:14">
      <c r="A9075" t="s">
        <v>6824</v>
      </c>
      <c r="B9075" t="s">
        <v>2202</v>
      </c>
      <c r="C9075" t="s">
        <v>4581</v>
      </c>
      <c r="D9075" s="154">
        <v>65</v>
      </c>
      <c r="E9075" t="s">
        <v>1197</v>
      </c>
      <c r="F9075">
        <v>19</v>
      </c>
      <c r="G9075">
        <v>26</v>
      </c>
      <c r="H9075" t="s">
        <v>3404</v>
      </c>
      <c r="I9075" t="s">
        <v>3515</v>
      </c>
      <c r="K9075" t="s">
        <v>1198</v>
      </c>
      <c r="L9075" t="s">
        <v>1197</v>
      </c>
      <c r="M9075" t="s">
        <v>3404</v>
      </c>
      <c r="N9075" t="b">
        <f>IF(ETMRouteStages[[#This Row],[RID]]=A9074,ETMRouteStages[[#This Row],[StageSequence]]=F9074+1,TRUE)</f>
        <v>1</v>
      </c>
    </row>
    <row r="9076" spans="1:14">
      <c r="A9076" t="s">
        <v>6824</v>
      </c>
      <c r="B9076" t="s">
        <v>2202</v>
      </c>
      <c r="C9076" t="s">
        <v>4581</v>
      </c>
      <c r="D9076" s="154">
        <v>65</v>
      </c>
      <c r="E9076" t="s">
        <v>2328</v>
      </c>
      <c r="F9076">
        <v>20</v>
      </c>
      <c r="G9076">
        <v>28</v>
      </c>
      <c r="H9076" t="s">
        <v>3500</v>
      </c>
      <c r="I9076" t="s">
        <v>3515</v>
      </c>
      <c r="K9076" t="s">
        <v>2329</v>
      </c>
      <c r="L9076" t="s">
        <v>2328</v>
      </c>
      <c r="M9076" t="s">
        <v>3500</v>
      </c>
      <c r="N9076" t="b">
        <f>IF(ETMRouteStages[[#This Row],[RID]]=A9075,ETMRouteStages[[#This Row],[StageSequence]]=F9075+1,TRUE)</f>
        <v>1</v>
      </c>
    </row>
    <row r="9077" spans="1:14">
      <c r="A9077" t="s">
        <v>6824</v>
      </c>
      <c r="B9077" t="s">
        <v>2202</v>
      </c>
      <c r="C9077" t="s">
        <v>4581</v>
      </c>
      <c r="D9077" s="154">
        <v>65</v>
      </c>
      <c r="E9077" t="s">
        <v>2940</v>
      </c>
      <c r="F9077">
        <v>21</v>
      </c>
      <c r="G9077">
        <v>29</v>
      </c>
      <c r="H9077" t="s">
        <v>3404</v>
      </c>
      <c r="I9077" t="s">
        <v>3515</v>
      </c>
      <c r="K9077" t="s">
        <v>2941</v>
      </c>
      <c r="L9077" t="s">
        <v>2940</v>
      </c>
      <c r="M9077" t="s">
        <v>3404</v>
      </c>
      <c r="N9077" t="b">
        <f>IF(ETMRouteStages[[#This Row],[RID]]=A9076,ETMRouteStages[[#This Row],[StageSequence]]=F9076+1,TRUE)</f>
        <v>1</v>
      </c>
    </row>
    <row r="9078" spans="1:14">
      <c r="A9078" t="s">
        <v>6824</v>
      </c>
      <c r="B9078" t="s">
        <v>2202</v>
      </c>
      <c r="C9078" t="s">
        <v>4581</v>
      </c>
      <c r="D9078" s="154">
        <v>65</v>
      </c>
      <c r="E9078" t="s">
        <v>1005</v>
      </c>
      <c r="F9078">
        <v>22</v>
      </c>
      <c r="G9078">
        <v>31</v>
      </c>
      <c r="H9078" t="s">
        <v>3404</v>
      </c>
      <c r="I9078" t="s">
        <v>3515</v>
      </c>
      <c r="K9078" t="s">
        <v>1006</v>
      </c>
      <c r="L9078" t="s">
        <v>1005</v>
      </c>
      <c r="M9078" t="s">
        <v>3404</v>
      </c>
      <c r="N9078" t="b">
        <f>IF(ETMRouteStages[[#This Row],[RID]]=A9077,ETMRouteStages[[#This Row],[StageSequence]]=F9077+1,TRUE)</f>
        <v>1</v>
      </c>
    </row>
    <row r="9079" spans="1:14">
      <c r="A9079" t="s">
        <v>6824</v>
      </c>
      <c r="B9079" t="s">
        <v>2202</v>
      </c>
      <c r="C9079" t="s">
        <v>4581</v>
      </c>
      <c r="D9079" s="154">
        <v>65</v>
      </c>
      <c r="E9079" t="s">
        <v>1607</v>
      </c>
      <c r="F9079">
        <v>23</v>
      </c>
      <c r="G9079">
        <v>32</v>
      </c>
      <c r="H9079" t="s">
        <v>3404</v>
      </c>
      <c r="I9079" t="s">
        <v>3515</v>
      </c>
      <c r="K9079" t="s">
        <v>1608</v>
      </c>
      <c r="L9079" t="s">
        <v>1607</v>
      </c>
      <c r="M9079" t="s">
        <v>3404</v>
      </c>
      <c r="N9079" t="b">
        <f>IF(ETMRouteStages[[#This Row],[RID]]=A9078,ETMRouteStages[[#This Row],[StageSequence]]=F9078+1,TRUE)</f>
        <v>1</v>
      </c>
    </row>
    <row r="9080" spans="1:14">
      <c r="A9080" t="s">
        <v>6824</v>
      </c>
      <c r="B9080" t="s">
        <v>2202</v>
      </c>
      <c r="C9080" t="s">
        <v>4581</v>
      </c>
      <c r="D9080" s="154">
        <v>65</v>
      </c>
      <c r="E9080" t="s">
        <v>928</v>
      </c>
      <c r="F9080">
        <v>24</v>
      </c>
      <c r="G9080">
        <v>33</v>
      </c>
      <c r="H9080" t="s">
        <v>3404</v>
      </c>
      <c r="I9080" t="s">
        <v>3515</v>
      </c>
      <c r="K9080" t="s">
        <v>929</v>
      </c>
      <c r="L9080" t="s">
        <v>928</v>
      </c>
      <c r="M9080" t="s">
        <v>3404</v>
      </c>
      <c r="N9080" t="b">
        <f>IF(ETMRouteStages[[#This Row],[RID]]=A9079,ETMRouteStages[[#This Row],[StageSequence]]=F9079+1,TRUE)</f>
        <v>1</v>
      </c>
    </row>
    <row r="9081" spans="1:14">
      <c r="A9081" t="s">
        <v>6824</v>
      </c>
      <c r="B9081" t="s">
        <v>2202</v>
      </c>
      <c r="C9081" t="s">
        <v>4581</v>
      </c>
      <c r="D9081" s="154">
        <v>65</v>
      </c>
      <c r="E9081" t="s">
        <v>1395</v>
      </c>
      <c r="F9081">
        <v>25</v>
      </c>
      <c r="G9081">
        <v>35</v>
      </c>
      <c r="H9081" t="s">
        <v>3404</v>
      </c>
      <c r="I9081" t="s">
        <v>3515</v>
      </c>
      <c r="K9081" t="s">
        <v>1396</v>
      </c>
      <c r="L9081" t="s">
        <v>1395</v>
      </c>
      <c r="M9081" t="s">
        <v>3404</v>
      </c>
      <c r="N9081" t="b">
        <f>IF(ETMRouteStages[[#This Row],[RID]]=A9080,ETMRouteStages[[#This Row],[StageSequence]]=F9080+1,TRUE)</f>
        <v>1</v>
      </c>
    </row>
    <row r="9082" spans="1:14">
      <c r="A9082" t="s">
        <v>6824</v>
      </c>
      <c r="B9082" t="s">
        <v>2202</v>
      </c>
      <c r="C9082" t="s">
        <v>4581</v>
      </c>
      <c r="D9082" s="154">
        <v>65</v>
      </c>
      <c r="E9082" t="s">
        <v>2089</v>
      </c>
      <c r="F9082">
        <v>26</v>
      </c>
      <c r="G9082">
        <v>36</v>
      </c>
      <c r="H9082" t="s">
        <v>3404</v>
      </c>
      <c r="I9082" t="s">
        <v>3515</v>
      </c>
      <c r="K9082" t="s">
        <v>2090</v>
      </c>
      <c r="L9082" t="s">
        <v>2089</v>
      </c>
      <c r="M9082" t="s">
        <v>3404</v>
      </c>
      <c r="N9082" t="b">
        <f>IF(ETMRouteStages[[#This Row],[RID]]=A9081,ETMRouteStages[[#This Row],[StageSequence]]=F9081+1,TRUE)</f>
        <v>1</v>
      </c>
    </row>
    <row r="9083" spans="1:14">
      <c r="A9083" t="s">
        <v>6824</v>
      </c>
      <c r="B9083" t="s">
        <v>2202</v>
      </c>
      <c r="C9083" t="s">
        <v>4581</v>
      </c>
      <c r="D9083" s="154">
        <v>65</v>
      </c>
      <c r="E9083" t="s">
        <v>1974</v>
      </c>
      <c r="F9083">
        <v>27</v>
      </c>
      <c r="G9083">
        <v>37</v>
      </c>
      <c r="H9083" t="s">
        <v>3404</v>
      </c>
      <c r="I9083" t="s">
        <v>3515</v>
      </c>
      <c r="K9083" t="s">
        <v>1974</v>
      </c>
      <c r="L9083" t="s">
        <v>1974</v>
      </c>
      <c r="M9083" t="s">
        <v>3404</v>
      </c>
      <c r="N9083" t="b">
        <f>IF(ETMRouteStages[[#This Row],[RID]]=A9082,ETMRouteStages[[#This Row],[StageSequence]]=F9082+1,TRUE)</f>
        <v>1</v>
      </c>
    </row>
    <row r="9084" spans="1:14">
      <c r="A9084" t="s">
        <v>6824</v>
      </c>
      <c r="B9084" t="s">
        <v>2202</v>
      </c>
      <c r="C9084" t="s">
        <v>4581</v>
      </c>
      <c r="D9084" s="154">
        <v>65</v>
      </c>
      <c r="E9084" t="s">
        <v>2952</v>
      </c>
      <c r="F9084">
        <v>28</v>
      </c>
      <c r="G9084">
        <v>38</v>
      </c>
      <c r="H9084" t="s">
        <v>3404</v>
      </c>
      <c r="I9084" t="s">
        <v>3515</v>
      </c>
      <c r="K9084" t="s">
        <v>2953</v>
      </c>
      <c r="L9084" t="s">
        <v>2952</v>
      </c>
      <c r="M9084" t="s">
        <v>3404</v>
      </c>
      <c r="N9084" t="b">
        <f>IF(ETMRouteStages[[#This Row],[RID]]=A9083,ETMRouteStages[[#This Row],[StageSequence]]=F9083+1,TRUE)</f>
        <v>1</v>
      </c>
    </row>
    <row r="9085" spans="1:14">
      <c r="A9085" t="s">
        <v>6824</v>
      </c>
      <c r="B9085" t="s">
        <v>2202</v>
      </c>
      <c r="C9085" t="s">
        <v>4581</v>
      </c>
      <c r="D9085" s="154">
        <v>65</v>
      </c>
      <c r="E9085" t="s">
        <v>1574</v>
      </c>
      <c r="F9085">
        <v>29</v>
      </c>
      <c r="G9085">
        <v>39</v>
      </c>
      <c r="H9085" t="s">
        <v>3404</v>
      </c>
      <c r="I9085" t="s">
        <v>3515</v>
      </c>
      <c r="K9085" t="s">
        <v>1575</v>
      </c>
      <c r="L9085" t="s">
        <v>1574</v>
      </c>
      <c r="M9085" t="s">
        <v>3404</v>
      </c>
      <c r="N9085" t="b">
        <f>IF(ETMRouteStages[[#This Row],[RID]]=A9084,ETMRouteStages[[#This Row],[StageSequence]]=F9084+1,TRUE)</f>
        <v>1</v>
      </c>
    </row>
    <row r="9086" spans="1:14">
      <c r="A9086" t="s">
        <v>6824</v>
      </c>
      <c r="B9086" t="s">
        <v>2202</v>
      </c>
      <c r="C9086" t="s">
        <v>4581</v>
      </c>
      <c r="D9086" s="154">
        <v>65</v>
      </c>
      <c r="E9086" t="s">
        <v>1719</v>
      </c>
      <c r="F9086">
        <v>30</v>
      </c>
      <c r="G9086">
        <v>41</v>
      </c>
      <c r="H9086" t="s">
        <v>3404</v>
      </c>
      <c r="I9086" t="s">
        <v>3515</v>
      </c>
      <c r="K9086" t="s">
        <v>1720</v>
      </c>
      <c r="L9086" t="s">
        <v>1719</v>
      </c>
      <c r="M9086" t="s">
        <v>3404</v>
      </c>
      <c r="N9086" t="b">
        <f>IF(ETMRouteStages[[#This Row],[RID]]=A9085,ETMRouteStages[[#This Row],[StageSequence]]=F9085+1,TRUE)</f>
        <v>1</v>
      </c>
    </row>
    <row r="9087" spans="1:14">
      <c r="A9087" t="s">
        <v>6824</v>
      </c>
      <c r="B9087" t="s">
        <v>2202</v>
      </c>
      <c r="C9087" t="s">
        <v>4581</v>
      </c>
      <c r="D9087" s="154">
        <v>65</v>
      </c>
      <c r="E9087" t="s">
        <v>2950</v>
      </c>
      <c r="F9087">
        <v>31</v>
      </c>
      <c r="G9087">
        <v>43</v>
      </c>
      <c r="H9087" t="s">
        <v>3404</v>
      </c>
      <c r="I9087" t="s">
        <v>3515</v>
      </c>
      <c r="K9087" t="s">
        <v>2951</v>
      </c>
      <c r="L9087" t="s">
        <v>2950</v>
      </c>
      <c r="M9087" t="s">
        <v>3404</v>
      </c>
      <c r="N9087" t="b">
        <f>IF(ETMRouteStages[[#This Row],[RID]]=A9086,ETMRouteStages[[#This Row],[StageSequence]]=F9086+1,TRUE)</f>
        <v>1</v>
      </c>
    </row>
    <row r="9088" spans="1:14">
      <c r="A9088" t="s">
        <v>6824</v>
      </c>
      <c r="B9088" t="s">
        <v>2202</v>
      </c>
      <c r="C9088" t="s">
        <v>4581</v>
      </c>
      <c r="D9088" s="154">
        <v>65</v>
      </c>
      <c r="E9088" t="s">
        <v>2055</v>
      </c>
      <c r="F9088">
        <v>32</v>
      </c>
      <c r="G9088">
        <v>45</v>
      </c>
      <c r="H9088" t="s">
        <v>3404</v>
      </c>
      <c r="I9088" t="s">
        <v>3515</v>
      </c>
      <c r="K9088" t="s">
        <v>2056</v>
      </c>
      <c r="L9088" t="s">
        <v>2055</v>
      </c>
      <c r="M9088" t="s">
        <v>3404</v>
      </c>
      <c r="N9088" t="b">
        <f>IF(ETMRouteStages[[#This Row],[RID]]=A9087,ETMRouteStages[[#This Row],[StageSequence]]=F9087+1,TRUE)</f>
        <v>1</v>
      </c>
    </row>
    <row r="9089" spans="1:14">
      <c r="A9089" t="s">
        <v>6824</v>
      </c>
      <c r="B9089" t="s">
        <v>2202</v>
      </c>
      <c r="C9089" t="s">
        <v>4581</v>
      </c>
      <c r="D9089" s="154">
        <v>65</v>
      </c>
      <c r="E9089" t="s">
        <v>481</v>
      </c>
      <c r="F9089">
        <v>33</v>
      </c>
      <c r="G9089">
        <v>46</v>
      </c>
      <c r="H9089" t="s">
        <v>3404</v>
      </c>
      <c r="I9089" t="s">
        <v>3515</v>
      </c>
      <c r="K9089" t="s">
        <v>482</v>
      </c>
      <c r="L9089" t="s">
        <v>481</v>
      </c>
      <c r="M9089" t="s">
        <v>3404</v>
      </c>
      <c r="N9089" t="b">
        <f>IF(ETMRouteStages[[#This Row],[RID]]=A9088,ETMRouteStages[[#This Row],[StageSequence]]=F9088+1,TRUE)</f>
        <v>1</v>
      </c>
    </row>
    <row r="9090" spans="1:14">
      <c r="A9090" t="s">
        <v>6824</v>
      </c>
      <c r="B9090" t="s">
        <v>2202</v>
      </c>
      <c r="C9090" t="s">
        <v>4581</v>
      </c>
      <c r="D9090" s="154">
        <v>65</v>
      </c>
      <c r="E9090" t="s">
        <v>1231</v>
      </c>
      <c r="F9090">
        <v>34</v>
      </c>
      <c r="G9090">
        <v>47</v>
      </c>
      <c r="H9090" t="s">
        <v>3404</v>
      </c>
      <c r="I9090" t="s">
        <v>3515</v>
      </c>
      <c r="K9090" t="s">
        <v>1232</v>
      </c>
      <c r="L9090" t="s">
        <v>1231</v>
      </c>
      <c r="M9090" t="s">
        <v>3404</v>
      </c>
      <c r="N9090" t="b">
        <f>IF(ETMRouteStages[[#This Row],[RID]]=A9089,ETMRouteStages[[#This Row],[StageSequence]]=F9089+1,TRUE)</f>
        <v>1</v>
      </c>
    </row>
    <row r="9091" spans="1:14">
      <c r="A9091" t="s">
        <v>6824</v>
      </c>
      <c r="B9091" t="s">
        <v>2202</v>
      </c>
      <c r="C9091" t="s">
        <v>4581</v>
      </c>
      <c r="D9091" s="154">
        <v>65</v>
      </c>
      <c r="E9091" t="s">
        <v>1514</v>
      </c>
      <c r="F9091">
        <v>35</v>
      </c>
      <c r="G9091">
        <v>50</v>
      </c>
      <c r="H9091" t="s">
        <v>3404</v>
      </c>
      <c r="I9091" t="s">
        <v>3515</v>
      </c>
      <c r="K9091" t="s">
        <v>1515</v>
      </c>
      <c r="L9091" t="s">
        <v>1514</v>
      </c>
      <c r="M9091" t="s">
        <v>3404</v>
      </c>
      <c r="N9091" t="b">
        <f>IF(ETMRouteStages[[#This Row],[RID]]=A9090,ETMRouteStages[[#This Row],[StageSequence]]=F9090+1,TRUE)</f>
        <v>1</v>
      </c>
    </row>
    <row r="9092" spans="1:14">
      <c r="A9092" t="s">
        <v>6824</v>
      </c>
      <c r="B9092" t="s">
        <v>2202</v>
      </c>
      <c r="C9092" t="s">
        <v>4581</v>
      </c>
      <c r="D9092" s="154">
        <v>65</v>
      </c>
      <c r="E9092" t="s">
        <v>1339</v>
      </c>
      <c r="F9092">
        <v>36</v>
      </c>
      <c r="G9092">
        <v>51</v>
      </c>
      <c r="H9092" t="s">
        <v>3404</v>
      </c>
      <c r="I9092" t="s">
        <v>3515</v>
      </c>
      <c r="K9092" t="s">
        <v>1340</v>
      </c>
      <c r="L9092" t="s">
        <v>1339</v>
      </c>
      <c r="M9092" t="s">
        <v>3404</v>
      </c>
      <c r="N9092" t="b">
        <f>IF(ETMRouteStages[[#This Row],[RID]]=A9091,ETMRouteStages[[#This Row],[StageSequence]]=F9091+1,TRUE)</f>
        <v>1</v>
      </c>
    </row>
    <row r="9093" spans="1:14">
      <c r="A9093" t="s">
        <v>6824</v>
      </c>
      <c r="B9093" t="s">
        <v>2202</v>
      </c>
      <c r="C9093" t="s">
        <v>4581</v>
      </c>
      <c r="D9093" s="154">
        <v>65</v>
      </c>
      <c r="E9093" t="s">
        <v>2007</v>
      </c>
      <c r="F9093">
        <v>37</v>
      </c>
      <c r="G9093">
        <v>54</v>
      </c>
      <c r="H9093" t="s">
        <v>3404</v>
      </c>
      <c r="I9093" t="s">
        <v>3515</v>
      </c>
      <c r="K9093" t="s">
        <v>2008</v>
      </c>
      <c r="L9093" t="s">
        <v>2007</v>
      </c>
      <c r="M9093" t="s">
        <v>3404</v>
      </c>
      <c r="N9093" t="b">
        <f>IF(ETMRouteStages[[#This Row],[RID]]=A9092,ETMRouteStages[[#This Row],[StageSequence]]=F9092+1,TRUE)</f>
        <v>1</v>
      </c>
    </row>
    <row r="9094" spans="1:14">
      <c r="A9094" t="s">
        <v>6824</v>
      </c>
      <c r="B9094" t="s">
        <v>2202</v>
      </c>
      <c r="C9094" t="s">
        <v>4581</v>
      </c>
      <c r="D9094" s="154">
        <v>65</v>
      </c>
      <c r="E9094" t="s">
        <v>2175</v>
      </c>
      <c r="F9094">
        <v>38</v>
      </c>
      <c r="G9094">
        <v>55</v>
      </c>
      <c r="H9094" t="s">
        <v>3404</v>
      </c>
      <c r="I9094" t="s">
        <v>3515</v>
      </c>
      <c r="K9094" t="s">
        <v>2176</v>
      </c>
      <c r="L9094" t="s">
        <v>2175</v>
      </c>
      <c r="M9094" t="s">
        <v>3404</v>
      </c>
      <c r="N9094" t="b">
        <f>IF(ETMRouteStages[[#This Row],[RID]]=A9093,ETMRouteStages[[#This Row],[StageSequence]]=F9093+1,TRUE)</f>
        <v>1</v>
      </c>
    </row>
    <row r="9095" spans="1:14">
      <c r="A9095" t="s">
        <v>6824</v>
      </c>
      <c r="B9095" t="s">
        <v>2202</v>
      </c>
      <c r="C9095" t="s">
        <v>4581</v>
      </c>
      <c r="D9095" s="154">
        <v>65</v>
      </c>
      <c r="E9095" t="s">
        <v>2630</v>
      </c>
      <c r="F9095">
        <v>39</v>
      </c>
      <c r="G9095">
        <v>56</v>
      </c>
      <c r="H9095" t="s">
        <v>3404</v>
      </c>
      <c r="I9095" t="s">
        <v>3515</v>
      </c>
      <c r="K9095" t="s">
        <v>2631</v>
      </c>
      <c r="L9095" t="s">
        <v>2630</v>
      </c>
      <c r="M9095" t="s">
        <v>3404</v>
      </c>
      <c r="N9095" t="b">
        <f>IF(ETMRouteStages[[#This Row],[RID]]=A9094,ETMRouteStages[[#This Row],[StageSequence]]=F9094+1,TRUE)</f>
        <v>1</v>
      </c>
    </row>
    <row r="9096" spans="1:14">
      <c r="A9096" t="s">
        <v>6824</v>
      </c>
      <c r="B9096" t="s">
        <v>2202</v>
      </c>
      <c r="C9096" t="s">
        <v>4581</v>
      </c>
      <c r="D9096" s="154">
        <v>65</v>
      </c>
      <c r="E9096" t="s">
        <v>1083</v>
      </c>
      <c r="F9096">
        <v>40</v>
      </c>
      <c r="G9096">
        <v>58</v>
      </c>
      <c r="H9096" t="s">
        <v>3404</v>
      </c>
      <c r="I9096" t="s">
        <v>3515</v>
      </c>
      <c r="K9096" t="s">
        <v>1084</v>
      </c>
      <c r="L9096" t="s">
        <v>1083</v>
      </c>
      <c r="M9096" t="s">
        <v>3404</v>
      </c>
      <c r="N9096" t="b">
        <f>IF(ETMRouteStages[[#This Row],[RID]]=A9095,ETMRouteStages[[#This Row],[StageSequence]]=F9095+1,TRUE)</f>
        <v>1</v>
      </c>
    </row>
    <row r="9097" spans="1:14">
      <c r="A9097" t="s">
        <v>6824</v>
      </c>
      <c r="B9097" t="s">
        <v>2202</v>
      </c>
      <c r="C9097" t="s">
        <v>4581</v>
      </c>
      <c r="D9097" s="154">
        <v>65</v>
      </c>
      <c r="E9097" t="s">
        <v>1789</v>
      </c>
      <c r="F9097">
        <v>41</v>
      </c>
      <c r="G9097">
        <v>60</v>
      </c>
      <c r="H9097" t="s">
        <v>3404</v>
      </c>
      <c r="I9097" t="s">
        <v>3515</v>
      </c>
      <c r="K9097" t="s">
        <v>1790</v>
      </c>
      <c r="L9097" t="s">
        <v>1789</v>
      </c>
      <c r="M9097" t="s">
        <v>3404</v>
      </c>
      <c r="N9097" t="b">
        <f>IF(ETMRouteStages[[#This Row],[RID]]=A9096,ETMRouteStages[[#This Row],[StageSequence]]=F9096+1,TRUE)</f>
        <v>1</v>
      </c>
    </row>
    <row r="9098" spans="1:14">
      <c r="A9098" t="s">
        <v>6825</v>
      </c>
      <c r="B9098" t="s">
        <v>2202</v>
      </c>
      <c r="C9098" t="s">
        <v>4585</v>
      </c>
      <c r="D9098" s="154">
        <v>66</v>
      </c>
      <c r="E9098" t="s">
        <v>2201</v>
      </c>
      <c r="F9098">
        <v>1</v>
      </c>
      <c r="G9098">
        <v>0</v>
      </c>
      <c r="H9098" t="s">
        <v>3404</v>
      </c>
      <c r="I9098" t="s">
        <v>3515</v>
      </c>
      <c r="K9098" t="s">
        <v>2202</v>
      </c>
      <c r="L9098" t="s">
        <v>2201</v>
      </c>
      <c r="M9098" t="s">
        <v>3404</v>
      </c>
      <c r="N9098" t="b">
        <f>IF(ETMRouteStages[[#This Row],[RID]]=A9097,ETMRouteStages[[#This Row],[StageSequence]]=F9097+1,TRUE)</f>
        <v>1</v>
      </c>
    </row>
    <row r="9099" spans="1:14">
      <c r="A9099" t="s">
        <v>6825</v>
      </c>
      <c r="B9099" t="s">
        <v>2202</v>
      </c>
      <c r="C9099" t="s">
        <v>4585</v>
      </c>
      <c r="D9099" s="154">
        <v>66</v>
      </c>
      <c r="E9099" t="s">
        <v>2388</v>
      </c>
      <c r="F9099">
        <v>2</v>
      </c>
      <c r="G9099">
        <v>2</v>
      </c>
      <c r="H9099" t="s">
        <v>3404</v>
      </c>
      <c r="I9099" t="s">
        <v>3515</v>
      </c>
      <c r="K9099" t="s">
        <v>2389</v>
      </c>
      <c r="L9099" t="s">
        <v>2388</v>
      </c>
      <c r="M9099" t="s">
        <v>3404</v>
      </c>
      <c r="N9099" t="b">
        <f>IF(ETMRouteStages[[#This Row],[RID]]=A9098,ETMRouteStages[[#This Row],[StageSequence]]=F9098+1,TRUE)</f>
        <v>1</v>
      </c>
    </row>
    <row r="9100" spans="1:14">
      <c r="A9100" t="s">
        <v>6825</v>
      </c>
      <c r="B9100" t="s">
        <v>2202</v>
      </c>
      <c r="C9100" t="s">
        <v>4585</v>
      </c>
      <c r="D9100" s="154">
        <v>66</v>
      </c>
      <c r="E9100" t="s">
        <v>2427</v>
      </c>
      <c r="F9100">
        <v>3</v>
      </c>
      <c r="G9100">
        <v>3</v>
      </c>
      <c r="H9100" t="s">
        <v>3404</v>
      </c>
      <c r="I9100" t="s">
        <v>3515</v>
      </c>
      <c r="K9100" t="s">
        <v>2428</v>
      </c>
      <c r="L9100" t="s">
        <v>2427</v>
      </c>
      <c r="M9100" t="s">
        <v>3404</v>
      </c>
      <c r="N9100" t="b">
        <f>IF(ETMRouteStages[[#This Row],[RID]]=A9099,ETMRouteStages[[#This Row],[StageSequence]]=F9099+1,TRUE)</f>
        <v>1</v>
      </c>
    </row>
    <row r="9101" spans="1:14">
      <c r="A9101" t="s">
        <v>6825</v>
      </c>
      <c r="B9101" t="s">
        <v>2202</v>
      </c>
      <c r="C9101" t="s">
        <v>4585</v>
      </c>
      <c r="D9101" s="154">
        <v>66</v>
      </c>
      <c r="E9101" t="s">
        <v>2447</v>
      </c>
      <c r="F9101">
        <v>4</v>
      </c>
      <c r="G9101">
        <v>4</v>
      </c>
      <c r="H9101" t="s">
        <v>3404</v>
      </c>
      <c r="I9101" t="s">
        <v>3515</v>
      </c>
      <c r="K9101" t="s">
        <v>2448</v>
      </c>
      <c r="L9101" t="s">
        <v>2447</v>
      </c>
      <c r="M9101" t="s">
        <v>3404</v>
      </c>
      <c r="N9101" t="b">
        <f>IF(ETMRouteStages[[#This Row],[RID]]=A9100,ETMRouteStages[[#This Row],[StageSequence]]=F9100+1,TRUE)</f>
        <v>1</v>
      </c>
    </row>
    <row r="9102" spans="1:14">
      <c r="A9102" t="s">
        <v>6825</v>
      </c>
      <c r="B9102" t="s">
        <v>2202</v>
      </c>
      <c r="C9102" t="s">
        <v>4585</v>
      </c>
      <c r="D9102" s="154">
        <v>66</v>
      </c>
      <c r="E9102" t="s">
        <v>2429</v>
      </c>
      <c r="F9102">
        <v>5</v>
      </c>
      <c r="G9102">
        <v>5</v>
      </c>
      <c r="H9102" t="s">
        <v>3404</v>
      </c>
      <c r="I9102" t="s">
        <v>3515</v>
      </c>
      <c r="K9102" t="s">
        <v>2430</v>
      </c>
      <c r="L9102" t="s">
        <v>2429</v>
      </c>
      <c r="M9102" t="s">
        <v>3404</v>
      </c>
      <c r="N9102" t="b">
        <f>IF(ETMRouteStages[[#This Row],[RID]]=A9101,ETMRouteStages[[#This Row],[StageSequence]]=F9101+1,TRUE)</f>
        <v>1</v>
      </c>
    </row>
    <row r="9103" spans="1:14">
      <c r="A9103" t="s">
        <v>6825</v>
      </c>
      <c r="B9103" t="s">
        <v>2202</v>
      </c>
      <c r="C9103" t="s">
        <v>4585</v>
      </c>
      <c r="D9103" s="154">
        <v>66</v>
      </c>
      <c r="E9103" t="s">
        <v>2751</v>
      </c>
      <c r="F9103">
        <v>6</v>
      </c>
      <c r="G9103">
        <v>6</v>
      </c>
      <c r="H9103" t="s">
        <v>3404</v>
      </c>
      <c r="I9103" t="s">
        <v>3515</v>
      </c>
      <c r="K9103" t="s">
        <v>2752</v>
      </c>
      <c r="L9103" t="s">
        <v>2751</v>
      </c>
      <c r="M9103" t="s">
        <v>3404</v>
      </c>
      <c r="N9103" t="b">
        <f>IF(ETMRouteStages[[#This Row],[RID]]=A9102,ETMRouteStages[[#This Row],[StageSequence]]=F9102+1,TRUE)</f>
        <v>1</v>
      </c>
    </row>
    <row r="9104" spans="1:14">
      <c r="A9104" t="s">
        <v>6825</v>
      </c>
      <c r="B9104" t="s">
        <v>2202</v>
      </c>
      <c r="C9104" t="s">
        <v>4585</v>
      </c>
      <c r="D9104" s="154">
        <v>66</v>
      </c>
      <c r="E9104" t="s">
        <v>618</v>
      </c>
      <c r="F9104">
        <v>7</v>
      </c>
      <c r="G9104">
        <v>7</v>
      </c>
      <c r="H9104" t="s">
        <v>3404</v>
      </c>
      <c r="I9104" t="s">
        <v>3515</v>
      </c>
      <c r="K9104" t="s">
        <v>619</v>
      </c>
      <c r="L9104" t="s">
        <v>618</v>
      </c>
      <c r="M9104" t="s">
        <v>3404</v>
      </c>
      <c r="N9104" t="b">
        <f>IF(ETMRouteStages[[#This Row],[RID]]=A9103,ETMRouteStages[[#This Row],[StageSequence]]=F9103+1,TRUE)</f>
        <v>1</v>
      </c>
    </row>
    <row r="9105" spans="1:14">
      <c r="A9105" t="s">
        <v>6825</v>
      </c>
      <c r="B9105" t="s">
        <v>2202</v>
      </c>
      <c r="C9105" t="s">
        <v>4585</v>
      </c>
      <c r="D9105" s="154">
        <v>66</v>
      </c>
      <c r="E9105" t="s">
        <v>2139</v>
      </c>
      <c r="F9105">
        <v>8</v>
      </c>
      <c r="G9105">
        <v>9</v>
      </c>
      <c r="H9105" t="s">
        <v>3404</v>
      </c>
      <c r="I9105" t="s">
        <v>3515</v>
      </c>
      <c r="K9105" t="s">
        <v>2140</v>
      </c>
      <c r="L9105" t="s">
        <v>2139</v>
      </c>
      <c r="M9105" t="s">
        <v>3404</v>
      </c>
      <c r="N9105" t="b">
        <f>IF(ETMRouteStages[[#This Row],[RID]]=A9104,ETMRouteStages[[#This Row],[StageSequence]]=F9104+1,TRUE)</f>
        <v>1</v>
      </c>
    </row>
    <row r="9106" spans="1:14">
      <c r="A9106" t="s">
        <v>6825</v>
      </c>
      <c r="B9106" t="s">
        <v>2202</v>
      </c>
      <c r="C9106" t="s">
        <v>4585</v>
      </c>
      <c r="D9106" s="154">
        <v>66</v>
      </c>
      <c r="E9106" t="s">
        <v>968</v>
      </c>
      <c r="F9106">
        <v>9</v>
      </c>
      <c r="G9106">
        <v>11</v>
      </c>
      <c r="H9106" t="s">
        <v>3404</v>
      </c>
      <c r="I9106" t="s">
        <v>3515</v>
      </c>
      <c r="K9106" t="s">
        <v>969</v>
      </c>
      <c r="L9106" t="s">
        <v>968</v>
      </c>
      <c r="M9106" t="s">
        <v>3404</v>
      </c>
      <c r="N9106" t="b">
        <f>IF(ETMRouteStages[[#This Row],[RID]]=A9105,ETMRouteStages[[#This Row],[StageSequence]]=F9105+1,TRUE)</f>
        <v>1</v>
      </c>
    </row>
    <row r="9107" spans="1:14">
      <c r="A9107" t="s">
        <v>6825</v>
      </c>
      <c r="B9107" t="s">
        <v>2202</v>
      </c>
      <c r="C9107" t="s">
        <v>4585</v>
      </c>
      <c r="D9107" s="154">
        <v>66</v>
      </c>
      <c r="E9107" t="s">
        <v>970</v>
      </c>
      <c r="F9107">
        <v>10</v>
      </c>
      <c r="G9107">
        <v>12</v>
      </c>
      <c r="H9107" t="s">
        <v>3404</v>
      </c>
      <c r="I9107" t="s">
        <v>3515</v>
      </c>
      <c r="K9107" t="s">
        <v>971</v>
      </c>
      <c r="L9107" t="s">
        <v>970</v>
      </c>
      <c r="M9107" t="s">
        <v>3404</v>
      </c>
      <c r="N9107" t="b">
        <f>IF(ETMRouteStages[[#This Row],[RID]]=A9106,ETMRouteStages[[#This Row],[StageSequence]]=F9106+1,TRUE)</f>
        <v>1</v>
      </c>
    </row>
    <row r="9108" spans="1:14">
      <c r="A9108" t="s">
        <v>6825</v>
      </c>
      <c r="B9108" t="s">
        <v>2202</v>
      </c>
      <c r="C9108" t="s">
        <v>4585</v>
      </c>
      <c r="D9108" s="154">
        <v>66</v>
      </c>
      <c r="E9108" t="s">
        <v>1115</v>
      </c>
      <c r="F9108">
        <v>11</v>
      </c>
      <c r="G9108">
        <v>13</v>
      </c>
      <c r="H9108" t="s">
        <v>3404</v>
      </c>
      <c r="I9108" t="s">
        <v>3515</v>
      </c>
      <c r="K9108" t="s">
        <v>1116</v>
      </c>
      <c r="L9108" t="s">
        <v>1115</v>
      </c>
      <c r="M9108" t="s">
        <v>3404</v>
      </c>
      <c r="N9108" t="b">
        <f>IF(ETMRouteStages[[#This Row],[RID]]=A9107,ETMRouteStages[[#This Row],[StageSequence]]=F9107+1,TRUE)</f>
        <v>1</v>
      </c>
    </row>
    <row r="9109" spans="1:14">
      <c r="A9109" t="s">
        <v>6825</v>
      </c>
      <c r="B9109" t="s">
        <v>2202</v>
      </c>
      <c r="C9109" t="s">
        <v>4585</v>
      </c>
      <c r="D9109" s="154">
        <v>66</v>
      </c>
      <c r="E9109" t="s">
        <v>632</v>
      </c>
      <c r="F9109">
        <v>12</v>
      </c>
      <c r="G9109">
        <v>14</v>
      </c>
      <c r="H9109" t="s">
        <v>3404</v>
      </c>
      <c r="I9109" t="s">
        <v>3515</v>
      </c>
      <c r="K9109" t="s">
        <v>633</v>
      </c>
      <c r="L9109" t="s">
        <v>632</v>
      </c>
      <c r="M9109" t="s">
        <v>3404</v>
      </c>
      <c r="N9109" t="b">
        <f>IF(ETMRouteStages[[#This Row],[RID]]=A9108,ETMRouteStages[[#This Row],[StageSequence]]=F9108+1,TRUE)</f>
        <v>1</v>
      </c>
    </row>
    <row r="9110" spans="1:14">
      <c r="A9110" t="s">
        <v>6825</v>
      </c>
      <c r="B9110" t="s">
        <v>2202</v>
      </c>
      <c r="C9110" t="s">
        <v>4585</v>
      </c>
      <c r="D9110" s="154">
        <v>66</v>
      </c>
      <c r="E9110" t="s">
        <v>740</v>
      </c>
      <c r="F9110">
        <v>13</v>
      </c>
      <c r="G9110">
        <v>16</v>
      </c>
      <c r="H9110" t="s">
        <v>3404</v>
      </c>
      <c r="I9110" t="s">
        <v>3515</v>
      </c>
      <c r="K9110" t="s">
        <v>741</v>
      </c>
      <c r="L9110" t="s">
        <v>740</v>
      </c>
      <c r="M9110" t="s">
        <v>3404</v>
      </c>
      <c r="N9110" t="b">
        <f>IF(ETMRouteStages[[#This Row],[RID]]=A9109,ETMRouteStages[[#This Row],[StageSequence]]=F9109+1,TRUE)</f>
        <v>1</v>
      </c>
    </row>
    <row r="9111" spans="1:14">
      <c r="A9111" t="s">
        <v>6825</v>
      </c>
      <c r="B9111" t="s">
        <v>2202</v>
      </c>
      <c r="C9111" t="s">
        <v>4585</v>
      </c>
      <c r="D9111" s="154">
        <v>66</v>
      </c>
      <c r="E9111" t="s">
        <v>1723</v>
      </c>
      <c r="F9111">
        <v>14</v>
      </c>
      <c r="G9111">
        <v>18</v>
      </c>
      <c r="H9111" t="s">
        <v>3404</v>
      </c>
      <c r="I9111" t="s">
        <v>3515</v>
      </c>
      <c r="K9111" t="s">
        <v>1724</v>
      </c>
      <c r="L9111" t="s">
        <v>1723</v>
      </c>
      <c r="M9111" t="s">
        <v>3404</v>
      </c>
      <c r="N9111" t="b">
        <f>IF(ETMRouteStages[[#This Row],[RID]]=A9110,ETMRouteStages[[#This Row],[StageSequence]]=F9110+1,TRUE)</f>
        <v>1</v>
      </c>
    </row>
    <row r="9112" spans="1:14">
      <c r="A9112" t="s">
        <v>6825</v>
      </c>
      <c r="B9112" t="s">
        <v>2202</v>
      </c>
      <c r="C9112" t="s">
        <v>4585</v>
      </c>
      <c r="D9112" s="154">
        <v>66</v>
      </c>
      <c r="E9112" t="s">
        <v>1827</v>
      </c>
      <c r="F9112">
        <v>15</v>
      </c>
      <c r="G9112">
        <v>20</v>
      </c>
      <c r="H9112" t="s">
        <v>3404</v>
      </c>
      <c r="I9112" t="s">
        <v>3515</v>
      </c>
      <c r="K9112" t="s">
        <v>1828</v>
      </c>
      <c r="L9112" t="s">
        <v>1827</v>
      </c>
      <c r="M9112" t="s">
        <v>3404</v>
      </c>
      <c r="N9112" t="b">
        <f>IF(ETMRouteStages[[#This Row],[RID]]=A9111,ETMRouteStages[[#This Row],[StageSequence]]=F9111+1,TRUE)</f>
        <v>1</v>
      </c>
    </row>
    <row r="9113" spans="1:14">
      <c r="A9113" t="s">
        <v>6825</v>
      </c>
      <c r="B9113" t="s">
        <v>2202</v>
      </c>
      <c r="C9113" t="s">
        <v>4585</v>
      </c>
      <c r="D9113" s="154">
        <v>66</v>
      </c>
      <c r="E9113" t="s">
        <v>1841</v>
      </c>
      <c r="F9113">
        <v>16</v>
      </c>
      <c r="G9113">
        <v>21</v>
      </c>
      <c r="H9113" t="s">
        <v>3404</v>
      </c>
      <c r="I9113" t="s">
        <v>3515</v>
      </c>
      <c r="K9113" t="s">
        <v>1842</v>
      </c>
      <c r="L9113" t="s">
        <v>1841</v>
      </c>
      <c r="M9113" t="s">
        <v>3404</v>
      </c>
      <c r="N9113" t="b">
        <f>IF(ETMRouteStages[[#This Row],[RID]]=A9112,ETMRouteStages[[#This Row],[StageSequence]]=F9112+1,TRUE)</f>
        <v>1</v>
      </c>
    </row>
    <row r="9114" spans="1:14">
      <c r="A9114" t="s">
        <v>6825</v>
      </c>
      <c r="B9114" t="s">
        <v>2202</v>
      </c>
      <c r="C9114" t="s">
        <v>4585</v>
      </c>
      <c r="D9114" s="154">
        <v>66</v>
      </c>
      <c r="E9114" t="s">
        <v>2255</v>
      </c>
      <c r="F9114">
        <v>17</v>
      </c>
      <c r="G9114">
        <v>23</v>
      </c>
      <c r="H9114" t="s">
        <v>3404</v>
      </c>
      <c r="I9114" t="s">
        <v>3515</v>
      </c>
      <c r="K9114" t="s">
        <v>2256</v>
      </c>
      <c r="L9114" t="s">
        <v>2255</v>
      </c>
      <c r="M9114" t="s">
        <v>3404</v>
      </c>
      <c r="N9114" t="b">
        <f>IF(ETMRouteStages[[#This Row],[RID]]=A9113,ETMRouteStages[[#This Row],[StageSequence]]=F9113+1,TRUE)</f>
        <v>1</v>
      </c>
    </row>
    <row r="9115" spans="1:14">
      <c r="A9115" t="s">
        <v>6825</v>
      </c>
      <c r="B9115" t="s">
        <v>2202</v>
      </c>
      <c r="C9115" t="s">
        <v>4585</v>
      </c>
      <c r="D9115" s="154">
        <v>66</v>
      </c>
      <c r="E9115" t="s">
        <v>1187</v>
      </c>
      <c r="F9115">
        <v>18</v>
      </c>
      <c r="G9115">
        <v>25</v>
      </c>
      <c r="H9115" t="s">
        <v>3404</v>
      </c>
      <c r="I9115" t="s">
        <v>3515</v>
      </c>
      <c r="K9115" t="s">
        <v>1188</v>
      </c>
      <c r="L9115" t="s">
        <v>1187</v>
      </c>
      <c r="M9115" t="s">
        <v>3404</v>
      </c>
      <c r="N9115" t="b">
        <f>IF(ETMRouteStages[[#This Row],[RID]]=A9114,ETMRouteStages[[#This Row],[StageSequence]]=F9114+1,TRUE)</f>
        <v>1</v>
      </c>
    </row>
    <row r="9116" spans="1:14">
      <c r="A9116" t="s">
        <v>6825</v>
      </c>
      <c r="B9116" t="s">
        <v>2202</v>
      </c>
      <c r="C9116" t="s">
        <v>4585</v>
      </c>
      <c r="D9116" s="154">
        <v>66</v>
      </c>
      <c r="E9116" t="s">
        <v>1197</v>
      </c>
      <c r="F9116">
        <v>19</v>
      </c>
      <c r="G9116">
        <v>26</v>
      </c>
      <c r="H9116" t="s">
        <v>3404</v>
      </c>
      <c r="I9116" t="s">
        <v>3515</v>
      </c>
      <c r="K9116" t="s">
        <v>1198</v>
      </c>
      <c r="L9116" t="s">
        <v>1197</v>
      </c>
      <c r="M9116" t="s">
        <v>3404</v>
      </c>
      <c r="N9116" t="b">
        <f>IF(ETMRouteStages[[#This Row],[RID]]=A9115,ETMRouteStages[[#This Row],[StageSequence]]=F9115+1,TRUE)</f>
        <v>1</v>
      </c>
    </row>
    <row r="9117" spans="1:14">
      <c r="A9117" t="s">
        <v>6825</v>
      </c>
      <c r="B9117" t="s">
        <v>2202</v>
      </c>
      <c r="C9117" t="s">
        <v>4585</v>
      </c>
      <c r="D9117" s="154">
        <v>66</v>
      </c>
      <c r="E9117" t="s">
        <v>2328</v>
      </c>
      <c r="F9117">
        <v>20</v>
      </c>
      <c r="G9117">
        <v>28</v>
      </c>
      <c r="H9117" t="s">
        <v>3500</v>
      </c>
      <c r="I9117" t="s">
        <v>3515</v>
      </c>
      <c r="K9117" t="s">
        <v>2329</v>
      </c>
      <c r="L9117" t="s">
        <v>2328</v>
      </c>
      <c r="M9117" t="s">
        <v>3500</v>
      </c>
      <c r="N9117" t="b">
        <f>IF(ETMRouteStages[[#This Row],[RID]]=A9116,ETMRouteStages[[#This Row],[StageSequence]]=F9116+1,TRUE)</f>
        <v>1</v>
      </c>
    </row>
    <row r="9118" spans="1:14">
      <c r="A9118" t="s">
        <v>6825</v>
      </c>
      <c r="B9118" t="s">
        <v>2202</v>
      </c>
      <c r="C9118" t="s">
        <v>4585</v>
      </c>
      <c r="D9118" s="154">
        <v>66</v>
      </c>
      <c r="E9118" t="s">
        <v>2940</v>
      </c>
      <c r="F9118">
        <v>21</v>
      </c>
      <c r="G9118">
        <v>29</v>
      </c>
      <c r="H9118" t="s">
        <v>3404</v>
      </c>
      <c r="I9118" t="s">
        <v>3515</v>
      </c>
      <c r="K9118" t="s">
        <v>2941</v>
      </c>
      <c r="L9118" t="s">
        <v>2940</v>
      </c>
      <c r="M9118" t="s">
        <v>3404</v>
      </c>
      <c r="N9118" t="b">
        <f>IF(ETMRouteStages[[#This Row],[RID]]=A9117,ETMRouteStages[[#This Row],[StageSequence]]=F9117+1,TRUE)</f>
        <v>1</v>
      </c>
    </row>
    <row r="9119" spans="1:14">
      <c r="A9119" t="s">
        <v>6825</v>
      </c>
      <c r="B9119" t="s">
        <v>2202</v>
      </c>
      <c r="C9119" t="s">
        <v>4585</v>
      </c>
      <c r="D9119" s="154">
        <v>66</v>
      </c>
      <c r="E9119" t="s">
        <v>1005</v>
      </c>
      <c r="F9119">
        <v>22</v>
      </c>
      <c r="G9119">
        <v>31</v>
      </c>
      <c r="H9119" t="s">
        <v>3404</v>
      </c>
      <c r="I9119" t="s">
        <v>3515</v>
      </c>
      <c r="K9119" t="s">
        <v>1006</v>
      </c>
      <c r="L9119" t="s">
        <v>1005</v>
      </c>
      <c r="M9119" t="s">
        <v>3404</v>
      </c>
      <c r="N9119" t="b">
        <f>IF(ETMRouteStages[[#This Row],[RID]]=A9118,ETMRouteStages[[#This Row],[StageSequence]]=F9118+1,TRUE)</f>
        <v>1</v>
      </c>
    </row>
    <row r="9120" spans="1:14">
      <c r="A9120" t="s">
        <v>6825</v>
      </c>
      <c r="B9120" t="s">
        <v>2202</v>
      </c>
      <c r="C9120" t="s">
        <v>4585</v>
      </c>
      <c r="D9120" s="154">
        <v>66</v>
      </c>
      <c r="E9120" t="s">
        <v>1607</v>
      </c>
      <c r="F9120">
        <v>23</v>
      </c>
      <c r="G9120">
        <v>32</v>
      </c>
      <c r="H9120" t="s">
        <v>3404</v>
      </c>
      <c r="I9120" t="s">
        <v>3515</v>
      </c>
      <c r="K9120" t="s">
        <v>1608</v>
      </c>
      <c r="L9120" t="s">
        <v>1607</v>
      </c>
      <c r="M9120" t="s">
        <v>3404</v>
      </c>
      <c r="N9120" t="b">
        <f>IF(ETMRouteStages[[#This Row],[RID]]=A9119,ETMRouteStages[[#This Row],[StageSequence]]=F9119+1,TRUE)</f>
        <v>1</v>
      </c>
    </row>
    <row r="9121" spans="1:14">
      <c r="A9121" t="s">
        <v>6825</v>
      </c>
      <c r="B9121" t="s">
        <v>2202</v>
      </c>
      <c r="C9121" t="s">
        <v>4585</v>
      </c>
      <c r="D9121" s="154">
        <v>66</v>
      </c>
      <c r="E9121" t="s">
        <v>928</v>
      </c>
      <c r="F9121">
        <v>24</v>
      </c>
      <c r="G9121">
        <v>33</v>
      </c>
      <c r="H9121" t="s">
        <v>3404</v>
      </c>
      <c r="I9121" t="s">
        <v>3515</v>
      </c>
      <c r="K9121" t="s">
        <v>929</v>
      </c>
      <c r="L9121" t="s">
        <v>928</v>
      </c>
      <c r="M9121" t="s">
        <v>3404</v>
      </c>
      <c r="N9121" t="b">
        <f>IF(ETMRouteStages[[#This Row],[RID]]=A9120,ETMRouteStages[[#This Row],[StageSequence]]=F9120+1,TRUE)</f>
        <v>1</v>
      </c>
    </row>
    <row r="9122" spans="1:14">
      <c r="A9122" t="s">
        <v>6825</v>
      </c>
      <c r="B9122" t="s">
        <v>2202</v>
      </c>
      <c r="C9122" t="s">
        <v>4585</v>
      </c>
      <c r="D9122" s="154">
        <v>66</v>
      </c>
      <c r="E9122" t="s">
        <v>1395</v>
      </c>
      <c r="F9122">
        <v>25</v>
      </c>
      <c r="G9122">
        <v>35</v>
      </c>
      <c r="H9122" t="s">
        <v>3404</v>
      </c>
      <c r="I9122" t="s">
        <v>3515</v>
      </c>
      <c r="K9122" t="s">
        <v>1396</v>
      </c>
      <c r="L9122" t="s">
        <v>1395</v>
      </c>
      <c r="M9122" t="s">
        <v>3404</v>
      </c>
      <c r="N9122" t="b">
        <f>IF(ETMRouteStages[[#This Row],[RID]]=A9121,ETMRouteStages[[#This Row],[StageSequence]]=F9121+1,TRUE)</f>
        <v>1</v>
      </c>
    </row>
    <row r="9123" spans="1:14">
      <c r="A9123" t="s">
        <v>6825</v>
      </c>
      <c r="B9123" t="s">
        <v>2202</v>
      </c>
      <c r="C9123" t="s">
        <v>4585</v>
      </c>
      <c r="D9123" s="154">
        <v>66</v>
      </c>
      <c r="E9123" t="s">
        <v>2089</v>
      </c>
      <c r="F9123">
        <v>26</v>
      </c>
      <c r="G9123">
        <v>36</v>
      </c>
      <c r="H9123" t="s">
        <v>3404</v>
      </c>
      <c r="I9123" t="s">
        <v>3515</v>
      </c>
      <c r="K9123" t="s">
        <v>2090</v>
      </c>
      <c r="L9123" t="s">
        <v>2089</v>
      </c>
      <c r="M9123" t="s">
        <v>3404</v>
      </c>
      <c r="N9123" t="b">
        <f>IF(ETMRouteStages[[#This Row],[RID]]=A9122,ETMRouteStages[[#This Row],[StageSequence]]=F9122+1,TRUE)</f>
        <v>1</v>
      </c>
    </row>
    <row r="9124" spans="1:14">
      <c r="A9124" t="s">
        <v>6825</v>
      </c>
      <c r="B9124" t="s">
        <v>2202</v>
      </c>
      <c r="C9124" t="s">
        <v>4585</v>
      </c>
      <c r="D9124" s="154">
        <v>66</v>
      </c>
      <c r="E9124" t="s">
        <v>1974</v>
      </c>
      <c r="F9124">
        <v>27</v>
      </c>
      <c r="G9124">
        <v>37</v>
      </c>
      <c r="H9124" t="s">
        <v>3404</v>
      </c>
      <c r="I9124" t="s">
        <v>3515</v>
      </c>
      <c r="K9124" t="s">
        <v>1974</v>
      </c>
      <c r="L9124" t="s">
        <v>1974</v>
      </c>
      <c r="M9124" t="s">
        <v>3404</v>
      </c>
      <c r="N9124" t="b">
        <f>IF(ETMRouteStages[[#This Row],[RID]]=A9123,ETMRouteStages[[#This Row],[StageSequence]]=F9123+1,TRUE)</f>
        <v>1</v>
      </c>
    </row>
    <row r="9125" spans="1:14">
      <c r="A9125" t="s">
        <v>6825</v>
      </c>
      <c r="B9125" t="s">
        <v>2202</v>
      </c>
      <c r="C9125" t="s">
        <v>4585</v>
      </c>
      <c r="D9125" s="154">
        <v>66</v>
      </c>
      <c r="E9125" t="s">
        <v>2952</v>
      </c>
      <c r="F9125">
        <v>28</v>
      </c>
      <c r="G9125">
        <v>38</v>
      </c>
      <c r="H9125" t="s">
        <v>3404</v>
      </c>
      <c r="I9125" t="s">
        <v>3515</v>
      </c>
      <c r="K9125" t="s">
        <v>2953</v>
      </c>
      <c r="L9125" t="s">
        <v>2952</v>
      </c>
      <c r="M9125" t="s">
        <v>3404</v>
      </c>
      <c r="N9125" t="b">
        <f>IF(ETMRouteStages[[#This Row],[RID]]=A9124,ETMRouteStages[[#This Row],[StageSequence]]=F9124+1,TRUE)</f>
        <v>1</v>
      </c>
    </row>
    <row r="9126" spans="1:14">
      <c r="A9126" t="s">
        <v>6825</v>
      </c>
      <c r="B9126" t="s">
        <v>2202</v>
      </c>
      <c r="C9126" t="s">
        <v>4585</v>
      </c>
      <c r="D9126" s="154">
        <v>66</v>
      </c>
      <c r="E9126" t="s">
        <v>1574</v>
      </c>
      <c r="F9126">
        <v>29</v>
      </c>
      <c r="G9126">
        <v>39</v>
      </c>
      <c r="H9126" t="s">
        <v>3404</v>
      </c>
      <c r="I9126" t="s">
        <v>3515</v>
      </c>
      <c r="K9126" t="s">
        <v>1575</v>
      </c>
      <c r="L9126" t="s">
        <v>1574</v>
      </c>
      <c r="M9126" t="s">
        <v>3404</v>
      </c>
      <c r="N9126" t="b">
        <f>IF(ETMRouteStages[[#This Row],[RID]]=A9125,ETMRouteStages[[#This Row],[StageSequence]]=F9125+1,TRUE)</f>
        <v>1</v>
      </c>
    </row>
    <row r="9127" spans="1:14">
      <c r="A9127" t="s">
        <v>6825</v>
      </c>
      <c r="B9127" t="s">
        <v>2202</v>
      </c>
      <c r="C9127" t="s">
        <v>4585</v>
      </c>
      <c r="D9127" s="154">
        <v>66</v>
      </c>
      <c r="E9127" t="s">
        <v>1719</v>
      </c>
      <c r="F9127">
        <v>30</v>
      </c>
      <c r="G9127">
        <v>41</v>
      </c>
      <c r="H9127" t="s">
        <v>3404</v>
      </c>
      <c r="I9127" t="s">
        <v>3515</v>
      </c>
      <c r="K9127" t="s">
        <v>1720</v>
      </c>
      <c r="L9127" t="s">
        <v>1719</v>
      </c>
      <c r="M9127" t="s">
        <v>3404</v>
      </c>
      <c r="N9127" t="b">
        <f>IF(ETMRouteStages[[#This Row],[RID]]=A9126,ETMRouteStages[[#This Row],[StageSequence]]=F9126+1,TRUE)</f>
        <v>1</v>
      </c>
    </row>
    <row r="9128" spans="1:14">
      <c r="A9128" t="s">
        <v>6825</v>
      </c>
      <c r="B9128" t="s">
        <v>2202</v>
      </c>
      <c r="C9128" t="s">
        <v>4585</v>
      </c>
      <c r="D9128" s="154">
        <v>66</v>
      </c>
      <c r="E9128" t="s">
        <v>2950</v>
      </c>
      <c r="F9128">
        <v>31</v>
      </c>
      <c r="G9128">
        <v>43</v>
      </c>
      <c r="H9128" t="s">
        <v>3404</v>
      </c>
      <c r="I9128" t="s">
        <v>3515</v>
      </c>
      <c r="K9128" t="s">
        <v>2951</v>
      </c>
      <c r="L9128" t="s">
        <v>2950</v>
      </c>
      <c r="M9128" t="s">
        <v>3404</v>
      </c>
      <c r="N9128" t="b">
        <f>IF(ETMRouteStages[[#This Row],[RID]]=A9127,ETMRouteStages[[#This Row],[StageSequence]]=F9127+1,TRUE)</f>
        <v>1</v>
      </c>
    </row>
    <row r="9129" spans="1:14">
      <c r="A9129" t="s">
        <v>6825</v>
      </c>
      <c r="B9129" t="s">
        <v>2202</v>
      </c>
      <c r="C9129" t="s">
        <v>4585</v>
      </c>
      <c r="D9129" s="154">
        <v>66</v>
      </c>
      <c r="E9129" t="s">
        <v>2055</v>
      </c>
      <c r="F9129">
        <v>32</v>
      </c>
      <c r="G9129">
        <v>45</v>
      </c>
      <c r="H9129" t="s">
        <v>3404</v>
      </c>
      <c r="I9129" t="s">
        <v>3515</v>
      </c>
      <c r="K9129" t="s">
        <v>2056</v>
      </c>
      <c r="L9129" t="s">
        <v>2055</v>
      </c>
      <c r="M9129" t="s">
        <v>3404</v>
      </c>
      <c r="N9129" t="b">
        <f>IF(ETMRouteStages[[#This Row],[RID]]=A9128,ETMRouteStages[[#This Row],[StageSequence]]=F9128+1,TRUE)</f>
        <v>1</v>
      </c>
    </row>
    <row r="9130" spans="1:14">
      <c r="A9130" t="s">
        <v>6825</v>
      </c>
      <c r="B9130" t="s">
        <v>2202</v>
      </c>
      <c r="C9130" t="s">
        <v>4585</v>
      </c>
      <c r="D9130" s="154">
        <v>66</v>
      </c>
      <c r="E9130" t="s">
        <v>481</v>
      </c>
      <c r="F9130">
        <v>33</v>
      </c>
      <c r="G9130">
        <v>46</v>
      </c>
      <c r="H9130" t="s">
        <v>3404</v>
      </c>
      <c r="I9130" t="s">
        <v>3515</v>
      </c>
      <c r="K9130" t="s">
        <v>482</v>
      </c>
      <c r="L9130" t="s">
        <v>481</v>
      </c>
      <c r="M9130" t="s">
        <v>3404</v>
      </c>
      <c r="N9130" t="b">
        <f>IF(ETMRouteStages[[#This Row],[RID]]=A9129,ETMRouteStages[[#This Row],[StageSequence]]=F9129+1,TRUE)</f>
        <v>1</v>
      </c>
    </row>
    <row r="9131" spans="1:14">
      <c r="A9131" t="s">
        <v>6825</v>
      </c>
      <c r="B9131" t="s">
        <v>2202</v>
      </c>
      <c r="C9131" t="s">
        <v>4585</v>
      </c>
      <c r="D9131" s="154">
        <v>66</v>
      </c>
      <c r="E9131" t="s">
        <v>1231</v>
      </c>
      <c r="F9131">
        <v>34</v>
      </c>
      <c r="G9131">
        <v>47</v>
      </c>
      <c r="H9131" t="s">
        <v>3404</v>
      </c>
      <c r="I9131" t="s">
        <v>3515</v>
      </c>
      <c r="K9131" t="s">
        <v>1232</v>
      </c>
      <c r="L9131" t="s">
        <v>1231</v>
      </c>
      <c r="M9131" t="s">
        <v>3404</v>
      </c>
      <c r="N9131" t="b">
        <f>IF(ETMRouteStages[[#This Row],[RID]]=A9130,ETMRouteStages[[#This Row],[StageSequence]]=F9130+1,TRUE)</f>
        <v>1</v>
      </c>
    </row>
    <row r="9132" spans="1:14">
      <c r="A9132" t="s">
        <v>6825</v>
      </c>
      <c r="B9132" t="s">
        <v>2202</v>
      </c>
      <c r="C9132" t="s">
        <v>4585</v>
      </c>
      <c r="D9132" s="154">
        <v>66</v>
      </c>
      <c r="E9132" t="s">
        <v>1514</v>
      </c>
      <c r="F9132">
        <v>35</v>
      </c>
      <c r="G9132">
        <v>50</v>
      </c>
      <c r="H9132" t="s">
        <v>3404</v>
      </c>
      <c r="I9132" t="s">
        <v>3515</v>
      </c>
      <c r="K9132" t="s">
        <v>1515</v>
      </c>
      <c r="L9132" t="s">
        <v>1514</v>
      </c>
      <c r="M9132" t="s">
        <v>3404</v>
      </c>
      <c r="N9132" t="b">
        <f>IF(ETMRouteStages[[#This Row],[RID]]=A9131,ETMRouteStages[[#This Row],[StageSequence]]=F9131+1,TRUE)</f>
        <v>1</v>
      </c>
    </row>
    <row r="9133" spans="1:14">
      <c r="A9133" t="s">
        <v>6825</v>
      </c>
      <c r="B9133" t="s">
        <v>2202</v>
      </c>
      <c r="C9133" t="s">
        <v>4585</v>
      </c>
      <c r="D9133" s="154">
        <v>66</v>
      </c>
      <c r="E9133" t="s">
        <v>1339</v>
      </c>
      <c r="F9133">
        <v>36</v>
      </c>
      <c r="G9133">
        <v>51</v>
      </c>
      <c r="H9133" t="s">
        <v>3404</v>
      </c>
      <c r="I9133" t="s">
        <v>3515</v>
      </c>
      <c r="K9133" t="s">
        <v>1340</v>
      </c>
      <c r="L9133" t="s">
        <v>1339</v>
      </c>
      <c r="M9133" t="s">
        <v>3404</v>
      </c>
      <c r="N9133" t="b">
        <f>IF(ETMRouteStages[[#This Row],[RID]]=A9132,ETMRouteStages[[#This Row],[StageSequence]]=F9132+1,TRUE)</f>
        <v>1</v>
      </c>
    </row>
    <row r="9134" spans="1:14">
      <c r="A9134" t="s">
        <v>6825</v>
      </c>
      <c r="B9134" t="s">
        <v>2202</v>
      </c>
      <c r="C9134" t="s">
        <v>4585</v>
      </c>
      <c r="D9134" s="154">
        <v>66</v>
      </c>
      <c r="E9134" t="s">
        <v>1089</v>
      </c>
      <c r="F9134">
        <v>37</v>
      </c>
      <c r="G9134">
        <v>53</v>
      </c>
      <c r="H9134" t="s">
        <v>3404</v>
      </c>
      <c r="I9134" t="s">
        <v>3515</v>
      </c>
      <c r="K9134" t="s">
        <v>1090</v>
      </c>
      <c r="L9134" t="s">
        <v>1089</v>
      </c>
      <c r="M9134" t="s">
        <v>3404</v>
      </c>
      <c r="N9134" t="b">
        <f>IF(ETMRouteStages[[#This Row],[RID]]=A9133,ETMRouteStages[[#This Row],[StageSequence]]=F9133+1,TRUE)</f>
        <v>1</v>
      </c>
    </row>
    <row r="9135" spans="1:14">
      <c r="A9135" t="s">
        <v>6825</v>
      </c>
      <c r="B9135" t="s">
        <v>2202</v>
      </c>
      <c r="C9135" t="s">
        <v>4585</v>
      </c>
      <c r="D9135" s="154">
        <v>66</v>
      </c>
      <c r="E9135" t="s">
        <v>1639</v>
      </c>
      <c r="F9135">
        <v>38</v>
      </c>
      <c r="G9135">
        <v>55</v>
      </c>
      <c r="H9135" t="s">
        <v>3404</v>
      </c>
      <c r="I9135" t="s">
        <v>3515</v>
      </c>
      <c r="K9135" t="s">
        <v>1640</v>
      </c>
      <c r="L9135" t="s">
        <v>1639</v>
      </c>
      <c r="M9135" t="s">
        <v>3404</v>
      </c>
      <c r="N9135" t="b">
        <f>IF(ETMRouteStages[[#This Row],[RID]]=A9134,ETMRouteStages[[#This Row],[StageSequence]]=F9134+1,TRUE)</f>
        <v>1</v>
      </c>
    </row>
    <row r="9136" spans="1:14">
      <c r="A9136" t="s">
        <v>6825</v>
      </c>
      <c r="B9136" t="s">
        <v>2202</v>
      </c>
      <c r="C9136" t="s">
        <v>4585</v>
      </c>
      <c r="D9136" s="154">
        <v>66</v>
      </c>
      <c r="E9136" t="s">
        <v>756</v>
      </c>
      <c r="F9136">
        <v>39</v>
      </c>
      <c r="G9136">
        <v>56</v>
      </c>
      <c r="H9136" t="s">
        <v>3404</v>
      </c>
      <c r="I9136" t="s">
        <v>3515</v>
      </c>
      <c r="K9136" t="s">
        <v>757</v>
      </c>
      <c r="L9136" t="s">
        <v>756</v>
      </c>
      <c r="M9136" t="s">
        <v>3404</v>
      </c>
      <c r="N9136" t="b">
        <f>IF(ETMRouteStages[[#This Row],[RID]]=A9135,ETMRouteStages[[#This Row],[StageSequence]]=F9135+1,TRUE)</f>
        <v>1</v>
      </c>
    </row>
    <row r="9137" spans="1:14">
      <c r="A9137" t="s">
        <v>6825</v>
      </c>
      <c r="B9137" t="s">
        <v>2202</v>
      </c>
      <c r="C9137" t="s">
        <v>4585</v>
      </c>
      <c r="D9137" s="154">
        <v>66</v>
      </c>
      <c r="E9137" t="s">
        <v>3114</v>
      </c>
      <c r="F9137">
        <v>40</v>
      </c>
      <c r="G9137">
        <v>60</v>
      </c>
      <c r="H9137" t="s">
        <v>3404</v>
      </c>
      <c r="I9137" t="s">
        <v>3515</v>
      </c>
      <c r="K9137" t="s">
        <v>3115</v>
      </c>
      <c r="L9137" t="s">
        <v>3114</v>
      </c>
      <c r="M9137" t="s">
        <v>3404</v>
      </c>
      <c r="N9137" t="b">
        <f>IF(ETMRouteStages[[#This Row],[RID]]=A9136,ETMRouteStages[[#This Row],[StageSequence]]=F9136+1,TRUE)</f>
        <v>1</v>
      </c>
    </row>
    <row r="9138" spans="1:14">
      <c r="A9138" t="s">
        <v>6825</v>
      </c>
      <c r="B9138" t="s">
        <v>2202</v>
      </c>
      <c r="C9138" t="s">
        <v>4585</v>
      </c>
      <c r="D9138" s="154">
        <v>66</v>
      </c>
      <c r="E9138" t="s">
        <v>479</v>
      </c>
      <c r="F9138">
        <v>41</v>
      </c>
      <c r="G9138">
        <v>62</v>
      </c>
      <c r="H9138" t="s">
        <v>3404</v>
      </c>
      <c r="I9138" t="s">
        <v>3515</v>
      </c>
      <c r="K9138" t="s">
        <v>480</v>
      </c>
      <c r="L9138" t="s">
        <v>479</v>
      </c>
      <c r="M9138" t="s">
        <v>3404</v>
      </c>
      <c r="N9138" t="b">
        <f>IF(ETMRouteStages[[#This Row],[RID]]=A9137,ETMRouteStages[[#This Row],[StageSequence]]=F9137+1,TRUE)</f>
        <v>1</v>
      </c>
    </row>
    <row r="9139" spans="1:14">
      <c r="A9139" t="s">
        <v>6825</v>
      </c>
      <c r="B9139" t="s">
        <v>2202</v>
      </c>
      <c r="C9139" t="s">
        <v>4585</v>
      </c>
      <c r="D9139" s="154">
        <v>66</v>
      </c>
      <c r="E9139" t="s">
        <v>1255</v>
      </c>
      <c r="F9139">
        <v>42</v>
      </c>
      <c r="G9139">
        <v>63</v>
      </c>
      <c r="H9139" t="s">
        <v>3404</v>
      </c>
      <c r="I9139" t="s">
        <v>3515</v>
      </c>
      <c r="K9139" t="s">
        <v>1256</v>
      </c>
      <c r="L9139" t="s">
        <v>1255</v>
      </c>
      <c r="M9139" t="s">
        <v>3404</v>
      </c>
      <c r="N9139" t="b">
        <f>IF(ETMRouteStages[[#This Row],[RID]]=A9138,ETMRouteStages[[#This Row],[StageSequence]]=F9138+1,TRUE)</f>
        <v>1</v>
      </c>
    </row>
    <row r="9140" spans="1:14">
      <c r="A9140" t="s">
        <v>6825</v>
      </c>
      <c r="B9140" t="s">
        <v>2202</v>
      </c>
      <c r="C9140" t="s">
        <v>4585</v>
      </c>
      <c r="D9140" s="154">
        <v>66</v>
      </c>
      <c r="E9140" t="s">
        <v>1807</v>
      </c>
      <c r="F9140">
        <v>43</v>
      </c>
      <c r="G9140">
        <v>65</v>
      </c>
      <c r="H9140" t="s">
        <v>3404</v>
      </c>
      <c r="I9140" t="s">
        <v>3515</v>
      </c>
      <c r="K9140" t="s">
        <v>1808</v>
      </c>
      <c r="L9140" t="s">
        <v>1807</v>
      </c>
      <c r="M9140" t="s">
        <v>3404</v>
      </c>
      <c r="N9140" t="b">
        <f>IF(ETMRouteStages[[#This Row],[RID]]=A9139,ETMRouteStages[[#This Row],[StageSequence]]=F9139+1,TRUE)</f>
        <v>1</v>
      </c>
    </row>
    <row r="9141" spans="1:14">
      <c r="A9141" t="s">
        <v>6826</v>
      </c>
      <c r="B9141" t="s">
        <v>2202</v>
      </c>
      <c r="C9141" t="s">
        <v>4589</v>
      </c>
      <c r="D9141" s="154">
        <v>67</v>
      </c>
      <c r="E9141" t="s">
        <v>2201</v>
      </c>
      <c r="F9141">
        <v>1</v>
      </c>
      <c r="G9141">
        <v>0</v>
      </c>
      <c r="H9141" t="s">
        <v>3404</v>
      </c>
      <c r="I9141" t="s">
        <v>3515</v>
      </c>
      <c r="K9141" t="s">
        <v>2202</v>
      </c>
      <c r="L9141" t="s">
        <v>2201</v>
      </c>
      <c r="M9141" t="s">
        <v>3404</v>
      </c>
      <c r="N9141" t="b">
        <f>IF(ETMRouteStages[[#This Row],[RID]]=A9140,ETMRouteStages[[#This Row],[StageSequence]]=F9140+1,TRUE)</f>
        <v>1</v>
      </c>
    </row>
    <row r="9142" spans="1:14">
      <c r="A9142" t="s">
        <v>6826</v>
      </c>
      <c r="B9142" t="s">
        <v>2202</v>
      </c>
      <c r="C9142" t="s">
        <v>4589</v>
      </c>
      <c r="D9142" s="154">
        <v>67</v>
      </c>
      <c r="E9142" t="s">
        <v>2388</v>
      </c>
      <c r="F9142">
        <v>2</v>
      </c>
      <c r="G9142">
        <v>2</v>
      </c>
      <c r="H9142" t="s">
        <v>3404</v>
      </c>
      <c r="I9142" t="s">
        <v>3515</v>
      </c>
      <c r="K9142" t="s">
        <v>2389</v>
      </c>
      <c r="L9142" t="s">
        <v>2388</v>
      </c>
      <c r="M9142" t="s">
        <v>3404</v>
      </c>
      <c r="N9142" t="b">
        <f>IF(ETMRouteStages[[#This Row],[RID]]=A9141,ETMRouteStages[[#This Row],[StageSequence]]=F9141+1,TRUE)</f>
        <v>1</v>
      </c>
    </row>
    <row r="9143" spans="1:14">
      <c r="A9143" t="s">
        <v>6826</v>
      </c>
      <c r="B9143" t="s">
        <v>2202</v>
      </c>
      <c r="C9143" t="s">
        <v>4589</v>
      </c>
      <c r="D9143" s="154">
        <v>67</v>
      </c>
      <c r="E9143" t="s">
        <v>2427</v>
      </c>
      <c r="F9143">
        <v>3</v>
      </c>
      <c r="G9143">
        <v>3</v>
      </c>
      <c r="H9143" t="s">
        <v>3404</v>
      </c>
      <c r="I9143" t="s">
        <v>3515</v>
      </c>
      <c r="K9143" t="s">
        <v>2428</v>
      </c>
      <c r="L9143" t="s">
        <v>2427</v>
      </c>
      <c r="M9143" t="s">
        <v>3404</v>
      </c>
      <c r="N9143" t="b">
        <f>IF(ETMRouteStages[[#This Row],[RID]]=A9142,ETMRouteStages[[#This Row],[StageSequence]]=F9142+1,TRUE)</f>
        <v>1</v>
      </c>
    </row>
    <row r="9144" spans="1:14">
      <c r="A9144" t="s">
        <v>6826</v>
      </c>
      <c r="B9144" t="s">
        <v>2202</v>
      </c>
      <c r="C9144" t="s">
        <v>4589</v>
      </c>
      <c r="D9144" s="154">
        <v>67</v>
      </c>
      <c r="E9144" t="s">
        <v>2447</v>
      </c>
      <c r="F9144">
        <v>4</v>
      </c>
      <c r="G9144">
        <v>4</v>
      </c>
      <c r="H9144" t="s">
        <v>3404</v>
      </c>
      <c r="I9144" t="s">
        <v>3515</v>
      </c>
      <c r="K9144" t="s">
        <v>2448</v>
      </c>
      <c r="L9144" t="s">
        <v>2447</v>
      </c>
      <c r="M9144" t="s">
        <v>3404</v>
      </c>
      <c r="N9144" t="b">
        <f>IF(ETMRouteStages[[#This Row],[RID]]=A9143,ETMRouteStages[[#This Row],[StageSequence]]=F9143+1,TRUE)</f>
        <v>1</v>
      </c>
    </row>
    <row r="9145" spans="1:14">
      <c r="A9145" t="s">
        <v>6826</v>
      </c>
      <c r="B9145" t="s">
        <v>2202</v>
      </c>
      <c r="C9145" t="s">
        <v>4589</v>
      </c>
      <c r="D9145" s="154">
        <v>67</v>
      </c>
      <c r="E9145" t="s">
        <v>2429</v>
      </c>
      <c r="F9145">
        <v>5</v>
      </c>
      <c r="G9145">
        <v>5</v>
      </c>
      <c r="H9145" t="s">
        <v>3404</v>
      </c>
      <c r="I9145" t="s">
        <v>3515</v>
      </c>
      <c r="K9145" t="s">
        <v>2430</v>
      </c>
      <c r="L9145" t="s">
        <v>2429</v>
      </c>
      <c r="M9145" t="s">
        <v>3404</v>
      </c>
      <c r="N9145" t="b">
        <f>IF(ETMRouteStages[[#This Row],[RID]]=A9144,ETMRouteStages[[#This Row],[StageSequence]]=F9144+1,TRUE)</f>
        <v>1</v>
      </c>
    </row>
    <row r="9146" spans="1:14">
      <c r="A9146" t="s">
        <v>6826</v>
      </c>
      <c r="B9146" t="s">
        <v>2202</v>
      </c>
      <c r="C9146" t="s">
        <v>4589</v>
      </c>
      <c r="D9146" s="154">
        <v>67</v>
      </c>
      <c r="E9146" t="s">
        <v>2751</v>
      </c>
      <c r="F9146">
        <v>6</v>
      </c>
      <c r="G9146">
        <v>6</v>
      </c>
      <c r="H9146" t="s">
        <v>3404</v>
      </c>
      <c r="I9146" t="s">
        <v>3515</v>
      </c>
      <c r="K9146" t="s">
        <v>2752</v>
      </c>
      <c r="L9146" t="s">
        <v>2751</v>
      </c>
      <c r="M9146" t="s">
        <v>3404</v>
      </c>
      <c r="N9146" t="b">
        <f>IF(ETMRouteStages[[#This Row],[RID]]=A9145,ETMRouteStages[[#This Row],[StageSequence]]=F9145+1,TRUE)</f>
        <v>1</v>
      </c>
    </row>
    <row r="9147" spans="1:14">
      <c r="A9147" t="s">
        <v>6826</v>
      </c>
      <c r="B9147" t="s">
        <v>2202</v>
      </c>
      <c r="C9147" t="s">
        <v>4589</v>
      </c>
      <c r="D9147" s="154">
        <v>67</v>
      </c>
      <c r="E9147" t="s">
        <v>618</v>
      </c>
      <c r="F9147">
        <v>7</v>
      </c>
      <c r="G9147">
        <v>7</v>
      </c>
      <c r="H9147" t="s">
        <v>3404</v>
      </c>
      <c r="I9147" t="s">
        <v>3515</v>
      </c>
      <c r="K9147" t="s">
        <v>619</v>
      </c>
      <c r="L9147" t="s">
        <v>618</v>
      </c>
      <c r="M9147" t="s">
        <v>3404</v>
      </c>
      <c r="N9147" t="b">
        <f>IF(ETMRouteStages[[#This Row],[RID]]=A9146,ETMRouteStages[[#This Row],[StageSequence]]=F9146+1,TRUE)</f>
        <v>1</v>
      </c>
    </row>
    <row r="9148" spans="1:14">
      <c r="A9148" t="s">
        <v>6826</v>
      </c>
      <c r="B9148" t="s">
        <v>2202</v>
      </c>
      <c r="C9148" t="s">
        <v>4589</v>
      </c>
      <c r="D9148" s="154">
        <v>67</v>
      </c>
      <c r="E9148" t="s">
        <v>2139</v>
      </c>
      <c r="F9148">
        <v>8</v>
      </c>
      <c r="G9148">
        <v>9</v>
      </c>
      <c r="H9148" t="s">
        <v>3404</v>
      </c>
      <c r="I9148" t="s">
        <v>3515</v>
      </c>
      <c r="K9148" t="s">
        <v>2140</v>
      </c>
      <c r="L9148" t="s">
        <v>2139</v>
      </c>
      <c r="M9148" t="s">
        <v>3404</v>
      </c>
      <c r="N9148" t="b">
        <f>IF(ETMRouteStages[[#This Row],[RID]]=A9147,ETMRouteStages[[#This Row],[StageSequence]]=F9147+1,TRUE)</f>
        <v>1</v>
      </c>
    </row>
    <row r="9149" spans="1:14">
      <c r="A9149" t="s">
        <v>6826</v>
      </c>
      <c r="B9149" t="s">
        <v>2202</v>
      </c>
      <c r="C9149" t="s">
        <v>4589</v>
      </c>
      <c r="D9149" s="154">
        <v>67</v>
      </c>
      <c r="E9149" t="s">
        <v>968</v>
      </c>
      <c r="F9149">
        <v>9</v>
      </c>
      <c r="G9149">
        <v>11</v>
      </c>
      <c r="H9149" t="s">
        <v>3404</v>
      </c>
      <c r="I9149" t="s">
        <v>3515</v>
      </c>
      <c r="K9149" t="s">
        <v>969</v>
      </c>
      <c r="L9149" t="s">
        <v>968</v>
      </c>
      <c r="M9149" t="s">
        <v>3404</v>
      </c>
      <c r="N9149" t="b">
        <f>IF(ETMRouteStages[[#This Row],[RID]]=A9148,ETMRouteStages[[#This Row],[StageSequence]]=F9148+1,TRUE)</f>
        <v>1</v>
      </c>
    </row>
    <row r="9150" spans="1:14">
      <c r="A9150" t="s">
        <v>6826</v>
      </c>
      <c r="B9150" t="s">
        <v>2202</v>
      </c>
      <c r="C9150" t="s">
        <v>4589</v>
      </c>
      <c r="D9150" s="154">
        <v>67</v>
      </c>
      <c r="E9150" t="s">
        <v>970</v>
      </c>
      <c r="F9150">
        <v>10</v>
      </c>
      <c r="G9150">
        <v>12</v>
      </c>
      <c r="H9150" t="s">
        <v>3404</v>
      </c>
      <c r="I9150" t="s">
        <v>3515</v>
      </c>
      <c r="K9150" t="s">
        <v>971</v>
      </c>
      <c r="L9150" t="s">
        <v>970</v>
      </c>
      <c r="M9150" t="s">
        <v>3404</v>
      </c>
      <c r="N9150" t="b">
        <f>IF(ETMRouteStages[[#This Row],[RID]]=A9149,ETMRouteStages[[#This Row],[StageSequence]]=F9149+1,TRUE)</f>
        <v>1</v>
      </c>
    </row>
    <row r="9151" spans="1:14">
      <c r="A9151" t="s">
        <v>6826</v>
      </c>
      <c r="B9151" t="s">
        <v>2202</v>
      </c>
      <c r="C9151" t="s">
        <v>4589</v>
      </c>
      <c r="D9151" s="154">
        <v>67</v>
      </c>
      <c r="E9151" t="s">
        <v>1115</v>
      </c>
      <c r="F9151">
        <v>11</v>
      </c>
      <c r="G9151">
        <v>13</v>
      </c>
      <c r="H9151" t="s">
        <v>3404</v>
      </c>
      <c r="I9151" t="s">
        <v>3515</v>
      </c>
      <c r="K9151" t="s">
        <v>1116</v>
      </c>
      <c r="L9151" t="s">
        <v>1115</v>
      </c>
      <c r="M9151" t="s">
        <v>3404</v>
      </c>
      <c r="N9151" t="b">
        <f>IF(ETMRouteStages[[#This Row],[RID]]=A9150,ETMRouteStages[[#This Row],[StageSequence]]=F9150+1,TRUE)</f>
        <v>1</v>
      </c>
    </row>
    <row r="9152" spans="1:14">
      <c r="A9152" t="s">
        <v>6826</v>
      </c>
      <c r="B9152" t="s">
        <v>2202</v>
      </c>
      <c r="C9152" t="s">
        <v>4589</v>
      </c>
      <c r="D9152" s="154">
        <v>67</v>
      </c>
      <c r="E9152" t="s">
        <v>632</v>
      </c>
      <c r="F9152">
        <v>12</v>
      </c>
      <c r="G9152">
        <v>14</v>
      </c>
      <c r="H9152" t="s">
        <v>3404</v>
      </c>
      <c r="I9152" t="s">
        <v>3515</v>
      </c>
      <c r="K9152" t="s">
        <v>633</v>
      </c>
      <c r="L9152" t="s">
        <v>632</v>
      </c>
      <c r="M9152" t="s">
        <v>3404</v>
      </c>
      <c r="N9152" t="b">
        <f>IF(ETMRouteStages[[#This Row],[RID]]=A9151,ETMRouteStages[[#This Row],[StageSequence]]=F9151+1,TRUE)</f>
        <v>1</v>
      </c>
    </row>
    <row r="9153" spans="1:14">
      <c r="A9153" t="s">
        <v>6826</v>
      </c>
      <c r="B9153" t="s">
        <v>2202</v>
      </c>
      <c r="C9153" t="s">
        <v>4589</v>
      </c>
      <c r="D9153" s="154">
        <v>67</v>
      </c>
      <c r="E9153" t="s">
        <v>740</v>
      </c>
      <c r="F9153">
        <v>13</v>
      </c>
      <c r="G9153">
        <v>16</v>
      </c>
      <c r="H9153" t="s">
        <v>3404</v>
      </c>
      <c r="I9153" t="s">
        <v>3515</v>
      </c>
      <c r="K9153" t="s">
        <v>741</v>
      </c>
      <c r="L9153" t="s">
        <v>740</v>
      </c>
      <c r="M9153" t="s">
        <v>3404</v>
      </c>
      <c r="N9153" t="b">
        <f>IF(ETMRouteStages[[#This Row],[RID]]=A9152,ETMRouteStages[[#This Row],[StageSequence]]=F9152+1,TRUE)</f>
        <v>1</v>
      </c>
    </row>
    <row r="9154" spans="1:14">
      <c r="A9154" t="s">
        <v>6826</v>
      </c>
      <c r="B9154" t="s">
        <v>2202</v>
      </c>
      <c r="C9154" t="s">
        <v>4589</v>
      </c>
      <c r="D9154" s="154">
        <v>67</v>
      </c>
      <c r="E9154" t="s">
        <v>1723</v>
      </c>
      <c r="F9154">
        <v>14</v>
      </c>
      <c r="G9154">
        <v>18</v>
      </c>
      <c r="H9154" t="s">
        <v>3404</v>
      </c>
      <c r="I9154" t="s">
        <v>3515</v>
      </c>
      <c r="K9154" t="s">
        <v>1724</v>
      </c>
      <c r="L9154" t="s">
        <v>1723</v>
      </c>
      <c r="M9154" t="s">
        <v>3404</v>
      </c>
      <c r="N9154" t="b">
        <f>IF(ETMRouteStages[[#This Row],[RID]]=A9153,ETMRouteStages[[#This Row],[StageSequence]]=F9153+1,TRUE)</f>
        <v>1</v>
      </c>
    </row>
    <row r="9155" spans="1:14">
      <c r="A9155" t="s">
        <v>6826</v>
      </c>
      <c r="B9155" t="s">
        <v>2202</v>
      </c>
      <c r="C9155" t="s">
        <v>4589</v>
      </c>
      <c r="D9155" s="154">
        <v>67</v>
      </c>
      <c r="E9155" t="s">
        <v>1827</v>
      </c>
      <c r="F9155">
        <v>15</v>
      </c>
      <c r="G9155">
        <v>20</v>
      </c>
      <c r="H9155" t="s">
        <v>3404</v>
      </c>
      <c r="I9155" t="s">
        <v>3515</v>
      </c>
      <c r="K9155" t="s">
        <v>1828</v>
      </c>
      <c r="L9155" t="s">
        <v>1827</v>
      </c>
      <c r="M9155" t="s">
        <v>3404</v>
      </c>
      <c r="N9155" t="b">
        <f>IF(ETMRouteStages[[#This Row],[RID]]=A9154,ETMRouteStages[[#This Row],[StageSequence]]=F9154+1,TRUE)</f>
        <v>1</v>
      </c>
    </row>
    <row r="9156" spans="1:14">
      <c r="A9156" t="s">
        <v>6826</v>
      </c>
      <c r="B9156" t="s">
        <v>2202</v>
      </c>
      <c r="C9156" t="s">
        <v>4589</v>
      </c>
      <c r="D9156" s="154">
        <v>67</v>
      </c>
      <c r="E9156" t="s">
        <v>1841</v>
      </c>
      <c r="F9156">
        <v>16</v>
      </c>
      <c r="G9156">
        <v>21</v>
      </c>
      <c r="H9156" t="s">
        <v>3404</v>
      </c>
      <c r="I9156" t="s">
        <v>3515</v>
      </c>
      <c r="K9156" t="s">
        <v>1842</v>
      </c>
      <c r="L9156" t="s">
        <v>1841</v>
      </c>
      <c r="M9156" t="s">
        <v>3404</v>
      </c>
      <c r="N9156" t="b">
        <f>IF(ETMRouteStages[[#This Row],[RID]]=A9155,ETMRouteStages[[#This Row],[StageSequence]]=F9155+1,TRUE)</f>
        <v>1</v>
      </c>
    </row>
    <row r="9157" spans="1:14">
      <c r="A9157" t="s">
        <v>6826</v>
      </c>
      <c r="B9157" t="s">
        <v>2202</v>
      </c>
      <c r="C9157" t="s">
        <v>4589</v>
      </c>
      <c r="D9157" s="154">
        <v>67</v>
      </c>
      <c r="E9157" t="s">
        <v>2255</v>
      </c>
      <c r="F9157">
        <v>17</v>
      </c>
      <c r="G9157">
        <v>23</v>
      </c>
      <c r="H9157" t="s">
        <v>3404</v>
      </c>
      <c r="I9157" t="s">
        <v>3515</v>
      </c>
      <c r="K9157" t="s">
        <v>2256</v>
      </c>
      <c r="L9157" t="s">
        <v>2255</v>
      </c>
      <c r="M9157" t="s">
        <v>3404</v>
      </c>
      <c r="N9157" t="b">
        <f>IF(ETMRouteStages[[#This Row],[RID]]=A9156,ETMRouteStages[[#This Row],[StageSequence]]=F9156+1,TRUE)</f>
        <v>1</v>
      </c>
    </row>
    <row r="9158" spans="1:14">
      <c r="A9158" t="s">
        <v>6826</v>
      </c>
      <c r="B9158" t="s">
        <v>2202</v>
      </c>
      <c r="C9158" t="s">
        <v>4589</v>
      </c>
      <c r="D9158" s="154">
        <v>67</v>
      </c>
      <c r="E9158" t="s">
        <v>1187</v>
      </c>
      <c r="F9158">
        <v>18</v>
      </c>
      <c r="G9158">
        <v>25</v>
      </c>
      <c r="H9158" t="s">
        <v>3404</v>
      </c>
      <c r="I9158" t="s">
        <v>3515</v>
      </c>
      <c r="K9158" t="s">
        <v>1188</v>
      </c>
      <c r="L9158" t="s">
        <v>1187</v>
      </c>
      <c r="M9158" t="s">
        <v>3404</v>
      </c>
      <c r="N9158" t="b">
        <f>IF(ETMRouteStages[[#This Row],[RID]]=A9157,ETMRouteStages[[#This Row],[StageSequence]]=F9157+1,TRUE)</f>
        <v>1</v>
      </c>
    </row>
    <row r="9159" spans="1:14">
      <c r="A9159" t="s">
        <v>6826</v>
      </c>
      <c r="B9159" t="s">
        <v>2202</v>
      </c>
      <c r="C9159" t="s">
        <v>4589</v>
      </c>
      <c r="D9159" s="154">
        <v>67</v>
      </c>
      <c r="E9159" t="s">
        <v>1197</v>
      </c>
      <c r="F9159">
        <v>19</v>
      </c>
      <c r="G9159">
        <v>26</v>
      </c>
      <c r="H9159" t="s">
        <v>3404</v>
      </c>
      <c r="I9159" t="s">
        <v>3515</v>
      </c>
      <c r="K9159" t="s">
        <v>1198</v>
      </c>
      <c r="L9159" t="s">
        <v>1197</v>
      </c>
      <c r="M9159" t="s">
        <v>3404</v>
      </c>
      <c r="N9159" t="b">
        <f>IF(ETMRouteStages[[#This Row],[RID]]=A9158,ETMRouteStages[[#This Row],[StageSequence]]=F9158+1,TRUE)</f>
        <v>1</v>
      </c>
    </row>
    <row r="9160" spans="1:14">
      <c r="A9160" t="s">
        <v>6826</v>
      </c>
      <c r="B9160" t="s">
        <v>2202</v>
      </c>
      <c r="C9160" t="s">
        <v>4589</v>
      </c>
      <c r="D9160" s="154">
        <v>67</v>
      </c>
      <c r="E9160" t="s">
        <v>2328</v>
      </c>
      <c r="F9160">
        <v>20</v>
      </c>
      <c r="G9160">
        <v>28</v>
      </c>
      <c r="H9160" t="s">
        <v>3500</v>
      </c>
      <c r="I9160" t="s">
        <v>3515</v>
      </c>
      <c r="K9160" t="s">
        <v>2329</v>
      </c>
      <c r="L9160" t="s">
        <v>2328</v>
      </c>
      <c r="M9160" t="s">
        <v>3500</v>
      </c>
      <c r="N9160" t="b">
        <f>IF(ETMRouteStages[[#This Row],[RID]]=A9159,ETMRouteStages[[#This Row],[StageSequence]]=F9159+1,TRUE)</f>
        <v>1</v>
      </c>
    </row>
    <row r="9161" spans="1:14">
      <c r="A9161" t="s">
        <v>6826</v>
      </c>
      <c r="B9161" t="s">
        <v>2202</v>
      </c>
      <c r="C9161" t="s">
        <v>4589</v>
      </c>
      <c r="D9161" s="154">
        <v>67</v>
      </c>
      <c r="E9161" t="s">
        <v>2940</v>
      </c>
      <c r="F9161">
        <v>21</v>
      </c>
      <c r="G9161">
        <v>29</v>
      </c>
      <c r="H9161" t="s">
        <v>3404</v>
      </c>
      <c r="I9161" t="s">
        <v>3515</v>
      </c>
      <c r="K9161" t="s">
        <v>2941</v>
      </c>
      <c r="L9161" t="s">
        <v>2940</v>
      </c>
      <c r="M9161" t="s">
        <v>3404</v>
      </c>
      <c r="N9161" t="b">
        <f>IF(ETMRouteStages[[#This Row],[RID]]=A9160,ETMRouteStages[[#This Row],[StageSequence]]=F9160+1,TRUE)</f>
        <v>1</v>
      </c>
    </row>
    <row r="9162" spans="1:14">
      <c r="A9162" t="s">
        <v>6826</v>
      </c>
      <c r="B9162" t="s">
        <v>2202</v>
      </c>
      <c r="C9162" t="s">
        <v>4589</v>
      </c>
      <c r="D9162" s="154">
        <v>67</v>
      </c>
      <c r="E9162" t="s">
        <v>1005</v>
      </c>
      <c r="F9162">
        <v>22</v>
      </c>
      <c r="G9162">
        <v>31</v>
      </c>
      <c r="H9162" t="s">
        <v>3404</v>
      </c>
      <c r="I9162" t="s">
        <v>3515</v>
      </c>
      <c r="K9162" t="s">
        <v>1006</v>
      </c>
      <c r="L9162" t="s">
        <v>1005</v>
      </c>
      <c r="M9162" t="s">
        <v>3404</v>
      </c>
      <c r="N9162" t="b">
        <f>IF(ETMRouteStages[[#This Row],[RID]]=A9161,ETMRouteStages[[#This Row],[StageSequence]]=F9161+1,TRUE)</f>
        <v>1</v>
      </c>
    </row>
    <row r="9163" spans="1:14">
      <c r="A9163" t="s">
        <v>6826</v>
      </c>
      <c r="B9163" t="s">
        <v>2202</v>
      </c>
      <c r="C9163" t="s">
        <v>4589</v>
      </c>
      <c r="D9163" s="154">
        <v>67</v>
      </c>
      <c r="E9163" t="s">
        <v>1607</v>
      </c>
      <c r="F9163">
        <v>23</v>
      </c>
      <c r="G9163">
        <v>32</v>
      </c>
      <c r="H9163" t="s">
        <v>3404</v>
      </c>
      <c r="I9163" t="s">
        <v>3515</v>
      </c>
      <c r="K9163" t="s">
        <v>1608</v>
      </c>
      <c r="L9163" t="s">
        <v>1607</v>
      </c>
      <c r="M9163" t="s">
        <v>3404</v>
      </c>
      <c r="N9163" t="b">
        <f>IF(ETMRouteStages[[#This Row],[RID]]=A9162,ETMRouteStages[[#This Row],[StageSequence]]=F9162+1,TRUE)</f>
        <v>1</v>
      </c>
    </row>
    <row r="9164" spans="1:14">
      <c r="A9164" t="s">
        <v>6826</v>
      </c>
      <c r="B9164" t="s">
        <v>2202</v>
      </c>
      <c r="C9164" t="s">
        <v>4589</v>
      </c>
      <c r="D9164" s="154">
        <v>67</v>
      </c>
      <c r="E9164" t="s">
        <v>928</v>
      </c>
      <c r="F9164">
        <v>24</v>
      </c>
      <c r="G9164">
        <v>33</v>
      </c>
      <c r="H9164" t="s">
        <v>3404</v>
      </c>
      <c r="I9164" t="s">
        <v>3515</v>
      </c>
      <c r="K9164" t="s">
        <v>929</v>
      </c>
      <c r="L9164" t="s">
        <v>928</v>
      </c>
      <c r="M9164" t="s">
        <v>3404</v>
      </c>
      <c r="N9164" t="b">
        <f>IF(ETMRouteStages[[#This Row],[RID]]=A9163,ETMRouteStages[[#This Row],[StageSequence]]=F9163+1,TRUE)</f>
        <v>1</v>
      </c>
    </row>
    <row r="9165" spans="1:14">
      <c r="A9165" t="s">
        <v>6826</v>
      </c>
      <c r="B9165" t="s">
        <v>2202</v>
      </c>
      <c r="C9165" t="s">
        <v>4589</v>
      </c>
      <c r="D9165" s="154">
        <v>67</v>
      </c>
      <c r="E9165" t="s">
        <v>1395</v>
      </c>
      <c r="F9165">
        <v>25</v>
      </c>
      <c r="G9165">
        <v>35</v>
      </c>
      <c r="H9165" t="s">
        <v>3404</v>
      </c>
      <c r="I9165" t="s">
        <v>3515</v>
      </c>
      <c r="K9165" t="s">
        <v>1396</v>
      </c>
      <c r="L9165" t="s">
        <v>1395</v>
      </c>
      <c r="M9165" t="s">
        <v>3404</v>
      </c>
      <c r="N9165" t="b">
        <f>IF(ETMRouteStages[[#This Row],[RID]]=A9164,ETMRouteStages[[#This Row],[StageSequence]]=F9164+1,TRUE)</f>
        <v>1</v>
      </c>
    </row>
    <row r="9166" spans="1:14">
      <c r="A9166" t="s">
        <v>6826</v>
      </c>
      <c r="B9166" t="s">
        <v>2202</v>
      </c>
      <c r="C9166" t="s">
        <v>4589</v>
      </c>
      <c r="D9166" s="154">
        <v>67</v>
      </c>
      <c r="E9166" t="s">
        <v>2089</v>
      </c>
      <c r="F9166">
        <v>26</v>
      </c>
      <c r="G9166">
        <v>36</v>
      </c>
      <c r="H9166" t="s">
        <v>3404</v>
      </c>
      <c r="I9166" t="s">
        <v>3515</v>
      </c>
      <c r="K9166" t="s">
        <v>2090</v>
      </c>
      <c r="L9166" t="s">
        <v>2089</v>
      </c>
      <c r="M9166" t="s">
        <v>3404</v>
      </c>
      <c r="N9166" t="b">
        <f>IF(ETMRouteStages[[#This Row],[RID]]=A9165,ETMRouteStages[[#This Row],[StageSequence]]=F9165+1,TRUE)</f>
        <v>1</v>
      </c>
    </row>
    <row r="9167" spans="1:14">
      <c r="A9167" t="s">
        <v>6826</v>
      </c>
      <c r="B9167" t="s">
        <v>2202</v>
      </c>
      <c r="C9167" t="s">
        <v>4589</v>
      </c>
      <c r="D9167" s="154">
        <v>67</v>
      </c>
      <c r="E9167" t="s">
        <v>1974</v>
      </c>
      <c r="F9167">
        <v>27</v>
      </c>
      <c r="G9167">
        <v>37</v>
      </c>
      <c r="H9167" t="s">
        <v>3404</v>
      </c>
      <c r="I9167" t="s">
        <v>3515</v>
      </c>
      <c r="K9167" t="s">
        <v>1974</v>
      </c>
      <c r="L9167" t="s">
        <v>1974</v>
      </c>
      <c r="M9167" t="s">
        <v>3404</v>
      </c>
      <c r="N9167" t="b">
        <f>IF(ETMRouteStages[[#This Row],[RID]]=A9166,ETMRouteStages[[#This Row],[StageSequence]]=F9166+1,TRUE)</f>
        <v>1</v>
      </c>
    </row>
    <row r="9168" spans="1:14">
      <c r="A9168" t="s">
        <v>6826</v>
      </c>
      <c r="B9168" t="s">
        <v>2202</v>
      </c>
      <c r="C9168" t="s">
        <v>4589</v>
      </c>
      <c r="D9168" s="154">
        <v>67</v>
      </c>
      <c r="E9168" t="s">
        <v>2952</v>
      </c>
      <c r="F9168">
        <v>28</v>
      </c>
      <c r="G9168">
        <v>38</v>
      </c>
      <c r="H9168" t="s">
        <v>3404</v>
      </c>
      <c r="I9168" t="s">
        <v>3515</v>
      </c>
      <c r="K9168" t="s">
        <v>2953</v>
      </c>
      <c r="L9168" t="s">
        <v>2952</v>
      </c>
      <c r="M9168" t="s">
        <v>3404</v>
      </c>
      <c r="N9168" t="b">
        <f>IF(ETMRouteStages[[#This Row],[RID]]=A9167,ETMRouteStages[[#This Row],[StageSequence]]=F9167+1,TRUE)</f>
        <v>1</v>
      </c>
    </row>
    <row r="9169" spans="1:14">
      <c r="A9169" t="s">
        <v>6826</v>
      </c>
      <c r="B9169" t="s">
        <v>2202</v>
      </c>
      <c r="C9169" t="s">
        <v>4589</v>
      </c>
      <c r="D9169" s="154">
        <v>67</v>
      </c>
      <c r="E9169" t="s">
        <v>2765</v>
      </c>
      <c r="F9169">
        <v>29</v>
      </c>
      <c r="G9169">
        <v>41</v>
      </c>
      <c r="H9169" t="s">
        <v>3404</v>
      </c>
      <c r="I9169" t="s">
        <v>3515</v>
      </c>
      <c r="K9169" t="s">
        <v>2766</v>
      </c>
      <c r="L9169" t="s">
        <v>2765</v>
      </c>
      <c r="M9169" t="s">
        <v>3404</v>
      </c>
      <c r="N9169" t="b">
        <f>IF(ETMRouteStages[[#This Row],[RID]]=A9168,ETMRouteStages[[#This Row],[StageSequence]]=F9168+1,TRUE)</f>
        <v>1</v>
      </c>
    </row>
    <row r="9170" spans="1:14">
      <c r="A9170" t="s">
        <v>6826</v>
      </c>
      <c r="B9170" t="s">
        <v>2202</v>
      </c>
      <c r="C9170" t="s">
        <v>4589</v>
      </c>
      <c r="D9170" s="154">
        <v>67</v>
      </c>
      <c r="E9170" t="s">
        <v>1093</v>
      </c>
      <c r="F9170">
        <v>30</v>
      </c>
      <c r="G9170">
        <v>44</v>
      </c>
      <c r="H9170" t="s">
        <v>3404</v>
      </c>
      <c r="I9170" t="s">
        <v>3515</v>
      </c>
      <c r="K9170" t="s">
        <v>1094</v>
      </c>
      <c r="L9170" t="s">
        <v>1093</v>
      </c>
      <c r="M9170" t="s">
        <v>3404</v>
      </c>
      <c r="N9170" t="b">
        <f>IF(ETMRouteStages[[#This Row],[RID]]=A9169,ETMRouteStages[[#This Row],[StageSequence]]=F9169+1,TRUE)</f>
        <v>1</v>
      </c>
    </row>
    <row r="9171" spans="1:14">
      <c r="A9171" t="s">
        <v>6826</v>
      </c>
      <c r="B9171" t="s">
        <v>2202</v>
      </c>
      <c r="C9171" t="s">
        <v>4589</v>
      </c>
      <c r="D9171" s="154">
        <v>67</v>
      </c>
      <c r="E9171" t="s">
        <v>2803</v>
      </c>
      <c r="F9171">
        <v>31</v>
      </c>
      <c r="G9171">
        <v>47</v>
      </c>
      <c r="H9171" t="s">
        <v>3404</v>
      </c>
      <c r="I9171" t="s">
        <v>3515</v>
      </c>
      <c r="K9171" t="s">
        <v>2804</v>
      </c>
      <c r="L9171" t="s">
        <v>2803</v>
      </c>
      <c r="M9171" t="s">
        <v>3404</v>
      </c>
      <c r="N9171" t="b">
        <f>IF(ETMRouteStages[[#This Row],[RID]]=A9170,ETMRouteStages[[#This Row],[StageSequence]]=F9170+1,TRUE)</f>
        <v>1</v>
      </c>
    </row>
    <row r="9172" spans="1:14">
      <c r="A9172" t="s">
        <v>6826</v>
      </c>
      <c r="B9172" t="s">
        <v>2202</v>
      </c>
      <c r="C9172" t="s">
        <v>4589</v>
      </c>
      <c r="D9172" s="154">
        <v>67</v>
      </c>
      <c r="E9172" t="s">
        <v>2926</v>
      </c>
      <c r="F9172">
        <v>32</v>
      </c>
      <c r="G9172">
        <v>50</v>
      </c>
      <c r="H9172" t="s">
        <v>3404</v>
      </c>
      <c r="I9172" t="s">
        <v>3515</v>
      </c>
      <c r="K9172" t="s">
        <v>2927</v>
      </c>
      <c r="L9172" t="s">
        <v>2926</v>
      </c>
      <c r="M9172" t="s">
        <v>3404</v>
      </c>
      <c r="N9172" t="b">
        <f>IF(ETMRouteStages[[#This Row],[RID]]=A9171,ETMRouteStages[[#This Row],[StageSequence]]=F9171+1,TRUE)</f>
        <v>1</v>
      </c>
    </row>
    <row r="9173" spans="1:14">
      <c r="A9173" t="s">
        <v>6826</v>
      </c>
      <c r="B9173" t="s">
        <v>2202</v>
      </c>
      <c r="C9173" t="s">
        <v>4589</v>
      </c>
      <c r="D9173" s="154">
        <v>67</v>
      </c>
      <c r="E9173" t="s">
        <v>2475</v>
      </c>
      <c r="F9173">
        <v>33</v>
      </c>
      <c r="G9173">
        <v>51</v>
      </c>
      <c r="H9173" t="s">
        <v>3404</v>
      </c>
      <c r="I9173" t="s">
        <v>3515</v>
      </c>
      <c r="K9173" t="s">
        <v>2476</v>
      </c>
      <c r="L9173" t="s">
        <v>2475</v>
      </c>
      <c r="M9173" t="s">
        <v>3404</v>
      </c>
      <c r="N9173" t="b">
        <f>IF(ETMRouteStages[[#This Row],[RID]]=A9172,ETMRouteStages[[#This Row],[StageSequence]]=F9172+1,TRUE)</f>
        <v>1</v>
      </c>
    </row>
    <row r="9174" spans="1:14">
      <c r="A9174" t="s">
        <v>6826</v>
      </c>
      <c r="B9174" t="s">
        <v>2202</v>
      </c>
      <c r="C9174" t="s">
        <v>4589</v>
      </c>
      <c r="D9174" s="154">
        <v>67</v>
      </c>
      <c r="E9174" t="s">
        <v>2578</v>
      </c>
      <c r="F9174">
        <v>34</v>
      </c>
      <c r="G9174">
        <v>55</v>
      </c>
      <c r="H9174" t="s">
        <v>3404</v>
      </c>
      <c r="I9174" t="s">
        <v>3515</v>
      </c>
      <c r="K9174" t="s">
        <v>2579</v>
      </c>
      <c r="L9174" t="s">
        <v>2578</v>
      </c>
      <c r="M9174" t="s">
        <v>3404</v>
      </c>
      <c r="N9174" t="b">
        <f>IF(ETMRouteStages[[#This Row],[RID]]=A9173,ETMRouteStages[[#This Row],[StageSequence]]=F9173+1,TRUE)</f>
        <v>1</v>
      </c>
    </row>
    <row r="9175" spans="1:14">
      <c r="A9175" t="s">
        <v>6826</v>
      </c>
      <c r="B9175" t="s">
        <v>2202</v>
      </c>
      <c r="C9175" t="s">
        <v>4589</v>
      </c>
      <c r="D9175" s="154">
        <v>67</v>
      </c>
      <c r="E9175" t="s">
        <v>774</v>
      </c>
      <c r="F9175">
        <v>35</v>
      </c>
      <c r="G9175">
        <v>58</v>
      </c>
      <c r="H9175" t="s">
        <v>3404</v>
      </c>
      <c r="I9175" t="s">
        <v>3515</v>
      </c>
      <c r="K9175" t="s">
        <v>775</v>
      </c>
      <c r="L9175" t="s">
        <v>774</v>
      </c>
      <c r="M9175" t="s">
        <v>3404</v>
      </c>
      <c r="N9175" t="b">
        <f>IF(ETMRouteStages[[#This Row],[RID]]=A9174,ETMRouteStages[[#This Row],[StageSequence]]=F9174+1,TRUE)</f>
        <v>1</v>
      </c>
    </row>
    <row r="9176" spans="1:14">
      <c r="A9176" t="s">
        <v>6826</v>
      </c>
      <c r="B9176" t="s">
        <v>2202</v>
      </c>
      <c r="C9176" t="s">
        <v>4589</v>
      </c>
      <c r="D9176" s="154">
        <v>67</v>
      </c>
      <c r="E9176" t="s">
        <v>2840</v>
      </c>
      <c r="F9176">
        <v>36</v>
      </c>
      <c r="G9176">
        <v>60</v>
      </c>
      <c r="H9176" t="s">
        <v>3404</v>
      </c>
      <c r="I9176" t="s">
        <v>3515</v>
      </c>
      <c r="K9176" t="s">
        <v>2841</v>
      </c>
      <c r="L9176" t="s">
        <v>2840</v>
      </c>
      <c r="M9176" t="s">
        <v>3404</v>
      </c>
      <c r="N9176" t="b">
        <f>IF(ETMRouteStages[[#This Row],[RID]]=A9175,ETMRouteStages[[#This Row],[StageSequence]]=F9175+1,TRUE)</f>
        <v>1</v>
      </c>
    </row>
    <row r="9177" spans="1:14">
      <c r="A9177" t="s">
        <v>6826</v>
      </c>
      <c r="B9177" t="s">
        <v>2202</v>
      </c>
      <c r="C9177" t="s">
        <v>4589</v>
      </c>
      <c r="D9177" s="154">
        <v>67</v>
      </c>
      <c r="E9177" t="s">
        <v>1101</v>
      </c>
      <c r="F9177">
        <v>37</v>
      </c>
      <c r="G9177">
        <v>64</v>
      </c>
      <c r="H9177" t="s">
        <v>3404</v>
      </c>
      <c r="I9177" t="s">
        <v>3515</v>
      </c>
      <c r="K9177" t="s">
        <v>1102</v>
      </c>
      <c r="L9177" t="s">
        <v>1101</v>
      </c>
      <c r="M9177" t="s">
        <v>3404</v>
      </c>
      <c r="N9177" t="b">
        <f>IF(ETMRouteStages[[#This Row],[RID]]=A9176,ETMRouteStages[[#This Row],[StageSequence]]=F9176+1,TRUE)</f>
        <v>1</v>
      </c>
    </row>
    <row r="9178" spans="1:14">
      <c r="A9178" t="s">
        <v>6826</v>
      </c>
      <c r="B9178" t="s">
        <v>2202</v>
      </c>
      <c r="C9178" t="s">
        <v>4589</v>
      </c>
      <c r="D9178" s="154">
        <v>67</v>
      </c>
      <c r="E9178" t="s">
        <v>2811</v>
      </c>
      <c r="F9178">
        <v>38</v>
      </c>
      <c r="G9178">
        <v>66</v>
      </c>
      <c r="H9178" t="s">
        <v>3404</v>
      </c>
      <c r="I9178" t="s">
        <v>3515</v>
      </c>
      <c r="K9178" t="s">
        <v>2812</v>
      </c>
      <c r="L9178" t="s">
        <v>2811</v>
      </c>
      <c r="M9178" t="s">
        <v>3404</v>
      </c>
      <c r="N9178" t="b">
        <f>IF(ETMRouteStages[[#This Row],[RID]]=A9177,ETMRouteStages[[#This Row],[StageSequence]]=F9177+1,TRUE)</f>
        <v>1</v>
      </c>
    </row>
    <row r="9179" spans="1:14">
      <c r="A9179" t="s">
        <v>6827</v>
      </c>
      <c r="B9179" t="s">
        <v>2202</v>
      </c>
      <c r="C9179" t="s">
        <v>4593</v>
      </c>
      <c r="D9179" s="154">
        <v>68</v>
      </c>
      <c r="E9179" t="s">
        <v>2205</v>
      </c>
      <c r="F9179">
        <v>1</v>
      </c>
      <c r="G9179">
        <v>0</v>
      </c>
      <c r="H9179" t="s">
        <v>3404</v>
      </c>
      <c r="I9179" t="s">
        <v>3515</v>
      </c>
      <c r="K9179" t="s">
        <v>2206</v>
      </c>
      <c r="L9179" t="s">
        <v>2205</v>
      </c>
      <c r="M9179" t="s">
        <v>3404</v>
      </c>
      <c r="N9179" t="b">
        <f>IF(ETMRouteStages[[#This Row],[RID]]=A9178,ETMRouteStages[[#This Row],[StageSequence]]=F9178+1,TRUE)</f>
        <v>1</v>
      </c>
    </row>
    <row r="9180" spans="1:14">
      <c r="A9180" t="s">
        <v>6827</v>
      </c>
      <c r="B9180" t="s">
        <v>2202</v>
      </c>
      <c r="C9180" t="s">
        <v>4593</v>
      </c>
      <c r="D9180" s="154">
        <v>68</v>
      </c>
      <c r="E9180" t="s">
        <v>1195</v>
      </c>
      <c r="F9180">
        <v>2</v>
      </c>
      <c r="G9180">
        <v>1</v>
      </c>
      <c r="H9180" t="s">
        <v>3404</v>
      </c>
      <c r="I9180" t="s">
        <v>3515</v>
      </c>
      <c r="K9180" t="s">
        <v>1196</v>
      </c>
      <c r="L9180" t="s">
        <v>1195</v>
      </c>
      <c r="M9180" t="s">
        <v>3404</v>
      </c>
      <c r="N9180" t="b">
        <f>IF(ETMRouteStages[[#This Row],[RID]]=A9179,ETMRouteStages[[#This Row],[StageSequence]]=F9179+1,TRUE)</f>
        <v>1</v>
      </c>
    </row>
    <row r="9181" spans="1:14">
      <c r="A9181" t="s">
        <v>6827</v>
      </c>
      <c r="B9181" t="s">
        <v>2202</v>
      </c>
      <c r="C9181" t="s">
        <v>4593</v>
      </c>
      <c r="D9181" s="154">
        <v>68</v>
      </c>
      <c r="E9181" t="s">
        <v>2201</v>
      </c>
      <c r="F9181">
        <v>3</v>
      </c>
      <c r="G9181">
        <v>3</v>
      </c>
      <c r="H9181" t="s">
        <v>3404</v>
      </c>
      <c r="I9181" t="s">
        <v>3515</v>
      </c>
      <c r="K9181" t="s">
        <v>2202</v>
      </c>
      <c r="L9181" t="s">
        <v>2201</v>
      </c>
      <c r="M9181" t="s">
        <v>3404</v>
      </c>
      <c r="N9181" t="b">
        <f>IF(ETMRouteStages[[#This Row],[RID]]=A9180,ETMRouteStages[[#This Row],[StageSequence]]=F9180+1,TRUE)</f>
        <v>1</v>
      </c>
    </row>
    <row r="9182" spans="1:14">
      <c r="A9182" t="s">
        <v>6827</v>
      </c>
      <c r="B9182" t="s">
        <v>2202</v>
      </c>
      <c r="C9182" t="s">
        <v>4593</v>
      </c>
      <c r="D9182" s="154">
        <v>68</v>
      </c>
      <c r="E9182" t="s">
        <v>2388</v>
      </c>
      <c r="F9182">
        <v>4</v>
      </c>
      <c r="G9182">
        <v>5</v>
      </c>
      <c r="H9182" t="s">
        <v>3404</v>
      </c>
      <c r="I9182" t="s">
        <v>3515</v>
      </c>
      <c r="K9182" t="s">
        <v>2389</v>
      </c>
      <c r="L9182" t="s">
        <v>2388</v>
      </c>
      <c r="M9182" t="s">
        <v>3404</v>
      </c>
      <c r="N9182" t="b">
        <f>IF(ETMRouteStages[[#This Row],[RID]]=A9181,ETMRouteStages[[#This Row],[StageSequence]]=F9181+1,TRUE)</f>
        <v>1</v>
      </c>
    </row>
    <row r="9183" spans="1:14">
      <c r="A9183" t="s">
        <v>6827</v>
      </c>
      <c r="B9183" t="s">
        <v>2202</v>
      </c>
      <c r="C9183" t="s">
        <v>4593</v>
      </c>
      <c r="D9183" s="154">
        <v>68</v>
      </c>
      <c r="E9183" t="s">
        <v>2427</v>
      </c>
      <c r="F9183">
        <v>5</v>
      </c>
      <c r="G9183">
        <v>6</v>
      </c>
      <c r="H9183" t="s">
        <v>3404</v>
      </c>
      <c r="I9183" t="s">
        <v>3515</v>
      </c>
      <c r="K9183" t="s">
        <v>2428</v>
      </c>
      <c r="L9183" t="s">
        <v>2427</v>
      </c>
      <c r="M9183" t="s">
        <v>3404</v>
      </c>
      <c r="N9183" t="b">
        <f>IF(ETMRouteStages[[#This Row],[RID]]=A9182,ETMRouteStages[[#This Row],[StageSequence]]=F9182+1,TRUE)</f>
        <v>1</v>
      </c>
    </row>
    <row r="9184" spans="1:14">
      <c r="A9184" t="s">
        <v>6827</v>
      </c>
      <c r="B9184" t="s">
        <v>2202</v>
      </c>
      <c r="C9184" t="s">
        <v>4593</v>
      </c>
      <c r="D9184" s="154">
        <v>68</v>
      </c>
      <c r="E9184" t="s">
        <v>2447</v>
      </c>
      <c r="F9184">
        <v>6</v>
      </c>
      <c r="G9184">
        <v>7</v>
      </c>
      <c r="H9184" t="s">
        <v>3404</v>
      </c>
      <c r="I9184" t="s">
        <v>3515</v>
      </c>
      <c r="K9184" t="s">
        <v>2448</v>
      </c>
      <c r="L9184" t="s">
        <v>2447</v>
      </c>
      <c r="M9184" t="s">
        <v>3404</v>
      </c>
      <c r="N9184" t="b">
        <f>IF(ETMRouteStages[[#This Row],[RID]]=A9183,ETMRouteStages[[#This Row],[StageSequence]]=F9183+1,TRUE)</f>
        <v>1</v>
      </c>
    </row>
    <row r="9185" spans="1:14">
      <c r="A9185" t="s">
        <v>6827</v>
      </c>
      <c r="B9185" t="s">
        <v>2202</v>
      </c>
      <c r="C9185" t="s">
        <v>4593</v>
      </c>
      <c r="D9185" s="154">
        <v>68</v>
      </c>
      <c r="E9185" t="s">
        <v>2429</v>
      </c>
      <c r="F9185">
        <v>7</v>
      </c>
      <c r="G9185">
        <v>8</v>
      </c>
      <c r="H9185" t="s">
        <v>3404</v>
      </c>
      <c r="I9185" t="s">
        <v>3515</v>
      </c>
      <c r="K9185" t="s">
        <v>2430</v>
      </c>
      <c r="L9185" t="s">
        <v>2429</v>
      </c>
      <c r="M9185" t="s">
        <v>3404</v>
      </c>
      <c r="N9185" t="b">
        <f>IF(ETMRouteStages[[#This Row],[RID]]=A9184,ETMRouteStages[[#This Row],[StageSequence]]=F9184+1,TRUE)</f>
        <v>1</v>
      </c>
    </row>
    <row r="9186" spans="1:14">
      <c r="A9186" t="s">
        <v>6827</v>
      </c>
      <c r="B9186" t="s">
        <v>2202</v>
      </c>
      <c r="C9186" t="s">
        <v>4593</v>
      </c>
      <c r="D9186" s="154">
        <v>68</v>
      </c>
      <c r="E9186" t="s">
        <v>2751</v>
      </c>
      <c r="F9186">
        <v>8</v>
      </c>
      <c r="G9186">
        <v>9</v>
      </c>
      <c r="H9186" t="s">
        <v>3404</v>
      </c>
      <c r="I9186" t="s">
        <v>3515</v>
      </c>
      <c r="K9186" t="s">
        <v>2752</v>
      </c>
      <c r="L9186" t="s">
        <v>2751</v>
      </c>
      <c r="M9186" t="s">
        <v>3404</v>
      </c>
      <c r="N9186" t="b">
        <f>IF(ETMRouteStages[[#This Row],[RID]]=A9185,ETMRouteStages[[#This Row],[StageSequence]]=F9185+1,TRUE)</f>
        <v>1</v>
      </c>
    </row>
    <row r="9187" spans="1:14">
      <c r="A9187" t="s">
        <v>6827</v>
      </c>
      <c r="B9187" t="s">
        <v>2202</v>
      </c>
      <c r="C9187" t="s">
        <v>4593</v>
      </c>
      <c r="D9187" s="154">
        <v>68</v>
      </c>
      <c r="E9187" t="s">
        <v>618</v>
      </c>
      <c r="F9187">
        <v>9</v>
      </c>
      <c r="G9187">
        <v>10</v>
      </c>
      <c r="H9187" t="s">
        <v>3404</v>
      </c>
      <c r="I9187" t="s">
        <v>3515</v>
      </c>
      <c r="K9187" t="s">
        <v>619</v>
      </c>
      <c r="L9187" t="s">
        <v>618</v>
      </c>
      <c r="M9187" t="s">
        <v>3404</v>
      </c>
      <c r="N9187" t="b">
        <f>IF(ETMRouteStages[[#This Row],[RID]]=A9186,ETMRouteStages[[#This Row],[StageSequence]]=F9186+1,TRUE)</f>
        <v>1</v>
      </c>
    </row>
    <row r="9188" spans="1:14">
      <c r="A9188" t="s">
        <v>6827</v>
      </c>
      <c r="B9188" t="s">
        <v>2202</v>
      </c>
      <c r="C9188" t="s">
        <v>4593</v>
      </c>
      <c r="D9188" s="154">
        <v>68</v>
      </c>
      <c r="E9188" t="s">
        <v>2139</v>
      </c>
      <c r="F9188">
        <v>10</v>
      </c>
      <c r="G9188">
        <v>12</v>
      </c>
      <c r="H9188" t="s">
        <v>3404</v>
      </c>
      <c r="I9188" t="s">
        <v>3515</v>
      </c>
      <c r="K9188" t="s">
        <v>2140</v>
      </c>
      <c r="L9188" t="s">
        <v>2139</v>
      </c>
      <c r="M9188" t="s">
        <v>3404</v>
      </c>
      <c r="N9188" t="b">
        <f>IF(ETMRouteStages[[#This Row],[RID]]=A9187,ETMRouteStages[[#This Row],[StageSequence]]=F9187+1,TRUE)</f>
        <v>1</v>
      </c>
    </row>
    <row r="9189" spans="1:14">
      <c r="A9189" t="s">
        <v>6827</v>
      </c>
      <c r="B9189" t="s">
        <v>2202</v>
      </c>
      <c r="C9189" t="s">
        <v>4593</v>
      </c>
      <c r="D9189" s="154">
        <v>68</v>
      </c>
      <c r="E9189" t="s">
        <v>968</v>
      </c>
      <c r="F9189">
        <v>11</v>
      </c>
      <c r="G9189">
        <v>14</v>
      </c>
      <c r="H9189" t="s">
        <v>3404</v>
      </c>
      <c r="I9189" t="s">
        <v>3515</v>
      </c>
      <c r="K9189" t="s">
        <v>969</v>
      </c>
      <c r="L9189" t="s">
        <v>968</v>
      </c>
      <c r="M9189" t="s">
        <v>3404</v>
      </c>
      <c r="N9189" t="b">
        <f>IF(ETMRouteStages[[#This Row],[RID]]=A9188,ETMRouteStages[[#This Row],[StageSequence]]=F9188+1,TRUE)</f>
        <v>1</v>
      </c>
    </row>
    <row r="9190" spans="1:14">
      <c r="A9190" t="s">
        <v>6827</v>
      </c>
      <c r="B9190" t="s">
        <v>2202</v>
      </c>
      <c r="C9190" t="s">
        <v>4593</v>
      </c>
      <c r="D9190" s="154">
        <v>68</v>
      </c>
      <c r="E9190" t="s">
        <v>970</v>
      </c>
      <c r="F9190">
        <v>12</v>
      </c>
      <c r="G9190">
        <v>15</v>
      </c>
      <c r="H9190" t="s">
        <v>3404</v>
      </c>
      <c r="I9190" t="s">
        <v>3515</v>
      </c>
      <c r="K9190" t="s">
        <v>971</v>
      </c>
      <c r="L9190" t="s">
        <v>970</v>
      </c>
      <c r="M9190" t="s">
        <v>3404</v>
      </c>
      <c r="N9190" t="b">
        <f>IF(ETMRouteStages[[#This Row],[RID]]=A9189,ETMRouteStages[[#This Row],[StageSequence]]=F9189+1,TRUE)</f>
        <v>1</v>
      </c>
    </row>
    <row r="9191" spans="1:14">
      <c r="A9191" t="s">
        <v>6827</v>
      </c>
      <c r="B9191" t="s">
        <v>2202</v>
      </c>
      <c r="C9191" t="s">
        <v>4593</v>
      </c>
      <c r="D9191" s="154">
        <v>68</v>
      </c>
      <c r="E9191" t="s">
        <v>1115</v>
      </c>
      <c r="F9191">
        <v>13</v>
      </c>
      <c r="G9191">
        <v>16</v>
      </c>
      <c r="H9191" t="s">
        <v>3404</v>
      </c>
      <c r="I9191" t="s">
        <v>3515</v>
      </c>
      <c r="K9191" t="s">
        <v>1116</v>
      </c>
      <c r="L9191" t="s">
        <v>1115</v>
      </c>
      <c r="M9191" t="s">
        <v>3404</v>
      </c>
      <c r="N9191" t="b">
        <f>IF(ETMRouteStages[[#This Row],[RID]]=A9190,ETMRouteStages[[#This Row],[StageSequence]]=F9190+1,TRUE)</f>
        <v>1</v>
      </c>
    </row>
    <row r="9192" spans="1:14">
      <c r="A9192" t="s">
        <v>6827</v>
      </c>
      <c r="B9192" t="s">
        <v>2202</v>
      </c>
      <c r="C9192" t="s">
        <v>4593</v>
      </c>
      <c r="D9192" s="154">
        <v>68</v>
      </c>
      <c r="E9192" t="s">
        <v>632</v>
      </c>
      <c r="F9192">
        <v>14</v>
      </c>
      <c r="G9192">
        <v>17</v>
      </c>
      <c r="H9192" t="s">
        <v>3404</v>
      </c>
      <c r="I9192" t="s">
        <v>3515</v>
      </c>
      <c r="K9192" t="s">
        <v>633</v>
      </c>
      <c r="L9192" t="s">
        <v>632</v>
      </c>
      <c r="M9192" t="s">
        <v>3404</v>
      </c>
      <c r="N9192" t="b">
        <f>IF(ETMRouteStages[[#This Row],[RID]]=A9191,ETMRouteStages[[#This Row],[StageSequence]]=F9191+1,TRUE)</f>
        <v>1</v>
      </c>
    </row>
    <row r="9193" spans="1:14">
      <c r="A9193" t="s">
        <v>6827</v>
      </c>
      <c r="B9193" t="s">
        <v>2202</v>
      </c>
      <c r="C9193" t="s">
        <v>4593</v>
      </c>
      <c r="D9193" s="154">
        <v>68</v>
      </c>
      <c r="E9193" t="s">
        <v>740</v>
      </c>
      <c r="F9193">
        <v>15</v>
      </c>
      <c r="G9193">
        <v>19</v>
      </c>
      <c r="H9193" t="s">
        <v>3404</v>
      </c>
      <c r="I9193" t="s">
        <v>3515</v>
      </c>
      <c r="K9193" t="s">
        <v>741</v>
      </c>
      <c r="L9193" t="s">
        <v>740</v>
      </c>
      <c r="M9193" t="s">
        <v>3404</v>
      </c>
      <c r="N9193" t="b">
        <f>IF(ETMRouteStages[[#This Row],[RID]]=A9192,ETMRouteStages[[#This Row],[StageSequence]]=F9192+1,TRUE)</f>
        <v>1</v>
      </c>
    </row>
    <row r="9194" spans="1:14">
      <c r="A9194" t="s">
        <v>6827</v>
      </c>
      <c r="B9194" t="s">
        <v>2202</v>
      </c>
      <c r="C9194" t="s">
        <v>4593</v>
      </c>
      <c r="D9194" s="154">
        <v>68</v>
      </c>
      <c r="E9194" t="s">
        <v>1723</v>
      </c>
      <c r="F9194">
        <v>16</v>
      </c>
      <c r="G9194">
        <v>21</v>
      </c>
      <c r="H9194" t="s">
        <v>3404</v>
      </c>
      <c r="I9194" t="s">
        <v>3515</v>
      </c>
      <c r="K9194" t="s">
        <v>1724</v>
      </c>
      <c r="L9194" t="s">
        <v>1723</v>
      </c>
      <c r="M9194" t="s">
        <v>3404</v>
      </c>
      <c r="N9194" t="b">
        <f>IF(ETMRouteStages[[#This Row],[RID]]=A9193,ETMRouteStages[[#This Row],[StageSequence]]=F9193+1,TRUE)</f>
        <v>1</v>
      </c>
    </row>
    <row r="9195" spans="1:14">
      <c r="A9195" t="s">
        <v>6827</v>
      </c>
      <c r="B9195" t="s">
        <v>2202</v>
      </c>
      <c r="C9195" t="s">
        <v>4593</v>
      </c>
      <c r="D9195" s="154">
        <v>68</v>
      </c>
      <c r="E9195" t="s">
        <v>1827</v>
      </c>
      <c r="F9195">
        <v>17</v>
      </c>
      <c r="G9195">
        <v>23</v>
      </c>
      <c r="H9195" t="s">
        <v>3404</v>
      </c>
      <c r="I9195" t="s">
        <v>3515</v>
      </c>
      <c r="K9195" t="s">
        <v>1828</v>
      </c>
      <c r="L9195" t="s">
        <v>1827</v>
      </c>
      <c r="M9195" t="s">
        <v>3404</v>
      </c>
      <c r="N9195" t="b">
        <f>IF(ETMRouteStages[[#This Row],[RID]]=A9194,ETMRouteStages[[#This Row],[StageSequence]]=F9194+1,TRUE)</f>
        <v>1</v>
      </c>
    </row>
    <row r="9196" spans="1:14">
      <c r="A9196" t="s">
        <v>6827</v>
      </c>
      <c r="B9196" t="s">
        <v>2202</v>
      </c>
      <c r="C9196" t="s">
        <v>4593</v>
      </c>
      <c r="D9196" s="154">
        <v>68</v>
      </c>
      <c r="E9196" t="s">
        <v>1841</v>
      </c>
      <c r="F9196">
        <v>18</v>
      </c>
      <c r="G9196">
        <v>24</v>
      </c>
      <c r="H9196" t="s">
        <v>3404</v>
      </c>
      <c r="I9196" t="s">
        <v>3515</v>
      </c>
      <c r="K9196" t="s">
        <v>1842</v>
      </c>
      <c r="L9196" t="s">
        <v>1841</v>
      </c>
      <c r="M9196" t="s">
        <v>3404</v>
      </c>
      <c r="N9196" t="b">
        <f>IF(ETMRouteStages[[#This Row],[RID]]=A9195,ETMRouteStages[[#This Row],[StageSequence]]=F9195+1,TRUE)</f>
        <v>1</v>
      </c>
    </row>
    <row r="9197" spans="1:14">
      <c r="A9197" t="s">
        <v>6827</v>
      </c>
      <c r="B9197" t="s">
        <v>2202</v>
      </c>
      <c r="C9197" t="s">
        <v>4593</v>
      </c>
      <c r="D9197" s="154">
        <v>68</v>
      </c>
      <c r="E9197" t="s">
        <v>2255</v>
      </c>
      <c r="F9197">
        <v>19</v>
      </c>
      <c r="G9197">
        <v>26</v>
      </c>
      <c r="H9197" t="s">
        <v>3404</v>
      </c>
      <c r="I9197" t="s">
        <v>3515</v>
      </c>
      <c r="K9197" t="s">
        <v>2256</v>
      </c>
      <c r="L9197" t="s">
        <v>2255</v>
      </c>
      <c r="M9197" t="s">
        <v>3404</v>
      </c>
      <c r="N9197" t="b">
        <f>IF(ETMRouteStages[[#This Row],[RID]]=A9196,ETMRouteStages[[#This Row],[StageSequence]]=F9196+1,TRUE)</f>
        <v>1</v>
      </c>
    </row>
    <row r="9198" spans="1:14">
      <c r="A9198" t="s">
        <v>6827</v>
      </c>
      <c r="B9198" t="s">
        <v>2202</v>
      </c>
      <c r="C9198" t="s">
        <v>4593</v>
      </c>
      <c r="D9198" s="154">
        <v>68</v>
      </c>
      <c r="E9198" t="s">
        <v>1187</v>
      </c>
      <c r="F9198">
        <v>20</v>
      </c>
      <c r="G9198">
        <v>28</v>
      </c>
      <c r="H9198" t="s">
        <v>3404</v>
      </c>
      <c r="I9198" t="s">
        <v>3515</v>
      </c>
      <c r="K9198" t="s">
        <v>1188</v>
      </c>
      <c r="L9198" t="s">
        <v>1187</v>
      </c>
      <c r="M9198" t="s">
        <v>3404</v>
      </c>
      <c r="N9198" t="b">
        <f>IF(ETMRouteStages[[#This Row],[RID]]=A9197,ETMRouteStages[[#This Row],[StageSequence]]=F9197+1,TRUE)</f>
        <v>1</v>
      </c>
    </row>
    <row r="9199" spans="1:14">
      <c r="A9199" t="s">
        <v>6827</v>
      </c>
      <c r="B9199" t="s">
        <v>2202</v>
      </c>
      <c r="C9199" t="s">
        <v>4593</v>
      </c>
      <c r="D9199" s="154">
        <v>68</v>
      </c>
      <c r="E9199" t="s">
        <v>1197</v>
      </c>
      <c r="F9199">
        <v>21</v>
      </c>
      <c r="G9199">
        <v>29</v>
      </c>
      <c r="H9199" t="s">
        <v>3404</v>
      </c>
      <c r="I9199" t="s">
        <v>3515</v>
      </c>
      <c r="K9199" t="s">
        <v>1198</v>
      </c>
      <c r="L9199" t="s">
        <v>1197</v>
      </c>
      <c r="M9199" t="s">
        <v>3404</v>
      </c>
      <c r="N9199" t="b">
        <f>IF(ETMRouteStages[[#This Row],[RID]]=A9198,ETMRouteStages[[#This Row],[StageSequence]]=F9198+1,TRUE)</f>
        <v>1</v>
      </c>
    </row>
    <row r="9200" spans="1:14">
      <c r="A9200" t="s">
        <v>6827</v>
      </c>
      <c r="B9200" t="s">
        <v>2202</v>
      </c>
      <c r="C9200" t="s">
        <v>4593</v>
      </c>
      <c r="D9200" s="154">
        <v>68</v>
      </c>
      <c r="E9200" t="s">
        <v>2328</v>
      </c>
      <c r="F9200">
        <v>22</v>
      </c>
      <c r="G9200">
        <v>31</v>
      </c>
      <c r="H9200" t="s">
        <v>3500</v>
      </c>
      <c r="I9200" t="s">
        <v>3515</v>
      </c>
      <c r="K9200" t="s">
        <v>2329</v>
      </c>
      <c r="L9200" t="s">
        <v>2328</v>
      </c>
      <c r="M9200" t="s">
        <v>3500</v>
      </c>
      <c r="N9200" t="b">
        <f>IF(ETMRouteStages[[#This Row],[RID]]=A9199,ETMRouteStages[[#This Row],[StageSequence]]=F9199+1,TRUE)</f>
        <v>1</v>
      </c>
    </row>
    <row r="9201" spans="1:14">
      <c r="A9201" t="s">
        <v>6827</v>
      </c>
      <c r="B9201" t="s">
        <v>2202</v>
      </c>
      <c r="C9201" t="s">
        <v>4593</v>
      </c>
      <c r="D9201" s="154">
        <v>68</v>
      </c>
      <c r="E9201" t="s">
        <v>2940</v>
      </c>
      <c r="F9201">
        <v>23</v>
      </c>
      <c r="G9201">
        <v>32</v>
      </c>
      <c r="H9201" t="s">
        <v>3404</v>
      </c>
      <c r="I9201" t="s">
        <v>3515</v>
      </c>
      <c r="K9201" t="s">
        <v>2941</v>
      </c>
      <c r="L9201" t="s">
        <v>2940</v>
      </c>
      <c r="M9201" t="s">
        <v>3404</v>
      </c>
      <c r="N9201" t="b">
        <f>IF(ETMRouteStages[[#This Row],[RID]]=A9200,ETMRouteStages[[#This Row],[StageSequence]]=F9200+1,TRUE)</f>
        <v>1</v>
      </c>
    </row>
    <row r="9202" spans="1:14">
      <c r="A9202" t="s">
        <v>6827</v>
      </c>
      <c r="B9202" t="s">
        <v>2202</v>
      </c>
      <c r="C9202" t="s">
        <v>4593</v>
      </c>
      <c r="D9202" s="154">
        <v>68</v>
      </c>
      <c r="E9202" t="s">
        <v>1005</v>
      </c>
      <c r="F9202">
        <v>24</v>
      </c>
      <c r="G9202">
        <v>34</v>
      </c>
      <c r="H9202" t="s">
        <v>3404</v>
      </c>
      <c r="I9202" t="s">
        <v>3515</v>
      </c>
      <c r="K9202" t="s">
        <v>1006</v>
      </c>
      <c r="L9202" t="s">
        <v>1005</v>
      </c>
      <c r="M9202" t="s">
        <v>3404</v>
      </c>
      <c r="N9202" t="b">
        <f>IF(ETMRouteStages[[#This Row],[RID]]=A9201,ETMRouteStages[[#This Row],[StageSequence]]=F9201+1,TRUE)</f>
        <v>1</v>
      </c>
    </row>
    <row r="9203" spans="1:14">
      <c r="A9203" t="s">
        <v>6827</v>
      </c>
      <c r="B9203" t="s">
        <v>2202</v>
      </c>
      <c r="C9203" t="s">
        <v>4593</v>
      </c>
      <c r="D9203" s="154">
        <v>68</v>
      </c>
      <c r="E9203" t="s">
        <v>1607</v>
      </c>
      <c r="F9203">
        <v>25</v>
      </c>
      <c r="G9203">
        <v>35</v>
      </c>
      <c r="H9203" t="s">
        <v>3404</v>
      </c>
      <c r="I9203" t="s">
        <v>3515</v>
      </c>
      <c r="K9203" t="s">
        <v>1608</v>
      </c>
      <c r="L9203" t="s">
        <v>1607</v>
      </c>
      <c r="M9203" t="s">
        <v>3404</v>
      </c>
      <c r="N9203" t="b">
        <f>IF(ETMRouteStages[[#This Row],[RID]]=A9202,ETMRouteStages[[#This Row],[StageSequence]]=F9202+1,TRUE)</f>
        <v>1</v>
      </c>
    </row>
    <row r="9204" spans="1:14">
      <c r="A9204" t="s">
        <v>6827</v>
      </c>
      <c r="B9204" t="s">
        <v>2202</v>
      </c>
      <c r="C9204" t="s">
        <v>4593</v>
      </c>
      <c r="D9204" s="154">
        <v>68</v>
      </c>
      <c r="E9204" t="s">
        <v>928</v>
      </c>
      <c r="F9204">
        <v>26</v>
      </c>
      <c r="G9204">
        <v>36</v>
      </c>
      <c r="H9204" t="s">
        <v>3404</v>
      </c>
      <c r="I9204" t="s">
        <v>3515</v>
      </c>
      <c r="K9204" t="s">
        <v>929</v>
      </c>
      <c r="L9204" t="s">
        <v>928</v>
      </c>
      <c r="M9204" t="s">
        <v>3404</v>
      </c>
      <c r="N9204" t="b">
        <f>IF(ETMRouteStages[[#This Row],[RID]]=A9203,ETMRouteStages[[#This Row],[StageSequence]]=F9203+1,TRUE)</f>
        <v>1</v>
      </c>
    </row>
    <row r="9205" spans="1:14">
      <c r="A9205" t="s">
        <v>6827</v>
      </c>
      <c r="B9205" t="s">
        <v>2202</v>
      </c>
      <c r="C9205" t="s">
        <v>4593</v>
      </c>
      <c r="D9205" s="154">
        <v>68</v>
      </c>
      <c r="E9205" t="s">
        <v>1395</v>
      </c>
      <c r="F9205">
        <v>27</v>
      </c>
      <c r="G9205">
        <v>38</v>
      </c>
      <c r="H9205" t="s">
        <v>3404</v>
      </c>
      <c r="I9205" t="s">
        <v>3515</v>
      </c>
      <c r="K9205" t="s">
        <v>1396</v>
      </c>
      <c r="L9205" t="s">
        <v>1395</v>
      </c>
      <c r="M9205" t="s">
        <v>3404</v>
      </c>
      <c r="N9205" t="b">
        <f>IF(ETMRouteStages[[#This Row],[RID]]=A9204,ETMRouteStages[[#This Row],[StageSequence]]=F9204+1,TRUE)</f>
        <v>1</v>
      </c>
    </row>
    <row r="9206" spans="1:14">
      <c r="A9206" t="s">
        <v>6827</v>
      </c>
      <c r="B9206" t="s">
        <v>2202</v>
      </c>
      <c r="C9206" t="s">
        <v>4593</v>
      </c>
      <c r="D9206" s="154">
        <v>68</v>
      </c>
      <c r="E9206" t="s">
        <v>2089</v>
      </c>
      <c r="F9206">
        <v>28</v>
      </c>
      <c r="G9206">
        <v>39</v>
      </c>
      <c r="H9206" t="s">
        <v>3404</v>
      </c>
      <c r="I9206" t="s">
        <v>3515</v>
      </c>
      <c r="K9206" t="s">
        <v>2090</v>
      </c>
      <c r="L9206" t="s">
        <v>2089</v>
      </c>
      <c r="M9206" t="s">
        <v>3404</v>
      </c>
      <c r="N9206" t="b">
        <f>IF(ETMRouteStages[[#This Row],[RID]]=A9205,ETMRouteStages[[#This Row],[StageSequence]]=F9205+1,TRUE)</f>
        <v>1</v>
      </c>
    </row>
    <row r="9207" spans="1:14">
      <c r="A9207" t="s">
        <v>6827</v>
      </c>
      <c r="B9207" t="s">
        <v>2202</v>
      </c>
      <c r="C9207" t="s">
        <v>4593</v>
      </c>
      <c r="D9207" s="154">
        <v>68</v>
      </c>
      <c r="E9207" t="s">
        <v>1974</v>
      </c>
      <c r="F9207">
        <v>29</v>
      </c>
      <c r="G9207">
        <v>40</v>
      </c>
      <c r="H9207" t="s">
        <v>3404</v>
      </c>
      <c r="I9207" t="s">
        <v>3515</v>
      </c>
      <c r="K9207" t="s">
        <v>1974</v>
      </c>
      <c r="L9207" t="s">
        <v>1974</v>
      </c>
      <c r="M9207" t="s">
        <v>3404</v>
      </c>
      <c r="N9207" t="b">
        <f>IF(ETMRouteStages[[#This Row],[RID]]=A9206,ETMRouteStages[[#This Row],[StageSequence]]=F9206+1,TRUE)</f>
        <v>1</v>
      </c>
    </row>
    <row r="9208" spans="1:14">
      <c r="A9208" t="s">
        <v>6827</v>
      </c>
      <c r="B9208" t="s">
        <v>2202</v>
      </c>
      <c r="C9208" t="s">
        <v>4593</v>
      </c>
      <c r="D9208" s="154">
        <v>68</v>
      </c>
      <c r="E9208" t="s">
        <v>2952</v>
      </c>
      <c r="F9208">
        <v>30</v>
      </c>
      <c r="G9208">
        <v>41</v>
      </c>
      <c r="H9208" t="s">
        <v>3404</v>
      </c>
      <c r="I9208" t="s">
        <v>3515</v>
      </c>
      <c r="K9208" t="s">
        <v>2953</v>
      </c>
      <c r="L9208" t="s">
        <v>2952</v>
      </c>
      <c r="M9208" t="s">
        <v>3404</v>
      </c>
      <c r="N9208" t="b">
        <f>IF(ETMRouteStages[[#This Row],[RID]]=A9207,ETMRouteStages[[#This Row],[StageSequence]]=F9207+1,TRUE)</f>
        <v>1</v>
      </c>
    </row>
    <row r="9209" spans="1:14">
      <c r="A9209" t="s">
        <v>6827</v>
      </c>
      <c r="B9209" t="s">
        <v>2202</v>
      </c>
      <c r="C9209" t="s">
        <v>4593</v>
      </c>
      <c r="D9209" s="154">
        <v>68</v>
      </c>
      <c r="E9209" t="s">
        <v>2765</v>
      </c>
      <c r="F9209">
        <v>31</v>
      </c>
      <c r="G9209">
        <v>44</v>
      </c>
      <c r="H9209" t="s">
        <v>3404</v>
      </c>
      <c r="I9209" t="s">
        <v>3515</v>
      </c>
      <c r="K9209" t="s">
        <v>2766</v>
      </c>
      <c r="L9209" t="s">
        <v>2765</v>
      </c>
      <c r="M9209" t="s">
        <v>3404</v>
      </c>
      <c r="N9209" t="b">
        <f>IF(ETMRouteStages[[#This Row],[RID]]=A9208,ETMRouteStages[[#This Row],[StageSequence]]=F9208+1,TRUE)</f>
        <v>1</v>
      </c>
    </row>
    <row r="9210" spans="1:14">
      <c r="A9210" t="s">
        <v>6827</v>
      </c>
      <c r="B9210" t="s">
        <v>2202</v>
      </c>
      <c r="C9210" t="s">
        <v>4593</v>
      </c>
      <c r="D9210" s="154">
        <v>68</v>
      </c>
      <c r="E9210" t="s">
        <v>1093</v>
      </c>
      <c r="F9210">
        <v>32</v>
      </c>
      <c r="G9210">
        <v>47</v>
      </c>
      <c r="H9210" t="s">
        <v>3404</v>
      </c>
      <c r="I9210" t="s">
        <v>3515</v>
      </c>
      <c r="K9210" t="s">
        <v>1094</v>
      </c>
      <c r="L9210" t="s">
        <v>1093</v>
      </c>
      <c r="M9210" t="s">
        <v>3404</v>
      </c>
      <c r="N9210" t="b">
        <f>IF(ETMRouteStages[[#This Row],[RID]]=A9209,ETMRouteStages[[#This Row],[StageSequence]]=F9209+1,TRUE)</f>
        <v>1</v>
      </c>
    </row>
    <row r="9211" spans="1:14">
      <c r="A9211" t="s">
        <v>6827</v>
      </c>
      <c r="B9211" t="s">
        <v>2202</v>
      </c>
      <c r="C9211" t="s">
        <v>4593</v>
      </c>
      <c r="D9211" s="154">
        <v>68</v>
      </c>
      <c r="E9211" t="s">
        <v>2803</v>
      </c>
      <c r="F9211">
        <v>33</v>
      </c>
      <c r="G9211">
        <v>50</v>
      </c>
      <c r="H9211" t="s">
        <v>3404</v>
      </c>
      <c r="I9211" t="s">
        <v>3515</v>
      </c>
      <c r="K9211" t="s">
        <v>2804</v>
      </c>
      <c r="L9211" t="s">
        <v>2803</v>
      </c>
      <c r="M9211" t="s">
        <v>3404</v>
      </c>
      <c r="N9211" t="b">
        <f>IF(ETMRouteStages[[#This Row],[RID]]=A9210,ETMRouteStages[[#This Row],[StageSequence]]=F9210+1,TRUE)</f>
        <v>1</v>
      </c>
    </row>
    <row r="9212" spans="1:14">
      <c r="A9212" t="s">
        <v>6827</v>
      </c>
      <c r="B9212" t="s">
        <v>2202</v>
      </c>
      <c r="C9212" t="s">
        <v>4593</v>
      </c>
      <c r="D9212" s="154">
        <v>68</v>
      </c>
      <c r="E9212" t="s">
        <v>2926</v>
      </c>
      <c r="F9212">
        <v>34</v>
      </c>
      <c r="G9212">
        <v>53</v>
      </c>
      <c r="H9212" t="s">
        <v>3404</v>
      </c>
      <c r="I9212" t="s">
        <v>3515</v>
      </c>
      <c r="K9212" t="s">
        <v>2927</v>
      </c>
      <c r="L9212" t="s">
        <v>2926</v>
      </c>
      <c r="M9212" t="s">
        <v>3404</v>
      </c>
      <c r="N9212" t="b">
        <f>IF(ETMRouteStages[[#This Row],[RID]]=A9211,ETMRouteStages[[#This Row],[StageSequence]]=F9211+1,TRUE)</f>
        <v>1</v>
      </c>
    </row>
    <row r="9213" spans="1:14">
      <c r="A9213" t="s">
        <v>6827</v>
      </c>
      <c r="B9213" t="s">
        <v>2202</v>
      </c>
      <c r="C9213" t="s">
        <v>4593</v>
      </c>
      <c r="D9213" s="154">
        <v>68</v>
      </c>
      <c r="E9213" t="s">
        <v>2475</v>
      </c>
      <c r="F9213">
        <v>35</v>
      </c>
      <c r="G9213">
        <v>54</v>
      </c>
      <c r="H9213" t="s">
        <v>3404</v>
      </c>
      <c r="I9213" t="s">
        <v>3515</v>
      </c>
      <c r="K9213" t="s">
        <v>2476</v>
      </c>
      <c r="L9213" t="s">
        <v>2475</v>
      </c>
      <c r="M9213" t="s">
        <v>3404</v>
      </c>
      <c r="N9213" t="b">
        <f>IF(ETMRouteStages[[#This Row],[RID]]=A9212,ETMRouteStages[[#This Row],[StageSequence]]=F9212+1,TRUE)</f>
        <v>1</v>
      </c>
    </row>
    <row r="9214" spans="1:14">
      <c r="A9214" t="s">
        <v>6827</v>
      </c>
      <c r="B9214" t="s">
        <v>2202</v>
      </c>
      <c r="C9214" t="s">
        <v>4593</v>
      </c>
      <c r="D9214" s="154">
        <v>68</v>
      </c>
      <c r="E9214" t="s">
        <v>2069</v>
      </c>
      <c r="F9214">
        <v>36</v>
      </c>
      <c r="G9214">
        <v>57</v>
      </c>
      <c r="H9214" t="s">
        <v>3404</v>
      </c>
      <c r="I9214" t="s">
        <v>3515</v>
      </c>
      <c r="K9214" t="s">
        <v>2070</v>
      </c>
      <c r="L9214" t="s">
        <v>2069</v>
      </c>
      <c r="M9214" t="s">
        <v>3404</v>
      </c>
      <c r="N9214" t="b">
        <f>IF(ETMRouteStages[[#This Row],[RID]]=A9213,ETMRouteStages[[#This Row],[StageSequence]]=F9213+1,TRUE)</f>
        <v>1</v>
      </c>
    </row>
    <row r="9215" spans="1:14">
      <c r="A9215" t="s">
        <v>6827</v>
      </c>
      <c r="B9215" t="s">
        <v>2202</v>
      </c>
      <c r="C9215" t="s">
        <v>4593</v>
      </c>
      <c r="D9215" s="154">
        <v>68</v>
      </c>
      <c r="E9215" t="s">
        <v>1701</v>
      </c>
      <c r="F9215">
        <v>37</v>
      </c>
      <c r="G9215">
        <v>59</v>
      </c>
      <c r="H9215" t="s">
        <v>3404</v>
      </c>
      <c r="I9215" t="s">
        <v>3515</v>
      </c>
      <c r="K9215" t="s">
        <v>1702</v>
      </c>
      <c r="L9215" t="s">
        <v>1701</v>
      </c>
      <c r="M9215" t="s">
        <v>3404</v>
      </c>
      <c r="N9215" t="b">
        <f>IF(ETMRouteStages[[#This Row],[RID]]=A9214,ETMRouteStages[[#This Row],[StageSequence]]=F9214+1,TRUE)</f>
        <v>1</v>
      </c>
    </row>
    <row r="9216" spans="1:14">
      <c r="A9216" t="s">
        <v>6827</v>
      </c>
      <c r="B9216" t="s">
        <v>2202</v>
      </c>
      <c r="C9216" t="s">
        <v>4593</v>
      </c>
      <c r="D9216" s="154">
        <v>68</v>
      </c>
      <c r="E9216" t="s">
        <v>426</v>
      </c>
      <c r="F9216">
        <v>38</v>
      </c>
      <c r="G9216">
        <v>61</v>
      </c>
      <c r="H9216" t="s">
        <v>3404</v>
      </c>
      <c r="I9216" t="s">
        <v>3515</v>
      </c>
      <c r="K9216" t="s">
        <v>427</v>
      </c>
      <c r="L9216" t="s">
        <v>426</v>
      </c>
      <c r="M9216" t="s">
        <v>3404</v>
      </c>
      <c r="N9216" t="b">
        <f>IF(ETMRouteStages[[#This Row],[RID]]=A9215,ETMRouteStages[[#This Row],[StageSequence]]=F9215+1,TRUE)</f>
        <v>1</v>
      </c>
    </row>
    <row r="9217" spans="1:14">
      <c r="A9217" t="s">
        <v>6827</v>
      </c>
      <c r="B9217" t="s">
        <v>2202</v>
      </c>
      <c r="C9217" t="s">
        <v>4593</v>
      </c>
      <c r="D9217" s="154">
        <v>68</v>
      </c>
      <c r="E9217" t="s">
        <v>2001</v>
      </c>
      <c r="F9217">
        <v>39</v>
      </c>
      <c r="G9217">
        <v>62</v>
      </c>
      <c r="H9217" t="s">
        <v>3404</v>
      </c>
      <c r="I9217" t="s">
        <v>3515</v>
      </c>
      <c r="K9217" t="s">
        <v>2002</v>
      </c>
      <c r="L9217" t="s">
        <v>2001</v>
      </c>
      <c r="M9217" t="s">
        <v>3404</v>
      </c>
      <c r="N9217" t="b">
        <f>IF(ETMRouteStages[[#This Row],[RID]]=A9216,ETMRouteStages[[#This Row],[StageSequence]]=F9216+1,TRUE)</f>
        <v>1</v>
      </c>
    </row>
    <row r="9218" spans="1:14">
      <c r="A9218" t="s">
        <v>6827</v>
      </c>
      <c r="B9218" t="s">
        <v>2202</v>
      </c>
      <c r="C9218" t="s">
        <v>4593</v>
      </c>
      <c r="D9218" s="154">
        <v>68</v>
      </c>
      <c r="E9218" t="s">
        <v>774</v>
      </c>
      <c r="F9218">
        <v>40</v>
      </c>
      <c r="G9218">
        <v>64</v>
      </c>
      <c r="H9218" t="s">
        <v>3404</v>
      </c>
      <c r="I9218" t="s">
        <v>3515</v>
      </c>
      <c r="K9218" t="s">
        <v>775</v>
      </c>
      <c r="L9218" t="s">
        <v>774</v>
      </c>
      <c r="M9218" t="s">
        <v>3404</v>
      </c>
      <c r="N9218" t="b">
        <f>IF(ETMRouteStages[[#This Row],[RID]]=A9217,ETMRouteStages[[#This Row],[StageSequence]]=F9217+1,TRUE)</f>
        <v>1</v>
      </c>
    </row>
    <row r="9219" spans="1:14">
      <c r="A9219" t="s">
        <v>6827</v>
      </c>
      <c r="B9219" t="s">
        <v>2202</v>
      </c>
      <c r="C9219" t="s">
        <v>4593</v>
      </c>
      <c r="D9219" s="154">
        <v>68</v>
      </c>
      <c r="E9219" t="s">
        <v>2840</v>
      </c>
      <c r="F9219">
        <v>41</v>
      </c>
      <c r="G9219">
        <v>66</v>
      </c>
      <c r="H9219" t="s">
        <v>3404</v>
      </c>
      <c r="I9219" t="s">
        <v>3515</v>
      </c>
      <c r="K9219" t="s">
        <v>2841</v>
      </c>
      <c r="L9219" t="s">
        <v>2840</v>
      </c>
      <c r="M9219" t="s">
        <v>3404</v>
      </c>
      <c r="N9219" t="b">
        <f>IF(ETMRouteStages[[#This Row],[RID]]=A9218,ETMRouteStages[[#This Row],[StageSequence]]=F9218+1,TRUE)</f>
        <v>1</v>
      </c>
    </row>
    <row r="9220" spans="1:14">
      <c r="A9220" t="s">
        <v>6827</v>
      </c>
      <c r="B9220" t="s">
        <v>2202</v>
      </c>
      <c r="C9220" t="s">
        <v>4593</v>
      </c>
      <c r="D9220" s="154">
        <v>68</v>
      </c>
      <c r="E9220" t="s">
        <v>1101</v>
      </c>
      <c r="F9220">
        <v>42</v>
      </c>
      <c r="G9220">
        <v>70</v>
      </c>
      <c r="H9220" t="s">
        <v>3404</v>
      </c>
      <c r="I9220" t="s">
        <v>3515</v>
      </c>
      <c r="K9220" t="s">
        <v>1102</v>
      </c>
      <c r="L9220" t="s">
        <v>1101</v>
      </c>
      <c r="M9220" t="s">
        <v>3404</v>
      </c>
      <c r="N9220" t="b">
        <f>IF(ETMRouteStages[[#This Row],[RID]]=A9219,ETMRouteStages[[#This Row],[StageSequence]]=F9219+1,TRUE)</f>
        <v>1</v>
      </c>
    </row>
    <row r="9221" spans="1:14">
      <c r="A9221" t="s">
        <v>6827</v>
      </c>
      <c r="B9221" t="s">
        <v>2202</v>
      </c>
      <c r="C9221" t="s">
        <v>4593</v>
      </c>
      <c r="D9221" s="154">
        <v>68</v>
      </c>
      <c r="E9221" t="s">
        <v>2811</v>
      </c>
      <c r="F9221">
        <v>43</v>
      </c>
      <c r="G9221">
        <v>73</v>
      </c>
      <c r="H9221" t="s">
        <v>3404</v>
      </c>
      <c r="I9221" t="s">
        <v>3515</v>
      </c>
      <c r="K9221" t="s">
        <v>2812</v>
      </c>
      <c r="L9221" t="s">
        <v>2811</v>
      </c>
      <c r="M9221" t="s">
        <v>3404</v>
      </c>
      <c r="N9221" t="b">
        <f>IF(ETMRouteStages[[#This Row],[RID]]=A9220,ETMRouteStages[[#This Row],[StageSequence]]=F9220+1,TRUE)</f>
        <v>1</v>
      </c>
    </row>
    <row r="9222" spans="1:14">
      <c r="A9222" t="s">
        <v>6828</v>
      </c>
      <c r="B9222" t="s">
        <v>2202</v>
      </c>
      <c r="C9222" t="s">
        <v>4597</v>
      </c>
      <c r="D9222" s="154">
        <v>69</v>
      </c>
      <c r="E9222" t="s">
        <v>2401</v>
      </c>
      <c r="F9222">
        <v>1</v>
      </c>
      <c r="G9222">
        <v>0</v>
      </c>
      <c r="H9222" t="s">
        <v>3404</v>
      </c>
      <c r="I9222" t="s">
        <v>3515</v>
      </c>
      <c r="K9222" t="s">
        <v>2402</v>
      </c>
      <c r="L9222" t="s">
        <v>2401</v>
      </c>
      <c r="M9222" t="s">
        <v>3404</v>
      </c>
      <c r="N9222" t="b">
        <f>IF(ETMRouteStages[[#This Row],[RID]]=A9221,ETMRouteStages[[#This Row],[StageSequence]]=F9221+1,TRUE)</f>
        <v>1</v>
      </c>
    </row>
    <row r="9223" spans="1:14">
      <c r="A9223" t="s">
        <v>6828</v>
      </c>
      <c r="B9223" t="s">
        <v>2202</v>
      </c>
      <c r="C9223" t="s">
        <v>4597</v>
      </c>
      <c r="D9223" s="154">
        <v>69</v>
      </c>
      <c r="E9223" t="s">
        <v>1156</v>
      </c>
      <c r="F9223">
        <v>2</v>
      </c>
      <c r="G9223">
        <v>1</v>
      </c>
      <c r="H9223" t="s">
        <v>3404</v>
      </c>
      <c r="I9223" t="s">
        <v>3515</v>
      </c>
      <c r="K9223" t="s">
        <v>1157</v>
      </c>
      <c r="L9223" t="s">
        <v>1156</v>
      </c>
      <c r="M9223" t="s">
        <v>3404</v>
      </c>
      <c r="N9223" t="b">
        <f>IF(ETMRouteStages[[#This Row],[RID]]=A9222,ETMRouteStages[[#This Row],[StageSequence]]=F9222+1,TRUE)</f>
        <v>1</v>
      </c>
    </row>
    <row r="9224" spans="1:14">
      <c r="A9224" t="s">
        <v>6828</v>
      </c>
      <c r="B9224" t="s">
        <v>2202</v>
      </c>
      <c r="C9224" t="s">
        <v>4597</v>
      </c>
      <c r="D9224" s="154">
        <v>69</v>
      </c>
      <c r="E9224" t="s">
        <v>982</v>
      </c>
      <c r="F9224">
        <v>3</v>
      </c>
      <c r="G9224">
        <v>3</v>
      </c>
      <c r="H9224" t="s">
        <v>3404</v>
      </c>
      <c r="I9224" t="s">
        <v>3515</v>
      </c>
      <c r="K9224" t="s">
        <v>983</v>
      </c>
      <c r="L9224" t="s">
        <v>982</v>
      </c>
      <c r="M9224" t="s">
        <v>3404</v>
      </c>
      <c r="N9224" t="b">
        <f>IF(ETMRouteStages[[#This Row],[RID]]=A9223,ETMRouteStages[[#This Row],[StageSequence]]=F9223+1,TRUE)</f>
        <v>1</v>
      </c>
    </row>
    <row r="9225" spans="1:14">
      <c r="A9225" t="s">
        <v>6828</v>
      </c>
      <c r="B9225" t="s">
        <v>2202</v>
      </c>
      <c r="C9225" t="s">
        <v>4597</v>
      </c>
      <c r="D9225" s="154">
        <v>69</v>
      </c>
      <c r="E9225" t="s">
        <v>2616</v>
      </c>
      <c r="F9225">
        <v>4</v>
      </c>
      <c r="G9225">
        <v>4</v>
      </c>
      <c r="H9225" t="s">
        <v>3404</v>
      </c>
      <c r="I9225" t="s">
        <v>3515</v>
      </c>
      <c r="K9225" t="s">
        <v>2617</v>
      </c>
      <c r="L9225" t="s">
        <v>2616</v>
      </c>
      <c r="M9225" t="s">
        <v>3404</v>
      </c>
      <c r="N9225" t="b">
        <f>IF(ETMRouteStages[[#This Row],[RID]]=A9224,ETMRouteStages[[#This Row],[StageSequence]]=F9224+1,TRUE)</f>
        <v>1</v>
      </c>
    </row>
    <row r="9226" spans="1:14">
      <c r="A9226" t="s">
        <v>6828</v>
      </c>
      <c r="B9226" t="s">
        <v>2202</v>
      </c>
      <c r="C9226" t="s">
        <v>4597</v>
      </c>
      <c r="D9226" s="154">
        <v>69</v>
      </c>
      <c r="E9226" t="s">
        <v>1916</v>
      </c>
      <c r="F9226">
        <v>5</v>
      </c>
      <c r="G9226">
        <v>5</v>
      </c>
      <c r="H9226" t="s">
        <v>3404</v>
      </c>
      <c r="I9226" t="s">
        <v>3515</v>
      </c>
      <c r="K9226" t="s">
        <v>1917</v>
      </c>
      <c r="L9226" t="s">
        <v>1916</v>
      </c>
      <c r="M9226" t="s">
        <v>3404</v>
      </c>
      <c r="N9226" t="b">
        <f>IF(ETMRouteStages[[#This Row],[RID]]=A9225,ETMRouteStages[[#This Row],[StageSequence]]=F9225+1,TRUE)</f>
        <v>1</v>
      </c>
    </row>
    <row r="9227" spans="1:14">
      <c r="A9227" t="s">
        <v>6828</v>
      </c>
      <c r="B9227" t="s">
        <v>2202</v>
      </c>
      <c r="C9227" t="s">
        <v>4597</v>
      </c>
      <c r="D9227" s="154">
        <v>69</v>
      </c>
      <c r="E9227" t="s">
        <v>822</v>
      </c>
      <c r="F9227">
        <v>6</v>
      </c>
      <c r="G9227">
        <v>6</v>
      </c>
      <c r="H9227" t="s">
        <v>3404</v>
      </c>
      <c r="I9227" t="s">
        <v>3515</v>
      </c>
      <c r="K9227" t="s">
        <v>823</v>
      </c>
      <c r="L9227" t="s">
        <v>822</v>
      </c>
      <c r="M9227" t="s">
        <v>3404</v>
      </c>
      <c r="N9227" t="b">
        <f>IF(ETMRouteStages[[#This Row],[RID]]=A9226,ETMRouteStages[[#This Row],[StageSequence]]=F9226+1,TRUE)</f>
        <v>1</v>
      </c>
    </row>
    <row r="9228" spans="1:14">
      <c r="A9228" t="s">
        <v>6828</v>
      </c>
      <c r="B9228" t="s">
        <v>2202</v>
      </c>
      <c r="C9228" t="s">
        <v>4597</v>
      </c>
      <c r="D9228" s="154">
        <v>69</v>
      </c>
      <c r="E9228" t="s">
        <v>2302</v>
      </c>
      <c r="F9228">
        <v>7</v>
      </c>
      <c r="G9228">
        <v>7</v>
      </c>
      <c r="H9228" t="s">
        <v>3404</v>
      </c>
      <c r="I9228" t="s">
        <v>3515</v>
      </c>
      <c r="K9228" t="s">
        <v>2303</v>
      </c>
      <c r="L9228" t="s">
        <v>2302</v>
      </c>
      <c r="M9228" t="s">
        <v>3404</v>
      </c>
      <c r="N9228" t="b">
        <f>IF(ETMRouteStages[[#This Row],[RID]]=A9227,ETMRouteStages[[#This Row],[StageSequence]]=F9227+1,TRUE)</f>
        <v>1</v>
      </c>
    </row>
    <row r="9229" spans="1:14">
      <c r="A9229" t="s">
        <v>6828</v>
      </c>
      <c r="B9229" t="s">
        <v>2202</v>
      </c>
      <c r="C9229" t="s">
        <v>4597</v>
      </c>
      <c r="D9229" s="154">
        <v>69</v>
      </c>
      <c r="E9229" t="s">
        <v>2205</v>
      </c>
      <c r="F9229">
        <v>8</v>
      </c>
      <c r="G9229">
        <v>8</v>
      </c>
      <c r="H9229" t="s">
        <v>3404</v>
      </c>
      <c r="I9229" t="s">
        <v>3515</v>
      </c>
      <c r="K9229" t="s">
        <v>2206</v>
      </c>
      <c r="L9229" t="s">
        <v>2205</v>
      </c>
      <c r="M9229" t="s">
        <v>3404</v>
      </c>
      <c r="N9229" t="b">
        <f>IF(ETMRouteStages[[#This Row],[RID]]=A9228,ETMRouteStages[[#This Row],[StageSequence]]=F9228+1,TRUE)</f>
        <v>1</v>
      </c>
    </row>
    <row r="9230" spans="1:14">
      <c r="A9230" t="s">
        <v>6828</v>
      </c>
      <c r="B9230" t="s">
        <v>2202</v>
      </c>
      <c r="C9230" t="s">
        <v>4597</v>
      </c>
      <c r="D9230" s="154">
        <v>69</v>
      </c>
      <c r="E9230" t="s">
        <v>1195</v>
      </c>
      <c r="F9230">
        <v>9</v>
      </c>
      <c r="G9230">
        <v>10</v>
      </c>
      <c r="H9230" t="s">
        <v>3404</v>
      </c>
      <c r="I9230" t="s">
        <v>3515</v>
      </c>
      <c r="K9230" t="s">
        <v>1196</v>
      </c>
      <c r="L9230" t="s">
        <v>1195</v>
      </c>
      <c r="M9230" t="s">
        <v>3404</v>
      </c>
      <c r="N9230" t="b">
        <f>IF(ETMRouteStages[[#This Row],[RID]]=A9229,ETMRouteStages[[#This Row],[StageSequence]]=F9229+1,TRUE)</f>
        <v>1</v>
      </c>
    </row>
    <row r="9231" spans="1:14">
      <c r="A9231" t="s">
        <v>6828</v>
      </c>
      <c r="B9231" t="s">
        <v>2202</v>
      </c>
      <c r="C9231" t="s">
        <v>4597</v>
      </c>
      <c r="D9231" s="154">
        <v>69</v>
      </c>
      <c r="E9231" t="s">
        <v>2201</v>
      </c>
      <c r="F9231">
        <v>10</v>
      </c>
      <c r="G9231">
        <v>11</v>
      </c>
      <c r="H9231" t="s">
        <v>3404</v>
      </c>
      <c r="I9231" t="s">
        <v>3515</v>
      </c>
      <c r="K9231" t="s">
        <v>2202</v>
      </c>
      <c r="L9231" t="s">
        <v>2201</v>
      </c>
      <c r="M9231" t="s">
        <v>3404</v>
      </c>
      <c r="N9231" t="b">
        <f>IF(ETMRouteStages[[#This Row],[RID]]=A9230,ETMRouteStages[[#This Row],[StageSequence]]=F9230+1,TRUE)</f>
        <v>1</v>
      </c>
    </row>
    <row r="9232" spans="1:14">
      <c r="A9232" t="s">
        <v>6828</v>
      </c>
      <c r="B9232" t="s">
        <v>2202</v>
      </c>
      <c r="C9232" t="s">
        <v>4597</v>
      </c>
      <c r="D9232" s="154">
        <v>69</v>
      </c>
      <c r="E9232" t="s">
        <v>2388</v>
      </c>
      <c r="F9232">
        <v>11</v>
      </c>
      <c r="G9232">
        <v>13</v>
      </c>
      <c r="H9232" t="s">
        <v>3404</v>
      </c>
      <c r="I9232" t="s">
        <v>3515</v>
      </c>
      <c r="K9232" t="s">
        <v>2389</v>
      </c>
      <c r="L9232" t="s">
        <v>2388</v>
      </c>
      <c r="M9232" t="s">
        <v>3404</v>
      </c>
      <c r="N9232" t="b">
        <f>IF(ETMRouteStages[[#This Row],[RID]]=A9231,ETMRouteStages[[#This Row],[StageSequence]]=F9231+1,TRUE)</f>
        <v>1</v>
      </c>
    </row>
    <row r="9233" spans="1:14">
      <c r="A9233" t="s">
        <v>6828</v>
      </c>
      <c r="B9233" t="s">
        <v>2202</v>
      </c>
      <c r="C9233" t="s">
        <v>4597</v>
      </c>
      <c r="D9233" s="154">
        <v>69</v>
      </c>
      <c r="E9233" t="s">
        <v>2427</v>
      </c>
      <c r="F9233">
        <v>12</v>
      </c>
      <c r="G9233">
        <v>14</v>
      </c>
      <c r="H9233" t="s">
        <v>3404</v>
      </c>
      <c r="I9233" t="s">
        <v>3515</v>
      </c>
      <c r="K9233" t="s">
        <v>2428</v>
      </c>
      <c r="L9233" t="s">
        <v>2427</v>
      </c>
      <c r="M9233" t="s">
        <v>3404</v>
      </c>
      <c r="N9233" t="b">
        <f>IF(ETMRouteStages[[#This Row],[RID]]=A9232,ETMRouteStages[[#This Row],[StageSequence]]=F9232+1,TRUE)</f>
        <v>1</v>
      </c>
    </row>
    <row r="9234" spans="1:14">
      <c r="A9234" t="s">
        <v>6828</v>
      </c>
      <c r="B9234" t="s">
        <v>2202</v>
      </c>
      <c r="C9234" t="s">
        <v>4597</v>
      </c>
      <c r="D9234" s="154">
        <v>69</v>
      </c>
      <c r="E9234" t="s">
        <v>2447</v>
      </c>
      <c r="F9234">
        <v>13</v>
      </c>
      <c r="G9234">
        <v>15</v>
      </c>
      <c r="H9234" t="s">
        <v>3404</v>
      </c>
      <c r="I9234" t="s">
        <v>3515</v>
      </c>
      <c r="K9234" t="s">
        <v>2448</v>
      </c>
      <c r="L9234" t="s">
        <v>2447</v>
      </c>
      <c r="M9234" t="s">
        <v>3404</v>
      </c>
      <c r="N9234" t="b">
        <f>IF(ETMRouteStages[[#This Row],[RID]]=A9233,ETMRouteStages[[#This Row],[StageSequence]]=F9233+1,TRUE)</f>
        <v>1</v>
      </c>
    </row>
    <row r="9235" spans="1:14">
      <c r="A9235" t="s">
        <v>6828</v>
      </c>
      <c r="B9235" t="s">
        <v>2202</v>
      </c>
      <c r="C9235" t="s">
        <v>4597</v>
      </c>
      <c r="D9235" s="154">
        <v>69</v>
      </c>
      <c r="E9235" t="s">
        <v>2429</v>
      </c>
      <c r="F9235">
        <v>14</v>
      </c>
      <c r="G9235">
        <v>16</v>
      </c>
      <c r="H9235" t="s">
        <v>3404</v>
      </c>
      <c r="I9235" t="s">
        <v>3515</v>
      </c>
      <c r="K9235" t="s">
        <v>2430</v>
      </c>
      <c r="L9235" t="s">
        <v>2429</v>
      </c>
      <c r="M9235" t="s">
        <v>3404</v>
      </c>
      <c r="N9235" t="b">
        <f>IF(ETMRouteStages[[#This Row],[RID]]=A9234,ETMRouteStages[[#This Row],[StageSequence]]=F9234+1,TRUE)</f>
        <v>1</v>
      </c>
    </row>
    <row r="9236" spans="1:14">
      <c r="A9236" t="s">
        <v>6828</v>
      </c>
      <c r="B9236" t="s">
        <v>2202</v>
      </c>
      <c r="C9236" t="s">
        <v>4597</v>
      </c>
      <c r="D9236" s="154">
        <v>69</v>
      </c>
      <c r="E9236" t="s">
        <v>2751</v>
      </c>
      <c r="F9236">
        <v>15</v>
      </c>
      <c r="G9236">
        <v>17</v>
      </c>
      <c r="H9236" t="s">
        <v>3404</v>
      </c>
      <c r="I9236" t="s">
        <v>3515</v>
      </c>
      <c r="K9236" t="s">
        <v>2752</v>
      </c>
      <c r="L9236" t="s">
        <v>2751</v>
      </c>
      <c r="M9236" t="s">
        <v>3404</v>
      </c>
      <c r="N9236" t="b">
        <f>IF(ETMRouteStages[[#This Row],[RID]]=A9235,ETMRouteStages[[#This Row],[StageSequence]]=F9235+1,TRUE)</f>
        <v>1</v>
      </c>
    </row>
    <row r="9237" spans="1:14">
      <c r="A9237" t="s">
        <v>6828</v>
      </c>
      <c r="B9237" t="s">
        <v>2202</v>
      </c>
      <c r="C9237" t="s">
        <v>4597</v>
      </c>
      <c r="D9237" s="154">
        <v>69</v>
      </c>
      <c r="E9237" t="s">
        <v>618</v>
      </c>
      <c r="F9237">
        <v>16</v>
      </c>
      <c r="G9237">
        <v>18</v>
      </c>
      <c r="H9237" t="s">
        <v>3404</v>
      </c>
      <c r="I9237" t="s">
        <v>3515</v>
      </c>
      <c r="K9237" t="s">
        <v>619</v>
      </c>
      <c r="L9237" t="s">
        <v>618</v>
      </c>
      <c r="M9237" t="s">
        <v>3404</v>
      </c>
      <c r="N9237" t="b">
        <f>IF(ETMRouteStages[[#This Row],[RID]]=A9236,ETMRouteStages[[#This Row],[StageSequence]]=F9236+1,TRUE)</f>
        <v>1</v>
      </c>
    </row>
    <row r="9238" spans="1:14">
      <c r="A9238" t="s">
        <v>6828</v>
      </c>
      <c r="B9238" t="s">
        <v>2202</v>
      </c>
      <c r="C9238" t="s">
        <v>4597</v>
      </c>
      <c r="D9238" s="154">
        <v>69</v>
      </c>
      <c r="E9238" t="s">
        <v>2139</v>
      </c>
      <c r="F9238">
        <v>17</v>
      </c>
      <c r="G9238">
        <v>20</v>
      </c>
      <c r="H9238" t="s">
        <v>3404</v>
      </c>
      <c r="I9238" t="s">
        <v>3515</v>
      </c>
      <c r="K9238" t="s">
        <v>2140</v>
      </c>
      <c r="L9238" t="s">
        <v>2139</v>
      </c>
      <c r="M9238" t="s">
        <v>3404</v>
      </c>
      <c r="N9238" t="b">
        <f>IF(ETMRouteStages[[#This Row],[RID]]=A9237,ETMRouteStages[[#This Row],[StageSequence]]=F9237+1,TRUE)</f>
        <v>1</v>
      </c>
    </row>
    <row r="9239" spans="1:14">
      <c r="A9239" t="s">
        <v>6828</v>
      </c>
      <c r="B9239" t="s">
        <v>2202</v>
      </c>
      <c r="C9239" t="s">
        <v>4597</v>
      </c>
      <c r="D9239" s="154">
        <v>69</v>
      </c>
      <c r="E9239" t="s">
        <v>968</v>
      </c>
      <c r="F9239">
        <v>18</v>
      </c>
      <c r="G9239">
        <v>22</v>
      </c>
      <c r="H9239" t="s">
        <v>3404</v>
      </c>
      <c r="I9239" t="s">
        <v>3515</v>
      </c>
      <c r="K9239" t="s">
        <v>969</v>
      </c>
      <c r="L9239" t="s">
        <v>968</v>
      </c>
      <c r="M9239" t="s">
        <v>3404</v>
      </c>
      <c r="N9239" t="b">
        <f>IF(ETMRouteStages[[#This Row],[RID]]=A9238,ETMRouteStages[[#This Row],[StageSequence]]=F9238+1,TRUE)</f>
        <v>1</v>
      </c>
    </row>
    <row r="9240" spans="1:14">
      <c r="A9240" t="s">
        <v>6828</v>
      </c>
      <c r="B9240" t="s">
        <v>2202</v>
      </c>
      <c r="C9240" t="s">
        <v>4597</v>
      </c>
      <c r="D9240" s="154">
        <v>69</v>
      </c>
      <c r="E9240" t="s">
        <v>970</v>
      </c>
      <c r="F9240">
        <v>19</v>
      </c>
      <c r="G9240">
        <v>23</v>
      </c>
      <c r="H9240" t="s">
        <v>3404</v>
      </c>
      <c r="I9240" t="s">
        <v>3515</v>
      </c>
      <c r="K9240" t="s">
        <v>971</v>
      </c>
      <c r="L9240" t="s">
        <v>970</v>
      </c>
      <c r="M9240" t="s">
        <v>3404</v>
      </c>
      <c r="N9240" t="b">
        <f>IF(ETMRouteStages[[#This Row],[RID]]=A9239,ETMRouteStages[[#This Row],[StageSequence]]=F9239+1,TRUE)</f>
        <v>1</v>
      </c>
    </row>
    <row r="9241" spans="1:14">
      <c r="A9241" t="s">
        <v>6828</v>
      </c>
      <c r="B9241" t="s">
        <v>2202</v>
      </c>
      <c r="C9241" t="s">
        <v>4597</v>
      </c>
      <c r="D9241" s="154">
        <v>69</v>
      </c>
      <c r="E9241" t="s">
        <v>1115</v>
      </c>
      <c r="F9241">
        <v>20</v>
      </c>
      <c r="G9241">
        <v>24</v>
      </c>
      <c r="H9241" t="s">
        <v>3404</v>
      </c>
      <c r="I9241" t="s">
        <v>3515</v>
      </c>
      <c r="K9241" t="s">
        <v>1116</v>
      </c>
      <c r="L9241" t="s">
        <v>1115</v>
      </c>
      <c r="M9241" t="s">
        <v>3404</v>
      </c>
      <c r="N9241" t="b">
        <f>IF(ETMRouteStages[[#This Row],[RID]]=A9240,ETMRouteStages[[#This Row],[StageSequence]]=F9240+1,TRUE)</f>
        <v>1</v>
      </c>
    </row>
    <row r="9242" spans="1:14">
      <c r="A9242" t="s">
        <v>6828</v>
      </c>
      <c r="B9242" t="s">
        <v>2202</v>
      </c>
      <c r="C9242" t="s">
        <v>4597</v>
      </c>
      <c r="D9242" s="154">
        <v>69</v>
      </c>
      <c r="E9242" t="s">
        <v>632</v>
      </c>
      <c r="F9242">
        <v>21</v>
      </c>
      <c r="G9242">
        <v>25</v>
      </c>
      <c r="H9242" t="s">
        <v>3404</v>
      </c>
      <c r="I9242" t="s">
        <v>3515</v>
      </c>
      <c r="K9242" t="s">
        <v>633</v>
      </c>
      <c r="L9242" t="s">
        <v>632</v>
      </c>
      <c r="M9242" t="s">
        <v>3404</v>
      </c>
      <c r="N9242" t="b">
        <f>IF(ETMRouteStages[[#This Row],[RID]]=A9241,ETMRouteStages[[#This Row],[StageSequence]]=F9241+1,TRUE)</f>
        <v>1</v>
      </c>
    </row>
    <row r="9243" spans="1:14">
      <c r="A9243" t="s">
        <v>6828</v>
      </c>
      <c r="B9243" t="s">
        <v>2202</v>
      </c>
      <c r="C9243" t="s">
        <v>4597</v>
      </c>
      <c r="D9243" s="154">
        <v>69</v>
      </c>
      <c r="E9243" t="s">
        <v>740</v>
      </c>
      <c r="F9243">
        <v>22</v>
      </c>
      <c r="G9243">
        <v>27</v>
      </c>
      <c r="H9243" t="s">
        <v>3404</v>
      </c>
      <c r="I9243" t="s">
        <v>3515</v>
      </c>
      <c r="K9243" t="s">
        <v>741</v>
      </c>
      <c r="L9243" t="s">
        <v>740</v>
      </c>
      <c r="M9243" t="s">
        <v>3404</v>
      </c>
      <c r="N9243" t="b">
        <f>IF(ETMRouteStages[[#This Row],[RID]]=A9242,ETMRouteStages[[#This Row],[StageSequence]]=F9242+1,TRUE)</f>
        <v>1</v>
      </c>
    </row>
    <row r="9244" spans="1:14">
      <c r="A9244" t="s">
        <v>6828</v>
      </c>
      <c r="B9244" t="s">
        <v>2202</v>
      </c>
      <c r="C9244" t="s">
        <v>4597</v>
      </c>
      <c r="D9244" s="154">
        <v>69</v>
      </c>
      <c r="E9244" t="s">
        <v>1723</v>
      </c>
      <c r="F9244">
        <v>23</v>
      </c>
      <c r="G9244">
        <v>29</v>
      </c>
      <c r="H9244" t="s">
        <v>3404</v>
      </c>
      <c r="I9244" t="s">
        <v>3515</v>
      </c>
      <c r="K9244" t="s">
        <v>1724</v>
      </c>
      <c r="L9244" t="s">
        <v>1723</v>
      </c>
      <c r="M9244" t="s">
        <v>3404</v>
      </c>
      <c r="N9244" t="b">
        <f>IF(ETMRouteStages[[#This Row],[RID]]=A9243,ETMRouteStages[[#This Row],[StageSequence]]=F9243+1,TRUE)</f>
        <v>1</v>
      </c>
    </row>
    <row r="9245" spans="1:14">
      <c r="A9245" t="s">
        <v>6828</v>
      </c>
      <c r="B9245" t="s">
        <v>2202</v>
      </c>
      <c r="C9245" t="s">
        <v>4597</v>
      </c>
      <c r="D9245" s="154">
        <v>69</v>
      </c>
      <c r="E9245" t="s">
        <v>1827</v>
      </c>
      <c r="F9245">
        <v>24</v>
      </c>
      <c r="G9245">
        <v>31</v>
      </c>
      <c r="H9245" t="s">
        <v>3404</v>
      </c>
      <c r="I9245" t="s">
        <v>3515</v>
      </c>
      <c r="K9245" t="s">
        <v>1828</v>
      </c>
      <c r="L9245" t="s">
        <v>1827</v>
      </c>
      <c r="M9245" t="s">
        <v>3404</v>
      </c>
      <c r="N9245" t="b">
        <f>IF(ETMRouteStages[[#This Row],[RID]]=A9244,ETMRouteStages[[#This Row],[StageSequence]]=F9244+1,TRUE)</f>
        <v>1</v>
      </c>
    </row>
    <row r="9246" spans="1:14">
      <c r="A9246" t="s">
        <v>6828</v>
      </c>
      <c r="B9246" t="s">
        <v>2202</v>
      </c>
      <c r="C9246" t="s">
        <v>4597</v>
      </c>
      <c r="D9246" s="154">
        <v>69</v>
      </c>
      <c r="E9246" t="s">
        <v>1841</v>
      </c>
      <c r="F9246">
        <v>25</v>
      </c>
      <c r="G9246">
        <v>32</v>
      </c>
      <c r="H9246" t="s">
        <v>3404</v>
      </c>
      <c r="I9246" t="s">
        <v>3515</v>
      </c>
      <c r="K9246" t="s">
        <v>1842</v>
      </c>
      <c r="L9246" t="s">
        <v>1841</v>
      </c>
      <c r="M9246" t="s">
        <v>3404</v>
      </c>
      <c r="N9246" t="b">
        <f>IF(ETMRouteStages[[#This Row],[RID]]=A9245,ETMRouteStages[[#This Row],[StageSequence]]=F9245+1,TRUE)</f>
        <v>1</v>
      </c>
    </row>
    <row r="9247" spans="1:14">
      <c r="A9247" t="s">
        <v>6828</v>
      </c>
      <c r="B9247" t="s">
        <v>2202</v>
      </c>
      <c r="C9247" t="s">
        <v>4597</v>
      </c>
      <c r="D9247" s="154">
        <v>69</v>
      </c>
      <c r="E9247" t="s">
        <v>2255</v>
      </c>
      <c r="F9247">
        <v>26</v>
      </c>
      <c r="G9247">
        <v>34</v>
      </c>
      <c r="H9247" t="s">
        <v>3404</v>
      </c>
      <c r="I9247" t="s">
        <v>3515</v>
      </c>
      <c r="K9247" t="s">
        <v>2256</v>
      </c>
      <c r="L9247" t="s">
        <v>2255</v>
      </c>
      <c r="M9247" t="s">
        <v>3404</v>
      </c>
      <c r="N9247" t="b">
        <f>IF(ETMRouteStages[[#This Row],[RID]]=A9246,ETMRouteStages[[#This Row],[StageSequence]]=F9246+1,TRUE)</f>
        <v>1</v>
      </c>
    </row>
    <row r="9248" spans="1:14">
      <c r="A9248" t="s">
        <v>6828</v>
      </c>
      <c r="B9248" t="s">
        <v>2202</v>
      </c>
      <c r="C9248" t="s">
        <v>4597</v>
      </c>
      <c r="D9248" s="154">
        <v>69</v>
      </c>
      <c r="E9248" t="s">
        <v>1187</v>
      </c>
      <c r="F9248">
        <v>27</v>
      </c>
      <c r="G9248">
        <v>36</v>
      </c>
      <c r="H9248" t="s">
        <v>3404</v>
      </c>
      <c r="I9248" t="s">
        <v>3515</v>
      </c>
      <c r="K9248" t="s">
        <v>1188</v>
      </c>
      <c r="L9248" t="s">
        <v>1187</v>
      </c>
      <c r="M9248" t="s">
        <v>3404</v>
      </c>
      <c r="N9248" t="b">
        <f>IF(ETMRouteStages[[#This Row],[RID]]=A9247,ETMRouteStages[[#This Row],[StageSequence]]=F9247+1,TRUE)</f>
        <v>1</v>
      </c>
    </row>
    <row r="9249" spans="1:14">
      <c r="A9249" t="s">
        <v>6828</v>
      </c>
      <c r="B9249" t="s">
        <v>2202</v>
      </c>
      <c r="C9249" t="s">
        <v>4597</v>
      </c>
      <c r="D9249" s="154">
        <v>69</v>
      </c>
      <c r="E9249" t="s">
        <v>1197</v>
      </c>
      <c r="F9249">
        <v>28</v>
      </c>
      <c r="G9249">
        <v>37</v>
      </c>
      <c r="H9249" t="s">
        <v>3404</v>
      </c>
      <c r="I9249" t="s">
        <v>3515</v>
      </c>
      <c r="K9249" t="s">
        <v>1198</v>
      </c>
      <c r="L9249" t="s">
        <v>1197</v>
      </c>
      <c r="M9249" t="s">
        <v>3404</v>
      </c>
      <c r="N9249" t="b">
        <f>IF(ETMRouteStages[[#This Row],[RID]]=A9248,ETMRouteStages[[#This Row],[StageSequence]]=F9248+1,TRUE)</f>
        <v>1</v>
      </c>
    </row>
    <row r="9250" spans="1:14">
      <c r="A9250" t="s">
        <v>6828</v>
      </c>
      <c r="B9250" t="s">
        <v>2202</v>
      </c>
      <c r="C9250" t="s">
        <v>4597</v>
      </c>
      <c r="D9250" s="154">
        <v>69</v>
      </c>
      <c r="E9250" t="s">
        <v>2328</v>
      </c>
      <c r="F9250">
        <v>29</v>
      </c>
      <c r="G9250">
        <v>39</v>
      </c>
      <c r="H9250" t="s">
        <v>3500</v>
      </c>
      <c r="I9250" t="s">
        <v>3515</v>
      </c>
      <c r="K9250" t="s">
        <v>2329</v>
      </c>
      <c r="L9250" t="s">
        <v>2328</v>
      </c>
      <c r="M9250" t="s">
        <v>3500</v>
      </c>
      <c r="N9250" t="b">
        <f>IF(ETMRouteStages[[#This Row],[RID]]=A9249,ETMRouteStages[[#This Row],[StageSequence]]=F9249+1,TRUE)</f>
        <v>1</v>
      </c>
    </row>
    <row r="9251" spans="1:14">
      <c r="A9251" t="s">
        <v>6828</v>
      </c>
      <c r="B9251" t="s">
        <v>2202</v>
      </c>
      <c r="C9251" t="s">
        <v>4597</v>
      </c>
      <c r="D9251" s="154">
        <v>69</v>
      </c>
      <c r="E9251" t="s">
        <v>2940</v>
      </c>
      <c r="F9251">
        <v>30</v>
      </c>
      <c r="G9251">
        <v>40</v>
      </c>
      <c r="H9251" t="s">
        <v>3404</v>
      </c>
      <c r="I9251" t="s">
        <v>3515</v>
      </c>
      <c r="K9251" t="s">
        <v>2941</v>
      </c>
      <c r="L9251" t="s">
        <v>2940</v>
      </c>
      <c r="M9251" t="s">
        <v>3404</v>
      </c>
      <c r="N9251" t="b">
        <f>IF(ETMRouteStages[[#This Row],[RID]]=A9250,ETMRouteStages[[#This Row],[StageSequence]]=F9250+1,TRUE)</f>
        <v>1</v>
      </c>
    </row>
    <row r="9252" spans="1:14">
      <c r="A9252" t="s">
        <v>6828</v>
      </c>
      <c r="B9252" t="s">
        <v>2202</v>
      </c>
      <c r="C9252" t="s">
        <v>4597</v>
      </c>
      <c r="D9252" s="154">
        <v>69</v>
      </c>
      <c r="E9252" t="s">
        <v>1005</v>
      </c>
      <c r="F9252">
        <v>31</v>
      </c>
      <c r="G9252">
        <v>42</v>
      </c>
      <c r="H9252" t="s">
        <v>3404</v>
      </c>
      <c r="I9252" t="s">
        <v>3515</v>
      </c>
      <c r="K9252" t="s">
        <v>1006</v>
      </c>
      <c r="L9252" t="s">
        <v>1005</v>
      </c>
      <c r="M9252" t="s">
        <v>3404</v>
      </c>
      <c r="N9252" t="b">
        <f>IF(ETMRouteStages[[#This Row],[RID]]=A9251,ETMRouteStages[[#This Row],[StageSequence]]=F9251+1,TRUE)</f>
        <v>1</v>
      </c>
    </row>
    <row r="9253" spans="1:14">
      <c r="A9253" t="s">
        <v>6828</v>
      </c>
      <c r="B9253" t="s">
        <v>2202</v>
      </c>
      <c r="C9253" t="s">
        <v>4597</v>
      </c>
      <c r="D9253" s="154">
        <v>69</v>
      </c>
      <c r="E9253" t="s">
        <v>1607</v>
      </c>
      <c r="F9253">
        <v>32</v>
      </c>
      <c r="G9253">
        <v>43</v>
      </c>
      <c r="H9253" t="s">
        <v>3404</v>
      </c>
      <c r="I9253" t="s">
        <v>3515</v>
      </c>
      <c r="K9253" t="s">
        <v>1608</v>
      </c>
      <c r="L9253" t="s">
        <v>1607</v>
      </c>
      <c r="M9253" t="s">
        <v>3404</v>
      </c>
      <c r="N9253" t="b">
        <f>IF(ETMRouteStages[[#This Row],[RID]]=A9252,ETMRouteStages[[#This Row],[StageSequence]]=F9252+1,TRUE)</f>
        <v>1</v>
      </c>
    </row>
    <row r="9254" spans="1:14">
      <c r="A9254" t="s">
        <v>6828</v>
      </c>
      <c r="B9254" t="s">
        <v>2202</v>
      </c>
      <c r="C9254" t="s">
        <v>4597</v>
      </c>
      <c r="D9254" s="154">
        <v>69</v>
      </c>
      <c r="E9254" t="s">
        <v>928</v>
      </c>
      <c r="F9254">
        <v>33</v>
      </c>
      <c r="G9254">
        <v>44</v>
      </c>
      <c r="H9254" t="s">
        <v>3404</v>
      </c>
      <c r="I9254" t="s">
        <v>3515</v>
      </c>
      <c r="K9254" t="s">
        <v>929</v>
      </c>
      <c r="L9254" t="s">
        <v>928</v>
      </c>
      <c r="M9254" t="s">
        <v>3404</v>
      </c>
      <c r="N9254" t="b">
        <f>IF(ETMRouteStages[[#This Row],[RID]]=A9253,ETMRouteStages[[#This Row],[StageSequence]]=F9253+1,TRUE)</f>
        <v>1</v>
      </c>
    </row>
    <row r="9255" spans="1:14">
      <c r="A9255" t="s">
        <v>6828</v>
      </c>
      <c r="B9255" t="s">
        <v>2202</v>
      </c>
      <c r="C9255" t="s">
        <v>4597</v>
      </c>
      <c r="D9255" s="154">
        <v>69</v>
      </c>
      <c r="E9255" t="s">
        <v>1395</v>
      </c>
      <c r="F9255">
        <v>34</v>
      </c>
      <c r="G9255">
        <v>46</v>
      </c>
      <c r="H9255" t="s">
        <v>3404</v>
      </c>
      <c r="I9255" t="s">
        <v>3515</v>
      </c>
      <c r="K9255" t="s">
        <v>1396</v>
      </c>
      <c r="L9255" t="s">
        <v>1395</v>
      </c>
      <c r="M9255" t="s">
        <v>3404</v>
      </c>
      <c r="N9255" t="b">
        <f>IF(ETMRouteStages[[#This Row],[RID]]=A9254,ETMRouteStages[[#This Row],[StageSequence]]=F9254+1,TRUE)</f>
        <v>1</v>
      </c>
    </row>
    <row r="9256" spans="1:14">
      <c r="A9256" t="s">
        <v>6828</v>
      </c>
      <c r="B9256" t="s">
        <v>2202</v>
      </c>
      <c r="C9256" t="s">
        <v>4597</v>
      </c>
      <c r="D9256" s="154">
        <v>69</v>
      </c>
      <c r="E9256" t="s">
        <v>2089</v>
      </c>
      <c r="F9256">
        <v>35</v>
      </c>
      <c r="G9256">
        <v>47</v>
      </c>
      <c r="H9256" t="s">
        <v>3404</v>
      </c>
      <c r="I9256" t="s">
        <v>3515</v>
      </c>
      <c r="K9256" t="s">
        <v>2090</v>
      </c>
      <c r="L9256" t="s">
        <v>2089</v>
      </c>
      <c r="M9256" t="s">
        <v>3404</v>
      </c>
      <c r="N9256" t="b">
        <f>IF(ETMRouteStages[[#This Row],[RID]]=A9255,ETMRouteStages[[#This Row],[StageSequence]]=F9255+1,TRUE)</f>
        <v>1</v>
      </c>
    </row>
    <row r="9257" spans="1:14">
      <c r="A9257" t="s">
        <v>6828</v>
      </c>
      <c r="B9257" t="s">
        <v>2202</v>
      </c>
      <c r="C9257" t="s">
        <v>4597</v>
      </c>
      <c r="D9257" s="154">
        <v>69</v>
      </c>
      <c r="E9257" t="s">
        <v>1974</v>
      </c>
      <c r="F9257">
        <v>36</v>
      </c>
      <c r="G9257">
        <v>48</v>
      </c>
      <c r="H9257" t="s">
        <v>3404</v>
      </c>
      <c r="I9257" t="s">
        <v>3515</v>
      </c>
      <c r="K9257" t="s">
        <v>1974</v>
      </c>
      <c r="L9257" t="s">
        <v>1974</v>
      </c>
      <c r="M9257" t="s">
        <v>3404</v>
      </c>
      <c r="N9257" t="b">
        <f>IF(ETMRouteStages[[#This Row],[RID]]=A9256,ETMRouteStages[[#This Row],[StageSequence]]=F9256+1,TRUE)</f>
        <v>1</v>
      </c>
    </row>
    <row r="9258" spans="1:14">
      <c r="A9258" t="s">
        <v>6828</v>
      </c>
      <c r="B9258" t="s">
        <v>2202</v>
      </c>
      <c r="C9258" t="s">
        <v>4597</v>
      </c>
      <c r="D9258" s="154">
        <v>69</v>
      </c>
      <c r="E9258" t="s">
        <v>2952</v>
      </c>
      <c r="F9258">
        <v>37</v>
      </c>
      <c r="G9258">
        <v>49</v>
      </c>
      <c r="H9258" t="s">
        <v>3404</v>
      </c>
      <c r="I9258" t="s">
        <v>3515</v>
      </c>
      <c r="K9258" t="s">
        <v>2953</v>
      </c>
      <c r="L9258" t="s">
        <v>2952</v>
      </c>
      <c r="M9258" t="s">
        <v>3404</v>
      </c>
      <c r="N9258" t="b">
        <f>IF(ETMRouteStages[[#This Row],[RID]]=A9257,ETMRouteStages[[#This Row],[StageSequence]]=F9257+1,TRUE)</f>
        <v>1</v>
      </c>
    </row>
    <row r="9259" spans="1:14">
      <c r="A9259" t="s">
        <v>6828</v>
      </c>
      <c r="B9259" t="s">
        <v>2202</v>
      </c>
      <c r="C9259" t="s">
        <v>4597</v>
      </c>
      <c r="D9259" s="154">
        <v>69</v>
      </c>
      <c r="E9259" t="s">
        <v>1574</v>
      </c>
      <c r="F9259">
        <v>38</v>
      </c>
      <c r="G9259">
        <v>50</v>
      </c>
      <c r="H9259" t="s">
        <v>3404</v>
      </c>
      <c r="I9259" t="s">
        <v>3515</v>
      </c>
      <c r="K9259" t="s">
        <v>1575</v>
      </c>
      <c r="L9259" t="s">
        <v>1574</v>
      </c>
      <c r="M9259" t="s">
        <v>3404</v>
      </c>
      <c r="N9259" t="b">
        <f>IF(ETMRouteStages[[#This Row],[RID]]=A9258,ETMRouteStages[[#This Row],[StageSequence]]=F9258+1,TRUE)</f>
        <v>1</v>
      </c>
    </row>
    <row r="9260" spans="1:14">
      <c r="A9260" t="s">
        <v>6828</v>
      </c>
      <c r="B9260" t="s">
        <v>2202</v>
      </c>
      <c r="C9260" t="s">
        <v>4597</v>
      </c>
      <c r="D9260" s="154">
        <v>69</v>
      </c>
      <c r="E9260" t="s">
        <v>1719</v>
      </c>
      <c r="F9260">
        <v>39</v>
      </c>
      <c r="G9260">
        <v>52</v>
      </c>
      <c r="H9260" t="s">
        <v>3404</v>
      </c>
      <c r="I9260" t="s">
        <v>3515</v>
      </c>
      <c r="K9260" t="s">
        <v>1720</v>
      </c>
      <c r="L9260" t="s">
        <v>1719</v>
      </c>
      <c r="M9260" t="s">
        <v>3404</v>
      </c>
      <c r="N9260" t="b">
        <f>IF(ETMRouteStages[[#This Row],[RID]]=A9259,ETMRouteStages[[#This Row],[StageSequence]]=F9259+1,TRUE)</f>
        <v>1</v>
      </c>
    </row>
    <row r="9261" spans="1:14">
      <c r="A9261" t="s">
        <v>6828</v>
      </c>
      <c r="B9261" t="s">
        <v>2202</v>
      </c>
      <c r="C9261" t="s">
        <v>4597</v>
      </c>
      <c r="D9261" s="154">
        <v>69</v>
      </c>
      <c r="E9261" t="s">
        <v>2950</v>
      </c>
      <c r="F9261">
        <v>40</v>
      </c>
      <c r="G9261">
        <v>54</v>
      </c>
      <c r="H9261" t="s">
        <v>3404</v>
      </c>
      <c r="I9261" t="s">
        <v>3515</v>
      </c>
      <c r="K9261" t="s">
        <v>2951</v>
      </c>
      <c r="L9261" t="s">
        <v>2950</v>
      </c>
      <c r="M9261" t="s">
        <v>3404</v>
      </c>
      <c r="N9261" t="b">
        <f>IF(ETMRouteStages[[#This Row],[RID]]=A9260,ETMRouteStages[[#This Row],[StageSequence]]=F9260+1,TRUE)</f>
        <v>1</v>
      </c>
    </row>
    <row r="9262" spans="1:14">
      <c r="A9262" t="s">
        <v>6828</v>
      </c>
      <c r="B9262" t="s">
        <v>2202</v>
      </c>
      <c r="C9262" t="s">
        <v>4597</v>
      </c>
      <c r="D9262" s="154">
        <v>69</v>
      </c>
      <c r="E9262" t="s">
        <v>2055</v>
      </c>
      <c r="F9262">
        <v>41</v>
      </c>
      <c r="G9262">
        <v>56</v>
      </c>
      <c r="H9262" t="s">
        <v>3404</v>
      </c>
      <c r="I9262" t="s">
        <v>3515</v>
      </c>
      <c r="K9262" t="s">
        <v>2056</v>
      </c>
      <c r="L9262" t="s">
        <v>2055</v>
      </c>
      <c r="M9262" t="s">
        <v>3404</v>
      </c>
      <c r="N9262" t="b">
        <f>IF(ETMRouteStages[[#This Row],[RID]]=A9261,ETMRouteStages[[#This Row],[StageSequence]]=F9261+1,TRUE)</f>
        <v>1</v>
      </c>
    </row>
    <row r="9263" spans="1:14">
      <c r="A9263" t="s">
        <v>6828</v>
      </c>
      <c r="B9263" t="s">
        <v>2202</v>
      </c>
      <c r="C9263" t="s">
        <v>4597</v>
      </c>
      <c r="D9263" s="154">
        <v>69</v>
      </c>
      <c r="E9263" t="s">
        <v>481</v>
      </c>
      <c r="F9263">
        <v>42</v>
      </c>
      <c r="G9263">
        <v>57</v>
      </c>
      <c r="H9263" t="s">
        <v>3404</v>
      </c>
      <c r="I9263" t="s">
        <v>3515</v>
      </c>
      <c r="K9263" t="s">
        <v>482</v>
      </c>
      <c r="L9263" t="s">
        <v>481</v>
      </c>
      <c r="M9263" t="s">
        <v>3404</v>
      </c>
      <c r="N9263" t="b">
        <f>IF(ETMRouteStages[[#This Row],[RID]]=A9262,ETMRouteStages[[#This Row],[StageSequence]]=F9262+1,TRUE)</f>
        <v>1</v>
      </c>
    </row>
    <row r="9264" spans="1:14">
      <c r="A9264" t="s">
        <v>6828</v>
      </c>
      <c r="B9264" t="s">
        <v>2202</v>
      </c>
      <c r="C9264" t="s">
        <v>4597</v>
      </c>
      <c r="D9264" s="154">
        <v>69</v>
      </c>
      <c r="E9264" t="s">
        <v>1231</v>
      </c>
      <c r="F9264">
        <v>43</v>
      </c>
      <c r="G9264">
        <v>58</v>
      </c>
      <c r="H9264" t="s">
        <v>3404</v>
      </c>
      <c r="I9264" t="s">
        <v>3515</v>
      </c>
      <c r="K9264" t="s">
        <v>1232</v>
      </c>
      <c r="L9264" t="s">
        <v>1231</v>
      </c>
      <c r="M9264" t="s">
        <v>3404</v>
      </c>
      <c r="N9264" t="b">
        <f>IF(ETMRouteStages[[#This Row],[RID]]=A9263,ETMRouteStages[[#This Row],[StageSequence]]=F9263+1,TRUE)</f>
        <v>1</v>
      </c>
    </row>
    <row r="9265" spans="1:14">
      <c r="A9265" t="s">
        <v>6828</v>
      </c>
      <c r="B9265" t="s">
        <v>2202</v>
      </c>
      <c r="C9265" t="s">
        <v>4597</v>
      </c>
      <c r="D9265" s="154">
        <v>69</v>
      </c>
      <c r="E9265" t="s">
        <v>1514</v>
      </c>
      <c r="F9265">
        <v>44</v>
      </c>
      <c r="G9265">
        <v>61</v>
      </c>
      <c r="H9265" t="s">
        <v>3404</v>
      </c>
      <c r="I9265" t="s">
        <v>3515</v>
      </c>
      <c r="K9265" t="s">
        <v>1515</v>
      </c>
      <c r="L9265" t="s">
        <v>1514</v>
      </c>
      <c r="M9265" t="s">
        <v>3404</v>
      </c>
      <c r="N9265" t="b">
        <f>IF(ETMRouteStages[[#This Row],[RID]]=A9264,ETMRouteStages[[#This Row],[StageSequence]]=F9264+1,TRUE)</f>
        <v>1</v>
      </c>
    </row>
    <row r="9266" spans="1:14">
      <c r="A9266" t="s">
        <v>6828</v>
      </c>
      <c r="B9266" t="s">
        <v>2202</v>
      </c>
      <c r="C9266" t="s">
        <v>4597</v>
      </c>
      <c r="D9266" s="154">
        <v>69</v>
      </c>
      <c r="E9266" t="s">
        <v>1339</v>
      </c>
      <c r="F9266">
        <v>45</v>
      </c>
      <c r="G9266">
        <v>62</v>
      </c>
      <c r="H9266" t="s">
        <v>3404</v>
      </c>
      <c r="I9266" t="s">
        <v>3515</v>
      </c>
      <c r="K9266" t="s">
        <v>1340</v>
      </c>
      <c r="L9266" t="s">
        <v>1339</v>
      </c>
      <c r="M9266" t="s">
        <v>3404</v>
      </c>
      <c r="N9266" t="b">
        <f>IF(ETMRouteStages[[#This Row],[RID]]=A9265,ETMRouteStages[[#This Row],[StageSequence]]=F9265+1,TRUE)</f>
        <v>1</v>
      </c>
    </row>
    <row r="9267" spans="1:14">
      <c r="A9267" t="s">
        <v>6828</v>
      </c>
      <c r="B9267" t="s">
        <v>2202</v>
      </c>
      <c r="C9267" t="s">
        <v>4597</v>
      </c>
      <c r="D9267" s="154">
        <v>69</v>
      </c>
      <c r="E9267" t="s">
        <v>1089</v>
      </c>
      <c r="F9267">
        <v>46</v>
      </c>
      <c r="G9267">
        <v>64</v>
      </c>
      <c r="H9267" t="s">
        <v>3404</v>
      </c>
      <c r="I9267" t="s">
        <v>3515</v>
      </c>
      <c r="K9267" t="s">
        <v>1090</v>
      </c>
      <c r="L9267" t="s">
        <v>1089</v>
      </c>
      <c r="M9267" t="s">
        <v>3404</v>
      </c>
      <c r="N9267" t="b">
        <f>IF(ETMRouteStages[[#This Row],[RID]]=A9266,ETMRouteStages[[#This Row],[StageSequence]]=F9266+1,TRUE)</f>
        <v>1</v>
      </c>
    </row>
    <row r="9268" spans="1:14">
      <c r="A9268" t="s">
        <v>6828</v>
      </c>
      <c r="B9268" t="s">
        <v>2202</v>
      </c>
      <c r="C9268" t="s">
        <v>4597</v>
      </c>
      <c r="D9268" s="154">
        <v>69</v>
      </c>
      <c r="E9268" t="s">
        <v>1639</v>
      </c>
      <c r="F9268">
        <v>47</v>
      </c>
      <c r="G9268">
        <v>66</v>
      </c>
      <c r="H9268" t="s">
        <v>3404</v>
      </c>
      <c r="I9268" t="s">
        <v>3515</v>
      </c>
      <c r="K9268" t="s">
        <v>1640</v>
      </c>
      <c r="L9268" t="s">
        <v>1639</v>
      </c>
      <c r="M9268" t="s">
        <v>3404</v>
      </c>
      <c r="N9268" t="b">
        <f>IF(ETMRouteStages[[#This Row],[RID]]=A9267,ETMRouteStages[[#This Row],[StageSequence]]=F9267+1,TRUE)</f>
        <v>1</v>
      </c>
    </row>
    <row r="9269" spans="1:14">
      <c r="A9269" t="s">
        <v>6828</v>
      </c>
      <c r="B9269" t="s">
        <v>2202</v>
      </c>
      <c r="C9269" t="s">
        <v>4597</v>
      </c>
      <c r="D9269" s="154">
        <v>69</v>
      </c>
      <c r="E9269" t="s">
        <v>756</v>
      </c>
      <c r="F9269">
        <v>48</v>
      </c>
      <c r="G9269">
        <v>67</v>
      </c>
      <c r="H9269" t="s">
        <v>3404</v>
      </c>
      <c r="I9269" t="s">
        <v>3515</v>
      </c>
      <c r="K9269" t="s">
        <v>757</v>
      </c>
      <c r="L9269" t="s">
        <v>756</v>
      </c>
      <c r="M9269" t="s">
        <v>3404</v>
      </c>
      <c r="N9269" t="b">
        <f>IF(ETMRouteStages[[#This Row],[RID]]=A9268,ETMRouteStages[[#This Row],[StageSequence]]=F9268+1,TRUE)</f>
        <v>1</v>
      </c>
    </row>
    <row r="9270" spans="1:14">
      <c r="A9270" t="s">
        <v>6828</v>
      </c>
      <c r="B9270" t="s">
        <v>2202</v>
      </c>
      <c r="C9270" t="s">
        <v>4597</v>
      </c>
      <c r="D9270" s="154">
        <v>69</v>
      </c>
      <c r="E9270" t="s">
        <v>3114</v>
      </c>
      <c r="F9270">
        <v>49</v>
      </c>
      <c r="G9270">
        <v>71</v>
      </c>
      <c r="H9270" t="s">
        <v>3404</v>
      </c>
      <c r="I9270" t="s">
        <v>3515</v>
      </c>
      <c r="K9270" t="s">
        <v>3115</v>
      </c>
      <c r="L9270" t="s">
        <v>3114</v>
      </c>
      <c r="M9270" t="s">
        <v>3404</v>
      </c>
      <c r="N9270" t="b">
        <f>IF(ETMRouteStages[[#This Row],[RID]]=A9269,ETMRouteStages[[#This Row],[StageSequence]]=F9269+1,TRUE)</f>
        <v>1</v>
      </c>
    </row>
    <row r="9271" spans="1:14">
      <c r="A9271" t="s">
        <v>6828</v>
      </c>
      <c r="B9271" t="s">
        <v>2202</v>
      </c>
      <c r="C9271" t="s">
        <v>4597</v>
      </c>
      <c r="D9271" s="154">
        <v>69</v>
      </c>
      <c r="E9271" t="s">
        <v>2699</v>
      </c>
      <c r="F9271">
        <v>50</v>
      </c>
      <c r="G9271">
        <v>74</v>
      </c>
      <c r="H9271" t="s">
        <v>3404</v>
      </c>
      <c r="I9271" t="s">
        <v>3515</v>
      </c>
      <c r="K9271" t="s">
        <v>2700</v>
      </c>
      <c r="L9271" t="s">
        <v>2699</v>
      </c>
      <c r="M9271" t="s">
        <v>3404</v>
      </c>
      <c r="N9271" t="b">
        <f>IF(ETMRouteStages[[#This Row],[RID]]=A9270,ETMRouteStages[[#This Row],[StageSequence]]=F9270+1,TRUE)</f>
        <v>1</v>
      </c>
    </row>
    <row r="9272" spans="1:14">
      <c r="A9272" t="s">
        <v>6828</v>
      </c>
      <c r="B9272" t="s">
        <v>2202</v>
      </c>
      <c r="C9272" t="s">
        <v>4597</v>
      </c>
      <c r="D9272" s="154">
        <v>69</v>
      </c>
      <c r="E9272" t="s">
        <v>564</v>
      </c>
      <c r="F9272">
        <v>51</v>
      </c>
      <c r="G9272">
        <v>76</v>
      </c>
      <c r="H9272" t="s">
        <v>3404</v>
      </c>
      <c r="I9272" t="s">
        <v>3515</v>
      </c>
      <c r="K9272" t="s">
        <v>565</v>
      </c>
      <c r="L9272" t="s">
        <v>564</v>
      </c>
      <c r="M9272" t="s">
        <v>3404</v>
      </c>
      <c r="N9272" t="b">
        <f>IF(ETMRouteStages[[#This Row],[RID]]=A9271,ETMRouteStages[[#This Row],[StageSequence]]=F9271+1,TRUE)</f>
        <v>1</v>
      </c>
    </row>
    <row r="9273" spans="1:14">
      <c r="A9273" t="s">
        <v>6828</v>
      </c>
      <c r="B9273" t="s">
        <v>2202</v>
      </c>
      <c r="C9273" t="s">
        <v>4597</v>
      </c>
      <c r="D9273" s="154">
        <v>69</v>
      </c>
      <c r="E9273" t="s">
        <v>1255</v>
      </c>
      <c r="F9273">
        <v>52</v>
      </c>
      <c r="G9273">
        <v>78</v>
      </c>
      <c r="H9273" t="s">
        <v>3404</v>
      </c>
      <c r="I9273" t="s">
        <v>3515</v>
      </c>
      <c r="K9273" t="s">
        <v>1256</v>
      </c>
      <c r="L9273" t="s">
        <v>1255</v>
      </c>
      <c r="M9273" t="s">
        <v>3404</v>
      </c>
      <c r="N9273" t="b">
        <f>IF(ETMRouteStages[[#This Row],[RID]]=A9272,ETMRouteStages[[#This Row],[StageSequence]]=F9272+1,TRUE)</f>
        <v>1</v>
      </c>
    </row>
    <row r="9274" spans="1:14">
      <c r="A9274" t="s">
        <v>6828</v>
      </c>
      <c r="B9274" t="s">
        <v>2202</v>
      </c>
      <c r="C9274" t="s">
        <v>4597</v>
      </c>
      <c r="D9274" s="154">
        <v>69</v>
      </c>
      <c r="E9274" t="s">
        <v>1807</v>
      </c>
      <c r="F9274">
        <v>53</v>
      </c>
      <c r="G9274">
        <v>80</v>
      </c>
      <c r="H9274" t="s">
        <v>3404</v>
      </c>
      <c r="I9274" t="s">
        <v>3515</v>
      </c>
      <c r="K9274" t="s">
        <v>1808</v>
      </c>
      <c r="L9274" t="s">
        <v>1807</v>
      </c>
      <c r="M9274" t="s">
        <v>3404</v>
      </c>
      <c r="N9274" t="b">
        <f>IF(ETMRouteStages[[#This Row],[RID]]=A9273,ETMRouteStages[[#This Row],[StageSequence]]=F9273+1,TRUE)</f>
        <v>1</v>
      </c>
    </row>
    <row r="9275" spans="1:14">
      <c r="A9275" t="s">
        <v>6829</v>
      </c>
      <c r="B9275" t="s">
        <v>2202</v>
      </c>
      <c r="C9275" t="s">
        <v>4365</v>
      </c>
      <c r="D9275" s="154">
        <v>7</v>
      </c>
      <c r="E9275" t="s">
        <v>2201</v>
      </c>
      <c r="F9275">
        <v>1</v>
      </c>
      <c r="G9275">
        <v>0</v>
      </c>
      <c r="H9275" t="s">
        <v>3404</v>
      </c>
      <c r="I9275" t="s">
        <v>3515</v>
      </c>
      <c r="K9275" t="s">
        <v>2202</v>
      </c>
      <c r="L9275" t="s">
        <v>2201</v>
      </c>
      <c r="M9275" t="s">
        <v>3404</v>
      </c>
      <c r="N9275" t="b">
        <f>IF(ETMRouteStages[[#This Row],[RID]]=A9274,ETMRouteStages[[#This Row],[StageSequence]]=F9274+1,TRUE)</f>
        <v>1</v>
      </c>
    </row>
    <row r="9276" spans="1:14">
      <c r="A9276" t="s">
        <v>6829</v>
      </c>
      <c r="B9276" t="s">
        <v>2202</v>
      </c>
      <c r="C9276" t="s">
        <v>4365</v>
      </c>
      <c r="D9276" s="154">
        <v>7</v>
      </c>
      <c r="E9276" t="s">
        <v>2501</v>
      </c>
      <c r="F9276">
        <v>2</v>
      </c>
      <c r="G9276">
        <v>2</v>
      </c>
      <c r="H9276" t="s">
        <v>3404</v>
      </c>
      <c r="I9276" t="s">
        <v>3515</v>
      </c>
      <c r="K9276" t="s">
        <v>2502</v>
      </c>
      <c r="L9276" t="s">
        <v>2501</v>
      </c>
      <c r="M9276" t="s">
        <v>3404</v>
      </c>
      <c r="N9276" t="b">
        <f>IF(ETMRouteStages[[#This Row],[RID]]=A9275,ETMRouteStages[[#This Row],[StageSequence]]=F9275+1,TRUE)</f>
        <v>1</v>
      </c>
    </row>
    <row r="9277" spans="1:14">
      <c r="A9277" t="s">
        <v>6829</v>
      </c>
      <c r="B9277" t="s">
        <v>2202</v>
      </c>
      <c r="C9277" t="s">
        <v>4365</v>
      </c>
      <c r="D9277" s="154">
        <v>7</v>
      </c>
      <c r="E9277" t="s">
        <v>2862</v>
      </c>
      <c r="F9277">
        <v>3</v>
      </c>
      <c r="G9277">
        <v>3</v>
      </c>
      <c r="H9277" t="s">
        <v>3404</v>
      </c>
      <c r="I9277" t="s">
        <v>3515</v>
      </c>
      <c r="K9277" t="s">
        <v>2863</v>
      </c>
      <c r="L9277" t="s">
        <v>2862</v>
      </c>
      <c r="M9277" t="s">
        <v>3404</v>
      </c>
      <c r="N9277" t="b">
        <f>IF(ETMRouteStages[[#This Row],[RID]]=A9276,ETMRouteStages[[#This Row],[StageSequence]]=F9276+1,TRUE)</f>
        <v>1</v>
      </c>
    </row>
    <row r="9278" spans="1:14">
      <c r="A9278" t="s">
        <v>6829</v>
      </c>
      <c r="B9278" t="s">
        <v>2202</v>
      </c>
      <c r="C9278" t="s">
        <v>4365</v>
      </c>
      <c r="D9278" s="154">
        <v>7</v>
      </c>
      <c r="E9278" t="s">
        <v>1343</v>
      </c>
      <c r="F9278">
        <v>4</v>
      </c>
      <c r="G9278">
        <v>4</v>
      </c>
      <c r="H9278" t="s">
        <v>3404</v>
      </c>
      <c r="I9278" t="s">
        <v>3515</v>
      </c>
      <c r="K9278" t="s">
        <v>1344</v>
      </c>
      <c r="L9278" t="s">
        <v>1343</v>
      </c>
      <c r="M9278" t="s">
        <v>3404</v>
      </c>
      <c r="N9278" t="b">
        <f>IF(ETMRouteStages[[#This Row],[RID]]=A9277,ETMRouteStages[[#This Row],[StageSequence]]=F9277+1,TRUE)</f>
        <v>1</v>
      </c>
    </row>
    <row r="9279" spans="1:14">
      <c r="A9279" t="s">
        <v>6829</v>
      </c>
      <c r="B9279" t="s">
        <v>2202</v>
      </c>
      <c r="C9279" t="s">
        <v>4365</v>
      </c>
      <c r="D9279" s="154">
        <v>7</v>
      </c>
      <c r="E9279" t="s">
        <v>2362</v>
      </c>
      <c r="F9279">
        <v>5</v>
      </c>
      <c r="G9279">
        <v>5</v>
      </c>
      <c r="H9279" t="s">
        <v>3404</v>
      </c>
      <c r="I9279" t="s">
        <v>3515</v>
      </c>
      <c r="K9279" t="s">
        <v>2363</v>
      </c>
      <c r="L9279" t="s">
        <v>2362</v>
      </c>
      <c r="M9279" t="s">
        <v>3404</v>
      </c>
      <c r="N9279" t="b">
        <f>IF(ETMRouteStages[[#This Row],[RID]]=A9278,ETMRouteStages[[#This Row],[StageSequence]]=F9278+1,TRUE)</f>
        <v>1</v>
      </c>
    </row>
    <row r="9280" spans="1:14">
      <c r="A9280" t="s">
        <v>6829</v>
      </c>
      <c r="B9280" t="s">
        <v>2202</v>
      </c>
      <c r="C9280" t="s">
        <v>4365</v>
      </c>
      <c r="D9280" s="154">
        <v>7</v>
      </c>
      <c r="E9280" t="s">
        <v>2364</v>
      </c>
      <c r="F9280">
        <v>6</v>
      </c>
      <c r="G9280">
        <v>6</v>
      </c>
      <c r="H9280" t="s">
        <v>3404</v>
      </c>
      <c r="I9280" t="s">
        <v>3515</v>
      </c>
      <c r="K9280" t="s">
        <v>2365</v>
      </c>
      <c r="L9280" t="s">
        <v>2364</v>
      </c>
      <c r="M9280" t="s">
        <v>3404</v>
      </c>
      <c r="N9280" t="b">
        <f>IF(ETMRouteStages[[#This Row],[RID]]=A9279,ETMRouteStages[[#This Row],[StageSequence]]=F9279+1,TRUE)</f>
        <v>1</v>
      </c>
    </row>
    <row r="9281" spans="1:14">
      <c r="A9281" t="s">
        <v>6829</v>
      </c>
      <c r="B9281" t="s">
        <v>2202</v>
      </c>
      <c r="C9281" t="s">
        <v>4365</v>
      </c>
      <c r="D9281" s="154">
        <v>7</v>
      </c>
      <c r="E9281" t="s">
        <v>2360</v>
      </c>
      <c r="F9281">
        <v>7</v>
      </c>
      <c r="G9281">
        <v>7</v>
      </c>
      <c r="H9281" t="s">
        <v>3404</v>
      </c>
      <c r="I9281" t="s">
        <v>3515</v>
      </c>
      <c r="K9281" t="s">
        <v>2361</v>
      </c>
      <c r="L9281" t="s">
        <v>2360</v>
      </c>
      <c r="M9281" t="s">
        <v>3404</v>
      </c>
      <c r="N9281" t="b">
        <f>IF(ETMRouteStages[[#This Row],[RID]]=A9280,ETMRouteStages[[#This Row],[StageSequence]]=F9280+1,TRUE)</f>
        <v>1</v>
      </c>
    </row>
    <row r="9282" spans="1:14">
      <c r="A9282" t="s">
        <v>6829</v>
      </c>
      <c r="B9282" t="s">
        <v>2202</v>
      </c>
      <c r="C9282" t="s">
        <v>4365</v>
      </c>
      <c r="D9282" s="154">
        <v>7</v>
      </c>
      <c r="E9282" t="s">
        <v>1281</v>
      </c>
      <c r="F9282">
        <v>8</v>
      </c>
      <c r="G9282">
        <v>8</v>
      </c>
      <c r="H9282" t="s">
        <v>3404</v>
      </c>
      <c r="I9282" t="s">
        <v>3515</v>
      </c>
      <c r="K9282" t="s">
        <v>1282</v>
      </c>
      <c r="L9282" t="s">
        <v>1281</v>
      </c>
      <c r="M9282" t="s">
        <v>3404</v>
      </c>
      <c r="N9282" t="b">
        <f>IF(ETMRouteStages[[#This Row],[RID]]=A9281,ETMRouteStages[[#This Row],[StageSequence]]=F9281+1,TRUE)</f>
        <v>1</v>
      </c>
    </row>
    <row r="9283" spans="1:14">
      <c r="A9283" t="s">
        <v>6829</v>
      </c>
      <c r="B9283" t="s">
        <v>2202</v>
      </c>
      <c r="C9283" t="s">
        <v>4365</v>
      </c>
      <c r="D9283" s="154">
        <v>7</v>
      </c>
      <c r="E9283" t="s">
        <v>1319</v>
      </c>
      <c r="F9283">
        <v>9</v>
      </c>
      <c r="G9283">
        <v>9</v>
      </c>
      <c r="H9283" t="s">
        <v>3404</v>
      </c>
      <c r="I9283" t="s">
        <v>3515</v>
      </c>
      <c r="K9283" t="s">
        <v>1320</v>
      </c>
      <c r="L9283" t="s">
        <v>1319</v>
      </c>
      <c r="M9283" t="s">
        <v>3404</v>
      </c>
      <c r="N9283" t="b">
        <f>IF(ETMRouteStages[[#This Row],[RID]]=A9282,ETMRouteStages[[#This Row],[StageSequence]]=F9282+1,TRUE)</f>
        <v>1</v>
      </c>
    </row>
    <row r="9284" spans="1:14">
      <c r="A9284" t="s">
        <v>6829</v>
      </c>
      <c r="B9284" t="s">
        <v>2202</v>
      </c>
      <c r="C9284" t="s">
        <v>4365</v>
      </c>
      <c r="D9284" s="154">
        <v>7</v>
      </c>
      <c r="E9284" t="s">
        <v>1279</v>
      </c>
      <c r="F9284">
        <v>10</v>
      </c>
      <c r="G9284">
        <v>10</v>
      </c>
      <c r="H9284" t="s">
        <v>3404</v>
      </c>
      <c r="I9284" t="s">
        <v>3515</v>
      </c>
      <c r="K9284" t="s">
        <v>1280</v>
      </c>
      <c r="L9284" t="s">
        <v>1279</v>
      </c>
      <c r="M9284" t="s">
        <v>3404</v>
      </c>
      <c r="N9284" t="b">
        <f>IF(ETMRouteStages[[#This Row],[RID]]=A9283,ETMRouteStages[[#This Row],[StageSequence]]=F9283+1,TRUE)</f>
        <v>1</v>
      </c>
    </row>
    <row r="9285" spans="1:14">
      <c r="A9285" t="s">
        <v>6829</v>
      </c>
      <c r="B9285" t="s">
        <v>2202</v>
      </c>
      <c r="C9285" t="s">
        <v>4365</v>
      </c>
      <c r="D9285" s="154">
        <v>7</v>
      </c>
      <c r="E9285" t="s">
        <v>1835</v>
      </c>
      <c r="F9285">
        <v>11</v>
      </c>
      <c r="G9285">
        <v>12</v>
      </c>
      <c r="H9285" t="s">
        <v>3404</v>
      </c>
      <c r="I9285" t="s">
        <v>3515</v>
      </c>
      <c r="K9285" t="s">
        <v>1836</v>
      </c>
      <c r="L9285" t="s">
        <v>1835</v>
      </c>
      <c r="M9285" t="s">
        <v>3404</v>
      </c>
      <c r="N9285" t="b">
        <f>IF(ETMRouteStages[[#This Row],[RID]]=A9284,ETMRouteStages[[#This Row],[StageSequence]]=F9284+1,TRUE)</f>
        <v>1</v>
      </c>
    </row>
    <row r="9286" spans="1:14">
      <c r="A9286" t="s">
        <v>6830</v>
      </c>
      <c r="B9286" t="s">
        <v>2202</v>
      </c>
      <c r="C9286" t="s">
        <v>4178</v>
      </c>
      <c r="D9286" s="154">
        <v>70</v>
      </c>
      <c r="E9286" t="s">
        <v>2201</v>
      </c>
      <c r="F9286">
        <v>1</v>
      </c>
      <c r="G9286">
        <v>0</v>
      </c>
      <c r="H9286" t="s">
        <v>3404</v>
      </c>
      <c r="I9286" t="s">
        <v>3515</v>
      </c>
      <c r="K9286" t="s">
        <v>2202</v>
      </c>
      <c r="L9286" t="s">
        <v>2201</v>
      </c>
      <c r="M9286" t="s">
        <v>3404</v>
      </c>
      <c r="N9286" t="b">
        <f>IF(ETMRouteStages[[#This Row],[RID]]=A9285,ETMRouteStages[[#This Row],[StageSequence]]=F9285+1,TRUE)</f>
        <v>1</v>
      </c>
    </row>
    <row r="9287" spans="1:14">
      <c r="A9287" t="s">
        <v>6830</v>
      </c>
      <c r="B9287" t="s">
        <v>2202</v>
      </c>
      <c r="C9287" t="s">
        <v>4178</v>
      </c>
      <c r="D9287" s="154">
        <v>70</v>
      </c>
      <c r="E9287" t="s">
        <v>2388</v>
      </c>
      <c r="F9287">
        <v>2</v>
      </c>
      <c r="G9287">
        <v>2</v>
      </c>
      <c r="H9287" t="s">
        <v>3404</v>
      </c>
      <c r="I9287" t="s">
        <v>3515</v>
      </c>
      <c r="K9287" t="s">
        <v>2389</v>
      </c>
      <c r="L9287" t="s">
        <v>2388</v>
      </c>
      <c r="M9287" t="s">
        <v>3404</v>
      </c>
      <c r="N9287" t="b">
        <f>IF(ETMRouteStages[[#This Row],[RID]]=A9286,ETMRouteStages[[#This Row],[StageSequence]]=F9286+1,TRUE)</f>
        <v>1</v>
      </c>
    </row>
    <row r="9288" spans="1:14">
      <c r="A9288" t="s">
        <v>6830</v>
      </c>
      <c r="B9288" t="s">
        <v>2202</v>
      </c>
      <c r="C9288" t="s">
        <v>4178</v>
      </c>
      <c r="D9288" s="154">
        <v>70</v>
      </c>
      <c r="E9288" t="s">
        <v>2427</v>
      </c>
      <c r="F9288">
        <v>3</v>
      </c>
      <c r="G9288">
        <v>3</v>
      </c>
      <c r="H9288" t="s">
        <v>3404</v>
      </c>
      <c r="I9288" t="s">
        <v>3515</v>
      </c>
      <c r="K9288" t="s">
        <v>2428</v>
      </c>
      <c r="L9288" t="s">
        <v>2427</v>
      </c>
      <c r="M9288" t="s">
        <v>3404</v>
      </c>
      <c r="N9288" t="b">
        <f>IF(ETMRouteStages[[#This Row],[RID]]=A9287,ETMRouteStages[[#This Row],[StageSequence]]=F9287+1,TRUE)</f>
        <v>1</v>
      </c>
    </row>
    <row r="9289" spans="1:14">
      <c r="A9289" t="s">
        <v>6830</v>
      </c>
      <c r="B9289" t="s">
        <v>2202</v>
      </c>
      <c r="C9289" t="s">
        <v>4178</v>
      </c>
      <c r="D9289" s="154">
        <v>70</v>
      </c>
      <c r="E9289" t="s">
        <v>2447</v>
      </c>
      <c r="F9289">
        <v>4</v>
      </c>
      <c r="G9289">
        <v>4</v>
      </c>
      <c r="H9289" t="s">
        <v>3404</v>
      </c>
      <c r="I9289" t="s">
        <v>3515</v>
      </c>
      <c r="K9289" t="s">
        <v>2448</v>
      </c>
      <c r="L9289" t="s">
        <v>2447</v>
      </c>
      <c r="M9289" t="s">
        <v>3404</v>
      </c>
      <c r="N9289" t="b">
        <f>IF(ETMRouteStages[[#This Row],[RID]]=A9288,ETMRouteStages[[#This Row],[StageSequence]]=F9288+1,TRUE)</f>
        <v>1</v>
      </c>
    </row>
    <row r="9290" spans="1:14">
      <c r="A9290" t="s">
        <v>6830</v>
      </c>
      <c r="B9290" t="s">
        <v>2202</v>
      </c>
      <c r="C9290" t="s">
        <v>4178</v>
      </c>
      <c r="D9290" s="154">
        <v>70</v>
      </c>
      <c r="E9290" t="s">
        <v>2429</v>
      </c>
      <c r="F9290">
        <v>5</v>
      </c>
      <c r="G9290">
        <v>5</v>
      </c>
      <c r="H9290" t="s">
        <v>3404</v>
      </c>
      <c r="I9290" t="s">
        <v>3515</v>
      </c>
      <c r="K9290" t="s">
        <v>2430</v>
      </c>
      <c r="L9290" t="s">
        <v>2429</v>
      </c>
      <c r="M9290" t="s">
        <v>3404</v>
      </c>
      <c r="N9290" t="b">
        <f>IF(ETMRouteStages[[#This Row],[RID]]=A9289,ETMRouteStages[[#This Row],[StageSequence]]=F9289+1,TRUE)</f>
        <v>1</v>
      </c>
    </row>
    <row r="9291" spans="1:14">
      <c r="A9291" t="s">
        <v>6830</v>
      </c>
      <c r="B9291" t="s">
        <v>2202</v>
      </c>
      <c r="C9291" t="s">
        <v>4178</v>
      </c>
      <c r="D9291" s="154">
        <v>70</v>
      </c>
      <c r="E9291" t="s">
        <v>2751</v>
      </c>
      <c r="F9291">
        <v>6</v>
      </c>
      <c r="G9291">
        <v>6</v>
      </c>
      <c r="H9291" t="s">
        <v>3404</v>
      </c>
      <c r="I9291" t="s">
        <v>3515</v>
      </c>
      <c r="K9291" t="s">
        <v>2752</v>
      </c>
      <c r="L9291" t="s">
        <v>2751</v>
      </c>
      <c r="M9291" t="s">
        <v>3404</v>
      </c>
      <c r="N9291" t="b">
        <f>IF(ETMRouteStages[[#This Row],[RID]]=A9290,ETMRouteStages[[#This Row],[StageSequence]]=F9290+1,TRUE)</f>
        <v>1</v>
      </c>
    </row>
    <row r="9292" spans="1:14">
      <c r="A9292" t="s">
        <v>6830</v>
      </c>
      <c r="B9292" t="s">
        <v>2202</v>
      </c>
      <c r="C9292" t="s">
        <v>4178</v>
      </c>
      <c r="D9292" s="154">
        <v>70</v>
      </c>
      <c r="E9292" t="s">
        <v>618</v>
      </c>
      <c r="F9292">
        <v>7</v>
      </c>
      <c r="G9292">
        <v>7</v>
      </c>
      <c r="H9292" t="s">
        <v>3404</v>
      </c>
      <c r="I9292" t="s">
        <v>3515</v>
      </c>
      <c r="K9292" t="s">
        <v>619</v>
      </c>
      <c r="L9292" t="s">
        <v>618</v>
      </c>
      <c r="M9292" t="s">
        <v>3404</v>
      </c>
      <c r="N9292" t="b">
        <f>IF(ETMRouteStages[[#This Row],[RID]]=A9291,ETMRouteStages[[#This Row],[StageSequence]]=F9291+1,TRUE)</f>
        <v>1</v>
      </c>
    </row>
    <row r="9293" spans="1:14">
      <c r="A9293" t="s">
        <v>6830</v>
      </c>
      <c r="B9293" t="s">
        <v>2202</v>
      </c>
      <c r="C9293" t="s">
        <v>4178</v>
      </c>
      <c r="D9293" s="154">
        <v>70</v>
      </c>
      <c r="E9293" t="s">
        <v>2139</v>
      </c>
      <c r="F9293">
        <v>8</v>
      </c>
      <c r="G9293">
        <v>9</v>
      </c>
      <c r="H9293" t="s">
        <v>3404</v>
      </c>
      <c r="I9293" t="s">
        <v>3515</v>
      </c>
      <c r="K9293" t="s">
        <v>2140</v>
      </c>
      <c r="L9293" t="s">
        <v>2139</v>
      </c>
      <c r="M9293" t="s">
        <v>3404</v>
      </c>
      <c r="N9293" t="b">
        <f>IF(ETMRouteStages[[#This Row],[RID]]=A9292,ETMRouteStages[[#This Row],[StageSequence]]=F9292+1,TRUE)</f>
        <v>1</v>
      </c>
    </row>
    <row r="9294" spans="1:14">
      <c r="A9294" t="s">
        <v>6830</v>
      </c>
      <c r="B9294" t="s">
        <v>2202</v>
      </c>
      <c r="C9294" t="s">
        <v>4178</v>
      </c>
      <c r="D9294" s="154">
        <v>70</v>
      </c>
      <c r="E9294" t="s">
        <v>968</v>
      </c>
      <c r="F9294">
        <v>9</v>
      </c>
      <c r="G9294">
        <v>11</v>
      </c>
      <c r="H9294" t="s">
        <v>3404</v>
      </c>
      <c r="I9294" t="s">
        <v>3515</v>
      </c>
      <c r="K9294" t="s">
        <v>969</v>
      </c>
      <c r="L9294" t="s">
        <v>968</v>
      </c>
      <c r="M9294" t="s">
        <v>3404</v>
      </c>
      <c r="N9294" t="b">
        <f>IF(ETMRouteStages[[#This Row],[RID]]=A9293,ETMRouteStages[[#This Row],[StageSequence]]=F9293+1,TRUE)</f>
        <v>1</v>
      </c>
    </row>
    <row r="9295" spans="1:14">
      <c r="A9295" t="s">
        <v>6830</v>
      </c>
      <c r="B9295" t="s">
        <v>2202</v>
      </c>
      <c r="C9295" t="s">
        <v>4178</v>
      </c>
      <c r="D9295" s="154">
        <v>70</v>
      </c>
      <c r="E9295" t="s">
        <v>970</v>
      </c>
      <c r="F9295">
        <v>10</v>
      </c>
      <c r="G9295">
        <v>12</v>
      </c>
      <c r="H9295" t="s">
        <v>3404</v>
      </c>
      <c r="I9295" t="s">
        <v>3515</v>
      </c>
      <c r="K9295" t="s">
        <v>971</v>
      </c>
      <c r="L9295" t="s">
        <v>970</v>
      </c>
      <c r="M9295" t="s">
        <v>3404</v>
      </c>
      <c r="N9295" t="b">
        <f>IF(ETMRouteStages[[#This Row],[RID]]=A9294,ETMRouteStages[[#This Row],[StageSequence]]=F9294+1,TRUE)</f>
        <v>1</v>
      </c>
    </row>
    <row r="9296" spans="1:14">
      <c r="A9296" t="s">
        <v>6830</v>
      </c>
      <c r="B9296" t="s">
        <v>2202</v>
      </c>
      <c r="C9296" t="s">
        <v>4178</v>
      </c>
      <c r="D9296" s="154">
        <v>70</v>
      </c>
      <c r="E9296" t="s">
        <v>1115</v>
      </c>
      <c r="F9296">
        <v>11</v>
      </c>
      <c r="G9296">
        <v>13</v>
      </c>
      <c r="H9296" t="s">
        <v>3404</v>
      </c>
      <c r="I9296" t="s">
        <v>3515</v>
      </c>
      <c r="K9296" t="s">
        <v>1116</v>
      </c>
      <c r="L9296" t="s">
        <v>1115</v>
      </c>
      <c r="M9296" t="s">
        <v>3404</v>
      </c>
      <c r="N9296" t="b">
        <f>IF(ETMRouteStages[[#This Row],[RID]]=A9295,ETMRouteStages[[#This Row],[StageSequence]]=F9295+1,TRUE)</f>
        <v>1</v>
      </c>
    </row>
    <row r="9297" spans="1:14">
      <c r="A9297" t="s">
        <v>6830</v>
      </c>
      <c r="B9297" t="s">
        <v>2202</v>
      </c>
      <c r="C9297" t="s">
        <v>4178</v>
      </c>
      <c r="D9297" s="154">
        <v>70</v>
      </c>
      <c r="E9297" t="s">
        <v>632</v>
      </c>
      <c r="F9297">
        <v>12</v>
      </c>
      <c r="G9297">
        <v>14</v>
      </c>
      <c r="H9297" t="s">
        <v>3404</v>
      </c>
      <c r="I9297" t="s">
        <v>3515</v>
      </c>
      <c r="K9297" t="s">
        <v>633</v>
      </c>
      <c r="L9297" t="s">
        <v>632</v>
      </c>
      <c r="M9297" t="s">
        <v>3404</v>
      </c>
      <c r="N9297" t="b">
        <f>IF(ETMRouteStages[[#This Row],[RID]]=A9296,ETMRouteStages[[#This Row],[StageSequence]]=F9296+1,TRUE)</f>
        <v>1</v>
      </c>
    </row>
    <row r="9298" spans="1:14">
      <c r="A9298" t="s">
        <v>6830</v>
      </c>
      <c r="B9298" t="s">
        <v>2202</v>
      </c>
      <c r="C9298" t="s">
        <v>4178</v>
      </c>
      <c r="D9298" s="154">
        <v>70</v>
      </c>
      <c r="E9298" t="s">
        <v>740</v>
      </c>
      <c r="F9298">
        <v>13</v>
      </c>
      <c r="G9298">
        <v>16</v>
      </c>
      <c r="H9298" t="s">
        <v>3404</v>
      </c>
      <c r="I9298" t="s">
        <v>3515</v>
      </c>
      <c r="K9298" t="s">
        <v>741</v>
      </c>
      <c r="L9298" t="s">
        <v>740</v>
      </c>
      <c r="M9298" t="s">
        <v>3404</v>
      </c>
      <c r="N9298" t="b">
        <f>IF(ETMRouteStages[[#This Row],[RID]]=A9297,ETMRouteStages[[#This Row],[StageSequence]]=F9297+1,TRUE)</f>
        <v>1</v>
      </c>
    </row>
    <row r="9299" spans="1:14">
      <c r="A9299" t="s">
        <v>6830</v>
      </c>
      <c r="B9299" t="s">
        <v>2202</v>
      </c>
      <c r="C9299" t="s">
        <v>4178</v>
      </c>
      <c r="D9299" s="154">
        <v>70</v>
      </c>
      <c r="E9299" t="s">
        <v>1723</v>
      </c>
      <c r="F9299">
        <v>14</v>
      </c>
      <c r="G9299">
        <v>18</v>
      </c>
      <c r="H9299" t="s">
        <v>3404</v>
      </c>
      <c r="I9299" t="s">
        <v>3515</v>
      </c>
      <c r="K9299" t="s">
        <v>1724</v>
      </c>
      <c r="L9299" t="s">
        <v>1723</v>
      </c>
      <c r="M9299" t="s">
        <v>3404</v>
      </c>
      <c r="N9299" t="b">
        <f>IF(ETMRouteStages[[#This Row],[RID]]=A9298,ETMRouteStages[[#This Row],[StageSequence]]=F9298+1,TRUE)</f>
        <v>1</v>
      </c>
    </row>
    <row r="9300" spans="1:14">
      <c r="A9300" t="s">
        <v>6830</v>
      </c>
      <c r="B9300" t="s">
        <v>2202</v>
      </c>
      <c r="C9300" t="s">
        <v>4178</v>
      </c>
      <c r="D9300" s="154">
        <v>70</v>
      </c>
      <c r="E9300" t="s">
        <v>1827</v>
      </c>
      <c r="F9300">
        <v>15</v>
      </c>
      <c r="G9300">
        <v>20</v>
      </c>
      <c r="H9300" t="s">
        <v>3404</v>
      </c>
      <c r="I9300" t="s">
        <v>3515</v>
      </c>
      <c r="K9300" t="s">
        <v>1828</v>
      </c>
      <c r="L9300" t="s">
        <v>1827</v>
      </c>
      <c r="M9300" t="s">
        <v>3404</v>
      </c>
      <c r="N9300" t="b">
        <f>IF(ETMRouteStages[[#This Row],[RID]]=A9299,ETMRouteStages[[#This Row],[StageSequence]]=F9299+1,TRUE)</f>
        <v>1</v>
      </c>
    </row>
    <row r="9301" spans="1:14">
      <c r="A9301" t="s">
        <v>6830</v>
      </c>
      <c r="B9301" t="s">
        <v>2202</v>
      </c>
      <c r="C9301" t="s">
        <v>4178</v>
      </c>
      <c r="D9301" s="154">
        <v>70</v>
      </c>
      <c r="E9301" t="s">
        <v>1841</v>
      </c>
      <c r="F9301">
        <v>16</v>
      </c>
      <c r="G9301">
        <v>21</v>
      </c>
      <c r="H9301" t="s">
        <v>3404</v>
      </c>
      <c r="I9301" t="s">
        <v>3515</v>
      </c>
      <c r="K9301" t="s">
        <v>1842</v>
      </c>
      <c r="L9301" t="s">
        <v>1841</v>
      </c>
      <c r="M9301" t="s">
        <v>3404</v>
      </c>
      <c r="N9301" t="b">
        <f>IF(ETMRouteStages[[#This Row],[RID]]=A9300,ETMRouteStages[[#This Row],[StageSequence]]=F9300+1,TRUE)</f>
        <v>1</v>
      </c>
    </row>
    <row r="9302" spans="1:14">
      <c r="A9302" t="s">
        <v>6830</v>
      </c>
      <c r="B9302" t="s">
        <v>2202</v>
      </c>
      <c r="C9302" t="s">
        <v>4178</v>
      </c>
      <c r="D9302" s="154">
        <v>70</v>
      </c>
      <c r="E9302" t="s">
        <v>2255</v>
      </c>
      <c r="F9302">
        <v>17</v>
      </c>
      <c r="G9302">
        <v>23</v>
      </c>
      <c r="H9302" t="s">
        <v>3404</v>
      </c>
      <c r="I9302" t="s">
        <v>3515</v>
      </c>
      <c r="K9302" t="s">
        <v>2256</v>
      </c>
      <c r="L9302" t="s">
        <v>2255</v>
      </c>
      <c r="M9302" t="s">
        <v>3404</v>
      </c>
      <c r="N9302" t="b">
        <f>IF(ETMRouteStages[[#This Row],[RID]]=A9301,ETMRouteStages[[#This Row],[StageSequence]]=F9301+1,TRUE)</f>
        <v>1</v>
      </c>
    </row>
    <row r="9303" spans="1:14">
      <c r="A9303" t="s">
        <v>6830</v>
      </c>
      <c r="B9303" t="s">
        <v>2202</v>
      </c>
      <c r="C9303" t="s">
        <v>4178</v>
      </c>
      <c r="D9303" s="154">
        <v>70</v>
      </c>
      <c r="E9303" t="s">
        <v>1187</v>
      </c>
      <c r="F9303">
        <v>18</v>
      </c>
      <c r="G9303">
        <v>25</v>
      </c>
      <c r="H9303" t="s">
        <v>3404</v>
      </c>
      <c r="I9303" t="s">
        <v>3515</v>
      </c>
      <c r="K9303" t="s">
        <v>1188</v>
      </c>
      <c r="L9303" t="s">
        <v>1187</v>
      </c>
      <c r="M9303" t="s">
        <v>3404</v>
      </c>
      <c r="N9303" t="b">
        <f>IF(ETMRouteStages[[#This Row],[RID]]=A9302,ETMRouteStages[[#This Row],[StageSequence]]=F9302+1,TRUE)</f>
        <v>1</v>
      </c>
    </row>
    <row r="9304" spans="1:14">
      <c r="A9304" t="s">
        <v>6830</v>
      </c>
      <c r="B9304" t="s">
        <v>2202</v>
      </c>
      <c r="C9304" t="s">
        <v>4178</v>
      </c>
      <c r="D9304" s="154">
        <v>70</v>
      </c>
      <c r="E9304" t="s">
        <v>1197</v>
      </c>
      <c r="F9304">
        <v>19</v>
      </c>
      <c r="G9304">
        <v>26</v>
      </c>
      <c r="H9304" t="s">
        <v>3404</v>
      </c>
      <c r="I9304" t="s">
        <v>3515</v>
      </c>
      <c r="K9304" t="s">
        <v>1198</v>
      </c>
      <c r="L9304" t="s">
        <v>1197</v>
      </c>
      <c r="M9304" t="s">
        <v>3404</v>
      </c>
      <c r="N9304" t="b">
        <f>IF(ETMRouteStages[[#This Row],[RID]]=A9303,ETMRouteStages[[#This Row],[StageSequence]]=F9303+1,TRUE)</f>
        <v>1</v>
      </c>
    </row>
    <row r="9305" spans="1:14">
      <c r="A9305" t="s">
        <v>6830</v>
      </c>
      <c r="B9305" t="s">
        <v>2202</v>
      </c>
      <c r="C9305" t="s">
        <v>4178</v>
      </c>
      <c r="D9305" s="154">
        <v>70</v>
      </c>
      <c r="E9305" t="s">
        <v>2328</v>
      </c>
      <c r="F9305">
        <v>20</v>
      </c>
      <c r="G9305">
        <v>28</v>
      </c>
      <c r="H9305" t="s">
        <v>3404</v>
      </c>
      <c r="I9305" t="s">
        <v>3515</v>
      </c>
      <c r="K9305" t="s">
        <v>2329</v>
      </c>
      <c r="L9305" t="s">
        <v>2328</v>
      </c>
      <c r="M9305" t="s">
        <v>3404</v>
      </c>
      <c r="N9305" t="b">
        <f>IF(ETMRouteStages[[#This Row],[RID]]=A9304,ETMRouteStages[[#This Row],[StageSequence]]=F9304+1,TRUE)</f>
        <v>1</v>
      </c>
    </row>
    <row r="9306" spans="1:14">
      <c r="A9306" t="s">
        <v>6830</v>
      </c>
      <c r="B9306" t="s">
        <v>2202</v>
      </c>
      <c r="C9306" t="s">
        <v>4178</v>
      </c>
      <c r="D9306" s="154">
        <v>70</v>
      </c>
      <c r="E9306" t="s">
        <v>1113</v>
      </c>
      <c r="F9306">
        <v>21</v>
      </c>
      <c r="G9306">
        <v>30</v>
      </c>
      <c r="H9306" t="s">
        <v>3404</v>
      </c>
      <c r="I9306" t="s">
        <v>3515</v>
      </c>
      <c r="K9306" t="s">
        <v>1114</v>
      </c>
      <c r="L9306" t="s">
        <v>1113</v>
      </c>
      <c r="M9306" t="s">
        <v>3404</v>
      </c>
      <c r="N9306" t="b">
        <f>IF(ETMRouteStages[[#This Row],[RID]]=A9305,ETMRouteStages[[#This Row],[StageSequence]]=F9305+1,TRUE)</f>
        <v>1</v>
      </c>
    </row>
    <row r="9307" spans="1:14">
      <c r="A9307" t="s">
        <v>6830</v>
      </c>
      <c r="B9307" t="s">
        <v>2202</v>
      </c>
      <c r="C9307" t="s">
        <v>4178</v>
      </c>
      <c r="D9307" s="154">
        <v>70</v>
      </c>
      <c r="E9307" t="s">
        <v>2890</v>
      </c>
      <c r="F9307">
        <v>22</v>
      </c>
      <c r="G9307">
        <v>32</v>
      </c>
      <c r="H9307" t="s">
        <v>3404</v>
      </c>
      <c r="I9307" t="s">
        <v>3515</v>
      </c>
      <c r="K9307" t="s">
        <v>2891</v>
      </c>
      <c r="L9307" t="s">
        <v>2890</v>
      </c>
      <c r="M9307" t="s">
        <v>3404</v>
      </c>
      <c r="N9307" t="b">
        <f>IF(ETMRouteStages[[#This Row],[RID]]=A9306,ETMRouteStages[[#This Row],[StageSequence]]=F9306+1,TRUE)</f>
        <v>1</v>
      </c>
    </row>
    <row r="9308" spans="1:14">
      <c r="A9308" t="s">
        <v>6830</v>
      </c>
      <c r="B9308" t="s">
        <v>2202</v>
      </c>
      <c r="C9308" t="s">
        <v>4178</v>
      </c>
      <c r="D9308" s="154">
        <v>70</v>
      </c>
      <c r="E9308" t="s">
        <v>784</v>
      </c>
      <c r="F9308">
        <v>23</v>
      </c>
      <c r="G9308">
        <v>33</v>
      </c>
      <c r="H9308" t="s">
        <v>3404</v>
      </c>
      <c r="I9308" t="s">
        <v>3515</v>
      </c>
      <c r="K9308" t="s">
        <v>785</v>
      </c>
      <c r="L9308" t="s">
        <v>784</v>
      </c>
      <c r="M9308" t="s">
        <v>3404</v>
      </c>
      <c r="N9308" t="b">
        <f>IF(ETMRouteStages[[#This Row],[RID]]=A9307,ETMRouteStages[[#This Row],[StageSequence]]=F9307+1,TRUE)</f>
        <v>1</v>
      </c>
    </row>
    <row r="9309" spans="1:14">
      <c r="A9309" t="s">
        <v>6830</v>
      </c>
      <c r="B9309" t="s">
        <v>2202</v>
      </c>
      <c r="C9309" t="s">
        <v>4178</v>
      </c>
      <c r="D9309" s="154">
        <v>70</v>
      </c>
      <c r="E9309" t="s">
        <v>2503</v>
      </c>
      <c r="F9309">
        <v>24</v>
      </c>
      <c r="G9309">
        <v>34</v>
      </c>
      <c r="H9309" t="s">
        <v>3404</v>
      </c>
      <c r="I9309" t="s">
        <v>3515</v>
      </c>
      <c r="K9309" t="s">
        <v>2504</v>
      </c>
      <c r="L9309" t="s">
        <v>2503</v>
      </c>
      <c r="M9309" t="s">
        <v>3404</v>
      </c>
      <c r="N9309" t="b">
        <f>IF(ETMRouteStages[[#This Row],[RID]]=A9308,ETMRouteStages[[#This Row],[StageSequence]]=F9308+1,TRUE)</f>
        <v>1</v>
      </c>
    </row>
    <row r="9310" spans="1:14">
      <c r="A9310" t="s">
        <v>6830</v>
      </c>
      <c r="B9310" t="s">
        <v>2202</v>
      </c>
      <c r="C9310" t="s">
        <v>4178</v>
      </c>
      <c r="D9310" s="154">
        <v>70</v>
      </c>
      <c r="E9310" t="s">
        <v>782</v>
      </c>
      <c r="F9310">
        <v>25</v>
      </c>
      <c r="G9310">
        <v>36</v>
      </c>
      <c r="H9310" t="s">
        <v>3404</v>
      </c>
      <c r="I9310" t="s">
        <v>3515</v>
      </c>
      <c r="K9310" t="s">
        <v>783</v>
      </c>
      <c r="L9310" t="s">
        <v>782</v>
      </c>
      <c r="M9310" t="s">
        <v>3404</v>
      </c>
      <c r="N9310" t="b">
        <f>IF(ETMRouteStages[[#This Row],[RID]]=A9309,ETMRouteStages[[#This Row],[StageSequence]]=F9309+1,TRUE)</f>
        <v>1</v>
      </c>
    </row>
    <row r="9311" spans="1:14">
      <c r="A9311" t="s">
        <v>6830</v>
      </c>
      <c r="B9311" t="s">
        <v>2202</v>
      </c>
      <c r="C9311" t="s">
        <v>4178</v>
      </c>
      <c r="D9311" s="154">
        <v>70</v>
      </c>
      <c r="E9311" t="s">
        <v>2830</v>
      </c>
      <c r="F9311">
        <v>26</v>
      </c>
      <c r="G9311">
        <v>37</v>
      </c>
      <c r="H9311" t="s">
        <v>3404</v>
      </c>
      <c r="I9311" t="s">
        <v>3515</v>
      </c>
      <c r="K9311" t="s">
        <v>2831</v>
      </c>
      <c r="L9311" t="s">
        <v>2830</v>
      </c>
      <c r="M9311" t="s">
        <v>3404</v>
      </c>
      <c r="N9311" t="b">
        <f>IF(ETMRouteStages[[#This Row],[RID]]=A9310,ETMRouteStages[[#This Row],[StageSequence]]=F9310+1,TRUE)</f>
        <v>1</v>
      </c>
    </row>
    <row r="9312" spans="1:14">
      <c r="A9312" t="s">
        <v>6830</v>
      </c>
      <c r="B9312" t="s">
        <v>2202</v>
      </c>
      <c r="C9312" t="s">
        <v>4178</v>
      </c>
      <c r="D9312" s="154">
        <v>70</v>
      </c>
      <c r="E9312" t="s">
        <v>3014</v>
      </c>
      <c r="F9312">
        <v>27</v>
      </c>
      <c r="G9312">
        <v>38</v>
      </c>
      <c r="H9312" t="s">
        <v>3404</v>
      </c>
      <c r="I9312" t="s">
        <v>3515</v>
      </c>
      <c r="K9312" t="s">
        <v>3015</v>
      </c>
      <c r="L9312" t="s">
        <v>3014</v>
      </c>
      <c r="M9312" t="s">
        <v>3404</v>
      </c>
      <c r="N9312" t="b">
        <f>IF(ETMRouteStages[[#This Row],[RID]]=A9311,ETMRouteStages[[#This Row],[StageSequence]]=F9311+1,TRUE)</f>
        <v>1</v>
      </c>
    </row>
    <row r="9313" spans="1:14">
      <c r="A9313" t="s">
        <v>6830</v>
      </c>
      <c r="B9313" t="s">
        <v>2202</v>
      </c>
      <c r="C9313" t="s">
        <v>4178</v>
      </c>
      <c r="D9313" s="154">
        <v>70</v>
      </c>
      <c r="E9313" t="s">
        <v>2653</v>
      </c>
      <c r="F9313">
        <v>28</v>
      </c>
      <c r="G9313">
        <v>40</v>
      </c>
      <c r="H9313" t="s">
        <v>3404</v>
      </c>
      <c r="I9313" t="s">
        <v>3515</v>
      </c>
      <c r="K9313" t="s">
        <v>2654</v>
      </c>
      <c r="L9313" t="s">
        <v>2653</v>
      </c>
      <c r="M9313" t="s">
        <v>3404</v>
      </c>
      <c r="N9313" t="b">
        <f>IF(ETMRouteStages[[#This Row],[RID]]=A9312,ETMRouteStages[[#This Row],[StageSequence]]=F9312+1,TRUE)</f>
        <v>1</v>
      </c>
    </row>
    <row r="9314" spans="1:14">
      <c r="A9314" t="s">
        <v>6830</v>
      </c>
      <c r="B9314" t="s">
        <v>2202</v>
      </c>
      <c r="C9314" t="s">
        <v>4178</v>
      </c>
      <c r="D9314" s="154">
        <v>70</v>
      </c>
      <c r="E9314" t="s">
        <v>1021</v>
      </c>
      <c r="F9314">
        <v>29</v>
      </c>
      <c r="G9314">
        <v>42</v>
      </c>
      <c r="H9314" t="s">
        <v>3404</v>
      </c>
      <c r="I9314" t="s">
        <v>3515</v>
      </c>
      <c r="K9314" t="s">
        <v>1022</v>
      </c>
      <c r="L9314" t="s">
        <v>1021</v>
      </c>
      <c r="M9314" t="s">
        <v>3404</v>
      </c>
      <c r="N9314" t="b">
        <f>IF(ETMRouteStages[[#This Row],[RID]]=A9313,ETMRouteStages[[#This Row],[StageSequence]]=F9313+1,TRUE)</f>
        <v>1</v>
      </c>
    </row>
    <row r="9315" spans="1:14">
      <c r="A9315" t="s">
        <v>6830</v>
      </c>
      <c r="B9315" t="s">
        <v>2202</v>
      </c>
      <c r="C9315" t="s">
        <v>4178</v>
      </c>
      <c r="D9315" s="154">
        <v>70</v>
      </c>
      <c r="E9315" t="s">
        <v>1829</v>
      </c>
      <c r="F9315">
        <v>30</v>
      </c>
      <c r="G9315">
        <v>43</v>
      </c>
      <c r="H9315" t="s">
        <v>3404</v>
      </c>
      <c r="I9315" t="s">
        <v>3515</v>
      </c>
      <c r="K9315" t="s">
        <v>1830</v>
      </c>
      <c r="L9315" t="s">
        <v>1829</v>
      </c>
      <c r="M9315" t="s">
        <v>3404</v>
      </c>
      <c r="N9315" t="b">
        <f>IF(ETMRouteStages[[#This Row],[RID]]=A9314,ETMRouteStages[[#This Row],[StageSequence]]=F9314+1,TRUE)</f>
        <v>1</v>
      </c>
    </row>
    <row r="9316" spans="1:14">
      <c r="A9316" t="s">
        <v>6830</v>
      </c>
      <c r="B9316" t="s">
        <v>2202</v>
      </c>
      <c r="C9316" t="s">
        <v>4178</v>
      </c>
      <c r="D9316" s="154">
        <v>70</v>
      </c>
      <c r="E9316" t="s">
        <v>3012</v>
      </c>
      <c r="F9316">
        <v>31</v>
      </c>
      <c r="G9316">
        <v>45</v>
      </c>
      <c r="H9316" t="s">
        <v>3404</v>
      </c>
      <c r="I9316" t="s">
        <v>3515</v>
      </c>
      <c r="K9316" t="s">
        <v>3013</v>
      </c>
      <c r="L9316" t="s">
        <v>3012</v>
      </c>
      <c r="M9316" t="s">
        <v>3404</v>
      </c>
      <c r="N9316" t="b">
        <f>IF(ETMRouteStages[[#This Row],[RID]]=A9315,ETMRouteStages[[#This Row],[StageSequence]]=F9315+1,TRUE)</f>
        <v>1</v>
      </c>
    </row>
    <row r="9317" spans="1:14">
      <c r="A9317" t="s">
        <v>6830</v>
      </c>
      <c r="B9317" t="s">
        <v>2202</v>
      </c>
      <c r="C9317" t="s">
        <v>4178</v>
      </c>
      <c r="D9317" s="154">
        <v>70</v>
      </c>
      <c r="E9317" t="s">
        <v>492</v>
      </c>
      <c r="F9317">
        <v>32</v>
      </c>
      <c r="G9317">
        <v>46</v>
      </c>
      <c r="H9317" t="s">
        <v>3404</v>
      </c>
      <c r="I9317" t="s">
        <v>3515</v>
      </c>
      <c r="K9317" t="s">
        <v>493</v>
      </c>
      <c r="L9317" t="s">
        <v>492</v>
      </c>
      <c r="M9317" t="s">
        <v>3404</v>
      </c>
      <c r="N9317" t="b">
        <f>IF(ETMRouteStages[[#This Row],[RID]]=A9316,ETMRouteStages[[#This Row],[StageSequence]]=F9316+1,TRUE)</f>
        <v>1</v>
      </c>
    </row>
    <row r="9318" spans="1:14">
      <c r="A9318" t="s">
        <v>6830</v>
      </c>
      <c r="B9318" t="s">
        <v>2202</v>
      </c>
      <c r="C9318" t="s">
        <v>4178</v>
      </c>
      <c r="D9318" s="154">
        <v>70</v>
      </c>
      <c r="E9318" t="s">
        <v>2215</v>
      </c>
      <c r="F9318">
        <v>33</v>
      </c>
      <c r="G9318">
        <v>48</v>
      </c>
      <c r="H9318" t="s">
        <v>3404</v>
      </c>
      <c r="I9318" t="s">
        <v>3515</v>
      </c>
      <c r="K9318" t="s">
        <v>2216</v>
      </c>
      <c r="L9318" t="s">
        <v>2215</v>
      </c>
      <c r="M9318" t="s">
        <v>3404</v>
      </c>
      <c r="N9318" t="b">
        <f>IF(ETMRouteStages[[#This Row],[RID]]=A9317,ETMRouteStages[[#This Row],[StageSequence]]=F9317+1,TRUE)</f>
        <v>1</v>
      </c>
    </row>
    <row r="9319" spans="1:14">
      <c r="A9319" t="s">
        <v>6830</v>
      </c>
      <c r="B9319" t="s">
        <v>2202</v>
      </c>
      <c r="C9319" t="s">
        <v>4178</v>
      </c>
      <c r="D9319" s="154">
        <v>70</v>
      </c>
      <c r="E9319" t="s">
        <v>2163</v>
      </c>
      <c r="F9319">
        <v>34</v>
      </c>
      <c r="G9319">
        <v>49</v>
      </c>
      <c r="H9319" t="s">
        <v>3404</v>
      </c>
      <c r="I9319" t="s">
        <v>3515</v>
      </c>
      <c r="K9319" t="s">
        <v>2164</v>
      </c>
      <c r="L9319" t="s">
        <v>2163</v>
      </c>
      <c r="M9319" t="s">
        <v>3404</v>
      </c>
      <c r="N9319" t="b">
        <f>IF(ETMRouteStages[[#This Row],[RID]]=A9318,ETMRouteStages[[#This Row],[StageSequence]]=F9318+1,TRUE)</f>
        <v>1</v>
      </c>
    </row>
    <row r="9320" spans="1:14">
      <c r="A9320" t="s">
        <v>6830</v>
      </c>
      <c r="B9320" t="s">
        <v>2202</v>
      </c>
      <c r="C9320" t="s">
        <v>4178</v>
      </c>
      <c r="D9320" s="154">
        <v>70</v>
      </c>
      <c r="E9320" t="s">
        <v>1033</v>
      </c>
      <c r="F9320">
        <v>35</v>
      </c>
      <c r="G9320">
        <v>50</v>
      </c>
      <c r="H9320" t="s">
        <v>3404</v>
      </c>
      <c r="I9320" t="s">
        <v>3515</v>
      </c>
      <c r="K9320" t="s">
        <v>1034</v>
      </c>
      <c r="L9320" t="s">
        <v>1033</v>
      </c>
      <c r="M9320" t="s">
        <v>3404</v>
      </c>
      <c r="N9320" t="b">
        <f>IF(ETMRouteStages[[#This Row],[RID]]=A9319,ETMRouteStages[[#This Row],[StageSequence]]=F9319+1,TRUE)</f>
        <v>1</v>
      </c>
    </row>
    <row r="9321" spans="1:14">
      <c r="A9321" t="s">
        <v>6830</v>
      </c>
      <c r="B9321" t="s">
        <v>2202</v>
      </c>
      <c r="C9321" t="s">
        <v>4178</v>
      </c>
      <c r="D9321" s="154">
        <v>70</v>
      </c>
      <c r="E9321" t="s">
        <v>1833</v>
      </c>
      <c r="F9321">
        <v>36</v>
      </c>
      <c r="G9321">
        <v>51</v>
      </c>
      <c r="H9321" t="s">
        <v>3404</v>
      </c>
      <c r="I9321" t="s">
        <v>3515</v>
      </c>
      <c r="K9321" t="s">
        <v>1834</v>
      </c>
      <c r="L9321" t="s">
        <v>1833</v>
      </c>
      <c r="M9321" t="s">
        <v>3404</v>
      </c>
      <c r="N9321" t="b">
        <f>IF(ETMRouteStages[[#This Row],[RID]]=A9320,ETMRouteStages[[#This Row],[StageSequence]]=F9320+1,TRUE)</f>
        <v>1</v>
      </c>
    </row>
    <row r="9322" spans="1:14">
      <c r="A9322" t="s">
        <v>6830</v>
      </c>
      <c r="B9322" t="s">
        <v>2202</v>
      </c>
      <c r="C9322" t="s">
        <v>4178</v>
      </c>
      <c r="D9322" s="154">
        <v>70</v>
      </c>
      <c r="E9322" t="s">
        <v>840</v>
      </c>
      <c r="F9322">
        <v>37</v>
      </c>
      <c r="G9322">
        <v>52</v>
      </c>
      <c r="H9322" t="s">
        <v>3404</v>
      </c>
      <c r="I9322" t="s">
        <v>3515</v>
      </c>
      <c r="K9322" t="s">
        <v>841</v>
      </c>
      <c r="L9322" t="s">
        <v>840</v>
      </c>
      <c r="M9322" t="s">
        <v>3404</v>
      </c>
      <c r="N9322" t="b">
        <f>IF(ETMRouteStages[[#This Row],[RID]]=A9321,ETMRouteStages[[#This Row],[StageSequence]]=F9321+1,TRUE)</f>
        <v>1</v>
      </c>
    </row>
    <row r="9323" spans="1:14">
      <c r="A9323" t="s">
        <v>6830</v>
      </c>
      <c r="B9323" t="s">
        <v>2202</v>
      </c>
      <c r="C9323" t="s">
        <v>4178</v>
      </c>
      <c r="D9323" s="154">
        <v>70</v>
      </c>
      <c r="E9323" t="s">
        <v>2600</v>
      </c>
      <c r="F9323">
        <v>38</v>
      </c>
      <c r="G9323">
        <v>53</v>
      </c>
      <c r="H9323" t="s">
        <v>3404</v>
      </c>
      <c r="I9323" t="s">
        <v>3515</v>
      </c>
      <c r="K9323" t="s">
        <v>2601</v>
      </c>
      <c r="L9323" t="s">
        <v>2600</v>
      </c>
      <c r="M9323" t="s">
        <v>3404</v>
      </c>
      <c r="N9323" t="b">
        <f>IF(ETMRouteStages[[#This Row],[RID]]=A9322,ETMRouteStages[[#This Row],[StageSequence]]=F9322+1,TRUE)</f>
        <v>1</v>
      </c>
    </row>
    <row r="9324" spans="1:14">
      <c r="A9324" t="s">
        <v>6830</v>
      </c>
      <c r="B9324" t="s">
        <v>2202</v>
      </c>
      <c r="C9324" t="s">
        <v>4178</v>
      </c>
      <c r="D9324" s="154">
        <v>70</v>
      </c>
      <c r="E9324" t="s">
        <v>1001</v>
      </c>
      <c r="F9324">
        <v>39</v>
      </c>
      <c r="G9324">
        <v>54</v>
      </c>
      <c r="H9324" t="s">
        <v>3500</v>
      </c>
      <c r="I9324" t="s">
        <v>3515</v>
      </c>
      <c r="K9324" t="s">
        <v>1002</v>
      </c>
      <c r="L9324" t="s">
        <v>1001</v>
      </c>
      <c r="M9324" t="s">
        <v>3500</v>
      </c>
      <c r="N9324" t="b">
        <f>IF(ETMRouteStages[[#This Row],[RID]]=A9323,ETMRouteStages[[#This Row],[StageSequence]]=F9323+1,TRUE)</f>
        <v>1</v>
      </c>
    </row>
    <row r="9325" spans="1:14">
      <c r="A9325" t="s">
        <v>6830</v>
      </c>
      <c r="B9325" t="s">
        <v>2202</v>
      </c>
      <c r="C9325" t="s">
        <v>4178</v>
      </c>
      <c r="D9325" s="154">
        <v>70</v>
      </c>
      <c r="E9325" t="s">
        <v>2600</v>
      </c>
      <c r="F9325">
        <v>40</v>
      </c>
      <c r="G9325">
        <v>55</v>
      </c>
      <c r="H9325" t="s">
        <v>3404</v>
      </c>
      <c r="I9325" t="s">
        <v>3515</v>
      </c>
      <c r="K9325" t="s">
        <v>2601</v>
      </c>
      <c r="L9325" t="s">
        <v>2600</v>
      </c>
      <c r="M9325" t="s">
        <v>3404</v>
      </c>
      <c r="N9325" t="b">
        <f>IF(ETMRouteStages[[#This Row],[RID]]=A9324,ETMRouteStages[[#This Row],[StageSequence]]=F9324+1,TRUE)</f>
        <v>1</v>
      </c>
    </row>
    <row r="9326" spans="1:14">
      <c r="A9326" t="s">
        <v>6830</v>
      </c>
      <c r="B9326" t="s">
        <v>2202</v>
      </c>
      <c r="C9326" t="s">
        <v>4178</v>
      </c>
      <c r="D9326" s="154">
        <v>70</v>
      </c>
      <c r="E9326" t="s">
        <v>1085</v>
      </c>
      <c r="F9326">
        <v>41</v>
      </c>
      <c r="G9326">
        <v>56</v>
      </c>
      <c r="H9326" t="s">
        <v>3404</v>
      </c>
      <c r="I9326" t="s">
        <v>3515</v>
      </c>
      <c r="K9326" t="s">
        <v>1086</v>
      </c>
      <c r="L9326" t="s">
        <v>1085</v>
      </c>
      <c r="M9326" t="s">
        <v>3404</v>
      </c>
      <c r="N9326" t="b">
        <f>IF(ETMRouteStages[[#This Row],[RID]]=A9325,ETMRouteStages[[#This Row],[StageSequence]]=F9325+1,TRUE)</f>
        <v>1</v>
      </c>
    </row>
    <row r="9327" spans="1:14">
      <c r="A9327" t="s">
        <v>6830</v>
      </c>
      <c r="B9327" t="s">
        <v>2202</v>
      </c>
      <c r="C9327" t="s">
        <v>4178</v>
      </c>
      <c r="D9327" s="154">
        <v>70</v>
      </c>
      <c r="E9327" t="s">
        <v>1221</v>
      </c>
      <c r="F9327">
        <v>42</v>
      </c>
      <c r="G9327">
        <v>57</v>
      </c>
      <c r="H9327" t="s">
        <v>3404</v>
      </c>
      <c r="I9327" t="s">
        <v>3515</v>
      </c>
      <c r="K9327" t="s">
        <v>1222</v>
      </c>
      <c r="L9327" t="s">
        <v>1221</v>
      </c>
      <c r="M9327" t="s">
        <v>3404</v>
      </c>
      <c r="N9327" t="b">
        <f>IF(ETMRouteStages[[#This Row],[RID]]=A9326,ETMRouteStages[[#This Row],[StageSequence]]=F9326+1,TRUE)</f>
        <v>1</v>
      </c>
    </row>
    <row r="9328" spans="1:14">
      <c r="A9328" t="s">
        <v>6830</v>
      </c>
      <c r="B9328" t="s">
        <v>2202</v>
      </c>
      <c r="C9328" t="s">
        <v>4178</v>
      </c>
      <c r="D9328" s="154">
        <v>70</v>
      </c>
      <c r="E9328" t="s">
        <v>1327</v>
      </c>
      <c r="F9328">
        <v>43</v>
      </c>
      <c r="G9328">
        <v>58</v>
      </c>
      <c r="H9328" t="s">
        <v>3404</v>
      </c>
      <c r="I9328" t="s">
        <v>3515</v>
      </c>
      <c r="K9328" t="s">
        <v>1328</v>
      </c>
      <c r="L9328" t="s">
        <v>1327</v>
      </c>
      <c r="M9328" t="s">
        <v>3404</v>
      </c>
      <c r="N9328" t="b">
        <f>IF(ETMRouteStages[[#This Row],[RID]]=A9327,ETMRouteStages[[#This Row],[StageSequence]]=F9327+1,TRUE)</f>
        <v>1</v>
      </c>
    </row>
    <row r="9329" spans="1:14">
      <c r="A9329" t="s">
        <v>6830</v>
      </c>
      <c r="B9329" t="s">
        <v>2202</v>
      </c>
      <c r="C9329" t="s">
        <v>4178</v>
      </c>
      <c r="D9329" s="154">
        <v>70</v>
      </c>
      <c r="E9329" t="s">
        <v>2272</v>
      </c>
      <c r="F9329">
        <v>44</v>
      </c>
      <c r="G9329">
        <v>59</v>
      </c>
      <c r="H9329" t="s">
        <v>3404</v>
      </c>
      <c r="I9329" t="s">
        <v>3515</v>
      </c>
      <c r="K9329" t="s">
        <v>2273</v>
      </c>
      <c r="L9329" t="s">
        <v>2272</v>
      </c>
      <c r="M9329" t="s">
        <v>3404</v>
      </c>
      <c r="N9329" t="b">
        <f>IF(ETMRouteStages[[#This Row],[RID]]=A9328,ETMRouteStages[[#This Row],[StageSequence]]=F9328+1,TRUE)</f>
        <v>1</v>
      </c>
    </row>
    <row r="9330" spans="1:14">
      <c r="A9330" t="s">
        <v>6830</v>
      </c>
      <c r="B9330" t="s">
        <v>2202</v>
      </c>
      <c r="C9330" t="s">
        <v>4178</v>
      </c>
      <c r="D9330" s="154">
        <v>70</v>
      </c>
      <c r="E9330" t="s">
        <v>483</v>
      </c>
      <c r="F9330">
        <v>45</v>
      </c>
      <c r="G9330">
        <v>62</v>
      </c>
      <c r="H9330" t="s">
        <v>3404</v>
      </c>
      <c r="I9330" t="s">
        <v>3515</v>
      </c>
      <c r="K9330" t="s">
        <v>484</v>
      </c>
      <c r="L9330" t="s">
        <v>483</v>
      </c>
      <c r="M9330" t="s">
        <v>3404</v>
      </c>
      <c r="N9330" t="b">
        <f>IF(ETMRouteStages[[#This Row],[RID]]=A9329,ETMRouteStages[[#This Row],[StageSequence]]=F9329+1,TRUE)</f>
        <v>1</v>
      </c>
    </row>
    <row r="9331" spans="1:14">
      <c r="A9331" t="s">
        <v>6830</v>
      </c>
      <c r="B9331" t="s">
        <v>2202</v>
      </c>
      <c r="C9331" t="s">
        <v>4178</v>
      </c>
      <c r="D9331" s="154">
        <v>70</v>
      </c>
      <c r="E9331" t="s">
        <v>1061</v>
      </c>
      <c r="F9331">
        <v>46</v>
      </c>
      <c r="G9331">
        <v>63</v>
      </c>
      <c r="H9331" t="s">
        <v>3404</v>
      </c>
      <c r="I9331" t="s">
        <v>3515</v>
      </c>
      <c r="K9331" t="s">
        <v>1062</v>
      </c>
      <c r="L9331" t="s">
        <v>1061</v>
      </c>
      <c r="M9331" t="s">
        <v>3404</v>
      </c>
      <c r="N9331" t="b">
        <f>IF(ETMRouteStages[[#This Row],[RID]]=A9330,ETMRouteStages[[#This Row],[StageSequence]]=F9330+1,TRUE)</f>
        <v>1</v>
      </c>
    </row>
    <row r="9332" spans="1:14">
      <c r="A9332" t="s">
        <v>6830</v>
      </c>
      <c r="B9332" t="s">
        <v>2202</v>
      </c>
      <c r="C9332" t="s">
        <v>4178</v>
      </c>
      <c r="D9332" s="154">
        <v>70</v>
      </c>
      <c r="E9332" t="s">
        <v>1488</v>
      </c>
      <c r="F9332">
        <v>47</v>
      </c>
      <c r="G9332">
        <v>64</v>
      </c>
      <c r="H9332" t="s">
        <v>3404</v>
      </c>
      <c r="I9332" t="s">
        <v>3515</v>
      </c>
      <c r="K9332" t="s">
        <v>1489</v>
      </c>
      <c r="L9332" t="s">
        <v>1488</v>
      </c>
      <c r="M9332" t="s">
        <v>3404</v>
      </c>
      <c r="N9332" t="b">
        <f>IF(ETMRouteStages[[#This Row],[RID]]=A9331,ETMRouteStages[[#This Row],[StageSequence]]=F9331+1,TRUE)</f>
        <v>1</v>
      </c>
    </row>
    <row r="9333" spans="1:14">
      <c r="A9333" t="s">
        <v>6831</v>
      </c>
      <c r="B9333" t="s">
        <v>2202</v>
      </c>
      <c r="C9333" t="s">
        <v>4604</v>
      </c>
      <c r="D9333" s="154">
        <v>71</v>
      </c>
      <c r="E9333" t="s">
        <v>2205</v>
      </c>
      <c r="F9333">
        <v>1</v>
      </c>
      <c r="G9333">
        <v>0</v>
      </c>
      <c r="H9333" t="s">
        <v>3404</v>
      </c>
      <c r="I9333" t="s">
        <v>3515</v>
      </c>
      <c r="K9333" t="s">
        <v>2206</v>
      </c>
      <c r="L9333" t="s">
        <v>2205</v>
      </c>
      <c r="M9333" t="s">
        <v>3404</v>
      </c>
      <c r="N9333" t="b">
        <f>IF(ETMRouteStages[[#This Row],[RID]]=A9332,ETMRouteStages[[#This Row],[StageSequence]]=F9332+1,TRUE)</f>
        <v>1</v>
      </c>
    </row>
    <row r="9334" spans="1:14">
      <c r="A9334" t="s">
        <v>6831</v>
      </c>
      <c r="B9334" t="s">
        <v>2202</v>
      </c>
      <c r="C9334" t="s">
        <v>4604</v>
      </c>
      <c r="D9334" s="154">
        <v>71</v>
      </c>
      <c r="E9334" t="s">
        <v>1195</v>
      </c>
      <c r="F9334">
        <v>2</v>
      </c>
      <c r="G9334">
        <v>1</v>
      </c>
      <c r="H9334" t="s">
        <v>3404</v>
      </c>
      <c r="I9334" t="s">
        <v>3515</v>
      </c>
      <c r="K9334" t="s">
        <v>1196</v>
      </c>
      <c r="L9334" t="s">
        <v>1195</v>
      </c>
      <c r="M9334" t="s">
        <v>3404</v>
      </c>
      <c r="N9334" t="b">
        <f>IF(ETMRouteStages[[#This Row],[RID]]=A9333,ETMRouteStages[[#This Row],[StageSequence]]=F9333+1,TRUE)</f>
        <v>1</v>
      </c>
    </row>
    <row r="9335" spans="1:14">
      <c r="A9335" t="s">
        <v>6831</v>
      </c>
      <c r="B9335" t="s">
        <v>2202</v>
      </c>
      <c r="C9335" t="s">
        <v>4604</v>
      </c>
      <c r="D9335" s="154">
        <v>71</v>
      </c>
      <c r="E9335" t="s">
        <v>2201</v>
      </c>
      <c r="F9335">
        <v>3</v>
      </c>
      <c r="G9335">
        <v>3</v>
      </c>
      <c r="H9335" t="s">
        <v>3404</v>
      </c>
      <c r="I9335" t="s">
        <v>3515</v>
      </c>
      <c r="K9335" t="s">
        <v>2202</v>
      </c>
      <c r="L9335" t="s">
        <v>2201</v>
      </c>
      <c r="M9335" t="s">
        <v>3404</v>
      </c>
      <c r="N9335" t="b">
        <f>IF(ETMRouteStages[[#This Row],[RID]]=A9334,ETMRouteStages[[#This Row],[StageSequence]]=F9334+1,TRUE)</f>
        <v>1</v>
      </c>
    </row>
    <row r="9336" spans="1:14">
      <c r="A9336" t="s">
        <v>6831</v>
      </c>
      <c r="B9336" t="s">
        <v>2202</v>
      </c>
      <c r="C9336" t="s">
        <v>4604</v>
      </c>
      <c r="D9336" s="154">
        <v>71</v>
      </c>
      <c r="E9336" t="s">
        <v>2388</v>
      </c>
      <c r="F9336">
        <v>4</v>
      </c>
      <c r="G9336">
        <v>5</v>
      </c>
      <c r="H9336" t="s">
        <v>3404</v>
      </c>
      <c r="I9336" t="s">
        <v>3515</v>
      </c>
      <c r="K9336" t="s">
        <v>2389</v>
      </c>
      <c r="L9336" t="s">
        <v>2388</v>
      </c>
      <c r="M9336" t="s">
        <v>3404</v>
      </c>
      <c r="N9336" t="b">
        <f>IF(ETMRouteStages[[#This Row],[RID]]=A9335,ETMRouteStages[[#This Row],[StageSequence]]=F9335+1,TRUE)</f>
        <v>1</v>
      </c>
    </row>
    <row r="9337" spans="1:14">
      <c r="A9337" t="s">
        <v>6831</v>
      </c>
      <c r="B9337" t="s">
        <v>2202</v>
      </c>
      <c r="C9337" t="s">
        <v>4604</v>
      </c>
      <c r="D9337" s="154">
        <v>71</v>
      </c>
      <c r="E9337" t="s">
        <v>2427</v>
      </c>
      <c r="F9337">
        <v>5</v>
      </c>
      <c r="G9337">
        <v>6</v>
      </c>
      <c r="H9337" t="s">
        <v>3404</v>
      </c>
      <c r="I9337" t="s">
        <v>3515</v>
      </c>
      <c r="K9337" t="s">
        <v>2428</v>
      </c>
      <c r="L9337" t="s">
        <v>2427</v>
      </c>
      <c r="M9337" t="s">
        <v>3404</v>
      </c>
      <c r="N9337" t="b">
        <f>IF(ETMRouteStages[[#This Row],[RID]]=A9336,ETMRouteStages[[#This Row],[StageSequence]]=F9336+1,TRUE)</f>
        <v>1</v>
      </c>
    </row>
    <row r="9338" spans="1:14">
      <c r="A9338" t="s">
        <v>6831</v>
      </c>
      <c r="B9338" t="s">
        <v>2202</v>
      </c>
      <c r="C9338" t="s">
        <v>4604</v>
      </c>
      <c r="D9338" s="154">
        <v>71</v>
      </c>
      <c r="E9338" t="s">
        <v>2447</v>
      </c>
      <c r="F9338">
        <v>6</v>
      </c>
      <c r="G9338">
        <v>7</v>
      </c>
      <c r="H9338" t="s">
        <v>3404</v>
      </c>
      <c r="I9338" t="s">
        <v>3515</v>
      </c>
      <c r="K9338" t="s">
        <v>2448</v>
      </c>
      <c r="L9338" t="s">
        <v>2447</v>
      </c>
      <c r="M9338" t="s">
        <v>3404</v>
      </c>
      <c r="N9338" t="b">
        <f>IF(ETMRouteStages[[#This Row],[RID]]=A9337,ETMRouteStages[[#This Row],[StageSequence]]=F9337+1,TRUE)</f>
        <v>1</v>
      </c>
    </row>
    <row r="9339" spans="1:14">
      <c r="A9339" t="s">
        <v>6831</v>
      </c>
      <c r="B9339" t="s">
        <v>2202</v>
      </c>
      <c r="C9339" t="s">
        <v>4604</v>
      </c>
      <c r="D9339" s="154">
        <v>71</v>
      </c>
      <c r="E9339" t="s">
        <v>2429</v>
      </c>
      <c r="F9339">
        <v>7</v>
      </c>
      <c r="G9339">
        <v>8</v>
      </c>
      <c r="H9339" t="s">
        <v>3404</v>
      </c>
      <c r="I9339" t="s">
        <v>3515</v>
      </c>
      <c r="K9339" t="s">
        <v>2430</v>
      </c>
      <c r="L9339" t="s">
        <v>2429</v>
      </c>
      <c r="M9339" t="s">
        <v>3404</v>
      </c>
      <c r="N9339" t="b">
        <f>IF(ETMRouteStages[[#This Row],[RID]]=A9338,ETMRouteStages[[#This Row],[StageSequence]]=F9338+1,TRUE)</f>
        <v>1</v>
      </c>
    </row>
    <row r="9340" spans="1:14">
      <c r="A9340" t="s">
        <v>6831</v>
      </c>
      <c r="B9340" t="s">
        <v>2202</v>
      </c>
      <c r="C9340" t="s">
        <v>4604</v>
      </c>
      <c r="D9340" s="154">
        <v>71</v>
      </c>
      <c r="E9340" t="s">
        <v>2751</v>
      </c>
      <c r="F9340">
        <v>8</v>
      </c>
      <c r="G9340">
        <v>9</v>
      </c>
      <c r="H9340" t="s">
        <v>3404</v>
      </c>
      <c r="I9340" t="s">
        <v>3515</v>
      </c>
      <c r="K9340" t="s">
        <v>2752</v>
      </c>
      <c r="L9340" t="s">
        <v>2751</v>
      </c>
      <c r="M9340" t="s">
        <v>3404</v>
      </c>
      <c r="N9340" t="b">
        <f>IF(ETMRouteStages[[#This Row],[RID]]=A9339,ETMRouteStages[[#This Row],[StageSequence]]=F9339+1,TRUE)</f>
        <v>1</v>
      </c>
    </row>
    <row r="9341" spans="1:14">
      <c r="A9341" t="s">
        <v>6831</v>
      </c>
      <c r="B9341" t="s">
        <v>2202</v>
      </c>
      <c r="C9341" t="s">
        <v>4604</v>
      </c>
      <c r="D9341" s="154">
        <v>71</v>
      </c>
      <c r="E9341" t="s">
        <v>618</v>
      </c>
      <c r="F9341">
        <v>9</v>
      </c>
      <c r="G9341">
        <v>10</v>
      </c>
      <c r="H9341" t="s">
        <v>3404</v>
      </c>
      <c r="I9341" t="s">
        <v>3515</v>
      </c>
      <c r="K9341" t="s">
        <v>619</v>
      </c>
      <c r="L9341" t="s">
        <v>618</v>
      </c>
      <c r="M9341" t="s">
        <v>3404</v>
      </c>
      <c r="N9341" t="b">
        <f>IF(ETMRouteStages[[#This Row],[RID]]=A9340,ETMRouteStages[[#This Row],[StageSequence]]=F9340+1,TRUE)</f>
        <v>1</v>
      </c>
    </row>
    <row r="9342" spans="1:14">
      <c r="A9342" t="s">
        <v>6831</v>
      </c>
      <c r="B9342" t="s">
        <v>2202</v>
      </c>
      <c r="C9342" t="s">
        <v>4604</v>
      </c>
      <c r="D9342" s="154">
        <v>71</v>
      </c>
      <c r="E9342" t="s">
        <v>2139</v>
      </c>
      <c r="F9342">
        <v>10</v>
      </c>
      <c r="G9342">
        <v>12</v>
      </c>
      <c r="H9342" t="s">
        <v>3404</v>
      </c>
      <c r="I9342" t="s">
        <v>3515</v>
      </c>
      <c r="K9342" t="s">
        <v>2140</v>
      </c>
      <c r="L9342" t="s">
        <v>2139</v>
      </c>
      <c r="M9342" t="s">
        <v>3404</v>
      </c>
      <c r="N9342" t="b">
        <f>IF(ETMRouteStages[[#This Row],[RID]]=A9341,ETMRouteStages[[#This Row],[StageSequence]]=F9341+1,TRUE)</f>
        <v>1</v>
      </c>
    </row>
    <row r="9343" spans="1:14">
      <c r="A9343" t="s">
        <v>6831</v>
      </c>
      <c r="B9343" t="s">
        <v>2202</v>
      </c>
      <c r="C9343" t="s">
        <v>4604</v>
      </c>
      <c r="D9343" s="154">
        <v>71</v>
      </c>
      <c r="E9343" t="s">
        <v>968</v>
      </c>
      <c r="F9343">
        <v>11</v>
      </c>
      <c r="G9343">
        <v>14</v>
      </c>
      <c r="H9343" t="s">
        <v>3404</v>
      </c>
      <c r="I9343" t="s">
        <v>3515</v>
      </c>
      <c r="K9343" t="s">
        <v>969</v>
      </c>
      <c r="L9343" t="s">
        <v>968</v>
      </c>
      <c r="M9343" t="s">
        <v>3404</v>
      </c>
      <c r="N9343" t="b">
        <f>IF(ETMRouteStages[[#This Row],[RID]]=A9342,ETMRouteStages[[#This Row],[StageSequence]]=F9342+1,TRUE)</f>
        <v>1</v>
      </c>
    </row>
    <row r="9344" spans="1:14">
      <c r="A9344" t="s">
        <v>6831</v>
      </c>
      <c r="B9344" t="s">
        <v>2202</v>
      </c>
      <c r="C9344" t="s">
        <v>4604</v>
      </c>
      <c r="D9344" s="154">
        <v>71</v>
      </c>
      <c r="E9344" t="s">
        <v>970</v>
      </c>
      <c r="F9344">
        <v>12</v>
      </c>
      <c r="G9344">
        <v>15</v>
      </c>
      <c r="H9344" t="s">
        <v>3404</v>
      </c>
      <c r="I9344" t="s">
        <v>3515</v>
      </c>
      <c r="K9344" t="s">
        <v>971</v>
      </c>
      <c r="L9344" t="s">
        <v>970</v>
      </c>
      <c r="M9344" t="s">
        <v>3404</v>
      </c>
      <c r="N9344" t="b">
        <f>IF(ETMRouteStages[[#This Row],[RID]]=A9343,ETMRouteStages[[#This Row],[StageSequence]]=F9343+1,TRUE)</f>
        <v>1</v>
      </c>
    </row>
    <row r="9345" spans="1:14">
      <c r="A9345" t="s">
        <v>6831</v>
      </c>
      <c r="B9345" t="s">
        <v>2202</v>
      </c>
      <c r="C9345" t="s">
        <v>4604</v>
      </c>
      <c r="D9345" s="154">
        <v>71</v>
      </c>
      <c r="E9345" t="s">
        <v>1115</v>
      </c>
      <c r="F9345">
        <v>13</v>
      </c>
      <c r="G9345">
        <v>16</v>
      </c>
      <c r="H9345" t="s">
        <v>3404</v>
      </c>
      <c r="I9345" t="s">
        <v>3515</v>
      </c>
      <c r="K9345" t="s">
        <v>1116</v>
      </c>
      <c r="L9345" t="s">
        <v>1115</v>
      </c>
      <c r="M9345" t="s">
        <v>3404</v>
      </c>
      <c r="N9345" t="b">
        <f>IF(ETMRouteStages[[#This Row],[RID]]=A9344,ETMRouteStages[[#This Row],[StageSequence]]=F9344+1,TRUE)</f>
        <v>1</v>
      </c>
    </row>
    <row r="9346" spans="1:14">
      <c r="A9346" t="s">
        <v>6831</v>
      </c>
      <c r="B9346" t="s">
        <v>2202</v>
      </c>
      <c r="C9346" t="s">
        <v>4604</v>
      </c>
      <c r="D9346" s="154">
        <v>71</v>
      </c>
      <c r="E9346" t="s">
        <v>632</v>
      </c>
      <c r="F9346">
        <v>14</v>
      </c>
      <c r="G9346">
        <v>17</v>
      </c>
      <c r="H9346" t="s">
        <v>3404</v>
      </c>
      <c r="I9346" t="s">
        <v>3515</v>
      </c>
      <c r="K9346" t="s">
        <v>633</v>
      </c>
      <c r="L9346" t="s">
        <v>632</v>
      </c>
      <c r="M9346" t="s">
        <v>3404</v>
      </c>
      <c r="N9346" t="b">
        <f>IF(ETMRouteStages[[#This Row],[RID]]=A9345,ETMRouteStages[[#This Row],[StageSequence]]=F9345+1,TRUE)</f>
        <v>1</v>
      </c>
    </row>
    <row r="9347" spans="1:14">
      <c r="A9347" t="s">
        <v>6831</v>
      </c>
      <c r="B9347" t="s">
        <v>2202</v>
      </c>
      <c r="C9347" t="s">
        <v>4604</v>
      </c>
      <c r="D9347" s="154">
        <v>71</v>
      </c>
      <c r="E9347" t="s">
        <v>740</v>
      </c>
      <c r="F9347">
        <v>15</v>
      </c>
      <c r="G9347">
        <v>19</v>
      </c>
      <c r="H9347" t="s">
        <v>3404</v>
      </c>
      <c r="I9347" t="s">
        <v>3515</v>
      </c>
      <c r="K9347" t="s">
        <v>741</v>
      </c>
      <c r="L9347" t="s">
        <v>740</v>
      </c>
      <c r="M9347" t="s">
        <v>3404</v>
      </c>
      <c r="N9347" t="b">
        <f>IF(ETMRouteStages[[#This Row],[RID]]=A9346,ETMRouteStages[[#This Row],[StageSequence]]=F9346+1,TRUE)</f>
        <v>1</v>
      </c>
    </row>
    <row r="9348" spans="1:14">
      <c r="A9348" t="s">
        <v>6831</v>
      </c>
      <c r="B9348" t="s">
        <v>2202</v>
      </c>
      <c r="C9348" t="s">
        <v>4604</v>
      </c>
      <c r="D9348" s="154">
        <v>71</v>
      </c>
      <c r="E9348" t="s">
        <v>1723</v>
      </c>
      <c r="F9348">
        <v>16</v>
      </c>
      <c r="G9348">
        <v>21</v>
      </c>
      <c r="H9348" t="s">
        <v>3500</v>
      </c>
      <c r="I9348" t="s">
        <v>3515</v>
      </c>
      <c r="K9348" t="s">
        <v>1724</v>
      </c>
      <c r="L9348" t="s">
        <v>1723</v>
      </c>
      <c r="M9348" t="s">
        <v>3500</v>
      </c>
      <c r="N9348" t="b">
        <f>IF(ETMRouteStages[[#This Row],[RID]]=A9347,ETMRouteStages[[#This Row],[StageSequence]]=F9347+1,TRUE)</f>
        <v>1</v>
      </c>
    </row>
    <row r="9349" spans="1:14">
      <c r="A9349" t="s">
        <v>6831</v>
      </c>
      <c r="B9349" t="s">
        <v>2202</v>
      </c>
      <c r="C9349" t="s">
        <v>4604</v>
      </c>
      <c r="D9349" s="154">
        <v>71</v>
      </c>
      <c r="E9349" t="s">
        <v>1243</v>
      </c>
      <c r="F9349">
        <v>17</v>
      </c>
      <c r="G9349">
        <v>22</v>
      </c>
      <c r="H9349" t="s">
        <v>3404</v>
      </c>
      <c r="I9349" t="s">
        <v>3515</v>
      </c>
      <c r="K9349" t="s">
        <v>1244</v>
      </c>
      <c r="L9349" t="s">
        <v>1243</v>
      </c>
      <c r="M9349" t="s">
        <v>3404</v>
      </c>
      <c r="N9349" t="b">
        <f>IF(ETMRouteStages[[#This Row],[RID]]=A9348,ETMRouteStages[[#This Row],[StageSequence]]=F9348+1,TRUE)</f>
        <v>1</v>
      </c>
    </row>
    <row r="9350" spans="1:14">
      <c r="A9350" t="s">
        <v>6831</v>
      </c>
      <c r="B9350" t="s">
        <v>2202</v>
      </c>
      <c r="C9350" t="s">
        <v>4604</v>
      </c>
      <c r="D9350" s="154">
        <v>71</v>
      </c>
      <c r="E9350" t="s">
        <v>1775</v>
      </c>
      <c r="F9350">
        <v>18</v>
      </c>
      <c r="G9350">
        <v>27</v>
      </c>
      <c r="H9350" t="s">
        <v>3404</v>
      </c>
      <c r="I9350" t="s">
        <v>3515</v>
      </c>
      <c r="K9350" t="s">
        <v>1776</v>
      </c>
      <c r="L9350" t="s">
        <v>1775</v>
      </c>
      <c r="M9350" t="s">
        <v>3404</v>
      </c>
      <c r="N9350" t="b">
        <f>IF(ETMRouteStages[[#This Row],[RID]]=A9349,ETMRouteStages[[#This Row],[StageSequence]]=F9349+1,TRUE)</f>
        <v>1</v>
      </c>
    </row>
    <row r="9351" spans="1:14">
      <c r="A9351" t="s">
        <v>6831</v>
      </c>
      <c r="B9351" t="s">
        <v>2202</v>
      </c>
      <c r="C9351" t="s">
        <v>4604</v>
      </c>
      <c r="D9351" s="154">
        <v>71</v>
      </c>
      <c r="E9351" t="s">
        <v>1857</v>
      </c>
      <c r="F9351">
        <v>19</v>
      </c>
      <c r="G9351">
        <v>28</v>
      </c>
      <c r="H9351" t="s">
        <v>3404</v>
      </c>
      <c r="I9351" t="s">
        <v>3515</v>
      </c>
      <c r="K9351" t="s">
        <v>1858</v>
      </c>
      <c r="L9351" t="s">
        <v>1857</v>
      </c>
      <c r="M9351" t="s">
        <v>3404</v>
      </c>
      <c r="N9351" t="b">
        <f>IF(ETMRouteStages[[#This Row],[RID]]=A9350,ETMRouteStages[[#This Row],[StageSequence]]=F9350+1,TRUE)</f>
        <v>1</v>
      </c>
    </row>
    <row r="9352" spans="1:14">
      <c r="A9352" t="s">
        <v>6831</v>
      </c>
      <c r="B9352" t="s">
        <v>2202</v>
      </c>
      <c r="C9352" t="s">
        <v>4604</v>
      </c>
      <c r="D9352" s="154">
        <v>71</v>
      </c>
      <c r="E9352" t="s">
        <v>1544</v>
      </c>
      <c r="F9352">
        <v>20</v>
      </c>
      <c r="G9352">
        <v>29</v>
      </c>
      <c r="H9352" t="s">
        <v>3404</v>
      </c>
      <c r="I9352" t="s">
        <v>3515</v>
      </c>
      <c r="K9352" t="s">
        <v>1545</v>
      </c>
      <c r="L9352" t="s">
        <v>1544</v>
      </c>
      <c r="M9352" t="s">
        <v>3404</v>
      </c>
      <c r="N9352" t="b">
        <f>IF(ETMRouteStages[[#This Row],[RID]]=A9351,ETMRouteStages[[#This Row],[StageSequence]]=F9351+1,TRUE)</f>
        <v>1</v>
      </c>
    </row>
    <row r="9353" spans="1:14">
      <c r="A9353" t="s">
        <v>6831</v>
      </c>
      <c r="B9353" t="s">
        <v>2202</v>
      </c>
      <c r="C9353" t="s">
        <v>4604</v>
      </c>
      <c r="D9353" s="154">
        <v>71</v>
      </c>
      <c r="E9353" t="s">
        <v>2103</v>
      </c>
      <c r="F9353">
        <v>21</v>
      </c>
      <c r="G9353">
        <v>30</v>
      </c>
      <c r="H9353" t="s">
        <v>3404</v>
      </c>
      <c r="I9353" t="s">
        <v>3515</v>
      </c>
      <c r="K9353" t="s">
        <v>2104</v>
      </c>
      <c r="L9353" t="s">
        <v>2103</v>
      </c>
      <c r="M9353" t="s">
        <v>3404</v>
      </c>
      <c r="N9353" t="b">
        <f>IF(ETMRouteStages[[#This Row],[RID]]=A9352,ETMRouteStages[[#This Row],[StageSequence]]=F9352+1,TRUE)</f>
        <v>1</v>
      </c>
    </row>
    <row r="9354" spans="1:14">
      <c r="A9354" t="s">
        <v>6831</v>
      </c>
      <c r="B9354" t="s">
        <v>2202</v>
      </c>
      <c r="C9354" t="s">
        <v>4604</v>
      </c>
      <c r="D9354" s="154">
        <v>71</v>
      </c>
      <c r="E9354" t="s">
        <v>2409</v>
      </c>
      <c r="F9354">
        <v>22</v>
      </c>
      <c r="G9354">
        <v>31</v>
      </c>
      <c r="H9354" t="s">
        <v>3404</v>
      </c>
      <c r="I9354" t="s">
        <v>3515</v>
      </c>
      <c r="K9354" t="s">
        <v>2410</v>
      </c>
      <c r="L9354" t="s">
        <v>2409</v>
      </c>
      <c r="M9354" t="s">
        <v>3404</v>
      </c>
      <c r="N9354" t="b">
        <f>IF(ETMRouteStages[[#This Row],[RID]]=A9353,ETMRouteStages[[#This Row],[StageSequence]]=F9353+1,TRUE)</f>
        <v>1</v>
      </c>
    </row>
    <row r="9355" spans="1:14">
      <c r="A9355" t="s">
        <v>6831</v>
      </c>
      <c r="B9355" t="s">
        <v>2202</v>
      </c>
      <c r="C9355" t="s">
        <v>4604</v>
      </c>
      <c r="D9355" s="154">
        <v>71</v>
      </c>
      <c r="E9355" t="s">
        <v>1564</v>
      </c>
      <c r="F9355">
        <v>23</v>
      </c>
      <c r="G9355">
        <v>32</v>
      </c>
      <c r="H9355" t="s">
        <v>3404</v>
      </c>
      <c r="I9355" t="s">
        <v>3515</v>
      </c>
      <c r="K9355" t="s">
        <v>1565</v>
      </c>
      <c r="L9355" t="s">
        <v>1564</v>
      </c>
      <c r="M9355" t="s">
        <v>3404</v>
      </c>
      <c r="N9355" t="b">
        <f>IF(ETMRouteStages[[#This Row],[RID]]=A9354,ETMRouteStages[[#This Row],[StageSequence]]=F9354+1,TRUE)</f>
        <v>1</v>
      </c>
    </row>
    <row r="9356" spans="1:14">
      <c r="A9356" t="s">
        <v>6831</v>
      </c>
      <c r="B9356" t="s">
        <v>2202</v>
      </c>
      <c r="C9356" t="s">
        <v>4604</v>
      </c>
      <c r="D9356" s="154">
        <v>71</v>
      </c>
      <c r="E9356" t="s">
        <v>1152</v>
      </c>
      <c r="F9356">
        <v>24</v>
      </c>
      <c r="G9356">
        <v>33</v>
      </c>
      <c r="H9356" t="s">
        <v>3404</v>
      </c>
      <c r="I9356" t="s">
        <v>3515</v>
      </c>
      <c r="K9356" t="s">
        <v>1153</v>
      </c>
      <c r="L9356" t="s">
        <v>1152</v>
      </c>
      <c r="M9356" t="s">
        <v>3404</v>
      </c>
      <c r="N9356" t="b">
        <f>IF(ETMRouteStages[[#This Row],[RID]]=A9355,ETMRouteStages[[#This Row],[StageSequence]]=F9355+1,TRUE)</f>
        <v>1</v>
      </c>
    </row>
    <row r="9357" spans="1:14">
      <c r="A9357" t="s">
        <v>6831</v>
      </c>
      <c r="B9357" t="s">
        <v>2202</v>
      </c>
      <c r="C9357" t="s">
        <v>4604</v>
      </c>
      <c r="D9357" s="154">
        <v>71</v>
      </c>
      <c r="E9357" t="s">
        <v>2793</v>
      </c>
      <c r="F9357">
        <v>25</v>
      </c>
      <c r="G9357">
        <v>35</v>
      </c>
      <c r="H9357" t="s">
        <v>3404</v>
      </c>
      <c r="I9357" t="s">
        <v>3515</v>
      </c>
      <c r="K9357" t="s">
        <v>2794</v>
      </c>
      <c r="L9357" t="s">
        <v>2793</v>
      </c>
      <c r="M9357" t="s">
        <v>3404</v>
      </c>
      <c r="N9357" t="b">
        <f>IF(ETMRouteStages[[#This Row],[RID]]=A9356,ETMRouteStages[[#This Row],[StageSequence]]=F9356+1,TRUE)</f>
        <v>1</v>
      </c>
    </row>
    <row r="9358" spans="1:14">
      <c r="A9358" t="s">
        <v>6831</v>
      </c>
      <c r="B9358" t="s">
        <v>2202</v>
      </c>
      <c r="C9358" t="s">
        <v>4604</v>
      </c>
      <c r="D9358" s="154">
        <v>71</v>
      </c>
      <c r="E9358" t="s">
        <v>1174</v>
      </c>
      <c r="F9358">
        <v>26</v>
      </c>
      <c r="G9358">
        <v>36</v>
      </c>
      <c r="H9358" t="s">
        <v>3404</v>
      </c>
      <c r="I9358" t="s">
        <v>3515</v>
      </c>
      <c r="K9358" t="s">
        <v>1175</v>
      </c>
      <c r="L9358" t="s">
        <v>1174</v>
      </c>
      <c r="M9358" t="s">
        <v>3404</v>
      </c>
      <c r="N9358" t="b">
        <f>IF(ETMRouteStages[[#This Row],[RID]]=A9357,ETMRouteStages[[#This Row],[StageSequence]]=F9357+1,TRUE)</f>
        <v>1</v>
      </c>
    </row>
    <row r="9359" spans="1:14">
      <c r="A9359" t="s">
        <v>6831</v>
      </c>
      <c r="B9359" t="s">
        <v>2202</v>
      </c>
      <c r="C9359" t="s">
        <v>4604</v>
      </c>
      <c r="D9359" s="154">
        <v>71</v>
      </c>
      <c r="E9359" t="s">
        <v>404</v>
      </c>
      <c r="F9359">
        <v>27</v>
      </c>
      <c r="G9359">
        <v>38</v>
      </c>
      <c r="H9359" t="s">
        <v>3404</v>
      </c>
      <c r="I9359" t="s">
        <v>3515</v>
      </c>
      <c r="K9359" t="s">
        <v>405</v>
      </c>
      <c r="L9359" t="s">
        <v>404</v>
      </c>
      <c r="M9359" t="s">
        <v>3404</v>
      </c>
      <c r="N9359" t="b">
        <f>IF(ETMRouteStages[[#This Row],[RID]]=A9358,ETMRouteStages[[#This Row],[StageSequence]]=F9358+1,TRUE)</f>
        <v>1</v>
      </c>
    </row>
    <row r="9360" spans="1:14">
      <c r="A9360" t="s">
        <v>6831</v>
      </c>
      <c r="B9360" t="s">
        <v>2202</v>
      </c>
      <c r="C9360" t="s">
        <v>4604</v>
      </c>
      <c r="D9360" s="154">
        <v>71</v>
      </c>
      <c r="E9360" t="s">
        <v>414</v>
      </c>
      <c r="F9360">
        <v>28</v>
      </c>
      <c r="G9360">
        <v>40</v>
      </c>
      <c r="H9360" t="s">
        <v>3404</v>
      </c>
      <c r="I9360" t="s">
        <v>3515</v>
      </c>
      <c r="K9360" t="s">
        <v>415</v>
      </c>
      <c r="L9360" t="s">
        <v>414</v>
      </c>
      <c r="M9360" t="s">
        <v>3404</v>
      </c>
      <c r="N9360" t="b">
        <f>IF(ETMRouteStages[[#This Row],[RID]]=A9359,ETMRouteStages[[#This Row],[StageSequence]]=F9359+1,TRUE)</f>
        <v>1</v>
      </c>
    </row>
    <row r="9361" spans="1:14">
      <c r="A9361" t="s">
        <v>6831</v>
      </c>
      <c r="B9361" t="s">
        <v>2202</v>
      </c>
      <c r="C9361" t="s">
        <v>4604</v>
      </c>
      <c r="D9361" s="154">
        <v>71</v>
      </c>
      <c r="E9361" t="s">
        <v>416</v>
      </c>
      <c r="F9361">
        <v>29</v>
      </c>
      <c r="G9361">
        <v>42</v>
      </c>
      <c r="H9361" t="s">
        <v>3404</v>
      </c>
      <c r="I9361" t="s">
        <v>3515</v>
      </c>
      <c r="K9361" t="s">
        <v>417</v>
      </c>
      <c r="L9361" t="s">
        <v>416</v>
      </c>
      <c r="M9361" t="s">
        <v>3404</v>
      </c>
      <c r="N9361" t="b">
        <f>IF(ETMRouteStages[[#This Row],[RID]]=A9360,ETMRouteStages[[#This Row],[StageSequence]]=F9360+1,TRUE)</f>
        <v>1</v>
      </c>
    </row>
    <row r="9362" spans="1:14">
      <c r="A9362" t="s">
        <v>6831</v>
      </c>
      <c r="B9362" t="s">
        <v>2202</v>
      </c>
      <c r="C9362" t="s">
        <v>4604</v>
      </c>
      <c r="D9362" s="154">
        <v>71</v>
      </c>
      <c r="E9362" t="s">
        <v>414</v>
      </c>
      <c r="F9362">
        <v>30</v>
      </c>
      <c r="G9362">
        <v>44</v>
      </c>
      <c r="H9362" t="s">
        <v>3404</v>
      </c>
      <c r="I9362" t="s">
        <v>3515</v>
      </c>
      <c r="K9362" t="s">
        <v>415</v>
      </c>
      <c r="L9362" t="s">
        <v>414</v>
      </c>
      <c r="M9362" t="s">
        <v>3404</v>
      </c>
      <c r="N9362" t="b">
        <f>IF(ETMRouteStages[[#This Row],[RID]]=A9361,ETMRouteStages[[#This Row],[StageSequence]]=F9361+1,TRUE)</f>
        <v>1</v>
      </c>
    </row>
    <row r="9363" spans="1:14">
      <c r="A9363" t="s">
        <v>6831</v>
      </c>
      <c r="B9363" t="s">
        <v>2202</v>
      </c>
      <c r="C9363" t="s">
        <v>4604</v>
      </c>
      <c r="D9363" s="154">
        <v>71</v>
      </c>
      <c r="E9363" t="s">
        <v>404</v>
      </c>
      <c r="F9363">
        <v>31</v>
      </c>
      <c r="G9363">
        <v>46</v>
      </c>
      <c r="H9363" t="s">
        <v>3404</v>
      </c>
      <c r="I9363" t="s">
        <v>3515</v>
      </c>
      <c r="K9363" t="s">
        <v>405</v>
      </c>
      <c r="L9363" t="s">
        <v>404</v>
      </c>
      <c r="M9363" t="s">
        <v>3404</v>
      </c>
      <c r="N9363" t="b">
        <f>IF(ETMRouteStages[[#This Row],[RID]]=A9362,ETMRouteStages[[#This Row],[StageSequence]]=F9362+1,TRUE)</f>
        <v>1</v>
      </c>
    </row>
    <row r="9364" spans="1:14">
      <c r="A9364" t="s">
        <v>6831</v>
      </c>
      <c r="B9364" t="s">
        <v>2202</v>
      </c>
      <c r="C9364" t="s">
        <v>4604</v>
      </c>
      <c r="D9364" s="154">
        <v>71</v>
      </c>
      <c r="E9364" t="s">
        <v>1174</v>
      </c>
      <c r="F9364">
        <v>32</v>
      </c>
      <c r="G9364">
        <v>48</v>
      </c>
      <c r="H9364" t="s">
        <v>3404</v>
      </c>
      <c r="I9364" t="s">
        <v>3515</v>
      </c>
      <c r="K9364" t="s">
        <v>1175</v>
      </c>
      <c r="L9364" t="s">
        <v>1174</v>
      </c>
      <c r="M9364" t="s">
        <v>3404</v>
      </c>
      <c r="N9364" t="b">
        <f>IF(ETMRouteStages[[#This Row],[RID]]=A9363,ETMRouteStages[[#This Row],[StageSequence]]=F9363+1,TRUE)</f>
        <v>1</v>
      </c>
    </row>
    <row r="9365" spans="1:14">
      <c r="A9365" t="s">
        <v>6831</v>
      </c>
      <c r="B9365" t="s">
        <v>2202</v>
      </c>
      <c r="C9365" t="s">
        <v>4604</v>
      </c>
      <c r="D9365" s="154">
        <v>71</v>
      </c>
      <c r="E9365" t="s">
        <v>2793</v>
      </c>
      <c r="F9365">
        <v>33</v>
      </c>
      <c r="G9365">
        <v>49</v>
      </c>
      <c r="H9365" t="s">
        <v>3404</v>
      </c>
      <c r="I9365" t="s">
        <v>3515</v>
      </c>
      <c r="K9365" t="s">
        <v>2794</v>
      </c>
      <c r="L9365" t="s">
        <v>2793</v>
      </c>
      <c r="M9365" t="s">
        <v>3404</v>
      </c>
      <c r="N9365" t="b">
        <f>IF(ETMRouteStages[[#This Row],[RID]]=A9364,ETMRouteStages[[#This Row],[StageSequence]]=F9364+1,TRUE)</f>
        <v>1</v>
      </c>
    </row>
    <row r="9366" spans="1:14">
      <c r="A9366" t="s">
        <v>6831</v>
      </c>
      <c r="B9366" t="s">
        <v>2202</v>
      </c>
      <c r="C9366" t="s">
        <v>4604</v>
      </c>
      <c r="D9366" s="154">
        <v>71</v>
      </c>
      <c r="E9366" t="s">
        <v>1152</v>
      </c>
      <c r="F9366">
        <v>34</v>
      </c>
      <c r="G9366">
        <v>50</v>
      </c>
      <c r="H9366" t="s">
        <v>3404</v>
      </c>
      <c r="I9366" t="s">
        <v>3515</v>
      </c>
      <c r="K9366" t="s">
        <v>1153</v>
      </c>
      <c r="L9366" t="s">
        <v>1152</v>
      </c>
      <c r="M9366" t="s">
        <v>3404</v>
      </c>
      <c r="N9366" t="b">
        <f>IF(ETMRouteStages[[#This Row],[RID]]=A9365,ETMRouteStages[[#This Row],[StageSequence]]=F9365+1,TRUE)</f>
        <v>1</v>
      </c>
    </row>
    <row r="9367" spans="1:14">
      <c r="A9367" t="s">
        <v>6831</v>
      </c>
      <c r="B9367" t="s">
        <v>2202</v>
      </c>
      <c r="C9367" t="s">
        <v>4604</v>
      </c>
      <c r="D9367" s="154">
        <v>71</v>
      </c>
      <c r="E9367" t="s">
        <v>1520</v>
      </c>
      <c r="F9367">
        <v>35</v>
      </c>
      <c r="G9367">
        <v>51</v>
      </c>
      <c r="H9367" t="s">
        <v>3404</v>
      </c>
      <c r="I9367" t="s">
        <v>3515</v>
      </c>
      <c r="K9367" t="s">
        <v>1521</v>
      </c>
      <c r="L9367" t="s">
        <v>1520</v>
      </c>
      <c r="M9367" t="s">
        <v>3404</v>
      </c>
      <c r="N9367" t="b">
        <f>IF(ETMRouteStages[[#This Row],[RID]]=A9366,ETMRouteStages[[#This Row],[StageSequence]]=F9366+1,TRUE)</f>
        <v>1</v>
      </c>
    </row>
    <row r="9368" spans="1:14">
      <c r="A9368" t="s">
        <v>6831</v>
      </c>
      <c r="B9368" t="s">
        <v>2202</v>
      </c>
      <c r="C9368" t="s">
        <v>4604</v>
      </c>
      <c r="D9368" s="154">
        <v>71</v>
      </c>
      <c r="E9368" t="s">
        <v>2330</v>
      </c>
      <c r="F9368">
        <v>36</v>
      </c>
      <c r="G9368">
        <v>53</v>
      </c>
      <c r="H9368" t="s">
        <v>3404</v>
      </c>
      <c r="I9368" t="s">
        <v>3515</v>
      </c>
      <c r="K9368" t="s">
        <v>2331</v>
      </c>
      <c r="L9368" t="s">
        <v>2330</v>
      </c>
      <c r="M9368" t="s">
        <v>3404</v>
      </c>
      <c r="N9368" t="b">
        <f>IF(ETMRouteStages[[#This Row],[RID]]=A9367,ETMRouteStages[[#This Row],[StageSequence]]=F9367+1,TRUE)</f>
        <v>1</v>
      </c>
    </row>
    <row r="9369" spans="1:14">
      <c r="A9369" t="s">
        <v>6831</v>
      </c>
      <c r="B9369" t="s">
        <v>2202</v>
      </c>
      <c r="C9369" t="s">
        <v>4604</v>
      </c>
      <c r="D9369" s="154">
        <v>71</v>
      </c>
      <c r="E9369" t="s">
        <v>2328</v>
      </c>
      <c r="F9369">
        <v>37</v>
      </c>
      <c r="G9369">
        <v>54</v>
      </c>
      <c r="H9369" t="s">
        <v>3404</v>
      </c>
      <c r="I9369" t="s">
        <v>3515</v>
      </c>
      <c r="K9369" t="s">
        <v>2329</v>
      </c>
      <c r="L9369" t="s">
        <v>2328</v>
      </c>
      <c r="M9369" t="s">
        <v>3404</v>
      </c>
      <c r="N9369" t="b">
        <f>IF(ETMRouteStages[[#This Row],[RID]]=A9368,ETMRouteStages[[#This Row],[StageSequence]]=F9368+1,TRUE)</f>
        <v>1</v>
      </c>
    </row>
    <row r="9370" spans="1:14">
      <c r="A9370" t="s">
        <v>6832</v>
      </c>
      <c r="B9370" t="s">
        <v>2202</v>
      </c>
      <c r="C9370" t="s">
        <v>4608</v>
      </c>
      <c r="D9370" s="154">
        <v>72</v>
      </c>
      <c r="E9370" t="s">
        <v>1187</v>
      </c>
      <c r="F9370">
        <v>1</v>
      </c>
      <c r="G9370">
        <v>0</v>
      </c>
      <c r="H9370" t="s">
        <v>3404</v>
      </c>
      <c r="I9370" t="s">
        <v>3515</v>
      </c>
      <c r="K9370" t="s">
        <v>1188</v>
      </c>
      <c r="L9370" t="s">
        <v>1187</v>
      </c>
      <c r="M9370" t="s">
        <v>3404</v>
      </c>
      <c r="N9370" t="b">
        <f>IF(ETMRouteStages[[#This Row],[RID]]=A9369,ETMRouteStages[[#This Row],[StageSequence]]=F9369+1,TRUE)</f>
        <v>1</v>
      </c>
    </row>
    <row r="9371" spans="1:14">
      <c r="A9371" t="s">
        <v>6832</v>
      </c>
      <c r="B9371" t="s">
        <v>2202</v>
      </c>
      <c r="C9371" t="s">
        <v>4608</v>
      </c>
      <c r="D9371" s="154">
        <v>72</v>
      </c>
      <c r="E9371" t="s">
        <v>1197</v>
      </c>
      <c r="F9371">
        <v>2</v>
      </c>
      <c r="G9371">
        <v>1</v>
      </c>
      <c r="H9371" t="s">
        <v>3404</v>
      </c>
      <c r="I9371" t="s">
        <v>3515</v>
      </c>
      <c r="K9371" t="s">
        <v>1198</v>
      </c>
      <c r="L9371" t="s">
        <v>1197</v>
      </c>
      <c r="M9371" t="s">
        <v>3404</v>
      </c>
      <c r="N9371" t="b">
        <f>IF(ETMRouteStages[[#This Row],[RID]]=A9370,ETMRouteStages[[#This Row],[StageSequence]]=F9370+1,TRUE)</f>
        <v>1</v>
      </c>
    </row>
    <row r="9372" spans="1:14">
      <c r="A9372" t="s">
        <v>6832</v>
      </c>
      <c r="B9372" t="s">
        <v>2202</v>
      </c>
      <c r="C9372" t="s">
        <v>4608</v>
      </c>
      <c r="D9372" s="154">
        <v>72</v>
      </c>
      <c r="E9372" t="s">
        <v>2328</v>
      </c>
      <c r="F9372">
        <v>3</v>
      </c>
      <c r="G9372">
        <v>3</v>
      </c>
      <c r="H9372" t="s">
        <v>3500</v>
      </c>
      <c r="I9372" t="s">
        <v>3515</v>
      </c>
      <c r="K9372" t="s">
        <v>2329</v>
      </c>
      <c r="L9372" t="s">
        <v>2328</v>
      </c>
      <c r="M9372" t="s">
        <v>3500</v>
      </c>
      <c r="N9372" t="b">
        <f>IF(ETMRouteStages[[#This Row],[RID]]=A9371,ETMRouteStages[[#This Row],[StageSequence]]=F9371+1,TRUE)</f>
        <v>1</v>
      </c>
    </row>
    <row r="9373" spans="1:14">
      <c r="A9373" t="s">
        <v>6832</v>
      </c>
      <c r="B9373" t="s">
        <v>2202</v>
      </c>
      <c r="C9373" t="s">
        <v>4608</v>
      </c>
      <c r="D9373" s="154">
        <v>72</v>
      </c>
      <c r="E9373" t="s">
        <v>2940</v>
      </c>
      <c r="F9373">
        <v>4</v>
      </c>
      <c r="G9373">
        <v>4</v>
      </c>
      <c r="H9373" t="s">
        <v>3404</v>
      </c>
      <c r="I9373" t="s">
        <v>3515</v>
      </c>
      <c r="K9373" t="s">
        <v>2941</v>
      </c>
      <c r="L9373" t="s">
        <v>2940</v>
      </c>
      <c r="M9373" t="s">
        <v>3404</v>
      </c>
      <c r="N9373" t="b">
        <f>IF(ETMRouteStages[[#This Row],[RID]]=A9372,ETMRouteStages[[#This Row],[StageSequence]]=F9372+1,TRUE)</f>
        <v>1</v>
      </c>
    </row>
    <row r="9374" spans="1:14">
      <c r="A9374" t="s">
        <v>6832</v>
      </c>
      <c r="B9374" t="s">
        <v>2202</v>
      </c>
      <c r="C9374" t="s">
        <v>4608</v>
      </c>
      <c r="D9374" s="154">
        <v>72</v>
      </c>
      <c r="E9374" t="s">
        <v>1005</v>
      </c>
      <c r="F9374">
        <v>5</v>
      </c>
      <c r="G9374">
        <v>6</v>
      </c>
      <c r="H9374" t="s">
        <v>3404</v>
      </c>
      <c r="I9374" t="s">
        <v>3515</v>
      </c>
      <c r="K9374" t="s">
        <v>1006</v>
      </c>
      <c r="L9374" t="s">
        <v>1005</v>
      </c>
      <c r="M9374" t="s">
        <v>3404</v>
      </c>
      <c r="N9374" t="b">
        <f>IF(ETMRouteStages[[#This Row],[RID]]=A9373,ETMRouteStages[[#This Row],[StageSequence]]=F9373+1,TRUE)</f>
        <v>1</v>
      </c>
    </row>
    <row r="9375" spans="1:14">
      <c r="A9375" t="s">
        <v>6832</v>
      </c>
      <c r="B9375" t="s">
        <v>2202</v>
      </c>
      <c r="C9375" t="s">
        <v>4608</v>
      </c>
      <c r="D9375" s="154">
        <v>72</v>
      </c>
      <c r="E9375" t="s">
        <v>1607</v>
      </c>
      <c r="F9375">
        <v>6</v>
      </c>
      <c r="G9375">
        <v>7</v>
      </c>
      <c r="H9375" t="s">
        <v>3404</v>
      </c>
      <c r="I9375" t="s">
        <v>3515</v>
      </c>
      <c r="K9375" t="s">
        <v>1608</v>
      </c>
      <c r="L9375" t="s">
        <v>1607</v>
      </c>
      <c r="M9375" t="s">
        <v>3404</v>
      </c>
      <c r="N9375" t="b">
        <f>IF(ETMRouteStages[[#This Row],[RID]]=A9374,ETMRouteStages[[#This Row],[StageSequence]]=F9374+1,TRUE)</f>
        <v>1</v>
      </c>
    </row>
    <row r="9376" spans="1:14">
      <c r="A9376" t="s">
        <v>6832</v>
      </c>
      <c r="B9376" t="s">
        <v>2202</v>
      </c>
      <c r="C9376" t="s">
        <v>4608</v>
      </c>
      <c r="D9376" s="154">
        <v>72</v>
      </c>
      <c r="E9376" t="s">
        <v>928</v>
      </c>
      <c r="F9376">
        <v>7</v>
      </c>
      <c r="G9376">
        <v>8</v>
      </c>
      <c r="H9376" t="s">
        <v>3404</v>
      </c>
      <c r="I9376" t="s">
        <v>3515</v>
      </c>
      <c r="K9376" t="s">
        <v>929</v>
      </c>
      <c r="L9376" t="s">
        <v>928</v>
      </c>
      <c r="M9376" t="s">
        <v>3404</v>
      </c>
      <c r="N9376" t="b">
        <f>IF(ETMRouteStages[[#This Row],[RID]]=A9375,ETMRouteStages[[#This Row],[StageSequence]]=F9375+1,TRUE)</f>
        <v>1</v>
      </c>
    </row>
    <row r="9377" spans="1:14">
      <c r="A9377" t="s">
        <v>6832</v>
      </c>
      <c r="B9377" t="s">
        <v>2202</v>
      </c>
      <c r="C9377" t="s">
        <v>4608</v>
      </c>
      <c r="D9377" s="154">
        <v>72</v>
      </c>
      <c r="E9377" t="s">
        <v>1395</v>
      </c>
      <c r="F9377">
        <v>8</v>
      </c>
      <c r="G9377">
        <v>10</v>
      </c>
      <c r="H9377" t="s">
        <v>3404</v>
      </c>
      <c r="I9377" t="s">
        <v>3515</v>
      </c>
      <c r="K9377" t="s">
        <v>1396</v>
      </c>
      <c r="L9377" t="s">
        <v>1395</v>
      </c>
      <c r="M9377" t="s">
        <v>3404</v>
      </c>
      <c r="N9377" t="b">
        <f>IF(ETMRouteStages[[#This Row],[RID]]=A9376,ETMRouteStages[[#This Row],[StageSequence]]=F9376+1,TRUE)</f>
        <v>1</v>
      </c>
    </row>
    <row r="9378" spans="1:14">
      <c r="A9378" t="s">
        <v>6832</v>
      </c>
      <c r="B9378" t="s">
        <v>2202</v>
      </c>
      <c r="C9378" t="s">
        <v>4608</v>
      </c>
      <c r="D9378" s="154">
        <v>72</v>
      </c>
      <c r="E9378" t="s">
        <v>2089</v>
      </c>
      <c r="F9378">
        <v>9</v>
      </c>
      <c r="G9378">
        <v>11</v>
      </c>
      <c r="H9378" t="s">
        <v>3404</v>
      </c>
      <c r="I9378" t="s">
        <v>3515</v>
      </c>
      <c r="K9378" t="s">
        <v>2090</v>
      </c>
      <c r="L9378" t="s">
        <v>2089</v>
      </c>
      <c r="M9378" t="s">
        <v>3404</v>
      </c>
      <c r="N9378" t="b">
        <f>IF(ETMRouteStages[[#This Row],[RID]]=A9377,ETMRouteStages[[#This Row],[StageSequence]]=F9377+1,TRUE)</f>
        <v>1</v>
      </c>
    </row>
    <row r="9379" spans="1:14">
      <c r="A9379" t="s">
        <v>6832</v>
      </c>
      <c r="B9379" t="s">
        <v>2202</v>
      </c>
      <c r="C9379" t="s">
        <v>4608</v>
      </c>
      <c r="D9379" s="154">
        <v>72</v>
      </c>
      <c r="E9379" t="s">
        <v>1974</v>
      </c>
      <c r="F9379">
        <v>10</v>
      </c>
      <c r="G9379">
        <v>12</v>
      </c>
      <c r="H9379" t="s">
        <v>3404</v>
      </c>
      <c r="I9379" t="s">
        <v>3515</v>
      </c>
      <c r="K9379" t="s">
        <v>1974</v>
      </c>
      <c r="L9379" t="s">
        <v>1974</v>
      </c>
      <c r="M9379" t="s">
        <v>3404</v>
      </c>
      <c r="N9379" t="b">
        <f>IF(ETMRouteStages[[#This Row],[RID]]=A9378,ETMRouteStages[[#This Row],[StageSequence]]=F9378+1,TRUE)</f>
        <v>1</v>
      </c>
    </row>
    <row r="9380" spans="1:14">
      <c r="A9380" t="s">
        <v>6832</v>
      </c>
      <c r="B9380" t="s">
        <v>2202</v>
      </c>
      <c r="C9380" t="s">
        <v>4608</v>
      </c>
      <c r="D9380" s="154">
        <v>72</v>
      </c>
      <c r="E9380" t="s">
        <v>2952</v>
      </c>
      <c r="F9380">
        <v>11</v>
      </c>
      <c r="G9380">
        <v>13</v>
      </c>
      <c r="H9380" t="s">
        <v>3404</v>
      </c>
      <c r="I9380" t="s">
        <v>3515</v>
      </c>
      <c r="K9380" t="s">
        <v>2953</v>
      </c>
      <c r="L9380" t="s">
        <v>2952</v>
      </c>
      <c r="M9380" t="s">
        <v>3404</v>
      </c>
      <c r="N9380" t="b">
        <f>IF(ETMRouteStages[[#This Row],[RID]]=A9379,ETMRouteStages[[#This Row],[StageSequence]]=F9379+1,TRUE)</f>
        <v>1</v>
      </c>
    </row>
    <row r="9381" spans="1:14">
      <c r="A9381" t="s">
        <v>6832</v>
      </c>
      <c r="B9381" t="s">
        <v>2202</v>
      </c>
      <c r="C9381" t="s">
        <v>4608</v>
      </c>
      <c r="D9381" s="154">
        <v>72</v>
      </c>
      <c r="E9381" t="s">
        <v>1574</v>
      </c>
      <c r="F9381">
        <v>12</v>
      </c>
      <c r="G9381">
        <v>14</v>
      </c>
      <c r="H9381" t="s">
        <v>3404</v>
      </c>
      <c r="I9381" t="s">
        <v>3515</v>
      </c>
      <c r="K9381" t="s">
        <v>1575</v>
      </c>
      <c r="L9381" t="s">
        <v>1574</v>
      </c>
      <c r="M9381" t="s">
        <v>3404</v>
      </c>
      <c r="N9381" t="b">
        <f>IF(ETMRouteStages[[#This Row],[RID]]=A9380,ETMRouteStages[[#This Row],[StageSequence]]=F9380+1,TRUE)</f>
        <v>1</v>
      </c>
    </row>
    <row r="9382" spans="1:14">
      <c r="A9382" t="s">
        <v>6832</v>
      </c>
      <c r="B9382" t="s">
        <v>2202</v>
      </c>
      <c r="C9382" t="s">
        <v>4608</v>
      </c>
      <c r="D9382" s="154">
        <v>72</v>
      </c>
      <c r="E9382" t="s">
        <v>1719</v>
      </c>
      <c r="F9382">
        <v>13</v>
      </c>
      <c r="G9382">
        <v>16</v>
      </c>
      <c r="H9382" t="s">
        <v>3404</v>
      </c>
      <c r="I9382" t="s">
        <v>3515</v>
      </c>
      <c r="K9382" t="s">
        <v>1720</v>
      </c>
      <c r="L9382" t="s">
        <v>1719</v>
      </c>
      <c r="M9382" t="s">
        <v>3404</v>
      </c>
      <c r="N9382" t="b">
        <f>IF(ETMRouteStages[[#This Row],[RID]]=A9381,ETMRouteStages[[#This Row],[StageSequence]]=F9381+1,TRUE)</f>
        <v>1</v>
      </c>
    </row>
    <row r="9383" spans="1:14">
      <c r="A9383" t="s">
        <v>6832</v>
      </c>
      <c r="B9383" t="s">
        <v>2202</v>
      </c>
      <c r="C9383" t="s">
        <v>4608</v>
      </c>
      <c r="D9383" s="154">
        <v>72</v>
      </c>
      <c r="E9383" t="s">
        <v>2950</v>
      </c>
      <c r="F9383">
        <v>14</v>
      </c>
      <c r="G9383">
        <v>18</v>
      </c>
      <c r="H9383" t="s">
        <v>3404</v>
      </c>
      <c r="I9383" t="s">
        <v>3515</v>
      </c>
      <c r="K9383" t="s">
        <v>2951</v>
      </c>
      <c r="L9383" t="s">
        <v>2950</v>
      </c>
      <c r="M9383" t="s">
        <v>3404</v>
      </c>
      <c r="N9383" t="b">
        <f>IF(ETMRouteStages[[#This Row],[RID]]=A9382,ETMRouteStages[[#This Row],[StageSequence]]=F9382+1,TRUE)</f>
        <v>1</v>
      </c>
    </row>
    <row r="9384" spans="1:14">
      <c r="A9384" t="s">
        <v>6832</v>
      </c>
      <c r="B9384" t="s">
        <v>2202</v>
      </c>
      <c r="C9384" t="s">
        <v>4608</v>
      </c>
      <c r="D9384" s="154">
        <v>72</v>
      </c>
      <c r="E9384" t="s">
        <v>2055</v>
      </c>
      <c r="F9384">
        <v>15</v>
      </c>
      <c r="G9384">
        <v>20</v>
      </c>
      <c r="H9384" t="s">
        <v>3404</v>
      </c>
      <c r="I9384" t="s">
        <v>3515</v>
      </c>
      <c r="K9384" t="s">
        <v>2056</v>
      </c>
      <c r="L9384" t="s">
        <v>2055</v>
      </c>
      <c r="M9384" t="s">
        <v>3404</v>
      </c>
      <c r="N9384" t="b">
        <f>IF(ETMRouteStages[[#This Row],[RID]]=A9383,ETMRouteStages[[#This Row],[StageSequence]]=F9383+1,TRUE)</f>
        <v>1</v>
      </c>
    </row>
    <row r="9385" spans="1:14">
      <c r="A9385" t="s">
        <v>6832</v>
      </c>
      <c r="B9385" t="s">
        <v>2202</v>
      </c>
      <c r="C9385" t="s">
        <v>4608</v>
      </c>
      <c r="D9385" s="154">
        <v>72</v>
      </c>
      <c r="E9385" t="s">
        <v>481</v>
      </c>
      <c r="F9385">
        <v>16</v>
      </c>
      <c r="G9385">
        <v>21</v>
      </c>
      <c r="H9385" t="s">
        <v>3404</v>
      </c>
      <c r="I9385" t="s">
        <v>3515</v>
      </c>
      <c r="K9385" t="s">
        <v>482</v>
      </c>
      <c r="L9385" t="s">
        <v>481</v>
      </c>
      <c r="M9385" t="s">
        <v>3404</v>
      </c>
      <c r="N9385" t="b">
        <f>IF(ETMRouteStages[[#This Row],[RID]]=A9384,ETMRouteStages[[#This Row],[StageSequence]]=F9384+1,TRUE)</f>
        <v>1</v>
      </c>
    </row>
    <row r="9386" spans="1:14">
      <c r="A9386" t="s">
        <v>6832</v>
      </c>
      <c r="B9386" t="s">
        <v>2202</v>
      </c>
      <c r="C9386" t="s">
        <v>4608</v>
      </c>
      <c r="D9386" s="154">
        <v>72</v>
      </c>
      <c r="E9386" t="s">
        <v>1231</v>
      </c>
      <c r="F9386">
        <v>17</v>
      </c>
      <c r="G9386">
        <v>22</v>
      </c>
      <c r="H9386" t="s">
        <v>3404</v>
      </c>
      <c r="I9386" t="s">
        <v>3515</v>
      </c>
      <c r="K9386" t="s">
        <v>1232</v>
      </c>
      <c r="L9386" t="s">
        <v>1231</v>
      </c>
      <c r="M9386" t="s">
        <v>3404</v>
      </c>
      <c r="N9386" t="b">
        <f>IF(ETMRouteStages[[#This Row],[RID]]=A9385,ETMRouteStages[[#This Row],[StageSequence]]=F9385+1,TRUE)</f>
        <v>1</v>
      </c>
    </row>
    <row r="9387" spans="1:14">
      <c r="A9387" t="s">
        <v>6832</v>
      </c>
      <c r="B9387" t="s">
        <v>2202</v>
      </c>
      <c r="C9387" t="s">
        <v>4608</v>
      </c>
      <c r="D9387" s="154">
        <v>72</v>
      </c>
      <c r="E9387" t="s">
        <v>1514</v>
      </c>
      <c r="F9387">
        <v>18</v>
      </c>
      <c r="G9387">
        <v>25</v>
      </c>
      <c r="H9387" t="s">
        <v>3404</v>
      </c>
      <c r="I9387" t="s">
        <v>3515</v>
      </c>
      <c r="K9387" t="s">
        <v>1515</v>
      </c>
      <c r="L9387" t="s">
        <v>1514</v>
      </c>
      <c r="M9387" t="s">
        <v>3404</v>
      </c>
      <c r="N9387" t="b">
        <f>IF(ETMRouteStages[[#This Row],[RID]]=A9386,ETMRouteStages[[#This Row],[StageSequence]]=F9386+1,TRUE)</f>
        <v>1</v>
      </c>
    </row>
    <row r="9388" spans="1:14">
      <c r="A9388" t="s">
        <v>6832</v>
      </c>
      <c r="B9388" t="s">
        <v>2202</v>
      </c>
      <c r="C9388" t="s">
        <v>4608</v>
      </c>
      <c r="D9388" s="154">
        <v>72</v>
      </c>
      <c r="E9388" t="s">
        <v>1339</v>
      </c>
      <c r="F9388">
        <v>19</v>
      </c>
      <c r="G9388">
        <v>26</v>
      </c>
      <c r="H9388" t="s">
        <v>3404</v>
      </c>
      <c r="I9388" t="s">
        <v>3515</v>
      </c>
      <c r="K9388" t="s">
        <v>1340</v>
      </c>
      <c r="L9388" t="s">
        <v>1339</v>
      </c>
      <c r="M9388" t="s">
        <v>3404</v>
      </c>
      <c r="N9388" t="b">
        <f>IF(ETMRouteStages[[#This Row],[RID]]=A9387,ETMRouteStages[[#This Row],[StageSequence]]=F9387+1,TRUE)</f>
        <v>1</v>
      </c>
    </row>
    <row r="9389" spans="1:14">
      <c r="A9389" t="s">
        <v>6832</v>
      </c>
      <c r="B9389" t="s">
        <v>2202</v>
      </c>
      <c r="C9389" t="s">
        <v>4608</v>
      </c>
      <c r="D9389" s="154">
        <v>72</v>
      </c>
      <c r="E9389" t="s">
        <v>2007</v>
      </c>
      <c r="F9389">
        <v>20</v>
      </c>
      <c r="G9389">
        <v>29</v>
      </c>
      <c r="H9389" t="s">
        <v>3404</v>
      </c>
      <c r="I9389" t="s">
        <v>3515</v>
      </c>
      <c r="K9389" t="s">
        <v>2008</v>
      </c>
      <c r="L9389" t="s">
        <v>2007</v>
      </c>
      <c r="M9389" t="s">
        <v>3404</v>
      </c>
      <c r="N9389" t="b">
        <f>IF(ETMRouteStages[[#This Row],[RID]]=A9388,ETMRouteStages[[#This Row],[StageSequence]]=F9388+1,TRUE)</f>
        <v>1</v>
      </c>
    </row>
    <row r="9390" spans="1:14">
      <c r="A9390" t="s">
        <v>6832</v>
      </c>
      <c r="B9390" t="s">
        <v>2202</v>
      </c>
      <c r="C9390" t="s">
        <v>4608</v>
      </c>
      <c r="D9390" s="154">
        <v>72</v>
      </c>
      <c r="E9390" t="s">
        <v>2175</v>
      </c>
      <c r="F9390">
        <v>21</v>
      </c>
      <c r="G9390">
        <v>30</v>
      </c>
      <c r="H9390" t="s">
        <v>3404</v>
      </c>
      <c r="I9390" t="s">
        <v>3515</v>
      </c>
      <c r="K9390" t="s">
        <v>2176</v>
      </c>
      <c r="L9390" t="s">
        <v>2175</v>
      </c>
      <c r="M9390" t="s">
        <v>3404</v>
      </c>
      <c r="N9390" t="b">
        <f>IF(ETMRouteStages[[#This Row],[RID]]=A9389,ETMRouteStages[[#This Row],[StageSequence]]=F9389+1,TRUE)</f>
        <v>1</v>
      </c>
    </row>
    <row r="9391" spans="1:14">
      <c r="A9391" t="s">
        <v>6832</v>
      </c>
      <c r="B9391" t="s">
        <v>2202</v>
      </c>
      <c r="C9391" t="s">
        <v>4608</v>
      </c>
      <c r="D9391" s="154">
        <v>72</v>
      </c>
      <c r="E9391" t="s">
        <v>2630</v>
      </c>
      <c r="F9391">
        <v>22</v>
      </c>
      <c r="G9391">
        <v>31</v>
      </c>
      <c r="H9391" t="s">
        <v>3404</v>
      </c>
      <c r="I9391" t="s">
        <v>3515</v>
      </c>
      <c r="K9391" t="s">
        <v>2631</v>
      </c>
      <c r="L9391" t="s">
        <v>2630</v>
      </c>
      <c r="M9391" t="s">
        <v>3404</v>
      </c>
      <c r="N9391" t="b">
        <f>IF(ETMRouteStages[[#This Row],[RID]]=A9390,ETMRouteStages[[#This Row],[StageSequence]]=F9390+1,TRUE)</f>
        <v>1</v>
      </c>
    </row>
    <row r="9392" spans="1:14">
      <c r="A9392" t="s">
        <v>6832</v>
      </c>
      <c r="B9392" t="s">
        <v>2202</v>
      </c>
      <c r="C9392" t="s">
        <v>4608</v>
      </c>
      <c r="D9392" s="154">
        <v>72</v>
      </c>
      <c r="E9392" t="s">
        <v>1083</v>
      </c>
      <c r="F9392">
        <v>23</v>
      </c>
      <c r="G9392">
        <v>33</v>
      </c>
      <c r="H9392" t="s">
        <v>3404</v>
      </c>
      <c r="I9392" t="s">
        <v>3515</v>
      </c>
      <c r="K9392" t="s">
        <v>1084</v>
      </c>
      <c r="L9392" t="s">
        <v>1083</v>
      </c>
      <c r="M9392" t="s">
        <v>3404</v>
      </c>
      <c r="N9392" t="b">
        <f>IF(ETMRouteStages[[#This Row],[RID]]=A9391,ETMRouteStages[[#This Row],[StageSequence]]=F9391+1,TRUE)</f>
        <v>1</v>
      </c>
    </row>
    <row r="9393" spans="1:14">
      <c r="A9393" t="s">
        <v>6832</v>
      </c>
      <c r="B9393" t="s">
        <v>2202</v>
      </c>
      <c r="C9393" t="s">
        <v>4608</v>
      </c>
      <c r="D9393" s="154">
        <v>72</v>
      </c>
      <c r="E9393" t="s">
        <v>1789</v>
      </c>
      <c r="F9393">
        <v>24</v>
      </c>
      <c r="G9393">
        <v>35</v>
      </c>
      <c r="H9393" t="s">
        <v>3404</v>
      </c>
      <c r="I9393" t="s">
        <v>3515</v>
      </c>
      <c r="K9393" t="s">
        <v>1790</v>
      </c>
      <c r="L9393" t="s">
        <v>1789</v>
      </c>
      <c r="M9393" t="s">
        <v>3404</v>
      </c>
      <c r="N9393" t="b">
        <f>IF(ETMRouteStages[[#This Row],[RID]]=A9392,ETMRouteStages[[#This Row],[StageSequence]]=F9392+1,TRUE)</f>
        <v>1</v>
      </c>
    </row>
    <row r="9394" spans="1:14">
      <c r="A9394" t="s">
        <v>6833</v>
      </c>
      <c r="B9394" t="s">
        <v>2202</v>
      </c>
      <c r="C9394" t="s">
        <v>4612</v>
      </c>
      <c r="D9394" s="154">
        <v>73</v>
      </c>
      <c r="E9394" t="s">
        <v>2328</v>
      </c>
      <c r="F9394">
        <v>1</v>
      </c>
      <c r="G9394">
        <v>0</v>
      </c>
      <c r="H9394" t="s">
        <v>3404</v>
      </c>
      <c r="I9394" t="s">
        <v>3515</v>
      </c>
      <c r="K9394" t="s">
        <v>2329</v>
      </c>
      <c r="L9394" t="s">
        <v>2328</v>
      </c>
      <c r="M9394" t="s">
        <v>3404</v>
      </c>
      <c r="N9394" t="b">
        <f>IF(ETMRouteStages[[#This Row],[RID]]=A9393,ETMRouteStages[[#This Row],[StageSequence]]=F9393+1,TRUE)</f>
        <v>1</v>
      </c>
    </row>
    <row r="9395" spans="1:14">
      <c r="A9395" t="s">
        <v>6833</v>
      </c>
      <c r="B9395" t="s">
        <v>2202</v>
      </c>
      <c r="C9395" t="s">
        <v>4612</v>
      </c>
      <c r="D9395" s="154">
        <v>73</v>
      </c>
      <c r="E9395" t="s">
        <v>2940</v>
      </c>
      <c r="F9395">
        <v>2</v>
      </c>
      <c r="G9395">
        <v>1</v>
      </c>
      <c r="H9395" t="s">
        <v>3404</v>
      </c>
      <c r="I9395" t="s">
        <v>3515</v>
      </c>
      <c r="K9395" t="s">
        <v>2941</v>
      </c>
      <c r="L9395" t="s">
        <v>2940</v>
      </c>
      <c r="M9395" t="s">
        <v>3404</v>
      </c>
      <c r="N9395" t="b">
        <f>IF(ETMRouteStages[[#This Row],[RID]]=A9394,ETMRouteStages[[#This Row],[StageSequence]]=F9394+1,TRUE)</f>
        <v>1</v>
      </c>
    </row>
    <row r="9396" spans="1:14">
      <c r="A9396" t="s">
        <v>6833</v>
      </c>
      <c r="B9396" t="s">
        <v>2202</v>
      </c>
      <c r="C9396" t="s">
        <v>4612</v>
      </c>
      <c r="D9396" s="154">
        <v>73</v>
      </c>
      <c r="E9396" t="s">
        <v>1005</v>
      </c>
      <c r="F9396">
        <v>3</v>
      </c>
      <c r="G9396">
        <v>3</v>
      </c>
      <c r="H9396" t="s">
        <v>3404</v>
      </c>
      <c r="I9396" t="s">
        <v>3515</v>
      </c>
      <c r="K9396" t="s">
        <v>1006</v>
      </c>
      <c r="L9396" t="s">
        <v>1005</v>
      </c>
      <c r="M9396" t="s">
        <v>3404</v>
      </c>
      <c r="N9396" t="b">
        <f>IF(ETMRouteStages[[#This Row],[RID]]=A9395,ETMRouteStages[[#This Row],[StageSequence]]=F9395+1,TRUE)</f>
        <v>1</v>
      </c>
    </row>
    <row r="9397" spans="1:14">
      <c r="A9397" t="s">
        <v>6833</v>
      </c>
      <c r="B9397" t="s">
        <v>2202</v>
      </c>
      <c r="C9397" t="s">
        <v>4612</v>
      </c>
      <c r="D9397" s="154">
        <v>73</v>
      </c>
      <c r="E9397" t="s">
        <v>528</v>
      </c>
      <c r="F9397">
        <v>4</v>
      </c>
      <c r="G9397">
        <v>5</v>
      </c>
      <c r="H9397" t="s">
        <v>3404</v>
      </c>
      <c r="I9397" t="s">
        <v>3515</v>
      </c>
      <c r="K9397" t="s">
        <v>529</v>
      </c>
      <c r="L9397" t="s">
        <v>528</v>
      </c>
      <c r="M9397" t="s">
        <v>3404</v>
      </c>
      <c r="N9397" t="b">
        <f>IF(ETMRouteStages[[#This Row],[RID]]=A9396,ETMRouteStages[[#This Row],[StageSequence]]=F9396+1,TRUE)</f>
        <v>1</v>
      </c>
    </row>
    <row r="9398" spans="1:14">
      <c r="A9398" t="s">
        <v>6833</v>
      </c>
      <c r="B9398" t="s">
        <v>2202</v>
      </c>
      <c r="C9398" t="s">
        <v>4612</v>
      </c>
      <c r="D9398" s="154">
        <v>73</v>
      </c>
      <c r="E9398" t="s">
        <v>1542</v>
      </c>
      <c r="F9398">
        <v>5</v>
      </c>
      <c r="G9398">
        <v>6</v>
      </c>
      <c r="H9398" t="s">
        <v>3404</v>
      </c>
      <c r="I9398" t="s">
        <v>3515</v>
      </c>
      <c r="K9398" t="s">
        <v>1543</v>
      </c>
      <c r="L9398" t="s">
        <v>1542</v>
      </c>
      <c r="M9398" t="s">
        <v>3404</v>
      </c>
      <c r="N9398" t="b">
        <f>IF(ETMRouteStages[[#This Row],[RID]]=A9397,ETMRouteStages[[#This Row],[StageSequence]]=F9397+1,TRUE)</f>
        <v>1</v>
      </c>
    </row>
    <row r="9399" spans="1:14">
      <c r="A9399" t="s">
        <v>6833</v>
      </c>
      <c r="B9399" t="s">
        <v>2202</v>
      </c>
      <c r="C9399" t="s">
        <v>4612</v>
      </c>
      <c r="D9399" s="154">
        <v>73</v>
      </c>
      <c r="E9399" t="s">
        <v>542</v>
      </c>
      <c r="F9399">
        <v>6</v>
      </c>
      <c r="G9399">
        <v>7</v>
      </c>
      <c r="H9399" t="s">
        <v>3404</v>
      </c>
      <c r="I9399" t="s">
        <v>3515</v>
      </c>
      <c r="K9399" t="s">
        <v>543</v>
      </c>
      <c r="L9399" t="s">
        <v>542</v>
      </c>
      <c r="M9399" t="s">
        <v>3404</v>
      </c>
      <c r="N9399" t="b">
        <f>IF(ETMRouteStages[[#This Row],[RID]]=A9398,ETMRouteStages[[#This Row],[StageSequence]]=F9398+1,TRUE)</f>
        <v>1</v>
      </c>
    </row>
    <row r="9400" spans="1:14">
      <c r="A9400" t="s">
        <v>6833</v>
      </c>
      <c r="B9400" t="s">
        <v>2202</v>
      </c>
      <c r="C9400" t="s">
        <v>4612</v>
      </c>
      <c r="D9400" s="154">
        <v>73</v>
      </c>
      <c r="E9400" t="s">
        <v>2958</v>
      </c>
      <c r="F9400">
        <v>7</v>
      </c>
      <c r="G9400">
        <v>8</v>
      </c>
      <c r="H9400" t="s">
        <v>3404</v>
      </c>
      <c r="I9400" t="s">
        <v>3515</v>
      </c>
      <c r="K9400" t="s">
        <v>2959</v>
      </c>
      <c r="L9400" t="s">
        <v>2958</v>
      </c>
      <c r="M9400" t="s">
        <v>3404</v>
      </c>
      <c r="N9400" t="b">
        <f>IF(ETMRouteStages[[#This Row],[RID]]=A9399,ETMRouteStages[[#This Row],[StageSequence]]=F9399+1,TRUE)</f>
        <v>1</v>
      </c>
    </row>
    <row r="9401" spans="1:14">
      <c r="A9401" t="s">
        <v>6833</v>
      </c>
      <c r="B9401" t="s">
        <v>2202</v>
      </c>
      <c r="C9401" t="s">
        <v>4612</v>
      </c>
      <c r="D9401" s="154">
        <v>73</v>
      </c>
      <c r="E9401" t="s">
        <v>3024</v>
      </c>
      <c r="F9401">
        <v>8</v>
      </c>
      <c r="G9401">
        <v>9</v>
      </c>
      <c r="H9401" t="s">
        <v>3404</v>
      </c>
      <c r="I9401" t="s">
        <v>3515</v>
      </c>
      <c r="K9401" t="s">
        <v>3025</v>
      </c>
      <c r="L9401" t="s">
        <v>3024</v>
      </c>
      <c r="M9401" t="s">
        <v>3404</v>
      </c>
      <c r="N9401" t="b">
        <f>IF(ETMRouteStages[[#This Row],[RID]]=A9400,ETMRouteStages[[#This Row],[StageSequence]]=F9400+1,TRUE)</f>
        <v>1</v>
      </c>
    </row>
    <row r="9402" spans="1:14">
      <c r="A9402" t="s">
        <v>6833</v>
      </c>
      <c r="B9402" t="s">
        <v>2202</v>
      </c>
      <c r="C9402" t="s">
        <v>4612</v>
      </c>
      <c r="D9402" s="154">
        <v>73</v>
      </c>
      <c r="E9402" t="s">
        <v>2491</v>
      </c>
      <c r="F9402">
        <v>9</v>
      </c>
      <c r="G9402">
        <v>12</v>
      </c>
      <c r="H9402" t="s">
        <v>3404</v>
      </c>
      <c r="I9402" t="s">
        <v>3515</v>
      </c>
      <c r="K9402" t="s">
        <v>2492</v>
      </c>
      <c r="L9402" t="s">
        <v>2491</v>
      </c>
      <c r="M9402" t="s">
        <v>3404</v>
      </c>
      <c r="N9402" t="b">
        <f>IF(ETMRouteStages[[#This Row],[RID]]=A9401,ETMRouteStages[[#This Row],[StageSequence]]=F9401+1,TRUE)</f>
        <v>1</v>
      </c>
    </row>
    <row r="9403" spans="1:14">
      <c r="A9403" t="s">
        <v>6833</v>
      </c>
      <c r="B9403" t="s">
        <v>2202</v>
      </c>
      <c r="C9403" t="s">
        <v>4612</v>
      </c>
      <c r="D9403" s="154">
        <v>73</v>
      </c>
      <c r="E9403" t="s">
        <v>870</v>
      </c>
      <c r="F9403">
        <v>10</v>
      </c>
      <c r="G9403">
        <v>13</v>
      </c>
      <c r="H9403" t="s">
        <v>3404</v>
      </c>
      <c r="I9403" t="s">
        <v>3515</v>
      </c>
      <c r="K9403" t="s">
        <v>871</v>
      </c>
      <c r="L9403" t="s">
        <v>870</v>
      </c>
      <c r="M9403" t="s">
        <v>3404</v>
      </c>
      <c r="N9403" t="b">
        <f>IF(ETMRouteStages[[#This Row],[RID]]=A9402,ETMRouteStages[[#This Row],[StageSequence]]=F9402+1,TRUE)</f>
        <v>1</v>
      </c>
    </row>
    <row r="9404" spans="1:14">
      <c r="A9404" t="s">
        <v>6833</v>
      </c>
      <c r="B9404" t="s">
        <v>2202</v>
      </c>
      <c r="C9404" t="s">
        <v>4612</v>
      </c>
      <c r="D9404" s="154">
        <v>73</v>
      </c>
      <c r="E9404" t="s">
        <v>3034</v>
      </c>
      <c r="F9404">
        <v>11</v>
      </c>
      <c r="G9404">
        <v>15</v>
      </c>
      <c r="H9404" t="s">
        <v>3404</v>
      </c>
      <c r="I9404" t="s">
        <v>3515</v>
      </c>
      <c r="K9404" t="s">
        <v>3035</v>
      </c>
      <c r="L9404" t="s">
        <v>3034</v>
      </c>
      <c r="M9404" t="s">
        <v>3404</v>
      </c>
      <c r="N9404" t="b">
        <f>IF(ETMRouteStages[[#This Row],[RID]]=A9403,ETMRouteStages[[#This Row],[StageSequence]]=F9403+1,TRUE)</f>
        <v>1</v>
      </c>
    </row>
    <row r="9405" spans="1:14">
      <c r="A9405" t="s">
        <v>6833</v>
      </c>
      <c r="B9405" t="s">
        <v>2202</v>
      </c>
      <c r="C9405" t="s">
        <v>4612</v>
      </c>
      <c r="D9405" s="154">
        <v>73</v>
      </c>
      <c r="E9405" t="s">
        <v>3092</v>
      </c>
      <c r="F9405">
        <v>12</v>
      </c>
      <c r="G9405">
        <v>16</v>
      </c>
      <c r="H9405" t="s">
        <v>3404</v>
      </c>
      <c r="I9405" t="s">
        <v>3515</v>
      </c>
      <c r="K9405" t="s">
        <v>3093</v>
      </c>
      <c r="L9405" t="s">
        <v>3092</v>
      </c>
      <c r="M9405" t="s">
        <v>3404</v>
      </c>
      <c r="N9405" t="b">
        <f>IF(ETMRouteStages[[#This Row],[RID]]=A9404,ETMRouteStages[[#This Row],[StageSequence]]=F9404+1,TRUE)</f>
        <v>1</v>
      </c>
    </row>
    <row r="9406" spans="1:14">
      <c r="A9406" t="s">
        <v>6833</v>
      </c>
      <c r="B9406" t="s">
        <v>2202</v>
      </c>
      <c r="C9406" t="s">
        <v>4612</v>
      </c>
      <c r="D9406" s="154">
        <v>73</v>
      </c>
      <c r="E9406" t="s">
        <v>2568</v>
      </c>
      <c r="F9406">
        <v>13</v>
      </c>
      <c r="G9406">
        <v>17</v>
      </c>
      <c r="H9406" t="s">
        <v>3404</v>
      </c>
      <c r="I9406" t="s">
        <v>3515</v>
      </c>
      <c r="K9406" t="s">
        <v>2569</v>
      </c>
      <c r="L9406" t="s">
        <v>2568</v>
      </c>
      <c r="M9406" t="s">
        <v>3404</v>
      </c>
      <c r="N9406" t="b">
        <f>IF(ETMRouteStages[[#This Row],[RID]]=A9405,ETMRouteStages[[#This Row],[StageSequence]]=F9405+1,TRUE)</f>
        <v>1</v>
      </c>
    </row>
    <row r="9407" spans="1:14">
      <c r="A9407" t="s">
        <v>6833</v>
      </c>
      <c r="B9407" t="s">
        <v>2202</v>
      </c>
      <c r="C9407" t="s">
        <v>4612</v>
      </c>
      <c r="D9407" s="154">
        <v>73</v>
      </c>
      <c r="E9407" t="s">
        <v>2590</v>
      </c>
      <c r="F9407">
        <v>14</v>
      </c>
      <c r="G9407">
        <v>18</v>
      </c>
      <c r="H9407" t="s">
        <v>3404</v>
      </c>
      <c r="I9407" t="s">
        <v>3515</v>
      </c>
      <c r="K9407" t="s">
        <v>2591</v>
      </c>
      <c r="L9407" t="s">
        <v>2590</v>
      </c>
      <c r="M9407" t="s">
        <v>3404</v>
      </c>
      <c r="N9407" t="b">
        <f>IF(ETMRouteStages[[#This Row],[RID]]=A9406,ETMRouteStages[[#This Row],[StageSequence]]=F9406+1,TRUE)</f>
        <v>1</v>
      </c>
    </row>
    <row r="9408" spans="1:14">
      <c r="A9408" t="s">
        <v>6834</v>
      </c>
      <c r="B9408" t="s">
        <v>2202</v>
      </c>
      <c r="C9408" t="s">
        <v>4616</v>
      </c>
      <c r="D9408" s="154">
        <v>74</v>
      </c>
      <c r="E9408" t="s">
        <v>2328</v>
      </c>
      <c r="F9408">
        <v>1</v>
      </c>
      <c r="G9408">
        <v>0</v>
      </c>
      <c r="H9408" t="s">
        <v>3404</v>
      </c>
      <c r="I9408" t="s">
        <v>3515</v>
      </c>
      <c r="K9408" t="s">
        <v>2329</v>
      </c>
      <c r="L9408" t="s">
        <v>2328</v>
      </c>
      <c r="M9408" t="s">
        <v>3404</v>
      </c>
      <c r="N9408" t="b">
        <f>IF(ETMRouteStages[[#This Row],[RID]]=A9407,ETMRouteStages[[#This Row],[StageSequence]]=F9407+1,TRUE)</f>
        <v>1</v>
      </c>
    </row>
    <row r="9409" spans="1:14">
      <c r="A9409" t="s">
        <v>6834</v>
      </c>
      <c r="B9409" t="s">
        <v>2202</v>
      </c>
      <c r="C9409" t="s">
        <v>4616</v>
      </c>
      <c r="D9409" s="154">
        <v>74</v>
      </c>
      <c r="E9409" t="s">
        <v>2940</v>
      </c>
      <c r="F9409">
        <v>2</v>
      </c>
      <c r="G9409">
        <v>1</v>
      </c>
      <c r="H9409" t="s">
        <v>3404</v>
      </c>
      <c r="I9409" t="s">
        <v>3515</v>
      </c>
      <c r="K9409" t="s">
        <v>2941</v>
      </c>
      <c r="L9409" t="s">
        <v>2940</v>
      </c>
      <c r="M9409" t="s">
        <v>3404</v>
      </c>
      <c r="N9409" t="b">
        <f>IF(ETMRouteStages[[#This Row],[RID]]=A9408,ETMRouteStages[[#This Row],[StageSequence]]=F9408+1,TRUE)</f>
        <v>1</v>
      </c>
    </row>
    <row r="9410" spans="1:14">
      <c r="A9410" t="s">
        <v>6834</v>
      </c>
      <c r="B9410" t="s">
        <v>2202</v>
      </c>
      <c r="C9410" t="s">
        <v>4616</v>
      </c>
      <c r="D9410" s="154">
        <v>74</v>
      </c>
      <c r="E9410" t="s">
        <v>1005</v>
      </c>
      <c r="F9410">
        <v>3</v>
      </c>
      <c r="G9410">
        <v>3</v>
      </c>
      <c r="H9410" t="s">
        <v>3404</v>
      </c>
      <c r="I9410" t="s">
        <v>3515</v>
      </c>
      <c r="K9410" t="s">
        <v>1006</v>
      </c>
      <c r="L9410" t="s">
        <v>1005</v>
      </c>
      <c r="M9410" t="s">
        <v>3404</v>
      </c>
      <c r="N9410" t="b">
        <f>IF(ETMRouteStages[[#This Row],[RID]]=A9409,ETMRouteStages[[#This Row],[StageSequence]]=F9409+1,TRUE)</f>
        <v>1</v>
      </c>
    </row>
    <row r="9411" spans="1:14">
      <c r="A9411" t="s">
        <v>6834</v>
      </c>
      <c r="B9411" t="s">
        <v>2202</v>
      </c>
      <c r="C9411" t="s">
        <v>4616</v>
      </c>
      <c r="D9411" s="154">
        <v>74</v>
      </c>
      <c r="E9411" t="s">
        <v>1607</v>
      </c>
      <c r="F9411">
        <v>4</v>
      </c>
      <c r="G9411">
        <v>4</v>
      </c>
      <c r="H9411" t="s">
        <v>3500</v>
      </c>
      <c r="I9411" t="s">
        <v>3515</v>
      </c>
      <c r="K9411" t="s">
        <v>1608</v>
      </c>
      <c r="L9411" t="s">
        <v>1607</v>
      </c>
      <c r="M9411" t="s">
        <v>3500</v>
      </c>
      <c r="N9411" t="b">
        <f>IF(ETMRouteStages[[#This Row],[RID]]=A9410,ETMRouteStages[[#This Row],[StageSequence]]=F9410+1,TRUE)</f>
        <v>1</v>
      </c>
    </row>
    <row r="9412" spans="1:14">
      <c r="A9412" t="s">
        <v>6834</v>
      </c>
      <c r="B9412" t="s">
        <v>2202</v>
      </c>
      <c r="C9412" t="s">
        <v>4616</v>
      </c>
      <c r="D9412" s="154">
        <v>74</v>
      </c>
      <c r="E9412" t="s">
        <v>1570</v>
      </c>
      <c r="F9412">
        <v>5</v>
      </c>
      <c r="G9412">
        <v>6</v>
      </c>
      <c r="H9412" t="s">
        <v>3404</v>
      </c>
      <c r="I9412" t="s">
        <v>3515</v>
      </c>
      <c r="K9412" t="s">
        <v>1571</v>
      </c>
      <c r="L9412" t="s">
        <v>1570</v>
      </c>
      <c r="M9412" t="s">
        <v>3404</v>
      </c>
      <c r="N9412" t="b">
        <f>IF(ETMRouteStages[[#This Row],[RID]]=A9411,ETMRouteStages[[#This Row],[StageSequence]]=F9411+1,TRUE)</f>
        <v>1</v>
      </c>
    </row>
    <row r="9413" spans="1:14">
      <c r="A9413" t="s">
        <v>6834</v>
      </c>
      <c r="B9413" t="s">
        <v>2202</v>
      </c>
      <c r="C9413" t="s">
        <v>4616</v>
      </c>
      <c r="D9413" s="154">
        <v>74</v>
      </c>
      <c r="E9413" t="s">
        <v>1849</v>
      </c>
      <c r="F9413">
        <v>6</v>
      </c>
      <c r="G9413">
        <v>8</v>
      </c>
      <c r="H9413" t="s">
        <v>3404</v>
      </c>
      <c r="I9413" t="s">
        <v>3515</v>
      </c>
      <c r="K9413" t="s">
        <v>1850</v>
      </c>
      <c r="L9413" t="s">
        <v>1849</v>
      </c>
      <c r="M9413" t="s">
        <v>3404</v>
      </c>
      <c r="N9413" t="b">
        <f>IF(ETMRouteStages[[#This Row],[RID]]=A9412,ETMRouteStages[[#This Row],[StageSequence]]=F9412+1,TRUE)</f>
        <v>1</v>
      </c>
    </row>
    <row r="9414" spans="1:14">
      <c r="A9414" t="s">
        <v>6834</v>
      </c>
      <c r="B9414" t="s">
        <v>2202</v>
      </c>
      <c r="C9414" t="s">
        <v>4616</v>
      </c>
      <c r="D9414" s="154">
        <v>74</v>
      </c>
      <c r="E9414" t="s">
        <v>1999</v>
      </c>
      <c r="F9414">
        <v>7</v>
      </c>
      <c r="G9414">
        <v>9</v>
      </c>
      <c r="H9414" t="s">
        <v>3404</v>
      </c>
      <c r="I9414" t="s">
        <v>3515</v>
      </c>
      <c r="K9414" t="s">
        <v>2000</v>
      </c>
      <c r="L9414" t="s">
        <v>1999</v>
      </c>
      <c r="M9414" t="s">
        <v>3404</v>
      </c>
      <c r="N9414" t="b">
        <f>IF(ETMRouteStages[[#This Row],[RID]]=A9413,ETMRouteStages[[#This Row],[StageSequence]]=F9413+1,TRUE)</f>
        <v>1</v>
      </c>
    </row>
    <row r="9415" spans="1:14">
      <c r="A9415" t="s">
        <v>6834</v>
      </c>
      <c r="B9415" t="s">
        <v>2202</v>
      </c>
      <c r="C9415" t="s">
        <v>4616</v>
      </c>
      <c r="D9415" s="154">
        <v>74</v>
      </c>
      <c r="E9415" t="s">
        <v>2980</v>
      </c>
      <c r="F9415">
        <v>8</v>
      </c>
      <c r="G9415">
        <v>12</v>
      </c>
      <c r="H9415" t="s">
        <v>3404</v>
      </c>
      <c r="I9415" t="s">
        <v>3515</v>
      </c>
      <c r="K9415" t="s">
        <v>2981</v>
      </c>
      <c r="L9415" t="s">
        <v>2980</v>
      </c>
      <c r="M9415" t="s">
        <v>3404</v>
      </c>
      <c r="N9415" t="b">
        <f>IF(ETMRouteStages[[#This Row],[RID]]=A9414,ETMRouteStages[[#This Row],[StageSequence]]=F9414+1,TRUE)</f>
        <v>1</v>
      </c>
    </row>
    <row r="9416" spans="1:14">
      <c r="A9416" t="s">
        <v>6835</v>
      </c>
      <c r="B9416" t="s">
        <v>2202</v>
      </c>
      <c r="C9416" t="s">
        <v>4620</v>
      </c>
      <c r="D9416" s="154">
        <v>75</v>
      </c>
      <c r="E9416" t="s">
        <v>2328</v>
      </c>
      <c r="F9416">
        <v>1</v>
      </c>
      <c r="G9416">
        <v>0</v>
      </c>
      <c r="H9416" t="s">
        <v>3404</v>
      </c>
      <c r="I9416" t="s">
        <v>3515</v>
      </c>
      <c r="K9416" t="s">
        <v>2329</v>
      </c>
      <c r="L9416" t="s">
        <v>2328</v>
      </c>
      <c r="M9416" t="s">
        <v>3404</v>
      </c>
      <c r="N9416" t="b">
        <f>IF(ETMRouteStages[[#This Row],[RID]]=A9415,ETMRouteStages[[#This Row],[StageSequence]]=F9415+1,TRUE)</f>
        <v>1</v>
      </c>
    </row>
    <row r="9417" spans="1:14">
      <c r="A9417" t="s">
        <v>6835</v>
      </c>
      <c r="B9417" t="s">
        <v>2202</v>
      </c>
      <c r="C9417" t="s">
        <v>4620</v>
      </c>
      <c r="D9417" s="154">
        <v>75</v>
      </c>
      <c r="E9417" t="s">
        <v>2332</v>
      </c>
      <c r="F9417">
        <v>2</v>
      </c>
      <c r="G9417">
        <v>1</v>
      </c>
      <c r="H9417" t="s">
        <v>3404</v>
      </c>
      <c r="I9417" t="s">
        <v>3515</v>
      </c>
      <c r="K9417" t="s">
        <v>2333</v>
      </c>
      <c r="L9417" t="s">
        <v>2332</v>
      </c>
      <c r="M9417" t="s">
        <v>3404</v>
      </c>
      <c r="N9417" t="b">
        <f>IF(ETMRouteStages[[#This Row],[RID]]=A9416,ETMRouteStages[[#This Row],[StageSequence]]=F9416+1,TRUE)</f>
        <v>1</v>
      </c>
    </row>
    <row r="9418" spans="1:14">
      <c r="A9418" t="s">
        <v>6835</v>
      </c>
      <c r="B9418" t="s">
        <v>2202</v>
      </c>
      <c r="C9418" t="s">
        <v>4620</v>
      </c>
      <c r="D9418" s="154">
        <v>75</v>
      </c>
      <c r="E9418" t="s">
        <v>2749</v>
      </c>
      <c r="F9418">
        <v>3</v>
      </c>
      <c r="G9418">
        <v>2</v>
      </c>
      <c r="H9418" t="s">
        <v>3404</v>
      </c>
      <c r="I9418" t="s">
        <v>3515</v>
      </c>
      <c r="K9418" t="s">
        <v>2750</v>
      </c>
      <c r="L9418" t="s">
        <v>2749</v>
      </c>
      <c r="M9418" t="s">
        <v>3404</v>
      </c>
      <c r="N9418" t="b">
        <f>IF(ETMRouteStages[[#This Row],[RID]]=A9417,ETMRouteStages[[#This Row],[StageSequence]]=F9417+1,TRUE)</f>
        <v>1</v>
      </c>
    </row>
    <row r="9419" spans="1:14">
      <c r="A9419" t="s">
        <v>6835</v>
      </c>
      <c r="B9419" t="s">
        <v>2202</v>
      </c>
      <c r="C9419" t="s">
        <v>4620</v>
      </c>
      <c r="D9419" s="154">
        <v>75</v>
      </c>
      <c r="E9419" t="s">
        <v>694</v>
      </c>
      <c r="F9419">
        <v>4</v>
      </c>
      <c r="G9419">
        <v>3</v>
      </c>
      <c r="H9419" t="s">
        <v>3500</v>
      </c>
      <c r="I9419" t="s">
        <v>3515</v>
      </c>
      <c r="K9419" t="s">
        <v>695</v>
      </c>
      <c r="L9419" t="s">
        <v>694</v>
      </c>
      <c r="M9419" t="s">
        <v>3500</v>
      </c>
      <c r="N9419" t="b">
        <f>IF(ETMRouteStages[[#This Row],[RID]]=A9418,ETMRouteStages[[#This Row],[StageSequence]]=F9418+1,TRUE)</f>
        <v>1</v>
      </c>
    </row>
    <row r="9420" spans="1:14">
      <c r="A9420" t="s">
        <v>6835</v>
      </c>
      <c r="B9420" t="s">
        <v>2202</v>
      </c>
      <c r="C9420" t="s">
        <v>4620</v>
      </c>
      <c r="D9420" s="154">
        <v>75</v>
      </c>
      <c r="E9420" t="s">
        <v>696</v>
      </c>
      <c r="F9420">
        <v>5</v>
      </c>
      <c r="G9420">
        <v>4</v>
      </c>
      <c r="H9420" t="s">
        <v>3404</v>
      </c>
      <c r="I9420" t="s">
        <v>3515</v>
      </c>
      <c r="K9420" t="s">
        <v>697</v>
      </c>
      <c r="L9420" t="s">
        <v>696</v>
      </c>
      <c r="M9420" t="s">
        <v>3404</v>
      </c>
      <c r="N9420" t="b">
        <f>IF(ETMRouteStages[[#This Row],[RID]]=A9419,ETMRouteStages[[#This Row],[StageSequence]]=F9419+1,TRUE)</f>
        <v>1</v>
      </c>
    </row>
    <row r="9421" spans="1:14">
      <c r="A9421" t="s">
        <v>6835</v>
      </c>
      <c r="B9421" t="s">
        <v>2202</v>
      </c>
      <c r="C9421" t="s">
        <v>4620</v>
      </c>
      <c r="D9421" s="154">
        <v>75</v>
      </c>
      <c r="E9421" t="s">
        <v>698</v>
      </c>
      <c r="F9421">
        <v>6</v>
      </c>
      <c r="G9421">
        <v>5</v>
      </c>
      <c r="H9421" t="s">
        <v>3404</v>
      </c>
      <c r="I9421" t="s">
        <v>3515</v>
      </c>
      <c r="K9421" t="s">
        <v>699</v>
      </c>
      <c r="L9421" t="s">
        <v>698</v>
      </c>
      <c r="M9421" t="s">
        <v>3404</v>
      </c>
      <c r="N9421" t="b">
        <f>IF(ETMRouteStages[[#This Row],[RID]]=A9420,ETMRouteStages[[#This Row],[StageSequence]]=F9420+1,TRUE)</f>
        <v>1</v>
      </c>
    </row>
    <row r="9422" spans="1:14">
      <c r="A9422" t="s">
        <v>6835</v>
      </c>
      <c r="B9422" t="s">
        <v>2202</v>
      </c>
      <c r="C9422" t="s">
        <v>4620</v>
      </c>
      <c r="D9422" s="154">
        <v>75</v>
      </c>
      <c r="E9422" t="s">
        <v>868</v>
      </c>
      <c r="F9422">
        <v>7</v>
      </c>
      <c r="G9422">
        <v>6</v>
      </c>
      <c r="H9422" t="s">
        <v>3404</v>
      </c>
      <c r="I9422" t="s">
        <v>3515</v>
      </c>
      <c r="K9422" t="s">
        <v>869</v>
      </c>
      <c r="L9422" t="s">
        <v>868</v>
      </c>
      <c r="M9422" t="s">
        <v>3404</v>
      </c>
      <c r="N9422" t="b">
        <f>IF(ETMRouteStages[[#This Row],[RID]]=A9421,ETMRouteStages[[#This Row],[StageSequence]]=F9421+1,TRUE)</f>
        <v>1</v>
      </c>
    </row>
    <row r="9423" spans="1:14">
      <c r="A9423" t="s">
        <v>6835</v>
      </c>
      <c r="B9423" t="s">
        <v>2202</v>
      </c>
      <c r="C9423" t="s">
        <v>4620</v>
      </c>
      <c r="D9423" s="154">
        <v>75</v>
      </c>
      <c r="E9423" t="s">
        <v>1245</v>
      </c>
      <c r="F9423">
        <v>8</v>
      </c>
      <c r="G9423">
        <v>9</v>
      </c>
      <c r="H9423" t="s">
        <v>3404</v>
      </c>
      <c r="I9423" t="s">
        <v>3515</v>
      </c>
      <c r="K9423" t="s">
        <v>1246</v>
      </c>
      <c r="L9423" t="s">
        <v>1245</v>
      </c>
      <c r="M9423" t="s">
        <v>3404</v>
      </c>
      <c r="N9423" t="b">
        <f>IF(ETMRouteStages[[#This Row],[RID]]=A9422,ETMRouteStages[[#This Row],[StageSequence]]=F9422+1,TRUE)</f>
        <v>1</v>
      </c>
    </row>
    <row r="9424" spans="1:14">
      <c r="A9424" t="s">
        <v>6835</v>
      </c>
      <c r="B9424" t="s">
        <v>2202</v>
      </c>
      <c r="C9424" t="s">
        <v>4620</v>
      </c>
      <c r="D9424" s="154">
        <v>75</v>
      </c>
      <c r="E9424" t="s">
        <v>2115</v>
      </c>
      <c r="F9424">
        <v>9</v>
      </c>
      <c r="G9424">
        <v>10</v>
      </c>
      <c r="H9424" t="s">
        <v>3404</v>
      </c>
      <c r="I9424" t="s">
        <v>3515</v>
      </c>
      <c r="K9424" t="s">
        <v>2116</v>
      </c>
      <c r="L9424" t="s">
        <v>2115</v>
      </c>
      <c r="M9424" t="s">
        <v>3404</v>
      </c>
      <c r="N9424" t="b">
        <f>IF(ETMRouteStages[[#This Row],[RID]]=A9423,ETMRouteStages[[#This Row],[StageSequence]]=F9423+1,TRUE)</f>
        <v>1</v>
      </c>
    </row>
    <row r="9425" spans="1:14">
      <c r="A9425" t="s">
        <v>6835</v>
      </c>
      <c r="B9425" t="s">
        <v>2202</v>
      </c>
      <c r="C9425" t="s">
        <v>4620</v>
      </c>
      <c r="D9425" s="154">
        <v>75</v>
      </c>
      <c r="E9425" t="s">
        <v>2119</v>
      </c>
      <c r="F9425">
        <v>10</v>
      </c>
      <c r="G9425">
        <v>11</v>
      </c>
      <c r="H9425" t="s">
        <v>3404</v>
      </c>
      <c r="I9425" t="s">
        <v>3515</v>
      </c>
      <c r="K9425" t="s">
        <v>2120</v>
      </c>
      <c r="L9425" t="s">
        <v>2119</v>
      </c>
      <c r="M9425" t="s">
        <v>3404</v>
      </c>
      <c r="N9425" t="b">
        <f>IF(ETMRouteStages[[#This Row],[RID]]=A9424,ETMRouteStages[[#This Row],[StageSequence]]=F9424+1,TRUE)</f>
        <v>1</v>
      </c>
    </row>
    <row r="9426" spans="1:14">
      <c r="A9426" t="s">
        <v>6835</v>
      </c>
      <c r="B9426" t="s">
        <v>2202</v>
      </c>
      <c r="C9426" t="s">
        <v>4620</v>
      </c>
      <c r="D9426" s="154">
        <v>75</v>
      </c>
      <c r="E9426" t="s">
        <v>2570</v>
      </c>
      <c r="F9426">
        <v>11</v>
      </c>
      <c r="G9426">
        <v>12</v>
      </c>
      <c r="H9426" t="s">
        <v>3404</v>
      </c>
      <c r="I9426" t="s">
        <v>3515</v>
      </c>
      <c r="K9426" t="s">
        <v>2571</v>
      </c>
      <c r="L9426" t="s">
        <v>2570</v>
      </c>
      <c r="M9426" t="s">
        <v>3404</v>
      </c>
      <c r="N9426" t="b">
        <f>IF(ETMRouteStages[[#This Row],[RID]]=A9425,ETMRouteStages[[#This Row],[StageSequence]]=F9425+1,TRUE)</f>
        <v>1</v>
      </c>
    </row>
    <row r="9427" spans="1:14">
      <c r="A9427" t="s">
        <v>6835</v>
      </c>
      <c r="B9427" t="s">
        <v>2202</v>
      </c>
      <c r="C9427" t="s">
        <v>4620</v>
      </c>
      <c r="D9427" s="154">
        <v>75</v>
      </c>
      <c r="E9427" t="s">
        <v>1013</v>
      </c>
      <c r="F9427">
        <v>12</v>
      </c>
      <c r="G9427">
        <v>13</v>
      </c>
      <c r="H9427" t="s">
        <v>3404</v>
      </c>
      <c r="I9427" t="s">
        <v>3515</v>
      </c>
      <c r="K9427" t="s">
        <v>1014</v>
      </c>
      <c r="L9427" t="s">
        <v>1013</v>
      </c>
      <c r="M9427" t="s">
        <v>3404</v>
      </c>
      <c r="N9427" t="b">
        <f>IF(ETMRouteStages[[#This Row],[RID]]=A9426,ETMRouteStages[[#This Row],[StageSequence]]=F9426+1,TRUE)</f>
        <v>1</v>
      </c>
    </row>
    <row r="9428" spans="1:14">
      <c r="A9428" t="s">
        <v>6835</v>
      </c>
      <c r="B9428" t="s">
        <v>2202</v>
      </c>
      <c r="C9428" t="s">
        <v>4620</v>
      </c>
      <c r="D9428" s="154">
        <v>75</v>
      </c>
      <c r="E9428" t="s">
        <v>1855</v>
      </c>
      <c r="F9428">
        <v>13</v>
      </c>
      <c r="G9428">
        <v>15</v>
      </c>
      <c r="H9428" t="s">
        <v>3404</v>
      </c>
      <c r="I9428" t="s">
        <v>3515</v>
      </c>
      <c r="K9428" t="s">
        <v>1856</v>
      </c>
      <c r="L9428" t="s">
        <v>1855</v>
      </c>
      <c r="M9428" t="s">
        <v>3404</v>
      </c>
      <c r="N9428" t="b">
        <f>IF(ETMRouteStages[[#This Row],[RID]]=A9427,ETMRouteStages[[#This Row],[StageSequence]]=F9427+1,TRUE)</f>
        <v>1</v>
      </c>
    </row>
    <row r="9429" spans="1:14">
      <c r="A9429" t="s">
        <v>6835</v>
      </c>
      <c r="B9429" t="s">
        <v>2202</v>
      </c>
      <c r="C9429" t="s">
        <v>4620</v>
      </c>
      <c r="D9429" s="154">
        <v>75</v>
      </c>
      <c r="E9429" t="s">
        <v>946</v>
      </c>
      <c r="F9429">
        <v>14</v>
      </c>
      <c r="G9429">
        <v>17</v>
      </c>
      <c r="H9429" t="s">
        <v>3404</v>
      </c>
      <c r="I9429" t="s">
        <v>3515</v>
      </c>
      <c r="K9429" t="s">
        <v>947</v>
      </c>
      <c r="L9429" t="s">
        <v>946</v>
      </c>
      <c r="M9429" t="s">
        <v>3404</v>
      </c>
      <c r="N9429" t="b">
        <f>IF(ETMRouteStages[[#This Row],[RID]]=A9428,ETMRouteStages[[#This Row],[StageSequence]]=F9428+1,TRUE)</f>
        <v>1</v>
      </c>
    </row>
    <row r="9430" spans="1:14">
      <c r="A9430" t="s">
        <v>6836</v>
      </c>
      <c r="B9430" t="s">
        <v>2202</v>
      </c>
      <c r="C9430" t="s">
        <v>4624</v>
      </c>
      <c r="D9430" s="154">
        <v>76</v>
      </c>
      <c r="E9430" t="s">
        <v>2328</v>
      </c>
      <c r="F9430">
        <v>1</v>
      </c>
      <c r="G9430">
        <v>0</v>
      </c>
      <c r="H9430" t="s">
        <v>3404</v>
      </c>
      <c r="I9430" t="s">
        <v>3515</v>
      </c>
      <c r="K9430" t="s">
        <v>2329</v>
      </c>
      <c r="L9430" t="s">
        <v>2328</v>
      </c>
      <c r="M9430" t="s">
        <v>3404</v>
      </c>
      <c r="N9430" t="b">
        <f>IF(ETMRouteStages[[#This Row],[RID]]=A9429,ETMRouteStages[[#This Row],[StageSequence]]=F9429+1,TRUE)</f>
        <v>1</v>
      </c>
    </row>
    <row r="9431" spans="1:14">
      <c r="A9431" t="s">
        <v>6836</v>
      </c>
      <c r="B9431" t="s">
        <v>2202</v>
      </c>
      <c r="C9431" t="s">
        <v>4624</v>
      </c>
      <c r="D9431" s="154">
        <v>76</v>
      </c>
      <c r="E9431" t="s">
        <v>1113</v>
      </c>
      <c r="F9431">
        <v>2</v>
      </c>
      <c r="G9431">
        <v>2</v>
      </c>
      <c r="H9431" t="s">
        <v>3404</v>
      </c>
      <c r="I9431" t="s">
        <v>3515</v>
      </c>
      <c r="K9431" t="s">
        <v>1114</v>
      </c>
      <c r="L9431" t="s">
        <v>1113</v>
      </c>
      <c r="M9431" t="s">
        <v>3404</v>
      </c>
      <c r="N9431" t="b">
        <f>IF(ETMRouteStages[[#This Row],[RID]]=A9430,ETMRouteStages[[#This Row],[StageSequence]]=F9430+1,TRUE)</f>
        <v>1</v>
      </c>
    </row>
    <row r="9432" spans="1:14">
      <c r="A9432" t="s">
        <v>6836</v>
      </c>
      <c r="B9432" t="s">
        <v>2202</v>
      </c>
      <c r="C9432" t="s">
        <v>4624</v>
      </c>
      <c r="D9432" s="154">
        <v>76</v>
      </c>
      <c r="E9432" t="s">
        <v>2890</v>
      </c>
      <c r="F9432">
        <v>3</v>
      </c>
      <c r="G9432">
        <v>4</v>
      </c>
      <c r="H9432" t="s">
        <v>3500</v>
      </c>
      <c r="I9432" t="s">
        <v>3515</v>
      </c>
      <c r="K9432" t="s">
        <v>2891</v>
      </c>
      <c r="L9432" t="s">
        <v>2890</v>
      </c>
      <c r="M9432" t="s">
        <v>3500</v>
      </c>
      <c r="N9432" t="b">
        <f>IF(ETMRouteStages[[#This Row],[RID]]=A9431,ETMRouteStages[[#This Row],[StageSequence]]=F9431+1,TRUE)</f>
        <v>1</v>
      </c>
    </row>
    <row r="9433" spans="1:14">
      <c r="A9433" t="s">
        <v>6836</v>
      </c>
      <c r="B9433" t="s">
        <v>2202</v>
      </c>
      <c r="C9433" t="s">
        <v>4624</v>
      </c>
      <c r="D9433" s="154">
        <v>76</v>
      </c>
      <c r="E9433" t="s">
        <v>1492</v>
      </c>
      <c r="F9433">
        <v>4</v>
      </c>
      <c r="G9433">
        <v>5</v>
      </c>
      <c r="H9433" t="s">
        <v>3404</v>
      </c>
      <c r="I9433" t="s">
        <v>3515</v>
      </c>
      <c r="K9433" t="s">
        <v>1493</v>
      </c>
      <c r="L9433" t="s">
        <v>1492</v>
      </c>
      <c r="M9433" t="s">
        <v>3404</v>
      </c>
      <c r="N9433" t="b">
        <f>IF(ETMRouteStages[[#This Row],[RID]]=A9432,ETMRouteStages[[#This Row],[StageSequence]]=F9432+1,TRUE)</f>
        <v>1</v>
      </c>
    </row>
    <row r="9434" spans="1:14">
      <c r="A9434" t="s">
        <v>6836</v>
      </c>
      <c r="B9434" t="s">
        <v>2202</v>
      </c>
      <c r="C9434" t="s">
        <v>4624</v>
      </c>
      <c r="D9434" s="154">
        <v>76</v>
      </c>
      <c r="E9434" t="s">
        <v>2659</v>
      </c>
      <c r="F9434">
        <v>5</v>
      </c>
      <c r="G9434">
        <v>7</v>
      </c>
      <c r="H9434" t="s">
        <v>3404</v>
      </c>
      <c r="I9434" t="s">
        <v>3515</v>
      </c>
      <c r="K9434" t="s">
        <v>2660</v>
      </c>
      <c r="L9434" t="s">
        <v>2659</v>
      </c>
      <c r="M9434" t="s">
        <v>3404</v>
      </c>
      <c r="N9434" t="b">
        <f>IF(ETMRouteStages[[#This Row],[RID]]=A9433,ETMRouteStages[[#This Row],[StageSequence]]=F9433+1,TRUE)</f>
        <v>1</v>
      </c>
    </row>
    <row r="9435" spans="1:14">
      <c r="A9435" t="s">
        <v>6837</v>
      </c>
      <c r="B9435" t="s">
        <v>2202</v>
      </c>
      <c r="C9435" t="s">
        <v>4628</v>
      </c>
      <c r="D9435" s="154">
        <v>77</v>
      </c>
      <c r="E9435" t="s">
        <v>2328</v>
      </c>
      <c r="F9435">
        <v>1</v>
      </c>
      <c r="G9435">
        <v>0</v>
      </c>
      <c r="H9435" t="s">
        <v>3404</v>
      </c>
      <c r="I9435" t="s">
        <v>3515</v>
      </c>
      <c r="K9435" t="s">
        <v>2329</v>
      </c>
      <c r="L9435" t="s">
        <v>2328</v>
      </c>
      <c r="M9435" t="s">
        <v>3404</v>
      </c>
      <c r="N9435" t="b">
        <f>IF(ETMRouteStages[[#This Row],[RID]]=A9434,ETMRouteStages[[#This Row],[StageSequence]]=F9434+1,TRUE)</f>
        <v>1</v>
      </c>
    </row>
    <row r="9436" spans="1:14">
      <c r="A9436" t="s">
        <v>6837</v>
      </c>
      <c r="B9436" t="s">
        <v>2202</v>
      </c>
      <c r="C9436" t="s">
        <v>4628</v>
      </c>
      <c r="D9436" s="154">
        <v>77</v>
      </c>
      <c r="E9436" t="s">
        <v>2330</v>
      </c>
      <c r="F9436">
        <v>2</v>
      </c>
      <c r="G9436">
        <v>1</v>
      </c>
      <c r="H9436" t="s">
        <v>3404</v>
      </c>
      <c r="I9436" t="s">
        <v>3515</v>
      </c>
      <c r="K9436" t="s">
        <v>2331</v>
      </c>
      <c r="L9436" t="s">
        <v>2330</v>
      </c>
      <c r="M9436" t="s">
        <v>3404</v>
      </c>
      <c r="N9436" t="b">
        <f>IF(ETMRouteStages[[#This Row],[RID]]=A9435,ETMRouteStages[[#This Row],[StageSequence]]=F9435+1,TRUE)</f>
        <v>1</v>
      </c>
    </row>
    <row r="9437" spans="1:14">
      <c r="A9437" t="s">
        <v>6837</v>
      </c>
      <c r="B9437" t="s">
        <v>2202</v>
      </c>
      <c r="C9437" t="s">
        <v>4628</v>
      </c>
      <c r="D9437" s="154">
        <v>77</v>
      </c>
      <c r="E9437" t="s">
        <v>1520</v>
      </c>
      <c r="F9437">
        <v>3</v>
      </c>
      <c r="G9437">
        <v>3</v>
      </c>
      <c r="H9437" t="s">
        <v>3404</v>
      </c>
      <c r="I9437" t="s">
        <v>3515</v>
      </c>
      <c r="K9437" t="s">
        <v>1521</v>
      </c>
      <c r="L9437" t="s">
        <v>1520</v>
      </c>
      <c r="M9437" t="s">
        <v>3404</v>
      </c>
      <c r="N9437" t="b">
        <f>IF(ETMRouteStages[[#This Row],[RID]]=A9436,ETMRouteStages[[#This Row],[StageSequence]]=F9436+1,TRUE)</f>
        <v>1</v>
      </c>
    </row>
    <row r="9438" spans="1:14">
      <c r="A9438" t="s">
        <v>6837</v>
      </c>
      <c r="B9438" t="s">
        <v>2202</v>
      </c>
      <c r="C9438" t="s">
        <v>4628</v>
      </c>
      <c r="D9438" s="154">
        <v>77</v>
      </c>
      <c r="E9438" t="s">
        <v>1152</v>
      </c>
      <c r="F9438">
        <v>4</v>
      </c>
      <c r="G9438">
        <v>4</v>
      </c>
      <c r="H9438" t="s">
        <v>3404</v>
      </c>
      <c r="I9438" t="s">
        <v>3515</v>
      </c>
      <c r="K9438" t="s">
        <v>1153</v>
      </c>
      <c r="L9438" t="s">
        <v>1152</v>
      </c>
      <c r="M9438" t="s">
        <v>3404</v>
      </c>
      <c r="N9438" t="b">
        <f>IF(ETMRouteStages[[#This Row],[RID]]=A9437,ETMRouteStages[[#This Row],[StageSequence]]=F9437+1,TRUE)</f>
        <v>1</v>
      </c>
    </row>
    <row r="9439" spans="1:14">
      <c r="A9439" t="s">
        <v>6837</v>
      </c>
      <c r="B9439" t="s">
        <v>2202</v>
      </c>
      <c r="C9439" t="s">
        <v>4628</v>
      </c>
      <c r="D9439" s="154">
        <v>77</v>
      </c>
      <c r="E9439" t="s">
        <v>1564</v>
      </c>
      <c r="F9439">
        <v>5</v>
      </c>
      <c r="G9439">
        <v>5</v>
      </c>
      <c r="H9439" t="s">
        <v>3404</v>
      </c>
      <c r="I9439" t="s">
        <v>3515</v>
      </c>
      <c r="K9439" t="s">
        <v>1565</v>
      </c>
      <c r="L9439" t="s">
        <v>1564</v>
      </c>
      <c r="M9439" t="s">
        <v>3404</v>
      </c>
      <c r="N9439" t="b">
        <f>IF(ETMRouteStages[[#This Row],[RID]]=A9438,ETMRouteStages[[#This Row],[StageSequence]]=F9438+1,TRUE)</f>
        <v>1</v>
      </c>
    </row>
    <row r="9440" spans="1:14">
      <c r="A9440" t="s">
        <v>6837</v>
      </c>
      <c r="B9440" t="s">
        <v>2202</v>
      </c>
      <c r="C9440" t="s">
        <v>4628</v>
      </c>
      <c r="D9440" s="154">
        <v>77</v>
      </c>
      <c r="E9440" t="s">
        <v>2409</v>
      </c>
      <c r="F9440">
        <v>6</v>
      </c>
      <c r="G9440">
        <v>6</v>
      </c>
      <c r="H9440" t="s">
        <v>3500</v>
      </c>
      <c r="I9440" t="s">
        <v>3515</v>
      </c>
      <c r="K9440" t="s">
        <v>2410</v>
      </c>
      <c r="L9440" t="s">
        <v>2409</v>
      </c>
      <c r="M9440" t="s">
        <v>3500</v>
      </c>
      <c r="N9440" t="b">
        <f>IF(ETMRouteStages[[#This Row],[RID]]=A9439,ETMRouteStages[[#This Row],[StageSequence]]=F9439+1,TRUE)</f>
        <v>1</v>
      </c>
    </row>
    <row r="9441" spans="1:14">
      <c r="A9441" t="s">
        <v>6837</v>
      </c>
      <c r="B9441" t="s">
        <v>2202</v>
      </c>
      <c r="C9441" t="s">
        <v>4628</v>
      </c>
      <c r="D9441" s="154">
        <v>77</v>
      </c>
      <c r="E9441" t="s">
        <v>2103</v>
      </c>
      <c r="F9441">
        <v>7</v>
      </c>
      <c r="G9441">
        <v>7</v>
      </c>
      <c r="H9441" t="s">
        <v>3404</v>
      </c>
      <c r="I9441" t="s">
        <v>3515</v>
      </c>
      <c r="K9441" t="s">
        <v>2104</v>
      </c>
      <c r="L9441" t="s">
        <v>2103</v>
      </c>
      <c r="M9441" t="s">
        <v>3404</v>
      </c>
      <c r="N9441" t="b">
        <f>IF(ETMRouteStages[[#This Row],[RID]]=A9440,ETMRouteStages[[#This Row],[StageSequence]]=F9440+1,TRUE)</f>
        <v>1</v>
      </c>
    </row>
    <row r="9442" spans="1:14">
      <c r="A9442" t="s">
        <v>6837</v>
      </c>
      <c r="B9442" t="s">
        <v>2202</v>
      </c>
      <c r="C9442" t="s">
        <v>4628</v>
      </c>
      <c r="D9442" s="154">
        <v>77</v>
      </c>
      <c r="E9442" t="s">
        <v>1251</v>
      </c>
      <c r="F9442">
        <v>8</v>
      </c>
      <c r="G9442">
        <v>8</v>
      </c>
      <c r="H9442" t="s">
        <v>3404</v>
      </c>
      <c r="I9442" t="s">
        <v>3515</v>
      </c>
      <c r="K9442" t="s">
        <v>1252</v>
      </c>
      <c r="L9442" t="s">
        <v>1251</v>
      </c>
      <c r="M9442" t="s">
        <v>3404</v>
      </c>
      <c r="N9442" t="b">
        <f>IF(ETMRouteStages[[#This Row],[RID]]=A9441,ETMRouteStages[[#This Row],[StageSequence]]=F9441+1,TRUE)</f>
        <v>1</v>
      </c>
    </row>
    <row r="9443" spans="1:14">
      <c r="A9443" t="s">
        <v>6837</v>
      </c>
      <c r="B9443" t="s">
        <v>2202</v>
      </c>
      <c r="C9443" t="s">
        <v>4628</v>
      </c>
      <c r="D9443" s="154">
        <v>77</v>
      </c>
      <c r="E9443" t="s">
        <v>3080</v>
      </c>
      <c r="F9443">
        <v>9</v>
      </c>
      <c r="G9443">
        <v>9</v>
      </c>
      <c r="H9443" t="s">
        <v>3404</v>
      </c>
      <c r="I9443" t="s">
        <v>3515</v>
      </c>
      <c r="K9443" t="s">
        <v>3081</v>
      </c>
      <c r="L9443" t="s">
        <v>3080</v>
      </c>
      <c r="M9443" t="s">
        <v>3404</v>
      </c>
      <c r="N9443" t="b">
        <f>IF(ETMRouteStages[[#This Row],[RID]]=A9442,ETMRouteStages[[#This Row],[StageSequence]]=F9442+1,TRUE)</f>
        <v>1</v>
      </c>
    </row>
    <row r="9444" spans="1:14">
      <c r="A9444" t="s">
        <v>6837</v>
      </c>
      <c r="B9444" t="s">
        <v>2202</v>
      </c>
      <c r="C9444" t="s">
        <v>4628</v>
      </c>
      <c r="D9444" s="154">
        <v>77</v>
      </c>
      <c r="E9444" t="s">
        <v>1249</v>
      </c>
      <c r="F9444">
        <v>10</v>
      </c>
      <c r="G9444">
        <v>10</v>
      </c>
      <c r="H9444" t="s">
        <v>3404</v>
      </c>
      <c r="I9444" t="s">
        <v>3515</v>
      </c>
      <c r="K9444" t="s">
        <v>1250</v>
      </c>
      <c r="L9444" t="s">
        <v>1249</v>
      </c>
      <c r="M9444" t="s">
        <v>3404</v>
      </c>
      <c r="N9444" t="b">
        <f>IF(ETMRouteStages[[#This Row],[RID]]=A9443,ETMRouteStages[[#This Row],[StageSequence]]=F9443+1,TRUE)</f>
        <v>1</v>
      </c>
    </row>
    <row r="9445" spans="1:14">
      <c r="A9445" t="s">
        <v>6838</v>
      </c>
      <c r="B9445" t="s">
        <v>2202</v>
      </c>
      <c r="C9445" t="s">
        <v>4632</v>
      </c>
      <c r="D9445" s="154">
        <v>78</v>
      </c>
      <c r="E9445" t="s">
        <v>2328</v>
      </c>
      <c r="F9445">
        <v>1</v>
      </c>
      <c r="G9445">
        <v>0</v>
      </c>
      <c r="H9445" t="s">
        <v>3404</v>
      </c>
      <c r="I9445" t="s">
        <v>3515</v>
      </c>
      <c r="K9445" t="s">
        <v>2329</v>
      </c>
      <c r="L9445" t="s">
        <v>2328</v>
      </c>
      <c r="M9445" t="s">
        <v>3404</v>
      </c>
      <c r="N9445" t="b">
        <f>IF(ETMRouteStages[[#This Row],[RID]]=A9444,ETMRouteStages[[#This Row],[StageSequence]]=F9444+1,TRUE)</f>
        <v>1</v>
      </c>
    </row>
    <row r="9446" spans="1:14">
      <c r="A9446" t="s">
        <v>6838</v>
      </c>
      <c r="B9446" t="s">
        <v>2202</v>
      </c>
      <c r="C9446" t="s">
        <v>4632</v>
      </c>
      <c r="D9446" s="154">
        <v>78</v>
      </c>
      <c r="E9446" t="s">
        <v>2330</v>
      </c>
      <c r="F9446">
        <v>2</v>
      </c>
      <c r="G9446">
        <v>1</v>
      </c>
      <c r="H9446" t="s">
        <v>3404</v>
      </c>
      <c r="I9446" t="s">
        <v>3515</v>
      </c>
      <c r="K9446" t="s">
        <v>2331</v>
      </c>
      <c r="L9446" t="s">
        <v>2330</v>
      </c>
      <c r="M9446" t="s">
        <v>3404</v>
      </c>
      <c r="N9446" t="b">
        <f>IF(ETMRouteStages[[#This Row],[RID]]=A9445,ETMRouteStages[[#This Row],[StageSequence]]=F9445+1,TRUE)</f>
        <v>1</v>
      </c>
    </row>
    <row r="9447" spans="1:14">
      <c r="A9447" t="s">
        <v>6838</v>
      </c>
      <c r="B9447" t="s">
        <v>2202</v>
      </c>
      <c r="C9447" t="s">
        <v>4632</v>
      </c>
      <c r="D9447" s="154">
        <v>78</v>
      </c>
      <c r="E9447" t="s">
        <v>1520</v>
      </c>
      <c r="F9447">
        <v>3</v>
      </c>
      <c r="G9447">
        <v>3</v>
      </c>
      <c r="H9447" t="s">
        <v>3404</v>
      </c>
      <c r="I9447" t="s">
        <v>3515</v>
      </c>
      <c r="K9447" t="s">
        <v>1521</v>
      </c>
      <c r="L9447" t="s">
        <v>1520</v>
      </c>
      <c r="M9447" t="s">
        <v>3404</v>
      </c>
      <c r="N9447" t="b">
        <f>IF(ETMRouteStages[[#This Row],[RID]]=A9446,ETMRouteStages[[#This Row],[StageSequence]]=F9446+1,TRUE)</f>
        <v>1</v>
      </c>
    </row>
    <row r="9448" spans="1:14">
      <c r="A9448" t="s">
        <v>6838</v>
      </c>
      <c r="B9448" t="s">
        <v>2202</v>
      </c>
      <c r="C9448" t="s">
        <v>4632</v>
      </c>
      <c r="D9448" s="154">
        <v>78</v>
      </c>
      <c r="E9448" t="s">
        <v>1152</v>
      </c>
      <c r="F9448">
        <v>4</v>
      </c>
      <c r="G9448">
        <v>4</v>
      </c>
      <c r="H9448" t="s">
        <v>3404</v>
      </c>
      <c r="I9448" t="s">
        <v>3515</v>
      </c>
      <c r="K9448" t="s">
        <v>1153</v>
      </c>
      <c r="L9448" t="s">
        <v>1152</v>
      </c>
      <c r="M9448" t="s">
        <v>3404</v>
      </c>
      <c r="N9448" t="b">
        <f>IF(ETMRouteStages[[#This Row],[RID]]=A9447,ETMRouteStages[[#This Row],[StageSequence]]=F9447+1,TRUE)</f>
        <v>1</v>
      </c>
    </row>
    <row r="9449" spans="1:14">
      <c r="A9449" t="s">
        <v>6838</v>
      </c>
      <c r="B9449" t="s">
        <v>2202</v>
      </c>
      <c r="C9449" t="s">
        <v>4632</v>
      </c>
      <c r="D9449" s="154">
        <v>78</v>
      </c>
      <c r="E9449" t="s">
        <v>2793</v>
      </c>
      <c r="F9449">
        <v>5</v>
      </c>
      <c r="G9449">
        <v>5</v>
      </c>
      <c r="H9449" t="s">
        <v>3500</v>
      </c>
      <c r="I9449" t="s">
        <v>3515</v>
      </c>
      <c r="K9449" t="s">
        <v>2794</v>
      </c>
      <c r="L9449" t="s">
        <v>2793</v>
      </c>
      <c r="M9449" t="s">
        <v>3500</v>
      </c>
      <c r="N9449" t="b">
        <f>IF(ETMRouteStages[[#This Row],[RID]]=A9448,ETMRouteStages[[#This Row],[StageSequence]]=F9448+1,TRUE)</f>
        <v>1</v>
      </c>
    </row>
    <row r="9450" spans="1:14">
      <c r="A9450" t="s">
        <v>6838</v>
      </c>
      <c r="B9450" t="s">
        <v>2202</v>
      </c>
      <c r="C9450" t="s">
        <v>4632</v>
      </c>
      <c r="D9450" s="154">
        <v>78</v>
      </c>
      <c r="E9450" t="s">
        <v>1174</v>
      </c>
      <c r="F9450">
        <v>6</v>
      </c>
      <c r="G9450">
        <v>6</v>
      </c>
      <c r="H9450" t="s">
        <v>3404</v>
      </c>
      <c r="I9450" t="s">
        <v>3515</v>
      </c>
      <c r="K9450" t="s">
        <v>1175</v>
      </c>
      <c r="L9450" t="s">
        <v>1174</v>
      </c>
      <c r="M9450" t="s">
        <v>3404</v>
      </c>
      <c r="N9450" t="b">
        <f>IF(ETMRouteStages[[#This Row],[RID]]=A9449,ETMRouteStages[[#This Row],[StageSequence]]=F9449+1,TRUE)</f>
        <v>1</v>
      </c>
    </row>
    <row r="9451" spans="1:14">
      <c r="A9451" t="s">
        <v>6838</v>
      </c>
      <c r="B9451" t="s">
        <v>2202</v>
      </c>
      <c r="C9451" t="s">
        <v>4632</v>
      </c>
      <c r="D9451" s="154">
        <v>78</v>
      </c>
      <c r="E9451" t="s">
        <v>404</v>
      </c>
      <c r="F9451">
        <v>7</v>
      </c>
      <c r="G9451">
        <v>8</v>
      </c>
      <c r="H9451" t="s">
        <v>3404</v>
      </c>
      <c r="I9451" t="s">
        <v>3515</v>
      </c>
      <c r="K9451" t="s">
        <v>405</v>
      </c>
      <c r="L9451" t="s">
        <v>404</v>
      </c>
      <c r="M9451" t="s">
        <v>3404</v>
      </c>
      <c r="N9451" t="b">
        <f>IF(ETMRouteStages[[#This Row],[RID]]=A9450,ETMRouteStages[[#This Row],[StageSequence]]=F9450+1,TRUE)</f>
        <v>1</v>
      </c>
    </row>
    <row r="9452" spans="1:14">
      <c r="A9452" t="s">
        <v>6838</v>
      </c>
      <c r="B9452" t="s">
        <v>2202</v>
      </c>
      <c r="C9452" t="s">
        <v>4632</v>
      </c>
      <c r="D9452" s="154">
        <v>78</v>
      </c>
      <c r="E9452" t="s">
        <v>414</v>
      </c>
      <c r="F9452">
        <v>8</v>
      </c>
      <c r="G9452">
        <v>10</v>
      </c>
      <c r="H9452" t="s">
        <v>3404</v>
      </c>
      <c r="I9452" t="s">
        <v>3515</v>
      </c>
      <c r="K9452" t="s">
        <v>415</v>
      </c>
      <c r="L9452" t="s">
        <v>414</v>
      </c>
      <c r="M9452" t="s">
        <v>3404</v>
      </c>
      <c r="N9452" t="b">
        <f>IF(ETMRouteStages[[#This Row],[RID]]=A9451,ETMRouteStages[[#This Row],[StageSequence]]=F9451+1,TRUE)</f>
        <v>1</v>
      </c>
    </row>
    <row r="9453" spans="1:14">
      <c r="A9453" t="s">
        <v>6838</v>
      </c>
      <c r="B9453" t="s">
        <v>2202</v>
      </c>
      <c r="C9453" t="s">
        <v>4632</v>
      </c>
      <c r="D9453" s="154">
        <v>78</v>
      </c>
      <c r="E9453" t="s">
        <v>416</v>
      </c>
      <c r="F9453">
        <v>9</v>
      </c>
      <c r="G9453">
        <v>12</v>
      </c>
      <c r="H9453" t="s">
        <v>3404</v>
      </c>
      <c r="I9453" t="s">
        <v>3515</v>
      </c>
      <c r="K9453" t="s">
        <v>417</v>
      </c>
      <c r="L9453" t="s">
        <v>416</v>
      </c>
      <c r="M9453" t="s">
        <v>3404</v>
      </c>
      <c r="N9453" t="b">
        <f>IF(ETMRouteStages[[#This Row],[RID]]=A9452,ETMRouteStages[[#This Row],[StageSequence]]=F9452+1,TRUE)</f>
        <v>1</v>
      </c>
    </row>
    <row r="9454" spans="1:14">
      <c r="A9454" t="s">
        <v>6839</v>
      </c>
      <c r="B9454" t="s">
        <v>2202</v>
      </c>
      <c r="C9454" t="s">
        <v>4636</v>
      </c>
      <c r="D9454" s="154">
        <v>79</v>
      </c>
      <c r="E9454" t="s">
        <v>2328</v>
      </c>
      <c r="F9454">
        <v>1</v>
      </c>
      <c r="G9454">
        <v>0</v>
      </c>
      <c r="H9454" t="s">
        <v>3404</v>
      </c>
      <c r="I9454" t="s">
        <v>3515</v>
      </c>
      <c r="K9454" t="s">
        <v>2329</v>
      </c>
      <c r="L9454" t="s">
        <v>2328</v>
      </c>
      <c r="M9454" t="s">
        <v>3404</v>
      </c>
      <c r="N9454" t="b">
        <f>IF(ETMRouteStages[[#This Row],[RID]]=A9453,ETMRouteStages[[#This Row],[StageSequence]]=F9453+1,TRUE)</f>
        <v>1</v>
      </c>
    </row>
    <row r="9455" spans="1:14">
      <c r="A9455" t="s">
        <v>6839</v>
      </c>
      <c r="B9455" t="s">
        <v>2202</v>
      </c>
      <c r="C9455" t="s">
        <v>4636</v>
      </c>
      <c r="D9455" s="154">
        <v>79</v>
      </c>
      <c r="E9455" t="s">
        <v>2330</v>
      </c>
      <c r="F9455">
        <v>2</v>
      </c>
      <c r="G9455">
        <v>1</v>
      </c>
      <c r="H9455" t="s">
        <v>3404</v>
      </c>
      <c r="I9455" t="s">
        <v>3515</v>
      </c>
      <c r="K9455" t="s">
        <v>2331</v>
      </c>
      <c r="L9455" t="s">
        <v>2330</v>
      </c>
      <c r="M9455" t="s">
        <v>3404</v>
      </c>
      <c r="N9455" t="b">
        <f>IF(ETMRouteStages[[#This Row],[RID]]=A9454,ETMRouteStages[[#This Row],[StageSequence]]=F9454+1,TRUE)</f>
        <v>1</v>
      </c>
    </row>
    <row r="9456" spans="1:14">
      <c r="A9456" t="s">
        <v>6839</v>
      </c>
      <c r="B9456" t="s">
        <v>2202</v>
      </c>
      <c r="C9456" t="s">
        <v>4636</v>
      </c>
      <c r="D9456" s="154">
        <v>79</v>
      </c>
      <c r="E9456" t="s">
        <v>1520</v>
      </c>
      <c r="F9456">
        <v>3</v>
      </c>
      <c r="G9456">
        <v>3</v>
      </c>
      <c r="H9456" t="s">
        <v>3404</v>
      </c>
      <c r="I9456" t="s">
        <v>3515</v>
      </c>
      <c r="K9456" t="s">
        <v>1521</v>
      </c>
      <c r="L9456" t="s">
        <v>1520</v>
      </c>
      <c r="M9456" t="s">
        <v>3404</v>
      </c>
      <c r="N9456" t="b">
        <f>IF(ETMRouteStages[[#This Row],[RID]]=A9455,ETMRouteStages[[#This Row],[StageSequence]]=F9455+1,TRUE)</f>
        <v>1</v>
      </c>
    </row>
    <row r="9457" spans="1:14">
      <c r="A9457" t="s">
        <v>6839</v>
      </c>
      <c r="B9457" t="s">
        <v>2202</v>
      </c>
      <c r="C9457" t="s">
        <v>4636</v>
      </c>
      <c r="D9457" s="154">
        <v>79</v>
      </c>
      <c r="E9457" t="s">
        <v>1152</v>
      </c>
      <c r="F9457">
        <v>4</v>
      </c>
      <c r="G9457">
        <v>4</v>
      </c>
      <c r="H9457" t="s">
        <v>3404</v>
      </c>
      <c r="I9457" t="s">
        <v>3515</v>
      </c>
      <c r="K9457" t="s">
        <v>1153</v>
      </c>
      <c r="L9457" t="s">
        <v>1152</v>
      </c>
      <c r="M9457" t="s">
        <v>3404</v>
      </c>
      <c r="N9457" t="b">
        <f>IF(ETMRouteStages[[#This Row],[RID]]=A9456,ETMRouteStages[[#This Row],[StageSequence]]=F9456+1,TRUE)</f>
        <v>1</v>
      </c>
    </row>
    <row r="9458" spans="1:14">
      <c r="A9458" t="s">
        <v>6839</v>
      </c>
      <c r="B9458" t="s">
        <v>2202</v>
      </c>
      <c r="C9458" t="s">
        <v>4636</v>
      </c>
      <c r="D9458" s="154">
        <v>79</v>
      </c>
      <c r="E9458" t="s">
        <v>1564</v>
      </c>
      <c r="F9458">
        <v>5</v>
      </c>
      <c r="G9458">
        <v>5</v>
      </c>
      <c r="H9458" t="s">
        <v>3404</v>
      </c>
      <c r="I9458" t="s">
        <v>3515</v>
      </c>
      <c r="K9458" t="s">
        <v>1565</v>
      </c>
      <c r="L9458" t="s">
        <v>1564</v>
      </c>
      <c r="M9458" t="s">
        <v>3404</v>
      </c>
      <c r="N9458" t="b">
        <f>IF(ETMRouteStages[[#This Row],[RID]]=A9457,ETMRouteStages[[#This Row],[StageSequence]]=F9457+1,TRUE)</f>
        <v>1</v>
      </c>
    </row>
    <row r="9459" spans="1:14">
      <c r="A9459" t="s">
        <v>6839</v>
      </c>
      <c r="B9459" t="s">
        <v>2202</v>
      </c>
      <c r="C9459" t="s">
        <v>4636</v>
      </c>
      <c r="D9459" s="154">
        <v>79</v>
      </c>
      <c r="E9459" t="s">
        <v>2409</v>
      </c>
      <c r="F9459">
        <v>6</v>
      </c>
      <c r="G9459">
        <v>6</v>
      </c>
      <c r="H9459" t="s">
        <v>3500</v>
      </c>
      <c r="I9459" t="s">
        <v>3515</v>
      </c>
      <c r="K9459" t="s">
        <v>2410</v>
      </c>
      <c r="L9459" t="s">
        <v>2409</v>
      </c>
      <c r="M9459" t="s">
        <v>3500</v>
      </c>
      <c r="N9459" t="b">
        <f>IF(ETMRouteStages[[#This Row],[RID]]=A9458,ETMRouteStages[[#This Row],[StageSequence]]=F9458+1,TRUE)</f>
        <v>1</v>
      </c>
    </row>
    <row r="9460" spans="1:14">
      <c r="A9460" t="s">
        <v>6839</v>
      </c>
      <c r="B9460" t="s">
        <v>2202</v>
      </c>
      <c r="C9460" t="s">
        <v>4636</v>
      </c>
      <c r="D9460" s="154">
        <v>79</v>
      </c>
      <c r="E9460" t="s">
        <v>2477</v>
      </c>
      <c r="F9460">
        <v>7</v>
      </c>
      <c r="G9460">
        <v>7</v>
      </c>
      <c r="H9460" t="s">
        <v>3404</v>
      </c>
      <c r="I9460" t="s">
        <v>3515</v>
      </c>
      <c r="K9460" t="s">
        <v>2478</v>
      </c>
      <c r="L9460" t="s">
        <v>2477</v>
      </c>
      <c r="M9460" t="s">
        <v>3404</v>
      </c>
      <c r="N9460" t="b">
        <f>IF(ETMRouteStages[[#This Row],[RID]]=A9459,ETMRouteStages[[#This Row],[StageSequence]]=F9459+1,TRUE)</f>
        <v>1</v>
      </c>
    </row>
    <row r="9461" spans="1:14">
      <c r="A9461" t="s">
        <v>6839</v>
      </c>
      <c r="B9461" t="s">
        <v>2202</v>
      </c>
      <c r="C9461" t="s">
        <v>4636</v>
      </c>
      <c r="D9461" s="154">
        <v>79</v>
      </c>
      <c r="E9461" t="s">
        <v>2886</v>
      </c>
      <c r="F9461">
        <v>8</v>
      </c>
      <c r="G9461">
        <v>8</v>
      </c>
      <c r="H9461" t="s">
        <v>3404</v>
      </c>
      <c r="I9461" t="s">
        <v>3515</v>
      </c>
      <c r="K9461" t="s">
        <v>2887</v>
      </c>
      <c r="L9461" t="s">
        <v>2886</v>
      </c>
      <c r="M9461" t="s">
        <v>3404</v>
      </c>
      <c r="N9461" t="b">
        <f>IF(ETMRouteStages[[#This Row],[RID]]=A9460,ETMRouteStages[[#This Row],[StageSequence]]=F9460+1,TRUE)</f>
        <v>1</v>
      </c>
    </row>
    <row r="9462" spans="1:14">
      <c r="A9462" t="s">
        <v>6839</v>
      </c>
      <c r="B9462" t="s">
        <v>2202</v>
      </c>
      <c r="C9462" t="s">
        <v>4636</v>
      </c>
      <c r="D9462" s="154">
        <v>79</v>
      </c>
      <c r="E9462" t="s">
        <v>1621</v>
      </c>
      <c r="F9462">
        <v>9</v>
      </c>
      <c r="G9462">
        <v>9</v>
      </c>
      <c r="H9462" t="s">
        <v>3404</v>
      </c>
      <c r="I9462" t="s">
        <v>3515</v>
      </c>
      <c r="K9462" t="s">
        <v>1622</v>
      </c>
      <c r="L9462" t="s">
        <v>1621</v>
      </c>
      <c r="M9462" t="s">
        <v>3404</v>
      </c>
      <c r="N9462" t="b">
        <f>IF(ETMRouteStages[[#This Row],[RID]]=A9461,ETMRouteStages[[#This Row],[StageSequence]]=F9461+1,TRUE)</f>
        <v>1</v>
      </c>
    </row>
    <row r="9463" spans="1:14">
      <c r="A9463" t="s">
        <v>6839</v>
      </c>
      <c r="B9463" t="s">
        <v>2202</v>
      </c>
      <c r="C9463" t="s">
        <v>4636</v>
      </c>
      <c r="D9463" s="154">
        <v>79</v>
      </c>
      <c r="E9463" t="s">
        <v>2936</v>
      </c>
      <c r="F9463">
        <v>10</v>
      </c>
      <c r="G9463">
        <v>10</v>
      </c>
      <c r="H9463" t="s">
        <v>3404</v>
      </c>
      <c r="I9463" t="s">
        <v>3515</v>
      </c>
      <c r="K9463" t="s">
        <v>2937</v>
      </c>
      <c r="L9463" t="s">
        <v>2936</v>
      </c>
      <c r="M9463" t="s">
        <v>3404</v>
      </c>
      <c r="N9463" t="b">
        <f>IF(ETMRouteStages[[#This Row],[RID]]=A9462,ETMRouteStages[[#This Row],[StageSequence]]=F9462+1,TRUE)</f>
        <v>1</v>
      </c>
    </row>
    <row r="9464" spans="1:14">
      <c r="A9464" t="s">
        <v>6839</v>
      </c>
      <c r="B9464" t="s">
        <v>2202</v>
      </c>
      <c r="C9464" t="s">
        <v>4636</v>
      </c>
      <c r="D9464" s="154">
        <v>79</v>
      </c>
      <c r="E9464" t="s">
        <v>2934</v>
      </c>
      <c r="F9464">
        <v>11</v>
      </c>
      <c r="G9464">
        <v>11</v>
      </c>
      <c r="H9464" t="s">
        <v>3404</v>
      </c>
      <c r="I9464" t="s">
        <v>3515</v>
      </c>
      <c r="K9464" t="s">
        <v>2935</v>
      </c>
      <c r="L9464" t="s">
        <v>2934</v>
      </c>
      <c r="M9464" t="s">
        <v>3404</v>
      </c>
      <c r="N9464" t="b">
        <f>IF(ETMRouteStages[[#This Row],[RID]]=A9463,ETMRouteStages[[#This Row],[StageSequence]]=F9463+1,TRUE)</f>
        <v>1</v>
      </c>
    </row>
    <row r="9465" spans="1:14">
      <c r="A9465" t="s">
        <v>6840</v>
      </c>
      <c r="B9465" t="s">
        <v>2202</v>
      </c>
      <c r="C9465" t="s">
        <v>4369</v>
      </c>
      <c r="D9465" s="154">
        <v>8</v>
      </c>
      <c r="E9465" t="s">
        <v>2201</v>
      </c>
      <c r="F9465">
        <v>1</v>
      </c>
      <c r="G9465">
        <v>0</v>
      </c>
      <c r="H9465" t="s">
        <v>3404</v>
      </c>
      <c r="I9465" t="s">
        <v>3515</v>
      </c>
      <c r="K9465" t="s">
        <v>2202</v>
      </c>
      <c r="L9465" t="s">
        <v>2201</v>
      </c>
      <c r="M9465" t="s">
        <v>3404</v>
      </c>
      <c r="N9465" t="b">
        <f>IF(ETMRouteStages[[#This Row],[RID]]=A9464,ETMRouteStages[[#This Row],[StageSequence]]=F9464+1,TRUE)</f>
        <v>1</v>
      </c>
    </row>
    <row r="9466" spans="1:14">
      <c r="A9466" t="s">
        <v>6840</v>
      </c>
      <c r="B9466" t="s">
        <v>2202</v>
      </c>
      <c r="C9466" t="s">
        <v>4369</v>
      </c>
      <c r="D9466" s="154">
        <v>8</v>
      </c>
      <c r="E9466" t="s">
        <v>2501</v>
      </c>
      <c r="F9466">
        <v>2</v>
      </c>
      <c r="G9466">
        <v>2</v>
      </c>
      <c r="H9466" t="s">
        <v>3404</v>
      </c>
      <c r="I9466" t="s">
        <v>3515</v>
      </c>
      <c r="K9466" t="s">
        <v>2502</v>
      </c>
      <c r="L9466" t="s">
        <v>2501</v>
      </c>
      <c r="M9466" t="s">
        <v>3404</v>
      </c>
      <c r="N9466" t="b">
        <f>IF(ETMRouteStages[[#This Row],[RID]]=A9465,ETMRouteStages[[#This Row],[StageSequence]]=F9465+1,TRUE)</f>
        <v>1</v>
      </c>
    </row>
    <row r="9467" spans="1:14">
      <c r="A9467" t="s">
        <v>6840</v>
      </c>
      <c r="B9467" t="s">
        <v>2202</v>
      </c>
      <c r="C9467" t="s">
        <v>4369</v>
      </c>
      <c r="D9467" s="154">
        <v>8</v>
      </c>
      <c r="E9467" t="s">
        <v>2862</v>
      </c>
      <c r="F9467">
        <v>3</v>
      </c>
      <c r="G9467">
        <v>3</v>
      </c>
      <c r="H9467" t="s">
        <v>3404</v>
      </c>
      <c r="I9467" t="s">
        <v>3515</v>
      </c>
      <c r="K9467" t="s">
        <v>2863</v>
      </c>
      <c r="L9467" t="s">
        <v>2862</v>
      </c>
      <c r="M9467" t="s">
        <v>3404</v>
      </c>
      <c r="N9467" t="b">
        <f>IF(ETMRouteStages[[#This Row],[RID]]=A9466,ETMRouteStages[[#This Row],[StageSequence]]=F9466+1,TRUE)</f>
        <v>1</v>
      </c>
    </row>
    <row r="9468" spans="1:14">
      <c r="A9468" t="s">
        <v>6840</v>
      </c>
      <c r="B9468" t="s">
        <v>2202</v>
      </c>
      <c r="C9468" t="s">
        <v>4369</v>
      </c>
      <c r="D9468" s="154">
        <v>8</v>
      </c>
      <c r="E9468" t="s">
        <v>1343</v>
      </c>
      <c r="F9468">
        <v>4</v>
      </c>
      <c r="G9468">
        <v>4</v>
      </c>
      <c r="H9468" t="s">
        <v>3404</v>
      </c>
      <c r="I9468" t="s">
        <v>3515</v>
      </c>
      <c r="K9468" t="s">
        <v>1344</v>
      </c>
      <c r="L9468" t="s">
        <v>1343</v>
      </c>
      <c r="M9468" t="s">
        <v>3404</v>
      </c>
      <c r="N9468" t="b">
        <f>IF(ETMRouteStages[[#This Row],[RID]]=A9467,ETMRouteStages[[#This Row],[StageSequence]]=F9467+1,TRUE)</f>
        <v>1</v>
      </c>
    </row>
    <row r="9469" spans="1:14">
      <c r="A9469" t="s">
        <v>6840</v>
      </c>
      <c r="B9469" t="s">
        <v>2202</v>
      </c>
      <c r="C9469" t="s">
        <v>4369</v>
      </c>
      <c r="D9469" s="154">
        <v>8</v>
      </c>
      <c r="E9469" t="s">
        <v>2362</v>
      </c>
      <c r="F9469">
        <v>5</v>
      </c>
      <c r="G9469">
        <v>5</v>
      </c>
      <c r="H9469" t="s">
        <v>3404</v>
      </c>
      <c r="I9469" t="s">
        <v>3515</v>
      </c>
      <c r="K9469" t="s">
        <v>2363</v>
      </c>
      <c r="L9469" t="s">
        <v>2362</v>
      </c>
      <c r="M9469" t="s">
        <v>3404</v>
      </c>
      <c r="N9469" t="b">
        <f>IF(ETMRouteStages[[#This Row],[RID]]=A9468,ETMRouteStages[[#This Row],[StageSequence]]=F9468+1,TRUE)</f>
        <v>1</v>
      </c>
    </row>
    <row r="9470" spans="1:14">
      <c r="A9470" t="s">
        <v>6840</v>
      </c>
      <c r="B9470" t="s">
        <v>2202</v>
      </c>
      <c r="C9470" t="s">
        <v>4369</v>
      </c>
      <c r="D9470" s="154">
        <v>8</v>
      </c>
      <c r="E9470" t="s">
        <v>2364</v>
      </c>
      <c r="F9470">
        <v>6</v>
      </c>
      <c r="G9470">
        <v>6</v>
      </c>
      <c r="H9470" t="s">
        <v>3404</v>
      </c>
      <c r="I9470" t="s">
        <v>3515</v>
      </c>
      <c r="K9470" t="s">
        <v>2365</v>
      </c>
      <c r="L9470" t="s">
        <v>2364</v>
      </c>
      <c r="M9470" t="s">
        <v>3404</v>
      </c>
      <c r="N9470" t="b">
        <f>IF(ETMRouteStages[[#This Row],[RID]]=A9469,ETMRouteStages[[#This Row],[StageSequence]]=F9469+1,TRUE)</f>
        <v>1</v>
      </c>
    </row>
    <row r="9471" spans="1:14">
      <c r="A9471" t="s">
        <v>6840</v>
      </c>
      <c r="B9471" t="s">
        <v>2202</v>
      </c>
      <c r="C9471" t="s">
        <v>4369</v>
      </c>
      <c r="D9471" s="154">
        <v>8</v>
      </c>
      <c r="E9471" t="s">
        <v>2360</v>
      </c>
      <c r="F9471">
        <v>7</v>
      </c>
      <c r="G9471">
        <v>7</v>
      </c>
      <c r="H9471" t="s">
        <v>3404</v>
      </c>
      <c r="I9471" t="s">
        <v>3515</v>
      </c>
      <c r="K9471" t="s">
        <v>2361</v>
      </c>
      <c r="L9471" t="s">
        <v>2360</v>
      </c>
      <c r="M9471" t="s">
        <v>3404</v>
      </c>
      <c r="N9471" t="b">
        <f>IF(ETMRouteStages[[#This Row],[RID]]=A9470,ETMRouteStages[[#This Row],[StageSequence]]=F9470+1,TRUE)</f>
        <v>1</v>
      </c>
    </row>
    <row r="9472" spans="1:14">
      <c r="A9472" t="s">
        <v>6840</v>
      </c>
      <c r="B9472" t="s">
        <v>2202</v>
      </c>
      <c r="C9472" t="s">
        <v>4369</v>
      </c>
      <c r="D9472" s="154">
        <v>8</v>
      </c>
      <c r="E9472" t="s">
        <v>1281</v>
      </c>
      <c r="F9472">
        <v>8</v>
      </c>
      <c r="G9472">
        <v>8</v>
      </c>
      <c r="H9472" t="s">
        <v>3404</v>
      </c>
      <c r="I9472" t="s">
        <v>3515</v>
      </c>
      <c r="K9472" t="s">
        <v>1282</v>
      </c>
      <c r="L9472" t="s">
        <v>1281</v>
      </c>
      <c r="M9472" t="s">
        <v>3404</v>
      </c>
      <c r="N9472" t="b">
        <f>IF(ETMRouteStages[[#This Row],[RID]]=A9471,ETMRouteStages[[#This Row],[StageSequence]]=F9471+1,TRUE)</f>
        <v>1</v>
      </c>
    </row>
    <row r="9473" spans="1:14">
      <c r="A9473" t="s">
        <v>6840</v>
      </c>
      <c r="B9473" t="s">
        <v>2202</v>
      </c>
      <c r="C9473" t="s">
        <v>4369</v>
      </c>
      <c r="D9473" s="154">
        <v>8</v>
      </c>
      <c r="E9473" t="s">
        <v>1319</v>
      </c>
      <c r="F9473">
        <v>9</v>
      </c>
      <c r="G9473">
        <v>9</v>
      </c>
      <c r="H9473" t="s">
        <v>3404</v>
      </c>
      <c r="I9473" t="s">
        <v>3515</v>
      </c>
      <c r="K9473" t="s">
        <v>1320</v>
      </c>
      <c r="L9473" t="s">
        <v>1319</v>
      </c>
      <c r="M9473" t="s">
        <v>3404</v>
      </c>
      <c r="N9473" t="b">
        <f>IF(ETMRouteStages[[#This Row],[RID]]=A9472,ETMRouteStages[[#This Row],[StageSequence]]=F9472+1,TRUE)</f>
        <v>1</v>
      </c>
    </row>
    <row r="9474" spans="1:14">
      <c r="A9474" t="s">
        <v>6840</v>
      </c>
      <c r="B9474" t="s">
        <v>2202</v>
      </c>
      <c r="C9474" t="s">
        <v>4369</v>
      </c>
      <c r="D9474" s="154">
        <v>8</v>
      </c>
      <c r="E9474" t="s">
        <v>1279</v>
      </c>
      <c r="F9474">
        <v>10</v>
      </c>
      <c r="G9474">
        <v>10</v>
      </c>
      <c r="H9474" t="s">
        <v>3404</v>
      </c>
      <c r="I9474" t="s">
        <v>3515</v>
      </c>
      <c r="K9474" t="s">
        <v>1280</v>
      </c>
      <c r="L9474" t="s">
        <v>1279</v>
      </c>
      <c r="M9474" t="s">
        <v>3404</v>
      </c>
      <c r="N9474" t="b">
        <f>IF(ETMRouteStages[[#This Row],[RID]]=A9473,ETMRouteStages[[#This Row],[StageSequence]]=F9473+1,TRUE)</f>
        <v>1</v>
      </c>
    </row>
    <row r="9475" spans="1:14">
      <c r="A9475" t="s">
        <v>6840</v>
      </c>
      <c r="B9475" t="s">
        <v>2202</v>
      </c>
      <c r="C9475" t="s">
        <v>4369</v>
      </c>
      <c r="D9475" s="154">
        <v>8</v>
      </c>
      <c r="E9475" t="s">
        <v>1835</v>
      </c>
      <c r="F9475">
        <v>11</v>
      </c>
      <c r="G9475">
        <v>12</v>
      </c>
      <c r="H9475" t="s">
        <v>3500</v>
      </c>
      <c r="I9475" t="s">
        <v>3515</v>
      </c>
      <c r="K9475" t="s">
        <v>1836</v>
      </c>
      <c r="L9475" t="s">
        <v>1835</v>
      </c>
      <c r="M9475" t="s">
        <v>3500</v>
      </c>
      <c r="N9475" t="b">
        <f>IF(ETMRouteStages[[#This Row],[RID]]=A9474,ETMRouteStages[[#This Row],[StageSequence]]=F9474+1,TRUE)</f>
        <v>1</v>
      </c>
    </row>
    <row r="9476" spans="1:14">
      <c r="A9476" t="s">
        <v>6840</v>
      </c>
      <c r="B9476" t="s">
        <v>2202</v>
      </c>
      <c r="C9476" t="s">
        <v>4369</v>
      </c>
      <c r="D9476" s="154">
        <v>8</v>
      </c>
      <c r="E9476" t="s">
        <v>1970</v>
      </c>
      <c r="F9476">
        <v>12</v>
      </c>
      <c r="G9476">
        <v>13</v>
      </c>
      <c r="H9476" t="s">
        <v>3404</v>
      </c>
      <c r="I9476" t="s">
        <v>3515</v>
      </c>
      <c r="K9476" t="s">
        <v>1971</v>
      </c>
      <c r="L9476" t="s">
        <v>1970</v>
      </c>
      <c r="M9476" t="s">
        <v>3404</v>
      </c>
      <c r="N9476" t="b">
        <f>IF(ETMRouteStages[[#This Row],[RID]]=A9475,ETMRouteStages[[#This Row],[StageSequence]]=F9475+1,TRUE)</f>
        <v>1</v>
      </c>
    </row>
    <row r="9477" spans="1:14">
      <c r="A9477" t="s">
        <v>6840</v>
      </c>
      <c r="B9477" t="s">
        <v>2202</v>
      </c>
      <c r="C9477" t="s">
        <v>4369</v>
      </c>
      <c r="D9477" s="154">
        <v>8</v>
      </c>
      <c r="E9477" t="s">
        <v>1170</v>
      </c>
      <c r="F9477">
        <v>13</v>
      </c>
      <c r="G9477">
        <v>14</v>
      </c>
      <c r="H9477" t="s">
        <v>3404</v>
      </c>
      <c r="I9477" t="s">
        <v>3515</v>
      </c>
      <c r="K9477" t="s">
        <v>1171</v>
      </c>
      <c r="L9477" t="s">
        <v>1170</v>
      </c>
      <c r="M9477" t="s">
        <v>3404</v>
      </c>
      <c r="N9477" t="b">
        <f>IF(ETMRouteStages[[#This Row],[RID]]=A9476,ETMRouteStages[[#This Row],[StageSequence]]=F9476+1,TRUE)</f>
        <v>1</v>
      </c>
    </row>
    <row r="9478" spans="1:14">
      <c r="A9478" t="s">
        <v>6840</v>
      </c>
      <c r="B9478" t="s">
        <v>2202</v>
      </c>
      <c r="C9478" t="s">
        <v>4369</v>
      </c>
      <c r="D9478" s="154">
        <v>8</v>
      </c>
      <c r="E9478" t="s">
        <v>2262</v>
      </c>
      <c r="F9478">
        <v>14</v>
      </c>
      <c r="G9478">
        <v>15</v>
      </c>
      <c r="H9478" t="s">
        <v>3404</v>
      </c>
      <c r="I9478" t="s">
        <v>3515</v>
      </c>
      <c r="K9478" t="s">
        <v>2263</v>
      </c>
      <c r="L9478" t="s">
        <v>2262</v>
      </c>
      <c r="M9478" t="s">
        <v>3404</v>
      </c>
      <c r="N9478" t="b">
        <f>IF(ETMRouteStages[[#This Row],[RID]]=A9477,ETMRouteStages[[#This Row],[StageSequence]]=F9477+1,TRUE)</f>
        <v>1</v>
      </c>
    </row>
    <row r="9479" spans="1:14">
      <c r="A9479" t="s">
        <v>6840</v>
      </c>
      <c r="B9479" t="s">
        <v>2202</v>
      </c>
      <c r="C9479" t="s">
        <v>4369</v>
      </c>
      <c r="D9479" s="154">
        <v>8</v>
      </c>
      <c r="E9479" t="s">
        <v>1532</v>
      </c>
      <c r="F9479">
        <v>15</v>
      </c>
      <c r="G9479">
        <v>16</v>
      </c>
      <c r="H9479" t="s">
        <v>3404</v>
      </c>
      <c r="I9479" t="s">
        <v>3515</v>
      </c>
      <c r="K9479" t="s">
        <v>1533</v>
      </c>
      <c r="L9479" t="s">
        <v>1532</v>
      </c>
      <c r="M9479" t="s">
        <v>3404</v>
      </c>
      <c r="N9479" t="b">
        <f>IF(ETMRouteStages[[#This Row],[RID]]=A9478,ETMRouteStages[[#This Row],[StageSequence]]=F9478+1,TRUE)</f>
        <v>1</v>
      </c>
    </row>
    <row r="9480" spans="1:14">
      <c r="A9480" t="s">
        <v>6840</v>
      </c>
      <c r="B9480" t="s">
        <v>2202</v>
      </c>
      <c r="C9480" t="s">
        <v>4369</v>
      </c>
      <c r="D9480" s="154">
        <v>8</v>
      </c>
      <c r="E9480" t="s">
        <v>1767</v>
      </c>
      <c r="F9480">
        <v>16</v>
      </c>
      <c r="G9480">
        <v>17</v>
      </c>
      <c r="H9480" t="s">
        <v>3404</v>
      </c>
      <c r="I9480" t="s">
        <v>3515</v>
      </c>
      <c r="K9480" t="s">
        <v>1768</v>
      </c>
      <c r="L9480" t="s">
        <v>1767</v>
      </c>
      <c r="M9480" t="s">
        <v>3404</v>
      </c>
      <c r="N9480" t="b">
        <f>IF(ETMRouteStages[[#This Row],[RID]]=A9479,ETMRouteStages[[#This Row],[StageSequence]]=F9479+1,TRUE)</f>
        <v>1</v>
      </c>
    </row>
    <row r="9481" spans="1:14">
      <c r="A9481" t="s">
        <v>6840</v>
      </c>
      <c r="B9481" t="s">
        <v>2202</v>
      </c>
      <c r="C9481" t="s">
        <v>4369</v>
      </c>
      <c r="D9481" s="154">
        <v>8</v>
      </c>
      <c r="E9481" t="s">
        <v>2880</v>
      </c>
      <c r="F9481">
        <v>17</v>
      </c>
      <c r="G9481">
        <v>18</v>
      </c>
      <c r="H9481" t="s">
        <v>3404</v>
      </c>
      <c r="I9481" t="s">
        <v>3515</v>
      </c>
      <c r="K9481" t="s">
        <v>2881</v>
      </c>
      <c r="L9481" t="s">
        <v>2880</v>
      </c>
      <c r="M9481" t="s">
        <v>3404</v>
      </c>
      <c r="N9481" t="b">
        <f>IF(ETMRouteStages[[#This Row],[RID]]=A9480,ETMRouteStages[[#This Row],[StageSequence]]=F9480+1,TRUE)</f>
        <v>1</v>
      </c>
    </row>
    <row r="9482" spans="1:14">
      <c r="A9482" t="s">
        <v>6840</v>
      </c>
      <c r="B9482" t="s">
        <v>2202</v>
      </c>
      <c r="C9482" t="s">
        <v>4369</v>
      </c>
      <c r="D9482" s="154">
        <v>8</v>
      </c>
      <c r="E9482" t="s">
        <v>2878</v>
      </c>
      <c r="F9482">
        <v>18</v>
      </c>
      <c r="G9482">
        <v>19</v>
      </c>
      <c r="H9482" t="s">
        <v>3404</v>
      </c>
      <c r="I9482" t="s">
        <v>3515</v>
      </c>
      <c r="K9482" t="s">
        <v>2879</v>
      </c>
      <c r="L9482" t="s">
        <v>2878</v>
      </c>
      <c r="M9482" t="s">
        <v>3404</v>
      </c>
      <c r="N9482" t="b">
        <f>IF(ETMRouteStages[[#This Row],[RID]]=A9481,ETMRouteStages[[#This Row],[StageSequence]]=F9481+1,TRUE)</f>
        <v>1</v>
      </c>
    </row>
    <row r="9483" spans="1:14">
      <c r="A9483" t="s">
        <v>6840</v>
      </c>
      <c r="B9483" t="s">
        <v>2202</v>
      </c>
      <c r="C9483" t="s">
        <v>4369</v>
      </c>
      <c r="D9483" s="154">
        <v>8</v>
      </c>
      <c r="E9483" t="s">
        <v>836</v>
      </c>
      <c r="F9483">
        <v>19</v>
      </c>
      <c r="G9483">
        <v>20</v>
      </c>
      <c r="H9483" t="s">
        <v>3404</v>
      </c>
      <c r="I9483" t="s">
        <v>3515</v>
      </c>
      <c r="K9483" t="s">
        <v>837</v>
      </c>
      <c r="L9483" t="s">
        <v>836</v>
      </c>
      <c r="M9483" t="s">
        <v>3404</v>
      </c>
      <c r="N9483" t="b">
        <f>IF(ETMRouteStages[[#This Row],[RID]]=A9482,ETMRouteStages[[#This Row],[StageSequence]]=F9482+1,TRUE)</f>
        <v>1</v>
      </c>
    </row>
    <row r="9484" spans="1:14">
      <c r="A9484" t="s">
        <v>6840</v>
      </c>
      <c r="B9484" t="s">
        <v>2202</v>
      </c>
      <c r="C9484" t="s">
        <v>4369</v>
      </c>
      <c r="D9484" s="154">
        <v>8</v>
      </c>
      <c r="E9484" t="s">
        <v>2697</v>
      </c>
      <c r="F9484">
        <v>20</v>
      </c>
      <c r="G9484">
        <v>21</v>
      </c>
      <c r="H9484" t="s">
        <v>3404</v>
      </c>
      <c r="I9484" t="s">
        <v>3515</v>
      </c>
      <c r="K9484" t="s">
        <v>2698</v>
      </c>
      <c r="L9484" t="s">
        <v>2697</v>
      </c>
      <c r="M9484" t="s">
        <v>3404</v>
      </c>
      <c r="N9484" t="b">
        <f>IF(ETMRouteStages[[#This Row],[RID]]=A9483,ETMRouteStages[[#This Row],[StageSequence]]=F9483+1,TRUE)</f>
        <v>1</v>
      </c>
    </row>
    <row r="9485" spans="1:14">
      <c r="A9485" t="s">
        <v>6840</v>
      </c>
      <c r="B9485" t="s">
        <v>2202</v>
      </c>
      <c r="C9485" t="s">
        <v>4369</v>
      </c>
      <c r="D9485" s="154">
        <v>8</v>
      </c>
      <c r="E9485" t="s">
        <v>2695</v>
      </c>
      <c r="F9485">
        <v>21</v>
      </c>
      <c r="G9485">
        <v>22</v>
      </c>
      <c r="H9485" t="s">
        <v>3404</v>
      </c>
      <c r="I9485" t="s">
        <v>3515</v>
      </c>
      <c r="K9485" t="s">
        <v>2696</v>
      </c>
      <c r="L9485" t="s">
        <v>2695</v>
      </c>
      <c r="M9485" t="s">
        <v>3404</v>
      </c>
      <c r="N9485" t="b">
        <f>IF(ETMRouteStages[[#This Row],[RID]]=A9484,ETMRouteStages[[#This Row],[StageSequence]]=F9484+1,TRUE)</f>
        <v>1</v>
      </c>
    </row>
    <row r="9486" spans="1:14">
      <c r="A9486" t="s">
        <v>6840</v>
      </c>
      <c r="B9486" t="s">
        <v>2202</v>
      </c>
      <c r="C9486" t="s">
        <v>4369</v>
      </c>
      <c r="D9486" s="154">
        <v>8</v>
      </c>
      <c r="E9486" t="s">
        <v>938</v>
      </c>
      <c r="F9486">
        <v>22</v>
      </c>
      <c r="G9486">
        <v>23</v>
      </c>
      <c r="H9486" t="s">
        <v>3404</v>
      </c>
      <c r="I9486" t="s">
        <v>3515</v>
      </c>
      <c r="K9486" t="s">
        <v>939</v>
      </c>
      <c r="L9486" t="s">
        <v>938</v>
      </c>
      <c r="M9486" t="s">
        <v>3404</v>
      </c>
      <c r="N9486" t="b">
        <f>IF(ETMRouteStages[[#This Row],[RID]]=A9485,ETMRouteStages[[#This Row],[StageSequence]]=F9485+1,TRUE)</f>
        <v>1</v>
      </c>
    </row>
    <row r="9487" spans="1:14">
      <c r="A9487" t="s">
        <v>6840</v>
      </c>
      <c r="B9487" t="s">
        <v>2202</v>
      </c>
      <c r="C9487" t="s">
        <v>4369</v>
      </c>
      <c r="D9487" s="154">
        <v>8</v>
      </c>
      <c r="E9487" t="s">
        <v>568</v>
      </c>
      <c r="F9487">
        <v>23</v>
      </c>
      <c r="G9487">
        <v>24</v>
      </c>
      <c r="H9487" t="s">
        <v>3404</v>
      </c>
      <c r="I9487" t="s">
        <v>3515</v>
      </c>
      <c r="K9487" t="s">
        <v>569</v>
      </c>
      <c r="L9487" t="s">
        <v>568</v>
      </c>
      <c r="M9487" t="s">
        <v>3404</v>
      </c>
      <c r="N9487" t="b">
        <f>IF(ETMRouteStages[[#This Row],[RID]]=A9486,ETMRouteStages[[#This Row],[StageSequence]]=F9486+1,TRUE)</f>
        <v>1</v>
      </c>
    </row>
    <row r="9488" spans="1:14">
      <c r="A9488" t="s">
        <v>6840</v>
      </c>
      <c r="B9488" t="s">
        <v>2202</v>
      </c>
      <c r="C9488" t="s">
        <v>4369</v>
      </c>
      <c r="D9488" s="154">
        <v>8</v>
      </c>
      <c r="E9488" t="s">
        <v>1989</v>
      </c>
      <c r="F9488">
        <v>24</v>
      </c>
      <c r="G9488">
        <v>26</v>
      </c>
      <c r="H9488" t="s">
        <v>3404</v>
      </c>
      <c r="I9488" t="s">
        <v>3515</v>
      </c>
      <c r="K9488" t="s">
        <v>1990</v>
      </c>
      <c r="L9488" t="s">
        <v>1989</v>
      </c>
      <c r="M9488" t="s">
        <v>3404</v>
      </c>
      <c r="N9488" t="b">
        <f>IF(ETMRouteStages[[#This Row],[RID]]=A9487,ETMRouteStages[[#This Row],[StageSequence]]=F9487+1,TRUE)</f>
        <v>1</v>
      </c>
    </row>
    <row r="9489" spans="1:14">
      <c r="A9489" t="s">
        <v>6840</v>
      </c>
      <c r="B9489" t="s">
        <v>2202</v>
      </c>
      <c r="C9489" t="s">
        <v>4369</v>
      </c>
      <c r="D9489" s="154">
        <v>8</v>
      </c>
      <c r="E9489" t="s">
        <v>1991</v>
      </c>
      <c r="F9489">
        <v>25</v>
      </c>
      <c r="G9489">
        <v>28</v>
      </c>
      <c r="H9489" t="s">
        <v>3404</v>
      </c>
      <c r="I9489" t="s">
        <v>3515</v>
      </c>
      <c r="K9489" t="s">
        <v>1992</v>
      </c>
      <c r="L9489" t="s">
        <v>1991</v>
      </c>
      <c r="M9489" t="s">
        <v>3404</v>
      </c>
      <c r="N9489" t="b">
        <f>IF(ETMRouteStages[[#This Row],[RID]]=A9488,ETMRouteStages[[#This Row],[StageSequence]]=F9488+1,TRUE)</f>
        <v>1</v>
      </c>
    </row>
    <row r="9490" spans="1:14">
      <c r="A9490" t="s">
        <v>6840</v>
      </c>
      <c r="B9490" t="s">
        <v>2202</v>
      </c>
      <c r="C9490" t="s">
        <v>4369</v>
      </c>
      <c r="D9490" s="154">
        <v>8</v>
      </c>
      <c r="E9490" t="s">
        <v>2993</v>
      </c>
      <c r="F9490">
        <v>26</v>
      </c>
      <c r="G9490">
        <v>29</v>
      </c>
      <c r="H9490" t="s">
        <v>3404</v>
      </c>
      <c r="I9490" t="s">
        <v>3515</v>
      </c>
      <c r="K9490" t="s">
        <v>2994</v>
      </c>
      <c r="L9490" t="s">
        <v>2993</v>
      </c>
      <c r="M9490" t="s">
        <v>3404</v>
      </c>
      <c r="N9490" t="b">
        <f>IF(ETMRouteStages[[#This Row],[RID]]=A9489,ETMRouteStages[[#This Row],[StageSequence]]=F9489+1,TRUE)</f>
        <v>1</v>
      </c>
    </row>
    <row r="9491" spans="1:14">
      <c r="A9491" t="s">
        <v>6840</v>
      </c>
      <c r="B9491" t="s">
        <v>2202</v>
      </c>
      <c r="C9491" t="s">
        <v>4369</v>
      </c>
      <c r="D9491" s="154">
        <v>8</v>
      </c>
      <c r="E9491" t="s">
        <v>750</v>
      </c>
      <c r="F9491">
        <v>27</v>
      </c>
      <c r="G9491">
        <v>30</v>
      </c>
      <c r="H9491" t="s">
        <v>3404</v>
      </c>
      <c r="I9491" t="s">
        <v>3515</v>
      </c>
      <c r="K9491" t="s">
        <v>751</v>
      </c>
      <c r="L9491" t="s">
        <v>750</v>
      </c>
      <c r="M9491" t="s">
        <v>3404</v>
      </c>
      <c r="N9491" t="b">
        <f>IF(ETMRouteStages[[#This Row],[RID]]=A9490,ETMRouteStages[[#This Row],[StageSequence]]=F9490+1,TRUE)</f>
        <v>1</v>
      </c>
    </row>
    <row r="9492" spans="1:14">
      <c r="A9492" t="s">
        <v>6840</v>
      </c>
      <c r="B9492" t="s">
        <v>2202</v>
      </c>
      <c r="C9492" t="s">
        <v>4369</v>
      </c>
      <c r="D9492" s="154">
        <v>8</v>
      </c>
      <c r="E9492" t="s">
        <v>3142</v>
      </c>
      <c r="F9492">
        <v>28</v>
      </c>
      <c r="G9492">
        <v>32</v>
      </c>
      <c r="H9492" t="s">
        <v>3404</v>
      </c>
      <c r="I9492" t="s">
        <v>3515</v>
      </c>
      <c r="K9492" t="s">
        <v>3143</v>
      </c>
      <c r="L9492" t="s">
        <v>3142</v>
      </c>
      <c r="M9492" t="s">
        <v>3404</v>
      </c>
      <c r="N9492" t="b">
        <f>IF(ETMRouteStages[[#This Row],[RID]]=A9491,ETMRouteStages[[#This Row],[StageSequence]]=F9491+1,TRUE)</f>
        <v>1</v>
      </c>
    </row>
    <row r="9493" spans="1:14">
      <c r="A9493" t="s">
        <v>6840</v>
      </c>
      <c r="B9493" t="s">
        <v>2202</v>
      </c>
      <c r="C9493" t="s">
        <v>4369</v>
      </c>
      <c r="D9493" s="154">
        <v>8</v>
      </c>
      <c r="E9493" t="s">
        <v>2558</v>
      </c>
      <c r="F9493">
        <v>29</v>
      </c>
      <c r="G9493">
        <v>34</v>
      </c>
      <c r="H9493" t="s">
        <v>3404</v>
      </c>
      <c r="I9493" t="s">
        <v>3515</v>
      </c>
      <c r="K9493" t="s">
        <v>2559</v>
      </c>
      <c r="L9493" t="s">
        <v>2558</v>
      </c>
      <c r="M9493" t="s">
        <v>3404</v>
      </c>
      <c r="N9493" t="b">
        <f>IF(ETMRouteStages[[#This Row],[RID]]=A9492,ETMRouteStages[[#This Row],[StageSequence]]=F9492+1,TRUE)</f>
        <v>1</v>
      </c>
    </row>
    <row r="9494" spans="1:14">
      <c r="A9494" t="s">
        <v>6840</v>
      </c>
      <c r="B9494" t="s">
        <v>2202</v>
      </c>
      <c r="C9494" t="s">
        <v>4369</v>
      </c>
      <c r="D9494" s="154">
        <v>8</v>
      </c>
      <c r="E9494" t="s">
        <v>398</v>
      </c>
      <c r="F9494">
        <v>30</v>
      </c>
      <c r="G9494">
        <v>35</v>
      </c>
      <c r="H9494" t="s">
        <v>3404</v>
      </c>
      <c r="I9494" t="s">
        <v>3515</v>
      </c>
      <c r="K9494" t="s">
        <v>399</v>
      </c>
      <c r="L9494" t="s">
        <v>398</v>
      </c>
      <c r="M9494" t="s">
        <v>3404</v>
      </c>
      <c r="N9494" t="b">
        <f>IF(ETMRouteStages[[#This Row],[RID]]=A9493,ETMRouteStages[[#This Row],[StageSequence]]=F9493+1,TRUE)</f>
        <v>1</v>
      </c>
    </row>
    <row r="9495" spans="1:14">
      <c r="A9495" t="s">
        <v>6840</v>
      </c>
      <c r="B9495" t="s">
        <v>2202</v>
      </c>
      <c r="C9495" t="s">
        <v>4369</v>
      </c>
      <c r="D9495" s="154">
        <v>8</v>
      </c>
      <c r="E9495" t="s">
        <v>3060</v>
      </c>
      <c r="F9495">
        <v>31</v>
      </c>
      <c r="G9495">
        <v>36</v>
      </c>
      <c r="H9495" t="s">
        <v>3404</v>
      </c>
      <c r="I9495" t="s">
        <v>3515</v>
      </c>
      <c r="K9495" t="s">
        <v>3061</v>
      </c>
      <c r="L9495" t="s">
        <v>3060</v>
      </c>
      <c r="M9495" t="s">
        <v>3404</v>
      </c>
      <c r="N9495" t="b">
        <f>IF(ETMRouteStages[[#This Row],[RID]]=A9494,ETMRouteStages[[#This Row],[StageSequence]]=F9494+1,TRUE)</f>
        <v>1</v>
      </c>
    </row>
    <row r="9496" spans="1:14">
      <c r="A9496" t="s">
        <v>6840</v>
      </c>
      <c r="B9496" t="s">
        <v>2202</v>
      </c>
      <c r="C9496" t="s">
        <v>4369</v>
      </c>
      <c r="D9496" s="154">
        <v>8</v>
      </c>
      <c r="E9496" t="s">
        <v>1530</v>
      </c>
      <c r="F9496">
        <v>32</v>
      </c>
      <c r="G9496">
        <v>37</v>
      </c>
      <c r="H9496" t="s">
        <v>3404</v>
      </c>
      <c r="I9496" t="s">
        <v>3515</v>
      </c>
      <c r="K9496" t="s">
        <v>1531</v>
      </c>
      <c r="L9496" t="s">
        <v>1530</v>
      </c>
      <c r="M9496" t="s">
        <v>3404</v>
      </c>
      <c r="N9496" t="b">
        <f>IF(ETMRouteStages[[#This Row],[RID]]=A9495,ETMRouteStages[[#This Row],[StageSequence]]=F9495+1,TRUE)</f>
        <v>1</v>
      </c>
    </row>
    <row r="9497" spans="1:14">
      <c r="A9497" t="s">
        <v>6840</v>
      </c>
      <c r="B9497" t="s">
        <v>2202</v>
      </c>
      <c r="C9497" t="s">
        <v>4369</v>
      </c>
      <c r="D9497" s="154">
        <v>8</v>
      </c>
      <c r="E9497" t="s">
        <v>2550</v>
      </c>
      <c r="F9497">
        <v>33</v>
      </c>
      <c r="G9497">
        <v>38</v>
      </c>
      <c r="H9497" t="s">
        <v>3404</v>
      </c>
      <c r="I9497" t="s">
        <v>3515</v>
      </c>
      <c r="K9497" t="s">
        <v>2551</v>
      </c>
      <c r="L9497" t="s">
        <v>2550</v>
      </c>
      <c r="M9497" t="s">
        <v>3404</v>
      </c>
      <c r="N9497" t="b">
        <f>IF(ETMRouteStages[[#This Row],[RID]]=A9496,ETMRouteStages[[#This Row],[StageSequence]]=F9496+1,TRUE)</f>
        <v>1</v>
      </c>
    </row>
    <row r="9498" spans="1:14">
      <c r="A9498" t="s">
        <v>6841</v>
      </c>
      <c r="B9498" t="s">
        <v>2202</v>
      </c>
      <c r="C9498" t="s">
        <v>4640</v>
      </c>
      <c r="D9498" s="154">
        <v>80</v>
      </c>
      <c r="E9498" t="s">
        <v>2328</v>
      </c>
      <c r="F9498">
        <v>1</v>
      </c>
      <c r="G9498">
        <v>0</v>
      </c>
      <c r="H9498" t="s">
        <v>3404</v>
      </c>
      <c r="I9498" t="s">
        <v>3515</v>
      </c>
      <c r="K9498" t="s">
        <v>2329</v>
      </c>
      <c r="L9498" t="s">
        <v>2328</v>
      </c>
      <c r="M9498" t="s">
        <v>3404</v>
      </c>
      <c r="N9498" t="b">
        <f>IF(ETMRouteStages[[#This Row],[RID]]=A9497,ETMRouteStages[[#This Row],[StageSequence]]=F9497+1,TRUE)</f>
        <v>1</v>
      </c>
    </row>
    <row r="9499" spans="1:14">
      <c r="A9499" t="s">
        <v>6841</v>
      </c>
      <c r="B9499" t="s">
        <v>2202</v>
      </c>
      <c r="C9499" t="s">
        <v>4640</v>
      </c>
      <c r="D9499" s="154">
        <v>80</v>
      </c>
      <c r="E9499" t="s">
        <v>2940</v>
      </c>
      <c r="F9499">
        <v>2</v>
      </c>
      <c r="G9499">
        <v>1</v>
      </c>
      <c r="H9499" t="s">
        <v>3404</v>
      </c>
      <c r="I9499" t="s">
        <v>3515</v>
      </c>
      <c r="K9499" t="s">
        <v>2941</v>
      </c>
      <c r="L9499" t="s">
        <v>2940</v>
      </c>
      <c r="M9499" t="s">
        <v>3404</v>
      </c>
      <c r="N9499" t="b">
        <f>IF(ETMRouteStages[[#This Row],[RID]]=A9498,ETMRouteStages[[#This Row],[StageSequence]]=F9498+1,TRUE)</f>
        <v>1</v>
      </c>
    </row>
    <row r="9500" spans="1:14">
      <c r="A9500" t="s">
        <v>6841</v>
      </c>
      <c r="B9500" t="s">
        <v>2202</v>
      </c>
      <c r="C9500" t="s">
        <v>4640</v>
      </c>
      <c r="D9500" s="154">
        <v>80</v>
      </c>
      <c r="E9500" t="s">
        <v>1005</v>
      </c>
      <c r="F9500">
        <v>3</v>
      </c>
      <c r="G9500">
        <v>3</v>
      </c>
      <c r="H9500" t="s">
        <v>3500</v>
      </c>
      <c r="I9500" t="s">
        <v>3515</v>
      </c>
      <c r="K9500" t="s">
        <v>1006</v>
      </c>
      <c r="L9500" t="s">
        <v>1005</v>
      </c>
      <c r="M9500" t="s">
        <v>3500</v>
      </c>
      <c r="N9500" t="b">
        <f>IF(ETMRouteStages[[#This Row],[RID]]=A9499,ETMRouteStages[[#This Row],[StageSequence]]=F9499+1,TRUE)</f>
        <v>1</v>
      </c>
    </row>
    <row r="9501" spans="1:14">
      <c r="A9501" t="s">
        <v>6841</v>
      </c>
      <c r="B9501" t="s">
        <v>2202</v>
      </c>
      <c r="C9501" t="s">
        <v>4640</v>
      </c>
      <c r="D9501" s="154">
        <v>80</v>
      </c>
      <c r="E9501" t="s">
        <v>1649</v>
      </c>
      <c r="F9501">
        <v>4</v>
      </c>
      <c r="G9501">
        <v>4</v>
      </c>
      <c r="H9501" t="s">
        <v>3404</v>
      </c>
      <c r="I9501" t="s">
        <v>3515</v>
      </c>
      <c r="K9501" t="s">
        <v>1650</v>
      </c>
      <c r="L9501" t="s">
        <v>1649</v>
      </c>
      <c r="M9501" t="s">
        <v>3404</v>
      </c>
      <c r="N9501" t="b">
        <f>IF(ETMRouteStages[[#This Row],[RID]]=A9500,ETMRouteStages[[#This Row],[StageSequence]]=F9500+1,TRUE)</f>
        <v>1</v>
      </c>
    </row>
    <row r="9502" spans="1:14">
      <c r="A9502" t="s">
        <v>6842</v>
      </c>
      <c r="B9502" t="s">
        <v>2202</v>
      </c>
      <c r="C9502" t="s">
        <v>4644</v>
      </c>
      <c r="D9502" s="154">
        <v>81</v>
      </c>
      <c r="E9502" t="s">
        <v>2328</v>
      </c>
      <c r="F9502">
        <v>1</v>
      </c>
      <c r="G9502">
        <v>0</v>
      </c>
      <c r="H9502" t="s">
        <v>3404</v>
      </c>
      <c r="I9502" t="s">
        <v>3905</v>
      </c>
      <c r="K9502" t="s">
        <v>2329</v>
      </c>
      <c r="L9502" t="s">
        <v>2328</v>
      </c>
      <c r="M9502" t="s">
        <v>3404</v>
      </c>
      <c r="N9502" t="b">
        <f>IF(ETMRouteStages[[#This Row],[RID]]=A9501,ETMRouteStages[[#This Row],[StageSequence]]=F9501+1,TRUE)</f>
        <v>1</v>
      </c>
    </row>
    <row r="9503" spans="1:14">
      <c r="A9503" t="s">
        <v>6842</v>
      </c>
      <c r="B9503" t="s">
        <v>2202</v>
      </c>
      <c r="C9503" t="s">
        <v>4644</v>
      </c>
      <c r="D9503" s="154">
        <v>81</v>
      </c>
      <c r="E9503" t="s">
        <v>2201</v>
      </c>
      <c r="F9503">
        <v>2</v>
      </c>
      <c r="G9503">
        <v>28</v>
      </c>
      <c r="H9503" t="s">
        <v>3500</v>
      </c>
      <c r="I9503" t="s">
        <v>3905</v>
      </c>
      <c r="K9503" t="s">
        <v>2202</v>
      </c>
      <c r="L9503" t="s">
        <v>2201</v>
      </c>
      <c r="M9503" t="s">
        <v>3500</v>
      </c>
      <c r="N9503" t="b">
        <f>IF(ETMRouteStages[[#This Row],[RID]]=A9502,ETMRouteStages[[#This Row],[StageSequence]]=F9502+1,TRUE)</f>
        <v>1</v>
      </c>
    </row>
    <row r="9504" spans="1:14">
      <c r="A9504" t="s">
        <v>6842</v>
      </c>
      <c r="B9504" t="s">
        <v>2202</v>
      </c>
      <c r="C9504" t="s">
        <v>4644</v>
      </c>
      <c r="D9504" s="154">
        <v>81</v>
      </c>
      <c r="E9504" t="s">
        <v>626</v>
      </c>
      <c r="F9504">
        <v>3</v>
      </c>
      <c r="G9504">
        <v>32</v>
      </c>
      <c r="H9504" t="s">
        <v>3404</v>
      </c>
      <c r="I9504" t="s">
        <v>3905</v>
      </c>
      <c r="K9504" t="s">
        <v>627</v>
      </c>
      <c r="L9504" t="s">
        <v>626</v>
      </c>
      <c r="M9504" t="s">
        <v>3404</v>
      </c>
      <c r="N9504" t="b">
        <f>IF(ETMRouteStages[[#This Row],[RID]]=A9503,ETMRouteStages[[#This Row],[StageSequence]]=F9503+1,TRUE)</f>
        <v>1</v>
      </c>
    </row>
    <row r="9505" spans="1:14">
      <c r="A9505" t="s">
        <v>6843</v>
      </c>
      <c r="B9505" t="s">
        <v>2202</v>
      </c>
      <c r="C9505" t="s">
        <v>4648</v>
      </c>
      <c r="D9505" s="154">
        <v>82</v>
      </c>
      <c r="E9505" t="s">
        <v>2328</v>
      </c>
      <c r="F9505">
        <v>1</v>
      </c>
      <c r="G9505">
        <v>0</v>
      </c>
      <c r="H9505" t="s">
        <v>3404</v>
      </c>
      <c r="I9505" t="s">
        <v>3905</v>
      </c>
      <c r="K9505" t="s">
        <v>2329</v>
      </c>
      <c r="L9505" t="s">
        <v>2328</v>
      </c>
      <c r="M9505" t="s">
        <v>3404</v>
      </c>
      <c r="N9505" t="b">
        <f>IF(ETMRouteStages[[#This Row],[RID]]=A9504,ETMRouteStages[[#This Row],[StageSequence]]=F9504+1,TRUE)</f>
        <v>1</v>
      </c>
    </row>
    <row r="9506" spans="1:14">
      <c r="A9506" t="s">
        <v>6843</v>
      </c>
      <c r="B9506" t="s">
        <v>2202</v>
      </c>
      <c r="C9506" t="s">
        <v>4648</v>
      </c>
      <c r="D9506" s="154">
        <v>82</v>
      </c>
      <c r="E9506" t="s">
        <v>2201</v>
      </c>
      <c r="F9506">
        <v>2</v>
      </c>
      <c r="G9506">
        <v>28</v>
      </c>
      <c r="H9506" t="s">
        <v>3500</v>
      </c>
      <c r="I9506" t="s">
        <v>3905</v>
      </c>
      <c r="K9506" t="s">
        <v>2202</v>
      </c>
      <c r="L9506" t="s">
        <v>2201</v>
      </c>
      <c r="M9506" t="s">
        <v>3500</v>
      </c>
      <c r="N9506" t="b">
        <f>IF(ETMRouteStages[[#This Row],[RID]]=A9505,ETMRouteStages[[#This Row],[StageSequence]]=F9505+1,TRUE)</f>
        <v>1</v>
      </c>
    </row>
    <row r="9507" spans="1:14">
      <c r="A9507" t="s">
        <v>6843</v>
      </c>
      <c r="B9507" t="s">
        <v>2202</v>
      </c>
      <c r="C9507" t="s">
        <v>4648</v>
      </c>
      <c r="D9507" s="154">
        <v>82</v>
      </c>
      <c r="E9507" t="s">
        <v>465</v>
      </c>
      <c r="F9507">
        <v>3</v>
      </c>
      <c r="G9507">
        <v>32</v>
      </c>
      <c r="H9507" t="s">
        <v>3404</v>
      </c>
      <c r="I9507" t="s">
        <v>3905</v>
      </c>
      <c r="K9507" t="s">
        <v>466</v>
      </c>
      <c r="L9507" t="s">
        <v>465</v>
      </c>
      <c r="M9507" t="s">
        <v>3404</v>
      </c>
      <c r="N9507" t="b">
        <f>IF(ETMRouteStages[[#This Row],[RID]]=A9506,ETMRouteStages[[#This Row],[StageSequence]]=F9506+1,TRUE)</f>
        <v>1</v>
      </c>
    </row>
    <row r="9508" spans="1:14">
      <c r="A9508" t="s">
        <v>6844</v>
      </c>
      <c r="B9508" t="s">
        <v>2202</v>
      </c>
      <c r="C9508" t="s">
        <v>4652</v>
      </c>
      <c r="D9508" s="154">
        <v>83</v>
      </c>
      <c r="E9508" t="s">
        <v>2201</v>
      </c>
      <c r="F9508">
        <v>1</v>
      </c>
      <c r="G9508">
        <v>0</v>
      </c>
      <c r="H9508" t="s">
        <v>3404</v>
      </c>
      <c r="I9508" t="s">
        <v>3515</v>
      </c>
      <c r="K9508" t="s">
        <v>2202</v>
      </c>
      <c r="L9508" t="s">
        <v>2201</v>
      </c>
      <c r="M9508" t="s">
        <v>3404</v>
      </c>
      <c r="N9508" t="b">
        <f>IF(ETMRouteStages[[#This Row],[RID]]=A9507,ETMRouteStages[[#This Row],[StageSequence]]=F9507+1,TRUE)</f>
        <v>1</v>
      </c>
    </row>
    <row r="9509" spans="1:14">
      <c r="A9509" t="s">
        <v>6844</v>
      </c>
      <c r="B9509" t="s">
        <v>2202</v>
      </c>
      <c r="C9509" t="s">
        <v>4652</v>
      </c>
      <c r="D9509" s="154">
        <v>83</v>
      </c>
      <c r="E9509" t="s">
        <v>2388</v>
      </c>
      <c r="F9509">
        <v>2</v>
      </c>
      <c r="G9509">
        <v>2</v>
      </c>
      <c r="H9509" t="s">
        <v>3404</v>
      </c>
      <c r="I9509" t="s">
        <v>3515</v>
      </c>
      <c r="K9509" t="s">
        <v>2389</v>
      </c>
      <c r="L9509" t="s">
        <v>2388</v>
      </c>
      <c r="M9509" t="s">
        <v>3404</v>
      </c>
      <c r="N9509" t="b">
        <f>IF(ETMRouteStages[[#This Row],[RID]]=A9508,ETMRouteStages[[#This Row],[StageSequence]]=F9508+1,TRUE)</f>
        <v>1</v>
      </c>
    </row>
    <row r="9510" spans="1:14">
      <c r="A9510" t="s">
        <v>6844</v>
      </c>
      <c r="B9510" t="s">
        <v>2202</v>
      </c>
      <c r="C9510" t="s">
        <v>4652</v>
      </c>
      <c r="D9510" s="154">
        <v>83</v>
      </c>
      <c r="E9510" t="s">
        <v>2427</v>
      </c>
      <c r="F9510">
        <v>3</v>
      </c>
      <c r="G9510">
        <v>3</v>
      </c>
      <c r="H9510" t="s">
        <v>3404</v>
      </c>
      <c r="I9510" t="s">
        <v>3515</v>
      </c>
      <c r="K9510" t="s">
        <v>2428</v>
      </c>
      <c r="L9510" t="s">
        <v>2427</v>
      </c>
      <c r="M9510" t="s">
        <v>3404</v>
      </c>
      <c r="N9510" t="b">
        <f>IF(ETMRouteStages[[#This Row],[RID]]=A9509,ETMRouteStages[[#This Row],[StageSequence]]=F9509+1,TRUE)</f>
        <v>1</v>
      </c>
    </row>
    <row r="9511" spans="1:14">
      <c r="A9511" t="s">
        <v>6844</v>
      </c>
      <c r="B9511" t="s">
        <v>2202</v>
      </c>
      <c r="C9511" t="s">
        <v>4652</v>
      </c>
      <c r="D9511" s="154">
        <v>83</v>
      </c>
      <c r="E9511" t="s">
        <v>2447</v>
      </c>
      <c r="F9511">
        <v>4</v>
      </c>
      <c r="G9511">
        <v>4</v>
      </c>
      <c r="H9511" t="s">
        <v>3404</v>
      </c>
      <c r="I9511" t="s">
        <v>3515</v>
      </c>
      <c r="K9511" t="s">
        <v>2448</v>
      </c>
      <c r="L9511" t="s">
        <v>2447</v>
      </c>
      <c r="M9511" t="s">
        <v>3404</v>
      </c>
      <c r="N9511" t="b">
        <f>IF(ETMRouteStages[[#This Row],[RID]]=A9510,ETMRouteStages[[#This Row],[StageSequence]]=F9510+1,TRUE)</f>
        <v>1</v>
      </c>
    </row>
    <row r="9512" spans="1:14">
      <c r="A9512" t="s">
        <v>6844</v>
      </c>
      <c r="B9512" t="s">
        <v>2202</v>
      </c>
      <c r="C9512" t="s">
        <v>4652</v>
      </c>
      <c r="D9512" s="154">
        <v>83</v>
      </c>
      <c r="E9512" t="s">
        <v>2429</v>
      </c>
      <c r="F9512">
        <v>5</v>
      </c>
      <c r="G9512">
        <v>5</v>
      </c>
      <c r="H9512" t="s">
        <v>3404</v>
      </c>
      <c r="I9512" t="s">
        <v>3515</v>
      </c>
      <c r="K9512" t="s">
        <v>2430</v>
      </c>
      <c r="L9512" t="s">
        <v>2429</v>
      </c>
      <c r="M9512" t="s">
        <v>3404</v>
      </c>
      <c r="N9512" t="b">
        <f>IF(ETMRouteStages[[#This Row],[RID]]=A9511,ETMRouteStages[[#This Row],[StageSequence]]=F9511+1,TRUE)</f>
        <v>1</v>
      </c>
    </row>
    <row r="9513" spans="1:14">
      <c r="A9513" t="s">
        <v>6844</v>
      </c>
      <c r="B9513" t="s">
        <v>2202</v>
      </c>
      <c r="C9513" t="s">
        <v>4652</v>
      </c>
      <c r="D9513" s="154">
        <v>83</v>
      </c>
      <c r="E9513" t="s">
        <v>2751</v>
      </c>
      <c r="F9513">
        <v>6</v>
      </c>
      <c r="G9513">
        <v>6</v>
      </c>
      <c r="H9513" t="s">
        <v>3404</v>
      </c>
      <c r="I9513" t="s">
        <v>3515</v>
      </c>
      <c r="K9513" t="s">
        <v>2752</v>
      </c>
      <c r="L9513" t="s">
        <v>2751</v>
      </c>
      <c r="M9513" t="s">
        <v>3404</v>
      </c>
      <c r="N9513" t="b">
        <f>IF(ETMRouteStages[[#This Row],[RID]]=A9512,ETMRouteStages[[#This Row],[StageSequence]]=F9512+1,TRUE)</f>
        <v>1</v>
      </c>
    </row>
    <row r="9514" spans="1:14">
      <c r="A9514" t="s">
        <v>6844</v>
      </c>
      <c r="B9514" t="s">
        <v>2202</v>
      </c>
      <c r="C9514" t="s">
        <v>4652</v>
      </c>
      <c r="D9514" s="154">
        <v>83</v>
      </c>
      <c r="E9514" t="s">
        <v>618</v>
      </c>
      <c r="F9514">
        <v>7</v>
      </c>
      <c r="G9514">
        <v>7</v>
      </c>
      <c r="H9514" t="s">
        <v>3404</v>
      </c>
      <c r="I9514" t="s">
        <v>3515</v>
      </c>
      <c r="K9514" t="s">
        <v>619</v>
      </c>
      <c r="L9514" t="s">
        <v>618</v>
      </c>
      <c r="M9514" t="s">
        <v>3404</v>
      </c>
      <c r="N9514" t="b">
        <f>IF(ETMRouteStages[[#This Row],[RID]]=A9513,ETMRouteStages[[#This Row],[StageSequence]]=F9513+1,TRUE)</f>
        <v>1</v>
      </c>
    </row>
    <row r="9515" spans="1:14">
      <c r="A9515" t="s">
        <v>6844</v>
      </c>
      <c r="B9515" t="s">
        <v>2202</v>
      </c>
      <c r="C9515" t="s">
        <v>4652</v>
      </c>
      <c r="D9515" s="154">
        <v>83</v>
      </c>
      <c r="E9515" t="s">
        <v>2139</v>
      </c>
      <c r="F9515">
        <v>8</v>
      </c>
      <c r="G9515">
        <v>9</v>
      </c>
      <c r="H9515" t="s">
        <v>3500</v>
      </c>
      <c r="I9515" t="s">
        <v>3515</v>
      </c>
      <c r="K9515" t="s">
        <v>2140</v>
      </c>
      <c r="L9515" t="s">
        <v>2139</v>
      </c>
      <c r="M9515" t="s">
        <v>3500</v>
      </c>
      <c r="N9515" t="b">
        <f>IF(ETMRouteStages[[#This Row],[RID]]=A9514,ETMRouteStages[[#This Row],[StageSequence]]=F9514+1,TRUE)</f>
        <v>1</v>
      </c>
    </row>
    <row r="9516" spans="1:14">
      <c r="A9516" t="s">
        <v>6844</v>
      </c>
      <c r="B9516" t="s">
        <v>2202</v>
      </c>
      <c r="C9516" t="s">
        <v>4652</v>
      </c>
      <c r="D9516" s="154">
        <v>83</v>
      </c>
      <c r="E9516" t="s">
        <v>1765</v>
      </c>
      <c r="F9516">
        <v>9</v>
      </c>
      <c r="G9516">
        <v>10</v>
      </c>
      <c r="H9516" t="s">
        <v>3404</v>
      </c>
      <c r="I9516" t="s">
        <v>3515</v>
      </c>
      <c r="K9516" t="s">
        <v>1766</v>
      </c>
      <c r="L9516" t="s">
        <v>1765</v>
      </c>
      <c r="M9516" t="s">
        <v>3404</v>
      </c>
      <c r="N9516" t="b">
        <f>IF(ETMRouteStages[[#This Row],[RID]]=A9515,ETMRouteStages[[#This Row],[StageSequence]]=F9515+1,TRUE)</f>
        <v>1</v>
      </c>
    </row>
    <row r="9517" spans="1:14">
      <c r="A9517" t="s">
        <v>6844</v>
      </c>
      <c r="B9517" t="s">
        <v>2202</v>
      </c>
      <c r="C9517" t="s">
        <v>4652</v>
      </c>
      <c r="D9517" s="154">
        <v>83</v>
      </c>
      <c r="E9517" t="s">
        <v>1134</v>
      </c>
      <c r="F9517">
        <v>10</v>
      </c>
      <c r="G9517">
        <v>11</v>
      </c>
      <c r="H9517" t="s">
        <v>3404</v>
      </c>
      <c r="I9517" t="s">
        <v>3515</v>
      </c>
      <c r="K9517" t="s">
        <v>1135</v>
      </c>
      <c r="L9517" t="s">
        <v>1134</v>
      </c>
      <c r="M9517" t="s">
        <v>3404</v>
      </c>
      <c r="N9517" t="b">
        <f>IF(ETMRouteStages[[#This Row],[RID]]=A9516,ETMRouteStages[[#This Row],[StageSequence]]=F9516+1,TRUE)</f>
        <v>1</v>
      </c>
    </row>
    <row r="9518" spans="1:14">
      <c r="A9518" t="s">
        <v>6844</v>
      </c>
      <c r="B9518" t="s">
        <v>2202</v>
      </c>
      <c r="C9518" t="s">
        <v>4652</v>
      </c>
      <c r="D9518" s="154">
        <v>83</v>
      </c>
      <c r="E9518" t="s">
        <v>1793</v>
      </c>
      <c r="F9518">
        <v>11</v>
      </c>
      <c r="G9518">
        <v>12</v>
      </c>
      <c r="H9518" t="s">
        <v>3404</v>
      </c>
      <c r="I9518" t="s">
        <v>3515</v>
      </c>
      <c r="K9518" t="s">
        <v>1794</v>
      </c>
      <c r="L9518" t="s">
        <v>1793</v>
      </c>
      <c r="M9518" t="s">
        <v>3404</v>
      </c>
      <c r="N9518" t="b">
        <f>IF(ETMRouteStages[[#This Row],[RID]]=A9517,ETMRouteStages[[#This Row],[StageSequence]]=F9517+1,TRUE)</f>
        <v>1</v>
      </c>
    </row>
    <row r="9519" spans="1:14">
      <c r="A9519" t="s">
        <v>6844</v>
      </c>
      <c r="B9519" t="s">
        <v>2202</v>
      </c>
      <c r="C9519" t="s">
        <v>4652</v>
      </c>
      <c r="D9519" s="154">
        <v>83</v>
      </c>
      <c r="E9519" t="s">
        <v>2063</v>
      </c>
      <c r="F9519">
        <v>12</v>
      </c>
      <c r="G9519">
        <v>14</v>
      </c>
      <c r="H9519" t="s">
        <v>3404</v>
      </c>
      <c r="I9519" t="s">
        <v>3515</v>
      </c>
      <c r="K9519" t="s">
        <v>2064</v>
      </c>
      <c r="L9519" t="s">
        <v>2063</v>
      </c>
      <c r="M9519" t="s">
        <v>3404</v>
      </c>
      <c r="N9519" t="b">
        <f>IF(ETMRouteStages[[#This Row],[RID]]=A9518,ETMRouteStages[[#This Row],[StageSequence]]=F9518+1,TRUE)</f>
        <v>1</v>
      </c>
    </row>
    <row r="9520" spans="1:14">
      <c r="A9520" t="s">
        <v>6844</v>
      </c>
      <c r="B9520" t="s">
        <v>2202</v>
      </c>
      <c r="C9520" t="s">
        <v>4652</v>
      </c>
      <c r="D9520" s="154">
        <v>83</v>
      </c>
      <c r="E9520" t="s">
        <v>2061</v>
      </c>
      <c r="F9520">
        <v>13</v>
      </c>
      <c r="G9520">
        <v>15</v>
      </c>
      <c r="H9520" t="s">
        <v>3404</v>
      </c>
      <c r="I9520" t="s">
        <v>3515</v>
      </c>
      <c r="K9520" t="s">
        <v>2062</v>
      </c>
      <c r="L9520" t="s">
        <v>2061</v>
      </c>
      <c r="M9520" t="s">
        <v>3404</v>
      </c>
      <c r="N9520" t="b">
        <f>IF(ETMRouteStages[[#This Row],[RID]]=A9519,ETMRouteStages[[#This Row],[StageSequence]]=F9519+1,TRUE)</f>
        <v>1</v>
      </c>
    </row>
    <row r="9521" spans="1:14">
      <c r="A9521" t="s">
        <v>6845</v>
      </c>
      <c r="B9521" t="s">
        <v>2202</v>
      </c>
      <c r="C9521" t="s">
        <v>4656</v>
      </c>
      <c r="D9521" s="154">
        <v>84</v>
      </c>
      <c r="E9521" t="s">
        <v>2201</v>
      </c>
      <c r="F9521">
        <v>1</v>
      </c>
      <c r="G9521">
        <v>0</v>
      </c>
      <c r="H9521" t="s">
        <v>3404</v>
      </c>
      <c r="I9521" t="s">
        <v>3515</v>
      </c>
      <c r="K9521" t="s">
        <v>2202</v>
      </c>
      <c r="L9521" t="s">
        <v>2201</v>
      </c>
      <c r="M9521" t="s">
        <v>3404</v>
      </c>
      <c r="N9521" t="b">
        <f>IF(ETMRouteStages[[#This Row],[RID]]=A9520,ETMRouteStages[[#This Row],[StageSequence]]=F9520+1,TRUE)</f>
        <v>1</v>
      </c>
    </row>
    <row r="9522" spans="1:14">
      <c r="A9522" t="s">
        <v>6845</v>
      </c>
      <c r="B9522" t="s">
        <v>2202</v>
      </c>
      <c r="C9522" t="s">
        <v>4656</v>
      </c>
      <c r="D9522" s="154">
        <v>84</v>
      </c>
      <c r="E9522" t="s">
        <v>2388</v>
      </c>
      <c r="F9522">
        <v>2</v>
      </c>
      <c r="G9522">
        <v>2</v>
      </c>
      <c r="H9522" t="s">
        <v>3404</v>
      </c>
      <c r="I9522" t="s">
        <v>3515</v>
      </c>
      <c r="K9522" t="s">
        <v>2389</v>
      </c>
      <c r="L9522" t="s">
        <v>2388</v>
      </c>
      <c r="M9522" t="s">
        <v>3404</v>
      </c>
      <c r="N9522" t="b">
        <f>IF(ETMRouteStages[[#This Row],[RID]]=A9521,ETMRouteStages[[#This Row],[StageSequence]]=F9521+1,TRUE)</f>
        <v>1</v>
      </c>
    </row>
    <row r="9523" spans="1:14">
      <c r="A9523" t="s">
        <v>6845</v>
      </c>
      <c r="B9523" t="s">
        <v>2202</v>
      </c>
      <c r="C9523" t="s">
        <v>4656</v>
      </c>
      <c r="D9523" s="154">
        <v>84</v>
      </c>
      <c r="E9523" t="s">
        <v>2427</v>
      </c>
      <c r="F9523">
        <v>3</v>
      </c>
      <c r="G9523">
        <v>3</v>
      </c>
      <c r="H9523" t="s">
        <v>3404</v>
      </c>
      <c r="I9523" t="s">
        <v>3515</v>
      </c>
      <c r="K9523" t="s">
        <v>2428</v>
      </c>
      <c r="L9523" t="s">
        <v>2427</v>
      </c>
      <c r="M9523" t="s">
        <v>3404</v>
      </c>
      <c r="N9523" t="b">
        <f>IF(ETMRouteStages[[#This Row],[RID]]=A9522,ETMRouteStages[[#This Row],[StageSequence]]=F9522+1,TRUE)</f>
        <v>1</v>
      </c>
    </row>
    <row r="9524" spans="1:14">
      <c r="A9524" t="s">
        <v>6845</v>
      </c>
      <c r="B9524" t="s">
        <v>2202</v>
      </c>
      <c r="C9524" t="s">
        <v>4656</v>
      </c>
      <c r="D9524" s="154">
        <v>84</v>
      </c>
      <c r="E9524" t="s">
        <v>2447</v>
      </c>
      <c r="F9524">
        <v>4</v>
      </c>
      <c r="G9524">
        <v>4</v>
      </c>
      <c r="H9524" t="s">
        <v>3404</v>
      </c>
      <c r="I9524" t="s">
        <v>3515</v>
      </c>
      <c r="K9524" t="s">
        <v>2448</v>
      </c>
      <c r="L9524" t="s">
        <v>2447</v>
      </c>
      <c r="M9524" t="s">
        <v>3404</v>
      </c>
      <c r="N9524" t="b">
        <f>IF(ETMRouteStages[[#This Row],[RID]]=A9523,ETMRouteStages[[#This Row],[StageSequence]]=F9523+1,TRUE)</f>
        <v>1</v>
      </c>
    </row>
    <row r="9525" spans="1:14">
      <c r="A9525" t="s">
        <v>6845</v>
      </c>
      <c r="B9525" t="s">
        <v>2202</v>
      </c>
      <c r="C9525" t="s">
        <v>4656</v>
      </c>
      <c r="D9525" s="154">
        <v>84</v>
      </c>
      <c r="E9525" t="s">
        <v>2429</v>
      </c>
      <c r="F9525">
        <v>5</v>
      </c>
      <c r="G9525">
        <v>5</v>
      </c>
      <c r="H9525" t="s">
        <v>3404</v>
      </c>
      <c r="I9525" t="s">
        <v>3515</v>
      </c>
      <c r="K9525" t="s">
        <v>2430</v>
      </c>
      <c r="L9525" t="s">
        <v>2429</v>
      </c>
      <c r="M9525" t="s">
        <v>3404</v>
      </c>
      <c r="N9525" t="b">
        <f>IF(ETMRouteStages[[#This Row],[RID]]=A9524,ETMRouteStages[[#This Row],[StageSequence]]=F9524+1,TRUE)</f>
        <v>1</v>
      </c>
    </row>
    <row r="9526" spans="1:14">
      <c r="A9526" t="s">
        <v>6845</v>
      </c>
      <c r="B9526" t="s">
        <v>2202</v>
      </c>
      <c r="C9526" t="s">
        <v>4656</v>
      </c>
      <c r="D9526" s="154">
        <v>84</v>
      </c>
      <c r="E9526" t="s">
        <v>2751</v>
      </c>
      <c r="F9526">
        <v>6</v>
      </c>
      <c r="G9526">
        <v>6</v>
      </c>
      <c r="H9526" t="s">
        <v>3404</v>
      </c>
      <c r="I9526" t="s">
        <v>3515</v>
      </c>
      <c r="K9526" t="s">
        <v>2752</v>
      </c>
      <c r="L9526" t="s">
        <v>2751</v>
      </c>
      <c r="M9526" t="s">
        <v>3404</v>
      </c>
      <c r="N9526" t="b">
        <f>IF(ETMRouteStages[[#This Row],[RID]]=A9525,ETMRouteStages[[#This Row],[StageSequence]]=F9525+1,TRUE)</f>
        <v>1</v>
      </c>
    </row>
    <row r="9527" spans="1:14">
      <c r="A9527" t="s">
        <v>6845</v>
      </c>
      <c r="B9527" t="s">
        <v>2202</v>
      </c>
      <c r="C9527" t="s">
        <v>4656</v>
      </c>
      <c r="D9527" s="154">
        <v>84</v>
      </c>
      <c r="E9527" t="s">
        <v>962</v>
      </c>
      <c r="F9527">
        <v>7</v>
      </c>
      <c r="G9527">
        <v>8</v>
      </c>
      <c r="H9527" t="s">
        <v>3404</v>
      </c>
      <c r="I9527" t="s">
        <v>3515</v>
      </c>
      <c r="K9527" t="s">
        <v>963</v>
      </c>
      <c r="L9527" t="s">
        <v>962</v>
      </c>
      <c r="M9527" t="s">
        <v>3404</v>
      </c>
      <c r="N9527" t="b">
        <f>IF(ETMRouteStages[[#This Row],[RID]]=A9526,ETMRouteStages[[#This Row],[StageSequence]]=F9526+1,TRUE)</f>
        <v>1</v>
      </c>
    </row>
    <row r="9528" spans="1:14">
      <c r="A9528" t="s">
        <v>6845</v>
      </c>
      <c r="B9528" t="s">
        <v>2202</v>
      </c>
      <c r="C9528" t="s">
        <v>4656</v>
      </c>
      <c r="D9528" s="154">
        <v>84</v>
      </c>
      <c r="E9528" t="s">
        <v>1132</v>
      </c>
      <c r="F9528">
        <v>8</v>
      </c>
      <c r="G9528">
        <v>9</v>
      </c>
      <c r="H9528" t="s">
        <v>3404</v>
      </c>
      <c r="I9528" t="s">
        <v>3515</v>
      </c>
      <c r="K9528" t="s">
        <v>1133</v>
      </c>
      <c r="L9528" t="s">
        <v>1132</v>
      </c>
      <c r="M9528" t="s">
        <v>3404</v>
      </c>
      <c r="N9528" t="b">
        <f>IF(ETMRouteStages[[#This Row],[RID]]=A9527,ETMRouteStages[[#This Row],[StageSequence]]=F9527+1,TRUE)</f>
        <v>1</v>
      </c>
    </row>
    <row r="9529" spans="1:14">
      <c r="A9529" t="s">
        <v>6845</v>
      </c>
      <c r="B9529" t="s">
        <v>2202</v>
      </c>
      <c r="C9529" t="s">
        <v>4656</v>
      </c>
      <c r="D9529" s="154">
        <v>84</v>
      </c>
      <c r="E9529" t="s">
        <v>1134</v>
      </c>
      <c r="F9529">
        <v>9</v>
      </c>
      <c r="G9529">
        <v>10</v>
      </c>
      <c r="H9529" t="s">
        <v>3404</v>
      </c>
      <c r="I9529" t="s">
        <v>3515</v>
      </c>
      <c r="K9529" t="s">
        <v>1135</v>
      </c>
      <c r="L9529" t="s">
        <v>1134</v>
      </c>
      <c r="M9529" t="s">
        <v>3404</v>
      </c>
      <c r="N9529" t="b">
        <f>IF(ETMRouteStages[[#This Row],[RID]]=A9528,ETMRouteStages[[#This Row],[StageSequence]]=F9528+1,TRUE)</f>
        <v>1</v>
      </c>
    </row>
    <row r="9530" spans="1:14">
      <c r="A9530" t="s">
        <v>6845</v>
      </c>
      <c r="B9530" t="s">
        <v>2202</v>
      </c>
      <c r="C9530" t="s">
        <v>4656</v>
      </c>
      <c r="D9530" s="154">
        <v>84</v>
      </c>
      <c r="E9530" t="s">
        <v>1851</v>
      </c>
      <c r="F9530">
        <v>10</v>
      </c>
      <c r="G9530">
        <v>11</v>
      </c>
      <c r="H9530" t="s">
        <v>3404</v>
      </c>
      <c r="I9530" t="s">
        <v>3515</v>
      </c>
      <c r="K9530" t="s">
        <v>1852</v>
      </c>
      <c r="L9530" t="s">
        <v>1851</v>
      </c>
      <c r="M9530" t="s">
        <v>3404</v>
      </c>
      <c r="N9530" t="b">
        <f>IF(ETMRouteStages[[#This Row],[RID]]=A9529,ETMRouteStages[[#This Row],[StageSequence]]=F9529+1,TRUE)</f>
        <v>1</v>
      </c>
    </row>
    <row r="9531" spans="1:14">
      <c r="A9531" t="s">
        <v>6845</v>
      </c>
      <c r="B9531" t="s">
        <v>2202</v>
      </c>
      <c r="C9531" t="s">
        <v>4656</v>
      </c>
      <c r="D9531" s="154">
        <v>84</v>
      </c>
      <c r="E9531" t="s">
        <v>2998</v>
      </c>
      <c r="F9531">
        <v>11</v>
      </c>
      <c r="G9531">
        <v>12</v>
      </c>
      <c r="H9531" t="s">
        <v>3404</v>
      </c>
      <c r="I9531" t="s">
        <v>3515</v>
      </c>
      <c r="K9531" t="s">
        <v>2999</v>
      </c>
      <c r="L9531" t="s">
        <v>2998</v>
      </c>
      <c r="M9531" t="s">
        <v>3404</v>
      </c>
      <c r="N9531" t="b">
        <f>IF(ETMRouteStages[[#This Row],[RID]]=A9530,ETMRouteStages[[#This Row],[StageSequence]]=F9530+1,TRUE)</f>
        <v>1</v>
      </c>
    </row>
    <row r="9532" spans="1:14">
      <c r="A9532" t="s">
        <v>6846</v>
      </c>
      <c r="B9532" t="s">
        <v>2202</v>
      </c>
      <c r="C9532" t="s">
        <v>4660</v>
      </c>
      <c r="D9532" s="154">
        <v>85</v>
      </c>
      <c r="E9532" t="s">
        <v>2141</v>
      </c>
      <c r="F9532">
        <v>1</v>
      </c>
      <c r="G9532">
        <v>0</v>
      </c>
      <c r="H9532" t="s">
        <v>3404</v>
      </c>
      <c r="I9532" t="s">
        <v>3515</v>
      </c>
      <c r="K9532" t="s">
        <v>2142</v>
      </c>
      <c r="L9532" t="s">
        <v>2141</v>
      </c>
      <c r="M9532" t="s">
        <v>3404</v>
      </c>
      <c r="N9532" t="b">
        <f>IF(ETMRouteStages[[#This Row],[RID]]=A9531,ETMRouteStages[[#This Row],[StageSequence]]=F9531+1,TRUE)</f>
        <v>1</v>
      </c>
    </row>
    <row r="9533" spans="1:14">
      <c r="A9533" t="s">
        <v>6846</v>
      </c>
      <c r="B9533" t="s">
        <v>2202</v>
      </c>
      <c r="C9533" t="s">
        <v>4660</v>
      </c>
      <c r="D9533" s="154">
        <v>85</v>
      </c>
      <c r="E9533" t="s">
        <v>1765</v>
      </c>
      <c r="F9533">
        <v>2</v>
      </c>
      <c r="G9533">
        <v>1</v>
      </c>
      <c r="H9533" t="s">
        <v>3404</v>
      </c>
      <c r="I9533" t="s">
        <v>3515</v>
      </c>
      <c r="K9533" t="s">
        <v>1766</v>
      </c>
      <c r="L9533" t="s">
        <v>1765</v>
      </c>
      <c r="M9533" t="s">
        <v>3404</v>
      </c>
      <c r="N9533" t="b">
        <f>IF(ETMRouteStages[[#This Row],[RID]]=A9532,ETMRouteStages[[#This Row],[StageSequence]]=F9532+1,TRUE)</f>
        <v>1</v>
      </c>
    </row>
    <row r="9534" spans="1:14">
      <c r="A9534" t="s">
        <v>6846</v>
      </c>
      <c r="B9534" t="s">
        <v>2202</v>
      </c>
      <c r="C9534" t="s">
        <v>4660</v>
      </c>
      <c r="D9534" s="154">
        <v>85</v>
      </c>
      <c r="E9534" t="s">
        <v>1134</v>
      </c>
      <c r="F9534">
        <v>3</v>
      </c>
      <c r="G9534">
        <v>2</v>
      </c>
      <c r="H9534" t="s">
        <v>3404</v>
      </c>
      <c r="I9534" t="s">
        <v>3515</v>
      </c>
      <c r="K9534" t="s">
        <v>1135</v>
      </c>
      <c r="L9534" t="s">
        <v>1134</v>
      </c>
      <c r="M9534" t="s">
        <v>3404</v>
      </c>
      <c r="N9534" t="b">
        <f>IF(ETMRouteStages[[#This Row],[RID]]=A9533,ETMRouteStages[[#This Row],[StageSequence]]=F9533+1,TRUE)</f>
        <v>1</v>
      </c>
    </row>
    <row r="9535" spans="1:14">
      <c r="A9535" t="s">
        <v>6846</v>
      </c>
      <c r="B9535" t="s">
        <v>2202</v>
      </c>
      <c r="C9535" t="s">
        <v>4660</v>
      </c>
      <c r="D9535" s="154">
        <v>85</v>
      </c>
      <c r="E9535" t="s">
        <v>1793</v>
      </c>
      <c r="F9535">
        <v>4</v>
      </c>
      <c r="G9535">
        <v>3</v>
      </c>
      <c r="H9535" t="s">
        <v>3500</v>
      </c>
      <c r="I9535" t="s">
        <v>3515</v>
      </c>
      <c r="K9535" t="s">
        <v>1794</v>
      </c>
      <c r="L9535" t="s">
        <v>1793</v>
      </c>
      <c r="M9535" t="s">
        <v>3500</v>
      </c>
      <c r="N9535" t="b">
        <f>IF(ETMRouteStages[[#This Row],[RID]]=A9534,ETMRouteStages[[#This Row],[StageSequence]]=F9534+1,TRUE)</f>
        <v>1</v>
      </c>
    </row>
    <row r="9536" spans="1:14">
      <c r="A9536" t="s">
        <v>6846</v>
      </c>
      <c r="B9536" t="s">
        <v>2202</v>
      </c>
      <c r="C9536" t="s">
        <v>4660</v>
      </c>
      <c r="D9536" s="154">
        <v>85</v>
      </c>
      <c r="E9536" t="s">
        <v>2063</v>
      </c>
      <c r="F9536">
        <v>5</v>
      </c>
      <c r="G9536">
        <v>5</v>
      </c>
      <c r="H9536" t="s">
        <v>3404</v>
      </c>
      <c r="I9536" t="s">
        <v>3515</v>
      </c>
      <c r="K9536" t="s">
        <v>2064</v>
      </c>
      <c r="L9536" t="s">
        <v>2063</v>
      </c>
      <c r="M9536" t="s">
        <v>3404</v>
      </c>
      <c r="N9536" t="b">
        <f>IF(ETMRouteStages[[#This Row],[RID]]=A9535,ETMRouteStages[[#This Row],[StageSequence]]=F9535+1,TRUE)</f>
        <v>1</v>
      </c>
    </row>
    <row r="9537" spans="1:14">
      <c r="A9537" t="s">
        <v>6846</v>
      </c>
      <c r="B9537" t="s">
        <v>2202</v>
      </c>
      <c r="C9537" t="s">
        <v>4660</v>
      </c>
      <c r="D9537" s="154">
        <v>85</v>
      </c>
      <c r="E9537" t="s">
        <v>2061</v>
      </c>
      <c r="F9537">
        <v>6</v>
      </c>
      <c r="G9537">
        <v>6</v>
      </c>
      <c r="H9537" t="s">
        <v>3404</v>
      </c>
      <c r="I9537" t="s">
        <v>3515</v>
      </c>
      <c r="K9537" t="s">
        <v>2062</v>
      </c>
      <c r="L9537" t="s">
        <v>2061</v>
      </c>
      <c r="M9537" t="s">
        <v>3404</v>
      </c>
      <c r="N9537" t="b">
        <f>IF(ETMRouteStages[[#This Row],[RID]]=A9536,ETMRouteStages[[#This Row],[StageSequence]]=F9536+1,TRUE)</f>
        <v>1</v>
      </c>
    </row>
    <row r="9538" spans="1:14">
      <c r="A9538" t="s">
        <v>6847</v>
      </c>
      <c r="B9538" t="s">
        <v>2202</v>
      </c>
      <c r="C9538" t="s">
        <v>4664</v>
      </c>
      <c r="D9538" s="154">
        <v>86</v>
      </c>
      <c r="E9538" t="s">
        <v>2751</v>
      </c>
      <c r="F9538">
        <v>1</v>
      </c>
      <c r="G9538">
        <v>0</v>
      </c>
      <c r="H9538" t="s">
        <v>3404</v>
      </c>
      <c r="I9538" t="s">
        <v>3515</v>
      </c>
      <c r="K9538" t="s">
        <v>2752</v>
      </c>
      <c r="L9538" t="s">
        <v>2751</v>
      </c>
      <c r="M9538" t="s">
        <v>3404</v>
      </c>
      <c r="N9538" t="b">
        <f>IF(ETMRouteStages[[#This Row],[RID]]=A9537,ETMRouteStages[[#This Row],[StageSequence]]=F9537+1,TRUE)</f>
        <v>1</v>
      </c>
    </row>
    <row r="9539" spans="1:14">
      <c r="A9539" t="s">
        <v>6847</v>
      </c>
      <c r="B9539" t="s">
        <v>2202</v>
      </c>
      <c r="C9539" t="s">
        <v>4664</v>
      </c>
      <c r="D9539" s="154">
        <v>86</v>
      </c>
      <c r="E9539" t="s">
        <v>962</v>
      </c>
      <c r="F9539">
        <v>2</v>
      </c>
      <c r="G9539">
        <v>2</v>
      </c>
      <c r="H9539" t="s">
        <v>3404</v>
      </c>
      <c r="I9539" t="s">
        <v>3515</v>
      </c>
      <c r="K9539" t="s">
        <v>963</v>
      </c>
      <c r="L9539" t="s">
        <v>962</v>
      </c>
      <c r="M9539" t="s">
        <v>3404</v>
      </c>
      <c r="N9539" t="b">
        <f>IF(ETMRouteStages[[#This Row],[RID]]=A9538,ETMRouteStages[[#This Row],[StageSequence]]=F9538+1,TRUE)</f>
        <v>1</v>
      </c>
    </row>
    <row r="9540" spans="1:14">
      <c r="A9540" t="s">
        <v>6847</v>
      </c>
      <c r="B9540" t="s">
        <v>2202</v>
      </c>
      <c r="C9540" t="s">
        <v>4664</v>
      </c>
      <c r="D9540" s="154">
        <v>86</v>
      </c>
      <c r="E9540" t="s">
        <v>1132</v>
      </c>
      <c r="F9540">
        <v>3</v>
      </c>
      <c r="G9540">
        <v>3</v>
      </c>
      <c r="H9540" t="s">
        <v>3404</v>
      </c>
      <c r="I9540" t="s">
        <v>3515</v>
      </c>
      <c r="K9540" t="s">
        <v>1133</v>
      </c>
      <c r="L9540" t="s">
        <v>1132</v>
      </c>
      <c r="M9540" t="s">
        <v>3404</v>
      </c>
      <c r="N9540" t="b">
        <f>IF(ETMRouteStages[[#This Row],[RID]]=A9539,ETMRouteStages[[#This Row],[StageSequence]]=F9539+1,TRUE)</f>
        <v>1</v>
      </c>
    </row>
    <row r="9541" spans="1:14">
      <c r="A9541" t="s">
        <v>6847</v>
      </c>
      <c r="B9541" t="s">
        <v>2202</v>
      </c>
      <c r="C9541" t="s">
        <v>4664</v>
      </c>
      <c r="D9541" s="154">
        <v>86</v>
      </c>
      <c r="E9541" t="s">
        <v>1134</v>
      </c>
      <c r="F9541">
        <v>4</v>
      </c>
      <c r="G9541">
        <v>4</v>
      </c>
      <c r="H9541" t="s">
        <v>3404</v>
      </c>
      <c r="I9541" t="s">
        <v>3515</v>
      </c>
      <c r="K9541" t="s">
        <v>1135</v>
      </c>
      <c r="L9541" t="s">
        <v>1134</v>
      </c>
      <c r="M9541" t="s">
        <v>3404</v>
      </c>
      <c r="N9541" t="b">
        <f>IF(ETMRouteStages[[#This Row],[RID]]=A9540,ETMRouteStages[[#This Row],[StageSequence]]=F9540+1,TRUE)</f>
        <v>1</v>
      </c>
    </row>
    <row r="9542" spans="1:14">
      <c r="A9542" t="s">
        <v>6847</v>
      </c>
      <c r="B9542" t="s">
        <v>2202</v>
      </c>
      <c r="C9542" t="s">
        <v>4664</v>
      </c>
      <c r="D9542" s="154">
        <v>86</v>
      </c>
      <c r="E9542" t="s">
        <v>1851</v>
      </c>
      <c r="F9542">
        <v>5</v>
      </c>
      <c r="G9542">
        <v>5</v>
      </c>
      <c r="H9542" t="s">
        <v>3404</v>
      </c>
      <c r="I9542" t="s">
        <v>3515</v>
      </c>
      <c r="K9542" t="s">
        <v>1852</v>
      </c>
      <c r="L9542" t="s">
        <v>1851</v>
      </c>
      <c r="M9542" t="s">
        <v>3404</v>
      </c>
      <c r="N9542" t="b">
        <f>IF(ETMRouteStages[[#This Row],[RID]]=A9541,ETMRouteStages[[#This Row],[StageSequence]]=F9541+1,TRUE)</f>
        <v>1</v>
      </c>
    </row>
    <row r="9543" spans="1:14">
      <c r="A9543" t="s">
        <v>6847</v>
      </c>
      <c r="B9543" t="s">
        <v>2202</v>
      </c>
      <c r="C9543" t="s">
        <v>4664</v>
      </c>
      <c r="D9543" s="154">
        <v>86</v>
      </c>
      <c r="E9543" t="s">
        <v>2998</v>
      </c>
      <c r="F9543">
        <v>6</v>
      </c>
      <c r="G9543">
        <v>6</v>
      </c>
      <c r="H9543" t="s">
        <v>3404</v>
      </c>
      <c r="I9543" t="s">
        <v>3515</v>
      </c>
      <c r="K9543" t="s">
        <v>2999</v>
      </c>
      <c r="L9543" t="s">
        <v>2998</v>
      </c>
      <c r="M9543" t="s">
        <v>3404</v>
      </c>
      <c r="N9543" t="b">
        <f>IF(ETMRouteStages[[#This Row],[RID]]=A9542,ETMRouteStages[[#This Row],[StageSequence]]=F9542+1,TRUE)</f>
        <v>1</v>
      </c>
    </row>
    <row r="9544" spans="1:14">
      <c r="A9544" t="s">
        <v>6848</v>
      </c>
      <c r="B9544" t="s">
        <v>2202</v>
      </c>
      <c r="C9544" t="s">
        <v>3870</v>
      </c>
      <c r="D9544" s="154">
        <v>87</v>
      </c>
      <c r="E9544" t="s">
        <v>2201</v>
      </c>
      <c r="F9544">
        <v>1</v>
      </c>
      <c r="G9544">
        <v>0</v>
      </c>
      <c r="H9544" t="s">
        <v>3404</v>
      </c>
      <c r="I9544" t="s">
        <v>3515</v>
      </c>
      <c r="K9544" t="s">
        <v>2202</v>
      </c>
      <c r="L9544" t="s">
        <v>2201</v>
      </c>
      <c r="M9544" t="s">
        <v>3404</v>
      </c>
      <c r="N9544" t="b">
        <f>IF(ETMRouteStages[[#This Row],[RID]]=A9543,ETMRouteStages[[#This Row],[StageSequence]]=F9543+1,TRUE)</f>
        <v>1</v>
      </c>
    </row>
    <row r="9545" spans="1:14">
      <c r="A9545" t="s">
        <v>6848</v>
      </c>
      <c r="B9545" t="s">
        <v>2202</v>
      </c>
      <c r="C9545" t="s">
        <v>3870</v>
      </c>
      <c r="D9545" s="154">
        <v>87</v>
      </c>
      <c r="E9545" t="s">
        <v>2739</v>
      </c>
      <c r="F9545">
        <v>2</v>
      </c>
      <c r="G9545">
        <v>3</v>
      </c>
      <c r="H9545" t="s">
        <v>3404</v>
      </c>
      <c r="I9545" t="s">
        <v>3515</v>
      </c>
      <c r="K9545" t="s">
        <v>2740</v>
      </c>
      <c r="L9545" t="s">
        <v>2739</v>
      </c>
      <c r="M9545" t="s">
        <v>3404</v>
      </c>
      <c r="N9545" t="b">
        <f>IF(ETMRouteStages[[#This Row],[RID]]=A9544,ETMRouteStages[[#This Row],[StageSequence]]=F9544+1,TRUE)</f>
        <v>1</v>
      </c>
    </row>
    <row r="9546" spans="1:14">
      <c r="A9546" t="s">
        <v>6848</v>
      </c>
      <c r="B9546" t="s">
        <v>2202</v>
      </c>
      <c r="C9546" t="s">
        <v>3870</v>
      </c>
      <c r="D9546" s="154">
        <v>87</v>
      </c>
      <c r="E9546" t="s">
        <v>626</v>
      </c>
      <c r="F9546">
        <v>3</v>
      </c>
      <c r="G9546">
        <v>4</v>
      </c>
      <c r="H9546" t="s">
        <v>3500</v>
      </c>
      <c r="I9546" t="s">
        <v>3515</v>
      </c>
      <c r="K9546" t="s">
        <v>627</v>
      </c>
      <c r="L9546" t="s">
        <v>626</v>
      </c>
      <c r="M9546" t="s">
        <v>3500</v>
      </c>
      <c r="N9546" t="b">
        <f>IF(ETMRouteStages[[#This Row],[RID]]=A9545,ETMRouteStages[[#This Row],[StageSequence]]=F9545+1,TRUE)</f>
        <v>1</v>
      </c>
    </row>
    <row r="9547" spans="1:14">
      <c r="A9547" t="s">
        <v>6848</v>
      </c>
      <c r="B9547" t="s">
        <v>2202</v>
      </c>
      <c r="C9547" t="s">
        <v>3870</v>
      </c>
      <c r="D9547" s="154">
        <v>87</v>
      </c>
      <c r="E9547" t="s">
        <v>1289</v>
      </c>
      <c r="F9547">
        <v>4</v>
      </c>
      <c r="G9547">
        <v>9</v>
      </c>
      <c r="H9547" t="s">
        <v>3404</v>
      </c>
      <c r="I9547" t="s">
        <v>3515</v>
      </c>
      <c r="K9547" t="s">
        <v>1290</v>
      </c>
      <c r="L9547" t="s">
        <v>1289</v>
      </c>
      <c r="M9547" t="s">
        <v>3404</v>
      </c>
      <c r="N9547" t="b">
        <f>IF(ETMRouteStages[[#This Row],[RID]]=A9546,ETMRouteStages[[#This Row],[StageSequence]]=F9546+1,TRUE)</f>
        <v>1</v>
      </c>
    </row>
    <row r="9548" spans="1:14">
      <c r="A9548" t="s">
        <v>6849</v>
      </c>
      <c r="B9548" t="s">
        <v>2202</v>
      </c>
      <c r="C9548" t="s">
        <v>3874</v>
      </c>
      <c r="D9548" s="154">
        <v>88</v>
      </c>
      <c r="E9548" t="s">
        <v>2201</v>
      </c>
      <c r="F9548">
        <v>1</v>
      </c>
      <c r="G9548">
        <v>0</v>
      </c>
      <c r="H9548" t="s">
        <v>3404</v>
      </c>
      <c r="I9548" t="s">
        <v>3515</v>
      </c>
      <c r="K9548" t="s">
        <v>2202</v>
      </c>
      <c r="L9548" t="s">
        <v>2201</v>
      </c>
      <c r="M9548" t="s">
        <v>3404</v>
      </c>
      <c r="N9548" t="b">
        <f>IF(ETMRouteStages[[#This Row],[RID]]=A9547,ETMRouteStages[[#This Row],[StageSequence]]=F9547+1,TRUE)</f>
        <v>1</v>
      </c>
    </row>
    <row r="9549" spans="1:14">
      <c r="A9549" t="s">
        <v>6849</v>
      </c>
      <c r="B9549" t="s">
        <v>2202</v>
      </c>
      <c r="C9549" t="s">
        <v>3874</v>
      </c>
      <c r="D9549" s="154">
        <v>88</v>
      </c>
      <c r="E9549" t="s">
        <v>2739</v>
      </c>
      <c r="F9549">
        <v>2</v>
      </c>
      <c r="G9549">
        <v>3</v>
      </c>
      <c r="H9549" t="s">
        <v>3404</v>
      </c>
      <c r="I9549" t="s">
        <v>3515</v>
      </c>
      <c r="K9549" t="s">
        <v>2740</v>
      </c>
      <c r="L9549" t="s">
        <v>2739</v>
      </c>
      <c r="M9549" t="s">
        <v>3404</v>
      </c>
      <c r="N9549" t="b">
        <f>IF(ETMRouteStages[[#This Row],[RID]]=A9548,ETMRouteStages[[#This Row],[StageSequence]]=F9548+1,TRUE)</f>
        <v>1</v>
      </c>
    </row>
    <row r="9550" spans="1:14">
      <c r="A9550" t="s">
        <v>6849</v>
      </c>
      <c r="B9550" t="s">
        <v>2202</v>
      </c>
      <c r="C9550" t="s">
        <v>3874</v>
      </c>
      <c r="D9550" s="154">
        <v>88</v>
      </c>
      <c r="E9550" t="s">
        <v>626</v>
      </c>
      <c r="F9550">
        <v>3</v>
      </c>
      <c r="G9550">
        <v>4</v>
      </c>
      <c r="H9550" t="s">
        <v>3404</v>
      </c>
      <c r="I9550" t="s">
        <v>3515</v>
      </c>
      <c r="K9550" t="s">
        <v>627</v>
      </c>
      <c r="L9550" t="s">
        <v>626</v>
      </c>
      <c r="M9550" t="s">
        <v>3404</v>
      </c>
      <c r="N9550" t="b">
        <f>IF(ETMRouteStages[[#This Row],[RID]]=A9549,ETMRouteStages[[#This Row],[StageSequence]]=F9549+1,TRUE)</f>
        <v>1</v>
      </c>
    </row>
    <row r="9551" spans="1:14">
      <c r="A9551" t="s">
        <v>6849</v>
      </c>
      <c r="B9551" t="s">
        <v>2202</v>
      </c>
      <c r="C9551" t="s">
        <v>3874</v>
      </c>
      <c r="D9551" s="154">
        <v>88</v>
      </c>
      <c r="E9551" t="s">
        <v>628</v>
      </c>
      <c r="F9551">
        <v>4</v>
      </c>
      <c r="G9551">
        <v>6</v>
      </c>
      <c r="H9551" t="s">
        <v>3404</v>
      </c>
      <c r="I9551" t="s">
        <v>3515</v>
      </c>
      <c r="K9551" t="s">
        <v>629</v>
      </c>
      <c r="L9551" t="s">
        <v>628</v>
      </c>
      <c r="M9551" t="s">
        <v>3404</v>
      </c>
      <c r="N9551" t="b">
        <f>IF(ETMRouteStages[[#This Row],[RID]]=A9550,ETMRouteStages[[#This Row],[StageSequence]]=F9550+1,TRUE)</f>
        <v>1</v>
      </c>
    </row>
    <row r="9552" spans="1:14">
      <c r="A9552" t="s">
        <v>6849</v>
      </c>
      <c r="B9552" t="s">
        <v>2202</v>
      </c>
      <c r="C9552" t="s">
        <v>3874</v>
      </c>
      <c r="D9552" s="154">
        <v>88</v>
      </c>
      <c r="E9552" t="s">
        <v>2693</v>
      </c>
      <c r="F9552">
        <v>5</v>
      </c>
      <c r="G9552">
        <v>8</v>
      </c>
      <c r="H9552" t="s">
        <v>3404</v>
      </c>
      <c r="I9552" t="s">
        <v>3515</v>
      </c>
      <c r="K9552" t="s">
        <v>2694</v>
      </c>
      <c r="L9552" t="s">
        <v>2693</v>
      </c>
      <c r="M9552" t="s">
        <v>3404</v>
      </c>
      <c r="N9552" t="b">
        <f>IF(ETMRouteStages[[#This Row],[RID]]=A9551,ETMRouteStages[[#This Row],[StageSequence]]=F9551+1,TRUE)</f>
        <v>1</v>
      </c>
    </row>
    <row r="9553" spans="1:14">
      <c r="A9553" t="s">
        <v>6849</v>
      </c>
      <c r="B9553" t="s">
        <v>2202</v>
      </c>
      <c r="C9553" t="s">
        <v>3874</v>
      </c>
      <c r="D9553" s="154">
        <v>88</v>
      </c>
      <c r="E9553" t="s">
        <v>1291</v>
      </c>
      <c r="F9553">
        <v>6</v>
      </c>
      <c r="G9553">
        <v>10</v>
      </c>
      <c r="H9553" t="s">
        <v>3404</v>
      </c>
      <c r="I9553" t="s">
        <v>3515</v>
      </c>
      <c r="K9553" t="s">
        <v>1292</v>
      </c>
      <c r="L9553" t="s">
        <v>1291</v>
      </c>
      <c r="M9553" t="s">
        <v>3404</v>
      </c>
      <c r="N9553" t="b">
        <f>IF(ETMRouteStages[[#This Row],[RID]]=A9552,ETMRouteStages[[#This Row],[StageSequence]]=F9552+1,TRUE)</f>
        <v>1</v>
      </c>
    </row>
    <row r="9554" spans="1:14">
      <c r="A9554" t="s">
        <v>6849</v>
      </c>
      <c r="B9554" t="s">
        <v>2202</v>
      </c>
      <c r="C9554" t="s">
        <v>3874</v>
      </c>
      <c r="D9554" s="154">
        <v>88</v>
      </c>
      <c r="E9554" t="s">
        <v>2286</v>
      </c>
      <c r="F9554">
        <v>7</v>
      </c>
      <c r="G9554">
        <v>12</v>
      </c>
      <c r="H9554" t="s">
        <v>3404</v>
      </c>
      <c r="I9554" t="s">
        <v>3515</v>
      </c>
      <c r="K9554" t="s">
        <v>2287</v>
      </c>
      <c r="L9554" t="s">
        <v>2286</v>
      </c>
      <c r="M9554" t="s">
        <v>3404</v>
      </c>
      <c r="N9554" t="b">
        <f>IF(ETMRouteStages[[#This Row],[RID]]=A9553,ETMRouteStages[[#This Row],[StageSequence]]=F9553+1,TRUE)</f>
        <v>1</v>
      </c>
    </row>
    <row r="9555" spans="1:14">
      <c r="A9555" t="s">
        <v>6849</v>
      </c>
      <c r="B9555" t="s">
        <v>2202</v>
      </c>
      <c r="C9555" t="s">
        <v>3874</v>
      </c>
      <c r="D9555" s="154">
        <v>88</v>
      </c>
      <c r="E9555" t="s">
        <v>424</v>
      </c>
      <c r="F9555">
        <v>8</v>
      </c>
      <c r="G9555">
        <v>14</v>
      </c>
      <c r="H9555" t="s">
        <v>3404</v>
      </c>
      <c r="I9555" t="s">
        <v>3515</v>
      </c>
      <c r="K9555" t="s">
        <v>425</v>
      </c>
      <c r="L9555" t="s">
        <v>424</v>
      </c>
      <c r="M9555" t="s">
        <v>3404</v>
      </c>
      <c r="N9555" t="b">
        <f>IF(ETMRouteStages[[#This Row],[RID]]=A9554,ETMRouteStages[[#This Row],[StageSequence]]=F9554+1,TRUE)</f>
        <v>1</v>
      </c>
    </row>
    <row r="9556" spans="1:14">
      <c r="A9556" t="s">
        <v>6849</v>
      </c>
      <c r="B9556" t="s">
        <v>2202</v>
      </c>
      <c r="C9556" t="s">
        <v>3874</v>
      </c>
      <c r="D9556" s="154">
        <v>88</v>
      </c>
      <c r="E9556" t="s">
        <v>976</v>
      </c>
      <c r="F9556">
        <v>9</v>
      </c>
      <c r="G9556">
        <v>16</v>
      </c>
      <c r="H9556" t="s">
        <v>3500</v>
      </c>
      <c r="I9556" t="s">
        <v>3515</v>
      </c>
      <c r="K9556" t="s">
        <v>977</v>
      </c>
      <c r="L9556" t="s">
        <v>976</v>
      </c>
      <c r="M9556" t="s">
        <v>3500</v>
      </c>
      <c r="N9556" t="b">
        <f>IF(ETMRouteStages[[#This Row],[RID]]=A9555,ETMRouteStages[[#This Row],[StageSequence]]=F9555+1,TRUE)</f>
        <v>1</v>
      </c>
    </row>
    <row r="9557" spans="1:14">
      <c r="A9557" t="s">
        <v>6849</v>
      </c>
      <c r="B9557" t="s">
        <v>2202</v>
      </c>
      <c r="C9557" t="s">
        <v>3874</v>
      </c>
      <c r="D9557" s="154">
        <v>88</v>
      </c>
      <c r="E9557" t="s">
        <v>2181</v>
      </c>
      <c r="F9557">
        <v>10</v>
      </c>
      <c r="G9557">
        <v>18</v>
      </c>
      <c r="H9557" t="s">
        <v>3404</v>
      </c>
      <c r="I9557" t="s">
        <v>3515</v>
      </c>
      <c r="K9557" t="s">
        <v>2182</v>
      </c>
      <c r="L9557" t="s">
        <v>2181</v>
      </c>
      <c r="M9557" t="s">
        <v>3404</v>
      </c>
      <c r="N9557" t="b">
        <f>IF(ETMRouteStages[[#This Row],[RID]]=A9556,ETMRouteStages[[#This Row],[StageSequence]]=F9556+1,TRUE)</f>
        <v>1</v>
      </c>
    </row>
    <row r="9558" spans="1:14">
      <c r="A9558" t="s">
        <v>6849</v>
      </c>
      <c r="B9558" t="s">
        <v>2202</v>
      </c>
      <c r="C9558" t="s">
        <v>3874</v>
      </c>
      <c r="D9558" s="154">
        <v>88</v>
      </c>
      <c r="E9558" t="s">
        <v>1679</v>
      </c>
      <c r="F9558">
        <v>11</v>
      </c>
      <c r="G9558">
        <v>19</v>
      </c>
      <c r="H9558" t="s">
        <v>3404</v>
      </c>
      <c r="I9558" t="s">
        <v>3515</v>
      </c>
      <c r="K9558" t="s">
        <v>1680</v>
      </c>
      <c r="L9558" t="s">
        <v>1679</v>
      </c>
      <c r="M9558" t="s">
        <v>3404</v>
      </c>
      <c r="N9558" t="b">
        <f>IF(ETMRouteStages[[#This Row],[RID]]=A9557,ETMRouteStages[[#This Row],[StageSequence]]=F9557+1,TRUE)</f>
        <v>1</v>
      </c>
    </row>
    <row r="9559" spans="1:14">
      <c r="A9559" t="s">
        <v>6849</v>
      </c>
      <c r="B9559" t="s">
        <v>2202</v>
      </c>
      <c r="C9559" t="s">
        <v>3874</v>
      </c>
      <c r="D9559" s="154">
        <v>88</v>
      </c>
      <c r="E9559" t="s">
        <v>2874</v>
      </c>
      <c r="F9559">
        <v>12</v>
      </c>
      <c r="G9559">
        <v>20</v>
      </c>
      <c r="H9559" t="s">
        <v>3404</v>
      </c>
      <c r="I9559" t="s">
        <v>3515</v>
      </c>
      <c r="K9559" t="s">
        <v>2875</v>
      </c>
      <c r="L9559" t="s">
        <v>2874</v>
      </c>
      <c r="M9559" t="s">
        <v>3404</v>
      </c>
      <c r="N9559" t="b">
        <f>IF(ETMRouteStages[[#This Row],[RID]]=A9558,ETMRouteStages[[#This Row],[StageSequence]]=F9558+1,TRUE)</f>
        <v>1</v>
      </c>
    </row>
    <row r="9560" spans="1:14">
      <c r="A9560" t="s">
        <v>6849</v>
      </c>
      <c r="B9560" t="s">
        <v>2202</v>
      </c>
      <c r="C9560" t="s">
        <v>3874</v>
      </c>
      <c r="D9560" s="154">
        <v>88</v>
      </c>
      <c r="E9560" t="s">
        <v>936</v>
      </c>
      <c r="F9560">
        <v>13</v>
      </c>
      <c r="G9560">
        <v>23</v>
      </c>
      <c r="H9560" t="s">
        <v>3404</v>
      </c>
      <c r="I9560" t="s">
        <v>3515</v>
      </c>
      <c r="K9560" t="s">
        <v>937</v>
      </c>
      <c r="L9560" t="s">
        <v>936</v>
      </c>
      <c r="M9560" t="s">
        <v>3404</v>
      </c>
      <c r="N9560" t="b">
        <f>IF(ETMRouteStages[[#This Row],[RID]]=A9559,ETMRouteStages[[#This Row],[StageSequence]]=F9559+1,TRUE)</f>
        <v>1</v>
      </c>
    </row>
    <row r="9561" spans="1:14">
      <c r="A9561" t="s">
        <v>6850</v>
      </c>
      <c r="B9561" t="s">
        <v>2202</v>
      </c>
      <c r="C9561" t="s">
        <v>4668</v>
      </c>
      <c r="D9561" s="154">
        <v>89</v>
      </c>
      <c r="E9561" t="s">
        <v>1835</v>
      </c>
      <c r="F9561">
        <v>1</v>
      </c>
      <c r="G9561">
        <v>0</v>
      </c>
      <c r="H9561" t="s">
        <v>3404</v>
      </c>
      <c r="I9561" t="s">
        <v>3905</v>
      </c>
      <c r="K9561" t="s">
        <v>1836</v>
      </c>
      <c r="L9561" t="s">
        <v>1835</v>
      </c>
      <c r="M9561" t="s">
        <v>3404</v>
      </c>
      <c r="N9561" t="b">
        <f>IF(ETMRouteStages[[#This Row],[RID]]=A9560,ETMRouteStages[[#This Row],[StageSequence]]=F9560+1,TRUE)</f>
        <v>1</v>
      </c>
    </row>
    <row r="9562" spans="1:14">
      <c r="A9562" t="s">
        <v>6850</v>
      </c>
      <c r="B9562" t="s">
        <v>2202</v>
      </c>
      <c r="C9562" t="s">
        <v>4668</v>
      </c>
      <c r="D9562" s="154">
        <v>89</v>
      </c>
      <c r="E9562" t="s">
        <v>2201</v>
      </c>
      <c r="F9562">
        <v>2</v>
      </c>
      <c r="G9562">
        <v>12</v>
      </c>
      <c r="H9562" t="s">
        <v>3404</v>
      </c>
      <c r="I9562" t="s">
        <v>3905</v>
      </c>
      <c r="K9562" t="s">
        <v>2202</v>
      </c>
      <c r="L9562" t="s">
        <v>2201</v>
      </c>
      <c r="M9562" t="s">
        <v>3404</v>
      </c>
      <c r="N9562" t="b">
        <f>IF(ETMRouteStages[[#This Row],[RID]]=A9561,ETMRouteStages[[#This Row],[StageSequence]]=F9561+1,TRUE)</f>
        <v>1</v>
      </c>
    </row>
    <row r="9563" spans="1:14">
      <c r="A9563" t="s">
        <v>6850</v>
      </c>
      <c r="B9563" t="s">
        <v>2202</v>
      </c>
      <c r="C9563" t="s">
        <v>4668</v>
      </c>
      <c r="D9563" s="154">
        <v>89</v>
      </c>
      <c r="E9563" t="s">
        <v>1843</v>
      </c>
      <c r="F9563">
        <v>3</v>
      </c>
      <c r="G9563">
        <v>43</v>
      </c>
      <c r="H9563" t="s">
        <v>3404</v>
      </c>
      <c r="I9563" t="s">
        <v>3905</v>
      </c>
      <c r="K9563" t="s">
        <v>1844</v>
      </c>
      <c r="L9563" t="s">
        <v>1843</v>
      </c>
      <c r="M9563" t="s">
        <v>3404</v>
      </c>
      <c r="N9563" t="b">
        <f>IF(ETMRouteStages[[#This Row],[RID]]=A9562,ETMRouteStages[[#This Row],[StageSequence]]=F9562+1,TRUE)</f>
        <v>1</v>
      </c>
    </row>
    <row r="9564" spans="1:14">
      <c r="A9564" t="s">
        <v>6850</v>
      </c>
      <c r="B9564" t="s">
        <v>2202</v>
      </c>
      <c r="C9564" t="s">
        <v>4668</v>
      </c>
      <c r="D9564" s="154">
        <v>89</v>
      </c>
      <c r="E9564" t="s">
        <v>995</v>
      </c>
      <c r="F9564">
        <v>4</v>
      </c>
      <c r="G9564">
        <v>57</v>
      </c>
      <c r="H9564" t="s">
        <v>3404</v>
      </c>
      <c r="I9564" t="s">
        <v>3905</v>
      </c>
      <c r="K9564" t="s">
        <v>996</v>
      </c>
      <c r="L9564" t="s">
        <v>995</v>
      </c>
      <c r="M9564" t="s">
        <v>3404</v>
      </c>
      <c r="N9564" t="b">
        <f>IF(ETMRouteStages[[#This Row],[RID]]=A9563,ETMRouteStages[[#This Row],[StageSequence]]=F9563+1,TRUE)</f>
        <v>1</v>
      </c>
    </row>
    <row r="9565" spans="1:14">
      <c r="A9565" t="s">
        <v>6850</v>
      </c>
      <c r="B9565" t="s">
        <v>2202</v>
      </c>
      <c r="C9565" t="s">
        <v>4668</v>
      </c>
      <c r="D9565" s="154">
        <v>89</v>
      </c>
      <c r="E9565" t="s">
        <v>620</v>
      </c>
      <c r="F9565">
        <v>5</v>
      </c>
      <c r="G9565">
        <v>60</v>
      </c>
      <c r="H9565" t="s">
        <v>3404</v>
      </c>
      <c r="I9565" t="s">
        <v>3905</v>
      </c>
      <c r="K9565" t="s">
        <v>621</v>
      </c>
      <c r="L9565" t="s">
        <v>620</v>
      </c>
      <c r="M9565" t="s">
        <v>3404</v>
      </c>
      <c r="N9565" t="b">
        <f>IF(ETMRouteStages[[#This Row],[RID]]=A9564,ETMRouteStages[[#This Row],[StageSequence]]=F9564+1,TRUE)</f>
        <v>1</v>
      </c>
    </row>
    <row r="9566" spans="1:14">
      <c r="A9566" t="s">
        <v>6850</v>
      </c>
      <c r="B9566" t="s">
        <v>2202</v>
      </c>
      <c r="C9566" t="s">
        <v>4668</v>
      </c>
      <c r="D9566" s="154">
        <v>89</v>
      </c>
      <c r="E9566" t="s">
        <v>1193</v>
      </c>
      <c r="F9566">
        <v>6</v>
      </c>
      <c r="G9566">
        <v>63</v>
      </c>
      <c r="H9566" t="s">
        <v>3404</v>
      </c>
      <c r="I9566" t="s">
        <v>3905</v>
      </c>
      <c r="K9566" t="s">
        <v>1194</v>
      </c>
      <c r="L9566" t="s">
        <v>1193</v>
      </c>
      <c r="M9566" t="s">
        <v>3404</v>
      </c>
      <c r="N9566" t="b">
        <f>IF(ETMRouteStages[[#This Row],[RID]]=A9565,ETMRouteStages[[#This Row],[StageSequence]]=F9565+1,TRUE)</f>
        <v>1</v>
      </c>
    </row>
    <row r="9567" spans="1:14">
      <c r="A9567" t="s">
        <v>6851</v>
      </c>
      <c r="B9567" t="s">
        <v>2202</v>
      </c>
      <c r="C9567" t="s">
        <v>4369</v>
      </c>
      <c r="D9567" s="154">
        <v>9</v>
      </c>
      <c r="E9567" t="s">
        <v>2201</v>
      </c>
      <c r="F9567">
        <v>1</v>
      </c>
      <c r="G9567">
        <v>0</v>
      </c>
      <c r="H9567" t="s">
        <v>3404</v>
      </c>
      <c r="I9567" t="s">
        <v>3515</v>
      </c>
      <c r="K9567" t="s">
        <v>2202</v>
      </c>
      <c r="L9567" t="s">
        <v>2201</v>
      </c>
      <c r="M9567" t="s">
        <v>3404</v>
      </c>
      <c r="N9567" t="b">
        <f>IF(ETMRouteStages[[#This Row],[RID]]=A9566,ETMRouteStages[[#This Row],[StageSequence]]=F9566+1,TRUE)</f>
        <v>1</v>
      </c>
    </row>
    <row r="9568" spans="1:14">
      <c r="A9568" t="s">
        <v>6851</v>
      </c>
      <c r="B9568" t="s">
        <v>2202</v>
      </c>
      <c r="C9568" t="s">
        <v>4369</v>
      </c>
      <c r="D9568" s="154">
        <v>9</v>
      </c>
      <c r="E9568" t="s">
        <v>2388</v>
      </c>
      <c r="F9568">
        <v>2</v>
      </c>
      <c r="G9568">
        <v>2</v>
      </c>
      <c r="H9568" t="s">
        <v>3404</v>
      </c>
      <c r="I9568" t="s">
        <v>3515</v>
      </c>
      <c r="K9568" t="s">
        <v>2389</v>
      </c>
      <c r="L9568" t="s">
        <v>2388</v>
      </c>
      <c r="M9568" t="s">
        <v>3404</v>
      </c>
      <c r="N9568" t="b">
        <f>IF(ETMRouteStages[[#This Row],[RID]]=A9567,ETMRouteStages[[#This Row],[StageSequence]]=F9567+1,TRUE)</f>
        <v>1</v>
      </c>
    </row>
    <row r="9569" spans="1:14">
      <c r="A9569" t="s">
        <v>6851</v>
      </c>
      <c r="B9569" t="s">
        <v>2202</v>
      </c>
      <c r="C9569" t="s">
        <v>4369</v>
      </c>
      <c r="D9569" s="154">
        <v>9</v>
      </c>
      <c r="E9569" t="s">
        <v>2427</v>
      </c>
      <c r="F9569">
        <v>3</v>
      </c>
      <c r="G9569">
        <v>3</v>
      </c>
      <c r="H9569" t="s">
        <v>3404</v>
      </c>
      <c r="I9569" t="s">
        <v>3515</v>
      </c>
      <c r="K9569" t="s">
        <v>2428</v>
      </c>
      <c r="L9569" t="s">
        <v>2427</v>
      </c>
      <c r="M9569" t="s">
        <v>3404</v>
      </c>
      <c r="N9569" t="b">
        <f>IF(ETMRouteStages[[#This Row],[RID]]=A9568,ETMRouteStages[[#This Row],[StageSequence]]=F9568+1,TRUE)</f>
        <v>1</v>
      </c>
    </row>
    <row r="9570" spans="1:14">
      <c r="A9570" t="s">
        <v>6851</v>
      </c>
      <c r="B9570" t="s">
        <v>2202</v>
      </c>
      <c r="C9570" t="s">
        <v>4369</v>
      </c>
      <c r="D9570" s="154">
        <v>9</v>
      </c>
      <c r="E9570" t="s">
        <v>2447</v>
      </c>
      <c r="F9570">
        <v>4</v>
      </c>
      <c r="G9570">
        <v>4</v>
      </c>
      <c r="H9570" t="s">
        <v>3404</v>
      </c>
      <c r="I9570" t="s">
        <v>3515</v>
      </c>
      <c r="K9570" t="s">
        <v>2448</v>
      </c>
      <c r="L9570" t="s">
        <v>2447</v>
      </c>
      <c r="M9570" t="s">
        <v>3404</v>
      </c>
      <c r="N9570" t="b">
        <f>IF(ETMRouteStages[[#This Row],[RID]]=A9569,ETMRouteStages[[#This Row],[StageSequence]]=F9569+1,TRUE)</f>
        <v>1</v>
      </c>
    </row>
    <row r="9571" spans="1:14">
      <c r="A9571" t="s">
        <v>6851</v>
      </c>
      <c r="B9571" t="s">
        <v>2202</v>
      </c>
      <c r="C9571" t="s">
        <v>4369</v>
      </c>
      <c r="D9571" s="154">
        <v>9</v>
      </c>
      <c r="E9571" t="s">
        <v>2429</v>
      </c>
      <c r="F9571">
        <v>5</v>
      </c>
      <c r="G9571">
        <v>5</v>
      </c>
      <c r="H9571" t="s">
        <v>3404</v>
      </c>
      <c r="I9571" t="s">
        <v>3515</v>
      </c>
      <c r="K9571" t="s">
        <v>2430</v>
      </c>
      <c r="L9571" t="s">
        <v>2429</v>
      </c>
      <c r="M9571" t="s">
        <v>3404</v>
      </c>
      <c r="N9571" t="b">
        <f>IF(ETMRouteStages[[#This Row],[RID]]=A9570,ETMRouteStages[[#This Row],[StageSequence]]=F9570+1,TRUE)</f>
        <v>1</v>
      </c>
    </row>
    <row r="9572" spans="1:14">
      <c r="A9572" t="s">
        <v>6851</v>
      </c>
      <c r="B9572" t="s">
        <v>2202</v>
      </c>
      <c r="C9572" t="s">
        <v>4369</v>
      </c>
      <c r="D9572" s="154">
        <v>9</v>
      </c>
      <c r="E9572" t="s">
        <v>2751</v>
      </c>
      <c r="F9572">
        <v>6</v>
      </c>
      <c r="G9572">
        <v>6</v>
      </c>
      <c r="H9572" t="s">
        <v>3404</v>
      </c>
      <c r="I9572" t="s">
        <v>3515</v>
      </c>
      <c r="K9572" t="s">
        <v>2752</v>
      </c>
      <c r="L9572" t="s">
        <v>2751</v>
      </c>
      <c r="M9572" t="s">
        <v>3404</v>
      </c>
      <c r="N9572" t="b">
        <f>IF(ETMRouteStages[[#This Row],[RID]]=A9571,ETMRouteStages[[#This Row],[StageSequence]]=F9571+1,TRUE)</f>
        <v>1</v>
      </c>
    </row>
    <row r="9573" spans="1:14">
      <c r="A9573" t="s">
        <v>6851</v>
      </c>
      <c r="B9573" t="s">
        <v>2202</v>
      </c>
      <c r="C9573" t="s">
        <v>4369</v>
      </c>
      <c r="D9573" s="154">
        <v>9</v>
      </c>
      <c r="E9573" t="s">
        <v>618</v>
      </c>
      <c r="F9573">
        <v>7</v>
      </c>
      <c r="G9573">
        <v>7</v>
      </c>
      <c r="H9573" t="s">
        <v>3404</v>
      </c>
      <c r="I9573" t="s">
        <v>3515</v>
      </c>
      <c r="K9573" t="s">
        <v>619</v>
      </c>
      <c r="L9573" t="s">
        <v>618</v>
      </c>
      <c r="M9573" t="s">
        <v>3404</v>
      </c>
      <c r="N9573" t="b">
        <f>IF(ETMRouteStages[[#This Row],[RID]]=A9572,ETMRouteStages[[#This Row],[StageSequence]]=F9572+1,TRUE)</f>
        <v>1</v>
      </c>
    </row>
    <row r="9574" spans="1:14">
      <c r="A9574" t="s">
        <v>6851</v>
      </c>
      <c r="B9574" t="s">
        <v>2202</v>
      </c>
      <c r="C9574" t="s">
        <v>4369</v>
      </c>
      <c r="D9574" s="154">
        <v>9</v>
      </c>
      <c r="E9574" t="s">
        <v>2139</v>
      </c>
      <c r="F9574">
        <v>8</v>
      </c>
      <c r="G9574">
        <v>9</v>
      </c>
      <c r="H9574" t="s">
        <v>3404</v>
      </c>
      <c r="I9574" t="s">
        <v>3515</v>
      </c>
      <c r="K9574" t="s">
        <v>2140</v>
      </c>
      <c r="L9574" t="s">
        <v>2139</v>
      </c>
      <c r="M9574" t="s">
        <v>3404</v>
      </c>
      <c r="N9574" t="b">
        <f>IF(ETMRouteStages[[#This Row],[RID]]=A9573,ETMRouteStages[[#This Row],[StageSequence]]=F9573+1,TRUE)</f>
        <v>1</v>
      </c>
    </row>
    <row r="9575" spans="1:14">
      <c r="A9575" t="s">
        <v>6851</v>
      </c>
      <c r="B9575" t="s">
        <v>2202</v>
      </c>
      <c r="C9575" t="s">
        <v>4369</v>
      </c>
      <c r="D9575" s="154">
        <v>9</v>
      </c>
      <c r="E9575" t="s">
        <v>968</v>
      </c>
      <c r="F9575">
        <v>9</v>
      </c>
      <c r="G9575">
        <v>11</v>
      </c>
      <c r="H9575" t="s">
        <v>3404</v>
      </c>
      <c r="I9575" t="s">
        <v>3515</v>
      </c>
      <c r="K9575" t="s">
        <v>969</v>
      </c>
      <c r="L9575" t="s">
        <v>968</v>
      </c>
      <c r="M9575" t="s">
        <v>3404</v>
      </c>
      <c r="N9575" t="b">
        <f>IF(ETMRouteStages[[#This Row],[RID]]=A9574,ETMRouteStages[[#This Row],[StageSequence]]=F9574+1,TRUE)</f>
        <v>1</v>
      </c>
    </row>
    <row r="9576" spans="1:14">
      <c r="A9576" t="s">
        <v>6851</v>
      </c>
      <c r="B9576" t="s">
        <v>2202</v>
      </c>
      <c r="C9576" t="s">
        <v>4369</v>
      </c>
      <c r="D9576" s="154">
        <v>9</v>
      </c>
      <c r="E9576" t="s">
        <v>970</v>
      </c>
      <c r="F9576">
        <v>10</v>
      </c>
      <c r="G9576">
        <v>12</v>
      </c>
      <c r="H9576" t="s">
        <v>3404</v>
      </c>
      <c r="I9576" t="s">
        <v>3515</v>
      </c>
      <c r="K9576" t="s">
        <v>971</v>
      </c>
      <c r="L9576" t="s">
        <v>970</v>
      </c>
      <c r="M9576" t="s">
        <v>3404</v>
      </c>
      <c r="N9576" t="b">
        <f>IF(ETMRouteStages[[#This Row],[RID]]=A9575,ETMRouteStages[[#This Row],[StageSequence]]=F9575+1,TRUE)</f>
        <v>1</v>
      </c>
    </row>
    <row r="9577" spans="1:14">
      <c r="A9577" t="s">
        <v>6851</v>
      </c>
      <c r="B9577" t="s">
        <v>2202</v>
      </c>
      <c r="C9577" t="s">
        <v>4369</v>
      </c>
      <c r="D9577" s="154">
        <v>9</v>
      </c>
      <c r="E9577" t="s">
        <v>1115</v>
      </c>
      <c r="F9577">
        <v>11</v>
      </c>
      <c r="G9577">
        <v>13</v>
      </c>
      <c r="H9577" t="s">
        <v>3404</v>
      </c>
      <c r="I9577" t="s">
        <v>3515</v>
      </c>
      <c r="K9577" t="s">
        <v>1116</v>
      </c>
      <c r="L9577" t="s">
        <v>1115</v>
      </c>
      <c r="M9577" t="s">
        <v>3404</v>
      </c>
      <c r="N9577" t="b">
        <f>IF(ETMRouteStages[[#This Row],[RID]]=A9576,ETMRouteStages[[#This Row],[StageSequence]]=F9576+1,TRUE)</f>
        <v>1</v>
      </c>
    </row>
    <row r="9578" spans="1:14">
      <c r="A9578" t="s">
        <v>6851</v>
      </c>
      <c r="B9578" t="s">
        <v>2202</v>
      </c>
      <c r="C9578" t="s">
        <v>4369</v>
      </c>
      <c r="D9578" s="154">
        <v>9</v>
      </c>
      <c r="E9578" t="s">
        <v>632</v>
      </c>
      <c r="F9578">
        <v>12</v>
      </c>
      <c r="G9578">
        <v>14</v>
      </c>
      <c r="H9578" t="s">
        <v>3404</v>
      </c>
      <c r="I9578" t="s">
        <v>3515</v>
      </c>
      <c r="K9578" t="s">
        <v>633</v>
      </c>
      <c r="L9578" t="s">
        <v>632</v>
      </c>
      <c r="M9578" t="s">
        <v>3404</v>
      </c>
      <c r="N9578" t="b">
        <f>IF(ETMRouteStages[[#This Row],[RID]]=A9577,ETMRouteStages[[#This Row],[StageSequence]]=F9577+1,TRUE)</f>
        <v>1</v>
      </c>
    </row>
    <row r="9579" spans="1:14">
      <c r="A9579" t="s">
        <v>6851</v>
      </c>
      <c r="B9579" t="s">
        <v>2202</v>
      </c>
      <c r="C9579" t="s">
        <v>4369</v>
      </c>
      <c r="D9579" s="154">
        <v>9</v>
      </c>
      <c r="E9579" t="s">
        <v>2882</v>
      </c>
      <c r="F9579">
        <v>13</v>
      </c>
      <c r="G9579">
        <v>15</v>
      </c>
      <c r="H9579" t="s">
        <v>3404</v>
      </c>
      <c r="I9579" t="s">
        <v>3515</v>
      </c>
      <c r="K9579" t="s">
        <v>2883</v>
      </c>
      <c r="L9579" t="s">
        <v>2882</v>
      </c>
      <c r="M9579" t="s">
        <v>3404</v>
      </c>
      <c r="N9579" t="b">
        <f>IF(ETMRouteStages[[#This Row],[RID]]=A9578,ETMRouteStages[[#This Row],[StageSequence]]=F9578+1,TRUE)</f>
        <v>1</v>
      </c>
    </row>
    <row r="9580" spans="1:14">
      <c r="A9580" t="s">
        <v>6851</v>
      </c>
      <c r="B9580" t="s">
        <v>2202</v>
      </c>
      <c r="C9580" t="s">
        <v>4369</v>
      </c>
      <c r="D9580" s="154">
        <v>9</v>
      </c>
      <c r="E9580" t="s">
        <v>2884</v>
      </c>
      <c r="F9580">
        <v>14</v>
      </c>
      <c r="G9580">
        <v>16</v>
      </c>
      <c r="H9580" t="s">
        <v>3404</v>
      </c>
      <c r="I9580" t="s">
        <v>3515</v>
      </c>
      <c r="K9580" t="s">
        <v>2885</v>
      </c>
      <c r="L9580" t="s">
        <v>2884</v>
      </c>
      <c r="M9580" t="s">
        <v>3404</v>
      </c>
      <c r="N9580" t="b">
        <f>IF(ETMRouteStages[[#This Row],[RID]]=A9579,ETMRouteStages[[#This Row],[StageSequence]]=F9579+1,TRUE)</f>
        <v>1</v>
      </c>
    </row>
    <row r="9581" spans="1:14">
      <c r="A9581" t="s">
        <v>6851</v>
      </c>
      <c r="B9581" t="s">
        <v>2202</v>
      </c>
      <c r="C9581" t="s">
        <v>4369</v>
      </c>
      <c r="D9581" s="154">
        <v>9</v>
      </c>
      <c r="E9581" t="s">
        <v>1839</v>
      </c>
      <c r="F9581">
        <v>15</v>
      </c>
      <c r="G9581">
        <v>18</v>
      </c>
      <c r="H9581" t="s">
        <v>3500</v>
      </c>
      <c r="I9581" t="s">
        <v>3515</v>
      </c>
      <c r="K9581" t="s">
        <v>1840</v>
      </c>
      <c r="L9581" t="s">
        <v>1839</v>
      </c>
      <c r="M9581" t="s">
        <v>3500</v>
      </c>
      <c r="N9581" t="b">
        <f>IF(ETMRouteStages[[#This Row],[RID]]=A9580,ETMRouteStages[[#This Row],[StageSequence]]=F9580+1,TRUE)</f>
        <v>1</v>
      </c>
    </row>
    <row r="9582" spans="1:14">
      <c r="A9582" t="s">
        <v>6851</v>
      </c>
      <c r="B9582" t="s">
        <v>2202</v>
      </c>
      <c r="C9582" t="s">
        <v>4369</v>
      </c>
      <c r="D9582" s="154">
        <v>9</v>
      </c>
      <c r="E9582" t="s">
        <v>1506</v>
      </c>
      <c r="F9582">
        <v>16</v>
      </c>
      <c r="G9582">
        <v>19</v>
      </c>
      <c r="H9582" t="s">
        <v>3404</v>
      </c>
      <c r="I9582" t="s">
        <v>3515</v>
      </c>
      <c r="K9582" t="s">
        <v>1507</v>
      </c>
      <c r="L9582" t="s">
        <v>1506</v>
      </c>
      <c r="M9582" t="s">
        <v>3404</v>
      </c>
      <c r="N9582" t="b">
        <f>IF(ETMRouteStages[[#This Row],[RID]]=A9581,ETMRouteStages[[#This Row],[StageSequence]]=F9581+1,TRUE)</f>
        <v>1</v>
      </c>
    </row>
    <row r="9583" spans="1:14">
      <c r="A9583" t="s">
        <v>6851</v>
      </c>
      <c r="B9583" t="s">
        <v>2202</v>
      </c>
      <c r="C9583" t="s">
        <v>4369</v>
      </c>
      <c r="D9583" s="154">
        <v>9</v>
      </c>
      <c r="E9583" t="s">
        <v>496</v>
      </c>
      <c r="F9583">
        <v>17</v>
      </c>
      <c r="G9583">
        <v>20</v>
      </c>
      <c r="H9583" t="s">
        <v>3404</v>
      </c>
      <c r="I9583" t="s">
        <v>3515</v>
      </c>
      <c r="K9583" t="s">
        <v>497</v>
      </c>
      <c r="L9583" t="s">
        <v>496</v>
      </c>
      <c r="M9583" t="s">
        <v>3404</v>
      </c>
      <c r="N9583" t="b">
        <f>IF(ETMRouteStages[[#This Row],[RID]]=A9582,ETMRouteStages[[#This Row],[StageSequence]]=F9582+1,TRUE)</f>
        <v>1</v>
      </c>
    </row>
    <row r="9584" spans="1:14">
      <c r="A9584" t="s">
        <v>6851</v>
      </c>
      <c r="B9584" t="s">
        <v>2202</v>
      </c>
      <c r="C9584" t="s">
        <v>4369</v>
      </c>
      <c r="D9584" s="154">
        <v>9</v>
      </c>
      <c r="E9584" t="s">
        <v>2622</v>
      </c>
      <c r="F9584">
        <v>18</v>
      </c>
      <c r="G9584">
        <v>21</v>
      </c>
      <c r="H9584" t="s">
        <v>3404</v>
      </c>
      <c r="I9584" t="s">
        <v>3515</v>
      </c>
      <c r="K9584" t="s">
        <v>2623</v>
      </c>
      <c r="L9584" t="s">
        <v>2622</v>
      </c>
      <c r="M9584" t="s">
        <v>3404</v>
      </c>
      <c r="N9584" t="b">
        <f>IF(ETMRouteStages[[#This Row],[RID]]=A9583,ETMRouteStages[[#This Row],[StageSequence]]=F9583+1,TRUE)</f>
        <v>1</v>
      </c>
    </row>
    <row r="9585" spans="1:14">
      <c r="A9585" t="s">
        <v>6851</v>
      </c>
      <c r="B9585" t="s">
        <v>2202</v>
      </c>
      <c r="C9585" t="s">
        <v>4369</v>
      </c>
      <c r="D9585" s="154">
        <v>9</v>
      </c>
      <c r="E9585" t="s">
        <v>2109</v>
      </c>
      <c r="F9585">
        <v>19</v>
      </c>
      <c r="G9585">
        <v>22</v>
      </c>
      <c r="H9585" t="s">
        <v>3404</v>
      </c>
      <c r="I9585" t="s">
        <v>3515</v>
      </c>
      <c r="K9585" t="s">
        <v>2110</v>
      </c>
      <c r="L9585" t="s">
        <v>2109</v>
      </c>
      <c r="M9585" t="s">
        <v>3404</v>
      </c>
      <c r="N9585" t="b">
        <f>IF(ETMRouteStages[[#This Row],[RID]]=A9584,ETMRouteStages[[#This Row],[StageSequence]]=F9584+1,TRUE)</f>
        <v>1</v>
      </c>
    </row>
    <row r="9586" spans="1:14">
      <c r="A9586" t="s">
        <v>6851</v>
      </c>
      <c r="B9586" t="s">
        <v>2202</v>
      </c>
      <c r="C9586" t="s">
        <v>4369</v>
      </c>
      <c r="D9586" s="154">
        <v>9</v>
      </c>
      <c r="E9586" t="s">
        <v>2107</v>
      </c>
      <c r="F9586">
        <v>20</v>
      </c>
      <c r="G9586">
        <v>23</v>
      </c>
      <c r="H9586" t="s">
        <v>3404</v>
      </c>
      <c r="I9586" t="s">
        <v>3515</v>
      </c>
      <c r="K9586" t="s">
        <v>2108</v>
      </c>
      <c r="L9586" t="s">
        <v>2107</v>
      </c>
      <c r="M9586" t="s">
        <v>3404</v>
      </c>
      <c r="N9586" t="b">
        <f>IF(ETMRouteStages[[#This Row],[RID]]=A9585,ETMRouteStages[[#This Row],[StageSequence]]=F9585+1,TRUE)</f>
        <v>1</v>
      </c>
    </row>
    <row r="9587" spans="1:14">
      <c r="A9587" t="s">
        <v>6851</v>
      </c>
      <c r="B9587" t="s">
        <v>2202</v>
      </c>
      <c r="C9587" t="s">
        <v>4369</v>
      </c>
      <c r="D9587" s="154">
        <v>9</v>
      </c>
      <c r="E9587" t="s">
        <v>1693</v>
      </c>
      <c r="F9587">
        <v>21</v>
      </c>
      <c r="G9587">
        <v>25</v>
      </c>
      <c r="H9587" t="s">
        <v>3404</v>
      </c>
      <c r="I9587" t="s">
        <v>3515</v>
      </c>
      <c r="K9587" t="s">
        <v>1694</v>
      </c>
      <c r="L9587" t="s">
        <v>1693</v>
      </c>
      <c r="M9587" t="s">
        <v>3404</v>
      </c>
      <c r="N9587" t="b">
        <f>IF(ETMRouteStages[[#This Row],[RID]]=A9586,ETMRouteStages[[#This Row],[StageSequence]]=F9586+1,TRUE)</f>
        <v>1</v>
      </c>
    </row>
    <row r="9588" spans="1:14">
      <c r="A9588" t="s">
        <v>6851</v>
      </c>
      <c r="B9588" t="s">
        <v>2202</v>
      </c>
      <c r="C9588" t="s">
        <v>4369</v>
      </c>
      <c r="D9588" s="154">
        <v>9</v>
      </c>
      <c r="E9588" t="s">
        <v>1259</v>
      </c>
      <c r="F9588">
        <v>22</v>
      </c>
      <c r="G9588">
        <v>27</v>
      </c>
      <c r="H9588" t="s">
        <v>3404</v>
      </c>
      <c r="I9588" t="s">
        <v>3515</v>
      </c>
      <c r="K9588" t="s">
        <v>1260</v>
      </c>
      <c r="L9588" t="s">
        <v>1259</v>
      </c>
      <c r="M9588" t="s">
        <v>3404</v>
      </c>
      <c r="N9588" t="b">
        <f>IF(ETMRouteStages[[#This Row],[RID]]=A9587,ETMRouteStages[[#This Row],[StageSequence]]=F9587+1,TRUE)</f>
        <v>1</v>
      </c>
    </row>
    <row r="9589" spans="1:14">
      <c r="A9589" t="s">
        <v>6851</v>
      </c>
      <c r="B9589" t="s">
        <v>2202</v>
      </c>
      <c r="C9589" t="s">
        <v>4369</v>
      </c>
      <c r="D9589" s="154">
        <v>9</v>
      </c>
      <c r="E9589" t="s">
        <v>2550</v>
      </c>
      <c r="F9589">
        <v>23</v>
      </c>
      <c r="G9589">
        <v>28</v>
      </c>
      <c r="H9589" t="s">
        <v>3404</v>
      </c>
      <c r="I9589" t="s">
        <v>3515</v>
      </c>
      <c r="K9589" t="s">
        <v>2551</v>
      </c>
      <c r="L9589" t="s">
        <v>2550</v>
      </c>
      <c r="M9589" t="s">
        <v>3404</v>
      </c>
      <c r="N9589" t="b">
        <f>IF(ETMRouteStages[[#This Row],[RID]]=A9588,ETMRouteStages[[#This Row],[StageSequence]]=F9588+1,TRUE)</f>
        <v>1</v>
      </c>
    </row>
    <row r="9590" spans="1:14">
      <c r="A9590" t="s">
        <v>6852</v>
      </c>
      <c r="B9590" t="s">
        <v>2202</v>
      </c>
      <c r="C9590" t="s">
        <v>4672</v>
      </c>
      <c r="D9590" s="154">
        <v>91</v>
      </c>
      <c r="E9590" t="s">
        <v>750</v>
      </c>
      <c r="F9590">
        <v>1</v>
      </c>
      <c r="G9590">
        <v>0</v>
      </c>
      <c r="H9590" t="s">
        <v>3404</v>
      </c>
      <c r="I9590" t="s">
        <v>3515</v>
      </c>
      <c r="K9590" t="s">
        <v>751</v>
      </c>
      <c r="L9590" t="s">
        <v>750</v>
      </c>
      <c r="M9590" t="s">
        <v>3404</v>
      </c>
      <c r="N9590" t="b">
        <f>IF(ETMRouteStages[[#This Row],[RID]]=A9589,ETMRouteStages[[#This Row],[StageSequence]]=F9589+1,TRUE)</f>
        <v>1</v>
      </c>
    </row>
    <row r="9591" spans="1:14">
      <c r="A9591" t="s">
        <v>6852</v>
      </c>
      <c r="B9591" t="s">
        <v>2202</v>
      </c>
      <c r="C9591" t="s">
        <v>4672</v>
      </c>
      <c r="D9591" s="154">
        <v>91</v>
      </c>
      <c r="E9591" t="s">
        <v>3142</v>
      </c>
      <c r="F9591">
        <v>2</v>
      </c>
      <c r="G9591">
        <v>2</v>
      </c>
      <c r="H9591" t="s">
        <v>3404</v>
      </c>
      <c r="I9591" t="s">
        <v>3515</v>
      </c>
      <c r="K9591" t="s">
        <v>3143</v>
      </c>
      <c r="L9591" t="s">
        <v>3142</v>
      </c>
      <c r="M9591" t="s">
        <v>3404</v>
      </c>
      <c r="N9591" t="b">
        <f>IF(ETMRouteStages[[#This Row],[RID]]=A9590,ETMRouteStages[[#This Row],[StageSequence]]=F9590+1,TRUE)</f>
        <v>1</v>
      </c>
    </row>
    <row r="9592" spans="1:14">
      <c r="A9592" t="s">
        <v>6852</v>
      </c>
      <c r="B9592" t="s">
        <v>2202</v>
      </c>
      <c r="C9592" t="s">
        <v>4672</v>
      </c>
      <c r="D9592" s="154">
        <v>91</v>
      </c>
      <c r="E9592" t="s">
        <v>2558</v>
      </c>
      <c r="F9592">
        <v>3</v>
      </c>
      <c r="G9592">
        <v>4</v>
      </c>
      <c r="H9592" t="s">
        <v>3404</v>
      </c>
      <c r="I9592" t="s">
        <v>3515</v>
      </c>
      <c r="K9592" t="s">
        <v>2559</v>
      </c>
      <c r="L9592" t="s">
        <v>2558</v>
      </c>
      <c r="M9592" t="s">
        <v>3404</v>
      </c>
      <c r="N9592" t="b">
        <f>IF(ETMRouteStages[[#This Row],[RID]]=A9591,ETMRouteStages[[#This Row],[StageSequence]]=F9591+1,TRUE)</f>
        <v>1</v>
      </c>
    </row>
    <row r="9593" spans="1:14">
      <c r="A9593" t="s">
        <v>6852</v>
      </c>
      <c r="B9593" t="s">
        <v>2202</v>
      </c>
      <c r="C9593" t="s">
        <v>4672</v>
      </c>
      <c r="D9593" s="154">
        <v>91</v>
      </c>
      <c r="E9593" t="s">
        <v>398</v>
      </c>
      <c r="F9593">
        <v>4</v>
      </c>
      <c r="G9593">
        <v>5</v>
      </c>
      <c r="H9593" t="s">
        <v>3404</v>
      </c>
      <c r="I9593" t="s">
        <v>3515</v>
      </c>
      <c r="K9593" t="s">
        <v>399</v>
      </c>
      <c r="L9593" t="s">
        <v>398</v>
      </c>
      <c r="M9593" t="s">
        <v>3404</v>
      </c>
      <c r="N9593" t="b">
        <f>IF(ETMRouteStages[[#This Row],[RID]]=A9592,ETMRouteStages[[#This Row],[StageSequence]]=F9592+1,TRUE)</f>
        <v>1</v>
      </c>
    </row>
    <row r="9594" spans="1:14">
      <c r="A9594" t="s">
        <v>6852</v>
      </c>
      <c r="B9594" t="s">
        <v>2202</v>
      </c>
      <c r="C9594" t="s">
        <v>4672</v>
      </c>
      <c r="D9594" s="154">
        <v>91</v>
      </c>
      <c r="E9594" t="s">
        <v>3060</v>
      </c>
      <c r="F9594">
        <v>5</v>
      </c>
      <c r="G9594">
        <v>6</v>
      </c>
      <c r="H9594" t="s">
        <v>3404</v>
      </c>
      <c r="I9594" t="s">
        <v>3515</v>
      </c>
      <c r="K9594" t="s">
        <v>3061</v>
      </c>
      <c r="L9594" t="s">
        <v>3060</v>
      </c>
      <c r="M9594" t="s">
        <v>3404</v>
      </c>
      <c r="N9594" t="b">
        <f>IF(ETMRouteStages[[#This Row],[RID]]=A9593,ETMRouteStages[[#This Row],[StageSequence]]=F9593+1,TRUE)</f>
        <v>1</v>
      </c>
    </row>
    <row r="9595" spans="1:14">
      <c r="A9595" t="s">
        <v>6852</v>
      </c>
      <c r="B9595" t="s">
        <v>2202</v>
      </c>
      <c r="C9595" t="s">
        <v>4672</v>
      </c>
      <c r="D9595" s="154">
        <v>91</v>
      </c>
      <c r="E9595" t="s">
        <v>1530</v>
      </c>
      <c r="F9595">
        <v>6</v>
      </c>
      <c r="G9595">
        <v>7</v>
      </c>
      <c r="H9595" t="s">
        <v>3404</v>
      </c>
      <c r="I9595" t="s">
        <v>3515</v>
      </c>
      <c r="K9595" t="s">
        <v>1531</v>
      </c>
      <c r="L9595" t="s">
        <v>1530</v>
      </c>
      <c r="M9595" t="s">
        <v>3404</v>
      </c>
      <c r="N9595" t="b">
        <f>IF(ETMRouteStages[[#This Row],[RID]]=A9594,ETMRouteStages[[#This Row],[StageSequence]]=F9594+1,TRUE)</f>
        <v>1</v>
      </c>
    </row>
    <row r="9596" spans="1:14">
      <c r="A9596" t="s">
        <v>6852</v>
      </c>
      <c r="B9596" t="s">
        <v>2202</v>
      </c>
      <c r="C9596" t="s">
        <v>4672</v>
      </c>
      <c r="D9596" s="154">
        <v>91</v>
      </c>
      <c r="E9596" t="s">
        <v>2550</v>
      </c>
      <c r="F9596">
        <v>7</v>
      </c>
      <c r="G9596">
        <v>8</v>
      </c>
      <c r="H9596" t="s">
        <v>3404</v>
      </c>
      <c r="I9596" t="s">
        <v>3515</v>
      </c>
      <c r="K9596" t="s">
        <v>2551</v>
      </c>
      <c r="L9596" t="s">
        <v>2550</v>
      </c>
      <c r="M9596" t="s">
        <v>3404</v>
      </c>
      <c r="N9596" t="b">
        <f>IF(ETMRouteStages[[#This Row],[RID]]=A9595,ETMRouteStages[[#This Row],[StageSequence]]=F9595+1,TRUE)</f>
        <v>1</v>
      </c>
    </row>
    <row r="9597" spans="1:14">
      <c r="A9597" t="s">
        <v>6852</v>
      </c>
      <c r="B9597" t="s">
        <v>2202</v>
      </c>
      <c r="C9597" t="s">
        <v>4672</v>
      </c>
      <c r="D9597" s="154">
        <v>91</v>
      </c>
      <c r="E9597" t="s">
        <v>1407</v>
      </c>
      <c r="F9597">
        <v>8</v>
      </c>
      <c r="G9597">
        <v>10</v>
      </c>
      <c r="H9597" t="s">
        <v>3404</v>
      </c>
      <c r="I9597" t="s">
        <v>3515</v>
      </c>
      <c r="K9597" t="s">
        <v>1408</v>
      </c>
      <c r="L9597" t="s">
        <v>1407</v>
      </c>
      <c r="M9597" t="s">
        <v>3404</v>
      </c>
      <c r="N9597" t="b">
        <f>IF(ETMRouteStages[[#This Row],[RID]]=A9596,ETMRouteStages[[#This Row],[StageSequence]]=F9596+1,TRUE)</f>
        <v>1</v>
      </c>
    </row>
    <row r="9598" spans="1:14">
      <c r="A9598" t="s">
        <v>6852</v>
      </c>
      <c r="B9598" t="s">
        <v>2202</v>
      </c>
      <c r="C9598" t="s">
        <v>4672</v>
      </c>
      <c r="D9598" s="154">
        <v>91</v>
      </c>
      <c r="E9598" t="s">
        <v>1367</v>
      </c>
      <c r="F9598">
        <v>9</v>
      </c>
      <c r="G9598">
        <v>11</v>
      </c>
      <c r="H9598" t="s">
        <v>3404</v>
      </c>
      <c r="I9598" t="s">
        <v>3515</v>
      </c>
      <c r="K9598" t="s">
        <v>1368</v>
      </c>
      <c r="L9598" t="s">
        <v>1367</v>
      </c>
      <c r="M9598" t="s">
        <v>3404</v>
      </c>
      <c r="N9598" t="b">
        <f>IF(ETMRouteStages[[#This Row],[RID]]=A9597,ETMRouteStages[[#This Row],[StageSequence]]=F9597+1,TRUE)</f>
        <v>1</v>
      </c>
    </row>
    <row r="9599" spans="1:14">
      <c r="A9599" t="s">
        <v>6852</v>
      </c>
      <c r="B9599" t="s">
        <v>2202</v>
      </c>
      <c r="C9599" t="s">
        <v>4672</v>
      </c>
      <c r="D9599" s="154">
        <v>91</v>
      </c>
      <c r="E9599" t="s">
        <v>2350</v>
      </c>
      <c r="F9599">
        <v>10</v>
      </c>
      <c r="G9599">
        <v>12</v>
      </c>
      <c r="H9599" t="s">
        <v>3404</v>
      </c>
      <c r="I9599" t="s">
        <v>3515</v>
      </c>
      <c r="K9599" t="s">
        <v>2351</v>
      </c>
      <c r="L9599" t="s">
        <v>2350</v>
      </c>
      <c r="M9599" t="s">
        <v>3404</v>
      </c>
      <c r="N9599" t="b">
        <f>IF(ETMRouteStages[[#This Row],[RID]]=A9598,ETMRouteStages[[#This Row],[StageSequence]]=F9598+1,TRUE)</f>
        <v>1</v>
      </c>
    </row>
    <row r="9600" spans="1:14">
      <c r="A9600" t="s">
        <v>6852</v>
      </c>
      <c r="B9600" t="s">
        <v>2202</v>
      </c>
      <c r="C9600" t="s">
        <v>4672</v>
      </c>
      <c r="D9600" s="154">
        <v>91</v>
      </c>
      <c r="E9600" t="s">
        <v>2773</v>
      </c>
      <c r="F9600">
        <v>11</v>
      </c>
      <c r="G9600">
        <v>13</v>
      </c>
      <c r="H9600" t="s">
        <v>3404</v>
      </c>
      <c r="I9600" t="s">
        <v>3515</v>
      </c>
      <c r="K9600" t="s">
        <v>2774</v>
      </c>
      <c r="L9600" t="s">
        <v>2773</v>
      </c>
      <c r="M9600" t="s">
        <v>3404</v>
      </c>
      <c r="N9600" t="b">
        <f>IF(ETMRouteStages[[#This Row],[RID]]=A9599,ETMRouteStages[[#This Row],[StageSequence]]=F9599+1,TRUE)</f>
        <v>1</v>
      </c>
    </row>
    <row r="9601" spans="1:14">
      <c r="A9601" t="s">
        <v>6852</v>
      </c>
      <c r="B9601" t="s">
        <v>2202</v>
      </c>
      <c r="C9601" t="s">
        <v>4672</v>
      </c>
      <c r="D9601" s="154">
        <v>91</v>
      </c>
      <c r="E9601" t="s">
        <v>1399</v>
      </c>
      <c r="F9601">
        <v>12</v>
      </c>
      <c r="G9601">
        <v>14</v>
      </c>
      <c r="H9601" t="s">
        <v>3404</v>
      </c>
      <c r="I9601" t="s">
        <v>3515</v>
      </c>
      <c r="K9601" t="s">
        <v>1400</v>
      </c>
      <c r="L9601" t="s">
        <v>1399</v>
      </c>
      <c r="M9601" t="s">
        <v>3404</v>
      </c>
      <c r="N9601" t="b">
        <f>IF(ETMRouteStages[[#This Row],[RID]]=A9600,ETMRouteStages[[#This Row],[StageSequence]]=F9600+1,TRUE)</f>
        <v>1</v>
      </c>
    </row>
    <row r="9602" spans="1:14">
      <c r="A9602" t="s">
        <v>6852</v>
      </c>
      <c r="B9602" t="s">
        <v>2202</v>
      </c>
      <c r="C9602" t="s">
        <v>4672</v>
      </c>
      <c r="D9602" s="154">
        <v>91</v>
      </c>
      <c r="E9602" t="s">
        <v>1401</v>
      </c>
      <c r="F9602">
        <v>13</v>
      </c>
      <c r="G9602">
        <v>15</v>
      </c>
      <c r="H9602" t="s">
        <v>3404</v>
      </c>
      <c r="I9602" t="s">
        <v>3515</v>
      </c>
      <c r="K9602" t="s">
        <v>1402</v>
      </c>
      <c r="L9602" t="s">
        <v>1401</v>
      </c>
      <c r="M9602" t="s">
        <v>3404</v>
      </c>
      <c r="N9602" t="b">
        <f>IF(ETMRouteStages[[#This Row],[RID]]=A9601,ETMRouteStages[[#This Row],[StageSequence]]=F9601+1,TRUE)</f>
        <v>1</v>
      </c>
    </row>
    <row r="9603" spans="1:14">
      <c r="A9603" t="s">
        <v>6852</v>
      </c>
      <c r="B9603" t="s">
        <v>2202</v>
      </c>
      <c r="C9603" t="s">
        <v>4672</v>
      </c>
      <c r="D9603" s="154">
        <v>91</v>
      </c>
      <c r="E9603" t="s">
        <v>394</v>
      </c>
      <c r="F9603">
        <v>14</v>
      </c>
      <c r="G9603">
        <v>17</v>
      </c>
      <c r="H9603" t="s">
        <v>3404</v>
      </c>
      <c r="I9603" t="s">
        <v>3515</v>
      </c>
      <c r="K9603" t="s">
        <v>395</v>
      </c>
      <c r="L9603" t="s">
        <v>394</v>
      </c>
      <c r="M9603" t="s">
        <v>3404</v>
      </c>
      <c r="N9603" t="b">
        <f>IF(ETMRouteStages[[#This Row],[RID]]=A9602,ETMRouteStages[[#This Row],[StageSequence]]=F9602+1,TRUE)</f>
        <v>1</v>
      </c>
    </row>
    <row r="9604" spans="1:14">
      <c r="A9604" t="s">
        <v>6852</v>
      </c>
      <c r="B9604" t="s">
        <v>2202</v>
      </c>
      <c r="C9604" t="s">
        <v>4672</v>
      </c>
      <c r="D9604" s="154">
        <v>91</v>
      </c>
      <c r="E9604" t="s">
        <v>742</v>
      </c>
      <c r="F9604">
        <v>15</v>
      </c>
      <c r="G9604">
        <v>18</v>
      </c>
      <c r="H9604" t="s">
        <v>3404</v>
      </c>
      <c r="I9604" t="s">
        <v>3515</v>
      </c>
      <c r="K9604" t="s">
        <v>743</v>
      </c>
      <c r="L9604" t="s">
        <v>742</v>
      </c>
      <c r="M9604" t="s">
        <v>3404</v>
      </c>
      <c r="N9604" t="b">
        <f>IF(ETMRouteStages[[#This Row],[RID]]=A9603,ETMRouteStages[[#This Row],[StageSequence]]=F9603+1,TRUE)</f>
        <v>1</v>
      </c>
    </row>
    <row r="9605" spans="1:14">
      <c r="A9605" t="s">
        <v>6852</v>
      </c>
      <c r="B9605" t="s">
        <v>2202</v>
      </c>
      <c r="C9605" t="s">
        <v>4672</v>
      </c>
      <c r="D9605" s="154">
        <v>91</v>
      </c>
      <c r="E9605" t="s">
        <v>1699</v>
      </c>
      <c r="F9605">
        <v>16</v>
      </c>
      <c r="G9605">
        <v>19</v>
      </c>
      <c r="H9605" t="s">
        <v>3404</v>
      </c>
      <c r="I9605" t="s">
        <v>3515</v>
      </c>
      <c r="K9605" t="s">
        <v>1700</v>
      </c>
      <c r="L9605" t="s">
        <v>1699</v>
      </c>
      <c r="M9605" t="s">
        <v>3404</v>
      </c>
      <c r="N9605" t="b">
        <f>IF(ETMRouteStages[[#This Row],[RID]]=A9604,ETMRouteStages[[#This Row],[StageSequence]]=F9604+1,TRUE)</f>
        <v>1</v>
      </c>
    </row>
    <row r="9606" spans="1:14">
      <c r="A9606" t="s">
        <v>6852</v>
      </c>
      <c r="B9606" t="s">
        <v>2202</v>
      </c>
      <c r="C9606" t="s">
        <v>4672</v>
      </c>
      <c r="D9606" s="154">
        <v>91</v>
      </c>
      <c r="E9606" t="s">
        <v>2437</v>
      </c>
      <c r="F9606">
        <v>17</v>
      </c>
      <c r="G9606">
        <v>21</v>
      </c>
      <c r="H9606" t="s">
        <v>3404</v>
      </c>
      <c r="I9606" t="s">
        <v>3515</v>
      </c>
      <c r="K9606" t="s">
        <v>2438</v>
      </c>
      <c r="L9606" t="s">
        <v>2437</v>
      </c>
      <c r="M9606" t="s">
        <v>3404</v>
      </c>
      <c r="N9606" t="b">
        <f>IF(ETMRouteStages[[#This Row],[RID]]=A9605,ETMRouteStages[[#This Row],[StageSequence]]=F9605+1,TRUE)</f>
        <v>1</v>
      </c>
    </row>
    <row r="9607" spans="1:14">
      <c r="A9607" t="s">
        <v>6852</v>
      </c>
      <c r="B9607" t="s">
        <v>2202</v>
      </c>
      <c r="C9607" t="s">
        <v>4672</v>
      </c>
      <c r="D9607" s="154">
        <v>91</v>
      </c>
      <c r="E9607" t="s">
        <v>2105</v>
      </c>
      <c r="F9607">
        <v>18</v>
      </c>
      <c r="G9607">
        <v>23</v>
      </c>
      <c r="H9607" t="s">
        <v>3404</v>
      </c>
      <c r="I9607" t="s">
        <v>3515</v>
      </c>
      <c r="K9607" t="s">
        <v>2106</v>
      </c>
      <c r="L9607" t="s">
        <v>2105</v>
      </c>
      <c r="M9607" t="s">
        <v>3404</v>
      </c>
      <c r="N9607" t="b">
        <f>IF(ETMRouteStages[[#This Row],[RID]]=A9606,ETMRouteStages[[#This Row],[StageSequence]]=F9606+1,TRUE)</f>
        <v>1</v>
      </c>
    </row>
    <row r="9608" spans="1:14">
      <c r="A9608" t="s">
        <v>6852</v>
      </c>
      <c r="B9608" t="s">
        <v>2202</v>
      </c>
      <c r="C9608" t="s">
        <v>4672</v>
      </c>
      <c r="D9608" s="154">
        <v>91</v>
      </c>
      <c r="E9608" t="s">
        <v>2991</v>
      </c>
      <c r="F9608">
        <v>19</v>
      </c>
      <c r="G9608">
        <v>24</v>
      </c>
      <c r="H9608" t="s">
        <v>3500</v>
      </c>
      <c r="I9608" t="s">
        <v>3515</v>
      </c>
      <c r="K9608" t="s">
        <v>2992</v>
      </c>
      <c r="L9608" t="s">
        <v>2991</v>
      </c>
      <c r="M9608" t="s">
        <v>3500</v>
      </c>
      <c r="N9608" t="b">
        <f>IF(ETMRouteStages[[#This Row],[RID]]=A9607,ETMRouteStages[[#This Row],[StageSequence]]=F9607+1,TRUE)</f>
        <v>1</v>
      </c>
    </row>
    <row r="9609" spans="1:14">
      <c r="A9609" t="s">
        <v>6852</v>
      </c>
      <c r="B9609" t="s">
        <v>2202</v>
      </c>
      <c r="C9609" t="s">
        <v>4672</v>
      </c>
      <c r="D9609" s="154">
        <v>91</v>
      </c>
      <c r="E9609" t="s">
        <v>3030</v>
      </c>
      <c r="F9609">
        <v>20</v>
      </c>
      <c r="G9609">
        <v>25</v>
      </c>
      <c r="H9609" t="s">
        <v>3404</v>
      </c>
      <c r="I9609" t="s">
        <v>3515</v>
      </c>
      <c r="K9609" t="s">
        <v>3031</v>
      </c>
      <c r="L9609" t="s">
        <v>3030</v>
      </c>
      <c r="M9609" t="s">
        <v>3404</v>
      </c>
      <c r="N9609" t="b">
        <f>IF(ETMRouteStages[[#This Row],[RID]]=A9608,ETMRouteStages[[#This Row],[StageSequence]]=F9608+1,TRUE)</f>
        <v>1</v>
      </c>
    </row>
    <row r="9610" spans="1:14">
      <c r="A9610" t="s">
        <v>6852</v>
      </c>
      <c r="B9610" t="s">
        <v>2202</v>
      </c>
      <c r="C9610" t="s">
        <v>4672</v>
      </c>
      <c r="D9610" s="154">
        <v>91</v>
      </c>
      <c r="E9610" t="s">
        <v>966</v>
      </c>
      <c r="F9610">
        <v>21</v>
      </c>
      <c r="G9610">
        <v>26</v>
      </c>
      <c r="H9610" t="s">
        <v>3404</v>
      </c>
      <c r="I9610" t="s">
        <v>3515</v>
      </c>
      <c r="K9610" t="s">
        <v>967</v>
      </c>
      <c r="L9610" t="s">
        <v>966</v>
      </c>
      <c r="M9610" t="s">
        <v>3404</v>
      </c>
      <c r="N9610" t="b">
        <f>IF(ETMRouteStages[[#This Row],[RID]]=A9609,ETMRouteStages[[#This Row],[StageSequence]]=F9609+1,TRUE)</f>
        <v>1</v>
      </c>
    </row>
    <row r="9611" spans="1:14">
      <c r="A9611" t="s">
        <v>6852</v>
      </c>
      <c r="B9611" t="s">
        <v>2202</v>
      </c>
      <c r="C9611" t="s">
        <v>4672</v>
      </c>
      <c r="D9611" s="154">
        <v>91</v>
      </c>
      <c r="E9611" t="s">
        <v>1385</v>
      </c>
      <c r="F9611">
        <v>22</v>
      </c>
      <c r="G9611">
        <v>27</v>
      </c>
      <c r="H9611" t="s">
        <v>3404</v>
      </c>
      <c r="I9611" t="s">
        <v>3515</v>
      </c>
      <c r="K9611" t="s">
        <v>1386</v>
      </c>
      <c r="L9611" t="s">
        <v>1385</v>
      </c>
      <c r="M9611" t="s">
        <v>3404</v>
      </c>
      <c r="N9611" t="b">
        <f>IF(ETMRouteStages[[#This Row],[RID]]=A9610,ETMRouteStages[[#This Row],[StageSequence]]=F9610+1,TRUE)</f>
        <v>1</v>
      </c>
    </row>
    <row r="9612" spans="1:14">
      <c r="A9612" t="s">
        <v>6852</v>
      </c>
      <c r="B9612" t="s">
        <v>2202</v>
      </c>
      <c r="C9612" t="s">
        <v>4672</v>
      </c>
      <c r="D9612" s="154">
        <v>91</v>
      </c>
      <c r="E9612" t="s">
        <v>2189</v>
      </c>
      <c r="F9612">
        <v>23</v>
      </c>
      <c r="G9612">
        <v>30</v>
      </c>
      <c r="H9612" t="s">
        <v>3404</v>
      </c>
      <c r="I9612" t="s">
        <v>3515</v>
      </c>
      <c r="K9612" t="s">
        <v>2190</v>
      </c>
      <c r="L9612" t="s">
        <v>2189</v>
      </c>
      <c r="M9612" t="s">
        <v>3404</v>
      </c>
      <c r="N9612" t="b">
        <f>IF(ETMRouteStages[[#This Row],[RID]]=A9611,ETMRouteStages[[#This Row],[StageSequence]]=F9611+1,TRUE)</f>
        <v>1</v>
      </c>
    </row>
    <row r="9613" spans="1:14">
      <c r="A9613" t="s">
        <v>6852</v>
      </c>
      <c r="B9613" t="s">
        <v>2202</v>
      </c>
      <c r="C9613" t="s">
        <v>4672</v>
      </c>
      <c r="D9613" s="154">
        <v>91</v>
      </c>
      <c r="E9613" t="s">
        <v>2852</v>
      </c>
      <c r="F9613">
        <v>24</v>
      </c>
      <c r="G9613">
        <v>33</v>
      </c>
      <c r="H9613" t="s">
        <v>3404</v>
      </c>
      <c r="I9613" t="s">
        <v>3515</v>
      </c>
      <c r="K9613" t="s">
        <v>2853</v>
      </c>
      <c r="L9613" t="s">
        <v>2852</v>
      </c>
      <c r="M9613" t="s">
        <v>3404</v>
      </c>
      <c r="N9613" t="b">
        <f>IF(ETMRouteStages[[#This Row],[RID]]=A9612,ETMRouteStages[[#This Row],[StageSequence]]=F9612+1,TRUE)</f>
        <v>1</v>
      </c>
    </row>
    <row r="9614" spans="1:14">
      <c r="A9614" t="s">
        <v>6852</v>
      </c>
      <c r="B9614" t="s">
        <v>2202</v>
      </c>
      <c r="C9614" t="s">
        <v>4672</v>
      </c>
      <c r="D9614" s="154">
        <v>91</v>
      </c>
      <c r="E9614" t="s">
        <v>884</v>
      </c>
      <c r="F9614">
        <v>25</v>
      </c>
      <c r="G9614">
        <v>34</v>
      </c>
      <c r="H9614" t="s">
        <v>3404</v>
      </c>
      <c r="I9614" t="s">
        <v>3515</v>
      </c>
      <c r="K9614" t="s">
        <v>885</v>
      </c>
      <c r="L9614" t="s">
        <v>884</v>
      </c>
      <c r="M9614" t="s">
        <v>3404</v>
      </c>
      <c r="N9614" t="b">
        <f>IF(ETMRouteStages[[#This Row],[RID]]=A9613,ETMRouteStages[[#This Row],[StageSequence]]=F9613+1,TRUE)</f>
        <v>1</v>
      </c>
    </row>
    <row r="9615" spans="1:14">
      <c r="A9615" t="s">
        <v>6852</v>
      </c>
      <c r="B9615" t="s">
        <v>2202</v>
      </c>
      <c r="C9615" t="s">
        <v>4672</v>
      </c>
      <c r="D9615" s="154">
        <v>91</v>
      </c>
      <c r="E9615" t="s">
        <v>1391</v>
      </c>
      <c r="F9615">
        <v>26</v>
      </c>
      <c r="G9615">
        <v>37</v>
      </c>
      <c r="H9615" t="s">
        <v>3404</v>
      </c>
      <c r="I9615" t="s">
        <v>3515</v>
      </c>
      <c r="K9615" t="s">
        <v>1392</v>
      </c>
      <c r="L9615" t="s">
        <v>1391</v>
      </c>
      <c r="M9615" t="s">
        <v>3404</v>
      </c>
      <c r="N9615" t="b">
        <f>IF(ETMRouteStages[[#This Row],[RID]]=A9614,ETMRouteStages[[#This Row],[StageSequence]]=F9614+1,TRUE)</f>
        <v>1</v>
      </c>
    </row>
    <row r="9616" spans="1:14">
      <c r="A9616" t="s">
        <v>6853</v>
      </c>
      <c r="B9616" t="s">
        <v>2202</v>
      </c>
      <c r="C9616" t="s">
        <v>4676</v>
      </c>
      <c r="D9616" s="154">
        <v>92</v>
      </c>
      <c r="E9616" t="s">
        <v>2550</v>
      </c>
      <c r="F9616">
        <v>1</v>
      </c>
      <c r="G9616">
        <v>0</v>
      </c>
      <c r="H9616" t="s">
        <v>3404</v>
      </c>
      <c r="I9616" t="s">
        <v>3515</v>
      </c>
      <c r="K9616" t="s">
        <v>2551</v>
      </c>
      <c r="L9616" t="s">
        <v>2550</v>
      </c>
      <c r="M9616" t="s">
        <v>3404</v>
      </c>
      <c r="N9616" t="b">
        <f>IF(ETMRouteStages[[#This Row],[RID]]=A9615,ETMRouteStages[[#This Row],[StageSequence]]=F9615+1,TRUE)</f>
        <v>1</v>
      </c>
    </row>
    <row r="9617" spans="1:14">
      <c r="A9617" t="s">
        <v>6853</v>
      </c>
      <c r="B9617" t="s">
        <v>2202</v>
      </c>
      <c r="C9617" t="s">
        <v>4676</v>
      </c>
      <c r="D9617" s="154">
        <v>92</v>
      </c>
      <c r="E9617" t="s">
        <v>1407</v>
      </c>
      <c r="F9617">
        <v>2</v>
      </c>
      <c r="G9617">
        <v>2</v>
      </c>
      <c r="H9617" t="s">
        <v>3404</v>
      </c>
      <c r="I9617" t="s">
        <v>3515</v>
      </c>
      <c r="K9617" t="s">
        <v>1408</v>
      </c>
      <c r="L9617" t="s">
        <v>1407</v>
      </c>
      <c r="M9617" t="s">
        <v>3404</v>
      </c>
      <c r="N9617" t="b">
        <f>IF(ETMRouteStages[[#This Row],[RID]]=A9616,ETMRouteStages[[#This Row],[StageSequence]]=F9616+1,TRUE)</f>
        <v>1</v>
      </c>
    </row>
    <row r="9618" spans="1:14">
      <c r="A9618" t="s">
        <v>6853</v>
      </c>
      <c r="B9618" t="s">
        <v>2202</v>
      </c>
      <c r="C9618" t="s">
        <v>4676</v>
      </c>
      <c r="D9618" s="154">
        <v>92</v>
      </c>
      <c r="E9618" t="s">
        <v>1367</v>
      </c>
      <c r="F9618">
        <v>3</v>
      </c>
      <c r="G9618">
        <v>3</v>
      </c>
      <c r="H9618" t="s">
        <v>3404</v>
      </c>
      <c r="I9618" t="s">
        <v>3515</v>
      </c>
      <c r="K9618" t="s">
        <v>1368</v>
      </c>
      <c r="L9618" t="s">
        <v>1367</v>
      </c>
      <c r="M9618" t="s">
        <v>3404</v>
      </c>
      <c r="N9618" t="b">
        <f>IF(ETMRouteStages[[#This Row],[RID]]=A9617,ETMRouteStages[[#This Row],[StageSequence]]=F9617+1,TRUE)</f>
        <v>1</v>
      </c>
    </row>
    <row r="9619" spans="1:14">
      <c r="A9619" t="s">
        <v>6853</v>
      </c>
      <c r="B9619" t="s">
        <v>2202</v>
      </c>
      <c r="C9619" t="s">
        <v>4676</v>
      </c>
      <c r="D9619" s="154">
        <v>92</v>
      </c>
      <c r="E9619" t="s">
        <v>2350</v>
      </c>
      <c r="F9619">
        <v>4</v>
      </c>
      <c r="G9619">
        <v>4</v>
      </c>
      <c r="H9619" t="s">
        <v>3404</v>
      </c>
      <c r="I9619" t="s">
        <v>3515</v>
      </c>
      <c r="K9619" t="s">
        <v>2351</v>
      </c>
      <c r="L9619" t="s">
        <v>2350</v>
      </c>
      <c r="M9619" t="s">
        <v>3404</v>
      </c>
      <c r="N9619" t="b">
        <f>IF(ETMRouteStages[[#This Row],[RID]]=A9618,ETMRouteStages[[#This Row],[StageSequence]]=F9618+1,TRUE)</f>
        <v>1</v>
      </c>
    </row>
    <row r="9620" spans="1:14">
      <c r="A9620" t="s">
        <v>6853</v>
      </c>
      <c r="B9620" t="s">
        <v>2202</v>
      </c>
      <c r="C9620" t="s">
        <v>4676</v>
      </c>
      <c r="D9620" s="154">
        <v>92</v>
      </c>
      <c r="E9620" t="s">
        <v>2773</v>
      </c>
      <c r="F9620">
        <v>5</v>
      </c>
      <c r="G9620">
        <v>5</v>
      </c>
      <c r="H9620" t="s">
        <v>3404</v>
      </c>
      <c r="I9620" t="s">
        <v>3515</v>
      </c>
      <c r="K9620" t="s">
        <v>2774</v>
      </c>
      <c r="L9620" t="s">
        <v>2773</v>
      </c>
      <c r="M9620" t="s">
        <v>3404</v>
      </c>
      <c r="N9620" t="b">
        <f>IF(ETMRouteStages[[#This Row],[RID]]=A9619,ETMRouteStages[[#This Row],[StageSequence]]=F9619+1,TRUE)</f>
        <v>1</v>
      </c>
    </row>
    <row r="9621" spans="1:14">
      <c r="A9621" t="s">
        <v>6853</v>
      </c>
      <c r="B9621" t="s">
        <v>2202</v>
      </c>
      <c r="C9621" t="s">
        <v>4676</v>
      </c>
      <c r="D9621" s="154">
        <v>92</v>
      </c>
      <c r="E9621" t="s">
        <v>1399</v>
      </c>
      <c r="F9621">
        <v>6</v>
      </c>
      <c r="G9621">
        <v>6</v>
      </c>
      <c r="H9621" t="s">
        <v>3404</v>
      </c>
      <c r="I9621" t="s">
        <v>3515</v>
      </c>
      <c r="K9621" t="s">
        <v>1400</v>
      </c>
      <c r="L9621" t="s">
        <v>1399</v>
      </c>
      <c r="M9621" t="s">
        <v>3404</v>
      </c>
      <c r="N9621" t="b">
        <f>IF(ETMRouteStages[[#This Row],[RID]]=A9620,ETMRouteStages[[#This Row],[StageSequence]]=F9620+1,TRUE)</f>
        <v>1</v>
      </c>
    </row>
    <row r="9622" spans="1:14">
      <c r="A9622" t="s">
        <v>6853</v>
      </c>
      <c r="B9622" t="s">
        <v>2202</v>
      </c>
      <c r="C9622" t="s">
        <v>4676</v>
      </c>
      <c r="D9622" s="154">
        <v>92</v>
      </c>
      <c r="E9622" t="s">
        <v>1401</v>
      </c>
      <c r="F9622">
        <v>7</v>
      </c>
      <c r="G9622">
        <v>7</v>
      </c>
      <c r="H9622" t="s">
        <v>3404</v>
      </c>
      <c r="I9622" t="s">
        <v>3515</v>
      </c>
      <c r="K9622" t="s">
        <v>1402</v>
      </c>
      <c r="L9622" t="s">
        <v>1401</v>
      </c>
      <c r="M9622" t="s">
        <v>3404</v>
      </c>
      <c r="N9622" t="b">
        <f>IF(ETMRouteStages[[#This Row],[RID]]=A9621,ETMRouteStages[[#This Row],[StageSequence]]=F9621+1,TRUE)</f>
        <v>1</v>
      </c>
    </row>
    <row r="9623" spans="1:14">
      <c r="A9623" t="s">
        <v>6853</v>
      </c>
      <c r="B9623" t="s">
        <v>2202</v>
      </c>
      <c r="C9623" t="s">
        <v>4676</v>
      </c>
      <c r="D9623" s="154">
        <v>92</v>
      </c>
      <c r="E9623" t="s">
        <v>2296</v>
      </c>
      <c r="F9623">
        <v>8</v>
      </c>
      <c r="G9623">
        <v>10</v>
      </c>
      <c r="H9623" t="s">
        <v>3404</v>
      </c>
      <c r="I9623" t="s">
        <v>3515</v>
      </c>
      <c r="K9623" t="s">
        <v>2297</v>
      </c>
      <c r="L9623" t="s">
        <v>2296</v>
      </c>
      <c r="M9623" t="s">
        <v>3404</v>
      </c>
      <c r="N9623" t="b">
        <f>IF(ETMRouteStages[[#This Row],[RID]]=A9622,ETMRouteStages[[#This Row],[StageSequence]]=F9622+1,TRUE)</f>
        <v>1</v>
      </c>
    </row>
    <row r="9624" spans="1:14">
      <c r="A9624" t="s">
        <v>6853</v>
      </c>
      <c r="B9624" t="s">
        <v>2202</v>
      </c>
      <c r="C9624" t="s">
        <v>4676</v>
      </c>
      <c r="D9624" s="154">
        <v>92</v>
      </c>
      <c r="E9624" t="s">
        <v>2640</v>
      </c>
      <c r="F9624">
        <v>9</v>
      </c>
      <c r="G9624">
        <v>11</v>
      </c>
      <c r="H9624" t="s">
        <v>3404</v>
      </c>
      <c r="I9624" t="s">
        <v>3515</v>
      </c>
      <c r="K9624" t="s">
        <v>2641</v>
      </c>
      <c r="L9624" t="s">
        <v>2640</v>
      </c>
      <c r="M9624" t="s">
        <v>3404</v>
      </c>
      <c r="N9624" t="b">
        <f>IF(ETMRouteStages[[#This Row],[RID]]=A9623,ETMRouteStages[[#This Row],[StageSequence]]=F9623+1,TRUE)</f>
        <v>1</v>
      </c>
    </row>
    <row r="9625" spans="1:14">
      <c r="A9625" t="s">
        <v>6853</v>
      </c>
      <c r="B9625" t="s">
        <v>2202</v>
      </c>
      <c r="C9625" t="s">
        <v>4676</v>
      </c>
      <c r="D9625" s="154">
        <v>92</v>
      </c>
      <c r="E9625" t="s">
        <v>2978</v>
      </c>
      <c r="F9625">
        <v>10</v>
      </c>
      <c r="G9625">
        <v>12</v>
      </c>
      <c r="H9625" t="s">
        <v>3404</v>
      </c>
      <c r="I9625" t="s">
        <v>3515</v>
      </c>
      <c r="K9625" t="s">
        <v>2979</v>
      </c>
      <c r="L9625" t="s">
        <v>2978</v>
      </c>
      <c r="M9625" t="s">
        <v>3404</v>
      </c>
      <c r="N9625" t="b">
        <f>IF(ETMRouteStages[[#This Row],[RID]]=A9624,ETMRouteStages[[#This Row],[StageSequence]]=F9624+1,TRUE)</f>
        <v>1</v>
      </c>
    </row>
    <row r="9626" spans="1:14">
      <c r="A9626" t="s">
        <v>6853</v>
      </c>
      <c r="B9626" t="s">
        <v>2202</v>
      </c>
      <c r="C9626" t="s">
        <v>4676</v>
      </c>
      <c r="D9626" s="154">
        <v>92</v>
      </c>
      <c r="E9626" t="s">
        <v>410</v>
      </c>
      <c r="F9626">
        <v>11</v>
      </c>
      <c r="G9626">
        <v>14</v>
      </c>
      <c r="H9626" t="s">
        <v>3500</v>
      </c>
      <c r="I9626" t="s">
        <v>3515</v>
      </c>
      <c r="K9626" t="s">
        <v>411</v>
      </c>
      <c r="L9626" t="s">
        <v>410</v>
      </c>
      <c r="M9626" t="s">
        <v>3500</v>
      </c>
      <c r="N9626" t="b">
        <f>IF(ETMRouteStages[[#This Row],[RID]]=A9625,ETMRouteStages[[#This Row],[StageSequence]]=F9625+1,TRUE)</f>
        <v>1</v>
      </c>
    </row>
    <row r="9627" spans="1:14">
      <c r="A9627" t="s">
        <v>6853</v>
      </c>
      <c r="B9627" t="s">
        <v>2202</v>
      </c>
      <c r="C9627" t="s">
        <v>4676</v>
      </c>
      <c r="D9627" s="154">
        <v>92</v>
      </c>
      <c r="E9627" t="s">
        <v>1902</v>
      </c>
      <c r="F9627">
        <v>12</v>
      </c>
      <c r="G9627">
        <v>15</v>
      </c>
      <c r="H9627" t="s">
        <v>3404</v>
      </c>
      <c r="I9627" t="s">
        <v>3515</v>
      </c>
      <c r="K9627" t="s">
        <v>1903</v>
      </c>
      <c r="L9627" t="s">
        <v>1902</v>
      </c>
      <c r="M9627" t="s">
        <v>3404</v>
      </c>
      <c r="N9627" t="b">
        <f>IF(ETMRouteStages[[#This Row],[RID]]=A9626,ETMRouteStages[[#This Row],[StageSequence]]=F9626+1,TRUE)</f>
        <v>1</v>
      </c>
    </row>
    <row r="9628" spans="1:14">
      <c r="A9628" t="s">
        <v>6853</v>
      </c>
      <c r="B9628" t="s">
        <v>2202</v>
      </c>
      <c r="C9628" t="s">
        <v>4676</v>
      </c>
      <c r="D9628" s="154">
        <v>92</v>
      </c>
      <c r="E9628" t="s">
        <v>2169</v>
      </c>
      <c r="F9628">
        <v>13</v>
      </c>
      <c r="G9628">
        <v>18</v>
      </c>
      <c r="H9628" t="s">
        <v>3404</v>
      </c>
      <c r="I9628" t="s">
        <v>3515</v>
      </c>
      <c r="K9628" t="s">
        <v>2170</v>
      </c>
      <c r="L9628" t="s">
        <v>2169</v>
      </c>
      <c r="M9628" t="s">
        <v>3404</v>
      </c>
      <c r="N9628" t="b">
        <f>IF(ETMRouteStages[[#This Row],[RID]]=A9627,ETMRouteStages[[#This Row],[StageSequence]]=F9627+1,TRUE)</f>
        <v>1</v>
      </c>
    </row>
    <row r="9629" spans="1:14">
      <c r="A9629" t="s">
        <v>6853</v>
      </c>
      <c r="B9629" t="s">
        <v>2202</v>
      </c>
      <c r="C9629" t="s">
        <v>4676</v>
      </c>
      <c r="D9629" s="154">
        <v>92</v>
      </c>
      <c r="E9629" t="s">
        <v>736</v>
      </c>
      <c r="F9629">
        <v>14</v>
      </c>
      <c r="G9629">
        <v>20</v>
      </c>
      <c r="H9629" t="s">
        <v>3404</v>
      </c>
      <c r="I9629" t="s">
        <v>3515</v>
      </c>
      <c r="K9629" t="s">
        <v>737</v>
      </c>
      <c r="L9629" t="s">
        <v>736</v>
      </c>
      <c r="M9629" t="s">
        <v>3404</v>
      </c>
      <c r="N9629" t="b">
        <f>IF(ETMRouteStages[[#This Row],[RID]]=A9628,ETMRouteStages[[#This Row],[StageSequence]]=F9628+1,TRUE)</f>
        <v>1</v>
      </c>
    </row>
    <row r="9630" spans="1:14">
      <c r="A9630" t="s">
        <v>6853</v>
      </c>
      <c r="B9630" t="s">
        <v>2202</v>
      </c>
      <c r="C9630" t="s">
        <v>4676</v>
      </c>
      <c r="D9630" s="154">
        <v>92</v>
      </c>
      <c r="E9630" t="s">
        <v>2596</v>
      </c>
      <c r="F9630">
        <v>15</v>
      </c>
      <c r="G9630">
        <v>22</v>
      </c>
      <c r="H9630" t="s">
        <v>3404</v>
      </c>
      <c r="I9630" t="s">
        <v>3515</v>
      </c>
      <c r="K9630" t="s">
        <v>2597</v>
      </c>
      <c r="L9630" t="s">
        <v>2596</v>
      </c>
      <c r="M9630" t="s">
        <v>3404</v>
      </c>
      <c r="N9630" t="b">
        <f>IF(ETMRouteStages[[#This Row],[RID]]=A9629,ETMRouteStages[[#This Row],[StageSequence]]=F9629+1,TRUE)</f>
        <v>1</v>
      </c>
    </row>
    <row r="9631" spans="1:14">
      <c r="A9631" t="s">
        <v>6853</v>
      </c>
      <c r="B9631" t="s">
        <v>2202</v>
      </c>
      <c r="C9631" t="s">
        <v>4676</v>
      </c>
      <c r="D9631" s="154">
        <v>92</v>
      </c>
      <c r="E9631" t="s">
        <v>574</v>
      </c>
      <c r="F9631">
        <v>16</v>
      </c>
      <c r="G9631">
        <v>23</v>
      </c>
      <c r="H9631" t="s">
        <v>3404</v>
      </c>
      <c r="I9631" t="s">
        <v>3515</v>
      </c>
      <c r="K9631" t="s">
        <v>575</v>
      </c>
      <c r="L9631" t="s">
        <v>574</v>
      </c>
      <c r="M9631" t="s">
        <v>3404</v>
      </c>
      <c r="N9631" t="b">
        <f>IF(ETMRouteStages[[#This Row],[RID]]=A9630,ETMRouteStages[[#This Row],[StageSequence]]=F9630+1,TRUE)</f>
        <v>1</v>
      </c>
    </row>
    <row r="9632" spans="1:14">
      <c r="A9632" t="s">
        <v>6853</v>
      </c>
      <c r="B9632" t="s">
        <v>2202</v>
      </c>
      <c r="C9632" t="s">
        <v>4676</v>
      </c>
      <c r="D9632" s="154">
        <v>92</v>
      </c>
      <c r="E9632" t="s">
        <v>2055</v>
      </c>
      <c r="F9632">
        <v>17</v>
      </c>
      <c r="G9632">
        <v>24</v>
      </c>
      <c r="H9632" t="s">
        <v>3404</v>
      </c>
      <c r="I9632" t="s">
        <v>3515</v>
      </c>
      <c r="K9632" t="s">
        <v>2056</v>
      </c>
      <c r="L9632" t="s">
        <v>2055</v>
      </c>
      <c r="M9632" t="s">
        <v>3404</v>
      </c>
      <c r="N9632" t="b">
        <f>IF(ETMRouteStages[[#This Row],[RID]]=A9631,ETMRouteStages[[#This Row],[StageSequence]]=F9631+1,TRUE)</f>
        <v>1</v>
      </c>
    </row>
    <row r="9633" spans="1:14">
      <c r="A9633" t="s">
        <v>6853</v>
      </c>
      <c r="B9633" t="s">
        <v>2202</v>
      </c>
      <c r="C9633" t="s">
        <v>4676</v>
      </c>
      <c r="D9633" s="154">
        <v>92</v>
      </c>
      <c r="E9633" t="s">
        <v>6854</v>
      </c>
      <c r="F9633">
        <v>18</v>
      </c>
      <c r="G9633">
        <v>26</v>
      </c>
      <c r="H9633" t="s">
        <v>3404</v>
      </c>
      <c r="I9633" t="s">
        <v>3515</v>
      </c>
      <c r="K9633" t="s">
        <v>597</v>
      </c>
      <c r="L9633" t="s">
        <v>596</v>
      </c>
      <c r="M9633" t="s">
        <v>3404</v>
      </c>
      <c r="N9633" t="b">
        <f>IF(ETMRouteStages[[#This Row],[RID]]=A9632,ETMRouteStages[[#This Row],[StageSequence]]=F9632+1,TRUE)</f>
        <v>1</v>
      </c>
    </row>
    <row r="9634" spans="1:14">
      <c r="A9634" t="s">
        <v>6853</v>
      </c>
      <c r="B9634" t="s">
        <v>2202</v>
      </c>
      <c r="C9634" t="s">
        <v>4676</v>
      </c>
      <c r="D9634" s="154">
        <v>92</v>
      </c>
      <c r="E9634" t="s">
        <v>2991</v>
      </c>
      <c r="F9634">
        <v>19</v>
      </c>
      <c r="G9634">
        <v>27</v>
      </c>
      <c r="H9634" t="s">
        <v>3404</v>
      </c>
      <c r="I9634" t="s">
        <v>3515</v>
      </c>
      <c r="K9634" t="s">
        <v>2992</v>
      </c>
      <c r="L9634" t="s">
        <v>2991</v>
      </c>
      <c r="M9634" t="s">
        <v>3404</v>
      </c>
      <c r="N9634" t="b">
        <f>IF(ETMRouteStages[[#This Row],[RID]]=A9633,ETMRouteStages[[#This Row],[StageSequence]]=F9633+1,TRUE)</f>
        <v>1</v>
      </c>
    </row>
    <row r="9635" spans="1:14">
      <c r="A9635" t="s">
        <v>6855</v>
      </c>
      <c r="B9635" t="s">
        <v>2202</v>
      </c>
      <c r="C9635" t="s">
        <v>4680</v>
      </c>
      <c r="D9635" s="154">
        <v>93</v>
      </c>
      <c r="E9635" t="s">
        <v>2201</v>
      </c>
      <c r="F9635">
        <v>1</v>
      </c>
      <c r="G9635">
        <v>0</v>
      </c>
      <c r="H9635" t="s">
        <v>3404</v>
      </c>
      <c r="I9635" t="s">
        <v>3515</v>
      </c>
      <c r="K9635" t="s">
        <v>2202</v>
      </c>
      <c r="L9635" t="s">
        <v>2201</v>
      </c>
      <c r="M9635" t="s">
        <v>3404</v>
      </c>
      <c r="N9635" t="b">
        <f>IF(ETMRouteStages[[#This Row],[RID]]=A9634,ETMRouteStages[[#This Row],[StageSequence]]=F9634+1,TRUE)</f>
        <v>1</v>
      </c>
    </row>
    <row r="9636" spans="1:14">
      <c r="A9636" t="s">
        <v>6855</v>
      </c>
      <c r="B9636" t="s">
        <v>2202</v>
      </c>
      <c r="C9636" t="s">
        <v>4680</v>
      </c>
      <c r="D9636" s="154">
        <v>93</v>
      </c>
      <c r="E9636" t="s">
        <v>2253</v>
      </c>
      <c r="F9636">
        <v>2</v>
      </c>
      <c r="G9636">
        <v>1</v>
      </c>
      <c r="H9636" t="s">
        <v>3404</v>
      </c>
      <c r="I9636" t="s">
        <v>3515</v>
      </c>
      <c r="K9636" t="s">
        <v>2254</v>
      </c>
      <c r="L9636" t="s">
        <v>2253</v>
      </c>
      <c r="M9636" t="s">
        <v>3404</v>
      </c>
      <c r="N9636" t="b">
        <f>IF(ETMRouteStages[[#This Row],[RID]]=A9635,ETMRouteStages[[#This Row],[StageSequence]]=F9635+1,TRUE)</f>
        <v>1</v>
      </c>
    </row>
    <row r="9637" spans="1:14">
      <c r="A9637" t="s">
        <v>6855</v>
      </c>
      <c r="B9637" t="s">
        <v>2202</v>
      </c>
      <c r="C9637" t="s">
        <v>4680</v>
      </c>
      <c r="D9637" s="154">
        <v>93</v>
      </c>
      <c r="E9637" t="s">
        <v>1924</v>
      </c>
      <c r="F9637">
        <v>3</v>
      </c>
      <c r="G9637">
        <v>2</v>
      </c>
      <c r="H9637" t="s">
        <v>3404</v>
      </c>
      <c r="I9637" t="s">
        <v>3515</v>
      </c>
      <c r="K9637" t="s">
        <v>1925</v>
      </c>
      <c r="L9637" t="s">
        <v>1924</v>
      </c>
      <c r="M9637" t="s">
        <v>3404</v>
      </c>
      <c r="N9637" t="b">
        <f>IF(ETMRouteStages[[#This Row],[RID]]=A9636,ETMRouteStages[[#This Row],[StageSequence]]=F9636+1,TRUE)</f>
        <v>1</v>
      </c>
    </row>
    <row r="9638" spans="1:14">
      <c r="A9638" t="s">
        <v>6855</v>
      </c>
      <c r="B9638" t="s">
        <v>2202</v>
      </c>
      <c r="C9638" t="s">
        <v>4680</v>
      </c>
      <c r="D9638" s="154">
        <v>93</v>
      </c>
      <c r="E9638" t="s">
        <v>2574</v>
      </c>
      <c r="F9638">
        <v>4</v>
      </c>
      <c r="G9638">
        <v>3</v>
      </c>
      <c r="H9638" t="s">
        <v>3404</v>
      </c>
      <c r="I9638" t="s">
        <v>3515</v>
      </c>
      <c r="K9638" t="s">
        <v>2575</v>
      </c>
      <c r="L9638" t="s">
        <v>2574</v>
      </c>
      <c r="M9638" t="s">
        <v>3404</v>
      </c>
      <c r="N9638" t="b">
        <f>IF(ETMRouteStages[[#This Row],[RID]]=A9637,ETMRouteStages[[#This Row],[StageSequence]]=F9637+1,TRUE)</f>
        <v>1</v>
      </c>
    </row>
    <row r="9639" spans="1:14">
      <c r="A9639" t="s">
        <v>6855</v>
      </c>
      <c r="B9639" t="s">
        <v>2202</v>
      </c>
      <c r="C9639" t="s">
        <v>4680</v>
      </c>
      <c r="D9639" s="154">
        <v>93</v>
      </c>
      <c r="E9639" t="s">
        <v>1313</v>
      </c>
      <c r="F9639">
        <v>5</v>
      </c>
      <c r="G9639">
        <v>4</v>
      </c>
      <c r="H9639" t="s">
        <v>3404</v>
      </c>
      <c r="I9639" t="s">
        <v>3515</v>
      </c>
      <c r="K9639" t="s">
        <v>1314</v>
      </c>
      <c r="L9639" t="s">
        <v>1313</v>
      </c>
      <c r="M9639" t="s">
        <v>3404</v>
      </c>
      <c r="N9639" t="b">
        <f>IF(ETMRouteStages[[#This Row],[RID]]=A9638,ETMRouteStages[[#This Row],[StageSequence]]=F9638+1,TRUE)</f>
        <v>1</v>
      </c>
    </row>
    <row r="9640" spans="1:14">
      <c r="A9640" t="s">
        <v>6855</v>
      </c>
      <c r="B9640" t="s">
        <v>2202</v>
      </c>
      <c r="C9640" t="s">
        <v>4680</v>
      </c>
      <c r="D9640" s="154">
        <v>93</v>
      </c>
      <c r="E9640" t="s">
        <v>2779</v>
      </c>
      <c r="F9640">
        <v>6</v>
      </c>
      <c r="G9640">
        <v>5</v>
      </c>
      <c r="H9640" t="s">
        <v>3500</v>
      </c>
      <c r="I9640" t="s">
        <v>3515</v>
      </c>
      <c r="K9640" t="s">
        <v>2780</v>
      </c>
      <c r="L9640" t="s">
        <v>2779</v>
      </c>
      <c r="M9640" t="s">
        <v>3500</v>
      </c>
      <c r="N9640" t="b">
        <f>IF(ETMRouteStages[[#This Row],[RID]]=A9639,ETMRouteStages[[#This Row],[StageSequence]]=F9639+1,TRUE)</f>
        <v>1</v>
      </c>
    </row>
    <row r="9641" spans="1:14">
      <c r="A9641" t="s">
        <v>6855</v>
      </c>
      <c r="B9641" t="s">
        <v>2202</v>
      </c>
      <c r="C9641" t="s">
        <v>4680</v>
      </c>
      <c r="D9641" s="154">
        <v>93</v>
      </c>
      <c r="E9641" t="s">
        <v>1771</v>
      </c>
      <c r="F9641">
        <v>7</v>
      </c>
      <c r="G9641">
        <v>6</v>
      </c>
      <c r="H9641" t="s">
        <v>3404</v>
      </c>
      <c r="I9641" t="s">
        <v>3515</v>
      </c>
      <c r="K9641" t="s">
        <v>1772</v>
      </c>
      <c r="L9641" t="s">
        <v>1771</v>
      </c>
      <c r="M9641" t="s">
        <v>3404</v>
      </c>
      <c r="N9641" t="b">
        <f>IF(ETMRouteStages[[#This Row],[RID]]=A9640,ETMRouteStages[[#This Row],[StageSequence]]=F9640+1,TRUE)</f>
        <v>1</v>
      </c>
    </row>
    <row r="9642" spans="1:14">
      <c r="A9642" t="s">
        <v>6855</v>
      </c>
      <c r="B9642" t="s">
        <v>2202</v>
      </c>
      <c r="C9642" t="s">
        <v>4680</v>
      </c>
      <c r="D9642" s="154">
        <v>93</v>
      </c>
      <c r="E9642" t="s">
        <v>796</v>
      </c>
      <c r="F9642">
        <v>8</v>
      </c>
      <c r="G9642">
        <v>7</v>
      </c>
      <c r="H9642" t="s">
        <v>3404</v>
      </c>
      <c r="I9642" t="s">
        <v>3515</v>
      </c>
      <c r="K9642" t="s">
        <v>797</v>
      </c>
      <c r="L9642" t="s">
        <v>796</v>
      </c>
      <c r="M9642" t="s">
        <v>3404</v>
      </c>
      <c r="N9642" t="b">
        <f>IF(ETMRouteStages[[#This Row],[RID]]=A9641,ETMRouteStages[[#This Row],[StageSequence]]=F9641+1,TRUE)</f>
        <v>1</v>
      </c>
    </row>
    <row r="9643" spans="1:14">
      <c r="A9643" t="s">
        <v>6855</v>
      </c>
      <c r="B9643" t="s">
        <v>2202</v>
      </c>
      <c r="C9643" t="s">
        <v>4680</v>
      </c>
      <c r="D9643" s="154">
        <v>93</v>
      </c>
      <c r="E9643" t="s">
        <v>862</v>
      </c>
      <c r="F9643">
        <v>9</v>
      </c>
      <c r="G9643">
        <v>8</v>
      </c>
      <c r="H9643" t="s">
        <v>3404</v>
      </c>
      <c r="I9643" t="s">
        <v>3515</v>
      </c>
      <c r="K9643" t="s">
        <v>863</v>
      </c>
      <c r="L9643" t="s">
        <v>862</v>
      </c>
      <c r="M9643" t="s">
        <v>3404</v>
      </c>
      <c r="N9643" t="b">
        <f>IF(ETMRouteStages[[#This Row],[RID]]=A9642,ETMRouteStages[[#This Row],[StageSequence]]=F9642+1,TRUE)</f>
        <v>1</v>
      </c>
    </row>
    <row r="9644" spans="1:14">
      <c r="A9644" t="s">
        <v>6855</v>
      </c>
      <c r="B9644" t="s">
        <v>2202</v>
      </c>
      <c r="C9644" t="s">
        <v>4680</v>
      </c>
      <c r="D9644" s="154">
        <v>93</v>
      </c>
      <c r="E9644" t="s">
        <v>2205</v>
      </c>
      <c r="F9644">
        <v>10</v>
      </c>
      <c r="G9644">
        <v>9</v>
      </c>
      <c r="H9644" t="s">
        <v>3404</v>
      </c>
      <c r="I9644" t="s">
        <v>3515</v>
      </c>
      <c r="K9644" t="s">
        <v>2206</v>
      </c>
      <c r="L9644" t="s">
        <v>2205</v>
      </c>
      <c r="M9644" t="s">
        <v>3404</v>
      </c>
      <c r="N9644" t="b">
        <f>IF(ETMRouteStages[[#This Row],[RID]]=A9643,ETMRouteStages[[#This Row],[StageSequence]]=F9643+1,TRUE)</f>
        <v>1</v>
      </c>
    </row>
    <row r="9645" spans="1:14">
      <c r="A9645" t="s">
        <v>6856</v>
      </c>
      <c r="B9645" t="s">
        <v>2202</v>
      </c>
      <c r="C9645" t="s">
        <v>4684</v>
      </c>
      <c r="D9645" s="154">
        <v>94</v>
      </c>
      <c r="E9645" t="s">
        <v>2201</v>
      </c>
      <c r="F9645">
        <v>1</v>
      </c>
      <c r="G9645">
        <v>0</v>
      </c>
      <c r="H9645" t="s">
        <v>3404</v>
      </c>
      <c r="I9645" t="s">
        <v>3515</v>
      </c>
      <c r="K9645" t="s">
        <v>2202</v>
      </c>
      <c r="L9645" t="s">
        <v>2201</v>
      </c>
      <c r="M9645" t="s">
        <v>3404</v>
      </c>
      <c r="N9645" t="b">
        <f>IF(ETMRouteStages[[#This Row],[RID]]=A9644,ETMRouteStages[[#This Row],[StageSequence]]=F9644+1,TRUE)</f>
        <v>1</v>
      </c>
    </row>
    <row r="9646" spans="1:14">
      <c r="A9646" t="s">
        <v>6856</v>
      </c>
      <c r="B9646" t="s">
        <v>2202</v>
      </c>
      <c r="C9646" t="s">
        <v>4684</v>
      </c>
      <c r="D9646" s="154">
        <v>94</v>
      </c>
      <c r="E9646" t="s">
        <v>2501</v>
      </c>
      <c r="F9646">
        <v>2</v>
      </c>
      <c r="G9646">
        <v>2</v>
      </c>
      <c r="H9646" t="s">
        <v>3500</v>
      </c>
      <c r="I9646" t="s">
        <v>3515</v>
      </c>
      <c r="K9646" t="s">
        <v>2502</v>
      </c>
      <c r="L9646" t="s">
        <v>2501</v>
      </c>
      <c r="M9646" t="s">
        <v>3500</v>
      </c>
      <c r="N9646" t="b">
        <f>IF(ETMRouteStages[[#This Row],[RID]]=A9645,ETMRouteStages[[#This Row],[StageSequence]]=F9645+1,TRUE)</f>
        <v>1</v>
      </c>
    </row>
    <row r="9647" spans="1:14">
      <c r="A9647" t="s">
        <v>6856</v>
      </c>
      <c r="B9647" t="s">
        <v>2202</v>
      </c>
      <c r="C9647" t="s">
        <v>4684</v>
      </c>
      <c r="D9647" s="154">
        <v>94</v>
      </c>
      <c r="E9647" t="s">
        <v>2618</v>
      </c>
      <c r="F9647">
        <v>3</v>
      </c>
      <c r="G9647">
        <v>3</v>
      </c>
      <c r="H9647" t="s">
        <v>3404</v>
      </c>
      <c r="I9647" t="s">
        <v>3515</v>
      </c>
      <c r="K9647" t="s">
        <v>2619</v>
      </c>
      <c r="L9647" t="s">
        <v>2618</v>
      </c>
      <c r="M9647" t="s">
        <v>3404</v>
      </c>
      <c r="N9647" t="b">
        <f>IF(ETMRouteStages[[#This Row],[RID]]=A9646,ETMRouteStages[[#This Row],[StageSequence]]=F9646+1,TRUE)</f>
        <v>1</v>
      </c>
    </row>
    <row r="9648" spans="1:14">
      <c r="A9648" t="s">
        <v>6857</v>
      </c>
      <c r="B9648" t="s">
        <v>2202</v>
      </c>
      <c r="C9648" t="s">
        <v>4688</v>
      </c>
      <c r="D9648" s="154">
        <v>95</v>
      </c>
      <c r="E9648" t="s">
        <v>2201</v>
      </c>
      <c r="F9648">
        <v>1</v>
      </c>
      <c r="G9648">
        <v>0</v>
      </c>
      <c r="H9648" t="s">
        <v>3404</v>
      </c>
      <c r="I9648" t="s">
        <v>3515</v>
      </c>
      <c r="K9648" t="s">
        <v>2202</v>
      </c>
      <c r="L9648" t="s">
        <v>2201</v>
      </c>
      <c r="M9648" t="s">
        <v>3404</v>
      </c>
      <c r="N9648" t="b">
        <f>IF(ETMRouteStages[[#This Row],[RID]]=A9647,ETMRouteStages[[#This Row],[StageSequence]]=F9647+1,TRUE)</f>
        <v>1</v>
      </c>
    </row>
    <row r="9649" spans="1:14">
      <c r="A9649" t="s">
        <v>6857</v>
      </c>
      <c r="B9649" t="s">
        <v>2202</v>
      </c>
      <c r="C9649" t="s">
        <v>4688</v>
      </c>
      <c r="D9649" s="154">
        <v>95</v>
      </c>
      <c r="E9649" t="s">
        <v>2501</v>
      </c>
      <c r="F9649">
        <v>2</v>
      </c>
      <c r="G9649">
        <v>2</v>
      </c>
      <c r="H9649" t="s">
        <v>3500</v>
      </c>
      <c r="I9649" t="s">
        <v>3515</v>
      </c>
      <c r="K9649" t="s">
        <v>2502</v>
      </c>
      <c r="L9649" t="s">
        <v>2501</v>
      </c>
      <c r="M9649" t="s">
        <v>3500</v>
      </c>
      <c r="N9649" t="b">
        <f>IF(ETMRouteStages[[#This Row],[RID]]=A9648,ETMRouteStages[[#This Row],[StageSequence]]=F9648+1,TRUE)</f>
        <v>1</v>
      </c>
    </row>
    <row r="9650" spans="1:14">
      <c r="A9650" t="s">
        <v>6857</v>
      </c>
      <c r="B9650" t="s">
        <v>2202</v>
      </c>
      <c r="C9650" t="s">
        <v>4688</v>
      </c>
      <c r="D9650" s="154">
        <v>95</v>
      </c>
      <c r="E9650" t="s">
        <v>2862</v>
      </c>
      <c r="F9650">
        <v>3</v>
      </c>
      <c r="G9650">
        <v>3</v>
      </c>
      <c r="H9650" t="s">
        <v>3404</v>
      </c>
      <c r="I9650" t="s">
        <v>3515</v>
      </c>
      <c r="K9650" t="s">
        <v>2863</v>
      </c>
      <c r="L9650" t="s">
        <v>2862</v>
      </c>
      <c r="M9650" t="s">
        <v>3404</v>
      </c>
      <c r="N9650" t="b">
        <f>IF(ETMRouteStages[[#This Row],[RID]]=A9649,ETMRouteStages[[#This Row],[StageSequence]]=F9649+1,TRUE)</f>
        <v>1</v>
      </c>
    </row>
    <row r="9651" spans="1:14">
      <c r="A9651" t="s">
        <v>6858</v>
      </c>
      <c r="B9651" t="s">
        <v>2202</v>
      </c>
      <c r="C9651" t="s">
        <v>4680</v>
      </c>
      <c r="D9651" s="154">
        <v>96</v>
      </c>
      <c r="E9651" t="s">
        <v>2201</v>
      </c>
      <c r="F9651">
        <v>1</v>
      </c>
      <c r="G9651">
        <v>0</v>
      </c>
      <c r="H9651" t="s">
        <v>3404</v>
      </c>
      <c r="I9651" t="s">
        <v>3515</v>
      </c>
      <c r="K9651" t="s">
        <v>2202</v>
      </c>
      <c r="L9651" t="s">
        <v>2201</v>
      </c>
      <c r="M9651" t="s">
        <v>3404</v>
      </c>
      <c r="N9651" t="b">
        <f>IF(ETMRouteStages[[#This Row],[RID]]=A9650,ETMRouteStages[[#This Row],[StageSequence]]=F9650+1,TRUE)</f>
        <v>1</v>
      </c>
    </row>
    <row r="9652" spans="1:14">
      <c r="A9652" t="s">
        <v>6858</v>
      </c>
      <c r="B9652" t="s">
        <v>2202</v>
      </c>
      <c r="C9652" t="s">
        <v>4680</v>
      </c>
      <c r="D9652" s="154">
        <v>96</v>
      </c>
      <c r="E9652" t="s">
        <v>2143</v>
      </c>
      <c r="F9652">
        <v>2</v>
      </c>
      <c r="G9652">
        <v>2</v>
      </c>
      <c r="H9652" t="s">
        <v>3404</v>
      </c>
      <c r="I9652" t="s">
        <v>3515</v>
      </c>
      <c r="K9652" t="s">
        <v>2144</v>
      </c>
      <c r="L9652" t="s">
        <v>2143</v>
      </c>
      <c r="M9652" t="s">
        <v>3404</v>
      </c>
      <c r="N9652" t="b">
        <f>IF(ETMRouteStages[[#This Row],[RID]]=A9651,ETMRouteStages[[#This Row],[StageSequence]]=F9651+1,TRUE)</f>
        <v>1</v>
      </c>
    </row>
    <row r="9653" spans="1:14">
      <c r="A9653" t="s">
        <v>6858</v>
      </c>
      <c r="B9653" t="s">
        <v>2202</v>
      </c>
      <c r="C9653" t="s">
        <v>4680</v>
      </c>
      <c r="D9653" s="154">
        <v>96</v>
      </c>
      <c r="E9653" t="s">
        <v>590</v>
      </c>
      <c r="F9653">
        <v>3</v>
      </c>
      <c r="G9653">
        <v>3</v>
      </c>
      <c r="H9653" t="s">
        <v>3404</v>
      </c>
      <c r="I9653" t="s">
        <v>3515</v>
      </c>
      <c r="K9653" t="s">
        <v>591</v>
      </c>
      <c r="L9653" t="s">
        <v>590</v>
      </c>
      <c r="M9653" t="s">
        <v>3404</v>
      </c>
      <c r="N9653" t="b">
        <f>IF(ETMRouteStages[[#This Row],[RID]]=A9652,ETMRouteStages[[#This Row],[StageSequence]]=F9652+1,TRUE)</f>
        <v>1</v>
      </c>
    </row>
    <row r="9654" spans="1:14">
      <c r="A9654" t="s">
        <v>6858</v>
      </c>
      <c r="B9654" t="s">
        <v>2202</v>
      </c>
      <c r="C9654" t="s">
        <v>4680</v>
      </c>
      <c r="D9654" s="154">
        <v>96</v>
      </c>
      <c r="E9654" t="s">
        <v>2205</v>
      </c>
      <c r="F9654">
        <v>4</v>
      </c>
      <c r="G9654">
        <v>4</v>
      </c>
      <c r="H9654" t="s">
        <v>3404</v>
      </c>
      <c r="I9654" t="s">
        <v>3515</v>
      </c>
      <c r="K9654" t="s">
        <v>2206</v>
      </c>
      <c r="L9654" t="s">
        <v>2205</v>
      </c>
      <c r="M9654" t="s">
        <v>3404</v>
      </c>
      <c r="N9654" t="b">
        <f>IF(ETMRouteStages[[#This Row],[RID]]=A9653,ETMRouteStages[[#This Row],[StageSequence]]=F9653+1,TRUE)</f>
        <v>1</v>
      </c>
    </row>
    <row r="9655" spans="1:14">
      <c r="A9655" t="s">
        <v>6858</v>
      </c>
      <c r="B9655" t="s">
        <v>2202</v>
      </c>
      <c r="C9655" t="s">
        <v>4680</v>
      </c>
      <c r="D9655" s="154">
        <v>96</v>
      </c>
      <c r="E9655" t="s">
        <v>862</v>
      </c>
      <c r="F9655">
        <v>5</v>
      </c>
      <c r="G9655">
        <v>5</v>
      </c>
      <c r="H9655" t="s">
        <v>3500</v>
      </c>
      <c r="I9655" t="s">
        <v>3515</v>
      </c>
      <c r="K9655" t="s">
        <v>863</v>
      </c>
      <c r="L9655" t="s">
        <v>862</v>
      </c>
      <c r="M9655" t="s">
        <v>3500</v>
      </c>
      <c r="N9655" t="b">
        <f>IF(ETMRouteStages[[#This Row],[RID]]=A9654,ETMRouteStages[[#This Row],[StageSequence]]=F9654+1,TRUE)</f>
        <v>1</v>
      </c>
    </row>
    <row r="9656" spans="1:14">
      <c r="A9656" t="s">
        <v>6858</v>
      </c>
      <c r="B9656" t="s">
        <v>2202</v>
      </c>
      <c r="C9656" t="s">
        <v>4680</v>
      </c>
      <c r="D9656" s="154">
        <v>96</v>
      </c>
      <c r="E9656" t="s">
        <v>796</v>
      </c>
      <c r="F9656">
        <v>6</v>
      </c>
      <c r="G9656">
        <v>6</v>
      </c>
      <c r="H9656" t="s">
        <v>3404</v>
      </c>
      <c r="I9656" t="s">
        <v>3515</v>
      </c>
      <c r="K9656" t="s">
        <v>797</v>
      </c>
      <c r="L9656" t="s">
        <v>796</v>
      </c>
      <c r="M9656" t="s">
        <v>3404</v>
      </c>
      <c r="N9656" t="b">
        <f>IF(ETMRouteStages[[#This Row],[RID]]=A9655,ETMRouteStages[[#This Row],[StageSequence]]=F9655+1,TRUE)</f>
        <v>1</v>
      </c>
    </row>
    <row r="9657" spans="1:14">
      <c r="A9657" t="s">
        <v>6858</v>
      </c>
      <c r="B9657" t="s">
        <v>2202</v>
      </c>
      <c r="C9657" t="s">
        <v>4680</v>
      </c>
      <c r="D9657" s="154">
        <v>96</v>
      </c>
      <c r="E9657" t="s">
        <v>1771</v>
      </c>
      <c r="F9657">
        <v>7</v>
      </c>
      <c r="G9657">
        <v>7</v>
      </c>
      <c r="H9657" t="s">
        <v>3404</v>
      </c>
      <c r="I9657" t="s">
        <v>3515</v>
      </c>
      <c r="K9657" t="s">
        <v>1772</v>
      </c>
      <c r="L9657" t="s">
        <v>1771</v>
      </c>
      <c r="M9657" t="s">
        <v>3404</v>
      </c>
      <c r="N9657" t="b">
        <f>IF(ETMRouteStages[[#This Row],[RID]]=A9656,ETMRouteStages[[#This Row],[StageSequence]]=F9656+1,TRUE)</f>
        <v>1</v>
      </c>
    </row>
    <row r="9658" spans="1:14">
      <c r="A9658" t="s">
        <v>6858</v>
      </c>
      <c r="B9658" t="s">
        <v>2202</v>
      </c>
      <c r="C9658" t="s">
        <v>4680</v>
      </c>
      <c r="D9658" s="154">
        <v>96</v>
      </c>
      <c r="E9658" t="s">
        <v>2779</v>
      </c>
      <c r="F9658">
        <v>8</v>
      </c>
      <c r="G9658">
        <v>8</v>
      </c>
      <c r="H9658" t="s">
        <v>3404</v>
      </c>
      <c r="I9658" t="s">
        <v>3515</v>
      </c>
      <c r="K9658" t="s">
        <v>2780</v>
      </c>
      <c r="L9658" t="s">
        <v>2779</v>
      </c>
      <c r="M9658" t="s">
        <v>3404</v>
      </c>
      <c r="N9658" t="b">
        <f>IF(ETMRouteStages[[#This Row],[RID]]=A9657,ETMRouteStages[[#This Row],[StageSequence]]=F9657+1,TRUE)</f>
        <v>1</v>
      </c>
    </row>
    <row r="9659" spans="1:14">
      <c r="A9659" t="s">
        <v>6858</v>
      </c>
      <c r="B9659" t="s">
        <v>2202</v>
      </c>
      <c r="C9659" t="s">
        <v>4680</v>
      </c>
      <c r="D9659" s="154">
        <v>96</v>
      </c>
      <c r="E9659" t="s">
        <v>1313</v>
      </c>
      <c r="F9659">
        <v>9</v>
      </c>
      <c r="G9659">
        <v>9</v>
      </c>
      <c r="H9659" t="s">
        <v>3404</v>
      </c>
      <c r="I9659" t="s">
        <v>3515</v>
      </c>
      <c r="K9659" t="s">
        <v>1314</v>
      </c>
      <c r="L9659" t="s">
        <v>1313</v>
      </c>
      <c r="M9659" t="s">
        <v>3404</v>
      </c>
      <c r="N9659" t="b">
        <f>IF(ETMRouteStages[[#This Row],[RID]]=A9658,ETMRouteStages[[#This Row],[StageSequence]]=F9658+1,TRUE)</f>
        <v>1</v>
      </c>
    </row>
    <row r="9660" spans="1:14">
      <c r="A9660" t="s">
        <v>6858</v>
      </c>
      <c r="B9660" t="s">
        <v>2202</v>
      </c>
      <c r="C9660" t="s">
        <v>4680</v>
      </c>
      <c r="D9660" s="154">
        <v>96</v>
      </c>
      <c r="E9660" t="s">
        <v>2574</v>
      </c>
      <c r="F9660">
        <v>10</v>
      </c>
      <c r="G9660">
        <v>10</v>
      </c>
      <c r="H9660" t="s">
        <v>3404</v>
      </c>
      <c r="I9660" t="s">
        <v>3515</v>
      </c>
      <c r="K9660" t="s">
        <v>2575</v>
      </c>
      <c r="L9660" t="s">
        <v>2574</v>
      </c>
      <c r="M9660" t="s">
        <v>3404</v>
      </c>
      <c r="N9660" t="b">
        <f>IF(ETMRouteStages[[#This Row],[RID]]=A9659,ETMRouteStages[[#This Row],[StageSequence]]=F9659+1,TRUE)</f>
        <v>1</v>
      </c>
    </row>
    <row r="9661" spans="1:14">
      <c r="A9661" t="s">
        <v>6858</v>
      </c>
      <c r="B9661" t="s">
        <v>2202</v>
      </c>
      <c r="C9661" t="s">
        <v>4680</v>
      </c>
      <c r="D9661" s="154">
        <v>96</v>
      </c>
      <c r="E9661" t="s">
        <v>1924</v>
      </c>
      <c r="F9661">
        <v>11</v>
      </c>
      <c r="G9661">
        <v>11</v>
      </c>
      <c r="H9661" t="s">
        <v>3404</v>
      </c>
      <c r="I9661" t="s">
        <v>3515</v>
      </c>
      <c r="K9661" t="s">
        <v>1925</v>
      </c>
      <c r="L9661" t="s">
        <v>1924</v>
      </c>
      <c r="M9661" t="s">
        <v>3404</v>
      </c>
      <c r="N9661" t="b">
        <f>IF(ETMRouteStages[[#This Row],[RID]]=A9660,ETMRouteStages[[#This Row],[StageSequence]]=F9660+1,TRUE)</f>
        <v>1</v>
      </c>
    </row>
    <row r="9662" spans="1:14">
      <c r="A9662" t="s">
        <v>6858</v>
      </c>
      <c r="B9662" t="s">
        <v>2202</v>
      </c>
      <c r="C9662" t="s">
        <v>4680</v>
      </c>
      <c r="D9662" s="154">
        <v>96</v>
      </c>
      <c r="E9662" t="s">
        <v>2253</v>
      </c>
      <c r="F9662">
        <v>12</v>
      </c>
      <c r="G9662">
        <v>12</v>
      </c>
      <c r="H9662" t="s">
        <v>3404</v>
      </c>
      <c r="I9662" t="s">
        <v>3515</v>
      </c>
      <c r="K9662" t="s">
        <v>2254</v>
      </c>
      <c r="L9662" t="s">
        <v>2253</v>
      </c>
      <c r="M9662" t="s">
        <v>3404</v>
      </c>
      <c r="N9662" t="b">
        <f>IF(ETMRouteStages[[#This Row],[RID]]=A9661,ETMRouteStages[[#This Row],[StageSequence]]=F9661+1,TRUE)</f>
        <v>1</v>
      </c>
    </row>
    <row r="9663" spans="1:14">
      <c r="A9663" t="s">
        <v>6858</v>
      </c>
      <c r="B9663" t="s">
        <v>2202</v>
      </c>
      <c r="C9663" t="s">
        <v>4680</v>
      </c>
      <c r="D9663" s="154">
        <v>96</v>
      </c>
      <c r="E9663" t="s">
        <v>2065</v>
      </c>
      <c r="F9663">
        <v>13</v>
      </c>
      <c r="G9663">
        <v>13</v>
      </c>
      <c r="H9663" t="s">
        <v>3404</v>
      </c>
      <c r="I9663" t="s">
        <v>3515</v>
      </c>
      <c r="K9663" t="s">
        <v>2066</v>
      </c>
      <c r="L9663" t="s">
        <v>2065</v>
      </c>
      <c r="M9663" t="s">
        <v>3404</v>
      </c>
      <c r="N9663" t="b">
        <f>IF(ETMRouteStages[[#This Row],[RID]]=A9662,ETMRouteStages[[#This Row],[StageSequence]]=F9662+1,TRUE)</f>
        <v>1</v>
      </c>
    </row>
    <row r="9664" spans="1:14">
      <c r="A9664" t="s">
        <v>6859</v>
      </c>
      <c r="B9664" t="s">
        <v>2202</v>
      </c>
      <c r="C9664" t="s">
        <v>4695</v>
      </c>
      <c r="D9664" s="154">
        <v>97</v>
      </c>
      <c r="E9664" t="s">
        <v>1001</v>
      </c>
      <c r="F9664">
        <v>1</v>
      </c>
      <c r="G9664">
        <v>0</v>
      </c>
      <c r="H9664" t="s">
        <v>3404</v>
      </c>
      <c r="I9664" t="s">
        <v>3924</v>
      </c>
      <c r="K9664" t="s">
        <v>1002</v>
      </c>
      <c r="L9664" t="s">
        <v>1001</v>
      </c>
      <c r="M9664" t="s">
        <v>3404</v>
      </c>
      <c r="N9664" t="b">
        <f>IF(ETMRouteStages[[#This Row],[RID]]=A9663,ETMRouteStages[[#This Row],[StageSequence]]=F9663+1,TRUE)</f>
        <v>1</v>
      </c>
    </row>
    <row r="9665" spans="1:14">
      <c r="A9665" t="s">
        <v>6859</v>
      </c>
      <c r="B9665" t="s">
        <v>2202</v>
      </c>
      <c r="C9665" t="s">
        <v>4695</v>
      </c>
      <c r="D9665" s="154">
        <v>97</v>
      </c>
      <c r="E9665" t="s">
        <v>1482</v>
      </c>
      <c r="F9665">
        <v>2</v>
      </c>
      <c r="G9665">
        <v>3</v>
      </c>
      <c r="H9665" t="s">
        <v>3500</v>
      </c>
      <c r="I9665" t="s">
        <v>3924</v>
      </c>
      <c r="K9665" t="s">
        <v>1483</v>
      </c>
      <c r="L9665" t="s">
        <v>1482</v>
      </c>
      <c r="M9665" t="s">
        <v>3500</v>
      </c>
      <c r="N9665" t="b">
        <f>IF(ETMRouteStages[[#This Row],[RID]]=A9664,ETMRouteStages[[#This Row],[StageSequence]]=F9664+1,TRUE)</f>
        <v>1</v>
      </c>
    </row>
    <row r="9666" spans="1:14">
      <c r="A9666" t="s">
        <v>6859</v>
      </c>
      <c r="B9666" t="s">
        <v>2202</v>
      </c>
      <c r="C9666" t="s">
        <v>4695</v>
      </c>
      <c r="D9666" s="154">
        <v>97</v>
      </c>
      <c r="E9666" t="s">
        <v>3084</v>
      </c>
      <c r="F9666">
        <v>3</v>
      </c>
      <c r="G9666">
        <v>4</v>
      </c>
      <c r="H9666" t="s">
        <v>3404</v>
      </c>
      <c r="I9666" t="s">
        <v>3924</v>
      </c>
      <c r="K9666" t="s">
        <v>3085</v>
      </c>
      <c r="L9666" t="s">
        <v>3084</v>
      </c>
      <c r="M9666" t="s">
        <v>3404</v>
      </c>
      <c r="N9666" t="b">
        <f>IF(ETMRouteStages[[#This Row],[RID]]=A9665,ETMRouteStages[[#This Row],[StageSequence]]=F9665+1,TRUE)</f>
        <v>1</v>
      </c>
    </row>
    <row r="9667" spans="1:14">
      <c r="A9667" t="s">
        <v>6859</v>
      </c>
      <c r="B9667" t="s">
        <v>2202</v>
      </c>
      <c r="C9667" t="s">
        <v>4695</v>
      </c>
      <c r="D9667" s="154">
        <v>97</v>
      </c>
      <c r="E9667" t="s">
        <v>2717</v>
      </c>
      <c r="F9667">
        <v>4</v>
      </c>
      <c r="G9667">
        <v>6</v>
      </c>
      <c r="H9667" t="s">
        <v>3404</v>
      </c>
      <c r="I9667" t="s">
        <v>3924</v>
      </c>
      <c r="K9667" t="s">
        <v>2718</v>
      </c>
      <c r="L9667" t="s">
        <v>2717</v>
      </c>
      <c r="M9667" t="s">
        <v>3404</v>
      </c>
      <c r="N9667" t="b">
        <f>IF(ETMRouteStages[[#This Row],[RID]]=A9666,ETMRouteStages[[#This Row],[StageSequence]]=F9666+1,TRUE)</f>
        <v>1</v>
      </c>
    </row>
    <row r="9668" spans="1:14">
      <c r="A9668" t="s">
        <v>6860</v>
      </c>
      <c r="B9668" t="s">
        <v>2202</v>
      </c>
      <c r="C9668" t="s">
        <v>4699</v>
      </c>
      <c r="D9668" s="154">
        <v>98</v>
      </c>
      <c r="E9668" t="s">
        <v>2201</v>
      </c>
      <c r="F9668">
        <v>1</v>
      </c>
      <c r="G9668">
        <v>0</v>
      </c>
      <c r="H9668" t="s">
        <v>3404</v>
      </c>
      <c r="I9668" t="s">
        <v>3515</v>
      </c>
      <c r="K9668" t="s">
        <v>2202</v>
      </c>
      <c r="L9668" t="s">
        <v>2201</v>
      </c>
      <c r="M9668" t="s">
        <v>3404</v>
      </c>
      <c r="N9668" t="b">
        <f>IF(ETMRouteStages[[#This Row],[RID]]=A9667,ETMRouteStages[[#This Row],[StageSequence]]=F9667+1,TRUE)</f>
        <v>1</v>
      </c>
    </row>
    <row r="9669" spans="1:14">
      <c r="A9669" t="s">
        <v>6860</v>
      </c>
      <c r="B9669" t="s">
        <v>2202</v>
      </c>
      <c r="C9669" t="s">
        <v>4699</v>
      </c>
      <c r="D9669" s="154">
        <v>98</v>
      </c>
      <c r="E9669" t="s">
        <v>2388</v>
      </c>
      <c r="F9669">
        <v>2</v>
      </c>
      <c r="G9669">
        <v>2</v>
      </c>
      <c r="H9669" t="s">
        <v>3404</v>
      </c>
      <c r="I9669" t="s">
        <v>3515</v>
      </c>
      <c r="K9669" t="s">
        <v>2389</v>
      </c>
      <c r="L9669" t="s">
        <v>2388</v>
      </c>
      <c r="M9669" t="s">
        <v>3404</v>
      </c>
      <c r="N9669" t="b">
        <f>IF(ETMRouteStages[[#This Row],[RID]]=A9668,ETMRouteStages[[#This Row],[StageSequence]]=F9668+1,TRUE)</f>
        <v>1</v>
      </c>
    </row>
    <row r="9670" spans="1:14">
      <c r="A9670" t="s">
        <v>6860</v>
      </c>
      <c r="B9670" t="s">
        <v>2202</v>
      </c>
      <c r="C9670" t="s">
        <v>4699</v>
      </c>
      <c r="D9670" s="154">
        <v>98</v>
      </c>
      <c r="E9670" t="s">
        <v>2427</v>
      </c>
      <c r="F9670">
        <v>3</v>
      </c>
      <c r="G9670">
        <v>3</v>
      </c>
      <c r="H9670" t="s">
        <v>3404</v>
      </c>
      <c r="I9670" t="s">
        <v>3515</v>
      </c>
      <c r="K9670" t="s">
        <v>2428</v>
      </c>
      <c r="L9670" t="s">
        <v>2427</v>
      </c>
      <c r="M9670" t="s">
        <v>3404</v>
      </c>
      <c r="N9670" t="b">
        <f>IF(ETMRouteStages[[#This Row],[RID]]=A9669,ETMRouteStages[[#This Row],[StageSequence]]=F9669+1,TRUE)</f>
        <v>1</v>
      </c>
    </row>
    <row r="9671" spans="1:14">
      <c r="A9671" t="s">
        <v>6860</v>
      </c>
      <c r="B9671" t="s">
        <v>2202</v>
      </c>
      <c r="C9671" t="s">
        <v>4699</v>
      </c>
      <c r="D9671" s="154">
        <v>98</v>
      </c>
      <c r="E9671" t="s">
        <v>2447</v>
      </c>
      <c r="F9671">
        <v>4</v>
      </c>
      <c r="G9671">
        <v>4</v>
      </c>
      <c r="H9671" t="s">
        <v>3404</v>
      </c>
      <c r="I9671" t="s">
        <v>3515</v>
      </c>
      <c r="K9671" t="s">
        <v>2448</v>
      </c>
      <c r="L9671" t="s">
        <v>2447</v>
      </c>
      <c r="M9671" t="s">
        <v>3404</v>
      </c>
      <c r="N9671" t="b">
        <f>IF(ETMRouteStages[[#This Row],[RID]]=A9670,ETMRouteStages[[#This Row],[StageSequence]]=F9670+1,TRUE)</f>
        <v>1</v>
      </c>
    </row>
    <row r="9672" spans="1:14">
      <c r="A9672" t="s">
        <v>6860</v>
      </c>
      <c r="B9672" t="s">
        <v>2202</v>
      </c>
      <c r="C9672" t="s">
        <v>4699</v>
      </c>
      <c r="D9672" s="154">
        <v>98</v>
      </c>
      <c r="E9672" t="s">
        <v>2429</v>
      </c>
      <c r="F9672">
        <v>5</v>
      </c>
      <c r="G9672">
        <v>5</v>
      </c>
      <c r="H9672" t="s">
        <v>3404</v>
      </c>
      <c r="I9672" t="s">
        <v>3515</v>
      </c>
      <c r="K9672" t="s">
        <v>2430</v>
      </c>
      <c r="L9672" t="s">
        <v>2429</v>
      </c>
      <c r="M9672" t="s">
        <v>3404</v>
      </c>
      <c r="N9672" t="b">
        <f>IF(ETMRouteStages[[#This Row],[RID]]=A9671,ETMRouteStages[[#This Row],[StageSequence]]=F9671+1,TRUE)</f>
        <v>1</v>
      </c>
    </row>
    <row r="9673" spans="1:14">
      <c r="A9673" t="s">
        <v>6860</v>
      </c>
      <c r="B9673" t="s">
        <v>2202</v>
      </c>
      <c r="C9673" t="s">
        <v>4699</v>
      </c>
      <c r="D9673" s="154">
        <v>98</v>
      </c>
      <c r="E9673" t="s">
        <v>2751</v>
      </c>
      <c r="F9673">
        <v>6</v>
      </c>
      <c r="G9673">
        <v>6</v>
      </c>
      <c r="H9673" t="s">
        <v>3404</v>
      </c>
      <c r="I9673" t="s">
        <v>3515</v>
      </c>
      <c r="K9673" t="s">
        <v>2752</v>
      </c>
      <c r="L9673" t="s">
        <v>2751</v>
      </c>
      <c r="M9673" t="s">
        <v>3404</v>
      </c>
      <c r="N9673" t="b">
        <f>IF(ETMRouteStages[[#This Row],[RID]]=A9672,ETMRouteStages[[#This Row],[StageSequence]]=F9672+1,TRUE)</f>
        <v>1</v>
      </c>
    </row>
    <row r="9674" spans="1:14">
      <c r="A9674" t="s">
        <v>6860</v>
      </c>
      <c r="B9674" t="s">
        <v>2202</v>
      </c>
      <c r="C9674" t="s">
        <v>4699</v>
      </c>
      <c r="D9674" s="154">
        <v>98</v>
      </c>
      <c r="E9674" t="s">
        <v>618</v>
      </c>
      <c r="F9674">
        <v>7</v>
      </c>
      <c r="G9674">
        <v>7</v>
      </c>
      <c r="H9674" t="s">
        <v>3404</v>
      </c>
      <c r="I9674" t="s">
        <v>3515</v>
      </c>
      <c r="K9674" t="s">
        <v>619</v>
      </c>
      <c r="L9674" t="s">
        <v>618</v>
      </c>
      <c r="M9674" t="s">
        <v>3404</v>
      </c>
      <c r="N9674" t="b">
        <f>IF(ETMRouteStages[[#This Row],[RID]]=A9673,ETMRouteStages[[#This Row],[StageSequence]]=F9673+1,TRUE)</f>
        <v>1</v>
      </c>
    </row>
    <row r="9675" spans="1:14">
      <c r="A9675" t="s">
        <v>6860</v>
      </c>
      <c r="B9675" t="s">
        <v>2202</v>
      </c>
      <c r="C9675" t="s">
        <v>4699</v>
      </c>
      <c r="D9675" s="154">
        <v>98</v>
      </c>
      <c r="E9675" t="s">
        <v>2139</v>
      </c>
      <c r="F9675">
        <v>8</v>
      </c>
      <c r="G9675">
        <v>9</v>
      </c>
      <c r="H9675" t="s">
        <v>3404</v>
      </c>
      <c r="I9675" t="s">
        <v>3515</v>
      </c>
      <c r="K9675" t="s">
        <v>2140</v>
      </c>
      <c r="L9675" t="s">
        <v>2139</v>
      </c>
      <c r="M9675" t="s">
        <v>3404</v>
      </c>
      <c r="N9675" t="b">
        <f>IF(ETMRouteStages[[#This Row],[RID]]=A9674,ETMRouteStages[[#This Row],[StageSequence]]=F9674+1,TRUE)</f>
        <v>1</v>
      </c>
    </row>
    <row r="9676" spans="1:14">
      <c r="A9676" t="s">
        <v>6860</v>
      </c>
      <c r="B9676" t="s">
        <v>2202</v>
      </c>
      <c r="C9676" t="s">
        <v>4699</v>
      </c>
      <c r="D9676" s="154">
        <v>98</v>
      </c>
      <c r="E9676" t="s">
        <v>968</v>
      </c>
      <c r="F9676">
        <v>9</v>
      </c>
      <c r="G9676">
        <v>11</v>
      </c>
      <c r="H9676" t="s">
        <v>3404</v>
      </c>
      <c r="I9676" t="s">
        <v>3515</v>
      </c>
      <c r="K9676" t="s">
        <v>969</v>
      </c>
      <c r="L9676" t="s">
        <v>968</v>
      </c>
      <c r="M9676" t="s">
        <v>3404</v>
      </c>
      <c r="N9676" t="b">
        <f>IF(ETMRouteStages[[#This Row],[RID]]=A9675,ETMRouteStages[[#This Row],[StageSequence]]=F9675+1,TRUE)</f>
        <v>1</v>
      </c>
    </row>
    <row r="9677" spans="1:14">
      <c r="A9677" t="s">
        <v>6860</v>
      </c>
      <c r="B9677" t="s">
        <v>2202</v>
      </c>
      <c r="C9677" t="s">
        <v>4699</v>
      </c>
      <c r="D9677" s="154">
        <v>98</v>
      </c>
      <c r="E9677" t="s">
        <v>970</v>
      </c>
      <c r="F9677">
        <v>10</v>
      </c>
      <c r="G9677">
        <v>12</v>
      </c>
      <c r="H9677" t="s">
        <v>3404</v>
      </c>
      <c r="I9677" t="s">
        <v>3515</v>
      </c>
      <c r="K9677" t="s">
        <v>971</v>
      </c>
      <c r="L9677" t="s">
        <v>970</v>
      </c>
      <c r="M9677" t="s">
        <v>3404</v>
      </c>
      <c r="N9677" t="b">
        <f>IF(ETMRouteStages[[#This Row],[RID]]=A9676,ETMRouteStages[[#This Row],[StageSequence]]=F9676+1,TRUE)</f>
        <v>1</v>
      </c>
    </row>
    <row r="9678" spans="1:14">
      <c r="A9678" t="s">
        <v>6860</v>
      </c>
      <c r="B9678" t="s">
        <v>2202</v>
      </c>
      <c r="C9678" t="s">
        <v>4699</v>
      </c>
      <c r="D9678" s="154">
        <v>98</v>
      </c>
      <c r="E9678" t="s">
        <v>1115</v>
      </c>
      <c r="F9678">
        <v>11</v>
      </c>
      <c r="G9678">
        <v>13</v>
      </c>
      <c r="H9678" t="s">
        <v>3404</v>
      </c>
      <c r="I9678" t="s">
        <v>3515</v>
      </c>
      <c r="K9678" t="s">
        <v>1116</v>
      </c>
      <c r="L9678" t="s">
        <v>1115</v>
      </c>
      <c r="M9678" t="s">
        <v>3404</v>
      </c>
      <c r="N9678" t="b">
        <f>IF(ETMRouteStages[[#This Row],[RID]]=A9677,ETMRouteStages[[#This Row],[StageSequence]]=F9677+1,TRUE)</f>
        <v>1</v>
      </c>
    </row>
    <row r="9679" spans="1:14">
      <c r="A9679" t="s">
        <v>6860</v>
      </c>
      <c r="B9679" t="s">
        <v>2202</v>
      </c>
      <c r="C9679" t="s">
        <v>4699</v>
      </c>
      <c r="D9679" s="154">
        <v>98</v>
      </c>
      <c r="E9679" t="s">
        <v>632</v>
      </c>
      <c r="F9679">
        <v>12</v>
      </c>
      <c r="G9679">
        <v>14</v>
      </c>
      <c r="H9679" t="s">
        <v>3404</v>
      </c>
      <c r="I9679" t="s">
        <v>3515</v>
      </c>
      <c r="K9679" t="s">
        <v>633</v>
      </c>
      <c r="L9679" t="s">
        <v>632</v>
      </c>
      <c r="M9679" t="s">
        <v>3404</v>
      </c>
      <c r="N9679" t="b">
        <f>IF(ETMRouteStages[[#This Row],[RID]]=A9678,ETMRouteStages[[#This Row],[StageSequence]]=F9678+1,TRUE)</f>
        <v>1</v>
      </c>
    </row>
    <row r="9680" spans="1:14">
      <c r="A9680" t="s">
        <v>6860</v>
      </c>
      <c r="B9680" t="s">
        <v>2202</v>
      </c>
      <c r="C9680" t="s">
        <v>4699</v>
      </c>
      <c r="D9680" s="154">
        <v>98</v>
      </c>
      <c r="E9680" t="s">
        <v>740</v>
      </c>
      <c r="F9680">
        <v>13</v>
      </c>
      <c r="G9680">
        <v>16</v>
      </c>
      <c r="H9680" t="s">
        <v>3404</v>
      </c>
      <c r="I9680" t="s">
        <v>3515</v>
      </c>
      <c r="K9680" t="s">
        <v>741</v>
      </c>
      <c r="L9680" t="s">
        <v>740</v>
      </c>
      <c r="M9680" t="s">
        <v>3404</v>
      </c>
      <c r="N9680" t="b">
        <f>IF(ETMRouteStages[[#This Row],[RID]]=A9679,ETMRouteStages[[#This Row],[StageSequence]]=F9679+1,TRUE)</f>
        <v>1</v>
      </c>
    </row>
    <row r="9681" spans="1:14">
      <c r="A9681" t="s">
        <v>6860</v>
      </c>
      <c r="B9681" t="s">
        <v>2202</v>
      </c>
      <c r="C9681" t="s">
        <v>4699</v>
      </c>
      <c r="D9681" s="154">
        <v>98</v>
      </c>
      <c r="E9681" t="s">
        <v>1723</v>
      </c>
      <c r="F9681">
        <v>14</v>
      </c>
      <c r="G9681">
        <v>18</v>
      </c>
      <c r="H9681" t="s">
        <v>3404</v>
      </c>
      <c r="I9681" t="s">
        <v>3515</v>
      </c>
      <c r="K9681" t="s">
        <v>1724</v>
      </c>
      <c r="L9681" t="s">
        <v>1723</v>
      </c>
      <c r="M9681" t="s">
        <v>3404</v>
      </c>
      <c r="N9681" t="b">
        <f>IF(ETMRouteStages[[#This Row],[RID]]=A9680,ETMRouteStages[[#This Row],[StageSequence]]=F9680+1,TRUE)</f>
        <v>1</v>
      </c>
    </row>
    <row r="9682" spans="1:14">
      <c r="A9682" t="s">
        <v>6860</v>
      </c>
      <c r="B9682" t="s">
        <v>2202</v>
      </c>
      <c r="C9682" t="s">
        <v>4699</v>
      </c>
      <c r="D9682" s="154">
        <v>98</v>
      </c>
      <c r="E9682" t="s">
        <v>1827</v>
      </c>
      <c r="F9682">
        <v>15</v>
      </c>
      <c r="G9682">
        <v>20</v>
      </c>
      <c r="H9682" t="s">
        <v>3404</v>
      </c>
      <c r="I9682" t="s">
        <v>3515</v>
      </c>
      <c r="K9682" t="s">
        <v>1828</v>
      </c>
      <c r="L9682" t="s">
        <v>1827</v>
      </c>
      <c r="M9682" t="s">
        <v>3404</v>
      </c>
      <c r="N9682" t="b">
        <f>IF(ETMRouteStages[[#This Row],[RID]]=A9681,ETMRouteStages[[#This Row],[StageSequence]]=F9681+1,TRUE)</f>
        <v>1</v>
      </c>
    </row>
    <row r="9683" spans="1:14">
      <c r="A9683" t="s">
        <v>6860</v>
      </c>
      <c r="B9683" t="s">
        <v>2202</v>
      </c>
      <c r="C9683" t="s">
        <v>4699</v>
      </c>
      <c r="D9683" s="154">
        <v>98</v>
      </c>
      <c r="E9683" t="s">
        <v>1841</v>
      </c>
      <c r="F9683">
        <v>16</v>
      </c>
      <c r="G9683">
        <v>21</v>
      </c>
      <c r="H9683" t="s">
        <v>3404</v>
      </c>
      <c r="I9683" t="s">
        <v>3515</v>
      </c>
      <c r="K9683" t="s">
        <v>1842</v>
      </c>
      <c r="L9683" t="s">
        <v>1841</v>
      </c>
      <c r="M9683" t="s">
        <v>3404</v>
      </c>
      <c r="N9683" t="b">
        <f>IF(ETMRouteStages[[#This Row],[RID]]=A9682,ETMRouteStages[[#This Row],[StageSequence]]=F9682+1,TRUE)</f>
        <v>1</v>
      </c>
    </row>
    <row r="9684" spans="1:14">
      <c r="A9684" t="s">
        <v>6860</v>
      </c>
      <c r="B9684" t="s">
        <v>2202</v>
      </c>
      <c r="C9684" t="s">
        <v>4699</v>
      </c>
      <c r="D9684" s="154">
        <v>98</v>
      </c>
      <c r="E9684" t="s">
        <v>2255</v>
      </c>
      <c r="F9684">
        <v>17</v>
      </c>
      <c r="G9684">
        <v>23</v>
      </c>
      <c r="H9684" t="s">
        <v>3404</v>
      </c>
      <c r="I9684" t="s">
        <v>3515</v>
      </c>
      <c r="K9684" t="s">
        <v>2256</v>
      </c>
      <c r="L9684" t="s">
        <v>2255</v>
      </c>
      <c r="M9684" t="s">
        <v>3404</v>
      </c>
      <c r="N9684" t="b">
        <f>IF(ETMRouteStages[[#This Row],[RID]]=A9683,ETMRouteStages[[#This Row],[StageSequence]]=F9683+1,TRUE)</f>
        <v>1</v>
      </c>
    </row>
    <row r="9685" spans="1:14">
      <c r="A9685" t="s">
        <v>6860</v>
      </c>
      <c r="B9685" t="s">
        <v>2202</v>
      </c>
      <c r="C9685" t="s">
        <v>4699</v>
      </c>
      <c r="D9685" s="154">
        <v>98</v>
      </c>
      <c r="E9685" t="s">
        <v>1187</v>
      </c>
      <c r="F9685">
        <v>18</v>
      </c>
      <c r="G9685">
        <v>25</v>
      </c>
      <c r="H9685" t="s">
        <v>3404</v>
      </c>
      <c r="I9685" t="s">
        <v>3515</v>
      </c>
      <c r="K9685" t="s">
        <v>1188</v>
      </c>
      <c r="L9685" t="s">
        <v>1187</v>
      </c>
      <c r="M9685" t="s">
        <v>3404</v>
      </c>
      <c r="N9685" t="b">
        <f>IF(ETMRouteStages[[#This Row],[RID]]=A9684,ETMRouteStages[[#This Row],[StageSequence]]=F9684+1,TRUE)</f>
        <v>1</v>
      </c>
    </row>
    <row r="9686" spans="1:14">
      <c r="A9686" t="s">
        <v>6860</v>
      </c>
      <c r="B9686" t="s">
        <v>2202</v>
      </c>
      <c r="C9686" t="s">
        <v>4699</v>
      </c>
      <c r="D9686" s="154">
        <v>98</v>
      </c>
      <c r="E9686" t="s">
        <v>1197</v>
      </c>
      <c r="F9686">
        <v>19</v>
      </c>
      <c r="G9686">
        <v>26</v>
      </c>
      <c r="H9686" t="s">
        <v>3404</v>
      </c>
      <c r="I9686" t="s">
        <v>3515</v>
      </c>
      <c r="K9686" t="s">
        <v>1198</v>
      </c>
      <c r="L9686" t="s">
        <v>1197</v>
      </c>
      <c r="M9686" t="s">
        <v>3404</v>
      </c>
      <c r="N9686" t="b">
        <f>IF(ETMRouteStages[[#This Row],[RID]]=A9685,ETMRouteStages[[#This Row],[StageSequence]]=F9685+1,TRUE)</f>
        <v>1</v>
      </c>
    </row>
    <row r="9687" spans="1:14">
      <c r="A9687" t="s">
        <v>6860</v>
      </c>
      <c r="B9687" t="s">
        <v>2202</v>
      </c>
      <c r="C9687" t="s">
        <v>4699</v>
      </c>
      <c r="D9687" s="154">
        <v>98</v>
      </c>
      <c r="E9687" t="s">
        <v>2328</v>
      </c>
      <c r="F9687">
        <v>20</v>
      </c>
      <c r="G9687">
        <v>28</v>
      </c>
      <c r="H9687" t="s">
        <v>3404</v>
      </c>
      <c r="I9687" t="s">
        <v>3515</v>
      </c>
      <c r="K9687" t="s">
        <v>2329</v>
      </c>
      <c r="L9687" t="s">
        <v>2328</v>
      </c>
      <c r="M9687" t="s">
        <v>3404</v>
      </c>
      <c r="N9687" t="b">
        <f>IF(ETMRouteStages[[#This Row],[RID]]=A9686,ETMRouteStages[[#This Row],[StageSequence]]=F9686+1,TRUE)</f>
        <v>1</v>
      </c>
    </row>
    <row r="9688" spans="1:14">
      <c r="A9688" t="s">
        <v>6860</v>
      </c>
      <c r="B9688" t="s">
        <v>2202</v>
      </c>
      <c r="C9688" t="s">
        <v>4699</v>
      </c>
      <c r="D9688" s="154">
        <v>98</v>
      </c>
      <c r="E9688" t="s">
        <v>1197</v>
      </c>
      <c r="F9688">
        <v>21</v>
      </c>
      <c r="G9688">
        <v>30</v>
      </c>
      <c r="H9688" t="s">
        <v>3404</v>
      </c>
      <c r="I9688" t="s">
        <v>3515</v>
      </c>
      <c r="K9688" t="s">
        <v>1198</v>
      </c>
      <c r="L9688" t="s">
        <v>1197</v>
      </c>
      <c r="M9688" t="s">
        <v>3404</v>
      </c>
      <c r="N9688" t="b">
        <f>IF(ETMRouteStages[[#This Row],[RID]]=A9687,ETMRouteStages[[#This Row],[StageSequence]]=F9687+1,TRUE)</f>
        <v>1</v>
      </c>
    </row>
    <row r="9689" spans="1:14">
      <c r="A9689" t="s">
        <v>6860</v>
      </c>
      <c r="B9689" t="s">
        <v>2202</v>
      </c>
      <c r="C9689" t="s">
        <v>4699</v>
      </c>
      <c r="D9689" s="154">
        <v>98</v>
      </c>
      <c r="E9689" t="s">
        <v>1187</v>
      </c>
      <c r="F9689">
        <v>22</v>
      </c>
      <c r="G9689">
        <v>31</v>
      </c>
      <c r="H9689" t="s">
        <v>3404</v>
      </c>
      <c r="I9689" t="s">
        <v>3515</v>
      </c>
      <c r="K9689" t="s">
        <v>1188</v>
      </c>
      <c r="L9689" t="s">
        <v>1187</v>
      </c>
      <c r="M9689" t="s">
        <v>3404</v>
      </c>
      <c r="N9689" t="b">
        <f>IF(ETMRouteStages[[#This Row],[RID]]=A9688,ETMRouteStages[[#This Row],[StageSequence]]=F9688+1,TRUE)</f>
        <v>1</v>
      </c>
    </row>
    <row r="9690" spans="1:14">
      <c r="A9690" t="s">
        <v>6860</v>
      </c>
      <c r="B9690" t="s">
        <v>2202</v>
      </c>
      <c r="C9690" t="s">
        <v>4699</v>
      </c>
      <c r="D9690" s="154">
        <v>98</v>
      </c>
      <c r="E9690" t="s">
        <v>1199</v>
      </c>
      <c r="F9690">
        <v>23</v>
      </c>
      <c r="G9690">
        <v>32</v>
      </c>
      <c r="H9690" t="s">
        <v>3404</v>
      </c>
      <c r="I9690" t="s">
        <v>3515</v>
      </c>
      <c r="K9690" t="s">
        <v>1200</v>
      </c>
      <c r="L9690" t="s">
        <v>1199</v>
      </c>
      <c r="M9690" t="s">
        <v>3404</v>
      </c>
      <c r="N9690" t="b">
        <f>IF(ETMRouteStages[[#This Row],[RID]]=A9689,ETMRouteStages[[#This Row],[StageSequence]]=F9689+1,TRUE)</f>
        <v>1</v>
      </c>
    </row>
    <row r="9691" spans="1:14">
      <c r="A9691" t="s">
        <v>6861</v>
      </c>
      <c r="B9691" t="s">
        <v>2202</v>
      </c>
      <c r="C9691" t="s">
        <v>4703</v>
      </c>
      <c r="D9691" s="154">
        <v>99</v>
      </c>
      <c r="E9691" t="s">
        <v>2201</v>
      </c>
      <c r="F9691">
        <v>1</v>
      </c>
      <c r="G9691">
        <v>0</v>
      </c>
      <c r="H9691" t="s">
        <v>3404</v>
      </c>
      <c r="I9691" t="s">
        <v>3515</v>
      </c>
      <c r="K9691" t="s">
        <v>2202</v>
      </c>
      <c r="L9691" t="s">
        <v>2201</v>
      </c>
      <c r="M9691" t="s">
        <v>3404</v>
      </c>
      <c r="N9691" t="b">
        <f>IF(ETMRouteStages[[#This Row],[RID]]=A9690,ETMRouteStages[[#This Row],[StageSequence]]=F9690+1,TRUE)</f>
        <v>1</v>
      </c>
    </row>
    <row r="9692" spans="1:14">
      <c r="A9692" t="s">
        <v>6861</v>
      </c>
      <c r="B9692" t="s">
        <v>2202</v>
      </c>
      <c r="C9692" t="s">
        <v>4703</v>
      </c>
      <c r="D9692" s="154">
        <v>99</v>
      </c>
      <c r="E9692" t="s">
        <v>2388</v>
      </c>
      <c r="F9692">
        <v>2</v>
      </c>
      <c r="G9692">
        <v>2</v>
      </c>
      <c r="H9692" t="s">
        <v>3404</v>
      </c>
      <c r="I9692" t="s">
        <v>3515</v>
      </c>
      <c r="K9692" t="s">
        <v>2389</v>
      </c>
      <c r="L9692" t="s">
        <v>2388</v>
      </c>
      <c r="M9692" t="s">
        <v>3404</v>
      </c>
      <c r="N9692" t="b">
        <f>IF(ETMRouteStages[[#This Row],[RID]]=A9691,ETMRouteStages[[#This Row],[StageSequence]]=F9691+1,TRUE)</f>
        <v>1</v>
      </c>
    </row>
    <row r="9693" spans="1:14">
      <c r="A9693" t="s">
        <v>6861</v>
      </c>
      <c r="B9693" t="s">
        <v>2202</v>
      </c>
      <c r="C9693" t="s">
        <v>4703</v>
      </c>
      <c r="D9693" s="154">
        <v>99</v>
      </c>
      <c r="E9693" t="s">
        <v>2427</v>
      </c>
      <c r="F9693">
        <v>3</v>
      </c>
      <c r="G9693">
        <v>3</v>
      </c>
      <c r="H9693" t="s">
        <v>3404</v>
      </c>
      <c r="I9693" t="s">
        <v>3515</v>
      </c>
      <c r="K9693" t="s">
        <v>2428</v>
      </c>
      <c r="L9693" t="s">
        <v>2427</v>
      </c>
      <c r="M9693" t="s">
        <v>3404</v>
      </c>
      <c r="N9693" t="b">
        <f>IF(ETMRouteStages[[#This Row],[RID]]=A9692,ETMRouteStages[[#This Row],[StageSequence]]=F9692+1,TRUE)</f>
        <v>1</v>
      </c>
    </row>
    <row r="9694" spans="1:14">
      <c r="A9694" t="s">
        <v>6861</v>
      </c>
      <c r="B9694" t="s">
        <v>2202</v>
      </c>
      <c r="C9694" t="s">
        <v>4703</v>
      </c>
      <c r="D9694" s="154">
        <v>99</v>
      </c>
      <c r="E9694" t="s">
        <v>2447</v>
      </c>
      <c r="F9694">
        <v>4</v>
      </c>
      <c r="G9694">
        <v>4</v>
      </c>
      <c r="H9694" t="s">
        <v>3404</v>
      </c>
      <c r="I9694" t="s">
        <v>3515</v>
      </c>
      <c r="K9694" t="s">
        <v>2448</v>
      </c>
      <c r="L9694" t="s">
        <v>2447</v>
      </c>
      <c r="M9694" t="s">
        <v>3404</v>
      </c>
      <c r="N9694" t="b">
        <f>IF(ETMRouteStages[[#This Row],[RID]]=A9693,ETMRouteStages[[#This Row],[StageSequence]]=F9693+1,TRUE)</f>
        <v>1</v>
      </c>
    </row>
    <row r="9695" spans="1:14">
      <c r="A9695" t="s">
        <v>6861</v>
      </c>
      <c r="B9695" t="s">
        <v>2202</v>
      </c>
      <c r="C9695" t="s">
        <v>4703</v>
      </c>
      <c r="D9695" s="154">
        <v>99</v>
      </c>
      <c r="E9695" t="s">
        <v>2429</v>
      </c>
      <c r="F9695">
        <v>5</v>
      </c>
      <c r="G9695">
        <v>5</v>
      </c>
      <c r="H9695" t="s">
        <v>3404</v>
      </c>
      <c r="I9695" t="s">
        <v>3515</v>
      </c>
      <c r="K9695" t="s">
        <v>2430</v>
      </c>
      <c r="L9695" t="s">
        <v>2429</v>
      </c>
      <c r="M9695" t="s">
        <v>3404</v>
      </c>
      <c r="N9695" t="b">
        <f>IF(ETMRouteStages[[#This Row],[RID]]=A9694,ETMRouteStages[[#This Row],[StageSequence]]=F9694+1,TRUE)</f>
        <v>1</v>
      </c>
    </row>
    <row r="9696" spans="1:14">
      <c r="A9696" t="s">
        <v>6861</v>
      </c>
      <c r="B9696" t="s">
        <v>2202</v>
      </c>
      <c r="C9696" t="s">
        <v>4703</v>
      </c>
      <c r="D9696" s="154">
        <v>99</v>
      </c>
      <c r="E9696" t="s">
        <v>2751</v>
      </c>
      <c r="F9696">
        <v>6</v>
      </c>
      <c r="G9696">
        <v>6</v>
      </c>
      <c r="H9696" t="s">
        <v>3404</v>
      </c>
      <c r="I9696" t="s">
        <v>3515</v>
      </c>
      <c r="K9696" t="s">
        <v>2752</v>
      </c>
      <c r="L9696" t="s">
        <v>2751</v>
      </c>
      <c r="M9696" t="s">
        <v>3404</v>
      </c>
      <c r="N9696" t="b">
        <f>IF(ETMRouteStages[[#This Row],[RID]]=A9695,ETMRouteStages[[#This Row],[StageSequence]]=F9695+1,TRUE)</f>
        <v>1</v>
      </c>
    </row>
    <row r="9697" spans="1:14">
      <c r="A9697" t="s">
        <v>6861</v>
      </c>
      <c r="B9697" t="s">
        <v>2202</v>
      </c>
      <c r="C9697" t="s">
        <v>4703</v>
      </c>
      <c r="D9697" s="154">
        <v>99</v>
      </c>
      <c r="E9697" t="s">
        <v>618</v>
      </c>
      <c r="F9697">
        <v>7</v>
      </c>
      <c r="G9697">
        <v>7</v>
      </c>
      <c r="H9697" t="s">
        <v>3404</v>
      </c>
      <c r="I9697" t="s">
        <v>3515</v>
      </c>
      <c r="K9697" t="s">
        <v>619</v>
      </c>
      <c r="L9697" t="s">
        <v>618</v>
      </c>
      <c r="M9697" t="s">
        <v>3404</v>
      </c>
      <c r="N9697" t="b">
        <f>IF(ETMRouteStages[[#This Row],[RID]]=A9696,ETMRouteStages[[#This Row],[StageSequence]]=F9696+1,TRUE)</f>
        <v>1</v>
      </c>
    </row>
    <row r="9698" spans="1:14">
      <c r="A9698" t="s">
        <v>6861</v>
      </c>
      <c r="B9698" t="s">
        <v>2202</v>
      </c>
      <c r="C9698" t="s">
        <v>4703</v>
      </c>
      <c r="D9698" s="154">
        <v>99</v>
      </c>
      <c r="E9698" t="s">
        <v>2139</v>
      </c>
      <c r="F9698">
        <v>8</v>
      </c>
      <c r="G9698">
        <v>9</v>
      </c>
      <c r="H9698" t="s">
        <v>3404</v>
      </c>
      <c r="I9698" t="s">
        <v>3515</v>
      </c>
      <c r="K9698" t="s">
        <v>2140</v>
      </c>
      <c r="L9698" t="s">
        <v>2139</v>
      </c>
      <c r="M9698" t="s">
        <v>3404</v>
      </c>
      <c r="N9698" t="b">
        <f>IF(ETMRouteStages[[#This Row],[RID]]=A9697,ETMRouteStages[[#This Row],[StageSequence]]=F9697+1,TRUE)</f>
        <v>1</v>
      </c>
    </row>
    <row r="9699" spans="1:14">
      <c r="A9699" t="s">
        <v>6861</v>
      </c>
      <c r="B9699" t="s">
        <v>2202</v>
      </c>
      <c r="C9699" t="s">
        <v>4703</v>
      </c>
      <c r="D9699" s="154">
        <v>99</v>
      </c>
      <c r="E9699" t="s">
        <v>968</v>
      </c>
      <c r="F9699">
        <v>9</v>
      </c>
      <c r="G9699">
        <v>11</v>
      </c>
      <c r="H9699" t="s">
        <v>3404</v>
      </c>
      <c r="I9699" t="s">
        <v>3515</v>
      </c>
      <c r="K9699" t="s">
        <v>969</v>
      </c>
      <c r="L9699" t="s">
        <v>968</v>
      </c>
      <c r="M9699" t="s">
        <v>3404</v>
      </c>
      <c r="N9699" t="b">
        <f>IF(ETMRouteStages[[#This Row],[RID]]=A9698,ETMRouteStages[[#This Row],[StageSequence]]=F9698+1,TRUE)</f>
        <v>1</v>
      </c>
    </row>
    <row r="9700" spans="1:14">
      <c r="A9700" t="s">
        <v>6861</v>
      </c>
      <c r="B9700" t="s">
        <v>2202</v>
      </c>
      <c r="C9700" t="s">
        <v>4703</v>
      </c>
      <c r="D9700" s="154">
        <v>99</v>
      </c>
      <c r="E9700" t="s">
        <v>970</v>
      </c>
      <c r="F9700">
        <v>10</v>
      </c>
      <c r="G9700">
        <v>12</v>
      </c>
      <c r="H9700" t="s">
        <v>3404</v>
      </c>
      <c r="I9700" t="s">
        <v>3515</v>
      </c>
      <c r="K9700" t="s">
        <v>971</v>
      </c>
      <c r="L9700" t="s">
        <v>970</v>
      </c>
      <c r="M9700" t="s">
        <v>3404</v>
      </c>
      <c r="N9700" t="b">
        <f>IF(ETMRouteStages[[#This Row],[RID]]=A9699,ETMRouteStages[[#This Row],[StageSequence]]=F9699+1,TRUE)</f>
        <v>1</v>
      </c>
    </row>
    <row r="9701" spans="1:14">
      <c r="A9701" t="s">
        <v>6861</v>
      </c>
      <c r="B9701" t="s">
        <v>2202</v>
      </c>
      <c r="C9701" t="s">
        <v>4703</v>
      </c>
      <c r="D9701" s="154">
        <v>99</v>
      </c>
      <c r="E9701" t="s">
        <v>1115</v>
      </c>
      <c r="F9701">
        <v>11</v>
      </c>
      <c r="G9701">
        <v>13</v>
      </c>
      <c r="H9701" t="s">
        <v>3404</v>
      </c>
      <c r="I9701" t="s">
        <v>3515</v>
      </c>
      <c r="K9701" t="s">
        <v>1116</v>
      </c>
      <c r="L9701" t="s">
        <v>1115</v>
      </c>
      <c r="M9701" t="s">
        <v>3404</v>
      </c>
      <c r="N9701" t="b">
        <f>IF(ETMRouteStages[[#This Row],[RID]]=A9700,ETMRouteStages[[#This Row],[StageSequence]]=F9700+1,TRUE)</f>
        <v>1</v>
      </c>
    </row>
    <row r="9702" spans="1:14">
      <c r="A9702" t="s">
        <v>6861</v>
      </c>
      <c r="B9702" t="s">
        <v>2202</v>
      </c>
      <c r="C9702" t="s">
        <v>4703</v>
      </c>
      <c r="D9702" s="154">
        <v>99</v>
      </c>
      <c r="E9702" t="s">
        <v>632</v>
      </c>
      <c r="F9702">
        <v>12</v>
      </c>
      <c r="G9702">
        <v>14</v>
      </c>
      <c r="H9702" t="s">
        <v>3404</v>
      </c>
      <c r="I9702" t="s">
        <v>3515</v>
      </c>
      <c r="K9702" t="s">
        <v>633</v>
      </c>
      <c r="L9702" t="s">
        <v>632</v>
      </c>
      <c r="M9702" t="s">
        <v>3404</v>
      </c>
      <c r="N9702" t="b">
        <f>IF(ETMRouteStages[[#This Row],[RID]]=A9701,ETMRouteStages[[#This Row],[StageSequence]]=F9701+1,TRUE)</f>
        <v>1</v>
      </c>
    </row>
    <row r="9703" spans="1:14">
      <c r="A9703" t="s">
        <v>6861</v>
      </c>
      <c r="B9703" t="s">
        <v>2202</v>
      </c>
      <c r="C9703" t="s">
        <v>4703</v>
      </c>
      <c r="D9703" s="154">
        <v>99</v>
      </c>
      <c r="E9703" t="s">
        <v>740</v>
      </c>
      <c r="F9703">
        <v>13</v>
      </c>
      <c r="G9703">
        <v>16</v>
      </c>
      <c r="H9703" t="s">
        <v>3404</v>
      </c>
      <c r="I9703" t="s">
        <v>3515</v>
      </c>
      <c r="K9703" t="s">
        <v>741</v>
      </c>
      <c r="L9703" t="s">
        <v>740</v>
      </c>
      <c r="M9703" t="s">
        <v>3404</v>
      </c>
      <c r="N9703" t="b">
        <f>IF(ETMRouteStages[[#This Row],[RID]]=A9702,ETMRouteStages[[#This Row],[StageSequence]]=F9702+1,TRUE)</f>
        <v>1</v>
      </c>
    </row>
    <row r="9704" spans="1:14">
      <c r="A9704" t="s">
        <v>6861</v>
      </c>
      <c r="B9704" t="s">
        <v>2202</v>
      </c>
      <c r="C9704" t="s">
        <v>4703</v>
      </c>
      <c r="D9704" s="154">
        <v>99</v>
      </c>
      <c r="E9704" t="s">
        <v>1723</v>
      </c>
      <c r="F9704">
        <v>14</v>
      </c>
      <c r="G9704">
        <v>18</v>
      </c>
      <c r="H9704" t="s">
        <v>3404</v>
      </c>
      <c r="I9704" t="s">
        <v>3515</v>
      </c>
      <c r="K9704" t="s">
        <v>1724</v>
      </c>
      <c r="L9704" t="s">
        <v>1723</v>
      </c>
      <c r="M9704" t="s">
        <v>3404</v>
      </c>
      <c r="N9704" t="b">
        <f>IF(ETMRouteStages[[#This Row],[RID]]=A9703,ETMRouteStages[[#This Row],[StageSequence]]=F9703+1,TRUE)</f>
        <v>1</v>
      </c>
    </row>
    <row r="9705" spans="1:14">
      <c r="A9705" t="s">
        <v>6861</v>
      </c>
      <c r="B9705" t="s">
        <v>2202</v>
      </c>
      <c r="C9705" t="s">
        <v>4703</v>
      </c>
      <c r="D9705" s="154">
        <v>99</v>
      </c>
      <c r="E9705" t="s">
        <v>1827</v>
      </c>
      <c r="F9705">
        <v>15</v>
      </c>
      <c r="G9705">
        <v>20</v>
      </c>
      <c r="H9705" t="s">
        <v>3404</v>
      </c>
      <c r="I9705" t="s">
        <v>3515</v>
      </c>
      <c r="K9705" t="s">
        <v>1828</v>
      </c>
      <c r="L9705" t="s">
        <v>1827</v>
      </c>
      <c r="M9705" t="s">
        <v>3404</v>
      </c>
      <c r="N9705" t="b">
        <f>IF(ETMRouteStages[[#This Row],[RID]]=A9704,ETMRouteStages[[#This Row],[StageSequence]]=F9704+1,TRUE)</f>
        <v>1</v>
      </c>
    </row>
    <row r="9706" spans="1:14">
      <c r="A9706" t="s">
        <v>6861</v>
      </c>
      <c r="B9706" t="s">
        <v>2202</v>
      </c>
      <c r="C9706" t="s">
        <v>4703</v>
      </c>
      <c r="D9706" s="154">
        <v>99</v>
      </c>
      <c r="E9706" t="s">
        <v>1841</v>
      </c>
      <c r="F9706">
        <v>16</v>
      </c>
      <c r="G9706">
        <v>21</v>
      </c>
      <c r="H9706" t="s">
        <v>3404</v>
      </c>
      <c r="I9706" t="s">
        <v>3515</v>
      </c>
      <c r="K9706" t="s">
        <v>1842</v>
      </c>
      <c r="L9706" t="s">
        <v>1841</v>
      </c>
      <c r="M9706" t="s">
        <v>3404</v>
      </c>
      <c r="N9706" t="b">
        <f>IF(ETMRouteStages[[#This Row],[RID]]=A9705,ETMRouteStages[[#This Row],[StageSequence]]=F9705+1,TRUE)</f>
        <v>1</v>
      </c>
    </row>
    <row r="9707" spans="1:14">
      <c r="A9707" t="s">
        <v>6861</v>
      </c>
      <c r="B9707" t="s">
        <v>2202</v>
      </c>
      <c r="C9707" t="s">
        <v>4703</v>
      </c>
      <c r="D9707" s="154">
        <v>99</v>
      </c>
      <c r="E9707" t="s">
        <v>2255</v>
      </c>
      <c r="F9707">
        <v>17</v>
      </c>
      <c r="G9707">
        <v>23</v>
      </c>
      <c r="H9707" t="s">
        <v>3404</v>
      </c>
      <c r="I9707" t="s">
        <v>3515</v>
      </c>
      <c r="K9707" t="s">
        <v>2256</v>
      </c>
      <c r="L9707" t="s">
        <v>2255</v>
      </c>
      <c r="M9707" t="s">
        <v>3404</v>
      </c>
      <c r="N9707" t="b">
        <f>IF(ETMRouteStages[[#This Row],[RID]]=A9706,ETMRouteStages[[#This Row],[StageSequence]]=F9706+1,TRUE)</f>
        <v>1</v>
      </c>
    </row>
    <row r="9708" spans="1:14">
      <c r="A9708" t="s">
        <v>6861</v>
      </c>
      <c r="B9708" t="s">
        <v>2202</v>
      </c>
      <c r="C9708" t="s">
        <v>4703</v>
      </c>
      <c r="D9708" s="154">
        <v>99</v>
      </c>
      <c r="E9708" t="s">
        <v>1187</v>
      </c>
      <c r="F9708">
        <v>18</v>
      </c>
      <c r="G9708">
        <v>25</v>
      </c>
      <c r="H9708" t="s">
        <v>3404</v>
      </c>
      <c r="I9708" t="s">
        <v>3515</v>
      </c>
      <c r="K9708" t="s">
        <v>1188</v>
      </c>
      <c r="L9708" t="s">
        <v>1187</v>
      </c>
      <c r="M9708" t="s">
        <v>3404</v>
      </c>
      <c r="N9708" t="b">
        <f>IF(ETMRouteStages[[#This Row],[RID]]=A9707,ETMRouteStages[[#This Row],[StageSequence]]=F9707+1,TRUE)</f>
        <v>1</v>
      </c>
    </row>
    <row r="9709" spans="1:14">
      <c r="A9709" t="s">
        <v>6861</v>
      </c>
      <c r="B9709" t="s">
        <v>2202</v>
      </c>
      <c r="C9709" t="s">
        <v>4703</v>
      </c>
      <c r="D9709" s="154">
        <v>99</v>
      </c>
      <c r="E9709" t="s">
        <v>1197</v>
      </c>
      <c r="F9709">
        <v>19</v>
      </c>
      <c r="G9709">
        <v>26</v>
      </c>
      <c r="H9709" t="s">
        <v>3404</v>
      </c>
      <c r="I9709" t="s">
        <v>3515</v>
      </c>
      <c r="K9709" t="s">
        <v>1198</v>
      </c>
      <c r="L9709" t="s">
        <v>1197</v>
      </c>
      <c r="M9709" t="s">
        <v>3404</v>
      </c>
      <c r="N9709" t="b">
        <f>IF(ETMRouteStages[[#This Row],[RID]]=A9708,ETMRouteStages[[#This Row],[StageSequence]]=F9708+1,TRUE)</f>
        <v>1</v>
      </c>
    </row>
    <row r="9710" spans="1:14">
      <c r="A9710" t="s">
        <v>6861</v>
      </c>
      <c r="B9710" t="s">
        <v>2202</v>
      </c>
      <c r="C9710" t="s">
        <v>4703</v>
      </c>
      <c r="D9710" s="154">
        <v>99</v>
      </c>
      <c r="E9710" t="s">
        <v>2328</v>
      </c>
      <c r="F9710">
        <v>20</v>
      </c>
      <c r="G9710">
        <v>28</v>
      </c>
      <c r="H9710" t="s">
        <v>3404</v>
      </c>
      <c r="I9710" t="s">
        <v>3515</v>
      </c>
      <c r="K9710" t="s">
        <v>2329</v>
      </c>
      <c r="L9710" t="s">
        <v>2328</v>
      </c>
      <c r="M9710" t="s">
        <v>3404</v>
      </c>
      <c r="N9710" t="b">
        <f>IF(ETMRouteStages[[#This Row],[RID]]=A9709,ETMRouteStages[[#This Row],[StageSequence]]=F9709+1,TRUE)</f>
        <v>1</v>
      </c>
    </row>
    <row r="9711" spans="1:14">
      <c r="A9711" t="s">
        <v>6861</v>
      </c>
      <c r="B9711" t="s">
        <v>2202</v>
      </c>
      <c r="C9711" t="s">
        <v>4703</v>
      </c>
      <c r="D9711" s="154">
        <v>99</v>
      </c>
      <c r="E9711" t="s">
        <v>1113</v>
      </c>
      <c r="F9711">
        <v>21</v>
      </c>
      <c r="G9711">
        <v>30</v>
      </c>
      <c r="H9711" t="s">
        <v>3404</v>
      </c>
      <c r="I9711" t="s">
        <v>3515</v>
      </c>
      <c r="K9711" t="s">
        <v>1114</v>
      </c>
      <c r="L9711" t="s">
        <v>1113</v>
      </c>
      <c r="M9711" t="s">
        <v>3404</v>
      </c>
      <c r="N9711" t="b">
        <f>IF(ETMRouteStages[[#This Row],[RID]]=A9710,ETMRouteStages[[#This Row],[StageSequence]]=F9710+1,TRUE)</f>
        <v>1</v>
      </c>
    </row>
    <row r="9712" spans="1:14">
      <c r="A9712" t="s">
        <v>6861</v>
      </c>
      <c r="B9712" t="s">
        <v>2202</v>
      </c>
      <c r="C9712" t="s">
        <v>4703</v>
      </c>
      <c r="D9712" s="154">
        <v>99</v>
      </c>
      <c r="E9712" t="s">
        <v>2890</v>
      </c>
      <c r="F9712">
        <v>22</v>
      </c>
      <c r="G9712">
        <v>32</v>
      </c>
      <c r="H9712" t="s">
        <v>3404</v>
      </c>
      <c r="I9712" t="s">
        <v>3515</v>
      </c>
      <c r="K9712" t="s">
        <v>2891</v>
      </c>
      <c r="L9712" t="s">
        <v>2890</v>
      </c>
      <c r="M9712" t="s">
        <v>3404</v>
      </c>
      <c r="N9712" t="b">
        <f>IF(ETMRouteStages[[#This Row],[RID]]=A9711,ETMRouteStages[[#This Row],[StageSequence]]=F9711+1,TRUE)</f>
        <v>1</v>
      </c>
    </row>
    <row r="9713" spans="1:14">
      <c r="A9713" t="s">
        <v>6861</v>
      </c>
      <c r="B9713" t="s">
        <v>2202</v>
      </c>
      <c r="C9713" t="s">
        <v>4703</v>
      </c>
      <c r="D9713" s="154">
        <v>99</v>
      </c>
      <c r="E9713" t="s">
        <v>784</v>
      </c>
      <c r="F9713">
        <v>23</v>
      </c>
      <c r="G9713">
        <v>33</v>
      </c>
      <c r="H9713" t="s">
        <v>3404</v>
      </c>
      <c r="I9713" t="s">
        <v>3515</v>
      </c>
      <c r="K9713" t="s">
        <v>785</v>
      </c>
      <c r="L9713" t="s">
        <v>784</v>
      </c>
      <c r="M9713" t="s">
        <v>3404</v>
      </c>
      <c r="N9713" t="b">
        <f>IF(ETMRouteStages[[#This Row],[RID]]=A9712,ETMRouteStages[[#This Row],[StageSequence]]=F9712+1,TRUE)</f>
        <v>1</v>
      </c>
    </row>
    <row r="9714" spans="1:14">
      <c r="A9714" t="s">
        <v>6861</v>
      </c>
      <c r="B9714" t="s">
        <v>2202</v>
      </c>
      <c r="C9714" t="s">
        <v>4703</v>
      </c>
      <c r="D9714" s="154">
        <v>99</v>
      </c>
      <c r="E9714" t="s">
        <v>2503</v>
      </c>
      <c r="F9714">
        <v>24</v>
      </c>
      <c r="G9714">
        <v>34</v>
      </c>
      <c r="H9714" t="s">
        <v>3404</v>
      </c>
      <c r="I9714" t="s">
        <v>3515</v>
      </c>
      <c r="K9714" t="s">
        <v>2504</v>
      </c>
      <c r="L9714" t="s">
        <v>2503</v>
      </c>
      <c r="M9714" t="s">
        <v>3404</v>
      </c>
      <c r="N9714" t="b">
        <f>IF(ETMRouteStages[[#This Row],[RID]]=A9713,ETMRouteStages[[#This Row],[StageSequence]]=F9713+1,TRUE)</f>
        <v>1</v>
      </c>
    </row>
    <row r="9715" spans="1:14">
      <c r="A9715" t="s">
        <v>6861</v>
      </c>
      <c r="B9715" t="s">
        <v>2202</v>
      </c>
      <c r="C9715" t="s">
        <v>4703</v>
      </c>
      <c r="D9715" s="154">
        <v>99</v>
      </c>
      <c r="E9715" t="s">
        <v>782</v>
      </c>
      <c r="F9715">
        <v>25</v>
      </c>
      <c r="G9715">
        <v>36</v>
      </c>
      <c r="H9715" t="s">
        <v>3404</v>
      </c>
      <c r="I9715" t="s">
        <v>3515</v>
      </c>
      <c r="K9715" t="s">
        <v>783</v>
      </c>
      <c r="L9715" t="s">
        <v>782</v>
      </c>
      <c r="M9715" t="s">
        <v>3404</v>
      </c>
      <c r="N9715" t="b">
        <f>IF(ETMRouteStages[[#This Row],[RID]]=A9714,ETMRouteStages[[#This Row],[StageSequence]]=F9714+1,TRUE)</f>
        <v>1</v>
      </c>
    </row>
    <row r="9716" spans="1:14">
      <c r="A9716" t="s">
        <v>6861</v>
      </c>
      <c r="B9716" t="s">
        <v>2202</v>
      </c>
      <c r="C9716" t="s">
        <v>4703</v>
      </c>
      <c r="D9716" s="154">
        <v>99</v>
      </c>
      <c r="E9716" t="s">
        <v>2830</v>
      </c>
      <c r="F9716">
        <v>26</v>
      </c>
      <c r="G9716">
        <v>37</v>
      </c>
      <c r="H9716" t="s">
        <v>3404</v>
      </c>
      <c r="I9716" t="s">
        <v>3515</v>
      </c>
      <c r="K9716" t="s">
        <v>2831</v>
      </c>
      <c r="L9716" t="s">
        <v>2830</v>
      </c>
      <c r="M9716" t="s">
        <v>3404</v>
      </c>
      <c r="N9716" t="b">
        <f>IF(ETMRouteStages[[#This Row],[RID]]=A9715,ETMRouteStages[[#This Row],[StageSequence]]=F9715+1,TRUE)</f>
        <v>1</v>
      </c>
    </row>
    <row r="9717" spans="1:14">
      <c r="A9717" t="s">
        <v>6861</v>
      </c>
      <c r="B9717" t="s">
        <v>2202</v>
      </c>
      <c r="C9717" t="s">
        <v>4703</v>
      </c>
      <c r="D9717" s="154">
        <v>99</v>
      </c>
      <c r="E9717" t="s">
        <v>3014</v>
      </c>
      <c r="F9717">
        <v>27</v>
      </c>
      <c r="G9717">
        <v>38</v>
      </c>
      <c r="H9717" t="s">
        <v>3404</v>
      </c>
      <c r="I9717" t="s">
        <v>3515</v>
      </c>
      <c r="K9717" t="s">
        <v>3015</v>
      </c>
      <c r="L9717" t="s">
        <v>3014</v>
      </c>
      <c r="M9717" t="s">
        <v>3404</v>
      </c>
      <c r="N9717" t="b">
        <f>IF(ETMRouteStages[[#This Row],[RID]]=A9716,ETMRouteStages[[#This Row],[StageSequence]]=F9716+1,TRUE)</f>
        <v>1</v>
      </c>
    </row>
    <row r="9718" spans="1:14">
      <c r="A9718" t="s">
        <v>6861</v>
      </c>
      <c r="B9718" t="s">
        <v>2202</v>
      </c>
      <c r="C9718" t="s">
        <v>4703</v>
      </c>
      <c r="D9718" s="154">
        <v>99</v>
      </c>
      <c r="E9718" t="s">
        <v>2653</v>
      </c>
      <c r="F9718">
        <v>28</v>
      </c>
      <c r="G9718">
        <v>40</v>
      </c>
      <c r="H9718" t="s">
        <v>3404</v>
      </c>
      <c r="I9718" t="s">
        <v>3515</v>
      </c>
      <c r="K9718" t="s">
        <v>2654</v>
      </c>
      <c r="L9718" t="s">
        <v>2653</v>
      </c>
      <c r="M9718" t="s">
        <v>3404</v>
      </c>
      <c r="N9718" t="b">
        <f>IF(ETMRouteStages[[#This Row],[RID]]=A9717,ETMRouteStages[[#This Row],[StageSequence]]=F9717+1,TRUE)</f>
        <v>1</v>
      </c>
    </row>
    <row r="9719" spans="1:14">
      <c r="A9719" t="s">
        <v>6861</v>
      </c>
      <c r="B9719" t="s">
        <v>2202</v>
      </c>
      <c r="C9719" t="s">
        <v>4703</v>
      </c>
      <c r="D9719" s="154">
        <v>99</v>
      </c>
      <c r="E9719" t="s">
        <v>2449</v>
      </c>
      <c r="F9719">
        <v>29</v>
      </c>
      <c r="G9719">
        <v>42</v>
      </c>
      <c r="H9719" t="s">
        <v>3404</v>
      </c>
      <c r="I9719" t="s">
        <v>3515</v>
      </c>
      <c r="K9719" t="s">
        <v>2450</v>
      </c>
      <c r="L9719" t="s">
        <v>2449</v>
      </c>
      <c r="M9719" t="s">
        <v>3404</v>
      </c>
      <c r="N9719" t="b">
        <f>IF(ETMRouteStages[[#This Row],[RID]]=A9718,ETMRouteStages[[#This Row],[StageSequence]]=F9718+1,TRUE)</f>
        <v>1</v>
      </c>
    </row>
    <row r="9720" spans="1:14">
      <c r="A9720" t="s">
        <v>6862</v>
      </c>
      <c r="B9720" t="s">
        <v>2361</v>
      </c>
      <c r="C9720" t="s">
        <v>4350</v>
      </c>
      <c r="D9720" s="154">
        <v>1</v>
      </c>
      <c r="E9720" t="s">
        <v>2201</v>
      </c>
      <c r="F9720">
        <v>1</v>
      </c>
      <c r="G9720">
        <v>0</v>
      </c>
      <c r="H9720" t="s">
        <v>3404</v>
      </c>
      <c r="I9720" t="s">
        <v>3515</v>
      </c>
      <c r="K9720" t="s">
        <v>2202</v>
      </c>
      <c r="L9720" t="s">
        <v>2201</v>
      </c>
      <c r="M9720" t="s">
        <v>3404</v>
      </c>
      <c r="N9720" t="b">
        <f>IF(ETMRouteStages[[#This Row],[RID]]=A9719,ETMRouteStages[[#This Row],[StageSequence]]=F9719+1,TRUE)</f>
        <v>1</v>
      </c>
    </row>
    <row r="9721" spans="1:14">
      <c r="A9721" t="s">
        <v>6862</v>
      </c>
      <c r="B9721" t="s">
        <v>2361</v>
      </c>
      <c r="C9721" t="s">
        <v>4350</v>
      </c>
      <c r="D9721" s="154">
        <v>1</v>
      </c>
      <c r="E9721" t="s">
        <v>2739</v>
      </c>
      <c r="F9721">
        <v>2</v>
      </c>
      <c r="G9721">
        <v>3</v>
      </c>
      <c r="H9721" t="s">
        <v>3404</v>
      </c>
      <c r="I9721" t="s">
        <v>3515</v>
      </c>
      <c r="K9721" t="s">
        <v>2740</v>
      </c>
      <c r="L9721" t="s">
        <v>2739</v>
      </c>
      <c r="M9721" t="s">
        <v>3404</v>
      </c>
      <c r="N9721" t="b">
        <f>IF(ETMRouteStages[[#This Row],[RID]]=A9720,ETMRouteStages[[#This Row],[StageSequence]]=F9720+1,TRUE)</f>
        <v>1</v>
      </c>
    </row>
    <row r="9722" spans="1:14">
      <c r="A9722" t="s">
        <v>6862</v>
      </c>
      <c r="B9722" t="s">
        <v>2361</v>
      </c>
      <c r="C9722" t="s">
        <v>4350</v>
      </c>
      <c r="D9722" s="154">
        <v>1</v>
      </c>
      <c r="E9722" t="s">
        <v>626</v>
      </c>
      <c r="F9722">
        <v>3</v>
      </c>
      <c r="G9722">
        <v>4</v>
      </c>
      <c r="H9722" t="s">
        <v>3404</v>
      </c>
      <c r="I9722" t="s">
        <v>3515</v>
      </c>
      <c r="K9722" t="s">
        <v>627</v>
      </c>
      <c r="L9722" t="s">
        <v>626</v>
      </c>
      <c r="M9722" t="s">
        <v>3404</v>
      </c>
      <c r="N9722" t="b">
        <f>IF(ETMRouteStages[[#This Row],[RID]]=A9721,ETMRouteStages[[#This Row],[StageSequence]]=F9721+1,TRUE)</f>
        <v>1</v>
      </c>
    </row>
    <row r="9723" spans="1:14">
      <c r="A9723" t="s">
        <v>6862</v>
      </c>
      <c r="B9723" t="s">
        <v>2361</v>
      </c>
      <c r="C9723" t="s">
        <v>4350</v>
      </c>
      <c r="D9723" s="154">
        <v>1</v>
      </c>
      <c r="E9723" t="s">
        <v>628</v>
      </c>
      <c r="F9723">
        <v>4</v>
      </c>
      <c r="G9723">
        <v>5</v>
      </c>
      <c r="H9723" t="s">
        <v>3404</v>
      </c>
      <c r="I9723" t="s">
        <v>3515</v>
      </c>
      <c r="K9723" t="s">
        <v>629</v>
      </c>
      <c r="L9723" t="s">
        <v>628</v>
      </c>
      <c r="M9723" t="s">
        <v>3404</v>
      </c>
      <c r="N9723" t="b">
        <f>IF(ETMRouteStages[[#This Row],[RID]]=A9722,ETMRouteStages[[#This Row],[StageSequence]]=F9722+1,TRUE)</f>
        <v>1</v>
      </c>
    </row>
    <row r="9724" spans="1:14">
      <c r="A9724" t="s">
        <v>6862</v>
      </c>
      <c r="B9724" t="s">
        <v>2361</v>
      </c>
      <c r="C9724" t="s">
        <v>4350</v>
      </c>
      <c r="D9724" s="154">
        <v>1</v>
      </c>
      <c r="E9724" t="s">
        <v>2693</v>
      </c>
      <c r="F9724">
        <v>5</v>
      </c>
      <c r="G9724">
        <v>8</v>
      </c>
      <c r="H9724" t="s">
        <v>3404</v>
      </c>
      <c r="I9724" t="s">
        <v>3515</v>
      </c>
      <c r="K9724" t="s">
        <v>2694</v>
      </c>
      <c r="L9724" t="s">
        <v>2693</v>
      </c>
      <c r="M9724" t="s">
        <v>3404</v>
      </c>
      <c r="N9724" t="b">
        <f>IF(ETMRouteStages[[#This Row],[RID]]=A9723,ETMRouteStages[[#This Row],[StageSequence]]=F9723+1,TRUE)</f>
        <v>1</v>
      </c>
    </row>
    <row r="9725" spans="1:14">
      <c r="A9725" t="s">
        <v>6862</v>
      </c>
      <c r="B9725" t="s">
        <v>2361</v>
      </c>
      <c r="C9725" t="s">
        <v>4350</v>
      </c>
      <c r="D9725" s="154">
        <v>1</v>
      </c>
      <c r="E9725" t="s">
        <v>1291</v>
      </c>
      <c r="F9725">
        <v>6</v>
      </c>
      <c r="G9725">
        <v>10</v>
      </c>
      <c r="H9725" t="s">
        <v>3404</v>
      </c>
      <c r="I9725" t="s">
        <v>3515</v>
      </c>
      <c r="K9725" t="s">
        <v>1292</v>
      </c>
      <c r="L9725" t="s">
        <v>1291</v>
      </c>
      <c r="M9725" t="s">
        <v>3404</v>
      </c>
      <c r="N9725" t="b">
        <f>IF(ETMRouteStages[[#This Row],[RID]]=A9724,ETMRouteStages[[#This Row],[StageSequence]]=F9724+1,TRUE)</f>
        <v>1</v>
      </c>
    </row>
    <row r="9726" spans="1:14">
      <c r="A9726" t="s">
        <v>6862</v>
      </c>
      <c r="B9726" t="s">
        <v>2361</v>
      </c>
      <c r="C9726" t="s">
        <v>4350</v>
      </c>
      <c r="D9726" s="154">
        <v>1</v>
      </c>
      <c r="E9726" t="s">
        <v>2286</v>
      </c>
      <c r="F9726">
        <v>7</v>
      </c>
      <c r="G9726">
        <v>12</v>
      </c>
      <c r="H9726" t="s">
        <v>3404</v>
      </c>
      <c r="I9726" t="s">
        <v>3515</v>
      </c>
      <c r="K9726" t="s">
        <v>2287</v>
      </c>
      <c r="L9726" t="s">
        <v>2286</v>
      </c>
      <c r="M9726" t="s">
        <v>3404</v>
      </c>
      <c r="N9726" t="b">
        <f>IF(ETMRouteStages[[#This Row],[RID]]=A9725,ETMRouteStages[[#This Row],[StageSequence]]=F9725+1,TRUE)</f>
        <v>1</v>
      </c>
    </row>
    <row r="9727" spans="1:14">
      <c r="A9727" t="s">
        <v>6862</v>
      </c>
      <c r="B9727" t="s">
        <v>2361</v>
      </c>
      <c r="C9727" t="s">
        <v>4350</v>
      </c>
      <c r="D9727" s="154">
        <v>1</v>
      </c>
      <c r="E9727" t="s">
        <v>424</v>
      </c>
      <c r="F9727">
        <v>8</v>
      </c>
      <c r="G9727">
        <v>14</v>
      </c>
      <c r="H9727" t="s">
        <v>3404</v>
      </c>
      <c r="I9727" t="s">
        <v>3515</v>
      </c>
      <c r="K9727" t="s">
        <v>425</v>
      </c>
      <c r="L9727" t="s">
        <v>424</v>
      </c>
      <c r="M9727" t="s">
        <v>3404</v>
      </c>
      <c r="N9727" t="b">
        <f>IF(ETMRouteStages[[#This Row],[RID]]=A9726,ETMRouteStages[[#This Row],[StageSequence]]=F9726+1,TRUE)</f>
        <v>1</v>
      </c>
    </row>
    <row r="9728" spans="1:14">
      <c r="A9728" t="s">
        <v>6862</v>
      </c>
      <c r="B9728" t="s">
        <v>2361</v>
      </c>
      <c r="C9728" t="s">
        <v>4350</v>
      </c>
      <c r="D9728" s="154">
        <v>1</v>
      </c>
      <c r="E9728" t="s">
        <v>976</v>
      </c>
      <c r="F9728">
        <v>9</v>
      </c>
      <c r="G9728">
        <v>16</v>
      </c>
      <c r="H9728" t="s">
        <v>3500</v>
      </c>
      <c r="I9728" t="s">
        <v>3515</v>
      </c>
      <c r="K9728" t="s">
        <v>977</v>
      </c>
      <c r="L9728" t="s">
        <v>976</v>
      </c>
      <c r="M9728" t="s">
        <v>3500</v>
      </c>
      <c r="N9728" t="b">
        <f>IF(ETMRouteStages[[#This Row],[RID]]=A9727,ETMRouteStages[[#This Row],[StageSequence]]=F9727+1,TRUE)</f>
        <v>1</v>
      </c>
    </row>
    <row r="9729" spans="1:14">
      <c r="A9729" t="s">
        <v>6862</v>
      </c>
      <c r="B9729" t="s">
        <v>2361</v>
      </c>
      <c r="C9729" t="s">
        <v>4350</v>
      </c>
      <c r="D9729" s="154">
        <v>1</v>
      </c>
      <c r="E9729" t="s">
        <v>2181</v>
      </c>
      <c r="F9729">
        <v>10</v>
      </c>
      <c r="G9729">
        <v>18</v>
      </c>
      <c r="H9729" t="s">
        <v>3404</v>
      </c>
      <c r="I9729" t="s">
        <v>3515</v>
      </c>
      <c r="K9729" t="s">
        <v>2182</v>
      </c>
      <c r="L9729" t="s">
        <v>2181</v>
      </c>
      <c r="M9729" t="s">
        <v>3404</v>
      </c>
      <c r="N9729" t="b">
        <f>IF(ETMRouteStages[[#This Row],[RID]]=A9728,ETMRouteStages[[#This Row],[StageSequence]]=F9728+1,TRUE)</f>
        <v>1</v>
      </c>
    </row>
    <row r="9730" spans="1:14">
      <c r="A9730" t="s">
        <v>6862</v>
      </c>
      <c r="B9730" t="s">
        <v>2361</v>
      </c>
      <c r="C9730" t="s">
        <v>4350</v>
      </c>
      <c r="D9730" s="154">
        <v>1</v>
      </c>
      <c r="E9730" t="s">
        <v>1679</v>
      </c>
      <c r="F9730">
        <v>11</v>
      </c>
      <c r="G9730">
        <v>19</v>
      </c>
      <c r="H9730" t="s">
        <v>3404</v>
      </c>
      <c r="I9730" t="s">
        <v>3515</v>
      </c>
      <c r="K9730" t="s">
        <v>1680</v>
      </c>
      <c r="L9730" t="s">
        <v>1679</v>
      </c>
      <c r="M9730" t="s">
        <v>3404</v>
      </c>
      <c r="N9730" t="b">
        <f>IF(ETMRouteStages[[#This Row],[RID]]=A9729,ETMRouteStages[[#This Row],[StageSequence]]=F9729+1,TRUE)</f>
        <v>1</v>
      </c>
    </row>
    <row r="9731" spans="1:14">
      <c r="A9731" t="s">
        <v>6862</v>
      </c>
      <c r="B9731" t="s">
        <v>2361</v>
      </c>
      <c r="C9731" t="s">
        <v>4350</v>
      </c>
      <c r="D9731" s="154">
        <v>1</v>
      </c>
      <c r="E9731" t="s">
        <v>2874</v>
      </c>
      <c r="F9731">
        <v>12</v>
      </c>
      <c r="G9731">
        <v>20</v>
      </c>
      <c r="H9731" t="s">
        <v>3404</v>
      </c>
      <c r="I9731" t="s">
        <v>3515</v>
      </c>
      <c r="K9731" t="s">
        <v>2875</v>
      </c>
      <c r="L9731" t="s">
        <v>2874</v>
      </c>
      <c r="M9731" t="s">
        <v>3404</v>
      </c>
      <c r="N9731" t="b">
        <f>IF(ETMRouteStages[[#This Row],[RID]]=A9730,ETMRouteStages[[#This Row],[StageSequence]]=F9730+1,TRUE)</f>
        <v>1</v>
      </c>
    </row>
    <row r="9732" spans="1:14">
      <c r="A9732" t="s">
        <v>6862</v>
      </c>
      <c r="B9732" t="s">
        <v>2361</v>
      </c>
      <c r="C9732" t="s">
        <v>4350</v>
      </c>
      <c r="D9732" s="154">
        <v>1</v>
      </c>
      <c r="E9732" t="s">
        <v>2294</v>
      </c>
      <c r="F9732">
        <v>13</v>
      </c>
      <c r="G9732">
        <v>21</v>
      </c>
      <c r="H9732" t="s">
        <v>3404</v>
      </c>
      <c r="I9732" t="s">
        <v>3515</v>
      </c>
      <c r="K9732" t="s">
        <v>2295</v>
      </c>
      <c r="L9732" t="s">
        <v>2294</v>
      </c>
      <c r="M9732" t="s">
        <v>3404</v>
      </c>
      <c r="N9732" t="b">
        <f>IF(ETMRouteStages[[#This Row],[RID]]=A9731,ETMRouteStages[[#This Row],[StageSequence]]=F9731+1,TRUE)</f>
        <v>1</v>
      </c>
    </row>
    <row r="9733" spans="1:14">
      <c r="A9733" t="s">
        <v>6862</v>
      </c>
      <c r="B9733" t="s">
        <v>2361</v>
      </c>
      <c r="C9733" t="s">
        <v>4350</v>
      </c>
      <c r="D9733" s="154">
        <v>1</v>
      </c>
      <c r="E9733" t="s">
        <v>3040</v>
      </c>
      <c r="F9733">
        <v>14</v>
      </c>
      <c r="G9733">
        <v>23</v>
      </c>
      <c r="H9733" t="s">
        <v>3404</v>
      </c>
      <c r="I9733" t="s">
        <v>3515</v>
      </c>
      <c r="K9733" t="s">
        <v>3041</v>
      </c>
      <c r="L9733" t="s">
        <v>3040</v>
      </c>
      <c r="M9733" t="s">
        <v>3404</v>
      </c>
      <c r="N9733" t="b">
        <f>IF(ETMRouteStages[[#This Row],[RID]]=A9732,ETMRouteStages[[#This Row],[StageSequence]]=F9732+1,TRUE)</f>
        <v>1</v>
      </c>
    </row>
    <row r="9734" spans="1:14">
      <c r="A9734" t="s">
        <v>6862</v>
      </c>
      <c r="B9734" t="s">
        <v>2361</v>
      </c>
      <c r="C9734" t="s">
        <v>4350</v>
      </c>
      <c r="D9734" s="154">
        <v>1</v>
      </c>
      <c r="E9734" t="s">
        <v>2727</v>
      </c>
      <c r="F9734">
        <v>15</v>
      </c>
      <c r="G9734">
        <v>24</v>
      </c>
      <c r="H9734" t="s">
        <v>3404</v>
      </c>
      <c r="I9734" t="s">
        <v>3515</v>
      </c>
      <c r="K9734" t="s">
        <v>2728</v>
      </c>
      <c r="L9734" t="s">
        <v>2727</v>
      </c>
      <c r="M9734" t="s">
        <v>3404</v>
      </c>
      <c r="N9734" t="b">
        <f>IF(ETMRouteStages[[#This Row],[RID]]=A9733,ETMRouteStages[[#This Row],[StageSequence]]=F9733+1,TRUE)</f>
        <v>1</v>
      </c>
    </row>
    <row r="9735" spans="1:14">
      <c r="A9735" t="s">
        <v>6862</v>
      </c>
      <c r="B9735" t="s">
        <v>2361</v>
      </c>
      <c r="C9735" t="s">
        <v>4350</v>
      </c>
      <c r="D9735" s="154">
        <v>1</v>
      </c>
      <c r="E9735" t="s">
        <v>428</v>
      </c>
      <c r="F9735">
        <v>16</v>
      </c>
      <c r="G9735">
        <v>25</v>
      </c>
      <c r="H9735" t="s">
        <v>3404</v>
      </c>
      <c r="I9735" t="s">
        <v>3515</v>
      </c>
      <c r="K9735" t="s">
        <v>429</v>
      </c>
      <c r="L9735" t="s">
        <v>428</v>
      </c>
      <c r="M9735" t="s">
        <v>3404</v>
      </c>
      <c r="N9735" t="b">
        <f>IF(ETMRouteStages[[#This Row],[RID]]=A9734,ETMRouteStages[[#This Row],[StageSequence]]=F9734+1,TRUE)</f>
        <v>1</v>
      </c>
    </row>
    <row r="9736" spans="1:14">
      <c r="A9736" t="s">
        <v>6862</v>
      </c>
      <c r="B9736" t="s">
        <v>2361</v>
      </c>
      <c r="C9736" t="s">
        <v>4350</v>
      </c>
      <c r="D9736" s="154">
        <v>1</v>
      </c>
      <c r="E9736" t="s">
        <v>2463</v>
      </c>
      <c r="F9736">
        <v>17</v>
      </c>
      <c r="G9736">
        <v>27</v>
      </c>
      <c r="H9736" t="s">
        <v>3404</v>
      </c>
      <c r="I9736" t="s">
        <v>3515</v>
      </c>
      <c r="K9736" t="s">
        <v>2464</v>
      </c>
      <c r="L9736" t="s">
        <v>2463</v>
      </c>
      <c r="M9736" t="s">
        <v>3404</v>
      </c>
      <c r="N9736" t="b">
        <f>IF(ETMRouteStages[[#This Row],[RID]]=A9735,ETMRouteStages[[#This Row],[StageSequence]]=F9735+1,TRUE)</f>
        <v>1</v>
      </c>
    </row>
    <row r="9737" spans="1:14">
      <c r="A9737" t="s">
        <v>6862</v>
      </c>
      <c r="B9737" t="s">
        <v>2361</v>
      </c>
      <c r="C9737" t="s">
        <v>4350</v>
      </c>
      <c r="D9737" s="154">
        <v>1</v>
      </c>
      <c r="E9737" t="s">
        <v>2127</v>
      </c>
      <c r="F9737">
        <v>18</v>
      </c>
      <c r="G9737">
        <v>28</v>
      </c>
      <c r="H9737" t="s">
        <v>3404</v>
      </c>
      <c r="I9737" t="s">
        <v>3515</v>
      </c>
      <c r="K9737" t="s">
        <v>2128</v>
      </c>
      <c r="L9737" t="s">
        <v>2127</v>
      </c>
      <c r="M9737" t="s">
        <v>3404</v>
      </c>
      <c r="N9737" t="b">
        <f>IF(ETMRouteStages[[#This Row],[RID]]=A9736,ETMRouteStages[[#This Row],[StageSequence]]=F9736+1,TRUE)</f>
        <v>1</v>
      </c>
    </row>
    <row r="9738" spans="1:14">
      <c r="A9738" t="s">
        <v>6862</v>
      </c>
      <c r="B9738" t="s">
        <v>2361</v>
      </c>
      <c r="C9738" t="s">
        <v>4350</v>
      </c>
      <c r="D9738" s="154">
        <v>1</v>
      </c>
      <c r="E9738" t="s">
        <v>1843</v>
      </c>
      <c r="F9738">
        <v>19</v>
      </c>
      <c r="G9738">
        <v>31</v>
      </c>
      <c r="H9738" t="s">
        <v>3404</v>
      </c>
      <c r="I9738" t="s">
        <v>3515</v>
      </c>
      <c r="K9738" t="s">
        <v>1844</v>
      </c>
      <c r="L9738" t="s">
        <v>1843</v>
      </c>
      <c r="M9738" t="s">
        <v>3404</v>
      </c>
      <c r="N9738" t="b">
        <f>IF(ETMRouteStages[[#This Row],[RID]]=A9737,ETMRouteStages[[#This Row],[StageSequence]]=F9737+1,TRUE)</f>
        <v>1</v>
      </c>
    </row>
    <row r="9739" spans="1:14">
      <c r="A9739" t="s">
        <v>6863</v>
      </c>
      <c r="B9739" t="s">
        <v>2361</v>
      </c>
      <c r="C9739" t="s">
        <v>4150</v>
      </c>
      <c r="D9739" s="154">
        <v>10</v>
      </c>
      <c r="E9739" t="s">
        <v>2201</v>
      </c>
      <c r="F9739">
        <v>1</v>
      </c>
      <c r="G9739">
        <v>0</v>
      </c>
      <c r="H9739" t="s">
        <v>3404</v>
      </c>
      <c r="I9739" t="s">
        <v>3515</v>
      </c>
      <c r="K9739" t="s">
        <v>2202</v>
      </c>
      <c r="L9739" t="s">
        <v>2201</v>
      </c>
      <c r="M9739" t="s">
        <v>3404</v>
      </c>
      <c r="N9739" t="b">
        <f>IF(ETMRouteStages[[#This Row],[RID]]=A9738,ETMRouteStages[[#This Row],[StageSequence]]=F9738+1,TRUE)</f>
        <v>1</v>
      </c>
    </row>
    <row r="9740" spans="1:14">
      <c r="A9740" t="s">
        <v>6863</v>
      </c>
      <c r="B9740" t="s">
        <v>2361</v>
      </c>
      <c r="C9740" t="s">
        <v>4150</v>
      </c>
      <c r="D9740" s="154">
        <v>10</v>
      </c>
      <c r="E9740" t="s">
        <v>2388</v>
      </c>
      <c r="F9740">
        <v>2</v>
      </c>
      <c r="G9740">
        <v>2</v>
      </c>
      <c r="H9740" t="s">
        <v>3404</v>
      </c>
      <c r="I9740" t="s">
        <v>3515</v>
      </c>
      <c r="K9740" t="s">
        <v>2389</v>
      </c>
      <c r="L9740" t="s">
        <v>2388</v>
      </c>
      <c r="M9740" t="s">
        <v>3404</v>
      </c>
      <c r="N9740" t="b">
        <f>IF(ETMRouteStages[[#This Row],[RID]]=A9739,ETMRouteStages[[#This Row],[StageSequence]]=F9739+1,TRUE)</f>
        <v>1</v>
      </c>
    </row>
    <row r="9741" spans="1:14">
      <c r="A9741" t="s">
        <v>6863</v>
      </c>
      <c r="B9741" t="s">
        <v>2361</v>
      </c>
      <c r="C9741" t="s">
        <v>4150</v>
      </c>
      <c r="D9741" s="154">
        <v>10</v>
      </c>
      <c r="E9741" t="s">
        <v>2427</v>
      </c>
      <c r="F9741">
        <v>3</v>
      </c>
      <c r="G9741">
        <v>3</v>
      </c>
      <c r="H9741" t="s">
        <v>3404</v>
      </c>
      <c r="I9741" t="s">
        <v>3515</v>
      </c>
      <c r="K9741" t="s">
        <v>2428</v>
      </c>
      <c r="L9741" t="s">
        <v>2427</v>
      </c>
      <c r="M9741" t="s">
        <v>3404</v>
      </c>
      <c r="N9741" t="b">
        <f>IF(ETMRouteStages[[#This Row],[RID]]=A9740,ETMRouteStages[[#This Row],[StageSequence]]=F9740+1,TRUE)</f>
        <v>1</v>
      </c>
    </row>
    <row r="9742" spans="1:14">
      <c r="A9742" t="s">
        <v>6863</v>
      </c>
      <c r="B9742" t="s">
        <v>2361</v>
      </c>
      <c r="C9742" t="s">
        <v>4150</v>
      </c>
      <c r="D9742" s="154">
        <v>10</v>
      </c>
      <c r="E9742" t="s">
        <v>2447</v>
      </c>
      <c r="F9742">
        <v>4</v>
      </c>
      <c r="G9742">
        <v>4</v>
      </c>
      <c r="H9742" t="s">
        <v>3404</v>
      </c>
      <c r="I9742" t="s">
        <v>3515</v>
      </c>
      <c r="K9742" t="s">
        <v>2448</v>
      </c>
      <c r="L9742" t="s">
        <v>2447</v>
      </c>
      <c r="M9742" t="s">
        <v>3404</v>
      </c>
      <c r="N9742" t="b">
        <f>IF(ETMRouteStages[[#This Row],[RID]]=A9741,ETMRouteStages[[#This Row],[StageSequence]]=F9741+1,TRUE)</f>
        <v>1</v>
      </c>
    </row>
    <row r="9743" spans="1:14">
      <c r="A9743" t="s">
        <v>6863</v>
      </c>
      <c r="B9743" t="s">
        <v>2361</v>
      </c>
      <c r="C9743" t="s">
        <v>4150</v>
      </c>
      <c r="D9743" s="154">
        <v>10</v>
      </c>
      <c r="E9743" t="s">
        <v>2429</v>
      </c>
      <c r="F9743">
        <v>5</v>
      </c>
      <c r="G9743">
        <v>5</v>
      </c>
      <c r="H9743" t="s">
        <v>3404</v>
      </c>
      <c r="I9743" t="s">
        <v>3515</v>
      </c>
      <c r="K9743" t="s">
        <v>2430</v>
      </c>
      <c r="L9743" t="s">
        <v>2429</v>
      </c>
      <c r="M9743" t="s">
        <v>3404</v>
      </c>
      <c r="N9743" t="b">
        <f>IF(ETMRouteStages[[#This Row],[RID]]=A9742,ETMRouteStages[[#This Row],[StageSequence]]=F9742+1,TRUE)</f>
        <v>1</v>
      </c>
    </row>
    <row r="9744" spans="1:14">
      <c r="A9744" t="s">
        <v>6863</v>
      </c>
      <c r="B9744" t="s">
        <v>2361</v>
      </c>
      <c r="C9744" t="s">
        <v>4150</v>
      </c>
      <c r="D9744" s="154">
        <v>10</v>
      </c>
      <c r="E9744" t="s">
        <v>2751</v>
      </c>
      <c r="F9744">
        <v>6</v>
      </c>
      <c r="G9744">
        <v>6</v>
      </c>
      <c r="H9744" t="s">
        <v>3404</v>
      </c>
      <c r="I9744" t="s">
        <v>3515</v>
      </c>
      <c r="K9744" t="s">
        <v>2752</v>
      </c>
      <c r="L9744" t="s">
        <v>2751</v>
      </c>
      <c r="M9744" t="s">
        <v>3404</v>
      </c>
      <c r="N9744" t="b">
        <f>IF(ETMRouteStages[[#This Row],[RID]]=A9743,ETMRouteStages[[#This Row],[StageSequence]]=F9743+1,TRUE)</f>
        <v>1</v>
      </c>
    </row>
    <row r="9745" spans="1:14">
      <c r="A9745" t="s">
        <v>6863</v>
      </c>
      <c r="B9745" t="s">
        <v>2361</v>
      </c>
      <c r="C9745" t="s">
        <v>4150</v>
      </c>
      <c r="D9745" s="154">
        <v>10</v>
      </c>
      <c r="E9745" t="s">
        <v>618</v>
      </c>
      <c r="F9745">
        <v>7</v>
      </c>
      <c r="G9745">
        <v>7</v>
      </c>
      <c r="H9745" t="s">
        <v>3404</v>
      </c>
      <c r="I9745" t="s">
        <v>3515</v>
      </c>
      <c r="K9745" t="s">
        <v>619</v>
      </c>
      <c r="L9745" t="s">
        <v>618</v>
      </c>
      <c r="M9745" t="s">
        <v>3404</v>
      </c>
      <c r="N9745" t="b">
        <f>IF(ETMRouteStages[[#This Row],[RID]]=A9744,ETMRouteStages[[#This Row],[StageSequence]]=F9744+1,TRUE)</f>
        <v>1</v>
      </c>
    </row>
    <row r="9746" spans="1:14">
      <c r="A9746" t="s">
        <v>6863</v>
      </c>
      <c r="B9746" t="s">
        <v>2361</v>
      </c>
      <c r="C9746" t="s">
        <v>4150</v>
      </c>
      <c r="D9746" s="154">
        <v>10</v>
      </c>
      <c r="E9746" t="s">
        <v>2139</v>
      </c>
      <c r="F9746">
        <v>8</v>
      </c>
      <c r="G9746">
        <v>9</v>
      </c>
      <c r="H9746" t="s">
        <v>3404</v>
      </c>
      <c r="I9746" t="s">
        <v>3515</v>
      </c>
      <c r="K9746" t="s">
        <v>2140</v>
      </c>
      <c r="L9746" t="s">
        <v>2139</v>
      </c>
      <c r="M9746" t="s">
        <v>3404</v>
      </c>
      <c r="N9746" t="b">
        <f>IF(ETMRouteStages[[#This Row],[RID]]=A9745,ETMRouteStages[[#This Row],[StageSequence]]=F9745+1,TRUE)</f>
        <v>1</v>
      </c>
    </row>
    <row r="9747" spans="1:14">
      <c r="A9747" t="s">
        <v>6863</v>
      </c>
      <c r="B9747" t="s">
        <v>2361</v>
      </c>
      <c r="C9747" t="s">
        <v>4150</v>
      </c>
      <c r="D9747" s="154">
        <v>10</v>
      </c>
      <c r="E9747" t="s">
        <v>968</v>
      </c>
      <c r="F9747">
        <v>9</v>
      </c>
      <c r="G9747">
        <v>11</v>
      </c>
      <c r="H9747" t="s">
        <v>3404</v>
      </c>
      <c r="I9747" t="s">
        <v>3515</v>
      </c>
      <c r="K9747" t="s">
        <v>969</v>
      </c>
      <c r="L9747" t="s">
        <v>968</v>
      </c>
      <c r="M9747" t="s">
        <v>3404</v>
      </c>
      <c r="N9747" t="b">
        <f>IF(ETMRouteStages[[#This Row],[RID]]=A9746,ETMRouteStages[[#This Row],[StageSequence]]=F9746+1,TRUE)</f>
        <v>1</v>
      </c>
    </row>
    <row r="9748" spans="1:14">
      <c r="A9748" t="s">
        <v>6863</v>
      </c>
      <c r="B9748" t="s">
        <v>2361</v>
      </c>
      <c r="C9748" t="s">
        <v>4150</v>
      </c>
      <c r="D9748" s="154">
        <v>10</v>
      </c>
      <c r="E9748" t="s">
        <v>970</v>
      </c>
      <c r="F9748">
        <v>10</v>
      </c>
      <c r="G9748">
        <v>12</v>
      </c>
      <c r="H9748" t="s">
        <v>3404</v>
      </c>
      <c r="I9748" t="s">
        <v>3515</v>
      </c>
      <c r="K9748" t="s">
        <v>971</v>
      </c>
      <c r="L9748" t="s">
        <v>970</v>
      </c>
      <c r="M9748" t="s">
        <v>3404</v>
      </c>
      <c r="N9748" t="b">
        <f>IF(ETMRouteStages[[#This Row],[RID]]=A9747,ETMRouteStages[[#This Row],[StageSequence]]=F9747+1,TRUE)</f>
        <v>1</v>
      </c>
    </row>
    <row r="9749" spans="1:14">
      <c r="A9749" t="s">
        <v>6863</v>
      </c>
      <c r="B9749" t="s">
        <v>2361</v>
      </c>
      <c r="C9749" t="s">
        <v>4150</v>
      </c>
      <c r="D9749" s="154">
        <v>10</v>
      </c>
      <c r="E9749" t="s">
        <v>1115</v>
      </c>
      <c r="F9749">
        <v>11</v>
      </c>
      <c r="G9749">
        <v>13</v>
      </c>
      <c r="H9749" t="s">
        <v>3404</v>
      </c>
      <c r="I9749" t="s">
        <v>3515</v>
      </c>
      <c r="K9749" t="s">
        <v>1116</v>
      </c>
      <c r="L9749" t="s">
        <v>1115</v>
      </c>
      <c r="M9749" t="s">
        <v>3404</v>
      </c>
      <c r="N9749" t="b">
        <f>IF(ETMRouteStages[[#This Row],[RID]]=A9748,ETMRouteStages[[#This Row],[StageSequence]]=F9748+1,TRUE)</f>
        <v>1</v>
      </c>
    </row>
    <row r="9750" spans="1:14">
      <c r="A9750" t="s">
        <v>6863</v>
      </c>
      <c r="B9750" t="s">
        <v>2361</v>
      </c>
      <c r="C9750" t="s">
        <v>4150</v>
      </c>
      <c r="D9750" s="154">
        <v>10</v>
      </c>
      <c r="E9750" t="s">
        <v>632</v>
      </c>
      <c r="F9750">
        <v>12</v>
      </c>
      <c r="G9750">
        <v>14</v>
      </c>
      <c r="H9750" t="s">
        <v>3404</v>
      </c>
      <c r="I9750" t="s">
        <v>3515</v>
      </c>
      <c r="K9750" t="s">
        <v>633</v>
      </c>
      <c r="L9750" t="s">
        <v>632</v>
      </c>
      <c r="M9750" t="s">
        <v>3404</v>
      </c>
      <c r="N9750" t="b">
        <f>IF(ETMRouteStages[[#This Row],[RID]]=A9749,ETMRouteStages[[#This Row],[StageSequence]]=F9749+1,TRUE)</f>
        <v>1</v>
      </c>
    </row>
    <row r="9751" spans="1:14">
      <c r="A9751" t="s">
        <v>6863</v>
      </c>
      <c r="B9751" t="s">
        <v>2361</v>
      </c>
      <c r="C9751" t="s">
        <v>4150</v>
      </c>
      <c r="D9751" s="154">
        <v>10</v>
      </c>
      <c r="E9751" t="s">
        <v>2882</v>
      </c>
      <c r="F9751">
        <v>13</v>
      </c>
      <c r="G9751">
        <v>15</v>
      </c>
      <c r="H9751" t="s">
        <v>3404</v>
      </c>
      <c r="I9751" t="s">
        <v>3515</v>
      </c>
      <c r="K9751" t="s">
        <v>2883</v>
      </c>
      <c r="L9751" t="s">
        <v>2882</v>
      </c>
      <c r="M9751" t="s">
        <v>3404</v>
      </c>
      <c r="N9751" t="b">
        <f>IF(ETMRouteStages[[#This Row],[RID]]=A9750,ETMRouteStages[[#This Row],[StageSequence]]=F9750+1,TRUE)</f>
        <v>1</v>
      </c>
    </row>
    <row r="9752" spans="1:14">
      <c r="A9752" t="s">
        <v>6863</v>
      </c>
      <c r="B9752" t="s">
        <v>2361</v>
      </c>
      <c r="C9752" t="s">
        <v>4150</v>
      </c>
      <c r="D9752" s="154">
        <v>10</v>
      </c>
      <c r="E9752" t="s">
        <v>2884</v>
      </c>
      <c r="F9752">
        <v>14</v>
      </c>
      <c r="G9752">
        <v>16</v>
      </c>
      <c r="H9752" t="s">
        <v>3404</v>
      </c>
      <c r="I9752" t="s">
        <v>3515</v>
      </c>
      <c r="K9752" t="s">
        <v>2885</v>
      </c>
      <c r="L9752" t="s">
        <v>2884</v>
      </c>
      <c r="M9752" t="s">
        <v>3404</v>
      </c>
      <c r="N9752" t="b">
        <f>IF(ETMRouteStages[[#This Row],[RID]]=A9751,ETMRouteStages[[#This Row],[StageSequence]]=F9751+1,TRUE)</f>
        <v>1</v>
      </c>
    </row>
    <row r="9753" spans="1:14">
      <c r="A9753" t="s">
        <v>6863</v>
      </c>
      <c r="B9753" t="s">
        <v>2361</v>
      </c>
      <c r="C9753" t="s">
        <v>4150</v>
      </c>
      <c r="D9753" s="154">
        <v>10</v>
      </c>
      <c r="E9753" t="s">
        <v>1839</v>
      </c>
      <c r="F9753">
        <v>15</v>
      </c>
      <c r="G9753">
        <v>18</v>
      </c>
      <c r="H9753" t="s">
        <v>3500</v>
      </c>
      <c r="I9753" t="s">
        <v>3515</v>
      </c>
      <c r="K9753" t="s">
        <v>1840</v>
      </c>
      <c r="L9753" t="s">
        <v>1839</v>
      </c>
      <c r="M9753" t="s">
        <v>3500</v>
      </c>
      <c r="N9753" t="b">
        <f>IF(ETMRouteStages[[#This Row],[RID]]=A9752,ETMRouteStages[[#This Row],[StageSequence]]=F9752+1,TRUE)</f>
        <v>1</v>
      </c>
    </row>
    <row r="9754" spans="1:14">
      <c r="A9754" t="s">
        <v>6863</v>
      </c>
      <c r="B9754" t="s">
        <v>2361</v>
      </c>
      <c r="C9754" t="s">
        <v>4150</v>
      </c>
      <c r="D9754" s="154">
        <v>10</v>
      </c>
      <c r="E9754" t="s">
        <v>1506</v>
      </c>
      <c r="F9754">
        <v>16</v>
      </c>
      <c r="G9754">
        <v>19</v>
      </c>
      <c r="H9754" t="s">
        <v>3404</v>
      </c>
      <c r="I9754" t="s">
        <v>3515</v>
      </c>
      <c r="K9754" t="s">
        <v>1507</v>
      </c>
      <c r="L9754" t="s">
        <v>1506</v>
      </c>
      <c r="M9754" t="s">
        <v>3404</v>
      </c>
      <c r="N9754" t="b">
        <f>IF(ETMRouteStages[[#This Row],[RID]]=A9753,ETMRouteStages[[#This Row],[StageSequence]]=F9753+1,TRUE)</f>
        <v>1</v>
      </c>
    </row>
    <row r="9755" spans="1:14">
      <c r="A9755" t="s">
        <v>6863</v>
      </c>
      <c r="B9755" t="s">
        <v>2361</v>
      </c>
      <c r="C9755" t="s">
        <v>4150</v>
      </c>
      <c r="D9755" s="154">
        <v>10</v>
      </c>
      <c r="E9755" t="s">
        <v>496</v>
      </c>
      <c r="F9755">
        <v>17</v>
      </c>
      <c r="G9755">
        <v>20</v>
      </c>
      <c r="H9755" t="s">
        <v>3404</v>
      </c>
      <c r="I9755" t="s">
        <v>3515</v>
      </c>
      <c r="K9755" t="s">
        <v>497</v>
      </c>
      <c r="L9755" t="s">
        <v>496</v>
      </c>
      <c r="M9755" t="s">
        <v>3404</v>
      </c>
      <c r="N9755" t="b">
        <f>IF(ETMRouteStages[[#This Row],[RID]]=A9754,ETMRouteStages[[#This Row],[StageSequence]]=F9754+1,TRUE)</f>
        <v>1</v>
      </c>
    </row>
    <row r="9756" spans="1:14">
      <c r="A9756" t="s">
        <v>6863</v>
      </c>
      <c r="B9756" t="s">
        <v>2361</v>
      </c>
      <c r="C9756" t="s">
        <v>4150</v>
      </c>
      <c r="D9756" s="154">
        <v>10</v>
      </c>
      <c r="E9756" t="s">
        <v>2622</v>
      </c>
      <c r="F9756">
        <v>18</v>
      </c>
      <c r="G9756">
        <v>21</v>
      </c>
      <c r="H9756" t="s">
        <v>3404</v>
      </c>
      <c r="I9756" t="s">
        <v>3515</v>
      </c>
      <c r="K9756" t="s">
        <v>2623</v>
      </c>
      <c r="L9756" t="s">
        <v>2622</v>
      </c>
      <c r="M9756" t="s">
        <v>3404</v>
      </c>
      <c r="N9756" t="b">
        <f>IF(ETMRouteStages[[#This Row],[RID]]=A9755,ETMRouteStages[[#This Row],[StageSequence]]=F9755+1,TRUE)</f>
        <v>1</v>
      </c>
    </row>
    <row r="9757" spans="1:14">
      <c r="A9757" t="s">
        <v>6863</v>
      </c>
      <c r="B9757" t="s">
        <v>2361</v>
      </c>
      <c r="C9757" t="s">
        <v>4150</v>
      </c>
      <c r="D9757" s="154">
        <v>10</v>
      </c>
      <c r="E9757" t="s">
        <v>2109</v>
      </c>
      <c r="F9757">
        <v>19</v>
      </c>
      <c r="G9757">
        <v>22</v>
      </c>
      <c r="H9757" t="s">
        <v>3404</v>
      </c>
      <c r="I9757" t="s">
        <v>3515</v>
      </c>
      <c r="K9757" t="s">
        <v>2110</v>
      </c>
      <c r="L9757" t="s">
        <v>2109</v>
      </c>
      <c r="M9757" t="s">
        <v>3404</v>
      </c>
      <c r="N9757" t="b">
        <f>IF(ETMRouteStages[[#This Row],[RID]]=A9756,ETMRouteStages[[#This Row],[StageSequence]]=F9756+1,TRUE)</f>
        <v>1</v>
      </c>
    </row>
    <row r="9758" spans="1:14">
      <c r="A9758" t="s">
        <v>6863</v>
      </c>
      <c r="B9758" t="s">
        <v>2361</v>
      </c>
      <c r="C9758" t="s">
        <v>4150</v>
      </c>
      <c r="D9758" s="154">
        <v>10</v>
      </c>
      <c r="E9758" t="s">
        <v>2107</v>
      </c>
      <c r="F9758">
        <v>20</v>
      </c>
      <c r="G9758">
        <v>23</v>
      </c>
      <c r="H9758" t="s">
        <v>3404</v>
      </c>
      <c r="I9758" t="s">
        <v>3515</v>
      </c>
      <c r="K9758" t="s">
        <v>2108</v>
      </c>
      <c r="L9758" t="s">
        <v>2107</v>
      </c>
      <c r="M9758" t="s">
        <v>3404</v>
      </c>
      <c r="N9758" t="b">
        <f>IF(ETMRouteStages[[#This Row],[RID]]=A9757,ETMRouteStages[[#This Row],[StageSequence]]=F9757+1,TRUE)</f>
        <v>1</v>
      </c>
    </row>
    <row r="9759" spans="1:14">
      <c r="A9759" t="s">
        <v>6863</v>
      </c>
      <c r="B9759" t="s">
        <v>2361</v>
      </c>
      <c r="C9759" t="s">
        <v>4150</v>
      </c>
      <c r="D9759" s="154">
        <v>10</v>
      </c>
      <c r="E9759" t="s">
        <v>1693</v>
      </c>
      <c r="F9759">
        <v>21</v>
      </c>
      <c r="G9759">
        <v>25</v>
      </c>
      <c r="H9759" t="s">
        <v>3404</v>
      </c>
      <c r="I9759" t="s">
        <v>3515</v>
      </c>
      <c r="K9759" t="s">
        <v>1694</v>
      </c>
      <c r="L9759" t="s">
        <v>1693</v>
      </c>
      <c r="M9759" t="s">
        <v>3404</v>
      </c>
      <c r="N9759" t="b">
        <f>IF(ETMRouteStages[[#This Row],[RID]]=A9758,ETMRouteStages[[#This Row],[StageSequence]]=F9758+1,TRUE)</f>
        <v>1</v>
      </c>
    </row>
    <row r="9760" spans="1:14">
      <c r="A9760" t="s">
        <v>6863</v>
      </c>
      <c r="B9760" t="s">
        <v>2361</v>
      </c>
      <c r="C9760" t="s">
        <v>4150</v>
      </c>
      <c r="D9760" s="154">
        <v>10</v>
      </c>
      <c r="E9760" t="s">
        <v>1259</v>
      </c>
      <c r="F9760">
        <v>22</v>
      </c>
      <c r="G9760">
        <v>27</v>
      </c>
      <c r="H9760" t="s">
        <v>3404</v>
      </c>
      <c r="I9760" t="s">
        <v>3515</v>
      </c>
      <c r="K9760" t="s">
        <v>1260</v>
      </c>
      <c r="L9760" t="s">
        <v>1259</v>
      </c>
      <c r="M9760" t="s">
        <v>3404</v>
      </c>
      <c r="N9760" t="b">
        <f>IF(ETMRouteStages[[#This Row],[RID]]=A9759,ETMRouteStages[[#This Row],[StageSequence]]=F9759+1,TRUE)</f>
        <v>1</v>
      </c>
    </row>
    <row r="9761" spans="1:14">
      <c r="A9761" t="s">
        <v>6863</v>
      </c>
      <c r="B9761" t="s">
        <v>2361</v>
      </c>
      <c r="C9761" t="s">
        <v>4150</v>
      </c>
      <c r="D9761" s="154">
        <v>10</v>
      </c>
      <c r="E9761" t="s">
        <v>2550</v>
      </c>
      <c r="F9761">
        <v>23</v>
      </c>
      <c r="G9761">
        <v>28</v>
      </c>
      <c r="H9761" t="s">
        <v>3404</v>
      </c>
      <c r="I9761" t="s">
        <v>3515</v>
      </c>
      <c r="K9761" t="s">
        <v>2551</v>
      </c>
      <c r="L9761" t="s">
        <v>2550</v>
      </c>
      <c r="M9761" t="s">
        <v>3404</v>
      </c>
      <c r="N9761" t="b">
        <f>IF(ETMRouteStages[[#This Row],[RID]]=A9760,ETMRouteStages[[#This Row],[StageSequence]]=F9760+1,TRUE)</f>
        <v>1</v>
      </c>
    </row>
    <row r="9762" spans="1:14">
      <c r="A9762" t="s">
        <v>6863</v>
      </c>
      <c r="B9762" t="s">
        <v>2361</v>
      </c>
      <c r="C9762" t="s">
        <v>4150</v>
      </c>
      <c r="D9762" s="154">
        <v>10</v>
      </c>
      <c r="E9762" t="s">
        <v>1407</v>
      </c>
      <c r="F9762">
        <v>24</v>
      </c>
      <c r="G9762">
        <v>30</v>
      </c>
      <c r="H9762" t="s">
        <v>3404</v>
      </c>
      <c r="I9762" t="s">
        <v>3515</v>
      </c>
      <c r="K9762" t="s">
        <v>1408</v>
      </c>
      <c r="L9762" t="s">
        <v>1407</v>
      </c>
      <c r="M9762" t="s">
        <v>3404</v>
      </c>
      <c r="N9762" t="b">
        <f>IF(ETMRouteStages[[#This Row],[RID]]=A9761,ETMRouteStages[[#This Row],[StageSequence]]=F9761+1,TRUE)</f>
        <v>1</v>
      </c>
    </row>
    <row r="9763" spans="1:14">
      <c r="A9763" t="s">
        <v>6863</v>
      </c>
      <c r="B9763" t="s">
        <v>2361</v>
      </c>
      <c r="C9763" t="s">
        <v>4150</v>
      </c>
      <c r="D9763" s="154">
        <v>10</v>
      </c>
      <c r="E9763" t="s">
        <v>1367</v>
      </c>
      <c r="F9763">
        <v>25</v>
      </c>
      <c r="G9763">
        <v>31</v>
      </c>
      <c r="H9763" t="s">
        <v>3404</v>
      </c>
      <c r="I9763" t="s">
        <v>3515</v>
      </c>
      <c r="K9763" t="s">
        <v>1368</v>
      </c>
      <c r="L9763" t="s">
        <v>1367</v>
      </c>
      <c r="M9763" t="s">
        <v>3404</v>
      </c>
      <c r="N9763" t="b">
        <f>IF(ETMRouteStages[[#This Row],[RID]]=A9762,ETMRouteStages[[#This Row],[StageSequence]]=F9762+1,TRUE)</f>
        <v>1</v>
      </c>
    </row>
    <row r="9764" spans="1:14">
      <c r="A9764" t="s">
        <v>6863</v>
      </c>
      <c r="B9764" t="s">
        <v>2361</v>
      </c>
      <c r="C9764" t="s">
        <v>4150</v>
      </c>
      <c r="D9764" s="154">
        <v>10</v>
      </c>
      <c r="E9764" t="s">
        <v>2350</v>
      </c>
      <c r="F9764">
        <v>26</v>
      </c>
      <c r="G9764">
        <v>32</v>
      </c>
      <c r="H9764" t="s">
        <v>3404</v>
      </c>
      <c r="I9764" t="s">
        <v>3515</v>
      </c>
      <c r="K9764" t="s">
        <v>2351</v>
      </c>
      <c r="L9764" t="s">
        <v>2350</v>
      </c>
      <c r="M9764" t="s">
        <v>3404</v>
      </c>
      <c r="N9764" t="b">
        <f>IF(ETMRouteStages[[#This Row],[RID]]=A9763,ETMRouteStages[[#This Row],[StageSequence]]=F9763+1,TRUE)</f>
        <v>1</v>
      </c>
    </row>
    <row r="9765" spans="1:14">
      <c r="A9765" t="s">
        <v>6863</v>
      </c>
      <c r="B9765" t="s">
        <v>2361</v>
      </c>
      <c r="C9765" t="s">
        <v>4150</v>
      </c>
      <c r="D9765" s="154">
        <v>10</v>
      </c>
      <c r="E9765" t="s">
        <v>2773</v>
      </c>
      <c r="F9765">
        <v>27</v>
      </c>
      <c r="G9765">
        <v>33</v>
      </c>
      <c r="H9765" t="s">
        <v>3404</v>
      </c>
      <c r="I9765" t="s">
        <v>3515</v>
      </c>
      <c r="K9765" t="s">
        <v>2774</v>
      </c>
      <c r="L9765" t="s">
        <v>2773</v>
      </c>
      <c r="M9765" t="s">
        <v>3404</v>
      </c>
      <c r="N9765" t="b">
        <f>IF(ETMRouteStages[[#This Row],[RID]]=A9764,ETMRouteStages[[#This Row],[StageSequence]]=F9764+1,TRUE)</f>
        <v>1</v>
      </c>
    </row>
    <row r="9766" spans="1:14">
      <c r="A9766" t="s">
        <v>6863</v>
      </c>
      <c r="B9766" t="s">
        <v>2361</v>
      </c>
      <c r="C9766" t="s">
        <v>4150</v>
      </c>
      <c r="D9766" s="154">
        <v>10</v>
      </c>
      <c r="E9766" t="s">
        <v>1399</v>
      </c>
      <c r="F9766">
        <v>28</v>
      </c>
      <c r="G9766">
        <v>34</v>
      </c>
      <c r="H9766" t="s">
        <v>3404</v>
      </c>
      <c r="I9766" t="s">
        <v>3515</v>
      </c>
      <c r="K9766" t="s">
        <v>1400</v>
      </c>
      <c r="L9766" t="s">
        <v>1399</v>
      </c>
      <c r="M9766" t="s">
        <v>3404</v>
      </c>
      <c r="N9766" t="b">
        <f>IF(ETMRouteStages[[#This Row],[RID]]=A9765,ETMRouteStages[[#This Row],[StageSequence]]=F9765+1,TRUE)</f>
        <v>1</v>
      </c>
    </row>
    <row r="9767" spans="1:14">
      <c r="A9767" t="s">
        <v>6863</v>
      </c>
      <c r="B9767" t="s">
        <v>2361</v>
      </c>
      <c r="C9767" t="s">
        <v>4150</v>
      </c>
      <c r="D9767" s="154">
        <v>10</v>
      </c>
      <c r="E9767" t="s">
        <v>1401</v>
      </c>
      <c r="F9767">
        <v>29</v>
      </c>
      <c r="G9767">
        <v>35</v>
      </c>
      <c r="H9767" t="s">
        <v>3404</v>
      </c>
      <c r="I9767" t="s">
        <v>3515</v>
      </c>
      <c r="K9767" t="s">
        <v>1402</v>
      </c>
      <c r="L9767" t="s">
        <v>1401</v>
      </c>
      <c r="M9767" t="s">
        <v>3404</v>
      </c>
      <c r="N9767" t="b">
        <f>IF(ETMRouteStages[[#This Row],[RID]]=A9766,ETMRouteStages[[#This Row],[StageSequence]]=F9766+1,TRUE)</f>
        <v>1</v>
      </c>
    </row>
    <row r="9768" spans="1:14">
      <c r="A9768" t="s">
        <v>6863</v>
      </c>
      <c r="B9768" t="s">
        <v>2361</v>
      </c>
      <c r="C9768" t="s">
        <v>4150</v>
      </c>
      <c r="D9768" s="154">
        <v>10</v>
      </c>
      <c r="E9768" t="s">
        <v>394</v>
      </c>
      <c r="F9768">
        <v>30</v>
      </c>
      <c r="G9768">
        <v>37</v>
      </c>
      <c r="H9768" t="s">
        <v>3404</v>
      </c>
      <c r="I9768" t="s">
        <v>3515</v>
      </c>
      <c r="K9768" t="s">
        <v>395</v>
      </c>
      <c r="L9768" t="s">
        <v>394</v>
      </c>
      <c r="M9768" t="s">
        <v>3404</v>
      </c>
      <c r="N9768" t="b">
        <f>IF(ETMRouteStages[[#This Row],[RID]]=A9767,ETMRouteStages[[#This Row],[StageSequence]]=F9767+1,TRUE)</f>
        <v>1</v>
      </c>
    </row>
    <row r="9769" spans="1:14">
      <c r="A9769" t="s">
        <v>6863</v>
      </c>
      <c r="B9769" t="s">
        <v>2361</v>
      </c>
      <c r="C9769" t="s">
        <v>4150</v>
      </c>
      <c r="D9769" s="154">
        <v>10</v>
      </c>
      <c r="E9769" t="s">
        <v>742</v>
      </c>
      <c r="F9769">
        <v>31</v>
      </c>
      <c r="G9769">
        <v>38</v>
      </c>
      <c r="H9769" t="s">
        <v>3404</v>
      </c>
      <c r="I9769" t="s">
        <v>3515</v>
      </c>
      <c r="K9769" t="s">
        <v>743</v>
      </c>
      <c r="L9769" t="s">
        <v>742</v>
      </c>
      <c r="M9769" t="s">
        <v>3404</v>
      </c>
      <c r="N9769" t="b">
        <f>IF(ETMRouteStages[[#This Row],[RID]]=A9768,ETMRouteStages[[#This Row],[StageSequence]]=F9768+1,TRUE)</f>
        <v>1</v>
      </c>
    </row>
    <row r="9770" spans="1:14">
      <c r="A9770" t="s">
        <v>6863</v>
      </c>
      <c r="B9770" t="s">
        <v>2361</v>
      </c>
      <c r="C9770" t="s">
        <v>4150</v>
      </c>
      <c r="D9770" s="154">
        <v>10</v>
      </c>
      <c r="E9770" t="s">
        <v>1699</v>
      </c>
      <c r="F9770">
        <v>32</v>
      </c>
      <c r="G9770">
        <v>39</v>
      </c>
      <c r="H9770" t="s">
        <v>3404</v>
      </c>
      <c r="I9770" t="s">
        <v>3515</v>
      </c>
      <c r="K9770" t="s">
        <v>1700</v>
      </c>
      <c r="L9770" t="s">
        <v>1699</v>
      </c>
      <c r="M9770" t="s">
        <v>3404</v>
      </c>
      <c r="N9770" t="b">
        <f>IF(ETMRouteStages[[#This Row],[RID]]=A9769,ETMRouteStages[[#This Row],[StageSequence]]=F9769+1,TRUE)</f>
        <v>1</v>
      </c>
    </row>
    <row r="9771" spans="1:14">
      <c r="A9771" t="s">
        <v>6863</v>
      </c>
      <c r="B9771" t="s">
        <v>2361</v>
      </c>
      <c r="C9771" t="s">
        <v>4150</v>
      </c>
      <c r="D9771" s="154">
        <v>10</v>
      </c>
      <c r="E9771" t="s">
        <v>2437</v>
      </c>
      <c r="F9771">
        <v>33</v>
      </c>
      <c r="G9771">
        <v>41</v>
      </c>
      <c r="H9771" t="s">
        <v>3404</v>
      </c>
      <c r="I9771" t="s">
        <v>3515</v>
      </c>
      <c r="K9771" t="s">
        <v>2438</v>
      </c>
      <c r="L9771" t="s">
        <v>2437</v>
      </c>
      <c r="M9771" t="s">
        <v>3404</v>
      </c>
      <c r="N9771" t="b">
        <f>IF(ETMRouteStages[[#This Row],[RID]]=A9770,ETMRouteStages[[#This Row],[StageSequence]]=F9770+1,TRUE)</f>
        <v>1</v>
      </c>
    </row>
    <row r="9772" spans="1:14">
      <c r="A9772" t="s">
        <v>6863</v>
      </c>
      <c r="B9772" t="s">
        <v>2361</v>
      </c>
      <c r="C9772" t="s">
        <v>4150</v>
      </c>
      <c r="D9772" s="154">
        <v>10</v>
      </c>
      <c r="E9772" t="s">
        <v>2105</v>
      </c>
      <c r="F9772">
        <v>34</v>
      </c>
      <c r="G9772">
        <v>43</v>
      </c>
      <c r="H9772" t="s">
        <v>3404</v>
      </c>
      <c r="I9772" t="s">
        <v>3515</v>
      </c>
      <c r="K9772" t="s">
        <v>2106</v>
      </c>
      <c r="L9772" t="s">
        <v>2105</v>
      </c>
      <c r="M9772" t="s">
        <v>3404</v>
      </c>
      <c r="N9772" t="b">
        <f>IF(ETMRouteStages[[#This Row],[RID]]=A9771,ETMRouteStages[[#This Row],[StageSequence]]=F9771+1,TRUE)</f>
        <v>1</v>
      </c>
    </row>
    <row r="9773" spans="1:14">
      <c r="A9773" t="s">
        <v>6863</v>
      </c>
      <c r="B9773" t="s">
        <v>2361</v>
      </c>
      <c r="C9773" t="s">
        <v>4150</v>
      </c>
      <c r="D9773" s="154">
        <v>10</v>
      </c>
      <c r="E9773" t="s">
        <v>2991</v>
      </c>
      <c r="F9773">
        <v>35</v>
      </c>
      <c r="G9773">
        <v>44</v>
      </c>
      <c r="H9773" t="s">
        <v>3404</v>
      </c>
      <c r="I9773" t="s">
        <v>3515</v>
      </c>
      <c r="K9773" t="s">
        <v>2992</v>
      </c>
      <c r="L9773" t="s">
        <v>2991</v>
      </c>
      <c r="M9773" t="s">
        <v>3404</v>
      </c>
      <c r="N9773" t="b">
        <f>IF(ETMRouteStages[[#This Row],[RID]]=A9772,ETMRouteStages[[#This Row],[StageSequence]]=F9772+1,TRUE)</f>
        <v>1</v>
      </c>
    </row>
    <row r="9774" spans="1:14">
      <c r="A9774" t="s">
        <v>6864</v>
      </c>
      <c r="B9774" t="s">
        <v>2361</v>
      </c>
      <c r="C9774" t="s">
        <v>5199</v>
      </c>
      <c r="D9774" s="154">
        <v>100</v>
      </c>
      <c r="E9774" t="s">
        <v>2201</v>
      </c>
      <c r="F9774">
        <v>1</v>
      </c>
      <c r="G9774">
        <v>0</v>
      </c>
      <c r="H9774" t="s">
        <v>3404</v>
      </c>
      <c r="I9774" t="s">
        <v>3515</v>
      </c>
      <c r="K9774" t="s">
        <v>2202</v>
      </c>
      <c r="L9774" t="s">
        <v>2201</v>
      </c>
      <c r="M9774" t="s">
        <v>3404</v>
      </c>
      <c r="N9774" t="b">
        <f>IF(ETMRouteStages[[#This Row],[RID]]=A9773,ETMRouteStages[[#This Row],[StageSequence]]=F9773+1,TRUE)</f>
        <v>1</v>
      </c>
    </row>
    <row r="9775" spans="1:14">
      <c r="A9775" t="s">
        <v>6864</v>
      </c>
      <c r="B9775" t="s">
        <v>2361</v>
      </c>
      <c r="C9775" t="s">
        <v>5199</v>
      </c>
      <c r="D9775" s="154">
        <v>100</v>
      </c>
      <c r="E9775" t="s">
        <v>2501</v>
      </c>
      <c r="F9775">
        <v>2</v>
      </c>
      <c r="G9775">
        <v>2</v>
      </c>
      <c r="H9775" t="s">
        <v>3404</v>
      </c>
      <c r="I9775" t="s">
        <v>3515</v>
      </c>
      <c r="K9775" t="s">
        <v>2502</v>
      </c>
      <c r="L9775" t="s">
        <v>2501</v>
      </c>
      <c r="M9775" t="s">
        <v>3404</v>
      </c>
      <c r="N9775" t="b">
        <f>IF(ETMRouteStages[[#This Row],[RID]]=A9774,ETMRouteStages[[#This Row],[StageSequence]]=F9774+1,TRUE)</f>
        <v>1</v>
      </c>
    </row>
    <row r="9776" spans="1:14">
      <c r="A9776" t="s">
        <v>6864</v>
      </c>
      <c r="B9776" t="s">
        <v>2361</v>
      </c>
      <c r="C9776" t="s">
        <v>5199</v>
      </c>
      <c r="D9776" s="154">
        <v>100</v>
      </c>
      <c r="E9776" t="s">
        <v>2862</v>
      </c>
      <c r="F9776">
        <v>3</v>
      </c>
      <c r="G9776">
        <v>3</v>
      </c>
      <c r="H9776" t="s">
        <v>3404</v>
      </c>
      <c r="I9776" t="s">
        <v>3515</v>
      </c>
      <c r="K9776" t="s">
        <v>2863</v>
      </c>
      <c r="L9776" t="s">
        <v>2862</v>
      </c>
      <c r="M9776" t="s">
        <v>3404</v>
      </c>
      <c r="N9776" t="b">
        <f>IF(ETMRouteStages[[#This Row],[RID]]=A9775,ETMRouteStages[[#This Row],[StageSequence]]=F9775+1,TRUE)</f>
        <v>1</v>
      </c>
    </row>
    <row r="9777" spans="1:14">
      <c r="A9777" t="s">
        <v>6864</v>
      </c>
      <c r="B9777" t="s">
        <v>2361</v>
      </c>
      <c r="C9777" t="s">
        <v>5199</v>
      </c>
      <c r="D9777" s="154">
        <v>100</v>
      </c>
      <c r="E9777" t="s">
        <v>1343</v>
      </c>
      <c r="F9777">
        <v>4</v>
      </c>
      <c r="G9777">
        <v>4</v>
      </c>
      <c r="H9777" t="s">
        <v>3404</v>
      </c>
      <c r="I9777" t="s">
        <v>3515</v>
      </c>
      <c r="K9777" t="s">
        <v>1344</v>
      </c>
      <c r="L9777" t="s">
        <v>1343</v>
      </c>
      <c r="M9777" t="s">
        <v>3404</v>
      </c>
      <c r="N9777" t="b">
        <f>IF(ETMRouteStages[[#This Row],[RID]]=A9776,ETMRouteStages[[#This Row],[StageSequence]]=F9776+1,TRUE)</f>
        <v>1</v>
      </c>
    </row>
    <row r="9778" spans="1:14">
      <c r="A9778" t="s">
        <v>6864</v>
      </c>
      <c r="B9778" t="s">
        <v>2361</v>
      </c>
      <c r="C9778" t="s">
        <v>5199</v>
      </c>
      <c r="D9778" s="154">
        <v>100</v>
      </c>
      <c r="E9778" t="s">
        <v>2362</v>
      </c>
      <c r="F9778">
        <v>5</v>
      </c>
      <c r="G9778">
        <v>5</v>
      </c>
      <c r="H9778" t="s">
        <v>3404</v>
      </c>
      <c r="I9778" t="s">
        <v>3515</v>
      </c>
      <c r="K9778" t="s">
        <v>2363</v>
      </c>
      <c r="L9778" t="s">
        <v>2362</v>
      </c>
      <c r="M9778" t="s">
        <v>3404</v>
      </c>
      <c r="N9778" t="b">
        <f>IF(ETMRouteStages[[#This Row],[RID]]=A9777,ETMRouteStages[[#This Row],[StageSequence]]=F9777+1,TRUE)</f>
        <v>1</v>
      </c>
    </row>
    <row r="9779" spans="1:14">
      <c r="A9779" t="s">
        <v>6864</v>
      </c>
      <c r="B9779" t="s">
        <v>2361</v>
      </c>
      <c r="C9779" t="s">
        <v>5199</v>
      </c>
      <c r="D9779" s="154">
        <v>100</v>
      </c>
      <c r="E9779" t="s">
        <v>2364</v>
      </c>
      <c r="F9779">
        <v>6</v>
      </c>
      <c r="G9779">
        <v>6</v>
      </c>
      <c r="H9779" t="s">
        <v>3404</v>
      </c>
      <c r="I9779" t="s">
        <v>3515</v>
      </c>
      <c r="K9779" t="s">
        <v>2365</v>
      </c>
      <c r="L9779" t="s">
        <v>2364</v>
      </c>
      <c r="M9779" t="s">
        <v>3404</v>
      </c>
      <c r="N9779" t="b">
        <f>IF(ETMRouteStages[[#This Row],[RID]]=A9778,ETMRouteStages[[#This Row],[StageSequence]]=F9778+1,TRUE)</f>
        <v>1</v>
      </c>
    </row>
    <row r="9780" spans="1:14">
      <c r="A9780" t="s">
        <v>6864</v>
      </c>
      <c r="B9780" t="s">
        <v>2361</v>
      </c>
      <c r="C9780" t="s">
        <v>5199</v>
      </c>
      <c r="D9780" s="154">
        <v>100</v>
      </c>
      <c r="E9780" t="s">
        <v>2360</v>
      </c>
      <c r="F9780">
        <v>7</v>
      </c>
      <c r="G9780">
        <v>7</v>
      </c>
      <c r="H9780" t="s">
        <v>3404</v>
      </c>
      <c r="I9780" t="s">
        <v>3515</v>
      </c>
      <c r="K9780" t="s">
        <v>2361</v>
      </c>
      <c r="L9780" t="s">
        <v>2360</v>
      </c>
      <c r="M9780" t="s">
        <v>3404</v>
      </c>
      <c r="N9780" t="b">
        <f>IF(ETMRouteStages[[#This Row],[RID]]=A9779,ETMRouteStages[[#This Row],[StageSequence]]=F9779+1,TRUE)</f>
        <v>1</v>
      </c>
    </row>
    <row r="9781" spans="1:14">
      <c r="A9781" t="s">
        <v>6864</v>
      </c>
      <c r="B9781" t="s">
        <v>2361</v>
      </c>
      <c r="C9781" t="s">
        <v>5199</v>
      </c>
      <c r="D9781" s="154">
        <v>100</v>
      </c>
      <c r="E9781" t="s">
        <v>1281</v>
      </c>
      <c r="F9781">
        <v>8</v>
      </c>
      <c r="G9781">
        <v>8</v>
      </c>
      <c r="H9781" t="s">
        <v>3404</v>
      </c>
      <c r="I9781" t="s">
        <v>3515</v>
      </c>
      <c r="K9781" t="s">
        <v>1282</v>
      </c>
      <c r="L9781" t="s">
        <v>1281</v>
      </c>
      <c r="M9781" t="s">
        <v>3404</v>
      </c>
      <c r="N9781" t="b">
        <f>IF(ETMRouteStages[[#This Row],[RID]]=A9780,ETMRouteStages[[#This Row],[StageSequence]]=F9780+1,TRUE)</f>
        <v>1</v>
      </c>
    </row>
    <row r="9782" spans="1:14">
      <c r="A9782" t="s">
        <v>6864</v>
      </c>
      <c r="B9782" t="s">
        <v>2361</v>
      </c>
      <c r="C9782" t="s">
        <v>5199</v>
      </c>
      <c r="D9782" s="154">
        <v>100</v>
      </c>
      <c r="E9782" t="s">
        <v>1319</v>
      </c>
      <c r="F9782">
        <v>9</v>
      </c>
      <c r="G9782">
        <v>9</v>
      </c>
      <c r="H9782" t="s">
        <v>3404</v>
      </c>
      <c r="I9782" t="s">
        <v>3515</v>
      </c>
      <c r="K9782" t="s">
        <v>1320</v>
      </c>
      <c r="L9782" t="s">
        <v>1319</v>
      </c>
      <c r="M9782" t="s">
        <v>3404</v>
      </c>
      <c r="N9782" t="b">
        <f>IF(ETMRouteStages[[#This Row],[RID]]=A9781,ETMRouteStages[[#This Row],[StageSequence]]=F9781+1,TRUE)</f>
        <v>1</v>
      </c>
    </row>
    <row r="9783" spans="1:14">
      <c r="A9783" t="s">
        <v>6864</v>
      </c>
      <c r="B9783" t="s">
        <v>2361</v>
      </c>
      <c r="C9783" t="s">
        <v>5199</v>
      </c>
      <c r="D9783" s="154">
        <v>100</v>
      </c>
      <c r="E9783" t="s">
        <v>1279</v>
      </c>
      <c r="F9783">
        <v>10</v>
      </c>
      <c r="G9783">
        <v>10</v>
      </c>
      <c r="H9783" t="s">
        <v>3404</v>
      </c>
      <c r="I9783" t="s">
        <v>3515</v>
      </c>
      <c r="K9783" t="s">
        <v>1280</v>
      </c>
      <c r="L9783" t="s">
        <v>1279</v>
      </c>
      <c r="M9783" t="s">
        <v>3404</v>
      </c>
      <c r="N9783" t="b">
        <f>IF(ETMRouteStages[[#This Row],[RID]]=A9782,ETMRouteStages[[#This Row],[StageSequence]]=F9782+1,TRUE)</f>
        <v>1</v>
      </c>
    </row>
    <row r="9784" spans="1:14">
      <c r="A9784" t="s">
        <v>6864</v>
      </c>
      <c r="B9784" t="s">
        <v>2361</v>
      </c>
      <c r="C9784" t="s">
        <v>5199</v>
      </c>
      <c r="D9784" s="154">
        <v>100</v>
      </c>
      <c r="E9784" t="s">
        <v>1835</v>
      </c>
      <c r="F9784">
        <v>11</v>
      </c>
      <c r="G9784">
        <v>12</v>
      </c>
      <c r="H9784" t="s">
        <v>3404</v>
      </c>
      <c r="I9784" t="s">
        <v>3515</v>
      </c>
      <c r="K9784" t="s">
        <v>1836</v>
      </c>
      <c r="L9784" t="s">
        <v>1835</v>
      </c>
      <c r="M9784" t="s">
        <v>3404</v>
      </c>
      <c r="N9784" t="b">
        <f>IF(ETMRouteStages[[#This Row],[RID]]=A9783,ETMRouteStages[[#This Row],[StageSequence]]=F9783+1,TRUE)</f>
        <v>1</v>
      </c>
    </row>
    <row r="9785" spans="1:14">
      <c r="A9785" t="s">
        <v>6864</v>
      </c>
      <c r="B9785" t="s">
        <v>2361</v>
      </c>
      <c r="C9785" t="s">
        <v>5199</v>
      </c>
      <c r="D9785" s="154">
        <v>100</v>
      </c>
      <c r="E9785" t="s">
        <v>1970</v>
      </c>
      <c r="F9785">
        <v>12</v>
      </c>
      <c r="G9785">
        <v>13</v>
      </c>
      <c r="H9785" t="s">
        <v>3404</v>
      </c>
      <c r="I9785" t="s">
        <v>3515</v>
      </c>
      <c r="K9785" t="s">
        <v>1971</v>
      </c>
      <c r="L9785" t="s">
        <v>1970</v>
      </c>
      <c r="M9785" t="s">
        <v>3404</v>
      </c>
      <c r="N9785" t="b">
        <f>IF(ETMRouteStages[[#This Row],[RID]]=A9784,ETMRouteStages[[#This Row],[StageSequence]]=F9784+1,TRUE)</f>
        <v>1</v>
      </c>
    </row>
    <row r="9786" spans="1:14">
      <c r="A9786" t="s">
        <v>6864</v>
      </c>
      <c r="B9786" t="s">
        <v>2361</v>
      </c>
      <c r="C9786" t="s">
        <v>5199</v>
      </c>
      <c r="D9786" s="154">
        <v>100</v>
      </c>
      <c r="E9786" t="s">
        <v>1170</v>
      </c>
      <c r="F9786">
        <v>13</v>
      </c>
      <c r="G9786">
        <v>14</v>
      </c>
      <c r="H9786" t="s">
        <v>3404</v>
      </c>
      <c r="I9786" t="s">
        <v>3515</v>
      </c>
      <c r="K9786" t="s">
        <v>1171</v>
      </c>
      <c r="L9786" t="s">
        <v>1170</v>
      </c>
      <c r="M9786" t="s">
        <v>3404</v>
      </c>
      <c r="N9786" t="b">
        <f>IF(ETMRouteStages[[#This Row],[RID]]=A9785,ETMRouteStages[[#This Row],[StageSequence]]=F9785+1,TRUE)</f>
        <v>1</v>
      </c>
    </row>
    <row r="9787" spans="1:14">
      <c r="A9787" t="s">
        <v>6864</v>
      </c>
      <c r="B9787" t="s">
        <v>2361</v>
      </c>
      <c r="C9787" t="s">
        <v>5199</v>
      </c>
      <c r="D9787" s="154">
        <v>100</v>
      </c>
      <c r="E9787" t="s">
        <v>2262</v>
      </c>
      <c r="F9787">
        <v>14</v>
      </c>
      <c r="G9787">
        <v>15</v>
      </c>
      <c r="H9787" t="s">
        <v>3404</v>
      </c>
      <c r="I9787" t="s">
        <v>3515</v>
      </c>
      <c r="K9787" t="s">
        <v>2263</v>
      </c>
      <c r="L9787" t="s">
        <v>2262</v>
      </c>
      <c r="M9787" t="s">
        <v>3404</v>
      </c>
      <c r="N9787" t="b">
        <f>IF(ETMRouteStages[[#This Row],[RID]]=A9786,ETMRouteStages[[#This Row],[StageSequence]]=F9786+1,TRUE)</f>
        <v>1</v>
      </c>
    </row>
    <row r="9788" spans="1:14">
      <c r="A9788" t="s">
        <v>6864</v>
      </c>
      <c r="B9788" t="s">
        <v>2361</v>
      </c>
      <c r="C9788" t="s">
        <v>5199</v>
      </c>
      <c r="D9788" s="154">
        <v>100</v>
      </c>
      <c r="E9788" t="s">
        <v>1532</v>
      </c>
      <c r="F9788">
        <v>15</v>
      </c>
      <c r="G9788">
        <v>16</v>
      </c>
      <c r="H9788" t="s">
        <v>3404</v>
      </c>
      <c r="I9788" t="s">
        <v>3515</v>
      </c>
      <c r="K9788" t="s">
        <v>1533</v>
      </c>
      <c r="L9788" t="s">
        <v>1532</v>
      </c>
      <c r="M9788" t="s">
        <v>3404</v>
      </c>
      <c r="N9788" t="b">
        <f>IF(ETMRouteStages[[#This Row],[RID]]=A9787,ETMRouteStages[[#This Row],[StageSequence]]=F9787+1,TRUE)</f>
        <v>1</v>
      </c>
    </row>
    <row r="9789" spans="1:14">
      <c r="A9789" t="s">
        <v>6864</v>
      </c>
      <c r="B9789" t="s">
        <v>2361</v>
      </c>
      <c r="C9789" t="s">
        <v>5199</v>
      </c>
      <c r="D9789" s="154">
        <v>100</v>
      </c>
      <c r="E9789" t="s">
        <v>804</v>
      </c>
      <c r="F9789">
        <v>16</v>
      </c>
      <c r="G9789">
        <v>18</v>
      </c>
      <c r="H9789" t="s">
        <v>3404</v>
      </c>
      <c r="I9789" t="s">
        <v>3515</v>
      </c>
      <c r="K9789" t="s">
        <v>805</v>
      </c>
      <c r="L9789" t="s">
        <v>804</v>
      </c>
      <c r="M9789" t="s">
        <v>3404</v>
      </c>
      <c r="N9789" t="b">
        <f>IF(ETMRouteStages[[#This Row],[RID]]=A9788,ETMRouteStages[[#This Row],[StageSequence]]=F9788+1,TRUE)</f>
        <v>1</v>
      </c>
    </row>
    <row r="9790" spans="1:14">
      <c r="A9790" t="s">
        <v>6864</v>
      </c>
      <c r="B9790" t="s">
        <v>2361</v>
      </c>
      <c r="C9790" t="s">
        <v>5199</v>
      </c>
      <c r="D9790" s="154">
        <v>100</v>
      </c>
      <c r="E9790" t="s">
        <v>758</v>
      </c>
      <c r="F9790">
        <v>17</v>
      </c>
      <c r="G9790">
        <v>19</v>
      </c>
      <c r="H9790" t="s">
        <v>3404</v>
      </c>
      <c r="I9790" t="s">
        <v>3515</v>
      </c>
      <c r="K9790" t="s">
        <v>759</v>
      </c>
      <c r="L9790" t="s">
        <v>758</v>
      </c>
      <c r="M9790" t="s">
        <v>3404</v>
      </c>
      <c r="N9790" t="b">
        <f>IF(ETMRouteStages[[#This Row],[RID]]=A9789,ETMRouteStages[[#This Row],[StageSequence]]=F9789+1,TRUE)</f>
        <v>1</v>
      </c>
    </row>
    <row r="9791" spans="1:14">
      <c r="A9791" t="s">
        <v>6864</v>
      </c>
      <c r="B9791" t="s">
        <v>2361</v>
      </c>
      <c r="C9791" t="s">
        <v>5199</v>
      </c>
      <c r="D9791" s="154">
        <v>100</v>
      </c>
      <c r="E9791" t="s">
        <v>954</v>
      </c>
      <c r="F9791">
        <v>18</v>
      </c>
      <c r="G9791">
        <v>20</v>
      </c>
      <c r="H9791" t="s">
        <v>3404</v>
      </c>
      <c r="I9791" t="s">
        <v>3515</v>
      </c>
      <c r="K9791" t="s">
        <v>955</v>
      </c>
      <c r="L9791" t="s">
        <v>954</v>
      </c>
      <c r="M9791" t="s">
        <v>3404</v>
      </c>
      <c r="N9791" t="b">
        <f>IF(ETMRouteStages[[#This Row],[RID]]=A9790,ETMRouteStages[[#This Row],[StageSequence]]=F9790+1,TRUE)</f>
        <v>1</v>
      </c>
    </row>
    <row r="9792" spans="1:14">
      <c r="A9792" t="s">
        <v>6864</v>
      </c>
      <c r="B9792" t="s">
        <v>2361</v>
      </c>
      <c r="C9792" t="s">
        <v>5199</v>
      </c>
      <c r="D9792" s="154">
        <v>100</v>
      </c>
      <c r="E9792" t="s">
        <v>1781</v>
      </c>
      <c r="F9792">
        <v>19</v>
      </c>
      <c r="G9792">
        <v>21</v>
      </c>
      <c r="H9792" t="s">
        <v>3404</v>
      </c>
      <c r="I9792" t="s">
        <v>3515</v>
      </c>
      <c r="K9792" t="s">
        <v>1782</v>
      </c>
      <c r="L9792" t="s">
        <v>1781</v>
      </c>
      <c r="M9792" t="s">
        <v>3404</v>
      </c>
      <c r="N9792" t="b">
        <f>IF(ETMRouteStages[[#This Row],[RID]]=A9791,ETMRouteStages[[#This Row],[StageSequence]]=F9791+1,TRUE)</f>
        <v>1</v>
      </c>
    </row>
    <row r="9793" spans="1:14">
      <c r="A9793" t="s">
        <v>6864</v>
      </c>
      <c r="B9793" t="s">
        <v>2361</v>
      </c>
      <c r="C9793" t="s">
        <v>5199</v>
      </c>
      <c r="D9793" s="154">
        <v>100</v>
      </c>
      <c r="E9793" t="s">
        <v>1097</v>
      </c>
      <c r="F9793">
        <v>20</v>
      </c>
      <c r="G9793">
        <v>22</v>
      </c>
      <c r="H9793" t="s">
        <v>3404</v>
      </c>
      <c r="I9793" t="s">
        <v>3515</v>
      </c>
      <c r="K9793" t="s">
        <v>1098</v>
      </c>
      <c r="L9793" t="s">
        <v>1097</v>
      </c>
      <c r="M9793" t="s">
        <v>3404</v>
      </c>
      <c r="N9793" t="b">
        <f>IF(ETMRouteStages[[#This Row],[RID]]=A9792,ETMRouteStages[[#This Row],[StageSequence]]=F9792+1,TRUE)</f>
        <v>1</v>
      </c>
    </row>
    <row r="9794" spans="1:14">
      <c r="A9794" t="s">
        <v>6864</v>
      </c>
      <c r="B9794" t="s">
        <v>2361</v>
      </c>
      <c r="C9794" t="s">
        <v>5199</v>
      </c>
      <c r="D9794" s="154">
        <v>100</v>
      </c>
      <c r="E9794" t="s">
        <v>2648</v>
      </c>
      <c r="F9794">
        <v>21</v>
      </c>
      <c r="G9794">
        <v>23</v>
      </c>
      <c r="H9794" t="s">
        <v>3404</v>
      </c>
      <c r="I9794" t="s">
        <v>3515</v>
      </c>
      <c r="K9794" t="s">
        <v>2649</v>
      </c>
      <c r="L9794" t="s">
        <v>2648</v>
      </c>
      <c r="M9794" t="s">
        <v>3404</v>
      </c>
      <c r="N9794" t="b">
        <f>IF(ETMRouteStages[[#This Row],[RID]]=A9793,ETMRouteStages[[#This Row],[StageSequence]]=F9793+1,TRUE)</f>
        <v>1</v>
      </c>
    </row>
    <row r="9795" spans="1:14">
      <c r="A9795" t="s">
        <v>6864</v>
      </c>
      <c r="B9795" t="s">
        <v>2361</v>
      </c>
      <c r="C9795" t="s">
        <v>5199</v>
      </c>
      <c r="D9795" s="154">
        <v>100</v>
      </c>
      <c r="E9795" t="s">
        <v>532</v>
      </c>
      <c r="F9795">
        <v>22</v>
      </c>
      <c r="G9795">
        <v>24</v>
      </c>
      <c r="H9795" t="s">
        <v>3404</v>
      </c>
      <c r="I9795" t="s">
        <v>3515</v>
      </c>
      <c r="K9795" t="s">
        <v>533</v>
      </c>
      <c r="L9795" t="s">
        <v>532</v>
      </c>
      <c r="M9795" t="s">
        <v>3404</v>
      </c>
      <c r="N9795" t="b">
        <f>IF(ETMRouteStages[[#This Row],[RID]]=A9794,ETMRouteStages[[#This Row],[StageSequence]]=F9794+1,TRUE)</f>
        <v>1</v>
      </c>
    </row>
    <row r="9796" spans="1:14">
      <c r="A9796" t="s">
        <v>6864</v>
      </c>
      <c r="B9796" t="s">
        <v>2361</v>
      </c>
      <c r="C9796" t="s">
        <v>5199</v>
      </c>
      <c r="D9796" s="154">
        <v>100</v>
      </c>
      <c r="E9796" t="s">
        <v>2906</v>
      </c>
      <c r="F9796">
        <v>23</v>
      </c>
      <c r="G9796">
        <v>25</v>
      </c>
      <c r="H9796" t="s">
        <v>3404</v>
      </c>
      <c r="I9796" t="s">
        <v>3515</v>
      </c>
      <c r="K9796" t="s">
        <v>2907</v>
      </c>
      <c r="L9796" t="s">
        <v>2906</v>
      </c>
      <c r="M9796" t="s">
        <v>3404</v>
      </c>
      <c r="N9796" t="b">
        <f>IF(ETMRouteStages[[#This Row],[RID]]=A9795,ETMRouteStages[[#This Row],[StageSequence]]=F9795+1,TRUE)</f>
        <v>1</v>
      </c>
    </row>
    <row r="9797" spans="1:14">
      <c r="A9797" t="s">
        <v>6864</v>
      </c>
      <c r="B9797" t="s">
        <v>2361</v>
      </c>
      <c r="C9797" t="s">
        <v>5199</v>
      </c>
      <c r="D9797" s="154">
        <v>100</v>
      </c>
      <c r="E9797" t="s">
        <v>2902</v>
      </c>
      <c r="F9797">
        <v>24</v>
      </c>
      <c r="G9797">
        <v>26</v>
      </c>
      <c r="H9797" t="s">
        <v>3404</v>
      </c>
      <c r="I9797" t="s">
        <v>3515</v>
      </c>
      <c r="K9797" t="s">
        <v>2903</v>
      </c>
      <c r="L9797" t="s">
        <v>2902</v>
      </c>
      <c r="M9797" t="s">
        <v>3404</v>
      </c>
      <c r="N9797" t="b">
        <f>IF(ETMRouteStages[[#This Row],[RID]]=A9796,ETMRouteStages[[#This Row],[StageSequence]]=F9796+1,TRUE)</f>
        <v>1</v>
      </c>
    </row>
    <row r="9798" spans="1:14">
      <c r="A9798" t="s">
        <v>6864</v>
      </c>
      <c r="B9798" t="s">
        <v>2361</v>
      </c>
      <c r="C9798" t="s">
        <v>5199</v>
      </c>
      <c r="D9798" s="154">
        <v>100</v>
      </c>
      <c r="E9798" t="s">
        <v>3074</v>
      </c>
      <c r="F9798">
        <v>25</v>
      </c>
      <c r="G9798">
        <v>28</v>
      </c>
      <c r="H9798" t="s">
        <v>3404</v>
      </c>
      <c r="I9798" t="s">
        <v>3515</v>
      </c>
      <c r="K9798" t="s">
        <v>3075</v>
      </c>
      <c r="L9798" t="s">
        <v>3074</v>
      </c>
      <c r="M9798" t="s">
        <v>3404</v>
      </c>
      <c r="N9798" t="b">
        <f>IF(ETMRouteStages[[#This Row],[RID]]=A9797,ETMRouteStages[[#This Row],[StageSequence]]=F9797+1,TRUE)</f>
        <v>1</v>
      </c>
    </row>
    <row r="9799" spans="1:14">
      <c r="A9799" t="s">
        <v>6864</v>
      </c>
      <c r="B9799" t="s">
        <v>2361</v>
      </c>
      <c r="C9799" t="s">
        <v>5199</v>
      </c>
      <c r="D9799" s="154">
        <v>100</v>
      </c>
      <c r="E9799" t="s">
        <v>3076</v>
      </c>
      <c r="F9799">
        <v>26</v>
      </c>
      <c r="G9799">
        <v>29</v>
      </c>
      <c r="H9799" t="s">
        <v>3404</v>
      </c>
      <c r="I9799" t="s">
        <v>3515</v>
      </c>
      <c r="K9799" t="s">
        <v>3077</v>
      </c>
      <c r="L9799" t="s">
        <v>3076</v>
      </c>
      <c r="M9799" t="s">
        <v>3404</v>
      </c>
      <c r="N9799" t="b">
        <f>IF(ETMRouteStages[[#This Row],[RID]]=A9798,ETMRouteStages[[#This Row],[StageSequence]]=F9798+1,TRUE)</f>
        <v>1</v>
      </c>
    </row>
    <row r="9800" spans="1:14">
      <c r="A9800" t="s">
        <v>6864</v>
      </c>
      <c r="B9800" t="s">
        <v>2361</v>
      </c>
      <c r="C9800" t="s">
        <v>5199</v>
      </c>
      <c r="D9800" s="154">
        <v>100</v>
      </c>
      <c r="E9800" t="s">
        <v>3104</v>
      </c>
      <c r="F9800">
        <v>27</v>
      </c>
      <c r="G9800">
        <v>30</v>
      </c>
      <c r="H9800" t="s">
        <v>3404</v>
      </c>
      <c r="I9800" t="s">
        <v>3515</v>
      </c>
      <c r="K9800" t="s">
        <v>3105</v>
      </c>
      <c r="L9800" t="s">
        <v>3104</v>
      </c>
      <c r="M9800" t="s">
        <v>3404</v>
      </c>
      <c r="N9800" t="b">
        <f>IF(ETMRouteStages[[#This Row],[RID]]=A9799,ETMRouteStages[[#This Row],[StageSequence]]=F9799+1,TRUE)</f>
        <v>1</v>
      </c>
    </row>
    <row r="9801" spans="1:14">
      <c r="A9801" t="s">
        <v>6864</v>
      </c>
      <c r="B9801" t="s">
        <v>2361</v>
      </c>
      <c r="C9801" t="s">
        <v>5199</v>
      </c>
      <c r="D9801" s="154">
        <v>100</v>
      </c>
      <c r="E9801" t="s">
        <v>3106</v>
      </c>
      <c r="F9801">
        <v>28</v>
      </c>
      <c r="G9801">
        <v>31</v>
      </c>
      <c r="H9801" t="s">
        <v>3404</v>
      </c>
      <c r="I9801" t="s">
        <v>3515</v>
      </c>
      <c r="K9801" t="s">
        <v>3107</v>
      </c>
      <c r="L9801" t="s">
        <v>3106</v>
      </c>
      <c r="M9801" t="s">
        <v>3404</v>
      </c>
      <c r="N9801" t="b">
        <f>IF(ETMRouteStages[[#This Row],[RID]]=A9800,ETMRouteStages[[#This Row],[StageSequence]]=F9800+1,TRUE)</f>
        <v>1</v>
      </c>
    </row>
    <row r="9802" spans="1:14">
      <c r="A9802" t="s">
        <v>6864</v>
      </c>
      <c r="B9802" t="s">
        <v>2361</v>
      </c>
      <c r="C9802" t="s">
        <v>5199</v>
      </c>
      <c r="D9802" s="154">
        <v>100</v>
      </c>
      <c r="E9802" t="s">
        <v>1809</v>
      </c>
      <c r="F9802">
        <v>29</v>
      </c>
      <c r="G9802">
        <v>32</v>
      </c>
      <c r="H9802" t="s">
        <v>3404</v>
      </c>
      <c r="I9802" t="s">
        <v>3515</v>
      </c>
      <c r="K9802" t="s">
        <v>1810</v>
      </c>
      <c r="L9802" t="s">
        <v>1809</v>
      </c>
      <c r="M9802" t="s">
        <v>3404</v>
      </c>
      <c r="N9802" t="b">
        <f>IF(ETMRouteStages[[#This Row],[RID]]=A9801,ETMRouteStages[[#This Row],[StageSequence]]=F9801+1,TRUE)</f>
        <v>1</v>
      </c>
    </row>
    <row r="9803" spans="1:14">
      <c r="A9803" t="s">
        <v>6864</v>
      </c>
      <c r="B9803" t="s">
        <v>2361</v>
      </c>
      <c r="C9803" t="s">
        <v>5199</v>
      </c>
      <c r="D9803" s="154">
        <v>100</v>
      </c>
      <c r="E9803" t="s">
        <v>2266</v>
      </c>
      <c r="F9803">
        <v>30</v>
      </c>
      <c r="G9803">
        <v>34</v>
      </c>
      <c r="H9803" t="s">
        <v>3404</v>
      </c>
      <c r="I9803" t="s">
        <v>3515</v>
      </c>
      <c r="K9803" t="s">
        <v>2267</v>
      </c>
      <c r="L9803" t="s">
        <v>2266</v>
      </c>
      <c r="M9803" t="s">
        <v>3404</v>
      </c>
      <c r="N9803" t="b">
        <f>IF(ETMRouteStages[[#This Row],[RID]]=A9802,ETMRouteStages[[#This Row],[StageSequence]]=F9802+1,TRUE)</f>
        <v>1</v>
      </c>
    </row>
    <row r="9804" spans="1:14">
      <c r="A9804" t="s">
        <v>6864</v>
      </c>
      <c r="B9804" t="s">
        <v>2361</v>
      </c>
      <c r="C9804" t="s">
        <v>5199</v>
      </c>
      <c r="D9804" s="154">
        <v>100</v>
      </c>
      <c r="E9804" t="s">
        <v>2908</v>
      </c>
      <c r="F9804">
        <v>31</v>
      </c>
      <c r="G9804">
        <v>37</v>
      </c>
      <c r="H9804" t="s">
        <v>3404</v>
      </c>
      <c r="I9804" t="s">
        <v>3515</v>
      </c>
      <c r="K9804" t="s">
        <v>2909</v>
      </c>
      <c r="L9804" t="s">
        <v>2908</v>
      </c>
      <c r="M9804" t="s">
        <v>3404</v>
      </c>
      <c r="N9804" t="b">
        <f>IF(ETMRouteStages[[#This Row],[RID]]=A9803,ETMRouteStages[[#This Row],[StageSequence]]=F9803+1,TRUE)</f>
        <v>1</v>
      </c>
    </row>
    <row r="9805" spans="1:14">
      <c r="A9805" t="s">
        <v>6864</v>
      </c>
      <c r="B9805" t="s">
        <v>2361</v>
      </c>
      <c r="C9805" t="s">
        <v>5199</v>
      </c>
      <c r="D9805" s="154">
        <v>100</v>
      </c>
      <c r="E9805" t="s">
        <v>712</v>
      </c>
      <c r="F9805">
        <v>32</v>
      </c>
      <c r="G9805">
        <v>41</v>
      </c>
      <c r="H9805" t="s">
        <v>3404</v>
      </c>
      <c r="I9805" t="s">
        <v>3515</v>
      </c>
      <c r="K9805" t="s">
        <v>713</v>
      </c>
      <c r="L9805" t="s">
        <v>712</v>
      </c>
      <c r="M9805" t="s">
        <v>3404</v>
      </c>
      <c r="N9805" t="b">
        <f>IF(ETMRouteStages[[#This Row],[RID]]=A9804,ETMRouteStages[[#This Row],[StageSequence]]=F9804+1,TRUE)</f>
        <v>1</v>
      </c>
    </row>
    <row r="9806" spans="1:14">
      <c r="A9806" t="s">
        <v>6864</v>
      </c>
      <c r="B9806" t="s">
        <v>2361</v>
      </c>
      <c r="C9806" t="s">
        <v>5199</v>
      </c>
      <c r="D9806" s="154">
        <v>100</v>
      </c>
      <c r="E9806" t="s">
        <v>2276</v>
      </c>
      <c r="F9806">
        <v>33</v>
      </c>
      <c r="G9806">
        <v>42</v>
      </c>
      <c r="H9806" t="s">
        <v>3404</v>
      </c>
      <c r="I9806" t="s">
        <v>3515</v>
      </c>
      <c r="K9806" t="s">
        <v>2277</v>
      </c>
      <c r="L9806" t="s">
        <v>2276</v>
      </c>
      <c r="M9806" t="s">
        <v>3404</v>
      </c>
      <c r="N9806" t="b">
        <f>IF(ETMRouteStages[[#This Row],[RID]]=A9805,ETMRouteStages[[#This Row],[StageSequence]]=F9805+1,TRUE)</f>
        <v>1</v>
      </c>
    </row>
    <row r="9807" spans="1:14">
      <c r="A9807" t="s">
        <v>6864</v>
      </c>
      <c r="B9807" t="s">
        <v>2361</v>
      </c>
      <c r="C9807" t="s">
        <v>5199</v>
      </c>
      <c r="D9807" s="154">
        <v>100</v>
      </c>
      <c r="E9807" t="s">
        <v>2604</v>
      </c>
      <c r="F9807">
        <v>34</v>
      </c>
      <c r="G9807">
        <v>44</v>
      </c>
      <c r="H9807" t="s">
        <v>3404</v>
      </c>
      <c r="I9807" t="s">
        <v>3515</v>
      </c>
      <c r="K9807" t="s">
        <v>2605</v>
      </c>
      <c r="L9807" t="s">
        <v>2604</v>
      </c>
      <c r="M9807" t="s">
        <v>3404</v>
      </c>
      <c r="N9807" t="b">
        <f>IF(ETMRouteStages[[#This Row],[RID]]=A9806,ETMRouteStages[[#This Row],[StageSequence]]=F9806+1,TRUE)</f>
        <v>1</v>
      </c>
    </row>
    <row r="9808" spans="1:14">
      <c r="A9808" t="s">
        <v>6864</v>
      </c>
      <c r="B9808" t="s">
        <v>2361</v>
      </c>
      <c r="C9808" t="s">
        <v>5199</v>
      </c>
      <c r="D9808" s="154">
        <v>100</v>
      </c>
      <c r="E9808" t="s">
        <v>1041</v>
      </c>
      <c r="F9808">
        <v>35</v>
      </c>
      <c r="G9808">
        <v>46</v>
      </c>
      <c r="H9808" t="s">
        <v>3404</v>
      </c>
      <c r="I9808" t="s">
        <v>3515</v>
      </c>
      <c r="K9808" t="s">
        <v>1042</v>
      </c>
      <c r="L9808" t="s">
        <v>1041</v>
      </c>
      <c r="M9808" t="s">
        <v>3404</v>
      </c>
      <c r="N9808" t="b">
        <f>IF(ETMRouteStages[[#This Row],[RID]]=A9807,ETMRouteStages[[#This Row],[StageSequence]]=F9807+1,TRUE)</f>
        <v>1</v>
      </c>
    </row>
    <row r="9809" spans="1:14">
      <c r="A9809" t="s">
        <v>6864</v>
      </c>
      <c r="B9809" t="s">
        <v>2361</v>
      </c>
      <c r="C9809" t="s">
        <v>5199</v>
      </c>
      <c r="D9809" s="154">
        <v>100</v>
      </c>
      <c r="E9809" t="s">
        <v>1837</v>
      </c>
      <c r="F9809">
        <v>36</v>
      </c>
      <c r="G9809">
        <v>47</v>
      </c>
      <c r="H9809" t="s">
        <v>3404</v>
      </c>
      <c r="I9809" t="s">
        <v>3515</v>
      </c>
      <c r="K9809" t="s">
        <v>1838</v>
      </c>
      <c r="L9809" t="s">
        <v>1837</v>
      </c>
      <c r="M9809" t="s">
        <v>3404</v>
      </c>
      <c r="N9809" t="b">
        <f>IF(ETMRouteStages[[#This Row],[RID]]=A9808,ETMRouteStages[[#This Row],[StageSequence]]=F9808+1,TRUE)</f>
        <v>1</v>
      </c>
    </row>
    <row r="9810" spans="1:14">
      <c r="A9810" t="s">
        <v>6864</v>
      </c>
      <c r="B9810" t="s">
        <v>2361</v>
      </c>
      <c r="C9810" t="s">
        <v>5199</v>
      </c>
      <c r="D9810" s="154">
        <v>100</v>
      </c>
      <c r="E9810" t="s">
        <v>1458</v>
      </c>
      <c r="F9810">
        <v>37</v>
      </c>
      <c r="G9810">
        <v>48</v>
      </c>
      <c r="H9810" t="s">
        <v>3404</v>
      </c>
      <c r="I9810" t="s">
        <v>3515</v>
      </c>
      <c r="K9810" t="s">
        <v>1459</v>
      </c>
      <c r="L9810" t="s">
        <v>1458</v>
      </c>
      <c r="M9810" t="s">
        <v>3404</v>
      </c>
      <c r="N9810" t="b">
        <f>IF(ETMRouteStages[[#This Row],[RID]]=A9809,ETMRouteStages[[#This Row],[StageSequence]]=F9809+1,TRUE)</f>
        <v>1</v>
      </c>
    </row>
    <row r="9811" spans="1:14">
      <c r="A9811" t="s">
        <v>6864</v>
      </c>
      <c r="B9811" t="s">
        <v>2361</v>
      </c>
      <c r="C9811" t="s">
        <v>5199</v>
      </c>
      <c r="D9811" s="154">
        <v>100</v>
      </c>
      <c r="E9811" t="s">
        <v>1815</v>
      </c>
      <c r="F9811">
        <v>38</v>
      </c>
      <c r="G9811">
        <v>49</v>
      </c>
      <c r="H9811" t="s">
        <v>3404</v>
      </c>
      <c r="I9811" t="s">
        <v>3515</v>
      </c>
      <c r="K9811" t="s">
        <v>1816</v>
      </c>
      <c r="L9811" t="s">
        <v>1815</v>
      </c>
      <c r="M9811" t="s">
        <v>3404</v>
      </c>
      <c r="N9811" t="b">
        <f>IF(ETMRouteStages[[#This Row],[RID]]=A9810,ETMRouteStages[[#This Row],[StageSequence]]=F9810+1,TRUE)</f>
        <v>1</v>
      </c>
    </row>
    <row r="9812" spans="1:14">
      <c r="A9812" t="s">
        <v>6865</v>
      </c>
      <c r="B9812" t="s">
        <v>2361</v>
      </c>
      <c r="C9812" t="s">
        <v>5203</v>
      </c>
      <c r="D9812" s="154">
        <v>101</v>
      </c>
      <c r="E9812" t="s">
        <v>1835</v>
      </c>
      <c r="F9812">
        <v>1</v>
      </c>
      <c r="G9812">
        <v>0</v>
      </c>
      <c r="H9812" t="s">
        <v>3404</v>
      </c>
      <c r="I9812" t="s">
        <v>3515</v>
      </c>
      <c r="K9812" t="s">
        <v>1836</v>
      </c>
      <c r="L9812" t="s">
        <v>1835</v>
      </c>
      <c r="M9812" t="s">
        <v>3404</v>
      </c>
      <c r="N9812" t="b">
        <f>IF(ETMRouteStages[[#This Row],[RID]]=A9811,ETMRouteStages[[#This Row],[StageSequence]]=F9811+1,TRUE)</f>
        <v>1</v>
      </c>
    </row>
    <row r="9813" spans="1:14">
      <c r="A9813" t="s">
        <v>6865</v>
      </c>
      <c r="B9813" t="s">
        <v>2361</v>
      </c>
      <c r="C9813" t="s">
        <v>5203</v>
      </c>
      <c r="D9813" s="154">
        <v>101</v>
      </c>
      <c r="E9813" t="s">
        <v>1970</v>
      </c>
      <c r="F9813">
        <v>2</v>
      </c>
      <c r="G9813">
        <v>1</v>
      </c>
      <c r="H9813" t="s">
        <v>3404</v>
      </c>
      <c r="I9813" t="s">
        <v>3515</v>
      </c>
      <c r="K9813" t="s">
        <v>1971</v>
      </c>
      <c r="L9813" t="s">
        <v>1970</v>
      </c>
      <c r="M9813" t="s">
        <v>3404</v>
      </c>
      <c r="N9813" t="b">
        <f>IF(ETMRouteStages[[#This Row],[RID]]=A9812,ETMRouteStages[[#This Row],[StageSequence]]=F9812+1,TRUE)</f>
        <v>1</v>
      </c>
    </row>
    <row r="9814" spans="1:14">
      <c r="A9814" t="s">
        <v>6865</v>
      </c>
      <c r="B9814" t="s">
        <v>2361</v>
      </c>
      <c r="C9814" t="s">
        <v>5203</v>
      </c>
      <c r="D9814" s="154">
        <v>101</v>
      </c>
      <c r="E9814" t="s">
        <v>1170</v>
      </c>
      <c r="F9814">
        <v>3</v>
      </c>
      <c r="G9814">
        <v>2</v>
      </c>
      <c r="H9814" t="s">
        <v>3404</v>
      </c>
      <c r="I9814" t="s">
        <v>3515</v>
      </c>
      <c r="K9814" t="s">
        <v>1171</v>
      </c>
      <c r="L9814" t="s">
        <v>1170</v>
      </c>
      <c r="M9814" t="s">
        <v>3404</v>
      </c>
      <c r="N9814" t="b">
        <f>IF(ETMRouteStages[[#This Row],[RID]]=A9813,ETMRouteStages[[#This Row],[StageSequence]]=F9813+1,TRUE)</f>
        <v>1</v>
      </c>
    </row>
    <row r="9815" spans="1:14">
      <c r="A9815" t="s">
        <v>6865</v>
      </c>
      <c r="B9815" t="s">
        <v>2361</v>
      </c>
      <c r="C9815" t="s">
        <v>5203</v>
      </c>
      <c r="D9815" s="154">
        <v>101</v>
      </c>
      <c r="E9815" t="s">
        <v>2262</v>
      </c>
      <c r="F9815">
        <v>4</v>
      </c>
      <c r="G9815">
        <v>3</v>
      </c>
      <c r="H9815" t="s">
        <v>3404</v>
      </c>
      <c r="I9815" t="s">
        <v>3515</v>
      </c>
      <c r="K9815" t="s">
        <v>2263</v>
      </c>
      <c r="L9815" t="s">
        <v>2262</v>
      </c>
      <c r="M9815" t="s">
        <v>3404</v>
      </c>
      <c r="N9815" t="b">
        <f>IF(ETMRouteStages[[#This Row],[RID]]=A9814,ETMRouteStages[[#This Row],[StageSequence]]=F9814+1,TRUE)</f>
        <v>1</v>
      </c>
    </row>
    <row r="9816" spans="1:14">
      <c r="A9816" t="s">
        <v>6865</v>
      </c>
      <c r="B9816" t="s">
        <v>2361</v>
      </c>
      <c r="C9816" t="s">
        <v>5203</v>
      </c>
      <c r="D9816" s="154">
        <v>101</v>
      </c>
      <c r="E9816" t="s">
        <v>1532</v>
      </c>
      <c r="F9816">
        <v>5</v>
      </c>
      <c r="G9816">
        <v>4</v>
      </c>
      <c r="H9816" t="s">
        <v>3404</v>
      </c>
      <c r="I9816" t="s">
        <v>3515</v>
      </c>
      <c r="K9816" t="s">
        <v>1533</v>
      </c>
      <c r="L9816" t="s">
        <v>1532</v>
      </c>
      <c r="M9816" t="s">
        <v>3404</v>
      </c>
      <c r="N9816" t="b">
        <f>IF(ETMRouteStages[[#This Row],[RID]]=A9815,ETMRouteStages[[#This Row],[StageSequence]]=F9815+1,TRUE)</f>
        <v>1</v>
      </c>
    </row>
    <row r="9817" spans="1:14">
      <c r="A9817" t="s">
        <v>6865</v>
      </c>
      <c r="B9817" t="s">
        <v>2361</v>
      </c>
      <c r="C9817" t="s">
        <v>5203</v>
      </c>
      <c r="D9817" s="154">
        <v>101</v>
      </c>
      <c r="E9817" t="s">
        <v>804</v>
      </c>
      <c r="F9817">
        <v>6</v>
      </c>
      <c r="G9817">
        <v>6</v>
      </c>
      <c r="H9817" t="s">
        <v>3404</v>
      </c>
      <c r="I9817" t="s">
        <v>3515</v>
      </c>
      <c r="K9817" t="s">
        <v>805</v>
      </c>
      <c r="L9817" t="s">
        <v>804</v>
      </c>
      <c r="M9817" t="s">
        <v>3404</v>
      </c>
      <c r="N9817" t="b">
        <f>IF(ETMRouteStages[[#This Row],[RID]]=A9816,ETMRouteStages[[#This Row],[StageSequence]]=F9816+1,TRUE)</f>
        <v>1</v>
      </c>
    </row>
    <row r="9818" spans="1:14">
      <c r="A9818" t="s">
        <v>6865</v>
      </c>
      <c r="B9818" t="s">
        <v>2361</v>
      </c>
      <c r="C9818" t="s">
        <v>5203</v>
      </c>
      <c r="D9818" s="154">
        <v>101</v>
      </c>
      <c r="E9818" t="s">
        <v>758</v>
      </c>
      <c r="F9818">
        <v>7</v>
      </c>
      <c r="G9818">
        <v>7</v>
      </c>
      <c r="H9818" t="s">
        <v>3404</v>
      </c>
      <c r="I9818" t="s">
        <v>3515</v>
      </c>
      <c r="K9818" t="s">
        <v>759</v>
      </c>
      <c r="L9818" t="s">
        <v>758</v>
      </c>
      <c r="M9818" t="s">
        <v>3404</v>
      </c>
      <c r="N9818" t="b">
        <f>IF(ETMRouteStages[[#This Row],[RID]]=A9817,ETMRouteStages[[#This Row],[StageSequence]]=F9817+1,TRUE)</f>
        <v>1</v>
      </c>
    </row>
    <row r="9819" spans="1:14">
      <c r="A9819" t="s">
        <v>6865</v>
      </c>
      <c r="B9819" t="s">
        <v>2361</v>
      </c>
      <c r="C9819" t="s">
        <v>5203</v>
      </c>
      <c r="D9819" s="154">
        <v>101</v>
      </c>
      <c r="E9819" t="s">
        <v>954</v>
      </c>
      <c r="F9819">
        <v>8</v>
      </c>
      <c r="G9819">
        <v>8</v>
      </c>
      <c r="H9819" t="s">
        <v>3404</v>
      </c>
      <c r="I9819" t="s">
        <v>3515</v>
      </c>
      <c r="K9819" t="s">
        <v>955</v>
      </c>
      <c r="L9819" t="s">
        <v>954</v>
      </c>
      <c r="M9819" t="s">
        <v>3404</v>
      </c>
      <c r="N9819" t="b">
        <f>IF(ETMRouteStages[[#This Row],[RID]]=A9818,ETMRouteStages[[#This Row],[StageSequence]]=F9818+1,TRUE)</f>
        <v>1</v>
      </c>
    </row>
    <row r="9820" spans="1:14">
      <c r="A9820" t="s">
        <v>6865</v>
      </c>
      <c r="B9820" t="s">
        <v>2361</v>
      </c>
      <c r="C9820" t="s">
        <v>5203</v>
      </c>
      <c r="D9820" s="154">
        <v>101</v>
      </c>
      <c r="E9820" t="s">
        <v>1781</v>
      </c>
      <c r="F9820">
        <v>9</v>
      </c>
      <c r="G9820">
        <v>9</v>
      </c>
      <c r="H9820" t="s">
        <v>3404</v>
      </c>
      <c r="I9820" t="s">
        <v>3515</v>
      </c>
      <c r="K9820" t="s">
        <v>1782</v>
      </c>
      <c r="L9820" t="s">
        <v>1781</v>
      </c>
      <c r="M9820" t="s">
        <v>3404</v>
      </c>
      <c r="N9820" t="b">
        <f>IF(ETMRouteStages[[#This Row],[RID]]=A9819,ETMRouteStages[[#This Row],[StageSequence]]=F9819+1,TRUE)</f>
        <v>1</v>
      </c>
    </row>
    <row r="9821" spans="1:14">
      <c r="A9821" t="s">
        <v>6865</v>
      </c>
      <c r="B9821" t="s">
        <v>2361</v>
      </c>
      <c r="C9821" t="s">
        <v>5203</v>
      </c>
      <c r="D9821" s="154">
        <v>101</v>
      </c>
      <c r="E9821" t="s">
        <v>1095</v>
      </c>
      <c r="F9821">
        <v>10</v>
      </c>
      <c r="G9821">
        <v>10</v>
      </c>
      <c r="H9821" t="s">
        <v>3404</v>
      </c>
      <c r="I9821" t="s">
        <v>3515</v>
      </c>
      <c r="K9821" t="s">
        <v>1096</v>
      </c>
      <c r="L9821" t="s">
        <v>1095</v>
      </c>
      <c r="M9821" t="s">
        <v>3404</v>
      </c>
      <c r="N9821" t="b">
        <f>IF(ETMRouteStages[[#This Row],[RID]]=A9820,ETMRouteStages[[#This Row],[StageSequence]]=F9820+1,TRUE)</f>
        <v>1</v>
      </c>
    </row>
    <row r="9822" spans="1:14">
      <c r="A9822" t="s">
        <v>6865</v>
      </c>
      <c r="B9822" t="s">
        <v>2361</v>
      </c>
      <c r="C9822" t="s">
        <v>5203</v>
      </c>
      <c r="D9822" s="154">
        <v>101</v>
      </c>
      <c r="E9822" t="s">
        <v>2648</v>
      </c>
      <c r="F9822">
        <v>11</v>
      </c>
      <c r="G9822">
        <v>11</v>
      </c>
      <c r="H9822" t="s">
        <v>3404</v>
      </c>
      <c r="I9822" t="s">
        <v>3515</v>
      </c>
      <c r="K9822" t="s">
        <v>2649</v>
      </c>
      <c r="L9822" t="s">
        <v>2648</v>
      </c>
      <c r="M9822" t="s">
        <v>3404</v>
      </c>
      <c r="N9822" t="b">
        <f>IF(ETMRouteStages[[#This Row],[RID]]=A9821,ETMRouteStages[[#This Row],[StageSequence]]=F9821+1,TRUE)</f>
        <v>1</v>
      </c>
    </row>
    <row r="9823" spans="1:14">
      <c r="A9823" t="s">
        <v>6865</v>
      </c>
      <c r="B9823" t="s">
        <v>2361</v>
      </c>
      <c r="C9823" t="s">
        <v>5203</v>
      </c>
      <c r="D9823" s="154">
        <v>101</v>
      </c>
      <c r="E9823" t="s">
        <v>532</v>
      </c>
      <c r="F9823">
        <v>12</v>
      </c>
      <c r="G9823">
        <v>12</v>
      </c>
      <c r="H9823" t="s">
        <v>3500</v>
      </c>
      <c r="I9823" t="s">
        <v>3515</v>
      </c>
      <c r="K9823" t="s">
        <v>533</v>
      </c>
      <c r="L9823" t="s">
        <v>532</v>
      </c>
      <c r="M9823" t="s">
        <v>3500</v>
      </c>
      <c r="N9823" t="b">
        <f>IF(ETMRouteStages[[#This Row],[RID]]=A9822,ETMRouteStages[[#This Row],[StageSequence]]=F9822+1,TRUE)</f>
        <v>1</v>
      </c>
    </row>
    <row r="9824" spans="1:14">
      <c r="A9824" t="s">
        <v>6865</v>
      </c>
      <c r="B9824" t="s">
        <v>2361</v>
      </c>
      <c r="C9824" t="s">
        <v>5203</v>
      </c>
      <c r="D9824" s="154">
        <v>101</v>
      </c>
      <c r="E9824" t="s">
        <v>2906</v>
      </c>
      <c r="F9824">
        <v>13</v>
      </c>
      <c r="G9824">
        <v>13</v>
      </c>
      <c r="H9824" t="s">
        <v>3404</v>
      </c>
      <c r="I9824" t="s">
        <v>3515</v>
      </c>
      <c r="K9824" t="s">
        <v>2907</v>
      </c>
      <c r="L9824" t="s">
        <v>2906</v>
      </c>
      <c r="M9824" t="s">
        <v>3404</v>
      </c>
      <c r="N9824" t="b">
        <f>IF(ETMRouteStages[[#This Row],[RID]]=A9823,ETMRouteStages[[#This Row],[StageSequence]]=F9823+1,TRUE)</f>
        <v>1</v>
      </c>
    </row>
    <row r="9825" spans="1:14">
      <c r="A9825" t="s">
        <v>6865</v>
      </c>
      <c r="B9825" t="s">
        <v>2361</v>
      </c>
      <c r="C9825" t="s">
        <v>5203</v>
      </c>
      <c r="D9825" s="154">
        <v>101</v>
      </c>
      <c r="E9825" t="s">
        <v>2912</v>
      </c>
      <c r="F9825">
        <v>14</v>
      </c>
      <c r="G9825">
        <v>14</v>
      </c>
      <c r="H9825" t="s">
        <v>3404</v>
      </c>
      <c r="I9825" t="s">
        <v>3515</v>
      </c>
      <c r="K9825" t="s">
        <v>2913</v>
      </c>
      <c r="L9825" t="s">
        <v>2912</v>
      </c>
      <c r="M9825" t="s">
        <v>3404</v>
      </c>
      <c r="N9825" t="b">
        <f>IF(ETMRouteStages[[#This Row],[RID]]=A9824,ETMRouteStages[[#This Row],[StageSequence]]=F9824+1,TRUE)</f>
        <v>1</v>
      </c>
    </row>
    <row r="9826" spans="1:14">
      <c r="A9826" t="s">
        <v>6865</v>
      </c>
      <c r="B9826" t="s">
        <v>2361</v>
      </c>
      <c r="C9826" t="s">
        <v>5203</v>
      </c>
      <c r="D9826" s="154">
        <v>101</v>
      </c>
      <c r="E9826" t="s">
        <v>2904</v>
      </c>
      <c r="F9826">
        <v>15</v>
      </c>
      <c r="G9826">
        <v>16</v>
      </c>
      <c r="H9826" t="s">
        <v>3404</v>
      </c>
      <c r="I9826" t="s">
        <v>3515</v>
      </c>
      <c r="K9826" t="s">
        <v>2905</v>
      </c>
      <c r="L9826" t="s">
        <v>2904</v>
      </c>
      <c r="M9826" t="s">
        <v>3404</v>
      </c>
      <c r="N9826" t="b">
        <f>IF(ETMRouteStages[[#This Row],[RID]]=A9825,ETMRouteStages[[#This Row],[StageSequence]]=F9825+1,TRUE)</f>
        <v>1</v>
      </c>
    </row>
    <row r="9827" spans="1:14">
      <c r="A9827" t="s">
        <v>6865</v>
      </c>
      <c r="B9827" t="s">
        <v>2361</v>
      </c>
      <c r="C9827" t="s">
        <v>5203</v>
      </c>
      <c r="D9827" s="154">
        <v>101</v>
      </c>
      <c r="E9827" t="s">
        <v>2783</v>
      </c>
      <c r="F9827">
        <v>16</v>
      </c>
      <c r="G9827">
        <v>17</v>
      </c>
      <c r="H9827" t="s">
        <v>3404</v>
      </c>
      <c r="I9827" t="s">
        <v>3515</v>
      </c>
      <c r="K9827" t="s">
        <v>2784</v>
      </c>
      <c r="L9827" t="s">
        <v>2783</v>
      </c>
      <c r="M9827" t="s">
        <v>3404</v>
      </c>
      <c r="N9827" t="b">
        <f>IF(ETMRouteStages[[#This Row],[RID]]=A9826,ETMRouteStages[[#This Row],[StageSequence]]=F9826+1,TRUE)</f>
        <v>1</v>
      </c>
    </row>
    <row r="9828" spans="1:14">
      <c r="A9828" t="s">
        <v>6865</v>
      </c>
      <c r="B9828" t="s">
        <v>2361</v>
      </c>
      <c r="C9828" t="s">
        <v>5203</v>
      </c>
      <c r="D9828" s="154">
        <v>101</v>
      </c>
      <c r="E9828" t="s">
        <v>2910</v>
      </c>
      <c r="F9828">
        <v>17</v>
      </c>
      <c r="G9828">
        <v>19</v>
      </c>
      <c r="H9828" t="s">
        <v>3404</v>
      </c>
      <c r="I9828" t="s">
        <v>3515</v>
      </c>
      <c r="K9828" t="s">
        <v>2911</v>
      </c>
      <c r="L9828" t="s">
        <v>2910</v>
      </c>
      <c r="M9828" t="s">
        <v>3404</v>
      </c>
      <c r="N9828" t="b">
        <f>IF(ETMRouteStages[[#This Row],[RID]]=A9827,ETMRouteStages[[#This Row],[StageSequence]]=F9827+1,TRUE)</f>
        <v>1</v>
      </c>
    </row>
    <row r="9829" spans="1:14">
      <c r="A9829" t="s">
        <v>6865</v>
      </c>
      <c r="B9829" t="s">
        <v>2361</v>
      </c>
      <c r="C9829" t="s">
        <v>5203</v>
      </c>
      <c r="D9829" s="154">
        <v>101</v>
      </c>
      <c r="E9829" t="s">
        <v>2908</v>
      </c>
      <c r="F9829">
        <v>18</v>
      </c>
      <c r="G9829">
        <v>20</v>
      </c>
      <c r="H9829" t="s">
        <v>3404</v>
      </c>
      <c r="I9829" t="s">
        <v>3515</v>
      </c>
      <c r="K9829" t="s">
        <v>2909</v>
      </c>
      <c r="L9829" t="s">
        <v>2908</v>
      </c>
      <c r="M9829" t="s">
        <v>3404</v>
      </c>
      <c r="N9829" t="b">
        <f>IF(ETMRouteStages[[#This Row],[RID]]=A9828,ETMRouteStages[[#This Row],[StageSequence]]=F9828+1,TRUE)</f>
        <v>1</v>
      </c>
    </row>
    <row r="9830" spans="1:14">
      <c r="A9830" t="s">
        <v>6865</v>
      </c>
      <c r="B9830" t="s">
        <v>2361</v>
      </c>
      <c r="C9830" t="s">
        <v>5203</v>
      </c>
      <c r="D9830" s="154">
        <v>101</v>
      </c>
      <c r="E9830" t="s">
        <v>712</v>
      </c>
      <c r="F9830">
        <v>19</v>
      </c>
      <c r="G9830">
        <v>24</v>
      </c>
      <c r="H9830" t="s">
        <v>3404</v>
      </c>
      <c r="I9830" t="s">
        <v>3515</v>
      </c>
      <c r="K9830" t="s">
        <v>713</v>
      </c>
      <c r="L9830" t="s">
        <v>712</v>
      </c>
      <c r="M9830" t="s">
        <v>3404</v>
      </c>
      <c r="N9830" t="b">
        <f>IF(ETMRouteStages[[#This Row],[RID]]=A9829,ETMRouteStages[[#This Row],[StageSequence]]=F9829+1,TRUE)</f>
        <v>1</v>
      </c>
    </row>
    <row r="9831" spans="1:14">
      <c r="A9831" t="s">
        <v>6865</v>
      </c>
      <c r="B9831" t="s">
        <v>2361</v>
      </c>
      <c r="C9831" t="s">
        <v>5203</v>
      </c>
      <c r="D9831" s="154">
        <v>101</v>
      </c>
      <c r="E9831" t="s">
        <v>2276</v>
      </c>
      <c r="F9831">
        <v>20</v>
      </c>
      <c r="G9831">
        <v>25</v>
      </c>
      <c r="H9831" t="s">
        <v>3404</v>
      </c>
      <c r="I9831" t="s">
        <v>3515</v>
      </c>
      <c r="K9831" t="s">
        <v>2277</v>
      </c>
      <c r="L9831" t="s">
        <v>2276</v>
      </c>
      <c r="M9831" t="s">
        <v>3404</v>
      </c>
      <c r="N9831" t="b">
        <f>IF(ETMRouteStages[[#This Row],[RID]]=A9830,ETMRouteStages[[#This Row],[StageSequence]]=F9830+1,TRUE)</f>
        <v>1</v>
      </c>
    </row>
    <row r="9832" spans="1:14">
      <c r="A9832" t="s">
        <v>6865</v>
      </c>
      <c r="B9832" t="s">
        <v>2361</v>
      </c>
      <c r="C9832" t="s">
        <v>5203</v>
      </c>
      <c r="D9832" s="154">
        <v>101</v>
      </c>
      <c r="E9832" t="s">
        <v>2604</v>
      </c>
      <c r="F9832">
        <v>21</v>
      </c>
      <c r="G9832">
        <v>27</v>
      </c>
      <c r="H9832" t="s">
        <v>3404</v>
      </c>
      <c r="I9832" t="s">
        <v>3515</v>
      </c>
      <c r="K9832" t="s">
        <v>2605</v>
      </c>
      <c r="L9832" t="s">
        <v>2604</v>
      </c>
      <c r="M9832" t="s">
        <v>3404</v>
      </c>
      <c r="N9832" t="b">
        <f>IF(ETMRouteStages[[#This Row],[RID]]=A9831,ETMRouteStages[[#This Row],[StageSequence]]=F9831+1,TRUE)</f>
        <v>1</v>
      </c>
    </row>
    <row r="9833" spans="1:14">
      <c r="A9833" t="s">
        <v>6865</v>
      </c>
      <c r="B9833" t="s">
        <v>2361</v>
      </c>
      <c r="C9833" t="s">
        <v>5203</v>
      </c>
      <c r="D9833" s="154">
        <v>101</v>
      </c>
      <c r="E9833" t="s">
        <v>1041</v>
      </c>
      <c r="F9833">
        <v>22</v>
      </c>
      <c r="G9833">
        <v>29</v>
      </c>
      <c r="H9833" t="s">
        <v>3404</v>
      </c>
      <c r="I9833" t="s">
        <v>3515</v>
      </c>
      <c r="K9833" t="s">
        <v>1042</v>
      </c>
      <c r="L9833" t="s">
        <v>1041</v>
      </c>
      <c r="M9833" t="s">
        <v>3404</v>
      </c>
      <c r="N9833" t="b">
        <f>IF(ETMRouteStages[[#This Row],[RID]]=A9832,ETMRouteStages[[#This Row],[StageSequence]]=F9832+1,TRUE)</f>
        <v>1</v>
      </c>
    </row>
    <row r="9834" spans="1:14">
      <c r="A9834" t="s">
        <v>6865</v>
      </c>
      <c r="B9834" t="s">
        <v>2361</v>
      </c>
      <c r="C9834" t="s">
        <v>5203</v>
      </c>
      <c r="D9834" s="154">
        <v>101</v>
      </c>
      <c r="E9834" t="s">
        <v>1837</v>
      </c>
      <c r="F9834">
        <v>23</v>
      </c>
      <c r="G9834">
        <v>30</v>
      </c>
      <c r="H9834" t="s">
        <v>3404</v>
      </c>
      <c r="I9834" t="s">
        <v>3515</v>
      </c>
      <c r="K9834" t="s">
        <v>1838</v>
      </c>
      <c r="L9834" t="s">
        <v>1837</v>
      </c>
      <c r="M9834" t="s">
        <v>3404</v>
      </c>
      <c r="N9834" t="b">
        <f>IF(ETMRouteStages[[#This Row],[RID]]=A9833,ETMRouteStages[[#This Row],[StageSequence]]=F9833+1,TRUE)</f>
        <v>1</v>
      </c>
    </row>
    <row r="9835" spans="1:14">
      <c r="A9835" t="s">
        <v>6865</v>
      </c>
      <c r="B9835" t="s">
        <v>2361</v>
      </c>
      <c r="C9835" t="s">
        <v>5203</v>
      </c>
      <c r="D9835" s="154">
        <v>101</v>
      </c>
      <c r="E9835" t="s">
        <v>1458</v>
      </c>
      <c r="F9835">
        <v>24</v>
      </c>
      <c r="G9835">
        <v>31</v>
      </c>
      <c r="H9835" t="s">
        <v>3404</v>
      </c>
      <c r="I9835" t="s">
        <v>3515</v>
      </c>
      <c r="K9835" t="s">
        <v>1459</v>
      </c>
      <c r="L9835" t="s">
        <v>1458</v>
      </c>
      <c r="M9835" t="s">
        <v>3404</v>
      </c>
      <c r="N9835" t="b">
        <f>IF(ETMRouteStages[[#This Row],[RID]]=A9834,ETMRouteStages[[#This Row],[StageSequence]]=F9834+1,TRUE)</f>
        <v>1</v>
      </c>
    </row>
    <row r="9836" spans="1:14">
      <c r="A9836" t="s">
        <v>6865</v>
      </c>
      <c r="B9836" t="s">
        <v>2361</v>
      </c>
      <c r="C9836" t="s">
        <v>5203</v>
      </c>
      <c r="D9836" s="154">
        <v>101</v>
      </c>
      <c r="E9836" t="s">
        <v>1815</v>
      </c>
      <c r="F9836">
        <v>25</v>
      </c>
      <c r="G9836">
        <v>32</v>
      </c>
      <c r="H9836" t="s">
        <v>3404</v>
      </c>
      <c r="I9836" t="s">
        <v>3515</v>
      </c>
      <c r="K9836" t="s">
        <v>1816</v>
      </c>
      <c r="L9836" t="s">
        <v>1815</v>
      </c>
      <c r="M9836" t="s">
        <v>3404</v>
      </c>
      <c r="N9836" t="b">
        <f>IF(ETMRouteStages[[#This Row],[RID]]=A9835,ETMRouteStages[[#This Row],[StageSequence]]=F9835+1,TRUE)</f>
        <v>1</v>
      </c>
    </row>
    <row r="9837" spans="1:14">
      <c r="A9837" t="s">
        <v>6866</v>
      </c>
      <c r="B9837" t="s">
        <v>2361</v>
      </c>
      <c r="C9837" t="s">
        <v>5199</v>
      </c>
      <c r="D9837" s="154">
        <v>102</v>
      </c>
      <c r="E9837" t="s">
        <v>2201</v>
      </c>
      <c r="F9837">
        <v>1</v>
      </c>
      <c r="G9837">
        <v>0</v>
      </c>
      <c r="H9837" t="s">
        <v>3404</v>
      </c>
      <c r="I9837" t="s">
        <v>3515</v>
      </c>
      <c r="K9837" t="s">
        <v>2202</v>
      </c>
      <c r="L9837" t="s">
        <v>2201</v>
      </c>
      <c r="M9837" t="s">
        <v>3404</v>
      </c>
      <c r="N9837" t="b">
        <f>IF(ETMRouteStages[[#This Row],[RID]]=A9836,ETMRouteStages[[#This Row],[StageSequence]]=F9836+1,TRUE)</f>
        <v>1</v>
      </c>
    </row>
    <row r="9838" spans="1:14">
      <c r="A9838" t="s">
        <v>6866</v>
      </c>
      <c r="B9838" t="s">
        <v>2361</v>
      </c>
      <c r="C9838" t="s">
        <v>5199</v>
      </c>
      <c r="D9838" s="154">
        <v>102</v>
      </c>
      <c r="E9838" t="s">
        <v>2501</v>
      </c>
      <c r="F9838">
        <v>2</v>
      </c>
      <c r="G9838">
        <v>2</v>
      </c>
      <c r="H9838" t="s">
        <v>3404</v>
      </c>
      <c r="I9838" t="s">
        <v>3515</v>
      </c>
      <c r="K9838" t="s">
        <v>2502</v>
      </c>
      <c r="L9838" t="s">
        <v>2501</v>
      </c>
      <c r="M9838" t="s">
        <v>3404</v>
      </c>
      <c r="N9838" t="b">
        <f>IF(ETMRouteStages[[#This Row],[RID]]=A9837,ETMRouteStages[[#This Row],[StageSequence]]=F9837+1,TRUE)</f>
        <v>1</v>
      </c>
    </row>
    <row r="9839" spans="1:14">
      <c r="A9839" t="s">
        <v>6866</v>
      </c>
      <c r="B9839" t="s">
        <v>2361</v>
      </c>
      <c r="C9839" t="s">
        <v>5199</v>
      </c>
      <c r="D9839" s="154">
        <v>102</v>
      </c>
      <c r="E9839" t="s">
        <v>2862</v>
      </c>
      <c r="F9839">
        <v>3</v>
      </c>
      <c r="G9839">
        <v>3</v>
      </c>
      <c r="H9839" t="s">
        <v>3404</v>
      </c>
      <c r="I9839" t="s">
        <v>3515</v>
      </c>
      <c r="K9839" t="s">
        <v>2863</v>
      </c>
      <c r="L9839" t="s">
        <v>2862</v>
      </c>
      <c r="M9839" t="s">
        <v>3404</v>
      </c>
      <c r="N9839" t="b">
        <f>IF(ETMRouteStages[[#This Row],[RID]]=A9838,ETMRouteStages[[#This Row],[StageSequence]]=F9838+1,TRUE)</f>
        <v>1</v>
      </c>
    </row>
    <row r="9840" spans="1:14">
      <c r="A9840" t="s">
        <v>6866</v>
      </c>
      <c r="B9840" t="s">
        <v>2361</v>
      </c>
      <c r="C9840" t="s">
        <v>5199</v>
      </c>
      <c r="D9840" s="154">
        <v>102</v>
      </c>
      <c r="E9840" t="s">
        <v>1343</v>
      </c>
      <c r="F9840">
        <v>4</v>
      </c>
      <c r="G9840">
        <v>4</v>
      </c>
      <c r="H9840" t="s">
        <v>3404</v>
      </c>
      <c r="I9840" t="s">
        <v>3515</v>
      </c>
      <c r="K9840" t="s">
        <v>1344</v>
      </c>
      <c r="L9840" t="s">
        <v>1343</v>
      </c>
      <c r="M9840" t="s">
        <v>3404</v>
      </c>
      <c r="N9840" t="b">
        <f>IF(ETMRouteStages[[#This Row],[RID]]=A9839,ETMRouteStages[[#This Row],[StageSequence]]=F9839+1,TRUE)</f>
        <v>1</v>
      </c>
    </row>
    <row r="9841" spans="1:14">
      <c r="A9841" t="s">
        <v>6866</v>
      </c>
      <c r="B9841" t="s">
        <v>2361</v>
      </c>
      <c r="C9841" t="s">
        <v>5199</v>
      </c>
      <c r="D9841" s="154">
        <v>102</v>
      </c>
      <c r="E9841" t="s">
        <v>2362</v>
      </c>
      <c r="F9841">
        <v>5</v>
      </c>
      <c r="G9841">
        <v>5</v>
      </c>
      <c r="H9841" t="s">
        <v>3404</v>
      </c>
      <c r="I9841" t="s">
        <v>3515</v>
      </c>
      <c r="K9841" t="s">
        <v>2363</v>
      </c>
      <c r="L9841" t="s">
        <v>2362</v>
      </c>
      <c r="M9841" t="s">
        <v>3404</v>
      </c>
      <c r="N9841" t="b">
        <f>IF(ETMRouteStages[[#This Row],[RID]]=A9840,ETMRouteStages[[#This Row],[StageSequence]]=F9840+1,TRUE)</f>
        <v>1</v>
      </c>
    </row>
    <row r="9842" spans="1:14">
      <c r="A9842" t="s">
        <v>6866</v>
      </c>
      <c r="B9842" t="s">
        <v>2361</v>
      </c>
      <c r="C9842" t="s">
        <v>5199</v>
      </c>
      <c r="D9842" s="154">
        <v>102</v>
      </c>
      <c r="E9842" t="s">
        <v>2364</v>
      </c>
      <c r="F9842">
        <v>6</v>
      </c>
      <c r="G9842">
        <v>6</v>
      </c>
      <c r="H9842" t="s">
        <v>3404</v>
      </c>
      <c r="I9842" t="s">
        <v>3515</v>
      </c>
      <c r="K9842" t="s">
        <v>2365</v>
      </c>
      <c r="L9842" t="s">
        <v>2364</v>
      </c>
      <c r="M9842" t="s">
        <v>3404</v>
      </c>
      <c r="N9842" t="b">
        <f>IF(ETMRouteStages[[#This Row],[RID]]=A9841,ETMRouteStages[[#This Row],[StageSequence]]=F9841+1,TRUE)</f>
        <v>1</v>
      </c>
    </row>
    <row r="9843" spans="1:14">
      <c r="A9843" t="s">
        <v>6866</v>
      </c>
      <c r="B9843" t="s">
        <v>2361</v>
      </c>
      <c r="C9843" t="s">
        <v>5199</v>
      </c>
      <c r="D9843" s="154">
        <v>102</v>
      </c>
      <c r="E9843" t="s">
        <v>2360</v>
      </c>
      <c r="F9843">
        <v>7</v>
      </c>
      <c r="G9843">
        <v>7</v>
      </c>
      <c r="H9843" t="s">
        <v>3404</v>
      </c>
      <c r="I9843" t="s">
        <v>3515</v>
      </c>
      <c r="K9843" t="s">
        <v>2361</v>
      </c>
      <c r="L9843" t="s">
        <v>2360</v>
      </c>
      <c r="M9843" t="s">
        <v>3404</v>
      </c>
      <c r="N9843" t="b">
        <f>IF(ETMRouteStages[[#This Row],[RID]]=A9842,ETMRouteStages[[#This Row],[StageSequence]]=F9842+1,TRUE)</f>
        <v>1</v>
      </c>
    </row>
    <row r="9844" spans="1:14">
      <c r="A9844" t="s">
        <v>6866</v>
      </c>
      <c r="B9844" t="s">
        <v>2361</v>
      </c>
      <c r="C9844" t="s">
        <v>5199</v>
      </c>
      <c r="D9844" s="154">
        <v>102</v>
      </c>
      <c r="E9844" t="s">
        <v>1281</v>
      </c>
      <c r="F9844">
        <v>8</v>
      </c>
      <c r="G9844">
        <v>8</v>
      </c>
      <c r="H9844" t="s">
        <v>3404</v>
      </c>
      <c r="I9844" t="s">
        <v>3515</v>
      </c>
      <c r="K9844" t="s">
        <v>1282</v>
      </c>
      <c r="L9844" t="s">
        <v>1281</v>
      </c>
      <c r="M9844" t="s">
        <v>3404</v>
      </c>
      <c r="N9844" t="b">
        <f>IF(ETMRouteStages[[#This Row],[RID]]=A9843,ETMRouteStages[[#This Row],[StageSequence]]=F9843+1,TRUE)</f>
        <v>1</v>
      </c>
    </row>
    <row r="9845" spans="1:14">
      <c r="A9845" t="s">
        <v>6866</v>
      </c>
      <c r="B9845" t="s">
        <v>2361</v>
      </c>
      <c r="C9845" t="s">
        <v>5199</v>
      </c>
      <c r="D9845" s="154">
        <v>102</v>
      </c>
      <c r="E9845" t="s">
        <v>1319</v>
      </c>
      <c r="F9845">
        <v>9</v>
      </c>
      <c r="G9845">
        <v>9</v>
      </c>
      <c r="H9845" t="s">
        <v>3404</v>
      </c>
      <c r="I9845" t="s">
        <v>3515</v>
      </c>
      <c r="K9845" t="s">
        <v>1320</v>
      </c>
      <c r="L9845" t="s">
        <v>1319</v>
      </c>
      <c r="M9845" t="s">
        <v>3404</v>
      </c>
      <c r="N9845" t="b">
        <f>IF(ETMRouteStages[[#This Row],[RID]]=A9844,ETMRouteStages[[#This Row],[StageSequence]]=F9844+1,TRUE)</f>
        <v>1</v>
      </c>
    </row>
    <row r="9846" spans="1:14">
      <c r="A9846" t="s">
        <v>6866</v>
      </c>
      <c r="B9846" t="s">
        <v>2361</v>
      </c>
      <c r="C9846" t="s">
        <v>5199</v>
      </c>
      <c r="D9846" s="154">
        <v>102</v>
      </c>
      <c r="E9846" t="s">
        <v>1279</v>
      </c>
      <c r="F9846">
        <v>10</v>
      </c>
      <c r="G9846">
        <v>10</v>
      </c>
      <c r="H9846" t="s">
        <v>3404</v>
      </c>
      <c r="I9846" t="s">
        <v>3515</v>
      </c>
      <c r="K9846" t="s">
        <v>1280</v>
      </c>
      <c r="L9846" t="s">
        <v>1279</v>
      </c>
      <c r="M9846" t="s">
        <v>3404</v>
      </c>
      <c r="N9846" t="b">
        <f>IF(ETMRouteStages[[#This Row],[RID]]=A9845,ETMRouteStages[[#This Row],[StageSequence]]=F9845+1,TRUE)</f>
        <v>1</v>
      </c>
    </row>
    <row r="9847" spans="1:14">
      <c r="A9847" t="s">
        <v>6866</v>
      </c>
      <c r="B9847" t="s">
        <v>2361</v>
      </c>
      <c r="C9847" t="s">
        <v>5199</v>
      </c>
      <c r="D9847" s="154">
        <v>102</v>
      </c>
      <c r="E9847" t="s">
        <v>1835</v>
      </c>
      <c r="F9847">
        <v>11</v>
      </c>
      <c r="G9847">
        <v>12</v>
      </c>
      <c r="H9847" t="s">
        <v>3404</v>
      </c>
      <c r="I9847" t="s">
        <v>3515</v>
      </c>
      <c r="K9847" t="s">
        <v>1836</v>
      </c>
      <c r="L9847" t="s">
        <v>1835</v>
      </c>
      <c r="M9847" t="s">
        <v>3404</v>
      </c>
      <c r="N9847" t="b">
        <f>IF(ETMRouteStages[[#This Row],[RID]]=A9846,ETMRouteStages[[#This Row],[StageSequence]]=F9846+1,TRUE)</f>
        <v>1</v>
      </c>
    </row>
    <row r="9848" spans="1:14">
      <c r="A9848" t="s">
        <v>6866</v>
      </c>
      <c r="B9848" t="s">
        <v>2361</v>
      </c>
      <c r="C9848" t="s">
        <v>5199</v>
      </c>
      <c r="D9848" s="154">
        <v>102</v>
      </c>
      <c r="E9848" t="s">
        <v>1970</v>
      </c>
      <c r="F9848">
        <v>12</v>
      </c>
      <c r="G9848">
        <v>13</v>
      </c>
      <c r="H9848" t="s">
        <v>3404</v>
      </c>
      <c r="I9848" t="s">
        <v>3515</v>
      </c>
      <c r="K9848" t="s">
        <v>1971</v>
      </c>
      <c r="L9848" t="s">
        <v>1970</v>
      </c>
      <c r="M9848" t="s">
        <v>3404</v>
      </c>
      <c r="N9848" t="b">
        <f>IF(ETMRouteStages[[#This Row],[RID]]=A9847,ETMRouteStages[[#This Row],[StageSequence]]=F9847+1,TRUE)</f>
        <v>1</v>
      </c>
    </row>
    <row r="9849" spans="1:14">
      <c r="A9849" t="s">
        <v>6866</v>
      </c>
      <c r="B9849" t="s">
        <v>2361</v>
      </c>
      <c r="C9849" t="s">
        <v>5199</v>
      </c>
      <c r="D9849" s="154">
        <v>102</v>
      </c>
      <c r="E9849" t="s">
        <v>1170</v>
      </c>
      <c r="F9849">
        <v>13</v>
      </c>
      <c r="G9849">
        <v>14</v>
      </c>
      <c r="H9849" t="s">
        <v>3404</v>
      </c>
      <c r="I9849" t="s">
        <v>3515</v>
      </c>
      <c r="K9849" t="s">
        <v>1171</v>
      </c>
      <c r="L9849" t="s">
        <v>1170</v>
      </c>
      <c r="M9849" t="s">
        <v>3404</v>
      </c>
      <c r="N9849" t="b">
        <f>IF(ETMRouteStages[[#This Row],[RID]]=A9848,ETMRouteStages[[#This Row],[StageSequence]]=F9848+1,TRUE)</f>
        <v>1</v>
      </c>
    </row>
    <row r="9850" spans="1:14">
      <c r="A9850" t="s">
        <v>6866</v>
      </c>
      <c r="B9850" t="s">
        <v>2361</v>
      </c>
      <c r="C9850" t="s">
        <v>5199</v>
      </c>
      <c r="D9850" s="154">
        <v>102</v>
      </c>
      <c r="E9850" t="s">
        <v>3120</v>
      </c>
      <c r="F9850">
        <v>14</v>
      </c>
      <c r="G9850">
        <v>15</v>
      </c>
      <c r="H9850" t="s">
        <v>3404</v>
      </c>
      <c r="I9850" t="s">
        <v>3515</v>
      </c>
      <c r="K9850" t="s">
        <v>3121</v>
      </c>
      <c r="L9850" t="s">
        <v>3120</v>
      </c>
      <c r="M9850" t="s">
        <v>3404</v>
      </c>
      <c r="N9850" t="b">
        <f>IF(ETMRouteStages[[#This Row],[RID]]=A9849,ETMRouteStages[[#This Row],[StageSequence]]=F9849+1,TRUE)</f>
        <v>1</v>
      </c>
    </row>
    <row r="9851" spans="1:14">
      <c r="A9851" t="s">
        <v>6866</v>
      </c>
      <c r="B9851" t="s">
        <v>2361</v>
      </c>
      <c r="C9851" t="s">
        <v>5199</v>
      </c>
      <c r="D9851" s="154">
        <v>102</v>
      </c>
      <c r="E9851" t="s">
        <v>1681</v>
      </c>
      <c r="F9851">
        <v>15</v>
      </c>
      <c r="G9851">
        <v>16</v>
      </c>
      <c r="H9851" t="s">
        <v>3404</v>
      </c>
      <c r="I9851" t="s">
        <v>3515</v>
      </c>
      <c r="K9851" t="s">
        <v>1682</v>
      </c>
      <c r="L9851" t="s">
        <v>1681</v>
      </c>
      <c r="M9851" t="s">
        <v>3404</v>
      </c>
      <c r="N9851" t="b">
        <f>IF(ETMRouteStages[[#This Row],[RID]]=A9850,ETMRouteStages[[#This Row],[StageSequence]]=F9850+1,TRUE)</f>
        <v>1</v>
      </c>
    </row>
    <row r="9852" spans="1:14">
      <c r="A9852" t="s">
        <v>6866</v>
      </c>
      <c r="B9852" t="s">
        <v>2361</v>
      </c>
      <c r="C9852" t="s">
        <v>5199</v>
      </c>
      <c r="D9852" s="154">
        <v>102</v>
      </c>
      <c r="E9852" t="s">
        <v>2713</v>
      </c>
      <c r="F9852">
        <v>16</v>
      </c>
      <c r="G9852">
        <v>17</v>
      </c>
      <c r="H9852" t="s">
        <v>3404</v>
      </c>
      <c r="I9852" t="s">
        <v>3515</v>
      </c>
      <c r="K9852" t="s">
        <v>2714</v>
      </c>
      <c r="L9852" t="s">
        <v>2713</v>
      </c>
      <c r="M9852" t="s">
        <v>3404</v>
      </c>
      <c r="N9852" t="b">
        <f>IF(ETMRouteStages[[#This Row],[RID]]=A9851,ETMRouteStages[[#This Row],[StageSequence]]=F9851+1,TRUE)</f>
        <v>1</v>
      </c>
    </row>
    <row r="9853" spans="1:14">
      <c r="A9853" t="s">
        <v>6866</v>
      </c>
      <c r="B9853" t="s">
        <v>2361</v>
      </c>
      <c r="C9853" t="s">
        <v>5199</v>
      </c>
      <c r="D9853" s="154">
        <v>102</v>
      </c>
      <c r="E9853" t="s">
        <v>1853</v>
      </c>
      <c r="F9853">
        <v>17</v>
      </c>
      <c r="G9853">
        <v>18</v>
      </c>
      <c r="H9853" t="s">
        <v>3404</v>
      </c>
      <c r="I9853" t="s">
        <v>3515</v>
      </c>
      <c r="K9853" t="s">
        <v>1854</v>
      </c>
      <c r="L9853" t="s">
        <v>1853</v>
      </c>
      <c r="M9853" t="s">
        <v>3404</v>
      </c>
      <c r="N9853" t="b">
        <f>IF(ETMRouteStages[[#This Row],[RID]]=A9852,ETMRouteStages[[#This Row],[StageSequence]]=F9852+1,TRUE)</f>
        <v>1</v>
      </c>
    </row>
    <row r="9854" spans="1:14">
      <c r="A9854" t="s">
        <v>6866</v>
      </c>
      <c r="B9854" t="s">
        <v>2361</v>
      </c>
      <c r="C9854" t="s">
        <v>5199</v>
      </c>
      <c r="D9854" s="154">
        <v>102</v>
      </c>
      <c r="E9854" t="s">
        <v>2685</v>
      </c>
      <c r="F9854">
        <v>18</v>
      </c>
      <c r="G9854">
        <v>19</v>
      </c>
      <c r="H9854" t="s">
        <v>3404</v>
      </c>
      <c r="I9854" t="s">
        <v>3515</v>
      </c>
      <c r="K9854" t="s">
        <v>2686</v>
      </c>
      <c r="L9854" t="s">
        <v>2685</v>
      </c>
      <c r="M9854" t="s">
        <v>3404</v>
      </c>
      <c r="N9854" t="b">
        <f>IF(ETMRouteStages[[#This Row],[RID]]=A9853,ETMRouteStages[[#This Row],[StageSequence]]=F9853+1,TRUE)</f>
        <v>1</v>
      </c>
    </row>
    <row r="9855" spans="1:14">
      <c r="A9855" t="s">
        <v>6866</v>
      </c>
      <c r="B9855" t="s">
        <v>2361</v>
      </c>
      <c r="C9855" t="s">
        <v>5199</v>
      </c>
      <c r="D9855" s="154">
        <v>102</v>
      </c>
      <c r="E9855" t="s">
        <v>2687</v>
      </c>
      <c r="F9855">
        <v>19</v>
      </c>
      <c r="G9855">
        <v>20</v>
      </c>
      <c r="H9855" t="s">
        <v>3404</v>
      </c>
      <c r="I9855" t="s">
        <v>3515</v>
      </c>
      <c r="K9855" t="s">
        <v>2688</v>
      </c>
      <c r="L9855" t="s">
        <v>2687</v>
      </c>
      <c r="M9855" t="s">
        <v>3404</v>
      </c>
      <c r="N9855" t="b">
        <f>IF(ETMRouteStages[[#This Row],[RID]]=A9854,ETMRouteStages[[#This Row],[StageSequence]]=F9854+1,TRUE)</f>
        <v>1</v>
      </c>
    </row>
    <row r="9856" spans="1:14">
      <c r="A9856" t="s">
        <v>6866</v>
      </c>
      <c r="B9856" t="s">
        <v>2361</v>
      </c>
      <c r="C9856" t="s">
        <v>5199</v>
      </c>
      <c r="D9856" s="154">
        <v>102</v>
      </c>
      <c r="E9856" t="s">
        <v>2626</v>
      </c>
      <c r="F9856">
        <v>20</v>
      </c>
      <c r="G9856">
        <v>21</v>
      </c>
      <c r="H9856" t="s">
        <v>3404</v>
      </c>
      <c r="I9856" t="s">
        <v>3515</v>
      </c>
      <c r="K9856" t="s">
        <v>2627</v>
      </c>
      <c r="L9856" t="s">
        <v>2626</v>
      </c>
      <c r="M9856" t="s">
        <v>3404</v>
      </c>
      <c r="N9856" t="b">
        <f>IF(ETMRouteStages[[#This Row],[RID]]=A9855,ETMRouteStages[[#This Row],[StageSequence]]=F9855+1,TRUE)</f>
        <v>1</v>
      </c>
    </row>
    <row r="9857" spans="1:14">
      <c r="A9857" t="s">
        <v>6866</v>
      </c>
      <c r="B9857" t="s">
        <v>2361</v>
      </c>
      <c r="C9857" t="s">
        <v>5199</v>
      </c>
      <c r="D9857" s="154">
        <v>102</v>
      </c>
      <c r="E9857" t="s">
        <v>2683</v>
      </c>
      <c r="F9857">
        <v>21</v>
      </c>
      <c r="G9857">
        <v>22</v>
      </c>
      <c r="H9857" t="s">
        <v>3404</v>
      </c>
      <c r="I9857" t="s">
        <v>3515</v>
      </c>
      <c r="K9857" t="s">
        <v>2684</v>
      </c>
      <c r="L9857" t="s">
        <v>2683</v>
      </c>
      <c r="M9857" t="s">
        <v>3404</v>
      </c>
      <c r="N9857" t="b">
        <f>IF(ETMRouteStages[[#This Row],[RID]]=A9856,ETMRouteStages[[#This Row],[StageSequence]]=F9856+1,TRUE)</f>
        <v>1</v>
      </c>
    </row>
    <row r="9858" spans="1:14">
      <c r="A9858" t="s">
        <v>6866</v>
      </c>
      <c r="B9858" t="s">
        <v>2361</v>
      </c>
      <c r="C9858" t="s">
        <v>5199</v>
      </c>
      <c r="D9858" s="154">
        <v>102</v>
      </c>
      <c r="E9858" t="s">
        <v>914</v>
      </c>
      <c r="F9858">
        <v>22</v>
      </c>
      <c r="G9858">
        <v>23</v>
      </c>
      <c r="H9858" t="s">
        <v>3404</v>
      </c>
      <c r="I9858" t="s">
        <v>3515</v>
      </c>
      <c r="K9858" t="s">
        <v>915</v>
      </c>
      <c r="L9858" t="s">
        <v>914</v>
      </c>
      <c r="M9858" t="s">
        <v>3404</v>
      </c>
      <c r="N9858" t="b">
        <f>IF(ETMRouteStages[[#This Row],[RID]]=A9857,ETMRouteStages[[#This Row],[StageSequence]]=F9857+1,TRUE)</f>
        <v>1</v>
      </c>
    </row>
    <row r="9859" spans="1:14">
      <c r="A9859" t="s">
        <v>6866</v>
      </c>
      <c r="B9859" t="s">
        <v>2361</v>
      </c>
      <c r="C9859" t="s">
        <v>5199</v>
      </c>
      <c r="D9859" s="154">
        <v>102</v>
      </c>
      <c r="E9859" t="s">
        <v>422</v>
      </c>
      <c r="F9859">
        <v>23</v>
      </c>
      <c r="G9859">
        <v>24</v>
      </c>
      <c r="H9859" t="s">
        <v>3404</v>
      </c>
      <c r="I9859" t="s">
        <v>3515</v>
      </c>
      <c r="K9859" t="s">
        <v>423</v>
      </c>
      <c r="L9859" t="s">
        <v>422</v>
      </c>
      <c r="M9859" t="s">
        <v>3404</v>
      </c>
      <c r="N9859" t="b">
        <f>IF(ETMRouteStages[[#This Row],[RID]]=A9858,ETMRouteStages[[#This Row],[StageSequence]]=F9858+1,TRUE)</f>
        <v>1</v>
      </c>
    </row>
    <row r="9860" spans="1:14">
      <c r="A9860" t="s">
        <v>6866</v>
      </c>
      <c r="B9860" t="s">
        <v>2361</v>
      </c>
      <c r="C9860" t="s">
        <v>5199</v>
      </c>
      <c r="D9860" s="154">
        <v>102</v>
      </c>
      <c r="E9860" t="s">
        <v>420</v>
      </c>
      <c r="F9860">
        <v>24</v>
      </c>
      <c r="G9860">
        <v>25</v>
      </c>
      <c r="H9860" t="s">
        <v>3404</v>
      </c>
      <c r="I9860" t="s">
        <v>3515</v>
      </c>
      <c r="K9860" t="s">
        <v>421</v>
      </c>
      <c r="L9860" t="s">
        <v>420</v>
      </c>
      <c r="M9860" t="s">
        <v>3404</v>
      </c>
      <c r="N9860" t="b">
        <f>IF(ETMRouteStages[[#This Row],[RID]]=A9859,ETMRouteStages[[#This Row],[StageSequence]]=F9859+1,TRUE)</f>
        <v>1</v>
      </c>
    </row>
    <row r="9861" spans="1:14">
      <c r="A9861" t="s">
        <v>6866</v>
      </c>
      <c r="B9861" t="s">
        <v>2361</v>
      </c>
      <c r="C9861" t="s">
        <v>5199</v>
      </c>
      <c r="D9861" s="154">
        <v>102</v>
      </c>
      <c r="E9861" t="s">
        <v>2159</v>
      </c>
      <c r="F9861">
        <v>25</v>
      </c>
      <c r="G9861">
        <v>26</v>
      </c>
      <c r="H9861" t="s">
        <v>3404</v>
      </c>
      <c r="I9861" t="s">
        <v>3515</v>
      </c>
      <c r="K9861" t="s">
        <v>2160</v>
      </c>
      <c r="L9861" t="s">
        <v>2159</v>
      </c>
      <c r="M9861" t="s">
        <v>3404</v>
      </c>
      <c r="N9861" t="b">
        <f>IF(ETMRouteStages[[#This Row],[RID]]=A9860,ETMRouteStages[[#This Row],[StageSequence]]=F9860+1,TRUE)</f>
        <v>1</v>
      </c>
    </row>
    <row r="9862" spans="1:14">
      <c r="A9862" t="s">
        <v>6866</v>
      </c>
      <c r="B9862" t="s">
        <v>2361</v>
      </c>
      <c r="C9862" t="s">
        <v>5199</v>
      </c>
      <c r="D9862" s="154">
        <v>102</v>
      </c>
      <c r="E9862" t="s">
        <v>2352</v>
      </c>
      <c r="F9862">
        <v>26</v>
      </c>
      <c r="G9862">
        <v>27</v>
      </c>
      <c r="H9862" t="s">
        <v>3404</v>
      </c>
      <c r="I9862" t="s">
        <v>3515</v>
      </c>
      <c r="K9862" t="s">
        <v>2353</v>
      </c>
      <c r="L9862" t="s">
        <v>2352</v>
      </c>
      <c r="M9862" t="s">
        <v>3404</v>
      </c>
      <c r="N9862" t="b">
        <f>IF(ETMRouteStages[[#This Row],[RID]]=A9861,ETMRouteStages[[#This Row],[StageSequence]]=F9861+1,TRUE)</f>
        <v>1</v>
      </c>
    </row>
    <row r="9863" spans="1:14">
      <c r="A9863" t="s">
        <v>6866</v>
      </c>
      <c r="B9863" t="s">
        <v>2361</v>
      </c>
      <c r="C9863" t="s">
        <v>5199</v>
      </c>
      <c r="D9863" s="154">
        <v>102</v>
      </c>
      <c r="E9863" t="s">
        <v>2239</v>
      </c>
      <c r="F9863">
        <v>27</v>
      </c>
      <c r="G9863">
        <v>28</v>
      </c>
      <c r="H9863" t="s">
        <v>3404</v>
      </c>
      <c r="I9863" t="s">
        <v>3515</v>
      </c>
      <c r="K9863" t="s">
        <v>2240</v>
      </c>
      <c r="L9863" t="s">
        <v>2239</v>
      </c>
      <c r="M9863" t="s">
        <v>3404</v>
      </c>
      <c r="N9863" t="b">
        <f>IF(ETMRouteStages[[#This Row],[RID]]=A9862,ETMRouteStages[[#This Row],[StageSequence]]=F9862+1,TRUE)</f>
        <v>1</v>
      </c>
    </row>
    <row r="9864" spans="1:14">
      <c r="A9864" t="s">
        <v>6866</v>
      </c>
      <c r="B9864" t="s">
        <v>2361</v>
      </c>
      <c r="C9864" t="s">
        <v>5199</v>
      </c>
      <c r="D9864" s="154">
        <v>102</v>
      </c>
      <c r="E9864" t="s">
        <v>1468</v>
      </c>
      <c r="F9864">
        <v>28</v>
      </c>
      <c r="G9864">
        <v>29</v>
      </c>
      <c r="H9864" t="s">
        <v>3404</v>
      </c>
      <c r="I9864" t="s">
        <v>3515</v>
      </c>
      <c r="K9864" t="s">
        <v>1469</v>
      </c>
      <c r="L9864" t="s">
        <v>1468</v>
      </c>
      <c r="M9864" t="s">
        <v>3404</v>
      </c>
      <c r="N9864" t="b">
        <f>IF(ETMRouteStages[[#This Row],[RID]]=A9863,ETMRouteStages[[#This Row],[StageSequence]]=F9863+1,TRUE)</f>
        <v>1</v>
      </c>
    </row>
    <row r="9865" spans="1:14">
      <c r="A9865" t="s">
        <v>6866</v>
      </c>
      <c r="B9865" t="s">
        <v>2361</v>
      </c>
      <c r="C9865" t="s">
        <v>5199</v>
      </c>
      <c r="D9865" s="154">
        <v>102</v>
      </c>
      <c r="E9865" t="s">
        <v>2276</v>
      </c>
      <c r="F9865">
        <v>29</v>
      </c>
      <c r="G9865">
        <v>31</v>
      </c>
      <c r="H9865" t="s">
        <v>3404</v>
      </c>
      <c r="I9865" t="s">
        <v>3515</v>
      </c>
      <c r="K9865" t="s">
        <v>2277</v>
      </c>
      <c r="L9865" t="s">
        <v>2276</v>
      </c>
      <c r="M9865" t="s">
        <v>3404</v>
      </c>
      <c r="N9865" t="b">
        <f>IF(ETMRouteStages[[#This Row],[RID]]=A9864,ETMRouteStages[[#This Row],[StageSequence]]=F9864+1,TRUE)</f>
        <v>1</v>
      </c>
    </row>
    <row r="9866" spans="1:14">
      <c r="A9866" t="s">
        <v>6866</v>
      </c>
      <c r="B9866" t="s">
        <v>2361</v>
      </c>
      <c r="C9866" t="s">
        <v>5199</v>
      </c>
      <c r="D9866" s="154">
        <v>102</v>
      </c>
      <c r="E9866" t="s">
        <v>2604</v>
      </c>
      <c r="F9866">
        <v>30</v>
      </c>
      <c r="G9866">
        <v>32</v>
      </c>
      <c r="H9866" t="s">
        <v>3404</v>
      </c>
      <c r="I9866" t="s">
        <v>3515</v>
      </c>
      <c r="K9866" t="s">
        <v>2605</v>
      </c>
      <c r="L9866" t="s">
        <v>2604</v>
      </c>
      <c r="M9866" t="s">
        <v>3404</v>
      </c>
      <c r="N9866" t="b">
        <f>IF(ETMRouteStages[[#This Row],[RID]]=A9865,ETMRouteStages[[#This Row],[StageSequence]]=F9865+1,TRUE)</f>
        <v>1</v>
      </c>
    </row>
    <row r="9867" spans="1:14">
      <c r="A9867" t="s">
        <v>6866</v>
      </c>
      <c r="B9867" t="s">
        <v>2361</v>
      </c>
      <c r="C9867" t="s">
        <v>5199</v>
      </c>
      <c r="D9867" s="154">
        <v>102</v>
      </c>
      <c r="E9867" t="s">
        <v>1041</v>
      </c>
      <c r="F9867">
        <v>31</v>
      </c>
      <c r="G9867">
        <v>34</v>
      </c>
      <c r="H9867" t="s">
        <v>3404</v>
      </c>
      <c r="I9867" t="s">
        <v>3515</v>
      </c>
      <c r="K9867" t="s">
        <v>1042</v>
      </c>
      <c r="L9867" t="s">
        <v>1041</v>
      </c>
      <c r="M9867" t="s">
        <v>3404</v>
      </c>
      <c r="N9867" t="b">
        <f>IF(ETMRouteStages[[#This Row],[RID]]=A9866,ETMRouteStages[[#This Row],[StageSequence]]=F9866+1,TRUE)</f>
        <v>1</v>
      </c>
    </row>
    <row r="9868" spans="1:14">
      <c r="A9868" t="s">
        <v>6866</v>
      </c>
      <c r="B9868" t="s">
        <v>2361</v>
      </c>
      <c r="C9868" t="s">
        <v>5199</v>
      </c>
      <c r="D9868" s="154">
        <v>102</v>
      </c>
      <c r="E9868" t="s">
        <v>1837</v>
      </c>
      <c r="F9868">
        <v>32</v>
      </c>
      <c r="G9868">
        <v>35</v>
      </c>
      <c r="H9868" t="s">
        <v>3404</v>
      </c>
      <c r="I9868" t="s">
        <v>3515</v>
      </c>
      <c r="K9868" t="s">
        <v>1838</v>
      </c>
      <c r="L9868" t="s">
        <v>1837</v>
      </c>
      <c r="M9868" t="s">
        <v>3404</v>
      </c>
      <c r="N9868" t="b">
        <f>IF(ETMRouteStages[[#This Row],[RID]]=A9867,ETMRouteStages[[#This Row],[StageSequence]]=F9867+1,TRUE)</f>
        <v>1</v>
      </c>
    </row>
    <row r="9869" spans="1:14">
      <c r="A9869" t="s">
        <v>6866</v>
      </c>
      <c r="B9869" t="s">
        <v>2361</v>
      </c>
      <c r="C9869" t="s">
        <v>5199</v>
      </c>
      <c r="D9869" s="154">
        <v>102</v>
      </c>
      <c r="E9869" t="s">
        <v>1458</v>
      </c>
      <c r="F9869">
        <v>33</v>
      </c>
      <c r="G9869">
        <v>36</v>
      </c>
      <c r="H9869" t="s">
        <v>3404</v>
      </c>
      <c r="I9869" t="s">
        <v>3515</v>
      </c>
      <c r="K9869" t="s">
        <v>1459</v>
      </c>
      <c r="L9869" t="s">
        <v>1458</v>
      </c>
      <c r="M9869" t="s">
        <v>3404</v>
      </c>
      <c r="N9869" t="b">
        <f>IF(ETMRouteStages[[#This Row],[RID]]=A9868,ETMRouteStages[[#This Row],[StageSequence]]=F9868+1,TRUE)</f>
        <v>1</v>
      </c>
    </row>
    <row r="9870" spans="1:14">
      <c r="A9870" t="s">
        <v>6866</v>
      </c>
      <c r="B9870" t="s">
        <v>2361</v>
      </c>
      <c r="C9870" t="s">
        <v>5199</v>
      </c>
      <c r="D9870" s="154">
        <v>102</v>
      </c>
      <c r="E9870" t="s">
        <v>1815</v>
      </c>
      <c r="F9870">
        <v>34</v>
      </c>
      <c r="G9870">
        <v>37</v>
      </c>
      <c r="H9870" t="s">
        <v>3404</v>
      </c>
      <c r="I9870" t="s">
        <v>3515</v>
      </c>
      <c r="K9870" t="s">
        <v>1816</v>
      </c>
      <c r="L9870" t="s">
        <v>1815</v>
      </c>
      <c r="M9870" t="s">
        <v>3404</v>
      </c>
      <c r="N9870" t="b">
        <f>IF(ETMRouteStages[[#This Row],[RID]]=A9869,ETMRouteStages[[#This Row],[StageSequence]]=F9869+1,TRUE)</f>
        <v>1</v>
      </c>
    </row>
    <row r="9871" spans="1:14">
      <c r="A9871" t="s">
        <v>6867</v>
      </c>
      <c r="B9871" t="s">
        <v>2361</v>
      </c>
      <c r="C9871" t="s">
        <v>4541</v>
      </c>
      <c r="D9871" s="154">
        <v>103</v>
      </c>
      <c r="E9871" t="s">
        <v>2201</v>
      </c>
      <c r="F9871">
        <v>1</v>
      </c>
      <c r="G9871">
        <v>0</v>
      </c>
      <c r="H9871" t="s">
        <v>3404</v>
      </c>
      <c r="I9871" t="s">
        <v>3515</v>
      </c>
      <c r="K9871" t="s">
        <v>2202</v>
      </c>
      <c r="L9871" t="s">
        <v>2201</v>
      </c>
      <c r="M9871" t="s">
        <v>3404</v>
      </c>
      <c r="N9871" t="b">
        <f>IF(ETMRouteStages[[#This Row],[RID]]=A9870,ETMRouteStages[[#This Row],[StageSequence]]=F9870+1,TRUE)</f>
        <v>1</v>
      </c>
    </row>
    <row r="9872" spans="1:14">
      <c r="A9872" t="s">
        <v>6867</v>
      </c>
      <c r="B9872" t="s">
        <v>2361</v>
      </c>
      <c r="C9872" t="s">
        <v>4541</v>
      </c>
      <c r="D9872" s="154">
        <v>103</v>
      </c>
      <c r="E9872" t="s">
        <v>2501</v>
      </c>
      <c r="F9872">
        <v>2</v>
      </c>
      <c r="G9872">
        <v>2</v>
      </c>
      <c r="H9872" t="s">
        <v>3404</v>
      </c>
      <c r="I9872" t="s">
        <v>3515</v>
      </c>
      <c r="K9872" t="s">
        <v>2502</v>
      </c>
      <c r="L9872" t="s">
        <v>2501</v>
      </c>
      <c r="M9872" t="s">
        <v>3404</v>
      </c>
      <c r="N9872" t="b">
        <f>IF(ETMRouteStages[[#This Row],[RID]]=A9871,ETMRouteStages[[#This Row],[StageSequence]]=F9871+1,TRUE)</f>
        <v>1</v>
      </c>
    </row>
    <row r="9873" spans="1:14">
      <c r="A9873" t="s">
        <v>6867</v>
      </c>
      <c r="B9873" t="s">
        <v>2361</v>
      </c>
      <c r="C9873" t="s">
        <v>4541</v>
      </c>
      <c r="D9873" s="154">
        <v>103</v>
      </c>
      <c r="E9873" t="s">
        <v>2862</v>
      </c>
      <c r="F9873">
        <v>3</v>
      </c>
      <c r="G9873">
        <v>3</v>
      </c>
      <c r="H9873" t="s">
        <v>3404</v>
      </c>
      <c r="I9873" t="s">
        <v>3515</v>
      </c>
      <c r="K9873" t="s">
        <v>2863</v>
      </c>
      <c r="L9873" t="s">
        <v>2862</v>
      </c>
      <c r="M9873" t="s">
        <v>3404</v>
      </c>
      <c r="N9873" t="b">
        <f>IF(ETMRouteStages[[#This Row],[RID]]=A9872,ETMRouteStages[[#This Row],[StageSequence]]=F9872+1,TRUE)</f>
        <v>1</v>
      </c>
    </row>
    <row r="9874" spans="1:14">
      <c r="A9874" t="s">
        <v>6867</v>
      </c>
      <c r="B9874" t="s">
        <v>2361</v>
      </c>
      <c r="C9874" t="s">
        <v>4541</v>
      </c>
      <c r="D9874" s="154">
        <v>103</v>
      </c>
      <c r="E9874" t="s">
        <v>1343</v>
      </c>
      <c r="F9874">
        <v>4</v>
      </c>
      <c r="G9874">
        <v>4</v>
      </c>
      <c r="H9874" t="s">
        <v>3404</v>
      </c>
      <c r="I9874" t="s">
        <v>3515</v>
      </c>
      <c r="K9874" t="s">
        <v>1344</v>
      </c>
      <c r="L9874" t="s">
        <v>1343</v>
      </c>
      <c r="M9874" t="s">
        <v>3404</v>
      </c>
      <c r="N9874" t="b">
        <f>IF(ETMRouteStages[[#This Row],[RID]]=A9873,ETMRouteStages[[#This Row],[StageSequence]]=F9873+1,TRUE)</f>
        <v>1</v>
      </c>
    </row>
    <row r="9875" spans="1:14">
      <c r="A9875" t="s">
        <v>6867</v>
      </c>
      <c r="B9875" t="s">
        <v>2361</v>
      </c>
      <c r="C9875" t="s">
        <v>4541</v>
      </c>
      <c r="D9875" s="154">
        <v>103</v>
      </c>
      <c r="E9875" t="s">
        <v>2362</v>
      </c>
      <c r="F9875">
        <v>5</v>
      </c>
      <c r="G9875">
        <v>5</v>
      </c>
      <c r="H9875" t="s">
        <v>3404</v>
      </c>
      <c r="I9875" t="s">
        <v>3515</v>
      </c>
      <c r="K9875" t="s">
        <v>2363</v>
      </c>
      <c r="L9875" t="s">
        <v>2362</v>
      </c>
      <c r="M9875" t="s">
        <v>3404</v>
      </c>
      <c r="N9875" t="b">
        <f>IF(ETMRouteStages[[#This Row],[RID]]=A9874,ETMRouteStages[[#This Row],[StageSequence]]=F9874+1,TRUE)</f>
        <v>1</v>
      </c>
    </row>
    <row r="9876" spans="1:14">
      <c r="A9876" t="s">
        <v>6867</v>
      </c>
      <c r="B9876" t="s">
        <v>2361</v>
      </c>
      <c r="C9876" t="s">
        <v>4541</v>
      </c>
      <c r="D9876" s="154">
        <v>103</v>
      </c>
      <c r="E9876" t="s">
        <v>2364</v>
      </c>
      <c r="F9876">
        <v>6</v>
      </c>
      <c r="G9876">
        <v>6</v>
      </c>
      <c r="H9876" t="s">
        <v>3404</v>
      </c>
      <c r="I9876" t="s">
        <v>3515</v>
      </c>
      <c r="K9876" t="s">
        <v>2365</v>
      </c>
      <c r="L9876" t="s">
        <v>2364</v>
      </c>
      <c r="M9876" t="s">
        <v>3404</v>
      </c>
      <c r="N9876" t="b">
        <f>IF(ETMRouteStages[[#This Row],[RID]]=A9875,ETMRouteStages[[#This Row],[StageSequence]]=F9875+1,TRUE)</f>
        <v>1</v>
      </c>
    </row>
    <row r="9877" spans="1:14">
      <c r="A9877" t="s">
        <v>6867</v>
      </c>
      <c r="B9877" t="s">
        <v>2361</v>
      </c>
      <c r="C9877" t="s">
        <v>4541</v>
      </c>
      <c r="D9877" s="154">
        <v>103</v>
      </c>
      <c r="E9877" t="s">
        <v>2360</v>
      </c>
      <c r="F9877">
        <v>7</v>
      </c>
      <c r="G9877">
        <v>7</v>
      </c>
      <c r="H9877" t="s">
        <v>3404</v>
      </c>
      <c r="I9877" t="s">
        <v>3515</v>
      </c>
      <c r="K9877" t="s">
        <v>2361</v>
      </c>
      <c r="L9877" t="s">
        <v>2360</v>
      </c>
      <c r="M9877" t="s">
        <v>3404</v>
      </c>
      <c r="N9877" t="b">
        <f>IF(ETMRouteStages[[#This Row],[RID]]=A9876,ETMRouteStages[[#This Row],[StageSequence]]=F9876+1,TRUE)</f>
        <v>1</v>
      </c>
    </row>
    <row r="9878" spans="1:14">
      <c r="A9878" t="s">
        <v>6867</v>
      </c>
      <c r="B9878" t="s">
        <v>2361</v>
      </c>
      <c r="C9878" t="s">
        <v>4541</v>
      </c>
      <c r="D9878" s="154">
        <v>103</v>
      </c>
      <c r="E9878" t="s">
        <v>1281</v>
      </c>
      <c r="F9878">
        <v>8</v>
      </c>
      <c r="G9878">
        <v>8</v>
      </c>
      <c r="H9878" t="s">
        <v>3404</v>
      </c>
      <c r="I9878" t="s">
        <v>3515</v>
      </c>
      <c r="K9878" t="s">
        <v>1282</v>
      </c>
      <c r="L9878" t="s">
        <v>1281</v>
      </c>
      <c r="M9878" t="s">
        <v>3404</v>
      </c>
      <c r="N9878" t="b">
        <f>IF(ETMRouteStages[[#This Row],[RID]]=A9877,ETMRouteStages[[#This Row],[StageSequence]]=F9877+1,TRUE)</f>
        <v>1</v>
      </c>
    </row>
    <row r="9879" spans="1:14">
      <c r="A9879" t="s">
        <v>6867</v>
      </c>
      <c r="B9879" t="s">
        <v>2361</v>
      </c>
      <c r="C9879" t="s">
        <v>4541</v>
      </c>
      <c r="D9879" s="154">
        <v>103</v>
      </c>
      <c r="E9879" t="s">
        <v>1319</v>
      </c>
      <c r="F9879">
        <v>9</v>
      </c>
      <c r="G9879">
        <v>9</v>
      </c>
      <c r="H9879" t="s">
        <v>3404</v>
      </c>
      <c r="I9879" t="s">
        <v>3515</v>
      </c>
      <c r="K9879" t="s">
        <v>1320</v>
      </c>
      <c r="L9879" t="s">
        <v>1319</v>
      </c>
      <c r="M9879" t="s">
        <v>3404</v>
      </c>
      <c r="N9879" t="b">
        <f>IF(ETMRouteStages[[#This Row],[RID]]=A9878,ETMRouteStages[[#This Row],[StageSequence]]=F9878+1,TRUE)</f>
        <v>1</v>
      </c>
    </row>
    <row r="9880" spans="1:14">
      <c r="A9880" t="s">
        <v>6867</v>
      </c>
      <c r="B9880" t="s">
        <v>2361</v>
      </c>
      <c r="C9880" t="s">
        <v>4541</v>
      </c>
      <c r="D9880" s="154">
        <v>103</v>
      </c>
      <c r="E9880" t="s">
        <v>1279</v>
      </c>
      <c r="F9880">
        <v>10</v>
      </c>
      <c r="G9880">
        <v>10</v>
      </c>
      <c r="H9880" t="s">
        <v>3404</v>
      </c>
      <c r="I9880" t="s">
        <v>3515</v>
      </c>
      <c r="K9880" t="s">
        <v>1280</v>
      </c>
      <c r="L9880" t="s">
        <v>1279</v>
      </c>
      <c r="M9880" t="s">
        <v>3404</v>
      </c>
      <c r="N9880" t="b">
        <f>IF(ETMRouteStages[[#This Row],[RID]]=A9879,ETMRouteStages[[#This Row],[StageSequence]]=F9879+1,TRUE)</f>
        <v>1</v>
      </c>
    </row>
    <row r="9881" spans="1:14">
      <c r="A9881" t="s">
        <v>6867</v>
      </c>
      <c r="B9881" t="s">
        <v>2361</v>
      </c>
      <c r="C9881" t="s">
        <v>4541</v>
      </c>
      <c r="D9881" s="154">
        <v>103</v>
      </c>
      <c r="E9881" t="s">
        <v>1835</v>
      </c>
      <c r="F9881">
        <v>11</v>
      </c>
      <c r="G9881">
        <v>12</v>
      </c>
      <c r="H9881" t="s">
        <v>3404</v>
      </c>
      <c r="I9881" t="s">
        <v>3515</v>
      </c>
      <c r="K9881" t="s">
        <v>1836</v>
      </c>
      <c r="L9881" t="s">
        <v>1835</v>
      </c>
      <c r="M9881" t="s">
        <v>3404</v>
      </c>
      <c r="N9881" t="b">
        <f>IF(ETMRouteStages[[#This Row],[RID]]=A9880,ETMRouteStages[[#This Row],[StageSequence]]=F9880+1,TRUE)</f>
        <v>1</v>
      </c>
    </row>
    <row r="9882" spans="1:14">
      <c r="A9882" t="s">
        <v>6867</v>
      </c>
      <c r="B9882" t="s">
        <v>2361</v>
      </c>
      <c r="C9882" t="s">
        <v>4541</v>
      </c>
      <c r="D9882" s="154">
        <v>103</v>
      </c>
      <c r="E9882" t="s">
        <v>1970</v>
      </c>
      <c r="F9882">
        <v>12</v>
      </c>
      <c r="G9882">
        <v>13</v>
      </c>
      <c r="H9882" t="s">
        <v>3404</v>
      </c>
      <c r="I9882" t="s">
        <v>3515</v>
      </c>
      <c r="K9882" t="s">
        <v>1971</v>
      </c>
      <c r="L9882" t="s">
        <v>1970</v>
      </c>
      <c r="M9882" t="s">
        <v>3404</v>
      </c>
      <c r="N9882" t="b">
        <f>IF(ETMRouteStages[[#This Row],[RID]]=A9881,ETMRouteStages[[#This Row],[StageSequence]]=F9881+1,TRUE)</f>
        <v>1</v>
      </c>
    </row>
    <row r="9883" spans="1:14">
      <c r="A9883" t="s">
        <v>6867</v>
      </c>
      <c r="B9883" t="s">
        <v>2361</v>
      </c>
      <c r="C9883" t="s">
        <v>4541</v>
      </c>
      <c r="D9883" s="154">
        <v>103</v>
      </c>
      <c r="E9883" t="s">
        <v>1170</v>
      </c>
      <c r="F9883">
        <v>13</v>
      </c>
      <c r="G9883">
        <v>14</v>
      </c>
      <c r="H9883" t="s">
        <v>3404</v>
      </c>
      <c r="I9883" t="s">
        <v>3515</v>
      </c>
      <c r="K9883" t="s">
        <v>1171</v>
      </c>
      <c r="L9883" t="s">
        <v>1170</v>
      </c>
      <c r="M9883" t="s">
        <v>3404</v>
      </c>
      <c r="N9883" t="b">
        <f>IF(ETMRouteStages[[#This Row],[RID]]=A9882,ETMRouteStages[[#This Row],[StageSequence]]=F9882+1,TRUE)</f>
        <v>1</v>
      </c>
    </row>
    <row r="9884" spans="1:14">
      <c r="A9884" t="s">
        <v>6867</v>
      </c>
      <c r="B9884" t="s">
        <v>2361</v>
      </c>
      <c r="C9884" t="s">
        <v>4541</v>
      </c>
      <c r="D9884" s="154">
        <v>103</v>
      </c>
      <c r="E9884" t="s">
        <v>3120</v>
      </c>
      <c r="F9884">
        <v>14</v>
      </c>
      <c r="G9884">
        <v>15</v>
      </c>
      <c r="H9884" t="s">
        <v>3404</v>
      </c>
      <c r="I9884" t="s">
        <v>3515</v>
      </c>
      <c r="K9884" t="s">
        <v>3121</v>
      </c>
      <c r="L9884" t="s">
        <v>3120</v>
      </c>
      <c r="M9884" t="s">
        <v>3404</v>
      </c>
      <c r="N9884" t="b">
        <f>IF(ETMRouteStages[[#This Row],[RID]]=A9883,ETMRouteStages[[#This Row],[StageSequence]]=F9883+1,TRUE)</f>
        <v>1</v>
      </c>
    </row>
    <row r="9885" spans="1:14">
      <c r="A9885" t="s">
        <v>6867</v>
      </c>
      <c r="B9885" t="s">
        <v>2361</v>
      </c>
      <c r="C9885" t="s">
        <v>4541</v>
      </c>
      <c r="D9885" s="154">
        <v>103</v>
      </c>
      <c r="E9885" t="s">
        <v>1681</v>
      </c>
      <c r="F9885">
        <v>15</v>
      </c>
      <c r="G9885">
        <v>16</v>
      </c>
      <c r="H9885" t="s">
        <v>3404</v>
      </c>
      <c r="I9885" t="s">
        <v>3515</v>
      </c>
      <c r="K9885" t="s">
        <v>1682</v>
      </c>
      <c r="L9885" t="s">
        <v>1681</v>
      </c>
      <c r="M9885" t="s">
        <v>3404</v>
      </c>
      <c r="N9885" t="b">
        <f>IF(ETMRouteStages[[#This Row],[RID]]=A9884,ETMRouteStages[[#This Row],[StageSequence]]=F9884+1,TRUE)</f>
        <v>1</v>
      </c>
    </row>
    <row r="9886" spans="1:14">
      <c r="A9886" t="s">
        <v>6867</v>
      </c>
      <c r="B9886" t="s">
        <v>2361</v>
      </c>
      <c r="C9886" t="s">
        <v>4541</v>
      </c>
      <c r="D9886" s="154">
        <v>103</v>
      </c>
      <c r="E9886" t="s">
        <v>2713</v>
      </c>
      <c r="F9886">
        <v>16</v>
      </c>
      <c r="G9886">
        <v>17</v>
      </c>
      <c r="H9886" t="s">
        <v>3404</v>
      </c>
      <c r="I9886" t="s">
        <v>3515</v>
      </c>
      <c r="K9886" t="s">
        <v>2714</v>
      </c>
      <c r="L9886" t="s">
        <v>2713</v>
      </c>
      <c r="M9886" t="s">
        <v>3404</v>
      </c>
      <c r="N9886" t="b">
        <f>IF(ETMRouteStages[[#This Row],[RID]]=A9885,ETMRouteStages[[#This Row],[StageSequence]]=F9885+1,TRUE)</f>
        <v>1</v>
      </c>
    </row>
    <row r="9887" spans="1:14">
      <c r="A9887" t="s">
        <v>6867</v>
      </c>
      <c r="B9887" t="s">
        <v>2361</v>
      </c>
      <c r="C9887" t="s">
        <v>4541</v>
      </c>
      <c r="D9887" s="154">
        <v>103</v>
      </c>
      <c r="E9887" t="s">
        <v>1853</v>
      </c>
      <c r="F9887">
        <v>17</v>
      </c>
      <c r="G9887">
        <v>18</v>
      </c>
      <c r="H9887" t="s">
        <v>3404</v>
      </c>
      <c r="I9887" t="s">
        <v>3515</v>
      </c>
      <c r="K9887" t="s">
        <v>1854</v>
      </c>
      <c r="L9887" t="s">
        <v>1853</v>
      </c>
      <c r="M9887" t="s">
        <v>3404</v>
      </c>
      <c r="N9887" t="b">
        <f>IF(ETMRouteStages[[#This Row],[RID]]=A9886,ETMRouteStages[[#This Row],[StageSequence]]=F9886+1,TRUE)</f>
        <v>1</v>
      </c>
    </row>
    <row r="9888" spans="1:14">
      <c r="A9888" t="s">
        <v>6867</v>
      </c>
      <c r="B9888" t="s">
        <v>2361</v>
      </c>
      <c r="C9888" t="s">
        <v>4541</v>
      </c>
      <c r="D9888" s="154">
        <v>103</v>
      </c>
      <c r="E9888" t="s">
        <v>2685</v>
      </c>
      <c r="F9888">
        <v>18</v>
      </c>
      <c r="G9888">
        <v>19</v>
      </c>
      <c r="H9888" t="s">
        <v>3404</v>
      </c>
      <c r="I9888" t="s">
        <v>3515</v>
      </c>
      <c r="K9888" t="s">
        <v>2686</v>
      </c>
      <c r="L9888" t="s">
        <v>2685</v>
      </c>
      <c r="M9888" t="s">
        <v>3404</v>
      </c>
      <c r="N9888" t="b">
        <f>IF(ETMRouteStages[[#This Row],[RID]]=A9887,ETMRouteStages[[#This Row],[StageSequence]]=F9887+1,TRUE)</f>
        <v>1</v>
      </c>
    </row>
    <row r="9889" spans="1:14">
      <c r="A9889" t="s">
        <v>6867</v>
      </c>
      <c r="B9889" t="s">
        <v>2361</v>
      </c>
      <c r="C9889" t="s">
        <v>4541</v>
      </c>
      <c r="D9889" s="154">
        <v>103</v>
      </c>
      <c r="E9889" t="s">
        <v>2687</v>
      </c>
      <c r="F9889">
        <v>19</v>
      </c>
      <c r="G9889">
        <v>20</v>
      </c>
      <c r="H9889" t="s">
        <v>3404</v>
      </c>
      <c r="I9889" t="s">
        <v>3515</v>
      </c>
      <c r="K9889" t="s">
        <v>2688</v>
      </c>
      <c r="L9889" t="s">
        <v>2687</v>
      </c>
      <c r="M9889" t="s">
        <v>3404</v>
      </c>
      <c r="N9889" t="b">
        <f>IF(ETMRouteStages[[#This Row],[RID]]=A9888,ETMRouteStages[[#This Row],[StageSequence]]=F9888+1,TRUE)</f>
        <v>1</v>
      </c>
    </row>
    <row r="9890" spans="1:14">
      <c r="A9890" t="s">
        <v>6867</v>
      </c>
      <c r="B9890" t="s">
        <v>2361</v>
      </c>
      <c r="C9890" t="s">
        <v>4541</v>
      </c>
      <c r="D9890" s="154">
        <v>103</v>
      </c>
      <c r="E9890" t="s">
        <v>2626</v>
      </c>
      <c r="F9890">
        <v>20</v>
      </c>
      <c r="G9890">
        <v>21</v>
      </c>
      <c r="H9890" t="s">
        <v>3404</v>
      </c>
      <c r="I9890" t="s">
        <v>3515</v>
      </c>
      <c r="K9890" t="s">
        <v>2627</v>
      </c>
      <c r="L9890" t="s">
        <v>2626</v>
      </c>
      <c r="M9890" t="s">
        <v>3404</v>
      </c>
      <c r="N9890" t="b">
        <f>IF(ETMRouteStages[[#This Row],[RID]]=A9889,ETMRouteStages[[#This Row],[StageSequence]]=F9889+1,TRUE)</f>
        <v>1</v>
      </c>
    </row>
    <row r="9891" spans="1:14">
      <c r="A9891" t="s">
        <v>6867</v>
      </c>
      <c r="B9891" t="s">
        <v>2361</v>
      </c>
      <c r="C9891" t="s">
        <v>4541</v>
      </c>
      <c r="D9891" s="154">
        <v>103</v>
      </c>
      <c r="E9891" t="s">
        <v>2683</v>
      </c>
      <c r="F9891">
        <v>21</v>
      </c>
      <c r="G9891">
        <v>22</v>
      </c>
      <c r="H9891" t="s">
        <v>3404</v>
      </c>
      <c r="I9891" t="s">
        <v>3515</v>
      </c>
      <c r="K9891" t="s">
        <v>2684</v>
      </c>
      <c r="L9891" t="s">
        <v>2683</v>
      </c>
      <c r="M9891" t="s">
        <v>3404</v>
      </c>
      <c r="N9891" t="b">
        <f>IF(ETMRouteStages[[#This Row],[RID]]=A9890,ETMRouteStages[[#This Row],[StageSequence]]=F9890+1,TRUE)</f>
        <v>1</v>
      </c>
    </row>
    <row r="9892" spans="1:14">
      <c r="A9892" t="s">
        <v>6867</v>
      </c>
      <c r="B9892" t="s">
        <v>2361</v>
      </c>
      <c r="C9892" t="s">
        <v>4541</v>
      </c>
      <c r="D9892" s="154">
        <v>103</v>
      </c>
      <c r="E9892" t="s">
        <v>914</v>
      </c>
      <c r="F9892">
        <v>22</v>
      </c>
      <c r="G9892">
        <v>23</v>
      </c>
      <c r="H9892" t="s">
        <v>3404</v>
      </c>
      <c r="I9892" t="s">
        <v>3515</v>
      </c>
      <c r="K9892" t="s">
        <v>915</v>
      </c>
      <c r="L9892" t="s">
        <v>914</v>
      </c>
      <c r="M9892" t="s">
        <v>3404</v>
      </c>
      <c r="N9892" t="b">
        <f>IF(ETMRouteStages[[#This Row],[RID]]=A9891,ETMRouteStages[[#This Row],[StageSequence]]=F9891+1,TRUE)</f>
        <v>1</v>
      </c>
    </row>
    <row r="9893" spans="1:14">
      <c r="A9893" t="s">
        <v>6867</v>
      </c>
      <c r="B9893" t="s">
        <v>2361</v>
      </c>
      <c r="C9893" t="s">
        <v>4541</v>
      </c>
      <c r="D9893" s="154">
        <v>103</v>
      </c>
      <c r="E9893" t="s">
        <v>422</v>
      </c>
      <c r="F9893">
        <v>23</v>
      </c>
      <c r="G9893">
        <v>24</v>
      </c>
      <c r="H9893" t="s">
        <v>3404</v>
      </c>
      <c r="I9893" t="s">
        <v>3515</v>
      </c>
      <c r="K9893" t="s">
        <v>423</v>
      </c>
      <c r="L9893" t="s">
        <v>422</v>
      </c>
      <c r="M9893" t="s">
        <v>3404</v>
      </c>
      <c r="N9893" t="b">
        <f>IF(ETMRouteStages[[#This Row],[RID]]=A9892,ETMRouteStages[[#This Row],[StageSequence]]=F9892+1,TRUE)</f>
        <v>1</v>
      </c>
    </row>
    <row r="9894" spans="1:14">
      <c r="A9894" t="s">
        <v>6867</v>
      </c>
      <c r="B9894" t="s">
        <v>2361</v>
      </c>
      <c r="C9894" t="s">
        <v>4541</v>
      </c>
      <c r="D9894" s="154">
        <v>103</v>
      </c>
      <c r="E9894" t="s">
        <v>420</v>
      </c>
      <c r="F9894">
        <v>24</v>
      </c>
      <c r="G9894">
        <v>25</v>
      </c>
      <c r="H9894" t="s">
        <v>3404</v>
      </c>
      <c r="I9894" t="s">
        <v>3515</v>
      </c>
      <c r="K9894" t="s">
        <v>421</v>
      </c>
      <c r="L9894" t="s">
        <v>420</v>
      </c>
      <c r="M9894" t="s">
        <v>3404</v>
      </c>
      <c r="N9894" t="b">
        <f>IF(ETMRouteStages[[#This Row],[RID]]=A9893,ETMRouteStages[[#This Row],[StageSequence]]=F9893+1,TRUE)</f>
        <v>1</v>
      </c>
    </row>
    <row r="9895" spans="1:14">
      <c r="A9895" t="s">
        <v>6867</v>
      </c>
      <c r="B9895" t="s">
        <v>2361</v>
      </c>
      <c r="C9895" t="s">
        <v>4541</v>
      </c>
      <c r="D9895" s="154">
        <v>103</v>
      </c>
      <c r="E9895" t="s">
        <v>560</v>
      </c>
      <c r="F9895">
        <v>25</v>
      </c>
      <c r="G9895">
        <v>27</v>
      </c>
      <c r="H9895" t="s">
        <v>3404</v>
      </c>
      <c r="I9895" t="s">
        <v>3515</v>
      </c>
      <c r="K9895" t="s">
        <v>561</v>
      </c>
      <c r="L9895" t="s">
        <v>560</v>
      </c>
      <c r="M9895" t="s">
        <v>3404</v>
      </c>
      <c r="N9895" t="b">
        <f>IF(ETMRouteStages[[#This Row],[RID]]=A9894,ETMRouteStages[[#This Row],[StageSequence]]=F9894+1,TRUE)</f>
        <v>1</v>
      </c>
    </row>
    <row r="9896" spans="1:14">
      <c r="A9896" t="s">
        <v>6867</v>
      </c>
      <c r="B9896" t="s">
        <v>2361</v>
      </c>
      <c r="C9896" t="s">
        <v>4541</v>
      </c>
      <c r="D9896" s="154">
        <v>103</v>
      </c>
      <c r="E9896" t="s">
        <v>2037</v>
      </c>
      <c r="F9896">
        <v>26</v>
      </c>
      <c r="G9896">
        <v>29</v>
      </c>
      <c r="H9896" t="s">
        <v>3404</v>
      </c>
      <c r="I9896" t="s">
        <v>3515</v>
      </c>
      <c r="K9896" t="s">
        <v>2038</v>
      </c>
      <c r="L9896" t="s">
        <v>2037</v>
      </c>
      <c r="M9896" t="s">
        <v>3404</v>
      </c>
      <c r="N9896" t="b">
        <f>IF(ETMRouteStages[[#This Row],[RID]]=A9895,ETMRouteStages[[#This Row],[StageSequence]]=F9895+1,TRUE)</f>
        <v>1</v>
      </c>
    </row>
    <row r="9897" spans="1:14">
      <c r="A9897" t="s">
        <v>6867</v>
      </c>
      <c r="B9897" t="s">
        <v>2361</v>
      </c>
      <c r="C9897" t="s">
        <v>4541</v>
      </c>
      <c r="D9897" s="154">
        <v>103</v>
      </c>
      <c r="E9897" t="s">
        <v>2473</v>
      </c>
      <c r="F9897">
        <v>27</v>
      </c>
      <c r="G9897">
        <v>31</v>
      </c>
      <c r="H9897" t="s">
        <v>3404</v>
      </c>
      <c r="I9897" t="s">
        <v>3515</v>
      </c>
      <c r="K9897" t="s">
        <v>2474</v>
      </c>
      <c r="L9897" t="s">
        <v>2473</v>
      </c>
      <c r="M9897" t="s">
        <v>3404</v>
      </c>
      <c r="N9897" t="b">
        <f>IF(ETMRouteStages[[#This Row],[RID]]=A9896,ETMRouteStages[[#This Row],[StageSequence]]=F9896+1,TRUE)</f>
        <v>1</v>
      </c>
    </row>
    <row r="9898" spans="1:14">
      <c r="A9898" t="s">
        <v>6867</v>
      </c>
      <c r="B9898" t="s">
        <v>2361</v>
      </c>
      <c r="C9898" t="s">
        <v>4541</v>
      </c>
      <c r="D9898" s="154">
        <v>103</v>
      </c>
      <c r="E9898" t="s">
        <v>2276</v>
      </c>
      <c r="F9898">
        <v>28</v>
      </c>
      <c r="G9898">
        <v>34</v>
      </c>
      <c r="H9898" t="s">
        <v>3404</v>
      </c>
      <c r="I9898" t="s">
        <v>3515</v>
      </c>
      <c r="K9898" t="s">
        <v>2277</v>
      </c>
      <c r="L9898" t="s">
        <v>2276</v>
      </c>
      <c r="M9898" t="s">
        <v>3404</v>
      </c>
      <c r="N9898" t="b">
        <f>IF(ETMRouteStages[[#This Row],[RID]]=A9897,ETMRouteStages[[#This Row],[StageSequence]]=F9897+1,TRUE)</f>
        <v>1</v>
      </c>
    </row>
    <row r="9899" spans="1:14">
      <c r="A9899" t="s">
        <v>6867</v>
      </c>
      <c r="B9899" t="s">
        <v>2361</v>
      </c>
      <c r="C9899" t="s">
        <v>4541</v>
      </c>
      <c r="D9899" s="154">
        <v>103</v>
      </c>
      <c r="E9899" t="s">
        <v>2604</v>
      </c>
      <c r="F9899">
        <v>29</v>
      </c>
      <c r="G9899">
        <v>36</v>
      </c>
      <c r="H9899" t="s">
        <v>3404</v>
      </c>
      <c r="I9899" t="s">
        <v>3515</v>
      </c>
      <c r="K9899" t="s">
        <v>2605</v>
      </c>
      <c r="L9899" t="s">
        <v>2604</v>
      </c>
      <c r="M9899" t="s">
        <v>3404</v>
      </c>
      <c r="N9899" t="b">
        <f>IF(ETMRouteStages[[#This Row],[RID]]=A9898,ETMRouteStages[[#This Row],[StageSequence]]=F9898+1,TRUE)</f>
        <v>1</v>
      </c>
    </row>
    <row r="9900" spans="1:14">
      <c r="A9900" t="s">
        <v>6867</v>
      </c>
      <c r="B9900" t="s">
        <v>2361</v>
      </c>
      <c r="C9900" t="s">
        <v>4541</v>
      </c>
      <c r="D9900" s="154">
        <v>103</v>
      </c>
      <c r="E9900" t="s">
        <v>1041</v>
      </c>
      <c r="F9900">
        <v>30</v>
      </c>
      <c r="G9900">
        <v>38</v>
      </c>
      <c r="H9900" t="s">
        <v>3404</v>
      </c>
      <c r="I9900" t="s">
        <v>3515</v>
      </c>
      <c r="K9900" t="s">
        <v>1042</v>
      </c>
      <c r="L9900" t="s">
        <v>1041</v>
      </c>
      <c r="M9900" t="s">
        <v>3404</v>
      </c>
      <c r="N9900" t="b">
        <f>IF(ETMRouteStages[[#This Row],[RID]]=A9899,ETMRouteStages[[#This Row],[StageSequence]]=F9899+1,TRUE)</f>
        <v>1</v>
      </c>
    </row>
    <row r="9901" spans="1:14">
      <c r="A9901" t="s">
        <v>6867</v>
      </c>
      <c r="B9901" t="s">
        <v>2361</v>
      </c>
      <c r="C9901" t="s">
        <v>4541</v>
      </c>
      <c r="D9901" s="154">
        <v>103</v>
      </c>
      <c r="E9901" t="s">
        <v>1837</v>
      </c>
      <c r="F9901">
        <v>31</v>
      </c>
      <c r="G9901">
        <v>39</v>
      </c>
      <c r="H9901" t="s">
        <v>3404</v>
      </c>
      <c r="I9901" t="s">
        <v>3515</v>
      </c>
      <c r="K9901" t="s">
        <v>1838</v>
      </c>
      <c r="L9901" t="s">
        <v>1837</v>
      </c>
      <c r="M9901" t="s">
        <v>3404</v>
      </c>
      <c r="N9901" t="b">
        <f>IF(ETMRouteStages[[#This Row],[RID]]=A9900,ETMRouteStages[[#This Row],[StageSequence]]=F9900+1,TRUE)</f>
        <v>1</v>
      </c>
    </row>
    <row r="9902" spans="1:14">
      <c r="A9902" t="s">
        <v>6867</v>
      </c>
      <c r="B9902" t="s">
        <v>2361</v>
      </c>
      <c r="C9902" t="s">
        <v>4541</v>
      </c>
      <c r="D9902" s="154">
        <v>103</v>
      </c>
      <c r="E9902" t="s">
        <v>1458</v>
      </c>
      <c r="F9902">
        <v>32</v>
      </c>
      <c r="G9902">
        <v>40</v>
      </c>
      <c r="H9902" t="s">
        <v>3404</v>
      </c>
      <c r="I9902" t="s">
        <v>3515</v>
      </c>
      <c r="K9902" t="s">
        <v>1459</v>
      </c>
      <c r="L9902" t="s">
        <v>1458</v>
      </c>
      <c r="M9902" t="s">
        <v>3404</v>
      </c>
      <c r="N9902" t="b">
        <f>IF(ETMRouteStages[[#This Row],[RID]]=A9901,ETMRouteStages[[#This Row],[StageSequence]]=F9901+1,TRUE)</f>
        <v>1</v>
      </c>
    </row>
    <row r="9903" spans="1:14">
      <c r="A9903" t="s">
        <v>6867</v>
      </c>
      <c r="B9903" t="s">
        <v>2361</v>
      </c>
      <c r="C9903" t="s">
        <v>4541</v>
      </c>
      <c r="D9903" s="154">
        <v>103</v>
      </c>
      <c r="E9903" t="s">
        <v>418</v>
      </c>
      <c r="F9903">
        <v>33</v>
      </c>
      <c r="G9903">
        <v>42</v>
      </c>
      <c r="H9903" t="s">
        <v>3404</v>
      </c>
      <c r="I9903" t="s">
        <v>3515</v>
      </c>
      <c r="K9903" t="s">
        <v>419</v>
      </c>
      <c r="L9903" t="s">
        <v>418</v>
      </c>
      <c r="M9903" t="s">
        <v>3404</v>
      </c>
      <c r="N9903" t="b">
        <f>IF(ETMRouteStages[[#This Row],[RID]]=A9902,ETMRouteStages[[#This Row],[StageSequence]]=F9902+1,TRUE)</f>
        <v>1</v>
      </c>
    </row>
    <row r="9904" spans="1:14">
      <c r="A9904" t="s">
        <v>6867</v>
      </c>
      <c r="B9904" t="s">
        <v>2361</v>
      </c>
      <c r="C9904" t="s">
        <v>4541</v>
      </c>
      <c r="D9904" s="154">
        <v>103</v>
      </c>
      <c r="E9904" t="s">
        <v>1365</v>
      </c>
      <c r="F9904">
        <v>34</v>
      </c>
      <c r="G9904">
        <v>43</v>
      </c>
      <c r="H9904" t="s">
        <v>3404</v>
      </c>
      <c r="I9904" t="s">
        <v>3515</v>
      </c>
      <c r="K9904" t="s">
        <v>1366</v>
      </c>
      <c r="L9904" t="s">
        <v>1365</v>
      </c>
      <c r="M9904" t="s">
        <v>3404</v>
      </c>
      <c r="N9904" t="b">
        <f>IF(ETMRouteStages[[#This Row],[RID]]=A9903,ETMRouteStages[[#This Row],[StageSequence]]=F9903+1,TRUE)</f>
        <v>1</v>
      </c>
    </row>
    <row r="9905" spans="1:14">
      <c r="A9905" t="s">
        <v>6868</v>
      </c>
      <c r="B9905" t="s">
        <v>2361</v>
      </c>
      <c r="C9905" t="s">
        <v>5213</v>
      </c>
      <c r="D9905" s="154">
        <v>104</v>
      </c>
      <c r="E9905" t="s">
        <v>2201</v>
      </c>
      <c r="F9905">
        <v>1</v>
      </c>
      <c r="G9905">
        <v>0</v>
      </c>
      <c r="H9905" t="s">
        <v>3404</v>
      </c>
      <c r="I9905" t="s">
        <v>3515</v>
      </c>
      <c r="K9905" t="s">
        <v>2202</v>
      </c>
      <c r="L9905" t="s">
        <v>2201</v>
      </c>
      <c r="M9905" t="s">
        <v>3404</v>
      </c>
      <c r="N9905" t="b">
        <f>IF(ETMRouteStages[[#This Row],[RID]]=A9904,ETMRouteStages[[#This Row],[StageSequence]]=F9904+1,TRUE)</f>
        <v>1</v>
      </c>
    </row>
    <row r="9906" spans="1:14">
      <c r="A9906" t="s">
        <v>6868</v>
      </c>
      <c r="B9906" t="s">
        <v>2361</v>
      </c>
      <c r="C9906" t="s">
        <v>5213</v>
      </c>
      <c r="D9906" s="154">
        <v>104</v>
      </c>
      <c r="E9906" t="s">
        <v>2501</v>
      </c>
      <c r="F9906">
        <v>2</v>
      </c>
      <c r="G9906">
        <v>2</v>
      </c>
      <c r="H9906" t="s">
        <v>3404</v>
      </c>
      <c r="I9906" t="s">
        <v>3515</v>
      </c>
      <c r="K9906" t="s">
        <v>2502</v>
      </c>
      <c r="L9906" t="s">
        <v>2501</v>
      </c>
      <c r="M9906" t="s">
        <v>3404</v>
      </c>
      <c r="N9906" t="b">
        <f>IF(ETMRouteStages[[#This Row],[RID]]=A9905,ETMRouteStages[[#This Row],[StageSequence]]=F9905+1,TRUE)</f>
        <v>1</v>
      </c>
    </row>
    <row r="9907" spans="1:14">
      <c r="A9907" t="s">
        <v>6868</v>
      </c>
      <c r="B9907" t="s">
        <v>2361</v>
      </c>
      <c r="C9907" t="s">
        <v>5213</v>
      </c>
      <c r="D9907" s="154">
        <v>104</v>
      </c>
      <c r="E9907" t="s">
        <v>2862</v>
      </c>
      <c r="F9907">
        <v>3</v>
      </c>
      <c r="G9907">
        <v>3</v>
      </c>
      <c r="H9907" t="s">
        <v>3404</v>
      </c>
      <c r="I9907" t="s">
        <v>3515</v>
      </c>
      <c r="K9907" t="s">
        <v>2863</v>
      </c>
      <c r="L9907" t="s">
        <v>2862</v>
      </c>
      <c r="M9907" t="s">
        <v>3404</v>
      </c>
      <c r="N9907" t="b">
        <f>IF(ETMRouteStages[[#This Row],[RID]]=A9906,ETMRouteStages[[#This Row],[StageSequence]]=F9906+1,TRUE)</f>
        <v>1</v>
      </c>
    </row>
    <row r="9908" spans="1:14">
      <c r="A9908" t="s">
        <v>6868</v>
      </c>
      <c r="B9908" t="s">
        <v>2361</v>
      </c>
      <c r="C9908" t="s">
        <v>5213</v>
      </c>
      <c r="D9908" s="154">
        <v>104</v>
      </c>
      <c r="E9908" t="s">
        <v>1343</v>
      </c>
      <c r="F9908">
        <v>4</v>
      </c>
      <c r="G9908">
        <v>4</v>
      </c>
      <c r="H9908" t="s">
        <v>3404</v>
      </c>
      <c r="I9908" t="s">
        <v>3515</v>
      </c>
      <c r="K9908" t="s">
        <v>1344</v>
      </c>
      <c r="L9908" t="s">
        <v>1343</v>
      </c>
      <c r="M9908" t="s">
        <v>3404</v>
      </c>
      <c r="N9908" t="b">
        <f>IF(ETMRouteStages[[#This Row],[RID]]=A9907,ETMRouteStages[[#This Row],[StageSequence]]=F9907+1,TRUE)</f>
        <v>1</v>
      </c>
    </row>
    <row r="9909" spans="1:14">
      <c r="A9909" t="s">
        <v>6868</v>
      </c>
      <c r="B9909" t="s">
        <v>2361</v>
      </c>
      <c r="C9909" t="s">
        <v>5213</v>
      </c>
      <c r="D9909" s="154">
        <v>104</v>
      </c>
      <c r="E9909" t="s">
        <v>2362</v>
      </c>
      <c r="F9909">
        <v>5</v>
      </c>
      <c r="G9909">
        <v>5</v>
      </c>
      <c r="H9909" t="s">
        <v>3404</v>
      </c>
      <c r="I9909" t="s">
        <v>3515</v>
      </c>
      <c r="K9909" t="s">
        <v>2363</v>
      </c>
      <c r="L9909" t="s">
        <v>2362</v>
      </c>
      <c r="M9909" t="s">
        <v>3404</v>
      </c>
      <c r="N9909" t="b">
        <f>IF(ETMRouteStages[[#This Row],[RID]]=A9908,ETMRouteStages[[#This Row],[StageSequence]]=F9908+1,TRUE)</f>
        <v>1</v>
      </c>
    </row>
    <row r="9910" spans="1:14">
      <c r="A9910" t="s">
        <v>6868</v>
      </c>
      <c r="B9910" t="s">
        <v>2361</v>
      </c>
      <c r="C9910" t="s">
        <v>5213</v>
      </c>
      <c r="D9910" s="154">
        <v>104</v>
      </c>
      <c r="E9910" t="s">
        <v>2364</v>
      </c>
      <c r="F9910">
        <v>6</v>
      </c>
      <c r="G9910">
        <v>6</v>
      </c>
      <c r="H9910" t="s">
        <v>3404</v>
      </c>
      <c r="I9910" t="s">
        <v>3515</v>
      </c>
      <c r="K9910" t="s">
        <v>2365</v>
      </c>
      <c r="L9910" t="s">
        <v>2364</v>
      </c>
      <c r="M9910" t="s">
        <v>3404</v>
      </c>
      <c r="N9910" t="b">
        <f>IF(ETMRouteStages[[#This Row],[RID]]=A9909,ETMRouteStages[[#This Row],[StageSequence]]=F9909+1,TRUE)</f>
        <v>1</v>
      </c>
    </row>
    <row r="9911" spans="1:14">
      <c r="A9911" t="s">
        <v>6868</v>
      </c>
      <c r="B9911" t="s">
        <v>2361</v>
      </c>
      <c r="C9911" t="s">
        <v>5213</v>
      </c>
      <c r="D9911" s="154">
        <v>104</v>
      </c>
      <c r="E9911" t="s">
        <v>2360</v>
      </c>
      <c r="F9911">
        <v>7</v>
      </c>
      <c r="G9911">
        <v>7</v>
      </c>
      <c r="H9911" t="s">
        <v>3404</v>
      </c>
      <c r="I9911" t="s">
        <v>3515</v>
      </c>
      <c r="K9911" t="s">
        <v>2361</v>
      </c>
      <c r="L9911" t="s">
        <v>2360</v>
      </c>
      <c r="M9911" t="s">
        <v>3404</v>
      </c>
      <c r="N9911" t="b">
        <f>IF(ETMRouteStages[[#This Row],[RID]]=A9910,ETMRouteStages[[#This Row],[StageSequence]]=F9910+1,TRUE)</f>
        <v>1</v>
      </c>
    </row>
    <row r="9912" spans="1:14">
      <c r="A9912" t="s">
        <v>6868</v>
      </c>
      <c r="B9912" t="s">
        <v>2361</v>
      </c>
      <c r="C9912" t="s">
        <v>5213</v>
      </c>
      <c r="D9912" s="154">
        <v>104</v>
      </c>
      <c r="E9912" t="s">
        <v>1281</v>
      </c>
      <c r="F9912">
        <v>8</v>
      </c>
      <c r="G9912">
        <v>8</v>
      </c>
      <c r="H9912" t="s">
        <v>3404</v>
      </c>
      <c r="I9912" t="s">
        <v>3515</v>
      </c>
      <c r="K9912" t="s">
        <v>1282</v>
      </c>
      <c r="L9912" t="s">
        <v>1281</v>
      </c>
      <c r="M9912" t="s">
        <v>3404</v>
      </c>
      <c r="N9912" t="b">
        <f>IF(ETMRouteStages[[#This Row],[RID]]=A9911,ETMRouteStages[[#This Row],[StageSequence]]=F9911+1,TRUE)</f>
        <v>1</v>
      </c>
    </row>
    <row r="9913" spans="1:14">
      <c r="A9913" t="s">
        <v>6868</v>
      </c>
      <c r="B9913" t="s">
        <v>2361</v>
      </c>
      <c r="C9913" t="s">
        <v>5213</v>
      </c>
      <c r="D9913" s="154">
        <v>104</v>
      </c>
      <c r="E9913" t="s">
        <v>1319</v>
      </c>
      <c r="F9913">
        <v>9</v>
      </c>
      <c r="G9913">
        <v>9</v>
      </c>
      <c r="H9913" t="s">
        <v>3404</v>
      </c>
      <c r="I9913" t="s">
        <v>3515</v>
      </c>
      <c r="K9913" t="s">
        <v>1320</v>
      </c>
      <c r="L9913" t="s">
        <v>1319</v>
      </c>
      <c r="M9913" t="s">
        <v>3404</v>
      </c>
      <c r="N9913" t="b">
        <f>IF(ETMRouteStages[[#This Row],[RID]]=A9912,ETMRouteStages[[#This Row],[StageSequence]]=F9912+1,TRUE)</f>
        <v>1</v>
      </c>
    </row>
    <row r="9914" spans="1:14">
      <c r="A9914" t="s">
        <v>6868</v>
      </c>
      <c r="B9914" t="s">
        <v>2361</v>
      </c>
      <c r="C9914" t="s">
        <v>5213</v>
      </c>
      <c r="D9914" s="154">
        <v>104</v>
      </c>
      <c r="E9914" t="s">
        <v>1279</v>
      </c>
      <c r="F9914">
        <v>10</v>
      </c>
      <c r="G9914">
        <v>10</v>
      </c>
      <c r="H9914" t="s">
        <v>3404</v>
      </c>
      <c r="I9914" t="s">
        <v>3515</v>
      </c>
      <c r="K9914" t="s">
        <v>1280</v>
      </c>
      <c r="L9914" t="s">
        <v>1279</v>
      </c>
      <c r="M9914" t="s">
        <v>3404</v>
      </c>
      <c r="N9914" t="b">
        <f>IF(ETMRouteStages[[#This Row],[RID]]=A9913,ETMRouteStages[[#This Row],[StageSequence]]=F9913+1,TRUE)</f>
        <v>1</v>
      </c>
    </row>
    <row r="9915" spans="1:14">
      <c r="A9915" t="s">
        <v>6868</v>
      </c>
      <c r="B9915" t="s">
        <v>2361</v>
      </c>
      <c r="C9915" t="s">
        <v>5213</v>
      </c>
      <c r="D9915" s="154">
        <v>104</v>
      </c>
      <c r="E9915" t="s">
        <v>1835</v>
      </c>
      <c r="F9915">
        <v>11</v>
      </c>
      <c r="G9915">
        <v>12</v>
      </c>
      <c r="H9915" t="s">
        <v>3404</v>
      </c>
      <c r="I9915" t="s">
        <v>3515</v>
      </c>
      <c r="K9915" t="s">
        <v>1836</v>
      </c>
      <c r="L9915" t="s">
        <v>1835</v>
      </c>
      <c r="M9915" t="s">
        <v>3404</v>
      </c>
      <c r="N9915" t="b">
        <f>IF(ETMRouteStages[[#This Row],[RID]]=A9914,ETMRouteStages[[#This Row],[StageSequence]]=F9914+1,TRUE)</f>
        <v>1</v>
      </c>
    </row>
    <row r="9916" spans="1:14">
      <c r="A9916" t="s">
        <v>6868</v>
      </c>
      <c r="B9916" t="s">
        <v>2361</v>
      </c>
      <c r="C9916" t="s">
        <v>5213</v>
      </c>
      <c r="D9916" s="154">
        <v>104</v>
      </c>
      <c r="E9916" t="s">
        <v>1970</v>
      </c>
      <c r="F9916">
        <v>12</v>
      </c>
      <c r="G9916">
        <v>13</v>
      </c>
      <c r="H9916" t="s">
        <v>3404</v>
      </c>
      <c r="I9916" t="s">
        <v>3515</v>
      </c>
      <c r="K9916" t="s">
        <v>1971</v>
      </c>
      <c r="L9916" t="s">
        <v>1970</v>
      </c>
      <c r="M9916" t="s">
        <v>3404</v>
      </c>
      <c r="N9916" t="b">
        <f>IF(ETMRouteStages[[#This Row],[RID]]=A9915,ETMRouteStages[[#This Row],[StageSequence]]=F9915+1,TRUE)</f>
        <v>1</v>
      </c>
    </row>
    <row r="9917" spans="1:14">
      <c r="A9917" t="s">
        <v>6868</v>
      </c>
      <c r="B9917" t="s">
        <v>2361</v>
      </c>
      <c r="C9917" t="s">
        <v>5213</v>
      </c>
      <c r="D9917" s="154">
        <v>104</v>
      </c>
      <c r="E9917" t="s">
        <v>1170</v>
      </c>
      <c r="F9917">
        <v>13</v>
      </c>
      <c r="G9917">
        <v>14</v>
      </c>
      <c r="H9917" t="s">
        <v>3404</v>
      </c>
      <c r="I9917" t="s">
        <v>3515</v>
      </c>
      <c r="K9917" t="s">
        <v>1171</v>
      </c>
      <c r="L9917" t="s">
        <v>1170</v>
      </c>
      <c r="M9917" t="s">
        <v>3404</v>
      </c>
      <c r="N9917" t="b">
        <f>IF(ETMRouteStages[[#This Row],[RID]]=A9916,ETMRouteStages[[#This Row],[StageSequence]]=F9916+1,TRUE)</f>
        <v>1</v>
      </c>
    </row>
    <row r="9918" spans="1:14">
      <c r="A9918" t="s">
        <v>6868</v>
      </c>
      <c r="B9918" t="s">
        <v>2361</v>
      </c>
      <c r="C9918" t="s">
        <v>5213</v>
      </c>
      <c r="D9918" s="154">
        <v>104</v>
      </c>
      <c r="E9918" t="s">
        <v>2262</v>
      </c>
      <c r="F9918">
        <v>14</v>
      </c>
      <c r="G9918">
        <v>15</v>
      </c>
      <c r="H9918" t="s">
        <v>3404</v>
      </c>
      <c r="I9918" t="s">
        <v>3515</v>
      </c>
      <c r="K9918" t="s">
        <v>2263</v>
      </c>
      <c r="L9918" t="s">
        <v>2262</v>
      </c>
      <c r="M9918" t="s">
        <v>3404</v>
      </c>
      <c r="N9918" t="b">
        <f>IF(ETMRouteStages[[#This Row],[RID]]=A9917,ETMRouteStages[[#This Row],[StageSequence]]=F9917+1,TRUE)</f>
        <v>1</v>
      </c>
    </row>
    <row r="9919" spans="1:14">
      <c r="A9919" t="s">
        <v>6868</v>
      </c>
      <c r="B9919" t="s">
        <v>2361</v>
      </c>
      <c r="C9919" t="s">
        <v>5213</v>
      </c>
      <c r="D9919" s="154">
        <v>104</v>
      </c>
      <c r="E9919" t="s">
        <v>1532</v>
      </c>
      <c r="F9919">
        <v>15</v>
      </c>
      <c r="G9919">
        <v>16</v>
      </c>
      <c r="H9919" t="s">
        <v>3404</v>
      </c>
      <c r="I9919" t="s">
        <v>3515</v>
      </c>
      <c r="K9919" t="s">
        <v>1533</v>
      </c>
      <c r="L9919" t="s">
        <v>1532</v>
      </c>
      <c r="M9919" t="s">
        <v>3404</v>
      </c>
      <c r="N9919" t="b">
        <f>IF(ETMRouteStages[[#This Row],[RID]]=A9918,ETMRouteStages[[#This Row],[StageSequence]]=F9918+1,TRUE)</f>
        <v>1</v>
      </c>
    </row>
    <row r="9920" spans="1:14">
      <c r="A9920" t="s">
        <v>6868</v>
      </c>
      <c r="B9920" t="s">
        <v>2361</v>
      </c>
      <c r="C9920" t="s">
        <v>5213</v>
      </c>
      <c r="D9920" s="154">
        <v>104</v>
      </c>
      <c r="E9920" t="s">
        <v>804</v>
      </c>
      <c r="F9920">
        <v>16</v>
      </c>
      <c r="G9920">
        <v>18</v>
      </c>
      <c r="H9920" t="s">
        <v>3404</v>
      </c>
      <c r="I9920" t="s">
        <v>3515</v>
      </c>
      <c r="K9920" t="s">
        <v>805</v>
      </c>
      <c r="L9920" t="s">
        <v>804</v>
      </c>
      <c r="M9920" t="s">
        <v>3404</v>
      </c>
      <c r="N9920" t="b">
        <f>IF(ETMRouteStages[[#This Row],[RID]]=A9919,ETMRouteStages[[#This Row],[StageSequence]]=F9919+1,TRUE)</f>
        <v>1</v>
      </c>
    </row>
    <row r="9921" spans="1:14">
      <c r="A9921" t="s">
        <v>6868</v>
      </c>
      <c r="B9921" t="s">
        <v>2361</v>
      </c>
      <c r="C9921" t="s">
        <v>5213</v>
      </c>
      <c r="D9921" s="154">
        <v>104</v>
      </c>
      <c r="E9921" t="s">
        <v>758</v>
      </c>
      <c r="F9921">
        <v>17</v>
      </c>
      <c r="G9921">
        <v>19</v>
      </c>
      <c r="H9921" t="s">
        <v>3404</v>
      </c>
      <c r="I9921" t="s">
        <v>3515</v>
      </c>
      <c r="K9921" t="s">
        <v>759</v>
      </c>
      <c r="L9921" t="s">
        <v>758</v>
      </c>
      <c r="M9921" t="s">
        <v>3404</v>
      </c>
      <c r="N9921" t="b">
        <f>IF(ETMRouteStages[[#This Row],[RID]]=A9920,ETMRouteStages[[#This Row],[StageSequence]]=F9920+1,TRUE)</f>
        <v>1</v>
      </c>
    </row>
    <row r="9922" spans="1:14">
      <c r="A9922" t="s">
        <v>6868</v>
      </c>
      <c r="B9922" t="s">
        <v>2361</v>
      </c>
      <c r="C9922" t="s">
        <v>5213</v>
      </c>
      <c r="D9922" s="154">
        <v>104</v>
      </c>
      <c r="E9922" t="s">
        <v>954</v>
      </c>
      <c r="F9922">
        <v>18</v>
      </c>
      <c r="G9922">
        <v>20</v>
      </c>
      <c r="H9922" t="s">
        <v>3404</v>
      </c>
      <c r="I9922" t="s">
        <v>3515</v>
      </c>
      <c r="K9922" t="s">
        <v>955</v>
      </c>
      <c r="L9922" t="s">
        <v>954</v>
      </c>
      <c r="M9922" t="s">
        <v>3404</v>
      </c>
      <c r="N9922" t="b">
        <f>IF(ETMRouteStages[[#This Row],[RID]]=A9921,ETMRouteStages[[#This Row],[StageSequence]]=F9921+1,TRUE)</f>
        <v>1</v>
      </c>
    </row>
    <row r="9923" spans="1:14">
      <c r="A9923" t="s">
        <v>6868</v>
      </c>
      <c r="B9923" t="s">
        <v>2361</v>
      </c>
      <c r="C9923" t="s">
        <v>5213</v>
      </c>
      <c r="D9923" s="154">
        <v>104</v>
      </c>
      <c r="E9923" t="s">
        <v>1781</v>
      </c>
      <c r="F9923">
        <v>19</v>
      </c>
      <c r="G9923">
        <v>21</v>
      </c>
      <c r="H9923" t="s">
        <v>3404</v>
      </c>
      <c r="I9923" t="s">
        <v>3515</v>
      </c>
      <c r="K9923" t="s">
        <v>1782</v>
      </c>
      <c r="L9923" t="s">
        <v>1781</v>
      </c>
      <c r="M9923" t="s">
        <v>3404</v>
      </c>
      <c r="N9923" t="b">
        <f>IF(ETMRouteStages[[#This Row],[RID]]=A9922,ETMRouteStages[[#This Row],[StageSequence]]=F9922+1,TRUE)</f>
        <v>1</v>
      </c>
    </row>
    <row r="9924" spans="1:14">
      <c r="A9924" t="s">
        <v>6868</v>
      </c>
      <c r="B9924" t="s">
        <v>2361</v>
      </c>
      <c r="C9924" t="s">
        <v>5213</v>
      </c>
      <c r="D9924" s="154">
        <v>104</v>
      </c>
      <c r="E9924" t="s">
        <v>1095</v>
      </c>
      <c r="F9924">
        <v>20</v>
      </c>
      <c r="G9924">
        <v>22</v>
      </c>
      <c r="H9924" t="s">
        <v>3404</v>
      </c>
      <c r="I9924" t="s">
        <v>3515</v>
      </c>
      <c r="K9924" t="s">
        <v>1096</v>
      </c>
      <c r="L9924" t="s">
        <v>1095</v>
      </c>
      <c r="M9924" t="s">
        <v>3404</v>
      </c>
      <c r="N9924" t="b">
        <f>IF(ETMRouteStages[[#This Row],[RID]]=A9923,ETMRouteStages[[#This Row],[StageSequence]]=F9923+1,TRUE)</f>
        <v>1</v>
      </c>
    </row>
    <row r="9925" spans="1:14">
      <c r="A9925" t="s">
        <v>6868</v>
      </c>
      <c r="B9925" t="s">
        <v>2361</v>
      </c>
      <c r="C9925" t="s">
        <v>5213</v>
      </c>
      <c r="D9925" s="154">
        <v>104</v>
      </c>
      <c r="E9925" t="s">
        <v>1697</v>
      </c>
      <c r="F9925">
        <v>21</v>
      </c>
      <c r="G9925">
        <v>24</v>
      </c>
      <c r="H9925" t="s">
        <v>3404</v>
      </c>
      <c r="I9925" t="s">
        <v>3515</v>
      </c>
      <c r="K9925" t="s">
        <v>1698</v>
      </c>
      <c r="L9925" t="s">
        <v>1697</v>
      </c>
      <c r="M9925" t="s">
        <v>3404</v>
      </c>
      <c r="N9925" t="b">
        <f>IF(ETMRouteStages[[#This Row],[RID]]=A9924,ETMRouteStages[[#This Row],[StageSequence]]=F9924+1,TRUE)</f>
        <v>1</v>
      </c>
    </row>
    <row r="9926" spans="1:14">
      <c r="A9926" t="s">
        <v>6868</v>
      </c>
      <c r="B9926" t="s">
        <v>2361</v>
      </c>
      <c r="C9926" t="s">
        <v>5213</v>
      </c>
      <c r="D9926" s="154">
        <v>104</v>
      </c>
      <c r="E9926" t="s">
        <v>2151</v>
      </c>
      <c r="F9926">
        <v>22</v>
      </c>
      <c r="G9926">
        <v>25</v>
      </c>
      <c r="H9926" t="s">
        <v>3404</v>
      </c>
      <c r="I9926" t="s">
        <v>3515</v>
      </c>
      <c r="K9926" t="s">
        <v>2152</v>
      </c>
      <c r="L9926" t="s">
        <v>2151</v>
      </c>
      <c r="M9926" t="s">
        <v>3404</v>
      </c>
      <c r="N9926" t="b">
        <f>IF(ETMRouteStages[[#This Row],[RID]]=A9925,ETMRouteStages[[#This Row],[StageSequence]]=F9925+1,TRUE)</f>
        <v>1</v>
      </c>
    </row>
    <row r="9927" spans="1:14">
      <c r="A9927" t="s">
        <v>6868</v>
      </c>
      <c r="B9927" t="s">
        <v>2361</v>
      </c>
      <c r="C9927" t="s">
        <v>5213</v>
      </c>
      <c r="D9927" s="154">
        <v>104</v>
      </c>
      <c r="E9927" t="s">
        <v>3104</v>
      </c>
      <c r="F9927">
        <v>23</v>
      </c>
      <c r="G9927">
        <v>26</v>
      </c>
      <c r="H9927" t="s">
        <v>3404</v>
      </c>
      <c r="I9927" t="s">
        <v>3515</v>
      </c>
      <c r="K9927" t="s">
        <v>3105</v>
      </c>
      <c r="L9927" t="s">
        <v>3104</v>
      </c>
      <c r="M9927" t="s">
        <v>3404</v>
      </c>
      <c r="N9927" t="b">
        <f>IF(ETMRouteStages[[#This Row],[RID]]=A9926,ETMRouteStages[[#This Row],[StageSequence]]=F9926+1,TRUE)</f>
        <v>1</v>
      </c>
    </row>
    <row r="9928" spans="1:14">
      <c r="A9928" t="s">
        <v>6868</v>
      </c>
      <c r="B9928" t="s">
        <v>2361</v>
      </c>
      <c r="C9928" t="s">
        <v>5213</v>
      </c>
      <c r="D9928" s="154">
        <v>104</v>
      </c>
      <c r="E9928" t="s">
        <v>3106</v>
      </c>
      <c r="F9928">
        <v>24</v>
      </c>
      <c r="G9928">
        <v>27</v>
      </c>
      <c r="H9928" t="s">
        <v>3404</v>
      </c>
      <c r="I9928" t="s">
        <v>3515</v>
      </c>
      <c r="K9928" t="s">
        <v>3107</v>
      </c>
      <c r="L9928" t="s">
        <v>3106</v>
      </c>
      <c r="M9928" t="s">
        <v>3404</v>
      </c>
      <c r="N9928" t="b">
        <f>IF(ETMRouteStages[[#This Row],[RID]]=A9927,ETMRouteStages[[#This Row],[StageSequence]]=F9927+1,TRUE)</f>
        <v>1</v>
      </c>
    </row>
    <row r="9929" spans="1:14">
      <c r="A9929" t="s">
        <v>6868</v>
      </c>
      <c r="B9929" t="s">
        <v>2361</v>
      </c>
      <c r="C9929" t="s">
        <v>5213</v>
      </c>
      <c r="D9929" s="154">
        <v>104</v>
      </c>
      <c r="E9929" t="s">
        <v>1809</v>
      </c>
      <c r="F9929">
        <v>25</v>
      </c>
      <c r="G9929">
        <v>28</v>
      </c>
      <c r="H9929" t="s">
        <v>3404</v>
      </c>
      <c r="I9929" t="s">
        <v>3515</v>
      </c>
      <c r="K9929" t="s">
        <v>1810</v>
      </c>
      <c r="L9929" t="s">
        <v>1809</v>
      </c>
      <c r="M9929" t="s">
        <v>3404</v>
      </c>
      <c r="N9929" t="b">
        <f>IF(ETMRouteStages[[#This Row],[RID]]=A9928,ETMRouteStages[[#This Row],[StageSequence]]=F9928+1,TRUE)</f>
        <v>1</v>
      </c>
    </row>
    <row r="9930" spans="1:14">
      <c r="A9930" t="s">
        <v>6868</v>
      </c>
      <c r="B9930" t="s">
        <v>2361</v>
      </c>
      <c r="C9930" t="s">
        <v>5213</v>
      </c>
      <c r="D9930" s="154">
        <v>104</v>
      </c>
      <c r="E9930" t="s">
        <v>2266</v>
      </c>
      <c r="F9930">
        <v>26</v>
      </c>
      <c r="G9930">
        <v>30</v>
      </c>
      <c r="H9930" t="s">
        <v>3500</v>
      </c>
      <c r="I9930" t="s">
        <v>3515</v>
      </c>
      <c r="K9930" t="s">
        <v>2267</v>
      </c>
      <c r="L9930" t="s">
        <v>2266</v>
      </c>
      <c r="M9930" t="s">
        <v>3500</v>
      </c>
      <c r="N9930" t="b">
        <f>IF(ETMRouteStages[[#This Row],[RID]]=A9929,ETMRouteStages[[#This Row],[StageSequence]]=F9929+1,TRUE)</f>
        <v>1</v>
      </c>
    </row>
    <row r="9931" spans="1:14">
      <c r="A9931" t="s">
        <v>6868</v>
      </c>
      <c r="B9931" t="s">
        <v>2361</v>
      </c>
      <c r="C9931" t="s">
        <v>5213</v>
      </c>
      <c r="D9931" s="154">
        <v>104</v>
      </c>
      <c r="E9931" t="s">
        <v>2231</v>
      </c>
      <c r="F9931">
        <v>27</v>
      </c>
      <c r="G9931">
        <v>32</v>
      </c>
      <c r="H9931" t="s">
        <v>3404</v>
      </c>
      <c r="I9931" t="s">
        <v>3515</v>
      </c>
      <c r="K9931" t="s">
        <v>2232</v>
      </c>
      <c r="L9931" t="s">
        <v>2231</v>
      </c>
      <c r="M9931" t="s">
        <v>3404</v>
      </c>
      <c r="N9931" t="b">
        <f>IF(ETMRouteStages[[#This Row],[RID]]=A9930,ETMRouteStages[[#This Row],[StageSequence]]=F9930+1,TRUE)</f>
        <v>1</v>
      </c>
    </row>
    <row r="9932" spans="1:14">
      <c r="A9932" t="s">
        <v>6868</v>
      </c>
      <c r="B9932" t="s">
        <v>2361</v>
      </c>
      <c r="C9932" t="s">
        <v>5213</v>
      </c>
      <c r="D9932" s="154">
        <v>104</v>
      </c>
      <c r="E9932" t="s">
        <v>1496</v>
      </c>
      <c r="F9932">
        <v>28</v>
      </c>
      <c r="G9932">
        <v>33</v>
      </c>
      <c r="H9932" t="s">
        <v>3404</v>
      </c>
      <c r="I9932" t="s">
        <v>3515</v>
      </c>
      <c r="K9932" t="s">
        <v>1497</v>
      </c>
      <c r="L9932" t="s">
        <v>1496</v>
      </c>
      <c r="M9932" t="s">
        <v>3404</v>
      </c>
      <c r="N9932" t="b">
        <f>IF(ETMRouteStages[[#This Row],[RID]]=A9931,ETMRouteStages[[#This Row],[StageSequence]]=F9931+1,TRUE)</f>
        <v>1</v>
      </c>
    </row>
    <row r="9933" spans="1:14">
      <c r="A9933" t="s">
        <v>6868</v>
      </c>
      <c r="B9933" t="s">
        <v>2361</v>
      </c>
      <c r="C9933" t="s">
        <v>5213</v>
      </c>
      <c r="D9933" s="154">
        <v>104</v>
      </c>
      <c r="E9933" t="s">
        <v>1305</v>
      </c>
      <c r="F9933">
        <v>29</v>
      </c>
      <c r="G9933">
        <v>35</v>
      </c>
      <c r="H9933" t="s">
        <v>3404</v>
      </c>
      <c r="I9933" t="s">
        <v>3515</v>
      </c>
      <c r="K9933" t="s">
        <v>1306</v>
      </c>
      <c r="L9933" t="s">
        <v>1305</v>
      </c>
      <c r="M9933" t="s">
        <v>3404</v>
      </c>
      <c r="N9933" t="b">
        <f>IF(ETMRouteStages[[#This Row],[RID]]=A9932,ETMRouteStages[[#This Row],[StageSequence]]=F9932+1,TRUE)</f>
        <v>1</v>
      </c>
    </row>
    <row r="9934" spans="1:14">
      <c r="A9934" t="s">
        <v>6868</v>
      </c>
      <c r="B9934" t="s">
        <v>2361</v>
      </c>
      <c r="C9934" t="s">
        <v>5213</v>
      </c>
      <c r="D9934" s="154">
        <v>104</v>
      </c>
      <c r="E9934" t="s">
        <v>1655</v>
      </c>
      <c r="F9934">
        <v>30</v>
      </c>
      <c r="G9934">
        <v>37</v>
      </c>
      <c r="H9934" t="s">
        <v>3404</v>
      </c>
      <c r="I9934" t="s">
        <v>3515</v>
      </c>
      <c r="K9934" t="s">
        <v>1656</v>
      </c>
      <c r="L9934" t="s">
        <v>1655</v>
      </c>
      <c r="M9934" t="s">
        <v>3404</v>
      </c>
      <c r="N9934" t="b">
        <f>IF(ETMRouteStages[[#This Row],[RID]]=A9933,ETMRouteStages[[#This Row],[StageSequence]]=F9933+1,TRUE)</f>
        <v>1</v>
      </c>
    </row>
    <row r="9935" spans="1:14">
      <c r="A9935" t="s">
        <v>6868</v>
      </c>
      <c r="B9935" t="s">
        <v>2361</v>
      </c>
      <c r="C9935" t="s">
        <v>5213</v>
      </c>
      <c r="D9935" s="154">
        <v>104</v>
      </c>
      <c r="E9935" t="s">
        <v>1075</v>
      </c>
      <c r="F9935">
        <v>31</v>
      </c>
      <c r="G9935">
        <v>38</v>
      </c>
      <c r="H9935" t="s">
        <v>3404</v>
      </c>
      <c r="I9935" t="s">
        <v>3515</v>
      </c>
      <c r="K9935" t="s">
        <v>1076</v>
      </c>
      <c r="L9935" t="s">
        <v>1075</v>
      </c>
      <c r="M9935" t="s">
        <v>3404</v>
      </c>
      <c r="N9935" t="b">
        <f>IF(ETMRouteStages[[#This Row],[RID]]=A9934,ETMRouteStages[[#This Row],[StageSequence]]=F9934+1,TRUE)</f>
        <v>1</v>
      </c>
    </row>
    <row r="9936" spans="1:14">
      <c r="A9936" t="s">
        <v>6868</v>
      </c>
      <c r="B9936" t="s">
        <v>2361</v>
      </c>
      <c r="C9936" t="s">
        <v>5213</v>
      </c>
      <c r="D9936" s="154">
        <v>104</v>
      </c>
      <c r="E9936" t="s">
        <v>1667</v>
      </c>
      <c r="F9936">
        <v>32</v>
      </c>
      <c r="G9936">
        <v>40</v>
      </c>
      <c r="H9936" t="s">
        <v>3404</v>
      </c>
      <c r="I9936" t="s">
        <v>3515</v>
      </c>
      <c r="K9936" t="s">
        <v>1668</v>
      </c>
      <c r="L9936" t="s">
        <v>1667</v>
      </c>
      <c r="M9936" t="s">
        <v>3404</v>
      </c>
      <c r="N9936" t="b">
        <f>IF(ETMRouteStages[[#This Row],[RID]]=A9935,ETMRouteStages[[#This Row],[StageSequence]]=F9935+1,TRUE)</f>
        <v>1</v>
      </c>
    </row>
    <row r="9937" spans="1:14">
      <c r="A9937" t="s">
        <v>6868</v>
      </c>
      <c r="B9937" t="s">
        <v>2361</v>
      </c>
      <c r="C9937" t="s">
        <v>5213</v>
      </c>
      <c r="D9937" s="154">
        <v>104</v>
      </c>
      <c r="E9937" t="s">
        <v>726</v>
      </c>
      <c r="F9937">
        <v>33</v>
      </c>
      <c r="G9937">
        <v>42</v>
      </c>
      <c r="H9937" t="s">
        <v>3404</v>
      </c>
      <c r="I9937" t="s">
        <v>3515</v>
      </c>
      <c r="K9937" t="s">
        <v>727</v>
      </c>
      <c r="L9937" t="s">
        <v>726</v>
      </c>
      <c r="M9937" t="s">
        <v>3404</v>
      </c>
      <c r="N9937" t="b">
        <f>IF(ETMRouteStages[[#This Row],[RID]]=A9936,ETMRouteStages[[#This Row],[StageSequence]]=F9936+1,TRUE)</f>
        <v>1</v>
      </c>
    </row>
    <row r="9938" spans="1:14">
      <c r="A9938" t="s">
        <v>6868</v>
      </c>
      <c r="B9938" t="s">
        <v>2361</v>
      </c>
      <c r="C9938" t="s">
        <v>5213</v>
      </c>
      <c r="D9938" s="154">
        <v>104</v>
      </c>
      <c r="E9938" t="s">
        <v>1365</v>
      </c>
      <c r="F9938">
        <v>34</v>
      </c>
      <c r="G9938">
        <v>44</v>
      </c>
      <c r="H9938" t="s">
        <v>3404</v>
      </c>
      <c r="I9938" t="s">
        <v>3515</v>
      </c>
      <c r="K9938" t="s">
        <v>1366</v>
      </c>
      <c r="L9938" t="s">
        <v>1365</v>
      </c>
      <c r="M9938" t="s">
        <v>3404</v>
      </c>
      <c r="N9938" t="b">
        <f>IF(ETMRouteStages[[#This Row],[RID]]=A9937,ETMRouteStages[[#This Row],[StageSequence]]=F9937+1,TRUE)</f>
        <v>1</v>
      </c>
    </row>
    <row r="9939" spans="1:14">
      <c r="A9939" t="s">
        <v>6868</v>
      </c>
      <c r="B9939" t="s">
        <v>2361</v>
      </c>
      <c r="C9939" t="s">
        <v>5213</v>
      </c>
      <c r="D9939" s="154">
        <v>104</v>
      </c>
      <c r="E9939" t="s">
        <v>2199</v>
      </c>
      <c r="F9939">
        <v>35</v>
      </c>
      <c r="G9939">
        <v>46</v>
      </c>
      <c r="H9939" t="s">
        <v>3404</v>
      </c>
      <c r="I9939" t="s">
        <v>3515</v>
      </c>
      <c r="K9939" t="s">
        <v>2200</v>
      </c>
      <c r="L9939" t="s">
        <v>2199</v>
      </c>
      <c r="M9939" t="s">
        <v>3404</v>
      </c>
      <c r="N9939" t="b">
        <f>IF(ETMRouteStages[[#This Row],[RID]]=A9938,ETMRouteStages[[#This Row],[StageSequence]]=F9938+1,TRUE)</f>
        <v>1</v>
      </c>
    </row>
    <row r="9940" spans="1:14">
      <c r="A9940" t="s">
        <v>6868</v>
      </c>
      <c r="B9940" t="s">
        <v>2361</v>
      </c>
      <c r="C9940" t="s">
        <v>5213</v>
      </c>
      <c r="D9940" s="154">
        <v>104</v>
      </c>
      <c r="E9940" t="s">
        <v>1645</v>
      </c>
      <c r="F9940">
        <v>36</v>
      </c>
      <c r="G9940">
        <v>48</v>
      </c>
      <c r="H9940" t="s">
        <v>3404</v>
      </c>
      <c r="I9940" t="s">
        <v>3515</v>
      </c>
      <c r="K9940" t="s">
        <v>1646</v>
      </c>
      <c r="L9940" t="s">
        <v>1645</v>
      </c>
      <c r="M9940" t="s">
        <v>3404</v>
      </c>
      <c r="N9940" t="b">
        <f>IF(ETMRouteStages[[#This Row],[RID]]=A9939,ETMRouteStages[[#This Row],[StageSequence]]=F9939+1,TRUE)</f>
        <v>1</v>
      </c>
    </row>
    <row r="9941" spans="1:14">
      <c r="A9941" t="s">
        <v>6868</v>
      </c>
      <c r="B9941" t="s">
        <v>2361</v>
      </c>
      <c r="C9941" t="s">
        <v>5213</v>
      </c>
      <c r="D9941" s="154">
        <v>104</v>
      </c>
      <c r="E9941" t="s">
        <v>1595</v>
      </c>
      <c r="F9941">
        <v>37</v>
      </c>
      <c r="G9941">
        <v>49</v>
      </c>
      <c r="H9941" t="s">
        <v>3404</v>
      </c>
      <c r="I9941" t="s">
        <v>3515</v>
      </c>
      <c r="K9941" t="s">
        <v>1596</v>
      </c>
      <c r="L9941" t="s">
        <v>1595</v>
      </c>
      <c r="M9941" t="s">
        <v>3404</v>
      </c>
      <c r="N9941" t="b">
        <f>IF(ETMRouteStages[[#This Row],[RID]]=A9940,ETMRouteStages[[#This Row],[StageSequence]]=F9940+1,TRUE)</f>
        <v>1</v>
      </c>
    </row>
    <row r="9942" spans="1:14">
      <c r="A9942" t="s">
        <v>6868</v>
      </c>
      <c r="B9942" t="s">
        <v>2361</v>
      </c>
      <c r="C9942" t="s">
        <v>5213</v>
      </c>
      <c r="D9942" s="154">
        <v>104</v>
      </c>
      <c r="E9942" t="s">
        <v>1593</v>
      </c>
      <c r="F9942">
        <v>38</v>
      </c>
      <c r="G9942">
        <v>50</v>
      </c>
      <c r="H9942" t="s">
        <v>3404</v>
      </c>
      <c r="I9942" t="s">
        <v>3515</v>
      </c>
      <c r="K9942" t="s">
        <v>1594</v>
      </c>
      <c r="L9942" t="s">
        <v>1593</v>
      </c>
      <c r="M9942" t="s">
        <v>3404</v>
      </c>
      <c r="N9942" t="b">
        <f>IF(ETMRouteStages[[#This Row],[RID]]=A9941,ETMRouteStages[[#This Row],[StageSequence]]=F9941+1,TRUE)</f>
        <v>1</v>
      </c>
    </row>
    <row r="9943" spans="1:14">
      <c r="A9943" t="s">
        <v>6868</v>
      </c>
      <c r="B9943" t="s">
        <v>2361</v>
      </c>
      <c r="C9943" t="s">
        <v>5213</v>
      </c>
      <c r="D9943" s="154">
        <v>104</v>
      </c>
      <c r="E9943" t="s">
        <v>1677</v>
      </c>
      <c r="F9943">
        <v>39</v>
      </c>
      <c r="G9943">
        <v>51</v>
      </c>
      <c r="H9943" t="s">
        <v>3404</v>
      </c>
      <c r="I9943" t="s">
        <v>3515</v>
      </c>
      <c r="K9943" t="s">
        <v>1678</v>
      </c>
      <c r="L9943" t="s">
        <v>1677</v>
      </c>
      <c r="M9943" t="s">
        <v>3404</v>
      </c>
      <c r="N9943" t="b">
        <f>IF(ETMRouteStages[[#This Row],[RID]]=A9942,ETMRouteStages[[#This Row],[StageSequence]]=F9942+1,TRUE)</f>
        <v>1</v>
      </c>
    </row>
    <row r="9944" spans="1:14">
      <c r="A9944" t="s">
        <v>6868</v>
      </c>
      <c r="B9944" t="s">
        <v>2361</v>
      </c>
      <c r="C9944" t="s">
        <v>5213</v>
      </c>
      <c r="D9944" s="154">
        <v>104</v>
      </c>
      <c r="E9944" t="s">
        <v>1591</v>
      </c>
      <c r="F9944">
        <v>40</v>
      </c>
      <c r="G9944">
        <v>52</v>
      </c>
      <c r="H9944" t="s">
        <v>3404</v>
      </c>
      <c r="I9944" t="s">
        <v>3515</v>
      </c>
      <c r="K9944" t="s">
        <v>1592</v>
      </c>
      <c r="L9944" t="s">
        <v>1591</v>
      </c>
      <c r="M9944" t="s">
        <v>3404</v>
      </c>
      <c r="N9944" t="b">
        <f>IF(ETMRouteStages[[#This Row],[RID]]=A9943,ETMRouteStages[[#This Row],[StageSequence]]=F9943+1,TRUE)</f>
        <v>1</v>
      </c>
    </row>
    <row r="9945" spans="1:14">
      <c r="A9945" t="s">
        <v>6869</v>
      </c>
      <c r="B9945" t="s">
        <v>2361</v>
      </c>
      <c r="C9945" t="s">
        <v>5213</v>
      </c>
      <c r="D9945" s="154">
        <v>105</v>
      </c>
      <c r="E9945" t="s">
        <v>2201</v>
      </c>
      <c r="F9945">
        <v>1</v>
      </c>
      <c r="G9945">
        <v>0</v>
      </c>
      <c r="H9945" t="s">
        <v>3404</v>
      </c>
      <c r="I9945" t="s">
        <v>3515</v>
      </c>
      <c r="K9945" t="s">
        <v>2202</v>
      </c>
      <c r="L9945" t="s">
        <v>2201</v>
      </c>
      <c r="M9945" t="s">
        <v>3404</v>
      </c>
      <c r="N9945" t="b">
        <f>IF(ETMRouteStages[[#This Row],[RID]]=A9944,ETMRouteStages[[#This Row],[StageSequence]]=F9944+1,TRUE)</f>
        <v>1</v>
      </c>
    </row>
    <row r="9946" spans="1:14">
      <c r="A9946" t="s">
        <v>6869</v>
      </c>
      <c r="B9946" t="s">
        <v>2361</v>
      </c>
      <c r="C9946" t="s">
        <v>5213</v>
      </c>
      <c r="D9946" s="154">
        <v>105</v>
      </c>
      <c r="E9946" t="s">
        <v>2501</v>
      </c>
      <c r="F9946">
        <v>2</v>
      </c>
      <c r="G9946">
        <v>2</v>
      </c>
      <c r="H9946" t="s">
        <v>3404</v>
      </c>
      <c r="I9946" t="s">
        <v>3515</v>
      </c>
      <c r="K9946" t="s">
        <v>2502</v>
      </c>
      <c r="L9946" t="s">
        <v>2501</v>
      </c>
      <c r="M9946" t="s">
        <v>3404</v>
      </c>
      <c r="N9946" t="b">
        <f>IF(ETMRouteStages[[#This Row],[RID]]=A9945,ETMRouteStages[[#This Row],[StageSequence]]=F9945+1,TRUE)</f>
        <v>1</v>
      </c>
    </row>
    <row r="9947" spans="1:14">
      <c r="A9947" t="s">
        <v>6869</v>
      </c>
      <c r="B9947" t="s">
        <v>2361</v>
      </c>
      <c r="C9947" t="s">
        <v>5213</v>
      </c>
      <c r="D9947" s="154">
        <v>105</v>
      </c>
      <c r="E9947" t="s">
        <v>2862</v>
      </c>
      <c r="F9947">
        <v>3</v>
      </c>
      <c r="G9947">
        <v>3</v>
      </c>
      <c r="H9947" t="s">
        <v>3404</v>
      </c>
      <c r="I9947" t="s">
        <v>3515</v>
      </c>
      <c r="K9947" t="s">
        <v>2863</v>
      </c>
      <c r="L9947" t="s">
        <v>2862</v>
      </c>
      <c r="M9947" t="s">
        <v>3404</v>
      </c>
      <c r="N9947" t="b">
        <f>IF(ETMRouteStages[[#This Row],[RID]]=A9946,ETMRouteStages[[#This Row],[StageSequence]]=F9946+1,TRUE)</f>
        <v>1</v>
      </c>
    </row>
    <row r="9948" spans="1:14">
      <c r="A9948" t="s">
        <v>6869</v>
      </c>
      <c r="B9948" t="s">
        <v>2361</v>
      </c>
      <c r="C9948" t="s">
        <v>5213</v>
      </c>
      <c r="D9948" s="154">
        <v>105</v>
      </c>
      <c r="E9948" t="s">
        <v>1343</v>
      </c>
      <c r="F9948">
        <v>4</v>
      </c>
      <c r="G9948">
        <v>4</v>
      </c>
      <c r="H9948" t="s">
        <v>3404</v>
      </c>
      <c r="I9948" t="s">
        <v>3515</v>
      </c>
      <c r="K9948" t="s">
        <v>1344</v>
      </c>
      <c r="L9948" t="s">
        <v>1343</v>
      </c>
      <c r="M9948" t="s">
        <v>3404</v>
      </c>
      <c r="N9948" t="b">
        <f>IF(ETMRouteStages[[#This Row],[RID]]=A9947,ETMRouteStages[[#This Row],[StageSequence]]=F9947+1,TRUE)</f>
        <v>1</v>
      </c>
    </row>
    <row r="9949" spans="1:14">
      <c r="A9949" t="s">
        <v>6869</v>
      </c>
      <c r="B9949" t="s">
        <v>2361</v>
      </c>
      <c r="C9949" t="s">
        <v>5213</v>
      </c>
      <c r="D9949" s="154">
        <v>105</v>
      </c>
      <c r="E9949" t="s">
        <v>2362</v>
      </c>
      <c r="F9949">
        <v>5</v>
      </c>
      <c r="G9949">
        <v>5</v>
      </c>
      <c r="H9949" t="s">
        <v>3404</v>
      </c>
      <c r="I9949" t="s">
        <v>3515</v>
      </c>
      <c r="K9949" t="s">
        <v>2363</v>
      </c>
      <c r="L9949" t="s">
        <v>2362</v>
      </c>
      <c r="M9949" t="s">
        <v>3404</v>
      </c>
      <c r="N9949" t="b">
        <f>IF(ETMRouteStages[[#This Row],[RID]]=A9948,ETMRouteStages[[#This Row],[StageSequence]]=F9948+1,TRUE)</f>
        <v>1</v>
      </c>
    </row>
    <row r="9950" spans="1:14">
      <c r="A9950" t="s">
        <v>6869</v>
      </c>
      <c r="B9950" t="s">
        <v>2361</v>
      </c>
      <c r="C9950" t="s">
        <v>5213</v>
      </c>
      <c r="D9950" s="154">
        <v>105</v>
      </c>
      <c r="E9950" t="s">
        <v>2364</v>
      </c>
      <c r="F9950">
        <v>6</v>
      </c>
      <c r="G9950">
        <v>6</v>
      </c>
      <c r="H9950" t="s">
        <v>3404</v>
      </c>
      <c r="I9950" t="s">
        <v>3515</v>
      </c>
      <c r="K9950" t="s">
        <v>2365</v>
      </c>
      <c r="L9950" t="s">
        <v>2364</v>
      </c>
      <c r="M9950" t="s">
        <v>3404</v>
      </c>
      <c r="N9950" t="b">
        <f>IF(ETMRouteStages[[#This Row],[RID]]=A9949,ETMRouteStages[[#This Row],[StageSequence]]=F9949+1,TRUE)</f>
        <v>1</v>
      </c>
    </row>
    <row r="9951" spans="1:14">
      <c r="A9951" t="s">
        <v>6869</v>
      </c>
      <c r="B9951" t="s">
        <v>2361</v>
      </c>
      <c r="C9951" t="s">
        <v>5213</v>
      </c>
      <c r="D9951" s="154">
        <v>105</v>
      </c>
      <c r="E9951" t="s">
        <v>2360</v>
      </c>
      <c r="F9951">
        <v>7</v>
      </c>
      <c r="G9951">
        <v>7</v>
      </c>
      <c r="H9951" t="s">
        <v>3404</v>
      </c>
      <c r="I9951" t="s">
        <v>3515</v>
      </c>
      <c r="K9951" t="s">
        <v>2361</v>
      </c>
      <c r="L9951" t="s">
        <v>2360</v>
      </c>
      <c r="M9951" t="s">
        <v>3404</v>
      </c>
      <c r="N9951" t="b">
        <f>IF(ETMRouteStages[[#This Row],[RID]]=A9950,ETMRouteStages[[#This Row],[StageSequence]]=F9950+1,TRUE)</f>
        <v>1</v>
      </c>
    </row>
    <row r="9952" spans="1:14">
      <c r="A9952" t="s">
        <v>6869</v>
      </c>
      <c r="B9952" t="s">
        <v>2361</v>
      </c>
      <c r="C9952" t="s">
        <v>5213</v>
      </c>
      <c r="D9952" s="154">
        <v>105</v>
      </c>
      <c r="E9952" t="s">
        <v>1281</v>
      </c>
      <c r="F9952">
        <v>8</v>
      </c>
      <c r="G9952">
        <v>8</v>
      </c>
      <c r="H9952" t="s">
        <v>3404</v>
      </c>
      <c r="I9952" t="s">
        <v>3515</v>
      </c>
      <c r="K9952" t="s">
        <v>1282</v>
      </c>
      <c r="L9952" t="s">
        <v>1281</v>
      </c>
      <c r="M9952" t="s">
        <v>3404</v>
      </c>
      <c r="N9952" t="b">
        <f>IF(ETMRouteStages[[#This Row],[RID]]=A9951,ETMRouteStages[[#This Row],[StageSequence]]=F9951+1,TRUE)</f>
        <v>1</v>
      </c>
    </row>
    <row r="9953" spans="1:14">
      <c r="A9953" t="s">
        <v>6869</v>
      </c>
      <c r="B9953" t="s">
        <v>2361</v>
      </c>
      <c r="C9953" t="s">
        <v>5213</v>
      </c>
      <c r="D9953" s="154">
        <v>105</v>
      </c>
      <c r="E9953" t="s">
        <v>1319</v>
      </c>
      <c r="F9953">
        <v>9</v>
      </c>
      <c r="G9953">
        <v>9</v>
      </c>
      <c r="H9953" t="s">
        <v>3404</v>
      </c>
      <c r="I9953" t="s">
        <v>3515</v>
      </c>
      <c r="K9953" t="s">
        <v>1320</v>
      </c>
      <c r="L9953" t="s">
        <v>1319</v>
      </c>
      <c r="M9953" t="s">
        <v>3404</v>
      </c>
      <c r="N9953" t="b">
        <f>IF(ETMRouteStages[[#This Row],[RID]]=A9952,ETMRouteStages[[#This Row],[StageSequence]]=F9952+1,TRUE)</f>
        <v>1</v>
      </c>
    </row>
    <row r="9954" spans="1:14">
      <c r="A9954" t="s">
        <v>6869</v>
      </c>
      <c r="B9954" t="s">
        <v>2361</v>
      </c>
      <c r="C9954" t="s">
        <v>5213</v>
      </c>
      <c r="D9954" s="154">
        <v>105</v>
      </c>
      <c r="E9954" t="s">
        <v>1279</v>
      </c>
      <c r="F9954">
        <v>10</v>
      </c>
      <c r="G9954">
        <v>10</v>
      </c>
      <c r="H9954" t="s">
        <v>3404</v>
      </c>
      <c r="I9954" t="s">
        <v>3515</v>
      </c>
      <c r="K9954" t="s">
        <v>1280</v>
      </c>
      <c r="L9954" t="s">
        <v>1279</v>
      </c>
      <c r="M9954" t="s">
        <v>3404</v>
      </c>
      <c r="N9954" t="b">
        <f>IF(ETMRouteStages[[#This Row],[RID]]=A9953,ETMRouteStages[[#This Row],[StageSequence]]=F9953+1,TRUE)</f>
        <v>1</v>
      </c>
    </row>
    <row r="9955" spans="1:14">
      <c r="A9955" t="s">
        <v>6869</v>
      </c>
      <c r="B9955" t="s">
        <v>2361</v>
      </c>
      <c r="C9955" t="s">
        <v>5213</v>
      </c>
      <c r="D9955" s="154">
        <v>105</v>
      </c>
      <c r="E9955" t="s">
        <v>1835</v>
      </c>
      <c r="F9955">
        <v>11</v>
      </c>
      <c r="G9955">
        <v>12</v>
      </c>
      <c r="H9955" t="s">
        <v>3404</v>
      </c>
      <c r="I9955" t="s">
        <v>3515</v>
      </c>
      <c r="K9955" t="s">
        <v>1836</v>
      </c>
      <c r="L9955" t="s">
        <v>1835</v>
      </c>
      <c r="M9955" t="s">
        <v>3404</v>
      </c>
      <c r="N9955" t="b">
        <f>IF(ETMRouteStages[[#This Row],[RID]]=A9954,ETMRouteStages[[#This Row],[StageSequence]]=F9954+1,TRUE)</f>
        <v>1</v>
      </c>
    </row>
    <row r="9956" spans="1:14">
      <c r="A9956" t="s">
        <v>6869</v>
      </c>
      <c r="B9956" t="s">
        <v>2361</v>
      </c>
      <c r="C9956" t="s">
        <v>5213</v>
      </c>
      <c r="D9956" s="154">
        <v>105</v>
      </c>
      <c r="E9956" t="s">
        <v>1970</v>
      </c>
      <c r="F9956">
        <v>12</v>
      </c>
      <c r="G9956">
        <v>13</v>
      </c>
      <c r="H9956" t="s">
        <v>3404</v>
      </c>
      <c r="I9956" t="s">
        <v>3515</v>
      </c>
      <c r="K9956" t="s">
        <v>1971</v>
      </c>
      <c r="L9956" t="s">
        <v>1970</v>
      </c>
      <c r="M9956" t="s">
        <v>3404</v>
      </c>
      <c r="N9956" t="b">
        <f>IF(ETMRouteStages[[#This Row],[RID]]=A9955,ETMRouteStages[[#This Row],[StageSequence]]=F9955+1,TRUE)</f>
        <v>1</v>
      </c>
    </row>
    <row r="9957" spans="1:14">
      <c r="A9957" t="s">
        <v>6869</v>
      </c>
      <c r="B9957" t="s">
        <v>2361</v>
      </c>
      <c r="C9957" t="s">
        <v>5213</v>
      </c>
      <c r="D9957" s="154">
        <v>105</v>
      </c>
      <c r="E9957" t="s">
        <v>1170</v>
      </c>
      <c r="F9957">
        <v>13</v>
      </c>
      <c r="G9957">
        <v>14</v>
      </c>
      <c r="H9957" t="s">
        <v>3404</v>
      </c>
      <c r="I9957" t="s">
        <v>3515</v>
      </c>
      <c r="K9957" t="s">
        <v>1171</v>
      </c>
      <c r="L9957" t="s">
        <v>1170</v>
      </c>
      <c r="M9957" t="s">
        <v>3404</v>
      </c>
      <c r="N9957" t="b">
        <f>IF(ETMRouteStages[[#This Row],[RID]]=A9956,ETMRouteStages[[#This Row],[StageSequence]]=F9956+1,TRUE)</f>
        <v>1</v>
      </c>
    </row>
    <row r="9958" spans="1:14">
      <c r="A9958" t="s">
        <v>6869</v>
      </c>
      <c r="B9958" t="s">
        <v>2361</v>
      </c>
      <c r="C9958" t="s">
        <v>5213</v>
      </c>
      <c r="D9958" s="154">
        <v>105</v>
      </c>
      <c r="E9958" t="s">
        <v>2262</v>
      </c>
      <c r="F9958">
        <v>14</v>
      </c>
      <c r="G9958">
        <v>15</v>
      </c>
      <c r="H9958" t="s">
        <v>3404</v>
      </c>
      <c r="I9958" t="s">
        <v>3515</v>
      </c>
      <c r="K9958" t="s">
        <v>2263</v>
      </c>
      <c r="L9958" t="s">
        <v>2262</v>
      </c>
      <c r="M9958" t="s">
        <v>3404</v>
      </c>
      <c r="N9958" t="b">
        <f>IF(ETMRouteStages[[#This Row],[RID]]=A9957,ETMRouteStages[[#This Row],[StageSequence]]=F9957+1,TRUE)</f>
        <v>1</v>
      </c>
    </row>
    <row r="9959" spans="1:14">
      <c r="A9959" t="s">
        <v>6869</v>
      </c>
      <c r="B9959" t="s">
        <v>2361</v>
      </c>
      <c r="C9959" t="s">
        <v>5213</v>
      </c>
      <c r="D9959" s="154">
        <v>105</v>
      </c>
      <c r="E9959" t="s">
        <v>1532</v>
      </c>
      <c r="F9959">
        <v>15</v>
      </c>
      <c r="G9959">
        <v>16</v>
      </c>
      <c r="H9959" t="s">
        <v>3404</v>
      </c>
      <c r="I9959" t="s">
        <v>3515</v>
      </c>
      <c r="K9959" t="s">
        <v>1533</v>
      </c>
      <c r="L9959" t="s">
        <v>1532</v>
      </c>
      <c r="M9959" t="s">
        <v>3404</v>
      </c>
      <c r="N9959" t="b">
        <f>IF(ETMRouteStages[[#This Row],[RID]]=A9958,ETMRouteStages[[#This Row],[StageSequence]]=F9958+1,TRUE)</f>
        <v>1</v>
      </c>
    </row>
    <row r="9960" spans="1:14">
      <c r="A9960" t="s">
        <v>6869</v>
      </c>
      <c r="B9960" t="s">
        <v>2361</v>
      </c>
      <c r="C9960" t="s">
        <v>5213</v>
      </c>
      <c r="D9960" s="154">
        <v>105</v>
      </c>
      <c r="E9960" t="s">
        <v>804</v>
      </c>
      <c r="F9960">
        <v>16</v>
      </c>
      <c r="G9960">
        <v>18</v>
      </c>
      <c r="H9960" t="s">
        <v>3404</v>
      </c>
      <c r="I9960" t="s">
        <v>3515</v>
      </c>
      <c r="K9960" t="s">
        <v>805</v>
      </c>
      <c r="L9960" t="s">
        <v>804</v>
      </c>
      <c r="M9960" t="s">
        <v>3404</v>
      </c>
      <c r="N9960" t="b">
        <f>IF(ETMRouteStages[[#This Row],[RID]]=A9959,ETMRouteStages[[#This Row],[StageSequence]]=F9959+1,TRUE)</f>
        <v>1</v>
      </c>
    </row>
    <row r="9961" spans="1:14">
      <c r="A9961" t="s">
        <v>6869</v>
      </c>
      <c r="B9961" t="s">
        <v>2361</v>
      </c>
      <c r="C9961" t="s">
        <v>5213</v>
      </c>
      <c r="D9961" s="154">
        <v>105</v>
      </c>
      <c r="E9961" t="s">
        <v>758</v>
      </c>
      <c r="F9961">
        <v>17</v>
      </c>
      <c r="G9961">
        <v>19</v>
      </c>
      <c r="H9961" t="s">
        <v>3404</v>
      </c>
      <c r="I9961" t="s">
        <v>3515</v>
      </c>
      <c r="K9961" t="s">
        <v>759</v>
      </c>
      <c r="L9961" t="s">
        <v>758</v>
      </c>
      <c r="M9961" t="s">
        <v>3404</v>
      </c>
      <c r="N9961" t="b">
        <f>IF(ETMRouteStages[[#This Row],[RID]]=A9960,ETMRouteStages[[#This Row],[StageSequence]]=F9960+1,TRUE)</f>
        <v>1</v>
      </c>
    </row>
    <row r="9962" spans="1:14">
      <c r="A9962" t="s">
        <v>6869</v>
      </c>
      <c r="B9962" t="s">
        <v>2361</v>
      </c>
      <c r="C9962" t="s">
        <v>5213</v>
      </c>
      <c r="D9962" s="154">
        <v>105</v>
      </c>
      <c r="E9962" t="s">
        <v>954</v>
      </c>
      <c r="F9962">
        <v>18</v>
      </c>
      <c r="G9962">
        <v>20</v>
      </c>
      <c r="H9962" t="s">
        <v>3404</v>
      </c>
      <c r="I9962" t="s">
        <v>3515</v>
      </c>
      <c r="K9962" t="s">
        <v>955</v>
      </c>
      <c r="L9962" t="s">
        <v>954</v>
      </c>
      <c r="M9962" t="s">
        <v>3404</v>
      </c>
      <c r="N9962" t="b">
        <f>IF(ETMRouteStages[[#This Row],[RID]]=A9961,ETMRouteStages[[#This Row],[StageSequence]]=F9961+1,TRUE)</f>
        <v>1</v>
      </c>
    </row>
    <row r="9963" spans="1:14">
      <c r="A9963" t="s">
        <v>6869</v>
      </c>
      <c r="B9963" t="s">
        <v>2361</v>
      </c>
      <c r="C9963" t="s">
        <v>5213</v>
      </c>
      <c r="D9963" s="154">
        <v>105</v>
      </c>
      <c r="E9963" t="s">
        <v>1781</v>
      </c>
      <c r="F9963">
        <v>19</v>
      </c>
      <c r="G9963">
        <v>21</v>
      </c>
      <c r="H9963" t="s">
        <v>3404</v>
      </c>
      <c r="I9963" t="s">
        <v>3515</v>
      </c>
      <c r="K9963" t="s">
        <v>1782</v>
      </c>
      <c r="L9963" t="s">
        <v>1781</v>
      </c>
      <c r="M9963" t="s">
        <v>3404</v>
      </c>
      <c r="N9963" t="b">
        <f>IF(ETMRouteStages[[#This Row],[RID]]=A9962,ETMRouteStages[[#This Row],[StageSequence]]=F9962+1,TRUE)</f>
        <v>1</v>
      </c>
    </row>
    <row r="9964" spans="1:14">
      <c r="A9964" t="s">
        <v>6869</v>
      </c>
      <c r="B9964" t="s">
        <v>2361</v>
      </c>
      <c r="C9964" t="s">
        <v>5213</v>
      </c>
      <c r="D9964" s="154">
        <v>105</v>
      </c>
      <c r="E9964" t="s">
        <v>1097</v>
      </c>
      <c r="F9964">
        <v>20</v>
      </c>
      <c r="G9964">
        <v>22</v>
      </c>
      <c r="H9964" t="s">
        <v>3404</v>
      </c>
      <c r="I9964" t="s">
        <v>3515</v>
      </c>
      <c r="K9964" t="s">
        <v>1098</v>
      </c>
      <c r="L9964" t="s">
        <v>1097</v>
      </c>
      <c r="M9964" t="s">
        <v>3404</v>
      </c>
      <c r="N9964" t="b">
        <f>IF(ETMRouteStages[[#This Row],[RID]]=A9963,ETMRouteStages[[#This Row],[StageSequence]]=F9963+1,TRUE)</f>
        <v>1</v>
      </c>
    </row>
    <row r="9965" spans="1:14">
      <c r="A9965" t="s">
        <v>6869</v>
      </c>
      <c r="B9965" t="s">
        <v>2361</v>
      </c>
      <c r="C9965" t="s">
        <v>5213</v>
      </c>
      <c r="D9965" s="154">
        <v>105</v>
      </c>
      <c r="E9965" t="s">
        <v>2648</v>
      </c>
      <c r="F9965">
        <v>21</v>
      </c>
      <c r="G9965">
        <v>23</v>
      </c>
      <c r="H9965" t="s">
        <v>3404</v>
      </c>
      <c r="I9965" t="s">
        <v>3515</v>
      </c>
      <c r="K9965" t="s">
        <v>2649</v>
      </c>
      <c r="L9965" t="s">
        <v>2648</v>
      </c>
      <c r="M9965" t="s">
        <v>3404</v>
      </c>
      <c r="N9965" t="b">
        <f>IF(ETMRouteStages[[#This Row],[RID]]=A9964,ETMRouteStages[[#This Row],[StageSequence]]=F9964+1,TRUE)</f>
        <v>1</v>
      </c>
    </row>
    <row r="9966" spans="1:14">
      <c r="A9966" t="s">
        <v>6869</v>
      </c>
      <c r="B9966" t="s">
        <v>2361</v>
      </c>
      <c r="C9966" t="s">
        <v>5213</v>
      </c>
      <c r="D9966" s="154">
        <v>105</v>
      </c>
      <c r="E9966" t="s">
        <v>532</v>
      </c>
      <c r="F9966">
        <v>22</v>
      </c>
      <c r="G9966">
        <v>24</v>
      </c>
      <c r="H9966" t="s">
        <v>3404</v>
      </c>
      <c r="I9966" t="s">
        <v>3515</v>
      </c>
      <c r="K9966" t="s">
        <v>533</v>
      </c>
      <c r="L9966" t="s">
        <v>532</v>
      </c>
      <c r="M9966" t="s">
        <v>3404</v>
      </c>
      <c r="N9966" t="b">
        <f>IF(ETMRouteStages[[#This Row],[RID]]=A9965,ETMRouteStages[[#This Row],[StageSequence]]=F9965+1,TRUE)</f>
        <v>1</v>
      </c>
    </row>
    <row r="9967" spans="1:14">
      <c r="A9967" t="s">
        <v>6869</v>
      </c>
      <c r="B9967" t="s">
        <v>2361</v>
      </c>
      <c r="C9967" t="s">
        <v>5213</v>
      </c>
      <c r="D9967" s="154">
        <v>105</v>
      </c>
      <c r="E9967" t="s">
        <v>2906</v>
      </c>
      <c r="F9967">
        <v>23</v>
      </c>
      <c r="G9967">
        <v>25</v>
      </c>
      <c r="H9967" t="s">
        <v>3404</v>
      </c>
      <c r="I9967" t="s">
        <v>3515</v>
      </c>
      <c r="K9967" t="s">
        <v>2907</v>
      </c>
      <c r="L9967" t="s">
        <v>2906</v>
      </c>
      <c r="M9967" t="s">
        <v>3404</v>
      </c>
      <c r="N9967" t="b">
        <f>IF(ETMRouteStages[[#This Row],[RID]]=A9966,ETMRouteStages[[#This Row],[StageSequence]]=F9966+1,TRUE)</f>
        <v>1</v>
      </c>
    </row>
    <row r="9968" spans="1:14">
      <c r="A9968" t="s">
        <v>6869</v>
      </c>
      <c r="B9968" t="s">
        <v>2361</v>
      </c>
      <c r="C9968" t="s">
        <v>5213</v>
      </c>
      <c r="D9968" s="154">
        <v>105</v>
      </c>
      <c r="E9968" t="s">
        <v>2912</v>
      </c>
      <c r="F9968">
        <v>24</v>
      </c>
      <c r="G9968">
        <v>26</v>
      </c>
      <c r="H9968" t="s">
        <v>3404</v>
      </c>
      <c r="I9968" t="s">
        <v>3515</v>
      </c>
      <c r="K9968" t="s">
        <v>2913</v>
      </c>
      <c r="L9968" t="s">
        <v>2912</v>
      </c>
      <c r="M9968" t="s">
        <v>3404</v>
      </c>
      <c r="N9968" t="b">
        <f>IF(ETMRouteStages[[#This Row],[RID]]=A9967,ETMRouteStages[[#This Row],[StageSequence]]=F9967+1,TRUE)</f>
        <v>1</v>
      </c>
    </row>
    <row r="9969" spans="1:14">
      <c r="A9969" t="s">
        <v>6869</v>
      </c>
      <c r="B9969" t="s">
        <v>2361</v>
      </c>
      <c r="C9969" t="s">
        <v>5213</v>
      </c>
      <c r="D9969" s="154">
        <v>105</v>
      </c>
      <c r="E9969" t="s">
        <v>2904</v>
      </c>
      <c r="F9969">
        <v>25</v>
      </c>
      <c r="G9969">
        <v>28</v>
      </c>
      <c r="H9969" t="s">
        <v>3404</v>
      </c>
      <c r="I9969" t="s">
        <v>3515</v>
      </c>
      <c r="K9969" t="s">
        <v>2905</v>
      </c>
      <c r="L9969" t="s">
        <v>2904</v>
      </c>
      <c r="M9969" t="s">
        <v>3404</v>
      </c>
      <c r="N9969" t="b">
        <f>IF(ETMRouteStages[[#This Row],[RID]]=A9968,ETMRouteStages[[#This Row],[StageSequence]]=F9968+1,TRUE)</f>
        <v>1</v>
      </c>
    </row>
    <row r="9970" spans="1:14">
      <c r="A9970" t="s">
        <v>6869</v>
      </c>
      <c r="B9970" t="s">
        <v>2361</v>
      </c>
      <c r="C9970" t="s">
        <v>5213</v>
      </c>
      <c r="D9970" s="154">
        <v>105</v>
      </c>
      <c r="E9970" t="s">
        <v>2783</v>
      </c>
      <c r="F9970">
        <v>26</v>
      </c>
      <c r="G9970">
        <v>29</v>
      </c>
      <c r="H9970" t="s">
        <v>3404</v>
      </c>
      <c r="I9970" t="s">
        <v>3515</v>
      </c>
      <c r="K9970" t="s">
        <v>2784</v>
      </c>
      <c r="L9970" t="s">
        <v>2783</v>
      </c>
      <c r="M9970" t="s">
        <v>3404</v>
      </c>
      <c r="N9970" t="b">
        <f>IF(ETMRouteStages[[#This Row],[RID]]=A9969,ETMRouteStages[[#This Row],[StageSequence]]=F9969+1,TRUE)</f>
        <v>1</v>
      </c>
    </row>
    <row r="9971" spans="1:14">
      <c r="A9971" t="s">
        <v>6869</v>
      </c>
      <c r="B9971" t="s">
        <v>2361</v>
      </c>
      <c r="C9971" t="s">
        <v>5213</v>
      </c>
      <c r="D9971" s="154">
        <v>105</v>
      </c>
      <c r="E9971" t="s">
        <v>2910</v>
      </c>
      <c r="F9971">
        <v>27</v>
      </c>
      <c r="G9971">
        <v>31</v>
      </c>
      <c r="H9971" t="s">
        <v>3404</v>
      </c>
      <c r="I9971" t="s">
        <v>3515</v>
      </c>
      <c r="K9971" t="s">
        <v>2911</v>
      </c>
      <c r="L9971" t="s">
        <v>2910</v>
      </c>
      <c r="M9971" t="s">
        <v>3404</v>
      </c>
      <c r="N9971" t="b">
        <f>IF(ETMRouteStages[[#This Row],[RID]]=A9970,ETMRouteStages[[#This Row],[StageSequence]]=F9970+1,TRUE)</f>
        <v>1</v>
      </c>
    </row>
    <row r="9972" spans="1:14">
      <c r="A9972" t="s">
        <v>6869</v>
      </c>
      <c r="B9972" t="s">
        <v>2361</v>
      </c>
      <c r="C9972" t="s">
        <v>5213</v>
      </c>
      <c r="D9972" s="154">
        <v>105</v>
      </c>
      <c r="E9972" t="s">
        <v>2908</v>
      </c>
      <c r="F9972">
        <v>28</v>
      </c>
      <c r="G9972">
        <v>32</v>
      </c>
      <c r="H9972" t="s">
        <v>3404</v>
      </c>
      <c r="I9972" t="s">
        <v>3515</v>
      </c>
      <c r="K9972" t="s">
        <v>2909</v>
      </c>
      <c r="L9972" t="s">
        <v>2908</v>
      </c>
      <c r="M9972" t="s">
        <v>3404</v>
      </c>
      <c r="N9972" t="b">
        <f>IF(ETMRouteStages[[#This Row],[RID]]=A9971,ETMRouteStages[[#This Row],[StageSequence]]=F9971+1,TRUE)</f>
        <v>1</v>
      </c>
    </row>
    <row r="9973" spans="1:14">
      <c r="A9973" t="s">
        <v>6869</v>
      </c>
      <c r="B9973" t="s">
        <v>2361</v>
      </c>
      <c r="C9973" t="s">
        <v>5213</v>
      </c>
      <c r="D9973" s="154">
        <v>105</v>
      </c>
      <c r="E9973" t="s">
        <v>712</v>
      </c>
      <c r="F9973">
        <v>29</v>
      </c>
      <c r="G9973">
        <v>36</v>
      </c>
      <c r="H9973" t="s">
        <v>3404</v>
      </c>
      <c r="I9973" t="s">
        <v>3515</v>
      </c>
      <c r="K9973" t="s">
        <v>713</v>
      </c>
      <c r="L9973" t="s">
        <v>712</v>
      </c>
      <c r="M9973" t="s">
        <v>3404</v>
      </c>
      <c r="N9973" t="b">
        <f>IF(ETMRouteStages[[#This Row],[RID]]=A9972,ETMRouteStages[[#This Row],[StageSequence]]=F9972+1,TRUE)</f>
        <v>1</v>
      </c>
    </row>
    <row r="9974" spans="1:14">
      <c r="A9974" t="s">
        <v>6869</v>
      </c>
      <c r="B9974" t="s">
        <v>2361</v>
      </c>
      <c r="C9974" t="s">
        <v>5213</v>
      </c>
      <c r="D9974" s="154">
        <v>105</v>
      </c>
      <c r="E9974" t="s">
        <v>2276</v>
      </c>
      <c r="F9974">
        <v>30</v>
      </c>
      <c r="G9974">
        <v>37</v>
      </c>
      <c r="H9974" t="s">
        <v>3404</v>
      </c>
      <c r="I9974" t="s">
        <v>3515</v>
      </c>
      <c r="K9974" t="s">
        <v>2277</v>
      </c>
      <c r="L9974" t="s">
        <v>2276</v>
      </c>
      <c r="M9974" t="s">
        <v>3404</v>
      </c>
      <c r="N9974" t="b">
        <f>IF(ETMRouteStages[[#This Row],[RID]]=A9973,ETMRouteStages[[#This Row],[StageSequence]]=F9973+1,TRUE)</f>
        <v>1</v>
      </c>
    </row>
    <row r="9975" spans="1:14">
      <c r="A9975" t="s">
        <v>6869</v>
      </c>
      <c r="B9975" t="s">
        <v>2361</v>
      </c>
      <c r="C9975" t="s">
        <v>5213</v>
      </c>
      <c r="D9975" s="154">
        <v>105</v>
      </c>
      <c r="E9975" t="s">
        <v>1667</v>
      </c>
      <c r="F9975">
        <v>31</v>
      </c>
      <c r="G9975">
        <v>40</v>
      </c>
      <c r="H9975" t="s">
        <v>3404</v>
      </c>
      <c r="I9975" t="s">
        <v>3515</v>
      </c>
      <c r="K9975" t="s">
        <v>1668</v>
      </c>
      <c r="L9975" t="s">
        <v>1667</v>
      </c>
      <c r="M9975" t="s">
        <v>3404</v>
      </c>
      <c r="N9975" t="b">
        <f>IF(ETMRouteStages[[#This Row],[RID]]=A9974,ETMRouteStages[[#This Row],[StageSequence]]=F9974+1,TRUE)</f>
        <v>1</v>
      </c>
    </row>
    <row r="9976" spans="1:14">
      <c r="A9976" t="s">
        <v>6869</v>
      </c>
      <c r="B9976" t="s">
        <v>2361</v>
      </c>
      <c r="C9976" t="s">
        <v>5213</v>
      </c>
      <c r="D9976" s="154">
        <v>105</v>
      </c>
      <c r="E9976" t="s">
        <v>726</v>
      </c>
      <c r="F9976">
        <v>32</v>
      </c>
      <c r="G9976">
        <v>42</v>
      </c>
      <c r="H9976" t="s">
        <v>3404</v>
      </c>
      <c r="I9976" t="s">
        <v>3515</v>
      </c>
      <c r="K9976" t="s">
        <v>727</v>
      </c>
      <c r="L9976" t="s">
        <v>726</v>
      </c>
      <c r="M9976" t="s">
        <v>3404</v>
      </c>
      <c r="N9976" t="b">
        <f>IF(ETMRouteStages[[#This Row],[RID]]=A9975,ETMRouteStages[[#This Row],[StageSequence]]=F9975+1,TRUE)</f>
        <v>1</v>
      </c>
    </row>
    <row r="9977" spans="1:14">
      <c r="A9977" t="s">
        <v>6869</v>
      </c>
      <c r="B9977" t="s">
        <v>2361</v>
      </c>
      <c r="C9977" t="s">
        <v>5213</v>
      </c>
      <c r="D9977" s="154">
        <v>105</v>
      </c>
      <c r="E9977" t="s">
        <v>1365</v>
      </c>
      <c r="F9977">
        <v>33</v>
      </c>
      <c r="G9977">
        <v>44</v>
      </c>
      <c r="H9977" t="s">
        <v>3404</v>
      </c>
      <c r="I9977" t="s">
        <v>3515</v>
      </c>
      <c r="K9977" t="s">
        <v>1366</v>
      </c>
      <c r="L9977" t="s">
        <v>1365</v>
      </c>
      <c r="M9977" t="s">
        <v>3404</v>
      </c>
      <c r="N9977" t="b">
        <f>IF(ETMRouteStages[[#This Row],[RID]]=A9976,ETMRouteStages[[#This Row],[StageSequence]]=F9976+1,TRUE)</f>
        <v>1</v>
      </c>
    </row>
    <row r="9978" spans="1:14">
      <c r="A9978" t="s">
        <v>6869</v>
      </c>
      <c r="B9978" t="s">
        <v>2361</v>
      </c>
      <c r="C9978" t="s">
        <v>5213</v>
      </c>
      <c r="D9978" s="154">
        <v>105</v>
      </c>
      <c r="E9978" t="s">
        <v>2199</v>
      </c>
      <c r="F9978">
        <v>34</v>
      </c>
      <c r="G9978">
        <v>46</v>
      </c>
      <c r="H9978" t="s">
        <v>3404</v>
      </c>
      <c r="I9978" t="s">
        <v>3515</v>
      </c>
      <c r="K9978" t="s">
        <v>2200</v>
      </c>
      <c r="L9978" t="s">
        <v>2199</v>
      </c>
      <c r="M9978" t="s">
        <v>3404</v>
      </c>
      <c r="N9978" t="b">
        <f>IF(ETMRouteStages[[#This Row],[RID]]=A9977,ETMRouteStages[[#This Row],[StageSequence]]=F9977+1,TRUE)</f>
        <v>1</v>
      </c>
    </row>
    <row r="9979" spans="1:14">
      <c r="A9979" t="s">
        <v>6869</v>
      </c>
      <c r="B9979" t="s">
        <v>2361</v>
      </c>
      <c r="C9979" t="s">
        <v>5213</v>
      </c>
      <c r="D9979" s="154">
        <v>105</v>
      </c>
      <c r="E9979" t="s">
        <v>1645</v>
      </c>
      <c r="F9979">
        <v>35</v>
      </c>
      <c r="G9979">
        <v>48</v>
      </c>
      <c r="H9979" t="s">
        <v>3404</v>
      </c>
      <c r="I9979" t="s">
        <v>3515</v>
      </c>
      <c r="K9979" t="s">
        <v>1646</v>
      </c>
      <c r="L9979" t="s">
        <v>1645</v>
      </c>
      <c r="M9979" t="s">
        <v>3404</v>
      </c>
      <c r="N9979" t="b">
        <f>IF(ETMRouteStages[[#This Row],[RID]]=A9978,ETMRouteStages[[#This Row],[StageSequence]]=F9978+1,TRUE)</f>
        <v>1</v>
      </c>
    </row>
    <row r="9980" spans="1:14">
      <c r="A9980" t="s">
        <v>6869</v>
      </c>
      <c r="B9980" t="s">
        <v>2361</v>
      </c>
      <c r="C9980" t="s">
        <v>5213</v>
      </c>
      <c r="D9980" s="154">
        <v>105</v>
      </c>
      <c r="E9980" t="s">
        <v>1595</v>
      </c>
      <c r="F9980">
        <v>36</v>
      </c>
      <c r="G9980">
        <v>49</v>
      </c>
      <c r="H9980" t="s">
        <v>3404</v>
      </c>
      <c r="I9980" t="s">
        <v>3515</v>
      </c>
      <c r="K9980" t="s">
        <v>1596</v>
      </c>
      <c r="L9980" t="s">
        <v>1595</v>
      </c>
      <c r="M9980" t="s">
        <v>3404</v>
      </c>
      <c r="N9980" t="b">
        <f>IF(ETMRouteStages[[#This Row],[RID]]=A9979,ETMRouteStages[[#This Row],[StageSequence]]=F9979+1,TRUE)</f>
        <v>1</v>
      </c>
    </row>
    <row r="9981" spans="1:14">
      <c r="A9981" t="s">
        <v>6869</v>
      </c>
      <c r="B9981" t="s">
        <v>2361</v>
      </c>
      <c r="C9981" t="s">
        <v>5213</v>
      </c>
      <c r="D9981" s="154">
        <v>105</v>
      </c>
      <c r="E9981" t="s">
        <v>1593</v>
      </c>
      <c r="F9981">
        <v>37</v>
      </c>
      <c r="G9981">
        <v>50</v>
      </c>
      <c r="H9981" t="s">
        <v>3404</v>
      </c>
      <c r="I9981" t="s">
        <v>3515</v>
      </c>
      <c r="K9981" t="s">
        <v>1594</v>
      </c>
      <c r="L9981" t="s">
        <v>1593</v>
      </c>
      <c r="M9981" t="s">
        <v>3404</v>
      </c>
      <c r="N9981" t="b">
        <f>IF(ETMRouteStages[[#This Row],[RID]]=A9980,ETMRouteStages[[#This Row],[StageSequence]]=F9980+1,TRUE)</f>
        <v>1</v>
      </c>
    </row>
    <row r="9982" spans="1:14">
      <c r="A9982" t="s">
        <v>6869</v>
      </c>
      <c r="B9982" t="s">
        <v>2361</v>
      </c>
      <c r="C9982" t="s">
        <v>5213</v>
      </c>
      <c r="D9982" s="154">
        <v>105</v>
      </c>
      <c r="E9982" t="s">
        <v>1677</v>
      </c>
      <c r="F9982">
        <v>38</v>
      </c>
      <c r="G9982">
        <v>51</v>
      </c>
      <c r="H9982" t="s">
        <v>3404</v>
      </c>
      <c r="I9982" t="s">
        <v>3515</v>
      </c>
      <c r="K9982" t="s">
        <v>1678</v>
      </c>
      <c r="L9982" t="s">
        <v>1677</v>
      </c>
      <c r="M9982" t="s">
        <v>3404</v>
      </c>
      <c r="N9982" t="b">
        <f>IF(ETMRouteStages[[#This Row],[RID]]=A9981,ETMRouteStages[[#This Row],[StageSequence]]=F9981+1,TRUE)</f>
        <v>1</v>
      </c>
    </row>
    <row r="9983" spans="1:14">
      <c r="A9983" t="s">
        <v>6869</v>
      </c>
      <c r="B9983" t="s">
        <v>2361</v>
      </c>
      <c r="C9983" t="s">
        <v>5213</v>
      </c>
      <c r="D9983" s="154">
        <v>105</v>
      </c>
      <c r="E9983" t="s">
        <v>1591</v>
      </c>
      <c r="F9983">
        <v>39</v>
      </c>
      <c r="G9983">
        <v>52</v>
      </c>
      <c r="H9983" t="s">
        <v>3404</v>
      </c>
      <c r="I9983" t="s">
        <v>3515</v>
      </c>
      <c r="K9983" t="s">
        <v>1592</v>
      </c>
      <c r="L9983" t="s">
        <v>1591</v>
      </c>
      <c r="M9983" t="s">
        <v>3404</v>
      </c>
      <c r="N9983" t="b">
        <f>IF(ETMRouteStages[[#This Row],[RID]]=A9982,ETMRouteStages[[#This Row],[StageSequence]]=F9982+1,TRUE)</f>
        <v>1</v>
      </c>
    </row>
    <row r="9984" spans="1:14">
      <c r="A9984" t="s">
        <v>6870</v>
      </c>
      <c r="B9984" t="s">
        <v>2361</v>
      </c>
      <c r="C9984" t="s">
        <v>5220</v>
      </c>
      <c r="D9984" s="154">
        <v>106</v>
      </c>
      <c r="E9984" t="s">
        <v>2205</v>
      </c>
      <c r="F9984">
        <v>1</v>
      </c>
      <c r="G9984">
        <v>0</v>
      </c>
      <c r="H9984" t="s">
        <v>3404</v>
      </c>
      <c r="I9984" t="s">
        <v>3515</v>
      </c>
      <c r="K9984" t="s">
        <v>2206</v>
      </c>
      <c r="L9984" t="s">
        <v>2205</v>
      </c>
      <c r="M9984" t="s">
        <v>3404</v>
      </c>
      <c r="N9984" t="b">
        <f>IF(ETMRouteStages[[#This Row],[RID]]=A9983,ETMRouteStages[[#This Row],[StageSequence]]=F9983+1,TRUE)</f>
        <v>1</v>
      </c>
    </row>
    <row r="9985" spans="1:14">
      <c r="A9985" t="s">
        <v>6870</v>
      </c>
      <c r="B9985" t="s">
        <v>2361</v>
      </c>
      <c r="C9985" t="s">
        <v>5220</v>
      </c>
      <c r="D9985" s="154">
        <v>106</v>
      </c>
      <c r="E9985" t="s">
        <v>1195</v>
      </c>
      <c r="F9985">
        <v>2</v>
      </c>
      <c r="G9985">
        <v>1</v>
      </c>
      <c r="H9985" t="s">
        <v>3404</v>
      </c>
      <c r="I9985" t="s">
        <v>3515</v>
      </c>
      <c r="K9985" t="s">
        <v>1196</v>
      </c>
      <c r="L9985" t="s">
        <v>1195</v>
      </c>
      <c r="M9985" t="s">
        <v>3404</v>
      </c>
      <c r="N9985" t="b">
        <f>IF(ETMRouteStages[[#This Row],[RID]]=A9984,ETMRouteStages[[#This Row],[StageSequence]]=F9984+1,TRUE)</f>
        <v>1</v>
      </c>
    </row>
    <row r="9986" spans="1:14">
      <c r="A9986" t="s">
        <v>6870</v>
      </c>
      <c r="B9986" t="s">
        <v>2361</v>
      </c>
      <c r="C9986" t="s">
        <v>5220</v>
      </c>
      <c r="D9986" s="154">
        <v>106</v>
      </c>
      <c r="E9986" t="s">
        <v>2201</v>
      </c>
      <c r="F9986">
        <v>3</v>
      </c>
      <c r="G9986">
        <v>3</v>
      </c>
      <c r="H9986" t="s">
        <v>3404</v>
      </c>
      <c r="I9986" t="s">
        <v>3515</v>
      </c>
      <c r="K9986" t="s">
        <v>2202</v>
      </c>
      <c r="L9986" t="s">
        <v>2201</v>
      </c>
      <c r="M9986" t="s">
        <v>3404</v>
      </c>
      <c r="N9986" t="b">
        <f>IF(ETMRouteStages[[#This Row],[RID]]=A9985,ETMRouteStages[[#This Row],[StageSequence]]=F9985+1,TRUE)</f>
        <v>1</v>
      </c>
    </row>
    <row r="9987" spans="1:14">
      <c r="A9987" t="s">
        <v>6870</v>
      </c>
      <c r="B9987" t="s">
        <v>2361</v>
      </c>
      <c r="C9987" t="s">
        <v>5220</v>
      </c>
      <c r="D9987" s="154">
        <v>106</v>
      </c>
      <c r="E9987" t="s">
        <v>2501</v>
      </c>
      <c r="F9987">
        <v>4</v>
      </c>
      <c r="G9987">
        <v>5</v>
      </c>
      <c r="H9987" t="s">
        <v>3404</v>
      </c>
      <c r="I9987" t="s">
        <v>3515</v>
      </c>
      <c r="K9987" t="s">
        <v>2502</v>
      </c>
      <c r="L9987" t="s">
        <v>2501</v>
      </c>
      <c r="M9987" t="s">
        <v>3404</v>
      </c>
      <c r="N9987" t="b">
        <f>IF(ETMRouteStages[[#This Row],[RID]]=A9986,ETMRouteStages[[#This Row],[StageSequence]]=F9986+1,TRUE)</f>
        <v>1</v>
      </c>
    </row>
    <row r="9988" spans="1:14">
      <c r="A9988" t="s">
        <v>6870</v>
      </c>
      <c r="B9988" t="s">
        <v>2361</v>
      </c>
      <c r="C9988" t="s">
        <v>5220</v>
      </c>
      <c r="D9988" s="154">
        <v>106</v>
      </c>
      <c r="E9988" t="s">
        <v>2862</v>
      </c>
      <c r="F9988">
        <v>5</v>
      </c>
      <c r="G9988">
        <v>6</v>
      </c>
      <c r="H9988" t="s">
        <v>3404</v>
      </c>
      <c r="I9988" t="s">
        <v>3515</v>
      </c>
      <c r="K9988" t="s">
        <v>2863</v>
      </c>
      <c r="L9988" t="s">
        <v>2862</v>
      </c>
      <c r="M9988" t="s">
        <v>3404</v>
      </c>
      <c r="N9988" t="b">
        <f>IF(ETMRouteStages[[#This Row],[RID]]=A9987,ETMRouteStages[[#This Row],[StageSequence]]=F9987+1,TRUE)</f>
        <v>1</v>
      </c>
    </row>
    <row r="9989" spans="1:14">
      <c r="A9989" t="s">
        <v>6870</v>
      </c>
      <c r="B9989" t="s">
        <v>2361</v>
      </c>
      <c r="C9989" t="s">
        <v>5220</v>
      </c>
      <c r="D9989" s="154">
        <v>106</v>
      </c>
      <c r="E9989" t="s">
        <v>1343</v>
      </c>
      <c r="F9989">
        <v>6</v>
      </c>
      <c r="G9989">
        <v>7</v>
      </c>
      <c r="H9989" t="s">
        <v>3404</v>
      </c>
      <c r="I9989" t="s">
        <v>3515</v>
      </c>
      <c r="K9989" t="s">
        <v>1344</v>
      </c>
      <c r="L9989" t="s">
        <v>1343</v>
      </c>
      <c r="M9989" t="s">
        <v>3404</v>
      </c>
      <c r="N9989" t="b">
        <f>IF(ETMRouteStages[[#This Row],[RID]]=A9988,ETMRouteStages[[#This Row],[StageSequence]]=F9988+1,TRUE)</f>
        <v>1</v>
      </c>
    </row>
    <row r="9990" spans="1:14">
      <c r="A9990" t="s">
        <v>6870</v>
      </c>
      <c r="B9990" t="s">
        <v>2361</v>
      </c>
      <c r="C9990" t="s">
        <v>5220</v>
      </c>
      <c r="D9990" s="154">
        <v>106</v>
      </c>
      <c r="E9990" t="s">
        <v>2362</v>
      </c>
      <c r="F9990">
        <v>7</v>
      </c>
      <c r="G9990">
        <v>8</v>
      </c>
      <c r="H9990" t="s">
        <v>3404</v>
      </c>
      <c r="I9990" t="s">
        <v>3515</v>
      </c>
      <c r="K9990" t="s">
        <v>2363</v>
      </c>
      <c r="L9990" t="s">
        <v>2362</v>
      </c>
      <c r="M9990" t="s">
        <v>3404</v>
      </c>
      <c r="N9990" t="b">
        <f>IF(ETMRouteStages[[#This Row],[RID]]=A9989,ETMRouteStages[[#This Row],[StageSequence]]=F9989+1,TRUE)</f>
        <v>1</v>
      </c>
    </row>
    <row r="9991" spans="1:14">
      <c r="A9991" t="s">
        <v>6870</v>
      </c>
      <c r="B9991" t="s">
        <v>2361</v>
      </c>
      <c r="C9991" t="s">
        <v>5220</v>
      </c>
      <c r="D9991" s="154">
        <v>106</v>
      </c>
      <c r="E9991" t="s">
        <v>2364</v>
      </c>
      <c r="F9991">
        <v>8</v>
      </c>
      <c r="G9991">
        <v>9</v>
      </c>
      <c r="H9991" t="s">
        <v>3404</v>
      </c>
      <c r="I9991" t="s">
        <v>3515</v>
      </c>
      <c r="K9991" t="s">
        <v>2365</v>
      </c>
      <c r="L9991" t="s">
        <v>2364</v>
      </c>
      <c r="M9991" t="s">
        <v>3404</v>
      </c>
      <c r="N9991" t="b">
        <f>IF(ETMRouteStages[[#This Row],[RID]]=A9990,ETMRouteStages[[#This Row],[StageSequence]]=F9990+1,TRUE)</f>
        <v>1</v>
      </c>
    </row>
    <row r="9992" spans="1:14">
      <c r="A9992" t="s">
        <v>6870</v>
      </c>
      <c r="B9992" t="s">
        <v>2361</v>
      </c>
      <c r="C9992" t="s">
        <v>5220</v>
      </c>
      <c r="D9992" s="154">
        <v>106</v>
      </c>
      <c r="E9992" t="s">
        <v>2360</v>
      </c>
      <c r="F9992">
        <v>9</v>
      </c>
      <c r="G9992">
        <v>10</v>
      </c>
      <c r="H9992" t="s">
        <v>3404</v>
      </c>
      <c r="I9992" t="s">
        <v>3515</v>
      </c>
      <c r="K9992" t="s">
        <v>2361</v>
      </c>
      <c r="L9992" t="s">
        <v>2360</v>
      </c>
      <c r="M9992" t="s">
        <v>3404</v>
      </c>
      <c r="N9992" t="b">
        <f>IF(ETMRouteStages[[#This Row],[RID]]=A9991,ETMRouteStages[[#This Row],[StageSequence]]=F9991+1,TRUE)</f>
        <v>1</v>
      </c>
    </row>
    <row r="9993" spans="1:14">
      <c r="A9993" t="s">
        <v>6870</v>
      </c>
      <c r="B9993" t="s">
        <v>2361</v>
      </c>
      <c r="C9993" t="s">
        <v>5220</v>
      </c>
      <c r="D9993" s="154">
        <v>106</v>
      </c>
      <c r="E9993" t="s">
        <v>1281</v>
      </c>
      <c r="F9993">
        <v>10</v>
      </c>
      <c r="G9993">
        <v>11</v>
      </c>
      <c r="H9993" t="s">
        <v>3404</v>
      </c>
      <c r="I9993" t="s">
        <v>3515</v>
      </c>
      <c r="K9993" t="s">
        <v>1282</v>
      </c>
      <c r="L9993" t="s">
        <v>1281</v>
      </c>
      <c r="M9993" t="s">
        <v>3404</v>
      </c>
      <c r="N9993" t="b">
        <f>IF(ETMRouteStages[[#This Row],[RID]]=A9992,ETMRouteStages[[#This Row],[StageSequence]]=F9992+1,TRUE)</f>
        <v>1</v>
      </c>
    </row>
    <row r="9994" spans="1:14">
      <c r="A9994" t="s">
        <v>6870</v>
      </c>
      <c r="B9994" t="s">
        <v>2361</v>
      </c>
      <c r="C9994" t="s">
        <v>5220</v>
      </c>
      <c r="D9994" s="154">
        <v>106</v>
      </c>
      <c r="E9994" t="s">
        <v>1319</v>
      </c>
      <c r="F9994">
        <v>11</v>
      </c>
      <c r="G9994">
        <v>12</v>
      </c>
      <c r="H9994" t="s">
        <v>3404</v>
      </c>
      <c r="I9994" t="s">
        <v>3515</v>
      </c>
      <c r="K9994" t="s">
        <v>1320</v>
      </c>
      <c r="L9994" t="s">
        <v>1319</v>
      </c>
      <c r="M9994" t="s">
        <v>3404</v>
      </c>
      <c r="N9994" t="b">
        <f>IF(ETMRouteStages[[#This Row],[RID]]=A9993,ETMRouteStages[[#This Row],[StageSequence]]=F9993+1,TRUE)</f>
        <v>1</v>
      </c>
    </row>
    <row r="9995" spans="1:14">
      <c r="A9995" t="s">
        <v>6870</v>
      </c>
      <c r="B9995" t="s">
        <v>2361</v>
      </c>
      <c r="C9995" t="s">
        <v>5220</v>
      </c>
      <c r="D9995" s="154">
        <v>106</v>
      </c>
      <c r="E9995" t="s">
        <v>1279</v>
      </c>
      <c r="F9995">
        <v>12</v>
      </c>
      <c r="G9995">
        <v>13</v>
      </c>
      <c r="H9995" t="s">
        <v>3404</v>
      </c>
      <c r="I9995" t="s">
        <v>3515</v>
      </c>
      <c r="K9995" t="s">
        <v>1280</v>
      </c>
      <c r="L9995" t="s">
        <v>1279</v>
      </c>
      <c r="M9995" t="s">
        <v>3404</v>
      </c>
      <c r="N9995" t="b">
        <f>IF(ETMRouteStages[[#This Row],[RID]]=A9994,ETMRouteStages[[#This Row],[StageSequence]]=F9994+1,TRUE)</f>
        <v>1</v>
      </c>
    </row>
    <row r="9996" spans="1:14">
      <c r="A9996" t="s">
        <v>6870</v>
      </c>
      <c r="B9996" t="s">
        <v>2361</v>
      </c>
      <c r="C9996" t="s">
        <v>5220</v>
      </c>
      <c r="D9996" s="154">
        <v>106</v>
      </c>
      <c r="E9996" t="s">
        <v>1835</v>
      </c>
      <c r="F9996">
        <v>13</v>
      </c>
      <c r="G9996">
        <v>15</v>
      </c>
      <c r="H9996" t="s">
        <v>3404</v>
      </c>
      <c r="I9996" t="s">
        <v>3515</v>
      </c>
      <c r="K9996" t="s">
        <v>1836</v>
      </c>
      <c r="L9996" t="s">
        <v>1835</v>
      </c>
      <c r="M9996" t="s">
        <v>3404</v>
      </c>
      <c r="N9996" t="b">
        <f>IF(ETMRouteStages[[#This Row],[RID]]=A9995,ETMRouteStages[[#This Row],[StageSequence]]=F9995+1,TRUE)</f>
        <v>1</v>
      </c>
    </row>
    <row r="9997" spans="1:14">
      <c r="A9997" t="s">
        <v>6870</v>
      </c>
      <c r="B9997" t="s">
        <v>2361</v>
      </c>
      <c r="C9997" t="s">
        <v>5220</v>
      </c>
      <c r="D9997" s="154">
        <v>106</v>
      </c>
      <c r="E9997" t="s">
        <v>1970</v>
      </c>
      <c r="F9997">
        <v>14</v>
      </c>
      <c r="G9997">
        <v>16</v>
      </c>
      <c r="H9997" t="s">
        <v>3404</v>
      </c>
      <c r="I9997" t="s">
        <v>3515</v>
      </c>
      <c r="K9997" t="s">
        <v>1971</v>
      </c>
      <c r="L9997" t="s">
        <v>1970</v>
      </c>
      <c r="M9997" t="s">
        <v>3404</v>
      </c>
      <c r="N9997" t="b">
        <f>IF(ETMRouteStages[[#This Row],[RID]]=A9996,ETMRouteStages[[#This Row],[StageSequence]]=F9996+1,TRUE)</f>
        <v>1</v>
      </c>
    </row>
    <row r="9998" spans="1:14">
      <c r="A9998" t="s">
        <v>6870</v>
      </c>
      <c r="B9998" t="s">
        <v>2361</v>
      </c>
      <c r="C9998" t="s">
        <v>5220</v>
      </c>
      <c r="D9998" s="154">
        <v>106</v>
      </c>
      <c r="E9998" t="s">
        <v>1170</v>
      </c>
      <c r="F9998">
        <v>15</v>
      </c>
      <c r="G9998">
        <v>17</v>
      </c>
      <c r="H9998" t="s">
        <v>3404</v>
      </c>
      <c r="I9998" t="s">
        <v>3515</v>
      </c>
      <c r="K9998" t="s">
        <v>1171</v>
      </c>
      <c r="L9998" t="s">
        <v>1170</v>
      </c>
      <c r="M9998" t="s">
        <v>3404</v>
      </c>
      <c r="N9998" t="b">
        <f>IF(ETMRouteStages[[#This Row],[RID]]=A9997,ETMRouteStages[[#This Row],[StageSequence]]=F9997+1,TRUE)</f>
        <v>1</v>
      </c>
    </row>
    <row r="9999" spans="1:14">
      <c r="A9999" t="s">
        <v>6870</v>
      </c>
      <c r="B9999" t="s">
        <v>2361</v>
      </c>
      <c r="C9999" t="s">
        <v>5220</v>
      </c>
      <c r="D9999" s="154">
        <v>106</v>
      </c>
      <c r="E9999" t="s">
        <v>3120</v>
      </c>
      <c r="F9999">
        <v>16</v>
      </c>
      <c r="G9999">
        <v>18</v>
      </c>
      <c r="H9999" t="s">
        <v>3404</v>
      </c>
      <c r="I9999" t="s">
        <v>3515</v>
      </c>
      <c r="K9999" t="s">
        <v>3121</v>
      </c>
      <c r="L9999" t="s">
        <v>3120</v>
      </c>
      <c r="M9999" t="s">
        <v>3404</v>
      </c>
      <c r="N9999" t="b">
        <f>IF(ETMRouteStages[[#This Row],[RID]]=A9998,ETMRouteStages[[#This Row],[StageSequence]]=F9998+1,TRUE)</f>
        <v>1</v>
      </c>
    </row>
    <row r="10000" spans="1:14">
      <c r="A10000" t="s">
        <v>6870</v>
      </c>
      <c r="B10000" t="s">
        <v>2361</v>
      </c>
      <c r="C10000" t="s">
        <v>5220</v>
      </c>
      <c r="D10000" s="154">
        <v>106</v>
      </c>
      <c r="E10000" t="s">
        <v>1681</v>
      </c>
      <c r="F10000">
        <v>17</v>
      </c>
      <c r="G10000">
        <v>19</v>
      </c>
      <c r="H10000" t="s">
        <v>3404</v>
      </c>
      <c r="I10000" t="s">
        <v>3515</v>
      </c>
      <c r="K10000" t="s">
        <v>1682</v>
      </c>
      <c r="L10000" t="s">
        <v>1681</v>
      </c>
      <c r="M10000" t="s">
        <v>3404</v>
      </c>
      <c r="N10000" t="b">
        <f>IF(ETMRouteStages[[#This Row],[RID]]=A9999,ETMRouteStages[[#This Row],[StageSequence]]=F9999+1,TRUE)</f>
        <v>1</v>
      </c>
    </row>
    <row r="10001" spans="1:14">
      <c r="A10001" t="s">
        <v>6870</v>
      </c>
      <c r="B10001" t="s">
        <v>2361</v>
      </c>
      <c r="C10001" t="s">
        <v>5220</v>
      </c>
      <c r="D10001" s="154">
        <v>106</v>
      </c>
      <c r="E10001" t="s">
        <v>2713</v>
      </c>
      <c r="F10001">
        <v>18</v>
      </c>
      <c r="G10001">
        <v>20</v>
      </c>
      <c r="H10001" t="s">
        <v>3404</v>
      </c>
      <c r="I10001" t="s">
        <v>3515</v>
      </c>
      <c r="K10001" t="s">
        <v>2714</v>
      </c>
      <c r="L10001" t="s">
        <v>2713</v>
      </c>
      <c r="M10001" t="s">
        <v>3404</v>
      </c>
      <c r="N10001" t="b">
        <f>IF(ETMRouteStages[[#This Row],[RID]]=A10000,ETMRouteStages[[#This Row],[StageSequence]]=F10000+1,TRUE)</f>
        <v>1</v>
      </c>
    </row>
    <row r="10002" spans="1:14">
      <c r="A10002" t="s">
        <v>6870</v>
      </c>
      <c r="B10002" t="s">
        <v>2361</v>
      </c>
      <c r="C10002" t="s">
        <v>5220</v>
      </c>
      <c r="D10002" s="154">
        <v>106</v>
      </c>
      <c r="E10002" t="s">
        <v>1853</v>
      </c>
      <c r="F10002">
        <v>19</v>
      </c>
      <c r="G10002">
        <v>21</v>
      </c>
      <c r="H10002" t="s">
        <v>3404</v>
      </c>
      <c r="I10002" t="s">
        <v>3515</v>
      </c>
      <c r="K10002" t="s">
        <v>1854</v>
      </c>
      <c r="L10002" t="s">
        <v>1853</v>
      </c>
      <c r="M10002" t="s">
        <v>3404</v>
      </c>
      <c r="N10002" t="b">
        <f>IF(ETMRouteStages[[#This Row],[RID]]=A10001,ETMRouteStages[[#This Row],[StageSequence]]=F10001+1,TRUE)</f>
        <v>1</v>
      </c>
    </row>
    <row r="10003" spans="1:14">
      <c r="A10003" t="s">
        <v>6870</v>
      </c>
      <c r="B10003" t="s">
        <v>2361</v>
      </c>
      <c r="C10003" t="s">
        <v>5220</v>
      </c>
      <c r="D10003" s="154">
        <v>106</v>
      </c>
      <c r="E10003" t="s">
        <v>2685</v>
      </c>
      <c r="F10003">
        <v>20</v>
      </c>
      <c r="G10003">
        <v>22</v>
      </c>
      <c r="H10003" t="s">
        <v>3404</v>
      </c>
      <c r="I10003" t="s">
        <v>3515</v>
      </c>
      <c r="K10003" t="s">
        <v>2686</v>
      </c>
      <c r="L10003" t="s">
        <v>2685</v>
      </c>
      <c r="M10003" t="s">
        <v>3404</v>
      </c>
      <c r="N10003" t="b">
        <f>IF(ETMRouteStages[[#This Row],[RID]]=A10002,ETMRouteStages[[#This Row],[StageSequence]]=F10002+1,TRUE)</f>
        <v>1</v>
      </c>
    </row>
    <row r="10004" spans="1:14">
      <c r="A10004" t="s">
        <v>6870</v>
      </c>
      <c r="B10004" t="s">
        <v>2361</v>
      </c>
      <c r="C10004" t="s">
        <v>5220</v>
      </c>
      <c r="D10004" s="154">
        <v>106</v>
      </c>
      <c r="E10004" t="s">
        <v>2687</v>
      </c>
      <c r="F10004">
        <v>21</v>
      </c>
      <c r="G10004">
        <v>23</v>
      </c>
      <c r="H10004" t="s">
        <v>3404</v>
      </c>
      <c r="I10004" t="s">
        <v>3515</v>
      </c>
      <c r="K10004" t="s">
        <v>2688</v>
      </c>
      <c r="L10004" t="s">
        <v>2687</v>
      </c>
      <c r="M10004" t="s">
        <v>3404</v>
      </c>
      <c r="N10004" t="b">
        <f>IF(ETMRouteStages[[#This Row],[RID]]=A10003,ETMRouteStages[[#This Row],[StageSequence]]=F10003+1,TRUE)</f>
        <v>1</v>
      </c>
    </row>
    <row r="10005" spans="1:14">
      <c r="A10005" t="s">
        <v>6870</v>
      </c>
      <c r="B10005" t="s">
        <v>2361</v>
      </c>
      <c r="C10005" t="s">
        <v>5220</v>
      </c>
      <c r="D10005" s="154">
        <v>106</v>
      </c>
      <c r="E10005" t="s">
        <v>2626</v>
      </c>
      <c r="F10005">
        <v>22</v>
      </c>
      <c r="G10005">
        <v>24</v>
      </c>
      <c r="H10005" t="s">
        <v>3404</v>
      </c>
      <c r="I10005" t="s">
        <v>3515</v>
      </c>
      <c r="K10005" t="s">
        <v>2627</v>
      </c>
      <c r="L10005" t="s">
        <v>2626</v>
      </c>
      <c r="M10005" t="s">
        <v>3404</v>
      </c>
      <c r="N10005" t="b">
        <f>IF(ETMRouteStages[[#This Row],[RID]]=A10004,ETMRouteStages[[#This Row],[StageSequence]]=F10004+1,TRUE)</f>
        <v>1</v>
      </c>
    </row>
    <row r="10006" spans="1:14">
      <c r="A10006" t="s">
        <v>6870</v>
      </c>
      <c r="B10006" t="s">
        <v>2361</v>
      </c>
      <c r="C10006" t="s">
        <v>5220</v>
      </c>
      <c r="D10006" s="154">
        <v>106</v>
      </c>
      <c r="E10006" t="s">
        <v>2683</v>
      </c>
      <c r="F10006">
        <v>23</v>
      </c>
      <c r="G10006">
        <v>25</v>
      </c>
      <c r="H10006" t="s">
        <v>3404</v>
      </c>
      <c r="I10006" t="s">
        <v>3515</v>
      </c>
      <c r="K10006" t="s">
        <v>2684</v>
      </c>
      <c r="L10006" t="s">
        <v>2683</v>
      </c>
      <c r="M10006" t="s">
        <v>3404</v>
      </c>
      <c r="N10006" t="b">
        <f>IF(ETMRouteStages[[#This Row],[RID]]=A10005,ETMRouteStages[[#This Row],[StageSequence]]=F10005+1,TRUE)</f>
        <v>1</v>
      </c>
    </row>
    <row r="10007" spans="1:14">
      <c r="A10007" t="s">
        <v>6870</v>
      </c>
      <c r="B10007" t="s">
        <v>2361</v>
      </c>
      <c r="C10007" t="s">
        <v>5220</v>
      </c>
      <c r="D10007" s="154">
        <v>106</v>
      </c>
      <c r="E10007" t="s">
        <v>914</v>
      </c>
      <c r="F10007">
        <v>24</v>
      </c>
      <c r="G10007">
        <v>26</v>
      </c>
      <c r="H10007" t="s">
        <v>3404</v>
      </c>
      <c r="I10007" t="s">
        <v>3515</v>
      </c>
      <c r="K10007" t="s">
        <v>915</v>
      </c>
      <c r="L10007" t="s">
        <v>914</v>
      </c>
      <c r="M10007" t="s">
        <v>3404</v>
      </c>
      <c r="N10007" t="b">
        <f>IF(ETMRouteStages[[#This Row],[RID]]=A10006,ETMRouteStages[[#This Row],[StageSequence]]=F10006+1,TRUE)</f>
        <v>1</v>
      </c>
    </row>
    <row r="10008" spans="1:14">
      <c r="A10008" t="s">
        <v>6870</v>
      </c>
      <c r="B10008" t="s">
        <v>2361</v>
      </c>
      <c r="C10008" t="s">
        <v>5220</v>
      </c>
      <c r="D10008" s="154">
        <v>106</v>
      </c>
      <c r="E10008" t="s">
        <v>422</v>
      </c>
      <c r="F10008">
        <v>25</v>
      </c>
      <c r="G10008">
        <v>27</v>
      </c>
      <c r="H10008" t="s">
        <v>3404</v>
      </c>
      <c r="I10008" t="s">
        <v>3515</v>
      </c>
      <c r="K10008" t="s">
        <v>423</v>
      </c>
      <c r="L10008" t="s">
        <v>422</v>
      </c>
      <c r="M10008" t="s">
        <v>3404</v>
      </c>
      <c r="N10008" t="b">
        <f>IF(ETMRouteStages[[#This Row],[RID]]=A10007,ETMRouteStages[[#This Row],[StageSequence]]=F10007+1,TRUE)</f>
        <v>1</v>
      </c>
    </row>
    <row r="10009" spans="1:14">
      <c r="A10009" t="s">
        <v>6870</v>
      </c>
      <c r="B10009" t="s">
        <v>2361</v>
      </c>
      <c r="C10009" t="s">
        <v>5220</v>
      </c>
      <c r="D10009" s="154">
        <v>106</v>
      </c>
      <c r="E10009" t="s">
        <v>420</v>
      </c>
      <c r="F10009">
        <v>26</v>
      </c>
      <c r="G10009">
        <v>28</v>
      </c>
      <c r="H10009" t="s">
        <v>3404</v>
      </c>
      <c r="I10009" t="s">
        <v>3515</v>
      </c>
      <c r="K10009" t="s">
        <v>421</v>
      </c>
      <c r="L10009" t="s">
        <v>420</v>
      </c>
      <c r="M10009" t="s">
        <v>3404</v>
      </c>
      <c r="N10009" t="b">
        <f>IF(ETMRouteStages[[#This Row],[RID]]=A10008,ETMRouteStages[[#This Row],[StageSequence]]=F10008+1,TRUE)</f>
        <v>1</v>
      </c>
    </row>
    <row r="10010" spans="1:14">
      <c r="A10010" t="s">
        <v>6870</v>
      </c>
      <c r="B10010" t="s">
        <v>2361</v>
      </c>
      <c r="C10010" t="s">
        <v>5220</v>
      </c>
      <c r="D10010" s="154">
        <v>106</v>
      </c>
      <c r="E10010" t="s">
        <v>560</v>
      </c>
      <c r="F10010">
        <v>27</v>
      </c>
      <c r="G10010">
        <v>30</v>
      </c>
      <c r="H10010" t="s">
        <v>3404</v>
      </c>
      <c r="I10010" t="s">
        <v>3515</v>
      </c>
      <c r="K10010" t="s">
        <v>561</v>
      </c>
      <c r="L10010" t="s">
        <v>560</v>
      </c>
      <c r="M10010" t="s">
        <v>3404</v>
      </c>
      <c r="N10010" t="b">
        <f>IF(ETMRouteStages[[#This Row],[RID]]=A10009,ETMRouteStages[[#This Row],[StageSequence]]=F10009+1,TRUE)</f>
        <v>1</v>
      </c>
    </row>
    <row r="10011" spans="1:14">
      <c r="A10011" t="s">
        <v>6870</v>
      </c>
      <c r="B10011" t="s">
        <v>2361</v>
      </c>
      <c r="C10011" t="s">
        <v>5220</v>
      </c>
      <c r="D10011" s="154">
        <v>106</v>
      </c>
      <c r="E10011" t="s">
        <v>1059</v>
      </c>
      <c r="F10011">
        <v>28</v>
      </c>
      <c r="G10011">
        <v>31</v>
      </c>
      <c r="H10011" t="s">
        <v>3404</v>
      </c>
      <c r="I10011" t="s">
        <v>3515</v>
      </c>
      <c r="K10011" t="s">
        <v>1060</v>
      </c>
      <c r="L10011" t="s">
        <v>1059</v>
      </c>
      <c r="M10011" t="s">
        <v>3404</v>
      </c>
      <c r="N10011" t="b">
        <f>IF(ETMRouteStages[[#This Row],[RID]]=A10010,ETMRouteStages[[#This Row],[StageSequence]]=F10010+1,TRUE)</f>
        <v>1</v>
      </c>
    </row>
    <row r="10012" spans="1:14">
      <c r="A10012" t="s">
        <v>6870</v>
      </c>
      <c r="B10012" t="s">
        <v>2361</v>
      </c>
      <c r="C10012" t="s">
        <v>5220</v>
      </c>
      <c r="D10012" s="154">
        <v>106</v>
      </c>
      <c r="E10012" t="s">
        <v>1777</v>
      </c>
      <c r="F10012">
        <v>29</v>
      </c>
      <c r="G10012">
        <v>33</v>
      </c>
      <c r="H10012" t="s">
        <v>3404</v>
      </c>
      <c r="I10012" t="s">
        <v>3515</v>
      </c>
      <c r="K10012" t="s">
        <v>1778</v>
      </c>
      <c r="L10012" t="s">
        <v>1777</v>
      </c>
      <c r="M10012" t="s">
        <v>3404</v>
      </c>
      <c r="N10012" t="b">
        <f>IF(ETMRouteStages[[#This Row],[RID]]=A10011,ETMRouteStages[[#This Row],[StageSequence]]=F10011+1,TRUE)</f>
        <v>1</v>
      </c>
    </row>
    <row r="10013" spans="1:14">
      <c r="A10013" t="s">
        <v>6870</v>
      </c>
      <c r="B10013" t="s">
        <v>2361</v>
      </c>
      <c r="C10013" t="s">
        <v>5220</v>
      </c>
      <c r="D10013" s="154">
        <v>106</v>
      </c>
      <c r="E10013" t="s">
        <v>1460</v>
      </c>
      <c r="F10013">
        <v>30</v>
      </c>
      <c r="G10013">
        <v>34</v>
      </c>
      <c r="H10013" t="s">
        <v>3404</v>
      </c>
      <c r="I10013" t="s">
        <v>3515</v>
      </c>
      <c r="K10013" t="s">
        <v>1461</v>
      </c>
      <c r="L10013" t="s">
        <v>1460</v>
      </c>
      <c r="M10013" t="s">
        <v>3404</v>
      </c>
      <c r="N10013" t="b">
        <f>IF(ETMRouteStages[[#This Row],[RID]]=A10012,ETMRouteStages[[#This Row],[StageSequence]]=F10012+1,TRUE)</f>
        <v>1</v>
      </c>
    </row>
    <row r="10014" spans="1:14">
      <c r="A10014" t="s">
        <v>6870</v>
      </c>
      <c r="B10014" t="s">
        <v>2361</v>
      </c>
      <c r="C10014" t="s">
        <v>5220</v>
      </c>
      <c r="D10014" s="154">
        <v>106</v>
      </c>
      <c r="E10014" t="s">
        <v>1586</v>
      </c>
      <c r="F10014">
        <v>31</v>
      </c>
      <c r="G10014">
        <v>36</v>
      </c>
      <c r="H10014" t="s">
        <v>3404</v>
      </c>
      <c r="I10014" t="s">
        <v>3515</v>
      </c>
      <c r="K10014" t="s">
        <v>1587</v>
      </c>
      <c r="L10014" t="s">
        <v>1586</v>
      </c>
      <c r="M10014" t="s">
        <v>3404</v>
      </c>
      <c r="N10014" t="b">
        <f>IF(ETMRouteStages[[#This Row],[RID]]=A10013,ETMRouteStages[[#This Row],[StageSequence]]=F10013+1,TRUE)</f>
        <v>1</v>
      </c>
    </row>
    <row r="10015" spans="1:14">
      <c r="A10015" t="s">
        <v>6870</v>
      </c>
      <c r="B10015" t="s">
        <v>2361</v>
      </c>
      <c r="C10015" t="s">
        <v>5220</v>
      </c>
      <c r="D10015" s="154">
        <v>106</v>
      </c>
      <c r="E10015" t="s">
        <v>1365</v>
      </c>
      <c r="F10015">
        <v>32</v>
      </c>
      <c r="G10015">
        <v>38</v>
      </c>
      <c r="H10015" t="s">
        <v>3404</v>
      </c>
      <c r="I10015" t="s">
        <v>3515</v>
      </c>
      <c r="K10015" t="s">
        <v>1366</v>
      </c>
      <c r="L10015" t="s">
        <v>1365</v>
      </c>
      <c r="M10015" t="s">
        <v>3404</v>
      </c>
      <c r="N10015" t="b">
        <f>IF(ETMRouteStages[[#This Row],[RID]]=A10014,ETMRouteStages[[#This Row],[StageSequence]]=F10014+1,TRUE)</f>
        <v>1</v>
      </c>
    </row>
    <row r="10016" spans="1:14">
      <c r="A10016" t="s">
        <v>6870</v>
      </c>
      <c r="B10016" t="s">
        <v>2361</v>
      </c>
      <c r="C10016" t="s">
        <v>5220</v>
      </c>
      <c r="D10016" s="154">
        <v>106</v>
      </c>
      <c r="E10016" t="s">
        <v>2199</v>
      </c>
      <c r="F10016">
        <v>33</v>
      </c>
      <c r="G10016">
        <v>40</v>
      </c>
      <c r="H10016" t="s">
        <v>3404</v>
      </c>
      <c r="I10016" t="s">
        <v>3515</v>
      </c>
      <c r="K10016" t="s">
        <v>2200</v>
      </c>
      <c r="L10016" t="s">
        <v>2199</v>
      </c>
      <c r="M10016" t="s">
        <v>3404</v>
      </c>
      <c r="N10016" t="b">
        <f>IF(ETMRouteStages[[#This Row],[RID]]=A10015,ETMRouteStages[[#This Row],[StageSequence]]=F10015+1,TRUE)</f>
        <v>1</v>
      </c>
    </row>
    <row r="10017" spans="1:14">
      <c r="A10017" t="s">
        <v>6870</v>
      </c>
      <c r="B10017" t="s">
        <v>2361</v>
      </c>
      <c r="C10017" t="s">
        <v>5220</v>
      </c>
      <c r="D10017" s="154">
        <v>106</v>
      </c>
      <c r="E10017" t="s">
        <v>1645</v>
      </c>
      <c r="F10017">
        <v>34</v>
      </c>
      <c r="G10017">
        <v>42</v>
      </c>
      <c r="H10017" t="s">
        <v>3404</v>
      </c>
      <c r="I10017" t="s">
        <v>3515</v>
      </c>
      <c r="K10017" t="s">
        <v>1646</v>
      </c>
      <c r="L10017" t="s">
        <v>1645</v>
      </c>
      <c r="M10017" t="s">
        <v>3404</v>
      </c>
      <c r="N10017" t="b">
        <f>IF(ETMRouteStages[[#This Row],[RID]]=A10016,ETMRouteStages[[#This Row],[StageSequence]]=F10016+1,TRUE)</f>
        <v>1</v>
      </c>
    </row>
    <row r="10018" spans="1:14">
      <c r="A10018" t="s">
        <v>6870</v>
      </c>
      <c r="B10018" t="s">
        <v>2361</v>
      </c>
      <c r="C10018" t="s">
        <v>5220</v>
      </c>
      <c r="D10018" s="154">
        <v>106</v>
      </c>
      <c r="E10018" t="s">
        <v>1595</v>
      </c>
      <c r="F10018">
        <v>35</v>
      </c>
      <c r="G10018">
        <v>43</v>
      </c>
      <c r="H10018" t="s">
        <v>3404</v>
      </c>
      <c r="I10018" t="s">
        <v>3515</v>
      </c>
      <c r="K10018" t="s">
        <v>1596</v>
      </c>
      <c r="L10018" t="s">
        <v>1595</v>
      </c>
      <c r="M10018" t="s">
        <v>3404</v>
      </c>
      <c r="N10018" t="b">
        <f>IF(ETMRouteStages[[#This Row],[RID]]=A10017,ETMRouteStages[[#This Row],[StageSequence]]=F10017+1,TRUE)</f>
        <v>1</v>
      </c>
    </row>
    <row r="10019" spans="1:14">
      <c r="A10019" t="s">
        <v>6870</v>
      </c>
      <c r="B10019" t="s">
        <v>2361</v>
      </c>
      <c r="C10019" t="s">
        <v>5220</v>
      </c>
      <c r="D10019" s="154">
        <v>106</v>
      </c>
      <c r="E10019" t="s">
        <v>1593</v>
      </c>
      <c r="F10019">
        <v>36</v>
      </c>
      <c r="G10019">
        <v>44</v>
      </c>
      <c r="H10019" t="s">
        <v>3404</v>
      </c>
      <c r="I10019" t="s">
        <v>3515</v>
      </c>
      <c r="K10019" t="s">
        <v>1594</v>
      </c>
      <c r="L10019" t="s">
        <v>1593</v>
      </c>
      <c r="M10019" t="s">
        <v>3404</v>
      </c>
      <c r="N10019" t="b">
        <f>IF(ETMRouteStages[[#This Row],[RID]]=A10018,ETMRouteStages[[#This Row],[StageSequence]]=F10018+1,TRUE)</f>
        <v>1</v>
      </c>
    </row>
    <row r="10020" spans="1:14">
      <c r="A10020" t="s">
        <v>6870</v>
      </c>
      <c r="B10020" t="s">
        <v>2361</v>
      </c>
      <c r="C10020" t="s">
        <v>5220</v>
      </c>
      <c r="D10020" s="154">
        <v>106</v>
      </c>
      <c r="E10020" t="s">
        <v>1677</v>
      </c>
      <c r="F10020">
        <v>37</v>
      </c>
      <c r="G10020">
        <v>45</v>
      </c>
      <c r="H10020" t="s">
        <v>3404</v>
      </c>
      <c r="I10020" t="s">
        <v>3515</v>
      </c>
      <c r="K10020" t="s">
        <v>1678</v>
      </c>
      <c r="L10020" t="s">
        <v>1677</v>
      </c>
      <c r="M10020" t="s">
        <v>3404</v>
      </c>
      <c r="N10020" t="b">
        <f>IF(ETMRouteStages[[#This Row],[RID]]=A10019,ETMRouteStages[[#This Row],[StageSequence]]=F10019+1,TRUE)</f>
        <v>1</v>
      </c>
    </row>
    <row r="10021" spans="1:14">
      <c r="A10021" t="s">
        <v>6870</v>
      </c>
      <c r="B10021" t="s">
        <v>2361</v>
      </c>
      <c r="C10021" t="s">
        <v>5220</v>
      </c>
      <c r="D10021" s="154">
        <v>106</v>
      </c>
      <c r="E10021" t="s">
        <v>1591</v>
      </c>
      <c r="F10021">
        <v>38</v>
      </c>
      <c r="G10021">
        <v>46</v>
      </c>
      <c r="H10021" t="s">
        <v>3404</v>
      </c>
      <c r="I10021" t="s">
        <v>3515</v>
      </c>
      <c r="K10021" t="s">
        <v>1592</v>
      </c>
      <c r="L10021" t="s">
        <v>1591</v>
      </c>
      <c r="M10021" t="s">
        <v>3404</v>
      </c>
      <c r="N10021" t="b">
        <f>IF(ETMRouteStages[[#This Row],[RID]]=A10020,ETMRouteStages[[#This Row],[StageSequence]]=F10020+1,TRUE)</f>
        <v>1</v>
      </c>
    </row>
    <row r="10022" spans="1:14">
      <c r="A10022" t="s">
        <v>6871</v>
      </c>
      <c r="B10022" t="s">
        <v>2361</v>
      </c>
      <c r="C10022" t="s">
        <v>5213</v>
      </c>
      <c r="D10022" s="154">
        <v>107</v>
      </c>
      <c r="E10022" t="s">
        <v>2201</v>
      </c>
      <c r="F10022">
        <v>1</v>
      </c>
      <c r="G10022">
        <v>0</v>
      </c>
      <c r="H10022" t="s">
        <v>3404</v>
      </c>
      <c r="I10022" t="s">
        <v>3515</v>
      </c>
      <c r="K10022" t="s">
        <v>2202</v>
      </c>
      <c r="L10022" t="s">
        <v>2201</v>
      </c>
      <c r="M10022" t="s">
        <v>3404</v>
      </c>
      <c r="N10022" t="b">
        <f>IF(ETMRouteStages[[#This Row],[RID]]=A10021,ETMRouteStages[[#This Row],[StageSequence]]=F10021+1,TRUE)</f>
        <v>1</v>
      </c>
    </row>
    <row r="10023" spans="1:14">
      <c r="A10023" t="s">
        <v>6871</v>
      </c>
      <c r="B10023" t="s">
        <v>2361</v>
      </c>
      <c r="C10023" t="s">
        <v>5213</v>
      </c>
      <c r="D10023" s="154">
        <v>107</v>
      </c>
      <c r="E10023" t="s">
        <v>2501</v>
      </c>
      <c r="F10023">
        <v>2</v>
      </c>
      <c r="G10023">
        <v>2</v>
      </c>
      <c r="H10023" t="s">
        <v>3404</v>
      </c>
      <c r="I10023" t="s">
        <v>3515</v>
      </c>
      <c r="K10023" t="s">
        <v>2502</v>
      </c>
      <c r="L10023" t="s">
        <v>2501</v>
      </c>
      <c r="M10023" t="s">
        <v>3404</v>
      </c>
      <c r="N10023" t="b">
        <f>IF(ETMRouteStages[[#This Row],[RID]]=A10022,ETMRouteStages[[#This Row],[StageSequence]]=F10022+1,TRUE)</f>
        <v>1</v>
      </c>
    </row>
    <row r="10024" spans="1:14">
      <c r="A10024" t="s">
        <v>6871</v>
      </c>
      <c r="B10024" t="s">
        <v>2361</v>
      </c>
      <c r="C10024" t="s">
        <v>5213</v>
      </c>
      <c r="D10024" s="154">
        <v>107</v>
      </c>
      <c r="E10024" t="s">
        <v>2862</v>
      </c>
      <c r="F10024">
        <v>3</v>
      </c>
      <c r="G10024">
        <v>3</v>
      </c>
      <c r="H10024" t="s">
        <v>3404</v>
      </c>
      <c r="I10024" t="s">
        <v>3515</v>
      </c>
      <c r="K10024" t="s">
        <v>2863</v>
      </c>
      <c r="L10024" t="s">
        <v>2862</v>
      </c>
      <c r="M10024" t="s">
        <v>3404</v>
      </c>
      <c r="N10024" t="b">
        <f>IF(ETMRouteStages[[#This Row],[RID]]=A10023,ETMRouteStages[[#This Row],[StageSequence]]=F10023+1,TRUE)</f>
        <v>1</v>
      </c>
    </row>
    <row r="10025" spans="1:14">
      <c r="A10025" t="s">
        <v>6871</v>
      </c>
      <c r="B10025" t="s">
        <v>2361</v>
      </c>
      <c r="C10025" t="s">
        <v>5213</v>
      </c>
      <c r="D10025" s="154">
        <v>107</v>
      </c>
      <c r="E10025" t="s">
        <v>1343</v>
      </c>
      <c r="F10025">
        <v>4</v>
      </c>
      <c r="G10025">
        <v>4</v>
      </c>
      <c r="H10025" t="s">
        <v>3404</v>
      </c>
      <c r="I10025" t="s">
        <v>3515</v>
      </c>
      <c r="K10025" t="s">
        <v>1344</v>
      </c>
      <c r="L10025" t="s">
        <v>1343</v>
      </c>
      <c r="M10025" t="s">
        <v>3404</v>
      </c>
      <c r="N10025" t="b">
        <f>IF(ETMRouteStages[[#This Row],[RID]]=A10024,ETMRouteStages[[#This Row],[StageSequence]]=F10024+1,TRUE)</f>
        <v>1</v>
      </c>
    </row>
    <row r="10026" spans="1:14">
      <c r="A10026" t="s">
        <v>6871</v>
      </c>
      <c r="B10026" t="s">
        <v>2361</v>
      </c>
      <c r="C10026" t="s">
        <v>5213</v>
      </c>
      <c r="D10026" s="154">
        <v>107</v>
      </c>
      <c r="E10026" t="s">
        <v>2362</v>
      </c>
      <c r="F10026">
        <v>5</v>
      </c>
      <c r="G10026">
        <v>5</v>
      </c>
      <c r="H10026" t="s">
        <v>3404</v>
      </c>
      <c r="I10026" t="s">
        <v>3515</v>
      </c>
      <c r="K10026" t="s">
        <v>2363</v>
      </c>
      <c r="L10026" t="s">
        <v>2362</v>
      </c>
      <c r="M10026" t="s">
        <v>3404</v>
      </c>
      <c r="N10026" t="b">
        <f>IF(ETMRouteStages[[#This Row],[RID]]=A10025,ETMRouteStages[[#This Row],[StageSequence]]=F10025+1,TRUE)</f>
        <v>1</v>
      </c>
    </row>
    <row r="10027" spans="1:14">
      <c r="A10027" t="s">
        <v>6871</v>
      </c>
      <c r="B10027" t="s">
        <v>2361</v>
      </c>
      <c r="C10027" t="s">
        <v>5213</v>
      </c>
      <c r="D10027" s="154">
        <v>107</v>
      </c>
      <c r="E10027" t="s">
        <v>2364</v>
      </c>
      <c r="F10027">
        <v>6</v>
      </c>
      <c r="G10027">
        <v>6</v>
      </c>
      <c r="H10027" t="s">
        <v>3404</v>
      </c>
      <c r="I10027" t="s">
        <v>3515</v>
      </c>
      <c r="K10027" t="s">
        <v>2365</v>
      </c>
      <c r="L10027" t="s">
        <v>2364</v>
      </c>
      <c r="M10027" t="s">
        <v>3404</v>
      </c>
      <c r="N10027" t="b">
        <f>IF(ETMRouteStages[[#This Row],[RID]]=A10026,ETMRouteStages[[#This Row],[StageSequence]]=F10026+1,TRUE)</f>
        <v>1</v>
      </c>
    </row>
    <row r="10028" spans="1:14">
      <c r="A10028" t="s">
        <v>6871</v>
      </c>
      <c r="B10028" t="s">
        <v>2361</v>
      </c>
      <c r="C10028" t="s">
        <v>5213</v>
      </c>
      <c r="D10028" s="154">
        <v>107</v>
      </c>
      <c r="E10028" t="s">
        <v>2360</v>
      </c>
      <c r="F10028">
        <v>7</v>
      </c>
      <c r="G10028">
        <v>7</v>
      </c>
      <c r="H10028" t="s">
        <v>3404</v>
      </c>
      <c r="I10028" t="s">
        <v>3515</v>
      </c>
      <c r="K10028" t="s">
        <v>2361</v>
      </c>
      <c r="L10028" t="s">
        <v>2360</v>
      </c>
      <c r="M10028" t="s">
        <v>3404</v>
      </c>
      <c r="N10028" t="b">
        <f>IF(ETMRouteStages[[#This Row],[RID]]=A10027,ETMRouteStages[[#This Row],[StageSequence]]=F10027+1,TRUE)</f>
        <v>1</v>
      </c>
    </row>
    <row r="10029" spans="1:14">
      <c r="A10029" t="s">
        <v>6871</v>
      </c>
      <c r="B10029" t="s">
        <v>2361</v>
      </c>
      <c r="C10029" t="s">
        <v>5213</v>
      </c>
      <c r="D10029" s="154">
        <v>107</v>
      </c>
      <c r="E10029" t="s">
        <v>1281</v>
      </c>
      <c r="F10029">
        <v>8</v>
      </c>
      <c r="G10029">
        <v>8</v>
      </c>
      <c r="H10029" t="s">
        <v>3404</v>
      </c>
      <c r="I10029" t="s">
        <v>3515</v>
      </c>
      <c r="K10029" t="s">
        <v>1282</v>
      </c>
      <c r="L10029" t="s">
        <v>1281</v>
      </c>
      <c r="M10029" t="s">
        <v>3404</v>
      </c>
      <c r="N10029" t="b">
        <f>IF(ETMRouteStages[[#This Row],[RID]]=A10028,ETMRouteStages[[#This Row],[StageSequence]]=F10028+1,TRUE)</f>
        <v>1</v>
      </c>
    </row>
    <row r="10030" spans="1:14">
      <c r="A10030" t="s">
        <v>6871</v>
      </c>
      <c r="B10030" t="s">
        <v>2361</v>
      </c>
      <c r="C10030" t="s">
        <v>5213</v>
      </c>
      <c r="D10030" s="154">
        <v>107</v>
      </c>
      <c r="E10030" t="s">
        <v>1319</v>
      </c>
      <c r="F10030">
        <v>9</v>
      </c>
      <c r="G10030">
        <v>9</v>
      </c>
      <c r="H10030" t="s">
        <v>3404</v>
      </c>
      <c r="I10030" t="s">
        <v>3515</v>
      </c>
      <c r="K10030" t="s">
        <v>1320</v>
      </c>
      <c r="L10030" t="s">
        <v>1319</v>
      </c>
      <c r="M10030" t="s">
        <v>3404</v>
      </c>
      <c r="N10030" t="b">
        <f>IF(ETMRouteStages[[#This Row],[RID]]=A10029,ETMRouteStages[[#This Row],[StageSequence]]=F10029+1,TRUE)</f>
        <v>1</v>
      </c>
    </row>
    <row r="10031" spans="1:14">
      <c r="A10031" t="s">
        <v>6871</v>
      </c>
      <c r="B10031" t="s">
        <v>2361</v>
      </c>
      <c r="C10031" t="s">
        <v>5213</v>
      </c>
      <c r="D10031" s="154">
        <v>107</v>
      </c>
      <c r="E10031" t="s">
        <v>1279</v>
      </c>
      <c r="F10031">
        <v>10</v>
      </c>
      <c r="G10031">
        <v>10</v>
      </c>
      <c r="H10031" t="s">
        <v>3404</v>
      </c>
      <c r="I10031" t="s">
        <v>3515</v>
      </c>
      <c r="K10031" t="s">
        <v>1280</v>
      </c>
      <c r="L10031" t="s">
        <v>1279</v>
      </c>
      <c r="M10031" t="s">
        <v>3404</v>
      </c>
      <c r="N10031" t="b">
        <f>IF(ETMRouteStages[[#This Row],[RID]]=A10030,ETMRouteStages[[#This Row],[StageSequence]]=F10030+1,TRUE)</f>
        <v>1</v>
      </c>
    </row>
    <row r="10032" spans="1:14">
      <c r="A10032" t="s">
        <v>6871</v>
      </c>
      <c r="B10032" t="s">
        <v>2361</v>
      </c>
      <c r="C10032" t="s">
        <v>5213</v>
      </c>
      <c r="D10032" s="154">
        <v>107</v>
      </c>
      <c r="E10032" t="s">
        <v>1835</v>
      </c>
      <c r="F10032">
        <v>11</v>
      </c>
      <c r="G10032">
        <v>12</v>
      </c>
      <c r="H10032" t="s">
        <v>3404</v>
      </c>
      <c r="I10032" t="s">
        <v>3515</v>
      </c>
      <c r="K10032" t="s">
        <v>1836</v>
      </c>
      <c r="L10032" t="s">
        <v>1835</v>
      </c>
      <c r="M10032" t="s">
        <v>3404</v>
      </c>
      <c r="N10032" t="b">
        <f>IF(ETMRouteStages[[#This Row],[RID]]=A10031,ETMRouteStages[[#This Row],[StageSequence]]=F10031+1,TRUE)</f>
        <v>1</v>
      </c>
    </row>
    <row r="10033" spans="1:14">
      <c r="A10033" t="s">
        <v>6871</v>
      </c>
      <c r="B10033" t="s">
        <v>2361</v>
      </c>
      <c r="C10033" t="s">
        <v>5213</v>
      </c>
      <c r="D10033" s="154">
        <v>107</v>
      </c>
      <c r="E10033" t="s">
        <v>1970</v>
      </c>
      <c r="F10033">
        <v>12</v>
      </c>
      <c r="G10033">
        <v>13</v>
      </c>
      <c r="H10033" t="s">
        <v>3404</v>
      </c>
      <c r="I10033" t="s">
        <v>3515</v>
      </c>
      <c r="K10033" t="s">
        <v>1971</v>
      </c>
      <c r="L10033" t="s">
        <v>1970</v>
      </c>
      <c r="M10033" t="s">
        <v>3404</v>
      </c>
      <c r="N10033" t="b">
        <f>IF(ETMRouteStages[[#This Row],[RID]]=A10032,ETMRouteStages[[#This Row],[StageSequence]]=F10032+1,TRUE)</f>
        <v>1</v>
      </c>
    </row>
    <row r="10034" spans="1:14">
      <c r="A10034" t="s">
        <v>6871</v>
      </c>
      <c r="B10034" t="s">
        <v>2361</v>
      </c>
      <c r="C10034" t="s">
        <v>5213</v>
      </c>
      <c r="D10034" s="154">
        <v>107</v>
      </c>
      <c r="E10034" t="s">
        <v>1170</v>
      </c>
      <c r="F10034">
        <v>13</v>
      </c>
      <c r="G10034">
        <v>14</v>
      </c>
      <c r="H10034" t="s">
        <v>3404</v>
      </c>
      <c r="I10034" t="s">
        <v>3515</v>
      </c>
      <c r="K10034" t="s">
        <v>1171</v>
      </c>
      <c r="L10034" t="s">
        <v>1170</v>
      </c>
      <c r="M10034" t="s">
        <v>3404</v>
      </c>
      <c r="N10034" t="b">
        <f>IF(ETMRouteStages[[#This Row],[RID]]=A10033,ETMRouteStages[[#This Row],[StageSequence]]=F10033+1,TRUE)</f>
        <v>1</v>
      </c>
    </row>
    <row r="10035" spans="1:14">
      <c r="A10035" t="s">
        <v>6871</v>
      </c>
      <c r="B10035" t="s">
        <v>2361</v>
      </c>
      <c r="C10035" t="s">
        <v>5213</v>
      </c>
      <c r="D10035" s="154">
        <v>107</v>
      </c>
      <c r="E10035" t="s">
        <v>3120</v>
      </c>
      <c r="F10035">
        <v>14</v>
      </c>
      <c r="G10035">
        <v>15</v>
      </c>
      <c r="H10035" t="s">
        <v>3404</v>
      </c>
      <c r="I10035" t="s">
        <v>3515</v>
      </c>
      <c r="K10035" t="s">
        <v>3121</v>
      </c>
      <c r="L10035" t="s">
        <v>3120</v>
      </c>
      <c r="M10035" t="s">
        <v>3404</v>
      </c>
      <c r="N10035" t="b">
        <f>IF(ETMRouteStages[[#This Row],[RID]]=A10034,ETMRouteStages[[#This Row],[StageSequence]]=F10034+1,TRUE)</f>
        <v>1</v>
      </c>
    </row>
    <row r="10036" spans="1:14">
      <c r="A10036" t="s">
        <v>6871</v>
      </c>
      <c r="B10036" t="s">
        <v>2361</v>
      </c>
      <c r="C10036" t="s">
        <v>5213</v>
      </c>
      <c r="D10036" s="154">
        <v>107</v>
      </c>
      <c r="E10036" t="s">
        <v>1681</v>
      </c>
      <c r="F10036">
        <v>15</v>
      </c>
      <c r="G10036">
        <v>16</v>
      </c>
      <c r="H10036" t="s">
        <v>3404</v>
      </c>
      <c r="I10036" t="s">
        <v>3515</v>
      </c>
      <c r="K10036" t="s">
        <v>1682</v>
      </c>
      <c r="L10036" t="s">
        <v>1681</v>
      </c>
      <c r="M10036" t="s">
        <v>3404</v>
      </c>
      <c r="N10036" t="b">
        <f>IF(ETMRouteStages[[#This Row],[RID]]=A10035,ETMRouteStages[[#This Row],[StageSequence]]=F10035+1,TRUE)</f>
        <v>1</v>
      </c>
    </row>
    <row r="10037" spans="1:14">
      <c r="A10037" t="s">
        <v>6871</v>
      </c>
      <c r="B10037" t="s">
        <v>2361</v>
      </c>
      <c r="C10037" t="s">
        <v>5213</v>
      </c>
      <c r="D10037" s="154">
        <v>107</v>
      </c>
      <c r="E10037" t="s">
        <v>2713</v>
      </c>
      <c r="F10037">
        <v>16</v>
      </c>
      <c r="G10037">
        <v>17</v>
      </c>
      <c r="H10037" t="s">
        <v>3404</v>
      </c>
      <c r="I10037" t="s">
        <v>3515</v>
      </c>
      <c r="K10037" t="s">
        <v>2714</v>
      </c>
      <c r="L10037" t="s">
        <v>2713</v>
      </c>
      <c r="M10037" t="s">
        <v>3404</v>
      </c>
      <c r="N10037" t="b">
        <f>IF(ETMRouteStages[[#This Row],[RID]]=A10036,ETMRouteStages[[#This Row],[StageSequence]]=F10036+1,TRUE)</f>
        <v>1</v>
      </c>
    </row>
    <row r="10038" spans="1:14">
      <c r="A10038" t="s">
        <v>6871</v>
      </c>
      <c r="B10038" t="s">
        <v>2361</v>
      </c>
      <c r="C10038" t="s">
        <v>5213</v>
      </c>
      <c r="D10038" s="154">
        <v>107</v>
      </c>
      <c r="E10038" t="s">
        <v>1853</v>
      </c>
      <c r="F10038">
        <v>17</v>
      </c>
      <c r="G10038">
        <v>18</v>
      </c>
      <c r="H10038" t="s">
        <v>3404</v>
      </c>
      <c r="I10038" t="s">
        <v>3515</v>
      </c>
      <c r="K10038" t="s">
        <v>1854</v>
      </c>
      <c r="L10038" t="s">
        <v>1853</v>
      </c>
      <c r="M10038" t="s">
        <v>3404</v>
      </c>
      <c r="N10038" t="b">
        <f>IF(ETMRouteStages[[#This Row],[RID]]=A10037,ETMRouteStages[[#This Row],[StageSequence]]=F10037+1,TRUE)</f>
        <v>1</v>
      </c>
    </row>
    <row r="10039" spans="1:14">
      <c r="A10039" t="s">
        <v>6871</v>
      </c>
      <c r="B10039" t="s">
        <v>2361</v>
      </c>
      <c r="C10039" t="s">
        <v>5213</v>
      </c>
      <c r="D10039" s="154">
        <v>107</v>
      </c>
      <c r="E10039" t="s">
        <v>2685</v>
      </c>
      <c r="F10039">
        <v>18</v>
      </c>
      <c r="G10039">
        <v>19</v>
      </c>
      <c r="H10039" t="s">
        <v>3404</v>
      </c>
      <c r="I10039" t="s">
        <v>3515</v>
      </c>
      <c r="K10039" t="s">
        <v>2686</v>
      </c>
      <c r="L10039" t="s">
        <v>2685</v>
      </c>
      <c r="M10039" t="s">
        <v>3404</v>
      </c>
      <c r="N10039" t="b">
        <f>IF(ETMRouteStages[[#This Row],[RID]]=A10038,ETMRouteStages[[#This Row],[StageSequence]]=F10038+1,TRUE)</f>
        <v>1</v>
      </c>
    </row>
    <row r="10040" spans="1:14">
      <c r="A10040" t="s">
        <v>6871</v>
      </c>
      <c r="B10040" t="s">
        <v>2361</v>
      </c>
      <c r="C10040" t="s">
        <v>5213</v>
      </c>
      <c r="D10040" s="154">
        <v>107</v>
      </c>
      <c r="E10040" t="s">
        <v>2687</v>
      </c>
      <c r="F10040">
        <v>19</v>
      </c>
      <c r="G10040">
        <v>20</v>
      </c>
      <c r="H10040" t="s">
        <v>3404</v>
      </c>
      <c r="I10040" t="s">
        <v>3515</v>
      </c>
      <c r="K10040" t="s">
        <v>2688</v>
      </c>
      <c r="L10040" t="s">
        <v>2687</v>
      </c>
      <c r="M10040" t="s">
        <v>3404</v>
      </c>
      <c r="N10040" t="b">
        <f>IF(ETMRouteStages[[#This Row],[RID]]=A10039,ETMRouteStages[[#This Row],[StageSequence]]=F10039+1,TRUE)</f>
        <v>1</v>
      </c>
    </row>
    <row r="10041" spans="1:14">
      <c r="A10041" t="s">
        <v>6871</v>
      </c>
      <c r="B10041" t="s">
        <v>2361</v>
      </c>
      <c r="C10041" t="s">
        <v>5213</v>
      </c>
      <c r="D10041" s="154">
        <v>107</v>
      </c>
      <c r="E10041" t="s">
        <v>2626</v>
      </c>
      <c r="F10041">
        <v>20</v>
      </c>
      <c r="G10041">
        <v>21</v>
      </c>
      <c r="H10041" t="s">
        <v>3404</v>
      </c>
      <c r="I10041" t="s">
        <v>3515</v>
      </c>
      <c r="K10041" t="s">
        <v>2627</v>
      </c>
      <c r="L10041" t="s">
        <v>2626</v>
      </c>
      <c r="M10041" t="s">
        <v>3404</v>
      </c>
      <c r="N10041" t="b">
        <f>IF(ETMRouteStages[[#This Row],[RID]]=A10040,ETMRouteStages[[#This Row],[StageSequence]]=F10040+1,TRUE)</f>
        <v>1</v>
      </c>
    </row>
    <row r="10042" spans="1:14">
      <c r="A10042" t="s">
        <v>6871</v>
      </c>
      <c r="B10042" t="s">
        <v>2361</v>
      </c>
      <c r="C10042" t="s">
        <v>5213</v>
      </c>
      <c r="D10042" s="154">
        <v>107</v>
      </c>
      <c r="E10042" t="s">
        <v>2683</v>
      </c>
      <c r="F10042">
        <v>21</v>
      </c>
      <c r="G10042">
        <v>22</v>
      </c>
      <c r="H10042" t="s">
        <v>3404</v>
      </c>
      <c r="I10042" t="s">
        <v>3515</v>
      </c>
      <c r="K10042" t="s">
        <v>2684</v>
      </c>
      <c r="L10042" t="s">
        <v>2683</v>
      </c>
      <c r="M10042" t="s">
        <v>3404</v>
      </c>
      <c r="N10042" t="b">
        <f>IF(ETMRouteStages[[#This Row],[RID]]=A10041,ETMRouteStages[[#This Row],[StageSequence]]=F10041+1,TRUE)</f>
        <v>1</v>
      </c>
    </row>
    <row r="10043" spans="1:14">
      <c r="A10043" t="s">
        <v>6871</v>
      </c>
      <c r="B10043" t="s">
        <v>2361</v>
      </c>
      <c r="C10043" t="s">
        <v>5213</v>
      </c>
      <c r="D10043" s="154">
        <v>107</v>
      </c>
      <c r="E10043" t="s">
        <v>914</v>
      </c>
      <c r="F10043">
        <v>22</v>
      </c>
      <c r="G10043">
        <v>23</v>
      </c>
      <c r="H10043" t="s">
        <v>3404</v>
      </c>
      <c r="I10043" t="s">
        <v>3515</v>
      </c>
      <c r="K10043" t="s">
        <v>915</v>
      </c>
      <c r="L10043" t="s">
        <v>914</v>
      </c>
      <c r="M10043" t="s">
        <v>3404</v>
      </c>
      <c r="N10043" t="b">
        <f>IF(ETMRouteStages[[#This Row],[RID]]=A10042,ETMRouteStages[[#This Row],[StageSequence]]=F10042+1,TRUE)</f>
        <v>1</v>
      </c>
    </row>
    <row r="10044" spans="1:14">
      <c r="A10044" t="s">
        <v>6871</v>
      </c>
      <c r="B10044" t="s">
        <v>2361</v>
      </c>
      <c r="C10044" t="s">
        <v>5213</v>
      </c>
      <c r="D10044" s="154">
        <v>107</v>
      </c>
      <c r="E10044" t="s">
        <v>422</v>
      </c>
      <c r="F10044">
        <v>23</v>
      </c>
      <c r="G10044">
        <v>24</v>
      </c>
      <c r="H10044" t="s">
        <v>3404</v>
      </c>
      <c r="I10044" t="s">
        <v>3515</v>
      </c>
      <c r="K10044" t="s">
        <v>423</v>
      </c>
      <c r="L10044" t="s">
        <v>422</v>
      </c>
      <c r="M10044" t="s">
        <v>3404</v>
      </c>
      <c r="N10044" t="b">
        <f>IF(ETMRouteStages[[#This Row],[RID]]=A10043,ETMRouteStages[[#This Row],[StageSequence]]=F10043+1,TRUE)</f>
        <v>1</v>
      </c>
    </row>
    <row r="10045" spans="1:14">
      <c r="A10045" t="s">
        <v>6871</v>
      </c>
      <c r="B10045" t="s">
        <v>2361</v>
      </c>
      <c r="C10045" t="s">
        <v>5213</v>
      </c>
      <c r="D10045" s="154">
        <v>107</v>
      </c>
      <c r="E10045" t="s">
        <v>420</v>
      </c>
      <c r="F10045">
        <v>24</v>
      </c>
      <c r="G10045">
        <v>25</v>
      </c>
      <c r="H10045" t="s">
        <v>3404</v>
      </c>
      <c r="I10045" t="s">
        <v>3515</v>
      </c>
      <c r="K10045" t="s">
        <v>421</v>
      </c>
      <c r="L10045" t="s">
        <v>420</v>
      </c>
      <c r="M10045" t="s">
        <v>3404</v>
      </c>
      <c r="N10045" t="b">
        <f>IF(ETMRouteStages[[#This Row],[RID]]=A10044,ETMRouteStages[[#This Row],[StageSequence]]=F10044+1,TRUE)</f>
        <v>1</v>
      </c>
    </row>
    <row r="10046" spans="1:14">
      <c r="A10046" t="s">
        <v>6871</v>
      </c>
      <c r="B10046" t="s">
        <v>2361</v>
      </c>
      <c r="C10046" t="s">
        <v>5213</v>
      </c>
      <c r="D10046" s="154">
        <v>107</v>
      </c>
      <c r="E10046" t="s">
        <v>2159</v>
      </c>
      <c r="F10046">
        <v>25</v>
      </c>
      <c r="G10046">
        <v>26</v>
      </c>
      <c r="H10046" t="s">
        <v>3404</v>
      </c>
      <c r="I10046" t="s">
        <v>3515</v>
      </c>
      <c r="K10046" t="s">
        <v>2160</v>
      </c>
      <c r="L10046" t="s">
        <v>2159</v>
      </c>
      <c r="M10046" t="s">
        <v>3404</v>
      </c>
      <c r="N10046" t="b">
        <f>IF(ETMRouteStages[[#This Row],[RID]]=A10045,ETMRouteStages[[#This Row],[StageSequence]]=F10045+1,TRUE)</f>
        <v>1</v>
      </c>
    </row>
    <row r="10047" spans="1:14">
      <c r="A10047" t="s">
        <v>6871</v>
      </c>
      <c r="B10047" t="s">
        <v>2361</v>
      </c>
      <c r="C10047" t="s">
        <v>5213</v>
      </c>
      <c r="D10047" s="154">
        <v>107</v>
      </c>
      <c r="E10047" t="s">
        <v>2352</v>
      </c>
      <c r="F10047">
        <v>26</v>
      </c>
      <c r="G10047">
        <v>27</v>
      </c>
      <c r="H10047" t="s">
        <v>3404</v>
      </c>
      <c r="I10047" t="s">
        <v>3515</v>
      </c>
      <c r="K10047" t="s">
        <v>2353</v>
      </c>
      <c r="L10047" t="s">
        <v>2352</v>
      </c>
      <c r="M10047" t="s">
        <v>3404</v>
      </c>
      <c r="N10047" t="b">
        <f>IF(ETMRouteStages[[#This Row],[RID]]=A10046,ETMRouteStages[[#This Row],[StageSequence]]=F10046+1,TRUE)</f>
        <v>1</v>
      </c>
    </row>
    <row r="10048" spans="1:14">
      <c r="A10048" t="s">
        <v>6871</v>
      </c>
      <c r="B10048" t="s">
        <v>2361</v>
      </c>
      <c r="C10048" t="s">
        <v>5213</v>
      </c>
      <c r="D10048" s="154">
        <v>107</v>
      </c>
      <c r="E10048" t="s">
        <v>2239</v>
      </c>
      <c r="F10048">
        <v>27</v>
      </c>
      <c r="G10048">
        <v>28</v>
      </c>
      <c r="H10048" t="s">
        <v>3404</v>
      </c>
      <c r="I10048" t="s">
        <v>3515</v>
      </c>
      <c r="K10048" t="s">
        <v>2240</v>
      </c>
      <c r="L10048" t="s">
        <v>2239</v>
      </c>
      <c r="M10048" t="s">
        <v>3404</v>
      </c>
      <c r="N10048" t="b">
        <f>IF(ETMRouteStages[[#This Row],[RID]]=A10047,ETMRouteStages[[#This Row],[StageSequence]]=F10047+1,TRUE)</f>
        <v>1</v>
      </c>
    </row>
    <row r="10049" spans="1:14">
      <c r="A10049" t="s">
        <v>6871</v>
      </c>
      <c r="B10049" t="s">
        <v>2361</v>
      </c>
      <c r="C10049" t="s">
        <v>5213</v>
      </c>
      <c r="D10049" s="154">
        <v>107</v>
      </c>
      <c r="E10049" t="s">
        <v>1468</v>
      </c>
      <c r="F10049">
        <v>28</v>
      </c>
      <c r="G10049">
        <v>29</v>
      </c>
      <c r="H10049" t="s">
        <v>3404</v>
      </c>
      <c r="I10049" t="s">
        <v>3515</v>
      </c>
      <c r="K10049" t="s">
        <v>1469</v>
      </c>
      <c r="L10049" t="s">
        <v>1468</v>
      </c>
      <c r="M10049" t="s">
        <v>3404</v>
      </c>
      <c r="N10049" t="b">
        <f>IF(ETMRouteStages[[#This Row],[RID]]=A10048,ETMRouteStages[[#This Row],[StageSequence]]=F10048+1,TRUE)</f>
        <v>1</v>
      </c>
    </row>
    <row r="10050" spans="1:14">
      <c r="A10050" t="s">
        <v>6871</v>
      </c>
      <c r="B10050" t="s">
        <v>2361</v>
      </c>
      <c r="C10050" t="s">
        <v>5213</v>
      </c>
      <c r="D10050" s="154">
        <v>107</v>
      </c>
      <c r="E10050" t="s">
        <v>2908</v>
      </c>
      <c r="F10050">
        <v>29</v>
      </c>
      <c r="G10050">
        <v>30</v>
      </c>
      <c r="H10050" t="s">
        <v>3404</v>
      </c>
      <c r="I10050" t="s">
        <v>3515</v>
      </c>
      <c r="K10050" t="s">
        <v>2909</v>
      </c>
      <c r="L10050" t="s">
        <v>2908</v>
      </c>
      <c r="M10050" t="s">
        <v>3404</v>
      </c>
      <c r="N10050" t="b">
        <f>IF(ETMRouteStages[[#This Row],[RID]]=A10049,ETMRouteStages[[#This Row],[StageSequence]]=F10049+1,TRUE)</f>
        <v>1</v>
      </c>
    </row>
    <row r="10051" spans="1:14">
      <c r="A10051" t="s">
        <v>6871</v>
      </c>
      <c r="B10051" t="s">
        <v>2361</v>
      </c>
      <c r="C10051" t="s">
        <v>5213</v>
      </c>
      <c r="D10051" s="154">
        <v>107</v>
      </c>
      <c r="E10051" t="s">
        <v>712</v>
      </c>
      <c r="F10051">
        <v>30</v>
      </c>
      <c r="G10051">
        <v>34</v>
      </c>
      <c r="H10051" t="s">
        <v>3404</v>
      </c>
      <c r="I10051" t="s">
        <v>3515</v>
      </c>
      <c r="K10051" t="s">
        <v>713</v>
      </c>
      <c r="L10051" t="s">
        <v>712</v>
      </c>
      <c r="M10051" t="s">
        <v>3404</v>
      </c>
      <c r="N10051" t="b">
        <f>IF(ETMRouteStages[[#This Row],[RID]]=A10050,ETMRouteStages[[#This Row],[StageSequence]]=F10050+1,TRUE)</f>
        <v>1</v>
      </c>
    </row>
    <row r="10052" spans="1:14">
      <c r="A10052" t="s">
        <v>6871</v>
      </c>
      <c r="B10052" t="s">
        <v>2361</v>
      </c>
      <c r="C10052" t="s">
        <v>5213</v>
      </c>
      <c r="D10052" s="154">
        <v>107</v>
      </c>
      <c r="E10052" t="s">
        <v>2276</v>
      </c>
      <c r="F10052">
        <v>31</v>
      </c>
      <c r="G10052">
        <v>35</v>
      </c>
      <c r="H10052" t="s">
        <v>3404</v>
      </c>
      <c r="I10052" t="s">
        <v>3515</v>
      </c>
      <c r="K10052" t="s">
        <v>2277</v>
      </c>
      <c r="L10052" t="s">
        <v>2276</v>
      </c>
      <c r="M10052" t="s">
        <v>3404</v>
      </c>
      <c r="N10052" t="b">
        <f>IF(ETMRouteStages[[#This Row],[RID]]=A10051,ETMRouteStages[[#This Row],[StageSequence]]=F10051+1,TRUE)</f>
        <v>1</v>
      </c>
    </row>
    <row r="10053" spans="1:14">
      <c r="A10053" t="s">
        <v>6871</v>
      </c>
      <c r="B10053" t="s">
        <v>2361</v>
      </c>
      <c r="C10053" t="s">
        <v>5213</v>
      </c>
      <c r="D10053" s="154">
        <v>107</v>
      </c>
      <c r="E10053" t="s">
        <v>1667</v>
      </c>
      <c r="F10053">
        <v>32</v>
      </c>
      <c r="G10053">
        <v>38</v>
      </c>
      <c r="H10053" t="s">
        <v>3404</v>
      </c>
      <c r="I10053" t="s">
        <v>3515</v>
      </c>
      <c r="K10053" t="s">
        <v>1668</v>
      </c>
      <c r="L10053" t="s">
        <v>1667</v>
      </c>
      <c r="M10053" t="s">
        <v>3404</v>
      </c>
      <c r="N10053" t="b">
        <f>IF(ETMRouteStages[[#This Row],[RID]]=A10052,ETMRouteStages[[#This Row],[StageSequence]]=F10052+1,TRUE)</f>
        <v>1</v>
      </c>
    </row>
    <row r="10054" spans="1:14">
      <c r="A10054" t="s">
        <v>6871</v>
      </c>
      <c r="B10054" t="s">
        <v>2361</v>
      </c>
      <c r="C10054" t="s">
        <v>5213</v>
      </c>
      <c r="D10054" s="154">
        <v>107</v>
      </c>
      <c r="E10054" t="s">
        <v>726</v>
      </c>
      <c r="F10054">
        <v>33</v>
      </c>
      <c r="G10054">
        <v>40</v>
      </c>
      <c r="H10054" t="s">
        <v>3404</v>
      </c>
      <c r="I10054" t="s">
        <v>3515</v>
      </c>
      <c r="K10054" t="s">
        <v>727</v>
      </c>
      <c r="L10054" t="s">
        <v>726</v>
      </c>
      <c r="M10054" t="s">
        <v>3404</v>
      </c>
      <c r="N10054" t="b">
        <f>IF(ETMRouteStages[[#This Row],[RID]]=A10053,ETMRouteStages[[#This Row],[StageSequence]]=F10053+1,TRUE)</f>
        <v>1</v>
      </c>
    </row>
    <row r="10055" spans="1:14">
      <c r="A10055" t="s">
        <v>6871</v>
      </c>
      <c r="B10055" t="s">
        <v>2361</v>
      </c>
      <c r="C10055" t="s">
        <v>5213</v>
      </c>
      <c r="D10055" s="154">
        <v>107</v>
      </c>
      <c r="E10055" t="s">
        <v>1365</v>
      </c>
      <c r="F10055">
        <v>34</v>
      </c>
      <c r="G10055">
        <v>42</v>
      </c>
      <c r="H10055" t="s">
        <v>3404</v>
      </c>
      <c r="I10055" t="s">
        <v>3515</v>
      </c>
      <c r="K10055" t="s">
        <v>1366</v>
      </c>
      <c r="L10055" t="s">
        <v>1365</v>
      </c>
      <c r="M10055" t="s">
        <v>3404</v>
      </c>
      <c r="N10055" t="b">
        <f>IF(ETMRouteStages[[#This Row],[RID]]=A10054,ETMRouteStages[[#This Row],[StageSequence]]=F10054+1,TRUE)</f>
        <v>1</v>
      </c>
    </row>
    <row r="10056" spans="1:14">
      <c r="A10056" t="s">
        <v>6871</v>
      </c>
      <c r="B10056" t="s">
        <v>2361</v>
      </c>
      <c r="C10056" t="s">
        <v>5213</v>
      </c>
      <c r="D10056" s="154">
        <v>107</v>
      </c>
      <c r="E10056" t="s">
        <v>2199</v>
      </c>
      <c r="F10056">
        <v>35</v>
      </c>
      <c r="G10056">
        <v>44</v>
      </c>
      <c r="H10056" t="s">
        <v>3404</v>
      </c>
      <c r="I10056" t="s">
        <v>3515</v>
      </c>
      <c r="K10056" t="s">
        <v>2200</v>
      </c>
      <c r="L10056" t="s">
        <v>2199</v>
      </c>
      <c r="M10056" t="s">
        <v>3404</v>
      </c>
      <c r="N10056" t="b">
        <f>IF(ETMRouteStages[[#This Row],[RID]]=A10055,ETMRouteStages[[#This Row],[StageSequence]]=F10055+1,TRUE)</f>
        <v>1</v>
      </c>
    </row>
    <row r="10057" spans="1:14">
      <c r="A10057" t="s">
        <v>6871</v>
      </c>
      <c r="B10057" t="s">
        <v>2361</v>
      </c>
      <c r="C10057" t="s">
        <v>5213</v>
      </c>
      <c r="D10057" s="154">
        <v>107</v>
      </c>
      <c r="E10057" t="s">
        <v>1645</v>
      </c>
      <c r="F10057">
        <v>36</v>
      </c>
      <c r="G10057">
        <v>46</v>
      </c>
      <c r="H10057" t="s">
        <v>3404</v>
      </c>
      <c r="I10057" t="s">
        <v>3515</v>
      </c>
      <c r="K10057" t="s">
        <v>1646</v>
      </c>
      <c r="L10057" t="s">
        <v>1645</v>
      </c>
      <c r="M10057" t="s">
        <v>3404</v>
      </c>
      <c r="N10057" t="b">
        <f>IF(ETMRouteStages[[#This Row],[RID]]=A10056,ETMRouteStages[[#This Row],[StageSequence]]=F10056+1,TRUE)</f>
        <v>1</v>
      </c>
    </row>
    <row r="10058" spans="1:14">
      <c r="A10058" t="s">
        <v>6871</v>
      </c>
      <c r="B10058" t="s">
        <v>2361</v>
      </c>
      <c r="C10058" t="s">
        <v>5213</v>
      </c>
      <c r="D10058" s="154">
        <v>107</v>
      </c>
      <c r="E10058" t="s">
        <v>1595</v>
      </c>
      <c r="F10058">
        <v>37</v>
      </c>
      <c r="G10058">
        <v>47</v>
      </c>
      <c r="H10058" t="s">
        <v>3404</v>
      </c>
      <c r="I10058" t="s">
        <v>3515</v>
      </c>
      <c r="K10058" t="s">
        <v>1596</v>
      </c>
      <c r="L10058" t="s">
        <v>1595</v>
      </c>
      <c r="M10058" t="s">
        <v>3404</v>
      </c>
      <c r="N10058" t="b">
        <f>IF(ETMRouteStages[[#This Row],[RID]]=A10057,ETMRouteStages[[#This Row],[StageSequence]]=F10057+1,TRUE)</f>
        <v>1</v>
      </c>
    </row>
    <row r="10059" spans="1:14">
      <c r="A10059" t="s">
        <v>6871</v>
      </c>
      <c r="B10059" t="s">
        <v>2361</v>
      </c>
      <c r="C10059" t="s">
        <v>5213</v>
      </c>
      <c r="D10059" s="154">
        <v>107</v>
      </c>
      <c r="E10059" t="s">
        <v>1593</v>
      </c>
      <c r="F10059">
        <v>38</v>
      </c>
      <c r="G10059">
        <v>48</v>
      </c>
      <c r="H10059" t="s">
        <v>3404</v>
      </c>
      <c r="I10059" t="s">
        <v>3515</v>
      </c>
      <c r="K10059" t="s">
        <v>1594</v>
      </c>
      <c r="L10059" t="s">
        <v>1593</v>
      </c>
      <c r="M10059" t="s">
        <v>3404</v>
      </c>
      <c r="N10059" t="b">
        <f>IF(ETMRouteStages[[#This Row],[RID]]=A10058,ETMRouteStages[[#This Row],[StageSequence]]=F10058+1,TRUE)</f>
        <v>1</v>
      </c>
    </row>
    <row r="10060" spans="1:14">
      <c r="A10060" t="s">
        <v>6871</v>
      </c>
      <c r="B10060" t="s">
        <v>2361</v>
      </c>
      <c r="C10060" t="s">
        <v>5213</v>
      </c>
      <c r="D10060" s="154">
        <v>107</v>
      </c>
      <c r="E10060" t="s">
        <v>1677</v>
      </c>
      <c r="F10060">
        <v>39</v>
      </c>
      <c r="G10060">
        <v>49</v>
      </c>
      <c r="H10060" t="s">
        <v>3404</v>
      </c>
      <c r="I10060" t="s">
        <v>3515</v>
      </c>
      <c r="K10060" t="s">
        <v>1678</v>
      </c>
      <c r="L10060" t="s">
        <v>1677</v>
      </c>
      <c r="M10060" t="s">
        <v>3404</v>
      </c>
      <c r="N10060" t="b">
        <f>IF(ETMRouteStages[[#This Row],[RID]]=A10059,ETMRouteStages[[#This Row],[StageSequence]]=F10059+1,TRUE)</f>
        <v>1</v>
      </c>
    </row>
    <row r="10061" spans="1:14">
      <c r="A10061" t="s">
        <v>6871</v>
      </c>
      <c r="B10061" t="s">
        <v>2361</v>
      </c>
      <c r="C10061" t="s">
        <v>5213</v>
      </c>
      <c r="D10061" s="154">
        <v>107</v>
      </c>
      <c r="E10061" t="s">
        <v>1591</v>
      </c>
      <c r="F10061">
        <v>40</v>
      </c>
      <c r="G10061">
        <v>50</v>
      </c>
      <c r="H10061" t="s">
        <v>3404</v>
      </c>
      <c r="I10061" t="s">
        <v>3515</v>
      </c>
      <c r="K10061" t="s">
        <v>1592</v>
      </c>
      <c r="L10061" t="s">
        <v>1591</v>
      </c>
      <c r="M10061" t="s">
        <v>3404</v>
      </c>
      <c r="N10061" t="b">
        <f>IF(ETMRouteStages[[#This Row],[RID]]=A10060,ETMRouteStages[[#This Row],[StageSequence]]=F10060+1,TRUE)</f>
        <v>1</v>
      </c>
    </row>
    <row r="10062" spans="1:14">
      <c r="A10062" t="s">
        <v>6872</v>
      </c>
      <c r="B10062" t="s">
        <v>2361</v>
      </c>
      <c r="C10062" t="s">
        <v>5185</v>
      </c>
      <c r="D10062" s="154">
        <v>108</v>
      </c>
      <c r="E10062" t="s">
        <v>2201</v>
      </c>
      <c r="F10062">
        <v>1</v>
      </c>
      <c r="G10062">
        <v>0</v>
      </c>
      <c r="H10062" t="s">
        <v>3404</v>
      </c>
      <c r="I10062" t="s">
        <v>3515</v>
      </c>
      <c r="K10062" t="s">
        <v>2202</v>
      </c>
      <c r="L10062" t="s">
        <v>2201</v>
      </c>
      <c r="M10062" t="s">
        <v>3404</v>
      </c>
      <c r="N10062" t="b">
        <f>IF(ETMRouteStages[[#This Row],[RID]]=A10061,ETMRouteStages[[#This Row],[StageSequence]]=F10061+1,TRUE)</f>
        <v>1</v>
      </c>
    </row>
    <row r="10063" spans="1:14">
      <c r="A10063" t="s">
        <v>6872</v>
      </c>
      <c r="B10063" t="s">
        <v>2361</v>
      </c>
      <c r="C10063" t="s">
        <v>5185</v>
      </c>
      <c r="D10063" s="154">
        <v>108</v>
      </c>
      <c r="E10063" t="s">
        <v>2501</v>
      </c>
      <c r="F10063">
        <v>2</v>
      </c>
      <c r="G10063">
        <v>2</v>
      </c>
      <c r="H10063" t="s">
        <v>3404</v>
      </c>
      <c r="I10063" t="s">
        <v>3515</v>
      </c>
      <c r="K10063" t="s">
        <v>2502</v>
      </c>
      <c r="L10063" t="s">
        <v>2501</v>
      </c>
      <c r="M10063" t="s">
        <v>3404</v>
      </c>
      <c r="N10063" t="b">
        <f>IF(ETMRouteStages[[#This Row],[RID]]=A10062,ETMRouteStages[[#This Row],[StageSequence]]=F10062+1,TRUE)</f>
        <v>1</v>
      </c>
    </row>
    <row r="10064" spans="1:14">
      <c r="A10064" t="s">
        <v>6872</v>
      </c>
      <c r="B10064" t="s">
        <v>2361</v>
      </c>
      <c r="C10064" t="s">
        <v>5185</v>
      </c>
      <c r="D10064" s="154">
        <v>108</v>
      </c>
      <c r="E10064" t="s">
        <v>2862</v>
      </c>
      <c r="F10064">
        <v>3</v>
      </c>
      <c r="G10064">
        <v>3</v>
      </c>
      <c r="H10064" t="s">
        <v>3404</v>
      </c>
      <c r="I10064" t="s">
        <v>3515</v>
      </c>
      <c r="K10064" t="s">
        <v>2863</v>
      </c>
      <c r="L10064" t="s">
        <v>2862</v>
      </c>
      <c r="M10064" t="s">
        <v>3404</v>
      </c>
      <c r="N10064" t="b">
        <f>IF(ETMRouteStages[[#This Row],[RID]]=A10063,ETMRouteStages[[#This Row],[StageSequence]]=F10063+1,TRUE)</f>
        <v>1</v>
      </c>
    </row>
    <row r="10065" spans="1:14">
      <c r="A10065" t="s">
        <v>6872</v>
      </c>
      <c r="B10065" t="s">
        <v>2361</v>
      </c>
      <c r="C10065" t="s">
        <v>5185</v>
      </c>
      <c r="D10065" s="154">
        <v>108</v>
      </c>
      <c r="E10065" t="s">
        <v>1343</v>
      </c>
      <c r="F10065">
        <v>4</v>
      </c>
      <c r="G10065">
        <v>4</v>
      </c>
      <c r="H10065" t="s">
        <v>3404</v>
      </c>
      <c r="I10065" t="s">
        <v>3515</v>
      </c>
      <c r="K10065" t="s">
        <v>1344</v>
      </c>
      <c r="L10065" t="s">
        <v>1343</v>
      </c>
      <c r="M10065" t="s">
        <v>3404</v>
      </c>
      <c r="N10065" t="b">
        <f>IF(ETMRouteStages[[#This Row],[RID]]=A10064,ETMRouteStages[[#This Row],[StageSequence]]=F10064+1,TRUE)</f>
        <v>1</v>
      </c>
    </row>
    <row r="10066" spans="1:14">
      <c r="A10066" t="s">
        <v>6872</v>
      </c>
      <c r="B10066" t="s">
        <v>2361</v>
      </c>
      <c r="C10066" t="s">
        <v>5185</v>
      </c>
      <c r="D10066" s="154">
        <v>108</v>
      </c>
      <c r="E10066" t="s">
        <v>2362</v>
      </c>
      <c r="F10066">
        <v>5</v>
      </c>
      <c r="G10066">
        <v>5</v>
      </c>
      <c r="H10066" t="s">
        <v>3404</v>
      </c>
      <c r="I10066" t="s">
        <v>3515</v>
      </c>
      <c r="K10066" t="s">
        <v>2363</v>
      </c>
      <c r="L10066" t="s">
        <v>2362</v>
      </c>
      <c r="M10066" t="s">
        <v>3404</v>
      </c>
      <c r="N10066" t="b">
        <f>IF(ETMRouteStages[[#This Row],[RID]]=A10065,ETMRouteStages[[#This Row],[StageSequence]]=F10065+1,TRUE)</f>
        <v>1</v>
      </c>
    </row>
    <row r="10067" spans="1:14">
      <c r="A10067" t="s">
        <v>6872</v>
      </c>
      <c r="B10067" t="s">
        <v>2361</v>
      </c>
      <c r="C10067" t="s">
        <v>5185</v>
      </c>
      <c r="D10067" s="154">
        <v>108</v>
      </c>
      <c r="E10067" t="s">
        <v>2364</v>
      </c>
      <c r="F10067">
        <v>6</v>
      </c>
      <c r="G10067">
        <v>6</v>
      </c>
      <c r="H10067" t="s">
        <v>3404</v>
      </c>
      <c r="I10067" t="s">
        <v>3515</v>
      </c>
      <c r="K10067" t="s">
        <v>2365</v>
      </c>
      <c r="L10067" t="s">
        <v>2364</v>
      </c>
      <c r="M10067" t="s">
        <v>3404</v>
      </c>
      <c r="N10067" t="b">
        <f>IF(ETMRouteStages[[#This Row],[RID]]=A10066,ETMRouteStages[[#This Row],[StageSequence]]=F10066+1,TRUE)</f>
        <v>1</v>
      </c>
    </row>
    <row r="10068" spans="1:14">
      <c r="A10068" t="s">
        <v>6872</v>
      </c>
      <c r="B10068" t="s">
        <v>2361</v>
      </c>
      <c r="C10068" t="s">
        <v>5185</v>
      </c>
      <c r="D10068" s="154">
        <v>108</v>
      </c>
      <c r="E10068" t="s">
        <v>2360</v>
      </c>
      <c r="F10068">
        <v>7</v>
      </c>
      <c r="G10068">
        <v>7</v>
      </c>
      <c r="H10068" t="s">
        <v>3404</v>
      </c>
      <c r="I10068" t="s">
        <v>3515</v>
      </c>
      <c r="K10068" t="s">
        <v>2361</v>
      </c>
      <c r="L10068" t="s">
        <v>2360</v>
      </c>
      <c r="M10068" t="s">
        <v>3404</v>
      </c>
      <c r="N10068" t="b">
        <f>IF(ETMRouteStages[[#This Row],[RID]]=A10067,ETMRouteStages[[#This Row],[StageSequence]]=F10067+1,TRUE)</f>
        <v>1</v>
      </c>
    </row>
    <row r="10069" spans="1:14">
      <c r="A10069" t="s">
        <v>6872</v>
      </c>
      <c r="B10069" t="s">
        <v>2361</v>
      </c>
      <c r="C10069" t="s">
        <v>5185</v>
      </c>
      <c r="D10069" s="154">
        <v>108</v>
      </c>
      <c r="E10069" t="s">
        <v>1281</v>
      </c>
      <c r="F10069">
        <v>8</v>
      </c>
      <c r="G10069">
        <v>8</v>
      </c>
      <c r="H10069" t="s">
        <v>3404</v>
      </c>
      <c r="I10069" t="s">
        <v>3515</v>
      </c>
      <c r="K10069" t="s">
        <v>1282</v>
      </c>
      <c r="L10069" t="s">
        <v>1281</v>
      </c>
      <c r="M10069" t="s">
        <v>3404</v>
      </c>
      <c r="N10069" t="b">
        <f>IF(ETMRouteStages[[#This Row],[RID]]=A10068,ETMRouteStages[[#This Row],[StageSequence]]=F10068+1,TRUE)</f>
        <v>1</v>
      </c>
    </row>
    <row r="10070" spans="1:14">
      <c r="A10070" t="s">
        <v>6872</v>
      </c>
      <c r="B10070" t="s">
        <v>2361</v>
      </c>
      <c r="C10070" t="s">
        <v>5185</v>
      </c>
      <c r="D10070" s="154">
        <v>108</v>
      </c>
      <c r="E10070" t="s">
        <v>1319</v>
      </c>
      <c r="F10070">
        <v>9</v>
      </c>
      <c r="G10070">
        <v>9</v>
      </c>
      <c r="H10070" t="s">
        <v>3404</v>
      </c>
      <c r="I10070" t="s">
        <v>3515</v>
      </c>
      <c r="K10070" t="s">
        <v>1320</v>
      </c>
      <c r="L10070" t="s">
        <v>1319</v>
      </c>
      <c r="M10070" t="s">
        <v>3404</v>
      </c>
      <c r="N10070" t="b">
        <f>IF(ETMRouteStages[[#This Row],[RID]]=A10069,ETMRouteStages[[#This Row],[StageSequence]]=F10069+1,TRUE)</f>
        <v>1</v>
      </c>
    </row>
    <row r="10071" spans="1:14">
      <c r="A10071" t="s">
        <v>6872</v>
      </c>
      <c r="B10071" t="s">
        <v>2361</v>
      </c>
      <c r="C10071" t="s">
        <v>5185</v>
      </c>
      <c r="D10071" s="154">
        <v>108</v>
      </c>
      <c r="E10071" t="s">
        <v>1279</v>
      </c>
      <c r="F10071">
        <v>10</v>
      </c>
      <c r="G10071">
        <v>10</v>
      </c>
      <c r="H10071" t="s">
        <v>3404</v>
      </c>
      <c r="I10071" t="s">
        <v>3515</v>
      </c>
      <c r="K10071" t="s">
        <v>1280</v>
      </c>
      <c r="L10071" t="s">
        <v>1279</v>
      </c>
      <c r="M10071" t="s">
        <v>3404</v>
      </c>
      <c r="N10071" t="b">
        <f>IF(ETMRouteStages[[#This Row],[RID]]=A10070,ETMRouteStages[[#This Row],[StageSequence]]=F10070+1,TRUE)</f>
        <v>1</v>
      </c>
    </row>
    <row r="10072" spans="1:14">
      <c r="A10072" t="s">
        <v>6872</v>
      </c>
      <c r="B10072" t="s">
        <v>2361</v>
      </c>
      <c r="C10072" t="s">
        <v>5185</v>
      </c>
      <c r="D10072" s="154">
        <v>108</v>
      </c>
      <c r="E10072" t="s">
        <v>1835</v>
      </c>
      <c r="F10072">
        <v>11</v>
      </c>
      <c r="G10072">
        <v>12</v>
      </c>
      <c r="H10072" t="s">
        <v>3404</v>
      </c>
      <c r="I10072" t="s">
        <v>3515</v>
      </c>
      <c r="K10072" t="s">
        <v>1836</v>
      </c>
      <c r="L10072" t="s">
        <v>1835</v>
      </c>
      <c r="M10072" t="s">
        <v>3404</v>
      </c>
      <c r="N10072" t="b">
        <f>IF(ETMRouteStages[[#This Row],[RID]]=A10071,ETMRouteStages[[#This Row],[StageSequence]]=F10071+1,TRUE)</f>
        <v>1</v>
      </c>
    </row>
    <row r="10073" spans="1:14">
      <c r="A10073" t="s">
        <v>6872</v>
      </c>
      <c r="B10073" t="s">
        <v>2361</v>
      </c>
      <c r="C10073" t="s">
        <v>5185</v>
      </c>
      <c r="D10073" s="154">
        <v>108</v>
      </c>
      <c r="E10073" t="s">
        <v>1970</v>
      </c>
      <c r="F10073">
        <v>12</v>
      </c>
      <c r="G10073">
        <v>13</v>
      </c>
      <c r="H10073" t="s">
        <v>3404</v>
      </c>
      <c r="I10073" t="s">
        <v>3515</v>
      </c>
      <c r="K10073" t="s">
        <v>1971</v>
      </c>
      <c r="L10073" t="s">
        <v>1970</v>
      </c>
      <c r="M10073" t="s">
        <v>3404</v>
      </c>
      <c r="N10073" t="b">
        <f>IF(ETMRouteStages[[#This Row],[RID]]=A10072,ETMRouteStages[[#This Row],[StageSequence]]=F10072+1,TRUE)</f>
        <v>1</v>
      </c>
    </row>
    <row r="10074" spans="1:14">
      <c r="A10074" t="s">
        <v>6872</v>
      </c>
      <c r="B10074" t="s">
        <v>2361</v>
      </c>
      <c r="C10074" t="s">
        <v>5185</v>
      </c>
      <c r="D10074" s="154">
        <v>108</v>
      </c>
      <c r="E10074" t="s">
        <v>1170</v>
      </c>
      <c r="F10074">
        <v>13</v>
      </c>
      <c r="G10074">
        <v>14</v>
      </c>
      <c r="H10074" t="s">
        <v>3404</v>
      </c>
      <c r="I10074" t="s">
        <v>3515</v>
      </c>
      <c r="K10074" t="s">
        <v>1171</v>
      </c>
      <c r="L10074" t="s">
        <v>1170</v>
      </c>
      <c r="M10074" t="s">
        <v>3404</v>
      </c>
      <c r="N10074" t="b">
        <f>IF(ETMRouteStages[[#This Row],[RID]]=A10073,ETMRouteStages[[#This Row],[StageSequence]]=F10073+1,TRUE)</f>
        <v>1</v>
      </c>
    </row>
    <row r="10075" spans="1:14">
      <c r="A10075" t="s">
        <v>6872</v>
      </c>
      <c r="B10075" t="s">
        <v>2361</v>
      </c>
      <c r="C10075" t="s">
        <v>5185</v>
      </c>
      <c r="D10075" s="154">
        <v>108</v>
      </c>
      <c r="E10075" t="s">
        <v>3120</v>
      </c>
      <c r="F10075">
        <v>14</v>
      </c>
      <c r="G10075">
        <v>15</v>
      </c>
      <c r="H10075" t="s">
        <v>3404</v>
      </c>
      <c r="I10075" t="s">
        <v>3515</v>
      </c>
      <c r="K10075" t="s">
        <v>3121</v>
      </c>
      <c r="L10075" t="s">
        <v>3120</v>
      </c>
      <c r="M10075" t="s">
        <v>3404</v>
      </c>
      <c r="N10075" t="b">
        <f>IF(ETMRouteStages[[#This Row],[RID]]=A10074,ETMRouteStages[[#This Row],[StageSequence]]=F10074+1,TRUE)</f>
        <v>1</v>
      </c>
    </row>
    <row r="10076" spans="1:14">
      <c r="A10076" t="s">
        <v>6872</v>
      </c>
      <c r="B10076" t="s">
        <v>2361</v>
      </c>
      <c r="C10076" t="s">
        <v>5185</v>
      </c>
      <c r="D10076" s="154">
        <v>108</v>
      </c>
      <c r="E10076" t="s">
        <v>1681</v>
      </c>
      <c r="F10076">
        <v>15</v>
      </c>
      <c r="G10076">
        <v>16</v>
      </c>
      <c r="H10076" t="s">
        <v>3404</v>
      </c>
      <c r="I10076" t="s">
        <v>3515</v>
      </c>
      <c r="K10076" t="s">
        <v>1682</v>
      </c>
      <c r="L10076" t="s">
        <v>1681</v>
      </c>
      <c r="M10076" t="s">
        <v>3404</v>
      </c>
      <c r="N10076" t="b">
        <f>IF(ETMRouteStages[[#This Row],[RID]]=A10075,ETMRouteStages[[#This Row],[StageSequence]]=F10075+1,TRUE)</f>
        <v>1</v>
      </c>
    </row>
    <row r="10077" spans="1:14">
      <c r="A10077" t="s">
        <v>6872</v>
      </c>
      <c r="B10077" t="s">
        <v>2361</v>
      </c>
      <c r="C10077" t="s">
        <v>5185</v>
      </c>
      <c r="D10077" s="154">
        <v>108</v>
      </c>
      <c r="E10077" t="s">
        <v>2713</v>
      </c>
      <c r="F10077">
        <v>16</v>
      </c>
      <c r="G10077">
        <v>17</v>
      </c>
      <c r="H10077" t="s">
        <v>3404</v>
      </c>
      <c r="I10077" t="s">
        <v>3515</v>
      </c>
      <c r="K10077" t="s">
        <v>2714</v>
      </c>
      <c r="L10077" t="s">
        <v>2713</v>
      </c>
      <c r="M10077" t="s">
        <v>3404</v>
      </c>
      <c r="N10077" t="b">
        <f>IF(ETMRouteStages[[#This Row],[RID]]=A10076,ETMRouteStages[[#This Row],[StageSequence]]=F10076+1,TRUE)</f>
        <v>1</v>
      </c>
    </row>
    <row r="10078" spans="1:14">
      <c r="A10078" t="s">
        <v>6872</v>
      </c>
      <c r="B10078" t="s">
        <v>2361</v>
      </c>
      <c r="C10078" t="s">
        <v>5185</v>
      </c>
      <c r="D10078" s="154">
        <v>108</v>
      </c>
      <c r="E10078" t="s">
        <v>1853</v>
      </c>
      <c r="F10078">
        <v>17</v>
      </c>
      <c r="G10078">
        <v>18</v>
      </c>
      <c r="H10078" t="s">
        <v>3404</v>
      </c>
      <c r="I10078" t="s">
        <v>3515</v>
      </c>
      <c r="K10078" t="s">
        <v>1854</v>
      </c>
      <c r="L10078" t="s">
        <v>1853</v>
      </c>
      <c r="M10078" t="s">
        <v>3404</v>
      </c>
      <c r="N10078" t="b">
        <f>IF(ETMRouteStages[[#This Row],[RID]]=A10077,ETMRouteStages[[#This Row],[StageSequence]]=F10077+1,TRUE)</f>
        <v>1</v>
      </c>
    </row>
    <row r="10079" spans="1:14">
      <c r="A10079" t="s">
        <v>6872</v>
      </c>
      <c r="B10079" t="s">
        <v>2361</v>
      </c>
      <c r="C10079" t="s">
        <v>5185</v>
      </c>
      <c r="D10079" s="154">
        <v>108</v>
      </c>
      <c r="E10079" t="s">
        <v>2685</v>
      </c>
      <c r="F10079">
        <v>18</v>
      </c>
      <c r="G10079">
        <v>19</v>
      </c>
      <c r="H10079" t="s">
        <v>3404</v>
      </c>
      <c r="I10079" t="s">
        <v>3515</v>
      </c>
      <c r="K10079" t="s">
        <v>2686</v>
      </c>
      <c r="L10079" t="s">
        <v>2685</v>
      </c>
      <c r="M10079" t="s">
        <v>3404</v>
      </c>
      <c r="N10079" t="b">
        <f>IF(ETMRouteStages[[#This Row],[RID]]=A10078,ETMRouteStages[[#This Row],[StageSequence]]=F10078+1,TRUE)</f>
        <v>1</v>
      </c>
    </row>
    <row r="10080" spans="1:14">
      <c r="A10080" t="s">
        <v>6872</v>
      </c>
      <c r="B10080" t="s">
        <v>2361</v>
      </c>
      <c r="C10080" t="s">
        <v>5185</v>
      </c>
      <c r="D10080" s="154">
        <v>108</v>
      </c>
      <c r="E10080" t="s">
        <v>2687</v>
      </c>
      <c r="F10080">
        <v>19</v>
      </c>
      <c r="G10080">
        <v>20</v>
      </c>
      <c r="H10080" t="s">
        <v>3404</v>
      </c>
      <c r="I10080" t="s">
        <v>3515</v>
      </c>
      <c r="K10080" t="s">
        <v>2688</v>
      </c>
      <c r="L10080" t="s">
        <v>2687</v>
      </c>
      <c r="M10080" t="s">
        <v>3404</v>
      </c>
      <c r="N10080" t="b">
        <f>IF(ETMRouteStages[[#This Row],[RID]]=A10079,ETMRouteStages[[#This Row],[StageSequence]]=F10079+1,TRUE)</f>
        <v>1</v>
      </c>
    </row>
    <row r="10081" spans="1:14">
      <c r="A10081" t="s">
        <v>6872</v>
      </c>
      <c r="B10081" t="s">
        <v>2361</v>
      </c>
      <c r="C10081" t="s">
        <v>5185</v>
      </c>
      <c r="D10081" s="154">
        <v>108</v>
      </c>
      <c r="E10081" t="s">
        <v>2626</v>
      </c>
      <c r="F10081">
        <v>20</v>
      </c>
      <c r="G10081">
        <v>21</v>
      </c>
      <c r="H10081" t="s">
        <v>3404</v>
      </c>
      <c r="I10081" t="s">
        <v>3515</v>
      </c>
      <c r="K10081" t="s">
        <v>2627</v>
      </c>
      <c r="L10081" t="s">
        <v>2626</v>
      </c>
      <c r="M10081" t="s">
        <v>3404</v>
      </c>
      <c r="N10081" t="b">
        <f>IF(ETMRouteStages[[#This Row],[RID]]=A10080,ETMRouteStages[[#This Row],[StageSequence]]=F10080+1,TRUE)</f>
        <v>1</v>
      </c>
    </row>
    <row r="10082" spans="1:14">
      <c r="A10082" t="s">
        <v>6872</v>
      </c>
      <c r="B10082" t="s">
        <v>2361</v>
      </c>
      <c r="C10082" t="s">
        <v>5185</v>
      </c>
      <c r="D10082" s="154">
        <v>108</v>
      </c>
      <c r="E10082" t="s">
        <v>2683</v>
      </c>
      <c r="F10082">
        <v>21</v>
      </c>
      <c r="G10082">
        <v>22</v>
      </c>
      <c r="H10082" t="s">
        <v>3500</v>
      </c>
      <c r="I10082" t="s">
        <v>3515</v>
      </c>
      <c r="K10082" t="s">
        <v>2684</v>
      </c>
      <c r="L10082" t="s">
        <v>2683</v>
      </c>
      <c r="M10082" t="s">
        <v>3500</v>
      </c>
      <c r="N10082" t="b">
        <f>IF(ETMRouteStages[[#This Row],[RID]]=A10081,ETMRouteStages[[#This Row],[StageSequence]]=F10081+1,TRUE)</f>
        <v>1</v>
      </c>
    </row>
    <row r="10083" spans="1:14">
      <c r="A10083" t="s">
        <v>6872</v>
      </c>
      <c r="B10083" t="s">
        <v>2361</v>
      </c>
      <c r="C10083" t="s">
        <v>5185</v>
      </c>
      <c r="D10083" s="154">
        <v>108</v>
      </c>
      <c r="E10083" t="s">
        <v>914</v>
      </c>
      <c r="F10083">
        <v>22</v>
      </c>
      <c r="G10083">
        <v>23</v>
      </c>
      <c r="H10083" t="s">
        <v>3404</v>
      </c>
      <c r="I10083" t="s">
        <v>3515</v>
      </c>
      <c r="K10083" t="s">
        <v>915</v>
      </c>
      <c r="L10083" t="s">
        <v>914</v>
      </c>
      <c r="M10083" t="s">
        <v>3404</v>
      </c>
      <c r="N10083" t="b">
        <f>IF(ETMRouteStages[[#This Row],[RID]]=A10082,ETMRouteStages[[#This Row],[StageSequence]]=F10082+1,TRUE)</f>
        <v>1</v>
      </c>
    </row>
    <row r="10084" spans="1:14">
      <c r="A10084" t="s">
        <v>6872</v>
      </c>
      <c r="B10084" t="s">
        <v>2361</v>
      </c>
      <c r="C10084" t="s">
        <v>5185</v>
      </c>
      <c r="D10084" s="154">
        <v>108</v>
      </c>
      <c r="E10084" t="s">
        <v>1609</v>
      </c>
      <c r="F10084">
        <v>23</v>
      </c>
      <c r="G10084">
        <v>24</v>
      </c>
      <c r="H10084" t="s">
        <v>3404</v>
      </c>
      <c r="I10084" t="s">
        <v>3515</v>
      </c>
      <c r="K10084" t="s">
        <v>1610</v>
      </c>
      <c r="L10084" t="s">
        <v>1609</v>
      </c>
      <c r="M10084" t="s">
        <v>3404</v>
      </c>
      <c r="N10084" t="b">
        <f>IF(ETMRouteStages[[#This Row],[RID]]=A10083,ETMRouteStages[[#This Row],[StageSequence]]=F10083+1,TRUE)</f>
        <v>1</v>
      </c>
    </row>
    <row r="10085" spans="1:14">
      <c r="A10085" t="s">
        <v>6872</v>
      </c>
      <c r="B10085" t="s">
        <v>2361</v>
      </c>
      <c r="C10085" t="s">
        <v>5185</v>
      </c>
      <c r="D10085" s="154">
        <v>108</v>
      </c>
      <c r="E10085" t="s">
        <v>1759</v>
      </c>
      <c r="F10085">
        <v>24</v>
      </c>
      <c r="G10085">
        <v>25</v>
      </c>
      <c r="H10085" t="s">
        <v>3404</v>
      </c>
      <c r="I10085" t="s">
        <v>3515</v>
      </c>
      <c r="K10085" t="s">
        <v>1760</v>
      </c>
      <c r="L10085" t="s">
        <v>1759</v>
      </c>
      <c r="M10085" t="s">
        <v>3404</v>
      </c>
      <c r="N10085" t="b">
        <f>IF(ETMRouteStages[[#This Row],[RID]]=A10084,ETMRouteStages[[#This Row],[StageSequence]]=F10084+1,TRUE)</f>
        <v>1</v>
      </c>
    </row>
    <row r="10086" spans="1:14">
      <c r="A10086" t="s">
        <v>6872</v>
      </c>
      <c r="B10086" t="s">
        <v>2361</v>
      </c>
      <c r="C10086" t="s">
        <v>5185</v>
      </c>
      <c r="D10086" s="154">
        <v>108</v>
      </c>
      <c r="E10086" t="s">
        <v>1952</v>
      </c>
      <c r="F10086">
        <v>25</v>
      </c>
      <c r="G10086">
        <v>26</v>
      </c>
      <c r="H10086" t="s">
        <v>3404</v>
      </c>
      <c r="I10086" t="s">
        <v>3515</v>
      </c>
      <c r="K10086" t="s">
        <v>1953</v>
      </c>
      <c r="L10086" t="s">
        <v>1952</v>
      </c>
      <c r="M10086" t="s">
        <v>3404</v>
      </c>
      <c r="N10086" t="b">
        <f>IF(ETMRouteStages[[#This Row],[RID]]=A10085,ETMRouteStages[[#This Row],[StageSequence]]=F10085+1,TRUE)</f>
        <v>1</v>
      </c>
    </row>
    <row r="10087" spans="1:14">
      <c r="A10087" t="s">
        <v>6872</v>
      </c>
      <c r="B10087" t="s">
        <v>2361</v>
      </c>
      <c r="C10087" t="s">
        <v>5185</v>
      </c>
      <c r="D10087" s="154">
        <v>108</v>
      </c>
      <c r="E10087" t="s">
        <v>1954</v>
      </c>
      <c r="F10087">
        <v>26</v>
      </c>
      <c r="G10087">
        <v>27</v>
      </c>
      <c r="H10087" t="s">
        <v>3404</v>
      </c>
      <c r="I10087" t="s">
        <v>3515</v>
      </c>
      <c r="K10087" t="s">
        <v>1955</v>
      </c>
      <c r="L10087" t="s">
        <v>1954</v>
      </c>
      <c r="M10087" t="s">
        <v>3404</v>
      </c>
      <c r="N10087" t="b">
        <f>IF(ETMRouteStages[[#This Row],[RID]]=A10086,ETMRouteStages[[#This Row],[StageSequence]]=F10086+1,TRUE)</f>
        <v>1</v>
      </c>
    </row>
    <row r="10088" spans="1:14">
      <c r="A10088" t="s">
        <v>6872</v>
      </c>
      <c r="B10088" t="s">
        <v>2361</v>
      </c>
      <c r="C10088" t="s">
        <v>5185</v>
      </c>
      <c r="D10088" s="154">
        <v>108</v>
      </c>
      <c r="E10088" t="s">
        <v>3222</v>
      </c>
      <c r="F10088">
        <v>27</v>
      </c>
      <c r="G10088">
        <v>29</v>
      </c>
      <c r="H10088" t="s">
        <v>3404</v>
      </c>
      <c r="I10088" t="s">
        <v>3515</v>
      </c>
      <c r="K10088" t="s">
        <v>3223</v>
      </c>
      <c r="L10088" t="s">
        <v>3222</v>
      </c>
      <c r="M10088" t="s">
        <v>3404</v>
      </c>
      <c r="N10088" t="b">
        <f>IF(ETMRouteStages[[#This Row],[RID]]=A10087,ETMRouteStages[[#This Row],[StageSequence]]=F10087+1,TRUE)</f>
        <v>1</v>
      </c>
    </row>
    <row r="10089" spans="1:14">
      <c r="A10089" t="s">
        <v>6873</v>
      </c>
      <c r="B10089" t="s">
        <v>2361</v>
      </c>
      <c r="C10089" t="s">
        <v>5230</v>
      </c>
      <c r="D10089" s="154">
        <v>109</v>
      </c>
      <c r="E10089" t="s">
        <v>3222</v>
      </c>
      <c r="F10089">
        <v>1</v>
      </c>
      <c r="G10089">
        <v>0</v>
      </c>
      <c r="H10089" t="s">
        <v>3404</v>
      </c>
      <c r="I10089" t="s">
        <v>3515</v>
      </c>
      <c r="K10089" t="s">
        <v>3223</v>
      </c>
      <c r="L10089" t="s">
        <v>3222</v>
      </c>
      <c r="M10089" t="s">
        <v>3404</v>
      </c>
      <c r="N10089" t="b">
        <f>IF(ETMRouteStages[[#This Row],[RID]]=A10088,ETMRouteStages[[#This Row],[StageSequence]]=F10088+1,TRUE)</f>
        <v>1</v>
      </c>
    </row>
    <row r="10090" spans="1:14">
      <c r="A10090" t="s">
        <v>6873</v>
      </c>
      <c r="B10090" t="s">
        <v>2361</v>
      </c>
      <c r="C10090" t="s">
        <v>5230</v>
      </c>
      <c r="D10090" s="154">
        <v>109</v>
      </c>
      <c r="E10090" t="s">
        <v>1954</v>
      </c>
      <c r="F10090">
        <v>2</v>
      </c>
      <c r="G10090">
        <v>2</v>
      </c>
      <c r="H10090" t="s">
        <v>3404</v>
      </c>
      <c r="I10090" t="s">
        <v>3515</v>
      </c>
      <c r="K10090" t="s">
        <v>1955</v>
      </c>
      <c r="L10090" t="s">
        <v>1954</v>
      </c>
      <c r="M10090" t="s">
        <v>3404</v>
      </c>
      <c r="N10090" t="b">
        <f>IF(ETMRouteStages[[#This Row],[RID]]=A10089,ETMRouteStages[[#This Row],[StageSequence]]=F10089+1,TRUE)</f>
        <v>1</v>
      </c>
    </row>
    <row r="10091" spans="1:14">
      <c r="A10091" t="s">
        <v>6873</v>
      </c>
      <c r="B10091" t="s">
        <v>2361</v>
      </c>
      <c r="C10091" t="s">
        <v>5230</v>
      </c>
      <c r="D10091" s="154">
        <v>109</v>
      </c>
      <c r="E10091" t="s">
        <v>1952</v>
      </c>
      <c r="F10091">
        <v>3</v>
      </c>
      <c r="G10091">
        <v>3</v>
      </c>
      <c r="H10091" t="s">
        <v>3404</v>
      </c>
      <c r="I10091" t="s">
        <v>3515</v>
      </c>
      <c r="K10091" t="s">
        <v>1953</v>
      </c>
      <c r="L10091" t="s">
        <v>1952</v>
      </c>
      <c r="M10091" t="s">
        <v>3404</v>
      </c>
      <c r="N10091" t="b">
        <f>IF(ETMRouteStages[[#This Row],[RID]]=A10090,ETMRouteStages[[#This Row],[StageSequence]]=F10090+1,TRUE)</f>
        <v>1</v>
      </c>
    </row>
    <row r="10092" spans="1:14">
      <c r="A10092" t="s">
        <v>6873</v>
      </c>
      <c r="B10092" t="s">
        <v>2361</v>
      </c>
      <c r="C10092" t="s">
        <v>5230</v>
      </c>
      <c r="D10092" s="154">
        <v>109</v>
      </c>
      <c r="E10092" t="s">
        <v>1759</v>
      </c>
      <c r="F10092">
        <v>4</v>
      </c>
      <c r="G10092">
        <v>4</v>
      </c>
      <c r="H10092" t="s">
        <v>3404</v>
      </c>
      <c r="I10092" t="s">
        <v>3515</v>
      </c>
      <c r="K10092" t="s">
        <v>1760</v>
      </c>
      <c r="L10092" t="s">
        <v>1759</v>
      </c>
      <c r="M10092" t="s">
        <v>3404</v>
      </c>
      <c r="N10092" t="b">
        <f>IF(ETMRouteStages[[#This Row],[RID]]=A10091,ETMRouteStages[[#This Row],[StageSequence]]=F10091+1,TRUE)</f>
        <v>1</v>
      </c>
    </row>
    <row r="10093" spans="1:14">
      <c r="A10093" t="s">
        <v>6873</v>
      </c>
      <c r="B10093" t="s">
        <v>2361</v>
      </c>
      <c r="C10093" t="s">
        <v>5230</v>
      </c>
      <c r="D10093" s="154">
        <v>109</v>
      </c>
      <c r="E10093" t="s">
        <v>1609</v>
      </c>
      <c r="F10093">
        <v>5</v>
      </c>
      <c r="G10093">
        <v>5</v>
      </c>
      <c r="H10093" t="s">
        <v>3404</v>
      </c>
      <c r="I10093" t="s">
        <v>3515</v>
      </c>
      <c r="K10093" t="s">
        <v>1610</v>
      </c>
      <c r="L10093" t="s">
        <v>1609</v>
      </c>
      <c r="M10093" t="s">
        <v>3404</v>
      </c>
      <c r="N10093" t="b">
        <f>IF(ETMRouteStages[[#This Row],[RID]]=A10092,ETMRouteStages[[#This Row],[StageSequence]]=F10092+1,TRUE)</f>
        <v>1</v>
      </c>
    </row>
    <row r="10094" spans="1:14">
      <c r="A10094" t="s">
        <v>6873</v>
      </c>
      <c r="B10094" t="s">
        <v>2361</v>
      </c>
      <c r="C10094" t="s">
        <v>5230</v>
      </c>
      <c r="D10094" s="154">
        <v>109</v>
      </c>
      <c r="E10094" t="s">
        <v>914</v>
      </c>
      <c r="F10094">
        <v>6</v>
      </c>
      <c r="G10094">
        <v>6</v>
      </c>
      <c r="H10094" t="s">
        <v>3404</v>
      </c>
      <c r="I10094" t="s">
        <v>3515</v>
      </c>
      <c r="K10094" t="s">
        <v>915</v>
      </c>
      <c r="L10094" t="s">
        <v>914</v>
      </c>
      <c r="M10094" t="s">
        <v>3404</v>
      </c>
      <c r="N10094" t="b">
        <f>IF(ETMRouteStages[[#This Row],[RID]]=A10093,ETMRouteStages[[#This Row],[StageSequence]]=F10093+1,TRUE)</f>
        <v>1</v>
      </c>
    </row>
    <row r="10095" spans="1:14">
      <c r="A10095" t="s">
        <v>6873</v>
      </c>
      <c r="B10095" t="s">
        <v>2361</v>
      </c>
      <c r="C10095" t="s">
        <v>5230</v>
      </c>
      <c r="D10095" s="154">
        <v>109</v>
      </c>
      <c r="E10095" t="s">
        <v>422</v>
      </c>
      <c r="F10095">
        <v>7</v>
      </c>
      <c r="G10095">
        <v>7</v>
      </c>
      <c r="H10095" t="s">
        <v>3404</v>
      </c>
      <c r="I10095" t="s">
        <v>3515</v>
      </c>
      <c r="K10095" t="s">
        <v>423</v>
      </c>
      <c r="L10095" t="s">
        <v>422</v>
      </c>
      <c r="M10095" t="s">
        <v>3404</v>
      </c>
      <c r="N10095" t="b">
        <f>IF(ETMRouteStages[[#This Row],[RID]]=A10094,ETMRouteStages[[#This Row],[StageSequence]]=F10094+1,TRUE)</f>
        <v>1</v>
      </c>
    </row>
    <row r="10096" spans="1:14">
      <c r="A10096" t="s">
        <v>6873</v>
      </c>
      <c r="B10096" t="s">
        <v>2361</v>
      </c>
      <c r="C10096" t="s">
        <v>5230</v>
      </c>
      <c r="D10096" s="154">
        <v>109</v>
      </c>
      <c r="E10096" t="s">
        <v>420</v>
      </c>
      <c r="F10096">
        <v>8</v>
      </c>
      <c r="G10096">
        <v>8</v>
      </c>
      <c r="H10096" t="s">
        <v>3404</v>
      </c>
      <c r="I10096" t="s">
        <v>3515</v>
      </c>
      <c r="K10096" t="s">
        <v>421</v>
      </c>
      <c r="L10096" t="s">
        <v>420</v>
      </c>
      <c r="M10096" t="s">
        <v>3404</v>
      </c>
      <c r="N10096" t="b">
        <f>IF(ETMRouteStages[[#This Row],[RID]]=A10095,ETMRouteStages[[#This Row],[StageSequence]]=F10095+1,TRUE)</f>
        <v>1</v>
      </c>
    </row>
    <row r="10097" spans="1:14">
      <c r="A10097" t="s">
        <v>6873</v>
      </c>
      <c r="B10097" t="s">
        <v>2361</v>
      </c>
      <c r="C10097" t="s">
        <v>5230</v>
      </c>
      <c r="D10097" s="154">
        <v>109</v>
      </c>
      <c r="E10097" t="s">
        <v>2037</v>
      </c>
      <c r="F10097">
        <v>9</v>
      </c>
      <c r="G10097">
        <v>10</v>
      </c>
      <c r="H10097" t="s">
        <v>3404</v>
      </c>
      <c r="I10097" t="s">
        <v>3515</v>
      </c>
      <c r="K10097" t="s">
        <v>2038</v>
      </c>
      <c r="L10097" t="s">
        <v>2037</v>
      </c>
      <c r="M10097" t="s">
        <v>3404</v>
      </c>
      <c r="N10097" t="b">
        <f>IF(ETMRouteStages[[#This Row],[RID]]=A10096,ETMRouteStages[[#This Row],[StageSequence]]=F10096+1,TRUE)</f>
        <v>1</v>
      </c>
    </row>
    <row r="10098" spans="1:14">
      <c r="A10098" t="s">
        <v>6873</v>
      </c>
      <c r="B10098" t="s">
        <v>2361</v>
      </c>
      <c r="C10098" t="s">
        <v>5230</v>
      </c>
      <c r="D10098" s="154">
        <v>109</v>
      </c>
      <c r="E10098" t="s">
        <v>2473</v>
      </c>
      <c r="F10098">
        <v>10</v>
      </c>
      <c r="G10098">
        <v>12</v>
      </c>
      <c r="H10098" t="s">
        <v>3404</v>
      </c>
      <c r="I10098" t="s">
        <v>3515</v>
      </c>
      <c r="K10098" t="s">
        <v>2474</v>
      </c>
      <c r="L10098" t="s">
        <v>2473</v>
      </c>
      <c r="M10098" t="s">
        <v>3404</v>
      </c>
      <c r="N10098" t="b">
        <f>IF(ETMRouteStages[[#This Row],[RID]]=A10097,ETMRouteStages[[#This Row],[StageSequence]]=F10097+1,TRUE)</f>
        <v>1</v>
      </c>
    </row>
    <row r="10099" spans="1:14">
      <c r="A10099" t="s">
        <v>6873</v>
      </c>
      <c r="B10099" t="s">
        <v>2361</v>
      </c>
      <c r="C10099" t="s">
        <v>5230</v>
      </c>
      <c r="D10099" s="154">
        <v>109</v>
      </c>
      <c r="E10099" t="s">
        <v>2276</v>
      </c>
      <c r="F10099">
        <v>11</v>
      </c>
      <c r="G10099">
        <v>15</v>
      </c>
      <c r="H10099" t="s">
        <v>3404</v>
      </c>
      <c r="I10099" t="s">
        <v>3515</v>
      </c>
      <c r="K10099" t="s">
        <v>2277</v>
      </c>
      <c r="L10099" t="s">
        <v>2276</v>
      </c>
      <c r="M10099" t="s">
        <v>3404</v>
      </c>
      <c r="N10099" t="b">
        <f>IF(ETMRouteStages[[#This Row],[RID]]=A10098,ETMRouteStages[[#This Row],[StageSequence]]=F10098+1,TRUE)</f>
        <v>1</v>
      </c>
    </row>
    <row r="10100" spans="1:14">
      <c r="A10100" t="s">
        <v>6873</v>
      </c>
      <c r="B10100" t="s">
        <v>2361</v>
      </c>
      <c r="C10100" t="s">
        <v>5230</v>
      </c>
      <c r="D10100" s="154">
        <v>109</v>
      </c>
      <c r="E10100" t="s">
        <v>2604</v>
      </c>
      <c r="F10100">
        <v>12</v>
      </c>
      <c r="G10100">
        <v>17</v>
      </c>
      <c r="H10100" t="s">
        <v>3500</v>
      </c>
      <c r="I10100" t="s">
        <v>3515</v>
      </c>
      <c r="K10100" t="s">
        <v>2605</v>
      </c>
      <c r="L10100" t="s">
        <v>2604</v>
      </c>
      <c r="M10100" t="s">
        <v>3500</v>
      </c>
      <c r="N10100" t="b">
        <f>IF(ETMRouteStages[[#This Row],[RID]]=A10099,ETMRouteStages[[#This Row],[StageSequence]]=F10099+1,TRUE)</f>
        <v>1</v>
      </c>
    </row>
    <row r="10101" spans="1:14">
      <c r="A10101" t="s">
        <v>6873</v>
      </c>
      <c r="B10101" t="s">
        <v>2361</v>
      </c>
      <c r="C10101" t="s">
        <v>5230</v>
      </c>
      <c r="D10101" s="154">
        <v>109</v>
      </c>
      <c r="E10101" t="s">
        <v>1041</v>
      </c>
      <c r="F10101">
        <v>13</v>
      </c>
      <c r="G10101">
        <v>19</v>
      </c>
      <c r="H10101" t="s">
        <v>3404</v>
      </c>
      <c r="I10101" t="s">
        <v>3515</v>
      </c>
      <c r="K10101" t="s">
        <v>1042</v>
      </c>
      <c r="L10101" t="s">
        <v>1041</v>
      </c>
      <c r="M10101" t="s">
        <v>3404</v>
      </c>
      <c r="N10101" t="b">
        <f>IF(ETMRouteStages[[#This Row],[RID]]=A10100,ETMRouteStages[[#This Row],[StageSequence]]=F10100+1,TRUE)</f>
        <v>1</v>
      </c>
    </row>
    <row r="10102" spans="1:14">
      <c r="A10102" t="s">
        <v>6873</v>
      </c>
      <c r="B10102" t="s">
        <v>2361</v>
      </c>
      <c r="C10102" t="s">
        <v>5230</v>
      </c>
      <c r="D10102" s="154">
        <v>109</v>
      </c>
      <c r="E10102" t="s">
        <v>1837</v>
      </c>
      <c r="F10102">
        <v>14</v>
      </c>
      <c r="G10102">
        <v>20</v>
      </c>
      <c r="H10102" t="s">
        <v>3404</v>
      </c>
      <c r="I10102" t="s">
        <v>3515</v>
      </c>
      <c r="K10102" t="s">
        <v>1838</v>
      </c>
      <c r="L10102" t="s">
        <v>1837</v>
      </c>
      <c r="M10102" t="s">
        <v>3404</v>
      </c>
      <c r="N10102" t="b">
        <f>IF(ETMRouteStages[[#This Row],[RID]]=A10101,ETMRouteStages[[#This Row],[StageSequence]]=F10101+1,TRUE)</f>
        <v>1</v>
      </c>
    </row>
    <row r="10103" spans="1:14">
      <c r="A10103" t="s">
        <v>6873</v>
      </c>
      <c r="B10103" t="s">
        <v>2361</v>
      </c>
      <c r="C10103" t="s">
        <v>5230</v>
      </c>
      <c r="D10103" s="154">
        <v>109</v>
      </c>
      <c r="E10103" t="s">
        <v>1458</v>
      </c>
      <c r="F10103">
        <v>15</v>
      </c>
      <c r="G10103">
        <v>21</v>
      </c>
      <c r="H10103" t="s">
        <v>3404</v>
      </c>
      <c r="I10103" t="s">
        <v>3515</v>
      </c>
      <c r="K10103" t="s">
        <v>1459</v>
      </c>
      <c r="L10103" t="s">
        <v>1458</v>
      </c>
      <c r="M10103" t="s">
        <v>3404</v>
      </c>
      <c r="N10103" t="b">
        <f>IF(ETMRouteStages[[#This Row],[RID]]=A10102,ETMRouteStages[[#This Row],[StageSequence]]=F10102+1,TRUE)</f>
        <v>1</v>
      </c>
    </row>
    <row r="10104" spans="1:14">
      <c r="A10104" t="s">
        <v>6873</v>
      </c>
      <c r="B10104" t="s">
        <v>2361</v>
      </c>
      <c r="C10104" t="s">
        <v>5230</v>
      </c>
      <c r="D10104" s="154">
        <v>109</v>
      </c>
      <c r="E10104" t="s">
        <v>418</v>
      </c>
      <c r="F10104">
        <v>16</v>
      </c>
      <c r="G10104">
        <v>23</v>
      </c>
      <c r="H10104" t="s">
        <v>3404</v>
      </c>
      <c r="I10104" t="s">
        <v>3515</v>
      </c>
      <c r="K10104" t="s">
        <v>419</v>
      </c>
      <c r="L10104" t="s">
        <v>418</v>
      </c>
      <c r="M10104" t="s">
        <v>3404</v>
      </c>
      <c r="N10104" t="b">
        <f>IF(ETMRouteStages[[#This Row],[RID]]=A10103,ETMRouteStages[[#This Row],[StageSequence]]=F10103+1,TRUE)</f>
        <v>1</v>
      </c>
    </row>
    <row r="10105" spans="1:14">
      <c r="A10105" t="s">
        <v>6873</v>
      </c>
      <c r="B10105" t="s">
        <v>2361</v>
      </c>
      <c r="C10105" t="s">
        <v>5230</v>
      </c>
      <c r="D10105" s="154">
        <v>109</v>
      </c>
      <c r="E10105" t="s">
        <v>1365</v>
      </c>
      <c r="F10105">
        <v>17</v>
      </c>
      <c r="G10105">
        <v>24</v>
      </c>
      <c r="H10105" t="s">
        <v>3404</v>
      </c>
      <c r="I10105" t="s">
        <v>3515</v>
      </c>
      <c r="K10105" t="s">
        <v>1366</v>
      </c>
      <c r="L10105" t="s">
        <v>1365</v>
      </c>
      <c r="M10105" t="s">
        <v>3404</v>
      </c>
      <c r="N10105" t="b">
        <f>IF(ETMRouteStages[[#This Row],[RID]]=A10104,ETMRouteStages[[#This Row],[StageSequence]]=F10104+1,TRUE)</f>
        <v>1</v>
      </c>
    </row>
    <row r="10106" spans="1:14">
      <c r="A10106" t="s">
        <v>6874</v>
      </c>
      <c r="B10106" t="s">
        <v>2361</v>
      </c>
      <c r="C10106" t="s">
        <v>4150</v>
      </c>
      <c r="D10106" s="154">
        <v>11</v>
      </c>
      <c r="E10106" t="s">
        <v>2201</v>
      </c>
      <c r="F10106">
        <v>1</v>
      </c>
      <c r="G10106">
        <v>0</v>
      </c>
      <c r="H10106" t="s">
        <v>3404</v>
      </c>
      <c r="I10106" t="s">
        <v>3515</v>
      </c>
      <c r="K10106" t="s">
        <v>2202</v>
      </c>
      <c r="L10106" t="s">
        <v>2201</v>
      </c>
      <c r="M10106" t="s">
        <v>3404</v>
      </c>
      <c r="N10106" t="b">
        <f>IF(ETMRouteStages[[#This Row],[RID]]=A10105,ETMRouteStages[[#This Row],[StageSequence]]=F10105+1,TRUE)</f>
        <v>1</v>
      </c>
    </row>
    <row r="10107" spans="1:14">
      <c r="A10107" t="s">
        <v>6874</v>
      </c>
      <c r="B10107" t="s">
        <v>2361</v>
      </c>
      <c r="C10107" t="s">
        <v>4150</v>
      </c>
      <c r="D10107" s="154">
        <v>11</v>
      </c>
      <c r="E10107" t="s">
        <v>2501</v>
      </c>
      <c r="F10107">
        <v>2</v>
      </c>
      <c r="G10107">
        <v>2</v>
      </c>
      <c r="H10107" t="s">
        <v>3404</v>
      </c>
      <c r="I10107" t="s">
        <v>3515</v>
      </c>
      <c r="K10107" t="s">
        <v>2502</v>
      </c>
      <c r="L10107" t="s">
        <v>2501</v>
      </c>
      <c r="M10107" t="s">
        <v>3404</v>
      </c>
      <c r="N10107" t="b">
        <f>IF(ETMRouteStages[[#This Row],[RID]]=A10106,ETMRouteStages[[#This Row],[StageSequence]]=F10106+1,TRUE)</f>
        <v>1</v>
      </c>
    </row>
    <row r="10108" spans="1:14">
      <c r="A10108" t="s">
        <v>6874</v>
      </c>
      <c r="B10108" t="s">
        <v>2361</v>
      </c>
      <c r="C10108" t="s">
        <v>4150</v>
      </c>
      <c r="D10108" s="154">
        <v>11</v>
      </c>
      <c r="E10108" t="s">
        <v>2862</v>
      </c>
      <c r="F10108">
        <v>3</v>
      </c>
      <c r="G10108">
        <v>3</v>
      </c>
      <c r="H10108" t="s">
        <v>3404</v>
      </c>
      <c r="I10108" t="s">
        <v>3515</v>
      </c>
      <c r="K10108" t="s">
        <v>2863</v>
      </c>
      <c r="L10108" t="s">
        <v>2862</v>
      </c>
      <c r="M10108" t="s">
        <v>3404</v>
      </c>
      <c r="N10108" t="b">
        <f>IF(ETMRouteStages[[#This Row],[RID]]=A10107,ETMRouteStages[[#This Row],[StageSequence]]=F10107+1,TRUE)</f>
        <v>1</v>
      </c>
    </row>
    <row r="10109" spans="1:14">
      <c r="A10109" t="s">
        <v>6874</v>
      </c>
      <c r="B10109" t="s">
        <v>2361</v>
      </c>
      <c r="C10109" t="s">
        <v>4150</v>
      </c>
      <c r="D10109" s="154">
        <v>11</v>
      </c>
      <c r="E10109" t="s">
        <v>1343</v>
      </c>
      <c r="F10109">
        <v>4</v>
      </c>
      <c r="G10109">
        <v>4</v>
      </c>
      <c r="H10109" t="s">
        <v>3404</v>
      </c>
      <c r="I10109" t="s">
        <v>3515</v>
      </c>
      <c r="K10109" t="s">
        <v>1344</v>
      </c>
      <c r="L10109" t="s">
        <v>1343</v>
      </c>
      <c r="M10109" t="s">
        <v>3404</v>
      </c>
      <c r="N10109" t="b">
        <f>IF(ETMRouteStages[[#This Row],[RID]]=A10108,ETMRouteStages[[#This Row],[StageSequence]]=F10108+1,TRUE)</f>
        <v>1</v>
      </c>
    </row>
    <row r="10110" spans="1:14">
      <c r="A10110" t="s">
        <v>6874</v>
      </c>
      <c r="B10110" t="s">
        <v>2361</v>
      </c>
      <c r="C10110" t="s">
        <v>4150</v>
      </c>
      <c r="D10110" s="154">
        <v>11</v>
      </c>
      <c r="E10110" t="s">
        <v>2362</v>
      </c>
      <c r="F10110">
        <v>5</v>
      </c>
      <c r="G10110">
        <v>5</v>
      </c>
      <c r="H10110" t="s">
        <v>3404</v>
      </c>
      <c r="I10110" t="s">
        <v>3515</v>
      </c>
      <c r="K10110" t="s">
        <v>2363</v>
      </c>
      <c r="L10110" t="s">
        <v>2362</v>
      </c>
      <c r="M10110" t="s">
        <v>3404</v>
      </c>
      <c r="N10110" t="b">
        <f>IF(ETMRouteStages[[#This Row],[RID]]=A10109,ETMRouteStages[[#This Row],[StageSequence]]=F10109+1,TRUE)</f>
        <v>1</v>
      </c>
    </row>
    <row r="10111" spans="1:14">
      <c r="A10111" t="s">
        <v>6874</v>
      </c>
      <c r="B10111" t="s">
        <v>2361</v>
      </c>
      <c r="C10111" t="s">
        <v>4150</v>
      </c>
      <c r="D10111" s="154">
        <v>11</v>
      </c>
      <c r="E10111" t="s">
        <v>2364</v>
      </c>
      <c r="F10111">
        <v>6</v>
      </c>
      <c r="G10111">
        <v>6</v>
      </c>
      <c r="H10111" t="s">
        <v>3404</v>
      </c>
      <c r="I10111" t="s">
        <v>3515</v>
      </c>
      <c r="K10111" t="s">
        <v>2365</v>
      </c>
      <c r="L10111" t="s">
        <v>2364</v>
      </c>
      <c r="M10111" t="s">
        <v>3404</v>
      </c>
      <c r="N10111" t="b">
        <f>IF(ETMRouteStages[[#This Row],[RID]]=A10110,ETMRouteStages[[#This Row],[StageSequence]]=F10110+1,TRUE)</f>
        <v>1</v>
      </c>
    </row>
    <row r="10112" spans="1:14">
      <c r="A10112" t="s">
        <v>6874</v>
      </c>
      <c r="B10112" t="s">
        <v>2361</v>
      </c>
      <c r="C10112" t="s">
        <v>4150</v>
      </c>
      <c r="D10112" s="154">
        <v>11</v>
      </c>
      <c r="E10112" t="s">
        <v>2360</v>
      </c>
      <c r="F10112">
        <v>7</v>
      </c>
      <c r="G10112">
        <v>7</v>
      </c>
      <c r="H10112" t="s">
        <v>3404</v>
      </c>
      <c r="I10112" t="s">
        <v>3515</v>
      </c>
      <c r="K10112" t="s">
        <v>2361</v>
      </c>
      <c r="L10112" t="s">
        <v>2360</v>
      </c>
      <c r="M10112" t="s">
        <v>3404</v>
      </c>
      <c r="N10112" t="b">
        <f>IF(ETMRouteStages[[#This Row],[RID]]=A10111,ETMRouteStages[[#This Row],[StageSequence]]=F10111+1,TRUE)</f>
        <v>1</v>
      </c>
    </row>
    <row r="10113" spans="1:14">
      <c r="A10113" t="s">
        <v>6874</v>
      </c>
      <c r="B10113" t="s">
        <v>2361</v>
      </c>
      <c r="C10113" t="s">
        <v>4150</v>
      </c>
      <c r="D10113" s="154">
        <v>11</v>
      </c>
      <c r="E10113" t="s">
        <v>1281</v>
      </c>
      <c r="F10113">
        <v>8</v>
      </c>
      <c r="G10113">
        <v>8</v>
      </c>
      <c r="H10113" t="s">
        <v>3404</v>
      </c>
      <c r="I10113" t="s">
        <v>3515</v>
      </c>
      <c r="K10113" t="s">
        <v>1282</v>
      </c>
      <c r="L10113" t="s">
        <v>1281</v>
      </c>
      <c r="M10113" t="s">
        <v>3404</v>
      </c>
      <c r="N10113" t="b">
        <f>IF(ETMRouteStages[[#This Row],[RID]]=A10112,ETMRouteStages[[#This Row],[StageSequence]]=F10112+1,TRUE)</f>
        <v>1</v>
      </c>
    </row>
    <row r="10114" spans="1:14">
      <c r="A10114" t="s">
        <v>6874</v>
      </c>
      <c r="B10114" t="s">
        <v>2361</v>
      </c>
      <c r="C10114" t="s">
        <v>4150</v>
      </c>
      <c r="D10114" s="154">
        <v>11</v>
      </c>
      <c r="E10114" t="s">
        <v>1319</v>
      </c>
      <c r="F10114">
        <v>9</v>
      </c>
      <c r="G10114">
        <v>9</v>
      </c>
      <c r="H10114" t="s">
        <v>3404</v>
      </c>
      <c r="I10114" t="s">
        <v>3515</v>
      </c>
      <c r="K10114" t="s">
        <v>1320</v>
      </c>
      <c r="L10114" t="s">
        <v>1319</v>
      </c>
      <c r="M10114" t="s">
        <v>3404</v>
      </c>
      <c r="N10114" t="b">
        <f>IF(ETMRouteStages[[#This Row],[RID]]=A10113,ETMRouteStages[[#This Row],[StageSequence]]=F10113+1,TRUE)</f>
        <v>1</v>
      </c>
    </row>
    <row r="10115" spans="1:14">
      <c r="A10115" t="s">
        <v>6874</v>
      </c>
      <c r="B10115" t="s">
        <v>2361</v>
      </c>
      <c r="C10115" t="s">
        <v>4150</v>
      </c>
      <c r="D10115" s="154">
        <v>11</v>
      </c>
      <c r="E10115" t="s">
        <v>1279</v>
      </c>
      <c r="F10115">
        <v>10</v>
      </c>
      <c r="G10115">
        <v>10</v>
      </c>
      <c r="H10115" t="s">
        <v>3404</v>
      </c>
      <c r="I10115" t="s">
        <v>3515</v>
      </c>
      <c r="K10115" t="s">
        <v>1280</v>
      </c>
      <c r="L10115" t="s">
        <v>1279</v>
      </c>
      <c r="M10115" t="s">
        <v>3404</v>
      </c>
      <c r="N10115" t="b">
        <f>IF(ETMRouteStages[[#This Row],[RID]]=A10114,ETMRouteStages[[#This Row],[StageSequence]]=F10114+1,TRUE)</f>
        <v>1</v>
      </c>
    </row>
    <row r="10116" spans="1:14">
      <c r="A10116" t="s">
        <v>6874</v>
      </c>
      <c r="B10116" t="s">
        <v>2361</v>
      </c>
      <c r="C10116" t="s">
        <v>4150</v>
      </c>
      <c r="D10116" s="154">
        <v>11</v>
      </c>
      <c r="E10116" t="s">
        <v>1835</v>
      </c>
      <c r="F10116">
        <v>11</v>
      </c>
      <c r="G10116">
        <v>12</v>
      </c>
      <c r="H10116" t="s">
        <v>3500</v>
      </c>
      <c r="I10116" t="s">
        <v>3515</v>
      </c>
      <c r="K10116" t="s">
        <v>1836</v>
      </c>
      <c r="L10116" t="s">
        <v>1835</v>
      </c>
      <c r="M10116" t="s">
        <v>3500</v>
      </c>
      <c r="N10116" t="b">
        <f>IF(ETMRouteStages[[#This Row],[RID]]=A10115,ETMRouteStages[[#This Row],[StageSequence]]=F10115+1,TRUE)</f>
        <v>1</v>
      </c>
    </row>
    <row r="10117" spans="1:14">
      <c r="A10117" t="s">
        <v>6874</v>
      </c>
      <c r="B10117" t="s">
        <v>2361</v>
      </c>
      <c r="C10117" t="s">
        <v>4150</v>
      </c>
      <c r="D10117" s="154">
        <v>11</v>
      </c>
      <c r="E10117" t="s">
        <v>1970</v>
      </c>
      <c r="F10117">
        <v>12</v>
      </c>
      <c r="G10117">
        <v>13</v>
      </c>
      <c r="H10117" t="s">
        <v>3404</v>
      </c>
      <c r="I10117" t="s">
        <v>3515</v>
      </c>
      <c r="K10117" t="s">
        <v>1971</v>
      </c>
      <c r="L10117" t="s">
        <v>1970</v>
      </c>
      <c r="M10117" t="s">
        <v>3404</v>
      </c>
      <c r="N10117" t="b">
        <f>IF(ETMRouteStages[[#This Row],[RID]]=A10116,ETMRouteStages[[#This Row],[StageSequence]]=F10116+1,TRUE)</f>
        <v>1</v>
      </c>
    </row>
    <row r="10118" spans="1:14">
      <c r="A10118" t="s">
        <v>6874</v>
      </c>
      <c r="B10118" t="s">
        <v>2361</v>
      </c>
      <c r="C10118" t="s">
        <v>4150</v>
      </c>
      <c r="D10118" s="154">
        <v>11</v>
      </c>
      <c r="E10118" t="s">
        <v>1170</v>
      </c>
      <c r="F10118">
        <v>13</v>
      </c>
      <c r="G10118">
        <v>14</v>
      </c>
      <c r="H10118" t="s">
        <v>3404</v>
      </c>
      <c r="I10118" t="s">
        <v>3515</v>
      </c>
      <c r="K10118" t="s">
        <v>1171</v>
      </c>
      <c r="L10118" t="s">
        <v>1170</v>
      </c>
      <c r="M10118" t="s">
        <v>3404</v>
      </c>
      <c r="N10118" t="b">
        <f>IF(ETMRouteStages[[#This Row],[RID]]=A10117,ETMRouteStages[[#This Row],[StageSequence]]=F10117+1,TRUE)</f>
        <v>1</v>
      </c>
    </row>
    <row r="10119" spans="1:14">
      <c r="A10119" t="s">
        <v>6874</v>
      </c>
      <c r="B10119" t="s">
        <v>2361</v>
      </c>
      <c r="C10119" t="s">
        <v>4150</v>
      </c>
      <c r="D10119" s="154">
        <v>11</v>
      </c>
      <c r="E10119" t="s">
        <v>2262</v>
      </c>
      <c r="F10119">
        <v>14</v>
      </c>
      <c r="G10119">
        <v>15</v>
      </c>
      <c r="H10119" t="s">
        <v>3404</v>
      </c>
      <c r="I10119" t="s">
        <v>3515</v>
      </c>
      <c r="K10119" t="s">
        <v>2263</v>
      </c>
      <c r="L10119" t="s">
        <v>2262</v>
      </c>
      <c r="M10119" t="s">
        <v>3404</v>
      </c>
      <c r="N10119" t="b">
        <f>IF(ETMRouteStages[[#This Row],[RID]]=A10118,ETMRouteStages[[#This Row],[StageSequence]]=F10118+1,TRUE)</f>
        <v>1</v>
      </c>
    </row>
    <row r="10120" spans="1:14">
      <c r="A10120" t="s">
        <v>6874</v>
      </c>
      <c r="B10120" t="s">
        <v>2361</v>
      </c>
      <c r="C10120" t="s">
        <v>4150</v>
      </c>
      <c r="D10120" s="154">
        <v>11</v>
      </c>
      <c r="E10120" t="s">
        <v>1532</v>
      </c>
      <c r="F10120">
        <v>15</v>
      </c>
      <c r="G10120">
        <v>16</v>
      </c>
      <c r="H10120" t="s">
        <v>3404</v>
      </c>
      <c r="I10120" t="s">
        <v>3515</v>
      </c>
      <c r="K10120" t="s">
        <v>1533</v>
      </c>
      <c r="L10120" t="s">
        <v>1532</v>
      </c>
      <c r="M10120" t="s">
        <v>3404</v>
      </c>
      <c r="N10120" t="b">
        <f>IF(ETMRouteStages[[#This Row],[RID]]=A10119,ETMRouteStages[[#This Row],[StageSequence]]=F10119+1,TRUE)</f>
        <v>1</v>
      </c>
    </row>
    <row r="10121" spans="1:14">
      <c r="A10121" t="s">
        <v>6874</v>
      </c>
      <c r="B10121" t="s">
        <v>2361</v>
      </c>
      <c r="C10121" t="s">
        <v>4150</v>
      </c>
      <c r="D10121" s="154">
        <v>11</v>
      </c>
      <c r="E10121" t="s">
        <v>1767</v>
      </c>
      <c r="F10121">
        <v>16</v>
      </c>
      <c r="G10121">
        <v>17</v>
      </c>
      <c r="H10121" t="s">
        <v>3404</v>
      </c>
      <c r="I10121" t="s">
        <v>3515</v>
      </c>
      <c r="K10121" t="s">
        <v>1768</v>
      </c>
      <c r="L10121" t="s">
        <v>1767</v>
      </c>
      <c r="M10121" t="s">
        <v>3404</v>
      </c>
      <c r="N10121" t="b">
        <f>IF(ETMRouteStages[[#This Row],[RID]]=A10120,ETMRouteStages[[#This Row],[StageSequence]]=F10120+1,TRUE)</f>
        <v>1</v>
      </c>
    </row>
    <row r="10122" spans="1:14">
      <c r="A10122" t="s">
        <v>6874</v>
      </c>
      <c r="B10122" t="s">
        <v>2361</v>
      </c>
      <c r="C10122" t="s">
        <v>4150</v>
      </c>
      <c r="D10122" s="154">
        <v>11</v>
      </c>
      <c r="E10122" t="s">
        <v>2880</v>
      </c>
      <c r="F10122">
        <v>17</v>
      </c>
      <c r="G10122">
        <v>18</v>
      </c>
      <c r="H10122" t="s">
        <v>3404</v>
      </c>
      <c r="I10122" t="s">
        <v>3515</v>
      </c>
      <c r="K10122" t="s">
        <v>2881</v>
      </c>
      <c r="L10122" t="s">
        <v>2880</v>
      </c>
      <c r="M10122" t="s">
        <v>3404</v>
      </c>
      <c r="N10122" t="b">
        <f>IF(ETMRouteStages[[#This Row],[RID]]=A10121,ETMRouteStages[[#This Row],[StageSequence]]=F10121+1,TRUE)</f>
        <v>1</v>
      </c>
    </row>
    <row r="10123" spans="1:14">
      <c r="A10123" t="s">
        <v>6874</v>
      </c>
      <c r="B10123" t="s">
        <v>2361</v>
      </c>
      <c r="C10123" t="s">
        <v>4150</v>
      </c>
      <c r="D10123" s="154">
        <v>11</v>
      </c>
      <c r="E10123" t="s">
        <v>2878</v>
      </c>
      <c r="F10123">
        <v>18</v>
      </c>
      <c r="G10123">
        <v>19</v>
      </c>
      <c r="H10123" t="s">
        <v>3404</v>
      </c>
      <c r="I10123" t="s">
        <v>3515</v>
      </c>
      <c r="K10123" t="s">
        <v>2879</v>
      </c>
      <c r="L10123" t="s">
        <v>2878</v>
      </c>
      <c r="M10123" t="s">
        <v>3404</v>
      </c>
      <c r="N10123" t="b">
        <f>IF(ETMRouteStages[[#This Row],[RID]]=A10122,ETMRouteStages[[#This Row],[StageSequence]]=F10122+1,TRUE)</f>
        <v>1</v>
      </c>
    </row>
    <row r="10124" spans="1:14">
      <c r="A10124" t="s">
        <v>6874</v>
      </c>
      <c r="B10124" t="s">
        <v>2361</v>
      </c>
      <c r="C10124" t="s">
        <v>4150</v>
      </c>
      <c r="D10124" s="154">
        <v>11</v>
      </c>
      <c r="E10124" t="s">
        <v>836</v>
      </c>
      <c r="F10124">
        <v>19</v>
      </c>
      <c r="G10124">
        <v>20</v>
      </c>
      <c r="H10124" t="s">
        <v>3404</v>
      </c>
      <c r="I10124" t="s">
        <v>3515</v>
      </c>
      <c r="K10124" t="s">
        <v>837</v>
      </c>
      <c r="L10124" t="s">
        <v>836</v>
      </c>
      <c r="M10124" t="s">
        <v>3404</v>
      </c>
      <c r="N10124" t="b">
        <f>IF(ETMRouteStages[[#This Row],[RID]]=A10123,ETMRouteStages[[#This Row],[StageSequence]]=F10123+1,TRUE)</f>
        <v>1</v>
      </c>
    </row>
    <row r="10125" spans="1:14">
      <c r="A10125" t="s">
        <v>6874</v>
      </c>
      <c r="B10125" t="s">
        <v>2361</v>
      </c>
      <c r="C10125" t="s">
        <v>4150</v>
      </c>
      <c r="D10125" s="154">
        <v>11</v>
      </c>
      <c r="E10125" t="s">
        <v>2697</v>
      </c>
      <c r="F10125">
        <v>20</v>
      </c>
      <c r="G10125">
        <v>21</v>
      </c>
      <c r="H10125" t="s">
        <v>3404</v>
      </c>
      <c r="I10125" t="s">
        <v>3515</v>
      </c>
      <c r="K10125" t="s">
        <v>2698</v>
      </c>
      <c r="L10125" t="s">
        <v>2697</v>
      </c>
      <c r="M10125" t="s">
        <v>3404</v>
      </c>
      <c r="N10125" t="b">
        <f>IF(ETMRouteStages[[#This Row],[RID]]=A10124,ETMRouteStages[[#This Row],[StageSequence]]=F10124+1,TRUE)</f>
        <v>1</v>
      </c>
    </row>
    <row r="10126" spans="1:14">
      <c r="A10126" t="s">
        <v>6874</v>
      </c>
      <c r="B10126" t="s">
        <v>2361</v>
      </c>
      <c r="C10126" t="s">
        <v>4150</v>
      </c>
      <c r="D10126" s="154">
        <v>11</v>
      </c>
      <c r="E10126" t="s">
        <v>2695</v>
      </c>
      <c r="F10126">
        <v>21</v>
      </c>
      <c r="G10126">
        <v>22</v>
      </c>
      <c r="H10126" t="s">
        <v>3404</v>
      </c>
      <c r="I10126" t="s">
        <v>3515</v>
      </c>
      <c r="K10126" t="s">
        <v>2696</v>
      </c>
      <c r="L10126" t="s">
        <v>2695</v>
      </c>
      <c r="M10126" t="s">
        <v>3404</v>
      </c>
      <c r="N10126" t="b">
        <f>IF(ETMRouteStages[[#This Row],[RID]]=A10125,ETMRouteStages[[#This Row],[StageSequence]]=F10125+1,TRUE)</f>
        <v>1</v>
      </c>
    </row>
    <row r="10127" spans="1:14">
      <c r="A10127" t="s">
        <v>6874</v>
      </c>
      <c r="B10127" t="s">
        <v>2361</v>
      </c>
      <c r="C10127" t="s">
        <v>4150</v>
      </c>
      <c r="D10127" s="154">
        <v>11</v>
      </c>
      <c r="E10127" t="s">
        <v>938</v>
      </c>
      <c r="F10127">
        <v>22</v>
      </c>
      <c r="G10127">
        <v>23</v>
      </c>
      <c r="H10127" t="s">
        <v>3404</v>
      </c>
      <c r="I10127" t="s">
        <v>3515</v>
      </c>
      <c r="K10127" t="s">
        <v>939</v>
      </c>
      <c r="L10127" t="s">
        <v>938</v>
      </c>
      <c r="M10127" t="s">
        <v>3404</v>
      </c>
      <c r="N10127" t="b">
        <f>IF(ETMRouteStages[[#This Row],[RID]]=A10126,ETMRouteStages[[#This Row],[StageSequence]]=F10126+1,TRUE)</f>
        <v>1</v>
      </c>
    </row>
    <row r="10128" spans="1:14">
      <c r="A10128" t="s">
        <v>6874</v>
      </c>
      <c r="B10128" t="s">
        <v>2361</v>
      </c>
      <c r="C10128" t="s">
        <v>4150</v>
      </c>
      <c r="D10128" s="154">
        <v>11</v>
      </c>
      <c r="E10128" t="s">
        <v>568</v>
      </c>
      <c r="F10128">
        <v>23</v>
      </c>
      <c r="G10128">
        <v>24</v>
      </c>
      <c r="H10128" t="s">
        <v>3404</v>
      </c>
      <c r="I10128" t="s">
        <v>3515</v>
      </c>
      <c r="K10128" t="s">
        <v>569</v>
      </c>
      <c r="L10128" t="s">
        <v>568</v>
      </c>
      <c r="M10128" t="s">
        <v>3404</v>
      </c>
      <c r="N10128" t="b">
        <f>IF(ETMRouteStages[[#This Row],[RID]]=A10127,ETMRouteStages[[#This Row],[StageSequence]]=F10127+1,TRUE)</f>
        <v>1</v>
      </c>
    </row>
    <row r="10129" spans="1:14">
      <c r="A10129" t="s">
        <v>6874</v>
      </c>
      <c r="B10129" t="s">
        <v>2361</v>
      </c>
      <c r="C10129" t="s">
        <v>4150</v>
      </c>
      <c r="D10129" s="154">
        <v>11</v>
      </c>
      <c r="E10129" t="s">
        <v>1989</v>
      </c>
      <c r="F10129">
        <v>24</v>
      </c>
      <c r="G10129">
        <v>26</v>
      </c>
      <c r="H10129" t="s">
        <v>3404</v>
      </c>
      <c r="I10129" t="s">
        <v>3515</v>
      </c>
      <c r="K10129" t="s">
        <v>1990</v>
      </c>
      <c r="L10129" t="s">
        <v>1989</v>
      </c>
      <c r="M10129" t="s">
        <v>3404</v>
      </c>
      <c r="N10129" t="b">
        <f>IF(ETMRouteStages[[#This Row],[RID]]=A10128,ETMRouteStages[[#This Row],[StageSequence]]=F10128+1,TRUE)</f>
        <v>1</v>
      </c>
    </row>
    <row r="10130" spans="1:14">
      <c r="A10130" t="s">
        <v>6874</v>
      </c>
      <c r="B10130" t="s">
        <v>2361</v>
      </c>
      <c r="C10130" t="s">
        <v>4150</v>
      </c>
      <c r="D10130" s="154">
        <v>11</v>
      </c>
      <c r="E10130" t="s">
        <v>1991</v>
      </c>
      <c r="F10130">
        <v>25</v>
      </c>
      <c r="G10130">
        <v>28</v>
      </c>
      <c r="H10130" t="s">
        <v>3404</v>
      </c>
      <c r="I10130" t="s">
        <v>3515</v>
      </c>
      <c r="K10130" t="s">
        <v>1992</v>
      </c>
      <c r="L10130" t="s">
        <v>1991</v>
      </c>
      <c r="M10130" t="s">
        <v>3404</v>
      </c>
      <c r="N10130" t="b">
        <f>IF(ETMRouteStages[[#This Row],[RID]]=A10129,ETMRouteStages[[#This Row],[StageSequence]]=F10129+1,TRUE)</f>
        <v>1</v>
      </c>
    </row>
    <row r="10131" spans="1:14">
      <c r="A10131" t="s">
        <v>6874</v>
      </c>
      <c r="B10131" t="s">
        <v>2361</v>
      </c>
      <c r="C10131" t="s">
        <v>4150</v>
      </c>
      <c r="D10131" s="154">
        <v>11</v>
      </c>
      <c r="E10131" t="s">
        <v>2993</v>
      </c>
      <c r="F10131">
        <v>26</v>
      </c>
      <c r="G10131">
        <v>29</v>
      </c>
      <c r="H10131" t="s">
        <v>3404</v>
      </c>
      <c r="I10131" t="s">
        <v>3515</v>
      </c>
      <c r="K10131" t="s">
        <v>2994</v>
      </c>
      <c r="L10131" t="s">
        <v>2993</v>
      </c>
      <c r="M10131" t="s">
        <v>3404</v>
      </c>
      <c r="N10131" t="b">
        <f>IF(ETMRouteStages[[#This Row],[RID]]=A10130,ETMRouteStages[[#This Row],[StageSequence]]=F10130+1,TRUE)</f>
        <v>1</v>
      </c>
    </row>
    <row r="10132" spans="1:14">
      <c r="A10132" t="s">
        <v>6874</v>
      </c>
      <c r="B10132" t="s">
        <v>2361</v>
      </c>
      <c r="C10132" t="s">
        <v>4150</v>
      </c>
      <c r="D10132" s="154">
        <v>11</v>
      </c>
      <c r="E10132" t="s">
        <v>750</v>
      </c>
      <c r="F10132">
        <v>27</v>
      </c>
      <c r="G10132">
        <v>30</v>
      </c>
      <c r="H10132" t="s">
        <v>3404</v>
      </c>
      <c r="I10132" t="s">
        <v>3515</v>
      </c>
      <c r="K10132" t="s">
        <v>751</v>
      </c>
      <c r="L10132" t="s">
        <v>750</v>
      </c>
      <c r="M10132" t="s">
        <v>3404</v>
      </c>
      <c r="N10132" t="b">
        <f>IF(ETMRouteStages[[#This Row],[RID]]=A10131,ETMRouteStages[[#This Row],[StageSequence]]=F10131+1,TRUE)</f>
        <v>1</v>
      </c>
    </row>
    <row r="10133" spans="1:14">
      <c r="A10133" t="s">
        <v>6874</v>
      </c>
      <c r="B10133" t="s">
        <v>2361</v>
      </c>
      <c r="C10133" t="s">
        <v>4150</v>
      </c>
      <c r="D10133" s="154">
        <v>11</v>
      </c>
      <c r="E10133" t="s">
        <v>3142</v>
      </c>
      <c r="F10133">
        <v>28</v>
      </c>
      <c r="G10133">
        <v>32</v>
      </c>
      <c r="H10133" t="s">
        <v>3404</v>
      </c>
      <c r="I10133" t="s">
        <v>3515</v>
      </c>
      <c r="K10133" t="s">
        <v>3143</v>
      </c>
      <c r="L10133" t="s">
        <v>3142</v>
      </c>
      <c r="M10133" t="s">
        <v>3404</v>
      </c>
      <c r="N10133" t="b">
        <f>IF(ETMRouteStages[[#This Row],[RID]]=A10132,ETMRouteStages[[#This Row],[StageSequence]]=F10132+1,TRUE)</f>
        <v>1</v>
      </c>
    </row>
    <row r="10134" spans="1:14">
      <c r="A10134" t="s">
        <v>6874</v>
      </c>
      <c r="B10134" t="s">
        <v>2361</v>
      </c>
      <c r="C10134" t="s">
        <v>4150</v>
      </c>
      <c r="D10134" s="154">
        <v>11</v>
      </c>
      <c r="E10134" t="s">
        <v>2558</v>
      </c>
      <c r="F10134">
        <v>29</v>
      </c>
      <c r="G10134">
        <v>34</v>
      </c>
      <c r="H10134" t="s">
        <v>3404</v>
      </c>
      <c r="I10134" t="s">
        <v>3515</v>
      </c>
      <c r="K10134" t="s">
        <v>2559</v>
      </c>
      <c r="L10134" t="s">
        <v>2558</v>
      </c>
      <c r="M10134" t="s">
        <v>3404</v>
      </c>
      <c r="N10134" t="b">
        <f>IF(ETMRouteStages[[#This Row],[RID]]=A10133,ETMRouteStages[[#This Row],[StageSequence]]=F10133+1,TRUE)</f>
        <v>1</v>
      </c>
    </row>
    <row r="10135" spans="1:14">
      <c r="A10135" t="s">
        <v>6874</v>
      </c>
      <c r="B10135" t="s">
        <v>2361</v>
      </c>
      <c r="C10135" t="s">
        <v>4150</v>
      </c>
      <c r="D10135" s="154">
        <v>11</v>
      </c>
      <c r="E10135" t="s">
        <v>398</v>
      </c>
      <c r="F10135">
        <v>30</v>
      </c>
      <c r="G10135">
        <v>35</v>
      </c>
      <c r="H10135" t="s">
        <v>3404</v>
      </c>
      <c r="I10135" t="s">
        <v>3515</v>
      </c>
      <c r="K10135" t="s">
        <v>399</v>
      </c>
      <c r="L10135" t="s">
        <v>398</v>
      </c>
      <c r="M10135" t="s">
        <v>3404</v>
      </c>
      <c r="N10135" t="b">
        <f>IF(ETMRouteStages[[#This Row],[RID]]=A10134,ETMRouteStages[[#This Row],[StageSequence]]=F10134+1,TRUE)</f>
        <v>1</v>
      </c>
    </row>
    <row r="10136" spans="1:14">
      <c r="A10136" t="s">
        <v>6874</v>
      </c>
      <c r="B10136" t="s">
        <v>2361</v>
      </c>
      <c r="C10136" t="s">
        <v>4150</v>
      </c>
      <c r="D10136" s="154">
        <v>11</v>
      </c>
      <c r="E10136" t="s">
        <v>3060</v>
      </c>
      <c r="F10136">
        <v>31</v>
      </c>
      <c r="G10136">
        <v>36</v>
      </c>
      <c r="H10136" t="s">
        <v>3404</v>
      </c>
      <c r="I10136" t="s">
        <v>3515</v>
      </c>
      <c r="K10136" t="s">
        <v>3061</v>
      </c>
      <c r="L10136" t="s">
        <v>3060</v>
      </c>
      <c r="M10136" t="s">
        <v>3404</v>
      </c>
      <c r="N10136" t="b">
        <f>IF(ETMRouteStages[[#This Row],[RID]]=A10135,ETMRouteStages[[#This Row],[StageSequence]]=F10135+1,TRUE)</f>
        <v>1</v>
      </c>
    </row>
    <row r="10137" spans="1:14">
      <c r="A10137" t="s">
        <v>6874</v>
      </c>
      <c r="B10137" t="s">
        <v>2361</v>
      </c>
      <c r="C10137" t="s">
        <v>4150</v>
      </c>
      <c r="D10137" s="154">
        <v>11</v>
      </c>
      <c r="E10137" t="s">
        <v>1530</v>
      </c>
      <c r="F10137">
        <v>32</v>
      </c>
      <c r="G10137">
        <v>37</v>
      </c>
      <c r="H10137" t="s">
        <v>3404</v>
      </c>
      <c r="I10137" t="s">
        <v>3515</v>
      </c>
      <c r="K10137" t="s">
        <v>1531</v>
      </c>
      <c r="L10137" t="s">
        <v>1530</v>
      </c>
      <c r="M10137" t="s">
        <v>3404</v>
      </c>
      <c r="N10137" t="b">
        <f>IF(ETMRouteStages[[#This Row],[RID]]=A10136,ETMRouteStages[[#This Row],[StageSequence]]=F10136+1,TRUE)</f>
        <v>1</v>
      </c>
    </row>
    <row r="10138" spans="1:14">
      <c r="A10138" t="s">
        <v>6874</v>
      </c>
      <c r="B10138" t="s">
        <v>2361</v>
      </c>
      <c r="C10138" t="s">
        <v>4150</v>
      </c>
      <c r="D10138" s="154">
        <v>11</v>
      </c>
      <c r="E10138" t="s">
        <v>2550</v>
      </c>
      <c r="F10138">
        <v>33</v>
      </c>
      <c r="G10138">
        <v>38</v>
      </c>
      <c r="H10138" t="s">
        <v>3404</v>
      </c>
      <c r="I10138" t="s">
        <v>3515</v>
      </c>
      <c r="K10138" t="s">
        <v>2551</v>
      </c>
      <c r="L10138" t="s">
        <v>2550</v>
      </c>
      <c r="M10138" t="s">
        <v>3404</v>
      </c>
      <c r="N10138" t="b">
        <f>IF(ETMRouteStages[[#This Row],[RID]]=A10137,ETMRouteStages[[#This Row],[StageSequence]]=F10137+1,TRUE)</f>
        <v>1</v>
      </c>
    </row>
    <row r="10139" spans="1:14">
      <c r="A10139" t="s">
        <v>6874</v>
      </c>
      <c r="B10139" t="s">
        <v>2361</v>
      </c>
      <c r="C10139" t="s">
        <v>4150</v>
      </c>
      <c r="D10139" s="154">
        <v>11</v>
      </c>
      <c r="E10139" t="s">
        <v>1407</v>
      </c>
      <c r="F10139">
        <v>34</v>
      </c>
      <c r="G10139">
        <v>40</v>
      </c>
      <c r="H10139" t="s">
        <v>3404</v>
      </c>
      <c r="I10139" t="s">
        <v>3515</v>
      </c>
      <c r="K10139" t="s">
        <v>1408</v>
      </c>
      <c r="L10139" t="s">
        <v>1407</v>
      </c>
      <c r="M10139" t="s">
        <v>3404</v>
      </c>
      <c r="N10139" t="b">
        <f>IF(ETMRouteStages[[#This Row],[RID]]=A10138,ETMRouteStages[[#This Row],[StageSequence]]=F10138+1,TRUE)</f>
        <v>1</v>
      </c>
    </row>
    <row r="10140" spans="1:14">
      <c r="A10140" t="s">
        <v>6874</v>
      </c>
      <c r="B10140" t="s">
        <v>2361</v>
      </c>
      <c r="C10140" t="s">
        <v>4150</v>
      </c>
      <c r="D10140" s="154">
        <v>11</v>
      </c>
      <c r="E10140" t="s">
        <v>1367</v>
      </c>
      <c r="F10140">
        <v>35</v>
      </c>
      <c r="G10140">
        <v>41</v>
      </c>
      <c r="H10140" t="s">
        <v>3404</v>
      </c>
      <c r="I10140" t="s">
        <v>3515</v>
      </c>
      <c r="K10140" t="s">
        <v>1368</v>
      </c>
      <c r="L10140" t="s">
        <v>1367</v>
      </c>
      <c r="M10140" t="s">
        <v>3404</v>
      </c>
      <c r="N10140" t="b">
        <f>IF(ETMRouteStages[[#This Row],[RID]]=A10139,ETMRouteStages[[#This Row],[StageSequence]]=F10139+1,TRUE)</f>
        <v>1</v>
      </c>
    </row>
    <row r="10141" spans="1:14">
      <c r="A10141" t="s">
        <v>6874</v>
      </c>
      <c r="B10141" t="s">
        <v>2361</v>
      </c>
      <c r="C10141" t="s">
        <v>4150</v>
      </c>
      <c r="D10141" s="154">
        <v>11</v>
      </c>
      <c r="E10141" t="s">
        <v>2350</v>
      </c>
      <c r="F10141">
        <v>36</v>
      </c>
      <c r="G10141">
        <v>42</v>
      </c>
      <c r="H10141" t="s">
        <v>3404</v>
      </c>
      <c r="I10141" t="s">
        <v>3515</v>
      </c>
      <c r="K10141" t="s">
        <v>2351</v>
      </c>
      <c r="L10141" t="s">
        <v>2350</v>
      </c>
      <c r="M10141" t="s">
        <v>3404</v>
      </c>
      <c r="N10141" t="b">
        <f>IF(ETMRouteStages[[#This Row],[RID]]=A10140,ETMRouteStages[[#This Row],[StageSequence]]=F10140+1,TRUE)</f>
        <v>1</v>
      </c>
    </row>
    <row r="10142" spans="1:14">
      <c r="A10142" t="s">
        <v>6874</v>
      </c>
      <c r="B10142" t="s">
        <v>2361</v>
      </c>
      <c r="C10142" t="s">
        <v>4150</v>
      </c>
      <c r="D10142" s="154">
        <v>11</v>
      </c>
      <c r="E10142" t="s">
        <v>2773</v>
      </c>
      <c r="F10142">
        <v>37</v>
      </c>
      <c r="G10142">
        <v>43</v>
      </c>
      <c r="H10142" t="s">
        <v>3404</v>
      </c>
      <c r="I10142" t="s">
        <v>3515</v>
      </c>
      <c r="K10142" t="s">
        <v>2774</v>
      </c>
      <c r="L10142" t="s">
        <v>2773</v>
      </c>
      <c r="M10142" t="s">
        <v>3404</v>
      </c>
      <c r="N10142" t="b">
        <f>IF(ETMRouteStages[[#This Row],[RID]]=A10141,ETMRouteStages[[#This Row],[StageSequence]]=F10141+1,TRUE)</f>
        <v>1</v>
      </c>
    </row>
    <row r="10143" spans="1:14">
      <c r="A10143" t="s">
        <v>6874</v>
      </c>
      <c r="B10143" t="s">
        <v>2361</v>
      </c>
      <c r="C10143" t="s">
        <v>4150</v>
      </c>
      <c r="D10143" s="154">
        <v>11</v>
      </c>
      <c r="E10143" t="s">
        <v>1399</v>
      </c>
      <c r="F10143">
        <v>38</v>
      </c>
      <c r="G10143">
        <v>44</v>
      </c>
      <c r="H10143" t="s">
        <v>3404</v>
      </c>
      <c r="I10143" t="s">
        <v>3515</v>
      </c>
      <c r="K10143" t="s">
        <v>1400</v>
      </c>
      <c r="L10143" t="s">
        <v>1399</v>
      </c>
      <c r="M10143" t="s">
        <v>3404</v>
      </c>
      <c r="N10143" t="b">
        <f>IF(ETMRouteStages[[#This Row],[RID]]=A10142,ETMRouteStages[[#This Row],[StageSequence]]=F10142+1,TRUE)</f>
        <v>1</v>
      </c>
    </row>
    <row r="10144" spans="1:14">
      <c r="A10144" t="s">
        <v>6874</v>
      </c>
      <c r="B10144" t="s">
        <v>2361</v>
      </c>
      <c r="C10144" t="s">
        <v>4150</v>
      </c>
      <c r="D10144" s="154">
        <v>11</v>
      </c>
      <c r="E10144" t="s">
        <v>1401</v>
      </c>
      <c r="F10144">
        <v>39</v>
      </c>
      <c r="G10144">
        <v>45</v>
      </c>
      <c r="H10144" t="s">
        <v>3404</v>
      </c>
      <c r="I10144" t="s">
        <v>3515</v>
      </c>
      <c r="K10144" t="s">
        <v>1402</v>
      </c>
      <c r="L10144" t="s">
        <v>1401</v>
      </c>
      <c r="M10144" t="s">
        <v>3404</v>
      </c>
      <c r="N10144" t="b">
        <f>IF(ETMRouteStages[[#This Row],[RID]]=A10143,ETMRouteStages[[#This Row],[StageSequence]]=F10143+1,TRUE)</f>
        <v>1</v>
      </c>
    </row>
    <row r="10145" spans="1:14">
      <c r="A10145" t="s">
        <v>6874</v>
      </c>
      <c r="B10145" t="s">
        <v>2361</v>
      </c>
      <c r="C10145" t="s">
        <v>4150</v>
      </c>
      <c r="D10145" s="154">
        <v>11</v>
      </c>
      <c r="E10145" t="s">
        <v>394</v>
      </c>
      <c r="F10145">
        <v>40</v>
      </c>
      <c r="G10145">
        <v>47</v>
      </c>
      <c r="H10145" t="s">
        <v>3404</v>
      </c>
      <c r="I10145" t="s">
        <v>3515</v>
      </c>
      <c r="K10145" t="s">
        <v>395</v>
      </c>
      <c r="L10145" t="s">
        <v>394</v>
      </c>
      <c r="M10145" t="s">
        <v>3404</v>
      </c>
      <c r="N10145" t="b">
        <f>IF(ETMRouteStages[[#This Row],[RID]]=A10144,ETMRouteStages[[#This Row],[StageSequence]]=F10144+1,TRUE)</f>
        <v>1</v>
      </c>
    </row>
    <row r="10146" spans="1:14">
      <c r="A10146" t="s">
        <v>6874</v>
      </c>
      <c r="B10146" t="s">
        <v>2361</v>
      </c>
      <c r="C10146" t="s">
        <v>4150</v>
      </c>
      <c r="D10146" s="154">
        <v>11</v>
      </c>
      <c r="E10146" t="s">
        <v>742</v>
      </c>
      <c r="F10146">
        <v>41</v>
      </c>
      <c r="G10146">
        <v>48</v>
      </c>
      <c r="H10146" t="s">
        <v>3404</v>
      </c>
      <c r="I10146" t="s">
        <v>3515</v>
      </c>
      <c r="K10146" t="s">
        <v>743</v>
      </c>
      <c r="L10146" t="s">
        <v>742</v>
      </c>
      <c r="M10146" t="s">
        <v>3404</v>
      </c>
      <c r="N10146" t="b">
        <f>IF(ETMRouteStages[[#This Row],[RID]]=A10145,ETMRouteStages[[#This Row],[StageSequence]]=F10145+1,TRUE)</f>
        <v>1</v>
      </c>
    </row>
    <row r="10147" spans="1:14">
      <c r="A10147" t="s">
        <v>6874</v>
      </c>
      <c r="B10147" t="s">
        <v>2361</v>
      </c>
      <c r="C10147" t="s">
        <v>4150</v>
      </c>
      <c r="D10147" s="154">
        <v>11</v>
      </c>
      <c r="E10147" t="s">
        <v>1699</v>
      </c>
      <c r="F10147">
        <v>42</v>
      </c>
      <c r="G10147">
        <v>49</v>
      </c>
      <c r="H10147" t="s">
        <v>3404</v>
      </c>
      <c r="I10147" t="s">
        <v>3515</v>
      </c>
      <c r="K10147" t="s">
        <v>1700</v>
      </c>
      <c r="L10147" t="s">
        <v>1699</v>
      </c>
      <c r="M10147" t="s">
        <v>3404</v>
      </c>
      <c r="N10147" t="b">
        <f>IF(ETMRouteStages[[#This Row],[RID]]=A10146,ETMRouteStages[[#This Row],[StageSequence]]=F10146+1,TRUE)</f>
        <v>1</v>
      </c>
    </row>
    <row r="10148" spans="1:14">
      <c r="A10148" t="s">
        <v>6874</v>
      </c>
      <c r="B10148" t="s">
        <v>2361</v>
      </c>
      <c r="C10148" t="s">
        <v>4150</v>
      </c>
      <c r="D10148" s="154">
        <v>11</v>
      </c>
      <c r="E10148" t="s">
        <v>2437</v>
      </c>
      <c r="F10148">
        <v>43</v>
      </c>
      <c r="G10148">
        <v>51</v>
      </c>
      <c r="H10148" t="s">
        <v>3404</v>
      </c>
      <c r="I10148" t="s">
        <v>3515</v>
      </c>
      <c r="K10148" t="s">
        <v>2438</v>
      </c>
      <c r="L10148" t="s">
        <v>2437</v>
      </c>
      <c r="M10148" t="s">
        <v>3404</v>
      </c>
      <c r="N10148" t="b">
        <f>IF(ETMRouteStages[[#This Row],[RID]]=A10147,ETMRouteStages[[#This Row],[StageSequence]]=F10147+1,TRUE)</f>
        <v>1</v>
      </c>
    </row>
    <row r="10149" spans="1:14">
      <c r="A10149" t="s">
        <v>6874</v>
      </c>
      <c r="B10149" t="s">
        <v>2361</v>
      </c>
      <c r="C10149" t="s">
        <v>4150</v>
      </c>
      <c r="D10149" s="154">
        <v>11</v>
      </c>
      <c r="E10149" t="s">
        <v>2105</v>
      </c>
      <c r="F10149">
        <v>44</v>
      </c>
      <c r="G10149">
        <v>53</v>
      </c>
      <c r="H10149" t="s">
        <v>3404</v>
      </c>
      <c r="I10149" t="s">
        <v>3515</v>
      </c>
      <c r="K10149" t="s">
        <v>2106</v>
      </c>
      <c r="L10149" t="s">
        <v>2105</v>
      </c>
      <c r="M10149" t="s">
        <v>3404</v>
      </c>
      <c r="N10149" t="b">
        <f>IF(ETMRouteStages[[#This Row],[RID]]=A10148,ETMRouteStages[[#This Row],[StageSequence]]=F10148+1,TRUE)</f>
        <v>1</v>
      </c>
    </row>
    <row r="10150" spans="1:14">
      <c r="A10150" t="s">
        <v>6874</v>
      </c>
      <c r="B10150" t="s">
        <v>2361</v>
      </c>
      <c r="C10150" t="s">
        <v>4150</v>
      </c>
      <c r="D10150" s="154">
        <v>11</v>
      </c>
      <c r="E10150" t="s">
        <v>2991</v>
      </c>
      <c r="F10150">
        <v>45</v>
      </c>
      <c r="G10150">
        <v>54</v>
      </c>
      <c r="H10150" t="s">
        <v>3404</v>
      </c>
      <c r="I10150" t="s">
        <v>3515</v>
      </c>
      <c r="K10150" t="s">
        <v>2992</v>
      </c>
      <c r="L10150" t="s">
        <v>2991</v>
      </c>
      <c r="M10150" t="s">
        <v>3404</v>
      </c>
      <c r="N10150" t="b">
        <f>IF(ETMRouteStages[[#This Row],[RID]]=A10149,ETMRouteStages[[#This Row],[StageSequence]]=F10149+1,TRUE)</f>
        <v>1</v>
      </c>
    </row>
    <row r="10151" spans="1:14">
      <c r="A10151" t="s">
        <v>6875</v>
      </c>
      <c r="B10151" t="s">
        <v>2361</v>
      </c>
      <c r="C10151" t="s">
        <v>5234</v>
      </c>
      <c r="D10151" s="154">
        <v>110</v>
      </c>
      <c r="E10151" t="s">
        <v>2201</v>
      </c>
      <c r="F10151">
        <v>1</v>
      </c>
      <c r="G10151">
        <v>0</v>
      </c>
      <c r="H10151" t="s">
        <v>3404</v>
      </c>
      <c r="I10151" t="s">
        <v>3515</v>
      </c>
      <c r="K10151" t="s">
        <v>2202</v>
      </c>
      <c r="L10151" t="s">
        <v>2201</v>
      </c>
      <c r="M10151" t="s">
        <v>3404</v>
      </c>
      <c r="N10151" t="b">
        <f>IF(ETMRouteStages[[#This Row],[RID]]=A10150,ETMRouteStages[[#This Row],[StageSequence]]=F10150+1,TRUE)</f>
        <v>1</v>
      </c>
    </row>
    <row r="10152" spans="1:14">
      <c r="A10152" t="s">
        <v>6875</v>
      </c>
      <c r="B10152" t="s">
        <v>2361</v>
      </c>
      <c r="C10152" t="s">
        <v>5234</v>
      </c>
      <c r="D10152" s="154">
        <v>110</v>
      </c>
      <c r="E10152" t="s">
        <v>2501</v>
      </c>
      <c r="F10152">
        <v>2</v>
      </c>
      <c r="G10152">
        <v>2</v>
      </c>
      <c r="H10152" t="s">
        <v>3404</v>
      </c>
      <c r="I10152" t="s">
        <v>3515</v>
      </c>
      <c r="K10152" t="s">
        <v>2502</v>
      </c>
      <c r="L10152" t="s">
        <v>2501</v>
      </c>
      <c r="M10152" t="s">
        <v>3404</v>
      </c>
      <c r="N10152" t="b">
        <f>IF(ETMRouteStages[[#This Row],[RID]]=A10151,ETMRouteStages[[#This Row],[StageSequence]]=F10151+1,TRUE)</f>
        <v>1</v>
      </c>
    </row>
    <row r="10153" spans="1:14">
      <c r="A10153" t="s">
        <v>6875</v>
      </c>
      <c r="B10153" t="s">
        <v>2361</v>
      </c>
      <c r="C10153" t="s">
        <v>5234</v>
      </c>
      <c r="D10153" s="154">
        <v>110</v>
      </c>
      <c r="E10153" t="s">
        <v>2862</v>
      </c>
      <c r="F10153">
        <v>3</v>
      </c>
      <c r="G10153">
        <v>3</v>
      </c>
      <c r="H10153" t="s">
        <v>3404</v>
      </c>
      <c r="I10153" t="s">
        <v>3515</v>
      </c>
      <c r="K10153" t="s">
        <v>2863</v>
      </c>
      <c r="L10153" t="s">
        <v>2862</v>
      </c>
      <c r="M10153" t="s">
        <v>3404</v>
      </c>
      <c r="N10153" t="b">
        <f>IF(ETMRouteStages[[#This Row],[RID]]=A10152,ETMRouteStages[[#This Row],[StageSequence]]=F10152+1,TRUE)</f>
        <v>1</v>
      </c>
    </row>
    <row r="10154" spans="1:14">
      <c r="A10154" t="s">
        <v>6875</v>
      </c>
      <c r="B10154" t="s">
        <v>2361</v>
      </c>
      <c r="C10154" t="s">
        <v>5234</v>
      </c>
      <c r="D10154" s="154">
        <v>110</v>
      </c>
      <c r="E10154" t="s">
        <v>1343</v>
      </c>
      <c r="F10154">
        <v>4</v>
      </c>
      <c r="G10154">
        <v>4</v>
      </c>
      <c r="H10154" t="s">
        <v>3404</v>
      </c>
      <c r="I10154" t="s">
        <v>3515</v>
      </c>
      <c r="K10154" t="s">
        <v>1344</v>
      </c>
      <c r="L10154" t="s">
        <v>1343</v>
      </c>
      <c r="M10154" t="s">
        <v>3404</v>
      </c>
      <c r="N10154" t="b">
        <f>IF(ETMRouteStages[[#This Row],[RID]]=A10153,ETMRouteStages[[#This Row],[StageSequence]]=F10153+1,TRUE)</f>
        <v>1</v>
      </c>
    </row>
    <row r="10155" spans="1:14">
      <c r="A10155" t="s">
        <v>6875</v>
      </c>
      <c r="B10155" t="s">
        <v>2361</v>
      </c>
      <c r="C10155" t="s">
        <v>5234</v>
      </c>
      <c r="D10155" s="154">
        <v>110</v>
      </c>
      <c r="E10155" t="s">
        <v>2362</v>
      </c>
      <c r="F10155">
        <v>5</v>
      </c>
      <c r="G10155">
        <v>5</v>
      </c>
      <c r="H10155" t="s">
        <v>3404</v>
      </c>
      <c r="I10155" t="s">
        <v>3515</v>
      </c>
      <c r="K10155" t="s">
        <v>2363</v>
      </c>
      <c r="L10155" t="s">
        <v>2362</v>
      </c>
      <c r="M10155" t="s">
        <v>3404</v>
      </c>
      <c r="N10155" t="b">
        <f>IF(ETMRouteStages[[#This Row],[RID]]=A10154,ETMRouteStages[[#This Row],[StageSequence]]=F10154+1,TRUE)</f>
        <v>1</v>
      </c>
    </row>
    <row r="10156" spans="1:14">
      <c r="A10156" t="s">
        <v>6875</v>
      </c>
      <c r="B10156" t="s">
        <v>2361</v>
      </c>
      <c r="C10156" t="s">
        <v>5234</v>
      </c>
      <c r="D10156" s="154">
        <v>110</v>
      </c>
      <c r="E10156" t="s">
        <v>2364</v>
      </c>
      <c r="F10156">
        <v>6</v>
      </c>
      <c r="G10156">
        <v>6</v>
      </c>
      <c r="H10156" t="s">
        <v>3404</v>
      </c>
      <c r="I10156" t="s">
        <v>3515</v>
      </c>
      <c r="K10156" t="s">
        <v>2365</v>
      </c>
      <c r="L10156" t="s">
        <v>2364</v>
      </c>
      <c r="M10156" t="s">
        <v>3404</v>
      </c>
      <c r="N10156" t="b">
        <f>IF(ETMRouteStages[[#This Row],[RID]]=A10155,ETMRouteStages[[#This Row],[StageSequence]]=F10155+1,TRUE)</f>
        <v>1</v>
      </c>
    </row>
    <row r="10157" spans="1:14">
      <c r="A10157" t="s">
        <v>6875</v>
      </c>
      <c r="B10157" t="s">
        <v>2361</v>
      </c>
      <c r="C10157" t="s">
        <v>5234</v>
      </c>
      <c r="D10157" s="154">
        <v>110</v>
      </c>
      <c r="E10157" t="s">
        <v>2360</v>
      </c>
      <c r="F10157">
        <v>7</v>
      </c>
      <c r="G10157">
        <v>7</v>
      </c>
      <c r="H10157" t="s">
        <v>3404</v>
      </c>
      <c r="I10157" t="s">
        <v>3515</v>
      </c>
      <c r="K10157" t="s">
        <v>2361</v>
      </c>
      <c r="L10157" t="s">
        <v>2360</v>
      </c>
      <c r="M10157" t="s">
        <v>3404</v>
      </c>
      <c r="N10157" t="b">
        <f>IF(ETMRouteStages[[#This Row],[RID]]=A10156,ETMRouteStages[[#This Row],[StageSequence]]=F10156+1,TRUE)</f>
        <v>1</v>
      </c>
    </row>
    <row r="10158" spans="1:14">
      <c r="A10158" t="s">
        <v>6875</v>
      </c>
      <c r="B10158" t="s">
        <v>2361</v>
      </c>
      <c r="C10158" t="s">
        <v>5234</v>
      </c>
      <c r="D10158" s="154">
        <v>110</v>
      </c>
      <c r="E10158" t="s">
        <v>1281</v>
      </c>
      <c r="F10158">
        <v>8</v>
      </c>
      <c r="G10158">
        <v>8</v>
      </c>
      <c r="H10158" t="s">
        <v>3404</v>
      </c>
      <c r="I10158" t="s">
        <v>3515</v>
      </c>
      <c r="K10158" t="s">
        <v>1282</v>
      </c>
      <c r="L10158" t="s">
        <v>1281</v>
      </c>
      <c r="M10158" t="s">
        <v>3404</v>
      </c>
      <c r="N10158" t="b">
        <f>IF(ETMRouteStages[[#This Row],[RID]]=A10157,ETMRouteStages[[#This Row],[StageSequence]]=F10157+1,TRUE)</f>
        <v>1</v>
      </c>
    </row>
    <row r="10159" spans="1:14">
      <c r="A10159" t="s">
        <v>6875</v>
      </c>
      <c r="B10159" t="s">
        <v>2361</v>
      </c>
      <c r="C10159" t="s">
        <v>5234</v>
      </c>
      <c r="D10159" s="154">
        <v>110</v>
      </c>
      <c r="E10159" t="s">
        <v>1319</v>
      </c>
      <c r="F10159">
        <v>9</v>
      </c>
      <c r="G10159">
        <v>9</v>
      </c>
      <c r="H10159" t="s">
        <v>3404</v>
      </c>
      <c r="I10159" t="s">
        <v>3515</v>
      </c>
      <c r="K10159" t="s">
        <v>1320</v>
      </c>
      <c r="L10159" t="s">
        <v>1319</v>
      </c>
      <c r="M10159" t="s">
        <v>3404</v>
      </c>
      <c r="N10159" t="b">
        <f>IF(ETMRouteStages[[#This Row],[RID]]=A10158,ETMRouteStages[[#This Row],[StageSequence]]=F10158+1,TRUE)</f>
        <v>1</v>
      </c>
    </row>
    <row r="10160" spans="1:14">
      <c r="A10160" t="s">
        <v>6875</v>
      </c>
      <c r="B10160" t="s">
        <v>2361</v>
      </c>
      <c r="C10160" t="s">
        <v>5234</v>
      </c>
      <c r="D10160" s="154">
        <v>110</v>
      </c>
      <c r="E10160" t="s">
        <v>1279</v>
      </c>
      <c r="F10160">
        <v>10</v>
      </c>
      <c r="G10160">
        <v>10</v>
      </c>
      <c r="H10160" t="s">
        <v>3404</v>
      </c>
      <c r="I10160" t="s">
        <v>3515</v>
      </c>
      <c r="K10160" t="s">
        <v>1280</v>
      </c>
      <c r="L10160" t="s">
        <v>1279</v>
      </c>
      <c r="M10160" t="s">
        <v>3404</v>
      </c>
      <c r="N10160" t="b">
        <f>IF(ETMRouteStages[[#This Row],[RID]]=A10159,ETMRouteStages[[#This Row],[StageSequence]]=F10159+1,TRUE)</f>
        <v>1</v>
      </c>
    </row>
    <row r="10161" spans="1:14">
      <c r="A10161" t="s">
        <v>6875</v>
      </c>
      <c r="B10161" t="s">
        <v>2361</v>
      </c>
      <c r="C10161" t="s">
        <v>5234</v>
      </c>
      <c r="D10161" s="154">
        <v>110</v>
      </c>
      <c r="E10161" t="s">
        <v>1835</v>
      </c>
      <c r="F10161">
        <v>11</v>
      </c>
      <c r="G10161">
        <v>12</v>
      </c>
      <c r="H10161" t="s">
        <v>3500</v>
      </c>
      <c r="I10161" t="s">
        <v>3515</v>
      </c>
      <c r="K10161" t="s">
        <v>1836</v>
      </c>
      <c r="L10161" t="s">
        <v>1835</v>
      </c>
      <c r="M10161" t="s">
        <v>3500</v>
      </c>
      <c r="N10161" t="b">
        <f>IF(ETMRouteStages[[#This Row],[RID]]=A10160,ETMRouteStages[[#This Row],[StageSequence]]=F10160+1,TRUE)</f>
        <v>1</v>
      </c>
    </row>
    <row r="10162" spans="1:14">
      <c r="A10162" t="s">
        <v>6875</v>
      </c>
      <c r="B10162" t="s">
        <v>2361</v>
      </c>
      <c r="C10162" t="s">
        <v>5234</v>
      </c>
      <c r="D10162" s="154">
        <v>110</v>
      </c>
      <c r="E10162" t="s">
        <v>1170</v>
      </c>
      <c r="F10162">
        <v>12</v>
      </c>
      <c r="G10162">
        <v>13</v>
      </c>
      <c r="H10162" t="s">
        <v>3404</v>
      </c>
      <c r="I10162" t="s">
        <v>3515</v>
      </c>
      <c r="K10162" t="s">
        <v>1171</v>
      </c>
      <c r="L10162" t="s">
        <v>1170</v>
      </c>
      <c r="M10162" t="s">
        <v>3404</v>
      </c>
      <c r="N10162" t="b">
        <f>IF(ETMRouteStages[[#This Row],[RID]]=A10161,ETMRouteStages[[#This Row],[StageSequence]]=F10161+1,TRUE)</f>
        <v>1</v>
      </c>
    </row>
    <row r="10163" spans="1:14">
      <c r="A10163" t="s">
        <v>6875</v>
      </c>
      <c r="B10163" t="s">
        <v>2361</v>
      </c>
      <c r="C10163" t="s">
        <v>5234</v>
      </c>
      <c r="D10163" s="154">
        <v>110</v>
      </c>
      <c r="E10163" t="s">
        <v>3120</v>
      </c>
      <c r="F10163">
        <v>13</v>
      </c>
      <c r="G10163">
        <v>14</v>
      </c>
      <c r="H10163" t="s">
        <v>3404</v>
      </c>
      <c r="I10163" t="s">
        <v>3515</v>
      </c>
      <c r="K10163" t="s">
        <v>3121</v>
      </c>
      <c r="L10163" t="s">
        <v>3120</v>
      </c>
      <c r="M10163" t="s">
        <v>3404</v>
      </c>
      <c r="N10163" t="b">
        <f>IF(ETMRouteStages[[#This Row],[RID]]=A10162,ETMRouteStages[[#This Row],[StageSequence]]=F10162+1,TRUE)</f>
        <v>1</v>
      </c>
    </row>
    <row r="10164" spans="1:14">
      <c r="A10164" t="s">
        <v>6875</v>
      </c>
      <c r="B10164" t="s">
        <v>2361</v>
      </c>
      <c r="C10164" t="s">
        <v>5234</v>
      </c>
      <c r="D10164" s="154">
        <v>110</v>
      </c>
      <c r="E10164" t="s">
        <v>1681</v>
      </c>
      <c r="F10164">
        <v>14</v>
      </c>
      <c r="G10164">
        <v>15</v>
      </c>
      <c r="H10164" t="s">
        <v>3404</v>
      </c>
      <c r="I10164" t="s">
        <v>3515</v>
      </c>
      <c r="K10164" t="s">
        <v>1682</v>
      </c>
      <c r="L10164" t="s">
        <v>1681</v>
      </c>
      <c r="M10164" t="s">
        <v>3404</v>
      </c>
      <c r="N10164" t="b">
        <f>IF(ETMRouteStages[[#This Row],[RID]]=A10163,ETMRouteStages[[#This Row],[StageSequence]]=F10163+1,TRUE)</f>
        <v>1</v>
      </c>
    </row>
    <row r="10165" spans="1:14">
      <c r="A10165" t="s">
        <v>6875</v>
      </c>
      <c r="B10165" t="s">
        <v>2361</v>
      </c>
      <c r="C10165" t="s">
        <v>5234</v>
      </c>
      <c r="D10165" s="154">
        <v>110</v>
      </c>
      <c r="E10165" t="s">
        <v>2864</v>
      </c>
      <c r="F10165">
        <v>15</v>
      </c>
      <c r="G10165">
        <v>16</v>
      </c>
      <c r="H10165" t="s">
        <v>3404</v>
      </c>
      <c r="I10165" t="s">
        <v>3515</v>
      </c>
      <c r="K10165" t="s">
        <v>2865</v>
      </c>
      <c r="L10165" t="s">
        <v>2864</v>
      </c>
      <c r="M10165" t="s">
        <v>3404</v>
      </c>
      <c r="N10165" t="b">
        <f>IF(ETMRouteStages[[#This Row],[RID]]=A10164,ETMRouteStages[[#This Row],[StageSequence]]=F10164+1,TRUE)</f>
        <v>1</v>
      </c>
    </row>
    <row r="10166" spans="1:14">
      <c r="A10166" t="s">
        <v>6875</v>
      </c>
      <c r="B10166" t="s">
        <v>2361</v>
      </c>
      <c r="C10166" t="s">
        <v>5234</v>
      </c>
      <c r="D10166" s="154">
        <v>110</v>
      </c>
      <c r="E10166" t="s">
        <v>1785</v>
      </c>
      <c r="F10166">
        <v>16</v>
      </c>
      <c r="G10166">
        <v>17</v>
      </c>
      <c r="H10166" t="s">
        <v>3404</v>
      </c>
      <c r="I10166" t="s">
        <v>3515</v>
      </c>
      <c r="K10166" t="s">
        <v>1786</v>
      </c>
      <c r="L10166" t="s">
        <v>1785</v>
      </c>
      <c r="M10166" t="s">
        <v>3404</v>
      </c>
      <c r="N10166" t="b">
        <f>IF(ETMRouteStages[[#This Row],[RID]]=A10165,ETMRouteStages[[#This Row],[StageSequence]]=F10165+1,TRUE)</f>
        <v>1</v>
      </c>
    </row>
    <row r="10167" spans="1:14">
      <c r="A10167" t="s">
        <v>6875</v>
      </c>
      <c r="B10167" t="s">
        <v>2361</v>
      </c>
      <c r="C10167" t="s">
        <v>5234</v>
      </c>
      <c r="D10167" s="154">
        <v>110</v>
      </c>
      <c r="E10167" t="s">
        <v>2495</v>
      </c>
      <c r="F10167">
        <v>17</v>
      </c>
      <c r="G10167">
        <v>18</v>
      </c>
      <c r="H10167" t="s">
        <v>3404</v>
      </c>
      <c r="I10167" t="s">
        <v>3515</v>
      </c>
      <c r="K10167" t="s">
        <v>2496</v>
      </c>
      <c r="L10167" t="s">
        <v>2495</v>
      </c>
      <c r="M10167" t="s">
        <v>3404</v>
      </c>
      <c r="N10167" t="b">
        <f>IF(ETMRouteStages[[#This Row],[RID]]=A10166,ETMRouteStages[[#This Row],[StageSequence]]=F10166+1,TRUE)</f>
        <v>1</v>
      </c>
    </row>
    <row r="10168" spans="1:14">
      <c r="A10168" t="s">
        <v>6875</v>
      </c>
      <c r="B10168" t="s">
        <v>2361</v>
      </c>
      <c r="C10168" t="s">
        <v>5234</v>
      </c>
      <c r="D10168" s="154">
        <v>110</v>
      </c>
      <c r="E10168" t="s">
        <v>2493</v>
      </c>
      <c r="F10168">
        <v>18</v>
      </c>
      <c r="G10168">
        <v>19</v>
      </c>
      <c r="H10168" t="s">
        <v>3404</v>
      </c>
      <c r="I10168" t="s">
        <v>3515</v>
      </c>
      <c r="K10168" t="s">
        <v>2494</v>
      </c>
      <c r="L10168" t="s">
        <v>2493</v>
      </c>
      <c r="M10168" t="s">
        <v>3404</v>
      </c>
      <c r="N10168" t="b">
        <f>IF(ETMRouteStages[[#This Row],[RID]]=A10167,ETMRouteStages[[#This Row],[StageSequence]]=F10167+1,TRUE)</f>
        <v>1</v>
      </c>
    </row>
    <row r="10169" spans="1:14">
      <c r="A10169" t="s">
        <v>6875</v>
      </c>
      <c r="B10169" t="s">
        <v>2361</v>
      </c>
      <c r="C10169" t="s">
        <v>5234</v>
      </c>
      <c r="D10169" s="154">
        <v>110</v>
      </c>
      <c r="E10169" t="s">
        <v>2572</v>
      </c>
      <c r="F10169">
        <v>19</v>
      </c>
      <c r="G10169">
        <v>20</v>
      </c>
      <c r="H10169" t="s">
        <v>3404</v>
      </c>
      <c r="I10169" t="s">
        <v>3515</v>
      </c>
      <c r="K10169" t="s">
        <v>2573</v>
      </c>
      <c r="L10169" t="s">
        <v>2572</v>
      </c>
      <c r="M10169" t="s">
        <v>3404</v>
      </c>
      <c r="N10169" t="b">
        <f>IF(ETMRouteStages[[#This Row],[RID]]=A10168,ETMRouteStages[[#This Row],[StageSequence]]=F10168+1,TRUE)</f>
        <v>1</v>
      </c>
    </row>
    <row r="10170" spans="1:14">
      <c r="A10170" t="s">
        <v>6875</v>
      </c>
      <c r="B10170" t="s">
        <v>2361</v>
      </c>
      <c r="C10170" t="s">
        <v>5234</v>
      </c>
      <c r="D10170" s="154">
        <v>110</v>
      </c>
      <c r="E10170" t="s">
        <v>3112</v>
      </c>
      <c r="F10170">
        <v>20</v>
      </c>
      <c r="G10170">
        <v>21</v>
      </c>
      <c r="H10170" t="s">
        <v>3404</v>
      </c>
      <c r="I10170" t="s">
        <v>3515</v>
      </c>
      <c r="K10170" t="s">
        <v>3113</v>
      </c>
      <c r="L10170" t="s">
        <v>3112</v>
      </c>
      <c r="M10170" t="s">
        <v>3404</v>
      </c>
      <c r="N10170" t="b">
        <f>IF(ETMRouteStages[[#This Row],[RID]]=A10169,ETMRouteStages[[#This Row],[StageSequence]]=F10169+1,TRUE)</f>
        <v>1</v>
      </c>
    </row>
    <row r="10171" spans="1:14">
      <c r="A10171" t="s">
        <v>6875</v>
      </c>
      <c r="B10171" t="s">
        <v>2361</v>
      </c>
      <c r="C10171" t="s">
        <v>5234</v>
      </c>
      <c r="D10171" s="154">
        <v>110</v>
      </c>
      <c r="E10171" t="s">
        <v>2691</v>
      </c>
      <c r="F10171">
        <v>21</v>
      </c>
      <c r="G10171">
        <v>22</v>
      </c>
      <c r="H10171" t="s">
        <v>3404</v>
      </c>
      <c r="I10171" t="s">
        <v>3515</v>
      </c>
      <c r="K10171" t="s">
        <v>2692</v>
      </c>
      <c r="L10171" t="s">
        <v>2691</v>
      </c>
      <c r="M10171" t="s">
        <v>3404</v>
      </c>
      <c r="N10171" t="b">
        <f>IF(ETMRouteStages[[#This Row],[RID]]=A10170,ETMRouteStages[[#This Row],[StageSequence]]=F10170+1,TRUE)</f>
        <v>1</v>
      </c>
    </row>
    <row r="10172" spans="1:14">
      <c r="A10172" t="s">
        <v>6875</v>
      </c>
      <c r="B10172" t="s">
        <v>2361</v>
      </c>
      <c r="C10172" t="s">
        <v>5234</v>
      </c>
      <c r="D10172" s="154">
        <v>110</v>
      </c>
      <c r="E10172" t="s">
        <v>2469</v>
      </c>
      <c r="F10172">
        <v>22</v>
      </c>
      <c r="G10172">
        <v>23</v>
      </c>
      <c r="H10172" t="s">
        <v>3404</v>
      </c>
      <c r="I10172" t="s">
        <v>3515</v>
      </c>
      <c r="K10172" t="s">
        <v>2470</v>
      </c>
      <c r="L10172" t="s">
        <v>2469</v>
      </c>
      <c r="M10172" t="s">
        <v>3404</v>
      </c>
      <c r="N10172" t="b">
        <f>IF(ETMRouteStages[[#This Row],[RID]]=A10171,ETMRouteStages[[#This Row],[StageSequence]]=F10171+1,TRUE)</f>
        <v>1</v>
      </c>
    </row>
    <row r="10173" spans="1:14">
      <c r="A10173" t="s">
        <v>6875</v>
      </c>
      <c r="B10173" t="s">
        <v>2361</v>
      </c>
      <c r="C10173" t="s">
        <v>5234</v>
      </c>
      <c r="D10173" s="154">
        <v>110</v>
      </c>
      <c r="E10173" t="s">
        <v>2689</v>
      </c>
      <c r="F10173">
        <v>23</v>
      </c>
      <c r="G10173">
        <v>24</v>
      </c>
      <c r="H10173" t="s">
        <v>3404</v>
      </c>
      <c r="I10173" t="s">
        <v>3515</v>
      </c>
      <c r="K10173" t="s">
        <v>2690</v>
      </c>
      <c r="L10173" t="s">
        <v>2689</v>
      </c>
      <c r="M10173" t="s">
        <v>3404</v>
      </c>
      <c r="N10173" t="b">
        <f>IF(ETMRouteStages[[#This Row],[RID]]=A10172,ETMRouteStages[[#This Row],[StageSequence]]=F10172+1,TRUE)</f>
        <v>1</v>
      </c>
    </row>
    <row r="10174" spans="1:14">
      <c r="A10174" t="s">
        <v>6876</v>
      </c>
      <c r="B10174" t="s">
        <v>2361</v>
      </c>
      <c r="C10174" t="s">
        <v>5238</v>
      </c>
      <c r="D10174" s="154">
        <v>111</v>
      </c>
      <c r="E10174" t="s">
        <v>1835</v>
      </c>
      <c r="F10174">
        <v>1</v>
      </c>
      <c r="G10174">
        <v>0</v>
      </c>
      <c r="H10174" t="s">
        <v>3404</v>
      </c>
      <c r="I10174" t="s">
        <v>3515</v>
      </c>
      <c r="K10174" t="s">
        <v>1836</v>
      </c>
      <c r="L10174" t="s">
        <v>1835</v>
      </c>
      <c r="M10174" t="s">
        <v>3404</v>
      </c>
      <c r="N10174" t="b">
        <f>IF(ETMRouteStages[[#This Row],[RID]]=A10173,ETMRouteStages[[#This Row],[StageSequence]]=F10173+1,TRUE)</f>
        <v>1</v>
      </c>
    </row>
    <row r="10175" spans="1:14">
      <c r="A10175" t="s">
        <v>6876</v>
      </c>
      <c r="B10175" t="s">
        <v>2361</v>
      </c>
      <c r="C10175" t="s">
        <v>5238</v>
      </c>
      <c r="D10175" s="154">
        <v>111</v>
      </c>
      <c r="E10175" t="s">
        <v>1970</v>
      </c>
      <c r="F10175">
        <v>2</v>
      </c>
      <c r="G10175">
        <v>1</v>
      </c>
      <c r="H10175" t="s">
        <v>3404</v>
      </c>
      <c r="I10175" t="s">
        <v>3515</v>
      </c>
      <c r="K10175" t="s">
        <v>1971</v>
      </c>
      <c r="L10175" t="s">
        <v>1970</v>
      </c>
      <c r="M10175" t="s">
        <v>3404</v>
      </c>
      <c r="N10175" t="b">
        <f>IF(ETMRouteStages[[#This Row],[RID]]=A10174,ETMRouteStages[[#This Row],[StageSequence]]=F10174+1,TRUE)</f>
        <v>1</v>
      </c>
    </row>
    <row r="10176" spans="1:14">
      <c r="A10176" t="s">
        <v>6876</v>
      </c>
      <c r="B10176" t="s">
        <v>2361</v>
      </c>
      <c r="C10176" t="s">
        <v>5238</v>
      </c>
      <c r="D10176" s="154">
        <v>111</v>
      </c>
      <c r="E10176" t="s">
        <v>1170</v>
      </c>
      <c r="F10176">
        <v>3</v>
      </c>
      <c r="G10176">
        <v>2</v>
      </c>
      <c r="H10176" t="s">
        <v>3404</v>
      </c>
      <c r="I10176" t="s">
        <v>3515</v>
      </c>
      <c r="K10176" t="s">
        <v>1171</v>
      </c>
      <c r="L10176" t="s">
        <v>1170</v>
      </c>
      <c r="M10176" t="s">
        <v>3404</v>
      </c>
      <c r="N10176" t="b">
        <f>IF(ETMRouteStages[[#This Row],[RID]]=A10175,ETMRouteStages[[#This Row],[StageSequence]]=F10175+1,TRUE)</f>
        <v>1</v>
      </c>
    </row>
    <row r="10177" spans="1:14">
      <c r="A10177" t="s">
        <v>6876</v>
      </c>
      <c r="B10177" t="s">
        <v>2361</v>
      </c>
      <c r="C10177" t="s">
        <v>5238</v>
      </c>
      <c r="D10177" s="154">
        <v>111</v>
      </c>
      <c r="E10177" t="s">
        <v>3120</v>
      </c>
      <c r="F10177">
        <v>4</v>
      </c>
      <c r="G10177">
        <v>3</v>
      </c>
      <c r="H10177" t="s">
        <v>3404</v>
      </c>
      <c r="I10177" t="s">
        <v>3515</v>
      </c>
      <c r="K10177" t="s">
        <v>3121</v>
      </c>
      <c r="L10177" t="s">
        <v>3120</v>
      </c>
      <c r="M10177" t="s">
        <v>3404</v>
      </c>
      <c r="N10177" t="b">
        <f>IF(ETMRouteStages[[#This Row],[RID]]=A10176,ETMRouteStages[[#This Row],[StageSequence]]=F10176+1,TRUE)</f>
        <v>1</v>
      </c>
    </row>
    <row r="10178" spans="1:14">
      <c r="A10178" t="s">
        <v>6876</v>
      </c>
      <c r="B10178" t="s">
        <v>2361</v>
      </c>
      <c r="C10178" t="s">
        <v>5238</v>
      </c>
      <c r="D10178" s="154">
        <v>111</v>
      </c>
      <c r="E10178" t="s">
        <v>1681</v>
      </c>
      <c r="F10178">
        <v>5</v>
      </c>
      <c r="G10178">
        <v>4</v>
      </c>
      <c r="H10178" t="s">
        <v>3404</v>
      </c>
      <c r="I10178" t="s">
        <v>3515</v>
      </c>
      <c r="K10178" t="s">
        <v>1682</v>
      </c>
      <c r="L10178" t="s">
        <v>1681</v>
      </c>
      <c r="M10178" t="s">
        <v>3404</v>
      </c>
      <c r="N10178" t="b">
        <f>IF(ETMRouteStages[[#This Row],[RID]]=A10177,ETMRouteStages[[#This Row],[StageSequence]]=F10177+1,TRUE)</f>
        <v>1</v>
      </c>
    </row>
    <row r="10179" spans="1:14">
      <c r="A10179" t="s">
        <v>6876</v>
      </c>
      <c r="B10179" t="s">
        <v>2361</v>
      </c>
      <c r="C10179" t="s">
        <v>5238</v>
      </c>
      <c r="D10179" s="154">
        <v>111</v>
      </c>
      <c r="E10179" t="s">
        <v>2225</v>
      </c>
      <c r="F10179">
        <v>6</v>
      </c>
      <c r="G10179">
        <v>5</v>
      </c>
      <c r="H10179" t="s">
        <v>3404</v>
      </c>
      <c r="I10179" t="s">
        <v>3515</v>
      </c>
      <c r="K10179" t="s">
        <v>2226</v>
      </c>
      <c r="L10179" t="s">
        <v>2225</v>
      </c>
      <c r="M10179" t="s">
        <v>3404</v>
      </c>
      <c r="N10179" t="b">
        <f>IF(ETMRouteStages[[#This Row],[RID]]=A10178,ETMRouteStages[[#This Row],[StageSequence]]=F10178+1,TRUE)</f>
        <v>1</v>
      </c>
    </row>
    <row r="10180" spans="1:14">
      <c r="A10180" t="s">
        <v>6876</v>
      </c>
      <c r="B10180" t="s">
        <v>2361</v>
      </c>
      <c r="C10180" t="s">
        <v>5238</v>
      </c>
      <c r="D10180" s="154">
        <v>111</v>
      </c>
      <c r="E10180" t="s">
        <v>2495</v>
      </c>
      <c r="F10180">
        <v>7</v>
      </c>
      <c r="G10180">
        <v>6</v>
      </c>
      <c r="H10180" t="s">
        <v>3404</v>
      </c>
      <c r="I10180" t="s">
        <v>3515</v>
      </c>
      <c r="K10180" t="s">
        <v>2496</v>
      </c>
      <c r="L10180" t="s">
        <v>2495</v>
      </c>
      <c r="M10180" t="s">
        <v>3404</v>
      </c>
      <c r="N10180" t="b">
        <f>IF(ETMRouteStages[[#This Row],[RID]]=A10179,ETMRouteStages[[#This Row],[StageSequence]]=F10179+1,TRUE)</f>
        <v>1</v>
      </c>
    </row>
    <row r="10181" spans="1:14">
      <c r="A10181" t="s">
        <v>6876</v>
      </c>
      <c r="B10181" t="s">
        <v>2361</v>
      </c>
      <c r="C10181" t="s">
        <v>5238</v>
      </c>
      <c r="D10181" s="154">
        <v>111</v>
      </c>
      <c r="E10181" t="s">
        <v>2493</v>
      </c>
      <c r="F10181">
        <v>8</v>
      </c>
      <c r="G10181">
        <v>7</v>
      </c>
      <c r="H10181" t="s">
        <v>3404</v>
      </c>
      <c r="I10181" t="s">
        <v>3515</v>
      </c>
      <c r="K10181" t="s">
        <v>2494</v>
      </c>
      <c r="L10181" t="s">
        <v>2493</v>
      </c>
      <c r="M10181" t="s">
        <v>3404</v>
      </c>
      <c r="N10181" t="b">
        <f>IF(ETMRouteStages[[#This Row],[RID]]=A10180,ETMRouteStages[[#This Row],[StageSequence]]=F10180+1,TRUE)</f>
        <v>1</v>
      </c>
    </row>
    <row r="10182" spans="1:14">
      <c r="A10182" t="s">
        <v>6876</v>
      </c>
      <c r="B10182" t="s">
        <v>2361</v>
      </c>
      <c r="C10182" t="s">
        <v>5238</v>
      </c>
      <c r="D10182" s="154">
        <v>111</v>
      </c>
      <c r="E10182" t="s">
        <v>2572</v>
      </c>
      <c r="F10182">
        <v>9</v>
      </c>
      <c r="G10182">
        <v>8</v>
      </c>
      <c r="H10182" t="s">
        <v>3404</v>
      </c>
      <c r="I10182" t="s">
        <v>3515</v>
      </c>
      <c r="K10182" t="s">
        <v>2573</v>
      </c>
      <c r="L10182" t="s">
        <v>2572</v>
      </c>
      <c r="M10182" t="s">
        <v>3404</v>
      </c>
      <c r="N10182" t="b">
        <f>IF(ETMRouteStages[[#This Row],[RID]]=A10181,ETMRouteStages[[#This Row],[StageSequence]]=F10181+1,TRUE)</f>
        <v>1</v>
      </c>
    </row>
    <row r="10183" spans="1:14">
      <c r="A10183" t="s">
        <v>6876</v>
      </c>
      <c r="B10183" t="s">
        <v>2361</v>
      </c>
      <c r="C10183" t="s">
        <v>5238</v>
      </c>
      <c r="D10183" s="154">
        <v>111</v>
      </c>
      <c r="E10183" t="s">
        <v>3112</v>
      </c>
      <c r="F10183">
        <v>10</v>
      </c>
      <c r="G10183">
        <v>9</v>
      </c>
      <c r="H10183" t="s">
        <v>3404</v>
      </c>
      <c r="I10183" t="s">
        <v>3515</v>
      </c>
      <c r="K10183" t="s">
        <v>3113</v>
      </c>
      <c r="L10183" t="s">
        <v>3112</v>
      </c>
      <c r="M10183" t="s">
        <v>3404</v>
      </c>
      <c r="N10183" t="b">
        <f>IF(ETMRouteStages[[#This Row],[RID]]=A10182,ETMRouteStages[[#This Row],[StageSequence]]=F10182+1,TRUE)</f>
        <v>1</v>
      </c>
    </row>
    <row r="10184" spans="1:14">
      <c r="A10184" t="s">
        <v>6876</v>
      </c>
      <c r="B10184" t="s">
        <v>2361</v>
      </c>
      <c r="C10184" t="s">
        <v>5238</v>
      </c>
      <c r="D10184" s="154">
        <v>111</v>
      </c>
      <c r="E10184" t="s">
        <v>2691</v>
      </c>
      <c r="F10184">
        <v>11</v>
      </c>
      <c r="G10184">
        <v>10</v>
      </c>
      <c r="H10184" t="s">
        <v>3404</v>
      </c>
      <c r="I10184" t="s">
        <v>3515</v>
      </c>
      <c r="K10184" t="s">
        <v>2692</v>
      </c>
      <c r="L10184" t="s">
        <v>2691</v>
      </c>
      <c r="M10184" t="s">
        <v>3404</v>
      </c>
      <c r="N10184" t="b">
        <f>IF(ETMRouteStages[[#This Row],[RID]]=A10183,ETMRouteStages[[#This Row],[StageSequence]]=F10183+1,TRUE)</f>
        <v>1</v>
      </c>
    </row>
    <row r="10185" spans="1:14">
      <c r="A10185" t="s">
        <v>6876</v>
      </c>
      <c r="B10185" t="s">
        <v>2361</v>
      </c>
      <c r="C10185" t="s">
        <v>5238</v>
      </c>
      <c r="D10185" s="154">
        <v>111</v>
      </c>
      <c r="E10185" t="s">
        <v>2469</v>
      </c>
      <c r="F10185">
        <v>12</v>
      </c>
      <c r="G10185">
        <v>11</v>
      </c>
      <c r="H10185" t="s">
        <v>3404</v>
      </c>
      <c r="I10185" t="s">
        <v>3515</v>
      </c>
      <c r="K10185" t="s">
        <v>2470</v>
      </c>
      <c r="L10185" t="s">
        <v>2469</v>
      </c>
      <c r="M10185" t="s">
        <v>3404</v>
      </c>
      <c r="N10185" t="b">
        <f>IF(ETMRouteStages[[#This Row],[RID]]=A10184,ETMRouteStages[[#This Row],[StageSequence]]=F10184+1,TRUE)</f>
        <v>1</v>
      </c>
    </row>
    <row r="10186" spans="1:14">
      <c r="A10186" t="s">
        <v>6876</v>
      </c>
      <c r="B10186" t="s">
        <v>2361</v>
      </c>
      <c r="C10186" t="s">
        <v>5238</v>
      </c>
      <c r="D10186" s="154">
        <v>111</v>
      </c>
      <c r="E10186" t="s">
        <v>2689</v>
      </c>
      <c r="F10186">
        <v>13</v>
      </c>
      <c r="G10186">
        <v>12</v>
      </c>
      <c r="H10186" t="s">
        <v>3404</v>
      </c>
      <c r="I10186" t="s">
        <v>3515</v>
      </c>
      <c r="K10186" t="s">
        <v>2690</v>
      </c>
      <c r="L10186" t="s">
        <v>2689</v>
      </c>
      <c r="M10186" t="s">
        <v>3404</v>
      </c>
      <c r="N10186" t="b">
        <f>IF(ETMRouteStages[[#This Row],[RID]]=A10185,ETMRouteStages[[#This Row],[StageSequence]]=F10185+1,TRUE)</f>
        <v>1</v>
      </c>
    </row>
    <row r="10187" spans="1:14">
      <c r="A10187" t="s">
        <v>6876</v>
      </c>
      <c r="B10187" t="s">
        <v>2361</v>
      </c>
      <c r="C10187" t="s">
        <v>5238</v>
      </c>
      <c r="D10187" s="154">
        <v>111</v>
      </c>
      <c r="E10187" t="s">
        <v>1037</v>
      </c>
      <c r="F10187">
        <v>14</v>
      </c>
      <c r="G10187">
        <v>13</v>
      </c>
      <c r="H10187" t="s">
        <v>3404</v>
      </c>
      <c r="I10187" t="s">
        <v>3515</v>
      </c>
      <c r="K10187" t="s">
        <v>1038</v>
      </c>
      <c r="L10187" t="s">
        <v>1037</v>
      </c>
      <c r="M10187" t="s">
        <v>3404</v>
      </c>
      <c r="N10187" t="b">
        <f>IF(ETMRouteStages[[#This Row],[RID]]=A10186,ETMRouteStages[[#This Row],[StageSequence]]=F10186+1,TRUE)</f>
        <v>1</v>
      </c>
    </row>
    <row r="10188" spans="1:14">
      <c r="A10188" t="s">
        <v>6876</v>
      </c>
      <c r="B10188" t="s">
        <v>2361</v>
      </c>
      <c r="C10188" t="s">
        <v>5238</v>
      </c>
      <c r="D10188" s="154">
        <v>111</v>
      </c>
      <c r="E10188" t="s">
        <v>1325</v>
      </c>
      <c r="F10188">
        <v>15</v>
      </c>
      <c r="G10188">
        <v>14</v>
      </c>
      <c r="H10188" t="s">
        <v>3404</v>
      </c>
      <c r="I10188" t="s">
        <v>3515</v>
      </c>
      <c r="K10188" t="s">
        <v>1326</v>
      </c>
      <c r="L10188" t="s">
        <v>1325</v>
      </c>
      <c r="M10188" t="s">
        <v>3404</v>
      </c>
      <c r="N10188" t="b">
        <f>IF(ETMRouteStages[[#This Row],[RID]]=A10187,ETMRouteStages[[#This Row],[StageSequence]]=F10187+1,TRUE)</f>
        <v>1</v>
      </c>
    </row>
    <row r="10189" spans="1:14">
      <c r="A10189" t="s">
        <v>6877</v>
      </c>
      <c r="B10189" t="s">
        <v>2361</v>
      </c>
      <c r="C10189" t="s">
        <v>4553</v>
      </c>
      <c r="D10189" s="154">
        <v>112</v>
      </c>
      <c r="E10189" t="s">
        <v>1835</v>
      </c>
      <c r="F10189">
        <v>1</v>
      </c>
      <c r="G10189">
        <v>0</v>
      </c>
      <c r="H10189" t="s">
        <v>3404</v>
      </c>
      <c r="I10189" t="s">
        <v>3515</v>
      </c>
      <c r="K10189" t="s">
        <v>1836</v>
      </c>
      <c r="L10189" t="s">
        <v>1835</v>
      </c>
      <c r="M10189" t="s">
        <v>3404</v>
      </c>
      <c r="N10189" t="b">
        <f>IF(ETMRouteStages[[#This Row],[RID]]=A10188,ETMRouteStages[[#This Row],[StageSequence]]=F10188+1,TRUE)</f>
        <v>1</v>
      </c>
    </row>
    <row r="10190" spans="1:14">
      <c r="A10190" t="s">
        <v>6877</v>
      </c>
      <c r="B10190" t="s">
        <v>2361</v>
      </c>
      <c r="C10190" t="s">
        <v>4553</v>
      </c>
      <c r="D10190" s="154">
        <v>112</v>
      </c>
      <c r="E10190" t="s">
        <v>1637</v>
      </c>
      <c r="F10190">
        <v>2</v>
      </c>
      <c r="G10190">
        <v>2</v>
      </c>
      <c r="H10190" t="s">
        <v>3404</v>
      </c>
      <c r="I10190" t="s">
        <v>3515</v>
      </c>
      <c r="K10190" t="s">
        <v>1638</v>
      </c>
      <c r="L10190" t="s">
        <v>1637</v>
      </c>
      <c r="M10190" t="s">
        <v>3404</v>
      </c>
      <c r="N10190" t="b">
        <f>IF(ETMRouteStages[[#This Row],[RID]]=A10189,ETMRouteStages[[#This Row],[StageSequence]]=F10189+1,TRUE)</f>
        <v>1</v>
      </c>
    </row>
    <row r="10191" spans="1:14">
      <c r="A10191" t="s">
        <v>6877</v>
      </c>
      <c r="B10191" t="s">
        <v>2361</v>
      </c>
      <c r="C10191" t="s">
        <v>4553</v>
      </c>
      <c r="D10191" s="154">
        <v>112</v>
      </c>
      <c r="E10191" t="s">
        <v>1138</v>
      </c>
      <c r="F10191">
        <v>3</v>
      </c>
      <c r="G10191">
        <v>3</v>
      </c>
      <c r="H10191" t="s">
        <v>3404</v>
      </c>
      <c r="I10191" t="s">
        <v>3515</v>
      </c>
      <c r="K10191" t="s">
        <v>1139</v>
      </c>
      <c r="L10191" t="s">
        <v>1138</v>
      </c>
      <c r="M10191" t="s">
        <v>3404</v>
      </c>
      <c r="N10191" t="b">
        <f>IF(ETMRouteStages[[#This Row],[RID]]=A10190,ETMRouteStages[[#This Row],[StageSequence]]=F10190+1,TRUE)</f>
        <v>1</v>
      </c>
    </row>
    <row r="10192" spans="1:14">
      <c r="A10192" t="s">
        <v>6877</v>
      </c>
      <c r="B10192" t="s">
        <v>2361</v>
      </c>
      <c r="C10192" t="s">
        <v>4553</v>
      </c>
      <c r="D10192" s="154">
        <v>112</v>
      </c>
      <c r="E10192" t="s">
        <v>1225</v>
      </c>
      <c r="F10192">
        <v>4</v>
      </c>
      <c r="G10192">
        <v>4</v>
      </c>
      <c r="H10192" t="s">
        <v>3404</v>
      </c>
      <c r="I10192" t="s">
        <v>3515</v>
      </c>
      <c r="K10192" t="s">
        <v>1226</v>
      </c>
      <c r="L10192" t="s">
        <v>1225</v>
      </c>
      <c r="M10192" t="s">
        <v>3404</v>
      </c>
      <c r="N10192" t="b">
        <f>IF(ETMRouteStages[[#This Row],[RID]]=A10191,ETMRouteStages[[#This Row],[StageSequence]]=F10191+1,TRUE)</f>
        <v>1</v>
      </c>
    </row>
    <row r="10193" spans="1:14">
      <c r="A10193" t="s">
        <v>6877</v>
      </c>
      <c r="B10193" t="s">
        <v>2361</v>
      </c>
      <c r="C10193" t="s">
        <v>4553</v>
      </c>
      <c r="D10193" s="154">
        <v>112</v>
      </c>
      <c r="E10193" t="s">
        <v>2191</v>
      </c>
      <c r="F10193">
        <v>5</v>
      </c>
      <c r="G10193">
        <v>5</v>
      </c>
      <c r="H10193" t="s">
        <v>3404</v>
      </c>
      <c r="I10193" t="s">
        <v>3515</v>
      </c>
      <c r="K10193" t="s">
        <v>2192</v>
      </c>
      <c r="L10193" t="s">
        <v>2191</v>
      </c>
      <c r="M10193" t="s">
        <v>3404</v>
      </c>
      <c r="N10193" t="b">
        <f>IF(ETMRouteStages[[#This Row],[RID]]=A10192,ETMRouteStages[[#This Row],[StageSequence]]=F10192+1,TRUE)</f>
        <v>1</v>
      </c>
    </row>
    <row r="10194" spans="1:14">
      <c r="A10194" t="s">
        <v>6877</v>
      </c>
      <c r="B10194" t="s">
        <v>2361</v>
      </c>
      <c r="C10194" t="s">
        <v>4553</v>
      </c>
      <c r="D10194" s="154">
        <v>112</v>
      </c>
      <c r="E10194" t="s">
        <v>1502</v>
      </c>
      <c r="F10194">
        <v>6</v>
      </c>
      <c r="G10194">
        <v>6</v>
      </c>
      <c r="H10194" t="s">
        <v>3404</v>
      </c>
      <c r="I10194" t="s">
        <v>3515</v>
      </c>
      <c r="K10194" t="s">
        <v>1503</v>
      </c>
      <c r="L10194" t="s">
        <v>1502</v>
      </c>
      <c r="M10194" t="s">
        <v>3404</v>
      </c>
      <c r="N10194" t="b">
        <f>IF(ETMRouteStages[[#This Row],[RID]]=A10193,ETMRouteStages[[#This Row],[StageSequence]]=F10193+1,TRUE)</f>
        <v>1</v>
      </c>
    </row>
    <row r="10195" spans="1:14">
      <c r="A10195" t="s">
        <v>6877</v>
      </c>
      <c r="B10195" t="s">
        <v>2361</v>
      </c>
      <c r="C10195" t="s">
        <v>4553</v>
      </c>
      <c r="D10195" s="154">
        <v>112</v>
      </c>
      <c r="E10195" t="s">
        <v>770</v>
      </c>
      <c r="F10195">
        <v>7</v>
      </c>
      <c r="G10195">
        <v>7</v>
      </c>
      <c r="H10195" t="s">
        <v>3404</v>
      </c>
      <c r="I10195" t="s">
        <v>3515</v>
      </c>
      <c r="K10195" t="s">
        <v>771</v>
      </c>
      <c r="L10195" t="s">
        <v>770</v>
      </c>
      <c r="M10195" t="s">
        <v>3404</v>
      </c>
      <c r="N10195" t="b">
        <f>IF(ETMRouteStages[[#This Row],[RID]]=A10194,ETMRouteStages[[#This Row],[StageSequence]]=F10194+1,TRUE)</f>
        <v>1</v>
      </c>
    </row>
    <row r="10196" spans="1:14">
      <c r="A10196" t="s">
        <v>6877</v>
      </c>
      <c r="B10196" t="s">
        <v>2361</v>
      </c>
      <c r="C10196" t="s">
        <v>4553</v>
      </c>
      <c r="D10196" s="154">
        <v>112</v>
      </c>
      <c r="E10196" t="s">
        <v>882</v>
      </c>
      <c r="F10196">
        <v>8</v>
      </c>
      <c r="G10196">
        <v>8</v>
      </c>
      <c r="H10196" t="s">
        <v>3404</v>
      </c>
      <c r="I10196" t="s">
        <v>3515</v>
      </c>
      <c r="K10196" t="s">
        <v>883</v>
      </c>
      <c r="L10196" t="s">
        <v>882</v>
      </c>
      <c r="M10196" t="s">
        <v>3404</v>
      </c>
      <c r="N10196" t="b">
        <f>IF(ETMRouteStages[[#This Row],[RID]]=A10195,ETMRouteStages[[#This Row],[StageSequence]]=F10195+1,TRUE)</f>
        <v>1</v>
      </c>
    </row>
    <row r="10197" spans="1:14">
      <c r="A10197" t="s">
        <v>6877</v>
      </c>
      <c r="B10197" t="s">
        <v>2361</v>
      </c>
      <c r="C10197" t="s">
        <v>4553</v>
      </c>
      <c r="D10197" s="154">
        <v>112</v>
      </c>
      <c r="E10197" t="s">
        <v>602</v>
      </c>
      <c r="F10197">
        <v>9</v>
      </c>
      <c r="G10197">
        <v>9</v>
      </c>
      <c r="H10197" t="s">
        <v>3404</v>
      </c>
      <c r="I10197" t="s">
        <v>3515</v>
      </c>
      <c r="K10197" t="s">
        <v>603</v>
      </c>
      <c r="L10197" t="s">
        <v>602</v>
      </c>
      <c r="M10197" t="s">
        <v>3404</v>
      </c>
      <c r="N10197" t="b">
        <f>IF(ETMRouteStages[[#This Row],[RID]]=A10196,ETMRouteStages[[#This Row],[StageSequence]]=F10196+1,TRUE)</f>
        <v>1</v>
      </c>
    </row>
    <row r="10198" spans="1:14">
      <c r="A10198" t="s">
        <v>6878</v>
      </c>
      <c r="B10198" t="s">
        <v>2361</v>
      </c>
      <c r="C10198" t="s">
        <v>5242</v>
      </c>
      <c r="D10198" s="154">
        <v>113</v>
      </c>
      <c r="E10198" t="s">
        <v>1835</v>
      </c>
      <c r="F10198">
        <v>1</v>
      </c>
      <c r="G10198">
        <v>0</v>
      </c>
      <c r="H10198" t="s">
        <v>3404</v>
      </c>
      <c r="I10198" t="s">
        <v>3515</v>
      </c>
      <c r="K10198" t="s">
        <v>1836</v>
      </c>
      <c r="L10198" t="s">
        <v>1835</v>
      </c>
      <c r="M10198" t="s">
        <v>3404</v>
      </c>
      <c r="N10198" t="b">
        <f>IF(ETMRouteStages[[#This Row],[RID]]=A10197,ETMRouteStages[[#This Row],[StageSequence]]=F10197+1,TRUE)</f>
        <v>1</v>
      </c>
    </row>
    <row r="10199" spans="1:14">
      <c r="A10199" t="s">
        <v>6878</v>
      </c>
      <c r="B10199" t="s">
        <v>2361</v>
      </c>
      <c r="C10199" t="s">
        <v>5242</v>
      </c>
      <c r="D10199" s="154">
        <v>113</v>
      </c>
      <c r="E10199" t="s">
        <v>1970</v>
      </c>
      <c r="F10199">
        <v>2</v>
      </c>
      <c r="G10199">
        <v>1</v>
      </c>
      <c r="H10199" t="s">
        <v>3500</v>
      </c>
      <c r="I10199" t="s">
        <v>3515</v>
      </c>
      <c r="K10199" t="s">
        <v>1971</v>
      </c>
      <c r="L10199" t="s">
        <v>1970</v>
      </c>
      <c r="M10199" t="s">
        <v>3500</v>
      </c>
      <c r="N10199" t="b">
        <f>IF(ETMRouteStages[[#This Row],[RID]]=A10198,ETMRouteStages[[#This Row],[StageSequence]]=F10198+1,TRUE)</f>
        <v>1</v>
      </c>
    </row>
    <row r="10200" spans="1:14">
      <c r="A10200" t="s">
        <v>6878</v>
      </c>
      <c r="B10200" t="s">
        <v>2361</v>
      </c>
      <c r="C10200" t="s">
        <v>5242</v>
      </c>
      <c r="D10200" s="154">
        <v>113</v>
      </c>
      <c r="E10200" t="s">
        <v>1130</v>
      </c>
      <c r="F10200">
        <v>3</v>
      </c>
      <c r="G10200">
        <v>3</v>
      </c>
      <c r="H10200" t="s">
        <v>3404</v>
      </c>
      <c r="I10200" t="s">
        <v>3515</v>
      </c>
      <c r="K10200" t="s">
        <v>1131</v>
      </c>
      <c r="L10200" t="s">
        <v>1130</v>
      </c>
      <c r="M10200" t="s">
        <v>3404</v>
      </c>
      <c r="N10200" t="b">
        <f>IF(ETMRouteStages[[#This Row],[RID]]=A10199,ETMRouteStages[[#This Row],[StageSequence]]=F10199+1,TRUE)</f>
        <v>1</v>
      </c>
    </row>
    <row r="10201" spans="1:14">
      <c r="A10201" t="s">
        <v>6879</v>
      </c>
      <c r="B10201" t="s">
        <v>2361</v>
      </c>
      <c r="C10201" t="s">
        <v>5246</v>
      </c>
      <c r="D10201" s="154">
        <v>114</v>
      </c>
      <c r="E10201" t="s">
        <v>1835</v>
      </c>
      <c r="F10201">
        <v>1</v>
      </c>
      <c r="G10201">
        <v>0</v>
      </c>
      <c r="H10201" t="s">
        <v>3404</v>
      </c>
      <c r="I10201" t="s">
        <v>3515</v>
      </c>
      <c r="K10201" t="s">
        <v>1836</v>
      </c>
      <c r="L10201" t="s">
        <v>1835</v>
      </c>
      <c r="M10201" t="s">
        <v>3404</v>
      </c>
      <c r="N10201" t="b">
        <f>IF(ETMRouteStages[[#This Row],[RID]]=A10200,ETMRouteStages[[#This Row],[StageSequence]]=F10200+1,TRUE)</f>
        <v>1</v>
      </c>
    </row>
    <row r="10202" spans="1:14">
      <c r="A10202" t="s">
        <v>6879</v>
      </c>
      <c r="B10202" t="s">
        <v>2361</v>
      </c>
      <c r="C10202" t="s">
        <v>5246</v>
      </c>
      <c r="D10202" s="154">
        <v>114</v>
      </c>
      <c r="E10202" t="s">
        <v>1279</v>
      </c>
      <c r="F10202">
        <v>2</v>
      </c>
      <c r="G10202">
        <v>2</v>
      </c>
      <c r="H10202" t="s">
        <v>3404</v>
      </c>
      <c r="I10202" t="s">
        <v>3515</v>
      </c>
      <c r="K10202" t="s">
        <v>1280</v>
      </c>
      <c r="L10202" t="s">
        <v>1279</v>
      </c>
      <c r="M10202" t="s">
        <v>3404</v>
      </c>
      <c r="N10202" t="b">
        <f>IF(ETMRouteStages[[#This Row],[RID]]=A10201,ETMRouteStages[[#This Row],[StageSequence]]=F10201+1,TRUE)</f>
        <v>1</v>
      </c>
    </row>
    <row r="10203" spans="1:14">
      <c r="A10203" t="s">
        <v>6879</v>
      </c>
      <c r="B10203" t="s">
        <v>2361</v>
      </c>
      <c r="C10203" t="s">
        <v>5246</v>
      </c>
      <c r="D10203" s="154">
        <v>114</v>
      </c>
      <c r="E10203" t="s">
        <v>1319</v>
      </c>
      <c r="F10203">
        <v>3</v>
      </c>
      <c r="G10203">
        <v>3</v>
      </c>
      <c r="H10203" t="s">
        <v>3500</v>
      </c>
      <c r="I10203" t="s">
        <v>3515</v>
      </c>
      <c r="K10203" t="s">
        <v>1320</v>
      </c>
      <c r="L10203" t="s">
        <v>1319</v>
      </c>
      <c r="M10203" t="s">
        <v>3500</v>
      </c>
      <c r="N10203" t="b">
        <f>IF(ETMRouteStages[[#This Row],[RID]]=A10202,ETMRouteStages[[#This Row],[StageSequence]]=F10202+1,TRUE)</f>
        <v>1</v>
      </c>
    </row>
    <row r="10204" spans="1:14">
      <c r="A10204" t="s">
        <v>6879</v>
      </c>
      <c r="B10204" t="s">
        <v>2361</v>
      </c>
      <c r="C10204" t="s">
        <v>5246</v>
      </c>
      <c r="D10204" s="154">
        <v>114</v>
      </c>
      <c r="E10204" t="s">
        <v>2632</v>
      </c>
      <c r="F10204">
        <v>4</v>
      </c>
      <c r="G10204">
        <v>4</v>
      </c>
      <c r="H10204" t="s">
        <v>3404</v>
      </c>
      <c r="I10204" t="s">
        <v>3515</v>
      </c>
      <c r="K10204" t="s">
        <v>2633</v>
      </c>
      <c r="L10204" t="s">
        <v>2632</v>
      </c>
      <c r="M10204" t="s">
        <v>3404</v>
      </c>
      <c r="N10204" t="b">
        <f>IF(ETMRouteStages[[#This Row],[RID]]=A10203,ETMRouteStages[[#This Row],[StageSequence]]=F10203+1,TRUE)</f>
        <v>1</v>
      </c>
    </row>
    <row r="10205" spans="1:14">
      <c r="A10205" t="s">
        <v>6879</v>
      </c>
      <c r="B10205" t="s">
        <v>2361</v>
      </c>
      <c r="C10205" t="s">
        <v>5246</v>
      </c>
      <c r="D10205" s="154">
        <v>114</v>
      </c>
      <c r="E10205" t="s">
        <v>662</v>
      </c>
      <c r="F10205">
        <v>5</v>
      </c>
      <c r="G10205">
        <v>5</v>
      </c>
      <c r="H10205" t="s">
        <v>3404</v>
      </c>
      <c r="I10205" t="s">
        <v>3515</v>
      </c>
      <c r="K10205" t="s">
        <v>663</v>
      </c>
      <c r="L10205" t="s">
        <v>662</v>
      </c>
      <c r="M10205" t="s">
        <v>3404</v>
      </c>
      <c r="N10205" t="b">
        <f>IF(ETMRouteStages[[#This Row],[RID]]=A10204,ETMRouteStages[[#This Row],[StageSequence]]=F10204+1,TRUE)</f>
        <v>1</v>
      </c>
    </row>
    <row r="10206" spans="1:14">
      <c r="A10206" t="s">
        <v>6880</v>
      </c>
      <c r="B10206" t="s">
        <v>2361</v>
      </c>
      <c r="C10206" t="s">
        <v>5250</v>
      </c>
      <c r="D10206" s="154">
        <v>115</v>
      </c>
      <c r="E10206" t="s">
        <v>1835</v>
      </c>
      <c r="F10206">
        <v>1</v>
      </c>
      <c r="G10206">
        <v>0</v>
      </c>
      <c r="H10206" t="s">
        <v>3404</v>
      </c>
      <c r="I10206" t="s">
        <v>3515</v>
      </c>
      <c r="K10206" t="s">
        <v>1836</v>
      </c>
      <c r="L10206" t="s">
        <v>1835</v>
      </c>
      <c r="M10206" t="s">
        <v>3404</v>
      </c>
      <c r="N10206" t="b">
        <f>IF(ETMRouteStages[[#This Row],[RID]]=A10205,ETMRouteStages[[#This Row],[StageSequence]]=F10205+1,TRUE)</f>
        <v>1</v>
      </c>
    </row>
    <row r="10207" spans="1:14">
      <c r="A10207" t="s">
        <v>6880</v>
      </c>
      <c r="B10207" t="s">
        <v>2361</v>
      </c>
      <c r="C10207" t="s">
        <v>5250</v>
      </c>
      <c r="D10207" s="154">
        <v>115</v>
      </c>
      <c r="E10207" t="s">
        <v>1970</v>
      </c>
      <c r="F10207">
        <v>2</v>
      </c>
      <c r="G10207">
        <v>1</v>
      </c>
      <c r="H10207" t="s">
        <v>3404</v>
      </c>
      <c r="I10207" t="s">
        <v>3515</v>
      </c>
      <c r="K10207" t="s">
        <v>1971</v>
      </c>
      <c r="L10207" t="s">
        <v>1970</v>
      </c>
      <c r="M10207" t="s">
        <v>3404</v>
      </c>
      <c r="N10207" t="b">
        <f>IF(ETMRouteStages[[#This Row],[RID]]=A10206,ETMRouteStages[[#This Row],[StageSequence]]=F10206+1,TRUE)</f>
        <v>1</v>
      </c>
    </row>
    <row r="10208" spans="1:14">
      <c r="A10208" t="s">
        <v>6880</v>
      </c>
      <c r="B10208" t="s">
        <v>2361</v>
      </c>
      <c r="C10208" t="s">
        <v>5250</v>
      </c>
      <c r="D10208" s="154">
        <v>115</v>
      </c>
      <c r="E10208" t="s">
        <v>1170</v>
      </c>
      <c r="F10208">
        <v>3</v>
      </c>
      <c r="G10208">
        <v>2</v>
      </c>
      <c r="H10208" t="s">
        <v>3404</v>
      </c>
      <c r="I10208" t="s">
        <v>3515</v>
      </c>
      <c r="K10208" t="s">
        <v>1171</v>
      </c>
      <c r="L10208" t="s">
        <v>1170</v>
      </c>
      <c r="M10208" t="s">
        <v>3404</v>
      </c>
      <c r="N10208" t="b">
        <f>IF(ETMRouteStages[[#This Row],[RID]]=A10207,ETMRouteStages[[#This Row],[StageSequence]]=F10207+1,TRUE)</f>
        <v>1</v>
      </c>
    </row>
    <row r="10209" spans="1:14">
      <c r="A10209" t="s">
        <v>6880</v>
      </c>
      <c r="B10209" t="s">
        <v>2361</v>
      </c>
      <c r="C10209" t="s">
        <v>5250</v>
      </c>
      <c r="D10209" s="154">
        <v>115</v>
      </c>
      <c r="E10209" t="s">
        <v>3120</v>
      </c>
      <c r="F10209">
        <v>4</v>
      </c>
      <c r="G10209">
        <v>3</v>
      </c>
      <c r="H10209" t="s">
        <v>3404</v>
      </c>
      <c r="I10209" t="s">
        <v>3515</v>
      </c>
      <c r="K10209" t="s">
        <v>3121</v>
      </c>
      <c r="L10209" t="s">
        <v>3120</v>
      </c>
      <c r="M10209" t="s">
        <v>3404</v>
      </c>
      <c r="N10209" t="b">
        <f>IF(ETMRouteStages[[#This Row],[RID]]=A10208,ETMRouteStages[[#This Row],[StageSequence]]=F10208+1,TRUE)</f>
        <v>1</v>
      </c>
    </row>
    <row r="10210" spans="1:14">
      <c r="A10210" t="s">
        <v>6880</v>
      </c>
      <c r="B10210" t="s">
        <v>2361</v>
      </c>
      <c r="C10210" t="s">
        <v>5250</v>
      </c>
      <c r="D10210" s="154">
        <v>115</v>
      </c>
      <c r="E10210" t="s">
        <v>1681</v>
      </c>
      <c r="F10210">
        <v>5</v>
      </c>
      <c r="G10210">
        <v>4</v>
      </c>
      <c r="H10210" t="s">
        <v>3404</v>
      </c>
      <c r="I10210" t="s">
        <v>3515</v>
      </c>
      <c r="K10210" t="s">
        <v>1682</v>
      </c>
      <c r="L10210" t="s">
        <v>1681</v>
      </c>
      <c r="M10210" t="s">
        <v>3404</v>
      </c>
      <c r="N10210" t="b">
        <f>IF(ETMRouteStages[[#This Row],[RID]]=A10209,ETMRouteStages[[#This Row],[StageSequence]]=F10209+1,TRUE)</f>
        <v>1</v>
      </c>
    </row>
    <row r="10211" spans="1:14">
      <c r="A10211" t="s">
        <v>6880</v>
      </c>
      <c r="B10211" t="s">
        <v>2361</v>
      </c>
      <c r="C10211" t="s">
        <v>5250</v>
      </c>
      <c r="D10211" s="154">
        <v>115</v>
      </c>
      <c r="E10211" t="s">
        <v>2866</v>
      </c>
      <c r="F10211">
        <v>6</v>
      </c>
      <c r="G10211">
        <v>5</v>
      </c>
      <c r="H10211" t="s">
        <v>3404</v>
      </c>
      <c r="I10211" t="s">
        <v>3515</v>
      </c>
      <c r="K10211" t="s">
        <v>2867</v>
      </c>
      <c r="L10211" t="s">
        <v>2866</v>
      </c>
      <c r="M10211" t="s">
        <v>3404</v>
      </c>
      <c r="N10211" t="b">
        <f>IF(ETMRouteStages[[#This Row],[RID]]=A10210,ETMRouteStages[[#This Row],[StageSequence]]=F10210+1,TRUE)</f>
        <v>1</v>
      </c>
    </row>
    <row r="10212" spans="1:14">
      <c r="A10212" t="s">
        <v>6880</v>
      </c>
      <c r="B10212" t="s">
        <v>2361</v>
      </c>
      <c r="C10212" t="s">
        <v>5250</v>
      </c>
      <c r="D10212" s="154">
        <v>115</v>
      </c>
      <c r="E10212" t="s">
        <v>2348</v>
      </c>
      <c r="F10212">
        <v>7</v>
      </c>
      <c r="G10212">
        <v>6</v>
      </c>
      <c r="H10212" t="s">
        <v>3404</v>
      </c>
      <c r="I10212" t="s">
        <v>3515</v>
      </c>
      <c r="K10212" t="s">
        <v>2349</v>
      </c>
      <c r="L10212" t="s">
        <v>2348</v>
      </c>
      <c r="M10212" t="s">
        <v>3404</v>
      </c>
      <c r="N10212" t="b">
        <f>IF(ETMRouteStages[[#This Row],[RID]]=A10211,ETMRouteStages[[#This Row],[StageSequence]]=F10211+1,TRUE)</f>
        <v>1</v>
      </c>
    </row>
    <row r="10213" spans="1:14">
      <c r="A10213" t="s">
        <v>6880</v>
      </c>
      <c r="B10213" t="s">
        <v>2361</v>
      </c>
      <c r="C10213" t="s">
        <v>5250</v>
      </c>
      <c r="D10213" s="154">
        <v>115</v>
      </c>
      <c r="E10213" t="s">
        <v>896</v>
      </c>
      <c r="F10213">
        <v>8</v>
      </c>
      <c r="G10213">
        <v>7</v>
      </c>
      <c r="H10213" t="s">
        <v>3404</v>
      </c>
      <c r="I10213" t="s">
        <v>3515</v>
      </c>
      <c r="K10213" t="s">
        <v>897</v>
      </c>
      <c r="L10213" t="s">
        <v>896</v>
      </c>
      <c r="M10213" t="s">
        <v>3404</v>
      </c>
      <c r="N10213" t="b">
        <f>IF(ETMRouteStages[[#This Row],[RID]]=A10212,ETMRouteStages[[#This Row],[StageSequence]]=F10212+1,TRUE)</f>
        <v>1</v>
      </c>
    </row>
    <row r="10214" spans="1:14">
      <c r="A10214" t="s">
        <v>6880</v>
      </c>
      <c r="B10214" t="s">
        <v>2361</v>
      </c>
      <c r="C10214" t="s">
        <v>5250</v>
      </c>
      <c r="D10214" s="154">
        <v>115</v>
      </c>
      <c r="E10214" t="s">
        <v>826</v>
      </c>
      <c r="F10214">
        <v>9</v>
      </c>
      <c r="G10214">
        <v>8</v>
      </c>
      <c r="H10214" t="s">
        <v>3404</v>
      </c>
      <c r="I10214" t="s">
        <v>3515</v>
      </c>
      <c r="K10214" t="s">
        <v>827</v>
      </c>
      <c r="L10214" t="s">
        <v>826</v>
      </c>
      <c r="M10214" t="s">
        <v>3404</v>
      </c>
      <c r="N10214" t="b">
        <f>IF(ETMRouteStages[[#This Row],[RID]]=A10213,ETMRouteStages[[#This Row],[StageSequence]]=F10213+1,TRUE)</f>
        <v>1</v>
      </c>
    </row>
    <row r="10215" spans="1:14">
      <c r="A10215" t="s">
        <v>6880</v>
      </c>
      <c r="B10215" t="s">
        <v>2361</v>
      </c>
      <c r="C10215" t="s">
        <v>5250</v>
      </c>
      <c r="D10215" s="154">
        <v>115</v>
      </c>
      <c r="E10215" t="s">
        <v>824</v>
      </c>
      <c r="F10215">
        <v>10</v>
      </c>
      <c r="G10215">
        <v>9</v>
      </c>
      <c r="H10215" t="s">
        <v>3404</v>
      </c>
      <c r="I10215" t="s">
        <v>3515</v>
      </c>
      <c r="K10215" t="s">
        <v>825</v>
      </c>
      <c r="L10215" t="s">
        <v>824</v>
      </c>
      <c r="M10215" t="s">
        <v>3404</v>
      </c>
      <c r="N10215" t="b">
        <f>IF(ETMRouteStages[[#This Row],[RID]]=A10214,ETMRouteStages[[#This Row],[StageSequence]]=F10214+1,TRUE)</f>
        <v>1</v>
      </c>
    </row>
    <row r="10216" spans="1:14">
      <c r="A10216" t="s">
        <v>6880</v>
      </c>
      <c r="B10216" t="s">
        <v>2361</v>
      </c>
      <c r="C10216" t="s">
        <v>5250</v>
      </c>
      <c r="D10216" s="154">
        <v>115</v>
      </c>
      <c r="E10216" t="s">
        <v>828</v>
      </c>
      <c r="F10216">
        <v>11</v>
      </c>
      <c r="G10216">
        <v>10</v>
      </c>
      <c r="H10216" t="s">
        <v>3404</v>
      </c>
      <c r="I10216" t="s">
        <v>3515</v>
      </c>
      <c r="K10216" t="s">
        <v>829</v>
      </c>
      <c r="L10216" t="s">
        <v>828</v>
      </c>
      <c r="M10216" t="s">
        <v>3404</v>
      </c>
      <c r="N10216" t="b">
        <f>IF(ETMRouteStages[[#This Row],[RID]]=A10215,ETMRouteStages[[#This Row],[StageSequence]]=F10215+1,TRUE)</f>
        <v>1</v>
      </c>
    </row>
    <row r="10217" spans="1:14">
      <c r="A10217" t="s">
        <v>6880</v>
      </c>
      <c r="B10217" t="s">
        <v>2361</v>
      </c>
      <c r="C10217" t="s">
        <v>5250</v>
      </c>
      <c r="D10217" s="154">
        <v>115</v>
      </c>
      <c r="E10217" t="s">
        <v>2972</v>
      </c>
      <c r="F10217">
        <v>12</v>
      </c>
      <c r="G10217">
        <v>11</v>
      </c>
      <c r="H10217" t="s">
        <v>3404</v>
      </c>
      <c r="I10217" t="s">
        <v>3515</v>
      </c>
      <c r="K10217" t="s">
        <v>2973</v>
      </c>
      <c r="L10217" t="s">
        <v>2972</v>
      </c>
      <c r="M10217" t="s">
        <v>3404</v>
      </c>
      <c r="N10217" t="b">
        <f>IF(ETMRouteStages[[#This Row],[RID]]=A10216,ETMRouteStages[[#This Row],[StageSequence]]=F10216+1,TRUE)</f>
        <v>1</v>
      </c>
    </row>
    <row r="10218" spans="1:14">
      <c r="A10218" t="s">
        <v>6880</v>
      </c>
      <c r="B10218" t="s">
        <v>2361</v>
      </c>
      <c r="C10218" t="s">
        <v>5250</v>
      </c>
      <c r="D10218" s="154">
        <v>115</v>
      </c>
      <c r="E10218" t="s">
        <v>1476</v>
      </c>
      <c r="F10218">
        <v>13</v>
      </c>
      <c r="G10218">
        <v>13</v>
      </c>
      <c r="H10218" t="s">
        <v>3404</v>
      </c>
      <c r="I10218" t="s">
        <v>3515</v>
      </c>
      <c r="K10218" t="s">
        <v>1477</v>
      </c>
      <c r="L10218" t="s">
        <v>1476</v>
      </c>
      <c r="M10218" t="s">
        <v>3404</v>
      </c>
      <c r="N10218" t="b">
        <f>IF(ETMRouteStages[[#This Row],[RID]]=A10217,ETMRouteStages[[#This Row],[StageSequence]]=F10217+1,TRUE)</f>
        <v>1</v>
      </c>
    </row>
    <row r="10219" spans="1:14">
      <c r="A10219" t="s">
        <v>6881</v>
      </c>
      <c r="B10219" t="s">
        <v>2361</v>
      </c>
      <c r="C10219" t="s">
        <v>5254</v>
      </c>
      <c r="D10219" s="154">
        <v>116</v>
      </c>
      <c r="E10219" t="s">
        <v>2205</v>
      </c>
      <c r="F10219">
        <v>1</v>
      </c>
      <c r="G10219">
        <v>0</v>
      </c>
      <c r="H10219" t="s">
        <v>3404</v>
      </c>
      <c r="I10219" t="s">
        <v>3515</v>
      </c>
      <c r="K10219" t="s">
        <v>2206</v>
      </c>
      <c r="L10219" t="s">
        <v>2205</v>
      </c>
      <c r="M10219" t="s">
        <v>3404</v>
      </c>
      <c r="N10219" t="b">
        <f>IF(ETMRouteStages[[#This Row],[RID]]=A10218,ETMRouteStages[[#This Row],[StageSequence]]=F10218+1,TRUE)</f>
        <v>1</v>
      </c>
    </row>
    <row r="10220" spans="1:14">
      <c r="A10220" t="s">
        <v>6881</v>
      </c>
      <c r="B10220" t="s">
        <v>2361</v>
      </c>
      <c r="C10220" t="s">
        <v>5254</v>
      </c>
      <c r="D10220" s="154">
        <v>116</v>
      </c>
      <c r="E10220" t="s">
        <v>1195</v>
      </c>
      <c r="F10220">
        <v>2</v>
      </c>
      <c r="G10220">
        <v>1</v>
      </c>
      <c r="H10220" t="s">
        <v>3404</v>
      </c>
      <c r="I10220" t="s">
        <v>3515</v>
      </c>
      <c r="K10220" t="s">
        <v>1196</v>
      </c>
      <c r="L10220" t="s">
        <v>1195</v>
      </c>
      <c r="M10220" t="s">
        <v>3404</v>
      </c>
      <c r="N10220" t="b">
        <f>IF(ETMRouteStages[[#This Row],[RID]]=A10219,ETMRouteStages[[#This Row],[StageSequence]]=F10219+1,TRUE)</f>
        <v>1</v>
      </c>
    </row>
    <row r="10221" spans="1:14">
      <c r="A10221" t="s">
        <v>6881</v>
      </c>
      <c r="B10221" t="s">
        <v>2361</v>
      </c>
      <c r="C10221" t="s">
        <v>5254</v>
      </c>
      <c r="D10221" s="154">
        <v>116</v>
      </c>
      <c r="E10221" t="s">
        <v>2201</v>
      </c>
      <c r="F10221">
        <v>3</v>
      </c>
      <c r="G10221">
        <v>3</v>
      </c>
      <c r="H10221" t="s">
        <v>3404</v>
      </c>
      <c r="I10221" t="s">
        <v>3515</v>
      </c>
      <c r="K10221" t="s">
        <v>2202</v>
      </c>
      <c r="L10221" t="s">
        <v>2201</v>
      </c>
      <c r="M10221" t="s">
        <v>3404</v>
      </c>
      <c r="N10221" t="b">
        <f>IF(ETMRouteStages[[#This Row],[RID]]=A10220,ETMRouteStages[[#This Row],[StageSequence]]=F10220+1,TRUE)</f>
        <v>1</v>
      </c>
    </row>
    <row r="10222" spans="1:14">
      <c r="A10222" t="s">
        <v>6881</v>
      </c>
      <c r="B10222" t="s">
        <v>2361</v>
      </c>
      <c r="C10222" t="s">
        <v>5254</v>
      </c>
      <c r="D10222" s="154">
        <v>116</v>
      </c>
      <c r="E10222" t="s">
        <v>2501</v>
      </c>
      <c r="F10222">
        <v>4</v>
      </c>
      <c r="G10222">
        <v>5</v>
      </c>
      <c r="H10222" t="s">
        <v>3404</v>
      </c>
      <c r="I10222" t="s">
        <v>3515</v>
      </c>
      <c r="K10222" t="s">
        <v>2502</v>
      </c>
      <c r="L10222" t="s">
        <v>2501</v>
      </c>
      <c r="M10222" t="s">
        <v>3404</v>
      </c>
      <c r="N10222" t="b">
        <f>IF(ETMRouteStages[[#This Row],[RID]]=A10221,ETMRouteStages[[#This Row],[StageSequence]]=F10221+1,TRUE)</f>
        <v>1</v>
      </c>
    </row>
    <row r="10223" spans="1:14">
      <c r="A10223" t="s">
        <v>6881</v>
      </c>
      <c r="B10223" t="s">
        <v>2361</v>
      </c>
      <c r="C10223" t="s">
        <v>5254</v>
      </c>
      <c r="D10223" s="154">
        <v>116</v>
      </c>
      <c r="E10223" t="s">
        <v>2862</v>
      </c>
      <c r="F10223">
        <v>5</v>
      </c>
      <c r="G10223">
        <v>6</v>
      </c>
      <c r="H10223" t="s">
        <v>3404</v>
      </c>
      <c r="I10223" t="s">
        <v>3515</v>
      </c>
      <c r="K10223" t="s">
        <v>2863</v>
      </c>
      <c r="L10223" t="s">
        <v>2862</v>
      </c>
      <c r="M10223" t="s">
        <v>3404</v>
      </c>
      <c r="N10223" t="b">
        <f>IF(ETMRouteStages[[#This Row],[RID]]=A10222,ETMRouteStages[[#This Row],[StageSequence]]=F10222+1,TRUE)</f>
        <v>1</v>
      </c>
    </row>
    <row r="10224" spans="1:14">
      <c r="A10224" t="s">
        <v>6881</v>
      </c>
      <c r="B10224" t="s">
        <v>2361</v>
      </c>
      <c r="C10224" t="s">
        <v>5254</v>
      </c>
      <c r="D10224" s="154">
        <v>116</v>
      </c>
      <c r="E10224" t="s">
        <v>1343</v>
      </c>
      <c r="F10224">
        <v>6</v>
      </c>
      <c r="G10224">
        <v>7</v>
      </c>
      <c r="H10224" t="s">
        <v>3404</v>
      </c>
      <c r="I10224" t="s">
        <v>3515</v>
      </c>
      <c r="K10224" t="s">
        <v>1344</v>
      </c>
      <c r="L10224" t="s">
        <v>1343</v>
      </c>
      <c r="M10224" t="s">
        <v>3404</v>
      </c>
      <c r="N10224" t="b">
        <f>IF(ETMRouteStages[[#This Row],[RID]]=A10223,ETMRouteStages[[#This Row],[StageSequence]]=F10223+1,TRUE)</f>
        <v>1</v>
      </c>
    </row>
    <row r="10225" spans="1:14">
      <c r="A10225" t="s">
        <v>6881</v>
      </c>
      <c r="B10225" t="s">
        <v>2361</v>
      </c>
      <c r="C10225" t="s">
        <v>5254</v>
      </c>
      <c r="D10225" s="154">
        <v>116</v>
      </c>
      <c r="E10225" t="s">
        <v>2362</v>
      </c>
      <c r="F10225">
        <v>7</v>
      </c>
      <c r="G10225">
        <v>8</v>
      </c>
      <c r="H10225" t="s">
        <v>3404</v>
      </c>
      <c r="I10225" t="s">
        <v>3515</v>
      </c>
      <c r="K10225" t="s">
        <v>2363</v>
      </c>
      <c r="L10225" t="s">
        <v>2362</v>
      </c>
      <c r="M10225" t="s">
        <v>3404</v>
      </c>
      <c r="N10225" t="b">
        <f>IF(ETMRouteStages[[#This Row],[RID]]=A10224,ETMRouteStages[[#This Row],[StageSequence]]=F10224+1,TRUE)</f>
        <v>1</v>
      </c>
    </row>
    <row r="10226" spans="1:14">
      <c r="A10226" t="s">
        <v>6881</v>
      </c>
      <c r="B10226" t="s">
        <v>2361</v>
      </c>
      <c r="C10226" t="s">
        <v>5254</v>
      </c>
      <c r="D10226" s="154">
        <v>116</v>
      </c>
      <c r="E10226" t="s">
        <v>2364</v>
      </c>
      <c r="F10226">
        <v>8</v>
      </c>
      <c r="G10226">
        <v>9</v>
      </c>
      <c r="H10226" t="s">
        <v>3404</v>
      </c>
      <c r="I10226" t="s">
        <v>3515</v>
      </c>
      <c r="K10226" t="s">
        <v>2365</v>
      </c>
      <c r="L10226" t="s">
        <v>2364</v>
      </c>
      <c r="M10226" t="s">
        <v>3404</v>
      </c>
      <c r="N10226" t="b">
        <f>IF(ETMRouteStages[[#This Row],[RID]]=A10225,ETMRouteStages[[#This Row],[StageSequence]]=F10225+1,TRUE)</f>
        <v>1</v>
      </c>
    </row>
    <row r="10227" spans="1:14">
      <c r="A10227" t="s">
        <v>6881</v>
      </c>
      <c r="B10227" t="s">
        <v>2361</v>
      </c>
      <c r="C10227" t="s">
        <v>5254</v>
      </c>
      <c r="D10227" s="154">
        <v>116</v>
      </c>
      <c r="E10227" t="s">
        <v>2360</v>
      </c>
      <c r="F10227">
        <v>9</v>
      </c>
      <c r="G10227">
        <v>10</v>
      </c>
      <c r="H10227" t="s">
        <v>3404</v>
      </c>
      <c r="I10227" t="s">
        <v>3515</v>
      </c>
      <c r="K10227" t="s">
        <v>2361</v>
      </c>
      <c r="L10227" t="s">
        <v>2360</v>
      </c>
      <c r="M10227" t="s">
        <v>3404</v>
      </c>
      <c r="N10227" t="b">
        <f>IF(ETMRouteStages[[#This Row],[RID]]=A10226,ETMRouteStages[[#This Row],[StageSequence]]=F10226+1,TRUE)</f>
        <v>1</v>
      </c>
    </row>
    <row r="10228" spans="1:14">
      <c r="A10228" t="s">
        <v>6881</v>
      </c>
      <c r="B10228" t="s">
        <v>2361</v>
      </c>
      <c r="C10228" t="s">
        <v>5254</v>
      </c>
      <c r="D10228" s="154">
        <v>116</v>
      </c>
      <c r="E10228" t="s">
        <v>1281</v>
      </c>
      <c r="F10228">
        <v>10</v>
      </c>
      <c r="G10228">
        <v>11</v>
      </c>
      <c r="H10228" t="s">
        <v>3404</v>
      </c>
      <c r="I10228" t="s">
        <v>3515</v>
      </c>
      <c r="K10228" t="s">
        <v>1282</v>
      </c>
      <c r="L10228" t="s">
        <v>1281</v>
      </c>
      <c r="M10228" t="s">
        <v>3404</v>
      </c>
      <c r="N10228" t="b">
        <f>IF(ETMRouteStages[[#This Row],[RID]]=A10227,ETMRouteStages[[#This Row],[StageSequence]]=F10227+1,TRUE)</f>
        <v>1</v>
      </c>
    </row>
    <row r="10229" spans="1:14">
      <c r="A10229" t="s">
        <v>6881</v>
      </c>
      <c r="B10229" t="s">
        <v>2361</v>
      </c>
      <c r="C10229" t="s">
        <v>5254</v>
      </c>
      <c r="D10229" s="154">
        <v>116</v>
      </c>
      <c r="E10229" t="s">
        <v>1319</v>
      </c>
      <c r="F10229">
        <v>11</v>
      </c>
      <c r="G10229">
        <v>12</v>
      </c>
      <c r="H10229" t="s">
        <v>3404</v>
      </c>
      <c r="I10229" t="s">
        <v>3515</v>
      </c>
      <c r="K10229" t="s">
        <v>1320</v>
      </c>
      <c r="L10229" t="s">
        <v>1319</v>
      </c>
      <c r="M10229" t="s">
        <v>3404</v>
      </c>
      <c r="N10229" t="b">
        <f>IF(ETMRouteStages[[#This Row],[RID]]=A10228,ETMRouteStages[[#This Row],[StageSequence]]=F10228+1,TRUE)</f>
        <v>1</v>
      </c>
    </row>
    <row r="10230" spans="1:14">
      <c r="A10230" t="s">
        <v>6881</v>
      </c>
      <c r="B10230" t="s">
        <v>2361</v>
      </c>
      <c r="C10230" t="s">
        <v>5254</v>
      </c>
      <c r="D10230" s="154">
        <v>116</v>
      </c>
      <c r="E10230" t="s">
        <v>1279</v>
      </c>
      <c r="F10230">
        <v>12</v>
      </c>
      <c r="G10230">
        <v>13</v>
      </c>
      <c r="H10230" t="s">
        <v>3404</v>
      </c>
      <c r="I10230" t="s">
        <v>3515</v>
      </c>
      <c r="K10230" t="s">
        <v>1280</v>
      </c>
      <c r="L10230" t="s">
        <v>1279</v>
      </c>
      <c r="M10230" t="s">
        <v>3404</v>
      </c>
      <c r="N10230" t="b">
        <f>IF(ETMRouteStages[[#This Row],[RID]]=A10229,ETMRouteStages[[#This Row],[StageSequence]]=F10229+1,TRUE)</f>
        <v>1</v>
      </c>
    </row>
    <row r="10231" spans="1:14">
      <c r="A10231" t="s">
        <v>6881</v>
      </c>
      <c r="B10231" t="s">
        <v>2361</v>
      </c>
      <c r="C10231" t="s">
        <v>5254</v>
      </c>
      <c r="D10231" s="154">
        <v>116</v>
      </c>
      <c r="E10231" t="s">
        <v>1835</v>
      </c>
      <c r="F10231">
        <v>13</v>
      </c>
      <c r="G10231">
        <v>15</v>
      </c>
      <c r="H10231" t="s">
        <v>3500</v>
      </c>
      <c r="I10231" t="s">
        <v>3515</v>
      </c>
      <c r="K10231" t="s">
        <v>1836</v>
      </c>
      <c r="L10231" t="s">
        <v>1835</v>
      </c>
      <c r="M10231" t="s">
        <v>3500</v>
      </c>
      <c r="N10231" t="b">
        <f>IF(ETMRouteStages[[#This Row],[RID]]=A10230,ETMRouteStages[[#This Row],[StageSequence]]=F10230+1,TRUE)</f>
        <v>1</v>
      </c>
    </row>
    <row r="10232" spans="1:14">
      <c r="A10232" t="s">
        <v>6881</v>
      </c>
      <c r="B10232" t="s">
        <v>2361</v>
      </c>
      <c r="C10232" t="s">
        <v>5254</v>
      </c>
      <c r="D10232" s="154">
        <v>116</v>
      </c>
      <c r="E10232" t="s">
        <v>1970</v>
      </c>
      <c r="F10232">
        <v>14</v>
      </c>
      <c r="G10232">
        <v>16</v>
      </c>
      <c r="H10232" t="s">
        <v>3404</v>
      </c>
      <c r="I10232" t="s">
        <v>3515</v>
      </c>
      <c r="K10232" t="s">
        <v>1971</v>
      </c>
      <c r="L10232" t="s">
        <v>1970</v>
      </c>
      <c r="M10232" t="s">
        <v>3404</v>
      </c>
      <c r="N10232" t="b">
        <f>IF(ETMRouteStages[[#This Row],[RID]]=A10231,ETMRouteStages[[#This Row],[StageSequence]]=F10231+1,TRUE)</f>
        <v>1</v>
      </c>
    </row>
    <row r="10233" spans="1:14">
      <c r="A10233" t="s">
        <v>6881</v>
      </c>
      <c r="B10233" t="s">
        <v>2361</v>
      </c>
      <c r="C10233" t="s">
        <v>5254</v>
      </c>
      <c r="D10233" s="154">
        <v>116</v>
      </c>
      <c r="E10233" t="s">
        <v>1170</v>
      </c>
      <c r="F10233">
        <v>15</v>
      </c>
      <c r="G10233">
        <v>17</v>
      </c>
      <c r="H10233" t="s">
        <v>3404</v>
      </c>
      <c r="I10233" t="s">
        <v>3515</v>
      </c>
      <c r="K10233" t="s">
        <v>1171</v>
      </c>
      <c r="L10233" t="s">
        <v>1170</v>
      </c>
      <c r="M10233" t="s">
        <v>3404</v>
      </c>
      <c r="N10233" t="b">
        <f>IF(ETMRouteStages[[#This Row],[RID]]=A10232,ETMRouteStages[[#This Row],[StageSequence]]=F10232+1,TRUE)</f>
        <v>1</v>
      </c>
    </row>
    <row r="10234" spans="1:14">
      <c r="A10234" t="s">
        <v>6881</v>
      </c>
      <c r="B10234" t="s">
        <v>2361</v>
      </c>
      <c r="C10234" t="s">
        <v>5254</v>
      </c>
      <c r="D10234" s="154">
        <v>116</v>
      </c>
      <c r="E10234" t="s">
        <v>3120</v>
      </c>
      <c r="F10234">
        <v>16</v>
      </c>
      <c r="G10234">
        <v>18</v>
      </c>
      <c r="H10234" t="s">
        <v>3404</v>
      </c>
      <c r="I10234" t="s">
        <v>3515</v>
      </c>
      <c r="K10234" t="s">
        <v>3121</v>
      </c>
      <c r="L10234" t="s">
        <v>3120</v>
      </c>
      <c r="M10234" t="s">
        <v>3404</v>
      </c>
      <c r="N10234" t="b">
        <f>IF(ETMRouteStages[[#This Row],[RID]]=A10233,ETMRouteStages[[#This Row],[StageSequence]]=F10233+1,TRUE)</f>
        <v>1</v>
      </c>
    </row>
    <row r="10235" spans="1:14">
      <c r="A10235" t="s">
        <v>6881</v>
      </c>
      <c r="B10235" t="s">
        <v>2361</v>
      </c>
      <c r="C10235" t="s">
        <v>5254</v>
      </c>
      <c r="D10235" s="154">
        <v>116</v>
      </c>
      <c r="E10235" t="s">
        <v>1681</v>
      </c>
      <c r="F10235">
        <v>17</v>
      </c>
      <c r="G10235">
        <v>19</v>
      </c>
      <c r="H10235" t="s">
        <v>3404</v>
      </c>
      <c r="I10235" t="s">
        <v>3515</v>
      </c>
      <c r="K10235" t="s">
        <v>1682</v>
      </c>
      <c r="L10235" t="s">
        <v>1681</v>
      </c>
      <c r="M10235" t="s">
        <v>3404</v>
      </c>
      <c r="N10235" t="b">
        <f>IF(ETMRouteStages[[#This Row],[RID]]=A10234,ETMRouteStages[[#This Row],[StageSequence]]=F10234+1,TRUE)</f>
        <v>1</v>
      </c>
    </row>
    <row r="10236" spans="1:14">
      <c r="A10236" t="s">
        <v>6881</v>
      </c>
      <c r="B10236" t="s">
        <v>2361</v>
      </c>
      <c r="C10236" t="s">
        <v>5254</v>
      </c>
      <c r="D10236" s="154">
        <v>116</v>
      </c>
      <c r="E10236" t="s">
        <v>2866</v>
      </c>
      <c r="F10236">
        <v>18</v>
      </c>
      <c r="G10236">
        <v>20</v>
      </c>
      <c r="H10236" t="s">
        <v>3404</v>
      </c>
      <c r="I10236" t="s">
        <v>3515</v>
      </c>
      <c r="K10236" t="s">
        <v>2867</v>
      </c>
      <c r="L10236" t="s">
        <v>2866</v>
      </c>
      <c r="M10236" t="s">
        <v>3404</v>
      </c>
      <c r="N10236" t="b">
        <f>IF(ETMRouteStages[[#This Row],[RID]]=A10235,ETMRouteStages[[#This Row],[StageSequence]]=F10235+1,TRUE)</f>
        <v>1</v>
      </c>
    </row>
    <row r="10237" spans="1:14">
      <c r="A10237" t="s">
        <v>6881</v>
      </c>
      <c r="B10237" t="s">
        <v>2361</v>
      </c>
      <c r="C10237" t="s">
        <v>5254</v>
      </c>
      <c r="D10237" s="154">
        <v>116</v>
      </c>
      <c r="E10237" t="s">
        <v>2348</v>
      </c>
      <c r="F10237">
        <v>19</v>
      </c>
      <c r="G10237">
        <v>21</v>
      </c>
      <c r="H10237" t="s">
        <v>3404</v>
      </c>
      <c r="I10237" t="s">
        <v>3515</v>
      </c>
      <c r="K10237" t="s">
        <v>2349</v>
      </c>
      <c r="L10237" t="s">
        <v>2348</v>
      </c>
      <c r="M10237" t="s">
        <v>3404</v>
      </c>
      <c r="N10237" t="b">
        <f>IF(ETMRouteStages[[#This Row],[RID]]=A10236,ETMRouteStages[[#This Row],[StageSequence]]=F10236+1,TRUE)</f>
        <v>1</v>
      </c>
    </row>
    <row r="10238" spans="1:14">
      <c r="A10238" t="s">
        <v>6881</v>
      </c>
      <c r="B10238" t="s">
        <v>2361</v>
      </c>
      <c r="C10238" t="s">
        <v>5254</v>
      </c>
      <c r="D10238" s="154">
        <v>116</v>
      </c>
      <c r="E10238" t="s">
        <v>896</v>
      </c>
      <c r="F10238">
        <v>20</v>
      </c>
      <c r="G10238">
        <v>22</v>
      </c>
      <c r="H10238" t="s">
        <v>3404</v>
      </c>
      <c r="I10238" t="s">
        <v>3515</v>
      </c>
      <c r="K10238" t="s">
        <v>897</v>
      </c>
      <c r="L10238" t="s">
        <v>896</v>
      </c>
      <c r="M10238" t="s">
        <v>3404</v>
      </c>
      <c r="N10238" t="b">
        <f>IF(ETMRouteStages[[#This Row],[RID]]=A10237,ETMRouteStages[[#This Row],[StageSequence]]=F10237+1,TRUE)</f>
        <v>1</v>
      </c>
    </row>
    <row r="10239" spans="1:14">
      <c r="A10239" t="s">
        <v>6881</v>
      </c>
      <c r="B10239" t="s">
        <v>2361</v>
      </c>
      <c r="C10239" t="s">
        <v>5254</v>
      </c>
      <c r="D10239" s="154">
        <v>116</v>
      </c>
      <c r="E10239" t="s">
        <v>826</v>
      </c>
      <c r="F10239">
        <v>21</v>
      </c>
      <c r="G10239">
        <v>23</v>
      </c>
      <c r="H10239" t="s">
        <v>3404</v>
      </c>
      <c r="I10239" t="s">
        <v>3515</v>
      </c>
      <c r="K10239" t="s">
        <v>827</v>
      </c>
      <c r="L10239" t="s">
        <v>826</v>
      </c>
      <c r="M10239" t="s">
        <v>3404</v>
      </c>
      <c r="N10239" t="b">
        <f>IF(ETMRouteStages[[#This Row],[RID]]=A10238,ETMRouteStages[[#This Row],[StageSequence]]=F10238+1,TRUE)</f>
        <v>1</v>
      </c>
    </row>
    <row r="10240" spans="1:14">
      <c r="A10240" t="s">
        <v>6881</v>
      </c>
      <c r="B10240" t="s">
        <v>2361</v>
      </c>
      <c r="C10240" t="s">
        <v>5254</v>
      </c>
      <c r="D10240" s="154">
        <v>116</v>
      </c>
      <c r="E10240" t="s">
        <v>824</v>
      </c>
      <c r="F10240">
        <v>22</v>
      </c>
      <c r="G10240">
        <v>24</v>
      </c>
      <c r="H10240" t="s">
        <v>3404</v>
      </c>
      <c r="I10240" t="s">
        <v>3515</v>
      </c>
      <c r="K10240" t="s">
        <v>825</v>
      </c>
      <c r="L10240" t="s">
        <v>824</v>
      </c>
      <c r="M10240" t="s">
        <v>3404</v>
      </c>
      <c r="N10240" t="b">
        <f>IF(ETMRouteStages[[#This Row],[RID]]=A10239,ETMRouteStages[[#This Row],[StageSequence]]=F10239+1,TRUE)</f>
        <v>1</v>
      </c>
    </row>
    <row r="10241" spans="1:14">
      <c r="A10241" t="s">
        <v>6881</v>
      </c>
      <c r="B10241" t="s">
        <v>2361</v>
      </c>
      <c r="C10241" t="s">
        <v>5254</v>
      </c>
      <c r="D10241" s="154">
        <v>116</v>
      </c>
      <c r="E10241" t="s">
        <v>828</v>
      </c>
      <c r="F10241">
        <v>23</v>
      </c>
      <c r="G10241">
        <v>25</v>
      </c>
      <c r="H10241" t="s">
        <v>3404</v>
      </c>
      <c r="I10241" t="s">
        <v>3515</v>
      </c>
      <c r="K10241" t="s">
        <v>829</v>
      </c>
      <c r="L10241" t="s">
        <v>828</v>
      </c>
      <c r="M10241" t="s">
        <v>3404</v>
      </c>
      <c r="N10241" t="b">
        <f>IF(ETMRouteStages[[#This Row],[RID]]=A10240,ETMRouteStages[[#This Row],[StageSequence]]=F10240+1,TRUE)</f>
        <v>1</v>
      </c>
    </row>
    <row r="10242" spans="1:14">
      <c r="A10242" t="s">
        <v>6881</v>
      </c>
      <c r="B10242" t="s">
        <v>2361</v>
      </c>
      <c r="C10242" t="s">
        <v>5254</v>
      </c>
      <c r="D10242" s="154">
        <v>116</v>
      </c>
      <c r="E10242" t="s">
        <v>2972</v>
      </c>
      <c r="F10242">
        <v>24</v>
      </c>
      <c r="G10242">
        <v>26</v>
      </c>
      <c r="H10242" t="s">
        <v>3404</v>
      </c>
      <c r="I10242" t="s">
        <v>3515</v>
      </c>
      <c r="K10242" t="s">
        <v>2973</v>
      </c>
      <c r="L10242" t="s">
        <v>2972</v>
      </c>
      <c r="M10242" t="s">
        <v>3404</v>
      </c>
      <c r="N10242" t="b">
        <f>IF(ETMRouteStages[[#This Row],[RID]]=A10241,ETMRouteStages[[#This Row],[StageSequence]]=F10241+1,TRUE)</f>
        <v>1</v>
      </c>
    </row>
    <row r="10243" spans="1:14">
      <c r="A10243" t="s">
        <v>6881</v>
      </c>
      <c r="B10243" t="s">
        <v>2361</v>
      </c>
      <c r="C10243" t="s">
        <v>5254</v>
      </c>
      <c r="D10243" s="154">
        <v>116</v>
      </c>
      <c r="E10243" t="s">
        <v>1476</v>
      </c>
      <c r="F10243">
        <v>25</v>
      </c>
      <c r="G10243">
        <v>28</v>
      </c>
      <c r="H10243" t="s">
        <v>3404</v>
      </c>
      <c r="I10243" t="s">
        <v>3515</v>
      </c>
      <c r="K10243" t="s">
        <v>1477</v>
      </c>
      <c r="L10243" t="s">
        <v>1476</v>
      </c>
      <c r="M10243" t="s">
        <v>3404</v>
      </c>
      <c r="N10243" t="b">
        <f>IF(ETMRouteStages[[#This Row],[RID]]=A10242,ETMRouteStages[[#This Row],[StageSequence]]=F10242+1,TRUE)</f>
        <v>1</v>
      </c>
    </row>
    <row r="10244" spans="1:14">
      <c r="A10244" t="s">
        <v>6882</v>
      </c>
      <c r="B10244" t="s">
        <v>2361</v>
      </c>
      <c r="C10244" t="s">
        <v>5258</v>
      </c>
      <c r="D10244" s="154">
        <v>117</v>
      </c>
      <c r="E10244" t="s">
        <v>2205</v>
      </c>
      <c r="F10244">
        <v>1</v>
      </c>
      <c r="G10244">
        <v>0</v>
      </c>
      <c r="H10244" t="s">
        <v>3404</v>
      </c>
      <c r="I10244" t="s">
        <v>3515</v>
      </c>
      <c r="K10244" t="s">
        <v>2206</v>
      </c>
      <c r="L10244" t="s">
        <v>2205</v>
      </c>
      <c r="M10244" t="s">
        <v>3404</v>
      </c>
      <c r="N10244" t="b">
        <f>IF(ETMRouteStages[[#This Row],[RID]]=A10243,ETMRouteStages[[#This Row],[StageSequence]]=F10243+1,TRUE)</f>
        <v>1</v>
      </c>
    </row>
    <row r="10245" spans="1:14">
      <c r="A10245" t="s">
        <v>6882</v>
      </c>
      <c r="B10245" t="s">
        <v>2361</v>
      </c>
      <c r="C10245" t="s">
        <v>5258</v>
      </c>
      <c r="D10245" s="154">
        <v>117</v>
      </c>
      <c r="E10245" t="s">
        <v>1195</v>
      </c>
      <c r="F10245">
        <v>2</v>
      </c>
      <c r="G10245">
        <v>1</v>
      </c>
      <c r="H10245" t="s">
        <v>3404</v>
      </c>
      <c r="I10245" t="s">
        <v>3515</v>
      </c>
      <c r="K10245" t="s">
        <v>1196</v>
      </c>
      <c r="L10245" t="s">
        <v>1195</v>
      </c>
      <c r="M10245" t="s">
        <v>3404</v>
      </c>
      <c r="N10245" t="b">
        <f>IF(ETMRouteStages[[#This Row],[RID]]=A10244,ETMRouteStages[[#This Row],[StageSequence]]=F10244+1,TRUE)</f>
        <v>1</v>
      </c>
    </row>
    <row r="10246" spans="1:14">
      <c r="A10246" t="s">
        <v>6882</v>
      </c>
      <c r="B10246" t="s">
        <v>2361</v>
      </c>
      <c r="C10246" t="s">
        <v>5258</v>
      </c>
      <c r="D10246" s="154">
        <v>117</v>
      </c>
      <c r="E10246" t="s">
        <v>2201</v>
      </c>
      <c r="F10246">
        <v>3</v>
      </c>
      <c r="G10246">
        <v>3</v>
      </c>
      <c r="H10246" t="s">
        <v>3404</v>
      </c>
      <c r="I10246" t="s">
        <v>3515</v>
      </c>
      <c r="K10246" t="s">
        <v>2202</v>
      </c>
      <c r="L10246" t="s">
        <v>2201</v>
      </c>
      <c r="M10246" t="s">
        <v>3404</v>
      </c>
      <c r="N10246" t="b">
        <f>IF(ETMRouteStages[[#This Row],[RID]]=A10245,ETMRouteStages[[#This Row],[StageSequence]]=F10245+1,TRUE)</f>
        <v>1</v>
      </c>
    </row>
    <row r="10247" spans="1:14">
      <c r="A10247" t="s">
        <v>6882</v>
      </c>
      <c r="B10247" t="s">
        <v>2361</v>
      </c>
      <c r="C10247" t="s">
        <v>5258</v>
      </c>
      <c r="D10247" s="154">
        <v>117</v>
      </c>
      <c r="E10247" t="s">
        <v>2501</v>
      </c>
      <c r="F10247">
        <v>4</v>
      </c>
      <c r="G10247">
        <v>5</v>
      </c>
      <c r="H10247" t="s">
        <v>3404</v>
      </c>
      <c r="I10247" t="s">
        <v>3515</v>
      </c>
      <c r="K10247" t="s">
        <v>2502</v>
      </c>
      <c r="L10247" t="s">
        <v>2501</v>
      </c>
      <c r="M10247" t="s">
        <v>3404</v>
      </c>
      <c r="N10247" t="b">
        <f>IF(ETMRouteStages[[#This Row],[RID]]=A10246,ETMRouteStages[[#This Row],[StageSequence]]=F10246+1,TRUE)</f>
        <v>1</v>
      </c>
    </row>
    <row r="10248" spans="1:14">
      <c r="A10248" t="s">
        <v>6882</v>
      </c>
      <c r="B10248" t="s">
        <v>2361</v>
      </c>
      <c r="C10248" t="s">
        <v>5258</v>
      </c>
      <c r="D10248" s="154">
        <v>117</v>
      </c>
      <c r="E10248" t="s">
        <v>2862</v>
      </c>
      <c r="F10248">
        <v>5</v>
      </c>
      <c r="G10248">
        <v>6</v>
      </c>
      <c r="H10248" t="s">
        <v>3404</v>
      </c>
      <c r="I10248" t="s">
        <v>3515</v>
      </c>
      <c r="K10248" t="s">
        <v>2863</v>
      </c>
      <c r="L10248" t="s">
        <v>2862</v>
      </c>
      <c r="M10248" t="s">
        <v>3404</v>
      </c>
      <c r="N10248" t="b">
        <f>IF(ETMRouteStages[[#This Row],[RID]]=A10247,ETMRouteStages[[#This Row],[StageSequence]]=F10247+1,TRUE)</f>
        <v>1</v>
      </c>
    </row>
    <row r="10249" spans="1:14">
      <c r="A10249" t="s">
        <v>6882</v>
      </c>
      <c r="B10249" t="s">
        <v>2361</v>
      </c>
      <c r="C10249" t="s">
        <v>5258</v>
      </c>
      <c r="D10249" s="154">
        <v>117</v>
      </c>
      <c r="E10249" t="s">
        <v>1343</v>
      </c>
      <c r="F10249">
        <v>6</v>
      </c>
      <c r="G10249">
        <v>7</v>
      </c>
      <c r="H10249" t="s">
        <v>3404</v>
      </c>
      <c r="I10249" t="s">
        <v>3515</v>
      </c>
      <c r="K10249" t="s">
        <v>1344</v>
      </c>
      <c r="L10249" t="s">
        <v>1343</v>
      </c>
      <c r="M10249" t="s">
        <v>3404</v>
      </c>
      <c r="N10249" t="b">
        <f>IF(ETMRouteStages[[#This Row],[RID]]=A10248,ETMRouteStages[[#This Row],[StageSequence]]=F10248+1,TRUE)</f>
        <v>1</v>
      </c>
    </row>
    <row r="10250" spans="1:14">
      <c r="A10250" t="s">
        <v>6882</v>
      </c>
      <c r="B10250" t="s">
        <v>2361</v>
      </c>
      <c r="C10250" t="s">
        <v>5258</v>
      </c>
      <c r="D10250" s="154">
        <v>117</v>
      </c>
      <c r="E10250" t="s">
        <v>2362</v>
      </c>
      <c r="F10250">
        <v>7</v>
      </c>
      <c r="G10250">
        <v>8</v>
      </c>
      <c r="H10250" t="s">
        <v>3404</v>
      </c>
      <c r="I10250" t="s">
        <v>3515</v>
      </c>
      <c r="K10250" t="s">
        <v>2363</v>
      </c>
      <c r="L10250" t="s">
        <v>2362</v>
      </c>
      <c r="M10250" t="s">
        <v>3404</v>
      </c>
      <c r="N10250" t="b">
        <f>IF(ETMRouteStages[[#This Row],[RID]]=A10249,ETMRouteStages[[#This Row],[StageSequence]]=F10249+1,TRUE)</f>
        <v>1</v>
      </c>
    </row>
    <row r="10251" spans="1:14">
      <c r="A10251" t="s">
        <v>6882</v>
      </c>
      <c r="B10251" t="s">
        <v>2361</v>
      </c>
      <c r="C10251" t="s">
        <v>5258</v>
      </c>
      <c r="D10251" s="154">
        <v>117</v>
      </c>
      <c r="E10251" t="s">
        <v>2364</v>
      </c>
      <c r="F10251">
        <v>8</v>
      </c>
      <c r="G10251">
        <v>9</v>
      </c>
      <c r="H10251" t="s">
        <v>3404</v>
      </c>
      <c r="I10251" t="s">
        <v>3515</v>
      </c>
      <c r="K10251" t="s">
        <v>2365</v>
      </c>
      <c r="L10251" t="s">
        <v>2364</v>
      </c>
      <c r="M10251" t="s">
        <v>3404</v>
      </c>
      <c r="N10251" t="b">
        <f>IF(ETMRouteStages[[#This Row],[RID]]=A10250,ETMRouteStages[[#This Row],[StageSequence]]=F10250+1,TRUE)</f>
        <v>1</v>
      </c>
    </row>
    <row r="10252" spans="1:14">
      <c r="A10252" t="s">
        <v>6882</v>
      </c>
      <c r="B10252" t="s">
        <v>2361</v>
      </c>
      <c r="C10252" t="s">
        <v>5258</v>
      </c>
      <c r="D10252" s="154">
        <v>117</v>
      </c>
      <c r="E10252" t="s">
        <v>2360</v>
      </c>
      <c r="F10252">
        <v>9</v>
      </c>
      <c r="G10252">
        <v>10</v>
      </c>
      <c r="H10252" t="s">
        <v>3404</v>
      </c>
      <c r="I10252" t="s">
        <v>3515</v>
      </c>
      <c r="K10252" t="s">
        <v>2361</v>
      </c>
      <c r="L10252" t="s">
        <v>2360</v>
      </c>
      <c r="M10252" t="s">
        <v>3404</v>
      </c>
      <c r="N10252" t="b">
        <f>IF(ETMRouteStages[[#This Row],[RID]]=A10251,ETMRouteStages[[#This Row],[StageSequence]]=F10251+1,TRUE)</f>
        <v>1</v>
      </c>
    </row>
    <row r="10253" spans="1:14">
      <c r="A10253" t="s">
        <v>6882</v>
      </c>
      <c r="B10253" t="s">
        <v>2361</v>
      </c>
      <c r="C10253" t="s">
        <v>5258</v>
      </c>
      <c r="D10253" s="154">
        <v>117</v>
      </c>
      <c r="E10253" t="s">
        <v>1281</v>
      </c>
      <c r="F10253">
        <v>10</v>
      </c>
      <c r="G10253">
        <v>11</v>
      </c>
      <c r="H10253" t="s">
        <v>3404</v>
      </c>
      <c r="I10253" t="s">
        <v>3515</v>
      </c>
      <c r="K10253" t="s">
        <v>1282</v>
      </c>
      <c r="L10253" t="s">
        <v>1281</v>
      </c>
      <c r="M10253" t="s">
        <v>3404</v>
      </c>
      <c r="N10253" t="b">
        <f>IF(ETMRouteStages[[#This Row],[RID]]=A10252,ETMRouteStages[[#This Row],[StageSequence]]=F10252+1,TRUE)</f>
        <v>1</v>
      </c>
    </row>
    <row r="10254" spans="1:14">
      <c r="A10254" t="s">
        <v>6882</v>
      </c>
      <c r="B10254" t="s">
        <v>2361</v>
      </c>
      <c r="C10254" t="s">
        <v>5258</v>
      </c>
      <c r="D10254" s="154">
        <v>117</v>
      </c>
      <c r="E10254" t="s">
        <v>1319</v>
      </c>
      <c r="F10254">
        <v>11</v>
      </c>
      <c r="G10254">
        <v>12</v>
      </c>
      <c r="H10254" t="s">
        <v>3404</v>
      </c>
      <c r="I10254" t="s">
        <v>3515</v>
      </c>
      <c r="K10254" t="s">
        <v>1320</v>
      </c>
      <c r="L10254" t="s">
        <v>1319</v>
      </c>
      <c r="M10254" t="s">
        <v>3404</v>
      </c>
      <c r="N10254" t="b">
        <f>IF(ETMRouteStages[[#This Row],[RID]]=A10253,ETMRouteStages[[#This Row],[StageSequence]]=F10253+1,TRUE)</f>
        <v>1</v>
      </c>
    </row>
    <row r="10255" spans="1:14">
      <c r="A10255" t="s">
        <v>6882</v>
      </c>
      <c r="B10255" t="s">
        <v>2361</v>
      </c>
      <c r="C10255" t="s">
        <v>5258</v>
      </c>
      <c r="D10255" s="154">
        <v>117</v>
      </c>
      <c r="E10255" t="s">
        <v>1279</v>
      </c>
      <c r="F10255">
        <v>12</v>
      </c>
      <c r="G10255">
        <v>13</v>
      </c>
      <c r="H10255" t="s">
        <v>3404</v>
      </c>
      <c r="I10255" t="s">
        <v>3515</v>
      </c>
      <c r="K10255" t="s">
        <v>1280</v>
      </c>
      <c r="L10255" t="s">
        <v>1279</v>
      </c>
      <c r="M10255" t="s">
        <v>3404</v>
      </c>
      <c r="N10255" t="b">
        <f>IF(ETMRouteStages[[#This Row],[RID]]=A10254,ETMRouteStages[[#This Row],[StageSequence]]=F10254+1,TRUE)</f>
        <v>1</v>
      </c>
    </row>
    <row r="10256" spans="1:14">
      <c r="A10256" t="s">
        <v>6882</v>
      </c>
      <c r="B10256" t="s">
        <v>2361</v>
      </c>
      <c r="C10256" t="s">
        <v>5258</v>
      </c>
      <c r="D10256" s="154">
        <v>117</v>
      </c>
      <c r="E10256" t="s">
        <v>1835</v>
      </c>
      <c r="F10256">
        <v>13</v>
      </c>
      <c r="G10256">
        <v>15</v>
      </c>
      <c r="H10256" t="s">
        <v>3500</v>
      </c>
      <c r="I10256" t="s">
        <v>3515</v>
      </c>
      <c r="K10256" t="s">
        <v>1836</v>
      </c>
      <c r="L10256" t="s">
        <v>1835</v>
      </c>
      <c r="M10256" t="s">
        <v>3500</v>
      </c>
      <c r="N10256" t="b">
        <f>IF(ETMRouteStages[[#This Row],[RID]]=A10255,ETMRouteStages[[#This Row],[StageSequence]]=F10255+1,TRUE)</f>
        <v>1</v>
      </c>
    </row>
    <row r="10257" spans="1:14">
      <c r="A10257" t="s">
        <v>6882</v>
      </c>
      <c r="B10257" t="s">
        <v>2361</v>
      </c>
      <c r="C10257" t="s">
        <v>5258</v>
      </c>
      <c r="D10257" s="154">
        <v>117</v>
      </c>
      <c r="E10257" t="s">
        <v>2823</v>
      </c>
      <c r="F10257">
        <v>14</v>
      </c>
      <c r="G10257">
        <v>17</v>
      </c>
      <c r="H10257" t="s">
        <v>3404</v>
      </c>
      <c r="I10257" t="s">
        <v>3515</v>
      </c>
      <c r="K10257" t="s">
        <v>2823</v>
      </c>
      <c r="L10257" t="s">
        <v>2823</v>
      </c>
      <c r="M10257" t="s">
        <v>3404</v>
      </c>
      <c r="N10257" t="b">
        <f>IF(ETMRouteStages[[#This Row],[RID]]=A10256,ETMRouteStages[[#This Row],[StageSequence]]=F10256+1,TRUE)</f>
        <v>1</v>
      </c>
    </row>
    <row r="10258" spans="1:14">
      <c r="A10258" t="s">
        <v>6882</v>
      </c>
      <c r="B10258" t="s">
        <v>2361</v>
      </c>
      <c r="C10258" t="s">
        <v>5258</v>
      </c>
      <c r="D10258" s="154">
        <v>117</v>
      </c>
      <c r="E10258" t="s">
        <v>662</v>
      </c>
      <c r="F10258">
        <v>15</v>
      </c>
      <c r="G10258">
        <v>18</v>
      </c>
      <c r="H10258" t="s">
        <v>3404</v>
      </c>
      <c r="I10258" t="s">
        <v>3515</v>
      </c>
      <c r="K10258" t="s">
        <v>663</v>
      </c>
      <c r="L10258" t="s">
        <v>662</v>
      </c>
      <c r="M10258" t="s">
        <v>3404</v>
      </c>
      <c r="N10258" t="b">
        <f>IF(ETMRouteStages[[#This Row],[RID]]=A10257,ETMRouteStages[[#This Row],[StageSequence]]=F10257+1,TRUE)</f>
        <v>1</v>
      </c>
    </row>
    <row r="10259" spans="1:14">
      <c r="A10259" t="s">
        <v>6883</v>
      </c>
      <c r="B10259" t="s">
        <v>2361</v>
      </c>
      <c r="C10259" t="s">
        <v>5262</v>
      </c>
      <c r="D10259" s="154">
        <v>118</v>
      </c>
      <c r="E10259" t="s">
        <v>2201</v>
      </c>
      <c r="F10259">
        <v>1</v>
      </c>
      <c r="G10259">
        <v>0</v>
      </c>
      <c r="H10259" t="s">
        <v>3404</v>
      </c>
      <c r="I10259" t="s">
        <v>3515</v>
      </c>
      <c r="K10259" t="s">
        <v>2202</v>
      </c>
      <c r="L10259" t="s">
        <v>2201</v>
      </c>
      <c r="M10259" t="s">
        <v>3404</v>
      </c>
      <c r="N10259" t="b">
        <f>IF(ETMRouteStages[[#This Row],[RID]]=A10258,ETMRouteStages[[#This Row],[StageSequence]]=F10258+1,TRUE)</f>
        <v>1</v>
      </c>
    </row>
    <row r="10260" spans="1:14">
      <c r="A10260" t="s">
        <v>6883</v>
      </c>
      <c r="B10260" t="s">
        <v>2361</v>
      </c>
      <c r="C10260" t="s">
        <v>5262</v>
      </c>
      <c r="D10260" s="154">
        <v>118</v>
      </c>
      <c r="E10260" t="s">
        <v>2501</v>
      </c>
      <c r="F10260">
        <v>2</v>
      </c>
      <c r="G10260">
        <v>2</v>
      </c>
      <c r="H10260" t="s">
        <v>3404</v>
      </c>
      <c r="I10260" t="s">
        <v>3515</v>
      </c>
      <c r="K10260" t="s">
        <v>2502</v>
      </c>
      <c r="L10260" t="s">
        <v>2501</v>
      </c>
      <c r="M10260" t="s">
        <v>3404</v>
      </c>
      <c r="N10260" t="b">
        <f>IF(ETMRouteStages[[#This Row],[RID]]=A10259,ETMRouteStages[[#This Row],[StageSequence]]=F10259+1,TRUE)</f>
        <v>1</v>
      </c>
    </row>
    <row r="10261" spans="1:14">
      <c r="A10261" t="s">
        <v>6883</v>
      </c>
      <c r="B10261" t="s">
        <v>2361</v>
      </c>
      <c r="C10261" t="s">
        <v>5262</v>
      </c>
      <c r="D10261" s="154">
        <v>118</v>
      </c>
      <c r="E10261" t="s">
        <v>2862</v>
      </c>
      <c r="F10261">
        <v>3</v>
      </c>
      <c r="G10261">
        <v>3</v>
      </c>
      <c r="H10261" t="s">
        <v>3404</v>
      </c>
      <c r="I10261" t="s">
        <v>3515</v>
      </c>
      <c r="K10261" t="s">
        <v>2863</v>
      </c>
      <c r="L10261" t="s">
        <v>2862</v>
      </c>
      <c r="M10261" t="s">
        <v>3404</v>
      </c>
      <c r="N10261" t="b">
        <f>IF(ETMRouteStages[[#This Row],[RID]]=A10260,ETMRouteStages[[#This Row],[StageSequence]]=F10260+1,TRUE)</f>
        <v>1</v>
      </c>
    </row>
    <row r="10262" spans="1:14">
      <c r="A10262" t="s">
        <v>6883</v>
      </c>
      <c r="B10262" t="s">
        <v>2361</v>
      </c>
      <c r="C10262" t="s">
        <v>5262</v>
      </c>
      <c r="D10262" s="154">
        <v>118</v>
      </c>
      <c r="E10262" t="s">
        <v>1343</v>
      </c>
      <c r="F10262">
        <v>4</v>
      </c>
      <c r="G10262">
        <v>4</v>
      </c>
      <c r="H10262" t="s">
        <v>3404</v>
      </c>
      <c r="I10262" t="s">
        <v>3515</v>
      </c>
      <c r="K10262" t="s">
        <v>1344</v>
      </c>
      <c r="L10262" t="s">
        <v>1343</v>
      </c>
      <c r="M10262" t="s">
        <v>3404</v>
      </c>
      <c r="N10262" t="b">
        <f>IF(ETMRouteStages[[#This Row],[RID]]=A10261,ETMRouteStages[[#This Row],[StageSequence]]=F10261+1,TRUE)</f>
        <v>1</v>
      </c>
    </row>
    <row r="10263" spans="1:14">
      <c r="A10263" t="s">
        <v>6883</v>
      </c>
      <c r="B10263" t="s">
        <v>2361</v>
      </c>
      <c r="C10263" t="s">
        <v>5262</v>
      </c>
      <c r="D10263" s="154">
        <v>118</v>
      </c>
      <c r="E10263" t="s">
        <v>2362</v>
      </c>
      <c r="F10263">
        <v>5</v>
      </c>
      <c r="G10263">
        <v>5</v>
      </c>
      <c r="H10263" t="s">
        <v>3404</v>
      </c>
      <c r="I10263" t="s">
        <v>3515</v>
      </c>
      <c r="K10263" t="s">
        <v>2363</v>
      </c>
      <c r="L10263" t="s">
        <v>2362</v>
      </c>
      <c r="M10263" t="s">
        <v>3404</v>
      </c>
      <c r="N10263" t="b">
        <f>IF(ETMRouteStages[[#This Row],[RID]]=A10262,ETMRouteStages[[#This Row],[StageSequence]]=F10262+1,TRUE)</f>
        <v>1</v>
      </c>
    </row>
    <row r="10264" spans="1:14">
      <c r="A10264" t="s">
        <v>6883</v>
      </c>
      <c r="B10264" t="s">
        <v>2361</v>
      </c>
      <c r="C10264" t="s">
        <v>5262</v>
      </c>
      <c r="D10264" s="154">
        <v>118</v>
      </c>
      <c r="E10264" t="s">
        <v>2364</v>
      </c>
      <c r="F10264">
        <v>6</v>
      </c>
      <c r="G10264">
        <v>6</v>
      </c>
      <c r="H10264" t="s">
        <v>3404</v>
      </c>
      <c r="I10264" t="s">
        <v>3515</v>
      </c>
      <c r="K10264" t="s">
        <v>2365</v>
      </c>
      <c r="L10264" t="s">
        <v>2364</v>
      </c>
      <c r="M10264" t="s">
        <v>3404</v>
      </c>
      <c r="N10264" t="b">
        <f>IF(ETMRouteStages[[#This Row],[RID]]=A10263,ETMRouteStages[[#This Row],[StageSequence]]=F10263+1,TRUE)</f>
        <v>1</v>
      </c>
    </row>
    <row r="10265" spans="1:14">
      <c r="A10265" t="s">
        <v>6883</v>
      </c>
      <c r="B10265" t="s">
        <v>2361</v>
      </c>
      <c r="C10265" t="s">
        <v>5262</v>
      </c>
      <c r="D10265" s="154">
        <v>118</v>
      </c>
      <c r="E10265" t="s">
        <v>2360</v>
      </c>
      <c r="F10265">
        <v>7</v>
      </c>
      <c r="G10265">
        <v>7</v>
      </c>
      <c r="H10265" t="s">
        <v>3404</v>
      </c>
      <c r="I10265" t="s">
        <v>3515</v>
      </c>
      <c r="K10265" t="s">
        <v>2361</v>
      </c>
      <c r="L10265" t="s">
        <v>2360</v>
      </c>
      <c r="M10265" t="s">
        <v>3404</v>
      </c>
      <c r="N10265" t="b">
        <f>IF(ETMRouteStages[[#This Row],[RID]]=A10264,ETMRouteStages[[#This Row],[StageSequence]]=F10264+1,TRUE)</f>
        <v>1</v>
      </c>
    </row>
    <row r="10266" spans="1:14">
      <c r="A10266" t="s">
        <v>6883</v>
      </c>
      <c r="B10266" t="s">
        <v>2361</v>
      </c>
      <c r="C10266" t="s">
        <v>5262</v>
      </c>
      <c r="D10266" s="154">
        <v>118</v>
      </c>
      <c r="E10266" t="s">
        <v>1281</v>
      </c>
      <c r="F10266">
        <v>8</v>
      </c>
      <c r="G10266">
        <v>8</v>
      </c>
      <c r="H10266" t="s">
        <v>3404</v>
      </c>
      <c r="I10266" t="s">
        <v>3515</v>
      </c>
      <c r="K10266" t="s">
        <v>1282</v>
      </c>
      <c r="L10266" t="s">
        <v>1281</v>
      </c>
      <c r="M10266" t="s">
        <v>3404</v>
      </c>
      <c r="N10266" t="b">
        <f>IF(ETMRouteStages[[#This Row],[RID]]=A10265,ETMRouteStages[[#This Row],[StageSequence]]=F10265+1,TRUE)</f>
        <v>1</v>
      </c>
    </row>
    <row r="10267" spans="1:14">
      <c r="A10267" t="s">
        <v>6883</v>
      </c>
      <c r="B10267" t="s">
        <v>2361</v>
      </c>
      <c r="C10267" t="s">
        <v>5262</v>
      </c>
      <c r="D10267" s="154">
        <v>118</v>
      </c>
      <c r="E10267" t="s">
        <v>1319</v>
      </c>
      <c r="F10267">
        <v>9</v>
      </c>
      <c r="G10267">
        <v>9</v>
      </c>
      <c r="H10267" t="s">
        <v>3404</v>
      </c>
      <c r="I10267" t="s">
        <v>3515</v>
      </c>
      <c r="K10267" t="s">
        <v>1320</v>
      </c>
      <c r="L10267" t="s">
        <v>1319</v>
      </c>
      <c r="M10267" t="s">
        <v>3404</v>
      </c>
      <c r="N10267" t="b">
        <f>IF(ETMRouteStages[[#This Row],[RID]]=A10266,ETMRouteStages[[#This Row],[StageSequence]]=F10266+1,TRUE)</f>
        <v>1</v>
      </c>
    </row>
    <row r="10268" spans="1:14">
      <c r="A10268" t="s">
        <v>6883</v>
      </c>
      <c r="B10268" t="s">
        <v>2361</v>
      </c>
      <c r="C10268" t="s">
        <v>5262</v>
      </c>
      <c r="D10268" s="154">
        <v>118</v>
      </c>
      <c r="E10268" t="s">
        <v>1279</v>
      </c>
      <c r="F10268">
        <v>10</v>
      </c>
      <c r="G10268">
        <v>10</v>
      </c>
      <c r="H10268" t="s">
        <v>3404</v>
      </c>
      <c r="I10268" t="s">
        <v>3515</v>
      </c>
      <c r="K10268" t="s">
        <v>1280</v>
      </c>
      <c r="L10268" t="s">
        <v>1279</v>
      </c>
      <c r="M10268" t="s">
        <v>3404</v>
      </c>
      <c r="N10268" t="b">
        <f>IF(ETMRouteStages[[#This Row],[RID]]=A10267,ETMRouteStages[[#This Row],[StageSequence]]=F10267+1,TRUE)</f>
        <v>1</v>
      </c>
    </row>
    <row r="10269" spans="1:14">
      <c r="A10269" t="s">
        <v>6883</v>
      </c>
      <c r="B10269" t="s">
        <v>2361</v>
      </c>
      <c r="C10269" t="s">
        <v>5262</v>
      </c>
      <c r="D10269" s="154">
        <v>118</v>
      </c>
      <c r="E10269" t="s">
        <v>1835</v>
      </c>
      <c r="F10269">
        <v>11</v>
      </c>
      <c r="G10269">
        <v>12</v>
      </c>
      <c r="H10269" t="s">
        <v>3500</v>
      </c>
      <c r="I10269" t="s">
        <v>3515</v>
      </c>
      <c r="K10269" t="s">
        <v>1836</v>
      </c>
      <c r="L10269" t="s">
        <v>1835</v>
      </c>
      <c r="M10269" t="s">
        <v>3500</v>
      </c>
      <c r="N10269" t="b">
        <f>IF(ETMRouteStages[[#This Row],[RID]]=A10268,ETMRouteStages[[#This Row],[StageSequence]]=F10268+1,TRUE)</f>
        <v>1</v>
      </c>
    </row>
    <row r="10270" spans="1:14">
      <c r="A10270" t="s">
        <v>6883</v>
      </c>
      <c r="B10270" t="s">
        <v>2361</v>
      </c>
      <c r="C10270" t="s">
        <v>5262</v>
      </c>
      <c r="D10270" s="154">
        <v>118</v>
      </c>
      <c r="E10270" t="s">
        <v>1637</v>
      </c>
      <c r="F10270">
        <v>12</v>
      </c>
      <c r="G10270">
        <v>14</v>
      </c>
      <c r="H10270" t="s">
        <v>3404</v>
      </c>
      <c r="I10270" t="s">
        <v>3515</v>
      </c>
      <c r="K10270" t="s">
        <v>1638</v>
      </c>
      <c r="L10270" t="s">
        <v>1637</v>
      </c>
      <c r="M10270" t="s">
        <v>3404</v>
      </c>
      <c r="N10270" t="b">
        <f>IF(ETMRouteStages[[#This Row],[RID]]=A10269,ETMRouteStages[[#This Row],[StageSequence]]=F10269+1,TRUE)</f>
        <v>1</v>
      </c>
    </row>
    <row r="10271" spans="1:14">
      <c r="A10271" t="s">
        <v>6883</v>
      </c>
      <c r="B10271" t="s">
        <v>2361</v>
      </c>
      <c r="C10271" t="s">
        <v>5262</v>
      </c>
      <c r="D10271" s="154">
        <v>118</v>
      </c>
      <c r="E10271" t="s">
        <v>1138</v>
      </c>
      <c r="F10271">
        <v>13</v>
      </c>
      <c r="G10271">
        <v>15</v>
      </c>
      <c r="H10271" t="s">
        <v>3404</v>
      </c>
      <c r="I10271" t="s">
        <v>3515</v>
      </c>
      <c r="K10271" t="s">
        <v>1139</v>
      </c>
      <c r="L10271" t="s">
        <v>1138</v>
      </c>
      <c r="M10271" t="s">
        <v>3404</v>
      </c>
      <c r="N10271" t="b">
        <f>IF(ETMRouteStages[[#This Row],[RID]]=A10270,ETMRouteStages[[#This Row],[StageSequence]]=F10270+1,TRUE)</f>
        <v>1</v>
      </c>
    </row>
    <row r="10272" spans="1:14">
      <c r="A10272" t="s">
        <v>6883</v>
      </c>
      <c r="B10272" t="s">
        <v>2361</v>
      </c>
      <c r="C10272" t="s">
        <v>5262</v>
      </c>
      <c r="D10272" s="154">
        <v>118</v>
      </c>
      <c r="E10272" t="s">
        <v>1225</v>
      </c>
      <c r="F10272">
        <v>14</v>
      </c>
      <c r="G10272">
        <v>16</v>
      </c>
      <c r="H10272" t="s">
        <v>3404</v>
      </c>
      <c r="I10272" t="s">
        <v>3515</v>
      </c>
      <c r="K10272" t="s">
        <v>1226</v>
      </c>
      <c r="L10272" t="s">
        <v>1225</v>
      </c>
      <c r="M10272" t="s">
        <v>3404</v>
      </c>
      <c r="N10272" t="b">
        <f>IF(ETMRouteStages[[#This Row],[RID]]=A10271,ETMRouteStages[[#This Row],[StageSequence]]=F10271+1,TRUE)</f>
        <v>1</v>
      </c>
    </row>
    <row r="10273" spans="1:14">
      <c r="A10273" t="s">
        <v>6883</v>
      </c>
      <c r="B10273" t="s">
        <v>2361</v>
      </c>
      <c r="C10273" t="s">
        <v>5262</v>
      </c>
      <c r="D10273" s="154">
        <v>118</v>
      </c>
      <c r="E10273" t="s">
        <v>2191</v>
      </c>
      <c r="F10273">
        <v>15</v>
      </c>
      <c r="G10273">
        <v>17</v>
      </c>
      <c r="H10273" t="s">
        <v>3404</v>
      </c>
      <c r="I10273" t="s">
        <v>3515</v>
      </c>
      <c r="K10273" t="s">
        <v>2192</v>
      </c>
      <c r="L10273" t="s">
        <v>2191</v>
      </c>
      <c r="M10273" t="s">
        <v>3404</v>
      </c>
      <c r="N10273" t="b">
        <f>IF(ETMRouteStages[[#This Row],[RID]]=A10272,ETMRouteStages[[#This Row],[StageSequence]]=F10272+1,TRUE)</f>
        <v>1</v>
      </c>
    </row>
    <row r="10274" spans="1:14">
      <c r="A10274" t="s">
        <v>6883</v>
      </c>
      <c r="B10274" t="s">
        <v>2361</v>
      </c>
      <c r="C10274" t="s">
        <v>5262</v>
      </c>
      <c r="D10274" s="154">
        <v>118</v>
      </c>
      <c r="E10274" t="s">
        <v>1502</v>
      </c>
      <c r="F10274">
        <v>16</v>
      </c>
      <c r="G10274">
        <v>18</v>
      </c>
      <c r="H10274" t="s">
        <v>3404</v>
      </c>
      <c r="I10274" t="s">
        <v>3515</v>
      </c>
      <c r="K10274" t="s">
        <v>1503</v>
      </c>
      <c r="L10274" t="s">
        <v>1502</v>
      </c>
      <c r="M10274" t="s">
        <v>3404</v>
      </c>
      <c r="N10274" t="b">
        <f>IF(ETMRouteStages[[#This Row],[RID]]=A10273,ETMRouteStages[[#This Row],[StageSequence]]=F10273+1,TRUE)</f>
        <v>1</v>
      </c>
    </row>
    <row r="10275" spans="1:14">
      <c r="A10275" t="s">
        <v>6883</v>
      </c>
      <c r="B10275" t="s">
        <v>2361</v>
      </c>
      <c r="C10275" t="s">
        <v>5262</v>
      </c>
      <c r="D10275" s="154">
        <v>118</v>
      </c>
      <c r="E10275" t="s">
        <v>770</v>
      </c>
      <c r="F10275">
        <v>17</v>
      </c>
      <c r="G10275">
        <v>19</v>
      </c>
      <c r="H10275" t="s">
        <v>3404</v>
      </c>
      <c r="I10275" t="s">
        <v>3515</v>
      </c>
      <c r="K10275" t="s">
        <v>771</v>
      </c>
      <c r="L10275" t="s">
        <v>770</v>
      </c>
      <c r="M10275" t="s">
        <v>3404</v>
      </c>
      <c r="N10275" t="b">
        <f>IF(ETMRouteStages[[#This Row],[RID]]=A10274,ETMRouteStages[[#This Row],[StageSequence]]=F10274+1,TRUE)</f>
        <v>1</v>
      </c>
    </row>
    <row r="10276" spans="1:14">
      <c r="A10276" t="s">
        <v>6883</v>
      </c>
      <c r="B10276" t="s">
        <v>2361</v>
      </c>
      <c r="C10276" t="s">
        <v>5262</v>
      </c>
      <c r="D10276" s="154">
        <v>118</v>
      </c>
      <c r="E10276" t="s">
        <v>882</v>
      </c>
      <c r="F10276">
        <v>18</v>
      </c>
      <c r="G10276">
        <v>20</v>
      </c>
      <c r="H10276" t="s">
        <v>3404</v>
      </c>
      <c r="I10276" t="s">
        <v>3515</v>
      </c>
      <c r="K10276" t="s">
        <v>883</v>
      </c>
      <c r="L10276" t="s">
        <v>882</v>
      </c>
      <c r="M10276" t="s">
        <v>3404</v>
      </c>
      <c r="N10276" t="b">
        <f>IF(ETMRouteStages[[#This Row],[RID]]=A10275,ETMRouteStages[[#This Row],[StageSequence]]=F10275+1,TRUE)</f>
        <v>1</v>
      </c>
    </row>
    <row r="10277" spans="1:14">
      <c r="A10277" t="s">
        <v>6883</v>
      </c>
      <c r="B10277" t="s">
        <v>2361</v>
      </c>
      <c r="C10277" t="s">
        <v>5262</v>
      </c>
      <c r="D10277" s="154">
        <v>118</v>
      </c>
      <c r="E10277" t="s">
        <v>602</v>
      </c>
      <c r="F10277">
        <v>19</v>
      </c>
      <c r="G10277">
        <v>21</v>
      </c>
      <c r="H10277" t="s">
        <v>3404</v>
      </c>
      <c r="I10277" t="s">
        <v>3515</v>
      </c>
      <c r="K10277" t="s">
        <v>603</v>
      </c>
      <c r="L10277" t="s">
        <v>602</v>
      </c>
      <c r="M10277" t="s">
        <v>3404</v>
      </c>
      <c r="N10277" t="b">
        <f>IF(ETMRouteStages[[#This Row],[RID]]=A10276,ETMRouteStages[[#This Row],[StageSequence]]=F10276+1,TRUE)</f>
        <v>1</v>
      </c>
    </row>
    <row r="10278" spans="1:14">
      <c r="A10278" t="s">
        <v>6884</v>
      </c>
      <c r="B10278" t="s">
        <v>2361</v>
      </c>
      <c r="C10278" t="s">
        <v>4365</v>
      </c>
      <c r="D10278" s="154">
        <v>119</v>
      </c>
      <c r="E10278" t="s">
        <v>2201</v>
      </c>
      <c r="F10278">
        <v>1</v>
      </c>
      <c r="G10278">
        <v>0</v>
      </c>
      <c r="H10278" t="s">
        <v>3404</v>
      </c>
      <c r="I10278" t="s">
        <v>3515</v>
      </c>
      <c r="K10278" t="s">
        <v>2202</v>
      </c>
      <c r="L10278" t="s">
        <v>2201</v>
      </c>
      <c r="M10278" t="s">
        <v>3404</v>
      </c>
      <c r="N10278" t="b">
        <f>IF(ETMRouteStages[[#This Row],[RID]]=A10277,ETMRouteStages[[#This Row],[StageSequence]]=F10277+1,TRUE)</f>
        <v>1</v>
      </c>
    </row>
    <row r="10279" spans="1:14">
      <c r="A10279" t="s">
        <v>6884</v>
      </c>
      <c r="B10279" t="s">
        <v>2361</v>
      </c>
      <c r="C10279" t="s">
        <v>4365</v>
      </c>
      <c r="D10279" s="154">
        <v>119</v>
      </c>
      <c r="E10279" t="s">
        <v>1801</v>
      </c>
      <c r="F10279">
        <v>2</v>
      </c>
      <c r="G10279">
        <v>2</v>
      </c>
      <c r="H10279" t="s">
        <v>3404</v>
      </c>
      <c r="I10279" t="s">
        <v>3515</v>
      </c>
      <c r="K10279" t="s">
        <v>1802</v>
      </c>
      <c r="L10279" t="s">
        <v>1801</v>
      </c>
      <c r="M10279" t="s">
        <v>3404</v>
      </c>
      <c r="N10279" t="b">
        <f>IF(ETMRouteStages[[#This Row],[RID]]=A10278,ETMRouteStages[[#This Row],[StageSequence]]=F10278+1,TRUE)</f>
        <v>1</v>
      </c>
    </row>
    <row r="10280" spans="1:14">
      <c r="A10280" t="s">
        <v>6884</v>
      </c>
      <c r="B10280" t="s">
        <v>2361</v>
      </c>
      <c r="C10280" t="s">
        <v>4365</v>
      </c>
      <c r="D10280" s="154">
        <v>119</v>
      </c>
      <c r="E10280" t="s">
        <v>3072</v>
      </c>
      <c r="F10280">
        <v>3</v>
      </c>
      <c r="G10280">
        <v>3</v>
      </c>
      <c r="H10280" t="s">
        <v>3404</v>
      </c>
      <c r="I10280" t="s">
        <v>3515</v>
      </c>
      <c r="K10280" t="s">
        <v>3073</v>
      </c>
      <c r="L10280" t="s">
        <v>3072</v>
      </c>
      <c r="M10280" t="s">
        <v>3404</v>
      </c>
      <c r="N10280" t="b">
        <f>IF(ETMRouteStages[[#This Row],[RID]]=A10279,ETMRouteStages[[#This Row],[StageSequence]]=F10279+1,TRUE)</f>
        <v>1</v>
      </c>
    </row>
    <row r="10281" spans="1:14">
      <c r="A10281" t="s">
        <v>6884</v>
      </c>
      <c r="B10281" t="s">
        <v>2361</v>
      </c>
      <c r="C10281" t="s">
        <v>4365</v>
      </c>
      <c r="D10281" s="154">
        <v>119</v>
      </c>
      <c r="E10281" t="s">
        <v>800</v>
      </c>
      <c r="F10281">
        <v>4</v>
      </c>
      <c r="G10281">
        <v>4</v>
      </c>
      <c r="H10281" t="s">
        <v>3500</v>
      </c>
      <c r="I10281" t="s">
        <v>3515</v>
      </c>
      <c r="K10281" t="s">
        <v>801</v>
      </c>
      <c r="L10281" t="s">
        <v>800</v>
      </c>
      <c r="M10281" t="s">
        <v>3500</v>
      </c>
      <c r="N10281" t="b">
        <f>IF(ETMRouteStages[[#This Row],[RID]]=A10280,ETMRouteStages[[#This Row],[StageSequence]]=F10280+1,TRUE)</f>
        <v>1</v>
      </c>
    </row>
    <row r="10282" spans="1:14">
      <c r="A10282" t="s">
        <v>6884</v>
      </c>
      <c r="B10282" t="s">
        <v>2361</v>
      </c>
      <c r="C10282" t="s">
        <v>4365</v>
      </c>
      <c r="D10282" s="154">
        <v>119</v>
      </c>
      <c r="E10282" t="s">
        <v>2161</v>
      </c>
      <c r="F10282">
        <v>5</v>
      </c>
      <c r="G10282">
        <v>6</v>
      </c>
      <c r="H10282" t="s">
        <v>3404</v>
      </c>
      <c r="I10282" t="s">
        <v>3515</v>
      </c>
      <c r="K10282" t="s">
        <v>2162</v>
      </c>
      <c r="L10282" t="s">
        <v>2161</v>
      </c>
      <c r="M10282" t="s">
        <v>3404</v>
      </c>
      <c r="N10282" t="b">
        <f>IF(ETMRouteStages[[#This Row],[RID]]=A10281,ETMRouteStages[[#This Row],[StageSequence]]=F10281+1,TRUE)</f>
        <v>1</v>
      </c>
    </row>
    <row r="10283" spans="1:14">
      <c r="A10283" t="s">
        <v>6884</v>
      </c>
      <c r="B10283" t="s">
        <v>2361</v>
      </c>
      <c r="C10283" t="s">
        <v>4365</v>
      </c>
      <c r="D10283" s="154">
        <v>119</v>
      </c>
      <c r="E10283" t="s">
        <v>2862</v>
      </c>
      <c r="F10283">
        <v>6</v>
      </c>
      <c r="G10283">
        <v>8</v>
      </c>
      <c r="H10283" t="s">
        <v>3404</v>
      </c>
      <c r="I10283" t="s">
        <v>3515</v>
      </c>
      <c r="K10283" t="s">
        <v>2863</v>
      </c>
      <c r="L10283" t="s">
        <v>2862</v>
      </c>
      <c r="M10283" t="s">
        <v>3404</v>
      </c>
      <c r="N10283" t="b">
        <f>IF(ETMRouteStages[[#This Row],[RID]]=A10282,ETMRouteStages[[#This Row],[StageSequence]]=F10282+1,TRUE)</f>
        <v>1</v>
      </c>
    </row>
    <row r="10284" spans="1:14">
      <c r="A10284" t="s">
        <v>6884</v>
      </c>
      <c r="B10284" t="s">
        <v>2361</v>
      </c>
      <c r="C10284" t="s">
        <v>4365</v>
      </c>
      <c r="D10284" s="154">
        <v>119</v>
      </c>
      <c r="E10284" t="s">
        <v>1343</v>
      </c>
      <c r="F10284">
        <v>7</v>
      </c>
      <c r="G10284">
        <v>9</v>
      </c>
      <c r="H10284" t="s">
        <v>3404</v>
      </c>
      <c r="I10284" t="s">
        <v>3515</v>
      </c>
      <c r="K10284" t="s">
        <v>1344</v>
      </c>
      <c r="L10284" t="s">
        <v>1343</v>
      </c>
      <c r="M10284" t="s">
        <v>3404</v>
      </c>
      <c r="N10284" t="b">
        <f>IF(ETMRouteStages[[#This Row],[RID]]=A10283,ETMRouteStages[[#This Row],[StageSequence]]=F10283+1,TRUE)</f>
        <v>1</v>
      </c>
    </row>
    <row r="10285" spans="1:14">
      <c r="A10285" t="s">
        <v>6884</v>
      </c>
      <c r="B10285" t="s">
        <v>2361</v>
      </c>
      <c r="C10285" t="s">
        <v>4365</v>
      </c>
      <c r="D10285" s="154">
        <v>119</v>
      </c>
      <c r="E10285" t="s">
        <v>2362</v>
      </c>
      <c r="F10285">
        <v>8</v>
      </c>
      <c r="G10285">
        <v>10</v>
      </c>
      <c r="H10285" t="s">
        <v>3404</v>
      </c>
      <c r="I10285" t="s">
        <v>3515</v>
      </c>
      <c r="K10285" t="s">
        <v>2363</v>
      </c>
      <c r="L10285" t="s">
        <v>2362</v>
      </c>
      <c r="M10285" t="s">
        <v>3404</v>
      </c>
      <c r="N10285" t="b">
        <f>IF(ETMRouteStages[[#This Row],[RID]]=A10284,ETMRouteStages[[#This Row],[StageSequence]]=F10284+1,TRUE)</f>
        <v>1</v>
      </c>
    </row>
    <row r="10286" spans="1:14">
      <c r="A10286" t="s">
        <v>6884</v>
      </c>
      <c r="B10286" t="s">
        <v>2361</v>
      </c>
      <c r="C10286" t="s">
        <v>4365</v>
      </c>
      <c r="D10286" s="154">
        <v>119</v>
      </c>
      <c r="E10286" t="s">
        <v>2364</v>
      </c>
      <c r="F10286">
        <v>9</v>
      </c>
      <c r="G10286">
        <v>11</v>
      </c>
      <c r="H10286" t="s">
        <v>3404</v>
      </c>
      <c r="I10286" t="s">
        <v>3515</v>
      </c>
      <c r="K10286" t="s">
        <v>2365</v>
      </c>
      <c r="L10286" t="s">
        <v>2364</v>
      </c>
      <c r="M10286" t="s">
        <v>3404</v>
      </c>
      <c r="N10286" t="b">
        <f>IF(ETMRouteStages[[#This Row],[RID]]=A10285,ETMRouteStages[[#This Row],[StageSequence]]=F10285+1,TRUE)</f>
        <v>1</v>
      </c>
    </row>
    <row r="10287" spans="1:14">
      <c r="A10287" t="s">
        <v>6884</v>
      </c>
      <c r="B10287" t="s">
        <v>2361</v>
      </c>
      <c r="C10287" t="s">
        <v>4365</v>
      </c>
      <c r="D10287" s="154">
        <v>119</v>
      </c>
      <c r="E10287" t="s">
        <v>2360</v>
      </c>
      <c r="F10287">
        <v>10</v>
      </c>
      <c r="G10287">
        <v>12</v>
      </c>
      <c r="H10287" t="s">
        <v>3404</v>
      </c>
      <c r="I10287" t="s">
        <v>3515</v>
      </c>
      <c r="K10287" t="s">
        <v>2361</v>
      </c>
      <c r="L10287" t="s">
        <v>2360</v>
      </c>
      <c r="M10287" t="s">
        <v>3404</v>
      </c>
      <c r="N10287" t="b">
        <f>IF(ETMRouteStages[[#This Row],[RID]]=A10286,ETMRouteStages[[#This Row],[StageSequence]]=F10286+1,TRUE)</f>
        <v>1</v>
      </c>
    </row>
    <row r="10288" spans="1:14">
      <c r="A10288" t="s">
        <v>6884</v>
      </c>
      <c r="B10288" t="s">
        <v>2361</v>
      </c>
      <c r="C10288" t="s">
        <v>4365</v>
      </c>
      <c r="D10288" s="154">
        <v>119</v>
      </c>
      <c r="E10288" t="s">
        <v>1281</v>
      </c>
      <c r="F10288">
        <v>11</v>
      </c>
      <c r="G10288">
        <v>13</v>
      </c>
      <c r="H10288" t="s">
        <v>3404</v>
      </c>
      <c r="I10288" t="s">
        <v>3515</v>
      </c>
      <c r="K10288" t="s">
        <v>1282</v>
      </c>
      <c r="L10288" t="s">
        <v>1281</v>
      </c>
      <c r="M10288" t="s">
        <v>3404</v>
      </c>
      <c r="N10288" t="b">
        <f>IF(ETMRouteStages[[#This Row],[RID]]=A10287,ETMRouteStages[[#This Row],[StageSequence]]=F10287+1,TRUE)</f>
        <v>1</v>
      </c>
    </row>
    <row r="10289" spans="1:14">
      <c r="A10289" t="s">
        <v>6884</v>
      </c>
      <c r="B10289" t="s">
        <v>2361</v>
      </c>
      <c r="C10289" t="s">
        <v>4365</v>
      </c>
      <c r="D10289" s="154">
        <v>119</v>
      </c>
      <c r="E10289" t="s">
        <v>1319</v>
      </c>
      <c r="F10289">
        <v>12</v>
      </c>
      <c r="G10289">
        <v>14</v>
      </c>
      <c r="H10289" t="s">
        <v>3404</v>
      </c>
      <c r="I10289" t="s">
        <v>3515</v>
      </c>
      <c r="K10289" t="s">
        <v>1320</v>
      </c>
      <c r="L10289" t="s">
        <v>1319</v>
      </c>
      <c r="M10289" t="s">
        <v>3404</v>
      </c>
      <c r="N10289" t="b">
        <f>IF(ETMRouteStages[[#This Row],[RID]]=A10288,ETMRouteStages[[#This Row],[StageSequence]]=F10288+1,TRUE)</f>
        <v>1</v>
      </c>
    </row>
    <row r="10290" spans="1:14">
      <c r="A10290" t="s">
        <v>6884</v>
      </c>
      <c r="B10290" t="s">
        <v>2361</v>
      </c>
      <c r="C10290" t="s">
        <v>4365</v>
      </c>
      <c r="D10290" s="154">
        <v>119</v>
      </c>
      <c r="E10290" t="s">
        <v>1279</v>
      </c>
      <c r="F10290">
        <v>13</v>
      </c>
      <c r="G10290">
        <v>15</v>
      </c>
      <c r="H10290" t="s">
        <v>3404</v>
      </c>
      <c r="I10290" t="s">
        <v>3515</v>
      </c>
      <c r="K10290" t="s">
        <v>1280</v>
      </c>
      <c r="L10290" t="s">
        <v>1279</v>
      </c>
      <c r="M10290" t="s">
        <v>3404</v>
      </c>
      <c r="N10290" t="b">
        <f>IF(ETMRouteStages[[#This Row],[RID]]=A10289,ETMRouteStages[[#This Row],[StageSequence]]=F10289+1,TRUE)</f>
        <v>1</v>
      </c>
    </row>
    <row r="10291" spans="1:14">
      <c r="A10291" t="s">
        <v>6884</v>
      </c>
      <c r="B10291" t="s">
        <v>2361</v>
      </c>
      <c r="C10291" t="s">
        <v>4365</v>
      </c>
      <c r="D10291" s="154">
        <v>119</v>
      </c>
      <c r="E10291" t="s">
        <v>1835</v>
      </c>
      <c r="F10291">
        <v>14</v>
      </c>
      <c r="G10291">
        <v>17</v>
      </c>
      <c r="H10291" t="s">
        <v>3404</v>
      </c>
      <c r="I10291" t="s">
        <v>3515</v>
      </c>
      <c r="K10291" t="s">
        <v>1836</v>
      </c>
      <c r="L10291" t="s">
        <v>1835</v>
      </c>
      <c r="M10291" t="s">
        <v>3404</v>
      </c>
      <c r="N10291" t="b">
        <f>IF(ETMRouteStages[[#This Row],[RID]]=A10290,ETMRouteStages[[#This Row],[StageSequence]]=F10290+1,TRUE)</f>
        <v>1</v>
      </c>
    </row>
    <row r="10292" spans="1:14">
      <c r="A10292" t="s">
        <v>6885</v>
      </c>
      <c r="B10292" t="s">
        <v>2361</v>
      </c>
      <c r="C10292" t="s">
        <v>4900</v>
      </c>
      <c r="D10292" s="154">
        <v>12</v>
      </c>
      <c r="E10292" t="s">
        <v>2205</v>
      </c>
      <c r="F10292">
        <v>1</v>
      </c>
      <c r="G10292">
        <v>0</v>
      </c>
      <c r="H10292" t="s">
        <v>3404</v>
      </c>
      <c r="I10292" t="s">
        <v>3515</v>
      </c>
      <c r="K10292" t="s">
        <v>2206</v>
      </c>
      <c r="L10292" t="s">
        <v>2205</v>
      </c>
      <c r="M10292" t="s">
        <v>3404</v>
      </c>
      <c r="N10292" t="b">
        <f>IF(ETMRouteStages[[#This Row],[RID]]=A10291,ETMRouteStages[[#This Row],[StageSequence]]=F10291+1,TRUE)</f>
        <v>1</v>
      </c>
    </row>
    <row r="10293" spans="1:14">
      <c r="A10293" t="s">
        <v>6885</v>
      </c>
      <c r="B10293" t="s">
        <v>2361</v>
      </c>
      <c r="C10293" t="s">
        <v>4900</v>
      </c>
      <c r="D10293" s="154">
        <v>12</v>
      </c>
      <c r="E10293" t="s">
        <v>1195</v>
      </c>
      <c r="F10293">
        <v>2</v>
      </c>
      <c r="G10293">
        <v>1</v>
      </c>
      <c r="H10293" t="s">
        <v>3404</v>
      </c>
      <c r="I10293" t="s">
        <v>3515</v>
      </c>
      <c r="K10293" t="s">
        <v>1196</v>
      </c>
      <c r="L10293" t="s">
        <v>1195</v>
      </c>
      <c r="M10293" t="s">
        <v>3404</v>
      </c>
      <c r="N10293" t="b">
        <f>IF(ETMRouteStages[[#This Row],[RID]]=A10292,ETMRouteStages[[#This Row],[StageSequence]]=F10292+1,TRUE)</f>
        <v>1</v>
      </c>
    </row>
    <row r="10294" spans="1:14">
      <c r="A10294" t="s">
        <v>6885</v>
      </c>
      <c r="B10294" t="s">
        <v>2361</v>
      </c>
      <c r="C10294" t="s">
        <v>4900</v>
      </c>
      <c r="D10294" s="154">
        <v>12</v>
      </c>
      <c r="E10294" t="s">
        <v>2201</v>
      </c>
      <c r="F10294">
        <v>3</v>
      </c>
      <c r="G10294">
        <v>3</v>
      </c>
      <c r="H10294" t="s">
        <v>3404</v>
      </c>
      <c r="I10294" t="s">
        <v>3515</v>
      </c>
      <c r="K10294" t="s">
        <v>2202</v>
      </c>
      <c r="L10294" t="s">
        <v>2201</v>
      </c>
      <c r="M10294" t="s">
        <v>3404</v>
      </c>
      <c r="N10294" t="b">
        <f>IF(ETMRouteStages[[#This Row],[RID]]=A10293,ETMRouteStages[[#This Row],[StageSequence]]=F10293+1,TRUE)</f>
        <v>1</v>
      </c>
    </row>
    <row r="10295" spans="1:14">
      <c r="A10295" t="s">
        <v>6885</v>
      </c>
      <c r="B10295" t="s">
        <v>2361</v>
      </c>
      <c r="C10295" t="s">
        <v>4900</v>
      </c>
      <c r="D10295" s="154">
        <v>12</v>
      </c>
      <c r="E10295" t="s">
        <v>2388</v>
      </c>
      <c r="F10295">
        <v>4</v>
      </c>
      <c r="G10295">
        <v>5</v>
      </c>
      <c r="H10295" t="s">
        <v>3404</v>
      </c>
      <c r="I10295" t="s">
        <v>3515</v>
      </c>
      <c r="K10295" t="s">
        <v>2389</v>
      </c>
      <c r="L10295" t="s">
        <v>2388</v>
      </c>
      <c r="M10295" t="s">
        <v>3404</v>
      </c>
      <c r="N10295" t="b">
        <f>IF(ETMRouteStages[[#This Row],[RID]]=A10294,ETMRouteStages[[#This Row],[StageSequence]]=F10294+1,TRUE)</f>
        <v>1</v>
      </c>
    </row>
    <row r="10296" spans="1:14">
      <c r="A10296" t="s">
        <v>6885</v>
      </c>
      <c r="B10296" t="s">
        <v>2361</v>
      </c>
      <c r="C10296" t="s">
        <v>4900</v>
      </c>
      <c r="D10296" s="154">
        <v>12</v>
      </c>
      <c r="E10296" t="s">
        <v>2427</v>
      </c>
      <c r="F10296">
        <v>5</v>
      </c>
      <c r="G10296">
        <v>6</v>
      </c>
      <c r="H10296" t="s">
        <v>3404</v>
      </c>
      <c r="I10296" t="s">
        <v>3515</v>
      </c>
      <c r="K10296" t="s">
        <v>2428</v>
      </c>
      <c r="L10296" t="s">
        <v>2427</v>
      </c>
      <c r="M10296" t="s">
        <v>3404</v>
      </c>
      <c r="N10296" t="b">
        <f>IF(ETMRouteStages[[#This Row],[RID]]=A10295,ETMRouteStages[[#This Row],[StageSequence]]=F10295+1,TRUE)</f>
        <v>1</v>
      </c>
    </row>
    <row r="10297" spans="1:14">
      <c r="A10297" t="s">
        <v>6885</v>
      </c>
      <c r="B10297" t="s">
        <v>2361</v>
      </c>
      <c r="C10297" t="s">
        <v>4900</v>
      </c>
      <c r="D10297" s="154">
        <v>12</v>
      </c>
      <c r="E10297" t="s">
        <v>2447</v>
      </c>
      <c r="F10297">
        <v>6</v>
      </c>
      <c r="G10297">
        <v>7</v>
      </c>
      <c r="H10297" t="s">
        <v>3404</v>
      </c>
      <c r="I10297" t="s">
        <v>3515</v>
      </c>
      <c r="K10297" t="s">
        <v>2448</v>
      </c>
      <c r="L10297" t="s">
        <v>2447</v>
      </c>
      <c r="M10297" t="s">
        <v>3404</v>
      </c>
      <c r="N10297" t="b">
        <f>IF(ETMRouteStages[[#This Row],[RID]]=A10296,ETMRouteStages[[#This Row],[StageSequence]]=F10296+1,TRUE)</f>
        <v>1</v>
      </c>
    </row>
    <row r="10298" spans="1:14">
      <c r="A10298" t="s">
        <v>6885</v>
      </c>
      <c r="B10298" t="s">
        <v>2361</v>
      </c>
      <c r="C10298" t="s">
        <v>4900</v>
      </c>
      <c r="D10298" s="154">
        <v>12</v>
      </c>
      <c r="E10298" t="s">
        <v>2429</v>
      </c>
      <c r="F10298">
        <v>7</v>
      </c>
      <c r="G10298">
        <v>8</v>
      </c>
      <c r="H10298" t="s">
        <v>3404</v>
      </c>
      <c r="I10298" t="s">
        <v>3515</v>
      </c>
      <c r="K10298" t="s">
        <v>2430</v>
      </c>
      <c r="L10298" t="s">
        <v>2429</v>
      </c>
      <c r="M10298" t="s">
        <v>3404</v>
      </c>
      <c r="N10298" t="b">
        <f>IF(ETMRouteStages[[#This Row],[RID]]=A10297,ETMRouteStages[[#This Row],[StageSequence]]=F10297+1,TRUE)</f>
        <v>1</v>
      </c>
    </row>
    <row r="10299" spans="1:14">
      <c r="A10299" t="s">
        <v>6885</v>
      </c>
      <c r="B10299" t="s">
        <v>2361</v>
      </c>
      <c r="C10299" t="s">
        <v>4900</v>
      </c>
      <c r="D10299" s="154">
        <v>12</v>
      </c>
      <c r="E10299" t="s">
        <v>2751</v>
      </c>
      <c r="F10299">
        <v>8</v>
      </c>
      <c r="G10299">
        <v>9</v>
      </c>
      <c r="H10299" t="s">
        <v>3404</v>
      </c>
      <c r="I10299" t="s">
        <v>3515</v>
      </c>
      <c r="K10299" t="s">
        <v>2752</v>
      </c>
      <c r="L10299" t="s">
        <v>2751</v>
      </c>
      <c r="M10299" t="s">
        <v>3404</v>
      </c>
      <c r="N10299" t="b">
        <f>IF(ETMRouteStages[[#This Row],[RID]]=A10298,ETMRouteStages[[#This Row],[StageSequence]]=F10298+1,TRUE)</f>
        <v>1</v>
      </c>
    </row>
    <row r="10300" spans="1:14">
      <c r="A10300" t="s">
        <v>6885</v>
      </c>
      <c r="B10300" t="s">
        <v>2361</v>
      </c>
      <c r="C10300" t="s">
        <v>4900</v>
      </c>
      <c r="D10300" s="154">
        <v>12</v>
      </c>
      <c r="E10300" t="s">
        <v>618</v>
      </c>
      <c r="F10300">
        <v>9</v>
      </c>
      <c r="G10300">
        <v>10</v>
      </c>
      <c r="H10300" t="s">
        <v>3404</v>
      </c>
      <c r="I10300" t="s">
        <v>3515</v>
      </c>
      <c r="K10300" t="s">
        <v>619</v>
      </c>
      <c r="L10300" t="s">
        <v>618</v>
      </c>
      <c r="M10300" t="s">
        <v>3404</v>
      </c>
      <c r="N10300" t="b">
        <f>IF(ETMRouteStages[[#This Row],[RID]]=A10299,ETMRouteStages[[#This Row],[StageSequence]]=F10299+1,TRUE)</f>
        <v>1</v>
      </c>
    </row>
    <row r="10301" spans="1:14">
      <c r="A10301" t="s">
        <v>6885</v>
      </c>
      <c r="B10301" t="s">
        <v>2361</v>
      </c>
      <c r="C10301" t="s">
        <v>4900</v>
      </c>
      <c r="D10301" s="154">
        <v>12</v>
      </c>
      <c r="E10301" t="s">
        <v>2139</v>
      </c>
      <c r="F10301">
        <v>10</v>
      </c>
      <c r="G10301">
        <v>12</v>
      </c>
      <c r="H10301" t="s">
        <v>3404</v>
      </c>
      <c r="I10301" t="s">
        <v>3515</v>
      </c>
      <c r="K10301" t="s">
        <v>2140</v>
      </c>
      <c r="L10301" t="s">
        <v>2139</v>
      </c>
      <c r="M10301" t="s">
        <v>3404</v>
      </c>
      <c r="N10301" t="b">
        <f>IF(ETMRouteStages[[#This Row],[RID]]=A10300,ETMRouteStages[[#This Row],[StageSequence]]=F10300+1,TRUE)</f>
        <v>1</v>
      </c>
    </row>
    <row r="10302" spans="1:14">
      <c r="A10302" t="s">
        <v>6885</v>
      </c>
      <c r="B10302" t="s">
        <v>2361</v>
      </c>
      <c r="C10302" t="s">
        <v>4900</v>
      </c>
      <c r="D10302" s="154">
        <v>12</v>
      </c>
      <c r="E10302" t="s">
        <v>968</v>
      </c>
      <c r="F10302">
        <v>11</v>
      </c>
      <c r="G10302">
        <v>14</v>
      </c>
      <c r="H10302" t="s">
        <v>3404</v>
      </c>
      <c r="I10302" t="s">
        <v>3515</v>
      </c>
      <c r="K10302" t="s">
        <v>969</v>
      </c>
      <c r="L10302" t="s">
        <v>968</v>
      </c>
      <c r="M10302" t="s">
        <v>3404</v>
      </c>
      <c r="N10302" t="b">
        <f>IF(ETMRouteStages[[#This Row],[RID]]=A10301,ETMRouteStages[[#This Row],[StageSequence]]=F10301+1,TRUE)</f>
        <v>1</v>
      </c>
    </row>
    <row r="10303" spans="1:14">
      <c r="A10303" t="s">
        <v>6885</v>
      </c>
      <c r="B10303" t="s">
        <v>2361</v>
      </c>
      <c r="C10303" t="s">
        <v>4900</v>
      </c>
      <c r="D10303" s="154">
        <v>12</v>
      </c>
      <c r="E10303" t="s">
        <v>970</v>
      </c>
      <c r="F10303">
        <v>12</v>
      </c>
      <c r="G10303">
        <v>15</v>
      </c>
      <c r="H10303" t="s">
        <v>3404</v>
      </c>
      <c r="I10303" t="s">
        <v>3515</v>
      </c>
      <c r="K10303" t="s">
        <v>971</v>
      </c>
      <c r="L10303" t="s">
        <v>970</v>
      </c>
      <c r="M10303" t="s">
        <v>3404</v>
      </c>
      <c r="N10303" t="b">
        <f>IF(ETMRouteStages[[#This Row],[RID]]=A10302,ETMRouteStages[[#This Row],[StageSequence]]=F10302+1,TRUE)</f>
        <v>1</v>
      </c>
    </row>
    <row r="10304" spans="1:14">
      <c r="A10304" t="s">
        <v>6885</v>
      </c>
      <c r="B10304" t="s">
        <v>2361</v>
      </c>
      <c r="C10304" t="s">
        <v>4900</v>
      </c>
      <c r="D10304" s="154">
        <v>12</v>
      </c>
      <c r="E10304" t="s">
        <v>1115</v>
      </c>
      <c r="F10304">
        <v>13</v>
      </c>
      <c r="G10304">
        <v>16</v>
      </c>
      <c r="H10304" t="s">
        <v>3404</v>
      </c>
      <c r="I10304" t="s">
        <v>3515</v>
      </c>
      <c r="K10304" t="s">
        <v>1116</v>
      </c>
      <c r="L10304" t="s">
        <v>1115</v>
      </c>
      <c r="M10304" t="s">
        <v>3404</v>
      </c>
      <c r="N10304" t="b">
        <f>IF(ETMRouteStages[[#This Row],[RID]]=A10303,ETMRouteStages[[#This Row],[StageSequence]]=F10303+1,TRUE)</f>
        <v>1</v>
      </c>
    </row>
    <row r="10305" spans="1:14">
      <c r="A10305" t="s">
        <v>6885</v>
      </c>
      <c r="B10305" t="s">
        <v>2361</v>
      </c>
      <c r="C10305" t="s">
        <v>4900</v>
      </c>
      <c r="D10305" s="154">
        <v>12</v>
      </c>
      <c r="E10305" t="s">
        <v>632</v>
      </c>
      <c r="F10305">
        <v>14</v>
      </c>
      <c r="G10305">
        <v>17</v>
      </c>
      <c r="H10305" t="s">
        <v>3404</v>
      </c>
      <c r="I10305" t="s">
        <v>3515</v>
      </c>
      <c r="K10305" t="s">
        <v>633</v>
      </c>
      <c r="L10305" t="s">
        <v>632</v>
      </c>
      <c r="M10305" t="s">
        <v>3404</v>
      </c>
      <c r="N10305" t="b">
        <f>IF(ETMRouteStages[[#This Row],[RID]]=A10304,ETMRouteStages[[#This Row],[StageSequence]]=F10304+1,TRUE)</f>
        <v>1</v>
      </c>
    </row>
    <row r="10306" spans="1:14">
      <c r="A10306" t="s">
        <v>6885</v>
      </c>
      <c r="B10306" t="s">
        <v>2361</v>
      </c>
      <c r="C10306" t="s">
        <v>4900</v>
      </c>
      <c r="D10306" s="154">
        <v>12</v>
      </c>
      <c r="E10306" t="s">
        <v>2882</v>
      </c>
      <c r="F10306">
        <v>15</v>
      </c>
      <c r="G10306">
        <v>18</v>
      </c>
      <c r="H10306" t="s">
        <v>3404</v>
      </c>
      <c r="I10306" t="s">
        <v>3515</v>
      </c>
      <c r="K10306" t="s">
        <v>2883</v>
      </c>
      <c r="L10306" t="s">
        <v>2882</v>
      </c>
      <c r="M10306" t="s">
        <v>3404</v>
      </c>
      <c r="N10306" t="b">
        <f>IF(ETMRouteStages[[#This Row],[RID]]=A10305,ETMRouteStages[[#This Row],[StageSequence]]=F10305+1,TRUE)</f>
        <v>1</v>
      </c>
    </row>
    <row r="10307" spans="1:14">
      <c r="A10307" t="s">
        <v>6885</v>
      </c>
      <c r="B10307" t="s">
        <v>2361</v>
      </c>
      <c r="C10307" t="s">
        <v>4900</v>
      </c>
      <c r="D10307" s="154">
        <v>12</v>
      </c>
      <c r="E10307" t="s">
        <v>2884</v>
      </c>
      <c r="F10307">
        <v>16</v>
      </c>
      <c r="G10307">
        <v>19</v>
      </c>
      <c r="H10307" t="s">
        <v>3404</v>
      </c>
      <c r="I10307" t="s">
        <v>3515</v>
      </c>
      <c r="K10307" t="s">
        <v>2885</v>
      </c>
      <c r="L10307" t="s">
        <v>2884</v>
      </c>
      <c r="M10307" t="s">
        <v>3404</v>
      </c>
      <c r="N10307" t="b">
        <f>IF(ETMRouteStages[[#This Row],[RID]]=A10306,ETMRouteStages[[#This Row],[StageSequence]]=F10306+1,TRUE)</f>
        <v>1</v>
      </c>
    </row>
    <row r="10308" spans="1:14">
      <c r="A10308" t="s">
        <v>6885</v>
      </c>
      <c r="B10308" t="s">
        <v>2361</v>
      </c>
      <c r="C10308" t="s">
        <v>4900</v>
      </c>
      <c r="D10308" s="154">
        <v>12</v>
      </c>
      <c r="E10308" t="s">
        <v>1839</v>
      </c>
      <c r="F10308">
        <v>17</v>
      </c>
      <c r="G10308">
        <v>21</v>
      </c>
      <c r="H10308" t="s">
        <v>3404</v>
      </c>
      <c r="I10308" t="s">
        <v>3515</v>
      </c>
      <c r="K10308" t="s">
        <v>1840</v>
      </c>
      <c r="L10308" t="s">
        <v>1839</v>
      </c>
      <c r="M10308" t="s">
        <v>3404</v>
      </c>
      <c r="N10308" t="b">
        <f>IF(ETMRouteStages[[#This Row],[RID]]=A10307,ETMRouteStages[[#This Row],[StageSequence]]=F10307+1,TRUE)</f>
        <v>1</v>
      </c>
    </row>
    <row r="10309" spans="1:14">
      <c r="A10309" t="s">
        <v>6885</v>
      </c>
      <c r="B10309" t="s">
        <v>2361</v>
      </c>
      <c r="C10309" t="s">
        <v>4900</v>
      </c>
      <c r="D10309" s="154">
        <v>12</v>
      </c>
      <c r="E10309" t="s">
        <v>1506</v>
      </c>
      <c r="F10309">
        <v>18</v>
      </c>
      <c r="G10309">
        <v>22</v>
      </c>
      <c r="H10309" t="s">
        <v>3404</v>
      </c>
      <c r="I10309" t="s">
        <v>3515</v>
      </c>
      <c r="K10309" t="s">
        <v>1507</v>
      </c>
      <c r="L10309" t="s">
        <v>1506</v>
      </c>
      <c r="M10309" t="s">
        <v>3404</v>
      </c>
      <c r="N10309" t="b">
        <f>IF(ETMRouteStages[[#This Row],[RID]]=A10308,ETMRouteStages[[#This Row],[StageSequence]]=F10308+1,TRUE)</f>
        <v>1</v>
      </c>
    </row>
    <row r="10310" spans="1:14">
      <c r="A10310" t="s">
        <v>6885</v>
      </c>
      <c r="B10310" t="s">
        <v>2361</v>
      </c>
      <c r="C10310" t="s">
        <v>4900</v>
      </c>
      <c r="D10310" s="154">
        <v>12</v>
      </c>
      <c r="E10310" t="s">
        <v>496</v>
      </c>
      <c r="F10310">
        <v>19</v>
      </c>
      <c r="G10310">
        <v>23</v>
      </c>
      <c r="H10310" t="s">
        <v>3404</v>
      </c>
      <c r="I10310" t="s">
        <v>3515</v>
      </c>
      <c r="K10310" t="s">
        <v>497</v>
      </c>
      <c r="L10310" t="s">
        <v>496</v>
      </c>
      <c r="M10310" t="s">
        <v>3404</v>
      </c>
      <c r="N10310" t="b">
        <f>IF(ETMRouteStages[[#This Row],[RID]]=A10309,ETMRouteStages[[#This Row],[StageSequence]]=F10309+1,TRUE)</f>
        <v>1</v>
      </c>
    </row>
    <row r="10311" spans="1:14">
      <c r="A10311" t="s">
        <v>6885</v>
      </c>
      <c r="B10311" t="s">
        <v>2361</v>
      </c>
      <c r="C10311" t="s">
        <v>4900</v>
      </c>
      <c r="D10311" s="154">
        <v>12</v>
      </c>
      <c r="E10311" t="s">
        <v>2622</v>
      </c>
      <c r="F10311">
        <v>20</v>
      </c>
      <c r="G10311">
        <v>24</v>
      </c>
      <c r="H10311" t="s">
        <v>3404</v>
      </c>
      <c r="I10311" t="s">
        <v>3515</v>
      </c>
      <c r="K10311" t="s">
        <v>2623</v>
      </c>
      <c r="L10311" t="s">
        <v>2622</v>
      </c>
      <c r="M10311" t="s">
        <v>3404</v>
      </c>
      <c r="N10311" t="b">
        <f>IF(ETMRouteStages[[#This Row],[RID]]=A10310,ETMRouteStages[[#This Row],[StageSequence]]=F10310+1,TRUE)</f>
        <v>1</v>
      </c>
    </row>
    <row r="10312" spans="1:14">
      <c r="A10312" t="s">
        <v>6885</v>
      </c>
      <c r="B10312" t="s">
        <v>2361</v>
      </c>
      <c r="C10312" t="s">
        <v>4900</v>
      </c>
      <c r="D10312" s="154">
        <v>12</v>
      </c>
      <c r="E10312" t="s">
        <v>2109</v>
      </c>
      <c r="F10312">
        <v>21</v>
      </c>
      <c r="G10312">
        <v>25</v>
      </c>
      <c r="H10312" t="s">
        <v>3404</v>
      </c>
      <c r="I10312" t="s">
        <v>3515</v>
      </c>
      <c r="K10312" t="s">
        <v>2110</v>
      </c>
      <c r="L10312" t="s">
        <v>2109</v>
      </c>
      <c r="M10312" t="s">
        <v>3404</v>
      </c>
      <c r="N10312" t="b">
        <f>IF(ETMRouteStages[[#This Row],[RID]]=A10311,ETMRouteStages[[#This Row],[StageSequence]]=F10311+1,TRUE)</f>
        <v>1</v>
      </c>
    </row>
    <row r="10313" spans="1:14">
      <c r="A10313" t="s">
        <v>6885</v>
      </c>
      <c r="B10313" t="s">
        <v>2361</v>
      </c>
      <c r="C10313" t="s">
        <v>4900</v>
      </c>
      <c r="D10313" s="154">
        <v>12</v>
      </c>
      <c r="E10313" t="s">
        <v>2107</v>
      </c>
      <c r="F10313">
        <v>22</v>
      </c>
      <c r="G10313">
        <v>26</v>
      </c>
      <c r="H10313" t="s">
        <v>3404</v>
      </c>
      <c r="I10313" t="s">
        <v>3515</v>
      </c>
      <c r="K10313" t="s">
        <v>2108</v>
      </c>
      <c r="L10313" t="s">
        <v>2107</v>
      </c>
      <c r="M10313" t="s">
        <v>3404</v>
      </c>
      <c r="N10313" t="b">
        <f>IF(ETMRouteStages[[#This Row],[RID]]=A10312,ETMRouteStages[[#This Row],[StageSequence]]=F10312+1,TRUE)</f>
        <v>1</v>
      </c>
    </row>
    <row r="10314" spans="1:14">
      <c r="A10314" t="s">
        <v>6885</v>
      </c>
      <c r="B10314" t="s">
        <v>2361</v>
      </c>
      <c r="C10314" t="s">
        <v>4900</v>
      </c>
      <c r="D10314" s="154">
        <v>12</v>
      </c>
      <c r="E10314" t="s">
        <v>1693</v>
      </c>
      <c r="F10314">
        <v>23</v>
      </c>
      <c r="G10314">
        <v>28</v>
      </c>
      <c r="H10314" t="s">
        <v>3404</v>
      </c>
      <c r="I10314" t="s">
        <v>3515</v>
      </c>
      <c r="K10314" t="s">
        <v>1694</v>
      </c>
      <c r="L10314" t="s">
        <v>1693</v>
      </c>
      <c r="M10314" t="s">
        <v>3404</v>
      </c>
      <c r="N10314" t="b">
        <f>IF(ETMRouteStages[[#This Row],[RID]]=A10313,ETMRouteStages[[#This Row],[StageSequence]]=F10313+1,TRUE)</f>
        <v>1</v>
      </c>
    </row>
    <row r="10315" spans="1:14">
      <c r="A10315" t="s">
        <v>6885</v>
      </c>
      <c r="B10315" t="s">
        <v>2361</v>
      </c>
      <c r="C10315" t="s">
        <v>4900</v>
      </c>
      <c r="D10315" s="154">
        <v>12</v>
      </c>
      <c r="E10315" t="s">
        <v>1259</v>
      </c>
      <c r="F10315">
        <v>24</v>
      </c>
      <c r="G10315">
        <v>30</v>
      </c>
      <c r="H10315" t="s">
        <v>3404</v>
      </c>
      <c r="I10315" t="s">
        <v>3515</v>
      </c>
      <c r="K10315" t="s">
        <v>1260</v>
      </c>
      <c r="L10315" t="s">
        <v>1259</v>
      </c>
      <c r="M10315" t="s">
        <v>3404</v>
      </c>
      <c r="N10315" t="b">
        <f>IF(ETMRouteStages[[#This Row],[RID]]=A10314,ETMRouteStages[[#This Row],[StageSequence]]=F10314+1,TRUE)</f>
        <v>1</v>
      </c>
    </row>
    <row r="10316" spans="1:14">
      <c r="A10316" t="s">
        <v>6885</v>
      </c>
      <c r="B10316" t="s">
        <v>2361</v>
      </c>
      <c r="C10316" t="s">
        <v>4900</v>
      </c>
      <c r="D10316" s="154">
        <v>12</v>
      </c>
      <c r="E10316" t="s">
        <v>2550</v>
      </c>
      <c r="F10316">
        <v>25</v>
      </c>
      <c r="G10316">
        <v>31</v>
      </c>
      <c r="H10316" t="s">
        <v>3404</v>
      </c>
      <c r="I10316" t="s">
        <v>3515</v>
      </c>
      <c r="K10316" t="s">
        <v>2551</v>
      </c>
      <c r="L10316" t="s">
        <v>2550</v>
      </c>
      <c r="M10316" t="s">
        <v>3404</v>
      </c>
      <c r="N10316" t="b">
        <f>IF(ETMRouteStages[[#This Row],[RID]]=A10315,ETMRouteStages[[#This Row],[StageSequence]]=F10315+1,TRUE)</f>
        <v>1</v>
      </c>
    </row>
    <row r="10317" spans="1:14">
      <c r="A10317" t="s">
        <v>6885</v>
      </c>
      <c r="B10317" t="s">
        <v>2361</v>
      </c>
      <c r="C10317" t="s">
        <v>4900</v>
      </c>
      <c r="D10317" s="154">
        <v>12</v>
      </c>
      <c r="E10317" t="s">
        <v>1407</v>
      </c>
      <c r="F10317">
        <v>26</v>
      </c>
      <c r="G10317">
        <v>33</v>
      </c>
      <c r="H10317" t="s">
        <v>3404</v>
      </c>
      <c r="I10317" t="s">
        <v>3515</v>
      </c>
      <c r="K10317" t="s">
        <v>1408</v>
      </c>
      <c r="L10317" t="s">
        <v>1407</v>
      </c>
      <c r="M10317" t="s">
        <v>3404</v>
      </c>
      <c r="N10317" t="b">
        <f>IF(ETMRouteStages[[#This Row],[RID]]=A10316,ETMRouteStages[[#This Row],[StageSequence]]=F10316+1,TRUE)</f>
        <v>1</v>
      </c>
    </row>
    <row r="10318" spans="1:14">
      <c r="A10318" t="s">
        <v>6885</v>
      </c>
      <c r="B10318" t="s">
        <v>2361</v>
      </c>
      <c r="C10318" t="s">
        <v>4900</v>
      </c>
      <c r="D10318" s="154">
        <v>12</v>
      </c>
      <c r="E10318" t="s">
        <v>1367</v>
      </c>
      <c r="F10318">
        <v>27</v>
      </c>
      <c r="G10318">
        <v>34</v>
      </c>
      <c r="H10318" t="s">
        <v>3404</v>
      </c>
      <c r="I10318" t="s">
        <v>3515</v>
      </c>
      <c r="K10318" t="s">
        <v>1368</v>
      </c>
      <c r="L10318" t="s">
        <v>1367</v>
      </c>
      <c r="M10318" t="s">
        <v>3404</v>
      </c>
      <c r="N10318" t="b">
        <f>IF(ETMRouteStages[[#This Row],[RID]]=A10317,ETMRouteStages[[#This Row],[StageSequence]]=F10317+1,TRUE)</f>
        <v>1</v>
      </c>
    </row>
    <row r="10319" spans="1:14">
      <c r="A10319" t="s">
        <v>6885</v>
      </c>
      <c r="B10319" t="s">
        <v>2361</v>
      </c>
      <c r="C10319" t="s">
        <v>4900</v>
      </c>
      <c r="D10319" s="154">
        <v>12</v>
      </c>
      <c r="E10319" t="s">
        <v>2350</v>
      </c>
      <c r="F10319">
        <v>28</v>
      </c>
      <c r="G10319">
        <v>35</v>
      </c>
      <c r="H10319" t="s">
        <v>3404</v>
      </c>
      <c r="I10319" t="s">
        <v>3515</v>
      </c>
      <c r="K10319" t="s">
        <v>2351</v>
      </c>
      <c r="L10319" t="s">
        <v>2350</v>
      </c>
      <c r="M10319" t="s">
        <v>3404</v>
      </c>
      <c r="N10319" t="b">
        <f>IF(ETMRouteStages[[#This Row],[RID]]=A10318,ETMRouteStages[[#This Row],[StageSequence]]=F10318+1,TRUE)</f>
        <v>1</v>
      </c>
    </row>
    <row r="10320" spans="1:14">
      <c r="A10320" t="s">
        <v>6885</v>
      </c>
      <c r="B10320" t="s">
        <v>2361</v>
      </c>
      <c r="C10320" t="s">
        <v>4900</v>
      </c>
      <c r="D10320" s="154">
        <v>12</v>
      </c>
      <c r="E10320" t="s">
        <v>2773</v>
      </c>
      <c r="F10320">
        <v>29</v>
      </c>
      <c r="G10320">
        <v>36</v>
      </c>
      <c r="H10320" t="s">
        <v>3404</v>
      </c>
      <c r="I10320" t="s">
        <v>3515</v>
      </c>
      <c r="K10320" t="s">
        <v>2774</v>
      </c>
      <c r="L10320" t="s">
        <v>2773</v>
      </c>
      <c r="M10320" t="s">
        <v>3404</v>
      </c>
      <c r="N10320" t="b">
        <f>IF(ETMRouteStages[[#This Row],[RID]]=A10319,ETMRouteStages[[#This Row],[StageSequence]]=F10319+1,TRUE)</f>
        <v>1</v>
      </c>
    </row>
    <row r="10321" spans="1:14">
      <c r="A10321" t="s">
        <v>6885</v>
      </c>
      <c r="B10321" t="s">
        <v>2361</v>
      </c>
      <c r="C10321" t="s">
        <v>4900</v>
      </c>
      <c r="D10321" s="154">
        <v>12</v>
      </c>
      <c r="E10321" t="s">
        <v>1399</v>
      </c>
      <c r="F10321">
        <v>30</v>
      </c>
      <c r="G10321">
        <v>37</v>
      </c>
      <c r="H10321" t="s">
        <v>3404</v>
      </c>
      <c r="I10321" t="s">
        <v>3515</v>
      </c>
      <c r="K10321" t="s">
        <v>1400</v>
      </c>
      <c r="L10321" t="s">
        <v>1399</v>
      </c>
      <c r="M10321" t="s">
        <v>3404</v>
      </c>
      <c r="N10321" t="b">
        <f>IF(ETMRouteStages[[#This Row],[RID]]=A10320,ETMRouteStages[[#This Row],[StageSequence]]=F10320+1,TRUE)</f>
        <v>1</v>
      </c>
    </row>
    <row r="10322" spans="1:14">
      <c r="A10322" t="s">
        <v>6885</v>
      </c>
      <c r="B10322" t="s">
        <v>2361</v>
      </c>
      <c r="C10322" t="s">
        <v>4900</v>
      </c>
      <c r="D10322" s="154">
        <v>12</v>
      </c>
      <c r="E10322" t="s">
        <v>1401</v>
      </c>
      <c r="F10322">
        <v>31</v>
      </c>
      <c r="G10322">
        <v>38</v>
      </c>
      <c r="H10322" t="s">
        <v>3404</v>
      </c>
      <c r="I10322" t="s">
        <v>3515</v>
      </c>
      <c r="K10322" t="s">
        <v>1402</v>
      </c>
      <c r="L10322" t="s">
        <v>1401</v>
      </c>
      <c r="M10322" t="s">
        <v>3404</v>
      </c>
      <c r="N10322" t="b">
        <f>IF(ETMRouteStages[[#This Row],[RID]]=A10321,ETMRouteStages[[#This Row],[StageSequence]]=F10321+1,TRUE)</f>
        <v>1</v>
      </c>
    </row>
    <row r="10323" spans="1:14">
      <c r="A10323" t="s">
        <v>6885</v>
      </c>
      <c r="B10323" t="s">
        <v>2361</v>
      </c>
      <c r="C10323" t="s">
        <v>4900</v>
      </c>
      <c r="D10323" s="154">
        <v>12</v>
      </c>
      <c r="E10323" t="s">
        <v>2296</v>
      </c>
      <c r="F10323">
        <v>32</v>
      </c>
      <c r="G10323">
        <v>41</v>
      </c>
      <c r="H10323" t="s">
        <v>3404</v>
      </c>
      <c r="I10323" t="s">
        <v>3515</v>
      </c>
      <c r="K10323" t="s">
        <v>2297</v>
      </c>
      <c r="L10323" t="s">
        <v>2296</v>
      </c>
      <c r="M10323" t="s">
        <v>3404</v>
      </c>
      <c r="N10323" t="b">
        <f>IF(ETMRouteStages[[#This Row],[RID]]=A10322,ETMRouteStages[[#This Row],[StageSequence]]=F10322+1,TRUE)</f>
        <v>1</v>
      </c>
    </row>
    <row r="10324" spans="1:14">
      <c r="A10324" t="s">
        <v>6885</v>
      </c>
      <c r="B10324" t="s">
        <v>2361</v>
      </c>
      <c r="C10324" t="s">
        <v>4900</v>
      </c>
      <c r="D10324" s="154">
        <v>12</v>
      </c>
      <c r="E10324" t="s">
        <v>2640</v>
      </c>
      <c r="F10324">
        <v>33</v>
      </c>
      <c r="G10324">
        <v>42</v>
      </c>
      <c r="H10324" t="s">
        <v>3404</v>
      </c>
      <c r="I10324" t="s">
        <v>3515</v>
      </c>
      <c r="K10324" t="s">
        <v>2641</v>
      </c>
      <c r="L10324" t="s">
        <v>2640</v>
      </c>
      <c r="M10324" t="s">
        <v>3404</v>
      </c>
      <c r="N10324" t="b">
        <f>IF(ETMRouteStages[[#This Row],[RID]]=A10323,ETMRouteStages[[#This Row],[StageSequence]]=F10323+1,TRUE)</f>
        <v>1</v>
      </c>
    </row>
    <row r="10325" spans="1:14">
      <c r="A10325" t="s">
        <v>6885</v>
      </c>
      <c r="B10325" t="s">
        <v>2361</v>
      </c>
      <c r="C10325" t="s">
        <v>4900</v>
      </c>
      <c r="D10325" s="154">
        <v>12</v>
      </c>
      <c r="E10325" t="s">
        <v>2978</v>
      </c>
      <c r="F10325">
        <v>34</v>
      </c>
      <c r="G10325">
        <v>43</v>
      </c>
      <c r="H10325" t="s">
        <v>3404</v>
      </c>
      <c r="I10325" t="s">
        <v>3515</v>
      </c>
      <c r="K10325" t="s">
        <v>2979</v>
      </c>
      <c r="L10325" t="s">
        <v>2978</v>
      </c>
      <c r="M10325" t="s">
        <v>3404</v>
      </c>
      <c r="N10325" t="b">
        <f>IF(ETMRouteStages[[#This Row],[RID]]=A10324,ETMRouteStages[[#This Row],[StageSequence]]=F10324+1,TRUE)</f>
        <v>1</v>
      </c>
    </row>
    <row r="10326" spans="1:14">
      <c r="A10326" t="s">
        <v>6885</v>
      </c>
      <c r="B10326" t="s">
        <v>2361</v>
      </c>
      <c r="C10326" t="s">
        <v>4900</v>
      </c>
      <c r="D10326" s="154">
        <v>12</v>
      </c>
      <c r="E10326" t="s">
        <v>410</v>
      </c>
      <c r="F10326">
        <v>35</v>
      </c>
      <c r="G10326">
        <v>45</v>
      </c>
      <c r="H10326" t="s">
        <v>3404</v>
      </c>
      <c r="I10326" t="s">
        <v>3515</v>
      </c>
      <c r="K10326" t="s">
        <v>411</v>
      </c>
      <c r="L10326" t="s">
        <v>410</v>
      </c>
      <c r="M10326" t="s">
        <v>3404</v>
      </c>
      <c r="N10326" t="b">
        <f>IF(ETMRouteStages[[#This Row],[RID]]=A10325,ETMRouteStages[[#This Row],[StageSequence]]=F10325+1,TRUE)</f>
        <v>1</v>
      </c>
    </row>
    <row r="10327" spans="1:14">
      <c r="A10327" t="s">
        <v>6885</v>
      </c>
      <c r="B10327" t="s">
        <v>2361</v>
      </c>
      <c r="C10327" t="s">
        <v>4900</v>
      </c>
      <c r="D10327" s="154">
        <v>12</v>
      </c>
      <c r="E10327" t="s">
        <v>1902</v>
      </c>
      <c r="F10327">
        <v>36</v>
      </c>
      <c r="G10327">
        <v>46</v>
      </c>
      <c r="H10327" t="s">
        <v>3404</v>
      </c>
      <c r="I10327" t="s">
        <v>3515</v>
      </c>
      <c r="K10327" t="s">
        <v>1903</v>
      </c>
      <c r="L10327" t="s">
        <v>1902</v>
      </c>
      <c r="M10327" t="s">
        <v>3404</v>
      </c>
      <c r="N10327" t="b">
        <f>IF(ETMRouteStages[[#This Row],[RID]]=A10326,ETMRouteStages[[#This Row],[StageSequence]]=F10326+1,TRUE)</f>
        <v>1</v>
      </c>
    </row>
    <row r="10328" spans="1:14">
      <c r="A10328" t="s">
        <v>6885</v>
      </c>
      <c r="B10328" t="s">
        <v>2361</v>
      </c>
      <c r="C10328" t="s">
        <v>4900</v>
      </c>
      <c r="D10328" s="154">
        <v>12</v>
      </c>
      <c r="E10328" t="s">
        <v>2169</v>
      </c>
      <c r="F10328">
        <v>37</v>
      </c>
      <c r="G10328">
        <v>49</v>
      </c>
      <c r="H10328" t="s">
        <v>3404</v>
      </c>
      <c r="I10328" t="s">
        <v>3515</v>
      </c>
      <c r="K10328" t="s">
        <v>2170</v>
      </c>
      <c r="L10328" t="s">
        <v>2169</v>
      </c>
      <c r="M10328" t="s">
        <v>3404</v>
      </c>
      <c r="N10328" t="b">
        <f>IF(ETMRouteStages[[#This Row],[RID]]=A10327,ETMRouteStages[[#This Row],[StageSequence]]=F10327+1,TRUE)</f>
        <v>1</v>
      </c>
    </row>
    <row r="10329" spans="1:14">
      <c r="A10329" t="s">
        <v>6885</v>
      </c>
      <c r="B10329" t="s">
        <v>2361</v>
      </c>
      <c r="C10329" t="s">
        <v>4900</v>
      </c>
      <c r="D10329" s="154">
        <v>12</v>
      </c>
      <c r="E10329" t="s">
        <v>736</v>
      </c>
      <c r="F10329">
        <v>38</v>
      </c>
      <c r="G10329">
        <v>51</v>
      </c>
      <c r="H10329" t="s">
        <v>3404</v>
      </c>
      <c r="I10329" t="s">
        <v>3515</v>
      </c>
      <c r="K10329" t="s">
        <v>737</v>
      </c>
      <c r="L10329" t="s">
        <v>736</v>
      </c>
      <c r="M10329" t="s">
        <v>3404</v>
      </c>
      <c r="N10329" t="b">
        <f>IF(ETMRouteStages[[#This Row],[RID]]=A10328,ETMRouteStages[[#This Row],[StageSequence]]=F10328+1,TRUE)</f>
        <v>1</v>
      </c>
    </row>
    <row r="10330" spans="1:14">
      <c r="A10330" t="s">
        <v>6885</v>
      </c>
      <c r="B10330" t="s">
        <v>2361</v>
      </c>
      <c r="C10330" t="s">
        <v>4900</v>
      </c>
      <c r="D10330" s="154">
        <v>12</v>
      </c>
      <c r="E10330" t="s">
        <v>2596</v>
      </c>
      <c r="F10330">
        <v>39</v>
      </c>
      <c r="G10330">
        <v>53</v>
      </c>
      <c r="H10330" t="s">
        <v>3404</v>
      </c>
      <c r="I10330" t="s">
        <v>3515</v>
      </c>
      <c r="K10330" t="s">
        <v>2597</v>
      </c>
      <c r="L10330" t="s">
        <v>2596</v>
      </c>
      <c r="M10330" t="s">
        <v>3404</v>
      </c>
      <c r="N10330" t="b">
        <f>IF(ETMRouteStages[[#This Row],[RID]]=A10329,ETMRouteStages[[#This Row],[StageSequence]]=F10329+1,TRUE)</f>
        <v>1</v>
      </c>
    </row>
    <row r="10331" spans="1:14">
      <c r="A10331" t="s">
        <v>6885</v>
      </c>
      <c r="B10331" t="s">
        <v>2361</v>
      </c>
      <c r="C10331" t="s">
        <v>4900</v>
      </c>
      <c r="D10331" s="154">
        <v>12</v>
      </c>
      <c r="E10331" t="s">
        <v>574</v>
      </c>
      <c r="F10331">
        <v>40</v>
      </c>
      <c r="G10331">
        <v>54</v>
      </c>
      <c r="H10331" t="s">
        <v>3404</v>
      </c>
      <c r="I10331" t="s">
        <v>3515</v>
      </c>
      <c r="K10331" t="s">
        <v>575</v>
      </c>
      <c r="L10331" t="s">
        <v>574</v>
      </c>
      <c r="M10331" t="s">
        <v>3404</v>
      </c>
      <c r="N10331" t="b">
        <f>IF(ETMRouteStages[[#This Row],[RID]]=A10330,ETMRouteStages[[#This Row],[StageSequence]]=F10330+1,TRUE)</f>
        <v>1</v>
      </c>
    </row>
    <row r="10332" spans="1:14">
      <c r="A10332" t="s">
        <v>6885</v>
      </c>
      <c r="B10332" t="s">
        <v>2361</v>
      </c>
      <c r="C10332" t="s">
        <v>4900</v>
      </c>
      <c r="D10332" s="154">
        <v>12</v>
      </c>
      <c r="E10332" t="s">
        <v>2055</v>
      </c>
      <c r="F10332">
        <v>41</v>
      </c>
      <c r="G10332">
        <v>55</v>
      </c>
      <c r="H10332" t="s">
        <v>3404</v>
      </c>
      <c r="I10332" t="s">
        <v>3515</v>
      </c>
      <c r="K10332" t="s">
        <v>2056</v>
      </c>
      <c r="L10332" t="s">
        <v>2055</v>
      </c>
      <c r="M10332" t="s">
        <v>3404</v>
      </c>
      <c r="N10332" t="b">
        <f>IF(ETMRouteStages[[#This Row],[RID]]=A10331,ETMRouteStages[[#This Row],[StageSequence]]=F10331+1,TRUE)</f>
        <v>1</v>
      </c>
    </row>
    <row r="10333" spans="1:14">
      <c r="A10333" t="s">
        <v>6885</v>
      </c>
      <c r="B10333" t="s">
        <v>2361</v>
      </c>
      <c r="C10333" t="s">
        <v>4900</v>
      </c>
      <c r="D10333" s="154">
        <v>12</v>
      </c>
      <c r="E10333" t="s">
        <v>596</v>
      </c>
      <c r="F10333">
        <v>42</v>
      </c>
      <c r="G10333">
        <v>57</v>
      </c>
      <c r="H10333" t="s">
        <v>3404</v>
      </c>
      <c r="I10333" t="s">
        <v>3515</v>
      </c>
      <c r="K10333" t="s">
        <v>597</v>
      </c>
      <c r="L10333" t="s">
        <v>596</v>
      </c>
      <c r="M10333" t="s">
        <v>3404</v>
      </c>
      <c r="N10333" t="b">
        <f>IF(ETMRouteStages[[#This Row],[RID]]=A10332,ETMRouteStages[[#This Row],[StageSequence]]=F10332+1,TRUE)</f>
        <v>1</v>
      </c>
    </row>
    <row r="10334" spans="1:14">
      <c r="A10334" t="s">
        <v>6885</v>
      </c>
      <c r="B10334" t="s">
        <v>2361</v>
      </c>
      <c r="C10334" t="s">
        <v>4900</v>
      </c>
      <c r="D10334" s="154">
        <v>12</v>
      </c>
      <c r="E10334" t="s">
        <v>2991</v>
      </c>
      <c r="F10334">
        <v>43</v>
      </c>
      <c r="G10334">
        <v>58</v>
      </c>
      <c r="H10334" t="s">
        <v>3404</v>
      </c>
      <c r="I10334" t="s">
        <v>3515</v>
      </c>
      <c r="K10334" t="s">
        <v>2992</v>
      </c>
      <c r="L10334" t="s">
        <v>2991</v>
      </c>
      <c r="M10334" t="s">
        <v>3404</v>
      </c>
      <c r="N10334" t="b">
        <f>IF(ETMRouteStages[[#This Row],[RID]]=A10333,ETMRouteStages[[#This Row],[StageSequence]]=F10333+1,TRUE)</f>
        <v>1</v>
      </c>
    </row>
    <row r="10335" spans="1:14">
      <c r="A10335" t="s">
        <v>6886</v>
      </c>
      <c r="B10335" t="s">
        <v>2361</v>
      </c>
      <c r="C10335" t="s">
        <v>5269</v>
      </c>
      <c r="D10335" s="154">
        <v>120</v>
      </c>
      <c r="E10335" t="s">
        <v>2201</v>
      </c>
      <c r="F10335">
        <v>1</v>
      </c>
      <c r="G10335">
        <v>0</v>
      </c>
      <c r="H10335" t="s">
        <v>3404</v>
      </c>
      <c r="I10335" t="s">
        <v>3515</v>
      </c>
      <c r="K10335" t="s">
        <v>2202</v>
      </c>
      <c r="L10335" t="s">
        <v>2201</v>
      </c>
      <c r="M10335" t="s">
        <v>3404</v>
      </c>
      <c r="N10335" t="b">
        <f>IF(ETMRouteStages[[#This Row],[RID]]=A10334,ETMRouteStages[[#This Row],[StageSequence]]=F10334+1,TRUE)</f>
        <v>1</v>
      </c>
    </row>
    <row r="10336" spans="1:14">
      <c r="A10336" t="s">
        <v>6886</v>
      </c>
      <c r="B10336" t="s">
        <v>2361</v>
      </c>
      <c r="C10336" t="s">
        <v>5269</v>
      </c>
      <c r="D10336" s="154">
        <v>120</v>
      </c>
      <c r="E10336" t="s">
        <v>2388</v>
      </c>
      <c r="F10336">
        <v>2</v>
      </c>
      <c r="G10336">
        <v>2</v>
      </c>
      <c r="H10336" t="s">
        <v>3404</v>
      </c>
      <c r="I10336" t="s">
        <v>3515</v>
      </c>
      <c r="K10336" t="s">
        <v>2389</v>
      </c>
      <c r="L10336" t="s">
        <v>2388</v>
      </c>
      <c r="M10336" t="s">
        <v>3404</v>
      </c>
      <c r="N10336" t="b">
        <f>IF(ETMRouteStages[[#This Row],[RID]]=A10335,ETMRouteStages[[#This Row],[StageSequence]]=F10335+1,TRUE)</f>
        <v>1</v>
      </c>
    </row>
    <row r="10337" spans="1:14">
      <c r="A10337" t="s">
        <v>6886</v>
      </c>
      <c r="B10337" t="s">
        <v>2361</v>
      </c>
      <c r="C10337" t="s">
        <v>5269</v>
      </c>
      <c r="D10337" s="154">
        <v>120</v>
      </c>
      <c r="E10337" t="s">
        <v>2427</v>
      </c>
      <c r="F10337">
        <v>3</v>
      </c>
      <c r="G10337">
        <v>3</v>
      </c>
      <c r="H10337" t="s">
        <v>3404</v>
      </c>
      <c r="I10337" t="s">
        <v>3515</v>
      </c>
      <c r="K10337" t="s">
        <v>2428</v>
      </c>
      <c r="L10337" t="s">
        <v>2427</v>
      </c>
      <c r="M10337" t="s">
        <v>3404</v>
      </c>
      <c r="N10337" t="b">
        <f>IF(ETMRouteStages[[#This Row],[RID]]=A10336,ETMRouteStages[[#This Row],[StageSequence]]=F10336+1,TRUE)</f>
        <v>1</v>
      </c>
    </row>
    <row r="10338" spans="1:14">
      <c r="A10338" t="s">
        <v>6886</v>
      </c>
      <c r="B10338" t="s">
        <v>2361</v>
      </c>
      <c r="C10338" t="s">
        <v>5269</v>
      </c>
      <c r="D10338" s="154">
        <v>120</v>
      </c>
      <c r="E10338" t="s">
        <v>2447</v>
      </c>
      <c r="F10338">
        <v>4</v>
      </c>
      <c r="G10338">
        <v>4</v>
      </c>
      <c r="H10338" t="s">
        <v>3404</v>
      </c>
      <c r="I10338" t="s">
        <v>3515</v>
      </c>
      <c r="K10338" t="s">
        <v>2448</v>
      </c>
      <c r="L10338" t="s">
        <v>2447</v>
      </c>
      <c r="M10338" t="s">
        <v>3404</v>
      </c>
      <c r="N10338" t="b">
        <f>IF(ETMRouteStages[[#This Row],[RID]]=A10337,ETMRouteStages[[#This Row],[StageSequence]]=F10337+1,TRUE)</f>
        <v>1</v>
      </c>
    </row>
    <row r="10339" spans="1:14">
      <c r="A10339" t="s">
        <v>6886</v>
      </c>
      <c r="B10339" t="s">
        <v>2361</v>
      </c>
      <c r="C10339" t="s">
        <v>5269</v>
      </c>
      <c r="D10339" s="154">
        <v>120</v>
      </c>
      <c r="E10339" t="s">
        <v>2429</v>
      </c>
      <c r="F10339">
        <v>5</v>
      </c>
      <c r="G10339">
        <v>5</v>
      </c>
      <c r="H10339" t="s">
        <v>3404</v>
      </c>
      <c r="I10339" t="s">
        <v>3515</v>
      </c>
      <c r="K10339" t="s">
        <v>2430</v>
      </c>
      <c r="L10339" t="s">
        <v>2429</v>
      </c>
      <c r="M10339" t="s">
        <v>3404</v>
      </c>
      <c r="N10339" t="b">
        <f>IF(ETMRouteStages[[#This Row],[RID]]=A10338,ETMRouteStages[[#This Row],[StageSequence]]=F10338+1,TRUE)</f>
        <v>1</v>
      </c>
    </row>
    <row r="10340" spans="1:14">
      <c r="A10340" t="s">
        <v>6886</v>
      </c>
      <c r="B10340" t="s">
        <v>2361</v>
      </c>
      <c r="C10340" t="s">
        <v>5269</v>
      </c>
      <c r="D10340" s="154">
        <v>120</v>
      </c>
      <c r="E10340" t="s">
        <v>2751</v>
      </c>
      <c r="F10340">
        <v>6</v>
      </c>
      <c r="G10340">
        <v>6</v>
      </c>
      <c r="H10340" t="s">
        <v>3404</v>
      </c>
      <c r="I10340" t="s">
        <v>3515</v>
      </c>
      <c r="K10340" t="s">
        <v>2752</v>
      </c>
      <c r="L10340" t="s">
        <v>2751</v>
      </c>
      <c r="M10340" t="s">
        <v>3404</v>
      </c>
      <c r="N10340" t="b">
        <f>IF(ETMRouteStages[[#This Row],[RID]]=A10339,ETMRouteStages[[#This Row],[StageSequence]]=F10339+1,TRUE)</f>
        <v>1</v>
      </c>
    </row>
    <row r="10341" spans="1:14">
      <c r="A10341" t="s">
        <v>6886</v>
      </c>
      <c r="B10341" t="s">
        <v>2361</v>
      </c>
      <c r="C10341" t="s">
        <v>5269</v>
      </c>
      <c r="D10341" s="154">
        <v>120</v>
      </c>
      <c r="E10341" t="s">
        <v>618</v>
      </c>
      <c r="F10341">
        <v>7</v>
      </c>
      <c r="G10341">
        <v>7</v>
      </c>
      <c r="H10341" t="s">
        <v>3404</v>
      </c>
      <c r="I10341" t="s">
        <v>3515</v>
      </c>
      <c r="K10341" t="s">
        <v>619</v>
      </c>
      <c r="L10341" t="s">
        <v>618</v>
      </c>
      <c r="M10341" t="s">
        <v>3404</v>
      </c>
      <c r="N10341" t="b">
        <f>IF(ETMRouteStages[[#This Row],[RID]]=A10340,ETMRouteStages[[#This Row],[StageSequence]]=F10340+1,TRUE)</f>
        <v>1</v>
      </c>
    </row>
    <row r="10342" spans="1:14">
      <c r="A10342" t="s">
        <v>6886</v>
      </c>
      <c r="B10342" t="s">
        <v>2361</v>
      </c>
      <c r="C10342" t="s">
        <v>5269</v>
      </c>
      <c r="D10342" s="154">
        <v>120</v>
      </c>
      <c r="E10342" t="s">
        <v>2139</v>
      </c>
      <c r="F10342">
        <v>8</v>
      </c>
      <c r="G10342">
        <v>9</v>
      </c>
      <c r="H10342" t="s">
        <v>3404</v>
      </c>
      <c r="I10342" t="s">
        <v>3515</v>
      </c>
      <c r="K10342" t="s">
        <v>2140</v>
      </c>
      <c r="L10342" t="s">
        <v>2139</v>
      </c>
      <c r="M10342" t="s">
        <v>3404</v>
      </c>
      <c r="N10342" t="b">
        <f>IF(ETMRouteStages[[#This Row],[RID]]=A10341,ETMRouteStages[[#This Row],[StageSequence]]=F10341+1,TRUE)</f>
        <v>1</v>
      </c>
    </row>
    <row r="10343" spans="1:14">
      <c r="A10343" t="s">
        <v>6886</v>
      </c>
      <c r="B10343" t="s">
        <v>2361</v>
      </c>
      <c r="C10343" t="s">
        <v>5269</v>
      </c>
      <c r="D10343" s="154">
        <v>120</v>
      </c>
      <c r="E10343" t="s">
        <v>968</v>
      </c>
      <c r="F10343">
        <v>9</v>
      </c>
      <c r="G10343">
        <v>11</v>
      </c>
      <c r="H10343" t="s">
        <v>3404</v>
      </c>
      <c r="I10343" t="s">
        <v>3515</v>
      </c>
      <c r="K10343" t="s">
        <v>969</v>
      </c>
      <c r="L10343" t="s">
        <v>968</v>
      </c>
      <c r="M10343" t="s">
        <v>3404</v>
      </c>
      <c r="N10343" t="b">
        <f>IF(ETMRouteStages[[#This Row],[RID]]=A10342,ETMRouteStages[[#This Row],[StageSequence]]=F10342+1,TRUE)</f>
        <v>1</v>
      </c>
    </row>
    <row r="10344" spans="1:14">
      <c r="A10344" t="s">
        <v>6886</v>
      </c>
      <c r="B10344" t="s">
        <v>2361</v>
      </c>
      <c r="C10344" t="s">
        <v>5269</v>
      </c>
      <c r="D10344" s="154">
        <v>120</v>
      </c>
      <c r="E10344" t="s">
        <v>970</v>
      </c>
      <c r="F10344">
        <v>10</v>
      </c>
      <c r="G10344">
        <v>12</v>
      </c>
      <c r="H10344" t="s">
        <v>3404</v>
      </c>
      <c r="I10344" t="s">
        <v>3515</v>
      </c>
      <c r="K10344" t="s">
        <v>971</v>
      </c>
      <c r="L10344" t="s">
        <v>970</v>
      </c>
      <c r="M10344" t="s">
        <v>3404</v>
      </c>
      <c r="N10344" t="b">
        <f>IF(ETMRouteStages[[#This Row],[RID]]=A10343,ETMRouteStages[[#This Row],[StageSequence]]=F10343+1,TRUE)</f>
        <v>1</v>
      </c>
    </row>
    <row r="10345" spans="1:14">
      <c r="A10345" t="s">
        <v>6886</v>
      </c>
      <c r="B10345" t="s">
        <v>2361</v>
      </c>
      <c r="C10345" t="s">
        <v>5269</v>
      </c>
      <c r="D10345" s="154">
        <v>120</v>
      </c>
      <c r="E10345" t="s">
        <v>1115</v>
      </c>
      <c r="F10345">
        <v>11</v>
      </c>
      <c r="G10345">
        <v>13</v>
      </c>
      <c r="H10345" t="s">
        <v>3404</v>
      </c>
      <c r="I10345" t="s">
        <v>3515</v>
      </c>
      <c r="K10345" t="s">
        <v>1116</v>
      </c>
      <c r="L10345" t="s">
        <v>1115</v>
      </c>
      <c r="M10345" t="s">
        <v>3404</v>
      </c>
      <c r="N10345" t="b">
        <f>IF(ETMRouteStages[[#This Row],[RID]]=A10344,ETMRouteStages[[#This Row],[StageSequence]]=F10344+1,TRUE)</f>
        <v>1</v>
      </c>
    </row>
    <row r="10346" spans="1:14">
      <c r="A10346" t="s">
        <v>6886</v>
      </c>
      <c r="B10346" t="s">
        <v>2361</v>
      </c>
      <c r="C10346" t="s">
        <v>5269</v>
      </c>
      <c r="D10346" s="154">
        <v>120</v>
      </c>
      <c r="E10346" t="s">
        <v>632</v>
      </c>
      <c r="F10346">
        <v>12</v>
      </c>
      <c r="G10346">
        <v>14</v>
      </c>
      <c r="H10346" t="s">
        <v>3404</v>
      </c>
      <c r="I10346" t="s">
        <v>3515</v>
      </c>
      <c r="K10346" t="s">
        <v>633</v>
      </c>
      <c r="L10346" t="s">
        <v>632</v>
      </c>
      <c r="M10346" t="s">
        <v>3404</v>
      </c>
      <c r="N10346" t="b">
        <f>IF(ETMRouteStages[[#This Row],[RID]]=A10345,ETMRouteStages[[#This Row],[StageSequence]]=F10345+1,TRUE)</f>
        <v>1</v>
      </c>
    </row>
    <row r="10347" spans="1:14">
      <c r="A10347" t="s">
        <v>6886</v>
      </c>
      <c r="B10347" t="s">
        <v>2361</v>
      </c>
      <c r="C10347" t="s">
        <v>5269</v>
      </c>
      <c r="D10347" s="154">
        <v>120</v>
      </c>
      <c r="E10347" t="s">
        <v>740</v>
      </c>
      <c r="F10347">
        <v>13</v>
      </c>
      <c r="G10347">
        <v>16</v>
      </c>
      <c r="H10347" t="s">
        <v>3404</v>
      </c>
      <c r="I10347" t="s">
        <v>3515</v>
      </c>
      <c r="K10347" t="s">
        <v>741</v>
      </c>
      <c r="L10347" t="s">
        <v>740</v>
      </c>
      <c r="M10347" t="s">
        <v>3404</v>
      </c>
      <c r="N10347" t="b">
        <f>IF(ETMRouteStages[[#This Row],[RID]]=A10346,ETMRouteStages[[#This Row],[StageSequence]]=F10346+1,TRUE)</f>
        <v>1</v>
      </c>
    </row>
    <row r="10348" spans="1:14">
      <c r="A10348" t="s">
        <v>6886</v>
      </c>
      <c r="B10348" t="s">
        <v>2361</v>
      </c>
      <c r="C10348" t="s">
        <v>5269</v>
      </c>
      <c r="D10348" s="154">
        <v>120</v>
      </c>
      <c r="E10348" t="s">
        <v>1723</v>
      </c>
      <c r="F10348">
        <v>14</v>
      </c>
      <c r="G10348">
        <v>18</v>
      </c>
      <c r="H10348" t="s">
        <v>3404</v>
      </c>
      <c r="I10348" t="s">
        <v>3515</v>
      </c>
      <c r="K10348" t="s">
        <v>1724</v>
      </c>
      <c r="L10348" t="s">
        <v>1723</v>
      </c>
      <c r="M10348" t="s">
        <v>3404</v>
      </c>
      <c r="N10348" t="b">
        <f>IF(ETMRouteStages[[#This Row],[RID]]=A10347,ETMRouteStages[[#This Row],[StageSequence]]=F10347+1,TRUE)</f>
        <v>1</v>
      </c>
    </row>
    <row r="10349" spans="1:14">
      <c r="A10349" t="s">
        <v>6886</v>
      </c>
      <c r="B10349" t="s">
        <v>2361</v>
      </c>
      <c r="C10349" t="s">
        <v>5269</v>
      </c>
      <c r="D10349" s="154">
        <v>120</v>
      </c>
      <c r="E10349" t="s">
        <v>1827</v>
      </c>
      <c r="F10349">
        <v>15</v>
      </c>
      <c r="G10349">
        <v>20</v>
      </c>
      <c r="H10349" t="s">
        <v>3404</v>
      </c>
      <c r="I10349" t="s">
        <v>3515</v>
      </c>
      <c r="K10349" t="s">
        <v>1828</v>
      </c>
      <c r="L10349" t="s">
        <v>1827</v>
      </c>
      <c r="M10349" t="s">
        <v>3404</v>
      </c>
      <c r="N10349" t="b">
        <f>IF(ETMRouteStages[[#This Row],[RID]]=A10348,ETMRouteStages[[#This Row],[StageSequence]]=F10348+1,TRUE)</f>
        <v>1</v>
      </c>
    </row>
    <row r="10350" spans="1:14">
      <c r="A10350" t="s">
        <v>6886</v>
      </c>
      <c r="B10350" t="s">
        <v>2361</v>
      </c>
      <c r="C10350" t="s">
        <v>5269</v>
      </c>
      <c r="D10350" s="154">
        <v>120</v>
      </c>
      <c r="E10350" t="s">
        <v>1841</v>
      </c>
      <c r="F10350">
        <v>16</v>
      </c>
      <c r="G10350">
        <v>21</v>
      </c>
      <c r="H10350" t="s">
        <v>3404</v>
      </c>
      <c r="I10350" t="s">
        <v>3515</v>
      </c>
      <c r="K10350" t="s">
        <v>1842</v>
      </c>
      <c r="L10350" t="s">
        <v>1841</v>
      </c>
      <c r="M10350" t="s">
        <v>3404</v>
      </c>
      <c r="N10350" t="b">
        <f>IF(ETMRouteStages[[#This Row],[RID]]=A10349,ETMRouteStages[[#This Row],[StageSequence]]=F10349+1,TRUE)</f>
        <v>1</v>
      </c>
    </row>
    <row r="10351" spans="1:14">
      <c r="A10351" t="s">
        <v>6886</v>
      </c>
      <c r="B10351" t="s">
        <v>2361</v>
      </c>
      <c r="C10351" t="s">
        <v>5269</v>
      </c>
      <c r="D10351" s="154">
        <v>120</v>
      </c>
      <c r="E10351" t="s">
        <v>2255</v>
      </c>
      <c r="F10351">
        <v>17</v>
      </c>
      <c r="G10351">
        <v>23</v>
      </c>
      <c r="H10351" t="s">
        <v>3404</v>
      </c>
      <c r="I10351" t="s">
        <v>3515</v>
      </c>
      <c r="K10351" t="s">
        <v>2256</v>
      </c>
      <c r="L10351" t="s">
        <v>2255</v>
      </c>
      <c r="M10351" t="s">
        <v>3404</v>
      </c>
      <c r="N10351" t="b">
        <f>IF(ETMRouteStages[[#This Row],[RID]]=A10350,ETMRouteStages[[#This Row],[StageSequence]]=F10350+1,TRUE)</f>
        <v>1</v>
      </c>
    </row>
    <row r="10352" spans="1:14">
      <c r="A10352" t="s">
        <v>6886</v>
      </c>
      <c r="B10352" t="s">
        <v>2361</v>
      </c>
      <c r="C10352" t="s">
        <v>5269</v>
      </c>
      <c r="D10352" s="154">
        <v>120</v>
      </c>
      <c r="E10352" t="s">
        <v>1187</v>
      </c>
      <c r="F10352">
        <v>18</v>
      </c>
      <c r="G10352">
        <v>25</v>
      </c>
      <c r="H10352" t="s">
        <v>3404</v>
      </c>
      <c r="I10352" t="s">
        <v>3515</v>
      </c>
      <c r="K10352" t="s">
        <v>1188</v>
      </c>
      <c r="L10352" t="s">
        <v>1187</v>
      </c>
      <c r="M10352" t="s">
        <v>3404</v>
      </c>
      <c r="N10352" t="b">
        <f>IF(ETMRouteStages[[#This Row],[RID]]=A10351,ETMRouteStages[[#This Row],[StageSequence]]=F10351+1,TRUE)</f>
        <v>1</v>
      </c>
    </row>
    <row r="10353" spans="1:14">
      <c r="A10353" t="s">
        <v>6886</v>
      </c>
      <c r="B10353" t="s">
        <v>2361</v>
      </c>
      <c r="C10353" t="s">
        <v>5269</v>
      </c>
      <c r="D10353" s="154">
        <v>120</v>
      </c>
      <c r="E10353" t="s">
        <v>1197</v>
      </c>
      <c r="F10353">
        <v>19</v>
      </c>
      <c r="G10353">
        <v>26</v>
      </c>
      <c r="H10353" t="s">
        <v>3404</v>
      </c>
      <c r="I10353" t="s">
        <v>3515</v>
      </c>
      <c r="K10353" t="s">
        <v>1198</v>
      </c>
      <c r="L10353" t="s">
        <v>1197</v>
      </c>
      <c r="M10353" t="s">
        <v>3404</v>
      </c>
      <c r="N10353" t="b">
        <f>IF(ETMRouteStages[[#This Row],[RID]]=A10352,ETMRouteStages[[#This Row],[StageSequence]]=F10352+1,TRUE)</f>
        <v>1</v>
      </c>
    </row>
    <row r="10354" spans="1:14">
      <c r="A10354" t="s">
        <v>6886</v>
      </c>
      <c r="B10354" t="s">
        <v>2361</v>
      </c>
      <c r="C10354" t="s">
        <v>5269</v>
      </c>
      <c r="D10354" s="154">
        <v>120</v>
      </c>
      <c r="E10354" t="s">
        <v>2328</v>
      </c>
      <c r="F10354">
        <v>20</v>
      </c>
      <c r="G10354">
        <v>28</v>
      </c>
      <c r="H10354" t="s">
        <v>3500</v>
      </c>
      <c r="I10354" t="s">
        <v>3515</v>
      </c>
      <c r="K10354" t="s">
        <v>2329</v>
      </c>
      <c r="L10354" t="s">
        <v>2328</v>
      </c>
      <c r="M10354" t="s">
        <v>3500</v>
      </c>
      <c r="N10354" t="b">
        <f>IF(ETMRouteStages[[#This Row],[RID]]=A10353,ETMRouteStages[[#This Row],[StageSequence]]=F10353+1,TRUE)</f>
        <v>1</v>
      </c>
    </row>
    <row r="10355" spans="1:14">
      <c r="A10355" t="s">
        <v>6886</v>
      </c>
      <c r="B10355" t="s">
        <v>2361</v>
      </c>
      <c r="C10355" t="s">
        <v>5269</v>
      </c>
      <c r="D10355" s="154">
        <v>120</v>
      </c>
      <c r="E10355" t="s">
        <v>2940</v>
      </c>
      <c r="F10355">
        <v>21</v>
      </c>
      <c r="G10355">
        <v>29</v>
      </c>
      <c r="H10355" t="s">
        <v>3404</v>
      </c>
      <c r="I10355" t="s">
        <v>3515</v>
      </c>
      <c r="K10355" t="s">
        <v>2941</v>
      </c>
      <c r="L10355" t="s">
        <v>2940</v>
      </c>
      <c r="M10355" t="s">
        <v>3404</v>
      </c>
      <c r="N10355" t="b">
        <f>IF(ETMRouteStages[[#This Row],[RID]]=A10354,ETMRouteStages[[#This Row],[StageSequence]]=F10354+1,TRUE)</f>
        <v>1</v>
      </c>
    </row>
    <row r="10356" spans="1:14">
      <c r="A10356" t="s">
        <v>6886</v>
      </c>
      <c r="B10356" t="s">
        <v>2361</v>
      </c>
      <c r="C10356" t="s">
        <v>5269</v>
      </c>
      <c r="D10356" s="154">
        <v>120</v>
      </c>
      <c r="E10356" t="s">
        <v>1005</v>
      </c>
      <c r="F10356">
        <v>22</v>
      </c>
      <c r="G10356">
        <v>31</v>
      </c>
      <c r="H10356" t="s">
        <v>3404</v>
      </c>
      <c r="I10356" t="s">
        <v>3515</v>
      </c>
      <c r="K10356" t="s">
        <v>1006</v>
      </c>
      <c r="L10356" t="s">
        <v>1005</v>
      </c>
      <c r="M10356" t="s">
        <v>3404</v>
      </c>
      <c r="N10356" t="b">
        <f>IF(ETMRouteStages[[#This Row],[RID]]=A10355,ETMRouteStages[[#This Row],[StageSequence]]=F10355+1,TRUE)</f>
        <v>1</v>
      </c>
    </row>
    <row r="10357" spans="1:14">
      <c r="A10357" t="s">
        <v>6886</v>
      </c>
      <c r="B10357" t="s">
        <v>2361</v>
      </c>
      <c r="C10357" t="s">
        <v>5269</v>
      </c>
      <c r="D10357" s="154">
        <v>120</v>
      </c>
      <c r="E10357" t="s">
        <v>528</v>
      </c>
      <c r="F10357">
        <v>23</v>
      </c>
      <c r="G10357">
        <v>33</v>
      </c>
      <c r="H10357" t="s">
        <v>3404</v>
      </c>
      <c r="I10357" t="s">
        <v>3515</v>
      </c>
      <c r="K10357" t="s">
        <v>529</v>
      </c>
      <c r="L10357" t="s">
        <v>528</v>
      </c>
      <c r="M10357" t="s">
        <v>3404</v>
      </c>
      <c r="N10357" t="b">
        <f>IF(ETMRouteStages[[#This Row],[RID]]=A10356,ETMRouteStages[[#This Row],[StageSequence]]=F10356+1,TRUE)</f>
        <v>1</v>
      </c>
    </row>
    <row r="10358" spans="1:14">
      <c r="A10358" t="s">
        <v>6886</v>
      </c>
      <c r="B10358" t="s">
        <v>2361</v>
      </c>
      <c r="C10358" t="s">
        <v>5269</v>
      </c>
      <c r="D10358" s="154">
        <v>120</v>
      </c>
      <c r="E10358" t="s">
        <v>1542</v>
      </c>
      <c r="F10358">
        <v>24</v>
      </c>
      <c r="G10358">
        <v>34</v>
      </c>
      <c r="H10358" t="s">
        <v>3404</v>
      </c>
      <c r="I10358" t="s">
        <v>3515</v>
      </c>
      <c r="K10358" t="s">
        <v>1543</v>
      </c>
      <c r="L10358" t="s">
        <v>1542</v>
      </c>
      <c r="M10358" t="s">
        <v>3404</v>
      </c>
      <c r="N10358" t="b">
        <f>IF(ETMRouteStages[[#This Row],[RID]]=A10357,ETMRouteStages[[#This Row],[StageSequence]]=F10357+1,TRUE)</f>
        <v>1</v>
      </c>
    </row>
    <row r="10359" spans="1:14">
      <c r="A10359" t="s">
        <v>6886</v>
      </c>
      <c r="B10359" t="s">
        <v>2361</v>
      </c>
      <c r="C10359" t="s">
        <v>5269</v>
      </c>
      <c r="D10359" s="154">
        <v>120</v>
      </c>
      <c r="E10359" t="s">
        <v>542</v>
      </c>
      <c r="F10359">
        <v>25</v>
      </c>
      <c r="G10359">
        <v>35</v>
      </c>
      <c r="H10359" t="s">
        <v>3404</v>
      </c>
      <c r="I10359" t="s">
        <v>3515</v>
      </c>
      <c r="K10359" t="s">
        <v>543</v>
      </c>
      <c r="L10359" t="s">
        <v>542</v>
      </c>
      <c r="M10359" t="s">
        <v>3404</v>
      </c>
      <c r="N10359" t="b">
        <f>IF(ETMRouteStages[[#This Row],[RID]]=A10358,ETMRouteStages[[#This Row],[StageSequence]]=F10358+1,TRUE)</f>
        <v>1</v>
      </c>
    </row>
    <row r="10360" spans="1:14">
      <c r="A10360" t="s">
        <v>6886</v>
      </c>
      <c r="B10360" t="s">
        <v>2361</v>
      </c>
      <c r="C10360" t="s">
        <v>5269</v>
      </c>
      <c r="D10360" s="154">
        <v>120</v>
      </c>
      <c r="E10360" t="s">
        <v>3064</v>
      </c>
      <c r="F10360">
        <v>26</v>
      </c>
      <c r="G10360">
        <v>36</v>
      </c>
      <c r="H10360" t="s">
        <v>3404</v>
      </c>
      <c r="I10360" t="s">
        <v>3515</v>
      </c>
      <c r="K10360" t="s">
        <v>3065</v>
      </c>
      <c r="L10360" t="s">
        <v>3064</v>
      </c>
      <c r="M10360" t="s">
        <v>3404</v>
      </c>
      <c r="N10360" t="b">
        <f>IF(ETMRouteStages[[#This Row],[RID]]=A10359,ETMRouteStages[[#This Row],[StageSequence]]=F10359+1,TRUE)</f>
        <v>1</v>
      </c>
    </row>
    <row r="10361" spans="1:14">
      <c r="A10361" t="s">
        <v>6887</v>
      </c>
      <c r="B10361" t="s">
        <v>2361</v>
      </c>
      <c r="C10361" t="s">
        <v>5273</v>
      </c>
      <c r="D10361" s="154">
        <v>121</v>
      </c>
      <c r="E10361" t="s">
        <v>2205</v>
      </c>
      <c r="F10361">
        <v>1</v>
      </c>
      <c r="G10361">
        <v>0</v>
      </c>
      <c r="H10361" t="s">
        <v>3404</v>
      </c>
      <c r="I10361" t="s">
        <v>3515</v>
      </c>
      <c r="K10361" t="s">
        <v>2206</v>
      </c>
      <c r="L10361" t="s">
        <v>2205</v>
      </c>
      <c r="M10361" t="s">
        <v>3404</v>
      </c>
      <c r="N10361" t="b">
        <f>IF(ETMRouteStages[[#This Row],[RID]]=A10360,ETMRouteStages[[#This Row],[StageSequence]]=F10360+1,TRUE)</f>
        <v>1</v>
      </c>
    </row>
    <row r="10362" spans="1:14">
      <c r="A10362" t="s">
        <v>6887</v>
      </c>
      <c r="B10362" t="s">
        <v>2361</v>
      </c>
      <c r="C10362" t="s">
        <v>5273</v>
      </c>
      <c r="D10362" s="154">
        <v>121</v>
      </c>
      <c r="E10362" t="s">
        <v>1195</v>
      </c>
      <c r="F10362">
        <v>2</v>
      </c>
      <c r="G10362">
        <v>1</v>
      </c>
      <c r="H10362" t="s">
        <v>3404</v>
      </c>
      <c r="I10362" t="s">
        <v>3515</v>
      </c>
      <c r="K10362" t="s">
        <v>1196</v>
      </c>
      <c r="L10362" t="s">
        <v>1195</v>
      </c>
      <c r="M10362" t="s">
        <v>3404</v>
      </c>
      <c r="N10362" t="b">
        <f>IF(ETMRouteStages[[#This Row],[RID]]=A10361,ETMRouteStages[[#This Row],[StageSequence]]=F10361+1,TRUE)</f>
        <v>1</v>
      </c>
    </row>
    <row r="10363" spans="1:14">
      <c r="A10363" t="s">
        <v>6887</v>
      </c>
      <c r="B10363" t="s">
        <v>2361</v>
      </c>
      <c r="C10363" t="s">
        <v>5273</v>
      </c>
      <c r="D10363" s="154">
        <v>121</v>
      </c>
      <c r="E10363" t="s">
        <v>2201</v>
      </c>
      <c r="F10363">
        <v>3</v>
      </c>
      <c r="G10363">
        <v>3</v>
      </c>
      <c r="H10363" t="s">
        <v>3404</v>
      </c>
      <c r="I10363" t="s">
        <v>3515</v>
      </c>
      <c r="K10363" t="s">
        <v>2202</v>
      </c>
      <c r="L10363" t="s">
        <v>2201</v>
      </c>
      <c r="M10363" t="s">
        <v>3404</v>
      </c>
      <c r="N10363" t="b">
        <f>IF(ETMRouteStages[[#This Row],[RID]]=A10362,ETMRouteStages[[#This Row],[StageSequence]]=F10362+1,TRUE)</f>
        <v>1</v>
      </c>
    </row>
    <row r="10364" spans="1:14">
      <c r="A10364" t="s">
        <v>6887</v>
      </c>
      <c r="B10364" t="s">
        <v>2361</v>
      </c>
      <c r="C10364" t="s">
        <v>5273</v>
      </c>
      <c r="D10364" s="154">
        <v>121</v>
      </c>
      <c r="E10364" t="s">
        <v>2388</v>
      </c>
      <c r="F10364">
        <v>4</v>
      </c>
      <c r="G10364">
        <v>5</v>
      </c>
      <c r="H10364" t="s">
        <v>3404</v>
      </c>
      <c r="I10364" t="s">
        <v>3515</v>
      </c>
      <c r="K10364" t="s">
        <v>2389</v>
      </c>
      <c r="L10364" t="s">
        <v>2388</v>
      </c>
      <c r="M10364" t="s">
        <v>3404</v>
      </c>
      <c r="N10364" t="b">
        <f>IF(ETMRouteStages[[#This Row],[RID]]=A10363,ETMRouteStages[[#This Row],[StageSequence]]=F10363+1,TRUE)</f>
        <v>1</v>
      </c>
    </row>
    <row r="10365" spans="1:14">
      <c r="A10365" t="s">
        <v>6887</v>
      </c>
      <c r="B10365" t="s">
        <v>2361</v>
      </c>
      <c r="C10365" t="s">
        <v>5273</v>
      </c>
      <c r="D10365" s="154">
        <v>121</v>
      </c>
      <c r="E10365" t="s">
        <v>2427</v>
      </c>
      <c r="F10365">
        <v>5</v>
      </c>
      <c r="G10365">
        <v>6</v>
      </c>
      <c r="H10365" t="s">
        <v>3404</v>
      </c>
      <c r="I10365" t="s">
        <v>3515</v>
      </c>
      <c r="K10365" t="s">
        <v>2428</v>
      </c>
      <c r="L10365" t="s">
        <v>2427</v>
      </c>
      <c r="M10365" t="s">
        <v>3404</v>
      </c>
      <c r="N10365" t="b">
        <f>IF(ETMRouteStages[[#This Row],[RID]]=A10364,ETMRouteStages[[#This Row],[StageSequence]]=F10364+1,TRUE)</f>
        <v>1</v>
      </c>
    </row>
    <row r="10366" spans="1:14">
      <c r="A10366" t="s">
        <v>6887</v>
      </c>
      <c r="B10366" t="s">
        <v>2361</v>
      </c>
      <c r="C10366" t="s">
        <v>5273</v>
      </c>
      <c r="D10366" s="154">
        <v>121</v>
      </c>
      <c r="E10366" t="s">
        <v>2447</v>
      </c>
      <c r="F10366">
        <v>6</v>
      </c>
      <c r="G10366">
        <v>7</v>
      </c>
      <c r="H10366" t="s">
        <v>3404</v>
      </c>
      <c r="I10366" t="s">
        <v>3515</v>
      </c>
      <c r="K10366" t="s">
        <v>2448</v>
      </c>
      <c r="L10366" t="s">
        <v>2447</v>
      </c>
      <c r="M10366" t="s">
        <v>3404</v>
      </c>
      <c r="N10366" t="b">
        <f>IF(ETMRouteStages[[#This Row],[RID]]=A10365,ETMRouteStages[[#This Row],[StageSequence]]=F10365+1,TRUE)</f>
        <v>1</v>
      </c>
    </row>
    <row r="10367" spans="1:14">
      <c r="A10367" t="s">
        <v>6887</v>
      </c>
      <c r="B10367" t="s">
        <v>2361</v>
      </c>
      <c r="C10367" t="s">
        <v>5273</v>
      </c>
      <c r="D10367" s="154">
        <v>121</v>
      </c>
      <c r="E10367" t="s">
        <v>2429</v>
      </c>
      <c r="F10367">
        <v>7</v>
      </c>
      <c r="G10367">
        <v>8</v>
      </c>
      <c r="H10367" t="s">
        <v>3404</v>
      </c>
      <c r="I10367" t="s">
        <v>3515</v>
      </c>
      <c r="K10367" t="s">
        <v>2430</v>
      </c>
      <c r="L10367" t="s">
        <v>2429</v>
      </c>
      <c r="M10367" t="s">
        <v>3404</v>
      </c>
      <c r="N10367" t="b">
        <f>IF(ETMRouteStages[[#This Row],[RID]]=A10366,ETMRouteStages[[#This Row],[StageSequence]]=F10366+1,TRUE)</f>
        <v>1</v>
      </c>
    </row>
    <row r="10368" spans="1:14">
      <c r="A10368" t="s">
        <v>6887</v>
      </c>
      <c r="B10368" t="s">
        <v>2361</v>
      </c>
      <c r="C10368" t="s">
        <v>5273</v>
      </c>
      <c r="D10368" s="154">
        <v>121</v>
      </c>
      <c r="E10368" t="s">
        <v>2751</v>
      </c>
      <c r="F10368">
        <v>8</v>
      </c>
      <c r="G10368">
        <v>9</v>
      </c>
      <c r="H10368" t="s">
        <v>3404</v>
      </c>
      <c r="I10368" t="s">
        <v>3515</v>
      </c>
      <c r="K10368" t="s">
        <v>2752</v>
      </c>
      <c r="L10368" t="s">
        <v>2751</v>
      </c>
      <c r="M10368" t="s">
        <v>3404</v>
      </c>
      <c r="N10368" t="b">
        <f>IF(ETMRouteStages[[#This Row],[RID]]=A10367,ETMRouteStages[[#This Row],[StageSequence]]=F10367+1,TRUE)</f>
        <v>1</v>
      </c>
    </row>
    <row r="10369" spans="1:14">
      <c r="A10369" t="s">
        <v>6887</v>
      </c>
      <c r="B10369" t="s">
        <v>2361</v>
      </c>
      <c r="C10369" t="s">
        <v>5273</v>
      </c>
      <c r="D10369" s="154">
        <v>121</v>
      </c>
      <c r="E10369" t="s">
        <v>618</v>
      </c>
      <c r="F10369">
        <v>9</v>
      </c>
      <c r="G10369">
        <v>10</v>
      </c>
      <c r="H10369" t="s">
        <v>3404</v>
      </c>
      <c r="I10369" t="s">
        <v>3515</v>
      </c>
      <c r="K10369" t="s">
        <v>619</v>
      </c>
      <c r="L10369" t="s">
        <v>618</v>
      </c>
      <c r="M10369" t="s">
        <v>3404</v>
      </c>
      <c r="N10369" t="b">
        <f>IF(ETMRouteStages[[#This Row],[RID]]=A10368,ETMRouteStages[[#This Row],[StageSequence]]=F10368+1,TRUE)</f>
        <v>1</v>
      </c>
    </row>
    <row r="10370" spans="1:14">
      <c r="A10370" t="s">
        <v>6887</v>
      </c>
      <c r="B10370" t="s">
        <v>2361</v>
      </c>
      <c r="C10370" t="s">
        <v>5273</v>
      </c>
      <c r="D10370" s="154">
        <v>121</v>
      </c>
      <c r="E10370" t="s">
        <v>2139</v>
      </c>
      <c r="F10370">
        <v>10</v>
      </c>
      <c r="G10370">
        <v>12</v>
      </c>
      <c r="H10370" t="s">
        <v>3404</v>
      </c>
      <c r="I10370" t="s">
        <v>3515</v>
      </c>
      <c r="K10370" t="s">
        <v>2140</v>
      </c>
      <c r="L10370" t="s">
        <v>2139</v>
      </c>
      <c r="M10370" t="s">
        <v>3404</v>
      </c>
      <c r="N10370" t="b">
        <f>IF(ETMRouteStages[[#This Row],[RID]]=A10369,ETMRouteStages[[#This Row],[StageSequence]]=F10369+1,TRUE)</f>
        <v>1</v>
      </c>
    </row>
    <row r="10371" spans="1:14">
      <c r="A10371" t="s">
        <v>6887</v>
      </c>
      <c r="B10371" t="s">
        <v>2361</v>
      </c>
      <c r="C10371" t="s">
        <v>5273</v>
      </c>
      <c r="D10371" s="154">
        <v>121</v>
      </c>
      <c r="E10371" t="s">
        <v>968</v>
      </c>
      <c r="F10371">
        <v>11</v>
      </c>
      <c r="G10371">
        <v>14</v>
      </c>
      <c r="H10371" t="s">
        <v>3404</v>
      </c>
      <c r="I10371" t="s">
        <v>3515</v>
      </c>
      <c r="K10371" t="s">
        <v>969</v>
      </c>
      <c r="L10371" t="s">
        <v>968</v>
      </c>
      <c r="M10371" t="s">
        <v>3404</v>
      </c>
      <c r="N10371" t="b">
        <f>IF(ETMRouteStages[[#This Row],[RID]]=A10370,ETMRouteStages[[#This Row],[StageSequence]]=F10370+1,TRUE)</f>
        <v>1</v>
      </c>
    </row>
    <row r="10372" spans="1:14">
      <c r="A10372" t="s">
        <v>6887</v>
      </c>
      <c r="B10372" t="s">
        <v>2361</v>
      </c>
      <c r="C10372" t="s">
        <v>5273</v>
      </c>
      <c r="D10372" s="154">
        <v>121</v>
      </c>
      <c r="E10372" t="s">
        <v>970</v>
      </c>
      <c r="F10372">
        <v>12</v>
      </c>
      <c r="G10372">
        <v>15</v>
      </c>
      <c r="H10372" t="s">
        <v>3404</v>
      </c>
      <c r="I10372" t="s">
        <v>3515</v>
      </c>
      <c r="K10372" t="s">
        <v>971</v>
      </c>
      <c r="L10372" t="s">
        <v>970</v>
      </c>
      <c r="M10372" t="s">
        <v>3404</v>
      </c>
      <c r="N10372" t="b">
        <f>IF(ETMRouteStages[[#This Row],[RID]]=A10371,ETMRouteStages[[#This Row],[StageSequence]]=F10371+1,TRUE)</f>
        <v>1</v>
      </c>
    </row>
    <row r="10373" spans="1:14">
      <c r="A10373" t="s">
        <v>6887</v>
      </c>
      <c r="B10373" t="s">
        <v>2361</v>
      </c>
      <c r="C10373" t="s">
        <v>5273</v>
      </c>
      <c r="D10373" s="154">
        <v>121</v>
      </c>
      <c r="E10373" t="s">
        <v>1115</v>
      </c>
      <c r="F10373">
        <v>13</v>
      </c>
      <c r="G10373">
        <v>16</v>
      </c>
      <c r="H10373" t="s">
        <v>3404</v>
      </c>
      <c r="I10373" t="s">
        <v>3515</v>
      </c>
      <c r="K10373" t="s">
        <v>1116</v>
      </c>
      <c r="L10373" t="s">
        <v>1115</v>
      </c>
      <c r="M10373" t="s">
        <v>3404</v>
      </c>
      <c r="N10373" t="b">
        <f>IF(ETMRouteStages[[#This Row],[RID]]=A10372,ETMRouteStages[[#This Row],[StageSequence]]=F10372+1,TRUE)</f>
        <v>1</v>
      </c>
    </row>
    <row r="10374" spans="1:14">
      <c r="A10374" t="s">
        <v>6887</v>
      </c>
      <c r="B10374" t="s">
        <v>2361</v>
      </c>
      <c r="C10374" t="s">
        <v>5273</v>
      </c>
      <c r="D10374" s="154">
        <v>121</v>
      </c>
      <c r="E10374" t="s">
        <v>632</v>
      </c>
      <c r="F10374">
        <v>14</v>
      </c>
      <c r="G10374">
        <v>17</v>
      </c>
      <c r="H10374" t="s">
        <v>3404</v>
      </c>
      <c r="I10374" t="s">
        <v>3515</v>
      </c>
      <c r="K10374" t="s">
        <v>633</v>
      </c>
      <c r="L10374" t="s">
        <v>632</v>
      </c>
      <c r="M10374" t="s">
        <v>3404</v>
      </c>
      <c r="N10374" t="b">
        <f>IF(ETMRouteStages[[#This Row],[RID]]=A10373,ETMRouteStages[[#This Row],[StageSequence]]=F10373+1,TRUE)</f>
        <v>1</v>
      </c>
    </row>
    <row r="10375" spans="1:14">
      <c r="A10375" t="s">
        <v>6887</v>
      </c>
      <c r="B10375" t="s">
        <v>2361</v>
      </c>
      <c r="C10375" t="s">
        <v>5273</v>
      </c>
      <c r="D10375" s="154">
        <v>121</v>
      </c>
      <c r="E10375" t="s">
        <v>740</v>
      </c>
      <c r="F10375">
        <v>15</v>
      </c>
      <c r="G10375">
        <v>19</v>
      </c>
      <c r="H10375" t="s">
        <v>3404</v>
      </c>
      <c r="I10375" t="s">
        <v>3515</v>
      </c>
      <c r="K10375" t="s">
        <v>741</v>
      </c>
      <c r="L10375" t="s">
        <v>740</v>
      </c>
      <c r="M10375" t="s">
        <v>3404</v>
      </c>
      <c r="N10375" t="b">
        <f>IF(ETMRouteStages[[#This Row],[RID]]=A10374,ETMRouteStages[[#This Row],[StageSequence]]=F10374+1,TRUE)</f>
        <v>1</v>
      </c>
    </row>
    <row r="10376" spans="1:14">
      <c r="A10376" t="s">
        <v>6887</v>
      </c>
      <c r="B10376" t="s">
        <v>2361</v>
      </c>
      <c r="C10376" t="s">
        <v>5273</v>
      </c>
      <c r="D10376" s="154">
        <v>121</v>
      </c>
      <c r="E10376" t="s">
        <v>1723</v>
      </c>
      <c r="F10376">
        <v>16</v>
      </c>
      <c r="G10376">
        <v>21</v>
      </c>
      <c r="H10376" t="s">
        <v>3404</v>
      </c>
      <c r="I10376" t="s">
        <v>3515</v>
      </c>
      <c r="K10376" t="s">
        <v>1724</v>
      </c>
      <c r="L10376" t="s">
        <v>1723</v>
      </c>
      <c r="M10376" t="s">
        <v>3404</v>
      </c>
      <c r="N10376" t="b">
        <f>IF(ETMRouteStages[[#This Row],[RID]]=A10375,ETMRouteStages[[#This Row],[StageSequence]]=F10375+1,TRUE)</f>
        <v>1</v>
      </c>
    </row>
    <row r="10377" spans="1:14">
      <c r="A10377" t="s">
        <v>6887</v>
      </c>
      <c r="B10377" t="s">
        <v>2361</v>
      </c>
      <c r="C10377" t="s">
        <v>5273</v>
      </c>
      <c r="D10377" s="154">
        <v>121</v>
      </c>
      <c r="E10377" t="s">
        <v>1827</v>
      </c>
      <c r="F10377">
        <v>17</v>
      </c>
      <c r="G10377">
        <v>23</v>
      </c>
      <c r="H10377" t="s">
        <v>3404</v>
      </c>
      <c r="I10377" t="s">
        <v>3515</v>
      </c>
      <c r="K10377" t="s">
        <v>1828</v>
      </c>
      <c r="L10377" t="s">
        <v>1827</v>
      </c>
      <c r="M10377" t="s">
        <v>3404</v>
      </c>
      <c r="N10377" t="b">
        <f>IF(ETMRouteStages[[#This Row],[RID]]=A10376,ETMRouteStages[[#This Row],[StageSequence]]=F10376+1,TRUE)</f>
        <v>1</v>
      </c>
    </row>
    <row r="10378" spans="1:14">
      <c r="A10378" t="s">
        <v>6887</v>
      </c>
      <c r="B10378" t="s">
        <v>2361</v>
      </c>
      <c r="C10378" t="s">
        <v>5273</v>
      </c>
      <c r="D10378" s="154">
        <v>121</v>
      </c>
      <c r="E10378" t="s">
        <v>1841</v>
      </c>
      <c r="F10378">
        <v>18</v>
      </c>
      <c r="G10378">
        <v>24</v>
      </c>
      <c r="H10378" t="s">
        <v>3500</v>
      </c>
      <c r="I10378" t="s">
        <v>3515</v>
      </c>
      <c r="K10378" t="s">
        <v>1842</v>
      </c>
      <c r="L10378" t="s">
        <v>1841</v>
      </c>
      <c r="M10378" t="s">
        <v>3500</v>
      </c>
      <c r="N10378" t="b">
        <f>IF(ETMRouteStages[[#This Row],[RID]]=A10377,ETMRouteStages[[#This Row],[StageSequence]]=F10377+1,TRUE)</f>
        <v>1</v>
      </c>
    </row>
    <row r="10379" spans="1:14">
      <c r="A10379" t="s">
        <v>6887</v>
      </c>
      <c r="B10379" t="s">
        <v>2361</v>
      </c>
      <c r="C10379" t="s">
        <v>5273</v>
      </c>
      <c r="D10379" s="154">
        <v>121</v>
      </c>
      <c r="E10379" t="s">
        <v>1745</v>
      </c>
      <c r="F10379">
        <v>19</v>
      </c>
      <c r="G10379">
        <v>25</v>
      </c>
      <c r="H10379" t="s">
        <v>3404</v>
      </c>
      <c r="I10379" t="s">
        <v>3515</v>
      </c>
      <c r="K10379" t="s">
        <v>1746</v>
      </c>
      <c r="L10379" t="s">
        <v>1745</v>
      </c>
      <c r="M10379" t="s">
        <v>3404</v>
      </c>
      <c r="N10379" t="b">
        <f>IF(ETMRouteStages[[#This Row],[RID]]=A10378,ETMRouteStages[[#This Row],[StageSequence]]=F10378+1,TRUE)</f>
        <v>1</v>
      </c>
    </row>
    <row r="10380" spans="1:14">
      <c r="A10380" t="s">
        <v>6887</v>
      </c>
      <c r="B10380" t="s">
        <v>2361</v>
      </c>
      <c r="C10380" t="s">
        <v>5273</v>
      </c>
      <c r="D10380" s="154">
        <v>121</v>
      </c>
      <c r="E10380" t="s">
        <v>1205</v>
      </c>
      <c r="F10380">
        <v>20</v>
      </c>
      <c r="G10380">
        <v>26</v>
      </c>
      <c r="H10380" t="s">
        <v>3404</v>
      </c>
      <c r="I10380" t="s">
        <v>3515</v>
      </c>
      <c r="K10380" t="s">
        <v>1206</v>
      </c>
      <c r="L10380" t="s">
        <v>1205</v>
      </c>
      <c r="M10380" t="s">
        <v>3404</v>
      </c>
      <c r="N10380" t="b">
        <f>IF(ETMRouteStages[[#This Row],[RID]]=A10379,ETMRouteStages[[#This Row],[StageSequence]]=F10379+1,TRUE)</f>
        <v>1</v>
      </c>
    </row>
    <row r="10381" spans="1:14">
      <c r="A10381" t="s">
        <v>6887</v>
      </c>
      <c r="B10381" t="s">
        <v>2361</v>
      </c>
      <c r="C10381" t="s">
        <v>5273</v>
      </c>
      <c r="D10381" s="154">
        <v>121</v>
      </c>
      <c r="E10381" t="s">
        <v>2356</v>
      </c>
      <c r="F10381">
        <v>21</v>
      </c>
      <c r="G10381">
        <v>28</v>
      </c>
      <c r="H10381" t="s">
        <v>3404</v>
      </c>
      <c r="I10381" t="s">
        <v>3515</v>
      </c>
      <c r="K10381" t="s">
        <v>2357</v>
      </c>
      <c r="L10381" t="s">
        <v>2356</v>
      </c>
      <c r="M10381" t="s">
        <v>3404</v>
      </c>
      <c r="N10381" t="b">
        <f>IF(ETMRouteStages[[#This Row],[RID]]=A10380,ETMRouteStages[[#This Row],[StageSequence]]=F10380+1,TRUE)</f>
        <v>1</v>
      </c>
    </row>
    <row r="10382" spans="1:14">
      <c r="A10382" t="s">
        <v>6887</v>
      </c>
      <c r="B10382" t="s">
        <v>2361</v>
      </c>
      <c r="C10382" t="s">
        <v>5273</v>
      </c>
      <c r="D10382" s="154">
        <v>121</v>
      </c>
      <c r="E10382" t="s">
        <v>2777</v>
      </c>
      <c r="F10382">
        <v>22</v>
      </c>
      <c r="G10382">
        <v>29</v>
      </c>
      <c r="H10382" t="s">
        <v>3404</v>
      </c>
      <c r="I10382" t="s">
        <v>3515</v>
      </c>
      <c r="K10382" t="s">
        <v>2778</v>
      </c>
      <c r="L10382" t="s">
        <v>2777</v>
      </c>
      <c r="M10382" t="s">
        <v>3404</v>
      </c>
      <c r="N10382" t="b">
        <f>IF(ETMRouteStages[[#This Row],[RID]]=A10381,ETMRouteStages[[#This Row],[StageSequence]]=F10381+1,TRUE)</f>
        <v>1</v>
      </c>
    </row>
    <row r="10383" spans="1:14">
      <c r="A10383" t="s">
        <v>6887</v>
      </c>
      <c r="B10383" t="s">
        <v>2361</v>
      </c>
      <c r="C10383" t="s">
        <v>5273</v>
      </c>
      <c r="D10383" s="154">
        <v>121</v>
      </c>
      <c r="E10383" t="s">
        <v>528</v>
      </c>
      <c r="F10383">
        <v>23</v>
      </c>
      <c r="G10383">
        <v>31</v>
      </c>
      <c r="H10383" t="s">
        <v>3404</v>
      </c>
      <c r="I10383" t="s">
        <v>3515</v>
      </c>
      <c r="K10383" t="s">
        <v>529</v>
      </c>
      <c r="L10383" t="s">
        <v>528</v>
      </c>
      <c r="M10383" t="s">
        <v>3404</v>
      </c>
      <c r="N10383" t="b">
        <f>IF(ETMRouteStages[[#This Row],[RID]]=A10382,ETMRouteStages[[#This Row],[StageSequence]]=F10382+1,TRUE)</f>
        <v>1</v>
      </c>
    </row>
    <row r="10384" spans="1:14">
      <c r="A10384" t="s">
        <v>6887</v>
      </c>
      <c r="B10384" t="s">
        <v>2361</v>
      </c>
      <c r="C10384" t="s">
        <v>5273</v>
      </c>
      <c r="D10384" s="154">
        <v>121</v>
      </c>
      <c r="E10384" t="s">
        <v>1542</v>
      </c>
      <c r="F10384">
        <v>24</v>
      </c>
      <c r="G10384">
        <v>32</v>
      </c>
      <c r="H10384" t="s">
        <v>3404</v>
      </c>
      <c r="I10384" t="s">
        <v>3515</v>
      </c>
      <c r="K10384" t="s">
        <v>1543</v>
      </c>
      <c r="L10384" t="s">
        <v>1542</v>
      </c>
      <c r="M10384" t="s">
        <v>3404</v>
      </c>
      <c r="N10384" t="b">
        <f>IF(ETMRouteStages[[#This Row],[RID]]=A10383,ETMRouteStages[[#This Row],[StageSequence]]=F10383+1,TRUE)</f>
        <v>1</v>
      </c>
    </row>
    <row r="10385" spans="1:14">
      <c r="A10385" t="s">
        <v>6887</v>
      </c>
      <c r="B10385" t="s">
        <v>2361</v>
      </c>
      <c r="C10385" t="s">
        <v>5273</v>
      </c>
      <c r="D10385" s="154">
        <v>121</v>
      </c>
      <c r="E10385" t="s">
        <v>542</v>
      </c>
      <c r="F10385">
        <v>25</v>
      </c>
      <c r="G10385">
        <v>33</v>
      </c>
      <c r="H10385" t="s">
        <v>3404</v>
      </c>
      <c r="I10385" t="s">
        <v>3515</v>
      </c>
      <c r="K10385" t="s">
        <v>543</v>
      </c>
      <c r="L10385" t="s">
        <v>542</v>
      </c>
      <c r="M10385" t="s">
        <v>3404</v>
      </c>
      <c r="N10385" t="b">
        <f>IF(ETMRouteStages[[#This Row],[RID]]=A10384,ETMRouteStages[[#This Row],[StageSequence]]=F10384+1,TRUE)</f>
        <v>1</v>
      </c>
    </row>
    <row r="10386" spans="1:14">
      <c r="A10386" t="s">
        <v>6887</v>
      </c>
      <c r="B10386" t="s">
        <v>2361</v>
      </c>
      <c r="C10386" t="s">
        <v>5273</v>
      </c>
      <c r="D10386" s="154">
        <v>121</v>
      </c>
      <c r="E10386" t="s">
        <v>3064</v>
      </c>
      <c r="F10386">
        <v>26</v>
      </c>
      <c r="G10386">
        <v>34</v>
      </c>
      <c r="H10386" t="s">
        <v>3404</v>
      </c>
      <c r="I10386" t="s">
        <v>3515</v>
      </c>
      <c r="K10386" t="s">
        <v>3065</v>
      </c>
      <c r="L10386" t="s">
        <v>3064</v>
      </c>
      <c r="M10386" t="s">
        <v>3404</v>
      </c>
      <c r="N10386" t="b">
        <f>IF(ETMRouteStages[[#This Row],[RID]]=A10385,ETMRouteStages[[#This Row],[StageSequence]]=F10385+1,TRUE)</f>
        <v>1</v>
      </c>
    </row>
    <row r="10387" spans="1:14">
      <c r="A10387" t="s">
        <v>6888</v>
      </c>
      <c r="B10387" t="s">
        <v>2361</v>
      </c>
      <c r="C10387" t="s">
        <v>3552</v>
      </c>
      <c r="D10387" s="154">
        <v>122</v>
      </c>
      <c r="E10387" t="s">
        <v>2201</v>
      </c>
      <c r="F10387">
        <v>1</v>
      </c>
      <c r="G10387">
        <v>0</v>
      </c>
      <c r="H10387" t="s">
        <v>3404</v>
      </c>
      <c r="I10387" t="s">
        <v>3515</v>
      </c>
      <c r="K10387" t="s">
        <v>2202</v>
      </c>
      <c r="L10387" t="s">
        <v>2201</v>
      </c>
      <c r="M10387" t="s">
        <v>3404</v>
      </c>
      <c r="N10387" t="b">
        <f>IF(ETMRouteStages[[#This Row],[RID]]=A10386,ETMRouteStages[[#This Row],[StageSequence]]=F10386+1,TRUE)</f>
        <v>1</v>
      </c>
    </row>
    <row r="10388" spans="1:14">
      <c r="A10388" t="s">
        <v>6888</v>
      </c>
      <c r="B10388" t="s">
        <v>2361</v>
      </c>
      <c r="C10388" t="s">
        <v>3552</v>
      </c>
      <c r="D10388" s="154">
        <v>122</v>
      </c>
      <c r="E10388" t="s">
        <v>2388</v>
      </c>
      <c r="F10388">
        <v>2</v>
      </c>
      <c r="G10388">
        <v>2</v>
      </c>
      <c r="H10388" t="s">
        <v>3404</v>
      </c>
      <c r="I10388" t="s">
        <v>3515</v>
      </c>
      <c r="K10388" t="s">
        <v>2389</v>
      </c>
      <c r="L10388" t="s">
        <v>2388</v>
      </c>
      <c r="M10388" t="s">
        <v>3404</v>
      </c>
      <c r="N10388" t="b">
        <f>IF(ETMRouteStages[[#This Row],[RID]]=A10387,ETMRouteStages[[#This Row],[StageSequence]]=F10387+1,TRUE)</f>
        <v>1</v>
      </c>
    </row>
    <row r="10389" spans="1:14">
      <c r="A10389" t="s">
        <v>6888</v>
      </c>
      <c r="B10389" t="s">
        <v>2361</v>
      </c>
      <c r="C10389" t="s">
        <v>3552</v>
      </c>
      <c r="D10389" s="154">
        <v>122</v>
      </c>
      <c r="E10389" t="s">
        <v>2427</v>
      </c>
      <c r="F10389">
        <v>3</v>
      </c>
      <c r="G10389">
        <v>3</v>
      </c>
      <c r="H10389" t="s">
        <v>3404</v>
      </c>
      <c r="I10389" t="s">
        <v>3515</v>
      </c>
      <c r="K10389" t="s">
        <v>2428</v>
      </c>
      <c r="L10389" t="s">
        <v>2427</v>
      </c>
      <c r="M10389" t="s">
        <v>3404</v>
      </c>
      <c r="N10389" t="b">
        <f>IF(ETMRouteStages[[#This Row],[RID]]=A10388,ETMRouteStages[[#This Row],[StageSequence]]=F10388+1,TRUE)</f>
        <v>1</v>
      </c>
    </row>
    <row r="10390" spans="1:14">
      <c r="A10390" t="s">
        <v>6888</v>
      </c>
      <c r="B10390" t="s">
        <v>2361</v>
      </c>
      <c r="C10390" t="s">
        <v>3552</v>
      </c>
      <c r="D10390" s="154">
        <v>122</v>
      </c>
      <c r="E10390" t="s">
        <v>2447</v>
      </c>
      <c r="F10390">
        <v>4</v>
      </c>
      <c r="G10390">
        <v>4</v>
      </c>
      <c r="H10390" t="s">
        <v>3404</v>
      </c>
      <c r="I10390" t="s">
        <v>3515</v>
      </c>
      <c r="K10390" t="s">
        <v>2448</v>
      </c>
      <c r="L10390" t="s">
        <v>2447</v>
      </c>
      <c r="M10390" t="s">
        <v>3404</v>
      </c>
      <c r="N10390" t="b">
        <f>IF(ETMRouteStages[[#This Row],[RID]]=A10389,ETMRouteStages[[#This Row],[StageSequence]]=F10389+1,TRUE)</f>
        <v>1</v>
      </c>
    </row>
    <row r="10391" spans="1:14">
      <c r="A10391" t="s">
        <v>6888</v>
      </c>
      <c r="B10391" t="s">
        <v>2361</v>
      </c>
      <c r="C10391" t="s">
        <v>3552</v>
      </c>
      <c r="D10391" s="154">
        <v>122</v>
      </c>
      <c r="E10391" t="s">
        <v>2429</v>
      </c>
      <c r="F10391">
        <v>5</v>
      </c>
      <c r="G10391">
        <v>5</v>
      </c>
      <c r="H10391" t="s">
        <v>3404</v>
      </c>
      <c r="I10391" t="s">
        <v>3515</v>
      </c>
      <c r="K10391" t="s">
        <v>2430</v>
      </c>
      <c r="L10391" t="s">
        <v>2429</v>
      </c>
      <c r="M10391" t="s">
        <v>3404</v>
      </c>
      <c r="N10391" t="b">
        <f>IF(ETMRouteStages[[#This Row],[RID]]=A10390,ETMRouteStages[[#This Row],[StageSequence]]=F10390+1,TRUE)</f>
        <v>1</v>
      </c>
    </row>
    <row r="10392" spans="1:14">
      <c r="A10392" t="s">
        <v>6888</v>
      </c>
      <c r="B10392" t="s">
        <v>2361</v>
      </c>
      <c r="C10392" t="s">
        <v>3552</v>
      </c>
      <c r="D10392" s="154">
        <v>122</v>
      </c>
      <c r="E10392" t="s">
        <v>2751</v>
      </c>
      <c r="F10392">
        <v>6</v>
      </c>
      <c r="G10392">
        <v>6</v>
      </c>
      <c r="H10392" t="s">
        <v>3404</v>
      </c>
      <c r="I10392" t="s">
        <v>3515</v>
      </c>
      <c r="K10392" t="s">
        <v>2752</v>
      </c>
      <c r="L10392" t="s">
        <v>2751</v>
      </c>
      <c r="M10392" t="s">
        <v>3404</v>
      </c>
      <c r="N10392" t="b">
        <f>IF(ETMRouteStages[[#This Row],[RID]]=A10391,ETMRouteStages[[#This Row],[StageSequence]]=F10391+1,TRUE)</f>
        <v>1</v>
      </c>
    </row>
    <row r="10393" spans="1:14">
      <c r="A10393" t="s">
        <v>6888</v>
      </c>
      <c r="B10393" t="s">
        <v>2361</v>
      </c>
      <c r="C10393" t="s">
        <v>3552</v>
      </c>
      <c r="D10393" s="154">
        <v>122</v>
      </c>
      <c r="E10393" t="s">
        <v>618</v>
      </c>
      <c r="F10393">
        <v>7</v>
      </c>
      <c r="G10393">
        <v>7</v>
      </c>
      <c r="H10393" t="s">
        <v>3404</v>
      </c>
      <c r="I10393" t="s">
        <v>3515</v>
      </c>
      <c r="K10393" t="s">
        <v>619</v>
      </c>
      <c r="L10393" t="s">
        <v>618</v>
      </c>
      <c r="M10393" t="s">
        <v>3404</v>
      </c>
      <c r="N10393" t="b">
        <f>IF(ETMRouteStages[[#This Row],[RID]]=A10392,ETMRouteStages[[#This Row],[StageSequence]]=F10392+1,TRUE)</f>
        <v>1</v>
      </c>
    </row>
    <row r="10394" spans="1:14">
      <c r="A10394" t="s">
        <v>6888</v>
      </c>
      <c r="B10394" t="s">
        <v>2361</v>
      </c>
      <c r="C10394" t="s">
        <v>3552</v>
      </c>
      <c r="D10394" s="154">
        <v>122</v>
      </c>
      <c r="E10394" t="s">
        <v>2139</v>
      </c>
      <c r="F10394">
        <v>8</v>
      </c>
      <c r="G10394">
        <v>9</v>
      </c>
      <c r="H10394" t="s">
        <v>3404</v>
      </c>
      <c r="I10394" t="s">
        <v>3515</v>
      </c>
      <c r="K10394" t="s">
        <v>2140</v>
      </c>
      <c r="L10394" t="s">
        <v>2139</v>
      </c>
      <c r="M10394" t="s">
        <v>3404</v>
      </c>
      <c r="N10394" t="b">
        <f>IF(ETMRouteStages[[#This Row],[RID]]=A10393,ETMRouteStages[[#This Row],[StageSequence]]=F10393+1,TRUE)</f>
        <v>1</v>
      </c>
    </row>
    <row r="10395" spans="1:14">
      <c r="A10395" t="s">
        <v>6888</v>
      </c>
      <c r="B10395" t="s">
        <v>2361</v>
      </c>
      <c r="C10395" t="s">
        <v>3552</v>
      </c>
      <c r="D10395" s="154">
        <v>122</v>
      </c>
      <c r="E10395" t="s">
        <v>968</v>
      </c>
      <c r="F10395">
        <v>9</v>
      </c>
      <c r="G10395">
        <v>11</v>
      </c>
      <c r="H10395" t="s">
        <v>3404</v>
      </c>
      <c r="I10395" t="s">
        <v>3515</v>
      </c>
      <c r="K10395" t="s">
        <v>969</v>
      </c>
      <c r="L10395" t="s">
        <v>968</v>
      </c>
      <c r="M10395" t="s">
        <v>3404</v>
      </c>
      <c r="N10395" t="b">
        <f>IF(ETMRouteStages[[#This Row],[RID]]=A10394,ETMRouteStages[[#This Row],[StageSequence]]=F10394+1,TRUE)</f>
        <v>1</v>
      </c>
    </row>
    <row r="10396" spans="1:14">
      <c r="A10396" t="s">
        <v>6888</v>
      </c>
      <c r="B10396" t="s">
        <v>2361</v>
      </c>
      <c r="C10396" t="s">
        <v>3552</v>
      </c>
      <c r="D10396" s="154">
        <v>122</v>
      </c>
      <c r="E10396" t="s">
        <v>970</v>
      </c>
      <c r="F10396">
        <v>10</v>
      </c>
      <c r="G10396">
        <v>12</v>
      </c>
      <c r="H10396" t="s">
        <v>3404</v>
      </c>
      <c r="I10396" t="s">
        <v>3515</v>
      </c>
      <c r="K10396" t="s">
        <v>971</v>
      </c>
      <c r="L10396" t="s">
        <v>970</v>
      </c>
      <c r="M10396" t="s">
        <v>3404</v>
      </c>
      <c r="N10396" t="b">
        <f>IF(ETMRouteStages[[#This Row],[RID]]=A10395,ETMRouteStages[[#This Row],[StageSequence]]=F10395+1,TRUE)</f>
        <v>1</v>
      </c>
    </row>
    <row r="10397" spans="1:14">
      <c r="A10397" t="s">
        <v>6888</v>
      </c>
      <c r="B10397" t="s">
        <v>2361</v>
      </c>
      <c r="C10397" t="s">
        <v>3552</v>
      </c>
      <c r="D10397" s="154">
        <v>122</v>
      </c>
      <c r="E10397" t="s">
        <v>1115</v>
      </c>
      <c r="F10397">
        <v>11</v>
      </c>
      <c r="G10397">
        <v>13</v>
      </c>
      <c r="H10397" t="s">
        <v>3404</v>
      </c>
      <c r="I10397" t="s">
        <v>3515</v>
      </c>
      <c r="K10397" t="s">
        <v>1116</v>
      </c>
      <c r="L10397" t="s">
        <v>1115</v>
      </c>
      <c r="M10397" t="s">
        <v>3404</v>
      </c>
      <c r="N10397" t="b">
        <f>IF(ETMRouteStages[[#This Row],[RID]]=A10396,ETMRouteStages[[#This Row],[StageSequence]]=F10396+1,TRUE)</f>
        <v>1</v>
      </c>
    </row>
    <row r="10398" spans="1:14">
      <c r="A10398" t="s">
        <v>6888</v>
      </c>
      <c r="B10398" t="s">
        <v>2361</v>
      </c>
      <c r="C10398" t="s">
        <v>3552</v>
      </c>
      <c r="D10398" s="154">
        <v>122</v>
      </c>
      <c r="E10398" t="s">
        <v>632</v>
      </c>
      <c r="F10398">
        <v>12</v>
      </c>
      <c r="G10398">
        <v>14</v>
      </c>
      <c r="H10398" t="s">
        <v>3404</v>
      </c>
      <c r="I10398" t="s">
        <v>3515</v>
      </c>
      <c r="K10398" t="s">
        <v>633</v>
      </c>
      <c r="L10398" t="s">
        <v>632</v>
      </c>
      <c r="M10398" t="s">
        <v>3404</v>
      </c>
      <c r="N10398" t="b">
        <f>IF(ETMRouteStages[[#This Row],[RID]]=A10397,ETMRouteStages[[#This Row],[StageSequence]]=F10397+1,TRUE)</f>
        <v>1</v>
      </c>
    </row>
    <row r="10399" spans="1:14">
      <c r="A10399" t="s">
        <v>6888</v>
      </c>
      <c r="B10399" t="s">
        <v>2361</v>
      </c>
      <c r="C10399" t="s">
        <v>3552</v>
      </c>
      <c r="D10399" s="154">
        <v>122</v>
      </c>
      <c r="E10399" t="s">
        <v>2882</v>
      </c>
      <c r="F10399">
        <v>13</v>
      </c>
      <c r="G10399">
        <v>15</v>
      </c>
      <c r="H10399" t="s">
        <v>3404</v>
      </c>
      <c r="I10399" t="s">
        <v>3515</v>
      </c>
      <c r="K10399" t="s">
        <v>2883</v>
      </c>
      <c r="L10399" t="s">
        <v>2882</v>
      </c>
      <c r="M10399" t="s">
        <v>3404</v>
      </c>
      <c r="N10399" t="b">
        <f>IF(ETMRouteStages[[#This Row],[RID]]=A10398,ETMRouteStages[[#This Row],[StageSequence]]=F10398+1,TRUE)</f>
        <v>1</v>
      </c>
    </row>
    <row r="10400" spans="1:14">
      <c r="A10400" t="s">
        <v>6888</v>
      </c>
      <c r="B10400" t="s">
        <v>2361</v>
      </c>
      <c r="C10400" t="s">
        <v>3552</v>
      </c>
      <c r="D10400" s="154">
        <v>122</v>
      </c>
      <c r="E10400" t="s">
        <v>2884</v>
      </c>
      <c r="F10400">
        <v>14</v>
      </c>
      <c r="G10400">
        <v>16</v>
      </c>
      <c r="H10400" t="s">
        <v>3404</v>
      </c>
      <c r="I10400" t="s">
        <v>3515</v>
      </c>
      <c r="K10400" t="s">
        <v>2885</v>
      </c>
      <c r="L10400" t="s">
        <v>2884</v>
      </c>
      <c r="M10400" t="s">
        <v>3404</v>
      </c>
      <c r="N10400" t="b">
        <f>IF(ETMRouteStages[[#This Row],[RID]]=A10399,ETMRouteStages[[#This Row],[StageSequence]]=F10399+1,TRUE)</f>
        <v>1</v>
      </c>
    </row>
    <row r="10401" spans="1:14">
      <c r="A10401" t="s">
        <v>6888</v>
      </c>
      <c r="B10401" t="s">
        <v>2361</v>
      </c>
      <c r="C10401" t="s">
        <v>3552</v>
      </c>
      <c r="D10401" s="154">
        <v>122</v>
      </c>
      <c r="E10401" t="s">
        <v>1839</v>
      </c>
      <c r="F10401">
        <v>15</v>
      </c>
      <c r="G10401">
        <v>18</v>
      </c>
      <c r="H10401" t="s">
        <v>3404</v>
      </c>
      <c r="I10401" t="s">
        <v>3515</v>
      </c>
      <c r="K10401" t="s">
        <v>1840</v>
      </c>
      <c r="L10401" t="s">
        <v>1839</v>
      </c>
      <c r="M10401" t="s">
        <v>3404</v>
      </c>
      <c r="N10401" t="b">
        <f>IF(ETMRouteStages[[#This Row],[RID]]=A10400,ETMRouteStages[[#This Row],[StageSequence]]=F10400+1,TRUE)</f>
        <v>1</v>
      </c>
    </row>
    <row r="10402" spans="1:14">
      <c r="A10402" t="s">
        <v>6888</v>
      </c>
      <c r="B10402" t="s">
        <v>2361</v>
      </c>
      <c r="C10402" t="s">
        <v>3552</v>
      </c>
      <c r="D10402" s="154">
        <v>122</v>
      </c>
      <c r="E10402" t="s">
        <v>2817</v>
      </c>
      <c r="F10402">
        <v>16</v>
      </c>
      <c r="G10402">
        <v>20</v>
      </c>
      <c r="H10402" t="s">
        <v>3404</v>
      </c>
      <c r="I10402" t="s">
        <v>3515</v>
      </c>
      <c r="K10402" t="s">
        <v>2818</v>
      </c>
      <c r="L10402" t="s">
        <v>2817</v>
      </c>
      <c r="M10402" t="s">
        <v>3404</v>
      </c>
      <c r="N10402" t="b">
        <f>IF(ETMRouteStages[[#This Row],[RID]]=A10401,ETMRouteStages[[#This Row],[StageSequence]]=F10401+1,TRUE)</f>
        <v>1</v>
      </c>
    </row>
    <row r="10403" spans="1:14">
      <c r="A10403" t="s">
        <v>6888</v>
      </c>
      <c r="B10403" t="s">
        <v>2361</v>
      </c>
      <c r="C10403" t="s">
        <v>3552</v>
      </c>
      <c r="D10403" s="154">
        <v>122</v>
      </c>
      <c r="E10403" t="s">
        <v>690</v>
      </c>
      <c r="F10403">
        <v>17</v>
      </c>
      <c r="G10403">
        <v>21</v>
      </c>
      <c r="H10403" t="s">
        <v>3404</v>
      </c>
      <c r="I10403" t="s">
        <v>3515</v>
      </c>
      <c r="K10403" t="s">
        <v>691</v>
      </c>
      <c r="L10403" t="s">
        <v>690</v>
      </c>
      <c r="M10403" t="s">
        <v>3404</v>
      </c>
      <c r="N10403" t="b">
        <f>IF(ETMRouteStages[[#This Row],[RID]]=A10402,ETMRouteStages[[#This Row],[StageSequence]]=F10402+1,TRUE)</f>
        <v>1</v>
      </c>
    </row>
    <row r="10404" spans="1:14">
      <c r="A10404" t="s">
        <v>6888</v>
      </c>
      <c r="B10404" t="s">
        <v>2361</v>
      </c>
      <c r="C10404" t="s">
        <v>3552</v>
      </c>
      <c r="D10404" s="154">
        <v>122</v>
      </c>
      <c r="E10404" t="s">
        <v>688</v>
      </c>
      <c r="F10404">
        <v>18</v>
      </c>
      <c r="G10404">
        <v>22</v>
      </c>
      <c r="H10404" t="s">
        <v>3404</v>
      </c>
      <c r="I10404" t="s">
        <v>3515</v>
      </c>
      <c r="K10404" t="s">
        <v>689</v>
      </c>
      <c r="L10404" t="s">
        <v>688</v>
      </c>
      <c r="M10404" t="s">
        <v>3404</v>
      </c>
      <c r="N10404" t="b">
        <f>IF(ETMRouteStages[[#This Row],[RID]]=A10403,ETMRouteStages[[#This Row],[StageSequence]]=F10403+1,TRUE)</f>
        <v>1</v>
      </c>
    </row>
    <row r="10405" spans="1:14">
      <c r="A10405" t="s">
        <v>6888</v>
      </c>
      <c r="B10405" t="s">
        <v>2361</v>
      </c>
      <c r="C10405" t="s">
        <v>3552</v>
      </c>
      <c r="D10405" s="154">
        <v>122</v>
      </c>
      <c r="E10405" t="s">
        <v>1265</v>
      </c>
      <c r="F10405">
        <v>19</v>
      </c>
      <c r="G10405">
        <v>24</v>
      </c>
      <c r="H10405" t="s">
        <v>3404</v>
      </c>
      <c r="I10405" t="s">
        <v>3515</v>
      </c>
      <c r="K10405" t="s">
        <v>1266</v>
      </c>
      <c r="L10405" t="s">
        <v>1265</v>
      </c>
      <c r="M10405" t="s">
        <v>3404</v>
      </c>
      <c r="N10405" t="b">
        <f>IF(ETMRouteStages[[#This Row],[RID]]=A10404,ETMRouteStages[[#This Row],[StageSequence]]=F10404+1,TRUE)</f>
        <v>1</v>
      </c>
    </row>
    <row r="10406" spans="1:14">
      <c r="A10406" t="s">
        <v>6888</v>
      </c>
      <c r="B10406" t="s">
        <v>2361</v>
      </c>
      <c r="C10406" t="s">
        <v>3552</v>
      </c>
      <c r="D10406" s="154">
        <v>122</v>
      </c>
      <c r="E10406" t="s">
        <v>2590</v>
      </c>
      <c r="F10406">
        <v>20</v>
      </c>
      <c r="G10406">
        <v>27</v>
      </c>
      <c r="H10406" t="s">
        <v>3404</v>
      </c>
      <c r="I10406" t="s">
        <v>3515</v>
      </c>
      <c r="K10406" t="s">
        <v>2591</v>
      </c>
      <c r="L10406" t="s">
        <v>2590</v>
      </c>
      <c r="M10406" t="s">
        <v>3404</v>
      </c>
      <c r="N10406" t="b">
        <f>IF(ETMRouteStages[[#This Row],[RID]]=A10405,ETMRouteStages[[#This Row],[StageSequence]]=F10405+1,TRUE)</f>
        <v>1</v>
      </c>
    </row>
    <row r="10407" spans="1:14">
      <c r="A10407" t="s">
        <v>6888</v>
      </c>
      <c r="B10407" t="s">
        <v>2361</v>
      </c>
      <c r="C10407" t="s">
        <v>3552</v>
      </c>
      <c r="D10407" s="154">
        <v>122</v>
      </c>
      <c r="E10407" t="s">
        <v>2568</v>
      </c>
      <c r="F10407">
        <v>21</v>
      </c>
      <c r="G10407">
        <v>28</v>
      </c>
      <c r="H10407" t="s">
        <v>3404</v>
      </c>
      <c r="I10407" t="s">
        <v>3515</v>
      </c>
      <c r="K10407" t="s">
        <v>2569</v>
      </c>
      <c r="L10407" t="s">
        <v>2568</v>
      </c>
      <c r="M10407" t="s">
        <v>3404</v>
      </c>
      <c r="N10407" t="b">
        <f>IF(ETMRouteStages[[#This Row],[RID]]=A10406,ETMRouteStages[[#This Row],[StageSequence]]=F10406+1,TRUE)</f>
        <v>1</v>
      </c>
    </row>
    <row r="10408" spans="1:14">
      <c r="A10408" t="s">
        <v>6888</v>
      </c>
      <c r="B10408" t="s">
        <v>2361</v>
      </c>
      <c r="C10408" t="s">
        <v>3552</v>
      </c>
      <c r="D10408" s="154">
        <v>122</v>
      </c>
      <c r="E10408" t="s">
        <v>3092</v>
      </c>
      <c r="F10408">
        <v>22</v>
      </c>
      <c r="G10408">
        <v>29</v>
      </c>
      <c r="H10408" t="s">
        <v>3404</v>
      </c>
      <c r="I10408" t="s">
        <v>3515</v>
      </c>
      <c r="K10408" t="s">
        <v>3093</v>
      </c>
      <c r="L10408" t="s">
        <v>3092</v>
      </c>
      <c r="M10408" t="s">
        <v>3404</v>
      </c>
      <c r="N10408" t="b">
        <f>IF(ETMRouteStages[[#This Row],[RID]]=A10407,ETMRouteStages[[#This Row],[StageSequence]]=F10407+1,TRUE)</f>
        <v>1</v>
      </c>
    </row>
    <row r="10409" spans="1:14">
      <c r="A10409" t="s">
        <v>6888</v>
      </c>
      <c r="B10409" t="s">
        <v>2361</v>
      </c>
      <c r="C10409" t="s">
        <v>3552</v>
      </c>
      <c r="D10409" s="154">
        <v>122</v>
      </c>
      <c r="E10409" t="s">
        <v>3034</v>
      </c>
      <c r="F10409">
        <v>23</v>
      </c>
      <c r="G10409">
        <v>30</v>
      </c>
      <c r="H10409" t="s">
        <v>3404</v>
      </c>
      <c r="I10409" t="s">
        <v>3515</v>
      </c>
      <c r="K10409" t="s">
        <v>3035</v>
      </c>
      <c r="L10409" t="s">
        <v>3034</v>
      </c>
      <c r="M10409" t="s">
        <v>3404</v>
      </c>
      <c r="N10409" t="b">
        <f>IF(ETMRouteStages[[#This Row],[RID]]=A10408,ETMRouteStages[[#This Row],[StageSequence]]=F10408+1,TRUE)</f>
        <v>1</v>
      </c>
    </row>
    <row r="10410" spans="1:14">
      <c r="A10410" t="s">
        <v>6888</v>
      </c>
      <c r="B10410" t="s">
        <v>2361</v>
      </c>
      <c r="C10410" t="s">
        <v>3552</v>
      </c>
      <c r="D10410" s="154">
        <v>122</v>
      </c>
      <c r="E10410" t="s">
        <v>870</v>
      </c>
      <c r="F10410">
        <v>24</v>
      </c>
      <c r="G10410">
        <v>32</v>
      </c>
      <c r="H10410" t="s">
        <v>3404</v>
      </c>
      <c r="I10410" t="s">
        <v>3515</v>
      </c>
      <c r="K10410" t="s">
        <v>871</v>
      </c>
      <c r="L10410" t="s">
        <v>870</v>
      </c>
      <c r="M10410" t="s">
        <v>3404</v>
      </c>
      <c r="N10410" t="b">
        <f>IF(ETMRouteStages[[#This Row],[RID]]=A10409,ETMRouteStages[[#This Row],[StageSequence]]=F10409+1,TRUE)</f>
        <v>1</v>
      </c>
    </row>
    <row r="10411" spans="1:14">
      <c r="A10411" t="s">
        <v>6888</v>
      </c>
      <c r="B10411" t="s">
        <v>2361</v>
      </c>
      <c r="C10411" t="s">
        <v>3552</v>
      </c>
      <c r="D10411" s="154">
        <v>122</v>
      </c>
      <c r="E10411" t="s">
        <v>2491</v>
      </c>
      <c r="F10411">
        <v>25</v>
      </c>
      <c r="G10411">
        <v>33</v>
      </c>
      <c r="H10411" t="s">
        <v>3404</v>
      </c>
      <c r="I10411" t="s">
        <v>3515</v>
      </c>
      <c r="K10411" t="s">
        <v>2492</v>
      </c>
      <c r="L10411" t="s">
        <v>2491</v>
      </c>
      <c r="M10411" t="s">
        <v>3404</v>
      </c>
      <c r="N10411" t="b">
        <f>IF(ETMRouteStages[[#This Row],[RID]]=A10410,ETMRouteStages[[#This Row],[StageSequence]]=F10410+1,TRUE)</f>
        <v>1</v>
      </c>
    </row>
    <row r="10412" spans="1:14">
      <c r="A10412" t="s">
        <v>6888</v>
      </c>
      <c r="B10412" t="s">
        <v>2361</v>
      </c>
      <c r="C10412" t="s">
        <v>3552</v>
      </c>
      <c r="D10412" s="154">
        <v>122</v>
      </c>
      <c r="E10412" t="s">
        <v>3024</v>
      </c>
      <c r="F10412">
        <v>26</v>
      </c>
      <c r="G10412">
        <v>36</v>
      </c>
      <c r="H10412" t="s">
        <v>3404</v>
      </c>
      <c r="I10412" t="s">
        <v>3515</v>
      </c>
      <c r="K10412" t="s">
        <v>3025</v>
      </c>
      <c r="L10412" t="s">
        <v>3024</v>
      </c>
      <c r="M10412" t="s">
        <v>3404</v>
      </c>
      <c r="N10412" t="b">
        <f>IF(ETMRouteStages[[#This Row],[RID]]=A10411,ETMRouteStages[[#This Row],[StageSequence]]=F10411+1,TRUE)</f>
        <v>1</v>
      </c>
    </row>
    <row r="10413" spans="1:14">
      <c r="A10413" t="s">
        <v>6888</v>
      </c>
      <c r="B10413" t="s">
        <v>2361</v>
      </c>
      <c r="C10413" t="s">
        <v>3552</v>
      </c>
      <c r="D10413" s="154">
        <v>122</v>
      </c>
      <c r="E10413" t="s">
        <v>2958</v>
      </c>
      <c r="F10413">
        <v>27</v>
      </c>
      <c r="G10413">
        <v>37</v>
      </c>
      <c r="H10413" t="s">
        <v>3404</v>
      </c>
      <c r="I10413" t="s">
        <v>3515</v>
      </c>
      <c r="K10413" t="s">
        <v>2959</v>
      </c>
      <c r="L10413" t="s">
        <v>2958</v>
      </c>
      <c r="M10413" t="s">
        <v>3404</v>
      </c>
      <c r="N10413" t="b">
        <f>IF(ETMRouteStages[[#This Row],[RID]]=A10412,ETMRouteStages[[#This Row],[StageSequence]]=F10412+1,TRUE)</f>
        <v>1</v>
      </c>
    </row>
    <row r="10414" spans="1:14">
      <c r="A10414" t="s">
        <v>6888</v>
      </c>
      <c r="B10414" t="s">
        <v>2361</v>
      </c>
      <c r="C10414" t="s">
        <v>3552</v>
      </c>
      <c r="D10414" s="154">
        <v>122</v>
      </c>
      <c r="E10414" t="s">
        <v>542</v>
      </c>
      <c r="F10414">
        <v>28</v>
      </c>
      <c r="G10414">
        <v>38</v>
      </c>
      <c r="H10414" t="s">
        <v>3404</v>
      </c>
      <c r="I10414" t="s">
        <v>3515</v>
      </c>
      <c r="K10414" t="s">
        <v>543</v>
      </c>
      <c r="L10414" t="s">
        <v>542</v>
      </c>
      <c r="M10414" t="s">
        <v>3404</v>
      </c>
      <c r="N10414" t="b">
        <f>IF(ETMRouteStages[[#This Row],[RID]]=A10413,ETMRouteStages[[#This Row],[StageSequence]]=F10413+1,TRUE)</f>
        <v>1</v>
      </c>
    </row>
    <row r="10415" spans="1:14">
      <c r="A10415" t="s">
        <v>6888</v>
      </c>
      <c r="B10415" t="s">
        <v>2361</v>
      </c>
      <c r="C10415" t="s">
        <v>3552</v>
      </c>
      <c r="D10415" s="154">
        <v>122</v>
      </c>
      <c r="E10415" t="s">
        <v>1542</v>
      </c>
      <c r="F10415">
        <v>29</v>
      </c>
      <c r="G10415">
        <v>39</v>
      </c>
      <c r="H10415" t="s">
        <v>3404</v>
      </c>
      <c r="I10415" t="s">
        <v>3515</v>
      </c>
      <c r="K10415" t="s">
        <v>1543</v>
      </c>
      <c r="L10415" t="s">
        <v>1542</v>
      </c>
      <c r="M10415" t="s">
        <v>3404</v>
      </c>
      <c r="N10415" t="b">
        <f>IF(ETMRouteStages[[#This Row],[RID]]=A10414,ETMRouteStages[[#This Row],[StageSequence]]=F10414+1,TRUE)</f>
        <v>1</v>
      </c>
    </row>
    <row r="10416" spans="1:14">
      <c r="A10416" t="s">
        <v>6888</v>
      </c>
      <c r="B10416" t="s">
        <v>2361</v>
      </c>
      <c r="C10416" t="s">
        <v>3552</v>
      </c>
      <c r="D10416" s="154">
        <v>122</v>
      </c>
      <c r="E10416" t="s">
        <v>528</v>
      </c>
      <c r="F10416">
        <v>30</v>
      </c>
      <c r="G10416">
        <v>40</v>
      </c>
      <c r="H10416" t="s">
        <v>3404</v>
      </c>
      <c r="I10416" t="s">
        <v>3515</v>
      </c>
      <c r="K10416" t="s">
        <v>529</v>
      </c>
      <c r="L10416" t="s">
        <v>528</v>
      </c>
      <c r="M10416" t="s">
        <v>3404</v>
      </c>
      <c r="N10416" t="b">
        <f>IF(ETMRouteStages[[#This Row],[RID]]=A10415,ETMRouteStages[[#This Row],[StageSequence]]=F10415+1,TRUE)</f>
        <v>1</v>
      </c>
    </row>
    <row r="10417" spans="1:14">
      <c r="A10417" t="s">
        <v>6888</v>
      </c>
      <c r="B10417" t="s">
        <v>2361</v>
      </c>
      <c r="C10417" t="s">
        <v>3552</v>
      </c>
      <c r="D10417" s="154">
        <v>122</v>
      </c>
      <c r="E10417" t="s">
        <v>1005</v>
      </c>
      <c r="F10417">
        <v>31</v>
      </c>
      <c r="G10417">
        <v>42</v>
      </c>
      <c r="H10417" t="s">
        <v>3404</v>
      </c>
      <c r="I10417" t="s">
        <v>3515</v>
      </c>
      <c r="K10417" t="s">
        <v>1006</v>
      </c>
      <c r="L10417" t="s">
        <v>1005</v>
      </c>
      <c r="M10417" t="s">
        <v>3404</v>
      </c>
      <c r="N10417" t="b">
        <f>IF(ETMRouteStages[[#This Row],[RID]]=A10416,ETMRouteStages[[#This Row],[StageSequence]]=F10416+1,TRUE)</f>
        <v>1</v>
      </c>
    </row>
    <row r="10418" spans="1:14">
      <c r="A10418" t="s">
        <v>6888</v>
      </c>
      <c r="B10418" t="s">
        <v>2361</v>
      </c>
      <c r="C10418" t="s">
        <v>3552</v>
      </c>
      <c r="D10418" s="154">
        <v>122</v>
      </c>
      <c r="E10418" t="s">
        <v>2940</v>
      </c>
      <c r="F10418">
        <v>32</v>
      </c>
      <c r="G10418">
        <v>44</v>
      </c>
      <c r="H10418" t="s">
        <v>3404</v>
      </c>
      <c r="I10418" t="s">
        <v>3515</v>
      </c>
      <c r="K10418" t="s">
        <v>2941</v>
      </c>
      <c r="L10418" t="s">
        <v>2940</v>
      </c>
      <c r="M10418" t="s">
        <v>3404</v>
      </c>
      <c r="N10418" t="b">
        <f>IF(ETMRouteStages[[#This Row],[RID]]=A10417,ETMRouteStages[[#This Row],[StageSequence]]=F10417+1,TRUE)</f>
        <v>1</v>
      </c>
    </row>
    <row r="10419" spans="1:14">
      <c r="A10419" t="s">
        <v>6888</v>
      </c>
      <c r="B10419" t="s">
        <v>2361</v>
      </c>
      <c r="C10419" t="s">
        <v>3552</v>
      </c>
      <c r="D10419" s="154">
        <v>122</v>
      </c>
      <c r="E10419" t="s">
        <v>2328</v>
      </c>
      <c r="F10419">
        <v>33</v>
      </c>
      <c r="G10419">
        <v>45</v>
      </c>
      <c r="H10419" t="s">
        <v>3404</v>
      </c>
      <c r="I10419" t="s">
        <v>3515</v>
      </c>
      <c r="K10419" t="s">
        <v>2329</v>
      </c>
      <c r="L10419" t="s">
        <v>2328</v>
      </c>
      <c r="M10419" t="s">
        <v>3404</v>
      </c>
      <c r="N10419" t="b">
        <f>IF(ETMRouteStages[[#This Row],[RID]]=A10418,ETMRouteStages[[#This Row],[StageSequence]]=F10418+1,TRUE)</f>
        <v>1</v>
      </c>
    </row>
    <row r="10420" spans="1:14">
      <c r="A10420" t="s">
        <v>6889</v>
      </c>
      <c r="B10420" t="s">
        <v>2361</v>
      </c>
      <c r="C10420" t="s">
        <v>5280</v>
      </c>
      <c r="D10420" s="154">
        <v>123</v>
      </c>
      <c r="E10420" t="s">
        <v>2328</v>
      </c>
      <c r="F10420">
        <v>1</v>
      </c>
      <c r="G10420">
        <v>0</v>
      </c>
      <c r="H10420" t="s">
        <v>3404</v>
      </c>
      <c r="I10420" t="s">
        <v>3515</v>
      </c>
      <c r="K10420" t="s">
        <v>2329</v>
      </c>
      <c r="L10420" t="s">
        <v>2328</v>
      </c>
      <c r="M10420" t="s">
        <v>3404</v>
      </c>
      <c r="N10420" t="b">
        <f>IF(ETMRouteStages[[#This Row],[RID]]=A10419,ETMRouteStages[[#This Row],[StageSequence]]=F10419+1,TRUE)</f>
        <v>1</v>
      </c>
    </row>
    <row r="10421" spans="1:14">
      <c r="A10421" t="s">
        <v>6889</v>
      </c>
      <c r="B10421" t="s">
        <v>2361</v>
      </c>
      <c r="C10421" t="s">
        <v>5280</v>
      </c>
      <c r="D10421" s="154">
        <v>123</v>
      </c>
      <c r="E10421" t="s">
        <v>2940</v>
      </c>
      <c r="F10421">
        <v>2</v>
      </c>
      <c r="G10421">
        <v>1</v>
      </c>
      <c r="H10421" t="s">
        <v>3404</v>
      </c>
      <c r="I10421" t="s">
        <v>3515</v>
      </c>
      <c r="K10421" t="s">
        <v>2941</v>
      </c>
      <c r="L10421" t="s">
        <v>2940</v>
      </c>
      <c r="M10421" t="s">
        <v>3404</v>
      </c>
      <c r="N10421" t="b">
        <f>IF(ETMRouteStages[[#This Row],[RID]]=A10420,ETMRouteStages[[#This Row],[StageSequence]]=F10420+1,TRUE)</f>
        <v>1</v>
      </c>
    </row>
    <row r="10422" spans="1:14">
      <c r="A10422" t="s">
        <v>6889</v>
      </c>
      <c r="B10422" t="s">
        <v>2361</v>
      </c>
      <c r="C10422" t="s">
        <v>5280</v>
      </c>
      <c r="D10422" s="154">
        <v>123</v>
      </c>
      <c r="E10422" t="s">
        <v>1005</v>
      </c>
      <c r="F10422">
        <v>3</v>
      </c>
      <c r="G10422">
        <v>3</v>
      </c>
      <c r="H10422" t="s">
        <v>3404</v>
      </c>
      <c r="I10422" t="s">
        <v>3515</v>
      </c>
      <c r="K10422" t="s">
        <v>1006</v>
      </c>
      <c r="L10422" t="s">
        <v>1005</v>
      </c>
      <c r="M10422" t="s">
        <v>3404</v>
      </c>
      <c r="N10422" t="b">
        <f>IF(ETMRouteStages[[#This Row],[RID]]=A10421,ETMRouteStages[[#This Row],[StageSequence]]=F10421+1,TRUE)</f>
        <v>1</v>
      </c>
    </row>
    <row r="10423" spans="1:14">
      <c r="A10423" t="s">
        <v>6889</v>
      </c>
      <c r="B10423" t="s">
        <v>2361</v>
      </c>
      <c r="C10423" t="s">
        <v>5280</v>
      </c>
      <c r="D10423" s="154">
        <v>123</v>
      </c>
      <c r="E10423" t="s">
        <v>528</v>
      </c>
      <c r="F10423">
        <v>4</v>
      </c>
      <c r="G10423">
        <v>5</v>
      </c>
      <c r="H10423" t="s">
        <v>3404</v>
      </c>
      <c r="I10423" t="s">
        <v>3515</v>
      </c>
      <c r="K10423" t="s">
        <v>529</v>
      </c>
      <c r="L10423" t="s">
        <v>528</v>
      </c>
      <c r="M10423" t="s">
        <v>3404</v>
      </c>
      <c r="N10423" t="b">
        <f>IF(ETMRouteStages[[#This Row],[RID]]=A10422,ETMRouteStages[[#This Row],[StageSequence]]=F10422+1,TRUE)</f>
        <v>1</v>
      </c>
    </row>
    <row r="10424" spans="1:14">
      <c r="A10424" t="s">
        <v>6889</v>
      </c>
      <c r="B10424" t="s">
        <v>2361</v>
      </c>
      <c r="C10424" t="s">
        <v>5280</v>
      </c>
      <c r="D10424" s="154">
        <v>123</v>
      </c>
      <c r="E10424" t="s">
        <v>1542</v>
      </c>
      <c r="F10424">
        <v>5</v>
      </c>
      <c r="G10424">
        <v>6</v>
      </c>
      <c r="H10424" t="s">
        <v>3404</v>
      </c>
      <c r="I10424" t="s">
        <v>3515</v>
      </c>
      <c r="K10424" t="s">
        <v>1543</v>
      </c>
      <c r="L10424" t="s">
        <v>1542</v>
      </c>
      <c r="M10424" t="s">
        <v>3404</v>
      </c>
      <c r="N10424" t="b">
        <f>IF(ETMRouteStages[[#This Row],[RID]]=A10423,ETMRouteStages[[#This Row],[StageSequence]]=F10423+1,TRUE)</f>
        <v>1</v>
      </c>
    </row>
    <row r="10425" spans="1:14">
      <c r="A10425" t="s">
        <v>6889</v>
      </c>
      <c r="B10425" t="s">
        <v>2361</v>
      </c>
      <c r="C10425" t="s">
        <v>5280</v>
      </c>
      <c r="D10425" s="154">
        <v>123</v>
      </c>
      <c r="E10425" t="s">
        <v>542</v>
      </c>
      <c r="F10425">
        <v>6</v>
      </c>
      <c r="G10425">
        <v>7</v>
      </c>
      <c r="H10425" t="s">
        <v>3404</v>
      </c>
      <c r="I10425" t="s">
        <v>3515</v>
      </c>
      <c r="K10425" t="s">
        <v>543</v>
      </c>
      <c r="L10425" t="s">
        <v>542</v>
      </c>
      <c r="M10425" t="s">
        <v>3404</v>
      </c>
      <c r="N10425" t="b">
        <f>IF(ETMRouteStages[[#This Row],[RID]]=A10424,ETMRouteStages[[#This Row],[StageSequence]]=F10424+1,TRUE)</f>
        <v>1</v>
      </c>
    </row>
    <row r="10426" spans="1:14">
      <c r="A10426" t="s">
        <v>6889</v>
      </c>
      <c r="B10426" t="s">
        <v>2361</v>
      </c>
      <c r="C10426" t="s">
        <v>5280</v>
      </c>
      <c r="D10426" s="154">
        <v>123</v>
      </c>
      <c r="E10426" t="s">
        <v>2958</v>
      </c>
      <c r="F10426">
        <v>7</v>
      </c>
      <c r="G10426">
        <v>8</v>
      </c>
      <c r="H10426" t="s">
        <v>3404</v>
      </c>
      <c r="I10426" t="s">
        <v>3515</v>
      </c>
      <c r="K10426" t="s">
        <v>2959</v>
      </c>
      <c r="L10426" t="s">
        <v>2958</v>
      </c>
      <c r="M10426" t="s">
        <v>3404</v>
      </c>
      <c r="N10426" t="b">
        <f>IF(ETMRouteStages[[#This Row],[RID]]=A10425,ETMRouteStages[[#This Row],[StageSequence]]=F10425+1,TRUE)</f>
        <v>1</v>
      </c>
    </row>
    <row r="10427" spans="1:14">
      <c r="A10427" t="s">
        <v>6889</v>
      </c>
      <c r="B10427" t="s">
        <v>2361</v>
      </c>
      <c r="C10427" t="s">
        <v>5280</v>
      </c>
      <c r="D10427" s="154">
        <v>123</v>
      </c>
      <c r="E10427" t="s">
        <v>3024</v>
      </c>
      <c r="F10427">
        <v>8</v>
      </c>
      <c r="G10427">
        <v>9</v>
      </c>
      <c r="H10427" t="s">
        <v>3404</v>
      </c>
      <c r="I10427" t="s">
        <v>3515</v>
      </c>
      <c r="K10427" t="s">
        <v>3025</v>
      </c>
      <c r="L10427" t="s">
        <v>3024</v>
      </c>
      <c r="M10427" t="s">
        <v>3404</v>
      </c>
      <c r="N10427" t="b">
        <f>IF(ETMRouteStages[[#This Row],[RID]]=A10426,ETMRouteStages[[#This Row],[StageSequence]]=F10426+1,TRUE)</f>
        <v>1</v>
      </c>
    </row>
    <row r="10428" spans="1:14">
      <c r="A10428" t="s">
        <v>6889</v>
      </c>
      <c r="B10428" t="s">
        <v>2361</v>
      </c>
      <c r="C10428" t="s">
        <v>5280</v>
      </c>
      <c r="D10428" s="154">
        <v>123</v>
      </c>
      <c r="E10428" t="s">
        <v>2491</v>
      </c>
      <c r="F10428">
        <v>9</v>
      </c>
      <c r="G10428">
        <v>12</v>
      </c>
      <c r="H10428" t="s">
        <v>3404</v>
      </c>
      <c r="I10428" t="s">
        <v>3515</v>
      </c>
      <c r="K10428" t="s">
        <v>2492</v>
      </c>
      <c r="L10428" t="s">
        <v>2491</v>
      </c>
      <c r="M10428" t="s">
        <v>3404</v>
      </c>
      <c r="N10428" t="b">
        <f>IF(ETMRouteStages[[#This Row],[RID]]=A10427,ETMRouteStages[[#This Row],[StageSequence]]=F10427+1,TRUE)</f>
        <v>1</v>
      </c>
    </row>
    <row r="10429" spans="1:14">
      <c r="A10429" t="s">
        <v>6889</v>
      </c>
      <c r="B10429" t="s">
        <v>2361</v>
      </c>
      <c r="C10429" t="s">
        <v>5280</v>
      </c>
      <c r="D10429" s="154">
        <v>123</v>
      </c>
      <c r="E10429" t="s">
        <v>870</v>
      </c>
      <c r="F10429">
        <v>10</v>
      </c>
      <c r="G10429">
        <v>13</v>
      </c>
      <c r="H10429" t="s">
        <v>3404</v>
      </c>
      <c r="I10429" t="s">
        <v>3515</v>
      </c>
      <c r="K10429" t="s">
        <v>871</v>
      </c>
      <c r="L10429" t="s">
        <v>870</v>
      </c>
      <c r="M10429" t="s">
        <v>3404</v>
      </c>
      <c r="N10429" t="b">
        <f>IF(ETMRouteStages[[#This Row],[RID]]=A10428,ETMRouteStages[[#This Row],[StageSequence]]=F10428+1,TRUE)</f>
        <v>1</v>
      </c>
    </row>
    <row r="10430" spans="1:14">
      <c r="A10430" t="s">
        <v>6889</v>
      </c>
      <c r="B10430" t="s">
        <v>2361</v>
      </c>
      <c r="C10430" t="s">
        <v>5280</v>
      </c>
      <c r="D10430" s="154">
        <v>123</v>
      </c>
      <c r="E10430" t="s">
        <v>3034</v>
      </c>
      <c r="F10430">
        <v>11</v>
      </c>
      <c r="G10430">
        <v>17</v>
      </c>
      <c r="H10430" t="s">
        <v>3404</v>
      </c>
      <c r="I10430" t="s">
        <v>3515</v>
      </c>
      <c r="K10430" t="s">
        <v>3035</v>
      </c>
      <c r="L10430" t="s">
        <v>3034</v>
      </c>
      <c r="M10430" t="s">
        <v>3404</v>
      </c>
      <c r="N10430" t="b">
        <f>IF(ETMRouteStages[[#This Row],[RID]]=A10429,ETMRouteStages[[#This Row],[StageSequence]]=F10429+1,TRUE)</f>
        <v>1</v>
      </c>
    </row>
    <row r="10431" spans="1:14">
      <c r="A10431" t="s">
        <v>6889</v>
      </c>
      <c r="B10431" t="s">
        <v>2361</v>
      </c>
      <c r="C10431" t="s">
        <v>5280</v>
      </c>
      <c r="D10431" s="154">
        <v>123</v>
      </c>
      <c r="E10431" t="s">
        <v>3092</v>
      </c>
      <c r="F10431">
        <v>12</v>
      </c>
      <c r="G10431">
        <v>18</v>
      </c>
      <c r="H10431" t="s">
        <v>3404</v>
      </c>
      <c r="I10431" t="s">
        <v>3515</v>
      </c>
      <c r="K10431" t="s">
        <v>3093</v>
      </c>
      <c r="L10431" t="s">
        <v>3092</v>
      </c>
      <c r="M10431" t="s">
        <v>3404</v>
      </c>
      <c r="N10431" t="b">
        <f>IF(ETMRouteStages[[#This Row],[RID]]=A10430,ETMRouteStages[[#This Row],[StageSequence]]=F10430+1,TRUE)</f>
        <v>1</v>
      </c>
    </row>
    <row r="10432" spans="1:14">
      <c r="A10432" t="s">
        <v>6890</v>
      </c>
      <c r="B10432" t="s">
        <v>2361</v>
      </c>
      <c r="C10432" t="s">
        <v>4400</v>
      </c>
      <c r="D10432" s="154">
        <v>124</v>
      </c>
      <c r="E10432" t="s">
        <v>2328</v>
      </c>
      <c r="F10432">
        <v>1</v>
      </c>
      <c r="G10432">
        <v>0</v>
      </c>
      <c r="H10432" t="s">
        <v>3404</v>
      </c>
      <c r="I10432" t="s">
        <v>3515</v>
      </c>
      <c r="K10432" t="s">
        <v>2329</v>
      </c>
      <c r="L10432" t="s">
        <v>2328</v>
      </c>
      <c r="M10432" t="s">
        <v>3404</v>
      </c>
      <c r="N10432" t="b">
        <f>IF(ETMRouteStages[[#This Row],[RID]]=A10431,ETMRouteStages[[#This Row],[StageSequence]]=F10431+1,TRUE)</f>
        <v>1</v>
      </c>
    </row>
    <row r="10433" spans="1:14">
      <c r="A10433" t="s">
        <v>6890</v>
      </c>
      <c r="B10433" t="s">
        <v>2361</v>
      </c>
      <c r="C10433" t="s">
        <v>4400</v>
      </c>
      <c r="D10433" s="154">
        <v>124</v>
      </c>
      <c r="E10433" t="s">
        <v>1113</v>
      </c>
      <c r="F10433">
        <v>2</v>
      </c>
      <c r="G10433">
        <v>2</v>
      </c>
      <c r="H10433" t="s">
        <v>3404</v>
      </c>
      <c r="I10433" t="s">
        <v>3515</v>
      </c>
      <c r="K10433" t="s">
        <v>1114</v>
      </c>
      <c r="L10433" t="s">
        <v>1113</v>
      </c>
      <c r="M10433" t="s">
        <v>3404</v>
      </c>
      <c r="N10433" t="b">
        <f>IF(ETMRouteStages[[#This Row],[RID]]=A10432,ETMRouteStages[[#This Row],[StageSequence]]=F10432+1,TRUE)</f>
        <v>1</v>
      </c>
    </row>
    <row r="10434" spans="1:14">
      <c r="A10434" t="s">
        <v>6890</v>
      </c>
      <c r="B10434" t="s">
        <v>2361</v>
      </c>
      <c r="C10434" t="s">
        <v>4400</v>
      </c>
      <c r="D10434" s="154">
        <v>124</v>
      </c>
      <c r="E10434" t="s">
        <v>2890</v>
      </c>
      <c r="F10434">
        <v>3</v>
      </c>
      <c r="G10434">
        <v>4</v>
      </c>
      <c r="H10434" t="s">
        <v>3404</v>
      </c>
      <c r="I10434" t="s">
        <v>3515</v>
      </c>
      <c r="K10434" t="s">
        <v>2891</v>
      </c>
      <c r="L10434" t="s">
        <v>2890</v>
      </c>
      <c r="M10434" t="s">
        <v>3404</v>
      </c>
      <c r="N10434" t="b">
        <f>IF(ETMRouteStages[[#This Row],[RID]]=A10433,ETMRouteStages[[#This Row],[StageSequence]]=F10433+1,TRUE)</f>
        <v>1</v>
      </c>
    </row>
    <row r="10435" spans="1:14">
      <c r="A10435" t="s">
        <v>6890</v>
      </c>
      <c r="B10435" t="s">
        <v>2361</v>
      </c>
      <c r="C10435" t="s">
        <v>4400</v>
      </c>
      <c r="D10435" s="154">
        <v>124</v>
      </c>
      <c r="E10435" t="s">
        <v>784</v>
      </c>
      <c r="F10435">
        <v>4</v>
      </c>
      <c r="G10435">
        <v>5</v>
      </c>
      <c r="H10435" t="s">
        <v>3404</v>
      </c>
      <c r="I10435" t="s">
        <v>3515</v>
      </c>
      <c r="K10435" t="s">
        <v>785</v>
      </c>
      <c r="L10435" t="s">
        <v>784</v>
      </c>
      <c r="M10435" t="s">
        <v>3404</v>
      </c>
      <c r="N10435" t="b">
        <f>IF(ETMRouteStages[[#This Row],[RID]]=A10434,ETMRouteStages[[#This Row],[StageSequence]]=F10434+1,TRUE)</f>
        <v>1</v>
      </c>
    </row>
    <row r="10436" spans="1:14">
      <c r="A10436" t="s">
        <v>6890</v>
      </c>
      <c r="B10436" t="s">
        <v>2361</v>
      </c>
      <c r="C10436" t="s">
        <v>4400</v>
      </c>
      <c r="D10436" s="154">
        <v>124</v>
      </c>
      <c r="E10436" t="s">
        <v>2503</v>
      </c>
      <c r="F10436">
        <v>5</v>
      </c>
      <c r="G10436">
        <v>6</v>
      </c>
      <c r="H10436" t="s">
        <v>3404</v>
      </c>
      <c r="I10436" t="s">
        <v>3515</v>
      </c>
      <c r="K10436" t="s">
        <v>2504</v>
      </c>
      <c r="L10436" t="s">
        <v>2503</v>
      </c>
      <c r="M10436" t="s">
        <v>3404</v>
      </c>
      <c r="N10436" t="b">
        <f>IF(ETMRouteStages[[#This Row],[RID]]=A10435,ETMRouteStages[[#This Row],[StageSequence]]=F10435+1,TRUE)</f>
        <v>1</v>
      </c>
    </row>
    <row r="10437" spans="1:14">
      <c r="A10437" t="s">
        <v>6890</v>
      </c>
      <c r="B10437" t="s">
        <v>2361</v>
      </c>
      <c r="C10437" t="s">
        <v>4400</v>
      </c>
      <c r="D10437" s="154">
        <v>124</v>
      </c>
      <c r="E10437" t="s">
        <v>782</v>
      </c>
      <c r="F10437">
        <v>6</v>
      </c>
      <c r="G10437">
        <v>8</v>
      </c>
      <c r="H10437" t="s">
        <v>3404</v>
      </c>
      <c r="I10437" t="s">
        <v>3515</v>
      </c>
      <c r="K10437" t="s">
        <v>783</v>
      </c>
      <c r="L10437" t="s">
        <v>782</v>
      </c>
      <c r="M10437" t="s">
        <v>3404</v>
      </c>
      <c r="N10437" t="b">
        <f>IF(ETMRouteStages[[#This Row],[RID]]=A10436,ETMRouteStages[[#This Row],[StageSequence]]=F10436+1,TRUE)</f>
        <v>1</v>
      </c>
    </row>
    <row r="10438" spans="1:14">
      <c r="A10438" t="s">
        <v>6890</v>
      </c>
      <c r="B10438" t="s">
        <v>2361</v>
      </c>
      <c r="C10438" t="s">
        <v>4400</v>
      </c>
      <c r="D10438" s="154">
        <v>124</v>
      </c>
      <c r="E10438" t="s">
        <v>932</v>
      </c>
      <c r="F10438">
        <v>7</v>
      </c>
      <c r="G10438">
        <v>9</v>
      </c>
      <c r="H10438" t="s">
        <v>3404</v>
      </c>
      <c r="I10438" t="s">
        <v>3515</v>
      </c>
      <c r="K10438" t="s">
        <v>933</v>
      </c>
      <c r="L10438" t="s">
        <v>932</v>
      </c>
      <c r="M10438" t="s">
        <v>3404</v>
      </c>
      <c r="N10438" t="b">
        <f>IF(ETMRouteStages[[#This Row],[RID]]=A10437,ETMRouteStages[[#This Row],[StageSequence]]=F10437+1,TRUE)</f>
        <v>1</v>
      </c>
    </row>
    <row r="10439" spans="1:14">
      <c r="A10439" t="s">
        <v>6890</v>
      </c>
      <c r="B10439" t="s">
        <v>2361</v>
      </c>
      <c r="C10439" t="s">
        <v>4400</v>
      </c>
      <c r="D10439" s="154">
        <v>124</v>
      </c>
      <c r="E10439" t="s">
        <v>1757</v>
      </c>
      <c r="F10439">
        <v>8</v>
      </c>
      <c r="G10439">
        <v>10</v>
      </c>
      <c r="H10439" t="s">
        <v>3404</v>
      </c>
      <c r="I10439" t="s">
        <v>3515</v>
      </c>
      <c r="K10439" t="s">
        <v>1758</v>
      </c>
      <c r="L10439" t="s">
        <v>1757</v>
      </c>
      <c r="M10439" t="s">
        <v>3404</v>
      </c>
      <c r="N10439" t="b">
        <f>IF(ETMRouteStages[[#This Row],[RID]]=A10438,ETMRouteStages[[#This Row],[StageSequence]]=F10438+1,TRUE)</f>
        <v>1</v>
      </c>
    </row>
    <row r="10440" spans="1:14">
      <c r="A10440" t="s">
        <v>6890</v>
      </c>
      <c r="B10440" t="s">
        <v>2361</v>
      </c>
      <c r="C10440" t="s">
        <v>4400</v>
      </c>
      <c r="D10440" s="154">
        <v>124</v>
      </c>
      <c r="E10440" t="s">
        <v>512</v>
      </c>
      <c r="F10440">
        <v>9</v>
      </c>
      <c r="G10440">
        <v>11</v>
      </c>
      <c r="H10440" t="s">
        <v>3404</v>
      </c>
      <c r="I10440" t="s">
        <v>3515</v>
      </c>
      <c r="K10440" t="s">
        <v>513</v>
      </c>
      <c r="L10440" t="s">
        <v>512</v>
      </c>
      <c r="M10440" t="s">
        <v>3404</v>
      </c>
      <c r="N10440" t="b">
        <f>IF(ETMRouteStages[[#This Row],[RID]]=A10439,ETMRouteStages[[#This Row],[StageSequence]]=F10439+1,TRUE)</f>
        <v>1</v>
      </c>
    </row>
    <row r="10441" spans="1:14">
      <c r="A10441" t="s">
        <v>6890</v>
      </c>
      <c r="B10441" t="s">
        <v>2361</v>
      </c>
      <c r="C10441" t="s">
        <v>4400</v>
      </c>
      <c r="D10441" s="154">
        <v>124</v>
      </c>
      <c r="E10441" t="s">
        <v>2419</v>
      </c>
      <c r="F10441">
        <v>10</v>
      </c>
      <c r="G10441">
        <v>13</v>
      </c>
      <c r="H10441" t="s">
        <v>3404</v>
      </c>
      <c r="I10441" t="s">
        <v>3515</v>
      </c>
      <c r="K10441" t="s">
        <v>2420</v>
      </c>
      <c r="L10441" t="s">
        <v>2419</v>
      </c>
      <c r="M10441" t="s">
        <v>3404</v>
      </c>
      <c r="N10441" t="b">
        <f>IF(ETMRouteStages[[#This Row],[RID]]=A10440,ETMRouteStages[[#This Row],[StageSequence]]=F10440+1,TRUE)</f>
        <v>1</v>
      </c>
    </row>
    <row r="10442" spans="1:14">
      <c r="A10442" t="s">
        <v>6890</v>
      </c>
      <c r="B10442" t="s">
        <v>2361</v>
      </c>
      <c r="C10442" t="s">
        <v>4400</v>
      </c>
      <c r="D10442" s="154">
        <v>124</v>
      </c>
      <c r="E10442" t="s">
        <v>2417</v>
      </c>
      <c r="F10442">
        <v>11</v>
      </c>
      <c r="G10442">
        <v>14</v>
      </c>
      <c r="H10442" t="s">
        <v>3404</v>
      </c>
      <c r="I10442" t="s">
        <v>3515</v>
      </c>
      <c r="K10442" t="s">
        <v>2418</v>
      </c>
      <c r="L10442" t="s">
        <v>2417</v>
      </c>
      <c r="M10442" t="s">
        <v>3404</v>
      </c>
      <c r="N10442" t="b">
        <f>IF(ETMRouteStages[[#This Row],[RID]]=A10441,ETMRouteStages[[#This Row],[StageSequence]]=F10441+1,TRUE)</f>
        <v>1</v>
      </c>
    </row>
    <row r="10443" spans="1:14">
      <c r="A10443" t="s">
        <v>6890</v>
      </c>
      <c r="B10443" t="s">
        <v>2361</v>
      </c>
      <c r="C10443" t="s">
        <v>4400</v>
      </c>
      <c r="D10443" s="154">
        <v>124</v>
      </c>
      <c r="E10443" t="s">
        <v>1576</v>
      </c>
      <c r="F10443">
        <v>12</v>
      </c>
      <c r="G10443">
        <v>16</v>
      </c>
      <c r="H10443" t="s">
        <v>3404</v>
      </c>
      <c r="I10443" t="s">
        <v>3515</v>
      </c>
      <c r="K10443" t="s">
        <v>1577</v>
      </c>
      <c r="L10443" t="s">
        <v>1576</v>
      </c>
      <c r="M10443" t="s">
        <v>3404</v>
      </c>
      <c r="N10443" t="b">
        <f>IF(ETMRouteStages[[#This Row],[RID]]=A10442,ETMRouteStages[[#This Row],[StageSequence]]=F10442+1,TRUE)</f>
        <v>1</v>
      </c>
    </row>
    <row r="10444" spans="1:14">
      <c r="A10444" t="s">
        <v>6890</v>
      </c>
      <c r="B10444" t="s">
        <v>2361</v>
      </c>
      <c r="C10444" t="s">
        <v>4400</v>
      </c>
      <c r="D10444" s="154">
        <v>124</v>
      </c>
      <c r="E10444" t="s">
        <v>972</v>
      </c>
      <c r="F10444">
        <v>13</v>
      </c>
      <c r="G10444">
        <v>18</v>
      </c>
      <c r="H10444" t="s">
        <v>3404</v>
      </c>
      <c r="I10444" t="s">
        <v>3515</v>
      </c>
      <c r="K10444" t="s">
        <v>973</v>
      </c>
      <c r="L10444" t="s">
        <v>972</v>
      </c>
      <c r="M10444" t="s">
        <v>3404</v>
      </c>
      <c r="N10444" t="b">
        <f>IF(ETMRouteStages[[#This Row],[RID]]=A10443,ETMRouteStages[[#This Row],[StageSequence]]=F10443+1,TRUE)</f>
        <v>1</v>
      </c>
    </row>
    <row r="10445" spans="1:14">
      <c r="A10445" t="s">
        <v>6890</v>
      </c>
      <c r="B10445" t="s">
        <v>2361</v>
      </c>
      <c r="C10445" t="s">
        <v>4400</v>
      </c>
      <c r="D10445" s="154">
        <v>124</v>
      </c>
      <c r="E10445" t="s">
        <v>2850</v>
      </c>
      <c r="F10445">
        <v>14</v>
      </c>
      <c r="G10445">
        <v>19</v>
      </c>
      <c r="H10445" t="s">
        <v>3404</v>
      </c>
      <c r="I10445" t="s">
        <v>3515</v>
      </c>
      <c r="K10445" t="s">
        <v>2851</v>
      </c>
      <c r="L10445" t="s">
        <v>2850</v>
      </c>
      <c r="M10445" t="s">
        <v>3404</v>
      </c>
      <c r="N10445" t="b">
        <f>IF(ETMRouteStages[[#This Row],[RID]]=A10444,ETMRouteStages[[#This Row],[StageSequence]]=F10444+1,TRUE)</f>
        <v>1</v>
      </c>
    </row>
    <row r="10446" spans="1:14">
      <c r="A10446" t="s">
        <v>6890</v>
      </c>
      <c r="B10446" t="s">
        <v>2361</v>
      </c>
      <c r="C10446" t="s">
        <v>4400</v>
      </c>
      <c r="D10446" s="154">
        <v>124</v>
      </c>
      <c r="E10446" t="s">
        <v>1679</v>
      </c>
      <c r="F10446">
        <v>15</v>
      </c>
      <c r="G10446">
        <v>22</v>
      </c>
      <c r="H10446" t="s">
        <v>3404</v>
      </c>
      <c r="I10446" t="s">
        <v>3515</v>
      </c>
      <c r="K10446" t="s">
        <v>1680</v>
      </c>
      <c r="L10446" t="s">
        <v>1679</v>
      </c>
      <c r="M10446" t="s">
        <v>3404</v>
      </c>
      <c r="N10446" t="b">
        <f>IF(ETMRouteStages[[#This Row],[RID]]=A10445,ETMRouteStages[[#This Row],[StageSequence]]=F10445+1,TRUE)</f>
        <v>1</v>
      </c>
    </row>
    <row r="10447" spans="1:14">
      <c r="A10447" t="s">
        <v>6890</v>
      </c>
      <c r="B10447" t="s">
        <v>2361</v>
      </c>
      <c r="C10447" t="s">
        <v>4400</v>
      </c>
      <c r="D10447" s="154">
        <v>124</v>
      </c>
      <c r="E10447" t="s">
        <v>2874</v>
      </c>
      <c r="F10447">
        <v>16</v>
      </c>
      <c r="G10447">
        <v>23</v>
      </c>
      <c r="H10447" t="s">
        <v>3404</v>
      </c>
      <c r="I10447" t="s">
        <v>3515</v>
      </c>
      <c r="K10447" t="s">
        <v>2875</v>
      </c>
      <c r="L10447" t="s">
        <v>2874</v>
      </c>
      <c r="M10447" t="s">
        <v>3404</v>
      </c>
      <c r="N10447" t="b">
        <f>IF(ETMRouteStages[[#This Row],[RID]]=A10446,ETMRouteStages[[#This Row],[StageSequence]]=F10446+1,TRUE)</f>
        <v>1</v>
      </c>
    </row>
    <row r="10448" spans="1:14">
      <c r="A10448" t="s">
        <v>6890</v>
      </c>
      <c r="B10448" t="s">
        <v>2361</v>
      </c>
      <c r="C10448" t="s">
        <v>4400</v>
      </c>
      <c r="D10448" s="154">
        <v>124</v>
      </c>
      <c r="E10448" t="s">
        <v>936</v>
      </c>
      <c r="F10448">
        <v>17</v>
      </c>
      <c r="G10448">
        <v>26</v>
      </c>
      <c r="H10448" t="s">
        <v>3500</v>
      </c>
      <c r="I10448" t="s">
        <v>3515</v>
      </c>
      <c r="K10448" t="s">
        <v>937</v>
      </c>
      <c r="L10448" t="s">
        <v>936</v>
      </c>
      <c r="M10448" t="s">
        <v>3500</v>
      </c>
      <c r="N10448" t="b">
        <f>IF(ETMRouteStages[[#This Row],[RID]]=A10447,ETMRouteStages[[#This Row],[StageSequence]]=F10447+1,TRUE)</f>
        <v>1</v>
      </c>
    </row>
    <row r="10449" spans="1:14">
      <c r="A10449" t="s">
        <v>6890</v>
      </c>
      <c r="B10449" t="s">
        <v>2361</v>
      </c>
      <c r="C10449" t="s">
        <v>4400</v>
      </c>
      <c r="D10449" s="154">
        <v>124</v>
      </c>
      <c r="E10449" t="s">
        <v>2874</v>
      </c>
      <c r="F10449">
        <v>18</v>
      </c>
      <c r="G10449">
        <v>29</v>
      </c>
      <c r="H10449" t="s">
        <v>3404</v>
      </c>
      <c r="I10449" t="s">
        <v>3515</v>
      </c>
      <c r="K10449" t="s">
        <v>2875</v>
      </c>
      <c r="L10449" t="s">
        <v>2874</v>
      </c>
      <c r="M10449" t="s">
        <v>3404</v>
      </c>
      <c r="N10449" t="b">
        <f>IF(ETMRouteStages[[#This Row],[RID]]=A10448,ETMRouteStages[[#This Row],[StageSequence]]=F10448+1,TRUE)</f>
        <v>1</v>
      </c>
    </row>
    <row r="10450" spans="1:14">
      <c r="A10450" t="s">
        <v>6890</v>
      </c>
      <c r="B10450" t="s">
        <v>2361</v>
      </c>
      <c r="C10450" t="s">
        <v>4400</v>
      </c>
      <c r="D10450" s="154">
        <v>124</v>
      </c>
      <c r="E10450" t="s">
        <v>2294</v>
      </c>
      <c r="F10450">
        <v>19</v>
      </c>
      <c r="G10450">
        <v>30</v>
      </c>
      <c r="H10450" t="s">
        <v>3404</v>
      </c>
      <c r="I10450" t="s">
        <v>3515</v>
      </c>
      <c r="K10450" t="s">
        <v>2295</v>
      </c>
      <c r="L10450" t="s">
        <v>2294</v>
      </c>
      <c r="M10450" t="s">
        <v>3404</v>
      </c>
      <c r="N10450" t="b">
        <f>IF(ETMRouteStages[[#This Row],[RID]]=A10449,ETMRouteStages[[#This Row],[StageSequence]]=F10449+1,TRUE)</f>
        <v>1</v>
      </c>
    </row>
    <row r="10451" spans="1:14">
      <c r="A10451" t="s">
        <v>6890</v>
      </c>
      <c r="B10451" t="s">
        <v>2361</v>
      </c>
      <c r="C10451" t="s">
        <v>4400</v>
      </c>
      <c r="D10451" s="154">
        <v>124</v>
      </c>
      <c r="E10451" t="s">
        <v>3040</v>
      </c>
      <c r="F10451">
        <v>20</v>
      </c>
      <c r="G10451">
        <v>32</v>
      </c>
      <c r="H10451" t="s">
        <v>3404</v>
      </c>
      <c r="I10451" t="s">
        <v>3515</v>
      </c>
      <c r="K10451" t="s">
        <v>3041</v>
      </c>
      <c r="L10451" t="s">
        <v>3040</v>
      </c>
      <c r="M10451" t="s">
        <v>3404</v>
      </c>
      <c r="N10451" t="b">
        <f>IF(ETMRouteStages[[#This Row],[RID]]=A10450,ETMRouteStages[[#This Row],[StageSequence]]=F10450+1,TRUE)</f>
        <v>1</v>
      </c>
    </row>
    <row r="10452" spans="1:14">
      <c r="A10452" t="s">
        <v>6890</v>
      </c>
      <c r="B10452" t="s">
        <v>2361</v>
      </c>
      <c r="C10452" t="s">
        <v>4400</v>
      </c>
      <c r="D10452" s="154">
        <v>124</v>
      </c>
      <c r="E10452" t="s">
        <v>2727</v>
      </c>
      <c r="F10452">
        <v>21</v>
      </c>
      <c r="G10452">
        <v>33</v>
      </c>
      <c r="H10452" t="s">
        <v>3404</v>
      </c>
      <c r="I10452" t="s">
        <v>3515</v>
      </c>
      <c r="K10452" t="s">
        <v>2728</v>
      </c>
      <c r="L10452" t="s">
        <v>2727</v>
      </c>
      <c r="M10452" t="s">
        <v>3404</v>
      </c>
      <c r="N10452" t="b">
        <f>IF(ETMRouteStages[[#This Row],[RID]]=A10451,ETMRouteStages[[#This Row],[StageSequence]]=F10451+1,TRUE)</f>
        <v>1</v>
      </c>
    </row>
    <row r="10453" spans="1:14">
      <c r="A10453" t="s">
        <v>6890</v>
      </c>
      <c r="B10453" t="s">
        <v>2361</v>
      </c>
      <c r="C10453" t="s">
        <v>4400</v>
      </c>
      <c r="D10453" s="154">
        <v>124</v>
      </c>
      <c r="E10453" t="s">
        <v>428</v>
      </c>
      <c r="F10453">
        <v>22</v>
      </c>
      <c r="G10453">
        <v>34</v>
      </c>
      <c r="H10453" t="s">
        <v>3404</v>
      </c>
      <c r="I10453" t="s">
        <v>3515</v>
      </c>
      <c r="K10453" t="s">
        <v>429</v>
      </c>
      <c r="L10453" t="s">
        <v>428</v>
      </c>
      <c r="M10453" t="s">
        <v>3404</v>
      </c>
      <c r="N10453" t="b">
        <f>IF(ETMRouteStages[[#This Row],[RID]]=A10452,ETMRouteStages[[#This Row],[StageSequence]]=F10452+1,TRUE)</f>
        <v>1</v>
      </c>
    </row>
    <row r="10454" spans="1:14">
      <c r="A10454" t="s">
        <v>6890</v>
      </c>
      <c r="B10454" t="s">
        <v>2361</v>
      </c>
      <c r="C10454" t="s">
        <v>4400</v>
      </c>
      <c r="D10454" s="154">
        <v>124</v>
      </c>
      <c r="E10454" t="s">
        <v>2463</v>
      </c>
      <c r="F10454">
        <v>23</v>
      </c>
      <c r="G10454">
        <v>36</v>
      </c>
      <c r="H10454" t="s">
        <v>3404</v>
      </c>
      <c r="I10454" t="s">
        <v>3515</v>
      </c>
      <c r="K10454" t="s">
        <v>2464</v>
      </c>
      <c r="L10454" t="s">
        <v>2463</v>
      </c>
      <c r="M10454" t="s">
        <v>3404</v>
      </c>
      <c r="N10454" t="b">
        <f>IF(ETMRouteStages[[#This Row],[RID]]=A10453,ETMRouteStages[[#This Row],[StageSequence]]=F10453+1,TRUE)</f>
        <v>1</v>
      </c>
    </row>
    <row r="10455" spans="1:14">
      <c r="A10455" t="s">
        <v>6890</v>
      </c>
      <c r="B10455" t="s">
        <v>2361</v>
      </c>
      <c r="C10455" t="s">
        <v>4400</v>
      </c>
      <c r="D10455" s="154">
        <v>124</v>
      </c>
      <c r="E10455" t="s">
        <v>2127</v>
      </c>
      <c r="F10455">
        <v>24</v>
      </c>
      <c r="G10455">
        <v>37</v>
      </c>
      <c r="H10455" t="s">
        <v>3404</v>
      </c>
      <c r="I10455" t="s">
        <v>3515</v>
      </c>
      <c r="K10455" t="s">
        <v>2128</v>
      </c>
      <c r="L10455" t="s">
        <v>2127</v>
      </c>
      <c r="M10455" t="s">
        <v>3404</v>
      </c>
      <c r="N10455" t="b">
        <f>IF(ETMRouteStages[[#This Row],[RID]]=A10454,ETMRouteStages[[#This Row],[StageSequence]]=F10454+1,TRUE)</f>
        <v>1</v>
      </c>
    </row>
    <row r="10456" spans="1:14">
      <c r="A10456" t="s">
        <v>6890</v>
      </c>
      <c r="B10456" t="s">
        <v>2361</v>
      </c>
      <c r="C10456" t="s">
        <v>4400</v>
      </c>
      <c r="D10456" s="154">
        <v>124</v>
      </c>
      <c r="E10456" t="s">
        <v>1843</v>
      </c>
      <c r="F10456">
        <v>25</v>
      </c>
      <c r="G10456">
        <v>40</v>
      </c>
      <c r="H10456" t="s">
        <v>3404</v>
      </c>
      <c r="I10456" t="s">
        <v>3515</v>
      </c>
      <c r="K10456" t="s">
        <v>1844</v>
      </c>
      <c r="L10456" t="s">
        <v>1843</v>
      </c>
      <c r="M10456" t="s">
        <v>3404</v>
      </c>
      <c r="N10456" t="b">
        <f>IF(ETMRouteStages[[#This Row],[RID]]=A10455,ETMRouteStages[[#This Row],[StageSequence]]=F10455+1,TRUE)</f>
        <v>1</v>
      </c>
    </row>
    <row r="10457" spans="1:14">
      <c r="A10457" t="s">
        <v>6891</v>
      </c>
      <c r="B10457" t="s">
        <v>2361</v>
      </c>
      <c r="C10457" t="s">
        <v>5285</v>
      </c>
      <c r="D10457" s="154">
        <v>125</v>
      </c>
      <c r="E10457" t="s">
        <v>2328</v>
      </c>
      <c r="F10457">
        <v>1</v>
      </c>
      <c r="G10457">
        <v>0</v>
      </c>
      <c r="H10457" t="s">
        <v>3404</v>
      </c>
      <c r="I10457" t="s">
        <v>3515</v>
      </c>
      <c r="K10457" t="s">
        <v>2329</v>
      </c>
      <c r="L10457" t="s">
        <v>2328</v>
      </c>
      <c r="M10457" t="s">
        <v>3404</v>
      </c>
      <c r="N10457" t="b">
        <f>IF(ETMRouteStages[[#This Row],[RID]]=A10456,ETMRouteStages[[#This Row],[StageSequence]]=F10456+1,TRUE)</f>
        <v>1</v>
      </c>
    </row>
    <row r="10458" spans="1:14">
      <c r="A10458" t="s">
        <v>6891</v>
      </c>
      <c r="B10458" t="s">
        <v>2361</v>
      </c>
      <c r="C10458" t="s">
        <v>5285</v>
      </c>
      <c r="D10458" s="154">
        <v>125</v>
      </c>
      <c r="E10458" t="s">
        <v>1113</v>
      </c>
      <c r="F10458">
        <v>2</v>
      </c>
      <c r="G10458">
        <v>2</v>
      </c>
      <c r="H10458" t="s">
        <v>3404</v>
      </c>
      <c r="I10458" t="s">
        <v>3515</v>
      </c>
      <c r="K10458" t="s">
        <v>1114</v>
      </c>
      <c r="L10458" t="s">
        <v>1113</v>
      </c>
      <c r="M10458" t="s">
        <v>3404</v>
      </c>
      <c r="N10458" t="b">
        <f>IF(ETMRouteStages[[#This Row],[RID]]=A10457,ETMRouteStages[[#This Row],[StageSequence]]=F10457+1,TRUE)</f>
        <v>1</v>
      </c>
    </row>
    <row r="10459" spans="1:14">
      <c r="A10459" t="s">
        <v>6891</v>
      </c>
      <c r="B10459" t="s">
        <v>2361</v>
      </c>
      <c r="C10459" t="s">
        <v>5285</v>
      </c>
      <c r="D10459" s="154">
        <v>125</v>
      </c>
      <c r="E10459" t="s">
        <v>2890</v>
      </c>
      <c r="F10459">
        <v>3</v>
      </c>
      <c r="G10459">
        <v>4</v>
      </c>
      <c r="H10459" t="s">
        <v>3404</v>
      </c>
      <c r="I10459" t="s">
        <v>3515</v>
      </c>
      <c r="K10459" t="s">
        <v>2891</v>
      </c>
      <c r="L10459" t="s">
        <v>2890</v>
      </c>
      <c r="M10459" t="s">
        <v>3404</v>
      </c>
      <c r="N10459" t="b">
        <f>IF(ETMRouteStages[[#This Row],[RID]]=A10458,ETMRouteStages[[#This Row],[StageSequence]]=F10458+1,TRUE)</f>
        <v>1</v>
      </c>
    </row>
    <row r="10460" spans="1:14">
      <c r="A10460" t="s">
        <v>6891</v>
      </c>
      <c r="B10460" t="s">
        <v>2361</v>
      </c>
      <c r="C10460" t="s">
        <v>5285</v>
      </c>
      <c r="D10460" s="154">
        <v>125</v>
      </c>
      <c r="E10460" t="s">
        <v>784</v>
      </c>
      <c r="F10460">
        <v>4</v>
      </c>
      <c r="G10460">
        <v>5</v>
      </c>
      <c r="H10460" t="s">
        <v>3404</v>
      </c>
      <c r="I10460" t="s">
        <v>3515</v>
      </c>
      <c r="K10460" t="s">
        <v>785</v>
      </c>
      <c r="L10460" t="s">
        <v>784</v>
      </c>
      <c r="M10460" t="s">
        <v>3404</v>
      </c>
      <c r="N10460" t="b">
        <f>IF(ETMRouteStages[[#This Row],[RID]]=A10459,ETMRouteStages[[#This Row],[StageSequence]]=F10459+1,TRUE)</f>
        <v>1</v>
      </c>
    </row>
    <row r="10461" spans="1:14">
      <c r="A10461" t="s">
        <v>6891</v>
      </c>
      <c r="B10461" t="s">
        <v>2361</v>
      </c>
      <c r="C10461" t="s">
        <v>5285</v>
      </c>
      <c r="D10461" s="154">
        <v>125</v>
      </c>
      <c r="E10461" t="s">
        <v>2503</v>
      </c>
      <c r="F10461">
        <v>5</v>
      </c>
      <c r="G10461">
        <v>6</v>
      </c>
      <c r="H10461" t="s">
        <v>3404</v>
      </c>
      <c r="I10461" t="s">
        <v>3515</v>
      </c>
      <c r="K10461" t="s">
        <v>2504</v>
      </c>
      <c r="L10461" t="s">
        <v>2503</v>
      </c>
      <c r="M10461" t="s">
        <v>3404</v>
      </c>
      <c r="N10461" t="b">
        <f>IF(ETMRouteStages[[#This Row],[RID]]=A10460,ETMRouteStages[[#This Row],[StageSequence]]=F10460+1,TRUE)</f>
        <v>1</v>
      </c>
    </row>
    <row r="10462" spans="1:14">
      <c r="A10462" t="s">
        <v>6891</v>
      </c>
      <c r="B10462" t="s">
        <v>2361</v>
      </c>
      <c r="C10462" t="s">
        <v>5285</v>
      </c>
      <c r="D10462" s="154">
        <v>125</v>
      </c>
      <c r="E10462" t="s">
        <v>782</v>
      </c>
      <c r="F10462">
        <v>6</v>
      </c>
      <c r="G10462">
        <v>8</v>
      </c>
      <c r="H10462" t="s">
        <v>3404</v>
      </c>
      <c r="I10462" t="s">
        <v>3515</v>
      </c>
      <c r="K10462" t="s">
        <v>783</v>
      </c>
      <c r="L10462" t="s">
        <v>782</v>
      </c>
      <c r="M10462" t="s">
        <v>3404</v>
      </c>
      <c r="N10462" t="b">
        <f>IF(ETMRouteStages[[#This Row],[RID]]=A10461,ETMRouteStages[[#This Row],[StageSequence]]=F10461+1,TRUE)</f>
        <v>1</v>
      </c>
    </row>
    <row r="10463" spans="1:14">
      <c r="A10463" t="s">
        <v>6891</v>
      </c>
      <c r="B10463" t="s">
        <v>2361</v>
      </c>
      <c r="C10463" t="s">
        <v>5285</v>
      </c>
      <c r="D10463" s="154">
        <v>125</v>
      </c>
      <c r="E10463" t="s">
        <v>932</v>
      </c>
      <c r="F10463">
        <v>7</v>
      </c>
      <c r="G10463">
        <v>9</v>
      </c>
      <c r="H10463" t="s">
        <v>3404</v>
      </c>
      <c r="I10463" t="s">
        <v>3515</v>
      </c>
      <c r="K10463" t="s">
        <v>933</v>
      </c>
      <c r="L10463" t="s">
        <v>932</v>
      </c>
      <c r="M10463" t="s">
        <v>3404</v>
      </c>
      <c r="N10463" t="b">
        <f>IF(ETMRouteStages[[#This Row],[RID]]=A10462,ETMRouteStages[[#This Row],[StageSequence]]=F10462+1,TRUE)</f>
        <v>1</v>
      </c>
    </row>
    <row r="10464" spans="1:14">
      <c r="A10464" t="s">
        <v>6891</v>
      </c>
      <c r="B10464" t="s">
        <v>2361</v>
      </c>
      <c r="C10464" t="s">
        <v>5285</v>
      </c>
      <c r="D10464" s="154">
        <v>125</v>
      </c>
      <c r="E10464" t="s">
        <v>1757</v>
      </c>
      <c r="F10464">
        <v>8</v>
      </c>
      <c r="G10464">
        <v>10</v>
      </c>
      <c r="H10464" t="s">
        <v>3404</v>
      </c>
      <c r="I10464" t="s">
        <v>3515</v>
      </c>
      <c r="K10464" t="s">
        <v>1758</v>
      </c>
      <c r="L10464" t="s">
        <v>1757</v>
      </c>
      <c r="M10464" t="s">
        <v>3404</v>
      </c>
      <c r="N10464" t="b">
        <f>IF(ETMRouteStages[[#This Row],[RID]]=A10463,ETMRouteStages[[#This Row],[StageSequence]]=F10463+1,TRUE)</f>
        <v>1</v>
      </c>
    </row>
    <row r="10465" spans="1:14">
      <c r="A10465" t="s">
        <v>6891</v>
      </c>
      <c r="B10465" t="s">
        <v>2361</v>
      </c>
      <c r="C10465" t="s">
        <v>5285</v>
      </c>
      <c r="D10465" s="154">
        <v>125</v>
      </c>
      <c r="E10465" t="s">
        <v>512</v>
      </c>
      <c r="F10465">
        <v>9</v>
      </c>
      <c r="G10465">
        <v>11</v>
      </c>
      <c r="H10465" t="s">
        <v>3404</v>
      </c>
      <c r="I10465" t="s">
        <v>3515</v>
      </c>
      <c r="K10465" t="s">
        <v>513</v>
      </c>
      <c r="L10465" t="s">
        <v>512</v>
      </c>
      <c r="M10465" t="s">
        <v>3404</v>
      </c>
      <c r="N10465" t="b">
        <f>IF(ETMRouteStages[[#This Row],[RID]]=A10464,ETMRouteStages[[#This Row],[StageSequence]]=F10464+1,TRUE)</f>
        <v>1</v>
      </c>
    </row>
    <row r="10466" spans="1:14">
      <c r="A10466" t="s">
        <v>6891</v>
      </c>
      <c r="B10466" t="s">
        <v>2361</v>
      </c>
      <c r="C10466" t="s">
        <v>5285</v>
      </c>
      <c r="D10466" s="154">
        <v>125</v>
      </c>
      <c r="E10466" t="s">
        <v>2419</v>
      </c>
      <c r="F10466">
        <v>10</v>
      </c>
      <c r="G10466">
        <v>13</v>
      </c>
      <c r="H10466" t="s">
        <v>3404</v>
      </c>
      <c r="I10466" t="s">
        <v>3515</v>
      </c>
      <c r="K10466" t="s">
        <v>2420</v>
      </c>
      <c r="L10466" t="s">
        <v>2419</v>
      </c>
      <c r="M10466" t="s">
        <v>3404</v>
      </c>
      <c r="N10466" t="b">
        <f>IF(ETMRouteStages[[#This Row],[RID]]=A10465,ETMRouteStages[[#This Row],[StageSequence]]=F10465+1,TRUE)</f>
        <v>1</v>
      </c>
    </row>
    <row r="10467" spans="1:14">
      <c r="A10467" t="s">
        <v>6891</v>
      </c>
      <c r="B10467" t="s">
        <v>2361</v>
      </c>
      <c r="C10467" t="s">
        <v>5285</v>
      </c>
      <c r="D10467" s="154">
        <v>125</v>
      </c>
      <c r="E10467" t="s">
        <v>2417</v>
      </c>
      <c r="F10467">
        <v>11</v>
      </c>
      <c r="G10467">
        <v>14</v>
      </c>
      <c r="H10467" t="s">
        <v>3404</v>
      </c>
      <c r="I10467" t="s">
        <v>3515</v>
      </c>
      <c r="K10467" t="s">
        <v>2418</v>
      </c>
      <c r="L10467" t="s">
        <v>2417</v>
      </c>
      <c r="M10467" t="s">
        <v>3404</v>
      </c>
      <c r="N10467" t="b">
        <f>IF(ETMRouteStages[[#This Row],[RID]]=A10466,ETMRouteStages[[#This Row],[StageSequence]]=F10466+1,TRUE)</f>
        <v>1</v>
      </c>
    </row>
    <row r="10468" spans="1:14">
      <c r="A10468" t="s">
        <v>6891</v>
      </c>
      <c r="B10468" t="s">
        <v>2361</v>
      </c>
      <c r="C10468" t="s">
        <v>5285</v>
      </c>
      <c r="D10468" s="154">
        <v>125</v>
      </c>
      <c r="E10468" t="s">
        <v>1576</v>
      </c>
      <c r="F10468">
        <v>12</v>
      </c>
      <c r="G10468">
        <v>16</v>
      </c>
      <c r="H10468" t="s">
        <v>3500</v>
      </c>
      <c r="I10468" t="s">
        <v>3515</v>
      </c>
      <c r="K10468" t="s">
        <v>1577</v>
      </c>
      <c r="L10468" t="s">
        <v>1576</v>
      </c>
      <c r="M10468" t="s">
        <v>3500</v>
      </c>
      <c r="N10468" t="b">
        <f>IF(ETMRouteStages[[#This Row],[RID]]=A10467,ETMRouteStages[[#This Row],[StageSequence]]=F10467+1,TRUE)</f>
        <v>1</v>
      </c>
    </row>
    <row r="10469" spans="1:14">
      <c r="A10469" t="s">
        <v>6891</v>
      </c>
      <c r="B10469" t="s">
        <v>2361</v>
      </c>
      <c r="C10469" t="s">
        <v>5285</v>
      </c>
      <c r="D10469" s="154">
        <v>125</v>
      </c>
      <c r="E10469" t="s">
        <v>972</v>
      </c>
      <c r="F10469">
        <v>13</v>
      </c>
      <c r="G10469">
        <v>18</v>
      </c>
      <c r="H10469" t="s">
        <v>3404</v>
      </c>
      <c r="I10469" t="s">
        <v>3515</v>
      </c>
      <c r="K10469" t="s">
        <v>973</v>
      </c>
      <c r="L10469" t="s">
        <v>972</v>
      </c>
      <c r="M10469" t="s">
        <v>3404</v>
      </c>
      <c r="N10469" t="b">
        <f>IF(ETMRouteStages[[#This Row],[RID]]=A10468,ETMRouteStages[[#This Row],[StageSequence]]=F10468+1,TRUE)</f>
        <v>1</v>
      </c>
    </row>
    <row r="10470" spans="1:14">
      <c r="A10470" t="s">
        <v>6891</v>
      </c>
      <c r="B10470" t="s">
        <v>2361</v>
      </c>
      <c r="C10470" t="s">
        <v>5285</v>
      </c>
      <c r="D10470" s="154">
        <v>125</v>
      </c>
      <c r="E10470" t="s">
        <v>2850</v>
      </c>
      <c r="F10470">
        <v>14</v>
      </c>
      <c r="G10470">
        <v>19</v>
      </c>
      <c r="H10470" t="s">
        <v>3404</v>
      </c>
      <c r="I10470" t="s">
        <v>3515</v>
      </c>
      <c r="K10470" t="s">
        <v>2851</v>
      </c>
      <c r="L10470" t="s">
        <v>2850</v>
      </c>
      <c r="M10470" t="s">
        <v>3404</v>
      </c>
      <c r="N10470" t="b">
        <f>IF(ETMRouteStages[[#This Row],[RID]]=A10469,ETMRouteStages[[#This Row],[StageSequence]]=F10469+1,TRUE)</f>
        <v>1</v>
      </c>
    </row>
    <row r="10471" spans="1:14">
      <c r="A10471" t="s">
        <v>6891</v>
      </c>
      <c r="B10471" t="s">
        <v>2361</v>
      </c>
      <c r="C10471" t="s">
        <v>5285</v>
      </c>
      <c r="D10471" s="154">
        <v>125</v>
      </c>
      <c r="E10471" t="s">
        <v>1679</v>
      </c>
      <c r="F10471">
        <v>15</v>
      </c>
      <c r="G10471">
        <v>22</v>
      </c>
      <c r="H10471" t="s">
        <v>3404</v>
      </c>
      <c r="I10471" t="s">
        <v>3515</v>
      </c>
      <c r="K10471" t="s">
        <v>1680</v>
      </c>
      <c r="L10471" t="s">
        <v>1679</v>
      </c>
      <c r="M10471" t="s">
        <v>3404</v>
      </c>
      <c r="N10471" t="b">
        <f>IF(ETMRouteStages[[#This Row],[RID]]=A10470,ETMRouteStages[[#This Row],[StageSequence]]=F10470+1,TRUE)</f>
        <v>1</v>
      </c>
    </row>
    <row r="10472" spans="1:14">
      <c r="A10472" t="s">
        <v>6891</v>
      </c>
      <c r="B10472" t="s">
        <v>2361</v>
      </c>
      <c r="C10472" t="s">
        <v>5285</v>
      </c>
      <c r="D10472" s="154">
        <v>125</v>
      </c>
      <c r="E10472" t="s">
        <v>2874</v>
      </c>
      <c r="F10472">
        <v>16</v>
      </c>
      <c r="G10472">
        <v>23</v>
      </c>
      <c r="H10472" t="s">
        <v>3404</v>
      </c>
      <c r="I10472" t="s">
        <v>3515</v>
      </c>
      <c r="K10472" t="s">
        <v>2875</v>
      </c>
      <c r="L10472" t="s">
        <v>2874</v>
      </c>
      <c r="M10472" t="s">
        <v>3404</v>
      </c>
      <c r="N10472" t="b">
        <f>IF(ETMRouteStages[[#This Row],[RID]]=A10471,ETMRouteStages[[#This Row],[StageSequence]]=F10471+1,TRUE)</f>
        <v>1</v>
      </c>
    </row>
    <row r="10473" spans="1:14">
      <c r="A10473" t="s">
        <v>6891</v>
      </c>
      <c r="B10473" t="s">
        <v>2361</v>
      </c>
      <c r="C10473" t="s">
        <v>5285</v>
      </c>
      <c r="D10473" s="154">
        <v>125</v>
      </c>
      <c r="E10473" t="s">
        <v>936</v>
      </c>
      <c r="F10473">
        <v>17</v>
      </c>
      <c r="G10473">
        <v>26</v>
      </c>
      <c r="H10473" t="s">
        <v>3404</v>
      </c>
      <c r="I10473" t="s">
        <v>3515</v>
      </c>
      <c r="K10473" t="s">
        <v>937</v>
      </c>
      <c r="L10473" t="s">
        <v>936</v>
      </c>
      <c r="M10473" t="s">
        <v>3404</v>
      </c>
      <c r="N10473" t="b">
        <f>IF(ETMRouteStages[[#This Row],[RID]]=A10472,ETMRouteStages[[#This Row],[StageSequence]]=F10472+1,TRUE)</f>
        <v>1</v>
      </c>
    </row>
    <row r="10474" spans="1:14">
      <c r="A10474" t="s">
        <v>6892</v>
      </c>
      <c r="B10474" t="s">
        <v>2361</v>
      </c>
      <c r="C10474" t="s">
        <v>3874</v>
      </c>
      <c r="D10474" s="154">
        <v>126</v>
      </c>
      <c r="E10474" t="s">
        <v>2201</v>
      </c>
      <c r="F10474">
        <v>1</v>
      </c>
      <c r="G10474">
        <v>0</v>
      </c>
      <c r="H10474" t="s">
        <v>3404</v>
      </c>
      <c r="I10474" t="s">
        <v>3515</v>
      </c>
      <c r="K10474" t="s">
        <v>2202</v>
      </c>
      <c r="L10474" t="s">
        <v>2201</v>
      </c>
      <c r="M10474" t="s">
        <v>3404</v>
      </c>
      <c r="N10474" t="b">
        <f>IF(ETMRouteStages[[#This Row],[RID]]=A10473,ETMRouteStages[[#This Row],[StageSequence]]=F10473+1,TRUE)</f>
        <v>1</v>
      </c>
    </row>
    <row r="10475" spans="1:14">
      <c r="A10475" t="s">
        <v>6892</v>
      </c>
      <c r="B10475" t="s">
        <v>2361</v>
      </c>
      <c r="C10475" t="s">
        <v>3874</v>
      </c>
      <c r="D10475" s="154">
        <v>126</v>
      </c>
      <c r="E10475" t="s">
        <v>2739</v>
      </c>
      <c r="F10475">
        <v>2</v>
      </c>
      <c r="G10475">
        <v>3</v>
      </c>
      <c r="H10475" t="s">
        <v>3404</v>
      </c>
      <c r="I10475" t="s">
        <v>3515</v>
      </c>
      <c r="K10475" t="s">
        <v>2740</v>
      </c>
      <c r="L10475" t="s">
        <v>2739</v>
      </c>
      <c r="M10475" t="s">
        <v>3404</v>
      </c>
      <c r="N10475" t="b">
        <f>IF(ETMRouteStages[[#This Row],[RID]]=A10474,ETMRouteStages[[#This Row],[StageSequence]]=F10474+1,TRUE)</f>
        <v>1</v>
      </c>
    </row>
    <row r="10476" spans="1:14">
      <c r="A10476" t="s">
        <v>6892</v>
      </c>
      <c r="B10476" t="s">
        <v>2361</v>
      </c>
      <c r="C10476" t="s">
        <v>3874</v>
      </c>
      <c r="D10476" s="154">
        <v>126</v>
      </c>
      <c r="E10476" t="s">
        <v>626</v>
      </c>
      <c r="F10476">
        <v>3</v>
      </c>
      <c r="G10476">
        <v>4</v>
      </c>
      <c r="H10476" t="s">
        <v>3404</v>
      </c>
      <c r="I10476" t="s">
        <v>3515</v>
      </c>
      <c r="K10476" t="s">
        <v>627</v>
      </c>
      <c r="L10476" t="s">
        <v>626</v>
      </c>
      <c r="M10476" t="s">
        <v>3404</v>
      </c>
      <c r="N10476" t="b">
        <f>IF(ETMRouteStages[[#This Row],[RID]]=A10475,ETMRouteStages[[#This Row],[StageSequence]]=F10475+1,TRUE)</f>
        <v>1</v>
      </c>
    </row>
    <row r="10477" spans="1:14">
      <c r="A10477" t="s">
        <v>6892</v>
      </c>
      <c r="B10477" t="s">
        <v>2361</v>
      </c>
      <c r="C10477" t="s">
        <v>3874</v>
      </c>
      <c r="D10477" s="154">
        <v>126</v>
      </c>
      <c r="E10477" t="s">
        <v>628</v>
      </c>
      <c r="F10477">
        <v>4</v>
      </c>
      <c r="G10477">
        <v>6</v>
      </c>
      <c r="H10477" t="s">
        <v>3404</v>
      </c>
      <c r="I10477" t="s">
        <v>3515</v>
      </c>
      <c r="K10477" t="s">
        <v>629</v>
      </c>
      <c r="L10477" t="s">
        <v>628</v>
      </c>
      <c r="M10477" t="s">
        <v>3404</v>
      </c>
      <c r="N10477" t="b">
        <f>IF(ETMRouteStages[[#This Row],[RID]]=A10476,ETMRouteStages[[#This Row],[StageSequence]]=F10476+1,TRUE)</f>
        <v>1</v>
      </c>
    </row>
    <row r="10478" spans="1:14">
      <c r="A10478" t="s">
        <v>6892</v>
      </c>
      <c r="B10478" t="s">
        <v>2361</v>
      </c>
      <c r="C10478" t="s">
        <v>3874</v>
      </c>
      <c r="D10478" s="154">
        <v>126</v>
      </c>
      <c r="E10478" t="s">
        <v>2693</v>
      </c>
      <c r="F10478">
        <v>5</v>
      </c>
      <c r="G10478">
        <v>8</v>
      </c>
      <c r="H10478" t="s">
        <v>3404</v>
      </c>
      <c r="I10478" t="s">
        <v>3515</v>
      </c>
      <c r="K10478" t="s">
        <v>2694</v>
      </c>
      <c r="L10478" t="s">
        <v>2693</v>
      </c>
      <c r="M10478" t="s">
        <v>3404</v>
      </c>
      <c r="N10478" t="b">
        <f>IF(ETMRouteStages[[#This Row],[RID]]=A10477,ETMRouteStages[[#This Row],[StageSequence]]=F10477+1,TRUE)</f>
        <v>1</v>
      </c>
    </row>
    <row r="10479" spans="1:14">
      <c r="A10479" t="s">
        <v>6892</v>
      </c>
      <c r="B10479" t="s">
        <v>2361</v>
      </c>
      <c r="C10479" t="s">
        <v>3874</v>
      </c>
      <c r="D10479" s="154">
        <v>126</v>
      </c>
      <c r="E10479" t="s">
        <v>1291</v>
      </c>
      <c r="F10479">
        <v>6</v>
      </c>
      <c r="G10479">
        <v>10</v>
      </c>
      <c r="H10479" t="s">
        <v>3404</v>
      </c>
      <c r="I10479" t="s">
        <v>3515</v>
      </c>
      <c r="K10479" t="s">
        <v>1292</v>
      </c>
      <c r="L10479" t="s">
        <v>1291</v>
      </c>
      <c r="M10479" t="s">
        <v>3404</v>
      </c>
      <c r="N10479" t="b">
        <f>IF(ETMRouteStages[[#This Row],[RID]]=A10478,ETMRouteStages[[#This Row],[StageSequence]]=F10478+1,TRUE)</f>
        <v>1</v>
      </c>
    </row>
    <row r="10480" spans="1:14">
      <c r="A10480" t="s">
        <v>6892</v>
      </c>
      <c r="B10480" t="s">
        <v>2361</v>
      </c>
      <c r="C10480" t="s">
        <v>3874</v>
      </c>
      <c r="D10480" s="154">
        <v>126</v>
      </c>
      <c r="E10480" t="s">
        <v>2286</v>
      </c>
      <c r="F10480">
        <v>7</v>
      </c>
      <c r="G10480">
        <v>12</v>
      </c>
      <c r="H10480" t="s">
        <v>3404</v>
      </c>
      <c r="I10480" t="s">
        <v>3515</v>
      </c>
      <c r="K10480" t="s">
        <v>2287</v>
      </c>
      <c r="L10480" t="s">
        <v>2286</v>
      </c>
      <c r="M10480" t="s">
        <v>3404</v>
      </c>
      <c r="N10480" t="b">
        <f>IF(ETMRouteStages[[#This Row],[RID]]=A10479,ETMRouteStages[[#This Row],[StageSequence]]=F10479+1,TRUE)</f>
        <v>1</v>
      </c>
    </row>
    <row r="10481" spans="1:14">
      <c r="A10481" t="s">
        <v>6892</v>
      </c>
      <c r="B10481" t="s">
        <v>2361</v>
      </c>
      <c r="C10481" t="s">
        <v>3874</v>
      </c>
      <c r="D10481" s="154">
        <v>126</v>
      </c>
      <c r="E10481" t="s">
        <v>424</v>
      </c>
      <c r="F10481">
        <v>8</v>
      </c>
      <c r="G10481">
        <v>14</v>
      </c>
      <c r="H10481" t="s">
        <v>3404</v>
      </c>
      <c r="I10481" t="s">
        <v>3515</v>
      </c>
      <c r="K10481" t="s">
        <v>425</v>
      </c>
      <c r="L10481" t="s">
        <v>424</v>
      </c>
      <c r="M10481" t="s">
        <v>3404</v>
      </c>
      <c r="N10481" t="b">
        <f>IF(ETMRouteStages[[#This Row],[RID]]=A10480,ETMRouteStages[[#This Row],[StageSequence]]=F10480+1,TRUE)</f>
        <v>1</v>
      </c>
    </row>
    <row r="10482" spans="1:14">
      <c r="A10482" t="s">
        <v>6892</v>
      </c>
      <c r="B10482" t="s">
        <v>2361</v>
      </c>
      <c r="C10482" t="s">
        <v>3874</v>
      </c>
      <c r="D10482" s="154">
        <v>126</v>
      </c>
      <c r="E10482" t="s">
        <v>976</v>
      </c>
      <c r="F10482">
        <v>9</v>
      </c>
      <c r="G10482">
        <v>16</v>
      </c>
      <c r="H10482" t="s">
        <v>3404</v>
      </c>
      <c r="I10482" t="s">
        <v>3515</v>
      </c>
      <c r="K10482" t="s">
        <v>977</v>
      </c>
      <c r="L10482" t="s">
        <v>976</v>
      </c>
      <c r="M10482" t="s">
        <v>3404</v>
      </c>
      <c r="N10482" t="b">
        <f>IF(ETMRouteStages[[#This Row],[RID]]=A10481,ETMRouteStages[[#This Row],[StageSequence]]=F10481+1,TRUE)</f>
        <v>1</v>
      </c>
    </row>
    <row r="10483" spans="1:14">
      <c r="A10483" t="s">
        <v>6892</v>
      </c>
      <c r="B10483" t="s">
        <v>2361</v>
      </c>
      <c r="C10483" t="s">
        <v>3874</v>
      </c>
      <c r="D10483" s="154">
        <v>126</v>
      </c>
      <c r="E10483" t="s">
        <v>2181</v>
      </c>
      <c r="F10483">
        <v>10</v>
      </c>
      <c r="G10483">
        <v>18</v>
      </c>
      <c r="H10483" t="s">
        <v>3404</v>
      </c>
      <c r="I10483" t="s">
        <v>3515</v>
      </c>
      <c r="K10483" t="s">
        <v>2182</v>
      </c>
      <c r="L10483" t="s">
        <v>2181</v>
      </c>
      <c r="M10483" t="s">
        <v>3404</v>
      </c>
      <c r="N10483" t="b">
        <f>IF(ETMRouteStages[[#This Row],[RID]]=A10482,ETMRouteStages[[#This Row],[StageSequence]]=F10482+1,TRUE)</f>
        <v>1</v>
      </c>
    </row>
    <row r="10484" spans="1:14">
      <c r="A10484" t="s">
        <v>6892</v>
      </c>
      <c r="B10484" t="s">
        <v>2361</v>
      </c>
      <c r="C10484" t="s">
        <v>3874</v>
      </c>
      <c r="D10484" s="154">
        <v>126</v>
      </c>
      <c r="E10484" t="s">
        <v>1679</v>
      </c>
      <c r="F10484">
        <v>11</v>
      </c>
      <c r="G10484">
        <v>19</v>
      </c>
      <c r="H10484" t="s">
        <v>3404</v>
      </c>
      <c r="I10484" t="s">
        <v>3515</v>
      </c>
      <c r="K10484" t="s">
        <v>1680</v>
      </c>
      <c r="L10484" t="s">
        <v>1679</v>
      </c>
      <c r="M10484" t="s">
        <v>3404</v>
      </c>
      <c r="N10484" t="b">
        <f>IF(ETMRouteStages[[#This Row],[RID]]=A10483,ETMRouteStages[[#This Row],[StageSequence]]=F10483+1,TRUE)</f>
        <v>1</v>
      </c>
    </row>
    <row r="10485" spans="1:14">
      <c r="A10485" t="s">
        <v>6892</v>
      </c>
      <c r="B10485" t="s">
        <v>2361</v>
      </c>
      <c r="C10485" t="s">
        <v>3874</v>
      </c>
      <c r="D10485" s="154">
        <v>126</v>
      </c>
      <c r="E10485" t="s">
        <v>2874</v>
      </c>
      <c r="F10485">
        <v>12</v>
      </c>
      <c r="G10485">
        <v>20</v>
      </c>
      <c r="H10485" t="s">
        <v>3404</v>
      </c>
      <c r="I10485" t="s">
        <v>3515</v>
      </c>
      <c r="K10485" t="s">
        <v>2875</v>
      </c>
      <c r="L10485" t="s">
        <v>2874</v>
      </c>
      <c r="M10485" t="s">
        <v>3404</v>
      </c>
      <c r="N10485" t="b">
        <f>IF(ETMRouteStages[[#This Row],[RID]]=A10484,ETMRouteStages[[#This Row],[StageSequence]]=F10484+1,TRUE)</f>
        <v>1</v>
      </c>
    </row>
    <row r="10486" spans="1:14">
      <c r="A10486" t="s">
        <v>6892</v>
      </c>
      <c r="B10486" t="s">
        <v>2361</v>
      </c>
      <c r="C10486" t="s">
        <v>3874</v>
      </c>
      <c r="D10486" s="154">
        <v>126</v>
      </c>
      <c r="E10486" t="s">
        <v>936</v>
      </c>
      <c r="F10486">
        <v>13</v>
      </c>
      <c r="G10486">
        <v>23</v>
      </c>
      <c r="H10486" t="s">
        <v>3404</v>
      </c>
      <c r="I10486" t="s">
        <v>3515</v>
      </c>
      <c r="K10486" t="s">
        <v>937</v>
      </c>
      <c r="L10486" t="s">
        <v>936</v>
      </c>
      <c r="M10486" t="s">
        <v>3404</v>
      </c>
      <c r="N10486" t="b">
        <f>IF(ETMRouteStages[[#This Row],[RID]]=A10485,ETMRouteStages[[#This Row],[StageSequence]]=F10485+1,TRUE)</f>
        <v>1</v>
      </c>
    </row>
    <row r="10487" spans="1:14">
      <c r="A10487" t="s">
        <v>6893</v>
      </c>
      <c r="B10487" t="s">
        <v>2361</v>
      </c>
      <c r="C10487" t="s">
        <v>5289</v>
      </c>
      <c r="D10487" s="154">
        <v>127</v>
      </c>
      <c r="E10487" t="s">
        <v>2201</v>
      </c>
      <c r="F10487">
        <v>1</v>
      </c>
      <c r="G10487">
        <v>0</v>
      </c>
      <c r="H10487" t="s">
        <v>3404</v>
      </c>
      <c r="I10487" t="s">
        <v>3515</v>
      </c>
      <c r="K10487" t="s">
        <v>2202</v>
      </c>
      <c r="L10487" t="s">
        <v>2201</v>
      </c>
      <c r="M10487" t="s">
        <v>3404</v>
      </c>
      <c r="N10487" t="b">
        <f>IF(ETMRouteStages[[#This Row],[RID]]=A10486,ETMRouteStages[[#This Row],[StageSequence]]=F10486+1,TRUE)</f>
        <v>1</v>
      </c>
    </row>
    <row r="10488" spans="1:14">
      <c r="A10488" t="s">
        <v>6893</v>
      </c>
      <c r="B10488" t="s">
        <v>2361</v>
      </c>
      <c r="C10488" t="s">
        <v>5289</v>
      </c>
      <c r="D10488" s="154">
        <v>127</v>
      </c>
      <c r="E10488" t="s">
        <v>2739</v>
      </c>
      <c r="F10488">
        <v>2</v>
      </c>
      <c r="G10488">
        <v>3</v>
      </c>
      <c r="H10488" t="s">
        <v>3404</v>
      </c>
      <c r="I10488" t="s">
        <v>3515</v>
      </c>
      <c r="K10488" t="s">
        <v>2740</v>
      </c>
      <c r="L10488" t="s">
        <v>2739</v>
      </c>
      <c r="M10488" t="s">
        <v>3404</v>
      </c>
      <c r="N10488" t="b">
        <f>IF(ETMRouteStages[[#This Row],[RID]]=A10487,ETMRouteStages[[#This Row],[StageSequence]]=F10487+1,TRUE)</f>
        <v>1</v>
      </c>
    </row>
    <row r="10489" spans="1:14">
      <c r="A10489" t="s">
        <v>6893</v>
      </c>
      <c r="B10489" t="s">
        <v>2361</v>
      </c>
      <c r="C10489" t="s">
        <v>5289</v>
      </c>
      <c r="D10489" s="154">
        <v>127</v>
      </c>
      <c r="E10489" t="s">
        <v>626</v>
      </c>
      <c r="F10489">
        <v>3</v>
      </c>
      <c r="G10489">
        <v>4</v>
      </c>
      <c r="H10489" t="s">
        <v>3404</v>
      </c>
      <c r="I10489" t="s">
        <v>3515</v>
      </c>
      <c r="K10489" t="s">
        <v>627</v>
      </c>
      <c r="L10489" t="s">
        <v>626</v>
      </c>
      <c r="M10489" t="s">
        <v>3404</v>
      </c>
      <c r="N10489" t="b">
        <f>IF(ETMRouteStages[[#This Row],[RID]]=A10488,ETMRouteStages[[#This Row],[StageSequence]]=F10488+1,TRUE)</f>
        <v>1</v>
      </c>
    </row>
    <row r="10490" spans="1:14">
      <c r="A10490" t="s">
        <v>6893</v>
      </c>
      <c r="B10490" t="s">
        <v>2361</v>
      </c>
      <c r="C10490" t="s">
        <v>5289</v>
      </c>
      <c r="D10490" s="154">
        <v>127</v>
      </c>
      <c r="E10490" t="s">
        <v>628</v>
      </c>
      <c r="F10490">
        <v>4</v>
      </c>
      <c r="G10490">
        <v>6</v>
      </c>
      <c r="H10490" t="s">
        <v>3404</v>
      </c>
      <c r="I10490" t="s">
        <v>3515</v>
      </c>
      <c r="K10490" t="s">
        <v>629</v>
      </c>
      <c r="L10490" t="s">
        <v>628</v>
      </c>
      <c r="M10490" t="s">
        <v>3404</v>
      </c>
      <c r="N10490" t="b">
        <f>IF(ETMRouteStages[[#This Row],[RID]]=A10489,ETMRouteStages[[#This Row],[StageSequence]]=F10489+1,TRUE)</f>
        <v>1</v>
      </c>
    </row>
    <row r="10491" spans="1:14">
      <c r="A10491" t="s">
        <v>6894</v>
      </c>
      <c r="B10491" t="s">
        <v>2361</v>
      </c>
      <c r="C10491" t="s">
        <v>5293</v>
      </c>
      <c r="D10491" s="154">
        <v>128</v>
      </c>
      <c r="E10491" t="s">
        <v>2618</v>
      </c>
      <c r="F10491">
        <v>1</v>
      </c>
      <c r="G10491">
        <v>0</v>
      </c>
      <c r="H10491" t="s">
        <v>3404</v>
      </c>
      <c r="I10491" t="s">
        <v>3515</v>
      </c>
      <c r="K10491" t="s">
        <v>2619</v>
      </c>
      <c r="L10491" t="s">
        <v>2618</v>
      </c>
      <c r="M10491" t="s">
        <v>3404</v>
      </c>
      <c r="N10491" t="b">
        <f>IF(ETMRouteStages[[#This Row],[RID]]=A10490,ETMRouteStages[[#This Row],[StageSequence]]=F10490+1,TRUE)</f>
        <v>1</v>
      </c>
    </row>
    <row r="10492" spans="1:14">
      <c r="A10492" t="s">
        <v>6894</v>
      </c>
      <c r="B10492" t="s">
        <v>2361</v>
      </c>
      <c r="C10492" t="s">
        <v>5293</v>
      </c>
      <c r="D10492" s="154">
        <v>128</v>
      </c>
      <c r="E10492" t="s">
        <v>2501</v>
      </c>
      <c r="F10492">
        <v>2</v>
      </c>
      <c r="G10492">
        <v>2</v>
      </c>
      <c r="H10492" t="s">
        <v>3404</v>
      </c>
      <c r="I10492" t="s">
        <v>3515</v>
      </c>
      <c r="K10492" t="s">
        <v>2502</v>
      </c>
      <c r="L10492" t="s">
        <v>2501</v>
      </c>
      <c r="M10492" t="s">
        <v>3404</v>
      </c>
      <c r="N10492" t="b">
        <f>IF(ETMRouteStages[[#This Row],[RID]]=A10491,ETMRouteStages[[#This Row],[StageSequence]]=F10491+1,TRUE)</f>
        <v>1</v>
      </c>
    </row>
    <row r="10493" spans="1:14">
      <c r="A10493" t="s">
        <v>6894</v>
      </c>
      <c r="B10493" t="s">
        <v>2361</v>
      </c>
      <c r="C10493" t="s">
        <v>5293</v>
      </c>
      <c r="D10493" s="154">
        <v>128</v>
      </c>
      <c r="E10493" t="s">
        <v>2201</v>
      </c>
      <c r="F10493">
        <v>3</v>
      </c>
      <c r="G10493">
        <v>3</v>
      </c>
      <c r="H10493" t="s">
        <v>3404</v>
      </c>
      <c r="I10493" t="s">
        <v>3515</v>
      </c>
      <c r="K10493" t="s">
        <v>2202</v>
      </c>
      <c r="L10493" t="s">
        <v>2201</v>
      </c>
      <c r="M10493" t="s">
        <v>3404</v>
      </c>
      <c r="N10493" t="b">
        <f>IF(ETMRouteStages[[#This Row],[RID]]=A10492,ETMRouteStages[[#This Row],[StageSequence]]=F10492+1,TRUE)</f>
        <v>1</v>
      </c>
    </row>
    <row r="10494" spans="1:14">
      <c r="A10494" t="s">
        <v>6894</v>
      </c>
      <c r="B10494" t="s">
        <v>2361</v>
      </c>
      <c r="C10494" t="s">
        <v>5293</v>
      </c>
      <c r="D10494" s="154">
        <v>128</v>
      </c>
      <c r="E10494" t="s">
        <v>2388</v>
      </c>
      <c r="F10494">
        <v>4</v>
      </c>
      <c r="G10494">
        <v>5</v>
      </c>
      <c r="H10494" t="s">
        <v>3404</v>
      </c>
      <c r="I10494" t="s">
        <v>3515</v>
      </c>
      <c r="K10494" t="s">
        <v>2389</v>
      </c>
      <c r="L10494" t="s">
        <v>2388</v>
      </c>
      <c r="M10494" t="s">
        <v>3404</v>
      </c>
      <c r="N10494" t="b">
        <f>IF(ETMRouteStages[[#This Row],[RID]]=A10493,ETMRouteStages[[#This Row],[StageSequence]]=F10493+1,TRUE)</f>
        <v>1</v>
      </c>
    </row>
    <row r="10495" spans="1:14">
      <c r="A10495" t="s">
        <v>6894</v>
      </c>
      <c r="B10495" t="s">
        <v>2361</v>
      </c>
      <c r="C10495" t="s">
        <v>5293</v>
      </c>
      <c r="D10495" s="154">
        <v>128</v>
      </c>
      <c r="E10495" t="s">
        <v>2427</v>
      </c>
      <c r="F10495">
        <v>5</v>
      </c>
      <c r="G10495">
        <v>6</v>
      </c>
      <c r="H10495" t="s">
        <v>3404</v>
      </c>
      <c r="I10495" t="s">
        <v>3515</v>
      </c>
      <c r="K10495" t="s">
        <v>2428</v>
      </c>
      <c r="L10495" t="s">
        <v>2427</v>
      </c>
      <c r="M10495" t="s">
        <v>3404</v>
      </c>
      <c r="N10495" t="b">
        <f>IF(ETMRouteStages[[#This Row],[RID]]=A10494,ETMRouteStages[[#This Row],[StageSequence]]=F10494+1,TRUE)</f>
        <v>1</v>
      </c>
    </row>
    <row r="10496" spans="1:14">
      <c r="A10496" t="s">
        <v>6894</v>
      </c>
      <c r="B10496" t="s">
        <v>2361</v>
      </c>
      <c r="C10496" t="s">
        <v>5293</v>
      </c>
      <c r="D10496" s="154">
        <v>128</v>
      </c>
      <c r="E10496" t="s">
        <v>2447</v>
      </c>
      <c r="F10496">
        <v>6</v>
      </c>
      <c r="G10496">
        <v>7</v>
      </c>
      <c r="H10496" t="s">
        <v>3404</v>
      </c>
      <c r="I10496" t="s">
        <v>3515</v>
      </c>
      <c r="K10496" t="s">
        <v>2448</v>
      </c>
      <c r="L10496" t="s">
        <v>2447</v>
      </c>
      <c r="M10496" t="s">
        <v>3404</v>
      </c>
      <c r="N10496" t="b">
        <f>IF(ETMRouteStages[[#This Row],[RID]]=A10495,ETMRouteStages[[#This Row],[StageSequence]]=F10495+1,TRUE)</f>
        <v>1</v>
      </c>
    </row>
    <row r="10497" spans="1:14">
      <c r="A10497" t="s">
        <v>6894</v>
      </c>
      <c r="B10497" t="s">
        <v>2361</v>
      </c>
      <c r="C10497" t="s">
        <v>5293</v>
      </c>
      <c r="D10497" s="154">
        <v>128</v>
      </c>
      <c r="E10497" t="s">
        <v>2429</v>
      </c>
      <c r="F10497">
        <v>7</v>
      </c>
      <c r="G10497">
        <v>8</v>
      </c>
      <c r="H10497" t="s">
        <v>3404</v>
      </c>
      <c r="I10497" t="s">
        <v>3515</v>
      </c>
      <c r="K10497" t="s">
        <v>2430</v>
      </c>
      <c r="L10497" t="s">
        <v>2429</v>
      </c>
      <c r="M10497" t="s">
        <v>3404</v>
      </c>
      <c r="N10497" t="b">
        <f>IF(ETMRouteStages[[#This Row],[RID]]=A10496,ETMRouteStages[[#This Row],[StageSequence]]=F10496+1,TRUE)</f>
        <v>1</v>
      </c>
    </row>
    <row r="10498" spans="1:14">
      <c r="A10498" t="s">
        <v>6894</v>
      </c>
      <c r="B10498" t="s">
        <v>2361</v>
      </c>
      <c r="C10498" t="s">
        <v>5293</v>
      </c>
      <c r="D10498" s="154">
        <v>128</v>
      </c>
      <c r="E10498" t="s">
        <v>2751</v>
      </c>
      <c r="F10498">
        <v>8</v>
      </c>
      <c r="G10498">
        <v>9</v>
      </c>
      <c r="H10498" t="s">
        <v>3404</v>
      </c>
      <c r="I10498" t="s">
        <v>3515</v>
      </c>
      <c r="K10498" t="s">
        <v>2752</v>
      </c>
      <c r="L10498" t="s">
        <v>2751</v>
      </c>
      <c r="M10498" t="s">
        <v>3404</v>
      </c>
      <c r="N10498" t="b">
        <f>IF(ETMRouteStages[[#This Row],[RID]]=A10497,ETMRouteStages[[#This Row],[StageSequence]]=F10497+1,TRUE)</f>
        <v>1</v>
      </c>
    </row>
    <row r="10499" spans="1:14">
      <c r="A10499" t="s">
        <v>6894</v>
      </c>
      <c r="B10499" t="s">
        <v>2361</v>
      </c>
      <c r="C10499" t="s">
        <v>5293</v>
      </c>
      <c r="D10499" s="154">
        <v>128</v>
      </c>
      <c r="E10499" t="s">
        <v>618</v>
      </c>
      <c r="F10499">
        <v>9</v>
      </c>
      <c r="G10499">
        <v>10</v>
      </c>
      <c r="H10499" t="s">
        <v>3404</v>
      </c>
      <c r="I10499" t="s">
        <v>3515</v>
      </c>
      <c r="K10499" t="s">
        <v>619</v>
      </c>
      <c r="L10499" t="s">
        <v>618</v>
      </c>
      <c r="M10499" t="s">
        <v>3404</v>
      </c>
      <c r="N10499" t="b">
        <f>IF(ETMRouteStages[[#This Row],[RID]]=A10498,ETMRouteStages[[#This Row],[StageSequence]]=F10498+1,TRUE)</f>
        <v>1</v>
      </c>
    </row>
    <row r="10500" spans="1:14">
      <c r="A10500" t="s">
        <v>6894</v>
      </c>
      <c r="B10500" t="s">
        <v>2361</v>
      </c>
      <c r="C10500" t="s">
        <v>5293</v>
      </c>
      <c r="D10500" s="154">
        <v>128</v>
      </c>
      <c r="E10500" t="s">
        <v>2139</v>
      </c>
      <c r="F10500">
        <v>10</v>
      </c>
      <c r="G10500">
        <v>12</v>
      </c>
      <c r="H10500" t="s">
        <v>3404</v>
      </c>
      <c r="I10500" t="s">
        <v>3515</v>
      </c>
      <c r="K10500" t="s">
        <v>2140</v>
      </c>
      <c r="L10500" t="s">
        <v>2139</v>
      </c>
      <c r="M10500" t="s">
        <v>3404</v>
      </c>
      <c r="N10500" t="b">
        <f>IF(ETMRouteStages[[#This Row],[RID]]=A10499,ETMRouteStages[[#This Row],[StageSequence]]=F10499+1,TRUE)</f>
        <v>1</v>
      </c>
    </row>
    <row r="10501" spans="1:14">
      <c r="A10501" t="s">
        <v>6894</v>
      </c>
      <c r="B10501" t="s">
        <v>2361</v>
      </c>
      <c r="C10501" t="s">
        <v>5293</v>
      </c>
      <c r="D10501" s="154">
        <v>128</v>
      </c>
      <c r="E10501" t="s">
        <v>968</v>
      </c>
      <c r="F10501">
        <v>11</v>
      </c>
      <c r="G10501">
        <v>14</v>
      </c>
      <c r="H10501" t="s">
        <v>3404</v>
      </c>
      <c r="I10501" t="s">
        <v>3515</v>
      </c>
      <c r="K10501" t="s">
        <v>969</v>
      </c>
      <c r="L10501" t="s">
        <v>968</v>
      </c>
      <c r="M10501" t="s">
        <v>3404</v>
      </c>
      <c r="N10501" t="b">
        <f>IF(ETMRouteStages[[#This Row],[RID]]=A10500,ETMRouteStages[[#This Row],[StageSequence]]=F10500+1,TRUE)</f>
        <v>1</v>
      </c>
    </row>
    <row r="10502" spans="1:14">
      <c r="A10502" t="s">
        <v>6894</v>
      </c>
      <c r="B10502" t="s">
        <v>2361</v>
      </c>
      <c r="C10502" t="s">
        <v>5293</v>
      </c>
      <c r="D10502" s="154">
        <v>128</v>
      </c>
      <c r="E10502" t="s">
        <v>970</v>
      </c>
      <c r="F10502">
        <v>12</v>
      </c>
      <c r="G10502">
        <v>15</v>
      </c>
      <c r="H10502" t="s">
        <v>3404</v>
      </c>
      <c r="I10502" t="s">
        <v>3515</v>
      </c>
      <c r="K10502" t="s">
        <v>971</v>
      </c>
      <c r="L10502" t="s">
        <v>970</v>
      </c>
      <c r="M10502" t="s">
        <v>3404</v>
      </c>
      <c r="N10502" t="b">
        <f>IF(ETMRouteStages[[#This Row],[RID]]=A10501,ETMRouteStages[[#This Row],[StageSequence]]=F10501+1,TRUE)</f>
        <v>1</v>
      </c>
    </row>
    <row r="10503" spans="1:14">
      <c r="A10503" t="s">
        <v>6894</v>
      </c>
      <c r="B10503" t="s">
        <v>2361</v>
      </c>
      <c r="C10503" t="s">
        <v>5293</v>
      </c>
      <c r="D10503" s="154">
        <v>128</v>
      </c>
      <c r="E10503" t="s">
        <v>1115</v>
      </c>
      <c r="F10503">
        <v>13</v>
      </c>
      <c r="G10503">
        <v>16</v>
      </c>
      <c r="H10503" t="s">
        <v>3404</v>
      </c>
      <c r="I10503" t="s">
        <v>3515</v>
      </c>
      <c r="K10503" t="s">
        <v>1116</v>
      </c>
      <c r="L10503" t="s">
        <v>1115</v>
      </c>
      <c r="M10503" t="s">
        <v>3404</v>
      </c>
      <c r="N10503" t="b">
        <f>IF(ETMRouteStages[[#This Row],[RID]]=A10502,ETMRouteStages[[#This Row],[StageSequence]]=F10502+1,TRUE)</f>
        <v>1</v>
      </c>
    </row>
    <row r="10504" spans="1:14">
      <c r="A10504" t="s">
        <v>6894</v>
      </c>
      <c r="B10504" t="s">
        <v>2361</v>
      </c>
      <c r="C10504" t="s">
        <v>5293</v>
      </c>
      <c r="D10504" s="154">
        <v>128</v>
      </c>
      <c r="E10504" t="s">
        <v>632</v>
      </c>
      <c r="F10504">
        <v>14</v>
      </c>
      <c r="G10504">
        <v>17</v>
      </c>
      <c r="H10504" t="s">
        <v>3404</v>
      </c>
      <c r="I10504" t="s">
        <v>3515</v>
      </c>
      <c r="K10504" t="s">
        <v>633</v>
      </c>
      <c r="L10504" t="s">
        <v>632</v>
      </c>
      <c r="M10504" t="s">
        <v>3404</v>
      </c>
      <c r="N10504" t="b">
        <f>IF(ETMRouteStages[[#This Row],[RID]]=A10503,ETMRouteStages[[#This Row],[StageSequence]]=F10503+1,TRUE)</f>
        <v>1</v>
      </c>
    </row>
    <row r="10505" spans="1:14">
      <c r="A10505" t="s">
        <v>6894</v>
      </c>
      <c r="B10505" t="s">
        <v>2361</v>
      </c>
      <c r="C10505" t="s">
        <v>5293</v>
      </c>
      <c r="D10505" s="154">
        <v>128</v>
      </c>
      <c r="E10505" t="s">
        <v>740</v>
      </c>
      <c r="F10505">
        <v>15</v>
      </c>
      <c r="G10505">
        <v>19</v>
      </c>
      <c r="H10505" t="s">
        <v>3404</v>
      </c>
      <c r="I10505" t="s">
        <v>3515</v>
      </c>
      <c r="K10505" t="s">
        <v>741</v>
      </c>
      <c r="L10505" t="s">
        <v>740</v>
      </c>
      <c r="M10505" t="s">
        <v>3404</v>
      </c>
      <c r="N10505" t="b">
        <f>IF(ETMRouteStages[[#This Row],[RID]]=A10504,ETMRouteStages[[#This Row],[StageSequence]]=F10504+1,TRUE)</f>
        <v>1</v>
      </c>
    </row>
    <row r="10506" spans="1:14">
      <c r="A10506" t="s">
        <v>6894</v>
      </c>
      <c r="B10506" t="s">
        <v>2361</v>
      </c>
      <c r="C10506" t="s">
        <v>5293</v>
      </c>
      <c r="D10506" s="154">
        <v>128</v>
      </c>
      <c r="E10506" t="s">
        <v>1723</v>
      </c>
      <c r="F10506">
        <v>16</v>
      </c>
      <c r="G10506">
        <v>21</v>
      </c>
      <c r="H10506" t="s">
        <v>3404</v>
      </c>
      <c r="I10506" t="s">
        <v>3515</v>
      </c>
      <c r="K10506" t="s">
        <v>1724</v>
      </c>
      <c r="L10506" t="s">
        <v>1723</v>
      </c>
      <c r="M10506" t="s">
        <v>3404</v>
      </c>
      <c r="N10506" t="b">
        <f>IF(ETMRouteStages[[#This Row],[RID]]=A10505,ETMRouteStages[[#This Row],[StageSequence]]=F10505+1,TRUE)</f>
        <v>1</v>
      </c>
    </row>
    <row r="10507" spans="1:14">
      <c r="A10507" t="s">
        <v>6894</v>
      </c>
      <c r="B10507" t="s">
        <v>2361</v>
      </c>
      <c r="C10507" t="s">
        <v>5293</v>
      </c>
      <c r="D10507" s="154">
        <v>128</v>
      </c>
      <c r="E10507" t="s">
        <v>1827</v>
      </c>
      <c r="F10507">
        <v>17</v>
      </c>
      <c r="G10507">
        <v>23</v>
      </c>
      <c r="H10507" t="s">
        <v>3404</v>
      </c>
      <c r="I10507" t="s">
        <v>3515</v>
      </c>
      <c r="K10507" t="s">
        <v>1828</v>
      </c>
      <c r="L10507" t="s">
        <v>1827</v>
      </c>
      <c r="M10507" t="s">
        <v>3404</v>
      </c>
      <c r="N10507" t="b">
        <f>IF(ETMRouteStages[[#This Row],[RID]]=A10506,ETMRouteStages[[#This Row],[StageSequence]]=F10506+1,TRUE)</f>
        <v>1</v>
      </c>
    </row>
    <row r="10508" spans="1:14">
      <c r="A10508" t="s">
        <v>6894</v>
      </c>
      <c r="B10508" t="s">
        <v>2361</v>
      </c>
      <c r="C10508" t="s">
        <v>5293</v>
      </c>
      <c r="D10508" s="154">
        <v>128</v>
      </c>
      <c r="E10508" t="s">
        <v>1841</v>
      </c>
      <c r="F10508">
        <v>18</v>
      </c>
      <c r="G10508">
        <v>24</v>
      </c>
      <c r="H10508" t="s">
        <v>3404</v>
      </c>
      <c r="I10508" t="s">
        <v>3515</v>
      </c>
      <c r="K10508" t="s">
        <v>1842</v>
      </c>
      <c r="L10508" t="s">
        <v>1841</v>
      </c>
      <c r="M10508" t="s">
        <v>3404</v>
      </c>
      <c r="N10508" t="b">
        <f>IF(ETMRouteStages[[#This Row],[RID]]=A10507,ETMRouteStages[[#This Row],[StageSequence]]=F10507+1,TRUE)</f>
        <v>1</v>
      </c>
    </row>
    <row r="10509" spans="1:14">
      <c r="A10509" t="s">
        <v>6894</v>
      </c>
      <c r="B10509" t="s">
        <v>2361</v>
      </c>
      <c r="C10509" t="s">
        <v>5293</v>
      </c>
      <c r="D10509" s="154">
        <v>128</v>
      </c>
      <c r="E10509" t="s">
        <v>2255</v>
      </c>
      <c r="F10509">
        <v>19</v>
      </c>
      <c r="G10509">
        <v>26</v>
      </c>
      <c r="H10509" t="s">
        <v>3404</v>
      </c>
      <c r="I10509" t="s">
        <v>3515</v>
      </c>
      <c r="K10509" t="s">
        <v>2256</v>
      </c>
      <c r="L10509" t="s">
        <v>2255</v>
      </c>
      <c r="M10509" t="s">
        <v>3404</v>
      </c>
      <c r="N10509" t="b">
        <f>IF(ETMRouteStages[[#This Row],[RID]]=A10508,ETMRouteStages[[#This Row],[StageSequence]]=F10508+1,TRUE)</f>
        <v>1</v>
      </c>
    </row>
    <row r="10510" spans="1:14">
      <c r="A10510" t="s">
        <v>6894</v>
      </c>
      <c r="B10510" t="s">
        <v>2361</v>
      </c>
      <c r="C10510" t="s">
        <v>5293</v>
      </c>
      <c r="D10510" s="154">
        <v>128</v>
      </c>
      <c r="E10510" t="s">
        <v>1187</v>
      </c>
      <c r="F10510">
        <v>20</v>
      </c>
      <c r="G10510">
        <v>28</v>
      </c>
      <c r="H10510" t="s">
        <v>3404</v>
      </c>
      <c r="I10510" t="s">
        <v>3515</v>
      </c>
      <c r="K10510" t="s">
        <v>1188</v>
      </c>
      <c r="L10510" t="s">
        <v>1187</v>
      </c>
      <c r="M10510" t="s">
        <v>3404</v>
      </c>
      <c r="N10510" t="b">
        <f>IF(ETMRouteStages[[#This Row],[RID]]=A10509,ETMRouteStages[[#This Row],[StageSequence]]=F10509+1,TRUE)</f>
        <v>1</v>
      </c>
    </row>
    <row r="10511" spans="1:14">
      <c r="A10511" t="s">
        <v>6894</v>
      </c>
      <c r="B10511" t="s">
        <v>2361</v>
      </c>
      <c r="C10511" t="s">
        <v>5293</v>
      </c>
      <c r="D10511" s="154">
        <v>128</v>
      </c>
      <c r="E10511" t="s">
        <v>1197</v>
      </c>
      <c r="F10511">
        <v>21</v>
      </c>
      <c r="G10511">
        <v>29</v>
      </c>
      <c r="H10511" t="s">
        <v>3404</v>
      </c>
      <c r="I10511" t="s">
        <v>3515</v>
      </c>
      <c r="K10511" t="s">
        <v>1198</v>
      </c>
      <c r="L10511" t="s">
        <v>1197</v>
      </c>
      <c r="M10511" t="s">
        <v>3404</v>
      </c>
      <c r="N10511" t="b">
        <f>IF(ETMRouteStages[[#This Row],[RID]]=A10510,ETMRouteStages[[#This Row],[StageSequence]]=F10510+1,TRUE)</f>
        <v>1</v>
      </c>
    </row>
    <row r="10512" spans="1:14">
      <c r="A10512" t="s">
        <v>6894</v>
      </c>
      <c r="B10512" t="s">
        <v>2361</v>
      </c>
      <c r="C10512" t="s">
        <v>5293</v>
      </c>
      <c r="D10512" s="154">
        <v>128</v>
      </c>
      <c r="E10512" t="s">
        <v>2328</v>
      </c>
      <c r="F10512">
        <v>22</v>
      </c>
      <c r="G10512">
        <v>31</v>
      </c>
      <c r="H10512" t="s">
        <v>3404</v>
      </c>
      <c r="I10512" t="s">
        <v>3515</v>
      </c>
      <c r="K10512" t="s">
        <v>2329</v>
      </c>
      <c r="L10512" t="s">
        <v>2328</v>
      </c>
      <c r="M10512" t="s">
        <v>3404</v>
      </c>
      <c r="N10512" t="b">
        <f>IF(ETMRouteStages[[#This Row],[RID]]=A10511,ETMRouteStages[[#This Row],[StageSequence]]=F10511+1,TRUE)</f>
        <v>1</v>
      </c>
    </row>
    <row r="10513" spans="1:14">
      <c r="A10513" t="s">
        <v>6894</v>
      </c>
      <c r="B10513" t="s">
        <v>2361</v>
      </c>
      <c r="C10513" t="s">
        <v>5293</v>
      </c>
      <c r="D10513" s="154">
        <v>128</v>
      </c>
      <c r="E10513" t="s">
        <v>1113</v>
      </c>
      <c r="F10513">
        <v>23</v>
      </c>
      <c r="G10513">
        <v>33</v>
      </c>
      <c r="H10513" t="s">
        <v>3404</v>
      </c>
      <c r="I10513" t="s">
        <v>3515</v>
      </c>
      <c r="K10513" t="s">
        <v>1114</v>
      </c>
      <c r="L10513" t="s">
        <v>1113</v>
      </c>
      <c r="M10513" t="s">
        <v>3404</v>
      </c>
      <c r="N10513" t="b">
        <f>IF(ETMRouteStages[[#This Row],[RID]]=A10512,ETMRouteStages[[#This Row],[StageSequence]]=F10512+1,TRUE)</f>
        <v>1</v>
      </c>
    </row>
    <row r="10514" spans="1:14">
      <c r="A10514" t="s">
        <v>6894</v>
      </c>
      <c r="B10514" t="s">
        <v>2361</v>
      </c>
      <c r="C10514" t="s">
        <v>5293</v>
      </c>
      <c r="D10514" s="154">
        <v>128</v>
      </c>
      <c r="E10514" t="s">
        <v>2890</v>
      </c>
      <c r="F10514">
        <v>24</v>
      </c>
      <c r="G10514">
        <v>35</v>
      </c>
      <c r="H10514" t="s">
        <v>3404</v>
      </c>
      <c r="I10514" t="s">
        <v>3515</v>
      </c>
      <c r="K10514" t="s">
        <v>2891</v>
      </c>
      <c r="L10514" t="s">
        <v>2890</v>
      </c>
      <c r="M10514" t="s">
        <v>3404</v>
      </c>
      <c r="N10514" t="b">
        <f>IF(ETMRouteStages[[#This Row],[RID]]=A10513,ETMRouteStages[[#This Row],[StageSequence]]=F10513+1,TRUE)</f>
        <v>1</v>
      </c>
    </row>
    <row r="10515" spans="1:14">
      <c r="A10515" t="s">
        <v>6894</v>
      </c>
      <c r="B10515" t="s">
        <v>2361</v>
      </c>
      <c r="C10515" t="s">
        <v>5293</v>
      </c>
      <c r="D10515" s="154">
        <v>128</v>
      </c>
      <c r="E10515" t="s">
        <v>784</v>
      </c>
      <c r="F10515">
        <v>25</v>
      </c>
      <c r="G10515">
        <v>36</v>
      </c>
      <c r="H10515" t="s">
        <v>3404</v>
      </c>
      <c r="I10515" t="s">
        <v>3515</v>
      </c>
      <c r="K10515" t="s">
        <v>785</v>
      </c>
      <c r="L10515" t="s">
        <v>784</v>
      </c>
      <c r="M10515" t="s">
        <v>3404</v>
      </c>
      <c r="N10515" t="b">
        <f>IF(ETMRouteStages[[#This Row],[RID]]=A10514,ETMRouteStages[[#This Row],[StageSequence]]=F10514+1,TRUE)</f>
        <v>1</v>
      </c>
    </row>
    <row r="10516" spans="1:14">
      <c r="A10516" t="s">
        <v>6894</v>
      </c>
      <c r="B10516" t="s">
        <v>2361</v>
      </c>
      <c r="C10516" t="s">
        <v>5293</v>
      </c>
      <c r="D10516" s="154">
        <v>128</v>
      </c>
      <c r="E10516" t="s">
        <v>2503</v>
      </c>
      <c r="F10516">
        <v>26</v>
      </c>
      <c r="G10516">
        <v>37</v>
      </c>
      <c r="H10516" t="s">
        <v>3404</v>
      </c>
      <c r="I10516" t="s">
        <v>3515</v>
      </c>
      <c r="K10516" t="s">
        <v>2504</v>
      </c>
      <c r="L10516" t="s">
        <v>2503</v>
      </c>
      <c r="M10516" t="s">
        <v>3404</v>
      </c>
      <c r="N10516" t="b">
        <f>IF(ETMRouteStages[[#This Row],[RID]]=A10515,ETMRouteStages[[#This Row],[StageSequence]]=F10515+1,TRUE)</f>
        <v>1</v>
      </c>
    </row>
    <row r="10517" spans="1:14">
      <c r="A10517" t="s">
        <v>6894</v>
      </c>
      <c r="B10517" t="s">
        <v>2361</v>
      </c>
      <c r="C10517" t="s">
        <v>5293</v>
      </c>
      <c r="D10517" s="154">
        <v>128</v>
      </c>
      <c r="E10517" t="s">
        <v>782</v>
      </c>
      <c r="F10517">
        <v>27</v>
      </c>
      <c r="G10517">
        <v>39</v>
      </c>
      <c r="H10517" t="s">
        <v>3404</v>
      </c>
      <c r="I10517" t="s">
        <v>3515</v>
      </c>
      <c r="K10517" t="s">
        <v>783</v>
      </c>
      <c r="L10517" t="s">
        <v>782</v>
      </c>
      <c r="M10517" t="s">
        <v>3404</v>
      </c>
      <c r="N10517" t="b">
        <f>IF(ETMRouteStages[[#This Row],[RID]]=A10516,ETMRouteStages[[#This Row],[StageSequence]]=F10516+1,TRUE)</f>
        <v>1</v>
      </c>
    </row>
    <row r="10518" spans="1:14">
      <c r="A10518" t="s">
        <v>6894</v>
      </c>
      <c r="B10518" t="s">
        <v>2361</v>
      </c>
      <c r="C10518" t="s">
        <v>5293</v>
      </c>
      <c r="D10518" s="154">
        <v>128</v>
      </c>
      <c r="E10518" t="s">
        <v>2830</v>
      </c>
      <c r="F10518">
        <v>28</v>
      </c>
      <c r="G10518">
        <v>40</v>
      </c>
      <c r="H10518" t="s">
        <v>3404</v>
      </c>
      <c r="I10518" t="s">
        <v>3515</v>
      </c>
      <c r="K10518" t="s">
        <v>2831</v>
      </c>
      <c r="L10518" t="s">
        <v>2830</v>
      </c>
      <c r="M10518" t="s">
        <v>3404</v>
      </c>
      <c r="N10518" t="b">
        <f>IF(ETMRouteStages[[#This Row],[RID]]=A10517,ETMRouteStages[[#This Row],[StageSequence]]=F10517+1,TRUE)</f>
        <v>1</v>
      </c>
    </row>
    <row r="10519" spans="1:14">
      <c r="A10519" t="s">
        <v>6894</v>
      </c>
      <c r="B10519" t="s">
        <v>2361</v>
      </c>
      <c r="C10519" t="s">
        <v>5293</v>
      </c>
      <c r="D10519" s="154">
        <v>128</v>
      </c>
      <c r="E10519" t="s">
        <v>3014</v>
      </c>
      <c r="F10519">
        <v>29</v>
      </c>
      <c r="G10519">
        <v>41</v>
      </c>
      <c r="H10519" t="s">
        <v>3404</v>
      </c>
      <c r="I10519" t="s">
        <v>3515</v>
      </c>
      <c r="K10519" t="s">
        <v>3015</v>
      </c>
      <c r="L10519" t="s">
        <v>3014</v>
      </c>
      <c r="M10519" t="s">
        <v>3404</v>
      </c>
      <c r="N10519" t="b">
        <f>IF(ETMRouteStages[[#This Row],[RID]]=A10518,ETMRouteStages[[#This Row],[StageSequence]]=F10518+1,TRUE)</f>
        <v>1</v>
      </c>
    </row>
    <row r="10520" spans="1:14">
      <c r="A10520" t="s">
        <v>6894</v>
      </c>
      <c r="B10520" t="s">
        <v>2361</v>
      </c>
      <c r="C10520" t="s">
        <v>5293</v>
      </c>
      <c r="D10520" s="154">
        <v>128</v>
      </c>
      <c r="E10520" t="s">
        <v>2653</v>
      </c>
      <c r="F10520">
        <v>30</v>
      </c>
      <c r="G10520">
        <v>43</v>
      </c>
      <c r="H10520" t="s">
        <v>3404</v>
      </c>
      <c r="I10520" t="s">
        <v>3515</v>
      </c>
      <c r="K10520" t="s">
        <v>2654</v>
      </c>
      <c r="L10520" t="s">
        <v>2653</v>
      </c>
      <c r="M10520" t="s">
        <v>3404</v>
      </c>
      <c r="N10520" t="b">
        <f>IF(ETMRouteStages[[#This Row],[RID]]=A10519,ETMRouteStages[[#This Row],[StageSequence]]=F10519+1,TRUE)</f>
        <v>1</v>
      </c>
    </row>
    <row r="10521" spans="1:14">
      <c r="A10521" t="s">
        <v>6894</v>
      </c>
      <c r="B10521" t="s">
        <v>2361</v>
      </c>
      <c r="C10521" t="s">
        <v>5293</v>
      </c>
      <c r="D10521" s="154">
        <v>128</v>
      </c>
      <c r="E10521" t="s">
        <v>1021</v>
      </c>
      <c r="F10521">
        <v>31</v>
      </c>
      <c r="G10521">
        <v>45</v>
      </c>
      <c r="H10521" t="s">
        <v>3404</v>
      </c>
      <c r="I10521" t="s">
        <v>3515</v>
      </c>
      <c r="K10521" t="s">
        <v>1022</v>
      </c>
      <c r="L10521" t="s">
        <v>1021</v>
      </c>
      <c r="M10521" t="s">
        <v>3404</v>
      </c>
      <c r="N10521" t="b">
        <f>IF(ETMRouteStages[[#This Row],[RID]]=A10520,ETMRouteStages[[#This Row],[StageSequence]]=F10520+1,TRUE)</f>
        <v>1</v>
      </c>
    </row>
    <row r="10522" spans="1:14">
      <c r="A10522" t="s">
        <v>6894</v>
      </c>
      <c r="B10522" t="s">
        <v>2361</v>
      </c>
      <c r="C10522" t="s">
        <v>5293</v>
      </c>
      <c r="D10522" s="154">
        <v>128</v>
      </c>
      <c r="E10522" t="s">
        <v>1829</v>
      </c>
      <c r="F10522">
        <v>32</v>
      </c>
      <c r="G10522">
        <v>46</v>
      </c>
      <c r="H10522" t="s">
        <v>3404</v>
      </c>
      <c r="I10522" t="s">
        <v>3515</v>
      </c>
      <c r="K10522" t="s">
        <v>1830</v>
      </c>
      <c r="L10522" t="s">
        <v>1829</v>
      </c>
      <c r="M10522" t="s">
        <v>3404</v>
      </c>
      <c r="N10522" t="b">
        <f>IF(ETMRouteStages[[#This Row],[RID]]=A10521,ETMRouteStages[[#This Row],[StageSequence]]=F10521+1,TRUE)</f>
        <v>1</v>
      </c>
    </row>
    <row r="10523" spans="1:14">
      <c r="A10523" t="s">
        <v>6894</v>
      </c>
      <c r="B10523" t="s">
        <v>2361</v>
      </c>
      <c r="C10523" t="s">
        <v>5293</v>
      </c>
      <c r="D10523" s="154">
        <v>128</v>
      </c>
      <c r="E10523" t="s">
        <v>3012</v>
      </c>
      <c r="F10523">
        <v>33</v>
      </c>
      <c r="G10523">
        <v>48</v>
      </c>
      <c r="H10523" t="s">
        <v>3404</v>
      </c>
      <c r="I10523" t="s">
        <v>3515</v>
      </c>
      <c r="K10523" t="s">
        <v>3013</v>
      </c>
      <c r="L10523" t="s">
        <v>3012</v>
      </c>
      <c r="M10523" t="s">
        <v>3404</v>
      </c>
      <c r="N10523" t="b">
        <f>IF(ETMRouteStages[[#This Row],[RID]]=A10522,ETMRouteStages[[#This Row],[StageSequence]]=F10522+1,TRUE)</f>
        <v>1</v>
      </c>
    </row>
    <row r="10524" spans="1:14">
      <c r="A10524" t="s">
        <v>6894</v>
      </c>
      <c r="B10524" t="s">
        <v>2361</v>
      </c>
      <c r="C10524" t="s">
        <v>5293</v>
      </c>
      <c r="D10524" s="154">
        <v>128</v>
      </c>
      <c r="E10524" t="s">
        <v>492</v>
      </c>
      <c r="F10524">
        <v>34</v>
      </c>
      <c r="G10524">
        <v>49</v>
      </c>
      <c r="H10524" t="s">
        <v>3404</v>
      </c>
      <c r="I10524" t="s">
        <v>3515</v>
      </c>
      <c r="K10524" t="s">
        <v>493</v>
      </c>
      <c r="L10524" t="s">
        <v>492</v>
      </c>
      <c r="M10524" t="s">
        <v>3404</v>
      </c>
      <c r="N10524" t="b">
        <f>IF(ETMRouteStages[[#This Row],[RID]]=A10523,ETMRouteStages[[#This Row],[StageSequence]]=F10523+1,TRUE)</f>
        <v>1</v>
      </c>
    </row>
    <row r="10525" spans="1:14">
      <c r="A10525" t="s">
        <v>6894</v>
      </c>
      <c r="B10525" t="s">
        <v>2361</v>
      </c>
      <c r="C10525" t="s">
        <v>5293</v>
      </c>
      <c r="D10525" s="154">
        <v>128</v>
      </c>
      <c r="E10525" t="s">
        <v>2215</v>
      </c>
      <c r="F10525">
        <v>35</v>
      </c>
      <c r="G10525">
        <v>51</v>
      </c>
      <c r="H10525" t="s">
        <v>3404</v>
      </c>
      <c r="I10525" t="s">
        <v>3515</v>
      </c>
      <c r="K10525" t="s">
        <v>2216</v>
      </c>
      <c r="L10525" t="s">
        <v>2215</v>
      </c>
      <c r="M10525" t="s">
        <v>3404</v>
      </c>
      <c r="N10525" t="b">
        <f>IF(ETMRouteStages[[#This Row],[RID]]=A10524,ETMRouteStages[[#This Row],[StageSequence]]=F10524+1,TRUE)</f>
        <v>1</v>
      </c>
    </row>
    <row r="10526" spans="1:14">
      <c r="A10526" t="s">
        <v>6894</v>
      </c>
      <c r="B10526" t="s">
        <v>2361</v>
      </c>
      <c r="C10526" t="s">
        <v>5293</v>
      </c>
      <c r="D10526" s="154">
        <v>128</v>
      </c>
      <c r="E10526" t="s">
        <v>2163</v>
      </c>
      <c r="F10526">
        <v>36</v>
      </c>
      <c r="G10526">
        <v>52</v>
      </c>
      <c r="H10526" t="s">
        <v>3404</v>
      </c>
      <c r="I10526" t="s">
        <v>3515</v>
      </c>
      <c r="K10526" t="s">
        <v>2164</v>
      </c>
      <c r="L10526" t="s">
        <v>2163</v>
      </c>
      <c r="M10526" t="s">
        <v>3404</v>
      </c>
      <c r="N10526" t="b">
        <f>IF(ETMRouteStages[[#This Row],[RID]]=A10525,ETMRouteStages[[#This Row],[StageSequence]]=F10525+1,TRUE)</f>
        <v>1</v>
      </c>
    </row>
    <row r="10527" spans="1:14">
      <c r="A10527" t="s">
        <v>6894</v>
      </c>
      <c r="B10527" t="s">
        <v>2361</v>
      </c>
      <c r="C10527" t="s">
        <v>5293</v>
      </c>
      <c r="D10527" s="154">
        <v>128</v>
      </c>
      <c r="E10527" t="s">
        <v>1033</v>
      </c>
      <c r="F10527">
        <v>37</v>
      </c>
      <c r="G10527">
        <v>53</v>
      </c>
      <c r="H10527" t="s">
        <v>3404</v>
      </c>
      <c r="I10527" t="s">
        <v>3515</v>
      </c>
      <c r="K10527" t="s">
        <v>1034</v>
      </c>
      <c r="L10527" t="s">
        <v>1033</v>
      </c>
      <c r="M10527" t="s">
        <v>3404</v>
      </c>
      <c r="N10527" t="b">
        <f>IF(ETMRouteStages[[#This Row],[RID]]=A10526,ETMRouteStages[[#This Row],[StageSequence]]=F10526+1,TRUE)</f>
        <v>1</v>
      </c>
    </row>
    <row r="10528" spans="1:14">
      <c r="A10528" t="s">
        <v>6894</v>
      </c>
      <c r="B10528" t="s">
        <v>2361</v>
      </c>
      <c r="C10528" t="s">
        <v>5293</v>
      </c>
      <c r="D10528" s="154">
        <v>128</v>
      </c>
      <c r="E10528" t="s">
        <v>1833</v>
      </c>
      <c r="F10528">
        <v>38</v>
      </c>
      <c r="G10528">
        <v>54</v>
      </c>
      <c r="H10528" t="s">
        <v>3404</v>
      </c>
      <c r="I10528" t="s">
        <v>3515</v>
      </c>
      <c r="K10528" t="s">
        <v>1834</v>
      </c>
      <c r="L10528" t="s">
        <v>1833</v>
      </c>
      <c r="M10528" t="s">
        <v>3404</v>
      </c>
      <c r="N10528" t="b">
        <f>IF(ETMRouteStages[[#This Row],[RID]]=A10527,ETMRouteStages[[#This Row],[StageSequence]]=F10527+1,TRUE)</f>
        <v>1</v>
      </c>
    </row>
    <row r="10529" spans="1:14">
      <c r="A10529" t="s">
        <v>6894</v>
      </c>
      <c r="B10529" t="s">
        <v>2361</v>
      </c>
      <c r="C10529" t="s">
        <v>5293</v>
      </c>
      <c r="D10529" s="154">
        <v>128</v>
      </c>
      <c r="E10529" t="s">
        <v>840</v>
      </c>
      <c r="F10529">
        <v>39</v>
      </c>
      <c r="G10529">
        <v>55</v>
      </c>
      <c r="H10529" t="s">
        <v>3404</v>
      </c>
      <c r="I10529" t="s">
        <v>3515</v>
      </c>
      <c r="K10529" t="s">
        <v>841</v>
      </c>
      <c r="L10529" t="s">
        <v>840</v>
      </c>
      <c r="M10529" t="s">
        <v>3404</v>
      </c>
      <c r="N10529" t="b">
        <f>IF(ETMRouteStages[[#This Row],[RID]]=A10528,ETMRouteStages[[#This Row],[StageSequence]]=F10528+1,TRUE)</f>
        <v>1</v>
      </c>
    </row>
    <row r="10530" spans="1:14">
      <c r="A10530" t="s">
        <v>6894</v>
      </c>
      <c r="B10530" t="s">
        <v>2361</v>
      </c>
      <c r="C10530" t="s">
        <v>5293</v>
      </c>
      <c r="D10530" s="154">
        <v>128</v>
      </c>
      <c r="E10530" t="s">
        <v>2600</v>
      </c>
      <c r="F10530">
        <v>40</v>
      </c>
      <c r="G10530">
        <v>56</v>
      </c>
      <c r="H10530" t="s">
        <v>3404</v>
      </c>
      <c r="I10530" t="s">
        <v>3515</v>
      </c>
      <c r="K10530" t="s">
        <v>2601</v>
      </c>
      <c r="L10530" t="s">
        <v>2600</v>
      </c>
      <c r="M10530" t="s">
        <v>3404</v>
      </c>
      <c r="N10530" t="b">
        <f>IF(ETMRouteStages[[#This Row],[RID]]=A10529,ETMRouteStages[[#This Row],[StageSequence]]=F10529+1,TRUE)</f>
        <v>1</v>
      </c>
    </row>
    <row r="10531" spans="1:14">
      <c r="A10531" t="s">
        <v>6894</v>
      </c>
      <c r="B10531" t="s">
        <v>2361</v>
      </c>
      <c r="C10531" t="s">
        <v>5293</v>
      </c>
      <c r="D10531" s="154">
        <v>128</v>
      </c>
      <c r="E10531" t="s">
        <v>1001</v>
      </c>
      <c r="F10531">
        <v>41</v>
      </c>
      <c r="G10531">
        <v>57</v>
      </c>
      <c r="H10531" t="s">
        <v>3500</v>
      </c>
      <c r="I10531" t="s">
        <v>3515</v>
      </c>
      <c r="K10531" t="s">
        <v>1002</v>
      </c>
      <c r="L10531" t="s">
        <v>1001</v>
      </c>
      <c r="M10531" t="s">
        <v>3500</v>
      </c>
      <c r="N10531" t="b">
        <f>IF(ETMRouteStages[[#This Row],[RID]]=A10530,ETMRouteStages[[#This Row],[StageSequence]]=F10530+1,TRUE)</f>
        <v>1</v>
      </c>
    </row>
    <row r="10532" spans="1:14">
      <c r="A10532" t="s">
        <v>6894</v>
      </c>
      <c r="B10532" t="s">
        <v>2361</v>
      </c>
      <c r="C10532" t="s">
        <v>5293</v>
      </c>
      <c r="D10532" s="154">
        <v>128</v>
      </c>
      <c r="E10532" t="s">
        <v>6895</v>
      </c>
      <c r="F10532">
        <v>42</v>
      </c>
      <c r="G10532">
        <v>58</v>
      </c>
      <c r="H10532" t="s">
        <v>3404</v>
      </c>
      <c r="I10532" t="s">
        <v>3515</v>
      </c>
      <c r="K10532" t="s">
        <v>2599</v>
      </c>
      <c r="L10532" t="s">
        <v>2598</v>
      </c>
      <c r="M10532" t="s">
        <v>3404</v>
      </c>
      <c r="N10532" t="b">
        <f>IF(ETMRouteStages[[#This Row],[RID]]=A10531,ETMRouteStages[[#This Row],[StageSequence]]=F10531+1,TRUE)</f>
        <v>1</v>
      </c>
    </row>
    <row r="10533" spans="1:14">
      <c r="A10533" t="s">
        <v>6894</v>
      </c>
      <c r="B10533" t="s">
        <v>2361</v>
      </c>
      <c r="C10533" t="s">
        <v>5293</v>
      </c>
      <c r="D10533" s="154">
        <v>128</v>
      </c>
      <c r="E10533" t="s">
        <v>1085</v>
      </c>
      <c r="F10533">
        <v>43</v>
      </c>
      <c r="G10533">
        <v>59</v>
      </c>
      <c r="H10533" t="s">
        <v>3404</v>
      </c>
      <c r="I10533" t="s">
        <v>3515</v>
      </c>
      <c r="K10533" t="s">
        <v>1086</v>
      </c>
      <c r="L10533" t="s">
        <v>1085</v>
      </c>
      <c r="M10533" t="s">
        <v>3404</v>
      </c>
      <c r="N10533" t="b">
        <f>IF(ETMRouteStages[[#This Row],[RID]]=A10532,ETMRouteStages[[#This Row],[StageSequence]]=F10532+1,TRUE)</f>
        <v>1</v>
      </c>
    </row>
    <row r="10534" spans="1:14">
      <c r="A10534" t="s">
        <v>6894</v>
      </c>
      <c r="B10534" t="s">
        <v>2361</v>
      </c>
      <c r="C10534" t="s">
        <v>5293</v>
      </c>
      <c r="D10534" s="154">
        <v>128</v>
      </c>
      <c r="E10534" t="s">
        <v>1221</v>
      </c>
      <c r="F10534">
        <v>44</v>
      </c>
      <c r="G10534">
        <v>60</v>
      </c>
      <c r="H10534" t="s">
        <v>3404</v>
      </c>
      <c r="I10534" t="s">
        <v>3515</v>
      </c>
      <c r="K10534" t="s">
        <v>1222</v>
      </c>
      <c r="L10534" t="s">
        <v>1221</v>
      </c>
      <c r="M10534" t="s">
        <v>3404</v>
      </c>
      <c r="N10534" t="b">
        <f>IF(ETMRouteStages[[#This Row],[RID]]=A10533,ETMRouteStages[[#This Row],[StageSequence]]=F10533+1,TRUE)</f>
        <v>1</v>
      </c>
    </row>
    <row r="10535" spans="1:14">
      <c r="A10535" t="s">
        <v>6894</v>
      </c>
      <c r="B10535" t="s">
        <v>2361</v>
      </c>
      <c r="C10535" t="s">
        <v>5293</v>
      </c>
      <c r="D10535" s="154">
        <v>128</v>
      </c>
      <c r="E10535" t="s">
        <v>1327</v>
      </c>
      <c r="F10535">
        <v>45</v>
      </c>
      <c r="G10535">
        <v>61</v>
      </c>
      <c r="H10535" t="s">
        <v>3404</v>
      </c>
      <c r="I10535" t="s">
        <v>3515</v>
      </c>
      <c r="K10535" t="s">
        <v>1328</v>
      </c>
      <c r="L10535" t="s">
        <v>1327</v>
      </c>
      <c r="M10535" t="s">
        <v>3404</v>
      </c>
      <c r="N10535" t="b">
        <f>IF(ETMRouteStages[[#This Row],[RID]]=A10534,ETMRouteStages[[#This Row],[StageSequence]]=F10534+1,TRUE)</f>
        <v>1</v>
      </c>
    </row>
    <row r="10536" spans="1:14">
      <c r="A10536" t="s">
        <v>6894</v>
      </c>
      <c r="B10536" t="s">
        <v>2361</v>
      </c>
      <c r="C10536" t="s">
        <v>5293</v>
      </c>
      <c r="D10536" s="154">
        <v>128</v>
      </c>
      <c r="E10536" t="s">
        <v>2272</v>
      </c>
      <c r="F10536">
        <v>46</v>
      </c>
      <c r="G10536">
        <v>62</v>
      </c>
      <c r="H10536" t="s">
        <v>3404</v>
      </c>
      <c r="I10536" t="s">
        <v>3515</v>
      </c>
      <c r="K10536" t="s">
        <v>2273</v>
      </c>
      <c r="L10536" t="s">
        <v>2272</v>
      </c>
      <c r="M10536" t="s">
        <v>3404</v>
      </c>
      <c r="N10536" t="b">
        <f>IF(ETMRouteStages[[#This Row],[RID]]=A10535,ETMRouteStages[[#This Row],[StageSequence]]=F10535+1,TRUE)</f>
        <v>1</v>
      </c>
    </row>
    <row r="10537" spans="1:14">
      <c r="A10537" t="s">
        <v>6894</v>
      </c>
      <c r="B10537" t="s">
        <v>2361</v>
      </c>
      <c r="C10537" t="s">
        <v>5293</v>
      </c>
      <c r="D10537" s="154">
        <v>128</v>
      </c>
      <c r="E10537" t="s">
        <v>483</v>
      </c>
      <c r="F10537">
        <v>47</v>
      </c>
      <c r="G10537">
        <v>64</v>
      </c>
      <c r="H10537" t="s">
        <v>3404</v>
      </c>
      <c r="I10537" t="s">
        <v>3515</v>
      </c>
      <c r="K10537" t="s">
        <v>484</v>
      </c>
      <c r="L10537" t="s">
        <v>483</v>
      </c>
      <c r="M10537" t="s">
        <v>3404</v>
      </c>
      <c r="N10537" t="b">
        <f>IF(ETMRouteStages[[#This Row],[RID]]=A10536,ETMRouteStages[[#This Row],[StageSequence]]=F10536+1,TRUE)</f>
        <v>1</v>
      </c>
    </row>
    <row r="10538" spans="1:14">
      <c r="A10538" t="s">
        <v>6894</v>
      </c>
      <c r="B10538" t="s">
        <v>2361</v>
      </c>
      <c r="C10538" t="s">
        <v>5293</v>
      </c>
      <c r="D10538" s="154">
        <v>128</v>
      </c>
      <c r="E10538" t="s">
        <v>1061</v>
      </c>
      <c r="F10538">
        <v>48</v>
      </c>
      <c r="G10538">
        <v>66</v>
      </c>
      <c r="H10538" t="s">
        <v>3404</v>
      </c>
      <c r="I10538" t="s">
        <v>3515</v>
      </c>
      <c r="K10538" t="s">
        <v>1062</v>
      </c>
      <c r="L10538" t="s">
        <v>1061</v>
      </c>
      <c r="M10538" t="s">
        <v>3404</v>
      </c>
      <c r="N10538" t="b">
        <f>IF(ETMRouteStages[[#This Row],[RID]]=A10537,ETMRouteStages[[#This Row],[StageSequence]]=F10537+1,TRUE)</f>
        <v>1</v>
      </c>
    </row>
    <row r="10539" spans="1:14">
      <c r="A10539" t="s">
        <v>6894</v>
      </c>
      <c r="B10539" t="s">
        <v>2361</v>
      </c>
      <c r="C10539" t="s">
        <v>5293</v>
      </c>
      <c r="D10539" s="154">
        <v>128</v>
      </c>
      <c r="E10539" t="s">
        <v>1488</v>
      </c>
      <c r="F10539">
        <v>49</v>
      </c>
      <c r="G10539">
        <v>68</v>
      </c>
      <c r="H10539" t="s">
        <v>3404</v>
      </c>
      <c r="I10539" t="s">
        <v>3515</v>
      </c>
      <c r="K10539" t="s">
        <v>1489</v>
      </c>
      <c r="L10539" t="s">
        <v>1488</v>
      </c>
      <c r="M10539" t="s">
        <v>3404</v>
      </c>
      <c r="N10539" t="b">
        <f>IF(ETMRouteStages[[#This Row],[RID]]=A10538,ETMRouteStages[[#This Row],[StageSequence]]=F10538+1,TRUE)</f>
        <v>1</v>
      </c>
    </row>
    <row r="10540" spans="1:14">
      <c r="A10540" t="s">
        <v>6896</v>
      </c>
      <c r="B10540" t="s">
        <v>2361</v>
      </c>
      <c r="C10540" t="s">
        <v>5297</v>
      </c>
      <c r="D10540" s="154">
        <v>129</v>
      </c>
      <c r="E10540" t="s">
        <v>2201</v>
      </c>
      <c r="F10540">
        <v>1</v>
      </c>
      <c r="G10540">
        <v>0</v>
      </c>
      <c r="H10540" t="s">
        <v>3404</v>
      </c>
      <c r="I10540" t="s">
        <v>3515</v>
      </c>
      <c r="K10540" t="s">
        <v>2202</v>
      </c>
      <c r="L10540" t="s">
        <v>2201</v>
      </c>
      <c r="M10540" t="s">
        <v>3404</v>
      </c>
      <c r="N10540" t="b">
        <f>IF(ETMRouteStages[[#This Row],[RID]]=A10539,ETMRouteStages[[#This Row],[StageSequence]]=F10539+1,TRUE)</f>
        <v>1</v>
      </c>
    </row>
    <row r="10541" spans="1:14">
      <c r="A10541" t="s">
        <v>6896</v>
      </c>
      <c r="B10541" t="s">
        <v>2361</v>
      </c>
      <c r="C10541" t="s">
        <v>5297</v>
      </c>
      <c r="D10541" s="154">
        <v>129</v>
      </c>
      <c r="E10541" t="s">
        <v>2739</v>
      </c>
      <c r="F10541">
        <v>2</v>
      </c>
      <c r="G10541">
        <v>3</v>
      </c>
      <c r="H10541" t="s">
        <v>3404</v>
      </c>
      <c r="I10541" t="s">
        <v>3515</v>
      </c>
      <c r="K10541" t="s">
        <v>2740</v>
      </c>
      <c r="L10541" t="s">
        <v>2739</v>
      </c>
      <c r="M10541" t="s">
        <v>3404</v>
      </c>
      <c r="N10541" t="b">
        <f>IF(ETMRouteStages[[#This Row],[RID]]=A10540,ETMRouteStages[[#This Row],[StageSequence]]=F10540+1,TRUE)</f>
        <v>1</v>
      </c>
    </row>
    <row r="10542" spans="1:14">
      <c r="A10542" t="s">
        <v>6896</v>
      </c>
      <c r="B10542" t="s">
        <v>2361</v>
      </c>
      <c r="C10542" t="s">
        <v>5297</v>
      </c>
      <c r="D10542" s="154">
        <v>129</v>
      </c>
      <c r="E10542" t="s">
        <v>626</v>
      </c>
      <c r="F10542">
        <v>3</v>
      </c>
      <c r="G10542">
        <v>4</v>
      </c>
      <c r="H10542" t="s">
        <v>3404</v>
      </c>
      <c r="I10542" t="s">
        <v>3515</v>
      </c>
      <c r="K10542" t="s">
        <v>627</v>
      </c>
      <c r="L10542" t="s">
        <v>626</v>
      </c>
      <c r="M10542" t="s">
        <v>3404</v>
      </c>
      <c r="N10542" t="b">
        <f>IF(ETMRouteStages[[#This Row],[RID]]=A10541,ETMRouteStages[[#This Row],[StageSequence]]=F10541+1,TRUE)</f>
        <v>1</v>
      </c>
    </row>
    <row r="10543" spans="1:14">
      <c r="A10543" t="s">
        <v>6896</v>
      </c>
      <c r="B10543" t="s">
        <v>2361</v>
      </c>
      <c r="C10543" t="s">
        <v>5297</v>
      </c>
      <c r="D10543" s="154">
        <v>129</v>
      </c>
      <c r="E10543" t="s">
        <v>628</v>
      </c>
      <c r="F10543">
        <v>4</v>
      </c>
      <c r="G10543">
        <v>6</v>
      </c>
      <c r="H10543" t="s">
        <v>3404</v>
      </c>
      <c r="I10543" t="s">
        <v>3515</v>
      </c>
      <c r="K10543" t="s">
        <v>629</v>
      </c>
      <c r="L10543" t="s">
        <v>628</v>
      </c>
      <c r="M10543" t="s">
        <v>3404</v>
      </c>
      <c r="N10543" t="b">
        <f>IF(ETMRouteStages[[#This Row],[RID]]=A10542,ETMRouteStages[[#This Row],[StageSequence]]=F10542+1,TRUE)</f>
        <v>1</v>
      </c>
    </row>
    <row r="10544" spans="1:14">
      <c r="A10544" t="s">
        <v>6896</v>
      </c>
      <c r="B10544" t="s">
        <v>2361</v>
      </c>
      <c r="C10544" t="s">
        <v>5297</v>
      </c>
      <c r="D10544" s="154">
        <v>129</v>
      </c>
      <c r="E10544" t="s">
        <v>2693</v>
      </c>
      <c r="F10544">
        <v>5</v>
      </c>
      <c r="G10544">
        <v>8</v>
      </c>
      <c r="H10544" t="s">
        <v>3404</v>
      </c>
      <c r="I10544" t="s">
        <v>3515</v>
      </c>
      <c r="K10544" t="s">
        <v>2694</v>
      </c>
      <c r="L10544" t="s">
        <v>2693</v>
      </c>
      <c r="M10544" t="s">
        <v>3404</v>
      </c>
      <c r="N10544" t="b">
        <f>IF(ETMRouteStages[[#This Row],[RID]]=A10543,ETMRouteStages[[#This Row],[StageSequence]]=F10543+1,TRUE)</f>
        <v>1</v>
      </c>
    </row>
    <row r="10545" spans="1:14">
      <c r="A10545" t="s">
        <v>6896</v>
      </c>
      <c r="B10545" t="s">
        <v>2361</v>
      </c>
      <c r="C10545" t="s">
        <v>5297</v>
      </c>
      <c r="D10545" s="154">
        <v>129</v>
      </c>
      <c r="E10545" t="s">
        <v>1291</v>
      </c>
      <c r="F10545">
        <v>6</v>
      </c>
      <c r="G10545">
        <v>10</v>
      </c>
      <c r="H10545" t="s">
        <v>3404</v>
      </c>
      <c r="I10545" t="s">
        <v>3515</v>
      </c>
      <c r="K10545" t="s">
        <v>1292</v>
      </c>
      <c r="L10545" t="s">
        <v>1291</v>
      </c>
      <c r="M10545" t="s">
        <v>3404</v>
      </c>
      <c r="N10545" t="b">
        <f>IF(ETMRouteStages[[#This Row],[RID]]=A10544,ETMRouteStages[[#This Row],[StageSequence]]=F10544+1,TRUE)</f>
        <v>1</v>
      </c>
    </row>
    <row r="10546" spans="1:14">
      <c r="A10546" t="s">
        <v>6896</v>
      </c>
      <c r="B10546" t="s">
        <v>2361</v>
      </c>
      <c r="C10546" t="s">
        <v>5297</v>
      </c>
      <c r="D10546" s="154">
        <v>129</v>
      </c>
      <c r="E10546" t="s">
        <v>2286</v>
      </c>
      <c r="F10546">
        <v>7</v>
      </c>
      <c r="G10546">
        <v>12</v>
      </c>
      <c r="H10546" t="s">
        <v>3404</v>
      </c>
      <c r="I10546" t="s">
        <v>3515</v>
      </c>
      <c r="K10546" t="s">
        <v>2287</v>
      </c>
      <c r="L10546" t="s">
        <v>2286</v>
      </c>
      <c r="M10546" t="s">
        <v>3404</v>
      </c>
      <c r="N10546" t="b">
        <f>IF(ETMRouteStages[[#This Row],[RID]]=A10545,ETMRouteStages[[#This Row],[StageSequence]]=F10545+1,TRUE)</f>
        <v>1</v>
      </c>
    </row>
    <row r="10547" spans="1:14">
      <c r="A10547" t="s">
        <v>6896</v>
      </c>
      <c r="B10547" t="s">
        <v>2361</v>
      </c>
      <c r="C10547" t="s">
        <v>5297</v>
      </c>
      <c r="D10547" s="154">
        <v>129</v>
      </c>
      <c r="E10547" t="s">
        <v>424</v>
      </c>
      <c r="F10547">
        <v>8</v>
      </c>
      <c r="G10547">
        <v>14</v>
      </c>
      <c r="H10547" t="s">
        <v>3404</v>
      </c>
      <c r="I10547" t="s">
        <v>3515</v>
      </c>
      <c r="K10547" t="s">
        <v>425</v>
      </c>
      <c r="L10547" t="s">
        <v>424</v>
      </c>
      <c r="M10547" t="s">
        <v>3404</v>
      </c>
      <c r="N10547" t="b">
        <f>IF(ETMRouteStages[[#This Row],[RID]]=A10546,ETMRouteStages[[#This Row],[StageSequence]]=F10546+1,TRUE)</f>
        <v>1</v>
      </c>
    </row>
    <row r="10548" spans="1:14">
      <c r="A10548" t="s">
        <v>6896</v>
      </c>
      <c r="B10548" t="s">
        <v>2361</v>
      </c>
      <c r="C10548" t="s">
        <v>5297</v>
      </c>
      <c r="D10548" s="154">
        <v>129</v>
      </c>
      <c r="E10548" t="s">
        <v>976</v>
      </c>
      <c r="F10548">
        <v>9</v>
      </c>
      <c r="G10548">
        <v>16</v>
      </c>
      <c r="H10548" t="s">
        <v>3404</v>
      </c>
      <c r="I10548" t="s">
        <v>3515</v>
      </c>
      <c r="K10548" t="s">
        <v>977</v>
      </c>
      <c r="L10548" t="s">
        <v>976</v>
      </c>
      <c r="M10548" t="s">
        <v>3404</v>
      </c>
      <c r="N10548" t="b">
        <f>IF(ETMRouteStages[[#This Row],[RID]]=A10547,ETMRouteStages[[#This Row],[StageSequence]]=F10547+1,TRUE)</f>
        <v>1</v>
      </c>
    </row>
    <row r="10549" spans="1:14">
      <c r="A10549" t="s">
        <v>6896</v>
      </c>
      <c r="B10549" t="s">
        <v>2361</v>
      </c>
      <c r="C10549" t="s">
        <v>5297</v>
      </c>
      <c r="D10549" s="154">
        <v>129</v>
      </c>
      <c r="E10549" t="s">
        <v>2181</v>
      </c>
      <c r="F10549">
        <v>10</v>
      </c>
      <c r="G10549">
        <v>18</v>
      </c>
      <c r="H10549" t="s">
        <v>3404</v>
      </c>
      <c r="I10549" t="s">
        <v>3515</v>
      </c>
      <c r="K10549" t="s">
        <v>2182</v>
      </c>
      <c r="L10549" t="s">
        <v>2181</v>
      </c>
      <c r="M10549" t="s">
        <v>3404</v>
      </c>
      <c r="N10549" t="b">
        <f>IF(ETMRouteStages[[#This Row],[RID]]=A10548,ETMRouteStages[[#This Row],[StageSequence]]=F10548+1,TRUE)</f>
        <v>1</v>
      </c>
    </row>
    <row r="10550" spans="1:14">
      <c r="A10550" t="s">
        <v>6896</v>
      </c>
      <c r="B10550" t="s">
        <v>2361</v>
      </c>
      <c r="C10550" t="s">
        <v>5297</v>
      </c>
      <c r="D10550" s="154">
        <v>129</v>
      </c>
      <c r="E10550" t="s">
        <v>1679</v>
      </c>
      <c r="F10550">
        <v>11</v>
      </c>
      <c r="G10550">
        <v>19</v>
      </c>
      <c r="H10550" t="s">
        <v>3404</v>
      </c>
      <c r="I10550" t="s">
        <v>3515</v>
      </c>
      <c r="K10550" t="s">
        <v>1680</v>
      </c>
      <c r="L10550" t="s">
        <v>1679</v>
      </c>
      <c r="M10550" t="s">
        <v>3404</v>
      </c>
      <c r="N10550" t="b">
        <f>IF(ETMRouteStages[[#This Row],[RID]]=A10549,ETMRouteStages[[#This Row],[StageSequence]]=F10549+1,TRUE)</f>
        <v>1</v>
      </c>
    </row>
    <row r="10551" spans="1:14">
      <c r="A10551" t="s">
        <v>6896</v>
      </c>
      <c r="B10551" t="s">
        <v>2361</v>
      </c>
      <c r="C10551" t="s">
        <v>5297</v>
      </c>
      <c r="D10551" s="154">
        <v>129</v>
      </c>
      <c r="E10551" t="s">
        <v>2874</v>
      </c>
      <c r="F10551">
        <v>12</v>
      </c>
      <c r="G10551">
        <v>20</v>
      </c>
      <c r="H10551" t="s">
        <v>3404</v>
      </c>
      <c r="I10551" t="s">
        <v>3515</v>
      </c>
      <c r="K10551" t="s">
        <v>2875</v>
      </c>
      <c r="L10551" t="s">
        <v>2874</v>
      </c>
      <c r="M10551" t="s">
        <v>3404</v>
      </c>
      <c r="N10551" t="b">
        <f>IF(ETMRouteStages[[#This Row],[RID]]=A10550,ETMRouteStages[[#This Row],[StageSequence]]=F10550+1,TRUE)</f>
        <v>1</v>
      </c>
    </row>
    <row r="10552" spans="1:14">
      <c r="A10552" t="s">
        <v>6896</v>
      </c>
      <c r="B10552" t="s">
        <v>2361</v>
      </c>
      <c r="C10552" t="s">
        <v>5297</v>
      </c>
      <c r="D10552" s="154">
        <v>129</v>
      </c>
      <c r="E10552" t="s">
        <v>2294</v>
      </c>
      <c r="F10552">
        <v>13</v>
      </c>
      <c r="G10552">
        <v>21</v>
      </c>
      <c r="H10552" t="s">
        <v>3404</v>
      </c>
      <c r="I10552" t="s">
        <v>3515</v>
      </c>
      <c r="K10552" t="s">
        <v>2295</v>
      </c>
      <c r="L10552" t="s">
        <v>2294</v>
      </c>
      <c r="M10552" t="s">
        <v>3404</v>
      </c>
      <c r="N10552" t="b">
        <f>IF(ETMRouteStages[[#This Row],[RID]]=A10551,ETMRouteStages[[#This Row],[StageSequence]]=F10551+1,TRUE)</f>
        <v>1</v>
      </c>
    </row>
    <row r="10553" spans="1:14">
      <c r="A10553" t="s">
        <v>6896</v>
      </c>
      <c r="B10553" t="s">
        <v>2361</v>
      </c>
      <c r="C10553" t="s">
        <v>5297</v>
      </c>
      <c r="D10553" s="154">
        <v>129</v>
      </c>
      <c r="E10553" t="s">
        <v>3040</v>
      </c>
      <c r="F10553">
        <v>14</v>
      </c>
      <c r="G10553">
        <v>23</v>
      </c>
      <c r="H10553" t="s">
        <v>3404</v>
      </c>
      <c r="I10553" t="s">
        <v>3515</v>
      </c>
      <c r="K10553" t="s">
        <v>3041</v>
      </c>
      <c r="L10553" t="s">
        <v>3040</v>
      </c>
      <c r="M10553" t="s">
        <v>3404</v>
      </c>
      <c r="N10553" t="b">
        <f>IF(ETMRouteStages[[#This Row],[RID]]=A10552,ETMRouteStages[[#This Row],[StageSequence]]=F10552+1,TRUE)</f>
        <v>1</v>
      </c>
    </row>
    <row r="10554" spans="1:14">
      <c r="A10554" t="s">
        <v>6896</v>
      </c>
      <c r="B10554" t="s">
        <v>2361</v>
      </c>
      <c r="C10554" t="s">
        <v>5297</v>
      </c>
      <c r="D10554" s="154">
        <v>129</v>
      </c>
      <c r="E10554" t="s">
        <v>2727</v>
      </c>
      <c r="F10554">
        <v>15</v>
      </c>
      <c r="G10554">
        <v>24</v>
      </c>
      <c r="H10554" t="s">
        <v>3404</v>
      </c>
      <c r="I10554" t="s">
        <v>3515</v>
      </c>
      <c r="K10554" t="s">
        <v>2728</v>
      </c>
      <c r="L10554" t="s">
        <v>2727</v>
      </c>
      <c r="M10554" t="s">
        <v>3404</v>
      </c>
      <c r="N10554" t="b">
        <f>IF(ETMRouteStages[[#This Row],[RID]]=A10553,ETMRouteStages[[#This Row],[StageSequence]]=F10553+1,TRUE)</f>
        <v>1</v>
      </c>
    </row>
    <row r="10555" spans="1:14">
      <c r="A10555" t="s">
        <v>6896</v>
      </c>
      <c r="B10555" t="s">
        <v>2361</v>
      </c>
      <c r="C10555" t="s">
        <v>5297</v>
      </c>
      <c r="D10555" s="154">
        <v>129</v>
      </c>
      <c r="E10555" t="s">
        <v>428</v>
      </c>
      <c r="F10555">
        <v>16</v>
      </c>
      <c r="G10555">
        <v>25</v>
      </c>
      <c r="H10555" t="s">
        <v>3404</v>
      </c>
      <c r="I10555" t="s">
        <v>3515</v>
      </c>
      <c r="K10555" t="s">
        <v>429</v>
      </c>
      <c r="L10555" t="s">
        <v>428</v>
      </c>
      <c r="M10555" t="s">
        <v>3404</v>
      </c>
      <c r="N10555" t="b">
        <f>IF(ETMRouteStages[[#This Row],[RID]]=A10554,ETMRouteStages[[#This Row],[StageSequence]]=F10554+1,TRUE)</f>
        <v>1</v>
      </c>
    </row>
    <row r="10556" spans="1:14">
      <c r="A10556" t="s">
        <v>6896</v>
      </c>
      <c r="B10556" t="s">
        <v>2361</v>
      </c>
      <c r="C10556" t="s">
        <v>5297</v>
      </c>
      <c r="D10556" s="154">
        <v>129</v>
      </c>
      <c r="E10556" t="s">
        <v>2463</v>
      </c>
      <c r="F10556">
        <v>17</v>
      </c>
      <c r="G10556">
        <v>27</v>
      </c>
      <c r="H10556" t="s">
        <v>3404</v>
      </c>
      <c r="I10556" t="s">
        <v>3515</v>
      </c>
      <c r="K10556" t="s">
        <v>2464</v>
      </c>
      <c r="L10556" t="s">
        <v>2463</v>
      </c>
      <c r="M10556" t="s">
        <v>3404</v>
      </c>
      <c r="N10556" t="b">
        <f>IF(ETMRouteStages[[#This Row],[RID]]=A10555,ETMRouteStages[[#This Row],[StageSequence]]=F10555+1,TRUE)</f>
        <v>1</v>
      </c>
    </row>
    <row r="10557" spans="1:14">
      <c r="A10557" t="s">
        <v>6896</v>
      </c>
      <c r="B10557" t="s">
        <v>2361</v>
      </c>
      <c r="C10557" t="s">
        <v>5297</v>
      </c>
      <c r="D10557" s="154">
        <v>129</v>
      </c>
      <c r="E10557" t="s">
        <v>2127</v>
      </c>
      <c r="F10557">
        <v>18</v>
      </c>
      <c r="G10557">
        <v>28</v>
      </c>
      <c r="H10557" t="s">
        <v>3404</v>
      </c>
      <c r="I10557" t="s">
        <v>3515</v>
      </c>
      <c r="K10557" t="s">
        <v>2128</v>
      </c>
      <c r="L10557" t="s">
        <v>2127</v>
      </c>
      <c r="M10557" t="s">
        <v>3404</v>
      </c>
      <c r="N10557" t="b">
        <f>IF(ETMRouteStages[[#This Row],[RID]]=A10556,ETMRouteStages[[#This Row],[StageSequence]]=F10556+1,TRUE)</f>
        <v>1</v>
      </c>
    </row>
    <row r="10558" spans="1:14">
      <c r="A10558" t="s">
        <v>6896</v>
      </c>
      <c r="B10558" t="s">
        <v>2361</v>
      </c>
      <c r="C10558" t="s">
        <v>5297</v>
      </c>
      <c r="D10558" s="154">
        <v>129</v>
      </c>
      <c r="E10558" t="s">
        <v>1843</v>
      </c>
      <c r="F10558">
        <v>19</v>
      </c>
      <c r="G10558">
        <v>31</v>
      </c>
      <c r="H10558" t="s">
        <v>3404</v>
      </c>
      <c r="I10558" t="s">
        <v>3515</v>
      </c>
      <c r="K10558" t="s">
        <v>1844</v>
      </c>
      <c r="L10558" t="s">
        <v>1843</v>
      </c>
      <c r="M10558" t="s">
        <v>3404</v>
      </c>
      <c r="N10558" t="b">
        <f>IF(ETMRouteStages[[#This Row],[RID]]=A10557,ETMRouteStages[[#This Row],[StageSequence]]=F10557+1,TRUE)</f>
        <v>1</v>
      </c>
    </row>
    <row r="10559" spans="1:14">
      <c r="A10559" t="s">
        <v>6896</v>
      </c>
      <c r="B10559" t="s">
        <v>2361</v>
      </c>
      <c r="C10559" t="s">
        <v>5297</v>
      </c>
      <c r="D10559" s="154">
        <v>129</v>
      </c>
      <c r="E10559" t="s">
        <v>1845</v>
      </c>
      <c r="F10559">
        <v>20</v>
      </c>
      <c r="G10559">
        <v>33</v>
      </c>
      <c r="H10559" t="s">
        <v>3404</v>
      </c>
      <c r="I10559" t="s">
        <v>3515</v>
      </c>
      <c r="K10559" t="s">
        <v>1846</v>
      </c>
      <c r="L10559" t="s">
        <v>1845</v>
      </c>
      <c r="M10559" t="s">
        <v>3404</v>
      </c>
      <c r="N10559" t="b">
        <f>IF(ETMRouteStages[[#This Row],[RID]]=A10558,ETMRouteStages[[#This Row],[StageSequence]]=F10558+1,TRUE)</f>
        <v>1</v>
      </c>
    </row>
    <row r="10560" spans="1:14">
      <c r="A10560" t="s">
        <v>6896</v>
      </c>
      <c r="B10560" t="s">
        <v>2361</v>
      </c>
      <c r="C10560" t="s">
        <v>5297</v>
      </c>
      <c r="D10560" s="154">
        <v>129</v>
      </c>
      <c r="E10560" t="s">
        <v>2073</v>
      </c>
      <c r="F10560">
        <v>21</v>
      </c>
      <c r="G10560">
        <v>35</v>
      </c>
      <c r="H10560" t="s">
        <v>3404</v>
      </c>
      <c r="I10560" t="s">
        <v>3515</v>
      </c>
      <c r="K10560" t="s">
        <v>2074</v>
      </c>
      <c r="L10560" t="s">
        <v>2073</v>
      </c>
      <c r="M10560" t="s">
        <v>3404</v>
      </c>
      <c r="N10560" t="b">
        <f>IF(ETMRouteStages[[#This Row],[RID]]=A10559,ETMRouteStages[[#This Row],[StageSequence]]=F10559+1,TRUE)</f>
        <v>1</v>
      </c>
    </row>
    <row r="10561" spans="1:14">
      <c r="A10561" t="s">
        <v>6896</v>
      </c>
      <c r="B10561" t="s">
        <v>2361</v>
      </c>
      <c r="C10561" t="s">
        <v>5297</v>
      </c>
      <c r="D10561" s="154">
        <v>129</v>
      </c>
      <c r="E10561" t="s">
        <v>1103</v>
      </c>
      <c r="F10561">
        <v>22</v>
      </c>
      <c r="G10561">
        <v>36</v>
      </c>
      <c r="H10561" t="s">
        <v>3404</v>
      </c>
      <c r="I10561" t="s">
        <v>3515</v>
      </c>
      <c r="K10561" t="s">
        <v>1104</v>
      </c>
      <c r="L10561" t="s">
        <v>1103</v>
      </c>
      <c r="M10561" t="s">
        <v>3404</v>
      </c>
      <c r="N10561" t="b">
        <f>IF(ETMRouteStages[[#This Row],[RID]]=A10560,ETMRouteStages[[#This Row],[StageSequence]]=F10560+1,TRUE)</f>
        <v>1</v>
      </c>
    </row>
    <row r="10562" spans="1:14">
      <c r="A10562" t="s">
        <v>6896</v>
      </c>
      <c r="B10562" t="s">
        <v>2361</v>
      </c>
      <c r="C10562" t="s">
        <v>5297</v>
      </c>
      <c r="D10562" s="154">
        <v>129</v>
      </c>
      <c r="E10562" t="s">
        <v>906</v>
      </c>
      <c r="F10562">
        <v>23</v>
      </c>
      <c r="G10562">
        <v>38</v>
      </c>
      <c r="H10562" t="s">
        <v>3404</v>
      </c>
      <c r="I10562" t="s">
        <v>3515</v>
      </c>
      <c r="K10562" t="s">
        <v>907</v>
      </c>
      <c r="L10562" t="s">
        <v>906</v>
      </c>
      <c r="M10562" t="s">
        <v>3404</v>
      </c>
      <c r="N10562" t="b">
        <f>IF(ETMRouteStages[[#This Row],[RID]]=A10561,ETMRouteStages[[#This Row],[StageSequence]]=F10561+1,TRUE)</f>
        <v>1</v>
      </c>
    </row>
    <row r="10563" spans="1:14">
      <c r="A10563" t="s">
        <v>6896</v>
      </c>
      <c r="B10563" t="s">
        <v>2361</v>
      </c>
      <c r="C10563" t="s">
        <v>5297</v>
      </c>
      <c r="D10563" s="154">
        <v>129</v>
      </c>
      <c r="E10563" t="s">
        <v>904</v>
      </c>
      <c r="F10563">
        <v>24</v>
      </c>
      <c r="G10563">
        <v>39</v>
      </c>
      <c r="H10563" t="s">
        <v>3404</v>
      </c>
      <c r="I10563" t="s">
        <v>3515</v>
      </c>
      <c r="K10563" t="s">
        <v>905</v>
      </c>
      <c r="L10563" t="s">
        <v>904</v>
      </c>
      <c r="M10563" t="s">
        <v>3404</v>
      </c>
      <c r="N10563" t="b">
        <f>IF(ETMRouteStages[[#This Row],[RID]]=A10562,ETMRouteStages[[#This Row],[StageSequence]]=F10562+1,TRUE)</f>
        <v>1</v>
      </c>
    </row>
    <row r="10564" spans="1:14">
      <c r="A10564" t="s">
        <v>6896</v>
      </c>
      <c r="B10564" t="s">
        <v>2361</v>
      </c>
      <c r="C10564" t="s">
        <v>5297</v>
      </c>
      <c r="D10564" s="154">
        <v>129</v>
      </c>
      <c r="E10564" t="s">
        <v>622</v>
      </c>
      <c r="F10564">
        <v>25</v>
      </c>
      <c r="G10564">
        <v>40</v>
      </c>
      <c r="H10564" t="s">
        <v>3404</v>
      </c>
      <c r="I10564" t="s">
        <v>3515</v>
      </c>
      <c r="K10564" t="s">
        <v>623</v>
      </c>
      <c r="L10564" t="s">
        <v>622</v>
      </c>
      <c r="M10564" t="s">
        <v>3404</v>
      </c>
      <c r="N10564" t="b">
        <f>IF(ETMRouteStages[[#This Row],[RID]]=A10563,ETMRouteStages[[#This Row],[StageSequence]]=F10563+1,TRUE)</f>
        <v>1</v>
      </c>
    </row>
    <row r="10565" spans="1:14">
      <c r="A10565" t="s">
        <v>6896</v>
      </c>
      <c r="B10565" t="s">
        <v>2361</v>
      </c>
      <c r="C10565" t="s">
        <v>5297</v>
      </c>
      <c r="D10565" s="154">
        <v>129</v>
      </c>
      <c r="E10565" t="s">
        <v>2761</v>
      </c>
      <c r="F10565">
        <v>26</v>
      </c>
      <c r="G10565">
        <v>41</v>
      </c>
      <c r="H10565" t="s">
        <v>3404</v>
      </c>
      <c r="I10565" t="s">
        <v>3515</v>
      </c>
      <c r="K10565" t="s">
        <v>2762</v>
      </c>
      <c r="L10565" t="s">
        <v>2761</v>
      </c>
      <c r="M10565" t="s">
        <v>3404</v>
      </c>
      <c r="N10565" t="b">
        <f>IF(ETMRouteStages[[#This Row],[RID]]=A10564,ETMRouteStages[[#This Row],[StageSequence]]=F10564+1,TRUE)</f>
        <v>1</v>
      </c>
    </row>
    <row r="10566" spans="1:14">
      <c r="A10566" t="s">
        <v>6896</v>
      </c>
      <c r="B10566" t="s">
        <v>2361</v>
      </c>
      <c r="C10566" t="s">
        <v>5297</v>
      </c>
      <c r="D10566" s="154">
        <v>129</v>
      </c>
      <c r="E10566" t="s">
        <v>2125</v>
      </c>
      <c r="F10566">
        <v>27</v>
      </c>
      <c r="G10566">
        <v>42</v>
      </c>
      <c r="H10566" t="s">
        <v>3404</v>
      </c>
      <c r="I10566" t="s">
        <v>3515</v>
      </c>
      <c r="K10566" t="s">
        <v>2126</v>
      </c>
      <c r="L10566" t="s">
        <v>2125</v>
      </c>
      <c r="M10566" t="s">
        <v>3404</v>
      </c>
      <c r="N10566" t="b">
        <f>IF(ETMRouteStages[[#This Row],[RID]]=A10565,ETMRouteStages[[#This Row],[StageSequence]]=F10565+1,TRUE)</f>
        <v>1</v>
      </c>
    </row>
    <row r="10567" spans="1:14">
      <c r="A10567" t="s">
        <v>6896</v>
      </c>
      <c r="B10567" t="s">
        <v>2361</v>
      </c>
      <c r="C10567" t="s">
        <v>5297</v>
      </c>
      <c r="D10567" s="154">
        <v>129</v>
      </c>
      <c r="E10567" t="s">
        <v>576</v>
      </c>
      <c r="F10567">
        <v>28</v>
      </c>
      <c r="G10567">
        <v>43</v>
      </c>
      <c r="H10567" t="s">
        <v>3404</v>
      </c>
      <c r="I10567" t="s">
        <v>3515</v>
      </c>
      <c r="K10567" t="s">
        <v>577</v>
      </c>
      <c r="L10567" t="s">
        <v>576</v>
      </c>
      <c r="M10567" t="s">
        <v>3404</v>
      </c>
      <c r="N10567" t="b">
        <f>IF(ETMRouteStages[[#This Row],[RID]]=A10566,ETMRouteStages[[#This Row],[StageSequence]]=F10566+1,TRUE)</f>
        <v>1</v>
      </c>
    </row>
    <row r="10568" spans="1:14">
      <c r="A10568" t="s">
        <v>6896</v>
      </c>
      <c r="B10568" t="s">
        <v>2361</v>
      </c>
      <c r="C10568" t="s">
        <v>5297</v>
      </c>
      <c r="D10568" s="154">
        <v>129</v>
      </c>
      <c r="E10568" t="s">
        <v>479</v>
      </c>
      <c r="F10568">
        <v>29</v>
      </c>
      <c r="G10568">
        <v>45</v>
      </c>
      <c r="H10568" t="s">
        <v>3404</v>
      </c>
      <c r="I10568" t="s">
        <v>3515</v>
      </c>
      <c r="K10568" t="s">
        <v>480</v>
      </c>
      <c r="L10568" t="s">
        <v>479</v>
      </c>
      <c r="M10568" t="s">
        <v>3404</v>
      </c>
      <c r="N10568" t="b">
        <f>IF(ETMRouteStages[[#This Row],[RID]]=A10567,ETMRouteStages[[#This Row],[StageSequence]]=F10567+1,TRUE)</f>
        <v>1</v>
      </c>
    </row>
    <row r="10569" spans="1:14">
      <c r="A10569" t="s">
        <v>6896</v>
      </c>
      <c r="B10569" t="s">
        <v>2361</v>
      </c>
      <c r="C10569" t="s">
        <v>5297</v>
      </c>
      <c r="D10569" s="154">
        <v>129</v>
      </c>
      <c r="E10569" t="s">
        <v>3022</v>
      </c>
      <c r="F10569">
        <v>30</v>
      </c>
      <c r="G10569">
        <v>46</v>
      </c>
      <c r="H10569" t="s">
        <v>3404</v>
      </c>
      <c r="I10569" t="s">
        <v>3515</v>
      </c>
      <c r="K10569" t="s">
        <v>3023</v>
      </c>
      <c r="L10569" t="s">
        <v>3022</v>
      </c>
      <c r="M10569" t="s">
        <v>3404</v>
      </c>
      <c r="N10569" t="b">
        <f>IF(ETMRouteStages[[#This Row],[RID]]=A10568,ETMRouteStages[[#This Row],[StageSequence]]=F10568+1,TRUE)</f>
        <v>1</v>
      </c>
    </row>
    <row r="10570" spans="1:14">
      <c r="A10570" t="s">
        <v>6896</v>
      </c>
      <c r="B10570" t="s">
        <v>2361</v>
      </c>
      <c r="C10570" t="s">
        <v>5297</v>
      </c>
      <c r="D10570" s="154">
        <v>129</v>
      </c>
      <c r="E10570" t="s">
        <v>3020</v>
      </c>
      <c r="F10570">
        <v>31</v>
      </c>
      <c r="G10570">
        <v>47</v>
      </c>
      <c r="H10570" t="s">
        <v>3404</v>
      </c>
      <c r="I10570" t="s">
        <v>3515</v>
      </c>
      <c r="K10570" t="s">
        <v>3021</v>
      </c>
      <c r="L10570" t="s">
        <v>3020</v>
      </c>
      <c r="M10570" t="s">
        <v>3404</v>
      </c>
      <c r="N10570" t="b">
        <f>IF(ETMRouteStages[[#This Row],[RID]]=A10569,ETMRouteStages[[#This Row],[StageSequence]]=F10569+1,TRUE)</f>
        <v>1</v>
      </c>
    </row>
    <row r="10571" spans="1:14">
      <c r="A10571" t="s">
        <v>6896</v>
      </c>
      <c r="B10571" t="s">
        <v>2361</v>
      </c>
      <c r="C10571" t="s">
        <v>5297</v>
      </c>
      <c r="D10571" s="154">
        <v>129</v>
      </c>
      <c r="E10571" t="s">
        <v>650</v>
      </c>
      <c r="F10571">
        <v>32</v>
      </c>
      <c r="G10571">
        <v>48</v>
      </c>
      <c r="H10571" t="s">
        <v>3404</v>
      </c>
      <c r="I10571" t="s">
        <v>3515</v>
      </c>
      <c r="K10571" t="s">
        <v>651</v>
      </c>
      <c r="L10571" t="s">
        <v>650</v>
      </c>
      <c r="M10571" t="s">
        <v>3404</v>
      </c>
      <c r="N10571" t="b">
        <f>IF(ETMRouteStages[[#This Row],[RID]]=A10570,ETMRouteStages[[#This Row],[StageSequence]]=F10570+1,TRUE)</f>
        <v>1</v>
      </c>
    </row>
    <row r="10572" spans="1:14">
      <c r="A10572" t="s">
        <v>6896</v>
      </c>
      <c r="B10572" t="s">
        <v>2361</v>
      </c>
      <c r="C10572" t="s">
        <v>5297</v>
      </c>
      <c r="D10572" s="154">
        <v>129</v>
      </c>
      <c r="E10572" t="s">
        <v>2013</v>
      </c>
      <c r="F10572">
        <v>33</v>
      </c>
      <c r="G10572">
        <v>49</v>
      </c>
      <c r="H10572" t="s">
        <v>3404</v>
      </c>
      <c r="I10572" t="s">
        <v>3515</v>
      </c>
      <c r="K10572" t="s">
        <v>3145</v>
      </c>
      <c r="L10572" t="s">
        <v>3144</v>
      </c>
      <c r="M10572" t="s">
        <v>3404</v>
      </c>
      <c r="N10572" t="b">
        <f>IF(ETMRouteStages[[#This Row],[RID]]=A10571,ETMRouteStages[[#This Row],[StageSequence]]=F10571+1,TRUE)</f>
        <v>1</v>
      </c>
    </row>
    <row r="10573" spans="1:14">
      <c r="A10573" t="s">
        <v>6896</v>
      </c>
      <c r="B10573" t="s">
        <v>2361</v>
      </c>
      <c r="C10573" t="s">
        <v>5297</v>
      </c>
      <c r="D10573" s="154">
        <v>129</v>
      </c>
      <c r="E10573" t="s">
        <v>706</v>
      </c>
      <c r="F10573">
        <v>34</v>
      </c>
      <c r="G10573">
        <v>50</v>
      </c>
      <c r="H10573" t="s">
        <v>3404</v>
      </c>
      <c r="I10573" t="s">
        <v>3515</v>
      </c>
      <c r="K10573" t="s">
        <v>707</v>
      </c>
      <c r="L10573" t="s">
        <v>706</v>
      </c>
      <c r="M10573" t="s">
        <v>3404</v>
      </c>
      <c r="N10573" t="b">
        <f>IF(ETMRouteStages[[#This Row],[RID]]=A10572,ETMRouteStages[[#This Row],[StageSequence]]=F10572+1,TRUE)</f>
        <v>1</v>
      </c>
    </row>
    <row r="10574" spans="1:14">
      <c r="A10574" t="s">
        <v>6896</v>
      </c>
      <c r="B10574" t="s">
        <v>2361</v>
      </c>
      <c r="C10574" t="s">
        <v>5297</v>
      </c>
      <c r="D10574" s="154">
        <v>129</v>
      </c>
      <c r="E10574" t="s">
        <v>704</v>
      </c>
      <c r="F10574">
        <v>35</v>
      </c>
      <c r="G10574">
        <v>51</v>
      </c>
      <c r="H10574" t="s">
        <v>3404</v>
      </c>
      <c r="I10574" t="s">
        <v>3515</v>
      </c>
      <c r="K10574" t="s">
        <v>705</v>
      </c>
      <c r="L10574" t="s">
        <v>704</v>
      </c>
      <c r="M10574" t="s">
        <v>3404</v>
      </c>
      <c r="N10574" t="b">
        <f>IF(ETMRouteStages[[#This Row],[RID]]=A10573,ETMRouteStages[[#This Row],[StageSequence]]=F10573+1,TRUE)</f>
        <v>1</v>
      </c>
    </row>
    <row r="10575" spans="1:14">
      <c r="A10575" t="s">
        <v>6897</v>
      </c>
      <c r="B10575" t="s">
        <v>2361</v>
      </c>
      <c r="C10575" t="s">
        <v>4369</v>
      </c>
      <c r="D10575" s="154">
        <v>13</v>
      </c>
      <c r="E10575" t="s">
        <v>2201</v>
      </c>
      <c r="F10575">
        <v>1</v>
      </c>
      <c r="G10575">
        <v>0</v>
      </c>
      <c r="H10575" t="s">
        <v>3404</v>
      </c>
      <c r="I10575" t="s">
        <v>3515</v>
      </c>
      <c r="K10575" t="s">
        <v>2202</v>
      </c>
      <c r="L10575" t="s">
        <v>2201</v>
      </c>
      <c r="M10575" t="s">
        <v>3404</v>
      </c>
      <c r="N10575" t="b">
        <f>IF(ETMRouteStages[[#This Row],[RID]]=A10574,ETMRouteStages[[#This Row],[StageSequence]]=F10574+1,TRUE)</f>
        <v>1</v>
      </c>
    </row>
    <row r="10576" spans="1:14">
      <c r="A10576" t="s">
        <v>6897</v>
      </c>
      <c r="B10576" t="s">
        <v>2361</v>
      </c>
      <c r="C10576" t="s">
        <v>4369</v>
      </c>
      <c r="D10576" s="154">
        <v>13</v>
      </c>
      <c r="E10576" t="s">
        <v>2388</v>
      </c>
      <c r="F10576">
        <v>2</v>
      </c>
      <c r="G10576">
        <v>2</v>
      </c>
      <c r="H10576" t="s">
        <v>3404</v>
      </c>
      <c r="I10576" t="s">
        <v>3515</v>
      </c>
      <c r="K10576" t="s">
        <v>2389</v>
      </c>
      <c r="L10576" t="s">
        <v>2388</v>
      </c>
      <c r="M10576" t="s">
        <v>3404</v>
      </c>
      <c r="N10576" t="b">
        <f>IF(ETMRouteStages[[#This Row],[RID]]=A10575,ETMRouteStages[[#This Row],[StageSequence]]=F10575+1,TRUE)</f>
        <v>1</v>
      </c>
    </row>
    <row r="10577" spans="1:14">
      <c r="A10577" t="s">
        <v>6897</v>
      </c>
      <c r="B10577" t="s">
        <v>2361</v>
      </c>
      <c r="C10577" t="s">
        <v>4369</v>
      </c>
      <c r="D10577" s="154">
        <v>13</v>
      </c>
      <c r="E10577" t="s">
        <v>2427</v>
      </c>
      <c r="F10577">
        <v>3</v>
      </c>
      <c r="G10577">
        <v>3</v>
      </c>
      <c r="H10577" t="s">
        <v>3404</v>
      </c>
      <c r="I10577" t="s">
        <v>3515</v>
      </c>
      <c r="K10577" t="s">
        <v>2428</v>
      </c>
      <c r="L10577" t="s">
        <v>2427</v>
      </c>
      <c r="M10577" t="s">
        <v>3404</v>
      </c>
      <c r="N10577" t="b">
        <f>IF(ETMRouteStages[[#This Row],[RID]]=A10576,ETMRouteStages[[#This Row],[StageSequence]]=F10576+1,TRUE)</f>
        <v>1</v>
      </c>
    </row>
    <row r="10578" spans="1:14">
      <c r="A10578" t="s">
        <v>6897</v>
      </c>
      <c r="B10578" t="s">
        <v>2361</v>
      </c>
      <c r="C10578" t="s">
        <v>4369</v>
      </c>
      <c r="D10578" s="154">
        <v>13</v>
      </c>
      <c r="E10578" t="s">
        <v>2447</v>
      </c>
      <c r="F10578">
        <v>4</v>
      </c>
      <c r="G10578">
        <v>4</v>
      </c>
      <c r="H10578" t="s">
        <v>3404</v>
      </c>
      <c r="I10578" t="s">
        <v>3515</v>
      </c>
      <c r="K10578" t="s">
        <v>2448</v>
      </c>
      <c r="L10578" t="s">
        <v>2447</v>
      </c>
      <c r="M10578" t="s">
        <v>3404</v>
      </c>
      <c r="N10578" t="b">
        <f>IF(ETMRouteStages[[#This Row],[RID]]=A10577,ETMRouteStages[[#This Row],[StageSequence]]=F10577+1,TRUE)</f>
        <v>1</v>
      </c>
    </row>
    <row r="10579" spans="1:14">
      <c r="A10579" t="s">
        <v>6897</v>
      </c>
      <c r="B10579" t="s">
        <v>2361</v>
      </c>
      <c r="C10579" t="s">
        <v>4369</v>
      </c>
      <c r="D10579" s="154">
        <v>13</v>
      </c>
      <c r="E10579" t="s">
        <v>2429</v>
      </c>
      <c r="F10579">
        <v>5</v>
      </c>
      <c r="G10579">
        <v>5</v>
      </c>
      <c r="H10579" t="s">
        <v>3404</v>
      </c>
      <c r="I10579" t="s">
        <v>3515</v>
      </c>
      <c r="K10579" t="s">
        <v>2430</v>
      </c>
      <c r="L10579" t="s">
        <v>2429</v>
      </c>
      <c r="M10579" t="s">
        <v>3404</v>
      </c>
      <c r="N10579" t="b">
        <f>IF(ETMRouteStages[[#This Row],[RID]]=A10578,ETMRouteStages[[#This Row],[StageSequence]]=F10578+1,TRUE)</f>
        <v>1</v>
      </c>
    </row>
    <row r="10580" spans="1:14">
      <c r="A10580" t="s">
        <v>6897</v>
      </c>
      <c r="B10580" t="s">
        <v>2361</v>
      </c>
      <c r="C10580" t="s">
        <v>4369</v>
      </c>
      <c r="D10580" s="154">
        <v>13</v>
      </c>
      <c r="E10580" t="s">
        <v>2751</v>
      </c>
      <c r="F10580">
        <v>6</v>
      </c>
      <c r="G10580">
        <v>6</v>
      </c>
      <c r="H10580" t="s">
        <v>3404</v>
      </c>
      <c r="I10580" t="s">
        <v>3515</v>
      </c>
      <c r="K10580" t="s">
        <v>2752</v>
      </c>
      <c r="L10580" t="s">
        <v>2751</v>
      </c>
      <c r="M10580" t="s">
        <v>3404</v>
      </c>
      <c r="N10580" t="b">
        <f>IF(ETMRouteStages[[#This Row],[RID]]=A10579,ETMRouteStages[[#This Row],[StageSequence]]=F10579+1,TRUE)</f>
        <v>1</v>
      </c>
    </row>
    <row r="10581" spans="1:14">
      <c r="A10581" t="s">
        <v>6897</v>
      </c>
      <c r="B10581" t="s">
        <v>2361</v>
      </c>
      <c r="C10581" t="s">
        <v>4369</v>
      </c>
      <c r="D10581" s="154">
        <v>13</v>
      </c>
      <c r="E10581" t="s">
        <v>618</v>
      </c>
      <c r="F10581">
        <v>7</v>
      </c>
      <c r="G10581">
        <v>7</v>
      </c>
      <c r="H10581" t="s">
        <v>3404</v>
      </c>
      <c r="I10581" t="s">
        <v>3515</v>
      </c>
      <c r="K10581" t="s">
        <v>619</v>
      </c>
      <c r="L10581" t="s">
        <v>618</v>
      </c>
      <c r="M10581" t="s">
        <v>3404</v>
      </c>
      <c r="N10581" t="b">
        <f>IF(ETMRouteStages[[#This Row],[RID]]=A10580,ETMRouteStages[[#This Row],[StageSequence]]=F10580+1,TRUE)</f>
        <v>1</v>
      </c>
    </row>
    <row r="10582" spans="1:14">
      <c r="A10582" t="s">
        <v>6897</v>
      </c>
      <c r="B10582" t="s">
        <v>2361</v>
      </c>
      <c r="C10582" t="s">
        <v>4369</v>
      </c>
      <c r="D10582" s="154">
        <v>13</v>
      </c>
      <c r="E10582" t="s">
        <v>2139</v>
      </c>
      <c r="F10582">
        <v>8</v>
      </c>
      <c r="G10582">
        <v>9</v>
      </c>
      <c r="H10582" t="s">
        <v>3404</v>
      </c>
      <c r="I10582" t="s">
        <v>3515</v>
      </c>
      <c r="K10582" t="s">
        <v>2140</v>
      </c>
      <c r="L10582" t="s">
        <v>2139</v>
      </c>
      <c r="M10582" t="s">
        <v>3404</v>
      </c>
      <c r="N10582" t="b">
        <f>IF(ETMRouteStages[[#This Row],[RID]]=A10581,ETMRouteStages[[#This Row],[StageSequence]]=F10581+1,TRUE)</f>
        <v>1</v>
      </c>
    </row>
    <row r="10583" spans="1:14">
      <c r="A10583" t="s">
        <v>6897</v>
      </c>
      <c r="B10583" t="s">
        <v>2361</v>
      </c>
      <c r="C10583" t="s">
        <v>4369</v>
      </c>
      <c r="D10583" s="154">
        <v>13</v>
      </c>
      <c r="E10583" t="s">
        <v>968</v>
      </c>
      <c r="F10583">
        <v>9</v>
      </c>
      <c r="G10583">
        <v>11</v>
      </c>
      <c r="H10583" t="s">
        <v>3404</v>
      </c>
      <c r="I10583" t="s">
        <v>3515</v>
      </c>
      <c r="K10583" t="s">
        <v>969</v>
      </c>
      <c r="L10583" t="s">
        <v>968</v>
      </c>
      <c r="M10583" t="s">
        <v>3404</v>
      </c>
      <c r="N10583" t="b">
        <f>IF(ETMRouteStages[[#This Row],[RID]]=A10582,ETMRouteStages[[#This Row],[StageSequence]]=F10582+1,TRUE)</f>
        <v>1</v>
      </c>
    </row>
    <row r="10584" spans="1:14">
      <c r="A10584" t="s">
        <v>6897</v>
      </c>
      <c r="B10584" t="s">
        <v>2361</v>
      </c>
      <c r="C10584" t="s">
        <v>4369</v>
      </c>
      <c r="D10584" s="154">
        <v>13</v>
      </c>
      <c r="E10584" t="s">
        <v>970</v>
      </c>
      <c r="F10584">
        <v>10</v>
      </c>
      <c r="G10584">
        <v>12</v>
      </c>
      <c r="H10584" t="s">
        <v>3404</v>
      </c>
      <c r="I10584" t="s">
        <v>3515</v>
      </c>
      <c r="K10584" t="s">
        <v>971</v>
      </c>
      <c r="L10584" t="s">
        <v>970</v>
      </c>
      <c r="M10584" t="s">
        <v>3404</v>
      </c>
      <c r="N10584" t="b">
        <f>IF(ETMRouteStages[[#This Row],[RID]]=A10583,ETMRouteStages[[#This Row],[StageSequence]]=F10583+1,TRUE)</f>
        <v>1</v>
      </c>
    </row>
    <row r="10585" spans="1:14">
      <c r="A10585" t="s">
        <v>6897</v>
      </c>
      <c r="B10585" t="s">
        <v>2361</v>
      </c>
      <c r="C10585" t="s">
        <v>4369</v>
      </c>
      <c r="D10585" s="154">
        <v>13</v>
      </c>
      <c r="E10585" t="s">
        <v>1115</v>
      </c>
      <c r="F10585">
        <v>11</v>
      </c>
      <c r="G10585">
        <v>13</v>
      </c>
      <c r="H10585" t="s">
        <v>3404</v>
      </c>
      <c r="I10585" t="s">
        <v>3515</v>
      </c>
      <c r="K10585" t="s">
        <v>1116</v>
      </c>
      <c r="L10585" t="s">
        <v>1115</v>
      </c>
      <c r="M10585" t="s">
        <v>3404</v>
      </c>
      <c r="N10585" t="b">
        <f>IF(ETMRouteStages[[#This Row],[RID]]=A10584,ETMRouteStages[[#This Row],[StageSequence]]=F10584+1,TRUE)</f>
        <v>1</v>
      </c>
    </row>
    <row r="10586" spans="1:14">
      <c r="A10586" t="s">
        <v>6897</v>
      </c>
      <c r="B10586" t="s">
        <v>2361</v>
      </c>
      <c r="C10586" t="s">
        <v>4369</v>
      </c>
      <c r="D10586" s="154">
        <v>13</v>
      </c>
      <c r="E10586" t="s">
        <v>632</v>
      </c>
      <c r="F10586">
        <v>12</v>
      </c>
      <c r="G10586">
        <v>14</v>
      </c>
      <c r="H10586" t="s">
        <v>3404</v>
      </c>
      <c r="I10586" t="s">
        <v>3515</v>
      </c>
      <c r="K10586" t="s">
        <v>633</v>
      </c>
      <c r="L10586" t="s">
        <v>632</v>
      </c>
      <c r="M10586" t="s">
        <v>3404</v>
      </c>
      <c r="N10586" t="b">
        <f>IF(ETMRouteStages[[#This Row],[RID]]=A10585,ETMRouteStages[[#This Row],[StageSequence]]=F10585+1,TRUE)</f>
        <v>1</v>
      </c>
    </row>
    <row r="10587" spans="1:14">
      <c r="A10587" t="s">
        <v>6897</v>
      </c>
      <c r="B10587" t="s">
        <v>2361</v>
      </c>
      <c r="C10587" t="s">
        <v>4369</v>
      </c>
      <c r="D10587" s="154">
        <v>13</v>
      </c>
      <c r="E10587" t="s">
        <v>2882</v>
      </c>
      <c r="F10587">
        <v>13</v>
      </c>
      <c r="G10587">
        <v>15</v>
      </c>
      <c r="H10587" t="s">
        <v>3404</v>
      </c>
      <c r="I10587" t="s">
        <v>3515</v>
      </c>
      <c r="K10587" t="s">
        <v>2883</v>
      </c>
      <c r="L10587" t="s">
        <v>2882</v>
      </c>
      <c r="M10587" t="s">
        <v>3404</v>
      </c>
      <c r="N10587" t="b">
        <f>IF(ETMRouteStages[[#This Row],[RID]]=A10586,ETMRouteStages[[#This Row],[StageSequence]]=F10586+1,TRUE)</f>
        <v>1</v>
      </c>
    </row>
    <row r="10588" spans="1:14">
      <c r="A10588" t="s">
        <v>6897</v>
      </c>
      <c r="B10588" t="s">
        <v>2361</v>
      </c>
      <c r="C10588" t="s">
        <v>4369</v>
      </c>
      <c r="D10588" s="154">
        <v>13</v>
      </c>
      <c r="E10588" t="s">
        <v>2884</v>
      </c>
      <c r="F10588">
        <v>14</v>
      </c>
      <c r="G10588">
        <v>16</v>
      </c>
      <c r="H10588" t="s">
        <v>3404</v>
      </c>
      <c r="I10588" t="s">
        <v>3515</v>
      </c>
      <c r="K10588" t="s">
        <v>2885</v>
      </c>
      <c r="L10588" t="s">
        <v>2884</v>
      </c>
      <c r="M10588" t="s">
        <v>3404</v>
      </c>
      <c r="N10588" t="b">
        <f>IF(ETMRouteStages[[#This Row],[RID]]=A10587,ETMRouteStages[[#This Row],[StageSequence]]=F10587+1,TRUE)</f>
        <v>1</v>
      </c>
    </row>
    <row r="10589" spans="1:14">
      <c r="A10589" t="s">
        <v>6897</v>
      </c>
      <c r="B10589" t="s">
        <v>2361</v>
      </c>
      <c r="C10589" t="s">
        <v>4369</v>
      </c>
      <c r="D10589" s="154">
        <v>13</v>
      </c>
      <c r="E10589" t="s">
        <v>1839</v>
      </c>
      <c r="F10589">
        <v>15</v>
      </c>
      <c r="G10589">
        <v>18</v>
      </c>
      <c r="H10589" t="s">
        <v>3500</v>
      </c>
      <c r="I10589" t="s">
        <v>3515</v>
      </c>
      <c r="K10589" t="s">
        <v>1840</v>
      </c>
      <c r="L10589" t="s">
        <v>1839</v>
      </c>
      <c r="M10589" t="s">
        <v>3500</v>
      </c>
      <c r="N10589" t="b">
        <f>IF(ETMRouteStages[[#This Row],[RID]]=A10588,ETMRouteStages[[#This Row],[StageSequence]]=F10588+1,TRUE)</f>
        <v>1</v>
      </c>
    </row>
    <row r="10590" spans="1:14">
      <c r="A10590" t="s">
        <v>6897</v>
      </c>
      <c r="B10590" t="s">
        <v>2361</v>
      </c>
      <c r="C10590" t="s">
        <v>4369</v>
      </c>
      <c r="D10590" s="154">
        <v>13</v>
      </c>
      <c r="E10590" t="s">
        <v>1506</v>
      </c>
      <c r="F10590">
        <v>16</v>
      </c>
      <c r="G10590">
        <v>19</v>
      </c>
      <c r="H10590" t="s">
        <v>3404</v>
      </c>
      <c r="I10590" t="s">
        <v>3515</v>
      </c>
      <c r="K10590" t="s">
        <v>1507</v>
      </c>
      <c r="L10590" t="s">
        <v>1506</v>
      </c>
      <c r="M10590" t="s">
        <v>3404</v>
      </c>
      <c r="N10590" t="b">
        <f>IF(ETMRouteStages[[#This Row],[RID]]=A10589,ETMRouteStages[[#This Row],[StageSequence]]=F10589+1,TRUE)</f>
        <v>1</v>
      </c>
    </row>
    <row r="10591" spans="1:14">
      <c r="A10591" t="s">
        <v>6897</v>
      </c>
      <c r="B10591" t="s">
        <v>2361</v>
      </c>
      <c r="C10591" t="s">
        <v>4369</v>
      </c>
      <c r="D10591" s="154">
        <v>13</v>
      </c>
      <c r="E10591" t="s">
        <v>496</v>
      </c>
      <c r="F10591">
        <v>17</v>
      </c>
      <c r="G10591">
        <v>20</v>
      </c>
      <c r="H10591" t="s">
        <v>3404</v>
      </c>
      <c r="I10591" t="s">
        <v>3515</v>
      </c>
      <c r="K10591" t="s">
        <v>497</v>
      </c>
      <c r="L10591" t="s">
        <v>496</v>
      </c>
      <c r="M10591" t="s">
        <v>3404</v>
      </c>
      <c r="N10591" t="b">
        <f>IF(ETMRouteStages[[#This Row],[RID]]=A10590,ETMRouteStages[[#This Row],[StageSequence]]=F10590+1,TRUE)</f>
        <v>1</v>
      </c>
    </row>
    <row r="10592" spans="1:14">
      <c r="A10592" t="s">
        <v>6897</v>
      </c>
      <c r="B10592" t="s">
        <v>2361</v>
      </c>
      <c r="C10592" t="s">
        <v>4369</v>
      </c>
      <c r="D10592" s="154">
        <v>13</v>
      </c>
      <c r="E10592" t="s">
        <v>2622</v>
      </c>
      <c r="F10592">
        <v>18</v>
      </c>
      <c r="G10592">
        <v>21</v>
      </c>
      <c r="H10592" t="s">
        <v>3404</v>
      </c>
      <c r="I10592" t="s">
        <v>3515</v>
      </c>
      <c r="K10592" t="s">
        <v>2623</v>
      </c>
      <c r="L10592" t="s">
        <v>2622</v>
      </c>
      <c r="M10592" t="s">
        <v>3404</v>
      </c>
      <c r="N10592" t="b">
        <f>IF(ETMRouteStages[[#This Row],[RID]]=A10591,ETMRouteStages[[#This Row],[StageSequence]]=F10591+1,TRUE)</f>
        <v>1</v>
      </c>
    </row>
    <row r="10593" spans="1:14">
      <c r="A10593" t="s">
        <v>6897</v>
      </c>
      <c r="B10593" t="s">
        <v>2361</v>
      </c>
      <c r="C10593" t="s">
        <v>4369</v>
      </c>
      <c r="D10593" s="154">
        <v>13</v>
      </c>
      <c r="E10593" t="s">
        <v>2109</v>
      </c>
      <c r="F10593">
        <v>19</v>
      </c>
      <c r="G10593">
        <v>22</v>
      </c>
      <c r="H10593" t="s">
        <v>3404</v>
      </c>
      <c r="I10593" t="s">
        <v>3515</v>
      </c>
      <c r="K10593" t="s">
        <v>2110</v>
      </c>
      <c r="L10593" t="s">
        <v>2109</v>
      </c>
      <c r="M10593" t="s">
        <v>3404</v>
      </c>
      <c r="N10593" t="b">
        <f>IF(ETMRouteStages[[#This Row],[RID]]=A10592,ETMRouteStages[[#This Row],[StageSequence]]=F10592+1,TRUE)</f>
        <v>1</v>
      </c>
    </row>
    <row r="10594" spans="1:14">
      <c r="A10594" t="s">
        <v>6897</v>
      </c>
      <c r="B10594" t="s">
        <v>2361</v>
      </c>
      <c r="C10594" t="s">
        <v>4369</v>
      </c>
      <c r="D10594" s="154">
        <v>13</v>
      </c>
      <c r="E10594" t="s">
        <v>2107</v>
      </c>
      <c r="F10594">
        <v>20</v>
      </c>
      <c r="G10594">
        <v>23</v>
      </c>
      <c r="H10594" t="s">
        <v>3404</v>
      </c>
      <c r="I10594" t="s">
        <v>3515</v>
      </c>
      <c r="K10594" t="s">
        <v>2108</v>
      </c>
      <c r="L10594" t="s">
        <v>2107</v>
      </c>
      <c r="M10594" t="s">
        <v>3404</v>
      </c>
      <c r="N10594" t="b">
        <f>IF(ETMRouteStages[[#This Row],[RID]]=A10593,ETMRouteStages[[#This Row],[StageSequence]]=F10593+1,TRUE)</f>
        <v>1</v>
      </c>
    </row>
    <row r="10595" spans="1:14">
      <c r="A10595" t="s">
        <v>6897</v>
      </c>
      <c r="B10595" t="s">
        <v>2361</v>
      </c>
      <c r="C10595" t="s">
        <v>4369</v>
      </c>
      <c r="D10595" s="154">
        <v>13</v>
      </c>
      <c r="E10595" t="s">
        <v>1693</v>
      </c>
      <c r="F10595">
        <v>21</v>
      </c>
      <c r="G10595">
        <v>25</v>
      </c>
      <c r="H10595" t="s">
        <v>3404</v>
      </c>
      <c r="I10595" t="s">
        <v>3515</v>
      </c>
      <c r="K10595" t="s">
        <v>1694</v>
      </c>
      <c r="L10595" t="s">
        <v>1693</v>
      </c>
      <c r="M10595" t="s">
        <v>3404</v>
      </c>
      <c r="N10595" t="b">
        <f>IF(ETMRouteStages[[#This Row],[RID]]=A10594,ETMRouteStages[[#This Row],[StageSequence]]=F10594+1,TRUE)</f>
        <v>1</v>
      </c>
    </row>
    <row r="10596" spans="1:14">
      <c r="A10596" t="s">
        <v>6897</v>
      </c>
      <c r="B10596" t="s">
        <v>2361</v>
      </c>
      <c r="C10596" t="s">
        <v>4369</v>
      </c>
      <c r="D10596" s="154">
        <v>13</v>
      </c>
      <c r="E10596" t="s">
        <v>1259</v>
      </c>
      <c r="F10596">
        <v>22</v>
      </c>
      <c r="G10596">
        <v>27</v>
      </c>
      <c r="H10596" t="s">
        <v>3404</v>
      </c>
      <c r="I10596" t="s">
        <v>3515</v>
      </c>
      <c r="K10596" t="s">
        <v>1260</v>
      </c>
      <c r="L10596" t="s">
        <v>1259</v>
      </c>
      <c r="M10596" t="s">
        <v>3404</v>
      </c>
      <c r="N10596" t="b">
        <f>IF(ETMRouteStages[[#This Row],[RID]]=A10595,ETMRouteStages[[#This Row],[StageSequence]]=F10595+1,TRUE)</f>
        <v>1</v>
      </c>
    </row>
    <row r="10597" spans="1:14">
      <c r="A10597" t="s">
        <v>6897</v>
      </c>
      <c r="B10597" t="s">
        <v>2361</v>
      </c>
      <c r="C10597" t="s">
        <v>4369</v>
      </c>
      <c r="D10597" s="154">
        <v>13</v>
      </c>
      <c r="E10597" t="s">
        <v>2550</v>
      </c>
      <c r="F10597">
        <v>23</v>
      </c>
      <c r="G10597">
        <v>28</v>
      </c>
      <c r="H10597" t="s">
        <v>3404</v>
      </c>
      <c r="I10597" t="s">
        <v>3515</v>
      </c>
      <c r="K10597" t="s">
        <v>2551</v>
      </c>
      <c r="L10597" t="s">
        <v>2550</v>
      </c>
      <c r="M10597" t="s">
        <v>3404</v>
      </c>
      <c r="N10597" t="b">
        <f>IF(ETMRouteStages[[#This Row],[RID]]=A10596,ETMRouteStages[[#This Row],[StageSequence]]=F10596+1,TRUE)</f>
        <v>1</v>
      </c>
    </row>
    <row r="10598" spans="1:14">
      <c r="A10598" t="s">
        <v>6898</v>
      </c>
      <c r="B10598" t="s">
        <v>2361</v>
      </c>
      <c r="C10598" t="s">
        <v>4684</v>
      </c>
      <c r="D10598" s="154">
        <v>130</v>
      </c>
      <c r="E10598" t="s">
        <v>2201</v>
      </c>
      <c r="F10598">
        <v>1</v>
      </c>
      <c r="G10598">
        <v>0</v>
      </c>
      <c r="H10598" t="s">
        <v>3404</v>
      </c>
      <c r="I10598" t="s">
        <v>3515</v>
      </c>
      <c r="K10598" t="s">
        <v>2202</v>
      </c>
      <c r="L10598" t="s">
        <v>2201</v>
      </c>
      <c r="M10598" t="s">
        <v>3404</v>
      </c>
      <c r="N10598" t="b">
        <f>IF(ETMRouteStages[[#This Row],[RID]]=A10597,ETMRouteStages[[#This Row],[StageSequence]]=F10597+1,TRUE)</f>
        <v>1</v>
      </c>
    </row>
    <row r="10599" spans="1:14">
      <c r="A10599" t="s">
        <v>6898</v>
      </c>
      <c r="B10599" t="s">
        <v>2361</v>
      </c>
      <c r="C10599" t="s">
        <v>4684</v>
      </c>
      <c r="D10599" s="154">
        <v>130</v>
      </c>
      <c r="E10599" t="s">
        <v>2501</v>
      </c>
      <c r="F10599">
        <v>2</v>
      </c>
      <c r="G10599">
        <v>2</v>
      </c>
      <c r="H10599" t="s">
        <v>3500</v>
      </c>
      <c r="I10599" t="s">
        <v>3515</v>
      </c>
      <c r="K10599" t="s">
        <v>2502</v>
      </c>
      <c r="L10599" t="s">
        <v>2501</v>
      </c>
      <c r="M10599" t="s">
        <v>3500</v>
      </c>
      <c r="N10599" t="b">
        <f>IF(ETMRouteStages[[#This Row],[RID]]=A10598,ETMRouteStages[[#This Row],[StageSequence]]=F10598+1,TRUE)</f>
        <v>1</v>
      </c>
    </row>
    <row r="10600" spans="1:14">
      <c r="A10600" t="s">
        <v>6898</v>
      </c>
      <c r="B10600" t="s">
        <v>2361</v>
      </c>
      <c r="C10600" t="s">
        <v>4684</v>
      </c>
      <c r="D10600" s="154">
        <v>130</v>
      </c>
      <c r="E10600" t="s">
        <v>2618</v>
      </c>
      <c r="F10600">
        <v>3</v>
      </c>
      <c r="G10600">
        <v>3</v>
      </c>
      <c r="H10600" t="s">
        <v>3404</v>
      </c>
      <c r="I10600" t="s">
        <v>3515</v>
      </c>
      <c r="K10600" t="s">
        <v>2619</v>
      </c>
      <c r="L10600" t="s">
        <v>2618</v>
      </c>
      <c r="M10600" t="s">
        <v>3404</v>
      </c>
      <c r="N10600" t="b">
        <f>IF(ETMRouteStages[[#This Row],[RID]]=A10599,ETMRouteStages[[#This Row],[StageSequence]]=F10599+1,TRUE)</f>
        <v>1</v>
      </c>
    </row>
    <row r="10601" spans="1:14">
      <c r="A10601" t="s">
        <v>6899</v>
      </c>
      <c r="B10601" t="s">
        <v>2361</v>
      </c>
      <c r="C10601" t="s">
        <v>5301</v>
      </c>
      <c r="D10601" s="154">
        <v>131</v>
      </c>
      <c r="E10601" t="s">
        <v>2201</v>
      </c>
      <c r="F10601">
        <v>1</v>
      </c>
      <c r="G10601">
        <v>0</v>
      </c>
      <c r="H10601" t="s">
        <v>3404</v>
      </c>
      <c r="I10601" t="s">
        <v>3515</v>
      </c>
      <c r="K10601" t="s">
        <v>2202</v>
      </c>
      <c r="L10601" t="s">
        <v>2201</v>
      </c>
      <c r="M10601" t="s">
        <v>3404</v>
      </c>
      <c r="N10601" t="b">
        <f>IF(ETMRouteStages[[#This Row],[RID]]=A10600,ETMRouteStages[[#This Row],[StageSequence]]=F10600+1,TRUE)</f>
        <v>1</v>
      </c>
    </row>
    <row r="10602" spans="1:14">
      <c r="A10602" t="s">
        <v>6899</v>
      </c>
      <c r="B10602" t="s">
        <v>2361</v>
      </c>
      <c r="C10602" t="s">
        <v>5301</v>
      </c>
      <c r="D10602" s="154">
        <v>131</v>
      </c>
      <c r="E10602" t="s">
        <v>2739</v>
      </c>
      <c r="F10602">
        <v>2</v>
      </c>
      <c r="G10602">
        <v>2</v>
      </c>
      <c r="H10602" t="s">
        <v>3404</v>
      </c>
      <c r="I10602" t="s">
        <v>3515</v>
      </c>
      <c r="K10602" t="s">
        <v>2740</v>
      </c>
      <c r="L10602" t="s">
        <v>2739</v>
      </c>
      <c r="M10602" t="s">
        <v>3404</v>
      </c>
      <c r="N10602" t="b">
        <f>IF(ETMRouteStages[[#This Row],[RID]]=A10601,ETMRouteStages[[#This Row],[StageSequence]]=F10601+1,TRUE)</f>
        <v>1</v>
      </c>
    </row>
    <row r="10603" spans="1:14">
      <c r="A10603" t="s">
        <v>6899</v>
      </c>
      <c r="B10603" t="s">
        <v>2361</v>
      </c>
      <c r="C10603" t="s">
        <v>5301</v>
      </c>
      <c r="D10603" s="154">
        <v>131</v>
      </c>
      <c r="E10603" t="s">
        <v>626</v>
      </c>
      <c r="F10603">
        <v>3</v>
      </c>
      <c r="G10603">
        <v>4</v>
      </c>
      <c r="H10603" t="s">
        <v>3404</v>
      </c>
      <c r="I10603" t="s">
        <v>3515</v>
      </c>
      <c r="K10603" t="s">
        <v>627</v>
      </c>
      <c r="L10603" t="s">
        <v>626</v>
      </c>
      <c r="M10603" t="s">
        <v>3404</v>
      </c>
      <c r="N10603" t="b">
        <f>IF(ETMRouteStages[[#This Row],[RID]]=A10602,ETMRouteStages[[#This Row],[StageSequence]]=F10602+1,TRUE)</f>
        <v>1</v>
      </c>
    </row>
    <row r="10604" spans="1:14">
      <c r="A10604" t="s">
        <v>6899</v>
      </c>
      <c r="B10604" t="s">
        <v>2361</v>
      </c>
      <c r="C10604" t="s">
        <v>5301</v>
      </c>
      <c r="D10604" s="154">
        <v>131</v>
      </c>
      <c r="E10604" t="s">
        <v>1289</v>
      </c>
      <c r="F10604">
        <v>4</v>
      </c>
      <c r="G10604">
        <v>9</v>
      </c>
      <c r="H10604" t="s">
        <v>3404</v>
      </c>
      <c r="I10604" t="s">
        <v>3515</v>
      </c>
      <c r="K10604" t="s">
        <v>1290</v>
      </c>
      <c r="L10604" t="s">
        <v>1289</v>
      </c>
      <c r="M10604" t="s">
        <v>3404</v>
      </c>
      <c r="N10604" t="b">
        <f>IF(ETMRouteStages[[#This Row],[RID]]=A10603,ETMRouteStages[[#This Row],[StageSequence]]=F10603+1,TRUE)</f>
        <v>1</v>
      </c>
    </row>
    <row r="10605" spans="1:14">
      <c r="A10605" t="s">
        <v>6899</v>
      </c>
      <c r="B10605" t="s">
        <v>2361</v>
      </c>
      <c r="C10605" t="s">
        <v>5301</v>
      </c>
      <c r="D10605" s="154">
        <v>131</v>
      </c>
      <c r="E10605" t="s">
        <v>1287</v>
      </c>
      <c r="F10605">
        <v>5</v>
      </c>
      <c r="G10605">
        <v>10</v>
      </c>
      <c r="H10605" t="s">
        <v>3404</v>
      </c>
      <c r="I10605" t="s">
        <v>3515</v>
      </c>
      <c r="K10605" t="s">
        <v>1288</v>
      </c>
      <c r="L10605" t="s">
        <v>1287</v>
      </c>
      <c r="M10605" t="s">
        <v>3404</v>
      </c>
      <c r="N10605" t="b">
        <f>IF(ETMRouteStages[[#This Row],[RID]]=A10604,ETMRouteStages[[#This Row],[StageSequence]]=F10604+1,TRUE)</f>
        <v>1</v>
      </c>
    </row>
    <row r="10606" spans="1:14">
      <c r="A10606" t="s">
        <v>6900</v>
      </c>
      <c r="B10606" t="s">
        <v>2361</v>
      </c>
      <c r="C10606" t="s">
        <v>5305</v>
      </c>
      <c r="D10606" s="154">
        <v>132</v>
      </c>
      <c r="E10606" t="s">
        <v>2342</v>
      </c>
      <c r="F10606">
        <v>1</v>
      </c>
      <c r="G10606">
        <v>0</v>
      </c>
      <c r="H10606" t="s">
        <v>3404</v>
      </c>
      <c r="I10606" t="s">
        <v>3515</v>
      </c>
      <c r="K10606" t="s">
        <v>2343</v>
      </c>
      <c r="L10606" t="s">
        <v>2342</v>
      </c>
      <c r="M10606" t="s">
        <v>3404</v>
      </c>
      <c r="N10606" t="b">
        <f>IF(ETMRouteStages[[#This Row],[RID]]=A10605,ETMRouteStages[[#This Row],[StageSequence]]=F10605+1,TRUE)</f>
        <v>1</v>
      </c>
    </row>
    <row r="10607" spans="1:14">
      <c r="A10607" t="s">
        <v>6900</v>
      </c>
      <c r="B10607" t="s">
        <v>2361</v>
      </c>
      <c r="C10607" t="s">
        <v>5305</v>
      </c>
      <c r="D10607" s="154">
        <v>132</v>
      </c>
      <c r="E10607" t="s">
        <v>2177</v>
      </c>
      <c r="F10607">
        <v>2</v>
      </c>
      <c r="G10607">
        <v>1</v>
      </c>
      <c r="H10607" t="s">
        <v>3404</v>
      </c>
      <c r="I10607" t="s">
        <v>3515</v>
      </c>
      <c r="K10607" t="s">
        <v>2178</v>
      </c>
      <c r="L10607" t="s">
        <v>2177</v>
      </c>
      <c r="M10607" t="s">
        <v>3404</v>
      </c>
      <c r="N10607" t="b">
        <f>IF(ETMRouteStages[[#This Row],[RID]]=A10606,ETMRouteStages[[#This Row],[StageSequence]]=F10606+1,TRUE)</f>
        <v>1</v>
      </c>
    </row>
    <row r="10608" spans="1:14">
      <c r="A10608" t="s">
        <v>6900</v>
      </c>
      <c r="B10608" t="s">
        <v>2361</v>
      </c>
      <c r="C10608" t="s">
        <v>5305</v>
      </c>
      <c r="D10608" s="154">
        <v>132</v>
      </c>
      <c r="E10608" t="s">
        <v>2892</v>
      </c>
      <c r="F10608">
        <v>3</v>
      </c>
      <c r="G10608">
        <v>3</v>
      </c>
      <c r="H10608" t="s">
        <v>3404</v>
      </c>
      <c r="I10608" t="s">
        <v>3515</v>
      </c>
      <c r="K10608" t="s">
        <v>2893</v>
      </c>
      <c r="L10608" t="s">
        <v>2892</v>
      </c>
      <c r="M10608" t="s">
        <v>3404</v>
      </c>
      <c r="N10608" t="b">
        <f>IF(ETMRouteStages[[#This Row],[RID]]=A10607,ETMRouteStages[[#This Row],[StageSequence]]=F10607+1,TRUE)</f>
        <v>1</v>
      </c>
    </row>
    <row r="10609" spans="1:14">
      <c r="A10609" t="s">
        <v>6900</v>
      </c>
      <c r="B10609" t="s">
        <v>2361</v>
      </c>
      <c r="C10609" t="s">
        <v>5305</v>
      </c>
      <c r="D10609" s="154">
        <v>132</v>
      </c>
      <c r="E10609" t="s">
        <v>800</v>
      </c>
      <c r="F10609">
        <v>4</v>
      </c>
      <c r="G10609">
        <v>4</v>
      </c>
      <c r="H10609" t="s">
        <v>3404</v>
      </c>
      <c r="I10609" t="s">
        <v>3515</v>
      </c>
      <c r="K10609" t="s">
        <v>801</v>
      </c>
      <c r="L10609" t="s">
        <v>800</v>
      </c>
      <c r="M10609" t="s">
        <v>3404</v>
      </c>
      <c r="N10609" t="b">
        <f>IF(ETMRouteStages[[#This Row],[RID]]=A10608,ETMRouteStages[[#This Row],[StageSequence]]=F10608+1,TRUE)</f>
        <v>1</v>
      </c>
    </row>
    <row r="10610" spans="1:14">
      <c r="A10610" t="s">
        <v>6900</v>
      </c>
      <c r="B10610" t="s">
        <v>2361</v>
      </c>
      <c r="C10610" t="s">
        <v>5305</v>
      </c>
      <c r="D10610" s="154">
        <v>132</v>
      </c>
      <c r="E10610" t="s">
        <v>3072</v>
      </c>
      <c r="F10610">
        <v>5</v>
      </c>
      <c r="G10610">
        <v>5</v>
      </c>
      <c r="H10610" t="s">
        <v>3404</v>
      </c>
      <c r="I10610" t="s">
        <v>3515</v>
      </c>
      <c r="K10610" t="s">
        <v>3073</v>
      </c>
      <c r="L10610" t="s">
        <v>3072</v>
      </c>
      <c r="M10610" t="s">
        <v>3404</v>
      </c>
      <c r="N10610" t="b">
        <f>IF(ETMRouteStages[[#This Row],[RID]]=A10609,ETMRouteStages[[#This Row],[StageSequence]]=F10609+1,TRUE)</f>
        <v>1</v>
      </c>
    </row>
    <row r="10611" spans="1:14">
      <c r="A10611" t="s">
        <v>6900</v>
      </c>
      <c r="B10611" t="s">
        <v>2361</v>
      </c>
      <c r="C10611" t="s">
        <v>5305</v>
      </c>
      <c r="D10611" s="154">
        <v>132</v>
      </c>
      <c r="E10611" t="s">
        <v>1801</v>
      </c>
      <c r="F10611">
        <v>6</v>
      </c>
      <c r="G10611">
        <v>6</v>
      </c>
      <c r="H10611" t="s">
        <v>3404</v>
      </c>
      <c r="I10611" t="s">
        <v>3515</v>
      </c>
      <c r="K10611" t="s">
        <v>1802</v>
      </c>
      <c r="L10611" t="s">
        <v>1801</v>
      </c>
      <c r="M10611" t="s">
        <v>3404</v>
      </c>
      <c r="N10611" t="b">
        <f>IF(ETMRouteStages[[#This Row],[RID]]=A10610,ETMRouteStages[[#This Row],[StageSequence]]=F10610+1,TRUE)</f>
        <v>1</v>
      </c>
    </row>
    <row r="10612" spans="1:14">
      <c r="A10612" t="s">
        <v>6900</v>
      </c>
      <c r="B10612" t="s">
        <v>2361</v>
      </c>
      <c r="C10612" t="s">
        <v>5305</v>
      </c>
      <c r="D10612" s="154">
        <v>132</v>
      </c>
      <c r="E10612" t="s">
        <v>2201</v>
      </c>
      <c r="F10612">
        <v>7</v>
      </c>
      <c r="G10612">
        <v>8</v>
      </c>
      <c r="H10612" t="s">
        <v>3500</v>
      </c>
      <c r="I10612" t="s">
        <v>3515</v>
      </c>
      <c r="K10612" t="s">
        <v>2202</v>
      </c>
      <c r="L10612" t="s">
        <v>2201</v>
      </c>
      <c r="M10612" t="s">
        <v>3500</v>
      </c>
      <c r="N10612" t="b">
        <f>IF(ETMRouteStages[[#This Row],[RID]]=A10611,ETMRouteStages[[#This Row],[StageSequence]]=F10611+1,TRUE)</f>
        <v>1</v>
      </c>
    </row>
    <row r="10613" spans="1:14">
      <c r="A10613" t="s">
        <v>6900</v>
      </c>
      <c r="B10613" t="s">
        <v>2361</v>
      </c>
      <c r="C10613" t="s">
        <v>5305</v>
      </c>
      <c r="D10613" s="154">
        <v>132</v>
      </c>
      <c r="E10613" t="s">
        <v>924</v>
      </c>
      <c r="F10613">
        <v>8</v>
      </c>
      <c r="G10613">
        <v>10</v>
      </c>
      <c r="H10613" t="s">
        <v>3404</v>
      </c>
      <c r="I10613" t="s">
        <v>3515</v>
      </c>
      <c r="K10613" t="s">
        <v>925</v>
      </c>
      <c r="L10613" t="s">
        <v>924</v>
      </c>
      <c r="M10613" t="s">
        <v>3404</v>
      </c>
      <c r="N10613" t="b">
        <f>IF(ETMRouteStages[[#This Row],[RID]]=A10612,ETMRouteStages[[#This Row],[StageSequence]]=F10612+1,TRUE)</f>
        <v>1</v>
      </c>
    </row>
    <row r="10614" spans="1:14">
      <c r="A10614" t="s">
        <v>6900</v>
      </c>
      <c r="B10614" t="s">
        <v>2361</v>
      </c>
      <c r="C10614" t="s">
        <v>5305</v>
      </c>
      <c r="D10614" s="154">
        <v>132</v>
      </c>
      <c r="E10614" t="s">
        <v>388</v>
      </c>
      <c r="F10614">
        <v>9</v>
      </c>
      <c r="G10614">
        <v>11</v>
      </c>
      <c r="H10614" t="s">
        <v>3404</v>
      </c>
      <c r="I10614" t="s">
        <v>3515</v>
      </c>
      <c r="K10614" t="s">
        <v>389</v>
      </c>
      <c r="L10614" t="s">
        <v>388</v>
      </c>
      <c r="M10614" t="s">
        <v>3404</v>
      </c>
      <c r="N10614" t="b">
        <f>IF(ETMRouteStages[[#This Row],[RID]]=A10613,ETMRouteStages[[#This Row],[StageSequence]]=F10613+1,TRUE)</f>
        <v>1</v>
      </c>
    </row>
    <row r="10615" spans="1:14">
      <c r="A10615" t="s">
        <v>6900</v>
      </c>
      <c r="B10615" t="s">
        <v>2361</v>
      </c>
      <c r="C10615" t="s">
        <v>5305</v>
      </c>
      <c r="D10615" s="154">
        <v>132</v>
      </c>
      <c r="E10615" t="s">
        <v>465</v>
      </c>
      <c r="F10615">
        <v>10</v>
      </c>
      <c r="G10615">
        <v>12</v>
      </c>
      <c r="H10615" t="s">
        <v>3404</v>
      </c>
      <c r="I10615" t="s">
        <v>3515</v>
      </c>
      <c r="K10615" t="s">
        <v>466</v>
      </c>
      <c r="L10615" t="s">
        <v>465</v>
      </c>
      <c r="M10615" t="s">
        <v>3404</v>
      </c>
      <c r="N10615" t="b">
        <f>IF(ETMRouteStages[[#This Row],[RID]]=A10614,ETMRouteStages[[#This Row],[StageSequence]]=F10614+1,TRUE)</f>
        <v>1</v>
      </c>
    </row>
    <row r="10616" spans="1:14">
      <c r="A10616" t="s">
        <v>6900</v>
      </c>
      <c r="B10616" t="s">
        <v>2361</v>
      </c>
      <c r="C10616" t="s">
        <v>5305</v>
      </c>
      <c r="D10616" s="154">
        <v>132</v>
      </c>
      <c r="E10616" t="s">
        <v>822</v>
      </c>
      <c r="F10616">
        <v>11</v>
      </c>
      <c r="G10616">
        <v>14</v>
      </c>
      <c r="H10616" t="s">
        <v>3404</v>
      </c>
      <c r="I10616" t="s">
        <v>3515</v>
      </c>
      <c r="K10616" t="s">
        <v>823</v>
      </c>
      <c r="L10616" t="s">
        <v>822</v>
      </c>
      <c r="M10616" t="s">
        <v>3404</v>
      </c>
      <c r="N10616" t="b">
        <f>IF(ETMRouteStages[[#This Row],[RID]]=A10615,ETMRouteStages[[#This Row],[StageSequence]]=F10615+1,TRUE)</f>
        <v>1</v>
      </c>
    </row>
    <row r="10617" spans="1:14">
      <c r="A10617" t="s">
        <v>6900</v>
      </c>
      <c r="B10617" t="s">
        <v>2361</v>
      </c>
      <c r="C10617" t="s">
        <v>5305</v>
      </c>
      <c r="D10617" s="154">
        <v>132</v>
      </c>
      <c r="E10617" t="s">
        <v>2205</v>
      </c>
      <c r="F10617">
        <v>12</v>
      </c>
      <c r="G10617">
        <v>15</v>
      </c>
      <c r="H10617" t="s">
        <v>3404</v>
      </c>
      <c r="I10617" t="s">
        <v>3515</v>
      </c>
      <c r="K10617" t="s">
        <v>2206</v>
      </c>
      <c r="L10617" t="s">
        <v>2205</v>
      </c>
      <c r="M10617" t="s">
        <v>3404</v>
      </c>
      <c r="N10617" t="b">
        <f>IF(ETMRouteStages[[#This Row],[RID]]=A10616,ETMRouteStages[[#This Row],[StageSequence]]=F10616+1,TRUE)</f>
        <v>1</v>
      </c>
    </row>
    <row r="10618" spans="1:14">
      <c r="A10618" t="s">
        <v>6901</v>
      </c>
      <c r="B10618" t="s">
        <v>2361</v>
      </c>
      <c r="C10618" t="s">
        <v>5309</v>
      </c>
      <c r="D10618" s="154">
        <v>133</v>
      </c>
      <c r="E10618" t="s">
        <v>2550</v>
      </c>
      <c r="F10618">
        <v>1</v>
      </c>
      <c r="G10618">
        <v>0</v>
      </c>
      <c r="H10618" t="s">
        <v>3404</v>
      </c>
      <c r="I10618" t="s">
        <v>3515</v>
      </c>
      <c r="K10618" t="s">
        <v>2551</v>
      </c>
      <c r="L10618" t="s">
        <v>2550</v>
      </c>
      <c r="M10618" t="s">
        <v>3404</v>
      </c>
      <c r="N10618" t="b">
        <f>IF(ETMRouteStages[[#This Row],[RID]]=A10617,ETMRouteStages[[#This Row],[StageSequence]]=F10617+1,TRUE)</f>
        <v>1</v>
      </c>
    </row>
    <row r="10619" spans="1:14">
      <c r="A10619" t="s">
        <v>6901</v>
      </c>
      <c r="B10619" t="s">
        <v>2361</v>
      </c>
      <c r="C10619" t="s">
        <v>5309</v>
      </c>
      <c r="D10619" s="154">
        <v>133</v>
      </c>
      <c r="E10619" t="s">
        <v>1259</v>
      </c>
      <c r="F10619">
        <v>2</v>
      </c>
      <c r="G10619">
        <v>1</v>
      </c>
      <c r="H10619" t="s">
        <v>3404</v>
      </c>
      <c r="I10619" t="s">
        <v>3515</v>
      </c>
      <c r="K10619" t="s">
        <v>1260</v>
      </c>
      <c r="L10619" t="s">
        <v>1259</v>
      </c>
      <c r="M10619" t="s">
        <v>3404</v>
      </c>
      <c r="N10619" t="b">
        <f>IF(ETMRouteStages[[#This Row],[RID]]=A10618,ETMRouteStages[[#This Row],[StageSequence]]=F10618+1,TRUE)</f>
        <v>1</v>
      </c>
    </row>
    <row r="10620" spans="1:14">
      <c r="A10620" t="s">
        <v>6901</v>
      </c>
      <c r="B10620" t="s">
        <v>2361</v>
      </c>
      <c r="C10620" t="s">
        <v>5309</v>
      </c>
      <c r="D10620" s="154">
        <v>133</v>
      </c>
      <c r="E10620" t="s">
        <v>1693</v>
      </c>
      <c r="F10620">
        <v>3</v>
      </c>
      <c r="G10620">
        <v>3</v>
      </c>
      <c r="H10620" t="s">
        <v>3404</v>
      </c>
      <c r="I10620" t="s">
        <v>3515</v>
      </c>
      <c r="K10620" t="s">
        <v>1694</v>
      </c>
      <c r="L10620" t="s">
        <v>1693</v>
      </c>
      <c r="M10620" t="s">
        <v>3404</v>
      </c>
      <c r="N10620" t="b">
        <f>IF(ETMRouteStages[[#This Row],[RID]]=A10619,ETMRouteStages[[#This Row],[StageSequence]]=F10619+1,TRUE)</f>
        <v>1</v>
      </c>
    </row>
    <row r="10621" spans="1:14">
      <c r="A10621" t="s">
        <v>6901</v>
      </c>
      <c r="B10621" t="s">
        <v>2361</v>
      </c>
      <c r="C10621" t="s">
        <v>5309</v>
      </c>
      <c r="D10621" s="154">
        <v>133</v>
      </c>
      <c r="E10621" t="s">
        <v>2109</v>
      </c>
      <c r="F10621">
        <v>4</v>
      </c>
      <c r="G10621">
        <v>5</v>
      </c>
      <c r="H10621" t="s">
        <v>3404</v>
      </c>
      <c r="I10621" t="s">
        <v>3515</v>
      </c>
      <c r="K10621" t="s">
        <v>2110</v>
      </c>
      <c r="L10621" t="s">
        <v>2109</v>
      </c>
      <c r="M10621" t="s">
        <v>3404</v>
      </c>
      <c r="N10621" t="b">
        <f>IF(ETMRouteStages[[#This Row],[RID]]=A10620,ETMRouteStages[[#This Row],[StageSequence]]=F10620+1,TRUE)</f>
        <v>1</v>
      </c>
    </row>
    <row r="10622" spans="1:14">
      <c r="A10622" t="s">
        <v>6901</v>
      </c>
      <c r="B10622" t="s">
        <v>2361</v>
      </c>
      <c r="C10622" t="s">
        <v>5309</v>
      </c>
      <c r="D10622" s="154">
        <v>133</v>
      </c>
      <c r="E10622" t="s">
        <v>2622</v>
      </c>
      <c r="F10622">
        <v>5</v>
      </c>
      <c r="G10622">
        <v>6</v>
      </c>
      <c r="H10622" t="s">
        <v>3404</v>
      </c>
      <c r="I10622" t="s">
        <v>3515</v>
      </c>
      <c r="K10622" t="s">
        <v>2623</v>
      </c>
      <c r="L10622" t="s">
        <v>2622</v>
      </c>
      <c r="M10622" t="s">
        <v>3404</v>
      </c>
      <c r="N10622" t="b">
        <f>IF(ETMRouteStages[[#This Row],[RID]]=A10621,ETMRouteStages[[#This Row],[StageSequence]]=F10621+1,TRUE)</f>
        <v>1</v>
      </c>
    </row>
    <row r="10623" spans="1:14">
      <c r="A10623" t="s">
        <v>6901</v>
      </c>
      <c r="B10623" t="s">
        <v>2361</v>
      </c>
      <c r="C10623" t="s">
        <v>5309</v>
      </c>
      <c r="D10623" s="154">
        <v>133</v>
      </c>
      <c r="E10623" t="s">
        <v>496</v>
      </c>
      <c r="F10623">
        <v>6</v>
      </c>
      <c r="G10623">
        <v>7</v>
      </c>
      <c r="H10623" t="s">
        <v>3404</v>
      </c>
      <c r="I10623" t="s">
        <v>3515</v>
      </c>
      <c r="K10623" t="s">
        <v>497</v>
      </c>
      <c r="L10623" t="s">
        <v>496</v>
      </c>
      <c r="M10623" t="s">
        <v>3404</v>
      </c>
      <c r="N10623" t="b">
        <f>IF(ETMRouteStages[[#This Row],[RID]]=A10622,ETMRouteStages[[#This Row],[StageSequence]]=F10622+1,TRUE)</f>
        <v>1</v>
      </c>
    </row>
    <row r="10624" spans="1:14">
      <c r="A10624" t="s">
        <v>6901</v>
      </c>
      <c r="B10624" t="s">
        <v>2361</v>
      </c>
      <c r="C10624" t="s">
        <v>5309</v>
      </c>
      <c r="D10624" s="154">
        <v>133</v>
      </c>
      <c r="E10624" t="s">
        <v>1506</v>
      </c>
      <c r="F10624">
        <v>7</v>
      </c>
      <c r="G10624">
        <v>8</v>
      </c>
      <c r="H10624" t="s">
        <v>3404</v>
      </c>
      <c r="I10624" t="s">
        <v>3515</v>
      </c>
      <c r="K10624" t="s">
        <v>1507</v>
      </c>
      <c r="L10624" t="s">
        <v>1506</v>
      </c>
      <c r="M10624" t="s">
        <v>3404</v>
      </c>
      <c r="N10624" t="b">
        <f>IF(ETMRouteStages[[#This Row],[RID]]=A10623,ETMRouteStages[[#This Row],[StageSequence]]=F10623+1,TRUE)</f>
        <v>1</v>
      </c>
    </row>
    <row r="10625" spans="1:14">
      <c r="A10625" t="s">
        <v>6901</v>
      </c>
      <c r="B10625" t="s">
        <v>2361</v>
      </c>
      <c r="C10625" t="s">
        <v>5309</v>
      </c>
      <c r="D10625" s="154">
        <v>133</v>
      </c>
      <c r="E10625" t="s">
        <v>1839</v>
      </c>
      <c r="F10625">
        <v>8</v>
      </c>
      <c r="G10625">
        <v>9</v>
      </c>
      <c r="H10625" t="s">
        <v>3500</v>
      </c>
      <c r="I10625" t="s">
        <v>3515</v>
      </c>
      <c r="K10625" t="s">
        <v>1840</v>
      </c>
      <c r="L10625" t="s">
        <v>1839</v>
      </c>
      <c r="M10625" t="s">
        <v>3500</v>
      </c>
      <c r="N10625" t="b">
        <f>IF(ETMRouteStages[[#This Row],[RID]]=A10624,ETMRouteStages[[#This Row],[StageSequence]]=F10624+1,TRUE)</f>
        <v>1</v>
      </c>
    </row>
    <row r="10626" spans="1:14">
      <c r="A10626" t="s">
        <v>6901</v>
      </c>
      <c r="B10626" t="s">
        <v>2361</v>
      </c>
      <c r="C10626" t="s">
        <v>5309</v>
      </c>
      <c r="D10626" s="154">
        <v>133</v>
      </c>
      <c r="E10626" t="s">
        <v>1275</v>
      </c>
      <c r="F10626">
        <v>9</v>
      </c>
      <c r="G10626">
        <v>10</v>
      </c>
      <c r="H10626" t="s">
        <v>3404</v>
      </c>
      <c r="I10626" t="s">
        <v>3515</v>
      </c>
      <c r="K10626" t="s">
        <v>1276</v>
      </c>
      <c r="L10626" t="s">
        <v>1275</v>
      </c>
      <c r="M10626" t="s">
        <v>3404</v>
      </c>
      <c r="N10626" t="b">
        <f>IF(ETMRouteStages[[#This Row],[RID]]=A10625,ETMRouteStages[[#This Row],[StageSequence]]=F10625+1,TRUE)</f>
        <v>1</v>
      </c>
    </row>
    <row r="10627" spans="1:14">
      <c r="A10627" t="s">
        <v>6901</v>
      </c>
      <c r="B10627" t="s">
        <v>2361</v>
      </c>
      <c r="C10627" t="s">
        <v>5309</v>
      </c>
      <c r="D10627" s="154">
        <v>133</v>
      </c>
      <c r="E10627" t="s">
        <v>1091</v>
      </c>
      <c r="F10627">
        <v>10</v>
      </c>
      <c r="G10627">
        <v>12</v>
      </c>
      <c r="H10627" t="s">
        <v>3404</v>
      </c>
      <c r="I10627" t="s">
        <v>3515</v>
      </c>
      <c r="K10627" t="s">
        <v>1092</v>
      </c>
      <c r="L10627" t="s">
        <v>1091</v>
      </c>
      <c r="M10627" t="s">
        <v>3404</v>
      </c>
      <c r="N10627" t="b">
        <f>IF(ETMRouteStages[[#This Row],[RID]]=A10626,ETMRouteStages[[#This Row],[StageSequence]]=F10626+1,TRUE)</f>
        <v>1</v>
      </c>
    </row>
    <row r="10628" spans="1:14">
      <c r="A10628" t="s">
        <v>6901</v>
      </c>
      <c r="B10628" t="s">
        <v>2361</v>
      </c>
      <c r="C10628" t="s">
        <v>5309</v>
      </c>
      <c r="D10628" s="154">
        <v>133</v>
      </c>
      <c r="E10628" t="s">
        <v>2193</v>
      </c>
      <c r="F10628">
        <v>11</v>
      </c>
      <c r="G10628">
        <v>13</v>
      </c>
      <c r="H10628" t="s">
        <v>3404</v>
      </c>
      <c r="I10628" t="s">
        <v>3515</v>
      </c>
      <c r="K10628" t="s">
        <v>2194</v>
      </c>
      <c r="L10628" t="s">
        <v>2193</v>
      </c>
      <c r="M10628" t="s">
        <v>3404</v>
      </c>
      <c r="N10628" t="b">
        <f>IF(ETMRouteStages[[#This Row],[RID]]=A10627,ETMRouteStages[[#This Row],[StageSequence]]=F10627+1,TRUE)</f>
        <v>1</v>
      </c>
    </row>
    <row r="10629" spans="1:14">
      <c r="A10629" t="s">
        <v>6901</v>
      </c>
      <c r="B10629" t="s">
        <v>2361</v>
      </c>
      <c r="C10629" t="s">
        <v>5309</v>
      </c>
      <c r="D10629" s="154">
        <v>133</v>
      </c>
      <c r="E10629" t="s">
        <v>467</v>
      </c>
      <c r="F10629">
        <v>12</v>
      </c>
      <c r="G10629">
        <v>14</v>
      </c>
      <c r="H10629" t="s">
        <v>3404</v>
      </c>
      <c r="I10629" t="s">
        <v>3515</v>
      </c>
      <c r="K10629" t="s">
        <v>468</v>
      </c>
      <c r="L10629" t="s">
        <v>467</v>
      </c>
      <c r="M10629" t="s">
        <v>3404</v>
      </c>
      <c r="N10629" t="b">
        <f>IF(ETMRouteStages[[#This Row],[RID]]=A10628,ETMRouteStages[[#This Row],[StageSequence]]=F10628+1,TRUE)</f>
        <v>1</v>
      </c>
    </row>
    <row r="10630" spans="1:14">
      <c r="A10630" t="s">
        <v>6901</v>
      </c>
      <c r="B10630" t="s">
        <v>2361</v>
      </c>
      <c r="C10630" t="s">
        <v>5309</v>
      </c>
      <c r="D10630" s="154">
        <v>133</v>
      </c>
      <c r="E10630" t="s">
        <v>3062</v>
      </c>
      <c r="F10630">
        <v>13</v>
      </c>
      <c r="G10630">
        <v>16</v>
      </c>
      <c r="H10630" t="s">
        <v>3404</v>
      </c>
      <c r="I10630" t="s">
        <v>3515</v>
      </c>
      <c r="K10630" t="s">
        <v>3063</v>
      </c>
      <c r="L10630" t="s">
        <v>3062</v>
      </c>
      <c r="M10630" t="s">
        <v>3404</v>
      </c>
      <c r="N10630" t="b">
        <f>IF(ETMRouteStages[[#This Row],[RID]]=A10629,ETMRouteStages[[#This Row],[StageSequence]]=F10629+1,TRUE)</f>
        <v>1</v>
      </c>
    </row>
    <row r="10631" spans="1:14">
      <c r="A10631" t="s">
        <v>6901</v>
      </c>
      <c r="B10631" t="s">
        <v>2361</v>
      </c>
      <c r="C10631" t="s">
        <v>5309</v>
      </c>
      <c r="D10631" s="154">
        <v>133</v>
      </c>
      <c r="E10631" t="s">
        <v>1591</v>
      </c>
      <c r="F10631">
        <v>14</v>
      </c>
      <c r="G10631">
        <v>17</v>
      </c>
      <c r="H10631" t="s">
        <v>3404</v>
      </c>
      <c r="I10631" t="s">
        <v>3515</v>
      </c>
      <c r="K10631" t="s">
        <v>1592</v>
      </c>
      <c r="L10631" t="s">
        <v>1591</v>
      </c>
      <c r="M10631" t="s">
        <v>3404</v>
      </c>
      <c r="N10631" t="b">
        <f>IF(ETMRouteStages[[#This Row],[RID]]=A10630,ETMRouteStages[[#This Row],[StageSequence]]=F10630+1,TRUE)</f>
        <v>1</v>
      </c>
    </row>
    <row r="10632" spans="1:14">
      <c r="A10632" t="s">
        <v>6901</v>
      </c>
      <c r="B10632" t="s">
        <v>2361</v>
      </c>
      <c r="C10632" t="s">
        <v>5309</v>
      </c>
      <c r="D10632" s="154">
        <v>133</v>
      </c>
      <c r="E10632" t="s">
        <v>2958</v>
      </c>
      <c r="F10632">
        <v>15</v>
      </c>
      <c r="G10632">
        <v>18</v>
      </c>
      <c r="H10632" t="s">
        <v>3404</v>
      </c>
      <c r="I10632" t="s">
        <v>3515</v>
      </c>
      <c r="K10632" t="s">
        <v>2959</v>
      </c>
      <c r="L10632" t="s">
        <v>2958</v>
      </c>
      <c r="M10632" t="s">
        <v>3404</v>
      </c>
      <c r="N10632" t="b">
        <f>IF(ETMRouteStages[[#This Row],[RID]]=A10631,ETMRouteStages[[#This Row],[StageSequence]]=F10631+1,TRUE)</f>
        <v>1</v>
      </c>
    </row>
    <row r="10633" spans="1:14">
      <c r="A10633" t="s">
        <v>6902</v>
      </c>
      <c r="B10633" t="s">
        <v>2361</v>
      </c>
      <c r="C10633" t="s">
        <v>5313</v>
      </c>
      <c r="D10633" s="154">
        <v>134</v>
      </c>
      <c r="E10633" t="s">
        <v>1835</v>
      </c>
      <c r="F10633">
        <v>1</v>
      </c>
      <c r="G10633">
        <v>0</v>
      </c>
      <c r="H10633" t="s">
        <v>3404</v>
      </c>
      <c r="I10633" t="s">
        <v>3905</v>
      </c>
      <c r="K10633" t="s">
        <v>1836</v>
      </c>
      <c r="L10633" t="s">
        <v>1835</v>
      </c>
      <c r="M10633" t="s">
        <v>3404</v>
      </c>
      <c r="N10633" t="b">
        <f>IF(ETMRouteStages[[#This Row],[RID]]=A10632,ETMRouteStages[[#This Row],[StageSequence]]=F10632+1,TRUE)</f>
        <v>1</v>
      </c>
    </row>
    <row r="10634" spans="1:14">
      <c r="A10634" t="s">
        <v>6902</v>
      </c>
      <c r="B10634" t="s">
        <v>2361</v>
      </c>
      <c r="C10634" t="s">
        <v>5313</v>
      </c>
      <c r="D10634" s="154">
        <v>134</v>
      </c>
      <c r="E10634" t="s">
        <v>2201</v>
      </c>
      <c r="F10634">
        <v>2</v>
      </c>
      <c r="G10634">
        <v>12</v>
      </c>
      <c r="H10634" t="s">
        <v>3404</v>
      </c>
      <c r="I10634" t="s">
        <v>3905</v>
      </c>
      <c r="K10634" t="s">
        <v>2202</v>
      </c>
      <c r="L10634" t="s">
        <v>2201</v>
      </c>
      <c r="M10634" t="s">
        <v>3404</v>
      </c>
      <c r="N10634" t="b">
        <f>IF(ETMRouteStages[[#This Row],[RID]]=A10633,ETMRouteStages[[#This Row],[StageSequence]]=F10633+1,TRUE)</f>
        <v>1</v>
      </c>
    </row>
    <row r="10635" spans="1:14">
      <c r="A10635" t="s">
        <v>6902</v>
      </c>
      <c r="B10635" t="s">
        <v>2361</v>
      </c>
      <c r="C10635" t="s">
        <v>5313</v>
      </c>
      <c r="D10635" s="154">
        <v>134</v>
      </c>
      <c r="E10635" t="s">
        <v>2205</v>
      </c>
      <c r="F10635">
        <v>3</v>
      </c>
      <c r="G10635">
        <v>15</v>
      </c>
      <c r="H10635" t="s">
        <v>3404</v>
      </c>
      <c r="I10635" t="s">
        <v>3905</v>
      </c>
      <c r="K10635" t="s">
        <v>2206</v>
      </c>
      <c r="L10635" t="s">
        <v>2205</v>
      </c>
      <c r="M10635" t="s">
        <v>3404</v>
      </c>
      <c r="N10635" t="b">
        <f>IF(ETMRouteStages[[#This Row],[RID]]=A10634,ETMRouteStages[[#This Row],[StageSequence]]=F10634+1,TRUE)</f>
        <v>1</v>
      </c>
    </row>
    <row r="10636" spans="1:14">
      <c r="A10636" t="s">
        <v>6903</v>
      </c>
      <c r="B10636" t="s">
        <v>2361</v>
      </c>
      <c r="C10636" t="s">
        <v>5317</v>
      </c>
      <c r="D10636" s="154">
        <v>135</v>
      </c>
      <c r="E10636" t="s">
        <v>2550</v>
      </c>
      <c r="F10636">
        <v>1</v>
      </c>
      <c r="G10636">
        <v>0</v>
      </c>
      <c r="H10636" t="s">
        <v>3404</v>
      </c>
      <c r="I10636" t="s">
        <v>3905</v>
      </c>
      <c r="K10636" t="s">
        <v>2551</v>
      </c>
      <c r="L10636" t="s">
        <v>2550</v>
      </c>
      <c r="M10636" t="s">
        <v>3404</v>
      </c>
      <c r="N10636" t="b">
        <f>IF(ETMRouteStages[[#This Row],[RID]]=A10635,ETMRouteStages[[#This Row],[StageSequence]]=F10635+1,TRUE)</f>
        <v>1</v>
      </c>
    </row>
    <row r="10637" spans="1:14">
      <c r="A10637" t="s">
        <v>6903</v>
      </c>
      <c r="B10637" t="s">
        <v>2361</v>
      </c>
      <c r="C10637" t="s">
        <v>5317</v>
      </c>
      <c r="D10637" s="154">
        <v>135</v>
      </c>
      <c r="E10637" t="s">
        <v>2201</v>
      </c>
      <c r="F10637">
        <v>2</v>
      </c>
      <c r="G10637">
        <v>28</v>
      </c>
      <c r="H10637" t="s">
        <v>3404</v>
      </c>
      <c r="I10637" t="s">
        <v>3905</v>
      </c>
      <c r="K10637" t="s">
        <v>2202</v>
      </c>
      <c r="L10637" t="s">
        <v>2201</v>
      </c>
      <c r="M10637" t="s">
        <v>3404</v>
      </c>
      <c r="N10637" t="b">
        <f>IF(ETMRouteStages[[#This Row],[RID]]=A10636,ETMRouteStages[[#This Row],[StageSequence]]=F10636+1,TRUE)</f>
        <v>1</v>
      </c>
    </row>
    <row r="10638" spans="1:14">
      <c r="A10638" t="s">
        <v>6903</v>
      </c>
      <c r="B10638" t="s">
        <v>2361</v>
      </c>
      <c r="C10638" t="s">
        <v>5317</v>
      </c>
      <c r="D10638" s="154">
        <v>135</v>
      </c>
      <c r="E10638" t="s">
        <v>2205</v>
      </c>
      <c r="F10638">
        <v>3</v>
      </c>
      <c r="G10638">
        <v>31</v>
      </c>
      <c r="H10638" t="s">
        <v>3404</v>
      </c>
      <c r="I10638" t="s">
        <v>3905</v>
      </c>
      <c r="K10638" t="s">
        <v>2206</v>
      </c>
      <c r="L10638" t="s">
        <v>2205</v>
      </c>
      <c r="M10638" t="s">
        <v>3404</v>
      </c>
      <c r="N10638" t="b">
        <f>IF(ETMRouteStages[[#This Row],[RID]]=A10637,ETMRouteStages[[#This Row],[StageSequence]]=F10637+1,TRUE)</f>
        <v>1</v>
      </c>
    </row>
    <row r="10639" spans="1:14">
      <c r="A10639" t="s">
        <v>6904</v>
      </c>
      <c r="B10639" t="s">
        <v>2361</v>
      </c>
      <c r="C10639" t="s">
        <v>5321</v>
      </c>
      <c r="D10639" s="154">
        <v>136</v>
      </c>
      <c r="E10639" t="s">
        <v>818</v>
      </c>
      <c r="F10639">
        <v>1</v>
      </c>
      <c r="G10639">
        <v>0</v>
      </c>
      <c r="H10639" t="s">
        <v>3404</v>
      </c>
      <c r="I10639" t="s">
        <v>3924</v>
      </c>
      <c r="K10639" t="s">
        <v>819</v>
      </c>
      <c r="L10639" t="s">
        <v>818</v>
      </c>
      <c r="M10639" t="s">
        <v>3404</v>
      </c>
      <c r="N10639" t="b">
        <f>IF(ETMRouteStages[[#This Row],[RID]]=A10638,ETMRouteStages[[#This Row],[StageSequence]]=F10638+1,TRUE)</f>
        <v>1</v>
      </c>
    </row>
    <row r="10640" spans="1:14">
      <c r="A10640" t="s">
        <v>6904</v>
      </c>
      <c r="B10640" t="s">
        <v>2361</v>
      </c>
      <c r="C10640" t="s">
        <v>5321</v>
      </c>
      <c r="D10640" s="154">
        <v>136</v>
      </c>
      <c r="E10640" t="s">
        <v>2201</v>
      </c>
      <c r="F10640">
        <v>2</v>
      </c>
      <c r="G10640">
        <v>14</v>
      </c>
      <c r="H10640" t="s">
        <v>3500</v>
      </c>
      <c r="I10640" t="s">
        <v>3924</v>
      </c>
      <c r="K10640" t="s">
        <v>2202</v>
      </c>
      <c r="L10640" t="s">
        <v>2201</v>
      </c>
      <c r="M10640" t="s">
        <v>3500</v>
      </c>
      <c r="N10640" t="b">
        <f>IF(ETMRouteStages[[#This Row],[RID]]=A10639,ETMRouteStages[[#This Row],[StageSequence]]=F10639+1,TRUE)</f>
        <v>1</v>
      </c>
    </row>
    <row r="10641" spans="1:14">
      <c r="A10641" t="s">
        <v>6904</v>
      </c>
      <c r="B10641" t="s">
        <v>2361</v>
      </c>
      <c r="C10641" t="s">
        <v>5321</v>
      </c>
      <c r="D10641" s="154">
        <v>136</v>
      </c>
      <c r="E10641" t="s">
        <v>432</v>
      </c>
      <c r="F10641">
        <v>3</v>
      </c>
      <c r="G10641">
        <v>44</v>
      </c>
      <c r="H10641" t="s">
        <v>3404</v>
      </c>
      <c r="I10641" t="s">
        <v>3924</v>
      </c>
      <c r="K10641" t="s">
        <v>433</v>
      </c>
      <c r="L10641" t="s">
        <v>432</v>
      </c>
      <c r="M10641" t="s">
        <v>3404</v>
      </c>
      <c r="N10641" t="b">
        <f>IF(ETMRouteStages[[#This Row],[RID]]=A10640,ETMRouteStages[[#This Row],[StageSequence]]=F10640+1,TRUE)</f>
        <v>1</v>
      </c>
    </row>
    <row r="10642" spans="1:14">
      <c r="A10642" t="s">
        <v>6905</v>
      </c>
      <c r="B10642" t="s">
        <v>2361</v>
      </c>
      <c r="C10642" t="s">
        <v>3552</v>
      </c>
      <c r="D10642" s="154">
        <v>137</v>
      </c>
      <c r="E10642" t="s">
        <v>2201</v>
      </c>
      <c r="F10642">
        <v>1</v>
      </c>
      <c r="G10642">
        <v>0</v>
      </c>
      <c r="H10642" t="s">
        <v>3404</v>
      </c>
      <c r="I10642" t="s">
        <v>3515</v>
      </c>
      <c r="K10642" t="s">
        <v>2202</v>
      </c>
      <c r="L10642" t="s">
        <v>2201</v>
      </c>
      <c r="M10642" t="s">
        <v>3404</v>
      </c>
      <c r="N10642" t="b">
        <f>IF(ETMRouteStages[[#This Row],[RID]]=A10641,ETMRouteStages[[#This Row],[StageSequence]]=F10641+1,TRUE)</f>
        <v>1</v>
      </c>
    </row>
    <row r="10643" spans="1:14">
      <c r="A10643" t="s">
        <v>6905</v>
      </c>
      <c r="B10643" t="s">
        <v>2361</v>
      </c>
      <c r="C10643" t="s">
        <v>3552</v>
      </c>
      <c r="D10643" s="154">
        <v>137</v>
      </c>
      <c r="E10643" t="s">
        <v>2739</v>
      </c>
      <c r="F10643">
        <v>2</v>
      </c>
      <c r="G10643">
        <v>3</v>
      </c>
      <c r="H10643" t="s">
        <v>3404</v>
      </c>
      <c r="I10643" t="s">
        <v>3515</v>
      </c>
      <c r="K10643" t="s">
        <v>2740</v>
      </c>
      <c r="L10643" t="s">
        <v>2739</v>
      </c>
      <c r="M10643" t="s">
        <v>3404</v>
      </c>
      <c r="N10643" t="b">
        <f>IF(ETMRouteStages[[#This Row],[RID]]=A10642,ETMRouteStages[[#This Row],[StageSequence]]=F10642+1,TRUE)</f>
        <v>1</v>
      </c>
    </row>
    <row r="10644" spans="1:14">
      <c r="A10644" t="s">
        <v>6905</v>
      </c>
      <c r="B10644" t="s">
        <v>2361</v>
      </c>
      <c r="C10644" t="s">
        <v>3552</v>
      </c>
      <c r="D10644" s="154">
        <v>137</v>
      </c>
      <c r="E10644" t="s">
        <v>626</v>
      </c>
      <c r="F10644">
        <v>3</v>
      </c>
      <c r="G10644">
        <v>4</v>
      </c>
      <c r="H10644" t="s">
        <v>3404</v>
      </c>
      <c r="I10644" t="s">
        <v>3515</v>
      </c>
      <c r="K10644" t="s">
        <v>627</v>
      </c>
      <c r="L10644" t="s">
        <v>626</v>
      </c>
      <c r="M10644" t="s">
        <v>3404</v>
      </c>
      <c r="N10644" t="b">
        <f>IF(ETMRouteStages[[#This Row],[RID]]=A10643,ETMRouteStages[[#This Row],[StageSequence]]=F10643+1,TRUE)</f>
        <v>1</v>
      </c>
    </row>
    <row r="10645" spans="1:14">
      <c r="A10645" t="s">
        <v>6905</v>
      </c>
      <c r="B10645" t="s">
        <v>2361</v>
      </c>
      <c r="C10645" t="s">
        <v>3552</v>
      </c>
      <c r="D10645" s="154">
        <v>137</v>
      </c>
      <c r="E10645" t="s">
        <v>628</v>
      </c>
      <c r="F10645">
        <v>4</v>
      </c>
      <c r="G10645">
        <v>6</v>
      </c>
      <c r="H10645" t="s">
        <v>3404</v>
      </c>
      <c r="I10645" t="s">
        <v>3515</v>
      </c>
      <c r="K10645" t="s">
        <v>629</v>
      </c>
      <c r="L10645" t="s">
        <v>628</v>
      </c>
      <c r="M10645" t="s">
        <v>3404</v>
      </c>
      <c r="N10645" t="b">
        <f>IF(ETMRouteStages[[#This Row],[RID]]=A10644,ETMRouteStages[[#This Row],[StageSequence]]=F10644+1,TRUE)</f>
        <v>1</v>
      </c>
    </row>
    <row r="10646" spans="1:14">
      <c r="A10646" t="s">
        <v>6905</v>
      </c>
      <c r="B10646" t="s">
        <v>2361</v>
      </c>
      <c r="C10646" t="s">
        <v>3552</v>
      </c>
      <c r="D10646" s="154">
        <v>137</v>
      </c>
      <c r="E10646" t="s">
        <v>2693</v>
      </c>
      <c r="F10646">
        <v>5</v>
      </c>
      <c r="G10646">
        <v>8</v>
      </c>
      <c r="H10646" t="s">
        <v>3404</v>
      </c>
      <c r="I10646" t="s">
        <v>3515</v>
      </c>
      <c r="K10646" t="s">
        <v>2694</v>
      </c>
      <c r="L10646" t="s">
        <v>2693</v>
      </c>
      <c r="M10646" t="s">
        <v>3404</v>
      </c>
      <c r="N10646" t="b">
        <f>IF(ETMRouteStages[[#This Row],[RID]]=A10645,ETMRouteStages[[#This Row],[StageSequence]]=F10645+1,TRUE)</f>
        <v>1</v>
      </c>
    </row>
    <row r="10647" spans="1:14">
      <c r="A10647" t="s">
        <v>6905</v>
      </c>
      <c r="B10647" t="s">
        <v>2361</v>
      </c>
      <c r="C10647" t="s">
        <v>3552</v>
      </c>
      <c r="D10647" s="154">
        <v>137</v>
      </c>
      <c r="E10647" t="s">
        <v>1291</v>
      </c>
      <c r="F10647">
        <v>6</v>
      </c>
      <c r="G10647">
        <v>10</v>
      </c>
      <c r="H10647" t="s">
        <v>3404</v>
      </c>
      <c r="I10647" t="s">
        <v>3515</v>
      </c>
      <c r="K10647" t="s">
        <v>1292</v>
      </c>
      <c r="L10647" t="s">
        <v>1291</v>
      </c>
      <c r="M10647" t="s">
        <v>3404</v>
      </c>
      <c r="N10647" t="b">
        <f>IF(ETMRouteStages[[#This Row],[RID]]=A10646,ETMRouteStages[[#This Row],[StageSequence]]=F10646+1,TRUE)</f>
        <v>1</v>
      </c>
    </row>
    <row r="10648" spans="1:14">
      <c r="A10648" t="s">
        <v>6905</v>
      </c>
      <c r="B10648" t="s">
        <v>2361</v>
      </c>
      <c r="C10648" t="s">
        <v>3552</v>
      </c>
      <c r="D10648" s="154">
        <v>137</v>
      </c>
      <c r="E10648" t="s">
        <v>2286</v>
      </c>
      <c r="F10648">
        <v>7</v>
      </c>
      <c r="G10648">
        <v>12</v>
      </c>
      <c r="H10648" t="s">
        <v>3404</v>
      </c>
      <c r="I10648" t="s">
        <v>3515</v>
      </c>
      <c r="K10648" t="s">
        <v>2287</v>
      </c>
      <c r="L10648" t="s">
        <v>2286</v>
      </c>
      <c r="M10648" t="s">
        <v>3404</v>
      </c>
      <c r="N10648" t="b">
        <f>IF(ETMRouteStages[[#This Row],[RID]]=A10647,ETMRouteStages[[#This Row],[StageSequence]]=F10647+1,TRUE)</f>
        <v>1</v>
      </c>
    </row>
    <row r="10649" spans="1:14">
      <c r="A10649" t="s">
        <v>6905</v>
      </c>
      <c r="B10649" t="s">
        <v>2361</v>
      </c>
      <c r="C10649" t="s">
        <v>3552</v>
      </c>
      <c r="D10649" s="154">
        <v>137</v>
      </c>
      <c r="E10649" t="s">
        <v>424</v>
      </c>
      <c r="F10649">
        <v>8</v>
      </c>
      <c r="G10649">
        <v>14</v>
      </c>
      <c r="H10649" t="s">
        <v>3404</v>
      </c>
      <c r="I10649" t="s">
        <v>3515</v>
      </c>
      <c r="K10649" t="s">
        <v>425</v>
      </c>
      <c r="L10649" t="s">
        <v>424</v>
      </c>
      <c r="M10649" t="s">
        <v>3404</v>
      </c>
      <c r="N10649" t="b">
        <f>IF(ETMRouteStages[[#This Row],[RID]]=A10648,ETMRouteStages[[#This Row],[StageSequence]]=F10648+1,TRUE)</f>
        <v>1</v>
      </c>
    </row>
    <row r="10650" spans="1:14">
      <c r="A10650" t="s">
        <v>6905</v>
      </c>
      <c r="B10650" t="s">
        <v>2361</v>
      </c>
      <c r="C10650" t="s">
        <v>3552</v>
      </c>
      <c r="D10650" s="154">
        <v>137</v>
      </c>
      <c r="E10650" t="s">
        <v>976</v>
      </c>
      <c r="F10650">
        <v>9</v>
      </c>
      <c r="G10650">
        <v>16</v>
      </c>
      <c r="H10650" t="s">
        <v>3500</v>
      </c>
      <c r="I10650" t="s">
        <v>3515</v>
      </c>
      <c r="K10650" t="s">
        <v>977</v>
      </c>
      <c r="L10650" t="s">
        <v>976</v>
      </c>
      <c r="M10650" t="s">
        <v>3500</v>
      </c>
      <c r="N10650" t="b">
        <f>IF(ETMRouteStages[[#This Row],[RID]]=A10649,ETMRouteStages[[#This Row],[StageSequence]]=F10649+1,TRUE)</f>
        <v>1</v>
      </c>
    </row>
    <row r="10651" spans="1:14">
      <c r="A10651" t="s">
        <v>6905</v>
      </c>
      <c r="B10651" t="s">
        <v>2361</v>
      </c>
      <c r="C10651" t="s">
        <v>3552</v>
      </c>
      <c r="D10651" s="154">
        <v>137</v>
      </c>
      <c r="E10651" t="s">
        <v>2850</v>
      </c>
      <c r="F10651">
        <v>10</v>
      </c>
      <c r="G10651">
        <v>17</v>
      </c>
      <c r="H10651" t="s">
        <v>3404</v>
      </c>
      <c r="I10651" t="s">
        <v>3515</v>
      </c>
      <c r="K10651" t="s">
        <v>2851</v>
      </c>
      <c r="L10651" t="s">
        <v>2850</v>
      </c>
      <c r="M10651" t="s">
        <v>3404</v>
      </c>
      <c r="N10651" t="b">
        <f>IF(ETMRouteStages[[#This Row],[RID]]=A10650,ETMRouteStages[[#This Row],[StageSequence]]=F10650+1,TRUE)</f>
        <v>1</v>
      </c>
    </row>
    <row r="10652" spans="1:14">
      <c r="A10652" t="s">
        <v>6905</v>
      </c>
      <c r="B10652" t="s">
        <v>2361</v>
      </c>
      <c r="C10652" t="s">
        <v>3552</v>
      </c>
      <c r="D10652" s="154">
        <v>137</v>
      </c>
      <c r="E10652" t="s">
        <v>972</v>
      </c>
      <c r="F10652">
        <v>11</v>
      </c>
      <c r="G10652">
        <v>18</v>
      </c>
      <c r="H10652" t="s">
        <v>3404</v>
      </c>
      <c r="I10652" t="s">
        <v>3515</v>
      </c>
      <c r="K10652" t="s">
        <v>973</v>
      </c>
      <c r="L10652" t="s">
        <v>972</v>
      </c>
      <c r="M10652" t="s">
        <v>3404</v>
      </c>
      <c r="N10652" t="b">
        <f>IF(ETMRouteStages[[#This Row],[RID]]=A10651,ETMRouteStages[[#This Row],[StageSequence]]=F10651+1,TRUE)</f>
        <v>1</v>
      </c>
    </row>
    <row r="10653" spans="1:14">
      <c r="A10653" t="s">
        <v>6905</v>
      </c>
      <c r="B10653" t="s">
        <v>2361</v>
      </c>
      <c r="C10653" t="s">
        <v>3552</v>
      </c>
      <c r="D10653" s="154">
        <v>137</v>
      </c>
      <c r="E10653" t="s">
        <v>1576</v>
      </c>
      <c r="F10653">
        <v>12</v>
      </c>
      <c r="G10653">
        <v>20</v>
      </c>
      <c r="H10653" t="s">
        <v>3404</v>
      </c>
      <c r="I10653" t="s">
        <v>3515</v>
      </c>
      <c r="K10653" t="s">
        <v>1577</v>
      </c>
      <c r="L10653" t="s">
        <v>1576</v>
      </c>
      <c r="M10653" t="s">
        <v>3404</v>
      </c>
      <c r="N10653" t="b">
        <f>IF(ETMRouteStages[[#This Row],[RID]]=A10652,ETMRouteStages[[#This Row],[StageSequence]]=F10652+1,TRUE)</f>
        <v>1</v>
      </c>
    </row>
    <row r="10654" spans="1:14">
      <c r="A10654" t="s">
        <v>6905</v>
      </c>
      <c r="B10654" t="s">
        <v>2361</v>
      </c>
      <c r="C10654" t="s">
        <v>3552</v>
      </c>
      <c r="D10654" s="154">
        <v>137</v>
      </c>
      <c r="E10654" t="s">
        <v>2417</v>
      </c>
      <c r="F10654">
        <v>13</v>
      </c>
      <c r="G10654">
        <v>22</v>
      </c>
      <c r="H10654" t="s">
        <v>3404</v>
      </c>
      <c r="I10654" t="s">
        <v>3515</v>
      </c>
      <c r="K10654" t="s">
        <v>2418</v>
      </c>
      <c r="L10654" t="s">
        <v>2417</v>
      </c>
      <c r="M10654" t="s">
        <v>3404</v>
      </c>
      <c r="N10654" t="b">
        <f>IF(ETMRouteStages[[#This Row],[RID]]=A10653,ETMRouteStages[[#This Row],[StageSequence]]=F10653+1,TRUE)</f>
        <v>1</v>
      </c>
    </row>
    <row r="10655" spans="1:14">
      <c r="A10655" t="s">
        <v>6905</v>
      </c>
      <c r="B10655" t="s">
        <v>2361</v>
      </c>
      <c r="C10655" t="s">
        <v>3552</v>
      </c>
      <c r="D10655" s="154">
        <v>137</v>
      </c>
      <c r="E10655" t="s">
        <v>2419</v>
      </c>
      <c r="F10655">
        <v>14</v>
      </c>
      <c r="G10655">
        <v>23</v>
      </c>
      <c r="H10655" t="s">
        <v>3404</v>
      </c>
      <c r="I10655" t="s">
        <v>3515</v>
      </c>
      <c r="K10655" t="s">
        <v>2420</v>
      </c>
      <c r="L10655" t="s">
        <v>2419</v>
      </c>
      <c r="M10655" t="s">
        <v>3404</v>
      </c>
      <c r="N10655" t="b">
        <f>IF(ETMRouteStages[[#This Row],[RID]]=A10654,ETMRouteStages[[#This Row],[StageSequence]]=F10654+1,TRUE)</f>
        <v>1</v>
      </c>
    </row>
    <row r="10656" spans="1:14">
      <c r="A10656" t="s">
        <v>6905</v>
      </c>
      <c r="B10656" t="s">
        <v>2361</v>
      </c>
      <c r="C10656" t="s">
        <v>3552</v>
      </c>
      <c r="D10656" s="154">
        <v>137</v>
      </c>
      <c r="E10656" t="s">
        <v>512</v>
      </c>
      <c r="F10656">
        <v>15</v>
      </c>
      <c r="G10656">
        <v>25</v>
      </c>
      <c r="H10656" t="s">
        <v>3404</v>
      </c>
      <c r="I10656" t="s">
        <v>3515</v>
      </c>
      <c r="K10656" t="s">
        <v>513</v>
      </c>
      <c r="L10656" t="s">
        <v>512</v>
      </c>
      <c r="M10656" t="s">
        <v>3404</v>
      </c>
      <c r="N10656" t="b">
        <f>IF(ETMRouteStages[[#This Row],[RID]]=A10655,ETMRouteStages[[#This Row],[StageSequence]]=F10655+1,TRUE)</f>
        <v>1</v>
      </c>
    </row>
    <row r="10657" spans="1:14">
      <c r="A10657" t="s">
        <v>6905</v>
      </c>
      <c r="B10657" t="s">
        <v>2361</v>
      </c>
      <c r="C10657" t="s">
        <v>3552</v>
      </c>
      <c r="D10657" s="154">
        <v>137</v>
      </c>
      <c r="E10657" t="s">
        <v>1757</v>
      </c>
      <c r="F10657">
        <v>16</v>
      </c>
      <c r="G10657">
        <v>26</v>
      </c>
      <c r="H10657" t="s">
        <v>3404</v>
      </c>
      <c r="I10657" t="s">
        <v>3515</v>
      </c>
      <c r="K10657" t="s">
        <v>1758</v>
      </c>
      <c r="L10657" t="s">
        <v>1757</v>
      </c>
      <c r="M10657" t="s">
        <v>3404</v>
      </c>
      <c r="N10657" t="b">
        <f>IF(ETMRouteStages[[#This Row],[RID]]=A10656,ETMRouteStages[[#This Row],[StageSequence]]=F10656+1,TRUE)</f>
        <v>1</v>
      </c>
    </row>
    <row r="10658" spans="1:14">
      <c r="A10658" t="s">
        <v>6905</v>
      </c>
      <c r="B10658" t="s">
        <v>2361</v>
      </c>
      <c r="C10658" t="s">
        <v>3552</v>
      </c>
      <c r="D10658" s="154">
        <v>137</v>
      </c>
      <c r="E10658" t="s">
        <v>932</v>
      </c>
      <c r="F10658">
        <v>17</v>
      </c>
      <c r="G10658">
        <v>27</v>
      </c>
      <c r="H10658" t="s">
        <v>3404</v>
      </c>
      <c r="I10658" t="s">
        <v>3515</v>
      </c>
      <c r="K10658" t="s">
        <v>933</v>
      </c>
      <c r="L10658" t="s">
        <v>932</v>
      </c>
      <c r="M10658" t="s">
        <v>3404</v>
      </c>
      <c r="N10658" t="b">
        <f>IF(ETMRouteStages[[#This Row],[RID]]=A10657,ETMRouteStages[[#This Row],[StageSequence]]=F10657+1,TRUE)</f>
        <v>1</v>
      </c>
    </row>
    <row r="10659" spans="1:14">
      <c r="A10659" t="s">
        <v>6905</v>
      </c>
      <c r="B10659" t="s">
        <v>2361</v>
      </c>
      <c r="C10659" t="s">
        <v>3552</v>
      </c>
      <c r="D10659" s="154">
        <v>137</v>
      </c>
      <c r="E10659" t="s">
        <v>782</v>
      </c>
      <c r="F10659">
        <v>18</v>
      </c>
      <c r="G10659">
        <v>28</v>
      </c>
      <c r="H10659" t="s">
        <v>3404</v>
      </c>
      <c r="I10659" t="s">
        <v>3515</v>
      </c>
      <c r="K10659" t="s">
        <v>783</v>
      </c>
      <c r="L10659" t="s">
        <v>782</v>
      </c>
      <c r="M10659" t="s">
        <v>3404</v>
      </c>
      <c r="N10659" t="b">
        <f>IF(ETMRouteStages[[#This Row],[RID]]=A10658,ETMRouteStages[[#This Row],[StageSequence]]=F10658+1,TRUE)</f>
        <v>1</v>
      </c>
    </row>
    <row r="10660" spans="1:14">
      <c r="A10660" t="s">
        <v>6905</v>
      </c>
      <c r="B10660" t="s">
        <v>2361</v>
      </c>
      <c r="C10660" t="s">
        <v>3552</v>
      </c>
      <c r="D10660" s="154">
        <v>137</v>
      </c>
      <c r="E10660" t="s">
        <v>2503</v>
      </c>
      <c r="F10660">
        <v>19</v>
      </c>
      <c r="G10660">
        <v>30</v>
      </c>
      <c r="H10660" t="s">
        <v>3404</v>
      </c>
      <c r="I10660" t="s">
        <v>3515</v>
      </c>
      <c r="K10660" t="s">
        <v>2504</v>
      </c>
      <c r="L10660" t="s">
        <v>2503</v>
      </c>
      <c r="M10660" t="s">
        <v>3404</v>
      </c>
      <c r="N10660" t="b">
        <f>IF(ETMRouteStages[[#This Row],[RID]]=A10659,ETMRouteStages[[#This Row],[StageSequence]]=F10659+1,TRUE)</f>
        <v>1</v>
      </c>
    </row>
    <row r="10661" spans="1:14">
      <c r="A10661" t="s">
        <v>6905</v>
      </c>
      <c r="B10661" t="s">
        <v>2361</v>
      </c>
      <c r="C10661" t="s">
        <v>3552</v>
      </c>
      <c r="D10661" s="154">
        <v>137</v>
      </c>
      <c r="E10661" t="s">
        <v>784</v>
      </c>
      <c r="F10661">
        <v>20</v>
      </c>
      <c r="G10661">
        <v>31</v>
      </c>
      <c r="H10661" t="s">
        <v>3404</v>
      </c>
      <c r="I10661" t="s">
        <v>3515</v>
      </c>
      <c r="K10661" t="s">
        <v>785</v>
      </c>
      <c r="L10661" t="s">
        <v>784</v>
      </c>
      <c r="M10661" t="s">
        <v>3404</v>
      </c>
      <c r="N10661" t="b">
        <f>IF(ETMRouteStages[[#This Row],[RID]]=A10660,ETMRouteStages[[#This Row],[StageSequence]]=F10660+1,TRUE)</f>
        <v>1</v>
      </c>
    </row>
    <row r="10662" spans="1:14">
      <c r="A10662" t="s">
        <v>6905</v>
      </c>
      <c r="B10662" t="s">
        <v>2361</v>
      </c>
      <c r="C10662" t="s">
        <v>3552</v>
      </c>
      <c r="D10662" s="154">
        <v>137</v>
      </c>
      <c r="E10662" t="s">
        <v>2890</v>
      </c>
      <c r="F10662">
        <v>21</v>
      </c>
      <c r="G10662">
        <v>32</v>
      </c>
      <c r="H10662" t="s">
        <v>3404</v>
      </c>
      <c r="I10662" t="s">
        <v>3515</v>
      </c>
      <c r="K10662" t="s">
        <v>2891</v>
      </c>
      <c r="L10662" t="s">
        <v>2890</v>
      </c>
      <c r="M10662" t="s">
        <v>3404</v>
      </c>
      <c r="N10662" t="b">
        <f>IF(ETMRouteStages[[#This Row],[RID]]=A10661,ETMRouteStages[[#This Row],[StageSequence]]=F10661+1,TRUE)</f>
        <v>1</v>
      </c>
    </row>
    <row r="10663" spans="1:14">
      <c r="A10663" t="s">
        <v>6905</v>
      </c>
      <c r="B10663" t="s">
        <v>2361</v>
      </c>
      <c r="C10663" t="s">
        <v>3552</v>
      </c>
      <c r="D10663" s="154">
        <v>137</v>
      </c>
      <c r="E10663" t="s">
        <v>1113</v>
      </c>
      <c r="F10663">
        <v>22</v>
      </c>
      <c r="G10663">
        <v>34</v>
      </c>
      <c r="H10663" t="s">
        <v>3404</v>
      </c>
      <c r="I10663" t="s">
        <v>3515</v>
      </c>
      <c r="K10663" t="s">
        <v>1114</v>
      </c>
      <c r="L10663" t="s">
        <v>1113</v>
      </c>
      <c r="M10663" t="s">
        <v>3404</v>
      </c>
      <c r="N10663" t="b">
        <f>IF(ETMRouteStages[[#This Row],[RID]]=A10662,ETMRouteStages[[#This Row],[StageSequence]]=F10662+1,TRUE)</f>
        <v>1</v>
      </c>
    </row>
    <row r="10664" spans="1:14">
      <c r="A10664" t="s">
        <v>6905</v>
      </c>
      <c r="B10664" t="s">
        <v>2361</v>
      </c>
      <c r="C10664" t="s">
        <v>3552</v>
      </c>
      <c r="D10664" s="154">
        <v>137</v>
      </c>
      <c r="E10664" t="s">
        <v>2328</v>
      </c>
      <c r="F10664">
        <v>23</v>
      </c>
      <c r="G10664">
        <v>36</v>
      </c>
      <c r="H10664" t="s">
        <v>3404</v>
      </c>
      <c r="I10664" t="s">
        <v>3515</v>
      </c>
      <c r="K10664" t="s">
        <v>2329</v>
      </c>
      <c r="L10664" t="s">
        <v>2328</v>
      </c>
      <c r="M10664" t="s">
        <v>3404</v>
      </c>
      <c r="N10664" t="b">
        <f>IF(ETMRouteStages[[#This Row],[RID]]=A10663,ETMRouteStages[[#This Row],[StageSequence]]=F10663+1,TRUE)</f>
        <v>1</v>
      </c>
    </row>
    <row r="10665" spans="1:14">
      <c r="A10665" t="s">
        <v>6906</v>
      </c>
      <c r="B10665" t="s">
        <v>2361</v>
      </c>
      <c r="C10665" t="s">
        <v>4734</v>
      </c>
      <c r="D10665" s="154">
        <v>138</v>
      </c>
      <c r="E10665" t="s">
        <v>2201</v>
      </c>
      <c r="F10665">
        <v>1</v>
      </c>
      <c r="G10665">
        <v>0</v>
      </c>
      <c r="H10665" t="s">
        <v>3404</v>
      </c>
      <c r="I10665" t="s">
        <v>3515</v>
      </c>
      <c r="K10665" t="s">
        <v>2202</v>
      </c>
      <c r="L10665" t="s">
        <v>2201</v>
      </c>
      <c r="M10665" t="s">
        <v>3404</v>
      </c>
      <c r="N10665" t="b">
        <f>IF(ETMRouteStages[[#This Row],[RID]]=A10664,ETMRouteStages[[#This Row],[StageSequence]]=F10664+1,TRUE)</f>
        <v>1</v>
      </c>
    </row>
    <row r="10666" spans="1:14">
      <c r="A10666" t="s">
        <v>6906</v>
      </c>
      <c r="B10666" t="s">
        <v>2361</v>
      </c>
      <c r="C10666" t="s">
        <v>4734</v>
      </c>
      <c r="D10666" s="154">
        <v>138</v>
      </c>
      <c r="E10666" t="s">
        <v>924</v>
      </c>
      <c r="F10666">
        <v>2</v>
      </c>
      <c r="G10666">
        <v>2</v>
      </c>
      <c r="H10666" t="s">
        <v>3404</v>
      </c>
      <c r="I10666" t="s">
        <v>3515</v>
      </c>
      <c r="K10666" t="s">
        <v>925</v>
      </c>
      <c r="L10666" t="s">
        <v>924</v>
      </c>
      <c r="M10666" t="s">
        <v>3404</v>
      </c>
      <c r="N10666" t="b">
        <f>IF(ETMRouteStages[[#This Row],[RID]]=A10665,ETMRouteStages[[#This Row],[StageSequence]]=F10665+1,TRUE)</f>
        <v>1</v>
      </c>
    </row>
    <row r="10667" spans="1:14">
      <c r="A10667" t="s">
        <v>6906</v>
      </c>
      <c r="B10667" t="s">
        <v>2361</v>
      </c>
      <c r="C10667" t="s">
        <v>4734</v>
      </c>
      <c r="D10667" s="154">
        <v>138</v>
      </c>
      <c r="E10667" t="s">
        <v>388</v>
      </c>
      <c r="F10667">
        <v>3</v>
      </c>
      <c r="G10667">
        <v>3</v>
      </c>
      <c r="H10667" t="s">
        <v>3404</v>
      </c>
      <c r="I10667" t="s">
        <v>3515</v>
      </c>
      <c r="K10667" t="s">
        <v>389</v>
      </c>
      <c r="L10667" t="s">
        <v>388</v>
      </c>
      <c r="M10667" t="s">
        <v>3404</v>
      </c>
      <c r="N10667" t="b">
        <f>IF(ETMRouteStages[[#This Row],[RID]]=A10666,ETMRouteStages[[#This Row],[StageSequence]]=F10666+1,TRUE)</f>
        <v>1</v>
      </c>
    </row>
    <row r="10668" spans="1:14">
      <c r="A10668" t="s">
        <v>6906</v>
      </c>
      <c r="B10668" t="s">
        <v>2361</v>
      </c>
      <c r="C10668" t="s">
        <v>4734</v>
      </c>
      <c r="D10668" s="154">
        <v>138</v>
      </c>
      <c r="E10668" t="s">
        <v>465</v>
      </c>
      <c r="F10668">
        <v>4</v>
      </c>
      <c r="G10668">
        <v>4</v>
      </c>
      <c r="H10668" t="s">
        <v>3500</v>
      </c>
      <c r="I10668" t="s">
        <v>3515</v>
      </c>
      <c r="K10668" t="s">
        <v>466</v>
      </c>
      <c r="L10668" t="s">
        <v>465</v>
      </c>
      <c r="M10668" t="s">
        <v>3500</v>
      </c>
      <c r="N10668" t="b">
        <f>IF(ETMRouteStages[[#This Row],[RID]]=A10667,ETMRouteStages[[#This Row],[StageSequence]]=F10667+1,TRUE)</f>
        <v>1</v>
      </c>
    </row>
    <row r="10669" spans="1:14">
      <c r="A10669" t="s">
        <v>6906</v>
      </c>
      <c r="B10669" t="s">
        <v>2361</v>
      </c>
      <c r="C10669" t="s">
        <v>4734</v>
      </c>
      <c r="D10669" s="154">
        <v>138</v>
      </c>
      <c r="E10669" t="s">
        <v>822</v>
      </c>
      <c r="F10669">
        <v>5</v>
      </c>
      <c r="G10669">
        <v>6</v>
      </c>
      <c r="H10669" t="s">
        <v>3404</v>
      </c>
      <c r="I10669" t="s">
        <v>3515</v>
      </c>
      <c r="K10669" t="s">
        <v>823</v>
      </c>
      <c r="L10669" t="s">
        <v>822</v>
      </c>
      <c r="M10669" t="s">
        <v>3404</v>
      </c>
      <c r="N10669" t="b">
        <f>IF(ETMRouteStages[[#This Row],[RID]]=A10668,ETMRouteStages[[#This Row],[StageSequence]]=F10668+1,TRUE)</f>
        <v>1</v>
      </c>
    </row>
    <row r="10670" spans="1:14">
      <c r="A10670" t="s">
        <v>6906</v>
      </c>
      <c r="B10670" t="s">
        <v>2361</v>
      </c>
      <c r="C10670" t="s">
        <v>4734</v>
      </c>
      <c r="D10670" s="154">
        <v>138</v>
      </c>
      <c r="E10670" t="s">
        <v>2205</v>
      </c>
      <c r="F10670">
        <v>6</v>
      </c>
      <c r="G10670">
        <v>7</v>
      </c>
      <c r="H10670" t="s">
        <v>3404</v>
      </c>
      <c r="I10670" t="s">
        <v>3515</v>
      </c>
      <c r="K10670" t="s">
        <v>2206</v>
      </c>
      <c r="L10670" t="s">
        <v>2205</v>
      </c>
      <c r="M10670" t="s">
        <v>3404</v>
      </c>
      <c r="N10670" t="b">
        <f>IF(ETMRouteStages[[#This Row],[RID]]=A10669,ETMRouteStages[[#This Row],[StageSequence]]=F10669+1,TRUE)</f>
        <v>1</v>
      </c>
    </row>
    <row r="10671" spans="1:14">
      <c r="A10671" t="s">
        <v>6907</v>
      </c>
      <c r="B10671" t="s">
        <v>2361</v>
      </c>
      <c r="C10671" t="s">
        <v>5331</v>
      </c>
      <c r="D10671" s="154">
        <v>139</v>
      </c>
      <c r="E10671" t="s">
        <v>2201</v>
      </c>
      <c r="F10671">
        <v>1</v>
      </c>
      <c r="G10671">
        <v>0</v>
      </c>
      <c r="H10671" t="s">
        <v>3404</v>
      </c>
      <c r="I10671" t="s">
        <v>3515</v>
      </c>
      <c r="K10671" t="s">
        <v>2202</v>
      </c>
      <c r="L10671" t="s">
        <v>2201</v>
      </c>
      <c r="M10671" t="s">
        <v>3404</v>
      </c>
      <c r="N10671" t="b">
        <f>IF(ETMRouteStages[[#This Row],[RID]]=A10670,ETMRouteStages[[#This Row],[StageSequence]]=F10670+1,TRUE)</f>
        <v>1</v>
      </c>
    </row>
    <row r="10672" spans="1:14">
      <c r="A10672" t="s">
        <v>6907</v>
      </c>
      <c r="B10672" t="s">
        <v>2361</v>
      </c>
      <c r="C10672" t="s">
        <v>5331</v>
      </c>
      <c r="D10672" s="154">
        <v>139</v>
      </c>
      <c r="E10672" t="s">
        <v>2501</v>
      </c>
      <c r="F10672">
        <v>2</v>
      </c>
      <c r="G10672">
        <v>2</v>
      </c>
      <c r="H10672" t="s">
        <v>3500</v>
      </c>
      <c r="I10672" t="s">
        <v>3515</v>
      </c>
      <c r="K10672" t="s">
        <v>2502</v>
      </c>
      <c r="L10672" t="s">
        <v>2501</v>
      </c>
      <c r="M10672" t="s">
        <v>3500</v>
      </c>
      <c r="N10672" t="b">
        <f>IF(ETMRouteStages[[#This Row],[RID]]=A10671,ETMRouteStages[[#This Row],[StageSequence]]=F10671+1,TRUE)</f>
        <v>1</v>
      </c>
    </row>
    <row r="10673" spans="1:14">
      <c r="A10673" t="s">
        <v>6907</v>
      </c>
      <c r="B10673" t="s">
        <v>2361</v>
      </c>
      <c r="C10673" t="s">
        <v>5331</v>
      </c>
      <c r="D10673" s="154">
        <v>139</v>
      </c>
      <c r="E10673" t="s">
        <v>2862</v>
      </c>
      <c r="F10673">
        <v>3</v>
      </c>
      <c r="G10673">
        <v>3</v>
      </c>
      <c r="H10673" t="s">
        <v>3404</v>
      </c>
      <c r="I10673" t="s">
        <v>3515</v>
      </c>
      <c r="K10673" t="s">
        <v>2863</v>
      </c>
      <c r="L10673" t="s">
        <v>2862</v>
      </c>
      <c r="M10673" t="s">
        <v>3404</v>
      </c>
      <c r="N10673" t="b">
        <f>IF(ETMRouteStages[[#This Row],[RID]]=A10672,ETMRouteStages[[#This Row],[StageSequence]]=F10672+1,TRUE)</f>
        <v>1</v>
      </c>
    </row>
    <row r="10674" spans="1:14">
      <c r="A10674" t="s">
        <v>6907</v>
      </c>
      <c r="B10674" t="s">
        <v>2361</v>
      </c>
      <c r="C10674" t="s">
        <v>5331</v>
      </c>
      <c r="D10674" s="154">
        <v>139</v>
      </c>
      <c r="E10674" t="s">
        <v>1077</v>
      </c>
      <c r="F10674">
        <v>4</v>
      </c>
      <c r="G10674">
        <v>6</v>
      </c>
      <c r="H10674" t="s">
        <v>3404</v>
      </c>
      <c r="I10674" t="s">
        <v>3515</v>
      </c>
      <c r="K10674" t="s">
        <v>1078</v>
      </c>
      <c r="L10674" t="s">
        <v>1077</v>
      </c>
      <c r="M10674" t="s">
        <v>3404</v>
      </c>
      <c r="N10674" t="b">
        <f>IF(ETMRouteStages[[#This Row],[RID]]=A10673,ETMRouteStages[[#This Row],[StageSequence]]=F10673+1,TRUE)</f>
        <v>1</v>
      </c>
    </row>
    <row r="10675" spans="1:14">
      <c r="A10675" t="s">
        <v>6908</v>
      </c>
      <c r="B10675" t="s">
        <v>2361</v>
      </c>
      <c r="C10675" t="s">
        <v>4369</v>
      </c>
      <c r="D10675" s="154">
        <v>14</v>
      </c>
      <c r="E10675" t="s">
        <v>2201</v>
      </c>
      <c r="F10675">
        <v>1</v>
      </c>
      <c r="G10675">
        <v>0</v>
      </c>
      <c r="H10675" t="s">
        <v>3404</v>
      </c>
      <c r="I10675" t="s">
        <v>3515</v>
      </c>
      <c r="K10675" t="s">
        <v>2202</v>
      </c>
      <c r="L10675" t="s">
        <v>2201</v>
      </c>
      <c r="M10675" t="s">
        <v>3404</v>
      </c>
      <c r="N10675" t="b">
        <f>IF(ETMRouteStages[[#This Row],[RID]]=A10674,ETMRouteStages[[#This Row],[StageSequence]]=F10674+1,TRUE)</f>
        <v>1</v>
      </c>
    </row>
    <row r="10676" spans="1:14">
      <c r="A10676" t="s">
        <v>6908</v>
      </c>
      <c r="B10676" t="s">
        <v>2361</v>
      </c>
      <c r="C10676" t="s">
        <v>4369</v>
      </c>
      <c r="D10676" s="154">
        <v>14</v>
      </c>
      <c r="E10676" t="s">
        <v>2501</v>
      </c>
      <c r="F10676">
        <v>2</v>
      </c>
      <c r="G10676">
        <v>2</v>
      </c>
      <c r="H10676" t="s">
        <v>3404</v>
      </c>
      <c r="I10676" t="s">
        <v>3515</v>
      </c>
      <c r="K10676" t="s">
        <v>2502</v>
      </c>
      <c r="L10676" t="s">
        <v>2501</v>
      </c>
      <c r="M10676" t="s">
        <v>3404</v>
      </c>
      <c r="N10676" t="b">
        <f>IF(ETMRouteStages[[#This Row],[RID]]=A10675,ETMRouteStages[[#This Row],[StageSequence]]=F10675+1,TRUE)</f>
        <v>1</v>
      </c>
    </row>
    <row r="10677" spans="1:14">
      <c r="A10677" t="s">
        <v>6908</v>
      </c>
      <c r="B10677" t="s">
        <v>2361</v>
      </c>
      <c r="C10677" t="s">
        <v>4369</v>
      </c>
      <c r="D10677" s="154">
        <v>14</v>
      </c>
      <c r="E10677" t="s">
        <v>2862</v>
      </c>
      <c r="F10677">
        <v>3</v>
      </c>
      <c r="G10677">
        <v>3</v>
      </c>
      <c r="H10677" t="s">
        <v>3404</v>
      </c>
      <c r="I10677" t="s">
        <v>3515</v>
      </c>
      <c r="K10677" t="s">
        <v>2863</v>
      </c>
      <c r="L10677" t="s">
        <v>2862</v>
      </c>
      <c r="M10677" t="s">
        <v>3404</v>
      </c>
      <c r="N10677" t="b">
        <f>IF(ETMRouteStages[[#This Row],[RID]]=A10676,ETMRouteStages[[#This Row],[StageSequence]]=F10676+1,TRUE)</f>
        <v>1</v>
      </c>
    </row>
    <row r="10678" spans="1:14">
      <c r="A10678" t="s">
        <v>6908</v>
      </c>
      <c r="B10678" t="s">
        <v>2361</v>
      </c>
      <c r="C10678" t="s">
        <v>4369</v>
      </c>
      <c r="D10678" s="154">
        <v>14</v>
      </c>
      <c r="E10678" t="s">
        <v>1343</v>
      </c>
      <c r="F10678">
        <v>4</v>
      </c>
      <c r="G10678">
        <v>4</v>
      </c>
      <c r="H10678" t="s">
        <v>3404</v>
      </c>
      <c r="I10678" t="s">
        <v>3515</v>
      </c>
      <c r="K10678" t="s">
        <v>1344</v>
      </c>
      <c r="L10678" t="s">
        <v>1343</v>
      </c>
      <c r="M10678" t="s">
        <v>3404</v>
      </c>
      <c r="N10678" t="b">
        <f>IF(ETMRouteStages[[#This Row],[RID]]=A10677,ETMRouteStages[[#This Row],[StageSequence]]=F10677+1,TRUE)</f>
        <v>1</v>
      </c>
    </row>
    <row r="10679" spans="1:14">
      <c r="A10679" t="s">
        <v>6908</v>
      </c>
      <c r="B10679" t="s">
        <v>2361</v>
      </c>
      <c r="C10679" t="s">
        <v>4369</v>
      </c>
      <c r="D10679" s="154">
        <v>14</v>
      </c>
      <c r="E10679" t="s">
        <v>2362</v>
      </c>
      <c r="F10679">
        <v>5</v>
      </c>
      <c r="G10679">
        <v>5</v>
      </c>
      <c r="H10679" t="s">
        <v>3404</v>
      </c>
      <c r="I10679" t="s">
        <v>3515</v>
      </c>
      <c r="K10679" t="s">
        <v>2363</v>
      </c>
      <c r="L10679" t="s">
        <v>2362</v>
      </c>
      <c r="M10679" t="s">
        <v>3404</v>
      </c>
      <c r="N10679" t="b">
        <f>IF(ETMRouteStages[[#This Row],[RID]]=A10678,ETMRouteStages[[#This Row],[StageSequence]]=F10678+1,TRUE)</f>
        <v>1</v>
      </c>
    </row>
    <row r="10680" spans="1:14">
      <c r="A10680" t="s">
        <v>6908</v>
      </c>
      <c r="B10680" t="s">
        <v>2361</v>
      </c>
      <c r="C10680" t="s">
        <v>4369</v>
      </c>
      <c r="D10680" s="154">
        <v>14</v>
      </c>
      <c r="E10680" t="s">
        <v>2364</v>
      </c>
      <c r="F10680">
        <v>6</v>
      </c>
      <c r="G10680">
        <v>6</v>
      </c>
      <c r="H10680" t="s">
        <v>3404</v>
      </c>
      <c r="I10680" t="s">
        <v>3515</v>
      </c>
      <c r="K10680" t="s">
        <v>2365</v>
      </c>
      <c r="L10680" t="s">
        <v>2364</v>
      </c>
      <c r="M10680" t="s">
        <v>3404</v>
      </c>
      <c r="N10680" t="b">
        <f>IF(ETMRouteStages[[#This Row],[RID]]=A10679,ETMRouteStages[[#This Row],[StageSequence]]=F10679+1,TRUE)</f>
        <v>1</v>
      </c>
    </row>
    <row r="10681" spans="1:14">
      <c r="A10681" t="s">
        <v>6908</v>
      </c>
      <c r="B10681" t="s">
        <v>2361</v>
      </c>
      <c r="C10681" t="s">
        <v>4369</v>
      </c>
      <c r="D10681" s="154">
        <v>14</v>
      </c>
      <c r="E10681" t="s">
        <v>2360</v>
      </c>
      <c r="F10681">
        <v>7</v>
      </c>
      <c r="G10681">
        <v>7</v>
      </c>
      <c r="H10681" t="s">
        <v>3404</v>
      </c>
      <c r="I10681" t="s">
        <v>3515</v>
      </c>
      <c r="K10681" t="s">
        <v>2361</v>
      </c>
      <c r="L10681" t="s">
        <v>2360</v>
      </c>
      <c r="M10681" t="s">
        <v>3404</v>
      </c>
      <c r="N10681" t="b">
        <f>IF(ETMRouteStages[[#This Row],[RID]]=A10680,ETMRouteStages[[#This Row],[StageSequence]]=F10680+1,TRUE)</f>
        <v>1</v>
      </c>
    </row>
    <row r="10682" spans="1:14">
      <c r="A10682" t="s">
        <v>6908</v>
      </c>
      <c r="B10682" t="s">
        <v>2361</v>
      </c>
      <c r="C10682" t="s">
        <v>4369</v>
      </c>
      <c r="D10682" s="154">
        <v>14</v>
      </c>
      <c r="E10682" t="s">
        <v>1281</v>
      </c>
      <c r="F10682">
        <v>8</v>
      </c>
      <c r="G10682">
        <v>8</v>
      </c>
      <c r="H10682" t="s">
        <v>3404</v>
      </c>
      <c r="I10682" t="s">
        <v>3515</v>
      </c>
      <c r="K10682" t="s">
        <v>1282</v>
      </c>
      <c r="L10682" t="s">
        <v>1281</v>
      </c>
      <c r="M10682" t="s">
        <v>3404</v>
      </c>
      <c r="N10682" t="b">
        <f>IF(ETMRouteStages[[#This Row],[RID]]=A10681,ETMRouteStages[[#This Row],[StageSequence]]=F10681+1,TRUE)</f>
        <v>1</v>
      </c>
    </row>
    <row r="10683" spans="1:14">
      <c r="A10683" t="s">
        <v>6908</v>
      </c>
      <c r="B10683" t="s">
        <v>2361</v>
      </c>
      <c r="C10683" t="s">
        <v>4369</v>
      </c>
      <c r="D10683" s="154">
        <v>14</v>
      </c>
      <c r="E10683" t="s">
        <v>1319</v>
      </c>
      <c r="F10683">
        <v>9</v>
      </c>
      <c r="G10683">
        <v>9</v>
      </c>
      <c r="H10683" t="s">
        <v>3404</v>
      </c>
      <c r="I10683" t="s">
        <v>3515</v>
      </c>
      <c r="K10683" t="s">
        <v>1320</v>
      </c>
      <c r="L10683" t="s">
        <v>1319</v>
      </c>
      <c r="M10683" t="s">
        <v>3404</v>
      </c>
      <c r="N10683" t="b">
        <f>IF(ETMRouteStages[[#This Row],[RID]]=A10682,ETMRouteStages[[#This Row],[StageSequence]]=F10682+1,TRUE)</f>
        <v>1</v>
      </c>
    </row>
    <row r="10684" spans="1:14">
      <c r="A10684" t="s">
        <v>6908</v>
      </c>
      <c r="B10684" t="s">
        <v>2361</v>
      </c>
      <c r="C10684" t="s">
        <v>4369</v>
      </c>
      <c r="D10684" s="154">
        <v>14</v>
      </c>
      <c r="E10684" t="s">
        <v>1279</v>
      </c>
      <c r="F10684">
        <v>10</v>
      </c>
      <c r="G10684">
        <v>10</v>
      </c>
      <c r="H10684" t="s">
        <v>3404</v>
      </c>
      <c r="I10684" t="s">
        <v>3515</v>
      </c>
      <c r="K10684" t="s">
        <v>1280</v>
      </c>
      <c r="L10684" t="s">
        <v>1279</v>
      </c>
      <c r="M10684" t="s">
        <v>3404</v>
      </c>
      <c r="N10684" t="b">
        <f>IF(ETMRouteStages[[#This Row],[RID]]=A10683,ETMRouteStages[[#This Row],[StageSequence]]=F10683+1,TRUE)</f>
        <v>1</v>
      </c>
    </row>
    <row r="10685" spans="1:14">
      <c r="A10685" t="s">
        <v>6908</v>
      </c>
      <c r="B10685" t="s">
        <v>2361</v>
      </c>
      <c r="C10685" t="s">
        <v>4369</v>
      </c>
      <c r="D10685" s="154">
        <v>14</v>
      </c>
      <c r="E10685" t="s">
        <v>1835</v>
      </c>
      <c r="F10685">
        <v>11</v>
      </c>
      <c r="G10685">
        <v>12</v>
      </c>
      <c r="H10685" t="s">
        <v>3500</v>
      </c>
      <c r="I10685" t="s">
        <v>3515</v>
      </c>
      <c r="K10685" t="s">
        <v>1836</v>
      </c>
      <c r="L10685" t="s">
        <v>1835</v>
      </c>
      <c r="M10685" t="s">
        <v>3500</v>
      </c>
      <c r="N10685" t="b">
        <f>IF(ETMRouteStages[[#This Row],[RID]]=A10684,ETMRouteStages[[#This Row],[StageSequence]]=F10684+1,TRUE)</f>
        <v>1</v>
      </c>
    </row>
    <row r="10686" spans="1:14">
      <c r="A10686" t="s">
        <v>6908</v>
      </c>
      <c r="B10686" t="s">
        <v>2361</v>
      </c>
      <c r="C10686" t="s">
        <v>4369</v>
      </c>
      <c r="D10686" s="154">
        <v>14</v>
      </c>
      <c r="E10686" t="s">
        <v>1970</v>
      </c>
      <c r="F10686">
        <v>12</v>
      </c>
      <c r="G10686">
        <v>13</v>
      </c>
      <c r="H10686" t="s">
        <v>3404</v>
      </c>
      <c r="I10686" t="s">
        <v>3515</v>
      </c>
      <c r="K10686" t="s">
        <v>1971</v>
      </c>
      <c r="L10686" t="s">
        <v>1970</v>
      </c>
      <c r="M10686" t="s">
        <v>3404</v>
      </c>
      <c r="N10686" t="b">
        <f>IF(ETMRouteStages[[#This Row],[RID]]=A10685,ETMRouteStages[[#This Row],[StageSequence]]=F10685+1,TRUE)</f>
        <v>1</v>
      </c>
    </row>
    <row r="10687" spans="1:14">
      <c r="A10687" t="s">
        <v>6908</v>
      </c>
      <c r="B10687" t="s">
        <v>2361</v>
      </c>
      <c r="C10687" t="s">
        <v>4369</v>
      </c>
      <c r="D10687" s="154">
        <v>14</v>
      </c>
      <c r="E10687" t="s">
        <v>1170</v>
      </c>
      <c r="F10687">
        <v>13</v>
      </c>
      <c r="G10687">
        <v>14</v>
      </c>
      <c r="H10687" t="s">
        <v>3404</v>
      </c>
      <c r="I10687" t="s">
        <v>3515</v>
      </c>
      <c r="K10687" t="s">
        <v>1171</v>
      </c>
      <c r="L10687" t="s">
        <v>1170</v>
      </c>
      <c r="M10687" t="s">
        <v>3404</v>
      </c>
      <c r="N10687" t="b">
        <f>IF(ETMRouteStages[[#This Row],[RID]]=A10686,ETMRouteStages[[#This Row],[StageSequence]]=F10686+1,TRUE)</f>
        <v>1</v>
      </c>
    </row>
    <row r="10688" spans="1:14">
      <c r="A10688" t="s">
        <v>6908</v>
      </c>
      <c r="B10688" t="s">
        <v>2361</v>
      </c>
      <c r="C10688" t="s">
        <v>4369</v>
      </c>
      <c r="D10688" s="154">
        <v>14</v>
      </c>
      <c r="E10688" t="s">
        <v>2262</v>
      </c>
      <c r="F10688">
        <v>14</v>
      </c>
      <c r="G10688">
        <v>15</v>
      </c>
      <c r="H10688" t="s">
        <v>3404</v>
      </c>
      <c r="I10688" t="s">
        <v>3515</v>
      </c>
      <c r="K10688" t="s">
        <v>2263</v>
      </c>
      <c r="L10688" t="s">
        <v>2262</v>
      </c>
      <c r="M10688" t="s">
        <v>3404</v>
      </c>
      <c r="N10688" t="b">
        <f>IF(ETMRouteStages[[#This Row],[RID]]=A10687,ETMRouteStages[[#This Row],[StageSequence]]=F10687+1,TRUE)</f>
        <v>1</v>
      </c>
    </row>
    <row r="10689" spans="1:14">
      <c r="A10689" t="s">
        <v>6908</v>
      </c>
      <c r="B10689" t="s">
        <v>2361</v>
      </c>
      <c r="C10689" t="s">
        <v>4369</v>
      </c>
      <c r="D10689" s="154">
        <v>14</v>
      </c>
      <c r="E10689" t="s">
        <v>1532</v>
      </c>
      <c r="F10689">
        <v>15</v>
      </c>
      <c r="G10689">
        <v>16</v>
      </c>
      <c r="H10689" t="s">
        <v>3404</v>
      </c>
      <c r="I10689" t="s">
        <v>3515</v>
      </c>
      <c r="K10689" t="s">
        <v>1533</v>
      </c>
      <c r="L10689" t="s">
        <v>1532</v>
      </c>
      <c r="M10689" t="s">
        <v>3404</v>
      </c>
      <c r="N10689" t="b">
        <f>IF(ETMRouteStages[[#This Row],[RID]]=A10688,ETMRouteStages[[#This Row],[StageSequence]]=F10688+1,TRUE)</f>
        <v>1</v>
      </c>
    </row>
    <row r="10690" spans="1:14">
      <c r="A10690" t="s">
        <v>6908</v>
      </c>
      <c r="B10690" t="s">
        <v>2361</v>
      </c>
      <c r="C10690" t="s">
        <v>4369</v>
      </c>
      <c r="D10690" s="154">
        <v>14</v>
      </c>
      <c r="E10690" t="s">
        <v>1767</v>
      </c>
      <c r="F10690">
        <v>16</v>
      </c>
      <c r="G10690">
        <v>17</v>
      </c>
      <c r="H10690" t="s">
        <v>3404</v>
      </c>
      <c r="I10690" t="s">
        <v>3515</v>
      </c>
      <c r="K10690" t="s">
        <v>1768</v>
      </c>
      <c r="L10690" t="s">
        <v>1767</v>
      </c>
      <c r="M10690" t="s">
        <v>3404</v>
      </c>
      <c r="N10690" t="b">
        <f>IF(ETMRouteStages[[#This Row],[RID]]=A10689,ETMRouteStages[[#This Row],[StageSequence]]=F10689+1,TRUE)</f>
        <v>1</v>
      </c>
    </row>
    <row r="10691" spans="1:14">
      <c r="A10691" t="s">
        <v>6908</v>
      </c>
      <c r="B10691" t="s">
        <v>2361</v>
      </c>
      <c r="C10691" t="s">
        <v>4369</v>
      </c>
      <c r="D10691" s="154">
        <v>14</v>
      </c>
      <c r="E10691" t="s">
        <v>2880</v>
      </c>
      <c r="F10691">
        <v>17</v>
      </c>
      <c r="G10691">
        <v>18</v>
      </c>
      <c r="H10691" t="s">
        <v>3404</v>
      </c>
      <c r="I10691" t="s">
        <v>3515</v>
      </c>
      <c r="K10691" t="s">
        <v>2881</v>
      </c>
      <c r="L10691" t="s">
        <v>2880</v>
      </c>
      <c r="M10691" t="s">
        <v>3404</v>
      </c>
      <c r="N10691" t="b">
        <f>IF(ETMRouteStages[[#This Row],[RID]]=A10690,ETMRouteStages[[#This Row],[StageSequence]]=F10690+1,TRUE)</f>
        <v>1</v>
      </c>
    </row>
    <row r="10692" spans="1:14">
      <c r="A10692" t="s">
        <v>6908</v>
      </c>
      <c r="B10692" t="s">
        <v>2361</v>
      </c>
      <c r="C10692" t="s">
        <v>4369</v>
      </c>
      <c r="D10692" s="154">
        <v>14</v>
      </c>
      <c r="E10692" t="s">
        <v>2878</v>
      </c>
      <c r="F10692">
        <v>18</v>
      </c>
      <c r="G10692">
        <v>19</v>
      </c>
      <c r="H10692" t="s">
        <v>3404</v>
      </c>
      <c r="I10692" t="s">
        <v>3515</v>
      </c>
      <c r="K10692" t="s">
        <v>2879</v>
      </c>
      <c r="L10692" t="s">
        <v>2878</v>
      </c>
      <c r="M10692" t="s">
        <v>3404</v>
      </c>
      <c r="N10692" t="b">
        <f>IF(ETMRouteStages[[#This Row],[RID]]=A10691,ETMRouteStages[[#This Row],[StageSequence]]=F10691+1,TRUE)</f>
        <v>1</v>
      </c>
    </row>
    <row r="10693" spans="1:14">
      <c r="A10693" t="s">
        <v>6908</v>
      </c>
      <c r="B10693" t="s">
        <v>2361</v>
      </c>
      <c r="C10693" t="s">
        <v>4369</v>
      </c>
      <c r="D10693" s="154">
        <v>14</v>
      </c>
      <c r="E10693" t="s">
        <v>836</v>
      </c>
      <c r="F10693">
        <v>19</v>
      </c>
      <c r="G10693">
        <v>20</v>
      </c>
      <c r="H10693" t="s">
        <v>3404</v>
      </c>
      <c r="I10693" t="s">
        <v>3515</v>
      </c>
      <c r="K10693" t="s">
        <v>837</v>
      </c>
      <c r="L10693" t="s">
        <v>836</v>
      </c>
      <c r="M10693" t="s">
        <v>3404</v>
      </c>
      <c r="N10693" t="b">
        <f>IF(ETMRouteStages[[#This Row],[RID]]=A10692,ETMRouteStages[[#This Row],[StageSequence]]=F10692+1,TRUE)</f>
        <v>1</v>
      </c>
    </row>
    <row r="10694" spans="1:14">
      <c r="A10694" t="s">
        <v>6908</v>
      </c>
      <c r="B10694" t="s">
        <v>2361</v>
      </c>
      <c r="C10694" t="s">
        <v>4369</v>
      </c>
      <c r="D10694" s="154">
        <v>14</v>
      </c>
      <c r="E10694" t="s">
        <v>2697</v>
      </c>
      <c r="F10694">
        <v>20</v>
      </c>
      <c r="G10694">
        <v>21</v>
      </c>
      <c r="H10694" t="s">
        <v>3404</v>
      </c>
      <c r="I10694" t="s">
        <v>3515</v>
      </c>
      <c r="K10694" t="s">
        <v>2698</v>
      </c>
      <c r="L10694" t="s">
        <v>2697</v>
      </c>
      <c r="M10694" t="s">
        <v>3404</v>
      </c>
      <c r="N10694" t="b">
        <f>IF(ETMRouteStages[[#This Row],[RID]]=A10693,ETMRouteStages[[#This Row],[StageSequence]]=F10693+1,TRUE)</f>
        <v>1</v>
      </c>
    </row>
    <row r="10695" spans="1:14">
      <c r="A10695" t="s">
        <v>6908</v>
      </c>
      <c r="B10695" t="s">
        <v>2361</v>
      </c>
      <c r="C10695" t="s">
        <v>4369</v>
      </c>
      <c r="D10695" s="154">
        <v>14</v>
      </c>
      <c r="E10695" t="s">
        <v>2695</v>
      </c>
      <c r="F10695">
        <v>21</v>
      </c>
      <c r="G10695">
        <v>22</v>
      </c>
      <c r="H10695" t="s">
        <v>3404</v>
      </c>
      <c r="I10695" t="s">
        <v>3515</v>
      </c>
      <c r="K10695" t="s">
        <v>2696</v>
      </c>
      <c r="L10695" t="s">
        <v>2695</v>
      </c>
      <c r="M10695" t="s">
        <v>3404</v>
      </c>
      <c r="N10695" t="b">
        <f>IF(ETMRouteStages[[#This Row],[RID]]=A10694,ETMRouteStages[[#This Row],[StageSequence]]=F10694+1,TRUE)</f>
        <v>1</v>
      </c>
    </row>
    <row r="10696" spans="1:14">
      <c r="A10696" t="s">
        <v>6908</v>
      </c>
      <c r="B10696" t="s">
        <v>2361</v>
      </c>
      <c r="C10696" t="s">
        <v>4369</v>
      </c>
      <c r="D10696" s="154">
        <v>14</v>
      </c>
      <c r="E10696" t="s">
        <v>938</v>
      </c>
      <c r="F10696">
        <v>22</v>
      </c>
      <c r="G10696">
        <v>23</v>
      </c>
      <c r="H10696" t="s">
        <v>3404</v>
      </c>
      <c r="I10696" t="s">
        <v>3515</v>
      </c>
      <c r="K10696" t="s">
        <v>939</v>
      </c>
      <c r="L10696" t="s">
        <v>938</v>
      </c>
      <c r="M10696" t="s">
        <v>3404</v>
      </c>
      <c r="N10696" t="b">
        <f>IF(ETMRouteStages[[#This Row],[RID]]=A10695,ETMRouteStages[[#This Row],[StageSequence]]=F10695+1,TRUE)</f>
        <v>1</v>
      </c>
    </row>
    <row r="10697" spans="1:14">
      <c r="A10697" t="s">
        <v>6908</v>
      </c>
      <c r="B10697" t="s">
        <v>2361</v>
      </c>
      <c r="C10697" t="s">
        <v>4369</v>
      </c>
      <c r="D10697" s="154">
        <v>14</v>
      </c>
      <c r="E10697" t="s">
        <v>568</v>
      </c>
      <c r="F10697">
        <v>23</v>
      </c>
      <c r="G10697">
        <v>24</v>
      </c>
      <c r="H10697" t="s">
        <v>3404</v>
      </c>
      <c r="I10697" t="s">
        <v>3515</v>
      </c>
      <c r="K10697" t="s">
        <v>569</v>
      </c>
      <c r="L10697" t="s">
        <v>568</v>
      </c>
      <c r="M10697" t="s">
        <v>3404</v>
      </c>
      <c r="N10697" t="b">
        <f>IF(ETMRouteStages[[#This Row],[RID]]=A10696,ETMRouteStages[[#This Row],[StageSequence]]=F10696+1,TRUE)</f>
        <v>1</v>
      </c>
    </row>
    <row r="10698" spans="1:14">
      <c r="A10698" t="s">
        <v>6908</v>
      </c>
      <c r="B10698" t="s">
        <v>2361</v>
      </c>
      <c r="C10698" t="s">
        <v>4369</v>
      </c>
      <c r="D10698" s="154">
        <v>14</v>
      </c>
      <c r="E10698" t="s">
        <v>1989</v>
      </c>
      <c r="F10698">
        <v>24</v>
      </c>
      <c r="G10698">
        <v>26</v>
      </c>
      <c r="H10698" t="s">
        <v>3404</v>
      </c>
      <c r="I10698" t="s">
        <v>3515</v>
      </c>
      <c r="K10698" t="s">
        <v>1990</v>
      </c>
      <c r="L10698" t="s">
        <v>1989</v>
      </c>
      <c r="M10698" t="s">
        <v>3404</v>
      </c>
      <c r="N10698" t="b">
        <f>IF(ETMRouteStages[[#This Row],[RID]]=A10697,ETMRouteStages[[#This Row],[StageSequence]]=F10697+1,TRUE)</f>
        <v>1</v>
      </c>
    </row>
    <row r="10699" spans="1:14">
      <c r="A10699" t="s">
        <v>6908</v>
      </c>
      <c r="B10699" t="s">
        <v>2361</v>
      </c>
      <c r="C10699" t="s">
        <v>4369</v>
      </c>
      <c r="D10699" s="154">
        <v>14</v>
      </c>
      <c r="E10699" t="s">
        <v>1991</v>
      </c>
      <c r="F10699">
        <v>25</v>
      </c>
      <c r="G10699">
        <v>28</v>
      </c>
      <c r="H10699" t="s">
        <v>3404</v>
      </c>
      <c r="I10699" t="s">
        <v>3515</v>
      </c>
      <c r="K10699" t="s">
        <v>1992</v>
      </c>
      <c r="L10699" t="s">
        <v>1991</v>
      </c>
      <c r="M10699" t="s">
        <v>3404</v>
      </c>
      <c r="N10699" t="b">
        <f>IF(ETMRouteStages[[#This Row],[RID]]=A10698,ETMRouteStages[[#This Row],[StageSequence]]=F10698+1,TRUE)</f>
        <v>1</v>
      </c>
    </row>
    <row r="10700" spans="1:14">
      <c r="A10700" t="s">
        <v>6908</v>
      </c>
      <c r="B10700" t="s">
        <v>2361</v>
      </c>
      <c r="C10700" t="s">
        <v>4369</v>
      </c>
      <c r="D10700" s="154">
        <v>14</v>
      </c>
      <c r="E10700" t="s">
        <v>2993</v>
      </c>
      <c r="F10700">
        <v>26</v>
      </c>
      <c r="G10700">
        <v>29</v>
      </c>
      <c r="H10700" t="s">
        <v>3404</v>
      </c>
      <c r="I10700" t="s">
        <v>3515</v>
      </c>
      <c r="K10700" t="s">
        <v>2994</v>
      </c>
      <c r="L10700" t="s">
        <v>2993</v>
      </c>
      <c r="M10700" t="s">
        <v>3404</v>
      </c>
      <c r="N10700" t="b">
        <f>IF(ETMRouteStages[[#This Row],[RID]]=A10699,ETMRouteStages[[#This Row],[StageSequence]]=F10699+1,TRUE)</f>
        <v>1</v>
      </c>
    </row>
    <row r="10701" spans="1:14">
      <c r="A10701" t="s">
        <v>6908</v>
      </c>
      <c r="B10701" t="s">
        <v>2361</v>
      </c>
      <c r="C10701" t="s">
        <v>4369</v>
      </c>
      <c r="D10701" s="154">
        <v>14</v>
      </c>
      <c r="E10701" t="s">
        <v>750</v>
      </c>
      <c r="F10701">
        <v>27</v>
      </c>
      <c r="G10701">
        <v>30</v>
      </c>
      <c r="H10701" t="s">
        <v>3404</v>
      </c>
      <c r="I10701" t="s">
        <v>3515</v>
      </c>
      <c r="K10701" t="s">
        <v>751</v>
      </c>
      <c r="L10701" t="s">
        <v>750</v>
      </c>
      <c r="M10701" t="s">
        <v>3404</v>
      </c>
      <c r="N10701" t="b">
        <f>IF(ETMRouteStages[[#This Row],[RID]]=A10700,ETMRouteStages[[#This Row],[StageSequence]]=F10700+1,TRUE)</f>
        <v>1</v>
      </c>
    </row>
    <row r="10702" spans="1:14">
      <c r="A10702" t="s">
        <v>6908</v>
      </c>
      <c r="B10702" t="s">
        <v>2361</v>
      </c>
      <c r="C10702" t="s">
        <v>4369</v>
      </c>
      <c r="D10702" s="154">
        <v>14</v>
      </c>
      <c r="E10702" t="s">
        <v>3142</v>
      </c>
      <c r="F10702">
        <v>28</v>
      </c>
      <c r="G10702">
        <v>32</v>
      </c>
      <c r="H10702" t="s">
        <v>3404</v>
      </c>
      <c r="I10702" t="s">
        <v>3515</v>
      </c>
      <c r="K10702" t="s">
        <v>3143</v>
      </c>
      <c r="L10702" t="s">
        <v>3142</v>
      </c>
      <c r="M10702" t="s">
        <v>3404</v>
      </c>
      <c r="N10702" t="b">
        <f>IF(ETMRouteStages[[#This Row],[RID]]=A10701,ETMRouteStages[[#This Row],[StageSequence]]=F10701+1,TRUE)</f>
        <v>1</v>
      </c>
    </row>
    <row r="10703" spans="1:14">
      <c r="A10703" t="s">
        <v>6908</v>
      </c>
      <c r="B10703" t="s">
        <v>2361</v>
      </c>
      <c r="C10703" t="s">
        <v>4369</v>
      </c>
      <c r="D10703" s="154">
        <v>14</v>
      </c>
      <c r="E10703" t="s">
        <v>2558</v>
      </c>
      <c r="F10703">
        <v>29</v>
      </c>
      <c r="G10703">
        <v>34</v>
      </c>
      <c r="H10703" t="s">
        <v>3404</v>
      </c>
      <c r="I10703" t="s">
        <v>3515</v>
      </c>
      <c r="K10703" t="s">
        <v>2559</v>
      </c>
      <c r="L10703" t="s">
        <v>2558</v>
      </c>
      <c r="M10703" t="s">
        <v>3404</v>
      </c>
      <c r="N10703" t="b">
        <f>IF(ETMRouteStages[[#This Row],[RID]]=A10702,ETMRouteStages[[#This Row],[StageSequence]]=F10702+1,TRUE)</f>
        <v>1</v>
      </c>
    </row>
    <row r="10704" spans="1:14">
      <c r="A10704" t="s">
        <v>6908</v>
      </c>
      <c r="B10704" t="s">
        <v>2361</v>
      </c>
      <c r="C10704" t="s">
        <v>4369</v>
      </c>
      <c r="D10704" s="154">
        <v>14</v>
      </c>
      <c r="E10704" t="s">
        <v>398</v>
      </c>
      <c r="F10704">
        <v>30</v>
      </c>
      <c r="G10704">
        <v>35</v>
      </c>
      <c r="H10704" t="s">
        <v>3404</v>
      </c>
      <c r="I10704" t="s">
        <v>3515</v>
      </c>
      <c r="K10704" t="s">
        <v>399</v>
      </c>
      <c r="L10704" t="s">
        <v>398</v>
      </c>
      <c r="M10704" t="s">
        <v>3404</v>
      </c>
      <c r="N10704" t="b">
        <f>IF(ETMRouteStages[[#This Row],[RID]]=A10703,ETMRouteStages[[#This Row],[StageSequence]]=F10703+1,TRUE)</f>
        <v>1</v>
      </c>
    </row>
    <row r="10705" spans="1:14">
      <c r="A10705" t="s">
        <v>6908</v>
      </c>
      <c r="B10705" t="s">
        <v>2361</v>
      </c>
      <c r="C10705" t="s">
        <v>4369</v>
      </c>
      <c r="D10705" s="154">
        <v>14</v>
      </c>
      <c r="E10705" t="s">
        <v>3060</v>
      </c>
      <c r="F10705">
        <v>31</v>
      </c>
      <c r="G10705">
        <v>36</v>
      </c>
      <c r="H10705" t="s">
        <v>3404</v>
      </c>
      <c r="I10705" t="s">
        <v>3515</v>
      </c>
      <c r="K10705" t="s">
        <v>3061</v>
      </c>
      <c r="L10705" t="s">
        <v>3060</v>
      </c>
      <c r="M10705" t="s">
        <v>3404</v>
      </c>
      <c r="N10705" t="b">
        <f>IF(ETMRouteStages[[#This Row],[RID]]=A10704,ETMRouteStages[[#This Row],[StageSequence]]=F10704+1,TRUE)</f>
        <v>1</v>
      </c>
    </row>
    <row r="10706" spans="1:14">
      <c r="A10706" t="s">
        <v>6908</v>
      </c>
      <c r="B10706" t="s">
        <v>2361</v>
      </c>
      <c r="C10706" t="s">
        <v>4369</v>
      </c>
      <c r="D10706" s="154">
        <v>14</v>
      </c>
      <c r="E10706" t="s">
        <v>1530</v>
      </c>
      <c r="F10706">
        <v>32</v>
      </c>
      <c r="G10706">
        <v>37</v>
      </c>
      <c r="H10706" t="s">
        <v>3404</v>
      </c>
      <c r="I10706" t="s">
        <v>3515</v>
      </c>
      <c r="K10706" t="s">
        <v>1531</v>
      </c>
      <c r="L10706" t="s">
        <v>1530</v>
      </c>
      <c r="M10706" t="s">
        <v>3404</v>
      </c>
      <c r="N10706" t="b">
        <f>IF(ETMRouteStages[[#This Row],[RID]]=A10705,ETMRouteStages[[#This Row],[StageSequence]]=F10705+1,TRUE)</f>
        <v>1</v>
      </c>
    </row>
    <row r="10707" spans="1:14">
      <c r="A10707" t="s">
        <v>6908</v>
      </c>
      <c r="B10707" t="s">
        <v>2361</v>
      </c>
      <c r="C10707" t="s">
        <v>4369</v>
      </c>
      <c r="D10707" s="154">
        <v>14</v>
      </c>
      <c r="E10707" t="s">
        <v>2550</v>
      </c>
      <c r="F10707">
        <v>33</v>
      </c>
      <c r="G10707">
        <v>38</v>
      </c>
      <c r="H10707" t="s">
        <v>3404</v>
      </c>
      <c r="I10707" t="s">
        <v>3515</v>
      </c>
      <c r="K10707" t="s">
        <v>2551</v>
      </c>
      <c r="L10707" t="s">
        <v>2550</v>
      </c>
      <c r="M10707" t="s">
        <v>3404</v>
      </c>
      <c r="N10707" t="b">
        <f>IF(ETMRouteStages[[#This Row],[RID]]=A10706,ETMRouteStages[[#This Row],[StageSequence]]=F10706+1,TRUE)</f>
        <v>1</v>
      </c>
    </row>
    <row r="10708" spans="1:14">
      <c r="A10708" t="s">
        <v>6909</v>
      </c>
      <c r="B10708" t="s">
        <v>2361</v>
      </c>
      <c r="C10708" t="s">
        <v>5335</v>
      </c>
      <c r="D10708" s="154">
        <v>140</v>
      </c>
      <c r="E10708" t="s">
        <v>1835</v>
      </c>
      <c r="F10708">
        <v>1</v>
      </c>
      <c r="G10708">
        <v>0</v>
      </c>
      <c r="H10708" t="s">
        <v>3404</v>
      </c>
      <c r="I10708" t="s">
        <v>3905</v>
      </c>
      <c r="K10708" t="s">
        <v>1836</v>
      </c>
      <c r="L10708" t="s">
        <v>1835</v>
      </c>
      <c r="M10708" t="s">
        <v>3404</v>
      </c>
      <c r="N10708" t="b">
        <f>IF(ETMRouteStages[[#This Row],[RID]]=A10707,ETMRouteStages[[#This Row],[StageSequence]]=F10707+1,TRUE)</f>
        <v>1</v>
      </c>
    </row>
    <row r="10709" spans="1:14">
      <c r="A10709" t="s">
        <v>6909</v>
      </c>
      <c r="B10709" t="s">
        <v>2361</v>
      </c>
      <c r="C10709" t="s">
        <v>5335</v>
      </c>
      <c r="D10709" s="154">
        <v>140</v>
      </c>
      <c r="E10709" t="s">
        <v>2201</v>
      </c>
      <c r="F10709">
        <v>2</v>
      </c>
      <c r="G10709">
        <v>12</v>
      </c>
      <c r="H10709" t="s">
        <v>3500</v>
      </c>
      <c r="I10709" t="s">
        <v>3905</v>
      </c>
      <c r="K10709" t="s">
        <v>2202</v>
      </c>
      <c r="L10709" t="s">
        <v>2201</v>
      </c>
      <c r="M10709" t="s">
        <v>3500</v>
      </c>
      <c r="N10709" t="b">
        <f>IF(ETMRouteStages[[#This Row],[RID]]=A10708,ETMRouteStages[[#This Row],[StageSequence]]=F10708+1,TRUE)</f>
        <v>1</v>
      </c>
    </row>
    <row r="10710" spans="1:14">
      <c r="A10710" t="s">
        <v>6909</v>
      </c>
      <c r="B10710" t="s">
        <v>2361</v>
      </c>
      <c r="C10710" t="s">
        <v>5335</v>
      </c>
      <c r="D10710" s="154">
        <v>140</v>
      </c>
      <c r="E10710" t="s">
        <v>1189</v>
      </c>
      <c r="F10710">
        <v>3</v>
      </c>
      <c r="G10710">
        <v>43</v>
      </c>
      <c r="H10710" t="s">
        <v>3404</v>
      </c>
      <c r="I10710" t="s">
        <v>3905</v>
      </c>
      <c r="K10710" t="s">
        <v>1190</v>
      </c>
      <c r="L10710" t="s">
        <v>1189</v>
      </c>
      <c r="M10710" t="s">
        <v>3404</v>
      </c>
      <c r="N10710" t="b">
        <f>IF(ETMRouteStages[[#This Row],[RID]]=A10709,ETMRouteStages[[#This Row],[StageSequence]]=F10709+1,TRUE)</f>
        <v>1</v>
      </c>
    </row>
    <row r="10711" spans="1:14">
      <c r="A10711" t="s">
        <v>6910</v>
      </c>
      <c r="B10711" t="s">
        <v>2361</v>
      </c>
      <c r="C10711" t="s">
        <v>4400</v>
      </c>
      <c r="D10711" s="154">
        <v>141</v>
      </c>
      <c r="E10711" t="s">
        <v>2328</v>
      </c>
      <c r="F10711">
        <v>1</v>
      </c>
      <c r="G10711">
        <v>0</v>
      </c>
      <c r="H10711" t="s">
        <v>3404</v>
      </c>
      <c r="I10711" t="s">
        <v>3515</v>
      </c>
      <c r="K10711" t="s">
        <v>2329</v>
      </c>
      <c r="L10711" t="s">
        <v>2328</v>
      </c>
      <c r="M10711" t="s">
        <v>3404</v>
      </c>
      <c r="N10711" t="b">
        <f>IF(ETMRouteStages[[#This Row],[RID]]=A10710,ETMRouteStages[[#This Row],[StageSequence]]=F10710+1,TRUE)</f>
        <v>1</v>
      </c>
    </row>
    <row r="10712" spans="1:14">
      <c r="A10712" t="s">
        <v>6910</v>
      </c>
      <c r="B10712" t="s">
        <v>2361</v>
      </c>
      <c r="C10712" t="s">
        <v>4400</v>
      </c>
      <c r="D10712" s="154">
        <v>141</v>
      </c>
      <c r="E10712" t="s">
        <v>1113</v>
      </c>
      <c r="F10712">
        <v>2</v>
      </c>
      <c r="G10712">
        <v>2</v>
      </c>
      <c r="H10712" t="s">
        <v>3404</v>
      </c>
      <c r="I10712" t="s">
        <v>3515</v>
      </c>
      <c r="K10712" t="s">
        <v>1114</v>
      </c>
      <c r="L10712" t="s">
        <v>1113</v>
      </c>
      <c r="M10712" t="s">
        <v>3404</v>
      </c>
      <c r="N10712" t="b">
        <f>IF(ETMRouteStages[[#This Row],[RID]]=A10711,ETMRouteStages[[#This Row],[StageSequence]]=F10711+1,TRUE)</f>
        <v>1</v>
      </c>
    </row>
    <row r="10713" spans="1:14">
      <c r="A10713" t="s">
        <v>6910</v>
      </c>
      <c r="B10713" t="s">
        <v>2361</v>
      </c>
      <c r="C10713" t="s">
        <v>4400</v>
      </c>
      <c r="D10713" s="154">
        <v>141</v>
      </c>
      <c r="E10713" t="s">
        <v>2890</v>
      </c>
      <c r="F10713">
        <v>3</v>
      </c>
      <c r="G10713">
        <v>4</v>
      </c>
      <c r="H10713" t="s">
        <v>3404</v>
      </c>
      <c r="I10713" t="s">
        <v>3515</v>
      </c>
      <c r="K10713" t="s">
        <v>2891</v>
      </c>
      <c r="L10713" t="s">
        <v>2890</v>
      </c>
      <c r="M10713" t="s">
        <v>3404</v>
      </c>
      <c r="N10713" t="b">
        <f>IF(ETMRouteStages[[#This Row],[RID]]=A10712,ETMRouteStages[[#This Row],[StageSequence]]=F10712+1,TRUE)</f>
        <v>1</v>
      </c>
    </row>
    <row r="10714" spans="1:14">
      <c r="A10714" t="s">
        <v>6910</v>
      </c>
      <c r="B10714" t="s">
        <v>2361</v>
      </c>
      <c r="C10714" t="s">
        <v>4400</v>
      </c>
      <c r="D10714" s="154">
        <v>141</v>
      </c>
      <c r="E10714" t="s">
        <v>784</v>
      </c>
      <c r="F10714">
        <v>4</v>
      </c>
      <c r="G10714">
        <v>5</v>
      </c>
      <c r="H10714" t="s">
        <v>3404</v>
      </c>
      <c r="I10714" t="s">
        <v>3515</v>
      </c>
      <c r="K10714" t="s">
        <v>785</v>
      </c>
      <c r="L10714" t="s">
        <v>784</v>
      </c>
      <c r="M10714" t="s">
        <v>3404</v>
      </c>
      <c r="N10714" t="b">
        <f>IF(ETMRouteStages[[#This Row],[RID]]=A10713,ETMRouteStages[[#This Row],[StageSequence]]=F10713+1,TRUE)</f>
        <v>1</v>
      </c>
    </row>
    <row r="10715" spans="1:14">
      <c r="A10715" t="s">
        <v>6910</v>
      </c>
      <c r="B10715" t="s">
        <v>2361</v>
      </c>
      <c r="C10715" t="s">
        <v>4400</v>
      </c>
      <c r="D10715" s="154">
        <v>141</v>
      </c>
      <c r="E10715" t="s">
        <v>2503</v>
      </c>
      <c r="F10715">
        <v>5</v>
      </c>
      <c r="G10715">
        <v>6</v>
      </c>
      <c r="H10715" t="s">
        <v>3404</v>
      </c>
      <c r="I10715" t="s">
        <v>3515</v>
      </c>
      <c r="K10715" t="s">
        <v>2504</v>
      </c>
      <c r="L10715" t="s">
        <v>2503</v>
      </c>
      <c r="M10715" t="s">
        <v>3404</v>
      </c>
      <c r="N10715" t="b">
        <f>IF(ETMRouteStages[[#This Row],[RID]]=A10714,ETMRouteStages[[#This Row],[StageSequence]]=F10714+1,TRUE)</f>
        <v>1</v>
      </c>
    </row>
    <row r="10716" spans="1:14">
      <c r="A10716" t="s">
        <v>6910</v>
      </c>
      <c r="B10716" t="s">
        <v>2361</v>
      </c>
      <c r="C10716" t="s">
        <v>4400</v>
      </c>
      <c r="D10716" s="154">
        <v>141</v>
      </c>
      <c r="E10716" t="s">
        <v>782</v>
      </c>
      <c r="F10716">
        <v>6</v>
      </c>
      <c r="G10716">
        <v>8</v>
      </c>
      <c r="H10716" t="s">
        <v>3404</v>
      </c>
      <c r="I10716" t="s">
        <v>3515</v>
      </c>
      <c r="K10716" t="s">
        <v>783</v>
      </c>
      <c r="L10716" t="s">
        <v>782</v>
      </c>
      <c r="M10716" t="s">
        <v>3404</v>
      </c>
      <c r="N10716" t="b">
        <f>IF(ETMRouteStages[[#This Row],[RID]]=A10715,ETMRouteStages[[#This Row],[StageSequence]]=F10715+1,TRUE)</f>
        <v>1</v>
      </c>
    </row>
    <row r="10717" spans="1:14">
      <c r="A10717" t="s">
        <v>6910</v>
      </c>
      <c r="B10717" t="s">
        <v>2361</v>
      </c>
      <c r="C10717" t="s">
        <v>4400</v>
      </c>
      <c r="D10717" s="154">
        <v>141</v>
      </c>
      <c r="E10717" t="s">
        <v>932</v>
      </c>
      <c r="F10717">
        <v>7</v>
      </c>
      <c r="G10717">
        <v>9</v>
      </c>
      <c r="H10717" t="s">
        <v>3404</v>
      </c>
      <c r="I10717" t="s">
        <v>3515</v>
      </c>
      <c r="K10717" t="s">
        <v>933</v>
      </c>
      <c r="L10717" t="s">
        <v>932</v>
      </c>
      <c r="M10717" t="s">
        <v>3404</v>
      </c>
      <c r="N10717" t="b">
        <f>IF(ETMRouteStages[[#This Row],[RID]]=A10716,ETMRouteStages[[#This Row],[StageSequence]]=F10716+1,TRUE)</f>
        <v>1</v>
      </c>
    </row>
    <row r="10718" spans="1:14">
      <c r="A10718" t="s">
        <v>6910</v>
      </c>
      <c r="B10718" t="s">
        <v>2361</v>
      </c>
      <c r="C10718" t="s">
        <v>4400</v>
      </c>
      <c r="D10718" s="154">
        <v>141</v>
      </c>
      <c r="E10718" t="s">
        <v>500</v>
      </c>
      <c r="F10718">
        <v>8</v>
      </c>
      <c r="G10718">
        <v>10</v>
      </c>
      <c r="H10718" t="s">
        <v>3404</v>
      </c>
      <c r="I10718" t="s">
        <v>3515</v>
      </c>
      <c r="K10718" t="s">
        <v>501</v>
      </c>
      <c r="L10718" t="s">
        <v>500</v>
      </c>
      <c r="M10718" t="s">
        <v>3404</v>
      </c>
      <c r="N10718" t="b">
        <f>IF(ETMRouteStages[[#This Row],[RID]]=A10717,ETMRouteStages[[#This Row],[StageSequence]]=F10717+1,TRUE)</f>
        <v>1</v>
      </c>
    </row>
    <row r="10719" spans="1:14">
      <c r="A10719" t="s">
        <v>6910</v>
      </c>
      <c r="B10719" t="s">
        <v>2361</v>
      </c>
      <c r="C10719" t="s">
        <v>4400</v>
      </c>
      <c r="D10719" s="154">
        <v>141</v>
      </c>
      <c r="E10719" t="s">
        <v>2842</v>
      </c>
      <c r="F10719">
        <v>9</v>
      </c>
      <c r="G10719">
        <v>11</v>
      </c>
      <c r="H10719" t="s">
        <v>3404</v>
      </c>
      <c r="I10719" t="s">
        <v>3515</v>
      </c>
      <c r="K10719" t="s">
        <v>2843</v>
      </c>
      <c r="L10719" t="s">
        <v>2842</v>
      </c>
      <c r="M10719" t="s">
        <v>3404</v>
      </c>
      <c r="N10719" t="b">
        <f>IF(ETMRouteStages[[#This Row],[RID]]=A10718,ETMRouteStages[[#This Row],[StageSequence]]=F10718+1,TRUE)</f>
        <v>1</v>
      </c>
    </row>
    <row r="10720" spans="1:14">
      <c r="A10720" t="s">
        <v>6910</v>
      </c>
      <c r="B10720" t="s">
        <v>2361</v>
      </c>
      <c r="C10720" t="s">
        <v>4400</v>
      </c>
      <c r="D10720" s="154">
        <v>141</v>
      </c>
      <c r="E10720" t="s">
        <v>2393</v>
      </c>
      <c r="F10720">
        <v>10</v>
      </c>
      <c r="G10720">
        <v>12</v>
      </c>
      <c r="H10720" t="s">
        <v>3404</v>
      </c>
      <c r="I10720" t="s">
        <v>3515</v>
      </c>
      <c r="K10720" t="s">
        <v>2394</v>
      </c>
      <c r="L10720" t="s">
        <v>2393</v>
      </c>
      <c r="M10720" t="s">
        <v>3404</v>
      </c>
      <c r="N10720" t="b">
        <f>IF(ETMRouteStages[[#This Row],[RID]]=A10719,ETMRouteStages[[#This Row],[StageSequence]]=F10719+1,TRUE)</f>
        <v>1</v>
      </c>
    </row>
    <row r="10721" spans="1:14">
      <c r="A10721" t="s">
        <v>6910</v>
      </c>
      <c r="B10721" t="s">
        <v>2361</v>
      </c>
      <c r="C10721" t="s">
        <v>4400</v>
      </c>
      <c r="D10721" s="154">
        <v>141</v>
      </c>
      <c r="E10721" t="s">
        <v>2392</v>
      </c>
      <c r="F10721">
        <v>11</v>
      </c>
      <c r="G10721">
        <v>13</v>
      </c>
      <c r="H10721" t="s">
        <v>3404</v>
      </c>
      <c r="I10721" t="s">
        <v>3515</v>
      </c>
      <c r="K10721" t="s">
        <v>2392</v>
      </c>
      <c r="L10721" t="s">
        <v>2392</v>
      </c>
      <c r="M10721" t="s">
        <v>3404</v>
      </c>
      <c r="N10721" t="b">
        <f>IF(ETMRouteStages[[#This Row],[RID]]=A10720,ETMRouteStages[[#This Row],[StageSequence]]=F10720+1,TRUE)</f>
        <v>1</v>
      </c>
    </row>
    <row r="10722" spans="1:14">
      <c r="A10722" t="s">
        <v>6910</v>
      </c>
      <c r="B10722" t="s">
        <v>2361</v>
      </c>
      <c r="C10722" t="s">
        <v>4400</v>
      </c>
      <c r="D10722" s="154">
        <v>141</v>
      </c>
      <c r="E10722" t="s">
        <v>544</v>
      </c>
      <c r="F10722">
        <v>12</v>
      </c>
      <c r="G10722">
        <v>15</v>
      </c>
      <c r="H10722" t="s">
        <v>3404</v>
      </c>
      <c r="I10722" t="s">
        <v>3515</v>
      </c>
      <c r="K10722" t="s">
        <v>545</v>
      </c>
      <c r="L10722" t="s">
        <v>544</v>
      </c>
      <c r="M10722" t="s">
        <v>3404</v>
      </c>
      <c r="N10722" t="b">
        <f>IF(ETMRouteStages[[#This Row],[RID]]=A10721,ETMRouteStages[[#This Row],[StageSequence]]=F10721+1,TRUE)</f>
        <v>1</v>
      </c>
    </row>
    <row r="10723" spans="1:14">
      <c r="A10723" t="s">
        <v>6910</v>
      </c>
      <c r="B10723" t="s">
        <v>2361</v>
      </c>
      <c r="C10723" t="s">
        <v>4400</v>
      </c>
      <c r="D10723" s="154">
        <v>141</v>
      </c>
      <c r="E10723" t="s">
        <v>2127</v>
      </c>
      <c r="F10723">
        <v>13</v>
      </c>
      <c r="G10723">
        <v>19</v>
      </c>
      <c r="H10723" t="s">
        <v>3404</v>
      </c>
      <c r="I10723" t="s">
        <v>3515</v>
      </c>
      <c r="K10723" t="s">
        <v>2128</v>
      </c>
      <c r="L10723" t="s">
        <v>2127</v>
      </c>
      <c r="M10723" t="s">
        <v>3404</v>
      </c>
      <c r="N10723" t="b">
        <f>IF(ETMRouteStages[[#This Row],[RID]]=A10722,ETMRouteStages[[#This Row],[StageSequence]]=F10722+1,TRUE)</f>
        <v>1</v>
      </c>
    </row>
    <row r="10724" spans="1:14">
      <c r="A10724" t="s">
        <v>6910</v>
      </c>
      <c r="B10724" t="s">
        <v>2361</v>
      </c>
      <c r="C10724" t="s">
        <v>4400</v>
      </c>
      <c r="D10724" s="154">
        <v>141</v>
      </c>
      <c r="E10724" t="s">
        <v>2463</v>
      </c>
      <c r="F10724">
        <v>14</v>
      </c>
      <c r="G10724">
        <v>20</v>
      </c>
      <c r="H10724" t="s">
        <v>3404</v>
      </c>
      <c r="I10724" t="s">
        <v>3515</v>
      </c>
      <c r="K10724" t="s">
        <v>2464</v>
      </c>
      <c r="L10724" t="s">
        <v>2463</v>
      </c>
      <c r="M10724" t="s">
        <v>3404</v>
      </c>
      <c r="N10724" t="b">
        <f>IF(ETMRouteStages[[#This Row],[RID]]=A10723,ETMRouteStages[[#This Row],[StageSequence]]=F10723+1,TRUE)</f>
        <v>1</v>
      </c>
    </row>
    <row r="10725" spans="1:14">
      <c r="A10725" t="s">
        <v>6910</v>
      </c>
      <c r="B10725" t="s">
        <v>2361</v>
      </c>
      <c r="C10725" t="s">
        <v>4400</v>
      </c>
      <c r="D10725" s="154">
        <v>141</v>
      </c>
      <c r="E10725" t="s">
        <v>428</v>
      </c>
      <c r="F10725">
        <v>15</v>
      </c>
      <c r="G10725">
        <v>22</v>
      </c>
      <c r="H10725" t="s">
        <v>3500</v>
      </c>
      <c r="I10725" t="s">
        <v>3515</v>
      </c>
      <c r="K10725" t="s">
        <v>429</v>
      </c>
      <c r="L10725" t="s">
        <v>428</v>
      </c>
      <c r="M10725" t="s">
        <v>3500</v>
      </c>
      <c r="N10725" t="b">
        <f>IF(ETMRouteStages[[#This Row],[RID]]=A10724,ETMRouteStages[[#This Row],[StageSequence]]=F10724+1,TRUE)</f>
        <v>1</v>
      </c>
    </row>
    <row r="10726" spans="1:14">
      <c r="A10726" t="s">
        <v>6910</v>
      </c>
      <c r="B10726" t="s">
        <v>2361</v>
      </c>
      <c r="C10726" t="s">
        <v>4400</v>
      </c>
      <c r="D10726" s="154">
        <v>141</v>
      </c>
      <c r="E10726" t="s">
        <v>2463</v>
      </c>
      <c r="F10726">
        <v>16</v>
      </c>
      <c r="G10726">
        <v>24</v>
      </c>
      <c r="H10726" t="s">
        <v>3404</v>
      </c>
      <c r="I10726" t="s">
        <v>3515</v>
      </c>
      <c r="K10726" t="s">
        <v>2464</v>
      </c>
      <c r="L10726" t="s">
        <v>2463</v>
      </c>
      <c r="M10726" t="s">
        <v>3404</v>
      </c>
      <c r="N10726" t="b">
        <f>IF(ETMRouteStages[[#This Row],[RID]]=A10725,ETMRouteStages[[#This Row],[StageSequence]]=F10725+1,TRUE)</f>
        <v>1</v>
      </c>
    </row>
    <row r="10727" spans="1:14">
      <c r="A10727" t="s">
        <v>6910</v>
      </c>
      <c r="B10727" t="s">
        <v>2361</v>
      </c>
      <c r="C10727" t="s">
        <v>4400</v>
      </c>
      <c r="D10727" s="154">
        <v>141</v>
      </c>
      <c r="E10727" t="s">
        <v>2127</v>
      </c>
      <c r="F10727">
        <v>17</v>
      </c>
      <c r="G10727">
        <v>25</v>
      </c>
      <c r="H10727" t="s">
        <v>3404</v>
      </c>
      <c r="I10727" t="s">
        <v>3515</v>
      </c>
      <c r="K10727" t="s">
        <v>2128</v>
      </c>
      <c r="L10727" t="s">
        <v>2127</v>
      </c>
      <c r="M10727" t="s">
        <v>3404</v>
      </c>
      <c r="N10727" t="b">
        <f>IF(ETMRouteStages[[#This Row],[RID]]=A10726,ETMRouteStages[[#This Row],[StageSequence]]=F10726+1,TRUE)</f>
        <v>1</v>
      </c>
    </row>
    <row r="10728" spans="1:14">
      <c r="A10728" t="s">
        <v>6910</v>
      </c>
      <c r="B10728" t="s">
        <v>2361</v>
      </c>
      <c r="C10728" t="s">
        <v>4400</v>
      </c>
      <c r="D10728" s="154">
        <v>141</v>
      </c>
      <c r="E10728" t="s">
        <v>1843</v>
      </c>
      <c r="F10728">
        <v>18</v>
      </c>
      <c r="G10728">
        <v>28</v>
      </c>
      <c r="H10728" t="s">
        <v>3404</v>
      </c>
      <c r="I10728" t="s">
        <v>3515</v>
      </c>
      <c r="K10728" t="s">
        <v>1844</v>
      </c>
      <c r="L10728" t="s">
        <v>1843</v>
      </c>
      <c r="M10728" t="s">
        <v>3404</v>
      </c>
      <c r="N10728" t="b">
        <f>IF(ETMRouteStages[[#This Row],[RID]]=A10727,ETMRouteStages[[#This Row],[StageSequence]]=F10727+1,TRUE)</f>
        <v>1</v>
      </c>
    </row>
    <row r="10729" spans="1:14">
      <c r="A10729" t="s">
        <v>6911</v>
      </c>
      <c r="B10729" t="s">
        <v>2361</v>
      </c>
      <c r="C10729" t="s">
        <v>5016</v>
      </c>
      <c r="D10729" s="154">
        <v>142</v>
      </c>
      <c r="E10729" t="s">
        <v>2201</v>
      </c>
      <c r="F10729">
        <v>1</v>
      </c>
      <c r="G10729">
        <v>0</v>
      </c>
      <c r="H10729" t="s">
        <v>3404</v>
      </c>
      <c r="I10729" t="s">
        <v>3515</v>
      </c>
      <c r="K10729" t="s">
        <v>2202</v>
      </c>
      <c r="L10729" t="s">
        <v>2201</v>
      </c>
      <c r="M10729" t="s">
        <v>3404</v>
      </c>
      <c r="N10729" t="b">
        <f>IF(ETMRouteStages[[#This Row],[RID]]=A10728,ETMRouteStages[[#This Row],[StageSequence]]=F10728+1,TRUE)</f>
        <v>1</v>
      </c>
    </row>
    <row r="10730" spans="1:14">
      <c r="A10730" t="s">
        <v>6911</v>
      </c>
      <c r="B10730" t="s">
        <v>2361</v>
      </c>
      <c r="C10730" t="s">
        <v>5016</v>
      </c>
      <c r="D10730" s="154">
        <v>142</v>
      </c>
      <c r="E10730" t="s">
        <v>2501</v>
      </c>
      <c r="F10730">
        <v>2</v>
      </c>
      <c r="G10730">
        <v>2</v>
      </c>
      <c r="H10730" t="s">
        <v>3404</v>
      </c>
      <c r="I10730" t="s">
        <v>3515</v>
      </c>
      <c r="K10730" t="s">
        <v>2502</v>
      </c>
      <c r="L10730" t="s">
        <v>2501</v>
      </c>
      <c r="M10730" t="s">
        <v>3404</v>
      </c>
      <c r="N10730" t="b">
        <f>IF(ETMRouteStages[[#This Row],[RID]]=A10729,ETMRouteStages[[#This Row],[StageSequence]]=F10729+1,TRUE)</f>
        <v>1</v>
      </c>
    </row>
    <row r="10731" spans="1:14">
      <c r="A10731" t="s">
        <v>6911</v>
      </c>
      <c r="B10731" t="s">
        <v>2361</v>
      </c>
      <c r="C10731" t="s">
        <v>5016</v>
      </c>
      <c r="D10731" s="154">
        <v>142</v>
      </c>
      <c r="E10731" t="s">
        <v>2862</v>
      </c>
      <c r="F10731">
        <v>3</v>
      </c>
      <c r="G10731">
        <v>3</v>
      </c>
      <c r="H10731" t="s">
        <v>3404</v>
      </c>
      <c r="I10731" t="s">
        <v>3515</v>
      </c>
      <c r="K10731" t="s">
        <v>2863</v>
      </c>
      <c r="L10731" t="s">
        <v>2862</v>
      </c>
      <c r="M10731" t="s">
        <v>3404</v>
      </c>
      <c r="N10731" t="b">
        <f>IF(ETMRouteStages[[#This Row],[RID]]=A10730,ETMRouteStages[[#This Row],[StageSequence]]=F10730+1,TRUE)</f>
        <v>1</v>
      </c>
    </row>
    <row r="10732" spans="1:14">
      <c r="A10732" t="s">
        <v>6911</v>
      </c>
      <c r="B10732" t="s">
        <v>2361</v>
      </c>
      <c r="C10732" t="s">
        <v>5016</v>
      </c>
      <c r="D10732" s="154">
        <v>142</v>
      </c>
      <c r="E10732" t="s">
        <v>1343</v>
      </c>
      <c r="F10732">
        <v>4</v>
      </c>
      <c r="G10732">
        <v>4</v>
      </c>
      <c r="H10732" t="s">
        <v>3404</v>
      </c>
      <c r="I10732" t="s">
        <v>3515</v>
      </c>
      <c r="K10732" t="s">
        <v>1344</v>
      </c>
      <c r="L10732" t="s">
        <v>1343</v>
      </c>
      <c r="M10732" t="s">
        <v>3404</v>
      </c>
      <c r="N10732" t="b">
        <f>IF(ETMRouteStages[[#This Row],[RID]]=A10731,ETMRouteStages[[#This Row],[StageSequence]]=F10731+1,TRUE)</f>
        <v>1</v>
      </c>
    </row>
    <row r="10733" spans="1:14">
      <c r="A10733" t="s">
        <v>6911</v>
      </c>
      <c r="B10733" t="s">
        <v>2361</v>
      </c>
      <c r="C10733" t="s">
        <v>5016</v>
      </c>
      <c r="D10733" s="154">
        <v>142</v>
      </c>
      <c r="E10733" t="s">
        <v>2362</v>
      </c>
      <c r="F10733">
        <v>5</v>
      </c>
      <c r="G10733">
        <v>5</v>
      </c>
      <c r="H10733" t="s">
        <v>3404</v>
      </c>
      <c r="I10733" t="s">
        <v>3515</v>
      </c>
      <c r="K10733" t="s">
        <v>2363</v>
      </c>
      <c r="L10733" t="s">
        <v>2362</v>
      </c>
      <c r="M10733" t="s">
        <v>3404</v>
      </c>
      <c r="N10733" t="b">
        <f>IF(ETMRouteStages[[#This Row],[RID]]=A10732,ETMRouteStages[[#This Row],[StageSequence]]=F10732+1,TRUE)</f>
        <v>1</v>
      </c>
    </row>
    <row r="10734" spans="1:14">
      <c r="A10734" t="s">
        <v>6911</v>
      </c>
      <c r="B10734" t="s">
        <v>2361</v>
      </c>
      <c r="C10734" t="s">
        <v>5016</v>
      </c>
      <c r="D10734" s="154">
        <v>142</v>
      </c>
      <c r="E10734" t="s">
        <v>2364</v>
      </c>
      <c r="F10734">
        <v>6</v>
      </c>
      <c r="G10734">
        <v>6</v>
      </c>
      <c r="H10734" t="s">
        <v>3404</v>
      </c>
      <c r="I10734" t="s">
        <v>3515</v>
      </c>
      <c r="K10734" t="s">
        <v>2365</v>
      </c>
      <c r="L10734" t="s">
        <v>2364</v>
      </c>
      <c r="M10734" t="s">
        <v>3404</v>
      </c>
      <c r="N10734" t="b">
        <f>IF(ETMRouteStages[[#This Row],[RID]]=A10733,ETMRouteStages[[#This Row],[StageSequence]]=F10733+1,TRUE)</f>
        <v>1</v>
      </c>
    </row>
    <row r="10735" spans="1:14">
      <c r="A10735" t="s">
        <v>6911</v>
      </c>
      <c r="B10735" t="s">
        <v>2361</v>
      </c>
      <c r="C10735" t="s">
        <v>5016</v>
      </c>
      <c r="D10735" s="154">
        <v>142</v>
      </c>
      <c r="E10735" t="s">
        <v>2360</v>
      </c>
      <c r="F10735">
        <v>7</v>
      </c>
      <c r="G10735">
        <v>7</v>
      </c>
      <c r="H10735" t="s">
        <v>3404</v>
      </c>
      <c r="I10735" t="s">
        <v>3515</v>
      </c>
      <c r="K10735" t="s">
        <v>2361</v>
      </c>
      <c r="L10735" t="s">
        <v>2360</v>
      </c>
      <c r="M10735" t="s">
        <v>3404</v>
      </c>
      <c r="N10735" t="b">
        <f>IF(ETMRouteStages[[#This Row],[RID]]=A10734,ETMRouteStages[[#This Row],[StageSequence]]=F10734+1,TRUE)</f>
        <v>1</v>
      </c>
    </row>
    <row r="10736" spans="1:14">
      <c r="A10736" t="s">
        <v>6911</v>
      </c>
      <c r="B10736" t="s">
        <v>2361</v>
      </c>
      <c r="C10736" t="s">
        <v>5016</v>
      </c>
      <c r="D10736" s="154">
        <v>142</v>
      </c>
      <c r="E10736" t="s">
        <v>1281</v>
      </c>
      <c r="F10736">
        <v>8</v>
      </c>
      <c r="G10736">
        <v>8</v>
      </c>
      <c r="H10736" t="s">
        <v>3404</v>
      </c>
      <c r="I10736" t="s">
        <v>3515</v>
      </c>
      <c r="K10736" t="s">
        <v>1282</v>
      </c>
      <c r="L10736" t="s">
        <v>1281</v>
      </c>
      <c r="M10736" t="s">
        <v>3404</v>
      </c>
      <c r="N10736" t="b">
        <f>IF(ETMRouteStages[[#This Row],[RID]]=A10735,ETMRouteStages[[#This Row],[StageSequence]]=F10735+1,TRUE)</f>
        <v>1</v>
      </c>
    </row>
    <row r="10737" spans="1:14">
      <c r="A10737" t="s">
        <v>6911</v>
      </c>
      <c r="B10737" t="s">
        <v>2361</v>
      </c>
      <c r="C10737" t="s">
        <v>5016</v>
      </c>
      <c r="D10737" s="154">
        <v>142</v>
      </c>
      <c r="E10737" t="s">
        <v>1319</v>
      </c>
      <c r="F10737">
        <v>9</v>
      </c>
      <c r="G10737">
        <v>9</v>
      </c>
      <c r="H10737" t="s">
        <v>3404</v>
      </c>
      <c r="I10737" t="s">
        <v>3515</v>
      </c>
      <c r="K10737" t="s">
        <v>1320</v>
      </c>
      <c r="L10737" t="s">
        <v>1319</v>
      </c>
      <c r="M10737" t="s">
        <v>3404</v>
      </c>
      <c r="N10737" t="b">
        <f>IF(ETMRouteStages[[#This Row],[RID]]=A10736,ETMRouteStages[[#This Row],[StageSequence]]=F10736+1,TRUE)</f>
        <v>1</v>
      </c>
    </row>
    <row r="10738" spans="1:14">
      <c r="A10738" t="s">
        <v>6911</v>
      </c>
      <c r="B10738" t="s">
        <v>2361</v>
      </c>
      <c r="C10738" t="s">
        <v>5016</v>
      </c>
      <c r="D10738" s="154">
        <v>142</v>
      </c>
      <c r="E10738" t="s">
        <v>1279</v>
      </c>
      <c r="F10738">
        <v>10</v>
      </c>
      <c r="G10738">
        <v>10</v>
      </c>
      <c r="H10738" t="s">
        <v>3404</v>
      </c>
      <c r="I10738" t="s">
        <v>3515</v>
      </c>
      <c r="K10738" t="s">
        <v>1280</v>
      </c>
      <c r="L10738" t="s">
        <v>1279</v>
      </c>
      <c r="M10738" t="s">
        <v>3404</v>
      </c>
      <c r="N10738" t="b">
        <f>IF(ETMRouteStages[[#This Row],[RID]]=A10737,ETMRouteStages[[#This Row],[StageSequence]]=F10737+1,TRUE)</f>
        <v>1</v>
      </c>
    </row>
    <row r="10739" spans="1:14">
      <c r="A10739" t="s">
        <v>6911</v>
      </c>
      <c r="B10739" t="s">
        <v>2361</v>
      </c>
      <c r="C10739" t="s">
        <v>5016</v>
      </c>
      <c r="D10739" s="154">
        <v>142</v>
      </c>
      <c r="E10739" t="s">
        <v>1835</v>
      </c>
      <c r="F10739">
        <v>11</v>
      </c>
      <c r="G10739">
        <v>12</v>
      </c>
      <c r="H10739" t="s">
        <v>3500</v>
      </c>
      <c r="I10739" t="s">
        <v>3515</v>
      </c>
      <c r="K10739" t="s">
        <v>1836</v>
      </c>
      <c r="L10739" t="s">
        <v>1835</v>
      </c>
      <c r="M10739" t="s">
        <v>3500</v>
      </c>
      <c r="N10739" t="b">
        <f>IF(ETMRouteStages[[#This Row],[RID]]=A10738,ETMRouteStages[[#This Row],[StageSequence]]=F10738+1,TRUE)</f>
        <v>1</v>
      </c>
    </row>
    <row r="10740" spans="1:14">
      <c r="A10740" t="s">
        <v>6911</v>
      </c>
      <c r="B10740" t="s">
        <v>2361</v>
      </c>
      <c r="C10740" t="s">
        <v>5016</v>
      </c>
      <c r="D10740" s="154">
        <v>142</v>
      </c>
      <c r="E10740" t="s">
        <v>1970</v>
      </c>
      <c r="F10740">
        <v>12</v>
      </c>
      <c r="G10740">
        <v>13</v>
      </c>
      <c r="H10740" t="s">
        <v>3404</v>
      </c>
      <c r="I10740" t="s">
        <v>3515</v>
      </c>
      <c r="K10740" t="s">
        <v>1971</v>
      </c>
      <c r="L10740" t="s">
        <v>1970</v>
      </c>
      <c r="M10740" t="s">
        <v>3404</v>
      </c>
      <c r="N10740" t="b">
        <f>IF(ETMRouteStages[[#This Row],[RID]]=A10739,ETMRouteStages[[#This Row],[StageSequence]]=F10739+1,TRUE)</f>
        <v>1</v>
      </c>
    </row>
    <row r="10741" spans="1:14">
      <c r="A10741" t="s">
        <v>6911</v>
      </c>
      <c r="B10741" t="s">
        <v>2361</v>
      </c>
      <c r="C10741" t="s">
        <v>5016</v>
      </c>
      <c r="D10741" s="154">
        <v>142</v>
      </c>
      <c r="E10741" t="s">
        <v>1170</v>
      </c>
      <c r="F10741">
        <v>13</v>
      </c>
      <c r="G10741">
        <v>14</v>
      </c>
      <c r="H10741" t="s">
        <v>3404</v>
      </c>
      <c r="I10741" t="s">
        <v>3515</v>
      </c>
      <c r="K10741" t="s">
        <v>1171</v>
      </c>
      <c r="L10741" t="s">
        <v>1170</v>
      </c>
      <c r="M10741" t="s">
        <v>3404</v>
      </c>
      <c r="N10741" t="b">
        <f>IF(ETMRouteStages[[#This Row],[RID]]=A10740,ETMRouteStages[[#This Row],[StageSequence]]=F10740+1,TRUE)</f>
        <v>1</v>
      </c>
    </row>
    <row r="10742" spans="1:14">
      <c r="A10742" t="s">
        <v>6911</v>
      </c>
      <c r="B10742" t="s">
        <v>2361</v>
      </c>
      <c r="C10742" t="s">
        <v>5016</v>
      </c>
      <c r="D10742" s="154">
        <v>142</v>
      </c>
      <c r="E10742" t="s">
        <v>2262</v>
      </c>
      <c r="F10742">
        <v>14</v>
      </c>
      <c r="G10742">
        <v>15</v>
      </c>
      <c r="H10742" t="s">
        <v>3404</v>
      </c>
      <c r="I10742" t="s">
        <v>3515</v>
      </c>
      <c r="K10742" t="s">
        <v>2263</v>
      </c>
      <c r="L10742" t="s">
        <v>2262</v>
      </c>
      <c r="M10742" t="s">
        <v>3404</v>
      </c>
      <c r="N10742" t="b">
        <f>IF(ETMRouteStages[[#This Row],[RID]]=A10741,ETMRouteStages[[#This Row],[StageSequence]]=F10741+1,TRUE)</f>
        <v>1</v>
      </c>
    </row>
    <row r="10743" spans="1:14">
      <c r="A10743" t="s">
        <v>6911</v>
      </c>
      <c r="B10743" t="s">
        <v>2361</v>
      </c>
      <c r="C10743" t="s">
        <v>5016</v>
      </c>
      <c r="D10743" s="154">
        <v>142</v>
      </c>
      <c r="E10743" t="s">
        <v>1532</v>
      </c>
      <c r="F10743">
        <v>15</v>
      </c>
      <c r="G10743">
        <v>16</v>
      </c>
      <c r="H10743" t="s">
        <v>3404</v>
      </c>
      <c r="I10743" t="s">
        <v>3515</v>
      </c>
      <c r="K10743" t="s">
        <v>1533</v>
      </c>
      <c r="L10743" t="s">
        <v>1532</v>
      </c>
      <c r="M10743" t="s">
        <v>3404</v>
      </c>
      <c r="N10743" t="b">
        <f>IF(ETMRouteStages[[#This Row],[RID]]=A10742,ETMRouteStages[[#This Row],[StageSequence]]=F10742+1,TRUE)</f>
        <v>1</v>
      </c>
    </row>
    <row r="10744" spans="1:14">
      <c r="A10744" t="s">
        <v>6911</v>
      </c>
      <c r="B10744" t="s">
        <v>2361</v>
      </c>
      <c r="C10744" t="s">
        <v>5016</v>
      </c>
      <c r="D10744" s="154">
        <v>142</v>
      </c>
      <c r="E10744" t="s">
        <v>1767</v>
      </c>
      <c r="F10744">
        <v>16</v>
      </c>
      <c r="G10744">
        <v>17</v>
      </c>
      <c r="H10744" t="s">
        <v>3404</v>
      </c>
      <c r="I10744" t="s">
        <v>3515</v>
      </c>
      <c r="K10744" t="s">
        <v>1768</v>
      </c>
      <c r="L10744" t="s">
        <v>1767</v>
      </c>
      <c r="M10744" t="s">
        <v>3404</v>
      </c>
      <c r="N10744" t="b">
        <f>IF(ETMRouteStages[[#This Row],[RID]]=A10743,ETMRouteStages[[#This Row],[StageSequence]]=F10743+1,TRUE)</f>
        <v>1</v>
      </c>
    </row>
    <row r="10745" spans="1:14">
      <c r="A10745" t="s">
        <v>6911</v>
      </c>
      <c r="B10745" t="s">
        <v>2361</v>
      </c>
      <c r="C10745" t="s">
        <v>5016</v>
      </c>
      <c r="D10745" s="154">
        <v>142</v>
      </c>
      <c r="E10745" t="s">
        <v>2880</v>
      </c>
      <c r="F10745">
        <v>17</v>
      </c>
      <c r="G10745">
        <v>18</v>
      </c>
      <c r="H10745" t="s">
        <v>3404</v>
      </c>
      <c r="I10745" t="s">
        <v>3515</v>
      </c>
      <c r="K10745" t="s">
        <v>2881</v>
      </c>
      <c r="L10745" t="s">
        <v>2880</v>
      </c>
      <c r="M10745" t="s">
        <v>3404</v>
      </c>
      <c r="N10745" t="b">
        <f>IF(ETMRouteStages[[#This Row],[RID]]=A10744,ETMRouteStages[[#This Row],[StageSequence]]=F10744+1,TRUE)</f>
        <v>1</v>
      </c>
    </row>
    <row r="10746" spans="1:14">
      <c r="A10746" t="s">
        <v>6911</v>
      </c>
      <c r="B10746" t="s">
        <v>2361</v>
      </c>
      <c r="C10746" t="s">
        <v>5016</v>
      </c>
      <c r="D10746" s="154">
        <v>142</v>
      </c>
      <c r="E10746" t="s">
        <v>2878</v>
      </c>
      <c r="F10746">
        <v>18</v>
      </c>
      <c r="G10746">
        <v>19</v>
      </c>
      <c r="H10746" t="s">
        <v>3404</v>
      </c>
      <c r="I10746" t="s">
        <v>3515</v>
      </c>
      <c r="K10746" t="s">
        <v>2879</v>
      </c>
      <c r="L10746" t="s">
        <v>2878</v>
      </c>
      <c r="M10746" t="s">
        <v>3404</v>
      </c>
      <c r="N10746" t="b">
        <f>IF(ETMRouteStages[[#This Row],[RID]]=A10745,ETMRouteStages[[#This Row],[StageSequence]]=F10745+1,TRUE)</f>
        <v>1</v>
      </c>
    </row>
    <row r="10747" spans="1:14">
      <c r="A10747" t="s">
        <v>6911</v>
      </c>
      <c r="B10747" t="s">
        <v>2361</v>
      </c>
      <c r="C10747" t="s">
        <v>5016</v>
      </c>
      <c r="D10747" s="154">
        <v>142</v>
      </c>
      <c r="E10747" t="s">
        <v>836</v>
      </c>
      <c r="F10747">
        <v>19</v>
      </c>
      <c r="G10747">
        <v>20</v>
      </c>
      <c r="H10747" t="s">
        <v>3404</v>
      </c>
      <c r="I10747" t="s">
        <v>3515</v>
      </c>
      <c r="K10747" t="s">
        <v>837</v>
      </c>
      <c r="L10747" t="s">
        <v>836</v>
      </c>
      <c r="M10747" t="s">
        <v>3404</v>
      </c>
      <c r="N10747" t="b">
        <f>IF(ETMRouteStages[[#This Row],[RID]]=A10746,ETMRouteStages[[#This Row],[StageSequence]]=F10746+1,TRUE)</f>
        <v>1</v>
      </c>
    </row>
    <row r="10748" spans="1:14">
      <c r="A10748" t="s">
        <v>6911</v>
      </c>
      <c r="B10748" t="s">
        <v>2361</v>
      </c>
      <c r="C10748" t="s">
        <v>5016</v>
      </c>
      <c r="D10748" s="154">
        <v>142</v>
      </c>
      <c r="E10748" t="s">
        <v>2697</v>
      </c>
      <c r="F10748">
        <v>20</v>
      </c>
      <c r="G10748">
        <v>21</v>
      </c>
      <c r="H10748" t="s">
        <v>3404</v>
      </c>
      <c r="I10748" t="s">
        <v>3515</v>
      </c>
      <c r="K10748" t="s">
        <v>2698</v>
      </c>
      <c r="L10748" t="s">
        <v>2697</v>
      </c>
      <c r="M10748" t="s">
        <v>3404</v>
      </c>
      <c r="N10748" t="b">
        <f>IF(ETMRouteStages[[#This Row],[RID]]=A10747,ETMRouteStages[[#This Row],[StageSequence]]=F10747+1,TRUE)</f>
        <v>1</v>
      </c>
    </row>
    <row r="10749" spans="1:14">
      <c r="A10749" t="s">
        <v>6911</v>
      </c>
      <c r="B10749" t="s">
        <v>2361</v>
      </c>
      <c r="C10749" t="s">
        <v>5016</v>
      </c>
      <c r="D10749" s="154">
        <v>142</v>
      </c>
      <c r="E10749" t="s">
        <v>2695</v>
      </c>
      <c r="F10749">
        <v>21</v>
      </c>
      <c r="G10749">
        <v>22</v>
      </c>
      <c r="H10749" t="s">
        <v>3404</v>
      </c>
      <c r="I10749" t="s">
        <v>3515</v>
      </c>
      <c r="K10749" t="s">
        <v>2696</v>
      </c>
      <c r="L10749" t="s">
        <v>2695</v>
      </c>
      <c r="M10749" t="s">
        <v>3404</v>
      </c>
      <c r="N10749" t="b">
        <f>IF(ETMRouteStages[[#This Row],[RID]]=A10748,ETMRouteStages[[#This Row],[StageSequence]]=F10748+1,TRUE)</f>
        <v>1</v>
      </c>
    </row>
    <row r="10750" spans="1:14">
      <c r="A10750" t="s">
        <v>6911</v>
      </c>
      <c r="B10750" t="s">
        <v>2361</v>
      </c>
      <c r="C10750" t="s">
        <v>5016</v>
      </c>
      <c r="D10750" s="154">
        <v>142</v>
      </c>
      <c r="E10750" t="s">
        <v>938</v>
      </c>
      <c r="F10750">
        <v>22</v>
      </c>
      <c r="G10750">
        <v>23</v>
      </c>
      <c r="H10750" t="s">
        <v>3404</v>
      </c>
      <c r="I10750" t="s">
        <v>3515</v>
      </c>
      <c r="K10750" t="s">
        <v>939</v>
      </c>
      <c r="L10750" t="s">
        <v>938</v>
      </c>
      <c r="M10750" t="s">
        <v>3404</v>
      </c>
      <c r="N10750" t="b">
        <f>IF(ETMRouteStages[[#This Row],[RID]]=A10749,ETMRouteStages[[#This Row],[StageSequence]]=F10749+1,TRUE)</f>
        <v>1</v>
      </c>
    </row>
    <row r="10751" spans="1:14">
      <c r="A10751" t="s">
        <v>6911</v>
      </c>
      <c r="B10751" t="s">
        <v>2361</v>
      </c>
      <c r="C10751" t="s">
        <v>5016</v>
      </c>
      <c r="D10751" s="154">
        <v>142</v>
      </c>
      <c r="E10751" t="s">
        <v>568</v>
      </c>
      <c r="F10751">
        <v>23</v>
      </c>
      <c r="G10751">
        <v>24</v>
      </c>
      <c r="H10751" t="s">
        <v>3404</v>
      </c>
      <c r="I10751" t="s">
        <v>3515</v>
      </c>
      <c r="K10751" t="s">
        <v>569</v>
      </c>
      <c r="L10751" t="s">
        <v>568</v>
      </c>
      <c r="M10751" t="s">
        <v>3404</v>
      </c>
      <c r="N10751" t="b">
        <f>IF(ETMRouteStages[[#This Row],[RID]]=A10750,ETMRouteStages[[#This Row],[StageSequence]]=F10750+1,TRUE)</f>
        <v>1</v>
      </c>
    </row>
    <row r="10752" spans="1:14">
      <c r="A10752" t="s">
        <v>6911</v>
      </c>
      <c r="B10752" t="s">
        <v>2361</v>
      </c>
      <c r="C10752" t="s">
        <v>5016</v>
      </c>
      <c r="D10752" s="154">
        <v>142</v>
      </c>
      <c r="E10752" t="s">
        <v>2053</v>
      </c>
      <c r="F10752">
        <v>24</v>
      </c>
      <c r="G10752">
        <v>27</v>
      </c>
      <c r="H10752" t="s">
        <v>3404</v>
      </c>
      <c r="I10752" t="s">
        <v>3515</v>
      </c>
      <c r="K10752" t="s">
        <v>2054</v>
      </c>
      <c r="L10752" t="s">
        <v>2053</v>
      </c>
      <c r="M10752" t="s">
        <v>3404</v>
      </c>
      <c r="N10752" t="b">
        <f>IF(ETMRouteStages[[#This Row],[RID]]=A10751,ETMRouteStages[[#This Row],[StageSequence]]=F10751+1,TRUE)</f>
        <v>1</v>
      </c>
    </row>
    <row r="10753" spans="1:14">
      <c r="A10753" t="s">
        <v>6911</v>
      </c>
      <c r="B10753" t="s">
        <v>2361</v>
      </c>
      <c r="C10753" t="s">
        <v>5016</v>
      </c>
      <c r="D10753" s="154">
        <v>142</v>
      </c>
      <c r="E10753" t="s">
        <v>1556</v>
      </c>
      <c r="F10753">
        <v>25</v>
      </c>
      <c r="G10753">
        <v>30</v>
      </c>
      <c r="H10753" t="s">
        <v>3404</v>
      </c>
      <c r="I10753" t="s">
        <v>3515</v>
      </c>
      <c r="K10753" t="s">
        <v>1557</v>
      </c>
      <c r="L10753" t="s">
        <v>1556</v>
      </c>
      <c r="M10753" t="s">
        <v>3404</v>
      </c>
      <c r="N10753" t="b">
        <f>IF(ETMRouteStages[[#This Row],[RID]]=A10752,ETMRouteStages[[#This Row],[StageSequence]]=F10752+1,TRUE)</f>
        <v>1</v>
      </c>
    </row>
    <row r="10754" spans="1:14">
      <c r="A10754" t="s">
        <v>6911</v>
      </c>
      <c r="B10754" t="s">
        <v>2361</v>
      </c>
      <c r="C10754" t="s">
        <v>5016</v>
      </c>
      <c r="D10754" s="154">
        <v>142</v>
      </c>
      <c r="E10754" t="s">
        <v>2964</v>
      </c>
      <c r="F10754">
        <v>26</v>
      </c>
      <c r="G10754">
        <v>33</v>
      </c>
      <c r="H10754" t="s">
        <v>3404</v>
      </c>
      <c r="I10754" t="s">
        <v>3515</v>
      </c>
      <c r="K10754" t="s">
        <v>2965</v>
      </c>
      <c r="L10754" t="s">
        <v>2964</v>
      </c>
      <c r="M10754" t="s">
        <v>3404</v>
      </c>
      <c r="N10754" t="b">
        <f>IF(ETMRouteStages[[#This Row],[RID]]=A10753,ETMRouteStages[[#This Row],[StageSequence]]=F10753+1,TRUE)</f>
        <v>1</v>
      </c>
    </row>
    <row r="10755" spans="1:14">
      <c r="A10755" t="s">
        <v>6911</v>
      </c>
      <c r="B10755" t="s">
        <v>2361</v>
      </c>
      <c r="C10755" t="s">
        <v>5016</v>
      </c>
      <c r="D10755" s="154">
        <v>142</v>
      </c>
      <c r="E10755" t="s">
        <v>2513</v>
      </c>
      <c r="F10755">
        <v>27</v>
      </c>
      <c r="G10755">
        <v>36</v>
      </c>
      <c r="H10755" t="s">
        <v>3404</v>
      </c>
      <c r="I10755" t="s">
        <v>3515</v>
      </c>
      <c r="K10755" t="s">
        <v>2513</v>
      </c>
      <c r="L10755" t="s">
        <v>2513</v>
      </c>
      <c r="M10755" t="s">
        <v>3404</v>
      </c>
      <c r="N10755" t="b">
        <f>IF(ETMRouteStages[[#This Row],[RID]]=A10754,ETMRouteStages[[#This Row],[StageSequence]]=F10754+1,TRUE)</f>
        <v>1</v>
      </c>
    </row>
    <row r="10756" spans="1:14">
      <c r="A10756" t="s">
        <v>6912</v>
      </c>
      <c r="B10756" t="s">
        <v>2361</v>
      </c>
      <c r="C10756" t="s">
        <v>5345</v>
      </c>
      <c r="D10756" s="154">
        <v>143</v>
      </c>
      <c r="E10756" t="s">
        <v>1902</v>
      </c>
      <c r="F10756">
        <v>1</v>
      </c>
      <c r="G10756">
        <v>0</v>
      </c>
      <c r="H10756" t="s">
        <v>3404</v>
      </c>
      <c r="I10756" t="s">
        <v>3515</v>
      </c>
      <c r="K10756" t="s">
        <v>1903</v>
      </c>
      <c r="L10756" t="s">
        <v>1902</v>
      </c>
      <c r="M10756" t="s">
        <v>3404</v>
      </c>
      <c r="N10756" t="b">
        <f>IF(ETMRouteStages[[#This Row],[RID]]=A10755,ETMRouteStages[[#This Row],[StageSequence]]=F10755+1,TRUE)</f>
        <v>1</v>
      </c>
    </row>
    <row r="10757" spans="1:14">
      <c r="A10757" t="s">
        <v>6912</v>
      </c>
      <c r="B10757" t="s">
        <v>2361</v>
      </c>
      <c r="C10757" t="s">
        <v>5345</v>
      </c>
      <c r="D10757" s="154">
        <v>143</v>
      </c>
      <c r="E10757" t="s">
        <v>410</v>
      </c>
      <c r="F10757">
        <v>2</v>
      </c>
      <c r="G10757">
        <v>1</v>
      </c>
      <c r="H10757" t="s">
        <v>3404</v>
      </c>
      <c r="I10757" t="s">
        <v>3515</v>
      </c>
      <c r="K10757" t="s">
        <v>411</v>
      </c>
      <c r="L10757" t="s">
        <v>410</v>
      </c>
      <c r="M10757" t="s">
        <v>3404</v>
      </c>
      <c r="N10757" t="b">
        <f>IF(ETMRouteStages[[#This Row],[RID]]=A10756,ETMRouteStages[[#This Row],[StageSequence]]=F10756+1,TRUE)</f>
        <v>1</v>
      </c>
    </row>
    <row r="10758" spans="1:14">
      <c r="A10758" t="s">
        <v>6912</v>
      </c>
      <c r="B10758" t="s">
        <v>2361</v>
      </c>
      <c r="C10758" t="s">
        <v>5345</v>
      </c>
      <c r="D10758" s="154">
        <v>143</v>
      </c>
      <c r="E10758" t="s">
        <v>2978</v>
      </c>
      <c r="F10758">
        <v>3</v>
      </c>
      <c r="G10758">
        <v>3</v>
      </c>
      <c r="H10758" t="s">
        <v>3404</v>
      </c>
      <c r="I10758" t="s">
        <v>3515</v>
      </c>
      <c r="K10758" t="s">
        <v>2979</v>
      </c>
      <c r="L10758" t="s">
        <v>2978</v>
      </c>
      <c r="M10758" t="s">
        <v>3404</v>
      </c>
      <c r="N10758" t="b">
        <f>IF(ETMRouteStages[[#This Row],[RID]]=A10757,ETMRouteStages[[#This Row],[StageSequence]]=F10757+1,TRUE)</f>
        <v>1</v>
      </c>
    </row>
    <row r="10759" spans="1:14">
      <c r="A10759" t="s">
        <v>6912</v>
      </c>
      <c r="B10759" t="s">
        <v>2361</v>
      </c>
      <c r="C10759" t="s">
        <v>5345</v>
      </c>
      <c r="D10759" s="154">
        <v>143</v>
      </c>
      <c r="E10759" t="s">
        <v>2640</v>
      </c>
      <c r="F10759">
        <v>4</v>
      </c>
      <c r="G10759">
        <v>4</v>
      </c>
      <c r="H10759" t="s">
        <v>3404</v>
      </c>
      <c r="I10759" t="s">
        <v>3515</v>
      </c>
      <c r="K10759" t="s">
        <v>2641</v>
      </c>
      <c r="L10759" t="s">
        <v>2640</v>
      </c>
      <c r="M10759" t="s">
        <v>3404</v>
      </c>
      <c r="N10759" t="b">
        <f>IF(ETMRouteStages[[#This Row],[RID]]=A10758,ETMRouteStages[[#This Row],[StageSequence]]=F10758+1,TRUE)</f>
        <v>1</v>
      </c>
    </row>
    <row r="10760" spans="1:14">
      <c r="A10760" t="s">
        <v>6912</v>
      </c>
      <c r="B10760" t="s">
        <v>2361</v>
      </c>
      <c r="C10760" t="s">
        <v>5345</v>
      </c>
      <c r="D10760" s="154">
        <v>143</v>
      </c>
      <c r="E10760" t="s">
        <v>2296</v>
      </c>
      <c r="F10760">
        <v>5</v>
      </c>
      <c r="G10760">
        <v>5</v>
      </c>
      <c r="H10760" t="s">
        <v>3404</v>
      </c>
      <c r="I10760" t="s">
        <v>3515</v>
      </c>
      <c r="K10760" t="s">
        <v>2297</v>
      </c>
      <c r="L10760" t="s">
        <v>2296</v>
      </c>
      <c r="M10760" t="s">
        <v>3404</v>
      </c>
      <c r="N10760" t="b">
        <f>IF(ETMRouteStages[[#This Row],[RID]]=A10759,ETMRouteStages[[#This Row],[StageSequence]]=F10759+1,TRUE)</f>
        <v>1</v>
      </c>
    </row>
    <row r="10761" spans="1:14">
      <c r="A10761" t="s">
        <v>6912</v>
      </c>
      <c r="B10761" t="s">
        <v>2361</v>
      </c>
      <c r="C10761" t="s">
        <v>5345</v>
      </c>
      <c r="D10761" s="154">
        <v>143</v>
      </c>
      <c r="E10761" t="s">
        <v>1401</v>
      </c>
      <c r="F10761">
        <v>6</v>
      </c>
      <c r="G10761">
        <v>8</v>
      </c>
      <c r="H10761" t="s">
        <v>3404</v>
      </c>
      <c r="I10761" t="s">
        <v>3515</v>
      </c>
      <c r="K10761" t="s">
        <v>1402</v>
      </c>
      <c r="L10761" t="s">
        <v>1401</v>
      </c>
      <c r="M10761" t="s">
        <v>3404</v>
      </c>
      <c r="N10761" t="b">
        <f>IF(ETMRouteStages[[#This Row],[RID]]=A10760,ETMRouteStages[[#This Row],[StageSequence]]=F10760+1,TRUE)</f>
        <v>1</v>
      </c>
    </row>
    <row r="10762" spans="1:14">
      <c r="A10762" t="s">
        <v>6912</v>
      </c>
      <c r="B10762" t="s">
        <v>2361</v>
      </c>
      <c r="C10762" t="s">
        <v>5345</v>
      </c>
      <c r="D10762" s="154">
        <v>143</v>
      </c>
      <c r="E10762" t="s">
        <v>1399</v>
      </c>
      <c r="F10762">
        <v>7</v>
      </c>
      <c r="G10762">
        <v>9</v>
      </c>
      <c r="H10762" t="s">
        <v>3500</v>
      </c>
      <c r="I10762" t="s">
        <v>3515</v>
      </c>
      <c r="K10762" t="s">
        <v>1400</v>
      </c>
      <c r="L10762" t="s">
        <v>1399</v>
      </c>
      <c r="M10762" t="s">
        <v>3500</v>
      </c>
      <c r="N10762" t="b">
        <f>IF(ETMRouteStages[[#This Row],[RID]]=A10761,ETMRouteStages[[#This Row],[StageSequence]]=F10761+1,TRUE)</f>
        <v>1</v>
      </c>
    </row>
    <row r="10763" spans="1:14">
      <c r="A10763" t="s">
        <v>6912</v>
      </c>
      <c r="B10763" t="s">
        <v>2361</v>
      </c>
      <c r="C10763" t="s">
        <v>5345</v>
      </c>
      <c r="D10763" s="154">
        <v>143</v>
      </c>
      <c r="E10763" t="s">
        <v>1237</v>
      </c>
      <c r="F10763">
        <v>8</v>
      </c>
      <c r="G10763">
        <v>11</v>
      </c>
      <c r="H10763" t="s">
        <v>3404</v>
      </c>
      <c r="I10763" t="s">
        <v>3515</v>
      </c>
      <c r="K10763" t="s">
        <v>1238</v>
      </c>
      <c r="L10763" t="s">
        <v>1237</v>
      </c>
      <c r="M10763" t="s">
        <v>3404</v>
      </c>
      <c r="N10763" t="b">
        <f>IF(ETMRouteStages[[#This Row],[RID]]=A10762,ETMRouteStages[[#This Row],[StageSequence]]=F10762+1,TRUE)</f>
        <v>1</v>
      </c>
    </row>
    <row r="10764" spans="1:14">
      <c r="A10764" t="s">
        <v>6912</v>
      </c>
      <c r="B10764" t="s">
        <v>2361</v>
      </c>
      <c r="C10764" t="s">
        <v>5345</v>
      </c>
      <c r="D10764" s="154">
        <v>143</v>
      </c>
      <c r="E10764" t="s">
        <v>556</v>
      </c>
      <c r="F10764">
        <v>9</v>
      </c>
      <c r="G10764">
        <v>12</v>
      </c>
      <c r="H10764" t="s">
        <v>3404</v>
      </c>
      <c r="I10764" t="s">
        <v>3515</v>
      </c>
      <c r="K10764" t="s">
        <v>557</v>
      </c>
      <c r="L10764" t="s">
        <v>556</v>
      </c>
      <c r="M10764" t="s">
        <v>3404</v>
      </c>
      <c r="N10764" t="b">
        <f>IF(ETMRouteStages[[#This Row],[RID]]=A10763,ETMRouteStages[[#This Row],[StageSequence]]=F10763+1,TRUE)</f>
        <v>1</v>
      </c>
    </row>
    <row r="10765" spans="1:14">
      <c r="A10765" t="s">
        <v>6912</v>
      </c>
      <c r="B10765" t="s">
        <v>2361</v>
      </c>
      <c r="C10765" t="s">
        <v>5345</v>
      </c>
      <c r="D10765" s="154">
        <v>143</v>
      </c>
      <c r="E10765" t="s">
        <v>1964</v>
      </c>
      <c r="F10765">
        <v>10</v>
      </c>
      <c r="G10765">
        <v>13</v>
      </c>
      <c r="H10765" t="s">
        <v>3404</v>
      </c>
      <c r="I10765" t="s">
        <v>3515</v>
      </c>
      <c r="K10765" t="s">
        <v>1965</v>
      </c>
      <c r="L10765" t="s">
        <v>1964</v>
      </c>
      <c r="M10765" t="s">
        <v>3404</v>
      </c>
      <c r="N10765" t="b">
        <f>IF(ETMRouteStages[[#This Row],[RID]]=A10764,ETMRouteStages[[#This Row],[StageSequence]]=F10764+1,TRUE)</f>
        <v>1</v>
      </c>
    </row>
    <row r="10766" spans="1:14">
      <c r="A10766" t="s">
        <v>6912</v>
      </c>
      <c r="B10766" t="s">
        <v>2361</v>
      </c>
      <c r="C10766" t="s">
        <v>5345</v>
      </c>
      <c r="D10766" s="154">
        <v>143</v>
      </c>
      <c r="E10766" t="s">
        <v>1962</v>
      </c>
      <c r="F10766">
        <v>11</v>
      </c>
      <c r="G10766">
        <v>15</v>
      </c>
      <c r="H10766" t="s">
        <v>3404</v>
      </c>
      <c r="I10766" t="s">
        <v>3515</v>
      </c>
      <c r="K10766" t="s">
        <v>1963</v>
      </c>
      <c r="L10766" t="s">
        <v>1962</v>
      </c>
      <c r="M10766" t="s">
        <v>3404</v>
      </c>
      <c r="N10766" t="b">
        <f>IF(ETMRouteStages[[#This Row],[RID]]=A10765,ETMRouteStages[[#This Row],[StageSequence]]=F10765+1,TRUE)</f>
        <v>1</v>
      </c>
    </row>
    <row r="10767" spans="1:14">
      <c r="A10767" t="s">
        <v>6912</v>
      </c>
      <c r="B10767" t="s">
        <v>2361</v>
      </c>
      <c r="C10767" t="s">
        <v>5345</v>
      </c>
      <c r="D10767" s="154">
        <v>143</v>
      </c>
      <c r="E10767" t="s">
        <v>2247</v>
      </c>
      <c r="F10767">
        <v>12</v>
      </c>
      <c r="G10767">
        <v>20</v>
      </c>
      <c r="H10767" t="s">
        <v>3404</v>
      </c>
      <c r="I10767" t="s">
        <v>3515</v>
      </c>
      <c r="K10767" t="s">
        <v>2248</v>
      </c>
      <c r="L10767" t="s">
        <v>2247</v>
      </c>
      <c r="M10767" t="s">
        <v>3404</v>
      </c>
      <c r="N10767" t="b">
        <f>IF(ETMRouteStages[[#This Row],[RID]]=A10766,ETMRouteStages[[#This Row],[StageSequence]]=F10766+1,TRUE)</f>
        <v>1</v>
      </c>
    </row>
    <row r="10768" spans="1:14">
      <c r="A10768" t="s">
        <v>6913</v>
      </c>
      <c r="B10768" t="s">
        <v>2361</v>
      </c>
      <c r="C10768" t="s">
        <v>5349</v>
      </c>
      <c r="D10768" s="154">
        <v>144</v>
      </c>
      <c r="E10768" t="s">
        <v>2550</v>
      </c>
      <c r="F10768">
        <v>1</v>
      </c>
      <c r="G10768">
        <v>0</v>
      </c>
      <c r="H10768" t="s">
        <v>3404</v>
      </c>
      <c r="I10768" t="s">
        <v>3515</v>
      </c>
      <c r="K10768" t="s">
        <v>2551</v>
      </c>
      <c r="L10768" t="s">
        <v>2550</v>
      </c>
      <c r="M10768" t="s">
        <v>3404</v>
      </c>
      <c r="N10768" t="b">
        <f>IF(ETMRouteStages[[#This Row],[RID]]=A10767,ETMRouteStages[[#This Row],[StageSequence]]=F10767+1,TRUE)</f>
        <v>1</v>
      </c>
    </row>
    <row r="10769" spans="1:14">
      <c r="A10769" t="s">
        <v>6913</v>
      </c>
      <c r="B10769" t="s">
        <v>2361</v>
      </c>
      <c r="C10769" t="s">
        <v>5349</v>
      </c>
      <c r="D10769" s="154">
        <v>144</v>
      </c>
      <c r="E10769" t="s">
        <v>1407</v>
      </c>
      <c r="F10769">
        <v>2</v>
      </c>
      <c r="G10769">
        <v>2</v>
      </c>
      <c r="H10769" t="s">
        <v>3404</v>
      </c>
      <c r="I10769" t="s">
        <v>3515</v>
      </c>
      <c r="K10769" t="s">
        <v>1408</v>
      </c>
      <c r="L10769" t="s">
        <v>1407</v>
      </c>
      <c r="M10769" t="s">
        <v>3404</v>
      </c>
      <c r="N10769" t="b">
        <f>IF(ETMRouteStages[[#This Row],[RID]]=A10768,ETMRouteStages[[#This Row],[StageSequence]]=F10768+1,TRUE)</f>
        <v>1</v>
      </c>
    </row>
    <row r="10770" spans="1:14">
      <c r="A10770" t="s">
        <v>6913</v>
      </c>
      <c r="B10770" t="s">
        <v>2361</v>
      </c>
      <c r="C10770" t="s">
        <v>5349</v>
      </c>
      <c r="D10770" s="154">
        <v>144</v>
      </c>
      <c r="E10770" t="s">
        <v>1367</v>
      </c>
      <c r="F10770">
        <v>3</v>
      </c>
      <c r="G10770">
        <v>3</v>
      </c>
      <c r="H10770" t="s">
        <v>3404</v>
      </c>
      <c r="I10770" t="s">
        <v>3515</v>
      </c>
      <c r="K10770" t="s">
        <v>1368</v>
      </c>
      <c r="L10770" t="s">
        <v>1367</v>
      </c>
      <c r="M10770" t="s">
        <v>3404</v>
      </c>
      <c r="N10770" t="b">
        <f>IF(ETMRouteStages[[#This Row],[RID]]=A10769,ETMRouteStages[[#This Row],[StageSequence]]=F10769+1,TRUE)</f>
        <v>1</v>
      </c>
    </row>
    <row r="10771" spans="1:14">
      <c r="A10771" t="s">
        <v>6913</v>
      </c>
      <c r="B10771" t="s">
        <v>2361</v>
      </c>
      <c r="C10771" t="s">
        <v>5349</v>
      </c>
      <c r="D10771" s="154">
        <v>144</v>
      </c>
      <c r="E10771" t="s">
        <v>2350</v>
      </c>
      <c r="F10771">
        <v>4</v>
      </c>
      <c r="G10771">
        <v>4</v>
      </c>
      <c r="H10771" t="s">
        <v>3404</v>
      </c>
      <c r="I10771" t="s">
        <v>3515</v>
      </c>
      <c r="K10771" t="s">
        <v>2351</v>
      </c>
      <c r="L10771" t="s">
        <v>2350</v>
      </c>
      <c r="M10771" t="s">
        <v>3404</v>
      </c>
      <c r="N10771" t="b">
        <f>IF(ETMRouteStages[[#This Row],[RID]]=A10770,ETMRouteStages[[#This Row],[StageSequence]]=F10770+1,TRUE)</f>
        <v>1</v>
      </c>
    </row>
    <row r="10772" spans="1:14">
      <c r="A10772" t="s">
        <v>6913</v>
      </c>
      <c r="B10772" t="s">
        <v>2361</v>
      </c>
      <c r="C10772" t="s">
        <v>5349</v>
      </c>
      <c r="D10772" s="154">
        <v>144</v>
      </c>
      <c r="E10772" t="s">
        <v>2773</v>
      </c>
      <c r="F10772">
        <v>5</v>
      </c>
      <c r="G10772">
        <v>5</v>
      </c>
      <c r="H10772" t="s">
        <v>3404</v>
      </c>
      <c r="I10772" t="s">
        <v>3515</v>
      </c>
      <c r="K10772" t="s">
        <v>2774</v>
      </c>
      <c r="L10772" t="s">
        <v>2773</v>
      </c>
      <c r="M10772" t="s">
        <v>3404</v>
      </c>
      <c r="N10772" t="b">
        <f>IF(ETMRouteStages[[#This Row],[RID]]=A10771,ETMRouteStages[[#This Row],[StageSequence]]=F10771+1,TRUE)</f>
        <v>1</v>
      </c>
    </row>
    <row r="10773" spans="1:14">
      <c r="A10773" t="s">
        <v>6913</v>
      </c>
      <c r="B10773" t="s">
        <v>2361</v>
      </c>
      <c r="C10773" t="s">
        <v>5349</v>
      </c>
      <c r="D10773" s="154">
        <v>144</v>
      </c>
      <c r="E10773" t="s">
        <v>1399</v>
      </c>
      <c r="F10773">
        <v>6</v>
      </c>
      <c r="G10773">
        <v>6</v>
      </c>
      <c r="H10773" t="s">
        <v>3500</v>
      </c>
      <c r="I10773" t="s">
        <v>3515</v>
      </c>
      <c r="K10773" t="s">
        <v>1400</v>
      </c>
      <c r="L10773" t="s">
        <v>1399</v>
      </c>
      <c r="M10773" t="s">
        <v>3500</v>
      </c>
      <c r="N10773" t="b">
        <f>IF(ETMRouteStages[[#This Row],[RID]]=A10772,ETMRouteStages[[#This Row],[StageSequence]]=F10772+1,TRUE)</f>
        <v>1</v>
      </c>
    </row>
    <row r="10774" spans="1:14">
      <c r="A10774" t="s">
        <v>6913</v>
      </c>
      <c r="B10774" t="s">
        <v>2361</v>
      </c>
      <c r="C10774" t="s">
        <v>5349</v>
      </c>
      <c r="D10774" s="154">
        <v>144</v>
      </c>
      <c r="E10774" t="s">
        <v>1237</v>
      </c>
      <c r="F10774">
        <v>7</v>
      </c>
      <c r="G10774">
        <v>7</v>
      </c>
      <c r="H10774" t="s">
        <v>3404</v>
      </c>
      <c r="I10774" t="s">
        <v>3515</v>
      </c>
      <c r="K10774" t="s">
        <v>1238</v>
      </c>
      <c r="L10774" t="s">
        <v>1237</v>
      </c>
      <c r="M10774" t="s">
        <v>3404</v>
      </c>
      <c r="N10774" t="b">
        <f>IF(ETMRouteStages[[#This Row],[RID]]=A10773,ETMRouteStages[[#This Row],[StageSequence]]=F10773+1,TRUE)</f>
        <v>1</v>
      </c>
    </row>
    <row r="10775" spans="1:14">
      <c r="A10775" t="s">
        <v>6913</v>
      </c>
      <c r="B10775" t="s">
        <v>2361</v>
      </c>
      <c r="C10775" t="s">
        <v>5349</v>
      </c>
      <c r="D10775" s="154">
        <v>144</v>
      </c>
      <c r="E10775" t="s">
        <v>556</v>
      </c>
      <c r="F10775">
        <v>8</v>
      </c>
      <c r="G10775">
        <v>8</v>
      </c>
      <c r="H10775" t="s">
        <v>3404</v>
      </c>
      <c r="I10775" t="s">
        <v>3515</v>
      </c>
      <c r="K10775" t="s">
        <v>557</v>
      </c>
      <c r="L10775" t="s">
        <v>556</v>
      </c>
      <c r="M10775" t="s">
        <v>3404</v>
      </c>
      <c r="N10775" t="b">
        <f>IF(ETMRouteStages[[#This Row],[RID]]=A10774,ETMRouteStages[[#This Row],[StageSequence]]=F10774+1,TRUE)</f>
        <v>1</v>
      </c>
    </row>
    <row r="10776" spans="1:14">
      <c r="A10776" t="s">
        <v>6913</v>
      </c>
      <c r="B10776" t="s">
        <v>2361</v>
      </c>
      <c r="C10776" t="s">
        <v>5349</v>
      </c>
      <c r="D10776" s="154">
        <v>144</v>
      </c>
      <c r="E10776" t="s">
        <v>1964</v>
      </c>
      <c r="F10776">
        <v>9</v>
      </c>
      <c r="G10776">
        <v>9</v>
      </c>
      <c r="H10776" t="s">
        <v>3404</v>
      </c>
      <c r="I10776" t="s">
        <v>3515</v>
      </c>
      <c r="K10776" t="s">
        <v>1965</v>
      </c>
      <c r="L10776" t="s">
        <v>1964</v>
      </c>
      <c r="M10776" t="s">
        <v>3404</v>
      </c>
      <c r="N10776" t="b">
        <f>IF(ETMRouteStages[[#This Row],[RID]]=A10775,ETMRouteStages[[#This Row],[StageSequence]]=F10775+1,TRUE)</f>
        <v>1</v>
      </c>
    </row>
    <row r="10777" spans="1:14">
      <c r="A10777" t="s">
        <v>6913</v>
      </c>
      <c r="B10777" t="s">
        <v>2361</v>
      </c>
      <c r="C10777" t="s">
        <v>5349</v>
      </c>
      <c r="D10777" s="154">
        <v>144</v>
      </c>
      <c r="E10777" t="s">
        <v>1962</v>
      </c>
      <c r="F10777">
        <v>10</v>
      </c>
      <c r="G10777">
        <v>11</v>
      </c>
      <c r="H10777" t="s">
        <v>3404</v>
      </c>
      <c r="I10777" t="s">
        <v>3515</v>
      </c>
      <c r="K10777" t="s">
        <v>1963</v>
      </c>
      <c r="L10777" t="s">
        <v>1962</v>
      </c>
      <c r="M10777" t="s">
        <v>3404</v>
      </c>
      <c r="N10777" t="b">
        <f>IF(ETMRouteStages[[#This Row],[RID]]=A10776,ETMRouteStages[[#This Row],[StageSequence]]=F10776+1,TRUE)</f>
        <v>1</v>
      </c>
    </row>
    <row r="10778" spans="1:14">
      <c r="A10778" t="s">
        <v>6914</v>
      </c>
      <c r="B10778" t="s">
        <v>2361</v>
      </c>
      <c r="C10778" t="s">
        <v>5353</v>
      </c>
      <c r="D10778" s="154">
        <v>145</v>
      </c>
      <c r="E10778" t="s">
        <v>1835</v>
      </c>
      <c r="F10778">
        <v>1</v>
      </c>
      <c r="G10778">
        <v>0</v>
      </c>
      <c r="H10778" t="s">
        <v>3404</v>
      </c>
      <c r="I10778" t="s">
        <v>3946</v>
      </c>
      <c r="K10778" t="s">
        <v>1836</v>
      </c>
      <c r="L10778" t="s">
        <v>1835</v>
      </c>
      <c r="M10778" t="s">
        <v>3404</v>
      </c>
      <c r="N10778" t="b">
        <f>IF(ETMRouteStages[[#This Row],[RID]]=A10777,ETMRouteStages[[#This Row],[StageSequence]]=F10777+1,TRUE)</f>
        <v>1</v>
      </c>
    </row>
    <row r="10779" spans="1:14">
      <c r="A10779" t="s">
        <v>6914</v>
      </c>
      <c r="B10779" t="s">
        <v>2361</v>
      </c>
      <c r="C10779" t="s">
        <v>5353</v>
      </c>
      <c r="D10779" s="154">
        <v>145</v>
      </c>
      <c r="E10779" t="s">
        <v>1970</v>
      </c>
      <c r="F10779">
        <v>2</v>
      </c>
      <c r="G10779">
        <v>1</v>
      </c>
      <c r="H10779" t="s">
        <v>3404</v>
      </c>
      <c r="I10779" t="s">
        <v>3946</v>
      </c>
      <c r="K10779" t="s">
        <v>1971</v>
      </c>
      <c r="L10779" t="s">
        <v>1970</v>
      </c>
      <c r="M10779" t="s">
        <v>3404</v>
      </c>
      <c r="N10779" t="b">
        <f>IF(ETMRouteStages[[#This Row],[RID]]=A10778,ETMRouteStages[[#This Row],[StageSequence]]=F10778+1,TRUE)</f>
        <v>1</v>
      </c>
    </row>
    <row r="10780" spans="1:14">
      <c r="A10780" t="s">
        <v>6914</v>
      </c>
      <c r="B10780" t="s">
        <v>2361</v>
      </c>
      <c r="C10780" t="s">
        <v>5353</v>
      </c>
      <c r="D10780" s="154">
        <v>145</v>
      </c>
      <c r="E10780" t="s">
        <v>1170</v>
      </c>
      <c r="F10780">
        <v>3</v>
      </c>
      <c r="G10780">
        <v>2</v>
      </c>
      <c r="H10780" t="s">
        <v>3404</v>
      </c>
      <c r="I10780" t="s">
        <v>3946</v>
      </c>
      <c r="K10780" t="s">
        <v>1171</v>
      </c>
      <c r="L10780" t="s">
        <v>1170</v>
      </c>
      <c r="M10780" t="s">
        <v>3404</v>
      </c>
      <c r="N10780" t="b">
        <f>IF(ETMRouteStages[[#This Row],[RID]]=A10779,ETMRouteStages[[#This Row],[StageSequence]]=F10779+1,TRUE)</f>
        <v>1</v>
      </c>
    </row>
    <row r="10781" spans="1:14">
      <c r="A10781" t="s">
        <v>6914</v>
      </c>
      <c r="B10781" t="s">
        <v>2361</v>
      </c>
      <c r="C10781" t="s">
        <v>5353</v>
      </c>
      <c r="D10781" s="154">
        <v>145</v>
      </c>
      <c r="E10781" t="s">
        <v>3120</v>
      </c>
      <c r="F10781">
        <v>4</v>
      </c>
      <c r="G10781">
        <v>3</v>
      </c>
      <c r="H10781" t="s">
        <v>3404</v>
      </c>
      <c r="I10781" t="s">
        <v>3946</v>
      </c>
      <c r="K10781" t="s">
        <v>3121</v>
      </c>
      <c r="L10781" t="s">
        <v>3120</v>
      </c>
      <c r="M10781" t="s">
        <v>3404</v>
      </c>
      <c r="N10781" t="b">
        <f>IF(ETMRouteStages[[#This Row],[RID]]=A10780,ETMRouteStages[[#This Row],[StageSequence]]=F10780+1,TRUE)</f>
        <v>1</v>
      </c>
    </row>
    <row r="10782" spans="1:14">
      <c r="A10782" t="s">
        <v>6914</v>
      </c>
      <c r="B10782" t="s">
        <v>2361</v>
      </c>
      <c r="C10782" t="s">
        <v>5353</v>
      </c>
      <c r="D10782" s="154">
        <v>145</v>
      </c>
      <c r="E10782" t="s">
        <v>1681</v>
      </c>
      <c r="F10782">
        <v>5</v>
      </c>
      <c r="G10782">
        <v>4</v>
      </c>
      <c r="H10782" t="s">
        <v>3404</v>
      </c>
      <c r="I10782" t="s">
        <v>3946</v>
      </c>
      <c r="K10782" t="s">
        <v>1682</v>
      </c>
      <c r="L10782" t="s">
        <v>1681</v>
      </c>
      <c r="M10782" t="s">
        <v>3404</v>
      </c>
      <c r="N10782" t="b">
        <f>IF(ETMRouteStages[[#This Row],[RID]]=A10781,ETMRouteStages[[#This Row],[StageSequence]]=F10781+1,TRUE)</f>
        <v>1</v>
      </c>
    </row>
    <row r="10783" spans="1:14">
      <c r="A10783" t="s">
        <v>6914</v>
      </c>
      <c r="B10783" t="s">
        <v>2361</v>
      </c>
      <c r="C10783" t="s">
        <v>5353</v>
      </c>
      <c r="D10783" s="154">
        <v>145</v>
      </c>
      <c r="E10783" t="s">
        <v>2713</v>
      </c>
      <c r="F10783">
        <v>6</v>
      </c>
      <c r="G10783">
        <v>5</v>
      </c>
      <c r="H10783" t="s">
        <v>3404</v>
      </c>
      <c r="I10783" t="s">
        <v>3946</v>
      </c>
      <c r="K10783" t="s">
        <v>2714</v>
      </c>
      <c r="L10783" t="s">
        <v>2713</v>
      </c>
      <c r="M10783" t="s">
        <v>3404</v>
      </c>
      <c r="N10783" t="b">
        <f>IF(ETMRouteStages[[#This Row],[RID]]=A10782,ETMRouteStages[[#This Row],[StageSequence]]=F10782+1,TRUE)</f>
        <v>1</v>
      </c>
    </row>
    <row r="10784" spans="1:14">
      <c r="A10784" t="s">
        <v>6914</v>
      </c>
      <c r="B10784" t="s">
        <v>2361</v>
      </c>
      <c r="C10784" t="s">
        <v>5353</v>
      </c>
      <c r="D10784" s="154">
        <v>145</v>
      </c>
      <c r="E10784" t="s">
        <v>1853</v>
      </c>
      <c r="F10784">
        <v>7</v>
      </c>
      <c r="G10784">
        <v>6</v>
      </c>
      <c r="H10784" t="s">
        <v>3404</v>
      </c>
      <c r="I10784" t="s">
        <v>3946</v>
      </c>
      <c r="K10784" t="s">
        <v>1854</v>
      </c>
      <c r="L10784" t="s">
        <v>1853</v>
      </c>
      <c r="M10784" t="s">
        <v>3404</v>
      </c>
      <c r="N10784" t="b">
        <f>IF(ETMRouteStages[[#This Row],[RID]]=A10783,ETMRouteStages[[#This Row],[StageSequence]]=F10783+1,TRUE)</f>
        <v>1</v>
      </c>
    </row>
    <row r="10785" spans="1:14">
      <c r="A10785" t="s">
        <v>6914</v>
      </c>
      <c r="B10785" t="s">
        <v>2361</v>
      </c>
      <c r="C10785" t="s">
        <v>5353</v>
      </c>
      <c r="D10785" s="154">
        <v>145</v>
      </c>
      <c r="E10785" t="s">
        <v>2685</v>
      </c>
      <c r="F10785">
        <v>8</v>
      </c>
      <c r="G10785">
        <v>7</v>
      </c>
      <c r="H10785" t="s">
        <v>3404</v>
      </c>
      <c r="I10785" t="s">
        <v>3946</v>
      </c>
      <c r="K10785" t="s">
        <v>2686</v>
      </c>
      <c r="L10785" t="s">
        <v>2685</v>
      </c>
      <c r="M10785" t="s">
        <v>3404</v>
      </c>
      <c r="N10785" t="b">
        <f>IF(ETMRouteStages[[#This Row],[RID]]=A10784,ETMRouteStages[[#This Row],[StageSequence]]=F10784+1,TRUE)</f>
        <v>1</v>
      </c>
    </row>
    <row r="10786" spans="1:14">
      <c r="A10786" t="s">
        <v>6914</v>
      </c>
      <c r="B10786" t="s">
        <v>2361</v>
      </c>
      <c r="C10786" t="s">
        <v>5353</v>
      </c>
      <c r="D10786" s="154">
        <v>145</v>
      </c>
      <c r="E10786" t="s">
        <v>2687</v>
      </c>
      <c r="F10786">
        <v>9</v>
      </c>
      <c r="G10786">
        <v>8</v>
      </c>
      <c r="H10786" t="s">
        <v>3404</v>
      </c>
      <c r="I10786" t="s">
        <v>3946</v>
      </c>
      <c r="K10786" t="s">
        <v>2688</v>
      </c>
      <c r="L10786" t="s">
        <v>2687</v>
      </c>
      <c r="M10786" t="s">
        <v>3404</v>
      </c>
      <c r="N10786" t="b">
        <f>IF(ETMRouteStages[[#This Row],[RID]]=A10785,ETMRouteStages[[#This Row],[StageSequence]]=F10785+1,TRUE)</f>
        <v>1</v>
      </c>
    </row>
    <row r="10787" spans="1:14">
      <c r="A10787" t="s">
        <v>6914</v>
      </c>
      <c r="B10787" t="s">
        <v>2361</v>
      </c>
      <c r="C10787" t="s">
        <v>5353</v>
      </c>
      <c r="D10787" s="154">
        <v>145</v>
      </c>
      <c r="E10787" t="s">
        <v>2626</v>
      </c>
      <c r="F10787">
        <v>10</v>
      </c>
      <c r="G10787">
        <v>9</v>
      </c>
      <c r="H10787" t="s">
        <v>3404</v>
      </c>
      <c r="I10787" t="s">
        <v>3946</v>
      </c>
      <c r="K10787" t="s">
        <v>2627</v>
      </c>
      <c r="L10787" t="s">
        <v>2626</v>
      </c>
      <c r="M10787" t="s">
        <v>3404</v>
      </c>
      <c r="N10787" t="b">
        <f>IF(ETMRouteStages[[#This Row],[RID]]=A10786,ETMRouteStages[[#This Row],[StageSequence]]=F10786+1,TRUE)</f>
        <v>1</v>
      </c>
    </row>
    <row r="10788" spans="1:14">
      <c r="A10788" t="s">
        <v>6914</v>
      </c>
      <c r="B10788" t="s">
        <v>2361</v>
      </c>
      <c r="C10788" t="s">
        <v>5353</v>
      </c>
      <c r="D10788" s="154">
        <v>145</v>
      </c>
      <c r="E10788" t="s">
        <v>2683</v>
      </c>
      <c r="F10788">
        <v>11</v>
      </c>
      <c r="G10788">
        <v>10</v>
      </c>
      <c r="H10788" t="s">
        <v>3404</v>
      </c>
      <c r="I10788" t="s">
        <v>3946</v>
      </c>
      <c r="K10788" t="s">
        <v>2684</v>
      </c>
      <c r="L10788" t="s">
        <v>2683</v>
      </c>
      <c r="M10788" t="s">
        <v>3404</v>
      </c>
      <c r="N10788" t="b">
        <f>IF(ETMRouteStages[[#This Row],[RID]]=A10787,ETMRouteStages[[#This Row],[StageSequence]]=F10787+1,TRUE)</f>
        <v>1</v>
      </c>
    </row>
    <row r="10789" spans="1:14">
      <c r="A10789" t="s">
        <v>6914</v>
      </c>
      <c r="B10789" t="s">
        <v>2361</v>
      </c>
      <c r="C10789" t="s">
        <v>5353</v>
      </c>
      <c r="D10789" s="154">
        <v>145</v>
      </c>
      <c r="E10789" t="s">
        <v>914</v>
      </c>
      <c r="F10789">
        <v>12</v>
      </c>
      <c r="G10789">
        <v>11</v>
      </c>
      <c r="H10789" t="s">
        <v>3404</v>
      </c>
      <c r="I10789" t="s">
        <v>3946</v>
      </c>
      <c r="K10789" t="s">
        <v>915</v>
      </c>
      <c r="L10789" t="s">
        <v>914</v>
      </c>
      <c r="M10789" t="s">
        <v>3404</v>
      </c>
      <c r="N10789" t="b">
        <f>IF(ETMRouteStages[[#This Row],[RID]]=A10788,ETMRouteStages[[#This Row],[StageSequence]]=F10788+1,TRUE)</f>
        <v>1</v>
      </c>
    </row>
    <row r="10790" spans="1:14">
      <c r="A10790" t="s">
        <v>6914</v>
      </c>
      <c r="B10790" t="s">
        <v>2361</v>
      </c>
      <c r="C10790" t="s">
        <v>5353</v>
      </c>
      <c r="D10790" s="154">
        <v>145</v>
      </c>
      <c r="E10790" t="s">
        <v>422</v>
      </c>
      <c r="F10790">
        <v>13</v>
      </c>
      <c r="G10790">
        <v>12</v>
      </c>
      <c r="H10790" t="s">
        <v>3404</v>
      </c>
      <c r="I10790" t="s">
        <v>3946</v>
      </c>
      <c r="K10790" t="s">
        <v>423</v>
      </c>
      <c r="L10790" t="s">
        <v>422</v>
      </c>
      <c r="M10790" t="s">
        <v>3404</v>
      </c>
      <c r="N10790" t="b">
        <f>IF(ETMRouteStages[[#This Row],[RID]]=A10789,ETMRouteStages[[#This Row],[StageSequence]]=F10789+1,TRUE)</f>
        <v>1</v>
      </c>
    </row>
    <row r="10791" spans="1:14">
      <c r="A10791" t="s">
        <v>6914</v>
      </c>
      <c r="B10791" t="s">
        <v>2361</v>
      </c>
      <c r="C10791" t="s">
        <v>5353</v>
      </c>
      <c r="D10791" s="154">
        <v>145</v>
      </c>
      <c r="E10791" t="s">
        <v>420</v>
      </c>
      <c r="F10791">
        <v>14</v>
      </c>
      <c r="G10791">
        <v>13</v>
      </c>
      <c r="H10791" t="s">
        <v>3404</v>
      </c>
      <c r="I10791" t="s">
        <v>3946</v>
      </c>
      <c r="K10791" t="s">
        <v>421</v>
      </c>
      <c r="L10791" t="s">
        <v>420</v>
      </c>
      <c r="M10791" t="s">
        <v>3404</v>
      </c>
      <c r="N10791" t="b">
        <f>IF(ETMRouteStages[[#This Row],[RID]]=A10790,ETMRouteStages[[#This Row],[StageSequence]]=F10790+1,TRUE)</f>
        <v>1</v>
      </c>
    </row>
    <row r="10792" spans="1:14">
      <c r="A10792" t="s">
        <v>6914</v>
      </c>
      <c r="B10792" t="s">
        <v>2361</v>
      </c>
      <c r="C10792" t="s">
        <v>5353</v>
      </c>
      <c r="D10792" s="154">
        <v>145</v>
      </c>
      <c r="E10792" t="s">
        <v>560</v>
      </c>
      <c r="F10792">
        <v>15</v>
      </c>
      <c r="G10792">
        <v>15</v>
      </c>
      <c r="H10792" t="s">
        <v>3404</v>
      </c>
      <c r="I10792" t="s">
        <v>3946</v>
      </c>
      <c r="K10792" t="s">
        <v>561</v>
      </c>
      <c r="L10792" t="s">
        <v>560</v>
      </c>
      <c r="M10792" t="s">
        <v>3404</v>
      </c>
      <c r="N10792" t="b">
        <f>IF(ETMRouteStages[[#This Row],[RID]]=A10791,ETMRouteStages[[#This Row],[StageSequence]]=F10791+1,TRUE)</f>
        <v>1</v>
      </c>
    </row>
    <row r="10793" spans="1:14">
      <c r="A10793" t="s">
        <v>6914</v>
      </c>
      <c r="B10793" t="s">
        <v>2361</v>
      </c>
      <c r="C10793" t="s">
        <v>5353</v>
      </c>
      <c r="D10793" s="154">
        <v>145</v>
      </c>
      <c r="E10793" t="s">
        <v>1059</v>
      </c>
      <c r="F10793">
        <v>16</v>
      </c>
      <c r="G10793">
        <v>16</v>
      </c>
      <c r="H10793" t="s">
        <v>3404</v>
      </c>
      <c r="I10793" t="s">
        <v>3946</v>
      </c>
      <c r="K10793" t="s">
        <v>1060</v>
      </c>
      <c r="L10793" t="s">
        <v>1059</v>
      </c>
      <c r="M10793" t="s">
        <v>3404</v>
      </c>
      <c r="N10793" t="b">
        <f>IF(ETMRouteStages[[#This Row],[RID]]=A10792,ETMRouteStages[[#This Row],[StageSequence]]=F10792+1,TRUE)</f>
        <v>1</v>
      </c>
    </row>
    <row r="10794" spans="1:14">
      <c r="A10794" t="s">
        <v>6914</v>
      </c>
      <c r="B10794" t="s">
        <v>2361</v>
      </c>
      <c r="C10794" t="s">
        <v>5353</v>
      </c>
      <c r="D10794" s="154">
        <v>145</v>
      </c>
      <c r="E10794" t="s">
        <v>1777</v>
      </c>
      <c r="F10794">
        <v>17</v>
      </c>
      <c r="G10794">
        <v>18</v>
      </c>
      <c r="H10794" t="s">
        <v>3404</v>
      </c>
      <c r="I10794" t="s">
        <v>3946</v>
      </c>
      <c r="K10794" t="s">
        <v>1778</v>
      </c>
      <c r="L10794" t="s">
        <v>1777</v>
      </c>
      <c r="M10794" t="s">
        <v>3404</v>
      </c>
      <c r="N10794" t="b">
        <f>IF(ETMRouteStages[[#This Row],[RID]]=A10793,ETMRouteStages[[#This Row],[StageSequence]]=F10793+1,TRUE)</f>
        <v>1</v>
      </c>
    </row>
    <row r="10795" spans="1:14">
      <c r="A10795" t="s">
        <v>6914</v>
      </c>
      <c r="B10795" t="s">
        <v>2361</v>
      </c>
      <c r="C10795" t="s">
        <v>5353</v>
      </c>
      <c r="D10795" s="154">
        <v>145</v>
      </c>
      <c r="E10795" t="s">
        <v>1460</v>
      </c>
      <c r="F10795">
        <v>18</v>
      </c>
      <c r="G10795">
        <v>19</v>
      </c>
      <c r="H10795" t="s">
        <v>3404</v>
      </c>
      <c r="I10795" t="s">
        <v>3946</v>
      </c>
      <c r="K10795" t="s">
        <v>1461</v>
      </c>
      <c r="L10795" t="s">
        <v>1460</v>
      </c>
      <c r="M10795" t="s">
        <v>3404</v>
      </c>
      <c r="N10795" t="b">
        <f>IF(ETMRouteStages[[#This Row],[RID]]=A10794,ETMRouteStages[[#This Row],[StageSequence]]=F10794+1,TRUE)</f>
        <v>1</v>
      </c>
    </row>
    <row r="10796" spans="1:14">
      <c r="A10796" t="s">
        <v>6914</v>
      </c>
      <c r="B10796" t="s">
        <v>2361</v>
      </c>
      <c r="C10796" t="s">
        <v>5353</v>
      </c>
      <c r="D10796" s="154">
        <v>145</v>
      </c>
      <c r="E10796" t="s">
        <v>1586</v>
      </c>
      <c r="F10796">
        <v>19</v>
      </c>
      <c r="G10796">
        <v>21</v>
      </c>
      <c r="H10796" t="s">
        <v>3404</v>
      </c>
      <c r="I10796" t="s">
        <v>3946</v>
      </c>
      <c r="K10796" t="s">
        <v>1587</v>
      </c>
      <c r="L10796" t="s">
        <v>1586</v>
      </c>
      <c r="M10796" t="s">
        <v>3404</v>
      </c>
      <c r="N10796" t="b">
        <f>IF(ETMRouteStages[[#This Row],[RID]]=A10795,ETMRouteStages[[#This Row],[StageSequence]]=F10795+1,TRUE)</f>
        <v>1</v>
      </c>
    </row>
    <row r="10797" spans="1:14">
      <c r="A10797" t="s">
        <v>6914</v>
      </c>
      <c r="B10797" t="s">
        <v>2361</v>
      </c>
      <c r="C10797" t="s">
        <v>5353</v>
      </c>
      <c r="D10797" s="154">
        <v>145</v>
      </c>
      <c r="E10797" t="s">
        <v>1365</v>
      </c>
      <c r="F10797">
        <v>20</v>
      </c>
      <c r="G10797">
        <v>23</v>
      </c>
      <c r="H10797" t="s">
        <v>3404</v>
      </c>
      <c r="I10797" t="s">
        <v>3946</v>
      </c>
      <c r="K10797" t="s">
        <v>1366</v>
      </c>
      <c r="L10797" t="s">
        <v>1365</v>
      </c>
      <c r="M10797" t="s">
        <v>3404</v>
      </c>
      <c r="N10797" t="b">
        <f>IF(ETMRouteStages[[#This Row],[RID]]=A10796,ETMRouteStages[[#This Row],[StageSequence]]=F10796+1,TRUE)</f>
        <v>1</v>
      </c>
    </row>
    <row r="10798" spans="1:14">
      <c r="A10798" t="s">
        <v>6914</v>
      </c>
      <c r="B10798" t="s">
        <v>2361</v>
      </c>
      <c r="C10798" t="s">
        <v>5353</v>
      </c>
      <c r="D10798" s="154">
        <v>145</v>
      </c>
      <c r="E10798" t="s">
        <v>2199</v>
      </c>
      <c r="F10798">
        <v>21</v>
      </c>
      <c r="G10798">
        <v>25</v>
      </c>
      <c r="H10798" t="s">
        <v>3404</v>
      </c>
      <c r="I10798" t="s">
        <v>3946</v>
      </c>
      <c r="K10798" t="s">
        <v>2200</v>
      </c>
      <c r="L10798" t="s">
        <v>2199</v>
      </c>
      <c r="M10798" t="s">
        <v>3404</v>
      </c>
      <c r="N10798" t="b">
        <f>IF(ETMRouteStages[[#This Row],[RID]]=A10797,ETMRouteStages[[#This Row],[StageSequence]]=F10797+1,TRUE)</f>
        <v>1</v>
      </c>
    </row>
    <row r="10799" spans="1:14">
      <c r="A10799" t="s">
        <v>6914</v>
      </c>
      <c r="B10799" t="s">
        <v>2361</v>
      </c>
      <c r="C10799" t="s">
        <v>5353</v>
      </c>
      <c r="D10799" s="154">
        <v>145</v>
      </c>
      <c r="E10799" t="s">
        <v>1645</v>
      </c>
      <c r="F10799">
        <v>22</v>
      </c>
      <c r="G10799">
        <v>27</v>
      </c>
      <c r="H10799" t="s">
        <v>3404</v>
      </c>
      <c r="I10799" t="s">
        <v>3946</v>
      </c>
      <c r="J10799" t="s">
        <v>6088</v>
      </c>
      <c r="K10799" t="s">
        <v>1646</v>
      </c>
      <c r="L10799" t="s">
        <v>1645</v>
      </c>
      <c r="M10799" t="s">
        <v>3404</v>
      </c>
      <c r="N10799" t="b">
        <f>IF(ETMRouteStages[[#This Row],[RID]]=A10798,ETMRouteStages[[#This Row],[StageSequence]]=F10798+1,TRUE)</f>
        <v>1</v>
      </c>
    </row>
    <row r="10800" spans="1:14">
      <c r="A10800" t="s">
        <v>6914</v>
      </c>
      <c r="B10800" t="s">
        <v>2361</v>
      </c>
      <c r="C10800" t="s">
        <v>5353</v>
      </c>
      <c r="D10800" s="154">
        <v>145</v>
      </c>
      <c r="E10800" t="s">
        <v>6915</v>
      </c>
      <c r="F10800">
        <v>23</v>
      </c>
      <c r="G10800">
        <v>28</v>
      </c>
      <c r="H10800" t="s">
        <v>3404</v>
      </c>
      <c r="I10800" t="s">
        <v>3946</v>
      </c>
      <c r="J10800" t="s">
        <v>6098</v>
      </c>
      <c r="K10800" t="s">
        <v>547</v>
      </c>
      <c r="L10800" t="s">
        <v>546</v>
      </c>
      <c r="M10800" t="s">
        <v>3404</v>
      </c>
      <c r="N10800" t="b">
        <f>IF(ETMRouteStages[[#This Row],[RID]]=A10799,ETMRouteStages[[#This Row],[StageSequence]]=F10799+1,TRUE)</f>
        <v>1</v>
      </c>
    </row>
    <row r="10801" spans="1:14">
      <c r="A10801" t="s">
        <v>6914</v>
      </c>
      <c r="B10801" t="s">
        <v>2361</v>
      </c>
      <c r="C10801" t="s">
        <v>5353</v>
      </c>
      <c r="D10801" s="154">
        <v>145</v>
      </c>
      <c r="E10801" t="s">
        <v>6707</v>
      </c>
      <c r="F10801">
        <v>24</v>
      </c>
      <c r="G10801">
        <v>29</v>
      </c>
      <c r="H10801" t="s">
        <v>3404</v>
      </c>
      <c r="I10801" t="s">
        <v>3946</v>
      </c>
      <c r="K10801" t="s">
        <v>547</v>
      </c>
      <c r="L10801" t="s">
        <v>546</v>
      </c>
      <c r="M10801" t="s">
        <v>3404</v>
      </c>
      <c r="N10801" t="b">
        <f>IF(ETMRouteStages[[#This Row],[RID]]=A10800,ETMRouteStages[[#This Row],[StageSequence]]=F10800+1,TRUE)</f>
        <v>1</v>
      </c>
    </row>
    <row r="10802" spans="1:14">
      <c r="A10802" t="s">
        <v>6914</v>
      </c>
      <c r="B10802" t="s">
        <v>2361</v>
      </c>
      <c r="C10802" t="s">
        <v>5353</v>
      </c>
      <c r="D10802" s="154">
        <v>145</v>
      </c>
      <c r="E10802" t="s">
        <v>2435</v>
      </c>
      <c r="F10802">
        <v>25</v>
      </c>
      <c r="G10802">
        <v>31</v>
      </c>
      <c r="H10802" t="s">
        <v>3404</v>
      </c>
      <c r="I10802" t="s">
        <v>3946</v>
      </c>
      <c r="K10802" t="s">
        <v>2436</v>
      </c>
      <c r="L10802" t="s">
        <v>2435</v>
      </c>
      <c r="M10802" t="s">
        <v>3404</v>
      </c>
      <c r="N10802" t="b">
        <f>IF(ETMRouteStages[[#This Row],[RID]]=A10801,ETMRouteStages[[#This Row],[StageSequence]]=F10801+1,TRUE)</f>
        <v>1</v>
      </c>
    </row>
    <row r="10803" spans="1:14">
      <c r="A10803" t="s">
        <v>6914</v>
      </c>
      <c r="B10803" t="s">
        <v>2361</v>
      </c>
      <c r="C10803" t="s">
        <v>5353</v>
      </c>
      <c r="D10803" s="154">
        <v>145</v>
      </c>
      <c r="E10803" t="s">
        <v>2832</v>
      </c>
      <c r="F10803">
        <v>26</v>
      </c>
      <c r="G10803">
        <v>33</v>
      </c>
      <c r="H10803" t="s">
        <v>3404</v>
      </c>
      <c r="I10803" t="s">
        <v>3946</v>
      </c>
      <c r="K10803" t="s">
        <v>2833</v>
      </c>
      <c r="L10803" t="s">
        <v>2832</v>
      </c>
      <c r="M10803" t="s">
        <v>3404</v>
      </c>
      <c r="N10803" t="b">
        <f>IF(ETMRouteStages[[#This Row],[RID]]=A10802,ETMRouteStages[[#This Row],[StageSequence]]=F10802+1,TRUE)</f>
        <v>1</v>
      </c>
    </row>
    <row r="10804" spans="1:14">
      <c r="A10804" t="s">
        <v>6914</v>
      </c>
      <c r="B10804" t="s">
        <v>2361</v>
      </c>
      <c r="C10804" t="s">
        <v>5353</v>
      </c>
      <c r="D10804" s="154">
        <v>145</v>
      </c>
      <c r="E10804" t="s">
        <v>2846</v>
      </c>
      <c r="F10804">
        <v>27</v>
      </c>
      <c r="G10804">
        <v>35</v>
      </c>
      <c r="H10804" t="s">
        <v>3404</v>
      </c>
      <c r="I10804" t="s">
        <v>3946</v>
      </c>
      <c r="K10804" t="s">
        <v>2847</v>
      </c>
      <c r="L10804" t="s">
        <v>2846</v>
      </c>
      <c r="M10804" t="s">
        <v>3404</v>
      </c>
      <c r="N10804" t="b">
        <f>IF(ETMRouteStages[[#This Row],[RID]]=A10803,ETMRouteStages[[#This Row],[StageSequence]]=F10803+1,TRUE)</f>
        <v>1</v>
      </c>
    </row>
    <row r="10805" spans="1:14">
      <c r="A10805" t="s">
        <v>6916</v>
      </c>
      <c r="B10805" t="s">
        <v>2361</v>
      </c>
      <c r="C10805" t="s">
        <v>5357</v>
      </c>
      <c r="D10805" s="154">
        <v>146</v>
      </c>
      <c r="E10805" t="s">
        <v>2201</v>
      </c>
      <c r="F10805">
        <v>1</v>
      </c>
      <c r="G10805">
        <v>0</v>
      </c>
      <c r="H10805" t="s">
        <v>3404</v>
      </c>
      <c r="I10805" t="s">
        <v>3515</v>
      </c>
      <c r="K10805" t="s">
        <v>2202</v>
      </c>
      <c r="L10805" t="s">
        <v>2201</v>
      </c>
      <c r="M10805" t="s">
        <v>3404</v>
      </c>
      <c r="N10805" t="b">
        <f>IF(ETMRouteStages[[#This Row],[RID]]=A10804,ETMRouteStages[[#This Row],[StageSequence]]=F10804+1,TRUE)</f>
        <v>1</v>
      </c>
    </row>
    <row r="10806" spans="1:14">
      <c r="A10806" t="s">
        <v>6916</v>
      </c>
      <c r="B10806" t="s">
        <v>2361</v>
      </c>
      <c r="C10806" t="s">
        <v>5357</v>
      </c>
      <c r="D10806" s="154">
        <v>146</v>
      </c>
      <c r="E10806" t="s">
        <v>2501</v>
      </c>
      <c r="F10806">
        <v>2</v>
      </c>
      <c r="G10806">
        <v>2</v>
      </c>
      <c r="H10806" t="s">
        <v>3404</v>
      </c>
      <c r="I10806" t="s">
        <v>3515</v>
      </c>
      <c r="K10806" t="s">
        <v>2502</v>
      </c>
      <c r="L10806" t="s">
        <v>2501</v>
      </c>
      <c r="M10806" t="s">
        <v>3404</v>
      </c>
      <c r="N10806" t="b">
        <f>IF(ETMRouteStages[[#This Row],[RID]]=A10805,ETMRouteStages[[#This Row],[StageSequence]]=F10805+1,TRUE)</f>
        <v>1</v>
      </c>
    </row>
    <row r="10807" spans="1:14">
      <c r="A10807" t="s">
        <v>6916</v>
      </c>
      <c r="B10807" t="s">
        <v>2361</v>
      </c>
      <c r="C10807" t="s">
        <v>5357</v>
      </c>
      <c r="D10807" s="154">
        <v>146</v>
      </c>
      <c r="E10807" t="s">
        <v>2862</v>
      </c>
      <c r="F10807">
        <v>3</v>
      </c>
      <c r="G10807">
        <v>3</v>
      </c>
      <c r="H10807" t="s">
        <v>3404</v>
      </c>
      <c r="I10807" t="s">
        <v>3515</v>
      </c>
      <c r="K10807" t="s">
        <v>2863</v>
      </c>
      <c r="L10807" t="s">
        <v>2862</v>
      </c>
      <c r="M10807" t="s">
        <v>3404</v>
      </c>
      <c r="N10807" t="b">
        <f>IF(ETMRouteStages[[#This Row],[RID]]=A10806,ETMRouteStages[[#This Row],[StageSequence]]=F10806+1,TRUE)</f>
        <v>1</v>
      </c>
    </row>
    <row r="10808" spans="1:14">
      <c r="A10808" t="s">
        <v>6916</v>
      </c>
      <c r="B10808" t="s">
        <v>2361</v>
      </c>
      <c r="C10808" t="s">
        <v>5357</v>
      </c>
      <c r="D10808" s="154">
        <v>146</v>
      </c>
      <c r="E10808" t="s">
        <v>1343</v>
      </c>
      <c r="F10808">
        <v>4</v>
      </c>
      <c r="G10808">
        <v>4</v>
      </c>
      <c r="H10808" t="s">
        <v>3404</v>
      </c>
      <c r="I10808" t="s">
        <v>3515</v>
      </c>
      <c r="K10808" t="s">
        <v>1344</v>
      </c>
      <c r="L10808" t="s">
        <v>1343</v>
      </c>
      <c r="M10808" t="s">
        <v>3404</v>
      </c>
      <c r="N10808" t="b">
        <f>IF(ETMRouteStages[[#This Row],[RID]]=A10807,ETMRouteStages[[#This Row],[StageSequence]]=F10807+1,TRUE)</f>
        <v>1</v>
      </c>
    </row>
    <row r="10809" spans="1:14">
      <c r="A10809" t="s">
        <v>6916</v>
      </c>
      <c r="B10809" t="s">
        <v>2361</v>
      </c>
      <c r="C10809" t="s">
        <v>5357</v>
      </c>
      <c r="D10809" s="154">
        <v>146</v>
      </c>
      <c r="E10809" t="s">
        <v>2362</v>
      </c>
      <c r="F10809">
        <v>5</v>
      </c>
      <c r="G10809">
        <v>5</v>
      </c>
      <c r="H10809" t="s">
        <v>3404</v>
      </c>
      <c r="I10809" t="s">
        <v>3515</v>
      </c>
      <c r="K10809" t="s">
        <v>2363</v>
      </c>
      <c r="L10809" t="s">
        <v>2362</v>
      </c>
      <c r="M10809" t="s">
        <v>3404</v>
      </c>
      <c r="N10809" t="b">
        <f>IF(ETMRouteStages[[#This Row],[RID]]=A10808,ETMRouteStages[[#This Row],[StageSequence]]=F10808+1,TRUE)</f>
        <v>1</v>
      </c>
    </row>
    <row r="10810" spans="1:14">
      <c r="A10810" t="s">
        <v>6916</v>
      </c>
      <c r="B10810" t="s">
        <v>2361</v>
      </c>
      <c r="C10810" t="s">
        <v>5357</v>
      </c>
      <c r="D10810" s="154">
        <v>146</v>
      </c>
      <c r="E10810" t="s">
        <v>2364</v>
      </c>
      <c r="F10810">
        <v>6</v>
      </c>
      <c r="G10810">
        <v>6</v>
      </c>
      <c r="H10810" t="s">
        <v>3404</v>
      </c>
      <c r="I10810" t="s">
        <v>3515</v>
      </c>
      <c r="K10810" t="s">
        <v>2365</v>
      </c>
      <c r="L10810" t="s">
        <v>2364</v>
      </c>
      <c r="M10810" t="s">
        <v>3404</v>
      </c>
      <c r="N10810" t="b">
        <f>IF(ETMRouteStages[[#This Row],[RID]]=A10809,ETMRouteStages[[#This Row],[StageSequence]]=F10809+1,TRUE)</f>
        <v>1</v>
      </c>
    </row>
    <row r="10811" spans="1:14">
      <c r="A10811" t="s">
        <v>6916</v>
      </c>
      <c r="B10811" t="s">
        <v>2361</v>
      </c>
      <c r="C10811" t="s">
        <v>5357</v>
      </c>
      <c r="D10811" s="154">
        <v>146</v>
      </c>
      <c r="E10811" t="s">
        <v>2360</v>
      </c>
      <c r="F10811">
        <v>7</v>
      </c>
      <c r="G10811">
        <v>7</v>
      </c>
      <c r="H10811" t="s">
        <v>3404</v>
      </c>
      <c r="I10811" t="s">
        <v>3515</v>
      </c>
      <c r="K10811" t="s">
        <v>2361</v>
      </c>
      <c r="L10811" t="s">
        <v>2360</v>
      </c>
      <c r="M10811" t="s">
        <v>3404</v>
      </c>
      <c r="N10811" t="b">
        <f>IF(ETMRouteStages[[#This Row],[RID]]=A10810,ETMRouteStages[[#This Row],[StageSequence]]=F10810+1,TRUE)</f>
        <v>1</v>
      </c>
    </row>
    <row r="10812" spans="1:14">
      <c r="A10812" t="s">
        <v>6916</v>
      </c>
      <c r="B10812" t="s">
        <v>2361</v>
      </c>
      <c r="C10812" t="s">
        <v>5357</v>
      </c>
      <c r="D10812" s="154">
        <v>146</v>
      </c>
      <c r="E10812" t="s">
        <v>1281</v>
      </c>
      <c r="F10812">
        <v>8</v>
      </c>
      <c r="G10812">
        <v>8</v>
      </c>
      <c r="H10812" t="s">
        <v>3404</v>
      </c>
      <c r="I10812" t="s">
        <v>3515</v>
      </c>
      <c r="K10812" t="s">
        <v>1282</v>
      </c>
      <c r="L10812" t="s">
        <v>1281</v>
      </c>
      <c r="M10812" t="s">
        <v>3404</v>
      </c>
      <c r="N10812" t="b">
        <f>IF(ETMRouteStages[[#This Row],[RID]]=A10811,ETMRouteStages[[#This Row],[StageSequence]]=F10811+1,TRUE)</f>
        <v>1</v>
      </c>
    </row>
    <row r="10813" spans="1:14">
      <c r="A10813" t="s">
        <v>6916</v>
      </c>
      <c r="B10813" t="s">
        <v>2361</v>
      </c>
      <c r="C10813" t="s">
        <v>5357</v>
      </c>
      <c r="D10813" s="154">
        <v>146</v>
      </c>
      <c r="E10813" t="s">
        <v>1319</v>
      </c>
      <c r="F10813">
        <v>9</v>
      </c>
      <c r="G10813">
        <v>9</v>
      </c>
      <c r="H10813" t="s">
        <v>3404</v>
      </c>
      <c r="I10813" t="s">
        <v>3515</v>
      </c>
      <c r="K10813" t="s">
        <v>1320</v>
      </c>
      <c r="L10813" t="s">
        <v>1319</v>
      </c>
      <c r="M10813" t="s">
        <v>3404</v>
      </c>
      <c r="N10813" t="b">
        <f>IF(ETMRouteStages[[#This Row],[RID]]=A10812,ETMRouteStages[[#This Row],[StageSequence]]=F10812+1,TRUE)</f>
        <v>1</v>
      </c>
    </row>
    <row r="10814" spans="1:14">
      <c r="A10814" t="s">
        <v>6916</v>
      </c>
      <c r="B10814" t="s">
        <v>2361</v>
      </c>
      <c r="C10814" t="s">
        <v>5357</v>
      </c>
      <c r="D10814" s="154">
        <v>146</v>
      </c>
      <c r="E10814" t="s">
        <v>1279</v>
      </c>
      <c r="F10814">
        <v>10</v>
      </c>
      <c r="G10814">
        <v>10</v>
      </c>
      <c r="H10814" t="s">
        <v>3404</v>
      </c>
      <c r="I10814" t="s">
        <v>3515</v>
      </c>
      <c r="K10814" t="s">
        <v>1280</v>
      </c>
      <c r="L10814" t="s">
        <v>1279</v>
      </c>
      <c r="M10814" t="s">
        <v>3404</v>
      </c>
      <c r="N10814" t="b">
        <f>IF(ETMRouteStages[[#This Row],[RID]]=A10813,ETMRouteStages[[#This Row],[StageSequence]]=F10813+1,TRUE)</f>
        <v>1</v>
      </c>
    </row>
    <row r="10815" spans="1:14">
      <c r="A10815" t="s">
        <v>6916</v>
      </c>
      <c r="B10815" t="s">
        <v>2361</v>
      </c>
      <c r="C10815" t="s">
        <v>5357</v>
      </c>
      <c r="D10815" s="154">
        <v>146</v>
      </c>
      <c r="E10815" t="s">
        <v>1835</v>
      </c>
      <c r="F10815">
        <v>11</v>
      </c>
      <c r="G10815">
        <v>12</v>
      </c>
      <c r="H10815" t="s">
        <v>3404</v>
      </c>
      <c r="I10815" t="s">
        <v>3515</v>
      </c>
      <c r="K10815" t="s">
        <v>1836</v>
      </c>
      <c r="L10815" t="s">
        <v>1835</v>
      </c>
      <c r="M10815" t="s">
        <v>3404</v>
      </c>
      <c r="N10815" t="b">
        <f>IF(ETMRouteStages[[#This Row],[RID]]=A10814,ETMRouteStages[[#This Row],[StageSequence]]=F10814+1,TRUE)</f>
        <v>1</v>
      </c>
    </row>
    <row r="10816" spans="1:14">
      <c r="A10816" t="s">
        <v>6916</v>
      </c>
      <c r="B10816" t="s">
        <v>2361</v>
      </c>
      <c r="C10816" t="s">
        <v>5357</v>
      </c>
      <c r="D10816" s="154">
        <v>146</v>
      </c>
      <c r="E10816" t="s">
        <v>1970</v>
      </c>
      <c r="F10816">
        <v>12</v>
      </c>
      <c r="G10816">
        <v>13</v>
      </c>
      <c r="H10816" t="s">
        <v>3404</v>
      </c>
      <c r="I10816" t="s">
        <v>3515</v>
      </c>
      <c r="K10816" t="s">
        <v>1971</v>
      </c>
      <c r="L10816" t="s">
        <v>1970</v>
      </c>
      <c r="M10816" t="s">
        <v>3404</v>
      </c>
      <c r="N10816" t="b">
        <f>IF(ETMRouteStages[[#This Row],[RID]]=A10815,ETMRouteStages[[#This Row],[StageSequence]]=F10815+1,TRUE)</f>
        <v>1</v>
      </c>
    </row>
    <row r="10817" spans="1:14">
      <c r="A10817" t="s">
        <v>6916</v>
      </c>
      <c r="B10817" t="s">
        <v>2361</v>
      </c>
      <c r="C10817" t="s">
        <v>5357</v>
      </c>
      <c r="D10817" s="154">
        <v>146</v>
      </c>
      <c r="E10817" t="s">
        <v>1170</v>
      </c>
      <c r="F10817">
        <v>13</v>
      </c>
      <c r="G10817">
        <v>14</v>
      </c>
      <c r="H10817" t="s">
        <v>3404</v>
      </c>
      <c r="I10817" t="s">
        <v>3515</v>
      </c>
      <c r="K10817" t="s">
        <v>1171</v>
      </c>
      <c r="L10817" t="s">
        <v>1170</v>
      </c>
      <c r="M10817" t="s">
        <v>3404</v>
      </c>
      <c r="N10817" t="b">
        <f>IF(ETMRouteStages[[#This Row],[RID]]=A10816,ETMRouteStages[[#This Row],[StageSequence]]=F10816+1,TRUE)</f>
        <v>1</v>
      </c>
    </row>
    <row r="10818" spans="1:14">
      <c r="A10818" t="s">
        <v>6916</v>
      </c>
      <c r="B10818" t="s">
        <v>2361</v>
      </c>
      <c r="C10818" t="s">
        <v>5357</v>
      </c>
      <c r="D10818" s="154">
        <v>146</v>
      </c>
      <c r="E10818" t="s">
        <v>2262</v>
      </c>
      <c r="F10818">
        <v>14</v>
      </c>
      <c r="G10818">
        <v>15</v>
      </c>
      <c r="H10818" t="s">
        <v>3404</v>
      </c>
      <c r="I10818" t="s">
        <v>3515</v>
      </c>
      <c r="K10818" t="s">
        <v>2263</v>
      </c>
      <c r="L10818" t="s">
        <v>2262</v>
      </c>
      <c r="M10818" t="s">
        <v>3404</v>
      </c>
      <c r="N10818" t="b">
        <f>IF(ETMRouteStages[[#This Row],[RID]]=A10817,ETMRouteStages[[#This Row],[StageSequence]]=F10817+1,TRUE)</f>
        <v>1</v>
      </c>
    </row>
    <row r="10819" spans="1:14">
      <c r="A10819" t="s">
        <v>6916</v>
      </c>
      <c r="B10819" t="s">
        <v>2361</v>
      </c>
      <c r="C10819" t="s">
        <v>5357</v>
      </c>
      <c r="D10819" s="154">
        <v>146</v>
      </c>
      <c r="E10819" t="s">
        <v>1532</v>
      </c>
      <c r="F10819">
        <v>15</v>
      </c>
      <c r="G10819">
        <v>16</v>
      </c>
      <c r="H10819" t="s">
        <v>3404</v>
      </c>
      <c r="I10819" t="s">
        <v>3515</v>
      </c>
      <c r="K10819" t="s">
        <v>1533</v>
      </c>
      <c r="L10819" t="s">
        <v>1532</v>
      </c>
      <c r="M10819" t="s">
        <v>3404</v>
      </c>
      <c r="N10819" t="b">
        <f>IF(ETMRouteStages[[#This Row],[RID]]=A10818,ETMRouteStages[[#This Row],[StageSequence]]=F10818+1,TRUE)</f>
        <v>1</v>
      </c>
    </row>
    <row r="10820" spans="1:14">
      <c r="A10820" t="s">
        <v>6916</v>
      </c>
      <c r="B10820" t="s">
        <v>2361</v>
      </c>
      <c r="C10820" t="s">
        <v>5357</v>
      </c>
      <c r="D10820" s="154">
        <v>146</v>
      </c>
      <c r="E10820" t="s">
        <v>804</v>
      </c>
      <c r="F10820">
        <v>16</v>
      </c>
      <c r="G10820">
        <v>18</v>
      </c>
      <c r="H10820" t="s">
        <v>3404</v>
      </c>
      <c r="I10820" t="s">
        <v>3515</v>
      </c>
      <c r="K10820" t="s">
        <v>805</v>
      </c>
      <c r="L10820" t="s">
        <v>804</v>
      </c>
      <c r="M10820" t="s">
        <v>3404</v>
      </c>
      <c r="N10820" t="b">
        <f>IF(ETMRouteStages[[#This Row],[RID]]=A10819,ETMRouteStages[[#This Row],[StageSequence]]=F10819+1,TRUE)</f>
        <v>1</v>
      </c>
    </row>
    <row r="10821" spans="1:14">
      <c r="A10821" t="s">
        <v>6916</v>
      </c>
      <c r="B10821" t="s">
        <v>2361</v>
      </c>
      <c r="C10821" t="s">
        <v>5357</v>
      </c>
      <c r="D10821" s="154">
        <v>146</v>
      </c>
      <c r="E10821" t="s">
        <v>758</v>
      </c>
      <c r="F10821">
        <v>17</v>
      </c>
      <c r="G10821">
        <v>19</v>
      </c>
      <c r="H10821" t="s">
        <v>3404</v>
      </c>
      <c r="I10821" t="s">
        <v>3515</v>
      </c>
      <c r="K10821" t="s">
        <v>759</v>
      </c>
      <c r="L10821" t="s">
        <v>758</v>
      </c>
      <c r="M10821" t="s">
        <v>3404</v>
      </c>
      <c r="N10821" t="b">
        <f>IF(ETMRouteStages[[#This Row],[RID]]=A10820,ETMRouteStages[[#This Row],[StageSequence]]=F10820+1,TRUE)</f>
        <v>1</v>
      </c>
    </row>
    <row r="10822" spans="1:14">
      <c r="A10822" t="s">
        <v>6916</v>
      </c>
      <c r="B10822" t="s">
        <v>2361</v>
      </c>
      <c r="C10822" t="s">
        <v>5357</v>
      </c>
      <c r="D10822" s="154">
        <v>146</v>
      </c>
      <c r="E10822" t="s">
        <v>954</v>
      </c>
      <c r="F10822">
        <v>18</v>
      </c>
      <c r="G10822">
        <v>20</v>
      </c>
      <c r="H10822" t="s">
        <v>3404</v>
      </c>
      <c r="I10822" t="s">
        <v>3515</v>
      </c>
      <c r="K10822" t="s">
        <v>955</v>
      </c>
      <c r="L10822" t="s">
        <v>954</v>
      </c>
      <c r="M10822" t="s">
        <v>3404</v>
      </c>
      <c r="N10822" t="b">
        <f>IF(ETMRouteStages[[#This Row],[RID]]=A10821,ETMRouteStages[[#This Row],[StageSequence]]=F10821+1,TRUE)</f>
        <v>1</v>
      </c>
    </row>
    <row r="10823" spans="1:14">
      <c r="A10823" t="s">
        <v>6916</v>
      </c>
      <c r="B10823" t="s">
        <v>2361</v>
      </c>
      <c r="C10823" t="s">
        <v>5357</v>
      </c>
      <c r="D10823" s="154">
        <v>146</v>
      </c>
      <c r="E10823" t="s">
        <v>1781</v>
      </c>
      <c r="F10823">
        <v>19</v>
      </c>
      <c r="G10823">
        <v>21</v>
      </c>
      <c r="H10823" t="s">
        <v>3404</v>
      </c>
      <c r="I10823" t="s">
        <v>3515</v>
      </c>
      <c r="K10823" t="s">
        <v>1782</v>
      </c>
      <c r="L10823" t="s">
        <v>1781</v>
      </c>
      <c r="M10823" t="s">
        <v>3404</v>
      </c>
      <c r="N10823" t="b">
        <f>IF(ETMRouteStages[[#This Row],[RID]]=A10822,ETMRouteStages[[#This Row],[StageSequence]]=F10822+1,TRUE)</f>
        <v>1</v>
      </c>
    </row>
    <row r="10824" spans="1:14">
      <c r="A10824" t="s">
        <v>6916</v>
      </c>
      <c r="B10824" t="s">
        <v>2361</v>
      </c>
      <c r="C10824" t="s">
        <v>5357</v>
      </c>
      <c r="D10824" s="154">
        <v>146</v>
      </c>
      <c r="E10824" t="s">
        <v>1095</v>
      </c>
      <c r="F10824">
        <v>20</v>
      </c>
      <c r="G10824">
        <v>22</v>
      </c>
      <c r="H10824" t="s">
        <v>3404</v>
      </c>
      <c r="I10824" t="s">
        <v>3515</v>
      </c>
      <c r="K10824" t="s">
        <v>1096</v>
      </c>
      <c r="L10824" t="s">
        <v>1095</v>
      </c>
      <c r="M10824" t="s">
        <v>3404</v>
      </c>
      <c r="N10824" t="b">
        <f>IF(ETMRouteStages[[#This Row],[RID]]=A10823,ETMRouteStages[[#This Row],[StageSequence]]=F10823+1,TRUE)</f>
        <v>1</v>
      </c>
    </row>
    <row r="10825" spans="1:14">
      <c r="A10825" t="s">
        <v>6916</v>
      </c>
      <c r="B10825" t="s">
        <v>2361</v>
      </c>
      <c r="C10825" t="s">
        <v>5357</v>
      </c>
      <c r="D10825" s="154">
        <v>146</v>
      </c>
      <c r="E10825" t="s">
        <v>1697</v>
      </c>
      <c r="F10825">
        <v>21</v>
      </c>
      <c r="G10825">
        <v>24</v>
      </c>
      <c r="H10825" t="s">
        <v>3404</v>
      </c>
      <c r="I10825" t="s">
        <v>3515</v>
      </c>
      <c r="K10825" t="s">
        <v>1698</v>
      </c>
      <c r="L10825" t="s">
        <v>1697</v>
      </c>
      <c r="M10825" t="s">
        <v>3404</v>
      </c>
      <c r="N10825" t="b">
        <f>IF(ETMRouteStages[[#This Row],[RID]]=A10824,ETMRouteStages[[#This Row],[StageSequence]]=F10824+1,TRUE)</f>
        <v>1</v>
      </c>
    </row>
    <row r="10826" spans="1:14">
      <c r="A10826" t="s">
        <v>6916</v>
      </c>
      <c r="B10826" t="s">
        <v>2361</v>
      </c>
      <c r="C10826" t="s">
        <v>5357</v>
      </c>
      <c r="D10826" s="154">
        <v>146</v>
      </c>
      <c r="E10826" t="s">
        <v>2151</v>
      </c>
      <c r="F10826">
        <v>22</v>
      </c>
      <c r="G10826">
        <v>25</v>
      </c>
      <c r="H10826" t="s">
        <v>3404</v>
      </c>
      <c r="I10826" t="s">
        <v>3515</v>
      </c>
      <c r="K10826" t="s">
        <v>2152</v>
      </c>
      <c r="L10826" t="s">
        <v>2151</v>
      </c>
      <c r="M10826" t="s">
        <v>3404</v>
      </c>
      <c r="N10826" t="b">
        <f>IF(ETMRouteStages[[#This Row],[RID]]=A10825,ETMRouteStages[[#This Row],[StageSequence]]=F10825+1,TRUE)</f>
        <v>1</v>
      </c>
    </row>
    <row r="10827" spans="1:14">
      <c r="A10827" t="s">
        <v>6916</v>
      </c>
      <c r="B10827" t="s">
        <v>2361</v>
      </c>
      <c r="C10827" t="s">
        <v>5357</v>
      </c>
      <c r="D10827" s="154">
        <v>146</v>
      </c>
      <c r="E10827" t="s">
        <v>3104</v>
      </c>
      <c r="F10827">
        <v>23</v>
      </c>
      <c r="G10827">
        <v>26</v>
      </c>
      <c r="H10827" t="s">
        <v>3404</v>
      </c>
      <c r="I10827" t="s">
        <v>3515</v>
      </c>
      <c r="K10827" t="s">
        <v>3105</v>
      </c>
      <c r="L10827" t="s">
        <v>3104</v>
      </c>
      <c r="M10827" t="s">
        <v>3404</v>
      </c>
      <c r="N10827" t="b">
        <f>IF(ETMRouteStages[[#This Row],[RID]]=A10826,ETMRouteStages[[#This Row],[StageSequence]]=F10826+1,TRUE)</f>
        <v>1</v>
      </c>
    </row>
    <row r="10828" spans="1:14">
      <c r="A10828" t="s">
        <v>6916</v>
      </c>
      <c r="B10828" t="s">
        <v>2361</v>
      </c>
      <c r="C10828" t="s">
        <v>5357</v>
      </c>
      <c r="D10828" s="154">
        <v>146</v>
      </c>
      <c r="E10828" t="s">
        <v>3106</v>
      </c>
      <c r="F10828">
        <v>24</v>
      </c>
      <c r="G10828">
        <v>27</v>
      </c>
      <c r="H10828" t="s">
        <v>3404</v>
      </c>
      <c r="I10828" t="s">
        <v>3515</v>
      </c>
      <c r="K10828" t="s">
        <v>3107</v>
      </c>
      <c r="L10828" t="s">
        <v>3106</v>
      </c>
      <c r="M10828" t="s">
        <v>3404</v>
      </c>
      <c r="N10828" t="b">
        <f>IF(ETMRouteStages[[#This Row],[RID]]=A10827,ETMRouteStages[[#This Row],[StageSequence]]=F10827+1,TRUE)</f>
        <v>1</v>
      </c>
    </row>
    <row r="10829" spans="1:14">
      <c r="A10829" t="s">
        <v>6916</v>
      </c>
      <c r="B10829" t="s">
        <v>2361</v>
      </c>
      <c r="C10829" t="s">
        <v>5357</v>
      </c>
      <c r="D10829" s="154">
        <v>146</v>
      </c>
      <c r="E10829" t="s">
        <v>1809</v>
      </c>
      <c r="F10829">
        <v>25</v>
      </c>
      <c r="G10829">
        <v>28</v>
      </c>
      <c r="H10829" t="s">
        <v>3404</v>
      </c>
      <c r="I10829" t="s">
        <v>3515</v>
      </c>
      <c r="K10829" t="s">
        <v>1810</v>
      </c>
      <c r="L10829" t="s">
        <v>1809</v>
      </c>
      <c r="M10829" t="s">
        <v>3404</v>
      </c>
      <c r="N10829" t="b">
        <f>IF(ETMRouteStages[[#This Row],[RID]]=A10828,ETMRouteStages[[#This Row],[StageSequence]]=F10828+1,TRUE)</f>
        <v>1</v>
      </c>
    </row>
    <row r="10830" spans="1:14">
      <c r="A10830" t="s">
        <v>6916</v>
      </c>
      <c r="B10830" t="s">
        <v>2361</v>
      </c>
      <c r="C10830" t="s">
        <v>5357</v>
      </c>
      <c r="D10830" s="154">
        <v>146</v>
      </c>
      <c r="E10830" t="s">
        <v>2266</v>
      </c>
      <c r="F10830">
        <v>26</v>
      </c>
      <c r="G10830">
        <v>30</v>
      </c>
      <c r="H10830" t="s">
        <v>3404</v>
      </c>
      <c r="I10830" t="s">
        <v>3515</v>
      </c>
      <c r="K10830" t="s">
        <v>2267</v>
      </c>
      <c r="L10830" t="s">
        <v>2266</v>
      </c>
      <c r="M10830" t="s">
        <v>3404</v>
      </c>
      <c r="N10830" t="b">
        <f>IF(ETMRouteStages[[#This Row],[RID]]=A10829,ETMRouteStages[[#This Row],[StageSequence]]=F10829+1,TRUE)</f>
        <v>1</v>
      </c>
    </row>
    <row r="10831" spans="1:14">
      <c r="A10831" t="s">
        <v>6916</v>
      </c>
      <c r="B10831" t="s">
        <v>2361</v>
      </c>
      <c r="C10831" t="s">
        <v>5357</v>
      </c>
      <c r="D10831" s="154">
        <v>146</v>
      </c>
      <c r="E10831" t="s">
        <v>2033</v>
      </c>
      <c r="F10831">
        <v>27</v>
      </c>
      <c r="G10831">
        <v>32</v>
      </c>
      <c r="H10831" t="s">
        <v>3404</v>
      </c>
      <c r="I10831" t="s">
        <v>3515</v>
      </c>
      <c r="K10831" t="s">
        <v>2034</v>
      </c>
      <c r="L10831" t="s">
        <v>2033</v>
      </c>
      <c r="M10831" t="s">
        <v>3404</v>
      </c>
      <c r="N10831" t="b">
        <f>IF(ETMRouteStages[[#This Row],[RID]]=A10830,ETMRouteStages[[#This Row],[StageSequence]]=F10830+1,TRUE)</f>
        <v>1</v>
      </c>
    </row>
    <row r="10832" spans="1:14">
      <c r="A10832" t="s">
        <v>6916</v>
      </c>
      <c r="B10832" t="s">
        <v>2361</v>
      </c>
      <c r="C10832" t="s">
        <v>5357</v>
      </c>
      <c r="D10832" s="154">
        <v>146</v>
      </c>
      <c r="E10832" t="s">
        <v>2753</v>
      </c>
      <c r="F10832">
        <v>28</v>
      </c>
      <c r="G10832">
        <v>33</v>
      </c>
      <c r="H10832" t="s">
        <v>3404</v>
      </c>
      <c r="I10832" t="s">
        <v>3515</v>
      </c>
      <c r="K10832" t="s">
        <v>2754</v>
      </c>
      <c r="L10832" t="s">
        <v>2753</v>
      </c>
      <c r="M10832" t="s">
        <v>3404</v>
      </c>
      <c r="N10832" t="b">
        <f>IF(ETMRouteStages[[#This Row],[RID]]=A10831,ETMRouteStages[[#This Row],[StageSequence]]=F10831+1,TRUE)</f>
        <v>1</v>
      </c>
    </row>
    <row r="10833" spans="1:14">
      <c r="A10833" t="s">
        <v>6916</v>
      </c>
      <c r="B10833" t="s">
        <v>2361</v>
      </c>
      <c r="C10833" t="s">
        <v>5357</v>
      </c>
      <c r="D10833" s="154">
        <v>146</v>
      </c>
      <c r="E10833" t="s">
        <v>2338</v>
      </c>
      <c r="F10833">
        <v>29</v>
      </c>
      <c r="G10833">
        <v>34</v>
      </c>
      <c r="H10833" t="s">
        <v>3404</v>
      </c>
      <c r="I10833" t="s">
        <v>3515</v>
      </c>
      <c r="K10833" t="s">
        <v>2339</v>
      </c>
      <c r="L10833" t="s">
        <v>2338</v>
      </c>
      <c r="M10833" t="s">
        <v>3404</v>
      </c>
      <c r="N10833" t="b">
        <f>IF(ETMRouteStages[[#This Row],[RID]]=A10832,ETMRouteStages[[#This Row],[StageSequence]]=F10832+1,TRUE)</f>
        <v>1</v>
      </c>
    </row>
    <row r="10834" spans="1:14">
      <c r="A10834" t="s">
        <v>6916</v>
      </c>
      <c r="B10834" t="s">
        <v>2361</v>
      </c>
      <c r="C10834" t="s">
        <v>5357</v>
      </c>
      <c r="D10834" s="154">
        <v>146</v>
      </c>
      <c r="E10834" t="s">
        <v>2457</v>
      </c>
      <c r="F10834">
        <v>30</v>
      </c>
      <c r="G10834">
        <v>35</v>
      </c>
      <c r="H10834" t="s">
        <v>3404</v>
      </c>
      <c r="I10834" t="s">
        <v>3515</v>
      </c>
      <c r="K10834" t="s">
        <v>2458</v>
      </c>
      <c r="L10834" t="s">
        <v>2457</v>
      </c>
      <c r="M10834" t="s">
        <v>3404</v>
      </c>
      <c r="N10834" t="b">
        <f>IF(ETMRouteStages[[#This Row],[RID]]=A10833,ETMRouteStages[[#This Row],[StageSequence]]=F10833+1,TRUE)</f>
        <v>1</v>
      </c>
    </row>
    <row r="10835" spans="1:14">
      <c r="A10835" t="s">
        <v>6916</v>
      </c>
      <c r="B10835" t="s">
        <v>2361</v>
      </c>
      <c r="C10835" t="s">
        <v>5357</v>
      </c>
      <c r="D10835" s="154">
        <v>146</v>
      </c>
      <c r="E10835" t="s">
        <v>2932</v>
      </c>
      <c r="F10835">
        <v>31</v>
      </c>
      <c r="G10835">
        <v>37</v>
      </c>
      <c r="H10835" t="s">
        <v>3404</v>
      </c>
      <c r="I10835" t="s">
        <v>3515</v>
      </c>
      <c r="K10835" t="s">
        <v>2933</v>
      </c>
      <c r="L10835" t="s">
        <v>2932</v>
      </c>
      <c r="M10835" t="s">
        <v>3404</v>
      </c>
      <c r="N10835" t="b">
        <f>IF(ETMRouteStages[[#This Row],[RID]]=A10834,ETMRouteStages[[#This Row],[StageSequence]]=F10834+1,TRUE)</f>
        <v>1</v>
      </c>
    </row>
    <row r="10836" spans="1:14">
      <c r="A10836" t="s">
        <v>6916</v>
      </c>
      <c r="B10836" t="s">
        <v>2361</v>
      </c>
      <c r="C10836" t="s">
        <v>5357</v>
      </c>
      <c r="D10836" s="154">
        <v>146</v>
      </c>
      <c r="E10836" t="s">
        <v>2809</v>
      </c>
      <c r="F10836">
        <v>32</v>
      </c>
      <c r="G10836">
        <v>38</v>
      </c>
      <c r="H10836" t="s">
        <v>3404</v>
      </c>
      <c r="I10836" t="s">
        <v>3515</v>
      </c>
      <c r="K10836" t="s">
        <v>2810</v>
      </c>
      <c r="L10836" t="s">
        <v>2809</v>
      </c>
      <c r="M10836" t="s">
        <v>3404</v>
      </c>
      <c r="N10836" t="b">
        <f>IF(ETMRouteStages[[#This Row],[RID]]=A10835,ETMRouteStages[[#This Row],[StageSequence]]=F10835+1,TRUE)</f>
        <v>1</v>
      </c>
    </row>
    <row r="10837" spans="1:14">
      <c r="A10837" t="s">
        <v>6916</v>
      </c>
      <c r="B10837" t="s">
        <v>2361</v>
      </c>
      <c r="C10837" t="s">
        <v>5357</v>
      </c>
      <c r="D10837" s="154">
        <v>146</v>
      </c>
      <c r="E10837" t="s">
        <v>2896</v>
      </c>
      <c r="F10837">
        <v>33</v>
      </c>
      <c r="G10837">
        <v>40</v>
      </c>
      <c r="H10837" t="s">
        <v>3404</v>
      </c>
      <c r="I10837" t="s">
        <v>3515</v>
      </c>
      <c r="K10837" t="s">
        <v>2897</v>
      </c>
      <c r="L10837" t="s">
        <v>2896</v>
      </c>
      <c r="M10837" t="s">
        <v>3404</v>
      </c>
      <c r="N10837" t="b">
        <f>IF(ETMRouteStages[[#This Row],[RID]]=A10836,ETMRouteStages[[#This Row],[StageSequence]]=F10836+1,TRUE)</f>
        <v>1</v>
      </c>
    </row>
    <row r="10838" spans="1:14">
      <c r="A10838" t="s">
        <v>6916</v>
      </c>
      <c r="B10838" t="s">
        <v>2361</v>
      </c>
      <c r="C10838" t="s">
        <v>5357</v>
      </c>
      <c r="D10838" s="154">
        <v>146</v>
      </c>
      <c r="E10838" t="s">
        <v>1121</v>
      </c>
      <c r="F10838">
        <v>34</v>
      </c>
      <c r="G10838">
        <v>42</v>
      </c>
      <c r="H10838" t="s">
        <v>3404</v>
      </c>
      <c r="I10838" t="s">
        <v>3515</v>
      </c>
      <c r="K10838" t="s">
        <v>1122</v>
      </c>
      <c r="L10838" t="s">
        <v>1121</v>
      </c>
      <c r="M10838" t="s">
        <v>3404</v>
      </c>
      <c r="N10838" t="b">
        <f>IF(ETMRouteStages[[#This Row],[RID]]=A10837,ETMRouteStages[[#This Row],[StageSequence]]=F10837+1,TRUE)</f>
        <v>1</v>
      </c>
    </row>
    <row r="10839" spans="1:14">
      <c r="A10839" t="s">
        <v>6916</v>
      </c>
      <c r="B10839" t="s">
        <v>2361</v>
      </c>
      <c r="C10839" t="s">
        <v>5357</v>
      </c>
      <c r="D10839" s="154">
        <v>146</v>
      </c>
      <c r="E10839" t="s">
        <v>2511</v>
      </c>
      <c r="F10839">
        <v>35</v>
      </c>
      <c r="G10839">
        <v>43</v>
      </c>
      <c r="H10839" t="s">
        <v>3404</v>
      </c>
      <c r="I10839" t="s">
        <v>3515</v>
      </c>
      <c r="K10839" t="s">
        <v>2512</v>
      </c>
      <c r="L10839" t="s">
        <v>2511</v>
      </c>
      <c r="M10839" t="s">
        <v>3404</v>
      </c>
      <c r="N10839" t="b">
        <f>IF(ETMRouteStages[[#This Row],[RID]]=A10838,ETMRouteStages[[#This Row],[StageSequence]]=F10838+1,TRUE)</f>
        <v>1</v>
      </c>
    </row>
    <row r="10840" spans="1:14">
      <c r="A10840" t="s">
        <v>6916</v>
      </c>
      <c r="B10840" t="s">
        <v>2361</v>
      </c>
      <c r="C10840" t="s">
        <v>5357</v>
      </c>
      <c r="D10840" s="154">
        <v>146</v>
      </c>
      <c r="E10840" t="s">
        <v>1121</v>
      </c>
      <c r="F10840">
        <v>36</v>
      </c>
      <c r="G10840">
        <v>44</v>
      </c>
      <c r="H10840" t="s">
        <v>3404</v>
      </c>
      <c r="I10840" t="s">
        <v>3515</v>
      </c>
      <c r="K10840" t="s">
        <v>1122</v>
      </c>
      <c r="L10840" t="s">
        <v>1121</v>
      </c>
      <c r="M10840" t="s">
        <v>3404</v>
      </c>
      <c r="N10840" t="b">
        <f>IF(ETMRouteStages[[#This Row],[RID]]=A10839,ETMRouteStages[[#This Row],[StageSequence]]=F10839+1,TRUE)</f>
        <v>1</v>
      </c>
    </row>
    <row r="10841" spans="1:14">
      <c r="A10841" t="s">
        <v>6916</v>
      </c>
      <c r="B10841" t="s">
        <v>2361</v>
      </c>
      <c r="C10841" t="s">
        <v>5357</v>
      </c>
      <c r="D10841" s="154">
        <v>146</v>
      </c>
      <c r="E10841" t="s">
        <v>2251</v>
      </c>
      <c r="F10841">
        <v>37</v>
      </c>
      <c r="G10841">
        <v>46</v>
      </c>
      <c r="H10841" t="s">
        <v>3404</v>
      </c>
      <c r="I10841" t="s">
        <v>3515</v>
      </c>
      <c r="K10841" t="s">
        <v>2252</v>
      </c>
      <c r="L10841" t="s">
        <v>2251</v>
      </c>
      <c r="M10841" t="s">
        <v>3404</v>
      </c>
      <c r="N10841" t="b">
        <f>IF(ETMRouteStages[[#This Row],[RID]]=A10840,ETMRouteStages[[#This Row],[StageSequence]]=F10840+1,TRUE)</f>
        <v>1</v>
      </c>
    </row>
    <row r="10842" spans="1:14">
      <c r="A10842" t="s">
        <v>6916</v>
      </c>
      <c r="B10842" t="s">
        <v>2361</v>
      </c>
      <c r="C10842" t="s">
        <v>5357</v>
      </c>
      <c r="D10842" s="154">
        <v>146</v>
      </c>
      <c r="E10842" t="s">
        <v>634</v>
      </c>
      <c r="F10842">
        <v>38</v>
      </c>
      <c r="G10842">
        <v>48</v>
      </c>
      <c r="H10842" t="s">
        <v>3404</v>
      </c>
      <c r="I10842" t="s">
        <v>3515</v>
      </c>
      <c r="K10842" t="s">
        <v>635</v>
      </c>
      <c r="L10842" t="s">
        <v>634</v>
      </c>
      <c r="M10842" t="s">
        <v>3404</v>
      </c>
      <c r="N10842" t="b">
        <f>IF(ETMRouteStages[[#This Row],[RID]]=A10841,ETMRouteStages[[#This Row],[StageSequence]]=F10841+1,TRUE)</f>
        <v>1</v>
      </c>
    </row>
    <row r="10843" spans="1:14">
      <c r="A10843" t="s">
        <v>6916</v>
      </c>
      <c r="B10843" t="s">
        <v>2361</v>
      </c>
      <c r="C10843" t="s">
        <v>5357</v>
      </c>
      <c r="D10843" s="154">
        <v>146</v>
      </c>
      <c r="E10843" t="s">
        <v>2251</v>
      </c>
      <c r="F10843">
        <v>39</v>
      </c>
      <c r="G10843">
        <v>50</v>
      </c>
      <c r="H10843" t="s">
        <v>3404</v>
      </c>
      <c r="I10843" t="s">
        <v>3515</v>
      </c>
      <c r="K10843" t="s">
        <v>2252</v>
      </c>
      <c r="L10843" t="s">
        <v>2251</v>
      </c>
      <c r="M10843" t="s">
        <v>3404</v>
      </c>
      <c r="N10843" t="b">
        <f>IF(ETMRouteStages[[#This Row],[RID]]=A10842,ETMRouteStages[[#This Row],[StageSequence]]=F10842+1,TRUE)</f>
        <v>1</v>
      </c>
    </row>
    <row r="10844" spans="1:14">
      <c r="A10844" t="s">
        <v>6916</v>
      </c>
      <c r="B10844" t="s">
        <v>2361</v>
      </c>
      <c r="C10844" t="s">
        <v>5357</v>
      </c>
      <c r="D10844" s="154">
        <v>146</v>
      </c>
      <c r="E10844" t="s">
        <v>1948</v>
      </c>
      <c r="F10844">
        <v>40</v>
      </c>
      <c r="G10844">
        <v>51</v>
      </c>
      <c r="H10844" t="s">
        <v>3404</v>
      </c>
      <c r="I10844" t="s">
        <v>3515</v>
      </c>
      <c r="K10844" t="s">
        <v>1949</v>
      </c>
      <c r="L10844" t="s">
        <v>1948</v>
      </c>
      <c r="M10844" t="s">
        <v>3404</v>
      </c>
      <c r="N10844" t="b">
        <f>IF(ETMRouteStages[[#This Row],[RID]]=A10843,ETMRouteStages[[#This Row],[StageSequence]]=F10843+1,TRUE)</f>
        <v>1</v>
      </c>
    </row>
    <row r="10845" spans="1:14">
      <c r="A10845" t="s">
        <v>6916</v>
      </c>
      <c r="B10845" t="s">
        <v>2361</v>
      </c>
      <c r="C10845" t="s">
        <v>5357</v>
      </c>
      <c r="D10845" s="154">
        <v>146</v>
      </c>
      <c r="E10845" t="s">
        <v>1470</v>
      </c>
      <c r="F10845">
        <v>41</v>
      </c>
      <c r="G10845">
        <v>52</v>
      </c>
      <c r="H10845" t="s">
        <v>3404</v>
      </c>
      <c r="I10845" t="s">
        <v>3515</v>
      </c>
      <c r="K10845" t="s">
        <v>1471</v>
      </c>
      <c r="L10845" t="s">
        <v>1470</v>
      </c>
      <c r="M10845" t="s">
        <v>3404</v>
      </c>
      <c r="N10845" t="b">
        <f>IF(ETMRouteStages[[#This Row],[RID]]=A10844,ETMRouteStages[[#This Row],[StageSequence]]=F10844+1,TRUE)</f>
        <v>1</v>
      </c>
    </row>
    <row r="10846" spans="1:14">
      <c r="A10846" t="s">
        <v>6917</v>
      </c>
      <c r="B10846" t="s">
        <v>2361</v>
      </c>
      <c r="C10846" t="s">
        <v>4766</v>
      </c>
      <c r="D10846" s="154">
        <v>147</v>
      </c>
      <c r="E10846" t="s">
        <v>2201</v>
      </c>
      <c r="F10846">
        <v>1</v>
      </c>
      <c r="G10846">
        <v>0</v>
      </c>
      <c r="H10846" t="s">
        <v>3404</v>
      </c>
      <c r="I10846" t="s">
        <v>3946</v>
      </c>
      <c r="K10846" t="s">
        <v>2202</v>
      </c>
      <c r="L10846" t="s">
        <v>2201</v>
      </c>
      <c r="M10846" t="s">
        <v>3404</v>
      </c>
      <c r="N10846" t="b">
        <f>IF(ETMRouteStages[[#This Row],[RID]]=A10845,ETMRouteStages[[#This Row],[StageSequence]]=F10845+1,TRUE)</f>
        <v>1</v>
      </c>
    </row>
    <row r="10847" spans="1:14">
      <c r="A10847" t="s">
        <v>6917</v>
      </c>
      <c r="B10847" t="s">
        <v>2361</v>
      </c>
      <c r="C10847" t="s">
        <v>4766</v>
      </c>
      <c r="D10847" s="154">
        <v>147</v>
      </c>
      <c r="E10847" t="s">
        <v>2501</v>
      </c>
      <c r="F10847">
        <v>2</v>
      </c>
      <c r="G10847">
        <v>2</v>
      </c>
      <c r="H10847" t="s">
        <v>3404</v>
      </c>
      <c r="I10847" t="s">
        <v>3946</v>
      </c>
      <c r="K10847" t="s">
        <v>2502</v>
      </c>
      <c r="L10847" t="s">
        <v>2501</v>
      </c>
      <c r="M10847" t="s">
        <v>3404</v>
      </c>
      <c r="N10847" t="b">
        <f>IF(ETMRouteStages[[#This Row],[RID]]=A10846,ETMRouteStages[[#This Row],[StageSequence]]=F10846+1,TRUE)</f>
        <v>1</v>
      </c>
    </row>
    <row r="10848" spans="1:14">
      <c r="A10848" t="s">
        <v>6917</v>
      </c>
      <c r="B10848" t="s">
        <v>2361</v>
      </c>
      <c r="C10848" t="s">
        <v>4766</v>
      </c>
      <c r="D10848" s="154">
        <v>147</v>
      </c>
      <c r="E10848" t="s">
        <v>2862</v>
      </c>
      <c r="F10848">
        <v>3</v>
      </c>
      <c r="G10848">
        <v>3</v>
      </c>
      <c r="H10848" t="s">
        <v>3404</v>
      </c>
      <c r="I10848" t="s">
        <v>3946</v>
      </c>
      <c r="K10848" t="s">
        <v>2863</v>
      </c>
      <c r="L10848" t="s">
        <v>2862</v>
      </c>
      <c r="M10848" t="s">
        <v>3404</v>
      </c>
      <c r="N10848" t="b">
        <f>IF(ETMRouteStages[[#This Row],[RID]]=A10847,ETMRouteStages[[#This Row],[StageSequence]]=F10847+1,TRUE)</f>
        <v>1</v>
      </c>
    </row>
    <row r="10849" spans="1:14">
      <c r="A10849" t="s">
        <v>6917</v>
      </c>
      <c r="B10849" t="s">
        <v>2361</v>
      </c>
      <c r="C10849" t="s">
        <v>4766</v>
      </c>
      <c r="D10849" s="154">
        <v>147</v>
      </c>
      <c r="E10849" t="s">
        <v>1343</v>
      </c>
      <c r="F10849">
        <v>4</v>
      </c>
      <c r="G10849">
        <v>4</v>
      </c>
      <c r="H10849" t="s">
        <v>3404</v>
      </c>
      <c r="I10849" t="s">
        <v>3946</v>
      </c>
      <c r="K10849" t="s">
        <v>1344</v>
      </c>
      <c r="L10849" t="s">
        <v>1343</v>
      </c>
      <c r="M10849" t="s">
        <v>3404</v>
      </c>
      <c r="N10849" t="b">
        <f>IF(ETMRouteStages[[#This Row],[RID]]=A10848,ETMRouteStages[[#This Row],[StageSequence]]=F10848+1,TRUE)</f>
        <v>1</v>
      </c>
    </row>
    <row r="10850" spans="1:14">
      <c r="A10850" t="s">
        <v>6917</v>
      </c>
      <c r="B10850" t="s">
        <v>2361</v>
      </c>
      <c r="C10850" t="s">
        <v>4766</v>
      </c>
      <c r="D10850" s="154">
        <v>147</v>
      </c>
      <c r="E10850" t="s">
        <v>2362</v>
      </c>
      <c r="F10850">
        <v>5</v>
      </c>
      <c r="G10850">
        <v>5</v>
      </c>
      <c r="H10850" t="s">
        <v>3404</v>
      </c>
      <c r="I10850" t="s">
        <v>3946</v>
      </c>
      <c r="K10850" t="s">
        <v>2363</v>
      </c>
      <c r="L10850" t="s">
        <v>2362</v>
      </c>
      <c r="M10850" t="s">
        <v>3404</v>
      </c>
      <c r="N10850" t="b">
        <f>IF(ETMRouteStages[[#This Row],[RID]]=A10849,ETMRouteStages[[#This Row],[StageSequence]]=F10849+1,TRUE)</f>
        <v>1</v>
      </c>
    </row>
    <row r="10851" spans="1:14">
      <c r="A10851" t="s">
        <v>6917</v>
      </c>
      <c r="B10851" t="s">
        <v>2361</v>
      </c>
      <c r="C10851" t="s">
        <v>4766</v>
      </c>
      <c r="D10851" s="154">
        <v>147</v>
      </c>
      <c r="E10851" t="s">
        <v>2364</v>
      </c>
      <c r="F10851">
        <v>6</v>
      </c>
      <c r="G10851">
        <v>6</v>
      </c>
      <c r="H10851" t="s">
        <v>3404</v>
      </c>
      <c r="I10851" t="s">
        <v>3946</v>
      </c>
      <c r="K10851" t="s">
        <v>2365</v>
      </c>
      <c r="L10851" t="s">
        <v>2364</v>
      </c>
      <c r="M10851" t="s">
        <v>3404</v>
      </c>
      <c r="N10851" t="b">
        <f>IF(ETMRouteStages[[#This Row],[RID]]=A10850,ETMRouteStages[[#This Row],[StageSequence]]=F10850+1,TRUE)</f>
        <v>1</v>
      </c>
    </row>
    <row r="10852" spans="1:14">
      <c r="A10852" t="s">
        <v>6917</v>
      </c>
      <c r="B10852" t="s">
        <v>2361</v>
      </c>
      <c r="C10852" t="s">
        <v>4766</v>
      </c>
      <c r="D10852" s="154">
        <v>147</v>
      </c>
      <c r="E10852" t="s">
        <v>2360</v>
      </c>
      <c r="F10852">
        <v>7</v>
      </c>
      <c r="G10852">
        <v>7</v>
      </c>
      <c r="H10852" t="s">
        <v>3404</v>
      </c>
      <c r="I10852" t="s">
        <v>3946</v>
      </c>
      <c r="K10852" t="s">
        <v>2361</v>
      </c>
      <c r="L10852" t="s">
        <v>2360</v>
      </c>
      <c r="M10852" t="s">
        <v>3404</v>
      </c>
      <c r="N10852" t="b">
        <f>IF(ETMRouteStages[[#This Row],[RID]]=A10851,ETMRouteStages[[#This Row],[StageSequence]]=F10851+1,TRUE)</f>
        <v>1</v>
      </c>
    </row>
    <row r="10853" spans="1:14">
      <c r="A10853" t="s">
        <v>6917</v>
      </c>
      <c r="B10853" t="s">
        <v>2361</v>
      </c>
      <c r="C10853" t="s">
        <v>4766</v>
      </c>
      <c r="D10853" s="154">
        <v>147</v>
      </c>
      <c r="E10853" t="s">
        <v>1281</v>
      </c>
      <c r="F10853">
        <v>8</v>
      </c>
      <c r="G10853">
        <v>8</v>
      </c>
      <c r="H10853" t="s">
        <v>3404</v>
      </c>
      <c r="I10853" t="s">
        <v>3946</v>
      </c>
      <c r="K10853" t="s">
        <v>1282</v>
      </c>
      <c r="L10853" t="s">
        <v>1281</v>
      </c>
      <c r="M10853" t="s">
        <v>3404</v>
      </c>
      <c r="N10853" t="b">
        <f>IF(ETMRouteStages[[#This Row],[RID]]=A10852,ETMRouteStages[[#This Row],[StageSequence]]=F10852+1,TRUE)</f>
        <v>1</v>
      </c>
    </row>
    <row r="10854" spans="1:14">
      <c r="A10854" t="s">
        <v>6917</v>
      </c>
      <c r="B10854" t="s">
        <v>2361</v>
      </c>
      <c r="C10854" t="s">
        <v>4766</v>
      </c>
      <c r="D10854" s="154">
        <v>147</v>
      </c>
      <c r="E10854" t="s">
        <v>1319</v>
      </c>
      <c r="F10854">
        <v>9</v>
      </c>
      <c r="G10854">
        <v>9</v>
      </c>
      <c r="H10854" t="s">
        <v>3404</v>
      </c>
      <c r="I10854" t="s">
        <v>3946</v>
      </c>
      <c r="K10854" t="s">
        <v>1320</v>
      </c>
      <c r="L10854" t="s">
        <v>1319</v>
      </c>
      <c r="M10854" t="s">
        <v>3404</v>
      </c>
      <c r="N10854" t="b">
        <f>IF(ETMRouteStages[[#This Row],[RID]]=A10853,ETMRouteStages[[#This Row],[StageSequence]]=F10853+1,TRUE)</f>
        <v>1</v>
      </c>
    </row>
    <row r="10855" spans="1:14">
      <c r="A10855" t="s">
        <v>6917</v>
      </c>
      <c r="B10855" t="s">
        <v>2361</v>
      </c>
      <c r="C10855" t="s">
        <v>4766</v>
      </c>
      <c r="D10855" s="154">
        <v>147</v>
      </c>
      <c r="E10855" t="s">
        <v>1279</v>
      </c>
      <c r="F10855">
        <v>10</v>
      </c>
      <c r="G10855">
        <v>10</v>
      </c>
      <c r="H10855" t="s">
        <v>3404</v>
      </c>
      <c r="I10855" t="s">
        <v>3946</v>
      </c>
      <c r="K10855" t="s">
        <v>1280</v>
      </c>
      <c r="L10855" t="s">
        <v>1279</v>
      </c>
      <c r="M10855" t="s">
        <v>3404</v>
      </c>
      <c r="N10855" t="b">
        <f>IF(ETMRouteStages[[#This Row],[RID]]=A10854,ETMRouteStages[[#This Row],[StageSequence]]=F10854+1,TRUE)</f>
        <v>1</v>
      </c>
    </row>
    <row r="10856" spans="1:14">
      <c r="A10856" t="s">
        <v>6917</v>
      </c>
      <c r="B10856" t="s">
        <v>2361</v>
      </c>
      <c r="C10856" t="s">
        <v>4766</v>
      </c>
      <c r="D10856" s="154">
        <v>147</v>
      </c>
      <c r="E10856" t="s">
        <v>1835</v>
      </c>
      <c r="F10856">
        <v>11</v>
      </c>
      <c r="G10856">
        <v>12</v>
      </c>
      <c r="H10856" t="s">
        <v>3404</v>
      </c>
      <c r="I10856" t="s">
        <v>3946</v>
      </c>
      <c r="K10856" t="s">
        <v>1836</v>
      </c>
      <c r="L10856" t="s">
        <v>1835</v>
      </c>
      <c r="M10856" t="s">
        <v>3404</v>
      </c>
      <c r="N10856" t="b">
        <f>IF(ETMRouteStages[[#This Row],[RID]]=A10855,ETMRouteStages[[#This Row],[StageSequence]]=F10855+1,TRUE)</f>
        <v>1</v>
      </c>
    </row>
    <row r="10857" spans="1:14">
      <c r="A10857" t="s">
        <v>6917</v>
      </c>
      <c r="B10857" t="s">
        <v>2361</v>
      </c>
      <c r="C10857" t="s">
        <v>4766</v>
      </c>
      <c r="D10857" s="154">
        <v>147</v>
      </c>
      <c r="E10857" t="s">
        <v>1970</v>
      </c>
      <c r="F10857">
        <v>12</v>
      </c>
      <c r="G10857">
        <v>13</v>
      </c>
      <c r="H10857" t="s">
        <v>3404</v>
      </c>
      <c r="I10857" t="s">
        <v>3946</v>
      </c>
      <c r="K10857" t="s">
        <v>1971</v>
      </c>
      <c r="L10857" t="s">
        <v>1970</v>
      </c>
      <c r="M10857" t="s">
        <v>3404</v>
      </c>
      <c r="N10857" t="b">
        <f>IF(ETMRouteStages[[#This Row],[RID]]=A10856,ETMRouteStages[[#This Row],[StageSequence]]=F10856+1,TRUE)</f>
        <v>1</v>
      </c>
    </row>
    <row r="10858" spans="1:14">
      <c r="A10858" t="s">
        <v>6917</v>
      </c>
      <c r="B10858" t="s">
        <v>2361</v>
      </c>
      <c r="C10858" t="s">
        <v>4766</v>
      </c>
      <c r="D10858" s="154">
        <v>147</v>
      </c>
      <c r="E10858" t="s">
        <v>1170</v>
      </c>
      <c r="F10858">
        <v>13</v>
      </c>
      <c r="G10858">
        <v>14</v>
      </c>
      <c r="H10858" t="s">
        <v>3404</v>
      </c>
      <c r="I10858" t="s">
        <v>3946</v>
      </c>
      <c r="K10858" t="s">
        <v>1171</v>
      </c>
      <c r="L10858" t="s">
        <v>1170</v>
      </c>
      <c r="M10858" t="s">
        <v>3404</v>
      </c>
      <c r="N10858" t="b">
        <f>IF(ETMRouteStages[[#This Row],[RID]]=A10857,ETMRouteStages[[#This Row],[StageSequence]]=F10857+1,TRUE)</f>
        <v>1</v>
      </c>
    </row>
    <row r="10859" spans="1:14">
      <c r="A10859" t="s">
        <v>6917</v>
      </c>
      <c r="B10859" t="s">
        <v>2361</v>
      </c>
      <c r="C10859" t="s">
        <v>4766</v>
      </c>
      <c r="D10859" s="154">
        <v>147</v>
      </c>
      <c r="E10859" t="s">
        <v>2262</v>
      </c>
      <c r="F10859">
        <v>14</v>
      </c>
      <c r="G10859">
        <v>15</v>
      </c>
      <c r="H10859" t="s">
        <v>3404</v>
      </c>
      <c r="I10859" t="s">
        <v>3946</v>
      </c>
      <c r="K10859" t="s">
        <v>2263</v>
      </c>
      <c r="L10859" t="s">
        <v>2262</v>
      </c>
      <c r="M10859" t="s">
        <v>3404</v>
      </c>
      <c r="N10859" t="b">
        <f>IF(ETMRouteStages[[#This Row],[RID]]=A10858,ETMRouteStages[[#This Row],[StageSequence]]=F10858+1,TRUE)</f>
        <v>1</v>
      </c>
    </row>
    <row r="10860" spans="1:14">
      <c r="A10860" t="s">
        <v>6917</v>
      </c>
      <c r="B10860" t="s">
        <v>2361</v>
      </c>
      <c r="C10860" t="s">
        <v>4766</v>
      </c>
      <c r="D10860" s="154">
        <v>147</v>
      </c>
      <c r="E10860" t="s">
        <v>1532</v>
      </c>
      <c r="F10860">
        <v>15</v>
      </c>
      <c r="G10860">
        <v>16</v>
      </c>
      <c r="H10860" t="s">
        <v>3404</v>
      </c>
      <c r="I10860" t="s">
        <v>3946</v>
      </c>
      <c r="K10860" t="s">
        <v>1533</v>
      </c>
      <c r="L10860" t="s">
        <v>1532</v>
      </c>
      <c r="M10860" t="s">
        <v>3404</v>
      </c>
      <c r="N10860" t="b">
        <f>IF(ETMRouteStages[[#This Row],[RID]]=A10859,ETMRouteStages[[#This Row],[StageSequence]]=F10859+1,TRUE)</f>
        <v>1</v>
      </c>
    </row>
    <row r="10861" spans="1:14">
      <c r="A10861" t="s">
        <v>6917</v>
      </c>
      <c r="B10861" t="s">
        <v>2361</v>
      </c>
      <c r="C10861" t="s">
        <v>4766</v>
      </c>
      <c r="D10861" s="154">
        <v>147</v>
      </c>
      <c r="E10861" t="s">
        <v>804</v>
      </c>
      <c r="F10861">
        <v>16</v>
      </c>
      <c r="G10861">
        <v>18</v>
      </c>
      <c r="H10861" t="s">
        <v>3404</v>
      </c>
      <c r="I10861" t="s">
        <v>3946</v>
      </c>
      <c r="K10861" t="s">
        <v>805</v>
      </c>
      <c r="L10861" t="s">
        <v>804</v>
      </c>
      <c r="M10861" t="s">
        <v>3404</v>
      </c>
      <c r="N10861" t="b">
        <f>IF(ETMRouteStages[[#This Row],[RID]]=A10860,ETMRouteStages[[#This Row],[StageSequence]]=F10860+1,TRUE)</f>
        <v>1</v>
      </c>
    </row>
    <row r="10862" spans="1:14">
      <c r="A10862" t="s">
        <v>6917</v>
      </c>
      <c r="B10862" t="s">
        <v>2361</v>
      </c>
      <c r="C10862" t="s">
        <v>4766</v>
      </c>
      <c r="D10862" s="154">
        <v>147</v>
      </c>
      <c r="E10862" t="s">
        <v>758</v>
      </c>
      <c r="F10862">
        <v>17</v>
      </c>
      <c r="G10862">
        <v>19</v>
      </c>
      <c r="H10862" t="s">
        <v>3404</v>
      </c>
      <c r="I10862" t="s">
        <v>3946</v>
      </c>
      <c r="K10862" t="s">
        <v>759</v>
      </c>
      <c r="L10862" t="s">
        <v>758</v>
      </c>
      <c r="M10862" t="s">
        <v>3404</v>
      </c>
      <c r="N10862" t="b">
        <f>IF(ETMRouteStages[[#This Row],[RID]]=A10861,ETMRouteStages[[#This Row],[StageSequence]]=F10861+1,TRUE)</f>
        <v>1</v>
      </c>
    </row>
    <row r="10863" spans="1:14">
      <c r="A10863" t="s">
        <v>6917</v>
      </c>
      <c r="B10863" t="s">
        <v>2361</v>
      </c>
      <c r="C10863" t="s">
        <v>4766</v>
      </c>
      <c r="D10863" s="154">
        <v>147</v>
      </c>
      <c r="E10863" t="s">
        <v>954</v>
      </c>
      <c r="F10863">
        <v>18</v>
      </c>
      <c r="G10863">
        <v>20</v>
      </c>
      <c r="H10863" t="s">
        <v>3404</v>
      </c>
      <c r="I10863" t="s">
        <v>3946</v>
      </c>
      <c r="K10863" t="s">
        <v>955</v>
      </c>
      <c r="L10863" t="s">
        <v>954</v>
      </c>
      <c r="M10863" t="s">
        <v>3404</v>
      </c>
      <c r="N10863" t="b">
        <f>IF(ETMRouteStages[[#This Row],[RID]]=A10862,ETMRouteStages[[#This Row],[StageSequence]]=F10862+1,TRUE)</f>
        <v>1</v>
      </c>
    </row>
    <row r="10864" spans="1:14">
      <c r="A10864" t="s">
        <v>6917</v>
      </c>
      <c r="B10864" t="s">
        <v>2361</v>
      </c>
      <c r="C10864" t="s">
        <v>4766</v>
      </c>
      <c r="D10864" s="154">
        <v>147</v>
      </c>
      <c r="E10864" t="s">
        <v>1781</v>
      </c>
      <c r="F10864">
        <v>19</v>
      </c>
      <c r="G10864">
        <v>21</v>
      </c>
      <c r="H10864" t="s">
        <v>3404</v>
      </c>
      <c r="I10864" t="s">
        <v>3946</v>
      </c>
      <c r="K10864" t="s">
        <v>1782</v>
      </c>
      <c r="L10864" t="s">
        <v>1781</v>
      </c>
      <c r="M10864" t="s">
        <v>3404</v>
      </c>
      <c r="N10864" t="b">
        <f>IF(ETMRouteStages[[#This Row],[RID]]=A10863,ETMRouteStages[[#This Row],[StageSequence]]=F10863+1,TRUE)</f>
        <v>1</v>
      </c>
    </row>
    <row r="10865" spans="1:14">
      <c r="A10865" t="s">
        <v>6917</v>
      </c>
      <c r="B10865" t="s">
        <v>2361</v>
      </c>
      <c r="C10865" t="s">
        <v>4766</v>
      </c>
      <c r="D10865" s="154">
        <v>147</v>
      </c>
      <c r="E10865" t="s">
        <v>1095</v>
      </c>
      <c r="F10865">
        <v>20</v>
      </c>
      <c r="G10865">
        <v>22</v>
      </c>
      <c r="H10865" t="s">
        <v>3404</v>
      </c>
      <c r="I10865" t="s">
        <v>3946</v>
      </c>
      <c r="K10865" t="s">
        <v>1096</v>
      </c>
      <c r="L10865" t="s">
        <v>1095</v>
      </c>
      <c r="M10865" t="s">
        <v>3404</v>
      </c>
      <c r="N10865" t="b">
        <f>IF(ETMRouteStages[[#This Row],[RID]]=A10864,ETMRouteStages[[#This Row],[StageSequence]]=F10864+1,TRUE)</f>
        <v>1</v>
      </c>
    </row>
    <row r="10866" spans="1:14">
      <c r="A10866" t="s">
        <v>6917</v>
      </c>
      <c r="B10866" t="s">
        <v>2361</v>
      </c>
      <c r="C10866" t="s">
        <v>4766</v>
      </c>
      <c r="D10866" s="154">
        <v>147</v>
      </c>
      <c r="E10866" t="s">
        <v>1697</v>
      </c>
      <c r="F10866">
        <v>21</v>
      </c>
      <c r="G10866">
        <v>24</v>
      </c>
      <c r="H10866" t="s">
        <v>3404</v>
      </c>
      <c r="I10866" t="s">
        <v>3946</v>
      </c>
      <c r="K10866" t="s">
        <v>1698</v>
      </c>
      <c r="L10866" t="s">
        <v>1697</v>
      </c>
      <c r="M10866" t="s">
        <v>3404</v>
      </c>
      <c r="N10866" t="b">
        <f>IF(ETMRouteStages[[#This Row],[RID]]=A10865,ETMRouteStages[[#This Row],[StageSequence]]=F10865+1,TRUE)</f>
        <v>1</v>
      </c>
    </row>
    <row r="10867" spans="1:14">
      <c r="A10867" t="s">
        <v>6917</v>
      </c>
      <c r="B10867" t="s">
        <v>2361</v>
      </c>
      <c r="C10867" t="s">
        <v>4766</v>
      </c>
      <c r="D10867" s="154">
        <v>147</v>
      </c>
      <c r="E10867" t="s">
        <v>2151</v>
      </c>
      <c r="F10867">
        <v>22</v>
      </c>
      <c r="G10867">
        <v>25</v>
      </c>
      <c r="H10867" t="s">
        <v>3404</v>
      </c>
      <c r="I10867" t="s">
        <v>3946</v>
      </c>
      <c r="K10867" t="s">
        <v>2152</v>
      </c>
      <c r="L10867" t="s">
        <v>2151</v>
      </c>
      <c r="M10867" t="s">
        <v>3404</v>
      </c>
      <c r="N10867" t="b">
        <f>IF(ETMRouteStages[[#This Row],[RID]]=A10866,ETMRouteStages[[#This Row],[StageSequence]]=F10866+1,TRUE)</f>
        <v>1</v>
      </c>
    </row>
    <row r="10868" spans="1:14">
      <c r="A10868" t="s">
        <v>6917</v>
      </c>
      <c r="B10868" t="s">
        <v>2361</v>
      </c>
      <c r="C10868" t="s">
        <v>4766</v>
      </c>
      <c r="D10868" s="154">
        <v>147</v>
      </c>
      <c r="E10868" t="s">
        <v>3104</v>
      </c>
      <c r="F10868">
        <v>23</v>
      </c>
      <c r="G10868">
        <v>26</v>
      </c>
      <c r="H10868" t="s">
        <v>3404</v>
      </c>
      <c r="I10868" t="s">
        <v>3946</v>
      </c>
      <c r="K10868" t="s">
        <v>3105</v>
      </c>
      <c r="L10868" t="s">
        <v>3104</v>
      </c>
      <c r="M10868" t="s">
        <v>3404</v>
      </c>
      <c r="N10868" t="b">
        <f>IF(ETMRouteStages[[#This Row],[RID]]=A10867,ETMRouteStages[[#This Row],[StageSequence]]=F10867+1,TRUE)</f>
        <v>1</v>
      </c>
    </row>
    <row r="10869" spans="1:14">
      <c r="A10869" t="s">
        <v>6917</v>
      </c>
      <c r="B10869" t="s">
        <v>2361</v>
      </c>
      <c r="C10869" t="s">
        <v>4766</v>
      </c>
      <c r="D10869" s="154">
        <v>147</v>
      </c>
      <c r="E10869" t="s">
        <v>3106</v>
      </c>
      <c r="F10869">
        <v>24</v>
      </c>
      <c r="G10869">
        <v>27</v>
      </c>
      <c r="H10869" t="s">
        <v>3404</v>
      </c>
      <c r="I10869" t="s">
        <v>3946</v>
      </c>
      <c r="K10869" t="s">
        <v>3107</v>
      </c>
      <c r="L10869" t="s">
        <v>3106</v>
      </c>
      <c r="M10869" t="s">
        <v>3404</v>
      </c>
      <c r="N10869" t="b">
        <f>IF(ETMRouteStages[[#This Row],[RID]]=A10868,ETMRouteStages[[#This Row],[StageSequence]]=F10868+1,TRUE)</f>
        <v>1</v>
      </c>
    </row>
    <row r="10870" spans="1:14">
      <c r="A10870" t="s">
        <v>6917</v>
      </c>
      <c r="B10870" t="s">
        <v>2361</v>
      </c>
      <c r="C10870" t="s">
        <v>4766</v>
      </c>
      <c r="D10870" s="154">
        <v>147</v>
      </c>
      <c r="E10870" t="s">
        <v>1809</v>
      </c>
      <c r="F10870">
        <v>25</v>
      </c>
      <c r="G10870">
        <v>28</v>
      </c>
      <c r="H10870" t="s">
        <v>3404</v>
      </c>
      <c r="I10870" t="s">
        <v>3946</v>
      </c>
      <c r="K10870" t="s">
        <v>1810</v>
      </c>
      <c r="L10870" t="s">
        <v>1809</v>
      </c>
      <c r="M10870" t="s">
        <v>3404</v>
      </c>
      <c r="N10870" t="b">
        <f>IF(ETMRouteStages[[#This Row],[RID]]=A10869,ETMRouteStages[[#This Row],[StageSequence]]=F10869+1,TRUE)</f>
        <v>1</v>
      </c>
    </row>
    <row r="10871" spans="1:14">
      <c r="A10871" t="s">
        <v>6917</v>
      </c>
      <c r="B10871" t="s">
        <v>2361</v>
      </c>
      <c r="C10871" t="s">
        <v>4766</v>
      </c>
      <c r="D10871" s="154">
        <v>147</v>
      </c>
      <c r="E10871" t="s">
        <v>2266</v>
      </c>
      <c r="F10871">
        <v>26</v>
      </c>
      <c r="G10871">
        <v>30</v>
      </c>
      <c r="H10871" t="s">
        <v>3404</v>
      </c>
      <c r="I10871" t="s">
        <v>3946</v>
      </c>
      <c r="K10871" t="s">
        <v>2267</v>
      </c>
      <c r="L10871" t="s">
        <v>2266</v>
      </c>
      <c r="M10871" t="s">
        <v>3404</v>
      </c>
      <c r="N10871" t="b">
        <f>IF(ETMRouteStages[[#This Row],[RID]]=A10870,ETMRouteStages[[#This Row],[StageSequence]]=F10870+1,TRUE)</f>
        <v>1</v>
      </c>
    </row>
    <row r="10872" spans="1:14">
      <c r="A10872" t="s">
        <v>6917</v>
      </c>
      <c r="B10872" t="s">
        <v>2361</v>
      </c>
      <c r="C10872" t="s">
        <v>4766</v>
      </c>
      <c r="D10872" s="154">
        <v>147</v>
      </c>
      <c r="E10872" t="s">
        <v>2033</v>
      </c>
      <c r="F10872">
        <v>27</v>
      </c>
      <c r="G10872">
        <v>32</v>
      </c>
      <c r="H10872" t="s">
        <v>3404</v>
      </c>
      <c r="I10872" t="s">
        <v>3946</v>
      </c>
      <c r="K10872" t="s">
        <v>2034</v>
      </c>
      <c r="L10872" t="s">
        <v>2033</v>
      </c>
      <c r="M10872" t="s">
        <v>3404</v>
      </c>
      <c r="N10872" t="b">
        <f>IF(ETMRouteStages[[#This Row],[RID]]=A10871,ETMRouteStages[[#This Row],[StageSequence]]=F10871+1,TRUE)</f>
        <v>1</v>
      </c>
    </row>
    <row r="10873" spans="1:14">
      <c r="A10873" t="s">
        <v>6917</v>
      </c>
      <c r="B10873" t="s">
        <v>2361</v>
      </c>
      <c r="C10873" t="s">
        <v>4766</v>
      </c>
      <c r="D10873" s="154">
        <v>147</v>
      </c>
      <c r="E10873" t="s">
        <v>2753</v>
      </c>
      <c r="F10873">
        <v>28</v>
      </c>
      <c r="G10873">
        <v>33</v>
      </c>
      <c r="H10873" t="s">
        <v>3404</v>
      </c>
      <c r="I10873" t="s">
        <v>3946</v>
      </c>
      <c r="K10873" t="s">
        <v>2754</v>
      </c>
      <c r="L10873" t="s">
        <v>2753</v>
      </c>
      <c r="M10873" t="s">
        <v>3404</v>
      </c>
      <c r="N10873" t="b">
        <f>IF(ETMRouteStages[[#This Row],[RID]]=A10872,ETMRouteStages[[#This Row],[StageSequence]]=F10872+1,TRUE)</f>
        <v>1</v>
      </c>
    </row>
    <row r="10874" spans="1:14">
      <c r="A10874" t="s">
        <v>6917</v>
      </c>
      <c r="B10874" t="s">
        <v>2361</v>
      </c>
      <c r="C10874" t="s">
        <v>4766</v>
      </c>
      <c r="D10874" s="154">
        <v>147</v>
      </c>
      <c r="E10874" t="s">
        <v>2338</v>
      </c>
      <c r="F10874">
        <v>29</v>
      </c>
      <c r="G10874">
        <v>34</v>
      </c>
      <c r="H10874" t="s">
        <v>3404</v>
      </c>
      <c r="I10874" t="s">
        <v>3946</v>
      </c>
      <c r="K10874" t="s">
        <v>2339</v>
      </c>
      <c r="L10874" t="s">
        <v>2338</v>
      </c>
      <c r="M10874" t="s">
        <v>3404</v>
      </c>
      <c r="N10874" t="b">
        <f>IF(ETMRouteStages[[#This Row],[RID]]=A10873,ETMRouteStages[[#This Row],[StageSequence]]=F10873+1,TRUE)</f>
        <v>1</v>
      </c>
    </row>
    <row r="10875" spans="1:14">
      <c r="A10875" t="s">
        <v>6917</v>
      </c>
      <c r="B10875" t="s">
        <v>2361</v>
      </c>
      <c r="C10875" t="s">
        <v>4766</v>
      </c>
      <c r="D10875" s="154">
        <v>147</v>
      </c>
      <c r="E10875" t="s">
        <v>2457</v>
      </c>
      <c r="F10875">
        <v>30</v>
      </c>
      <c r="G10875">
        <v>35</v>
      </c>
      <c r="H10875" t="s">
        <v>3404</v>
      </c>
      <c r="I10875" t="s">
        <v>3946</v>
      </c>
      <c r="K10875" t="s">
        <v>2458</v>
      </c>
      <c r="L10875" t="s">
        <v>2457</v>
      </c>
      <c r="M10875" t="s">
        <v>3404</v>
      </c>
      <c r="N10875" t="b">
        <f>IF(ETMRouteStages[[#This Row],[RID]]=A10874,ETMRouteStages[[#This Row],[StageSequence]]=F10874+1,TRUE)</f>
        <v>1</v>
      </c>
    </row>
    <row r="10876" spans="1:14">
      <c r="A10876" t="s">
        <v>6917</v>
      </c>
      <c r="B10876" t="s">
        <v>2361</v>
      </c>
      <c r="C10876" t="s">
        <v>4766</v>
      </c>
      <c r="D10876" s="154">
        <v>147</v>
      </c>
      <c r="E10876" t="s">
        <v>2932</v>
      </c>
      <c r="F10876">
        <v>31</v>
      </c>
      <c r="G10876">
        <v>37</v>
      </c>
      <c r="H10876" t="s">
        <v>3404</v>
      </c>
      <c r="I10876" t="s">
        <v>3946</v>
      </c>
      <c r="K10876" t="s">
        <v>2933</v>
      </c>
      <c r="L10876" t="s">
        <v>2932</v>
      </c>
      <c r="M10876" t="s">
        <v>3404</v>
      </c>
      <c r="N10876" t="b">
        <f>IF(ETMRouteStages[[#This Row],[RID]]=A10875,ETMRouteStages[[#This Row],[StageSequence]]=F10875+1,TRUE)</f>
        <v>1</v>
      </c>
    </row>
    <row r="10877" spans="1:14">
      <c r="A10877" t="s">
        <v>6917</v>
      </c>
      <c r="B10877" t="s">
        <v>2361</v>
      </c>
      <c r="C10877" t="s">
        <v>4766</v>
      </c>
      <c r="D10877" s="154">
        <v>147</v>
      </c>
      <c r="E10877" t="s">
        <v>2809</v>
      </c>
      <c r="F10877">
        <v>32</v>
      </c>
      <c r="G10877">
        <v>38</v>
      </c>
      <c r="H10877" t="s">
        <v>3404</v>
      </c>
      <c r="I10877" t="s">
        <v>3946</v>
      </c>
      <c r="K10877" t="s">
        <v>2810</v>
      </c>
      <c r="L10877" t="s">
        <v>2809</v>
      </c>
      <c r="M10877" t="s">
        <v>3404</v>
      </c>
      <c r="N10877" t="b">
        <f>IF(ETMRouteStages[[#This Row],[RID]]=A10876,ETMRouteStages[[#This Row],[StageSequence]]=F10876+1,TRUE)</f>
        <v>1</v>
      </c>
    </row>
    <row r="10878" spans="1:14">
      <c r="A10878" t="s">
        <v>6917</v>
      </c>
      <c r="B10878" t="s">
        <v>2361</v>
      </c>
      <c r="C10878" t="s">
        <v>4766</v>
      </c>
      <c r="D10878" s="154">
        <v>147</v>
      </c>
      <c r="E10878" t="s">
        <v>2896</v>
      </c>
      <c r="F10878">
        <v>33</v>
      </c>
      <c r="G10878">
        <v>40</v>
      </c>
      <c r="H10878" t="s">
        <v>3404</v>
      </c>
      <c r="I10878" t="s">
        <v>3946</v>
      </c>
      <c r="K10878" t="s">
        <v>2897</v>
      </c>
      <c r="L10878" t="s">
        <v>2896</v>
      </c>
      <c r="M10878" t="s">
        <v>3404</v>
      </c>
      <c r="N10878" t="b">
        <f>IF(ETMRouteStages[[#This Row],[RID]]=A10877,ETMRouteStages[[#This Row],[StageSequence]]=F10877+1,TRUE)</f>
        <v>1</v>
      </c>
    </row>
    <row r="10879" spans="1:14">
      <c r="A10879" t="s">
        <v>6917</v>
      </c>
      <c r="B10879" t="s">
        <v>2361</v>
      </c>
      <c r="C10879" t="s">
        <v>4766</v>
      </c>
      <c r="D10879" s="154">
        <v>147</v>
      </c>
      <c r="E10879" t="s">
        <v>1121</v>
      </c>
      <c r="F10879">
        <v>34</v>
      </c>
      <c r="G10879">
        <v>42</v>
      </c>
      <c r="H10879" t="s">
        <v>3404</v>
      </c>
      <c r="I10879" t="s">
        <v>3946</v>
      </c>
      <c r="K10879" t="s">
        <v>1122</v>
      </c>
      <c r="L10879" t="s">
        <v>1121</v>
      </c>
      <c r="M10879" t="s">
        <v>3404</v>
      </c>
      <c r="N10879" t="b">
        <f>IF(ETMRouteStages[[#This Row],[RID]]=A10878,ETMRouteStages[[#This Row],[StageSequence]]=F10878+1,TRUE)</f>
        <v>1</v>
      </c>
    </row>
    <row r="10880" spans="1:14">
      <c r="A10880" t="s">
        <v>6917</v>
      </c>
      <c r="B10880" t="s">
        <v>2361</v>
      </c>
      <c r="C10880" t="s">
        <v>4766</v>
      </c>
      <c r="D10880" s="154">
        <v>147</v>
      </c>
      <c r="E10880" t="s">
        <v>2251</v>
      </c>
      <c r="F10880">
        <v>35</v>
      </c>
      <c r="G10880">
        <v>44</v>
      </c>
      <c r="H10880" t="s">
        <v>3500</v>
      </c>
      <c r="I10880" t="s">
        <v>3946</v>
      </c>
      <c r="J10880" t="s">
        <v>6088</v>
      </c>
      <c r="K10880" t="s">
        <v>2252</v>
      </c>
      <c r="L10880" t="s">
        <v>2251</v>
      </c>
      <c r="M10880" t="s">
        <v>3500</v>
      </c>
      <c r="N10880" t="b">
        <f>IF(ETMRouteStages[[#This Row],[RID]]=A10879,ETMRouteStages[[#This Row],[StageSequence]]=F10879+1,TRUE)</f>
        <v>1</v>
      </c>
    </row>
    <row r="10881" spans="1:14">
      <c r="A10881" t="s">
        <v>6917</v>
      </c>
      <c r="B10881" t="s">
        <v>2361</v>
      </c>
      <c r="C10881" t="s">
        <v>4766</v>
      </c>
      <c r="D10881" s="154">
        <v>147</v>
      </c>
      <c r="E10881" t="s">
        <v>634</v>
      </c>
      <c r="F10881">
        <v>36</v>
      </c>
      <c r="G10881">
        <v>48</v>
      </c>
      <c r="H10881" t="s">
        <v>3404</v>
      </c>
      <c r="I10881" t="s">
        <v>3946</v>
      </c>
      <c r="J10881" t="s">
        <v>6098</v>
      </c>
      <c r="K10881" t="s">
        <v>635</v>
      </c>
      <c r="L10881" t="s">
        <v>634</v>
      </c>
      <c r="M10881" t="s">
        <v>3404</v>
      </c>
      <c r="N10881" t="b">
        <f>IF(ETMRouteStages[[#This Row],[RID]]=A10880,ETMRouteStages[[#This Row],[StageSequence]]=F10880+1,TRUE)</f>
        <v>1</v>
      </c>
    </row>
    <row r="10882" spans="1:14">
      <c r="A10882" t="s">
        <v>6917</v>
      </c>
      <c r="B10882" t="s">
        <v>2361</v>
      </c>
      <c r="C10882" t="s">
        <v>4766</v>
      </c>
      <c r="D10882" s="154">
        <v>147</v>
      </c>
      <c r="E10882" t="s">
        <v>1661</v>
      </c>
      <c r="F10882">
        <v>37</v>
      </c>
      <c r="G10882">
        <v>50</v>
      </c>
      <c r="H10882" t="s">
        <v>3404</v>
      </c>
      <c r="I10882" t="s">
        <v>3946</v>
      </c>
      <c r="K10882" t="s">
        <v>1662</v>
      </c>
      <c r="L10882" t="s">
        <v>1661</v>
      </c>
      <c r="M10882" t="s">
        <v>3404</v>
      </c>
      <c r="N10882" t="b">
        <f>IF(ETMRouteStages[[#This Row],[RID]]=A10881,ETMRouteStages[[#This Row],[StageSequence]]=F10881+1,TRUE)</f>
        <v>1</v>
      </c>
    </row>
    <row r="10883" spans="1:14">
      <c r="A10883" t="s">
        <v>6917</v>
      </c>
      <c r="B10883" t="s">
        <v>2361</v>
      </c>
      <c r="C10883" t="s">
        <v>4766</v>
      </c>
      <c r="D10883" s="154">
        <v>147</v>
      </c>
      <c r="E10883" t="s">
        <v>3124</v>
      </c>
      <c r="F10883">
        <v>38</v>
      </c>
      <c r="G10883">
        <v>53</v>
      </c>
      <c r="H10883" t="s">
        <v>3404</v>
      </c>
      <c r="I10883" t="s">
        <v>3946</v>
      </c>
      <c r="K10883" t="s">
        <v>3125</v>
      </c>
      <c r="L10883" t="s">
        <v>3124</v>
      </c>
      <c r="M10883" t="s">
        <v>3404</v>
      </c>
      <c r="N10883" t="b">
        <f>IF(ETMRouteStages[[#This Row],[RID]]=A10882,ETMRouteStages[[#This Row],[StageSequence]]=F10882+1,TRUE)</f>
        <v>1</v>
      </c>
    </row>
    <row r="10884" spans="1:14">
      <c r="A10884" t="s">
        <v>6917</v>
      </c>
      <c r="B10884" t="s">
        <v>2361</v>
      </c>
      <c r="C10884" t="s">
        <v>4766</v>
      </c>
      <c r="D10884" s="154">
        <v>147</v>
      </c>
      <c r="E10884" t="s">
        <v>1888</v>
      </c>
      <c r="F10884">
        <v>39</v>
      </c>
      <c r="G10884">
        <v>56</v>
      </c>
      <c r="H10884" t="s">
        <v>3404</v>
      </c>
      <c r="I10884" t="s">
        <v>3946</v>
      </c>
      <c r="K10884" t="s">
        <v>1889</v>
      </c>
      <c r="L10884" t="s">
        <v>1888</v>
      </c>
      <c r="M10884" t="s">
        <v>3404</v>
      </c>
      <c r="N10884" t="b">
        <f>IF(ETMRouteStages[[#This Row],[RID]]=A10883,ETMRouteStages[[#This Row],[StageSequence]]=F10883+1,TRUE)</f>
        <v>1</v>
      </c>
    </row>
    <row r="10885" spans="1:14">
      <c r="A10885" t="s">
        <v>6917</v>
      </c>
      <c r="B10885" t="s">
        <v>2361</v>
      </c>
      <c r="C10885" t="s">
        <v>4766</v>
      </c>
      <c r="D10885" s="154">
        <v>147</v>
      </c>
      <c r="E10885" t="s">
        <v>2606</v>
      </c>
      <c r="F10885">
        <v>40</v>
      </c>
      <c r="G10885">
        <v>59</v>
      </c>
      <c r="H10885" t="s">
        <v>3404</v>
      </c>
      <c r="I10885" t="s">
        <v>3946</v>
      </c>
      <c r="K10885" t="s">
        <v>2607</v>
      </c>
      <c r="L10885" t="s">
        <v>2606</v>
      </c>
      <c r="M10885" t="s">
        <v>3404</v>
      </c>
      <c r="N10885" t="b">
        <f>IF(ETMRouteStages[[#This Row],[RID]]=A10884,ETMRouteStages[[#This Row],[StageSequence]]=F10884+1,TRUE)</f>
        <v>1</v>
      </c>
    </row>
    <row r="10886" spans="1:14">
      <c r="A10886" t="s">
        <v>6918</v>
      </c>
      <c r="B10886" t="s">
        <v>2361</v>
      </c>
      <c r="C10886" t="s">
        <v>4875</v>
      </c>
      <c r="D10886" s="154">
        <v>148</v>
      </c>
      <c r="E10886" t="s">
        <v>2201</v>
      </c>
      <c r="F10886">
        <v>1</v>
      </c>
      <c r="G10886">
        <v>0</v>
      </c>
      <c r="H10886" t="s">
        <v>3404</v>
      </c>
      <c r="I10886" t="s">
        <v>3946</v>
      </c>
      <c r="K10886" t="s">
        <v>2202</v>
      </c>
      <c r="L10886" t="s">
        <v>2201</v>
      </c>
      <c r="M10886" t="s">
        <v>3404</v>
      </c>
      <c r="N10886" t="b">
        <f>IF(ETMRouteStages[[#This Row],[RID]]=A10885,ETMRouteStages[[#This Row],[StageSequence]]=F10885+1,TRUE)</f>
        <v>1</v>
      </c>
    </row>
    <row r="10887" spans="1:14">
      <c r="A10887" t="s">
        <v>6918</v>
      </c>
      <c r="B10887" t="s">
        <v>2361</v>
      </c>
      <c r="C10887" t="s">
        <v>4875</v>
      </c>
      <c r="D10887" s="154">
        <v>148</v>
      </c>
      <c r="E10887" t="s">
        <v>2501</v>
      </c>
      <c r="F10887">
        <v>2</v>
      </c>
      <c r="G10887">
        <v>2</v>
      </c>
      <c r="H10887" t="s">
        <v>3404</v>
      </c>
      <c r="I10887" t="s">
        <v>3946</v>
      </c>
      <c r="K10887" t="s">
        <v>2502</v>
      </c>
      <c r="L10887" t="s">
        <v>2501</v>
      </c>
      <c r="M10887" t="s">
        <v>3404</v>
      </c>
      <c r="N10887" t="b">
        <f>IF(ETMRouteStages[[#This Row],[RID]]=A10886,ETMRouteStages[[#This Row],[StageSequence]]=F10886+1,TRUE)</f>
        <v>1</v>
      </c>
    </row>
    <row r="10888" spans="1:14">
      <c r="A10888" t="s">
        <v>6918</v>
      </c>
      <c r="B10888" t="s">
        <v>2361</v>
      </c>
      <c r="C10888" t="s">
        <v>4875</v>
      </c>
      <c r="D10888" s="154">
        <v>148</v>
      </c>
      <c r="E10888" t="s">
        <v>2862</v>
      </c>
      <c r="F10888">
        <v>3</v>
      </c>
      <c r="G10888">
        <v>3</v>
      </c>
      <c r="H10888" t="s">
        <v>3404</v>
      </c>
      <c r="I10888" t="s">
        <v>3946</v>
      </c>
      <c r="K10888" t="s">
        <v>2863</v>
      </c>
      <c r="L10888" t="s">
        <v>2862</v>
      </c>
      <c r="M10888" t="s">
        <v>3404</v>
      </c>
      <c r="N10888" t="b">
        <f>IF(ETMRouteStages[[#This Row],[RID]]=A10887,ETMRouteStages[[#This Row],[StageSequence]]=F10887+1,TRUE)</f>
        <v>1</v>
      </c>
    </row>
    <row r="10889" spans="1:14">
      <c r="A10889" t="s">
        <v>6918</v>
      </c>
      <c r="B10889" t="s">
        <v>2361</v>
      </c>
      <c r="C10889" t="s">
        <v>4875</v>
      </c>
      <c r="D10889" s="154">
        <v>148</v>
      </c>
      <c r="E10889" t="s">
        <v>1343</v>
      </c>
      <c r="F10889">
        <v>4</v>
      </c>
      <c r="G10889">
        <v>4</v>
      </c>
      <c r="H10889" t="s">
        <v>3404</v>
      </c>
      <c r="I10889" t="s">
        <v>3946</v>
      </c>
      <c r="K10889" t="s">
        <v>1344</v>
      </c>
      <c r="L10889" t="s">
        <v>1343</v>
      </c>
      <c r="M10889" t="s">
        <v>3404</v>
      </c>
      <c r="N10889" t="b">
        <f>IF(ETMRouteStages[[#This Row],[RID]]=A10888,ETMRouteStages[[#This Row],[StageSequence]]=F10888+1,TRUE)</f>
        <v>1</v>
      </c>
    </row>
    <row r="10890" spans="1:14">
      <c r="A10890" t="s">
        <v>6918</v>
      </c>
      <c r="B10890" t="s">
        <v>2361</v>
      </c>
      <c r="C10890" t="s">
        <v>4875</v>
      </c>
      <c r="D10890" s="154">
        <v>148</v>
      </c>
      <c r="E10890" t="s">
        <v>2362</v>
      </c>
      <c r="F10890">
        <v>5</v>
      </c>
      <c r="G10890">
        <v>5</v>
      </c>
      <c r="H10890" t="s">
        <v>3404</v>
      </c>
      <c r="I10890" t="s">
        <v>3946</v>
      </c>
      <c r="K10890" t="s">
        <v>2363</v>
      </c>
      <c r="L10890" t="s">
        <v>2362</v>
      </c>
      <c r="M10890" t="s">
        <v>3404</v>
      </c>
      <c r="N10890" t="b">
        <f>IF(ETMRouteStages[[#This Row],[RID]]=A10889,ETMRouteStages[[#This Row],[StageSequence]]=F10889+1,TRUE)</f>
        <v>1</v>
      </c>
    </row>
    <row r="10891" spans="1:14">
      <c r="A10891" t="s">
        <v>6918</v>
      </c>
      <c r="B10891" t="s">
        <v>2361</v>
      </c>
      <c r="C10891" t="s">
        <v>4875</v>
      </c>
      <c r="D10891" s="154">
        <v>148</v>
      </c>
      <c r="E10891" t="s">
        <v>2364</v>
      </c>
      <c r="F10891">
        <v>6</v>
      </c>
      <c r="G10891">
        <v>6</v>
      </c>
      <c r="H10891" t="s">
        <v>3404</v>
      </c>
      <c r="I10891" t="s">
        <v>3946</v>
      </c>
      <c r="K10891" t="s">
        <v>2365</v>
      </c>
      <c r="L10891" t="s">
        <v>2364</v>
      </c>
      <c r="M10891" t="s">
        <v>3404</v>
      </c>
      <c r="N10891" t="b">
        <f>IF(ETMRouteStages[[#This Row],[RID]]=A10890,ETMRouteStages[[#This Row],[StageSequence]]=F10890+1,TRUE)</f>
        <v>1</v>
      </c>
    </row>
    <row r="10892" spans="1:14">
      <c r="A10892" t="s">
        <v>6918</v>
      </c>
      <c r="B10892" t="s">
        <v>2361</v>
      </c>
      <c r="C10892" t="s">
        <v>4875</v>
      </c>
      <c r="D10892" s="154">
        <v>148</v>
      </c>
      <c r="E10892" t="s">
        <v>2360</v>
      </c>
      <c r="F10892">
        <v>7</v>
      </c>
      <c r="G10892">
        <v>7</v>
      </c>
      <c r="H10892" t="s">
        <v>3404</v>
      </c>
      <c r="I10892" t="s">
        <v>3946</v>
      </c>
      <c r="K10892" t="s">
        <v>2361</v>
      </c>
      <c r="L10892" t="s">
        <v>2360</v>
      </c>
      <c r="M10892" t="s">
        <v>3404</v>
      </c>
      <c r="N10892" t="b">
        <f>IF(ETMRouteStages[[#This Row],[RID]]=A10891,ETMRouteStages[[#This Row],[StageSequence]]=F10891+1,TRUE)</f>
        <v>1</v>
      </c>
    </row>
    <row r="10893" spans="1:14">
      <c r="A10893" t="s">
        <v>6918</v>
      </c>
      <c r="B10893" t="s">
        <v>2361</v>
      </c>
      <c r="C10893" t="s">
        <v>4875</v>
      </c>
      <c r="D10893" s="154">
        <v>148</v>
      </c>
      <c r="E10893" t="s">
        <v>1281</v>
      </c>
      <c r="F10893">
        <v>8</v>
      </c>
      <c r="G10893">
        <v>8</v>
      </c>
      <c r="H10893" t="s">
        <v>3404</v>
      </c>
      <c r="I10893" t="s">
        <v>3946</v>
      </c>
      <c r="K10893" t="s">
        <v>1282</v>
      </c>
      <c r="L10893" t="s">
        <v>1281</v>
      </c>
      <c r="M10893" t="s">
        <v>3404</v>
      </c>
      <c r="N10893" t="b">
        <f>IF(ETMRouteStages[[#This Row],[RID]]=A10892,ETMRouteStages[[#This Row],[StageSequence]]=F10892+1,TRUE)</f>
        <v>1</v>
      </c>
    </row>
    <row r="10894" spans="1:14">
      <c r="A10894" t="s">
        <v>6918</v>
      </c>
      <c r="B10894" t="s">
        <v>2361</v>
      </c>
      <c r="C10894" t="s">
        <v>4875</v>
      </c>
      <c r="D10894" s="154">
        <v>148</v>
      </c>
      <c r="E10894" t="s">
        <v>1319</v>
      </c>
      <c r="F10894">
        <v>9</v>
      </c>
      <c r="G10894">
        <v>9</v>
      </c>
      <c r="H10894" t="s">
        <v>3404</v>
      </c>
      <c r="I10894" t="s">
        <v>3946</v>
      </c>
      <c r="K10894" t="s">
        <v>1320</v>
      </c>
      <c r="L10894" t="s">
        <v>1319</v>
      </c>
      <c r="M10894" t="s">
        <v>3404</v>
      </c>
      <c r="N10894" t="b">
        <f>IF(ETMRouteStages[[#This Row],[RID]]=A10893,ETMRouteStages[[#This Row],[StageSequence]]=F10893+1,TRUE)</f>
        <v>1</v>
      </c>
    </row>
    <row r="10895" spans="1:14">
      <c r="A10895" t="s">
        <v>6918</v>
      </c>
      <c r="B10895" t="s">
        <v>2361</v>
      </c>
      <c r="C10895" t="s">
        <v>4875</v>
      </c>
      <c r="D10895" s="154">
        <v>148</v>
      </c>
      <c r="E10895" t="s">
        <v>1279</v>
      </c>
      <c r="F10895">
        <v>10</v>
      </c>
      <c r="G10895">
        <v>10</v>
      </c>
      <c r="H10895" t="s">
        <v>3404</v>
      </c>
      <c r="I10895" t="s">
        <v>3946</v>
      </c>
      <c r="K10895" t="s">
        <v>1280</v>
      </c>
      <c r="L10895" t="s">
        <v>1279</v>
      </c>
      <c r="M10895" t="s">
        <v>3404</v>
      </c>
      <c r="N10895" t="b">
        <f>IF(ETMRouteStages[[#This Row],[RID]]=A10894,ETMRouteStages[[#This Row],[StageSequence]]=F10894+1,TRUE)</f>
        <v>1</v>
      </c>
    </row>
    <row r="10896" spans="1:14">
      <c r="A10896" t="s">
        <v>6918</v>
      </c>
      <c r="B10896" t="s">
        <v>2361</v>
      </c>
      <c r="C10896" t="s">
        <v>4875</v>
      </c>
      <c r="D10896" s="154">
        <v>148</v>
      </c>
      <c r="E10896" t="s">
        <v>1835</v>
      </c>
      <c r="F10896">
        <v>11</v>
      </c>
      <c r="G10896">
        <v>12</v>
      </c>
      <c r="H10896" t="s">
        <v>3404</v>
      </c>
      <c r="I10896" t="s">
        <v>3946</v>
      </c>
      <c r="K10896" t="s">
        <v>1836</v>
      </c>
      <c r="L10896" t="s">
        <v>1835</v>
      </c>
      <c r="M10896" t="s">
        <v>3404</v>
      </c>
      <c r="N10896" t="b">
        <f>IF(ETMRouteStages[[#This Row],[RID]]=A10895,ETMRouteStages[[#This Row],[StageSequence]]=F10895+1,TRUE)</f>
        <v>1</v>
      </c>
    </row>
    <row r="10897" spans="1:14">
      <c r="A10897" t="s">
        <v>6918</v>
      </c>
      <c r="B10897" t="s">
        <v>2361</v>
      </c>
      <c r="C10897" t="s">
        <v>4875</v>
      </c>
      <c r="D10897" s="154">
        <v>148</v>
      </c>
      <c r="E10897" t="s">
        <v>1970</v>
      </c>
      <c r="F10897">
        <v>12</v>
      </c>
      <c r="G10897">
        <v>13</v>
      </c>
      <c r="H10897" t="s">
        <v>3404</v>
      </c>
      <c r="I10897" t="s">
        <v>3946</v>
      </c>
      <c r="K10897" t="s">
        <v>1971</v>
      </c>
      <c r="L10897" t="s">
        <v>1970</v>
      </c>
      <c r="M10897" t="s">
        <v>3404</v>
      </c>
      <c r="N10897" t="b">
        <f>IF(ETMRouteStages[[#This Row],[RID]]=A10896,ETMRouteStages[[#This Row],[StageSequence]]=F10896+1,TRUE)</f>
        <v>1</v>
      </c>
    </row>
    <row r="10898" spans="1:14">
      <c r="A10898" t="s">
        <v>6918</v>
      </c>
      <c r="B10898" t="s">
        <v>2361</v>
      </c>
      <c r="C10898" t="s">
        <v>4875</v>
      </c>
      <c r="D10898" s="154">
        <v>148</v>
      </c>
      <c r="E10898" t="s">
        <v>1170</v>
      </c>
      <c r="F10898">
        <v>13</v>
      </c>
      <c r="G10898">
        <v>14</v>
      </c>
      <c r="H10898" t="s">
        <v>3404</v>
      </c>
      <c r="I10898" t="s">
        <v>3946</v>
      </c>
      <c r="K10898" t="s">
        <v>1171</v>
      </c>
      <c r="L10898" t="s">
        <v>1170</v>
      </c>
      <c r="M10898" t="s">
        <v>3404</v>
      </c>
      <c r="N10898" t="b">
        <f>IF(ETMRouteStages[[#This Row],[RID]]=A10897,ETMRouteStages[[#This Row],[StageSequence]]=F10897+1,TRUE)</f>
        <v>1</v>
      </c>
    </row>
    <row r="10899" spans="1:14">
      <c r="A10899" t="s">
        <v>6918</v>
      </c>
      <c r="B10899" t="s">
        <v>2361</v>
      </c>
      <c r="C10899" t="s">
        <v>4875</v>
      </c>
      <c r="D10899" s="154">
        <v>148</v>
      </c>
      <c r="E10899" t="s">
        <v>2262</v>
      </c>
      <c r="F10899">
        <v>14</v>
      </c>
      <c r="G10899">
        <v>15</v>
      </c>
      <c r="H10899" t="s">
        <v>3404</v>
      </c>
      <c r="I10899" t="s">
        <v>3946</v>
      </c>
      <c r="K10899" t="s">
        <v>2263</v>
      </c>
      <c r="L10899" t="s">
        <v>2262</v>
      </c>
      <c r="M10899" t="s">
        <v>3404</v>
      </c>
      <c r="N10899" t="b">
        <f>IF(ETMRouteStages[[#This Row],[RID]]=A10898,ETMRouteStages[[#This Row],[StageSequence]]=F10898+1,TRUE)</f>
        <v>1</v>
      </c>
    </row>
    <row r="10900" spans="1:14">
      <c r="A10900" t="s">
        <v>6918</v>
      </c>
      <c r="B10900" t="s">
        <v>2361</v>
      </c>
      <c r="C10900" t="s">
        <v>4875</v>
      </c>
      <c r="D10900" s="154">
        <v>148</v>
      </c>
      <c r="E10900" t="s">
        <v>1532</v>
      </c>
      <c r="F10900">
        <v>15</v>
      </c>
      <c r="G10900">
        <v>16</v>
      </c>
      <c r="H10900" t="s">
        <v>3404</v>
      </c>
      <c r="I10900" t="s">
        <v>3946</v>
      </c>
      <c r="K10900" t="s">
        <v>1533</v>
      </c>
      <c r="L10900" t="s">
        <v>1532</v>
      </c>
      <c r="M10900" t="s">
        <v>3404</v>
      </c>
      <c r="N10900" t="b">
        <f>IF(ETMRouteStages[[#This Row],[RID]]=A10899,ETMRouteStages[[#This Row],[StageSequence]]=F10899+1,TRUE)</f>
        <v>1</v>
      </c>
    </row>
    <row r="10901" spans="1:14">
      <c r="A10901" t="s">
        <v>6918</v>
      </c>
      <c r="B10901" t="s">
        <v>2361</v>
      </c>
      <c r="C10901" t="s">
        <v>4875</v>
      </c>
      <c r="D10901" s="154">
        <v>148</v>
      </c>
      <c r="E10901" t="s">
        <v>804</v>
      </c>
      <c r="F10901">
        <v>16</v>
      </c>
      <c r="G10901">
        <v>18</v>
      </c>
      <c r="H10901" t="s">
        <v>3404</v>
      </c>
      <c r="I10901" t="s">
        <v>3946</v>
      </c>
      <c r="K10901" t="s">
        <v>805</v>
      </c>
      <c r="L10901" t="s">
        <v>804</v>
      </c>
      <c r="M10901" t="s">
        <v>3404</v>
      </c>
      <c r="N10901" t="b">
        <f>IF(ETMRouteStages[[#This Row],[RID]]=A10900,ETMRouteStages[[#This Row],[StageSequence]]=F10900+1,TRUE)</f>
        <v>1</v>
      </c>
    </row>
    <row r="10902" spans="1:14">
      <c r="A10902" t="s">
        <v>6918</v>
      </c>
      <c r="B10902" t="s">
        <v>2361</v>
      </c>
      <c r="C10902" t="s">
        <v>4875</v>
      </c>
      <c r="D10902" s="154">
        <v>148</v>
      </c>
      <c r="E10902" t="s">
        <v>758</v>
      </c>
      <c r="F10902">
        <v>17</v>
      </c>
      <c r="G10902">
        <v>19</v>
      </c>
      <c r="H10902" t="s">
        <v>3404</v>
      </c>
      <c r="I10902" t="s">
        <v>3946</v>
      </c>
      <c r="K10902" t="s">
        <v>759</v>
      </c>
      <c r="L10902" t="s">
        <v>758</v>
      </c>
      <c r="M10902" t="s">
        <v>3404</v>
      </c>
      <c r="N10902" t="b">
        <f>IF(ETMRouteStages[[#This Row],[RID]]=A10901,ETMRouteStages[[#This Row],[StageSequence]]=F10901+1,TRUE)</f>
        <v>1</v>
      </c>
    </row>
    <row r="10903" spans="1:14">
      <c r="A10903" t="s">
        <v>6918</v>
      </c>
      <c r="B10903" t="s">
        <v>2361</v>
      </c>
      <c r="C10903" t="s">
        <v>4875</v>
      </c>
      <c r="D10903" s="154">
        <v>148</v>
      </c>
      <c r="E10903" t="s">
        <v>954</v>
      </c>
      <c r="F10903">
        <v>18</v>
      </c>
      <c r="G10903">
        <v>20</v>
      </c>
      <c r="H10903" t="s">
        <v>3404</v>
      </c>
      <c r="I10903" t="s">
        <v>3946</v>
      </c>
      <c r="K10903" t="s">
        <v>955</v>
      </c>
      <c r="L10903" t="s">
        <v>954</v>
      </c>
      <c r="M10903" t="s">
        <v>3404</v>
      </c>
      <c r="N10903" t="b">
        <f>IF(ETMRouteStages[[#This Row],[RID]]=A10902,ETMRouteStages[[#This Row],[StageSequence]]=F10902+1,TRUE)</f>
        <v>1</v>
      </c>
    </row>
    <row r="10904" spans="1:14">
      <c r="A10904" t="s">
        <v>6918</v>
      </c>
      <c r="B10904" t="s">
        <v>2361</v>
      </c>
      <c r="C10904" t="s">
        <v>4875</v>
      </c>
      <c r="D10904" s="154">
        <v>148</v>
      </c>
      <c r="E10904" t="s">
        <v>1781</v>
      </c>
      <c r="F10904">
        <v>19</v>
      </c>
      <c r="G10904">
        <v>21</v>
      </c>
      <c r="H10904" t="s">
        <v>3404</v>
      </c>
      <c r="I10904" t="s">
        <v>3946</v>
      </c>
      <c r="K10904" t="s">
        <v>1782</v>
      </c>
      <c r="L10904" t="s">
        <v>1781</v>
      </c>
      <c r="M10904" t="s">
        <v>3404</v>
      </c>
      <c r="N10904" t="b">
        <f>IF(ETMRouteStages[[#This Row],[RID]]=A10903,ETMRouteStages[[#This Row],[StageSequence]]=F10903+1,TRUE)</f>
        <v>1</v>
      </c>
    </row>
    <row r="10905" spans="1:14">
      <c r="A10905" t="s">
        <v>6918</v>
      </c>
      <c r="B10905" t="s">
        <v>2361</v>
      </c>
      <c r="C10905" t="s">
        <v>4875</v>
      </c>
      <c r="D10905" s="154">
        <v>148</v>
      </c>
      <c r="E10905" t="s">
        <v>1095</v>
      </c>
      <c r="F10905">
        <v>20</v>
      </c>
      <c r="G10905">
        <v>22</v>
      </c>
      <c r="H10905" t="s">
        <v>3404</v>
      </c>
      <c r="I10905" t="s">
        <v>3946</v>
      </c>
      <c r="K10905" t="s">
        <v>1096</v>
      </c>
      <c r="L10905" t="s">
        <v>1095</v>
      </c>
      <c r="M10905" t="s">
        <v>3404</v>
      </c>
      <c r="N10905" t="b">
        <f>IF(ETMRouteStages[[#This Row],[RID]]=A10904,ETMRouteStages[[#This Row],[StageSequence]]=F10904+1,TRUE)</f>
        <v>1</v>
      </c>
    </row>
    <row r="10906" spans="1:14">
      <c r="A10906" t="s">
        <v>6918</v>
      </c>
      <c r="B10906" t="s">
        <v>2361</v>
      </c>
      <c r="C10906" t="s">
        <v>4875</v>
      </c>
      <c r="D10906" s="154">
        <v>148</v>
      </c>
      <c r="E10906" t="s">
        <v>1697</v>
      </c>
      <c r="F10906">
        <v>21</v>
      </c>
      <c r="G10906">
        <v>24</v>
      </c>
      <c r="H10906" t="s">
        <v>3404</v>
      </c>
      <c r="I10906" t="s">
        <v>3946</v>
      </c>
      <c r="K10906" t="s">
        <v>1698</v>
      </c>
      <c r="L10906" t="s">
        <v>1697</v>
      </c>
      <c r="M10906" t="s">
        <v>3404</v>
      </c>
      <c r="N10906" t="b">
        <f>IF(ETMRouteStages[[#This Row],[RID]]=A10905,ETMRouteStages[[#This Row],[StageSequence]]=F10905+1,TRUE)</f>
        <v>1</v>
      </c>
    </row>
    <row r="10907" spans="1:14">
      <c r="A10907" t="s">
        <v>6918</v>
      </c>
      <c r="B10907" t="s">
        <v>2361</v>
      </c>
      <c r="C10907" t="s">
        <v>4875</v>
      </c>
      <c r="D10907" s="154">
        <v>148</v>
      </c>
      <c r="E10907" t="s">
        <v>2151</v>
      </c>
      <c r="F10907">
        <v>22</v>
      </c>
      <c r="G10907">
        <v>25</v>
      </c>
      <c r="H10907" t="s">
        <v>3404</v>
      </c>
      <c r="I10907" t="s">
        <v>3946</v>
      </c>
      <c r="K10907" t="s">
        <v>2152</v>
      </c>
      <c r="L10907" t="s">
        <v>2151</v>
      </c>
      <c r="M10907" t="s">
        <v>3404</v>
      </c>
      <c r="N10907" t="b">
        <f>IF(ETMRouteStages[[#This Row],[RID]]=A10906,ETMRouteStages[[#This Row],[StageSequence]]=F10906+1,TRUE)</f>
        <v>1</v>
      </c>
    </row>
    <row r="10908" spans="1:14">
      <c r="A10908" t="s">
        <v>6918</v>
      </c>
      <c r="B10908" t="s">
        <v>2361</v>
      </c>
      <c r="C10908" t="s">
        <v>4875</v>
      </c>
      <c r="D10908" s="154">
        <v>148</v>
      </c>
      <c r="E10908" t="s">
        <v>3104</v>
      </c>
      <c r="F10908">
        <v>23</v>
      </c>
      <c r="G10908">
        <v>26</v>
      </c>
      <c r="H10908" t="s">
        <v>3404</v>
      </c>
      <c r="I10908" t="s">
        <v>3946</v>
      </c>
      <c r="K10908" t="s">
        <v>3105</v>
      </c>
      <c r="L10908" t="s">
        <v>3104</v>
      </c>
      <c r="M10908" t="s">
        <v>3404</v>
      </c>
      <c r="N10908" t="b">
        <f>IF(ETMRouteStages[[#This Row],[RID]]=A10907,ETMRouteStages[[#This Row],[StageSequence]]=F10907+1,TRUE)</f>
        <v>1</v>
      </c>
    </row>
    <row r="10909" spans="1:14">
      <c r="A10909" t="s">
        <v>6918</v>
      </c>
      <c r="B10909" t="s">
        <v>2361</v>
      </c>
      <c r="C10909" t="s">
        <v>4875</v>
      </c>
      <c r="D10909" s="154">
        <v>148</v>
      </c>
      <c r="E10909" t="s">
        <v>3106</v>
      </c>
      <c r="F10909">
        <v>24</v>
      </c>
      <c r="G10909">
        <v>27</v>
      </c>
      <c r="H10909" t="s">
        <v>3404</v>
      </c>
      <c r="I10909" t="s">
        <v>3946</v>
      </c>
      <c r="K10909" t="s">
        <v>3107</v>
      </c>
      <c r="L10909" t="s">
        <v>3106</v>
      </c>
      <c r="M10909" t="s">
        <v>3404</v>
      </c>
      <c r="N10909" t="b">
        <f>IF(ETMRouteStages[[#This Row],[RID]]=A10908,ETMRouteStages[[#This Row],[StageSequence]]=F10908+1,TRUE)</f>
        <v>1</v>
      </c>
    </row>
    <row r="10910" spans="1:14">
      <c r="A10910" t="s">
        <v>6918</v>
      </c>
      <c r="B10910" t="s">
        <v>2361</v>
      </c>
      <c r="C10910" t="s">
        <v>4875</v>
      </c>
      <c r="D10910" s="154">
        <v>148</v>
      </c>
      <c r="E10910" t="s">
        <v>1809</v>
      </c>
      <c r="F10910">
        <v>25</v>
      </c>
      <c r="G10910">
        <v>28</v>
      </c>
      <c r="H10910" t="s">
        <v>3404</v>
      </c>
      <c r="I10910" t="s">
        <v>3946</v>
      </c>
      <c r="K10910" t="s">
        <v>1810</v>
      </c>
      <c r="L10910" t="s">
        <v>1809</v>
      </c>
      <c r="M10910" t="s">
        <v>3404</v>
      </c>
      <c r="N10910" t="b">
        <f>IF(ETMRouteStages[[#This Row],[RID]]=A10909,ETMRouteStages[[#This Row],[StageSequence]]=F10909+1,TRUE)</f>
        <v>1</v>
      </c>
    </row>
    <row r="10911" spans="1:14">
      <c r="A10911" t="s">
        <v>6918</v>
      </c>
      <c r="B10911" t="s">
        <v>2361</v>
      </c>
      <c r="C10911" t="s">
        <v>4875</v>
      </c>
      <c r="D10911" s="154">
        <v>148</v>
      </c>
      <c r="E10911" t="s">
        <v>2266</v>
      </c>
      <c r="F10911">
        <v>26</v>
      </c>
      <c r="G10911">
        <v>30</v>
      </c>
      <c r="H10911" t="s">
        <v>3404</v>
      </c>
      <c r="I10911" t="s">
        <v>3946</v>
      </c>
      <c r="K10911" t="s">
        <v>2267</v>
      </c>
      <c r="L10911" t="s">
        <v>2266</v>
      </c>
      <c r="M10911" t="s">
        <v>3404</v>
      </c>
      <c r="N10911" t="b">
        <f>IF(ETMRouteStages[[#This Row],[RID]]=A10910,ETMRouteStages[[#This Row],[StageSequence]]=F10910+1,TRUE)</f>
        <v>1</v>
      </c>
    </row>
    <row r="10912" spans="1:14">
      <c r="A10912" t="s">
        <v>6918</v>
      </c>
      <c r="B10912" t="s">
        <v>2361</v>
      </c>
      <c r="C10912" t="s">
        <v>4875</v>
      </c>
      <c r="D10912" s="154">
        <v>148</v>
      </c>
      <c r="E10912" t="s">
        <v>2033</v>
      </c>
      <c r="F10912">
        <v>27</v>
      </c>
      <c r="G10912">
        <v>32</v>
      </c>
      <c r="H10912" t="s">
        <v>3404</v>
      </c>
      <c r="I10912" t="s">
        <v>3946</v>
      </c>
      <c r="K10912" t="s">
        <v>2034</v>
      </c>
      <c r="L10912" t="s">
        <v>2033</v>
      </c>
      <c r="M10912" t="s">
        <v>3404</v>
      </c>
      <c r="N10912" t="b">
        <f>IF(ETMRouteStages[[#This Row],[RID]]=A10911,ETMRouteStages[[#This Row],[StageSequence]]=F10911+1,TRUE)</f>
        <v>1</v>
      </c>
    </row>
    <row r="10913" spans="1:14">
      <c r="A10913" t="s">
        <v>6918</v>
      </c>
      <c r="B10913" t="s">
        <v>2361</v>
      </c>
      <c r="C10913" t="s">
        <v>4875</v>
      </c>
      <c r="D10913" s="154">
        <v>148</v>
      </c>
      <c r="E10913" t="s">
        <v>2753</v>
      </c>
      <c r="F10913">
        <v>28</v>
      </c>
      <c r="G10913">
        <v>33</v>
      </c>
      <c r="H10913" t="s">
        <v>3404</v>
      </c>
      <c r="I10913" t="s">
        <v>3946</v>
      </c>
      <c r="J10913" t="s">
        <v>6088</v>
      </c>
      <c r="K10913" t="s">
        <v>2754</v>
      </c>
      <c r="L10913" t="s">
        <v>2753</v>
      </c>
      <c r="M10913" t="s">
        <v>3404</v>
      </c>
      <c r="N10913" t="b">
        <f>IF(ETMRouteStages[[#This Row],[RID]]=A10912,ETMRouteStages[[#This Row],[StageSequence]]=F10912+1,TRUE)</f>
        <v>1</v>
      </c>
    </row>
    <row r="10914" spans="1:14">
      <c r="A10914" t="s">
        <v>6918</v>
      </c>
      <c r="B10914" t="s">
        <v>2361</v>
      </c>
      <c r="C10914" t="s">
        <v>4875</v>
      </c>
      <c r="D10914" s="154">
        <v>148</v>
      </c>
      <c r="E10914" t="s">
        <v>2562</v>
      </c>
      <c r="F10914">
        <v>29</v>
      </c>
      <c r="G10914">
        <v>35</v>
      </c>
      <c r="H10914" t="s">
        <v>3404</v>
      </c>
      <c r="I10914" t="s">
        <v>3946</v>
      </c>
      <c r="J10914" t="s">
        <v>6098</v>
      </c>
      <c r="K10914" t="s">
        <v>2563</v>
      </c>
      <c r="L10914" t="s">
        <v>2562</v>
      </c>
      <c r="M10914" t="s">
        <v>3404</v>
      </c>
      <c r="N10914" t="b">
        <f>IF(ETMRouteStages[[#This Row],[RID]]=A10913,ETMRouteStages[[#This Row],[StageSequence]]=F10913+1,TRUE)</f>
        <v>1</v>
      </c>
    </row>
    <row r="10915" spans="1:14">
      <c r="A10915" t="s">
        <v>6918</v>
      </c>
      <c r="B10915" t="s">
        <v>2361</v>
      </c>
      <c r="C10915" t="s">
        <v>4875</v>
      </c>
      <c r="D10915" s="154">
        <v>148</v>
      </c>
      <c r="E10915" t="s">
        <v>2576</v>
      </c>
      <c r="F10915">
        <v>30</v>
      </c>
      <c r="G10915">
        <v>39</v>
      </c>
      <c r="H10915" t="s">
        <v>3404</v>
      </c>
      <c r="I10915" t="s">
        <v>3946</v>
      </c>
      <c r="K10915" t="s">
        <v>2577</v>
      </c>
      <c r="L10915" t="s">
        <v>2576</v>
      </c>
      <c r="M10915" t="s">
        <v>3404</v>
      </c>
      <c r="N10915" t="b">
        <f>IF(ETMRouteStages[[#This Row],[RID]]=A10914,ETMRouteStages[[#This Row],[StageSequence]]=F10914+1,TRUE)</f>
        <v>1</v>
      </c>
    </row>
    <row r="10916" spans="1:14">
      <c r="A10916" t="s">
        <v>6918</v>
      </c>
      <c r="B10916" t="s">
        <v>2361</v>
      </c>
      <c r="C10916" t="s">
        <v>4875</v>
      </c>
      <c r="D10916" s="154">
        <v>148</v>
      </c>
      <c r="E10916" t="s">
        <v>2441</v>
      </c>
      <c r="F10916">
        <v>31</v>
      </c>
      <c r="G10916">
        <v>42</v>
      </c>
      <c r="H10916" t="s">
        <v>3404</v>
      </c>
      <c r="I10916" t="s">
        <v>3946</v>
      </c>
      <c r="K10916" t="s">
        <v>2442</v>
      </c>
      <c r="L10916" t="s">
        <v>2441</v>
      </c>
      <c r="M10916" t="s">
        <v>3404</v>
      </c>
      <c r="N10916" t="b">
        <f>IF(ETMRouteStages[[#This Row],[RID]]=A10915,ETMRouteStages[[#This Row],[StageSequence]]=F10915+1,TRUE)</f>
        <v>1</v>
      </c>
    </row>
    <row r="10917" spans="1:14">
      <c r="A10917" t="s">
        <v>6918</v>
      </c>
      <c r="B10917" t="s">
        <v>2361</v>
      </c>
      <c r="C10917" t="s">
        <v>4875</v>
      </c>
      <c r="D10917" s="154">
        <v>148</v>
      </c>
      <c r="E10917" t="s">
        <v>1779</v>
      </c>
      <c r="F10917">
        <v>32</v>
      </c>
      <c r="G10917">
        <v>45</v>
      </c>
      <c r="H10917" t="s">
        <v>3404</v>
      </c>
      <c r="I10917" t="s">
        <v>3946</v>
      </c>
      <c r="K10917" t="s">
        <v>1780</v>
      </c>
      <c r="L10917" t="s">
        <v>1779</v>
      </c>
      <c r="M10917" t="s">
        <v>3404</v>
      </c>
      <c r="N10917" t="b">
        <f>IF(ETMRouteStages[[#This Row],[RID]]=A10916,ETMRouteStages[[#This Row],[StageSequence]]=F10916+1,TRUE)</f>
        <v>1</v>
      </c>
    </row>
    <row r="10918" spans="1:14">
      <c r="A10918" t="s">
        <v>6918</v>
      </c>
      <c r="B10918" t="s">
        <v>2361</v>
      </c>
      <c r="C10918" t="s">
        <v>4875</v>
      </c>
      <c r="D10918" s="154">
        <v>148</v>
      </c>
      <c r="E10918" t="s">
        <v>2876</v>
      </c>
      <c r="F10918">
        <v>33</v>
      </c>
      <c r="G10918">
        <v>46</v>
      </c>
      <c r="H10918" t="s">
        <v>3404</v>
      </c>
      <c r="I10918" t="s">
        <v>3946</v>
      </c>
      <c r="K10918" t="s">
        <v>2877</v>
      </c>
      <c r="L10918" t="s">
        <v>2876</v>
      </c>
      <c r="M10918" t="s">
        <v>3404</v>
      </c>
      <c r="N10918" t="b">
        <f>IF(ETMRouteStages[[#This Row],[RID]]=A10917,ETMRouteStages[[#This Row],[StageSequence]]=F10917+1,TRUE)</f>
        <v>1</v>
      </c>
    </row>
    <row r="10919" spans="1:14">
      <c r="A10919" t="s">
        <v>6918</v>
      </c>
      <c r="B10919" t="s">
        <v>2361</v>
      </c>
      <c r="C10919" t="s">
        <v>4875</v>
      </c>
      <c r="D10919" s="154">
        <v>148</v>
      </c>
      <c r="E10919" t="s">
        <v>2614</v>
      </c>
      <c r="F10919">
        <v>34</v>
      </c>
      <c r="G10919">
        <v>48</v>
      </c>
      <c r="H10919" t="s">
        <v>3404</v>
      </c>
      <c r="I10919" t="s">
        <v>3946</v>
      </c>
      <c r="K10919" t="s">
        <v>2615</v>
      </c>
      <c r="L10919" t="s">
        <v>2614</v>
      </c>
      <c r="M10919" t="s">
        <v>3404</v>
      </c>
      <c r="N10919" t="b">
        <f>IF(ETMRouteStages[[#This Row],[RID]]=A10918,ETMRouteStages[[#This Row],[StageSequence]]=F10918+1,TRUE)</f>
        <v>1</v>
      </c>
    </row>
    <row r="10920" spans="1:14">
      <c r="A10920" t="s">
        <v>6918</v>
      </c>
      <c r="B10920" t="s">
        <v>2361</v>
      </c>
      <c r="C10920" t="s">
        <v>4875</v>
      </c>
      <c r="D10920" s="154">
        <v>148</v>
      </c>
      <c r="E10920" t="s">
        <v>2636</v>
      </c>
      <c r="F10920">
        <v>35</v>
      </c>
      <c r="G10920">
        <v>51</v>
      </c>
      <c r="H10920" t="s">
        <v>3404</v>
      </c>
      <c r="I10920" t="s">
        <v>3946</v>
      </c>
      <c r="K10920" t="s">
        <v>2637</v>
      </c>
      <c r="L10920" t="s">
        <v>2636</v>
      </c>
      <c r="M10920" t="s">
        <v>3404</v>
      </c>
      <c r="N10920" t="b">
        <f>IF(ETMRouteStages[[#This Row],[RID]]=A10919,ETMRouteStages[[#This Row],[StageSequence]]=F10919+1,TRUE)</f>
        <v>1</v>
      </c>
    </row>
    <row r="10921" spans="1:14">
      <c r="A10921" t="s">
        <v>6918</v>
      </c>
      <c r="B10921" t="s">
        <v>2361</v>
      </c>
      <c r="C10921" t="s">
        <v>4875</v>
      </c>
      <c r="D10921" s="154">
        <v>148</v>
      </c>
      <c r="E10921" t="s">
        <v>892</v>
      </c>
      <c r="F10921">
        <v>36</v>
      </c>
      <c r="G10921">
        <v>52</v>
      </c>
      <c r="H10921" t="s">
        <v>3404</v>
      </c>
      <c r="I10921" t="s">
        <v>3946</v>
      </c>
      <c r="K10921" t="s">
        <v>893</v>
      </c>
      <c r="L10921" t="s">
        <v>892</v>
      </c>
      <c r="M10921" t="s">
        <v>3404</v>
      </c>
      <c r="N10921" t="b">
        <f>IF(ETMRouteStages[[#This Row],[RID]]=A10920,ETMRouteStages[[#This Row],[StageSequence]]=F10920+1,TRUE)</f>
        <v>1</v>
      </c>
    </row>
    <row r="10922" spans="1:14">
      <c r="A10922" t="s">
        <v>6918</v>
      </c>
      <c r="B10922" t="s">
        <v>2361</v>
      </c>
      <c r="C10922" t="s">
        <v>4875</v>
      </c>
      <c r="D10922" s="154">
        <v>148</v>
      </c>
      <c r="E10922" t="s">
        <v>634</v>
      </c>
      <c r="F10922">
        <v>37</v>
      </c>
      <c r="G10922">
        <v>54</v>
      </c>
      <c r="H10922" t="s">
        <v>3404</v>
      </c>
      <c r="I10922" t="s">
        <v>3946</v>
      </c>
      <c r="K10922" t="s">
        <v>635</v>
      </c>
      <c r="L10922" t="s">
        <v>634</v>
      </c>
      <c r="M10922" t="s">
        <v>3404</v>
      </c>
      <c r="N10922" t="b">
        <f>IF(ETMRouteStages[[#This Row],[RID]]=A10921,ETMRouteStages[[#This Row],[StageSequence]]=F10921+1,TRUE)</f>
        <v>1</v>
      </c>
    </row>
    <row r="10923" spans="1:14">
      <c r="A10923" t="s">
        <v>6919</v>
      </c>
      <c r="B10923" t="s">
        <v>2361</v>
      </c>
      <c r="C10923" t="s">
        <v>5269</v>
      </c>
      <c r="D10923" s="154">
        <v>149</v>
      </c>
      <c r="E10923" t="s">
        <v>2201</v>
      </c>
      <c r="F10923">
        <v>1</v>
      </c>
      <c r="G10923">
        <v>0</v>
      </c>
      <c r="H10923" t="s">
        <v>3404</v>
      </c>
      <c r="I10923" t="s">
        <v>3946</v>
      </c>
      <c r="K10923" t="s">
        <v>2202</v>
      </c>
      <c r="L10923" t="s">
        <v>2201</v>
      </c>
      <c r="M10923" t="s">
        <v>3404</v>
      </c>
      <c r="N10923" t="b">
        <f>IF(ETMRouteStages[[#This Row],[RID]]=A10922,ETMRouteStages[[#This Row],[StageSequence]]=F10922+1,TRUE)</f>
        <v>1</v>
      </c>
    </row>
    <row r="10924" spans="1:14">
      <c r="A10924" t="s">
        <v>6919</v>
      </c>
      <c r="B10924" t="s">
        <v>2361</v>
      </c>
      <c r="C10924" t="s">
        <v>5269</v>
      </c>
      <c r="D10924" s="154">
        <v>149</v>
      </c>
      <c r="E10924" t="s">
        <v>2862</v>
      </c>
      <c r="F10924">
        <v>2</v>
      </c>
      <c r="G10924">
        <v>3</v>
      </c>
      <c r="H10924" t="s">
        <v>3404</v>
      </c>
      <c r="I10924" t="s">
        <v>3946</v>
      </c>
      <c r="K10924" t="s">
        <v>2863</v>
      </c>
      <c r="L10924" t="s">
        <v>2862</v>
      </c>
      <c r="M10924" t="s">
        <v>3404</v>
      </c>
      <c r="N10924" t="b">
        <f>IF(ETMRouteStages[[#This Row],[RID]]=A10923,ETMRouteStages[[#This Row],[StageSequence]]=F10923+1,TRUE)</f>
        <v>1</v>
      </c>
    </row>
    <row r="10925" spans="1:14">
      <c r="A10925" t="s">
        <v>6919</v>
      </c>
      <c r="B10925" t="s">
        <v>2361</v>
      </c>
      <c r="C10925" t="s">
        <v>5269</v>
      </c>
      <c r="D10925" s="154">
        <v>149</v>
      </c>
      <c r="E10925" t="s">
        <v>1343</v>
      </c>
      <c r="F10925">
        <v>3</v>
      </c>
      <c r="G10925">
        <v>5</v>
      </c>
      <c r="H10925" t="s">
        <v>3404</v>
      </c>
      <c r="I10925" t="s">
        <v>3946</v>
      </c>
      <c r="K10925" t="s">
        <v>1344</v>
      </c>
      <c r="L10925" t="s">
        <v>1343</v>
      </c>
      <c r="M10925" t="s">
        <v>3404</v>
      </c>
      <c r="N10925" t="b">
        <f>IF(ETMRouteStages[[#This Row],[RID]]=A10924,ETMRouteStages[[#This Row],[StageSequence]]=F10924+1,TRUE)</f>
        <v>1</v>
      </c>
    </row>
    <row r="10926" spans="1:14">
      <c r="A10926" t="s">
        <v>6919</v>
      </c>
      <c r="B10926" t="s">
        <v>2361</v>
      </c>
      <c r="C10926" t="s">
        <v>5269</v>
      </c>
      <c r="D10926" s="154">
        <v>149</v>
      </c>
      <c r="E10926" t="s">
        <v>2360</v>
      </c>
      <c r="F10926">
        <v>4</v>
      </c>
      <c r="G10926">
        <v>7</v>
      </c>
      <c r="H10926" t="s">
        <v>3404</v>
      </c>
      <c r="I10926" t="s">
        <v>3946</v>
      </c>
      <c r="K10926" t="s">
        <v>2361</v>
      </c>
      <c r="L10926" t="s">
        <v>2360</v>
      </c>
      <c r="M10926" t="s">
        <v>3404</v>
      </c>
      <c r="N10926" t="b">
        <f>IF(ETMRouteStages[[#This Row],[RID]]=A10925,ETMRouteStages[[#This Row],[StageSequence]]=F10925+1,TRUE)</f>
        <v>1</v>
      </c>
    </row>
    <row r="10927" spans="1:14">
      <c r="A10927" t="s">
        <v>6919</v>
      </c>
      <c r="B10927" t="s">
        <v>2361</v>
      </c>
      <c r="C10927" t="s">
        <v>5269</v>
      </c>
      <c r="D10927" s="154">
        <v>149</v>
      </c>
      <c r="E10927" t="s">
        <v>1333</v>
      </c>
      <c r="F10927">
        <v>5</v>
      </c>
      <c r="G10927">
        <v>9</v>
      </c>
      <c r="H10927" t="s">
        <v>3404</v>
      </c>
      <c r="I10927" t="s">
        <v>3946</v>
      </c>
      <c r="K10927" t="s">
        <v>1334</v>
      </c>
      <c r="L10927" t="s">
        <v>1333</v>
      </c>
      <c r="M10927" t="s">
        <v>3404</v>
      </c>
      <c r="N10927" t="b">
        <f>IF(ETMRouteStages[[#This Row],[RID]]=A10926,ETMRouteStages[[#This Row],[StageSequence]]=F10926+1,TRUE)</f>
        <v>1</v>
      </c>
    </row>
    <row r="10928" spans="1:14">
      <c r="A10928" t="s">
        <v>6919</v>
      </c>
      <c r="B10928" t="s">
        <v>2361</v>
      </c>
      <c r="C10928" t="s">
        <v>5269</v>
      </c>
      <c r="D10928" s="154">
        <v>149</v>
      </c>
      <c r="E10928" t="s">
        <v>1835</v>
      </c>
      <c r="F10928">
        <v>6</v>
      </c>
      <c r="G10928">
        <v>12</v>
      </c>
      <c r="H10928" t="s">
        <v>3404</v>
      </c>
      <c r="I10928" t="s">
        <v>3946</v>
      </c>
      <c r="K10928" t="s">
        <v>1836</v>
      </c>
      <c r="L10928" t="s">
        <v>1835</v>
      </c>
      <c r="M10928" t="s">
        <v>3404</v>
      </c>
      <c r="N10928" t="b">
        <f>IF(ETMRouteStages[[#This Row],[RID]]=A10927,ETMRouteStages[[#This Row],[StageSequence]]=F10927+1,TRUE)</f>
        <v>1</v>
      </c>
    </row>
    <row r="10929" spans="1:14">
      <c r="A10929" t="s">
        <v>6919</v>
      </c>
      <c r="B10929" t="s">
        <v>2361</v>
      </c>
      <c r="C10929" t="s">
        <v>5269</v>
      </c>
      <c r="D10929" s="154">
        <v>149</v>
      </c>
      <c r="E10929" t="s">
        <v>1532</v>
      </c>
      <c r="F10929">
        <v>7</v>
      </c>
      <c r="G10929">
        <v>16</v>
      </c>
      <c r="H10929" t="s">
        <v>3404</v>
      </c>
      <c r="I10929" t="s">
        <v>3946</v>
      </c>
      <c r="K10929" t="s">
        <v>1533</v>
      </c>
      <c r="L10929" t="s">
        <v>1532</v>
      </c>
      <c r="M10929" t="s">
        <v>3404</v>
      </c>
      <c r="N10929" t="b">
        <f>IF(ETMRouteStages[[#This Row],[RID]]=A10928,ETMRouteStages[[#This Row],[StageSequence]]=F10928+1,TRUE)</f>
        <v>1</v>
      </c>
    </row>
    <row r="10930" spans="1:14">
      <c r="A10930" t="s">
        <v>6919</v>
      </c>
      <c r="B10930" t="s">
        <v>2361</v>
      </c>
      <c r="C10930" t="s">
        <v>5269</v>
      </c>
      <c r="D10930" s="154">
        <v>149</v>
      </c>
      <c r="E10930" t="s">
        <v>954</v>
      </c>
      <c r="F10930">
        <v>8</v>
      </c>
      <c r="G10930">
        <v>20</v>
      </c>
      <c r="H10930" t="s">
        <v>3404</v>
      </c>
      <c r="I10930" t="s">
        <v>3946</v>
      </c>
      <c r="K10930" t="s">
        <v>955</v>
      </c>
      <c r="L10930" t="s">
        <v>954</v>
      </c>
      <c r="M10930" t="s">
        <v>3404</v>
      </c>
      <c r="N10930" t="b">
        <f>IF(ETMRouteStages[[#This Row],[RID]]=A10929,ETMRouteStages[[#This Row],[StageSequence]]=F10929+1,TRUE)</f>
        <v>1</v>
      </c>
    </row>
    <row r="10931" spans="1:14">
      <c r="A10931" t="s">
        <v>6919</v>
      </c>
      <c r="B10931" t="s">
        <v>2361</v>
      </c>
      <c r="C10931" t="s">
        <v>5269</v>
      </c>
      <c r="D10931" s="154">
        <v>149</v>
      </c>
      <c r="E10931" t="s">
        <v>1095</v>
      </c>
      <c r="F10931">
        <v>9</v>
      </c>
      <c r="G10931">
        <v>22</v>
      </c>
      <c r="H10931" t="s">
        <v>3404</v>
      </c>
      <c r="I10931" t="s">
        <v>3946</v>
      </c>
      <c r="K10931" t="s">
        <v>1096</v>
      </c>
      <c r="L10931" t="s">
        <v>1095</v>
      </c>
      <c r="M10931" t="s">
        <v>3404</v>
      </c>
      <c r="N10931" t="b">
        <f>IF(ETMRouteStages[[#This Row],[RID]]=A10930,ETMRouteStages[[#This Row],[StageSequence]]=F10930+1,TRUE)</f>
        <v>1</v>
      </c>
    </row>
    <row r="10932" spans="1:14">
      <c r="A10932" t="s">
        <v>6919</v>
      </c>
      <c r="B10932" t="s">
        <v>2361</v>
      </c>
      <c r="C10932" t="s">
        <v>5269</v>
      </c>
      <c r="D10932" s="154">
        <v>149</v>
      </c>
      <c r="E10932" t="s">
        <v>2266</v>
      </c>
      <c r="F10932">
        <v>10</v>
      </c>
      <c r="G10932">
        <v>30</v>
      </c>
      <c r="H10932" t="s">
        <v>3404</v>
      </c>
      <c r="I10932" t="s">
        <v>3946</v>
      </c>
      <c r="K10932" t="s">
        <v>2267</v>
      </c>
      <c r="L10932" t="s">
        <v>2266</v>
      </c>
      <c r="M10932" t="s">
        <v>3404</v>
      </c>
      <c r="N10932" t="b">
        <f>IF(ETMRouteStages[[#This Row],[RID]]=A10931,ETMRouteStages[[#This Row],[StageSequence]]=F10931+1,TRUE)</f>
        <v>1</v>
      </c>
    </row>
    <row r="10933" spans="1:14">
      <c r="A10933" t="s">
        <v>6919</v>
      </c>
      <c r="B10933" t="s">
        <v>2361</v>
      </c>
      <c r="C10933" t="s">
        <v>5269</v>
      </c>
      <c r="D10933" s="154">
        <v>149</v>
      </c>
      <c r="E10933" t="s">
        <v>2753</v>
      </c>
      <c r="F10933">
        <v>11</v>
      </c>
      <c r="G10933">
        <v>33</v>
      </c>
      <c r="H10933" t="s">
        <v>3404</v>
      </c>
      <c r="I10933" t="s">
        <v>3946</v>
      </c>
      <c r="K10933" t="s">
        <v>2754</v>
      </c>
      <c r="L10933" t="s">
        <v>2753</v>
      </c>
      <c r="M10933" t="s">
        <v>3404</v>
      </c>
      <c r="N10933" t="b">
        <f>IF(ETMRouteStages[[#This Row],[RID]]=A10932,ETMRouteStages[[#This Row],[StageSequence]]=F10932+1,TRUE)</f>
        <v>1</v>
      </c>
    </row>
    <row r="10934" spans="1:14">
      <c r="A10934" t="s">
        <v>6919</v>
      </c>
      <c r="B10934" t="s">
        <v>2361</v>
      </c>
      <c r="C10934" t="s">
        <v>5269</v>
      </c>
      <c r="D10934" s="154">
        <v>149</v>
      </c>
      <c r="E10934" t="s">
        <v>2338</v>
      </c>
      <c r="F10934">
        <v>12</v>
      </c>
      <c r="G10934">
        <v>34</v>
      </c>
      <c r="H10934" t="s">
        <v>3404</v>
      </c>
      <c r="I10934" t="s">
        <v>3946</v>
      </c>
      <c r="K10934" t="s">
        <v>2339</v>
      </c>
      <c r="L10934" t="s">
        <v>2338</v>
      </c>
      <c r="M10934" t="s">
        <v>3404</v>
      </c>
      <c r="N10934" t="b">
        <f>IF(ETMRouteStages[[#This Row],[RID]]=A10933,ETMRouteStages[[#This Row],[StageSequence]]=F10933+1,TRUE)</f>
        <v>1</v>
      </c>
    </row>
    <row r="10935" spans="1:14">
      <c r="A10935" t="s">
        <v>6919</v>
      </c>
      <c r="B10935" t="s">
        <v>2361</v>
      </c>
      <c r="C10935" t="s">
        <v>5269</v>
      </c>
      <c r="D10935" s="154">
        <v>149</v>
      </c>
      <c r="E10935" t="s">
        <v>2932</v>
      </c>
      <c r="F10935">
        <v>13</v>
      </c>
      <c r="G10935">
        <v>37</v>
      </c>
      <c r="H10935" t="s">
        <v>3404</v>
      </c>
      <c r="I10935" t="s">
        <v>3946</v>
      </c>
      <c r="K10935" t="s">
        <v>2933</v>
      </c>
      <c r="L10935" t="s">
        <v>2932</v>
      </c>
      <c r="M10935" t="s">
        <v>3404</v>
      </c>
      <c r="N10935" t="b">
        <f>IF(ETMRouteStages[[#This Row],[RID]]=A10934,ETMRouteStages[[#This Row],[StageSequence]]=F10934+1,TRUE)</f>
        <v>1</v>
      </c>
    </row>
    <row r="10936" spans="1:14">
      <c r="A10936" t="s">
        <v>6919</v>
      </c>
      <c r="B10936" t="s">
        <v>2361</v>
      </c>
      <c r="C10936" t="s">
        <v>5269</v>
      </c>
      <c r="D10936" s="154">
        <v>149</v>
      </c>
      <c r="E10936" t="s">
        <v>2896</v>
      </c>
      <c r="F10936">
        <v>14</v>
      </c>
      <c r="G10936">
        <v>40</v>
      </c>
      <c r="H10936" t="s">
        <v>3404</v>
      </c>
      <c r="I10936" t="s">
        <v>3946</v>
      </c>
      <c r="K10936" t="s">
        <v>2897</v>
      </c>
      <c r="L10936" t="s">
        <v>2896</v>
      </c>
      <c r="M10936" t="s">
        <v>3404</v>
      </c>
      <c r="N10936" t="b">
        <f>IF(ETMRouteStages[[#This Row],[RID]]=A10935,ETMRouteStages[[#This Row],[StageSequence]]=F10935+1,TRUE)</f>
        <v>1</v>
      </c>
    </row>
    <row r="10937" spans="1:14">
      <c r="A10937" t="s">
        <v>6919</v>
      </c>
      <c r="B10937" t="s">
        <v>2361</v>
      </c>
      <c r="C10937" t="s">
        <v>5269</v>
      </c>
      <c r="D10937" s="154">
        <v>149</v>
      </c>
      <c r="E10937" t="s">
        <v>2251</v>
      </c>
      <c r="F10937">
        <v>15</v>
      </c>
      <c r="G10937">
        <v>44</v>
      </c>
      <c r="H10937" t="s">
        <v>3404</v>
      </c>
      <c r="I10937" t="s">
        <v>3946</v>
      </c>
      <c r="J10937" t="s">
        <v>6088</v>
      </c>
      <c r="K10937" t="s">
        <v>2252</v>
      </c>
      <c r="L10937" t="s">
        <v>2251</v>
      </c>
      <c r="M10937" t="s">
        <v>3404</v>
      </c>
      <c r="N10937" t="b">
        <f>IF(ETMRouteStages[[#This Row],[RID]]=A10936,ETMRouteStages[[#This Row],[StageSequence]]=F10936+1,TRUE)</f>
        <v>1</v>
      </c>
    </row>
    <row r="10938" spans="1:14">
      <c r="A10938" t="s">
        <v>6919</v>
      </c>
      <c r="B10938" t="s">
        <v>2361</v>
      </c>
      <c r="C10938" t="s">
        <v>5269</v>
      </c>
      <c r="D10938" s="154">
        <v>149</v>
      </c>
      <c r="E10938" t="s">
        <v>634</v>
      </c>
      <c r="F10938">
        <v>16</v>
      </c>
      <c r="G10938">
        <v>48</v>
      </c>
      <c r="H10938" t="s">
        <v>3404</v>
      </c>
      <c r="I10938" t="s">
        <v>3946</v>
      </c>
      <c r="J10938" t="s">
        <v>6098</v>
      </c>
      <c r="K10938" t="s">
        <v>635</v>
      </c>
      <c r="L10938" t="s">
        <v>634</v>
      </c>
      <c r="M10938" t="s">
        <v>3404</v>
      </c>
      <c r="N10938" t="b">
        <f>IF(ETMRouteStages[[#This Row],[RID]]=A10937,ETMRouteStages[[#This Row],[StageSequence]]=F10937+1,TRUE)</f>
        <v>1</v>
      </c>
    </row>
    <row r="10939" spans="1:14">
      <c r="A10939" t="s">
        <v>6919</v>
      </c>
      <c r="B10939" t="s">
        <v>2361</v>
      </c>
      <c r="C10939" t="s">
        <v>5269</v>
      </c>
      <c r="D10939" s="154">
        <v>149</v>
      </c>
      <c r="E10939" t="s">
        <v>2606</v>
      </c>
      <c r="F10939">
        <v>17</v>
      </c>
      <c r="G10939">
        <v>61</v>
      </c>
      <c r="H10939" t="s">
        <v>3404</v>
      </c>
      <c r="I10939" t="s">
        <v>3946</v>
      </c>
      <c r="K10939" t="s">
        <v>2607</v>
      </c>
      <c r="L10939" t="s">
        <v>2606</v>
      </c>
      <c r="M10939" t="s">
        <v>3404</v>
      </c>
      <c r="N10939" t="b">
        <f>IF(ETMRouteStages[[#This Row],[RID]]=A10938,ETMRouteStages[[#This Row],[StageSequence]]=F10938+1,TRUE)</f>
        <v>1</v>
      </c>
    </row>
    <row r="10940" spans="1:14">
      <c r="A10940" t="s">
        <v>6919</v>
      </c>
      <c r="B10940" t="s">
        <v>2361</v>
      </c>
      <c r="C10940" t="s">
        <v>5269</v>
      </c>
      <c r="D10940" s="154">
        <v>149</v>
      </c>
      <c r="E10940" t="s">
        <v>447</v>
      </c>
      <c r="F10940">
        <v>18</v>
      </c>
      <c r="G10940">
        <v>67</v>
      </c>
      <c r="H10940" t="s">
        <v>3404</v>
      </c>
      <c r="I10940" t="s">
        <v>3946</v>
      </c>
      <c r="K10940" t="s">
        <v>448</v>
      </c>
      <c r="L10940" t="s">
        <v>447</v>
      </c>
      <c r="M10940" t="s">
        <v>3404</v>
      </c>
      <c r="N10940" t="b">
        <f>IF(ETMRouteStages[[#This Row],[RID]]=A10939,ETMRouteStages[[#This Row],[StageSequence]]=F10939+1,TRUE)</f>
        <v>1</v>
      </c>
    </row>
    <row r="10941" spans="1:14">
      <c r="A10941" t="s">
        <v>6919</v>
      </c>
      <c r="B10941" t="s">
        <v>2361</v>
      </c>
      <c r="C10941" t="s">
        <v>5269</v>
      </c>
      <c r="D10941" s="154">
        <v>149</v>
      </c>
      <c r="E10941" t="s">
        <v>3134</v>
      </c>
      <c r="F10941">
        <v>19</v>
      </c>
      <c r="G10941">
        <v>71</v>
      </c>
      <c r="H10941" t="s">
        <v>3404</v>
      </c>
      <c r="I10941" t="s">
        <v>3946</v>
      </c>
      <c r="K10941" t="s">
        <v>3135</v>
      </c>
      <c r="L10941" t="s">
        <v>3134</v>
      </c>
      <c r="M10941" t="s">
        <v>3404</v>
      </c>
      <c r="N10941" t="b">
        <f>IF(ETMRouteStages[[#This Row],[RID]]=A10940,ETMRouteStages[[#This Row],[StageSequence]]=F10940+1,TRUE)</f>
        <v>1</v>
      </c>
    </row>
    <row r="10942" spans="1:14">
      <c r="A10942" t="s">
        <v>6919</v>
      </c>
      <c r="B10942" t="s">
        <v>2361</v>
      </c>
      <c r="C10942" t="s">
        <v>5269</v>
      </c>
      <c r="D10942" s="154">
        <v>149</v>
      </c>
      <c r="E10942" t="s">
        <v>1683</v>
      </c>
      <c r="F10942">
        <v>20</v>
      </c>
      <c r="G10942">
        <v>80</v>
      </c>
      <c r="H10942" t="s">
        <v>3404</v>
      </c>
      <c r="I10942" t="s">
        <v>3946</v>
      </c>
      <c r="K10942" t="s">
        <v>1684</v>
      </c>
      <c r="L10942" t="s">
        <v>1683</v>
      </c>
      <c r="M10942" t="s">
        <v>3404</v>
      </c>
      <c r="N10942" t="b">
        <f>IF(ETMRouteStages[[#This Row],[RID]]=A10941,ETMRouteStages[[#This Row],[StageSequence]]=F10941+1,TRUE)</f>
        <v>1</v>
      </c>
    </row>
    <row r="10943" spans="1:14">
      <c r="A10943" t="s">
        <v>6919</v>
      </c>
      <c r="B10943" t="s">
        <v>2361</v>
      </c>
      <c r="C10943" t="s">
        <v>5269</v>
      </c>
      <c r="D10943" s="154">
        <v>149</v>
      </c>
      <c r="E10943" t="s">
        <v>2219</v>
      </c>
      <c r="F10943">
        <v>21</v>
      </c>
      <c r="G10943">
        <v>89</v>
      </c>
      <c r="H10943" t="s">
        <v>3404</v>
      </c>
      <c r="I10943" t="s">
        <v>3946</v>
      </c>
      <c r="K10943" t="s">
        <v>2220</v>
      </c>
      <c r="L10943" t="s">
        <v>2219</v>
      </c>
      <c r="M10943" t="s">
        <v>3404</v>
      </c>
      <c r="N10943" t="b">
        <f>IF(ETMRouteStages[[#This Row],[RID]]=A10942,ETMRouteStages[[#This Row],[StageSequence]]=F10942+1,TRUE)</f>
        <v>1</v>
      </c>
    </row>
    <row r="10944" spans="1:14">
      <c r="A10944" t="s">
        <v>6919</v>
      </c>
      <c r="B10944" t="s">
        <v>2361</v>
      </c>
      <c r="C10944" t="s">
        <v>5269</v>
      </c>
      <c r="D10944" s="154">
        <v>149</v>
      </c>
      <c r="E10944" t="s">
        <v>2145</v>
      </c>
      <c r="F10944">
        <v>22</v>
      </c>
      <c r="G10944">
        <v>94</v>
      </c>
      <c r="H10944" t="s">
        <v>3404</v>
      </c>
      <c r="I10944" t="s">
        <v>3946</v>
      </c>
      <c r="K10944" t="s">
        <v>2146</v>
      </c>
      <c r="L10944" t="s">
        <v>2145</v>
      </c>
      <c r="M10944" t="s">
        <v>3404</v>
      </c>
      <c r="N10944" t="b">
        <f>IF(ETMRouteStages[[#This Row],[RID]]=A10943,ETMRouteStages[[#This Row],[StageSequence]]=F10943+1,TRUE)</f>
        <v>1</v>
      </c>
    </row>
    <row r="10945" spans="1:14">
      <c r="A10945" t="s">
        <v>6919</v>
      </c>
      <c r="B10945" t="s">
        <v>2361</v>
      </c>
      <c r="C10945" t="s">
        <v>5269</v>
      </c>
      <c r="D10945" s="154">
        <v>149</v>
      </c>
      <c r="E10945" t="s">
        <v>1554</v>
      </c>
      <c r="F10945">
        <v>23</v>
      </c>
      <c r="G10945">
        <v>99</v>
      </c>
      <c r="H10945" t="s">
        <v>3404</v>
      </c>
      <c r="I10945" t="s">
        <v>3946</v>
      </c>
      <c r="K10945" t="s">
        <v>1555</v>
      </c>
      <c r="L10945" t="s">
        <v>1554</v>
      </c>
      <c r="M10945" t="s">
        <v>3404</v>
      </c>
      <c r="N10945" t="b">
        <f>IF(ETMRouteStages[[#This Row],[RID]]=A10944,ETMRouteStages[[#This Row],[StageSequence]]=F10944+1,TRUE)</f>
        <v>1</v>
      </c>
    </row>
    <row r="10946" spans="1:14">
      <c r="A10946" t="s">
        <v>6919</v>
      </c>
      <c r="B10946" t="s">
        <v>2361</v>
      </c>
      <c r="C10946" t="s">
        <v>5269</v>
      </c>
      <c r="D10946" s="154">
        <v>149</v>
      </c>
      <c r="E10946" t="s">
        <v>2149</v>
      </c>
      <c r="F10946">
        <v>24</v>
      </c>
      <c r="G10946">
        <v>105</v>
      </c>
      <c r="H10946" t="s">
        <v>3404</v>
      </c>
      <c r="I10946" t="s">
        <v>3946</v>
      </c>
      <c r="K10946" t="s">
        <v>2150</v>
      </c>
      <c r="L10946" t="s">
        <v>2149</v>
      </c>
      <c r="M10946" t="s">
        <v>3404</v>
      </c>
      <c r="N10946" t="b">
        <f>IF(ETMRouteStages[[#This Row],[RID]]=A10945,ETMRouteStages[[#This Row],[StageSequence]]=F10945+1,TRUE)</f>
        <v>1</v>
      </c>
    </row>
    <row r="10947" spans="1:14">
      <c r="A10947" t="s">
        <v>6919</v>
      </c>
      <c r="B10947" t="s">
        <v>2361</v>
      </c>
      <c r="C10947" t="s">
        <v>5269</v>
      </c>
      <c r="D10947" s="154">
        <v>149</v>
      </c>
      <c r="E10947" t="s">
        <v>1512</v>
      </c>
      <c r="F10947">
        <v>25</v>
      </c>
      <c r="G10947">
        <v>114</v>
      </c>
      <c r="H10947" t="s">
        <v>3500</v>
      </c>
      <c r="I10947" t="s">
        <v>3946</v>
      </c>
      <c r="K10947" t="s">
        <v>1513</v>
      </c>
      <c r="L10947" t="s">
        <v>1512</v>
      </c>
      <c r="M10947" t="s">
        <v>3500</v>
      </c>
      <c r="N10947" t="b">
        <f>IF(ETMRouteStages[[#This Row],[RID]]=A10946,ETMRouteStages[[#This Row],[StageSequence]]=F10946+1,TRUE)</f>
        <v>1</v>
      </c>
    </row>
    <row r="10948" spans="1:14">
      <c r="A10948" t="s">
        <v>6919</v>
      </c>
      <c r="B10948" t="s">
        <v>2361</v>
      </c>
      <c r="C10948" t="s">
        <v>5269</v>
      </c>
      <c r="D10948" s="154">
        <v>149</v>
      </c>
      <c r="E10948" t="s">
        <v>1417</v>
      </c>
      <c r="F10948">
        <v>26</v>
      </c>
      <c r="G10948">
        <v>120</v>
      </c>
      <c r="H10948" t="s">
        <v>3404</v>
      </c>
      <c r="I10948" t="s">
        <v>3946</v>
      </c>
      <c r="K10948" t="s">
        <v>1418</v>
      </c>
      <c r="L10948" t="s">
        <v>1417</v>
      </c>
      <c r="M10948" t="s">
        <v>3404</v>
      </c>
      <c r="N10948" t="b">
        <f>IF(ETMRouteStages[[#This Row],[RID]]=A10947,ETMRouteStages[[#This Row],[StageSequence]]=F10947+1,TRUE)</f>
        <v>1</v>
      </c>
    </row>
    <row r="10949" spans="1:14">
      <c r="A10949" t="s">
        <v>6919</v>
      </c>
      <c r="B10949" t="s">
        <v>2361</v>
      </c>
      <c r="C10949" t="s">
        <v>5269</v>
      </c>
      <c r="D10949" s="154">
        <v>149</v>
      </c>
      <c r="E10949" t="s">
        <v>2047</v>
      </c>
      <c r="F10949">
        <v>27</v>
      </c>
      <c r="G10949">
        <v>129</v>
      </c>
      <c r="H10949" t="s">
        <v>3404</v>
      </c>
      <c r="I10949" t="s">
        <v>3946</v>
      </c>
      <c r="K10949" t="s">
        <v>2048</v>
      </c>
      <c r="L10949" t="s">
        <v>2047</v>
      </c>
      <c r="M10949" t="s">
        <v>3404</v>
      </c>
      <c r="N10949" t="b">
        <f>IF(ETMRouteStages[[#This Row],[RID]]=A10948,ETMRouteStages[[#This Row],[StageSequence]]=F10948+1,TRUE)</f>
        <v>1</v>
      </c>
    </row>
    <row r="10950" spans="1:14">
      <c r="A10950" t="s">
        <v>6919</v>
      </c>
      <c r="B10950" t="s">
        <v>2361</v>
      </c>
      <c r="C10950" t="s">
        <v>5269</v>
      </c>
      <c r="D10950" s="154">
        <v>149</v>
      </c>
      <c r="E10950" t="s">
        <v>2789</v>
      </c>
      <c r="F10950">
        <v>28</v>
      </c>
      <c r="G10950">
        <v>136</v>
      </c>
      <c r="H10950" t="s">
        <v>3404</v>
      </c>
      <c r="I10950" t="s">
        <v>3946</v>
      </c>
      <c r="K10950" t="s">
        <v>2790</v>
      </c>
      <c r="L10950" t="s">
        <v>2789</v>
      </c>
      <c r="M10950" t="s">
        <v>3404</v>
      </c>
      <c r="N10950" t="b">
        <f>IF(ETMRouteStages[[#This Row],[RID]]=A10949,ETMRouteStages[[#This Row],[StageSequence]]=F10949+1,TRUE)</f>
        <v>1</v>
      </c>
    </row>
    <row r="10951" spans="1:14">
      <c r="A10951" t="s">
        <v>6919</v>
      </c>
      <c r="B10951" t="s">
        <v>2361</v>
      </c>
      <c r="C10951" t="s">
        <v>5269</v>
      </c>
      <c r="D10951" s="154">
        <v>149</v>
      </c>
      <c r="E10951" t="s">
        <v>802</v>
      </c>
      <c r="F10951">
        <v>29</v>
      </c>
      <c r="G10951">
        <v>140</v>
      </c>
      <c r="H10951" t="s">
        <v>3404</v>
      </c>
      <c r="I10951" t="s">
        <v>3946</v>
      </c>
      <c r="K10951" t="s">
        <v>803</v>
      </c>
      <c r="L10951" t="s">
        <v>802</v>
      </c>
      <c r="M10951" t="s">
        <v>3404</v>
      </c>
      <c r="N10951" t="b">
        <f>IF(ETMRouteStages[[#This Row],[RID]]=A10950,ETMRouteStages[[#This Row],[StageSequence]]=F10950+1,TRUE)</f>
        <v>1</v>
      </c>
    </row>
    <row r="10952" spans="1:14">
      <c r="A10952" t="s">
        <v>6919</v>
      </c>
      <c r="B10952" t="s">
        <v>2361</v>
      </c>
      <c r="C10952" t="s">
        <v>5269</v>
      </c>
      <c r="D10952" s="154">
        <v>149</v>
      </c>
      <c r="E10952" t="s">
        <v>2920</v>
      </c>
      <c r="F10952">
        <v>30</v>
      </c>
      <c r="G10952">
        <v>144</v>
      </c>
      <c r="H10952" t="s">
        <v>3404</v>
      </c>
      <c r="I10952" t="s">
        <v>3946</v>
      </c>
      <c r="K10952" t="s">
        <v>2921</v>
      </c>
      <c r="L10952" t="s">
        <v>2920</v>
      </c>
      <c r="M10952" t="s">
        <v>3404</v>
      </c>
      <c r="N10952" t="b">
        <f>IF(ETMRouteStages[[#This Row],[RID]]=A10951,ETMRouteStages[[#This Row],[StageSequence]]=F10951+1,TRUE)</f>
        <v>1</v>
      </c>
    </row>
    <row r="10953" spans="1:14">
      <c r="A10953" t="s">
        <v>6919</v>
      </c>
      <c r="B10953" t="s">
        <v>2361</v>
      </c>
      <c r="C10953" t="s">
        <v>5269</v>
      </c>
      <c r="D10953" s="154">
        <v>149</v>
      </c>
      <c r="E10953" t="s">
        <v>1185</v>
      </c>
      <c r="F10953">
        <v>31</v>
      </c>
      <c r="G10953">
        <v>147</v>
      </c>
      <c r="H10953" t="s">
        <v>3404</v>
      </c>
      <c r="I10953" t="s">
        <v>3946</v>
      </c>
      <c r="K10953" t="s">
        <v>1186</v>
      </c>
      <c r="L10953" t="s">
        <v>1185</v>
      </c>
      <c r="M10953" t="s">
        <v>3404</v>
      </c>
      <c r="N10953" t="b">
        <f>IF(ETMRouteStages[[#This Row],[RID]]=A10952,ETMRouteStages[[#This Row],[StageSequence]]=F10952+1,TRUE)</f>
        <v>1</v>
      </c>
    </row>
    <row r="10954" spans="1:14">
      <c r="A10954" t="s">
        <v>6919</v>
      </c>
      <c r="B10954" t="s">
        <v>2361</v>
      </c>
      <c r="C10954" t="s">
        <v>5269</v>
      </c>
      <c r="D10954" s="154">
        <v>149</v>
      </c>
      <c r="E10954" t="s">
        <v>1047</v>
      </c>
      <c r="F10954">
        <v>32</v>
      </c>
      <c r="G10954">
        <v>149</v>
      </c>
      <c r="H10954" t="s">
        <v>3404</v>
      </c>
      <c r="I10954" t="s">
        <v>3946</v>
      </c>
      <c r="K10954" t="s">
        <v>1048</v>
      </c>
      <c r="L10954" t="s">
        <v>1047</v>
      </c>
      <c r="M10954" t="s">
        <v>3404</v>
      </c>
      <c r="N10954" t="b">
        <f>IF(ETMRouteStages[[#This Row],[RID]]=A10953,ETMRouteStages[[#This Row],[StageSequence]]=F10953+1,TRUE)</f>
        <v>1</v>
      </c>
    </row>
    <row r="10955" spans="1:14">
      <c r="A10955" t="s">
        <v>6919</v>
      </c>
      <c r="B10955" t="s">
        <v>2361</v>
      </c>
      <c r="C10955" t="s">
        <v>5269</v>
      </c>
      <c r="D10955" s="154">
        <v>149</v>
      </c>
      <c r="E10955" t="s">
        <v>1922</v>
      </c>
      <c r="F10955">
        <v>33</v>
      </c>
      <c r="G10955">
        <v>150</v>
      </c>
      <c r="H10955" t="s">
        <v>3404</v>
      </c>
      <c r="I10955" t="s">
        <v>3946</v>
      </c>
      <c r="K10955" t="s">
        <v>1923</v>
      </c>
      <c r="L10955" t="s">
        <v>1922</v>
      </c>
      <c r="M10955" t="s">
        <v>3404</v>
      </c>
      <c r="N10955" t="b">
        <f>IF(ETMRouteStages[[#This Row],[RID]]=A10954,ETMRouteStages[[#This Row],[StageSequence]]=F10954+1,TRUE)</f>
        <v>1</v>
      </c>
    </row>
    <row r="10956" spans="1:14">
      <c r="A10956" t="s">
        <v>6919</v>
      </c>
      <c r="B10956" t="s">
        <v>2361</v>
      </c>
      <c r="C10956" t="s">
        <v>5269</v>
      </c>
      <c r="D10956" s="154">
        <v>149</v>
      </c>
      <c r="E10956" t="s">
        <v>2268</v>
      </c>
      <c r="F10956">
        <v>34</v>
      </c>
      <c r="G10956">
        <v>153</v>
      </c>
      <c r="H10956" t="s">
        <v>3404</v>
      </c>
      <c r="I10956" t="s">
        <v>3946</v>
      </c>
      <c r="K10956" t="s">
        <v>2269</v>
      </c>
      <c r="L10956" t="s">
        <v>2268</v>
      </c>
      <c r="M10956" t="s">
        <v>3404</v>
      </c>
      <c r="N10956" t="b">
        <f>IF(ETMRouteStages[[#This Row],[RID]]=A10955,ETMRouteStages[[#This Row],[StageSequence]]=F10955+1,TRUE)</f>
        <v>1</v>
      </c>
    </row>
    <row r="10957" spans="1:14">
      <c r="A10957" t="s">
        <v>6919</v>
      </c>
      <c r="B10957" t="s">
        <v>2361</v>
      </c>
      <c r="C10957" t="s">
        <v>5269</v>
      </c>
      <c r="D10957" s="154">
        <v>149</v>
      </c>
      <c r="E10957" t="s">
        <v>648</v>
      </c>
      <c r="F10957">
        <v>35</v>
      </c>
      <c r="G10957">
        <v>157</v>
      </c>
      <c r="H10957" t="s">
        <v>3404</v>
      </c>
      <c r="I10957" t="s">
        <v>3946</v>
      </c>
      <c r="K10957" t="s">
        <v>649</v>
      </c>
      <c r="L10957" t="s">
        <v>648</v>
      </c>
      <c r="M10957" t="s">
        <v>3404</v>
      </c>
      <c r="N10957" t="b">
        <f>IF(ETMRouteStages[[#This Row],[RID]]=A10956,ETMRouteStages[[#This Row],[StageSequence]]=F10956+1,TRUE)</f>
        <v>1</v>
      </c>
    </row>
    <row r="10958" spans="1:14">
      <c r="A10958" t="s">
        <v>6919</v>
      </c>
      <c r="B10958" t="s">
        <v>2361</v>
      </c>
      <c r="C10958" t="s">
        <v>5269</v>
      </c>
      <c r="D10958" s="154">
        <v>149</v>
      </c>
      <c r="E10958" t="s">
        <v>2386</v>
      </c>
      <c r="F10958">
        <v>36</v>
      </c>
      <c r="G10958">
        <v>158</v>
      </c>
      <c r="H10958" t="s">
        <v>3404</v>
      </c>
      <c r="I10958" t="s">
        <v>3946</v>
      </c>
      <c r="K10958" t="s">
        <v>2387</v>
      </c>
      <c r="L10958" t="s">
        <v>2386</v>
      </c>
      <c r="M10958" t="s">
        <v>3404</v>
      </c>
      <c r="N10958" t="b">
        <f>IF(ETMRouteStages[[#This Row],[RID]]=A10957,ETMRouteStages[[#This Row],[StageSequence]]=F10957+1,TRUE)</f>
        <v>1</v>
      </c>
    </row>
    <row r="10959" spans="1:14">
      <c r="A10959" t="s">
        <v>6919</v>
      </c>
      <c r="B10959" t="s">
        <v>2361</v>
      </c>
      <c r="C10959" t="s">
        <v>5269</v>
      </c>
      <c r="D10959" s="154">
        <v>149</v>
      </c>
      <c r="E10959" t="s">
        <v>2976</v>
      </c>
      <c r="F10959">
        <v>37</v>
      </c>
      <c r="G10959">
        <v>159</v>
      </c>
      <c r="H10959" t="s">
        <v>3404</v>
      </c>
      <c r="I10959" t="s">
        <v>3946</v>
      </c>
      <c r="K10959" t="s">
        <v>2977</v>
      </c>
      <c r="L10959" t="s">
        <v>2976</v>
      </c>
      <c r="M10959" t="s">
        <v>3404</v>
      </c>
      <c r="N10959" t="b">
        <f>IF(ETMRouteStages[[#This Row],[RID]]=A10958,ETMRouteStages[[#This Row],[StageSequence]]=F10958+1,TRUE)</f>
        <v>1</v>
      </c>
    </row>
    <row r="10960" spans="1:14">
      <c r="A10960" t="s">
        <v>6919</v>
      </c>
      <c r="B10960" t="s">
        <v>2361</v>
      </c>
      <c r="C10960" t="s">
        <v>5269</v>
      </c>
      <c r="D10960" s="154">
        <v>149</v>
      </c>
      <c r="E10960" t="s">
        <v>2485</v>
      </c>
      <c r="F10960">
        <v>38</v>
      </c>
      <c r="G10960">
        <v>162</v>
      </c>
      <c r="H10960" t="s">
        <v>3404</v>
      </c>
      <c r="I10960" t="s">
        <v>3946</v>
      </c>
      <c r="K10960" t="s">
        <v>2486</v>
      </c>
      <c r="L10960" t="s">
        <v>2485</v>
      </c>
      <c r="M10960" t="s">
        <v>3404</v>
      </c>
      <c r="N10960" t="b">
        <f>IF(ETMRouteStages[[#This Row],[RID]]=A10959,ETMRouteStages[[#This Row],[StageSequence]]=F10959+1,TRUE)</f>
        <v>1</v>
      </c>
    </row>
    <row r="10961" spans="1:14">
      <c r="A10961" t="s">
        <v>6919</v>
      </c>
      <c r="B10961" t="s">
        <v>2361</v>
      </c>
      <c r="C10961" t="s">
        <v>5269</v>
      </c>
      <c r="D10961" s="154">
        <v>149</v>
      </c>
      <c r="E10961" t="s">
        <v>1817</v>
      </c>
      <c r="F10961">
        <v>39</v>
      </c>
      <c r="G10961">
        <v>163</v>
      </c>
      <c r="H10961" t="s">
        <v>3404</v>
      </c>
      <c r="I10961" t="s">
        <v>3946</v>
      </c>
      <c r="K10961" t="s">
        <v>1818</v>
      </c>
      <c r="L10961" t="s">
        <v>1817</v>
      </c>
      <c r="M10961" t="s">
        <v>3404</v>
      </c>
      <c r="N10961" t="b">
        <f>IF(ETMRouteStages[[#This Row],[RID]]=A10960,ETMRouteStages[[#This Row],[StageSequence]]=F10960+1,TRUE)</f>
        <v>1</v>
      </c>
    </row>
    <row r="10962" spans="1:14">
      <c r="A10962" t="s">
        <v>6919</v>
      </c>
      <c r="B10962" t="s">
        <v>2361</v>
      </c>
      <c r="C10962" t="s">
        <v>5269</v>
      </c>
      <c r="D10962" s="154">
        <v>149</v>
      </c>
      <c r="E10962" t="s">
        <v>2312</v>
      </c>
      <c r="F10962">
        <v>40</v>
      </c>
      <c r="G10962">
        <v>164</v>
      </c>
      <c r="H10962" t="s">
        <v>3404</v>
      </c>
      <c r="I10962" t="s">
        <v>3946</v>
      </c>
      <c r="K10962" t="s">
        <v>2313</v>
      </c>
      <c r="L10962" t="s">
        <v>2312</v>
      </c>
      <c r="M10962" t="s">
        <v>3404</v>
      </c>
      <c r="N10962" t="b">
        <f>IF(ETMRouteStages[[#This Row],[RID]]=A10961,ETMRouteStages[[#This Row],[StageSequence]]=F10961+1,TRUE)</f>
        <v>1</v>
      </c>
    </row>
    <row r="10963" spans="1:14">
      <c r="A10963" t="s">
        <v>6919</v>
      </c>
      <c r="B10963" t="s">
        <v>2361</v>
      </c>
      <c r="C10963" t="s">
        <v>5269</v>
      </c>
      <c r="D10963" s="154">
        <v>149</v>
      </c>
      <c r="E10963" t="s">
        <v>2167</v>
      </c>
      <c r="F10963">
        <v>41</v>
      </c>
      <c r="G10963">
        <v>170</v>
      </c>
      <c r="H10963" t="s">
        <v>3404</v>
      </c>
      <c r="I10963" t="s">
        <v>3946</v>
      </c>
      <c r="K10963" t="s">
        <v>2168</v>
      </c>
      <c r="L10963" t="s">
        <v>2167</v>
      </c>
      <c r="M10963" t="s">
        <v>3404</v>
      </c>
      <c r="N10963" t="b">
        <f>IF(ETMRouteStages[[#This Row],[RID]]=A10962,ETMRouteStages[[#This Row],[StageSequence]]=F10962+1,TRUE)</f>
        <v>1</v>
      </c>
    </row>
    <row r="10964" spans="1:14">
      <c r="A10964" t="s">
        <v>6919</v>
      </c>
      <c r="B10964" t="s">
        <v>2361</v>
      </c>
      <c r="C10964" t="s">
        <v>5269</v>
      </c>
      <c r="D10964" s="154">
        <v>149</v>
      </c>
      <c r="E10964" t="s">
        <v>2431</v>
      </c>
      <c r="F10964">
        <v>42</v>
      </c>
      <c r="G10964">
        <v>175</v>
      </c>
      <c r="H10964" t="s">
        <v>3404</v>
      </c>
      <c r="I10964" t="s">
        <v>3946</v>
      </c>
      <c r="K10964" t="s">
        <v>2432</v>
      </c>
      <c r="L10964" t="s">
        <v>2431</v>
      </c>
      <c r="M10964" t="s">
        <v>3404</v>
      </c>
      <c r="N10964" t="b">
        <f>IF(ETMRouteStages[[#This Row],[RID]]=A10963,ETMRouteStages[[#This Row],[StageSequence]]=F10963+1,TRUE)</f>
        <v>1</v>
      </c>
    </row>
    <row r="10965" spans="1:14">
      <c r="A10965" t="s">
        <v>6919</v>
      </c>
      <c r="B10965" t="s">
        <v>2361</v>
      </c>
      <c r="C10965" t="s">
        <v>5269</v>
      </c>
      <c r="D10965" s="154">
        <v>149</v>
      </c>
      <c r="E10965" t="s">
        <v>768</v>
      </c>
      <c r="F10965">
        <v>43</v>
      </c>
      <c r="G10965">
        <v>180</v>
      </c>
      <c r="H10965" t="s">
        <v>3404</v>
      </c>
      <c r="I10965" t="s">
        <v>3946</v>
      </c>
      <c r="K10965" t="s">
        <v>769</v>
      </c>
      <c r="L10965" t="s">
        <v>768</v>
      </c>
      <c r="M10965" t="s">
        <v>3404</v>
      </c>
      <c r="N10965" t="b">
        <f>IF(ETMRouteStages[[#This Row],[RID]]=A10964,ETMRouteStages[[#This Row],[StageSequence]]=F10964+1,TRUE)</f>
        <v>1</v>
      </c>
    </row>
    <row r="10966" spans="1:14">
      <c r="A10966" t="s">
        <v>6919</v>
      </c>
      <c r="B10966" t="s">
        <v>2361</v>
      </c>
      <c r="C10966" t="s">
        <v>5269</v>
      </c>
      <c r="D10966" s="154">
        <v>149</v>
      </c>
      <c r="E10966" t="s">
        <v>2405</v>
      </c>
      <c r="F10966">
        <v>44</v>
      </c>
      <c r="G10966">
        <v>185</v>
      </c>
      <c r="H10966" t="s">
        <v>3404</v>
      </c>
      <c r="I10966" t="s">
        <v>3946</v>
      </c>
      <c r="K10966" t="s">
        <v>2406</v>
      </c>
      <c r="L10966" t="s">
        <v>2405</v>
      </c>
      <c r="M10966" t="s">
        <v>3404</v>
      </c>
      <c r="N10966" t="b">
        <f>IF(ETMRouteStages[[#This Row],[RID]]=A10965,ETMRouteStages[[#This Row],[StageSequence]]=F10965+1,TRUE)</f>
        <v>1</v>
      </c>
    </row>
    <row r="10967" spans="1:14">
      <c r="A10967" t="s">
        <v>6919</v>
      </c>
      <c r="B10967" t="s">
        <v>2361</v>
      </c>
      <c r="C10967" t="s">
        <v>5269</v>
      </c>
      <c r="D10967" s="154">
        <v>149</v>
      </c>
      <c r="E10967" t="s">
        <v>3064</v>
      </c>
      <c r="F10967">
        <v>45</v>
      </c>
      <c r="G10967">
        <v>190</v>
      </c>
      <c r="H10967" t="s">
        <v>3404</v>
      </c>
      <c r="I10967" t="s">
        <v>3946</v>
      </c>
      <c r="K10967" t="s">
        <v>3065</v>
      </c>
      <c r="L10967" t="s">
        <v>3064</v>
      </c>
      <c r="M10967" t="s">
        <v>3404</v>
      </c>
      <c r="N10967" t="b">
        <f>IF(ETMRouteStages[[#This Row],[RID]]=A10966,ETMRouteStages[[#This Row],[StageSequence]]=F10966+1,TRUE)</f>
        <v>1</v>
      </c>
    </row>
    <row r="10968" spans="1:14">
      <c r="A10968" t="s">
        <v>6920</v>
      </c>
      <c r="B10968" t="s">
        <v>2361</v>
      </c>
      <c r="C10968" t="s">
        <v>4742</v>
      </c>
      <c r="D10968" s="154">
        <v>15</v>
      </c>
      <c r="E10968" t="s">
        <v>2201</v>
      </c>
      <c r="F10968">
        <v>1</v>
      </c>
      <c r="G10968">
        <v>0</v>
      </c>
      <c r="H10968" t="s">
        <v>3404</v>
      </c>
      <c r="I10968" t="s">
        <v>3515</v>
      </c>
      <c r="K10968" t="s">
        <v>2202</v>
      </c>
      <c r="L10968" t="s">
        <v>2201</v>
      </c>
      <c r="M10968" t="s">
        <v>3404</v>
      </c>
      <c r="N10968" t="b">
        <f>IF(ETMRouteStages[[#This Row],[RID]]=A10967,ETMRouteStages[[#This Row],[StageSequence]]=F10967+1,TRUE)</f>
        <v>1</v>
      </c>
    </row>
    <row r="10969" spans="1:14">
      <c r="A10969" t="s">
        <v>6920</v>
      </c>
      <c r="B10969" t="s">
        <v>2361</v>
      </c>
      <c r="C10969" t="s">
        <v>4742</v>
      </c>
      <c r="D10969" s="154">
        <v>15</v>
      </c>
      <c r="E10969" t="s">
        <v>2388</v>
      </c>
      <c r="F10969">
        <v>2</v>
      </c>
      <c r="G10969">
        <v>2</v>
      </c>
      <c r="H10969" t="s">
        <v>3404</v>
      </c>
      <c r="I10969" t="s">
        <v>3515</v>
      </c>
      <c r="K10969" t="s">
        <v>2389</v>
      </c>
      <c r="L10969" t="s">
        <v>2388</v>
      </c>
      <c r="M10969" t="s">
        <v>3404</v>
      </c>
      <c r="N10969" t="b">
        <f>IF(ETMRouteStages[[#This Row],[RID]]=A10968,ETMRouteStages[[#This Row],[StageSequence]]=F10968+1,TRUE)</f>
        <v>1</v>
      </c>
    </row>
    <row r="10970" spans="1:14">
      <c r="A10970" t="s">
        <v>6920</v>
      </c>
      <c r="B10970" t="s">
        <v>2361</v>
      </c>
      <c r="C10970" t="s">
        <v>4742</v>
      </c>
      <c r="D10970" s="154">
        <v>15</v>
      </c>
      <c r="E10970" t="s">
        <v>2427</v>
      </c>
      <c r="F10970">
        <v>3</v>
      </c>
      <c r="G10970">
        <v>3</v>
      </c>
      <c r="H10970" t="s">
        <v>3404</v>
      </c>
      <c r="I10970" t="s">
        <v>3515</v>
      </c>
      <c r="K10970" t="s">
        <v>2428</v>
      </c>
      <c r="L10970" t="s">
        <v>2427</v>
      </c>
      <c r="M10970" t="s">
        <v>3404</v>
      </c>
      <c r="N10970" t="b">
        <f>IF(ETMRouteStages[[#This Row],[RID]]=A10969,ETMRouteStages[[#This Row],[StageSequence]]=F10969+1,TRUE)</f>
        <v>1</v>
      </c>
    </row>
    <row r="10971" spans="1:14">
      <c r="A10971" t="s">
        <v>6920</v>
      </c>
      <c r="B10971" t="s">
        <v>2361</v>
      </c>
      <c r="C10971" t="s">
        <v>4742</v>
      </c>
      <c r="D10971" s="154">
        <v>15</v>
      </c>
      <c r="E10971" t="s">
        <v>2447</v>
      </c>
      <c r="F10971">
        <v>4</v>
      </c>
      <c r="G10971">
        <v>4</v>
      </c>
      <c r="H10971" t="s">
        <v>3404</v>
      </c>
      <c r="I10971" t="s">
        <v>3515</v>
      </c>
      <c r="K10971" t="s">
        <v>2448</v>
      </c>
      <c r="L10971" t="s">
        <v>2447</v>
      </c>
      <c r="M10971" t="s">
        <v>3404</v>
      </c>
      <c r="N10971" t="b">
        <f>IF(ETMRouteStages[[#This Row],[RID]]=A10970,ETMRouteStages[[#This Row],[StageSequence]]=F10970+1,TRUE)</f>
        <v>1</v>
      </c>
    </row>
    <row r="10972" spans="1:14">
      <c r="A10972" t="s">
        <v>6920</v>
      </c>
      <c r="B10972" t="s">
        <v>2361</v>
      </c>
      <c r="C10972" t="s">
        <v>4742</v>
      </c>
      <c r="D10972" s="154">
        <v>15</v>
      </c>
      <c r="E10972" t="s">
        <v>2429</v>
      </c>
      <c r="F10972">
        <v>5</v>
      </c>
      <c r="G10972">
        <v>5</v>
      </c>
      <c r="H10972" t="s">
        <v>3404</v>
      </c>
      <c r="I10972" t="s">
        <v>3515</v>
      </c>
      <c r="K10972" t="s">
        <v>2430</v>
      </c>
      <c r="L10972" t="s">
        <v>2429</v>
      </c>
      <c r="M10972" t="s">
        <v>3404</v>
      </c>
      <c r="N10972" t="b">
        <f>IF(ETMRouteStages[[#This Row],[RID]]=A10971,ETMRouteStages[[#This Row],[StageSequence]]=F10971+1,TRUE)</f>
        <v>1</v>
      </c>
    </row>
    <row r="10973" spans="1:14">
      <c r="A10973" t="s">
        <v>6920</v>
      </c>
      <c r="B10973" t="s">
        <v>2361</v>
      </c>
      <c r="C10973" t="s">
        <v>4742</v>
      </c>
      <c r="D10973" s="154">
        <v>15</v>
      </c>
      <c r="E10973" t="s">
        <v>2751</v>
      </c>
      <c r="F10973">
        <v>6</v>
      </c>
      <c r="G10973">
        <v>6</v>
      </c>
      <c r="H10973" t="s">
        <v>3404</v>
      </c>
      <c r="I10973" t="s">
        <v>3515</v>
      </c>
      <c r="K10973" t="s">
        <v>2752</v>
      </c>
      <c r="L10973" t="s">
        <v>2751</v>
      </c>
      <c r="M10973" t="s">
        <v>3404</v>
      </c>
      <c r="N10973" t="b">
        <f>IF(ETMRouteStages[[#This Row],[RID]]=A10972,ETMRouteStages[[#This Row],[StageSequence]]=F10972+1,TRUE)</f>
        <v>1</v>
      </c>
    </row>
    <row r="10974" spans="1:14">
      <c r="A10974" t="s">
        <v>6920</v>
      </c>
      <c r="B10974" t="s">
        <v>2361</v>
      </c>
      <c r="C10974" t="s">
        <v>4742</v>
      </c>
      <c r="D10974" s="154">
        <v>15</v>
      </c>
      <c r="E10974" t="s">
        <v>618</v>
      </c>
      <c r="F10974">
        <v>7</v>
      </c>
      <c r="G10974">
        <v>7</v>
      </c>
      <c r="H10974" t="s">
        <v>3404</v>
      </c>
      <c r="I10974" t="s">
        <v>3515</v>
      </c>
      <c r="K10974" t="s">
        <v>619</v>
      </c>
      <c r="L10974" t="s">
        <v>618</v>
      </c>
      <c r="M10974" t="s">
        <v>3404</v>
      </c>
      <c r="N10974" t="b">
        <f>IF(ETMRouteStages[[#This Row],[RID]]=A10973,ETMRouteStages[[#This Row],[StageSequence]]=F10973+1,TRUE)</f>
        <v>1</v>
      </c>
    </row>
    <row r="10975" spans="1:14">
      <c r="A10975" t="s">
        <v>6920</v>
      </c>
      <c r="B10975" t="s">
        <v>2361</v>
      </c>
      <c r="C10975" t="s">
        <v>4742</v>
      </c>
      <c r="D10975" s="154">
        <v>15</v>
      </c>
      <c r="E10975" t="s">
        <v>2139</v>
      </c>
      <c r="F10975">
        <v>8</v>
      </c>
      <c r="G10975">
        <v>9</v>
      </c>
      <c r="H10975" t="s">
        <v>3404</v>
      </c>
      <c r="I10975" t="s">
        <v>3515</v>
      </c>
      <c r="K10975" t="s">
        <v>2140</v>
      </c>
      <c r="L10975" t="s">
        <v>2139</v>
      </c>
      <c r="M10975" t="s">
        <v>3404</v>
      </c>
      <c r="N10975" t="b">
        <f>IF(ETMRouteStages[[#This Row],[RID]]=A10974,ETMRouteStages[[#This Row],[StageSequence]]=F10974+1,TRUE)</f>
        <v>1</v>
      </c>
    </row>
    <row r="10976" spans="1:14">
      <c r="A10976" t="s">
        <v>6920</v>
      </c>
      <c r="B10976" t="s">
        <v>2361</v>
      </c>
      <c r="C10976" t="s">
        <v>4742</v>
      </c>
      <c r="D10976" s="154">
        <v>15</v>
      </c>
      <c r="E10976" t="s">
        <v>968</v>
      </c>
      <c r="F10976">
        <v>9</v>
      </c>
      <c r="G10976">
        <v>11</v>
      </c>
      <c r="H10976" t="s">
        <v>3404</v>
      </c>
      <c r="I10976" t="s">
        <v>3515</v>
      </c>
      <c r="K10976" t="s">
        <v>969</v>
      </c>
      <c r="L10976" t="s">
        <v>968</v>
      </c>
      <c r="M10976" t="s">
        <v>3404</v>
      </c>
      <c r="N10976" t="b">
        <f>IF(ETMRouteStages[[#This Row],[RID]]=A10975,ETMRouteStages[[#This Row],[StageSequence]]=F10975+1,TRUE)</f>
        <v>1</v>
      </c>
    </row>
    <row r="10977" spans="1:14">
      <c r="A10977" t="s">
        <v>6920</v>
      </c>
      <c r="B10977" t="s">
        <v>2361</v>
      </c>
      <c r="C10977" t="s">
        <v>4742</v>
      </c>
      <c r="D10977" s="154">
        <v>15</v>
      </c>
      <c r="E10977" t="s">
        <v>970</v>
      </c>
      <c r="F10977">
        <v>10</v>
      </c>
      <c r="G10977">
        <v>12</v>
      </c>
      <c r="H10977" t="s">
        <v>3404</v>
      </c>
      <c r="I10977" t="s">
        <v>3515</v>
      </c>
      <c r="K10977" t="s">
        <v>971</v>
      </c>
      <c r="L10977" t="s">
        <v>970</v>
      </c>
      <c r="M10977" t="s">
        <v>3404</v>
      </c>
      <c r="N10977" t="b">
        <f>IF(ETMRouteStages[[#This Row],[RID]]=A10976,ETMRouteStages[[#This Row],[StageSequence]]=F10976+1,TRUE)</f>
        <v>1</v>
      </c>
    </row>
    <row r="10978" spans="1:14">
      <c r="A10978" t="s">
        <v>6920</v>
      </c>
      <c r="B10978" t="s">
        <v>2361</v>
      </c>
      <c r="C10978" t="s">
        <v>4742</v>
      </c>
      <c r="D10978" s="154">
        <v>15</v>
      </c>
      <c r="E10978" t="s">
        <v>1115</v>
      </c>
      <c r="F10978">
        <v>11</v>
      </c>
      <c r="G10978">
        <v>13</v>
      </c>
      <c r="H10978" t="s">
        <v>3404</v>
      </c>
      <c r="I10978" t="s">
        <v>3515</v>
      </c>
      <c r="K10978" t="s">
        <v>1116</v>
      </c>
      <c r="L10978" t="s">
        <v>1115</v>
      </c>
      <c r="M10978" t="s">
        <v>3404</v>
      </c>
      <c r="N10978" t="b">
        <f>IF(ETMRouteStages[[#This Row],[RID]]=A10977,ETMRouteStages[[#This Row],[StageSequence]]=F10977+1,TRUE)</f>
        <v>1</v>
      </c>
    </row>
    <row r="10979" spans="1:14">
      <c r="A10979" t="s">
        <v>6920</v>
      </c>
      <c r="B10979" t="s">
        <v>2361</v>
      </c>
      <c r="C10979" t="s">
        <v>4742</v>
      </c>
      <c r="D10979" s="154">
        <v>15</v>
      </c>
      <c r="E10979" t="s">
        <v>632</v>
      </c>
      <c r="F10979">
        <v>12</v>
      </c>
      <c r="G10979">
        <v>14</v>
      </c>
      <c r="H10979" t="s">
        <v>3404</v>
      </c>
      <c r="I10979" t="s">
        <v>3515</v>
      </c>
      <c r="K10979" t="s">
        <v>633</v>
      </c>
      <c r="L10979" t="s">
        <v>632</v>
      </c>
      <c r="M10979" t="s">
        <v>3404</v>
      </c>
      <c r="N10979" t="b">
        <f>IF(ETMRouteStages[[#This Row],[RID]]=A10978,ETMRouteStages[[#This Row],[StageSequence]]=F10978+1,TRUE)</f>
        <v>1</v>
      </c>
    </row>
    <row r="10980" spans="1:14">
      <c r="A10980" t="s">
        <v>6920</v>
      </c>
      <c r="B10980" t="s">
        <v>2361</v>
      </c>
      <c r="C10980" t="s">
        <v>4742</v>
      </c>
      <c r="D10980" s="154">
        <v>15</v>
      </c>
      <c r="E10980" t="s">
        <v>2882</v>
      </c>
      <c r="F10980">
        <v>13</v>
      </c>
      <c r="G10980">
        <v>15</v>
      </c>
      <c r="H10980" t="s">
        <v>3404</v>
      </c>
      <c r="I10980" t="s">
        <v>3515</v>
      </c>
      <c r="K10980" t="s">
        <v>2883</v>
      </c>
      <c r="L10980" t="s">
        <v>2882</v>
      </c>
      <c r="M10980" t="s">
        <v>3404</v>
      </c>
      <c r="N10980" t="b">
        <f>IF(ETMRouteStages[[#This Row],[RID]]=A10979,ETMRouteStages[[#This Row],[StageSequence]]=F10979+1,TRUE)</f>
        <v>1</v>
      </c>
    </row>
    <row r="10981" spans="1:14">
      <c r="A10981" t="s">
        <v>6920</v>
      </c>
      <c r="B10981" t="s">
        <v>2361</v>
      </c>
      <c r="C10981" t="s">
        <v>4742</v>
      </c>
      <c r="D10981" s="154">
        <v>15</v>
      </c>
      <c r="E10981" t="s">
        <v>2884</v>
      </c>
      <c r="F10981">
        <v>14</v>
      </c>
      <c r="G10981">
        <v>16</v>
      </c>
      <c r="H10981" t="s">
        <v>3404</v>
      </c>
      <c r="I10981" t="s">
        <v>3515</v>
      </c>
      <c r="K10981" t="s">
        <v>2885</v>
      </c>
      <c r="L10981" t="s">
        <v>2884</v>
      </c>
      <c r="M10981" t="s">
        <v>3404</v>
      </c>
      <c r="N10981" t="b">
        <f>IF(ETMRouteStages[[#This Row],[RID]]=A10980,ETMRouteStages[[#This Row],[StageSequence]]=F10980+1,TRUE)</f>
        <v>1</v>
      </c>
    </row>
    <row r="10982" spans="1:14">
      <c r="A10982" t="s">
        <v>6920</v>
      </c>
      <c r="B10982" t="s">
        <v>2361</v>
      </c>
      <c r="C10982" t="s">
        <v>4742</v>
      </c>
      <c r="D10982" s="154">
        <v>15</v>
      </c>
      <c r="E10982" t="s">
        <v>1839</v>
      </c>
      <c r="F10982">
        <v>15</v>
      </c>
      <c r="G10982">
        <v>18</v>
      </c>
      <c r="H10982" t="s">
        <v>3404</v>
      </c>
      <c r="I10982" t="s">
        <v>3515</v>
      </c>
      <c r="K10982" t="s">
        <v>1840</v>
      </c>
      <c r="L10982" t="s">
        <v>1839</v>
      </c>
      <c r="M10982" t="s">
        <v>3404</v>
      </c>
      <c r="N10982" t="b">
        <f>IF(ETMRouteStages[[#This Row],[RID]]=A10981,ETMRouteStages[[#This Row],[StageSequence]]=F10981+1,TRUE)</f>
        <v>1</v>
      </c>
    </row>
    <row r="10983" spans="1:14">
      <c r="A10983" t="s">
        <v>6920</v>
      </c>
      <c r="B10983" t="s">
        <v>2361</v>
      </c>
      <c r="C10983" t="s">
        <v>4742</v>
      </c>
      <c r="D10983" s="154">
        <v>15</v>
      </c>
      <c r="E10983" t="s">
        <v>1506</v>
      </c>
      <c r="F10983">
        <v>16</v>
      </c>
      <c r="G10983">
        <v>19</v>
      </c>
      <c r="H10983" t="s">
        <v>3404</v>
      </c>
      <c r="I10983" t="s">
        <v>3515</v>
      </c>
      <c r="K10983" t="s">
        <v>1507</v>
      </c>
      <c r="L10983" t="s">
        <v>1506</v>
      </c>
      <c r="M10983" t="s">
        <v>3404</v>
      </c>
      <c r="N10983" t="b">
        <f>IF(ETMRouteStages[[#This Row],[RID]]=A10982,ETMRouteStages[[#This Row],[StageSequence]]=F10982+1,TRUE)</f>
        <v>1</v>
      </c>
    </row>
    <row r="10984" spans="1:14">
      <c r="A10984" t="s">
        <v>6920</v>
      </c>
      <c r="B10984" t="s">
        <v>2361</v>
      </c>
      <c r="C10984" t="s">
        <v>4742</v>
      </c>
      <c r="D10984" s="154">
        <v>15</v>
      </c>
      <c r="E10984" t="s">
        <v>496</v>
      </c>
      <c r="F10984">
        <v>17</v>
      </c>
      <c r="G10984">
        <v>20</v>
      </c>
      <c r="H10984" t="s">
        <v>3404</v>
      </c>
      <c r="I10984" t="s">
        <v>3515</v>
      </c>
      <c r="K10984" t="s">
        <v>497</v>
      </c>
      <c r="L10984" t="s">
        <v>496</v>
      </c>
      <c r="M10984" t="s">
        <v>3404</v>
      </c>
      <c r="N10984" t="b">
        <f>IF(ETMRouteStages[[#This Row],[RID]]=A10983,ETMRouteStages[[#This Row],[StageSequence]]=F10983+1,TRUE)</f>
        <v>1</v>
      </c>
    </row>
    <row r="10985" spans="1:14">
      <c r="A10985" t="s">
        <v>6920</v>
      </c>
      <c r="B10985" t="s">
        <v>2361</v>
      </c>
      <c r="C10985" t="s">
        <v>4742</v>
      </c>
      <c r="D10985" s="154">
        <v>15</v>
      </c>
      <c r="E10985" t="s">
        <v>2622</v>
      </c>
      <c r="F10985">
        <v>18</v>
      </c>
      <c r="G10985">
        <v>21</v>
      </c>
      <c r="H10985" t="s">
        <v>3404</v>
      </c>
      <c r="I10985" t="s">
        <v>3515</v>
      </c>
      <c r="K10985" t="s">
        <v>2623</v>
      </c>
      <c r="L10985" t="s">
        <v>2622</v>
      </c>
      <c r="M10985" t="s">
        <v>3404</v>
      </c>
      <c r="N10985" t="b">
        <f>IF(ETMRouteStages[[#This Row],[RID]]=A10984,ETMRouteStages[[#This Row],[StageSequence]]=F10984+1,TRUE)</f>
        <v>1</v>
      </c>
    </row>
    <row r="10986" spans="1:14">
      <c r="A10986" t="s">
        <v>6920</v>
      </c>
      <c r="B10986" t="s">
        <v>2361</v>
      </c>
      <c r="C10986" t="s">
        <v>4742</v>
      </c>
      <c r="D10986" s="154">
        <v>15</v>
      </c>
      <c r="E10986" t="s">
        <v>2109</v>
      </c>
      <c r="F10986">
        <v>19</v>
      </c>
      <c r="G10986">
        <v>22</v>
      </c>
      <c r="H10986" t="s">
        <v>3404</v>
      </c>
      <c r="I10986" t="s">
        <v>3515</v>
      </c>
      <c r="K10986" t="s">
        <v>2110</v>
      </c>
      <c r="L10986" t="s">
        <v>2109</v>
      </c>
      <c r="M10986" t="s">
        <v>3404</v>
      </c>
      <c r="N10986" t="b">
        <f>IF(ETMRouteStages[[#This Row],[RID]]=A10985,ETMRouteStages[[#This Row],[StageSequence]]=F10985+1,TRUE)</f>
        <v>1</v>
      </c>
    </row>
    <row r="10987" spans="1:14">
      <c r="A10987" t="s">
        <v>6920</v>
      </c>
      <c r="B10987" t="s">
        <v>2361</v>
      </c>
      <c r="C10987" t="s">
        <v>4742</v>
      </c>
      <c r="D10987" s="154">
        <v>15</v>
      </c>
      <c r="E10987" t="s">
        <v>2107</v>
      </c>
      <c r="F10987">
        <v>20</v>
      </c>
      <c r="G10987">
        <v>23</v>
      </c>
      <c r="H10987" t="s">
        <v>3404</v>
      </c>
      <c r="I10987" t="s">
        <v>3515</v>
      </c>
      <c r="K10987" t="s">
        <v>2108</v>
      </c>
      <c r="L10987" t="s">
        <v>2107</v>
      </c>
      <c r="M10987" t="s">
        <v>3404</v>
      </c>
      <c r="N10987" t="b">
        <f>IF(ETMRouteStages[[#This Row],[RID]]=A10986,ETMRouteStages[[#This Row],[StageSequence]]=F10986+1,TRUE)</f>
        <v>1</v>
      </c>
    </row>
    <row r="10988" spans="1:14">
      <c r="A10988" t="s">
        <v>6920</v>
      </c>
      <c r="B10988" t="s">
        <v>2361</v>
      </c>
      <c r="C10988" t="s">
        <v>4742</v>
      </c>
      <c r="D10988" s="154">
        <v>15</v>
      </c>
      <c r="E10988" t="s">
        <v>1693</v>
      </c>
      <c r="F10988">
        <v>21</v>
      </c>
      <c r="G10988">
        <v>25</v>
      </c>
      <c r="H10988" t="s">
        <v>3404</v>
      </c>
      <c r="I10988" t="s">
        <v>3515</v>
      </c>
      <c r="K10988" t="s">
        <v>1694</v>
      </c>
      <c r="L10988" t="s">
        <v>1693</v>
      </c>
      <c r="M10988" t="s">
        <v>3404</v>
      </c>
      <c r="N10988" t="b">
        <f>IF(ETMRouteStages[[#This Row],[RID]]=A10987,ETMRouteStages[[#This Row],[StageSequence]]=F10987+1,TRUE)</f>
        <v>1</v>
      </c>
    </row>
    <row r="10989" spans="1:14">
      <c r="A10989" t="s">
        <v>6920</v>
      </c>
      <c r="B10989" t="s">
        <v>2361</v>
      </c>
      <c r="C10989" t="s">
        <v>4742</v>
      </c>
      <c r="D10989" s="154">
        <v>15</v>
      </c>
      <c r="E10989" t="s">
        <v>1259</v>
      </c>
      <c r="F10989">
        <v>22</v>
      </c>
      <c r="G10989">
        <v>27</v>
      </c>
      <c r="H10989" t="s">
        <v>3404</v>
      </c>
      <c r="I10989" t="s">
        <v>3515</v>
      </c>
      <c r="K10989" t="s">
        <v>1260</v>
      </c>
      <c r="L10989" t="s">
        <v>1259</v>
      </c>
      <c r="M10989" t="s">
        <v>3404</v>
      </c>
      <c r="N10989" t="b">
        <f>IF(ETMRouteStages[[#This Row],[RID]]=A10988,ETMRouteStages[[#This Row],[StageSequence]]=F10988+1,TRUE)</f>
        <v>1</v>
      </c>
    </row>
    <row r="10990" spans="1:14">
      <c r="A10990" t="s">
        <v>6920</v>
      </c>
      <c r="B10990" t="s">
        <v>2361</v>
      </c>
      <c r="C10990" t="s">
        <v>4742</v>
      </c>
      <c r="D10990" s="154">
        <v>15</v>
      </c>
      <c r="E10990" t="s">
        <v>2550</v>
      </c>
      <c r="F10990">
        <v>23</v>
      </c>
      <c r="G10990">
        <v>28</v>
      </c>
      <c r="H10990" t="s">
        <v>3404</v>
      </c>
      <c r="I10990" t="s">
        <v>3515</v>
      </c>
      <c r="K10990" t="s">
        <v>2551</v>
      </c>
      <c r="L10990" t="s">
        <v>2550</v>
      </c>
      <c r="M10990" t="s">
        <v>3404</v>
      </c>
      <c r="N10990" t="b">
        <f>IF(ETMRouteStages[[#This Row],[RID]]=A10989,ETMRouteStages[[#This Row],[StageSequence]]=F10989+1,TRUE)</f>
        <v>1</v>
      </c>
    </row>
    <row r="10991" spans="1:14">
      <c r="A10991" t="s">
        <v>6920</v>
      </c>
      <c r="B10991" t="s">
        <v>2361</v>
      </c>
      <c r="C10991" t="s">
        <v>4742</v>
      </c>
      <c r="D10991" s="154">
        <v>15</v>
      </c>
      <c r="E10991" t="s">
        <v>1530</v>
      </c>
      <c r="F10991">
        <v>24</v>
      </c>
      <c r="G10991">
        <v>29</v>
      </c>
      <c r="H10991" t="s">
        <v>3404</v>
      </c>
      <c r="I10991" t="s">
        <v>3515</v>
      </c>
      <c r="K10991" t="s">
        <v>1531</v>
      </c>
      <c r="L10991" t="s">
        <v>1530</v>
      </c>
      <c r="M10991" t="s">
        <v>3404</v>
      </c>
      <c r="N10991" t="b">
        <f>IF(ETMRouteStages[[#This Row],[RID]]=A10990,ETMRouteStages[[#This Row],[StageSequence]]=F10990+1,TRUE)</f>
        <v>1</v>
      </c>
    </row>
    <row r="10992" spans="1:14">
      <c r="A10992" t="s">
        <v>6920</v>
      </c>
      <c r="B10992" t="s">
        <v>2361</v>
      </c>
      <c r="C10992" t="s">
        <v>4742</v>
      </c>
      <c r="D10992" s="154">
        <v>15</v>
      </c>
      <c r="E10992" t="s">
        <v>3060</v>
      </c>
      <c r="F10992">
        <v>25</v>
      </c>
      <c r="G10992">
        <v>30</v>
      </c>
      <c r="H10992" t="s">
        <v>3404</v>
      </c>
      <c r="I10992" t="s">
        <v>3515</v>
      </c>
      <c r="K10992" t="s">
        <v>3061</v>
      </c>
      <c r="L10992" t="s">
        <v>3060</v>
      </c>
      <c r="M10992" t="s">
        <v>3404</v>
      </c>
      <c r="N10992" t="b">
        <f>IF(ETMRouteStages[[#This Row],[RID]]=A10991,ETMRouteStages[[#This Row],[StageSequence]]=F10991+1,TRUE)</f>
        <v>1</v>
      </c>
    </row>
    <row r="10993" spans="1:14">
      <c r="A10993" t="s">
        <v>6920</v>
      </c>
      <c r="B10993" t="s">
        <v>2361</v>
      </c>
      <c r="C10993" t="s">
        <v>4742</v>
      </c>
      <c r="D10993" s="154">
        <v>15</v>
      </c>
      <c r="E10993" t="s">
        <v>398</v>
      </c>
      <c r="F10993">
        <v>26</v>
      </c>
      <c r="G10993">
        <v>31</v>
      </c>
      <c r="H10993" t="s">
        <v>3404</v>
      </c>
      <c r="I10993" t="s">
        <v>3515</v>
      </c>
      <c r="K10993" t="s">
        <v>399</v>
      </c>
      <c r="L10993" t="s">
        <v>398</v>
      </c>
      <c r="M10993" t="s">
        <v>3404</v>
      </c>
      <c r="N10993" t="b">
        <f>IF(ETMRouteStages[[#This Row],[RID]]=A10992,ETMRouteStages[[#This Row],[StageSequence]]=F10992+1,TRUE)</f>
        <v>1</v>
      </c>
    </row>
    <row r="10994" spans="1:14">
      <c r="A10994" t="s">
        <v>6920</v>
      </c>
      <c r="B10994" t="s">
        <v>2361</v>
      </c>
      <c r="C10994" t="s">
        <v>4742</v>
      </c>
      <c r="D10994" s="154">
        <v>15</v>
      </c>
      <c r="E10994" t="s">
        <v>2558</v>
      </c>
      <c r="F10994">
        <v>27</v>
      </c>
      <c r="G10994">
        <v>32</v>
      </c>
      <c r="H10994" t="s">
        <v>3404</v>
      </c>
      <c r="I10994" t="s">
        <v>3515</v>
      </c>
      <c r="K10994" t="s">
        <v>2559</v>
      </c>
      <c r="L10994" t="s">
        <v>2558</v>
      </c>
      <c r="M10994" t="s">
        <v>3404</v>
      </c>
      <c r="N10994" t="b">
        <f>IF(ETMRouteStages[[#This Row],[RID]]=A10993,ETMRouteStages[[#This Row],[StageSequence]]=F10993+1,TRUE)</f>
        <v>1</v>
      </c>
    </row>
    <row r="10995" spans="1:14">
      <c r="A10995" t="s">
        <v>6920</v>
      </c>
      <c r="B10995" t="s">
        <v>2361</v>
      </c>
      <c r="C10995" t="s">
        <v>4742</v>
      </c>
      <c r="D10995" s="154">
        <v>15</v>
      </c>
      <c r="E10995" t="s">
        <v>3142</v>
      </c>
      <c r="F10995">
        <v>28</v>
      </c>
      <c r="G10995">
        <v>34</v>
      </c>
      <c r="H10995" t="s">
        <v>3404</v>
      </c>
      <c r="I10995" t="s">
        <v>3515</v>
      </c>
      <c r="K10995" t="s">
        <v>3143</v>
      </c>
      <c r="L10995" t="s">
        <v>3142</v>
      </c>
      <c r="M10995" t="s">
        <v>3404</v>
      </c>
      <c r="N10995" t="b">
        <f>IF(ETMRouteStages[[#This Row],[RID]]=A10994,ETMRouteStages[[#This Row],[StageSequence]]=F10994+1,TRUE)</f>
        <v>1</v>
      </c>
    </row>
    <row r="10996" spans="1:14">
      <c r="A10996" t="s">
        <v>6920</v>
      </c>
      <c r="B10996" t="s">
        <v>2361</v>
      </c>
      <c r="C10996" t="s">
        <v>4742</v>
      </c>
      <c r="D10996" s="154">
        <v>15</v>
      </c>
      <c r="E10996" t="s">
        <v>750</v>
      </c>
      <c r="F10996">
        <v>29</v>
      </c>
      <c r="G10996">
        <v>36</v>
      </c>
      <c r="H10996" t="s">
        <v>3404</v>
      </c>
      <c r="I10996" t="s">
        <v>3515</v>
      </c>
      <c r="K10996" t="s">
        <v>751</v>
      </c>
      <c r="L10996" t="s">
        <v>750</v>
      </c>
      <c r="M10996" t="s">
        <v>3404</v>
      </c>
      <c r="N10996" t="b">
        <f>IF(ETMRouteStages[[#This Row],[RID]]=A10995,ETMRouteStages[[#This Row],[StageSequence]]=F10995+1,TRUE)</f>
        <v>1</v>
      </c>
    </row>
    <row r="10997" spans="1:14">
      <c r="A10997" t="s">
        <v>6921</v>
      </c>
      <c r="B10997" t="s">
        <v>2361</v>
      </c>
      <c r="C10997" t="s">
        <v>5364</v>
      </c>
      <c r="D10997" s="154">
        <v>150</v>
      </c>
      <c r="E10997" t="s">
        <v>2201</v>
      </c>
      <c r="F10997">
        <v>1</v>
      </c>
      <c r="G10997">
        <v>0</v>
      </c>
      <c r="H10997" t="s">
        <v>3404</v>
      </c>
      <c r="I10997" t="s">
        <v>3946</v>
      </c>
      <c r="K10997" t="s">
        <v>2202</v>
      </c>
      <c r="L10997" t="s">
        <v>2201</v>
      </c>
      <c r="M10997" t="s">
        <v>3404</v>
      </c>
      <c r="N10997" t="b">
        <f>IF(ETMRouteStages[[#This Row],[RID]]=A10996,ETMRouteStages[[#This Row],[StageSequence]]=F10996+1,TRUE)</f>
        <v>1</v>
      </c>
    </row>
    <row r="10998" spans="1:14">
      <c r="A10998" t="s">
        <v>6921</v>
      </c>
      <c r="B10998" t="s">
        <v>2361</v>
      </c>
      <c r="C10998" t="s">
        <v>5364</v>
      </c>
      <c r="D10998" s="154">
        <v>150</v>
      </c>
      <c r="E10998" t="s">
        <v>2862</v>
      </c>
      <c r="F10998">
        <v>2</v>
      </c>
      <c r="G10998">
        <v>3</v>
      </c>
      <c r="H10998" t="s">
        <v>3404</v>
      </c>
      <c r="I10998" t="s">
        <v>3946</v>
      </c>
      <c r="K10998" t="s">
        <v>2863</v>
      </c>
      <c r="L10998" t="s">
        <v>2862</v>
      </c>
      <c r="M10998" t="s">
        <v>3404</v>
      </c>
      <c r="N10998" t="b">
        <f>IF(ETMRouteStages[[#This Row],[RID]]=A10997,ETMRouteStages[[#This Row],[StageSequence]]=F10997+1,TRUE)</f>
        <v>1</v>
      </c>
    </row>
    <row r="10999" spans="1:14">
      <c r="A10999" t="s">
        <v>6921</v>
      </c>
      <c r="B10999" t="s">
        <v>2361</v>
      </c>
      <c r="C10999" t="s">
        <v>5364</v>
      </c>
      <c r="D10999" s="154">
        <v>150</v>
      </c>
      <c r="E10999" t="s">
        <v>1343</v>
      </c>
      <c r="F10999">
        <v>3</v>
      </c>
      <c r="G10999">
        <v>5</v>
      </c>
      <c r="H10999" t="s">
        <v>3404</v>
      </c>
      <c r="I10999" t="s">
        <v>3946</v>
      </c>
      <c r="K10999" t="s">
        <v>1344</v>
      </c>
      <c r="L10999" t="s">
        <v>1343</v>
      </c>
      <c r="M10999" t="s">
        <v>3404</v>
      </c>
      <c r="N10999" t="b">
        <f>IF(ETMRouteStages[[#This Row],[RID]]=A10998,ETMRouteStages[[#This Row],[StageSequence]]=F10998+1,TRUE)</f>
        <v>1</v>
      </c>
    </row>
    <row r="11000" spans="1:14">
      <c r="A11000" t="s">
        <v>6921</v>
      </c>
      <c r="B11000" t="s">
        <v>2361</v>
      </c>
      <c r="C11000" t="s">
        <v>5364</v>
      </c>
      <c r="D11000" s="154">
        <v>150</v>
      </c>
      <c r="E11000" t="s">
        <v>2360</v>
      </c>
      <c r="F11000">
        <v>4</v>
      </c>
      <c r="G11000">
        <v>7</v>
      </c>
      <c r="H11000" t="s">
        <v>3404</v>
      </c>
      <c r="I11000" t="s">
        <v>3946</v>
      </c>
      <c r="K11000" t="s">
        <v>2361</v>
      </c>
      <c r="L11000" t="s">
        <v>2360</v>
      </c>
      <c r="M11000" t="s">
        <v>3404</v>
      </c>
      <c r="N11000" t="b">
        <f>IF(ETMRouteStages[[#This Row],[RID]]=A10999,ETMRouteStages[[#This Row],[StageSequence]]=F10999+1,TRUE)</f>
        <v>1</v>
      </c>
    </row>
    <row r="11001" spans="1:14">
      <c r="A11001" t="s">
        <v>6921</v>
      </c>
      <c r="B11001" t="s">
        <v>2361</v>
      </c>
      <c r="C11001" t="s">
        <v>5364</v>
      </c>
      <c r="D11001" s="154">
        <v>150</v>
      </c>
      <c r="E11001" t="s">
        <v>1333</v>
      </c>
      <c r="F11001">
        <v>5</v>
      </c>
      <c r="G11001">
        <v>9</v>
      </c>
      <c r="H11001" t="s">
        <v>3404</v>
      </c>
      <c r="I11001" t="s">
        <v>3946</v>
      </c>
      <c r="K11001" t="s">
        <v>1334</v>
      </c>
      <c r="L11001" t="s">
        <v>1333</v>
      </c>
      <c r="M11001" t="s">
        <v>3404</v>
      </c>
      <c r="N11001" t="b">
        <f>IF(ETMRouteStages[[#This Row],[RID]]=A11000,ETMRouteStages[[#This Row],[StageSequence]]=F11000+1,TRUE)</f>
        <v>1</v>
      </c>
    </row>
    <row r="11002" spans="1:14">
      <c r="A11002" t="s">
        <v>6921</v>
      </c>
      <c r="B11002" t="s">
        <v>2361</v>
      </c>
      <c r="C11002" t="s">
        <v>5364</v>
      </c>
      <c r="D11002" s="154">
        <v>150</v>
      </c>
      <c r="E11002" t="s">
        <v>1835</v>
      </c>
      <c r="F11002">
        <v>6</v>
      </c>
      <c r="G11002">
        <v>12</v>
      </c>
      <c r="H11002" t="s">
        <v>3404</v>
      </c>
      <c r="I11002" t="s">
        <v>3946</v>
      </c>
      <c r="K11002" t="s">
        <v>1836</v>
      </c>
      <c r="L11002" t="s">
        <v>1835</v>
      </c>
      <c r="M11002" t="s">
        <v>3404</v>
      </c>
      <c r="N11002" t="b">
        <f>IF(ETMRouteStages[[#This Row],[RID]]=A11001,ETMRouteStages[[#This Row],[StageSequence]]=F11001+1,TRUE)</f>
        <v>1</v>
      </c>
    </row>
    <row r="11003" spans="1:14">
      <c r="A11003" t="s">
        <v>6921</v>
      </c>
      <c r="B11003" t="s">
        <v>2361</v>
      </c>
      <c r="C11003" t="s">
        <v>5364</v>
      </c>
      <c r="D11003" s="154">
        <v>150</v>
      </c>
      <c r="E11003" t="s">
        <v>1532</v>
      </c>
      <c r="F11003">
        <v>7</v>
      </c>
      <c r="G11003">
        <v>16</v>
      </c>
      <c r="H11003" t="s">
        <v>3404</v>
      </c>
      <c r="I11003" t="s">
        <v>3946</v>
      </c>
      <c r="K11003" t="s">
        <v>1533</v>
      </c>
      <c r="L11003" t="s">
        <v>1532</v>
      </c>
      <c r="M11003" t="s">
        <v>3404</v>
      </c>
      <c r="N11003" t="b">
        <f>IF(ETMRouteStages[[#This Row],[RID]]=A11002,ETMRouteStages[[#This Row],[StageSequence]]=F11002+1,TRUE)</f>
        <v>1</v>
      </c>
    </row>
    <row r="11004" spans="1:14">
      <c r="A11004" t="s">
        <v>6921</v>
      </c>
      <c r="B11004" t="s">
        <v>2361</v>
      </c>
      <c r="C11004" t="s">
        <v>5364</v>
      </c>
      <c r="D11004" s="154">
        <v>150</v>
      </c>
      <c r="E11004" t="s">
        <v>954</v>
      </c>
      <c r="F11004">
        <v>8</v>
      </c>
      <c r="G11004">
        <v>20</v>
      </c>
      <c r="H11004" t="s">
        <v>3404</v>
      </c>
      <c r="I11004" t="s">
        <v>3946</v>
      </c>
      <c r="K11004" t="s">
        <v>955</v>
      </c>
      <c r="L11004" t="s">
        <v>954</v>
      </c>
      <c r="M11004" t="s">
        <v>3404</v>
      </c>
      <c r="N11004" t="b">
        <f>IF(ETMRouteStages[[#This Row],[RID]]=A11003,ETMRouteStages[[#This Row],[StageSequence]]=F11003+1,TRUE)</f>
        <v>1</v>
      </c>
    </row>
    <row r="11005" spans="1:14">
      <c r="A11005" t="s">
        <v>6921</v>
      </c>
      <c r="B11005" t="s">
        <v>2361</v>
      </c>
      <c r="C11005" t="s">
        <v>5364</v>
      </c>
      <c r="D11005" s="154">
        <v>150</v>
      </c>
      <c r="E11005" t="s">
        <v>1095</v>
      </c>
      <c r="F11005">
        <v>9</v>
      </c>
      <c r="G11005">
        <v>22</v>
      </c>
      <c r="H11005" t="s">
        <v>3404</v>
      </c>
      <c r="I11005" t="s">
        <v>3946</v>
      </c>
      <c r="K11005" t="s">
        <v>1096</v>
      </c>
      <c r="L11005" t="s">
        <v>1095</v>
      </c>
      <c r="M11005" t="s">
        <v>3404</v>
      </c>
      <c r="N11005" t="b">
        <f>IF(ETMRouteStages[[#This Row],[RID]]=A11004,ETMRouteStages[[#This Row],[StageSequence]]=F11004+1,TRUE)</f>
        <v>1</v>
      </c>
    </row>
    <row r="11006" spans="1:14">
      <c r="A11006" t="s">
        <v>6921</v>
      </c>
      <c r="B11006" t="s">
        <v>2361</v>
      </c>
      <c r="C11006" t="s">
        <v>5364</v>
      </c>
      <c r="D11006" s="154">
        <v>150</v>
      </c>
      <c r="E11006" t="s">
        <v>2266</v>
      </c>
      <c r="F11006">
        <v>10</v>
      </c>
      <c r="G11006">
        <v>30</v>
      </c>
      <c r="H11006" t="s">
        <v>3404</v>
      </c>
      <c r="I11006" t="s">
        <v>3946</v>
      </c>
      <c r="K11006" t="s">
        <v>2267</v>
      </c>
      <c r="L11006" t="s">
        <v>2266</v>
      </c>
      <c r="M11006" t="s">
        <v>3404</v>
      </c>
      <c r="N11006" t="b">
        <f>IF(ETMRouteStages[[#This Row],[RID]]=A11005,ETMRouteStages[[#This Row],[StageSequence]]=F11005+1,TRUE)</f>
        <v>1</v>
      </c>
    </row>
    <row r="11007" spans="1:14">
      <c r="A11007" t="s">
        <v>6921</v>
      </c>
      <c r="B11007" t="s">
        <v>2361</v>
      </c>
      <c r="C11007" t="s">
        <v>5364</v>
      </c>
      <c r="D11007" s="154">
        <v>150</v>
      </c>
      <c r="E11007" t="s">
        <v>2753</v>
      </c>
      <c r="F11007">
        <v>11</v>
      </c>
      <c r="G11007">
        <v>33</v>
      </c>
      <c r="H11007" t="s">
        <v>3404</v>
      </c>
      <c r="I11007" t="s">
        <v>3946</v>
      </c>
      <c r="K11007" t="s">
        <v>2754</v>
      </c>
      <c r="L11007" t="s">
        <v>2753</v>
      </c>
      <c r="M11007" t="s">
        <v>3404</v>
      </c>
      <c r="N11007" t="b">
        <f>IF(ETMRouteStages[[#This Row],[RID]]=A11006,ETMRouteStages[[#This Row],[StageSequence]]=F11006+1,TRUE)</f>
        <v>1</v>
      </c>
    </row>
    <row r="11008" spans="1:14">
      <c r="A11008" t="s">
        <v>6921</v>
      </c>
      <c r="B11008" t="s">
        <v>2361</v>
      </c>
      <c r="C11008" t="s">
        <v>5364</v>
      </c>
      <c r="D11008" s="154">
        <v>150</v>
      </c>
      <c r="E11008" t="s">
        <v>2338</v>
      </c>
      <c r="F11008">
        <v>12</v>
      </c>
      <c r="G11008">
        <v>34</v>
      </c>
      <c r="H11008" t="s">
        <v>3404</v>
      </c>
      <c r="I11008" t="s">
        <v>3946</v>
      </c>
      <c r="K11008" t="s">
        <v>2339</v>
      </c>
      <c r="L11008" t="s">
        <v>2338</v>
      </c>
      <c r="M11008" t="s">
        <v>3404</v>
      </c>
      <c r="N11008" t="b">
        <f>IF(ETMRouteStages[[#This Row],[RID]]=A11007,ETMRouteStages[[#This Row],[StageSequence]]=F11007+1,TRUE)</f>
        <v>1</v>
      </c>
    </row>
    <row r="11009" spans="1:14">
      <c r="A11009" t="s">
        <v>6921</v>
      </c>
      <c r="B11009" t="s">
        <v>2361</v>
      </c>
      <c r="C11009" t="s">
        <v>5364</v>
      </c>
      <c r="D11009" s="154">
        <v>150</v>
      </c>
      <c r="E11009" t="s">
        <v>2932</v>
      </c>
      <c r="F11009">
        <v>13</v>
      </c>
      <c r="G11009">
        <v>37</v>
      </c>
      <c r="H11009" t="s">
        <v>3404</v>
      </c>
      <c r="I11009" t="s">
        <v>3946</v>
      </c>
      <c r="K11009" t="s">
        <v>2933</v>
      </c>
      <c r="L11009" t="s">
        <v>2932</v>
      </c>
      <c r="M11009" t="s">
        <v>3404</v>
      </c>
      <c r="N11009" t="b">
        <f>IF(ETMRouteStages[[#This Row],[RID]]=A11008,ETMRouteStages[[#This Row],[StageSequence]]=F11008+1,TRUE)</f>
        <v>1</v>
      </c>
    </row>
    <row r="11010" spans="1:14">
      <c r="A11010" t="s">
        <v>6921</v>
      </c>
      <c r="B11010" t="s">
        <v>2361</v>
      </c>
      <c r="C11010" t="s">
        <v>5364</v>
      </c>
      <c r="D11010" s="154">
        <v>150</v>
      </c>
      <c r="E11010" t="s">
        <v>2896</v>
      </c>
      <c r="F11010">
        <v>14</v>
      </c>
      <c r="G11010">
        <v>40</v>
      </c>
      <c r="H11010" t="s">
        <v>3404</v>
      </c>
      <c r="I11010" t="s">
        <v>3946</v>
      </c>
      <c r="K11010" t="s">
        <v>2897</v>
      </c>
      <c r="L11010" t="s">
        <v>2896</v>
      </c>
      <c r="M11010" t="s">
        <v>3404</v>
      </c>
      <c r="N11010" t="b">
        <f>IF(ETMRouteStages[[#This Row],[RID]]=A11009,ETMRouteStages[[#This Row],[StageSequence]]=F11009+1,TRUE)</f>
        <v>1</v>
      </c>
    </row>
    <row r="11011" spans="1:14">
      <c r="A11011" t="s">
        <v>6921</v>
      </c>
      <c r="B11011" t="s">
        <v>2361</v>
      </c>
      <c r="C11011" t="s">
        <v>5364</v>
      </c>
      <c r="D11011" s="154">
        <v>150</v>
      </c>
      <c r="E11011" t="s">
        <v>2251</v>
      </c>
      <c r="F11011">
        <v>15</v>
      </c>
      <c r="G11011">
        <v>44</v>
      </c>
      <c r="H11011" t="s">
        <v>3404</v>
      </c>
      <c r="I11011" t="s">
        <v>3946</v>
      </c>
      <c r="J11011" t="s">
        <v>6088</v>
      </c>
      <c r="K11011" t="s">
        <v>2252</v>
      </c>
      <c r="L11011" t="s">
        <v>2251</v>
      </c>
      <c r="M11011" t="s">
        <v>3404</v>
      </c>
      <c r="N11011" t="b">
        <f>IF(ETMRouteStages[[#This Row],[RID]]=A11010,ETMRouteStages[[#This Row],[StageSequence]]=F11010+1,TRUE)</f>
        <v>1</v>
      </c>
    </row>
    <row r="11012" spans="1:14">
      <c r="A11012" t="s">
        <v>6921</v>
      </c>
      <c r="B11012" t="s">
        <v>2361</v>
      </c>
      <c r="C11012" t="s">
        <v>5364</v>
      </c>
      <c r="D11012" s="154">
        <v>150</v>
      </c>
      <c r="E11012" t="s">
        <v>634</v>
      </c>
      <c r="F11012">
        <v>16</v>
      </c>
      <c r="G11012">
        <v>48</v>
      </c>
      <c r="H11012" t="s">
        <v>3404</v>
      </c>
      <c r="I11012" t="s">
        <v>3946</v>
      </c>
      <c r="J11012" t="s">
        <v>6098</v>
      </c>
      <c r="K11012" t="s">
        <v>635</v>
      </c>
      <c r="L11012" t="s">
        <v>634</v>
      </c>
      <c r="M11012" t="s">
        <v>3404</v>
      </c>
      <c r="N11012" t="b">
        <f>IF(ETMRouteStages[[#This Row],[RID]]=A11011,ETMRouteStages[[#This Row],[StageSequence]]=F11011+1,TRUE)</f>
        <v>1</v>
      </c>
    </row>
    <row r="11013" spans="1:14">
      <c r="A11013" t="s">
        <v>6921</v>
      </c>
      <c r="B11013" t="s">
        <v>2361</v>
      </c>
      <c r="C11013" t="s">
        <v>5364</v>
      </c>
      <c r="D11013" s="154">
        <v>150</v>
      </c>
      <c r="E11013" t="s">
        <v>2606</v>
      </c>
      <c r="F11013">
        <v>17</v>
      </c>
      <c r="G11013">
        <v>59</v>
      </c>
      <c r="H11013" t="s">
        <v>3404</v>
      </c>
      <c r="I11013" t="s">
        <v>3946</v>
      </c>
      <c r="K11013" t="s">
        <v>2607</v>
      </c>
      <c r="L11013" t="s">
        <v>2606</v>
      </c>
      <c r="M11013" t="s">
        <v>3404</v>
      </c>
      <c r="N11013" t="b">
        <f>IF(ETMRouteStages[[#This Row],[RID]]=A11012,ETMRouteStages[[#This Row],[StageSequence]]=F11012+1,TRUE)</f>
        <v>1</v>
      </c>
    </row>
    <row r="11014" spans="1:14">
      <c r="A11014" t="s">
        <v>6921</v>
      </c>
      <c r="B11014" t="s">
        <v>2361</v>
      </c>
      <c r="C11014" t="s">
        <v>5364</v>
      </c>
      <c r="D11014" s="154">
        <v>150</v>
      </c>
      <c r="E11014" t="s">
        <v>447</v>
      </c>
      <c r="F11014">
        <v>18</v>
      </c>
      <c r="G11014">
        <v>67</v>
      </c>
      <c r="H11014" t="s">
        <v>3404</v>
      </c>
      <c r="I11014" t="s">
        <v>3946</v>
      </c>
      <c r="K11014" t="s">
        <v>448</v>
      </c>
      <c r="L11014" t="s">
        <v>447</v>
      </c>
      <c r="M11014" t="s">
        <v>3404</v>
      </c>
      <c r="N11014" t="b">
        <f>IF(ETMRouteStages[[#This Row],[RID]]=A11013,ETMRouteStages[[#This Row],[StageSequence]]=F11013+1,TRUE)</f>
        <v>1</v>
      </c>
    </row>
    <row r="11015" spans="1:14">
      <c r="A11015" t="s">
        <v>6921</v>
      </c>
      <c r="B11015" t="s">
        <v>2361</v>
      </c>
      <c r="C11015" t="s">
        <v>5364</v>
      </c>
      <c r="D11015" s="154">
        <v>150</v>
      </c>
      <c r="E11015" t="s">
        <v>3134</v>
      </c>
      <c r="F11015">
        <v>19</v>
      </c>
      <c r="G11015">
        <v>70</v>
      </c>
      <c r="H11015" t="s">
        <v>3404</v>
      </c>
      <c r="I11015" t="s">
        <v>3946</v>
      </c>
      <c r="K11015" t="s">
        <v>3135</v>
      </c>
      <c r="L11015" t="s">
        <v>3134</v>
      </c>
      <c r="M11015" t="s">
        <v>3404</v>
      </c>
      <c r="N11015" t="b">
        <f>IF(ETMRouteStages[[#This Row],[RID]]=A11014,ETMRouteStages[[#This Row],[StageSequence]]=F11014+1,TRUE)</f>
        <v>1</v>
      </c>
    </row>
    <row r="11016" spans="1:14">
      <c r="A11016" t="s">
        <v>6921</v>
      </c>
      <c r="B11016" t="s">
        <v>2361</v>
      </c>
      <c r="C11016" t="s">
        <v>5364</v>
      </c>
      <c r="D11016" s="154">
        <v>150</v>
      </c>
      <c r="E11016" t="s">
        <v>1683</v>
      </c>
      <c r="F11016">
        <v>20</v>
      </c>
      <c r="G11016">
        <v>79</v>
      </c>
      <c r="H11016" t="s">
        <v>3404</v>
      </c>
      <c r="I11016" t="s">
        <v>3946</v>
      </c>
      <c r="K11016" t="s">
        <v>1684</v>
      </c>
      <c r="L11016" t="s">
        <v>1683</v>
      </c>
      <c r="M11016" t="s">
        <v>3404</v>
      </c>
      <c r="N11016" t="b">
        <f>IF(ETMRouteStages[[#This Row],[RID]]=A11015,ETMRouteStages[[#This Row],[StageSequence]]=F11015+1,TRUE)</f>
        <v>1</v>
      </c>
    </row>
    <row r="11017" spans="1:14">
      <c r="A11017" t="s">
        <v>6921</v>
      </c>
      <c r="B11017" t="s">
        <v>2361</v>
      </c>
      <c r="C11017" t="s">
        <v>5364</v>
      </c>
      <c r="D11017" s="154">
        <v>150</v>
      </c>
      <c r="E11017" t="s">
        <v>2219</v>
      </c>
      <c r="F11017">
        <v>21</v>
      </c>
      <c r="G11017">
        <v>88</v>
      </c>
      <c r="H11017" t="s">
        <v>3404</v>
      </c>
      <c r="I11017" t="s">
        <v>3946</v>
      </c>
      <c r="K11017" t="s">
        <v>2220</v>
      </c>
      <c r="L11017" t="s">
        <v>2219</v>
      </c>
      <c r="M11017" t="s">
        <v>3404</v>
      </c>
      <c r="N11017" t="b">
        <f>IF(ETMRouteStages[[#This Row],[RID]]=A11016,ETMRouteStages[[#This Row],[StageSequence]]=F11016+1,TRUE)</f>
        <v>1</v>
      </c>
    </row>
    <row r="11018" spans="1:14">
      <c r="A11018" t="s">
        <v>6921</v>
      </c>
      <c r="B11018" t="s">
        <v>2361</v>
      </c>
      <c r="C11018" t="s">
        <v>5364</v>
      </c>
      <c r="D11018" s="154">
        <v>150</v>
      </c>
      <c r="E11018" t="s">
        <v>2145</v>
      </c>
      <c r="F11018">
        <v>22</v>
      </c>
      <c r="G11018">
        <v>93</v>
      </c>
      <c r="H11018" t="s">
        <v>3404</v>
      </c>
      <c r="I11018" t="s">
        <v>3946</v>
      </c>
      <c r="K11018" t="s">
        <v>2146</v>
      </c>
      <c r="L11018" t="s">
        <v>2145</v>
      </c>
      <c r="M11018" t="s">
        <v>3404</v>
      </c>
      <c r="N11018" t="b">
        <f>IF(ETMRouteStages[[#This Row],[RID]]=A11017,ETMRouteStages[[#This Row],[StageSequence]]=F11017+1,TRUE)</f>
        <v>1</v>
      </c>
    </row>
    <row r="11019" spans="1:14">
      <c r="A11019" t="s">
        <v>6921</v>
      </c>
      <c r="B11019" t="s">
        <v>2361</v>
      </c>
      <c r="C11019" t="s">
        <v>5364</v>
      </c>
      <c r="D11019" s="154">
        <v>150</v>
      </c>
      <c r="E11019" t="s">
        <v>1554</v>
      </c>
      <c r="F11019">
        <v>23</v>
      </c>
      <c r="G11019">
        <v>100</v>
      </c>
      <c r="H11019" t="s">
        <v>3404</v>
      </c>
      <c r="I11019" t="s">
        <v>3946</v>
      </c>
      <c r="K11019" t="s">
        <v>1555</v>
      </c>
      <c r="L11019" t="s">
        <v>1554</v>
      </c>
      <c r="M11019" t="s">
        <v>3404</v>
      </c>
      <c r="N11019" t="b">
        <f>IF(ETMRouteStages[[#This Row],[RID]]=A11018,ETMRouteStages[[#This Row],[StageSequence]]=F11018+1,TRUE)</f>
        <v>1</v>
      </c>
    </row>
    <row r="11020" spans="1:14">
      <c r="A11020" t="s">
        <v>6921</v>
      </c>
      <c r="B11020" t="s">
        <v>2361</v>
      </c>
      <c r="C11020" t="s">
        <v>5364</v>
      </c>
      <c r="D11020" s="154">
        <v>150</v>
      </c>
      <c r="E11020" t="s">
        <v>2149</v>
      </c>
      <c r="F11020">
        <v>24</v>
      </c>
      <c r="G11020">
        <v>106</v>
      </c>
      <c r="H11020" t="s">
        <v>3404</v>
      </c>
      <c r="I11020" t="s">
        <v>3946</v>
      </c>
      <c r="K11020" t="s">
        <v>2150</v>
      </c>
      <c r="L11020" t="s">
        <v>2149</v>
      </c>
      <c r="M11020" t="s">
        <v>3404</v>
      </c>
      <c r="N11020" t="b">
        <f>IF(ETMRouteStages[[#This Row],[RID]]=A11019,ETMRouteStages[[#This Row],[StageSequence]]=F11019+1,TRUE)</f>
        <v>1</v>
      </c>
    </row>
    <row r="11021" spans="1:14">
      <c r="A11021" t="s">
        <v>6921</v>
      </c>
      <c r="B11021" t="s">
        <v>2361</v>
      </c>
      <c r="C11021" t="s">
        <v>5364</v>
      </c>
      <c r="D11021" s="154">
        <v>150</v>
      </c>
      <c r="E11021" t="s">
        <v>1512</v>
      </c>
      <c r="F11021">
        <v>25</v>
      </c>
      <c r="G11021">
        <v>112</v>
      </c>
      <c r="H11021" t="s">
        <v>3404</v>
      </c>
      <c r="I11021" t="s">
        <v>3946</v>
      </c>
      <c r="K11021" t="s">
        <v>1513</v>
      </c>
      <c r="L11021" t="s">
        <v>1512</v>
      </c>
      <c r="M11021" t="s">
        <v>3404</v>
      </c>
      <c r="N11021" t="b">
        <f>IF(ETMRouteStages[[#This Row],[RID]]=A11020,ETMRouteStages[[#This Row],[StageSequence]]=F11020+1,TRUE)</f>
        <v>1</v>
      </c>
    </row>
    <row r="11022" spans="1:14">
      <c r="A11022" t="s">
        <v>6921</v>
      </c>
      <c r="B11022" t="s">
        <v>2361</v>
      </c>
      <c r="C11022" t="s">
        <v>5364</v>
      </c>
      <c r="D11022" s="154">
        <v>150</v>
      </c>
      <c r="E11022" t="s">
        <v>1417</v>
      </c>
      <c r="F11022">
        <v>26</v>
      </c>
      <c r="G11022">
        <v>120</v>
      </c>
      <c r="H11022" t="s">
        <v>3404</v>
      </c>
      <c r="I11022" t="s">
        <v>3946</v>
      </c>
      <c r="K11022" t="s">
        <v>1418</v>
      </c>
      <c r="L11022" t="s">
        <v>1417</v>
      </c>
      <c r="M11022" t="s">
        <v>3404</v>
      </c>
      <c r="N11022" t="b">
        <f>IF(ETMRouteStages[[#This Row],[RID]]=A11021,ETMRouteStages[[#This Row],[StageSequence]]=F11021+1,TRUE)</f>
        <v>1</v>
      </c>
    </row>
    <row r="11023" spans="1:14">
      <c r="A11023" t="s">
        <v>6921</v>
      </c>
      <c r="B11023" t="s">
        <v>2361</v>
      </c>
      <c r="C11023" t="s">
        <v>5364</v>
      </c>
      <c r="D11023" s="154">
        <v>150</v>
      </c>
      <c r="E11023" t="s">
        <v>2047</v>
      </c>
      <c r="F11023">
        <v>27</v>
      </c>
      <c r="G11023">
        <v>123</v>
      </c>
      <c r="H11023" t="s">
        <v>3404</v>
      </c>
      <c r="I11023" t="s">
        <v>3946</v>
      </c>
      <c r="K11023" t="s">
        <v>2048</v>
      </c>
      <c r="L11023" t="s">
        <v>2047</v>
      </c>
      <c r="M11023" t="s">
        <v>3404</v>
      </c>
      <c r="N11023" t="b">
        <f>IF(ETMRouteStages[[#This Row],[RID]]=A11022,ETMRouteStages[[#This Row],[StageSequence]]=F11022+1,TRUE)</f>
        <v>1</v>
      </c>
    </row>
    <row r="11024" spans="1:14">
      <c r="A11024" t="s">
        <v>6921</v>
      </c>
      <c r="B11024" t="s">
        <v>2361</v>
      </c>
      <c r="C11024" t="s">
        <v>5364</v>
      </c>
      <c r="D11024" s="154">
        <v>150</v>
      </c>
      <c r="E11024" t="s">
        <v>2789</v>
      </c>
      <c r="F11024">
        <v>28</v>
      </c>
      <c r="G11024">
        <v>134</v>
      </c>
      <c r="H11024" t="s">
        <v>3404</v>
      </c>
      <c r="I11024" t="s">
        <v>3946</v>
      </c>
      <c r="K11024" t="s">
        <v>2790</v>
      </c>
      <c r="L11024" t="s">
        <v>2789</v>
      </c>
      <c r="M11024" t="s">
        <v>3404</v>
      </c>
      <c r="N11024" t="b">
        <f>IF(ETMRouteStages[[#This Row],[RID]]=A11023,ETMRouteStages[[#This Row],[StageSequence]]=F11023+1,TRUE)</f>
        <v>1</v>
      </c>
    </row>
    <row r="11025" spans="1:14">
      <c r="A11025" t="s">
        <v>6921</v>
      </c>
      <c r="B11025" t="s">
        <v>2361</v>
      </c>
      <c r="C11025" t="s">
        <v>5364</v>
      </c>
      <c r="D11025" s="154">
        <v>150</v>
      </c>
      <c r="E11025" t="s">
        <v>2982</v>
      </c>
      <c r="F11025">
        <v>29</v>
      </c>
      <c r="G11025">
        <v>149</v>
      </c>
      <c r="H11025" t="s">
        <v>3404</v>
      </c>
      <c r="I11025" t="s">
        <v>3946</v>
      </c>
      <c r="K11025" t="s">
        <v>2983</v>
      </c>
      <c r="L11025" t="s">
        <v>2982</v>
      </c>
      <c r="M11025" t="s">
        <v>3404</v>
      </c>
      <c r="N11025" t="b">
        <f>IF(ETMRouteStages[[#This Row],[RID]]=A11024,ETMRouteStages[[#This Row],[StageSequence]]=F11024+1,TRUE)</f>
        <v>1</v>
      </c>
    </row>
    <row r="11026" spans="1:14">
      <c r="A11026" t="s">
        <v>6921</v>
      </c>
      <c r="B11026" t="s">
        <v>2361</v>
      </c>
      <c r="C11026" t="s">
        <v>5364</v>
      </c>
      <c r="D11026" s="154">
        <v>150</v>
      </c>
      <c r="E11026" t="s">
        <v>1213</v>
      </c>
      <c r="F11026">
        <v>30</v>
      </c>
      <c r="G11026">
        <v>166</v>
      </c>
      <c r="H11026" t="s">
        <v>3500</v>
      </c>
      <c r="I11026" t="s">
        <v>3946</v>
      </c>
      <c r="K11026" t="s">
        <v>1214</v>
      </c>
      <c r="L11026" t="s">
        <v>1213</v>
      </c>
      <c r="M11026" t="s">
        <v>3500</v>
      </c>
      <c r="N11026" t="b">
        <f>IF(ETMRouteStages[[#This Row],[RID]]=A11025,ETMRouteStages[[#This Row],[StageSequence]]=F11025+1,TRUE)</f>
        <v>1</v>
      </c>
    </row>
    <row r="11027" spans="1:14">
      <c r="A11027" t="s">
        <v>6921</v>
      </c>
      <c r="B11027" t="s">
        <v>2361</v>
      </c>
      <c r="C11027" t="s">
        <v>5364</v>
      </c>
      <c r="D11027" s="154">
        <v>150</v>
      </c>
      <c r="E11027" t="s">
        <v>2528</v>
      </c>
      <c r="F11027">
        <v>31</v>
      </c>
      <c r="G11027">
        <v>191</v>
      </c>
      <c r="H11027" t="s">
        <v>3404</v>
      </c>
      <c r="I11027" t="s">
        <v>3946</v>
      </c>
      <c r="K11027" t="s">
        <v>2529</v>
      </c>
      <c r="L11027" t="s">
        <v>2528</v>
      </c>
      <c r="M11027" t="s">
        <v>3404</v>
      </c>
      <c r="N11027" t="b">
        <f>IF(ETMRouteStages[[#This Row],[RID]]=A11026,ETMRouteStages[[#This Row],[StageSequence]]=F11026+1,TRUE)</f>
        <v>1</v>
      </c>
    </row>
    <row r="11028" spans="1:14">
      <c r="A11028" t="s">
        <v>6921</v>
      </c>
      <c r="B11028" t="s">
        <v>2361</v>
      </c>
      <c r="C11028" t="s">
        <v>5364</v>
      </c>
      <c r="D11028" s="154">
        <v>150</v>
      </c>
      <c r="E11028" t="s">
        <v>1490</v>
      </c>
      <c r="F11028">
        <v>32</v>
      </c>
      <c r="G11028">
        <v>199</v>
      </c>
      <c r="H11028" t="s">
        <v>3404</v>
      </c>
      <c r="I11028" t="s">
        <v>3946</v>
      </c>
      <c r="K11028" t="s">
        <v>1491</v>
      </c>
      <c r="L11028" t="s">
        <v>1490</v>
      </c>
      <c r="M11028" t="s">
        <v>3404</v>
      </c>
      <c r="N11028" t="b">
        <f>IF(ETMRouteStages[[#This Row],[RID]]=A11027,ETMRouteStages[[#This Row],[StageSequence]]=F11027+1,TRUE)</f>
        <v>1</v>
      </c>
    </row>
    <row r="11029" spans="1:14">
      <c r="A11029" t="s">
        <v>6921</v>
      </c>
      <c r="B11029" t="s">
        <v>2361</v>
      </c>
      <c r="C11029" t="s">
        <v>5364</v>
      </c>
      <c r="D11029" s="154">
        <v>150</v>
      </c>
      <c r="E11029" t="s">
        <v>2415</v>
      </c>
      <c r="F11029">
        <v>33</v>
      </c>
      <c r="G11029">
        <v>218</v>
      </c>
      <c r="H11029" t="s">
        <v>3404</v>
      </c>
      <c r="I11029" t="s">
        <v>3946</v>
      </c>
      <c r="K11029" t="s">
        <v>2416</v>
      </c>
      <c r="L11029" t="s">
        <v>2415</v>
      </c>
      <c r="M11029" t="s">
        <v>3404</v>
      </c>
      <c r="N11029" t="b">
        <f>IF(ETMRouteStages[[#This Row],[RID]]=A11028,ETMRouteStages[[#This Row],[StageSequence]]=F11028+1,TRUE)</f>
        <v>1</v>
      </c>
    </row>
    <row r="11030" spans="1:14">
      <c r="A11030" t="s">
        <v>6921</v>
      </c>
      <c r="B11030" t="s">
        <v>2361</v>
      </c>
      <c r="C11030" t="s">
        <v>5364</v>
      </c>
      <c r="D11030" s="154">
        <v>150</v>
      </c>
      <c r="E11030" t="s">
        <v>1653</v>
      </c>
      <c r="F11030">
        <v>34</v>
      </c>
      <c r="G11030">
        <v>223</v>
      </c>
      <c r="H11030" t="s">
        <v>3404</v>
      </c>
      <c r="I11030" t="s">
        <v>3946</v>
      </c>
      <c r="K11030" t="s">
        <v>1654</v>
      </c>
      <c r="L11030" t="s">
        <v>1653</v>
      </c>
      <c r="M11030" t="s">
        <v>3404</v>
      </c>
      <c r="N11030" t="b">
        <f>IF(ETMRouteStages[[#This Row],[RID]]=A11029,ETMRouteStages[[#This Row],[StageSequence]]=F11029+1,TRUE)</f>
        <v>1</v>
      </c>
    </row>
    <row r="11031" spans="1:14">
      <c r="A11031" t="s">
        <v>6922</v>
      </c>
      <c r="B11031" t="s">
        <v>2361</v>
      </c>
      <c r="C11031" t="s">
        <v>4766</v>
      </c>
      <c r="D11031" s="154">
        <v>151</v>
      </c>
      <c r="E11031" t="s">
        <v>2201</v>
      </c>
      <c r="F11031">
        <v>1</v>
      </c>
      <c r="G11031">
        <v>0</v>
      </c>
      <c r="H11031" t="s">
        <v>3404</v>
      </c>
      <c r="I11031" t="s">
        <v>3946</v>
      </c>
      <c r="K11031" t="s">
        <v>2202</v>
      </c>
      <c r="L11031" t="s">
        <v>2201</v>
      </c>
      <c r="M11031" t="s">
        <v>3404</v>
      </c>
      <c r="N11031" t="b">
        <f>IF(ETMRouteStages[[#This Row],[RID]]=A11030,ETMRouteStages[[#This Row],[StageSequence]]=F11030+1,TRUE)</f>
        <v>1</v>
      </c>
    </row>
    <row r="11032" spans="1:14">
      <c r="A11032" t="s">
        <v>6922</v>
      </c>
      <c r="B11032" t="s">
        <v>2361</v>
      </c>
      <c r="C11032" t="s">
        <v>4766</v>
      </c>
      <c r="D11032" s="154">
        <v>151</v>
      </c>
      <c r="E11032" t="s">
        <v>2501</v>
      </c>
      <c r="F11032">
        <v>2</v>
      </c>
      <c r="G11032">
        <v>2</v>
      </c>
      <c r="H11032" t="s">
        <v>3404</v>
      </c>
      <c r="I11032" t="s">
        <v>3946</v>
      </c>
      <c r="K11032" t="s">
        <v>2502</v>
      </c>
      <c r="L11032" t="s">
        <v>2501</v>
      </c>
      <c r="M11032" t="s">
        <v>3404</v>
      </c>
      <c r="N11032" t="b">
        <f>IF(ETMRouteStages[[#This Row],[RID]]=A11031,ETMRouteStages[[#This Row],[StageSequence]]=F11031+1,TRUE)</f>
        <v>1</v>
      </c>
    </row>
    <row r="11033" spans="1:14">
      <c r="A11033" t="s">
        <v>6922</v>
      </c>
      <c r="B11033" t="s">
        <v>2361</v>
      </c>
      <c r="C11033" t="s">
        <v>4766</v>
      </c>
      <c r="D11033" s="154">
        <v>151</v>
      </c>
      <c r="E11033" t="s">
        <v>2862</v>
      </c>
      <c r="F11033">
        <v>3</v>
      </c>
      <c r="G11033">
        <v>3</v>
      </c>
      <c r="H11033" t="s">
        <v>3404</v>
      </c>
      <c r="I11033" t="s">
        <v>3946</v>
      </c>
      <c r="K11033" t="s">
        <v>2863</v>
      </c>
      <c r="L11033" t="s">
        <v>2862</v>
      </c>
      <c r="M11033" t="s">
        <v>3404</v>
      </c>
      <c r="N11033" t="b">
        <f>IF(ETMRouteStages[[#This Row],[RID]]=A11032,ETMRouteStages[[#This Row],[StageSequence]]=F11032+1,TRUE)</f>
        <v>1</v>
      </c>
    </row>
    <row r="11034" spans="1:14">
      <c r="A11034" t="s">
        <v>6922</v>
      </c>
      <c r="B11034" t="s">
        <v>2361</v>
      </c>
      <c r="C11034" t="s">
        <v>4766</v>
      </c>
      <c r="D11034" s="154">
        <v>151</v>
      </c>
      <c r="E11034" t="s">
        <v>1343</v>
      </c>
      <c r="F11034">
        <v>4</v>
      </c>
      <c r="G11034">
        <v>4</v>
      </c>
      <c r="H11034" t="s">
        <v>3404</v>
      </c>
      <c r="I11034" t="s">
        <v>3946</v>
      </c>
      <c r="K11034" t="s">
        <v>1344</v>
      </c>
      <c r="L11034" t="s">
        <v>1343</v>
      </c>
      <c r="M11034" t="s">
        <v>3404</v>
      </c>
      <c r="N11034" t="b">
        <f>IF(ETMRouteStages[[#This Row],[RID]]=A11033,ETMRouteStages[[#This Row],[StageSequence]]=F11033+1,TRUE)</f>
        <v>1</v>
      </c>
    </row>
    <row r="11035" spans="1:14">
      <c r="A11035" t="s">
        <v>6922</v>
      </c>
      <c r="B11035" t="s">
        <v>2361</v>
      </c>
      <c r="C11035" t="s">
        <v>4766</v>
      </c>
      <c r="D11035" s="154">
        <v>151</v>
      </c>
      <c r="E11035" t="s">
        <v>2362</v>
      </c>
      <c r="F11035">
        <v>5</v>
      </c>
      <c r="G11035">
        <v>5</v>
      </c>
      <c r="H11035" t="s">
        <v>3404</v>
      </c>
      <c r="I11035" t="s">
        <v>3946</v>
      </c>
      <c r="K11035" t="s">
        <v>2363</v>
      </c>
      <c r="L11035" t="s">
        <v>2362</v>
      </c>
      <c r="M11035" t="s">
        <v>3404</v>
      </c>
      <c r="N11035" t="b">
        <f>IF(ETMRouteStages[[#This Row],[RID]]=A11034,ETMRouteStages[[#This Row],[StageSequence]]=F11034+1,TRUE)</f>
        <v>1</v>
      </c>
    </row>
    <row r="11036" spans="1:14">
      <c r="A11036" t="s">
        <v>6922</v>
      </c>
      <c r="B11036" t="s">
        <v>2361</v>
      </c>
      <c r="C11036" t="s">
        <v>4766</v>
      </c>
      <c r="D11036" s="154">
        <v>151</v>
      </c>
      <c r="E11036" t="s">
        <v>2364</v>
      </c>
      <c r="F11036">
        <v>6</v>
      </c>
      <c r="G11036">
        <v>6</v>
      </c>
      <c r="H11036" t="s">
        <v>3404</v>
      </c>
      <c r="I11036" t="s">
        <v>3946</v>
      </c>
      <c r="K11036" t="s">
        <v>2365</v>
      </c>
      <c r="L11036" t="s">
        <v>2364</v>
      </c>
      <c r="M11036" t="s">
        <v>3404</v>
      </c>
      <c r="N11036" t="b">
        <f>IF(ETMRouteStages[[#This Row],[RID]]=A11035,ETMRouteStages[[#This Row],[StageSequence]]=F11035+1,TRUE)</f>
        <v>1</v>
      </c>
    </row>
    <row r="11037" spans="1:14">
      <c r="A11037" t="s">
        <v>6922</v>
      </c>
      <c r="B11037" t="s">
        <v>2361</v>
      </c>
      <c r="C11037" t="s">
        <v>4766</v>
      </c>
      <c r="D11037" s="154">
        <v>151</v>
      </c>
      <c r="E11037" t="s">
        <v>2360</v>
      </c>
      <c r="F11037">
        <v>7</v>
      </c>
      <c r="G11037">
        <v>7</v>
      </c>
      <c r="H11037" t="s">
        <v>3404</v>
      </c>
      <c r="I11037" t="s">
        <v>3946</v>
      </c>
      <c r="K11037" t="s">
        <v>2361</v>
      </c>
      <c r="L11037" t="s">
        <v>2360</v>
      </c>
      <c r="M11037" t="s">
        <v>3404</v>
      </c>
      <c r="N11037" t="b">
        <f>IF(ETMRouteStages[[#This Row],[RID]]=A11036,ETMRouteStages[[#This Row],[StageSequence]]=F11036+1,TRUE)</f>
        <v>1</v>
      </c>
    </row>
    <row r="11038" spans="1:14">
      <c r="A11038" t="s">
        <v>6922</v>
      </c>
      <c r="B11038" t="s">
        <v>2361</v>
      </c>
      <c r="C11038" t="s">
        <v>4766</v>
      </c>
      <c r="D11038" s="154">
        <v>151</v>
      </c>
      <c r="E11038" t="s">
        <v>1281</v>
      </c>
      <c r="F11038">
        <v>8</v>
      </c>
      <c r="G11038">
        <v>8</v>
      </c>
      <c r="H11038" t="s">
        <v>3404</v>
      </c>
      <c r="I11038" t="s">
        <v>3946</v>
      </c>
      <c r="K11038" t="s">
        <v>1282</v>
      </c>
      <c r="L11038" t="s">
        <v>1281</v>
      </c>
      <c r="M11038" t="s">
        <v>3404</v>
      </c>
      <c r="N11038" t="b">
        <f>IF(ETMRouteStages[[#This Row],[RID]]=A11037,ETMRouteStages[[#This Row],[StageSequence]]=F11037+1,TRUE)</f>
        <v>1</v>
      </c>
    </row>
    <row r="11039" spans="1:14">
      <c r="A11039" t="s">
        <v>6922</v>
      </c>
      <c r="B11039" t="s">
        <v>2361</v>
      </c>
      <c r="C11039" t="s">
        <v>4766</v>
      </c>
      <c r="D11039" s="154">
        <v>151</v>
      </c>
      <c r="E11039" t="s">
        <v>1319</v>
      </c>
      <c r="F11039">
        <v>9</v>
      </c>
      <c r="G11039">
        <v>9</v>
      </c>
      <c r="H11039" t="s">
        <v>3404</v>
      </c>
      <c r="I11039" t="s">
        <v>3946</v>
      </c>
      <c r="K11039" t="s">
        <v>1320</v>
      </c>
      <c r="L11039" t="s">
        <v>1319</v>
      </c>
      <c r="M11039" t="s">
        <v>3404</v>
      </c>
      <c r="N11039" t="b">
        <f>IF(ETMRouteStages[[#This Row],[RID]]=A11038,ETMRouteStages[[#This Row],[StageSequence]]=F11038+1,TRUE)</f>
        <v>1</v>
      </c>
    </row>
    <row r="11040" spans="1:14">
      <c r="A11040" t="s">
        <v>6922</v>
      </c>
      <c r="B11040" t="s">
        <v>2361</v>
      </c>
      <c r="C11040" t="s">
        <v>4766</v>
      </c>
      <c r="D11040" s="154">
        <v>151</v>
      </c>
      <c r="E11040" t="s">
        <v>1279</v>
      </c>
      <c r="F11040">
        <v>10</v>
      </c>
      <c r="G11040">
        <v>10</v>
      </c>
      <c r="H11040" t="s">
        <v>3404</v>
      </c>
      <c r="I11040" t="s">
        <v>3946</v>
      </c>
      <c r="K11040" t="s">
        <v>1280</v>
      </c>
      <c r="L11040" t="s">
        <v>1279</v>
      </c>
      <c r="M11040" t="s">
        <v>3404</v>
      </c>
      <c r="N11040" t="b">
        <f>IF(ETMRouteStages[[#This Row],[RID]]=A11039,ETMRouteStages[[#This Row],[StageSequence]]=F11039+1,TRUE)</f>
        <v>1</v>
      </c>
    </row>
    <row r="11041" spans="1:14">
      <c r="A11041" t="s">
        <v>6922</v>
      </c>
      <c r="B11041" t="s">
        <v>2361</v>
      </c>
      <c r="C11041" t="s">
        <v>4766</v>
      </c>
      <c r="D11041" s="154">
        <v>151</v>
      </c>
      <c r="E11041" t="s">
        <v>1835</v>
      </c>
      <c r="F11041">
        <v>11</v>
      </c>
      <c r="G11041">
        <v>12</v>
      </c>
      <c r="H11041" t="s">
        <v>3404</v>
      </c>
      <c r="I11041" t="s">
        <v>3946</v>
      </c>
      <c r="K11041" t="s">
        <v>1836</v>
      </c>
      <c r="L11041" t="s">
        <v>1835</v>
      </c>
      <c r="M11041" t="s">
        <v>3404</v>
      </c>
      <c r="N11041" t="b">
        <f>IF(ETMRouteStages[[#This Row],[RID]]=A11040,ETMRouteStages[[#This Row],[StageSequence]]=F11040+1,TRUE)</f>
        <v>1</v>
      </c>
    </row>
    <row r="11042" spans="1:14">
      <c r="A11042" t="s">
        <v>6922</v>
      </c>
      <c r="B11042" t="s">
        <v>2361</v>
      </c>
      <c r="C11042" t="s">
        <v>4766</v>
      </c>
      <c r="D11042" s="154">
        <v>151</v>
      </c>
      <c r="E11042" t="s">
        <v>1970</v>
      </c>
      <c r="F11042">
        <v>12</v>
      </c>
      <c r="G11042">
        <v>13</v>
      </c>
      <c r="H11042" t="s">
        <v>3404</v>
      </c>
      <c r="I11042" t="s">
        <v>3946</v>
      </c>
      <c r="K11042" t="s">
        <v>1971</v>
      </c>
      <c r="L11042" t="s">
        <v>1970</v>
      </c>
      <c r="M11042" t="s">
        <v>3404</v>
      </c>
      <c r="N11042" t="b">
        <f>IF(ETMRouteStages[[#This Row],[RID]]=A11041,ETMRouteStages[[#This Row],[StageSequence]]=F11041+1,TRUE)</f>
        <v>1</v>
      </c>
    </row>
    <row r="11043" spans="1:14">
      <c r="A11043" t="s">
        <v>6922</v>
      </c>
      <c r="B11043" t="s">
        <v>2361</v>
      </c>
      <c r="C11043" t="s">
        <v>4766</v>
      </c>
      <c r="D11043" s="154">
        <v>151</v>
      </c>
      <c r="E11043" t="s">
        <v>1170</v>
      </c>
      <c r="F11043">
        <v>13</v>
      </c>
      <c r="G11043">
        <v>14</v>
      </c>
      <c r="H11043" t="s">
        <v>3404</v>
      </c>
      <c r="I11043" t="s">
        <v>3946</v>
      </c>
      <c r="K11043" t="s">
        <v>1171</v>
      </c>
      <c r="L11043" t="s">
        <v>1170</v>
      </c>
      <c r="M11043" t="s">
        <v>3404</v>
      </c>
      <c r="N11043" t="b">
        <f>IF(ETMRouteStages[[#This Row],[RID]]=A11042,ETMRouteStages[[#This Row],[StageSequence]]=F11042+1,TRUE)</f>
        <v>1</v>
      </c>
    </row>
    <row r="11044" spans="1:14">
      <c r="A11044" t="s">
        <v>6922</v>
      </c>
      <c r="B11044" t="s">
        <v>2361</v>
      </c>
      <c r="C11044" t="s">
        <v>4766</v>
      </c>
      <c r="D11044" s="154">
        <v>151</v>
      </c>
      <c r="E11044" t="s">
        <v>2262</v>
      </c>
      <c r="F11044">
        <v>14</v>
      </c>
      <c r="G11044">
        <v>15</v>
      </c>
      <c r="H11044" t="s">
        <v>3404</v>
      </c>
      <c r="I11044" t="s">
        <v>3946</v>
      </c>
      <c r="K11044" t="s">
        <v>2263</v>
      </c>
      <c r="L11044" t="s">
        <v>2262</v>
      </c>
      <c r="M11044" t="s">
        <v>3404</v>
      </c>
      <c r="N11044" t="b">
        <f>IF(ETMRouteStages[[#This Row],[RID]]=A11043,ETMRouteStages[[#This Row],[StageSequence]]=F11043+1,TRUE)</f>
        <v>1</v>
      </c>
    </row>
    <row r="11045" spans="1:14">
      <c r="A11045" t="s">
        <v>6922</v>
      </c>
      <c r="B11045" t="s">
        <v>2361</v>
      </c>
      <c r="C11045" t="s">
        <v>4766</v>
      </c>
      <c r="D11045" s="154">
        <v>151</v>
      </c>
      <c r="E11045" t="s">
        <v>1532</v>
      </c>
      <c r="F11045">
        <v>15</v>
      </c>
      <c r="G11045">
        <v>16</v>
      </c>
      <c r="H11045" t="s">
        <v>3404</v>
      </c>
      <c r="I11045" t="s">
        <v>3946</v>
      </c>
      <c r="K11045" t="s">
        <v>1533</v>
      </c>
      <c r="L11045" t="s">
        <v>1532</v>
      </c>
      <c r="M11045" t="s">
        <v>3404</v>
      </c>
      <c r="N11045" t="b">
        <f>IF(ETMRouteStages[[#This Row],[RID]]=A11044,ETMRouteStages[[#This Row],[StageSequence]]=F11044+1,TRUE)</f>
        <v>1</v>
      </c>
    </row>
    <row r="11046" spans="1:14">
      <c r="A11046" t="s">
        <v>6922</v>
      </c>
      <c r="B11046" t="s">
        <v>2361</v>
      </c>
      <c r="C11046" t="s">
        <v>4766</v>
      </c>
      <c r="D11046" s="154">
        <v>151</v>
      </c>
      <c r="E11046" t="s">
        <v>1767</v>
      </c>
      <c r="F11046">
        <v>16</v>
      </c>
      <c r="G11046">
        <v>17</v>
      </c>
      <c r="H11046" t="s">
        <v>3404</v>
      </c>
      <c r="I11046" t="s">
        <v>3946</v>
      </c>
      <c r="K11046" t="s">
        <v>1768</v>
      </c>
      <c r="L11046" t="s">
        <v>1767</v>
      </c>
      <c r="M11046" t="s">
        <v>3404</v>
      </c>
      <c r="N11046" t="b">
        <f>IF(ETMRouteStages[[#This Row],[RID]]=A11045,ETMRouteStages[[#This Row],[StageSequence]]=F11045+1,TRUE)</f>
        <v>1</v>
      </c>
    </row>
    <row r="11047" spans="1:14">
      <c r="A11047" t="s">
        <v>6922</v>
      </c>
      <c r="B11047" t="s">
        <v>2361</v>
      </c>
      <c r="C11047" t="s">
        <v>4766</v>
      </c>
      <c r="D11047" s="154">
        <v>151</v>
      </c>
      <c r="E11047" t="s">
        <v>2880</v>
      </c>
      <c r="F11047">
        <v>17</v>
      </c>
      <c r="G11047">
        <v>18</v>
      </c>
      <c r="H11047" t="s">
        <v>3404</v>
      </c>
      <c r="I11047" t="s">
        <v>3946</v>
      </c>
      <c r="K11047" t="s">
        <v>2881</v>
      </c>
      <c r="L11047" t="s">
        <v>2880</v>
      </c>
      <c r="M11047" t="s">
        <v>3404</v>
      </c>
      <c r="N11047" t="b">
        <f>IF(ETMRouteStages[[#This Row],[RID]]=A11046,ETMRouteStages[[#This Row],[StageSequence]]=F11046+1,TRUE)</f>
        <v>1</v>
      </c>
    </row>
    <row r="11048" spans="1:14">
      <c r="A11048" t="s">
        <v>6922</v>
      </c>
      <c r="B11048" t="s">
        <v>2361</v>
      </c>
      <c r="C11048" t="s">
        <v>4766</v>
      </c>
      <c r="D11048" s="154">
        <v>151</v>
      </c>
      <c r="E11048" t="s">
        <v>2878</v>
      </c>
      <c r="F11048">
        <v>18</v>
      </c>
      <c r="G11048">
        <v>19</v>
      </c>
      <c r="H11048" t="s">
        <v>3404</v>
      </c>
      <c r="I11048" t="s">
        <v>3946</v>
      </c>
      <c r="K11048" t="s">
        <v>2879</v>
      </c>
      <c r="L11048" t="s">
        <v>2878</v>
      </c>
      <c r="M11048" t="s">
        <v>3404</v>
      </c>
      <c r="N11048" t="b">
        <f>IF(ETMRouteStages[[#This Row],[RID]]=A11047,ETMRouteStages[[#This Row],[StageSequence]]=F11047+1,TRUE)</f>
        <v>1</v>
      </c>
    </row>
    <row r="11049" spans="1:14">
      <c r="A11049" t="s">
        <v>6922</v>
      </c>
      <c r="B11049" t="s">
        <v>2361</v>
      </c>
      <c r="C11049" t="s">
        <v>4766</v>
      </c>
      <c r="D11049" s="154">
        <v>151</v>
      </c>
      <c r="E11049" t="s">
        <v>836</v>
      </c>
      <c r="F11049">
        <v>19</v>
      </c>
      <c r="G11049">
        <v>20</v>
      </c>
      <c r="H11049" t="s">
        <v>3404</v>
      </c>
      <c r="I11049" t="s">
        <v>3946</v>
      </c>
      <c r="K11049" t="s">
        <v>837</v>
      </c>
      <c r="L11049" t="s">
        <v>836</v>
      </c>
      <c r="M11049" t="s">
        <v>3404</v>
      </c>
      <c r="N11049" t="b">
        <f>IF(ETMRouteStages[[#This Row],[RID]]=A11048,ETMRouteStages[[#This Row],[StageSequence]]=F11048+1,TRUE)</f>
        <v>1</v>
      </c>
    </row>
    <row r="11050" spans="1:14">
      <c r="A11050" t="s">
        <v>6922</v>
      </c>
      <c r="B11050" t="s">
        <v>2361</v>
      </c>
      <c r="C11050" t="s">
        <v>4766</v>
      </c>
      <c r="D11050" s="154">
        <v>151</v>
      </c>
      <c r="E11050" t="s">
        <v>2697</v>
      </c>
      <c r="F11050">
        <v>20</v>
      </c>
      <c r="G11050">
        <v>21</v>
      </c>
      <c r="H11050" t="s">
        <v>3404</v>
      </c>
      <c r="I11050" t="s">
        <v>3946</v>
      </c>
      <c r="K11050" t="s">
        <v>2698</v>
      </c>
      <c r="L11050" t="s">
        <v>2697</v>
      </c>
      <c r="M11050" t="s">
        <v>3404</v>
      </c>
      <c r="N11050" t="b">
        <f>IF(ETMRouteStages[[#This Row],[RID]]=A11049,ETMRouteStages[[#This Row],[StageSequence]]=F11049+1,TRUE)</f>
        <v>1</v>
      </c>
    </row>
    <row r="11051" spans="1:14">
      <c r="A11051" t="s">
        <v>6922</v>
      </c>
      <c r="B11051" t="s">
        <v>2361</v>
      </c>
      <c r="C11051" t="s">
        <v>4766</v>
      </c>
      <c r="D11051" s="154">
        <v>151</v>
      </c>
      <c r="E11051" t="s">
        <v>2695</v>
      </c>
      <c r="F11051">
        <v>21</v>
      </c>
      <c r="G11051">
        <v>22</v>
      </c>
      <c r="H11051" t="s">
        <v>3404</v>
      </c>
      <c r="I11051" t="s">
        <v>3946</v>
      </c>
      <c r="K11051" t="s">
        <v>2696</v>
      </c>
      <c r="L11051" t="s">
        <v>2695</v>
      </c>
      <c r="M11051" t="s">
        <v>3404</v>
      </c>
      <c r="N11051" t="b">
        <f>IF(ETMRouteStages[[#This Row],[RID]]=A11050,ETMRouteStages[[#This Row],[StageSequence]]=F11050+1,TRUE)</f>
        <v>1</v>
      </c>
    </row>
    <row r="11052" spans="1:14">
      <c r="A11052" t="s">
        <v>6922</v>
      </c>
      <c r="B11052" t="s">
        <v>2361</v>
      </c>
      <c r="C11052" t="s">
        <v>4766</v>
      </c>
      <c r="D11052" s="154">
        <v>151</v>
      </c>
      <c r="E11052" t="s">
        <v>938</v>
      </c>
      <c r="F11052">
        <v>22</v>
      </c>
      <c r="G11052">
        <v>23</v>
      </c>
      <c r="H11052" t="s">
        <v>3404</v>
      </c>
      <c r="I11052" t="s">
        <v>3946</v>
      </c>
      <c r="K11052" t="s">
        <v>939</v>
      </c>
      <c r="L11052" t="s">
        <v>938</v>
      </c>
      <c r="M11052" t="s">
        <v>3404</v>
      </c>
      <c r="N11052" t="b">
        <f>IF(ETMRouteStages[[#This Row],[RID]]=A11051,ETMRouteStages[[#This Row],[StageSequence]]=F11051+1,TRUE)</f>
        <v>1</v>
      </c>
    </row>
    <row r="11053" spans="1:14">
      <c r="A11053" t="s">
        <v>6922</v>
      </c>
      <c r="B11053" t="s">
        <v>2361</v>
      </c>
      <c r="C11053" t="s">
        <v>4766</v>
      </c>
      <c r="D11053" s="154">
        <v>151</v>
      </c>
      <c r="E11053" t="s">
        <v>568</v>
      </c>
      <c r="F11053">
        <v>23</v>
      </c>
      <c r="G11053">
        <v>24</v>
      </c>
      <c r="H11053" t="s">
        <v>3404</v>
      </c>
      <c r="I11053" t="s">
        <v>3946</v>
      </c>
      <c r="K11053" t="s">
        <v>569</v>
      </c>
      <c r="L11053" t="s">
        <v>568</v>
      </c>
      <c r="M11053" t="s">
        <v>3404</v>
      </c>
      <c r="N11053" t="b">
        <f>IF(ETMRouteStages[[#This Row],[RID]]=A11052,ETMRouteStages[[#This Row],[StageSequence]]=F11052+1,TRUE)</f>
        <v>1</v>
      </c>
    </row>
    <row r="11054" spans="1:14">
      <c r="A11054" t="s">
        <v>6922</v>
      </c>
      <c r="B11054" t="s">
        <v>2361</v>
      </c>
      <c r="C11054" t="s">
        <v>4766</v>
      </c>
      <c r="D11054" s="154">
        <v>151</v>
      </c>
      <c r="E11054" t="s">
        <v>2053</v>
      </c>
      <c r="F11054">
        <v>24</v>
      </c>
      <c r="G11054">
        <v>27</v>
      </c>
      <c r="H11054" t="s">
        <v>3404</v>
      </c>
      <c r="I11054" t="s">
        <v>3946</v>
      </c>
      <c r="K11054" t="s">
        <v>2054</v>
      </c>
      <c r="L11054" t="s">
        <v>2053</v>
      </c>
      <c r="M11054" t="s">
        <v>3404</v>
      </c>
      <c r="N11054" t="b">
        <f>IF(ETMRouteStages[[#This Row],[RID]]=A11053,ETMRouteStages[[#This Row],[StageSequence]]=F11053+1,TRUE)</f>
        <v>1</v>
      </c>
    </row>
    <row r="11055" spans="1:14">
      <c r="A11055" t="s">
        <v>6922</v>
      </c>
      <c r="B11055" t="s">
        <v>2361</v>
      </c>
      <c r="C11055" t="s">
        <v>4766</v>
      </c>
      <c r="D11055" s="154">
        <v>151</v>
      </c>
      <c r="E11055" t="s">
        <v>1556</v>
      </c>
      <c r="F11055">
        <v>25</v>
      </c>
      <c r="G11055">
        <v>30</v>
      </c>
      <c r="H11055" t="s">
        <v>3404</v>
      </c>
      <c r="I11055" t="s">
        <v>3946</v>
      </c>
      <c r="K11055" t="s">
        <v>1557</v>
      </c>
      <c r="L11055" t="s">
        <v>1556</v>
      </c>
      <c r="M11055" t="s">
        <v>3404</v>
      </c>
      <c r="N11055" t="b">
        <f>IF(ETMRouteStages[[#This Row],[RID]]=A11054,ETMRouteStages[[#This Row],[StageSequence]]=F11054+1,TRUE)</f>
        <v>1</v>
      </c>
    </row>
    <row r="11056" spans="1:14">
      <c r="A11056" t="s">
        <v>6922</v>
      </c>
      <c r="B11056" t="s">
        <v>2361</v>
      </c>
      <c r="C11056" t="s">
        <v>4766</v>
      </c>
      <c r="D11056" s="154">
        <v>151</v>
      </c>
      <c r="E11056" t="s">
        <v>1207</v>
      </c>
      <c r="F11056">
        <v>26</v>
      </c>
      <c r="G11056">
        <v>31</v>
      </c>
      <c r="H11056" t="s">
        <v>3404</v>
      </c>
      <c r="I11056" t="s">
        <v>3946</v>
      </c>
      <c r="K11056" t="s">
        <v>1208</v>
      </c>
      <c r="L11056" t="s">
        <v>1207</v>
      </c>
      <c r="M11056" t="s">
        <v>3404</v>
      </c>
      <c r="N11056" t="b">
        <f>IF(ETMRouteStages[[#This Row],[RID]]=A11055,ETMRouteStages[[#This Row],[StageSequence]]=F11055+1,TRUE)</f>
        <v>1</v>
      </c>
    </row>
    <row r="11057" spans="1:14">
      <c r="A11057" t="s">
        <v>6922</v>
      </c>
      <c r="B11057" t="s">
        <v>2361</v>
      </c>
      <c r="C11057" t="s">
        <v>4766</v>
      </c>
      <c r="D11057" s="154">
        <v>151</v>
      </c>
      <c r="E11057" t="s">
        <v>1285</v>
      </c>
      <c r="F11057">
        <v>27</v>
      </c>
      <c r="G11057">
        <v>35</v>
      </c>
      <c r="H11057" t="s">
        <v>3404</v>
      </c>
      <c r="I11057" t="s">
        <v>3946</v>
      </c>
      <c r="J11057" t="s">
        <v>6088</v>
      </c>
      <c r="K11057" t="s">
        <v>1286</v>
      </c>
      <c r="L11057" t="s">
        <v>1285</v>
      </c>
      <c r="M11057" t="s">
        <v>3404</v>
      </c>
      <c r="N11057" t="b">
        <f>IF(ETMRouteStages[[#This Row],[RID]]=A11056,ETMRouteStages[[#This Row],[StageSequence]]=F11056+1,TRUE)</f>
        <v>1</v>
      </c>
    </row>
    <row r="11058" spans="1:14">
      <c r="A11058" t="s">
        <v>6922</v>
      </c>
      <c r="B11058" t="s">
        <v>2361</v>
      </c>
      <c r="C11058" t="s">
        <v>4766</v>
      </c>
      <c r="D11058" s="154">
        <v>151</v>
      </c>
      <c r="E11058" t="s">
        <v>1144</v>
      </c>
      <c r="F11058">
        <v>28</v>
      </c>
      <c r="G11058">
        <v>36</v>
      </c>
      <c r="H11058" t="s">
        <v>3500</v>
      </c>
      <c r="I11058" t="s">
        <v>3946</v>
      </c>
      <c r="J11058" t="s">
        <v>6098</v>
      </c>
      <c r="K11058" t="s">
        <v>1145</v>
      </c>
      <c r="L11058" t="s">
        <v>1144</v>
      </c>
      <c r="M11058" t="s">
        <v>3500</v>
      </c>
      <c r="N11058" t="b">
        <f>IF(ETMRouteStages[[#This Row],[RID]]=A11057,ETMRouteStages[[#This Row],[StageSequence]]=F11057+1,TRUE)</f>
        <v>1</v>
      </c>
    </row>
    <row r="11059" spans="1:14">
      <c r="A11059" t="s">
        <v>6922</v>
      </c>
      <c r="B11059" t="s">
        <v>2361</v>
      </c>
      <c r="C11059" t="s">
        <v>4766</v>
      </c>
      <c r="D11059" s="154">
        <v>151</v>
      </c>
      <c r="E11059" t="s">
        <v>6923</v>
      </c>
      <c r="F11059">
        <v>29</v>
      </c>
      <c r="G11059">
        <v>38</v>
      </c>
      <c r="H11059" t="s">
        <v>3404</v>
      </c>
      <c r="I11059" t="s">
        <v>3946</v>
      </c>
      <c r="K11059" t="s">
        <v>1822</v>
      </c>
      <c r="L11059" t="s">
        <v>1821</v>
      </c>
      <c r="M11059" t="s">
        <v>3404</v>
      </c>
      <c r="N11059" t="b">
        <f>IF(ETMRouteStages[[#This Row],[RID]]=A11058,ETMRouteStages[[#This Row],[StageSequence]]=F11058+1,TRUE)</f>
        <v>1</v>
      </c>
    </row>
    <row r="11060" spans="1:14">
      <c r="A11060" t="s">
        <v>6922</v>
      </c>
      <c r="B11060" t="s">
        <v>2361</v>
      </c>
      <c r="C11060" t="s">
        <v>4766</v>
      </c>
      <c r="D11060" s="154">
        <v>151</v>
      </c>
      <c r="E11060" t="s">
        <v>1821</v>
      </c>
      <c r="F11060">
        <v>30</v>
      </c>
      <c r="G11060">
        <v>39</v>
      </c>
      <c r="H11060" t="s">
        <v>3404</v>
      </c>
      <c r="I11060" t="s">
        <v>3946</v>
      </c>
      <c r="K11060" t="s">
        <v>1388</v>
      </c>
      <c r="L11060" t="s">
        <v>1387</v>
      </c>
      <c r="M11060" t="s">
        <v>3404</v>
      </c>
      <c r="N11060" t="b">
        <f>IF(ETMRouteStages[[#This Row],[RID]]=A11059,ETMRouteStages[[#This Row],[StageSequence]]=F11059+1,TRUE)</f>
        <v>1</v>
      </c>
    </row>
    <row r="11061" spans="1:14">
      <c r="A11061" t="s">
        <v>6922</v>
      </c>
      <c r="B11061" t="s">
        <v>2361</v>
      </c>
      <c r="C11061" t="s">
        <v>4766</v>
      </c>
      <c r="D11061" s="154">
        <v>151</v>
      </c>
      <c r="E11061" t="s">
        <v>1387</v>
      </c>
      <c r="F11061">
        <v>31</v>
      </c>
      <c r="G11061">
        <v>41</v>
      </c>
      <c r="H11061" t="s">
        <v>3404</v>
      </c>
      <c r="I11061" t="s">
        <v>3946</v>
      </c>
      <c r="K11061" t="s">
        <v>2561</v>
      </c>
      <c r="L11061" t="s">
        <v>2560</v>
      </c>
      <c r="M11061" t="s">
        <v>3404</v>
      </c>
      <c r="N11061" t="b">
        <f>IF(ETMRouteStages[[#This Row],[RID]]=A11060,ETMRouteStages[[#This Row],[StageSequence]]=F11060+1,TRUE)</f>
        <v>1</v>
      </c>
    </row>
    <row r="11062" spans="1:14">
      <c r="A11062" t="s">
        <v>6922</v>
      </c>
      <c r="B11062" t="s">
        <v>2361</v>
      </c>
      <c r="C11062" t="s">
        <v>4766</v>
      </c>
      <c r="D11062" s="154">
        <v>151</v>
      </c>
      <c r="E11062" t="s">
        <v>2560</v>
      </c>
      <c r="F11062">
        <v>32</v>
      </c>
      <c r="G11062">
        <v>43</v>
      </c>
      <c r="H11062" t="s">
        <v>3404</v>
      </c>
      <c r="I11062" t="s">
        <v>3946</v>
      </c>
      <c r="K11062" t="s">
        <v>1495</v>
      </c>
      <c r="L11062" t="s">
        <v>1494</v>
      </c>
      <c r="M11062" t="s">
        <v>3404</v>
      </c>
      <c r="N11062" t="b">
        <f>IF(ETMRouteStages[[#This Row],[RID]]=A11061,ETMRouteStages[[#This Row],[StageSequence]]=F11061+1,TRUE)</f>
        <v>1</v>
      </c>
    </row>
    <row r="11063" spans="1:14">
      <c r="A11063" t="s">
        <v>6922</v>
      </c>
      <c r="B11063" t="s">
        <v>2361</v>
      </c>
      <c r="C11063" t="s">
        <v>4766</v>
      </c>
      <c r="D11063" s="154">
        <v>151</v>
      </c>
      <c r="E11063" t="s">
        <v>1494</v>
      </c>
      <c r="F11063">
        <v>33</v>
      </c>
      <c r="G11063">
        <v>48</v>
      </c>
      <c r="H11063" t="s">
        <v>3404</v>
      </c>
      <c r="I11063" t="s">
        <v>3946</v>
      </c>
      <c r="K11063" t="s">
        <v>397</v>
      </c>
      <c r="L11063" t="s">
        <v>396</v>
      </c>
      <c r="M11063" t="s">
        <v>3404</v>
      </c>
      <c r="N11063" t="b">
        <f>IF(ETMRouteStages[[#This Row],[RID]]=A11062,ETMRouteStages[[#This Row],[StageSequence]]=F11062+1,TRUE)</f>
        <v>1</v>
      </c>
    </row>
    <row r="11064" spans="1:14">
      <c r="A11064" t="s">
        <v>6922</v>
      </c>
      <c r="B11064" t="s">
        <v>2361</v>
      </c>
      <c r="C11064" t="s">
        <v>4766</v>
      </c>
      <c r="D11064" s="154">
        <v>151</v>
      </c>
      <c r="E11064" t="s">
        <v>396</v>
      </c>
      <c r="F11064">
        <v>34</v>
      </c>
      <c r="G11064">
        <v>51</v>
      </c>
      <c r="H11064" t="s">
        <v>3404</v>
      </c>
      <c r="I11064" t="s">
        <v>3946</v>
      </c>
      <c r="K11064" t="s">
        <v>1951</v>
      </c>
      <c r="L11064" t="s">
        <v>1950</v>
      </c>
      <c r="M11064" t="s">
        <v>3404</v>
      </c>
      <c r="N11064" t="b">
        <f>IF(ETMRouteStages[[#This Row],[RID]]=A11063,ETMRouteStages[[#This Row],[StageSequence]]=F11063+1,TRUE)</f>
        <v>1</v>
      </c>
    </row>
    <row r="11065" spans="1:14">
      <c r="A11065" t="s">
        <v>6922</v>
      </c>
      <c r="B11065" t="s">
        <v>2361</v>
      </c>
      <c r="C11065" t="s">
        <v>4766</v>
      </c>
      <c r="D11065" s="154">
        <v>151</v>
      </c>
      <c r="E11065" t="s">
        <v>1950</v>
      </c>
      <c r="F11065">
        <v>35</v>
      </c>
      <c r="G11065">
        <v>52</v>
      </c>
      <c r="H11065" t="s">
        <v>3404</v>
      </c>
      <c r="I11065" t="s">
        <v>3946</v>
      </c>
      <c r="K11065" t="s">
        <v>1054</v>
      </c>
      <c r="L11065" t="s">
        <v>1053</v>
      </c>
      <c r="M11065" t="s">
        <v>3404</v>
      </c>
      <c r="N11065" t="b">
        <f>IF(ETMRouteStages[[#This Row],[RID]]=A11064,ETMRouteStages[[#This Row],[StageSequence]]=F11064+1,TRUE)</f>
        <v>1</v>
      </c>
    </row>
    <row r="11066" spans="1:14">
      <c r="A11066" t="s">
        <v>6922</v>
      </c>
      <c r="B11066" t="s">
        <v>2361</v>
      </c>
      <c r="C11066" t="s">
        <v>4766</v>
      </c>
      <c r="D11066" s="154">
        <v>151</v>
      </c>
      <c r="E11066" t="s">
        <v>1053</v>
      </c>
      <c r="F11066">
        <v>36</v>
      </c>
      <c r="G11066">
        <v>57</v>
      </c>
      <c r="H11066" t="s">
        <v>3404</v>
      </c>
      <c r="I11066" t="s">
        <v>3946</v>
      </c>
      <c r="K11066" t="s">
        <v>2230</v>
      </c>
      <c r="L11066" t="s">
        <v>2229</v>
      </c>
      <c r="M11066" t="s">
        <v>3404</v>
      </c>
      <c r="N11066" t="b">
        <f>IF(ETMRouteStages[[#This Row],[RID]]=A11065,ETMRouteStages[[#This Row],[StageSequence]]=F11065+1,TRUE)</f>
        <v>1</v>
      </c>
    </row>
    <row r="11067" spans="1:14">
      <c r="A11067" t="s">
        <v>6922</v>
      </c>
      <c r="B11067" t="s">
        <v>2361</v>
      </c>
      <c r="C11067" t="s">
        <v>4766</v>
      </c>
      <c r="D11067" s="154">
        <v>151</v>
      </c>
      <c r="E11067" t="s">
        <v>2229</v>
      </c>
      <c r="F11067">
        <v>37</v>
      </c>
      <c r="G11067">
        <v>58</v>
      </c>
      <c r="H11067" t="s">
        <v>3404</v>
      </c>
      <c r="I11067" t="s">
        <v>3946</v>
      </c>
      <c r="K11067" t="s">
        <v>635</v>
      </c>
      <c r="L11067" t="s">
        <v>634</v>
      </c>
      <c r="M11067" t="s">
        <v>3404</v>
      </c>
      <c r="N11067" t="b">
        <f>IF(ETMRouteStages[[#This Row],[RID]]=A11066,ETMRouteStages[[#This Row],[StageSequence]]=F11066+1,TRUE)</f>
        <v>1</v>
      </c>
    </row>
    <row r="11068" spans="1:14">
      <c r="A11068" t="s">
        <v>6922</v>
      </c>
      <c r="B11068" t="s">
        <v>2361</v>
      </c>
      <c r="C11068" t="s">
        <v>4766</v>
      </c>
      <c r="D11068" s="154">
        <v>151</v>
      </c>
      <c r="E11068" t="s">
        <v>634</v>
      </c>
      <c r="F11068">
        <v>38</v>
      </c>
      <c r="G11068">
        <v>60</v>
      </c>
      <c r="H11068" t="s">
        <v>3404</v>
      </c>
      <c r="I11068" t="s">
        <v>3946</v>
      </c>
      <c r="K11068" t="s">
        <v>1662</v>
      </c>
      <c r="L11068" t="s">
        <v>1661</v>
      </c>
      <c r="M11068" t="s">
        <v>3404</v>
      </c>
      <c r="N11068" t="b">
        <f>IF(ETMRouteStages[[#This Row],[RID]]=A11067,ETMRouteStages[[#This Row],[StageSequence]]=F11067+1,TRUE)</f>
        <v>1</v>
      </c>
    </row>
    <row r="11069" spans="1:14">
      <c r="A11069" t="s">
        <v>6922</v>
      </c>
      <c r="B11069" t="s">
        <v>2361</v>
      </c>
      <c r="C11069" t="s">
        <v>4766</v>
      </c>
      <c r="D11069" s="154">
        <v>151</v>
      </c>
      <c r="E11069" t="s">
        <v>1661</v>
      </c>
      <c r="F11069">
        <v>39</v>
      </c>
      <c r="G11069">
        <v>64</v>
      </c>
      <c r="H11069" t="s">
        <v>3404</v>
      </c>
      <c r="I11069" t="s">
        <v>3946</v>
      </c>
      <c r="K11069" t="s">
        <v>3125</v>
      </c>
      <c r="L11069" t="s">
        <v>3124</v>
      </c>
      <c r="M11069" t="s">
        <v>3404</v>
      </c>
      <c r="N11069" t="b">
        <f>IF(ETMRouteStages[[#This Row],[RID]]=A11068,ETMRouteStages[[#This Row],[StageSequence]]=F11068+1,TRUE)</f>
        <v>1</v>
      </c>
    </row>
    <row r="11070" spans="1:14">
      <c r="A11070" t="s">
        <v>6922</v>
      </c>
      <c r="B11070" t="s">
        <v>2361</v>
      </c>
      <c r="C11070" t="s">
        <v>4766</v>
      </c>
      <c r="D11070" s="154">
        <v>151</v>
      </c>
      <c r="E11070" t="s">
        <v>3124</v>
      </c>
      <c r="F11070">
        <v>40</v>
      </c>
      <c r="G11070">
        <v>65</v>
      </c>
      <c r="H11070" t="s">
        <v>3404</v>
      </c>
      <c r="I11070" t="s">
        <v>3946</v>
      </c>
      <c r="K11070" t="s">
        <v>1889</v>
      </c>
      <c r="L11070" t="s">
        <v>1888</v>
      </c>
      <c r="M11070" t="s">
        <v>3404</v>
      </c>
      <c r="N11070" t="b">
        <f>IF(ETMRouteStages[[#This Row],[RID]]=A11069,ETMRouteStages[[#This Row],[StageSequence]]=F11069+1,TRUE)</f>
        <v>1</v>
      </c>
    </row>
    <row r="11071" spans="1:14">
      <c r="A11071" t="s">
        <v>6922</v>
      </c>
      <c r="B11071" t="s">
        <v>2361</v>
      </c>
      <c r="C11071" t="s">
        <v>4766</v>
      </c>
      <c r="D11071" s="154">
        <v>151</v>
      </c>
      <c r="E11071" t="s">
        <v>1888</v>
      </c>
      <c r="F11071">
        <v>41</v>
      </c>
      <c r="G11071">
        <v>69</v>
      </c>
      <c r="H11071" t="s">
        <v>3404</v>
      </c>
      <c r="I11071" t="s">
        <v>3946</v>
      </c>
      <c r="K11071" t="s">
        <v>1889</v>
      </c>
      <c r="L11071" t="s">
        <v>1888</v>
      </c>
      <c r="M11071" t="s">
        <v>3404</v>
      </c>
      <c r="N11071" t="b">
        <f>IF(ETMRouteStages[[#This Row],[RID]]=A11070,ETMRouteStages[[#This Row],[StageSequence]]=F11070+1,TRUE)</f>
        <v>1</v>
      </c>
    </row>
    <row r="11072" spans="1:14">
      <c r="A11072" t="s">
        <v>6922</v>
      </c>
      <c r="B11072" t="s">
        <v>2361</v>
      </c>
      <c r="C11072" t="s">
        <v>4766</v>
      </c>
      <c r="D11072" s="154">
        <v>151</v>
      </c>
      <c r="E11072" t="s">
        <v>2606</v>
      </c>
      <c r="F11072">
        <v>42</v>
      </c>
      <c r="G11072">
        <v>72</v>
      </c>
      <c r="H11072" t="s">
        <v>3404</v>
      </c>
      <c r="I11072" t="s">
        <v>3946</v>
      </c>
      <c r="K11072" t="s">
        <v>2607</v>
      </c>
      <c r="L11072" t="s">
        <v>2606</v>
      </c>
      <c r="M11072" t="s">
        <v>3404</v>
      </c>
      <c r="N11072" t="b">
        <f>IF(ETMRouteStages[[#This Row],[RID]]=A11071,ETMRouteStages[[#This Row],[StageSequence]]=F11071+1,TRUE)</f>
        <v>1</v>
      </c>
    </row>
    <row r="11073" spans="1:14">
      <c r="A11073" t="s">
        <v>6924</v>
      </c>
      <c r="B11073" t="s">
        <v>2361</v>
      </c>
      <c r="C11073" t="s">
        <v>5371</v>
      </c>
      <c r="D11073" s="154">
        <v>152</v>
      </c>
      <c r="E11073" t="s">
        <v>2201</v>
      </c>
      <c r="F11073">
        <v>1</v>
      </c>
      <c r="G11073">
        <v>0</v>
      </c>
      <c r="H11073" t="s">
        <v>3404</v>
      </c>
      <c r="I11073" t="s">
        <v>3946</v>
      </c>
      <c r="K11073" t="s">
        <v>2202</v>
      </c>
      <c r="L11073" t="s">
        <v>2201</v>
      </c>
      <c r="M11073" t="s">
        <v>3404</v>
      </c>
      <c r="N11073" t="b">
        <f>IF(ETMRouteStages[[#This Row],[RID]]=A11072,ETMRouteStages[[#This Row],[StageSequence]]=F11072+1,TRUE)</f>
        <v>1</v>
      </c>
    </row>
    <row r="11074" spans="1:14">
      <c r="A11074" t="s">
        <v>6924</v>
      </c>
      <c r="B11074" t="s">
        <v>2361</v>
      </c>
      <c r="C11074" t="s">
        <v>5371</v>
      </c>
      <c r="D11074" s="154">
        <v>152</v>
      </c>
      <c r="E11074" t="s">
        <v>2501</v>
      </c>
      <c r="F11074">
        <v>2</v>
      </c>
      <c r="G11074">
        <v>2</v>
      </c>
      <c r="H11074" t="s">
        <v>3404</v>
      </c>
      <c r="I11074" t="s">
        <v>3946</v>
      </c>
      <c r="K11074" t="s">
        <v>2502</v>
      </c>
      <c r="L11074" t="s">
        <v>2501</v>
      </c>
      <c r="M11074" t="s">
        <v>3404</v>
      </c>
      <c r="N11074" t="b">
        <f>IF(ETMRouteStages[[#This Row],[RID]]=A11073,ETMRouteStages[[#This Row],[StageSequence]]=F11073+1,TRUE)</f>
        <v>1</v>
      </c>
    </row>
    <row r="11075" spans="1:14">
      <c r="A11075" t="s">
        <v>6924</v>
      </c>
      <c r="B11075" t="s">
        <v>2361</v>
      </c>
      <c r="C11075" t="s">
        <v>5371</v>
      </c>
      <c r="D11075" s="154">
        <v>152</v>
      </c>
      <c r="E11075" t="s">
        <v>2862</v>
      </c>
      <c r="F11075">
        <v>3</v>
      </c>
      <c r="G11075">
        <v>3</v>
      </c>
      <c r="H11075" t="s">
        <v>3404</v>
      </c>
      <c r="I11075" t="s">
        <v>3946</v>
      </c>
      <c r="K11075" t="s">
        <v>2863</v>
      </c>
      <c r="L11075" t="s">
        <v>2862</v>
      </c>
      <c r="M11075" t="s">
        <v>3404</v>
      </c>
      <c r="N11075" t="b">
        <f>IF(ETMRouteStages[[#This Row],[RID]]=A11074,ETMRouteStages[[#This Row],[StageSequence]]=F11074+1,TRUE)</f>
        <v>1</v>
      </c>
    </row>
    <row r="11076" spans="1:14">
      <c r="A11076" t="s">
        <v>6924</v>
      </c>
      <c r="B11076" t="s">
        <v>2361</v>
      </c>
      <c r="C11076" t="s">
        <v>5371</v>
      </c>
      <c r="D11076" s="154">
        <v>152</v>
      </c>
      <c r="E11076" t="s">
        <v>1343</v>
      </c>
      <c r="F11076">
        <v>4</v>
      </c>
      <c r="G11076">
        <v>4</v>
      </c>
      <c r="H11076" t="s">
        <v>3404</v>
      </c>
      <c r="I11076" t="s">
        <v>3946</v>
      </c>
      <c r="K11076" t="s">
        <v>1344</v>
      </c>
      <c r="L11076" t="s">
        <v>1343</v>
      </c>
      <c r="M11076" t="s">
        <v>3404</v>
      </c>
      <c r="N11076" t="b">
        <f>IF(ETMRouteStages[[#This Row],[RID]]=A11075,ETMRouteStages[[#This Row],[StageSequence]]=F11075+1,TRUE)</f>
        <v>1</v>
      </c>
    </row>
    <row r="11077" spans="1:14">
      <c r="A11077" t="s">
        <v>6924</v>
      </c>
      <c r="B11077" t="s">
        <v>2361</v>
      </c>
      <c r="C11077" t="s">
        <v>5371</v>
      </c>
      <c r="D11077" s="154">
        <v>152</v>
      </c>
      <c r="E11077" t="s">
        <v>2362</v>
      </c>
      <c r="F11077">
        <v>5</v>
      </c>
      <c r="G11077">
        <v>5</v>
      </c>
      <c r="H11077" t="s">
        <v>3404</v>
      </c>
      <c r="I11077" t="s">
        <v>3946</v>
      </c>
      <c r="K11077" t="s">
        <v>2363</v>
      </c>
      <c r="L11077" t="s">
        <v>2362</v>
      </c>
      <c r="M11077" t="s">
        <v>3404</v>
      </c>
      <c r="N11077" t="b">
        <f>IF(ETMRouteStages[[#This Row],[RID]]=A11076,ETMRouteStages[[#This Row],[StageSequence]]=F11076+1,TRUE)</f>
        <v>1</v>
      </c>
    </row>
    <row r="11078" spans="1:14">
      <c r="A11078" t="s">
        <v>6924</v>
      </c>
      <c r="B11078" t="s">
        <v>2361</v>
      </c>
      <c r="C11078" t="s">
        <v>5371</v>
      </c>
      <c r="D11078" s="154">
        <v>152</v>
      </c>
      <c r="E11078" t="s">
        <v>2364</v>
      </c>
      <c r="F11078">
        <v>6</v>
      </c>
      <c r="G11078">
        <v>6</v>
      </c>
      <c r="H11078" t="s">
        <v>3404</v>
      </c>
      <c r="I11078" t="s">
        <v>3946</v>
      </c>
      <c r="K11078" t="s">
        <v>2365</v>
      </c>
      <c r="L11078" t="s">
        <v>2364</v>
      </c>
      <c r="M11078" t="s">
        <v>3404</v>
      </c>
      <c r="N11078" t="b">
        <f>IF(ETMRouteStages[[#This Row],[RID]]=A11077,ETMRouteStages[[#This Row],[StageSequence]]=F11077+1,TRUE)</f>
        <v>1</v>
      </c>
    </row>
    <row r="11079" spans="1:14">
      <c r="A11079" t="s">
        <v>6924</v>
      </c>
      <c r="B11079" t="s">
        <v>2361</v>
      </c>
      <c r="C11079" t="s">
        <v>5371</v>
      </c>
      <c r="D11079" s="154">
        <v>152</v>
      </c>
      <c r="E11079" t="s">
        <v>2360</v>
      </c>
      <c r="F11079">
        <v>7</v>
      </c>
      <c r="G11079">
        <v>7</v>
      </c>
      <c r="H11079" t="s">
        <v>3404</v>
      </c>
      <c r="I11079" t="s">
        <v>3946</v>
      </c>
      <c r="K11079" t="s">
        <v>2361</v>
      </c>
      <c r="L11079" t="s">
        <v>2360</v>
      </c>
      <c r="M11079" t="s">
        <v>3404</v>
      </c>
      <c r="N11079" t="b">
        <f>IF(ETMRouteStages[[#This Row],[RID]]=A11078,ETMRouteStages[[#This Row],[StageSequence]]=F11078+1,TRUE)</f>
        <v>1</v>
      </c>
    </row>
    <row r="11080" spans="1:14">
      <c r="A11080" t="s">
        <v>6924</v>
      </c>
      <c r="B11080" t="s">
        <v>2361</v>
      </c>
      <c r="C11080" t="s">
        <v>5371</v>
      </c>
      <c r="D11080" s="154">
        <v>152</v>
      </c>
      <c r="E11080" t="s">
        <v>1281</v>
      </c>
      <c r="F11080">
        <v>8</v>
      </c>
      <c r="G11080">
        <v>8</v>
      </c>
      <c r="H11080" t="s">
        <v>3404</v>
      </c>
      <c r="I11080" t="s">
        <v>3946</v>
      </c>
      <c r="K11080" t="s">
        <v>1282</v>
      </c>
      <c r="L11080" t="s">
        <v>1281</v>
      </c>
      <c r="M11080" t="s">
        <v>3404</v>
      </c>
      <c r="N11080" t="b">
        <f>IF(ETMRouteStages[[#This Row],[RID]]=A11079,ETMRouteStages[[#This Row],[StageSequence]]=F11079+1,TRUE)</f>
        <v>1</v>
      </c>
    </row>
    <row r="11081" spans="1:14">
      <c r="A11081" t="s">
        <v>6924</v>
      </c>
      <c r="B11081" t="s">
        <v>2361</v>
      </c>
      <c r="C11081" t="s">
        <v>5371</v>
      </c>
      <c r="D11081" s="154">
        <v>152</v>
      </c>
      <c r="E11081" t="s">
        <v>1319</v>
      </c>
      <c r="F11081">
        <v>9</v>
      </c>
      <c r="G11081">
        <v>9</v>
      </c>
      <c r="H11081" t="s">
        <v>3404</v>
      </c>
      <c r="I11081" t="s">
        <v>3946</v>
      </c>
      <c r="K11081" t="s">
        <v>1320</v>
      </c>
      <c r="L11081" t="s">
        <v>1319</v>
      </c>
      <c r="M11081" t="s">
        <v>3404</v>
      </c>
      <c r="N11081" t="b">
        <f>IF(ETMRouteStages[[#This Row],[RID]]=A11080,ETMRouteStages[[#This Row],[StageSequence]]=F11080+1,TRUE)</f>
        <v>1</v>
      </c>
    </row>
    <row r="11082" spans="1:14">
      <c r="A11082" t="s">
        <v>6924</v>
      </c>
      <c r="B11082" t="s">
        <v>2361</v>
      </c>
      <c r="C11082" t="s">
        <v>5371</v>
      </c>
      <c r="D11082" s="154">
        <v>152</v>
      </c>
      <c r="E11082" t="s">
        <v>1279</v>
      </c>
      <c r="F11082">
        <v>10</v>
      </c>
      <c r="G11082">
        <v>10</v>
      </c>
      <c r="H11082" t="s">
        <v>3404</v>
      </c>
      <c r="I11082" t="s">
        <v>3946</v>
      </c>
      <c r="K11082" t="s">
        <v>1280</v>
      </c>
      <c r="L11082" t="s">
        <v>1279</v>
      </c>
      <c r="M11082" t="s">
        <v>3404</v>
      </c>
      <c r="N11082" t="b">
        <f>IF(ETMRouteStages[[#This Row],[RID]]=A11081,ETMRouteStages[[#This Row],[StageSequence]]=F11081+1,TRUE)</f>
        <v>1</v>
      </c>
    </row>
    <row r="11083" spans="1:14">
      <c r="A11083" t="s">
        <v>6924</v>
      </c>
      <c r="B11083" t="s">
        <v>2361</v>
      </c>
      <c r="C11083" t="s">
        <v>5371</v>
      </c>
      <c r="D11083" s="154">
        <v>152</v>
      </c>
      <c r="E11083" t="s">
        <v>1835</v>
      </c>
      <c r="F11083">
        <v>11</v>
      </c>
      <c r="G11083">
        <v>12</v>
      </c>
      <c r="H11083" t="s">
        <v>3404</v>
      </c>
      <c r="I11083" t="s">
        <v>3946</v>
      </c>
      <c r="K11083" t="s">
        <v>1836</v>
      </c>
      <c r="L11083" t="s">
        <v>1835</v>
      </c>
      <c r="M11083" t="s">
        <v>3404</v>
      </c>
      <c r="N11083" t="b">
        <f>IF(ETMRouteStages[[#This Row],[RID]]=A11082,ETMRouteStages[[#This Row],[StageSequence]]=F11082+1,TRUE)</f>
        <v>1</v>
      </c>
    </row>
    <row r="11084" spans="1:14">
      <c r="A11084" t="s">
        <v>6924</v>
      </c>
      <c r="B11084" t="s">
        <v>2361</v>
      </c>
      <c r="C11084" t="s">
        <v>5371</v>
      </c>
      <c r="D11084" s="154">
        <v>152</v>
      </c>
      <c r="E11084" t="s">
        <v>1970</v>
      </c>
      <c r="F11084">
        <v>12</v>
      </c>
      <c r="G11084">
        <v>13</v>
      </c>
      <c r="H11084" t="s">
        <v>3404</v>
      </c>
      <c r="I11084" t="s">
        <v>3946</v>
      </c>
      <c r="K11084" t="s">
        <v>1971</v>
      </c>
      <c r="L11084" t="s">
        <v>1970</v>
      </c>
      <c r="M11084" t="s">
        <v>3404</v>
      </c>
      <c r="N11084" t="b">
        <f>IF(ETMRouteStages[[#This Row],[RID]]=A11083,ETMRouteStages[[#This Row],[StageSequence]]=F11083+1,TRUE)</f>
        <v>1</v>
      </c>
    </row>
    <row r="11085" spans="1:14">
      <c r="A11085" t="s">
        <v>6924</v>
      </c>
      <c r="B11085" t="s">
        <v>2361</v>
      </c>
      <c r="C11085" t="s">
        <v>5371</v>
      </c>
      <c r="D11085" s="154">
        <v>152</v>
      </c>
      <c r="E11085" t="s">
        <v>1170</v>
      </c>
      <c r="F11085">
        <v>13</v>
      </c>
      <c r="G11085">
        <v>14</v>
      </c>
      <c r="H11085" t="s">
        <v>3404</v>
      </c>
      <c r="I11085" t="s">
        <v>3946</v>
      </c>
      <c r="K11085" t="s">
        <v>1171</v>
      </c>
      <c r="L11085" t="s">
        <v>1170</v>
      </c>
      <c r="M11085" t="s">
        <v>3404</v>
      </c>
      <c r="N11085" t="b">
        <f>IF(ETMRouteStages[[#This Row],[RID]]=A11084,ETMRouteStages[[#This Row],[StageSequence]]=F11084+1,TRUE)</f>
        <v>1</v>
      </c>
    </row>
    <row r="11086" spans="1:14">
      <c r="A11086" t="s">
        <v>6924</v>
      </c>
      <c r="B11086" t="s">
        <v>2361</v>
      </c>
      <c r="C11086" t="s">
        <v>5371</v>
      </c>
      <c r="D11086" s="154">
        <v>152</v>
      </c>
      <c r="E11086" t="s">
        <v>2262</v>
      </c>
      <c r="F11086">
        <v>14</v>
      </c>
      <c r="G11086">
        <v>15</v>
      </c>
      <c r="H11086" t="s">
        <v>3404</v>
      </c>
      <c r="I11086" t="s">
        <v>3946</v>
      </c>
      <c r="K11086" t="s">
        <v>2263</v>
      </c>
      <c r="L11086" t="s">
        <v>2262</v>
      </c>
      <c r="M11086" t="s">
        <v>3404</v>
      </c>
      <c r="N11086" t="b">
        <f>IF(ETMRouteStages[[#This Row],[RID]]=A11085,ETMRouteStages[[#This Row],[StageSequence]]=F11085+1,TRUE)</f>
        <v>1</v>
      </c>
    </row>
    <row r="11087" spans="1:14">
      <c r="A11087" t="s">
        <v>6924</v>
      </c>
      <c r="B11087" t="s">
        <v>2361</v>
      </c>
      <c r="C11087" t="s">
        <v>5371</v>
      </c>
      <c r="D11087" s="154">
        <v>152</v>
      </c>
      <c r="E11087" t="s">
        <v>1532</v>
      </c>
      <c r="F11087">
        <v>15</v>
      </c>
      <c r="G11087">
        <v>16</v>
      </c>
      <c r="H11087" t="s">
        <v>3404</v>
      </c>
      <c r="I11087" t="s">
        <v>3946</v>
      </c>
      <c r="K11087" t="s">
        <v>1533</v>
      </c>
      <c r="L11087" t="s">
        <v>1532</v>
      </c>
      <c r="M11087" t="s">
        <v>3404</v>
      </c>
      <c r="N11087" t="b">
        <f>IF(ETMRouteStages[[#This Row],[RID]]=A11086,ETMRouteStages[[#This Row],[StageSequence]]=F11086+1,TRUE)</f>
        <v>1</v>
      </c>
    </row>
    <row r="11088" spans="1:14">
      <c r="A11088" t="s">
        <v>6924</v>
      </c>
      <c r="B11088" t="s">
        <v>2361</v>
      </c>
      <c r="C11088" t="s">
        <v>5371</v>
      </c>
      <c r="D11088" s="154">
        <v>152</v>
      </c>
      <c r="E11088" t="s">
        <v>1767</v>
      </c>
      <c r="F11088">
        <v>16</v>
      </c>
      <c r="G11088">
        <v>17</v>
      </c>
      <c r="H11088" t="s">
        <v>3404</v>
      </c>
      <c r="I11088" t="s">
        <v>3946</v>
      </c>
      <c r="K11088" t="s">
        <v>1768</v>
      </c>
      <c r="L11088" t="s">
        <v>1767</v>
      </c>
      <c r="M11088" t="s">
        <v>3404</v>
      </c>
      <c r="N11088" t="b">
        <f>IF(ETMRouteStages[[#This Row],[RID]]=A11087,ETMRouteStages[[#This Row],[StageSequence]]=F11087+1,TRUE)</f>
        <v>1</v>
      </c>
    </row>
    <row r="11089" spans="1:14">
      <c r="A11089" t="s">
        <v>6924</v>
      </c>
      <c r="B11089" t="s">
        <v>2361</v>
      </c>
      <c r="C11089" t="s">
        <v>5371</v>
      </c>
      <c r="D11089" s="154">
        <v>152</v>
      </c>
      <c r="E11089" t="s">
        <v>2880</v>
      </c>
      <c r="F11089">
        <v>17</v>
      </c>
      <c r="G11089">
        <v>18</v>
      </c>
      <c r="H11089" t="s">
        <v>3404</v>
      </c>
      <c r="I11089" t="s">
        <v>3946</v>
      </c>
      <c r="K11089" t="s">
        <v>2881</v>
      </c>
      <c r="L11089" t="s">
        <v>2880</v>
      </c>
      <c r="M11089" t="s">
        <v>3404</v>
      </c>
      <c r="N11089" t="b">
        <f>IF(ETMRouteStages[[#This Row],[RID]]=A11088,ETMRouteStages[[#This Row],[StageSequence]]=F11088+1,TRUE)</f>
        <v>1</v>
      </c>
    </row>
    <row r="11090" spans="1:14">
      <c r="A11090" t="s">
        <v>6924</v>
      </c>
      <c r="B11090" t="s">
        <v>2361</v>
      </c>
      <c r="C11090" t="s">
        <v>5371</v>
      </c>
      <c r="D11090" s="154">
        <v>152</v>
      </c>
      <c r="E11090" t="s">
        <v>2878</v>
      </c>
      <c r="F11090">
        <v>18</v>
      </c>
      <c r="G11090">
        <v>19</v>
      </c>
      <c r="H11090" t="s">
        <v>3404</v>
      </c>
      <c r="I11090" t="s">
        <v>3946</v>
      </c>
      <c r="K11090" t="s">
        <v>2879</v>
      </c>
      <c r="L11090" t="s">
        <v>2878</v>
      </c>
      <c r="M11090" t="s">
        <v>3404</v>
      </c>
      <c r="N11090" t="b">
        <f>IF(ETMRouteStages[[#This Row],[RID]]=A11089,ETMRouteStages[[#This Row],[StageSequence]]=F11089+1,TRUE)</f>
        <v>1</v>
      </c>
    </row>
    <row r="11091" spans="1:14">
      <c r="A11091" t="s">
        <v>6924</v>
      </c>
      <c r="B11091" t="s">
        <v>2361</v>
      </c>
      <c r="C11091" t="s">
        <v>5371</v>
      </c>
      <c r="D11091" s="154">
        <v>152</v>
      </c>
      <c r="E11091" t="s">
        <v>836</v>
      </c>
      <c r="F11091">
        <v>19</v>
      </c>
      <c r="G11091">
        <v>20</v>
      </c>
      <c r="H11091" t="s">
        <v>3404</v>
      </c>
      <c r="I11091" t="s">
        <v>3946</v>
      </c>
      <c r="K11091" t="s">
        <v>837</v>
      </c>
      <c r="L11091" t="s">
        <v>836</v>
      </c>
      <c r="M11091" t="s">
        <v>3404</v>
      </c>
      <c r="N11091" t="b">
        <f>IF(ETMRouteStages[[#This Row],[RID]]=A11090,ETMRouteStages[[#This Row],[StageSequence]]=F11090+1,TRUE)</f>
        <v>1</v>
      </c>
    </row>
    <row r="11092" spans="1:14">
      <c r="A11092" t="s">
        <v>6924</v>
      </c>
      <c r="B11092" t="s">
        <v>2361</v>
      </c>
      <c r="C11092" t="s">
        <v>5371</v>
      </c>
      <c r="D11092" s="154">
        <v>152</v>
      </c>
      <c r="E11092" t="s">
        <v>2697</v>
      </c>
      <c r="F11092">
        <v>20</v>
      </c>
      <c r="G11092">
        <v>21</v>
      </c>
      <c r="H11092" t="s">
        <v>3404</v>
      </c>
      <c r="I11092" t="s">
        <v>3946</v>
      </c>
      <c r="K11092" t="s">
        <v>2698</v>
      </c>
      <c r="L11092" t="s">
        <v>2697</v>
      </c>
      <c r="M11092" t="s">
        <v>3404</v>
      </c>
      <c r="N11092" t="b">
        <f>IF(ETMRouteStages[[#This Row],[RID]]=A11091,ETMRouteStages[[#This Row],[StageSequence]]=F11091+1,TRUE)</f>
        <v>1</v>
      </c>
    </row>
    <row r="11093" spans="1:14">
      <c r="A11093" t="s">
        <v>6924</v>
      </c>
      <c r="B11093" t="s">
        <v>2361</v>
      </c>
      <c r="C11093" t="s">
        <v>5371</v>
      </c>
      <c r="D11093" s="154">
        <v>152</v>
      </c>
      <c r="E11093" t="s">
        <v>2695</v>
      </c>
      <c r="F11093">
        <v>21</v>
      </c>
      <c r="G11093">
        <v>22</v>
      </c>
      <c r="H11093" t="s">
        <v>3404</v>
      </c>
      <c r="I11093" t="s">
        <v>3946</v>
      </c>
      <c r="K11093" t="s">
        <v>2696</v>
      </c>
      <c r="L11093" t="s">
        <v>2695</v>
      </c>
      <c r="M11093" t="s">
        <v>3404</v>
      </c>
      <c r="N11093" t="b">
        <f>IF(ETMRouteStages[[#This Row],[RID]]=A11092,ETMRouteStages[[#This Row],[StageSequence]]=F11092+1,TRUE)</f>
        <v>1</v>
      </c>
    </row>
    <row r="11094" spans="1:14">
      <c r="A11094" t="s">
        <v>6924</v>
      </c>
      <c r="B11094" t="s">
        <v>2361</v>
      </c>
      <c r="C11094" t="s">
        <v>5371</v>
      </c>
      <c r="D11094" s="154">
        <v>152</v>
      </c>
      <c r="E11094" t="s">
        <v>938</v>
      </c>
      <c r="F11094">
        <v>22</v>
      </c>
      <c r="G11094">
        <v>23</v>
      </c>
      <c r="H11094" t="s">
        <v>3404</v>
      </c>
      <c r="I11094" t="s">
        <v>3946</v>
      </c>
      <c r="K11094" t="s">
        <v>939</v>
      </c>
      <c r="L11094" t="s">
        <v>938</v>
      </c>
      <c r="M11094" t="s">
        <v>3404</v>
      </c>
      <c r="N11094" t="b">
        <f>IF(ETMRouteStages[[#This Row],[RID]]=A11093,ETMRouteStages[[#This Row],[StageSequence]]=F11093+1,TRUE)</f>
        <v>1</v>
      </c>
    </row>
    <row r="11095" spans="1:14">
      <c r="A11095" t="s">
        <v>6924</v>
      </c>
      <c r="B11095" t="s">
        <v>2361</v>
      </c>
      <c r="C11095" t="s">
        <v>5371</v>
      </c>
      <c r="D11095" s="154">
        <v>152</v>
      </c>
      <c r="E11095" t="s">
        <v>568</v>
      </c>
      <c r="F11095">
        <v>23</v>
      </c>
      <c r="G11095">
        <v>24</v>
      </c>
      <c r="H11095" t="s">
        <v>3404</v>
      </c>
      <c r="I11095" t="s">
        <v>3946</v>
      </c>
      <c r="K11095" t="s">
        <v>569</v>
      </c>
      <c r="L11095" t="s">
        <v>568</v>
      </c>
      <c r="M11095" t="s">
        <v>3404</v>
      </c>
      <c r="N11095" t="b">
        <f>IF(ETMRouteStages[[#This Row],[RID]]=A11094,ETMRouteStages[[#This Row],[StageSequence]]=F11094+1,TRUE)</f>
        <v>1</v>
      </c>
    </row>
    <row r="11096" spans="1:14">
      <c r="A11096" t="s">
        <v>6924</v>
      </c>
      <c r="B11096" t="s">
        <v>2361</v>
      </c>
      <c r="C11096" t="s">
        <v>5371</v>
      </c>
      <c r="D11096" s="154">
        <v>152</v>
      </c>
      <c r="E11096" t="s">
        <v>2053</v>
      </c>
      <c r="F11096">
        <v>24</v>
      </c>
      <c r="G11096">
        <v>27</v>
      </c>
      <c r="H11096" t="s">
        <v>3404</v>
      </c>
      <c r="I11096" t="s">
        <v>3946</v>
      </c>
      <c r="K11096" t="s">
        <v>2054</v>
      </c>
      <c r="L11096" t="s">
        <v>2053</v>
      </c>
      <c r="M11096" t="s">
        <v>3404</v>
      </c>
      <c r="N11096" t="b">
        <f>IF(ETMRouteStages[[#This Row],[RID]]=A11095,ETMRouteStages[[#This Row],[StageSequence]]=F11095+1,TRUE)</f>
        <v>1</v>
      </c>
    </row>
    <row r="11097" spans="1:14">
      <c r="A11097" t="s">
        <v>6924</v>
      </c>
      <c r="B11097" t="s">
        <v>2361</v>
      </c>
      <c r="C11097" t="s">
        <v>5371</v>
      </c>
      <c r="D11097" s="154">
        <v>152</v>
      </c>
      <c r="E11097" t="s">
        <v>1556</v>
      </c>
      <c r="F11097">
        <v>25</v>
      </c>
      <c r="G11097">
        <v>30</v>
      </c>
      <c r="H11097" t="s">
        <v>3404</v>
      </c>
      <c r="I11097" t="s">
        <v>3946</v>
      </c>
      <c r="K11097" t="s">
        <v>1557</v>
      </c>
      <c r="L11097" t="s">
        <v>1556</v>
      </c>
      <c r="M11097" t="s">
        <v>3404</v>
      </c>
      <c r="N11097" t="b">
        <f>IF(ETMRouteStages[[#This Row],[RID]]=A11096,ETMRouteStages[[#This Row],[StageSequence]]=F11096+1,TRUE)</f>
        <v>1</v>
      </c>
    </row>
    <row r="11098" spans="1:14">
      <c r="A11098" t="s">
        <v>6924</v>
      </c>
      <c r="B11098" t="s">
        <v>2361</v>
      </c>
      <c r="C11098" t="s">
        <v>5371</v>
      </c>
      <c r="D11098" s="154">
        <v>152</v>
      </c>
      <c r="E11098" t="s">
        <v>1207</v>
      </c>
      <c r="F11098">
        <v>26</v>
      </c>
      <c r="G11098">
        <v>31</v>
      </c>
      <c r="H11098" t="s">
        <v>3404</v>
      </c>
      <c r="I11098" t="s">
        <v>3946</v>
      </c>
      <c r="K11098" t="s">
        <v>1208</v>
      </c>
      <c r="L11098" t="s">
        <v>1207</v>
      </c>
      <c r="M11098" t="s">
        <v>3404</v>
      </c>
      <c r="N11098" t="b">
        <f>IF(ETMRouteStages[[#This Row],[RID]]=A11097,ETMRouteStages[[#This Row],[StageSequence]]=F11097+1,TRUE)</f>
        <v>1</v>
      </c>
    </row>
    <row r="11099" spans="1:14">
      <c r="A11099" t="s">
        <v>6924</v>
      </c>
      <c r="B11099" t="s">
        <v>2361</v>
      </c>
      <c r="C11099" t="s">
        <v>5371</v>
      </c>
      <c r="D11099" s="154">
        <v>152</v>
      </c>
      <c r="E11099" t="s">
        <v>1285</v>
      </c>
      <c r="F11099">
        <v>27</v>
      </c>
      <c r="G11099">
        <v>34</v>
      </c>
      <c r="H11099" t="s">
        <v>3404</v>
      </c>
      <c r="I11099" t="s">
        <v>3946</v>
      </c>
      <c r="J11099" t="s">
        <v>6088</v>
      </c>
      <c r="K11099" t="s">
        <v>1286</v>
      </c>
      <c r="L11099" t="s">
        <v>1285</v>
      </c>
      <c r="M11099" t="s">
        <v>3404</v>
      </c>
      <c r="N11099" t="b">
        <f>IF(ETMRouteStages[[#This Row],[RID]]=A11098,ETMRouteStages[[#This Row],[StageSequence]]=F11098+1,TRUE)</f>
        <v>1</v>
      </c>
    </row>
    <row r="11100" spans="1:14">
      <c r="A11100" t="s">
        <v>6924</v>
      </c>
      <c r="B11100" t="s">
        <v>2361</v>
      </c>
      <c r="C11100" t="s">
        <v>5371</v>
      </c>
      <c r="D11100" s="154">
        <v>152</v>
      </c>
      <c r="E11100" t="s">
        <v>1144</v>
      </c>
      <c r="F11100">
        <v>28</v>
      </c>
      <c r="G11100">
        <v>35</v>
      </c>
      <c r="H11100" t="s">
        <v>3500</v>
      </c>
      <c r="I11100" t="s">
        <v>3946</v>
      </c>
      <c r="J11100" t="s">
        <v>6098</v>
      </c>
      <c r="K11100" t="s">
        <v>1145</v>
      </c>
      <c r="L11100" t="s">
        <v>1144</v>
      </c>
      <c r="M11100" t="s">
        <v>3500</v>
      </c>
      <c r="N11100" t="b">
        <f>IF(ETMRouteStages[[#This Row],[RID]]=A11099,ETMRouteStages[[#This Row],[StageSequence]]=F11099+1,TRUE)</f>
        <v>1</v>
      </c>
    </row>
    <row r="11101" spans="1:14">
      <c r="A11101" t="s">
        <v>6924</v>
      </c>
      <c r="B11101" t="s">
        <v>2361</v>
      </c>
      <c r="C11101" t="s">
        <v>5371</v>
      </c>
      <c r="D11101" s="154">
        <v>152</v>
      </c>
      <c r="E11101" t="s">
        <v>479</v>
      </c>
      <c r="F11101">
        <v>29</v>
      </c>
      <c r="G11101">
        <v>38</v>
      </c>
      <c r="H11101" t="s">
        <v>3404</v>
      </c>
      <c r="I11101" t="s">
        <v>3946</v>
      </c>
      <c r="K11101" t="s">
        <v>480</v>
      </c>
      <c r="L11101" t="s">
        <v>479</v>
      </c>
      <c r="M11101" t="s">
        <v>3404</v>
      </c>
      <c r="N11101" t="b">
        <f>IF(ETMRouteStages[[#This Row],[RID]]=A11100,ETMRouteStages[[#This Row],[StageSequence]]=F11100+1,TRUE)</f>
        <v>1</v>
      </c>
    </row>
    <row r="11102" spans="1:14">
      <c r="A11102" t="s">
        <v>6924</v>
      </c>
      <c r="B11102" t="s">
        <v>2361</v>
      </c>
      <c r="C11102" t="s">
        <v>5371</v>
      </c>
      <c r="D11102" s="154">
        <v>152</v>
      </c>
      <c r="E11102" t="s">
        <v>3136</v>
      </c>
      <c r="F11102">
        <v>30</v>
      </c>
      <c r="G11102">
        <v>40</v>
      </c>
      <c r="H11102" t="s">
        <v>3404</v>
      </c>
      <c r="I11102" t="s">
        <v>3946</v>
      </c>
      <c r="K11102" t="s">
        <v>3137</v>
      </c>
      <c r="L11102" t="s">
        <v>3136</v>
      </c>
      <c r="M11102" t="s">
        <v>3404</v>
      </c>
      <c r="N11102" t="b">
        <f>IF(ETMRouteStages[[#This Row],[RID]]=A11101,ETMRouteStages[[#This Row],[StageSequence]]=F11101+1,TRUE)</f>
        <v>1</v>
      </c>
    </row>
    <row r="11103" spans="1:14">
      <c r="A11103" t="s">
        <v>6924</v>
      </c>
      <c r="B11103" t="s">
        <v>2361</v>
      </c>
      <c r="C11103" t="s">
        <v>5371</v>
      </c>
      <c r="D11103" s="154">
        <v>152</v>
      </c>
      <c r="E11103" t="s">
        <v>1685</v>
      </c>
      <c r="F11103">
        <v>31</v>
      </c>
      <c r="G11103">
        <v>42</v>
      </c>
      <c r="H11103" t="s">
        <v>3404</v>
      </c>
      <c r="I11103" t="s">
        <v>3946</v>
      </c>
      <c r="K11103" t="s">
        <v>1686</v>
      </c>
      <c r="L11103" t="s">
        <v>1685</v>
      </c>
      <c r="M11103" t="s">
        <v>3404</v>
      </c>
      <c r="N11103" t="b">
        <f>IF(ETMRouteStages[[#This Row],[RID]]=A11102,ETMRouteStages[[#This Row],[StageSequence]]=F11102+1,TRUE)</f>
        <v>1</v>
      </c>
    </row>
    <row r="11104" spans="1:14">
      <c r="A11104" t="s">
        <v>6924</v>
      </c>
      <c r="B11104" t="s">
        <v>2361</v>
      </c>
      <c r="C11104" t="s">
        <v>5371</v>
      </c>
      <c r="D11104" s="154">
        <v>152</v>
      </c>
      <c r="E11104" t="s">
        <v>2944</v>
      </c>
      <c r="F11104">
        <v>32</v>
      </c>
      <c r="G11104">
        <v>43</v>
      </c>
      <c r="H11104" t="s">
        <v>3404</v>
      </c>
      <c r="I11104" t="s">
        <v>3946</v>
      </c>
      <c r="K11104" t="s">
        <v>2945</v>
      </c>
      <c r="L11104" t="s">
        <v>2944</v>
      </c>
      <c r="M11104" t="s">
        <v>3404</v>
      </c>
      <c r="N11104" t="b">
        <f>IF(ETMRouteStages[[#This Row],[RID]]=A11103,ETMRouteStages[[#This Row],[StageSequence]]=F11103+1,TRUE)</f>
        <v>1</v>
      </c>
    </row>
    <row r="11105" spans="1:14">
      <c r="A11105" t="s">
        <v>6924</v>
      </c>
      <c r="B11105" t="s">
        <v>2361</v>
      </c>
      <c r="C11105" t="s">
        <v>5371</v>
      </c>
      <c r="D11105" s="154">
        <v>152</v>
      </c>
      <c r="E11105" t="s">
        <v>732</v>
      </c>
      <c r="F11105">
        <v>33</v>
      </c>
      <c r="G11105">
        <v>45</v>
      </c>
      <c r="H11105" t="s">
        <v>3404</v>
      </c>
      <c r="I11105" t="s">
        <v>3946</v>
      </c>
      <c r="K11105" t="s">
        <v>733</v>
      </c>
      <c r="L11105" t="s">
        <v>732</v>
      </c>
      <c r="M11105" t="s">
        <v>3404</v>
      </c>
      <c r="N11105" t="b">
        <f>IF(ETMRouteStages[[#This Row],[RID]]=A11104,ETMRouteStages[[#This Row],[StageSequence]]=F11104+1,TRUE)</f>
        <v>1</v>
      </c>
    </row>
    <row r="11106" spans="1:14">
      <c r="A11106" t="s">
        <v>6924</v>
      </c>
      <c r="B11106" t="s">
        <v>2361</v>
      </c>
      <c r="C11106" t="s">
        <v>5371</v>
      </c>
      <c r="D11106" s="154">
        <v>152</v>
      </c>
      <c r="E11106" t="s">
        <v>582</v>
      </c>
      <c r="F11106">
        <v>34</v>
      </c>
      <c r="G11106">
        <v>46</v>
      </c>
      <c r="H11106" t="s">
        <v>3404</v>
      </c>
      <c r="I11106" t="s">
        <v>3946</v>
      </c>
      <c r="K11106" t="s">
        <v>583</v>
      </c>
      <c r="L11106" t="s">
        <v>582</v>
      </c>
      <c r="M11106" t="s">
        <v>3404</v>
      </c>
      <c r="N11106" t="b">
        <f>IF(ETMRouteStages[[#This Row],[RID]]=A11105,ETMRouteStages[[#This Row],[StageSequence]]=F11105+1,TRUE)</f>
        <v>1</v>
      </c>
    </row>
    <row r="11107" spans="1:14">
      <c r="A11107" t="s">
        <v>6924</v>
      </c>
      <c r="B11107" t="s">
        <v>2361</v>
      </c>
      <c r="C11107" t="s">
        <v>5371</v>
      </c>
      <c r="D11107" s="154">
        <v>152</v>
      </c>
      <c r="E11107" t="s">
        <v>2984</v>
      </c>
      <c r="F11107">
        <v>35</v>
      </c>
      <c r="G11107">
        <v>48</v>
      </c>
      <c r="H11107" t="s">
        <v>3404</v>
      </c>
      <c r="I11107" t="s">
        <v>3946</v>
      </c>
      <c r="K11107" t="s">
        <v>2985</v>
      </c>
      <c r="L11107" t="s">
        <v>2984</v>
      </c>
      <c r="M11107" t="s">
        <v>3404</v>
      </c>
      <c r="N11107" t="b">
        <f>IF(ETMRouteStages[[#This Row],[RID]]=A11106,ETMRouteStages[[#This Row],[StageSequence]]=F11106+1,TRUE)</f>
        <v>1</v>
      </c>
    </row>
    <row r="11108" spans="1:14">
      <c r="A11108" t="s">
        <v>6924</v>
      </c>
      <c r="B11108" t="s">
        <v>2361</v>
      </c>
      <c r="C11108" t="s">
        <v>5371</v>
      </c>
      <c r="D11108" s="154">
        <v>152</v>
      </c>
      <c r="E11108" t="s">
        <v>3158</v>
      </c>
      <c r="F11108">
        <v>36</v>
      </c>
      <c r="G11108">
        <v>49</v>
      </c>
      <c r="H11108" t="s">
        <v>3404</v>
      </c>
      <c r="I11108" t="s">
        <v>3946</v>
      </c>
      <c r="K11108" t="s">
        <v>3159</v>
      </c>
      <c r="L11108" t="s">
        <v>3158</v>
      </c>
      <c r="M11108" t="s">
        <v>3404</v>
      </c>
      <c r="N11108" t="b">
        <f>IF(ETMRouteStages[[#This Row],[RID]]=A11107,ETMRouteStages[[#This Row],[StageSequence]]=F11107+1,TRUE)</f>
        <v>1</v>
      </c>
    </row>
    <row r="11109" spans="1:14">
      <c r="A11109" t="s">
        <v>6924</v>
      </c>
      <c r="B11109" t="s">
        <v>2361</v>
      </c>
      <c r="C11109" t="s">
        <v>5371</v>
      </c>
      <c r="D11109" s="154">
        <v>152</v>
      </c>
      <c r="E11109" t="s">
        <v>2860</v>
      </c>
      <c r="F11109">
        <v>37</v>
      </c>
      <c r="G11109">
        <v>52</v>
      </c>
      <c r="H11109" t="s">
        <v>3404</v>
      </c>
      <c r="I11109" t="s">
        <v>3946</v>
      </c>
      <c r="K11109" t="s">
        <v>2861</v>
      </c>
      <c r="L11109" t="s">
        <v>2860</v>
      </c>
      <c r="M11109" t="s">
        <v>3404</v>
      </c>
      <c r="N11109" t="b">
        <f>IF(ETMRouteStages[[#This Row],[RID]]=A11108,ETMRouteStages[[#This Row],[StageSequence]]=F11108+1,TRUE)</f>
        <v>1</v>
      </c>
    </row>
    <row r="11110" spans="1:14">
      <c r="A11110" t="s">
        <v>6924</v>
      </c>
      <c r="B11110" t="s">
        <v>2361</v>
      </c>
      <c r="C11110" t="s">
        <v>5371</v>
      </c>
      <c r="D11110" s="154">
        <v>152</v>
      </c>
      <c r="E11110" t="s">
        <v>1273</v>
      </c>
      <c r="F11110">
        <v>38</v>
      </c>
      <c r="G11110">
        <v>56</v>
      </c>
      <c r="H11110" t="s">
        <v>3404</v>
      </c>
      <c r="I11110" t="s">
        <v>3946</v>
      </c>
      <c r="K11110" t="s">
        <v>1274</v>
      </c>
      <c r="L11110" t="s">
        <v>1273</v>
      </c>
      <c r="M11110" t="s">
        <v>3404</v>
      </c>
      <c r="N11110" t="b">
        <f>IF(ETMRouteStages[[#This Row],[RID]]=A11109,ETMRouteStages[[#This Row],[StageSequence]]=F11109+1,TRUE)</f>
        <v>1</v>
      </c>
    </row>
    <row r="11111" spans="1:14">
      <c r="A11111" t="s">
        <v>6924</v>
      </c>
      <c r="B11111" t="s">
        <v>2361</v>
      </c>
      <c r="C11111" t="s">
        <v>5371</v>
      </c>
      <c r="D11111" s="154">
        <v>152</v>
      </c>
      <c r="E11111" t="s">
        <v>1958</v>
      </c>
      <c r="F11111">
        <v>39</v>
      </c>
      <c r="G11111">
        <v>58</v>
      </c>
      <c r="H11111" t="s">
        <v>3404</v>
      </c>
      <c r="I11111" t="s">
        <v>3946</v>
      </c>
      <c r="K11111" t="s">
        <v>1959</v>
      </c>
      <c r="L11111" t="s">
        <v>1958</v>
      </c>
      <c r="M11111" t="s">
        <v>3404</v>
      </c>
      <c r="N11111" t="b">
        <f>IF(ETMRouteStages[[#This Row],[RID]]=A11110,ETMRouteStages[[#This Row],[StageSequence]]=F11110+1,TRUE)</f>
        <v>1</v>
      </c>
    </row>
    <row r="11112" spans="1:14">
      <c r="A11112" t="s">
        <v>6924</v>
      </c>
      <c r="B11112" t="s">
        <v>2361</v>
      </c>
      <c r="C11112" t="s">
        <v>5371</v>
      </c>
      <c r="D11112" s="154">
        <v>152</v>
      </c>
      <c r="E11112" t="s">
        <v>1588</v>
      </c>
      <c r="F11112">
        <v>40</v>
      </c>
      <c r="G11112">
        <v>63</v>
      </c>
      <c r="H11112" t="s">
        <v>3404</v>
      </c>
      <c r="I11112" t="s">
        <v>3946</v>
      </c>
      <c r="K11112" t="s">
        <v>1588</v>
      </c>
      <c r="L11112" t="s">
        <v>1588</v>
      </c>
      <c r="M11112" t="s">
        <v>3404</v>
      </c>
      <c r="N11112" t="b">
        <f>IF(ETMRouteStages[[#This Row],[RID]]=A11111,ETMRouteStages[[#This Row],[StageSequence]]=F11111+1,TRUE)</f>
        <v>1</v>
      </c>
    </row>
    <row r="11113" spans="1:14">
      <c r="A11113" t="s">
        <v>6925</v>
      </c>
      <c r="B11113" t="s">
        <v>2361</v>
      </c>
      <c r="C11113" t="s">
        <v>5024</v>
      </c>
      <c r="D11113" s="154">
        <v>153</v>
      </c>
      <c r="E11113" t="s">
        <v>2201</v>
      </c>
      <c r="F11113">
        <v>1</v>
      </c>
      <c r="G11113">
        <v>0</v>
      </c>
      <c r="H11113" t="s">
        <v>3404</v>
      </c>
      <c r="I11113" t="s">
        <v>3946</v>
      </c>
      <c r="K11113" t="s">
        <v>2202</v>
      </c>
      <c r="L11113" t="s">
        <v>2201</v>
      </c>
      <c r="M11113" t="s">
        <v>3404</v>
      </c>
      <c r="N11113" t="b">
        <f>IF(ETMRouteStages[[#This Row],[RID]]=A11112,ETMRouteStages[[#This Row],[StageSequence]]=F11112+1,TRUE)</f>
        <v>1</v>
      </c>
    </row>
    <row r="11114" spans="1:14">
      <c r="A11114" t="s">
        <v>6925</v>
      </c>
      <c r="B11114" t="s">
        <v>2361</v>
      </c>
      <c r="C11114" t="s">
        <v>5024</v>
      </c>
      <c r="D11114" s="154">
        <v>153</v>
      </c>
      <c r="E11114" t="s">
        <v>2501</v>
      </c>
      <c r="F11114">
        <v>2</v>
      </c>
      <c r="G11114">
        <v>2</v>
      </c>
      <c r="H11114" t="s">
        <v>3404</v>
      </c>
      <c r="I11114" t="s">
        <v>3946</v>
      </c>
      <c r="K11114" t="s">
        <v>2502</v>
      </c>
      <c r="L11114" t="s">
        <v>2501</v>
      </c>
      <c r="M11114" t="s">
        <v>3404</v>
      </c>
      <c r="N11114" t="b">
        <f>IF(ETMRouteStages[[#This Row],[RID]]=A11113,ETMRouteStages[[#This Row],[StageSequence]]=F11113+1,TRUE)</f>
        <v>1</v>
      </c>
    </row>
    <row r="11115" spans="1:14">
      <c r="A11115" t="s">
        <v>6925</v>
      </c>
      <c r="B11115" t="s">
        <v>2361</v>
      </c>
      <c r="C11115" t="s">
        <v>5024</v>
      </c>
      <c r="D11115" s="154">
        <v>153</v>
      </c>
      <c r="E11115" t="s">
        <v>2862</v>
      </c>
      <c r="F11115">
        <v>3</v>
      </c>
      <c r="G11115">
        <v>3</v>
      </c>
      <c r="H11115" t="s">
        <v>3404</v>
      </c>
      <c r="I11115" t="s">
        <v>3946</v>
      </c>
      <c r="K11115" t="s">
        <v>2863</v>
      </c>
      <c r="L11115" t="s">
        <v>2862</v>
      </c>
      <c r="M11115" t="s">
        <v>3404</v>
      </c>
      <c r="N11115" t="b">
        <f>IF(ETMRouteStages[[#This Row],[RID]]=A11114,ETMRouteStages[[#This Row],[StageSequence]]=F11114+1,TRUE)</f>
        <v>1</v>
      </c>
    </row>
    <row r="11116" spans="1:14">
      <c r="A11116" t="s">
        <v>6925</v>
      </c>
      <c r="B11116" t="s">
        <v>2361</v>
      </c>
      <c r="C11116" t="s">
        <v>5024</v>
      </c>
      <c r="D11116" s="154">
        <v>153</v>
      </c>
      <c r="E11116" t="s">
        <v>1343</v>
      </c>
      <c r="F11116">
        <v>4</v>
      </c>
      <c r="G11116">
        <v>4</v>
      </c>
      <c r="H11116" t="s">
        <v>3404</v>
      </c>
      <c r="I11116" t="s">
        <v>3946</v>
      </c>
      <c r="K11116" t="s">
        <v>1344</v>
      </c>
      <c r="L11116" t="s">
        <v>1343</v>
      </c>
      <c r="M11116" t="s">
        <v>3404</v>
      </c>
      <c r="N11116" t="b">
        <f>IF(ETMRouteStages[[#This Row],[RID]]=A11115,ETMRouteStages[[#This Row],[StageSequence]]=F11115+1,TRUE)</f>
        <v>1</v>
      </c>
    </row>
    <row r="11117" spans="1:14">
      <c r="A11117" t="s">
        <v>6925</v>
      </c>
      <c r="B11117" t="s">
        <v>2361</v>
      </c>
      <c r="C11117" t="s">
        <v>5024</v>
      </c>
      <c r="D11117" s="154">
        <v>153</v>
      </c>
      <c r="E11117" t="s">
        <v>2362</v>
      </c>
      <c r="F11117">
        <v>5</v>
      </c>
      <c r="G11117">
        <v>5</v>
      </c>
      <c r="H11117" t="s">
        <v>3404</v>
      </c>
      <c r="I11117" t="s">
        <v>3946</v>
      </c>
      <c r="K11117" t="s">
        <v>2363</v>
      </c>
      <c r="L11117" t="s">
        <v>2362</v>
      </c>
      <c r="M11117" t="s">
        <v>3404</v>
      </c>
      <c r="N11117" t="b">
        <f>IF(ETMRouteStages[[#This Row],[RID]]=A11116,ETMRouteStages[[#This Row],[StageSequence]]=F11116+1,TRUE)</f>
        <v>1</v>
      </c>
    </row>
    <row r="11118" spans="1:14">
      <c r="A11118" t="s">
        <v>6925</v>
      </c>
      <c r="B11118" t="s">
        <v>2361</v>
      </c>
      <c r="C11118" t="s">
        <v>5024</v>
      </c>
      <c r="D11118" s="154">
        <v>153</v>
      </c>
      <c r="E11118" t="s">
        <v>2364</v>
      </c>
      <c r="F11118">
        <v>6</v>
      </c>
      <c r="G11118">
        <v>6</v>
      </c>
      <c r="H11118" t="s">
        <v>3404</v>
      </c>
      <c r="I11118" t="s">
        <v>3946</v>
      </c>
      <c r="K11118" t="s">
        <v>2365</v>
      </c>
      <c r="L11118" t="s">
        <v>2364</v>
      </c>
      <c r="M11118" t="s">
        <v>3404</v>
      </c>
      <c r="N11118" t="b">
        <f>IF(ETMRouteStages[[#This Row],[RID]]=A11117,ETMRouteStages[[#This Row],[StageSequence]]=F11117+1,TRUE)</f>
        <v>1</v>
      </c>
    </row>
    <row r="11119" spans="1:14">
      <c r="A11119" t="s">
        <v>6925</v>
      </c>
      <c r="B11119" t="s">
        <v>2361</v>
      </c>
      <c r="C11119" t="s">
        <v>5024</v>
      </c>
      <c r="D11119" s="154">
        <v>153</v>
      </c>
      <c r="E11119" t="s">
        <v>2360</v>
      </c>
      <c r="F11119">
        <v>7</v>
      </c>
      <c r="G11119">
        <v>7</v>
      </c>
      <c r="H11119" t="s">
        <v>3404</v>
      </c>
      <c r="I11119" t="s">
        <v>3946</v>
      </c>
      <c r="K11119" t="s">
        <v>2361</v>
      </c>
      <c r="L11119" t="s">
        <v>2360</v>
      </c>
      <c r="M11119" t="s">
        <v>3404</v>
      </c>
      <c r="N11119" t="b">
        <f>IF(ETMRouteStages[[#This Row],[RID]]=A11118,ETMRouteStages[[#This Row],[StageSequence]]=F11118+1,TRUE)</f>
        <v>1</v>
      </c>
    </row>
    <row r="11120" spans="1:14">
      <c r="A11120" t="s">
        <v>6925</v>
      </c>
      <c r="B11120" t="s">
        <v>2361</v>
      </c>
      <c r="C11120" t="s">
        <v>5024</v>
      </c>
      <c r="D11120" s="154">
        <v>153</v>
      </c>
      <c r="E11120" t="s">
        <v>1281</v>
      </c>
      <c r="F11120">
        <v>8</v>
      </c>
      <c r="G11120">
        <v>8</v>
      </c>
      <c r="H11120" t="s">
        <v>3404</v>
      </c>
      <c r="I11120" t="s">
        <v>3946</v>
      </c>
      <c r="K11120" t="s">
        <v>1282</v>
      </c>
      <c r="L11120" t="s">
        <v>1281</v>
      </c>
      <c r="M11120" t="s">
        <v>3404</v>
      </c>
      <c r="N11120" t="b">
        <f>IF(ETMRouteStages[[#This Row],[RID]]=A11119,ETMRouteStages[[#This Row],[StageSequence]]=F11119+1,TRUE)</f>
        <v>1</v>
      </c>
    </row>
    <row r="11121" spans="1:14">
      <c r="A11121" t="s">
        <v>6925</v>
      </c>
      <c r="B11121" t="s">
        <v>2361</v>
      </c>
      <c r="C11121" t="s">
        <v>5024</v>
      </c>
      <c r="D11121" s="154">
        <v>153</v>
      </c>
      <c r="E11121" t="s">
        <v>1319</v>
      </c>
      <c r="F11121">
        <v>9</v>
      </c>
      <c r="G11121">
        <v>9</v>
      </c>
      <c r="H11121" t="s">
        <v>3404</v>
      </c>
      <c r="I11121" t="s">
        <v>3946</v>
      </c>
      <c r="K11121" t="s">
        <v>1320</v>
      </c>
      <c r="L11121" t="s">
        <v>1319</v>
      </c>
      <c r="M11121" t="s">
        <v>3404</v>
      </c>
      <c r="N11121" t="b">
        <f>IF(ETMRouteStages[[#This Row],[RID]]=A11120,ETMRouteStages[[#This Row],[StageSequence]]=F11120+1,TRUE)</f>
        <v>1</v>
      </c>
    </row>
    <row r="11122" spans="1:14">
      <c r="A11122" t="s">
        <v>6925</v>
      </c>
      <c r="B11122" t="s">
        <v>2361</v>
      </c>
      <c r="C11122" t="s">
        <v>5024</v>
      </c>
      <c r="D11122" s="154">
        <v>153</v>
      </c>
      <c r="E11122" t="s">
        <v>1279</v>
      </c>
      <c r="F11122">
        <v>10</v>
      </c>
      <c r="G11122">
        <v>10</v>
      </c>
      <c r="H11122" t="s">
        <v>3404</v>
      </c>
      <c r="I11122" t="s">
        <v>3946</v>
      </c>
      <c r="K11122" t="s">
        <v>1280</v>
      </c>
      <c r="L11122" t="s">
        <v>1279</v>
      </c>
      <c r="M11122" t="s">
        <v>3404</v>
      </c>
      <c r="N11122" t="b">
        <f>IF(ETMRouteStages[[#This Row],[RID]]=A11121,ETMRouteStages[[#This Row],[StageSequence]]=F11121+1,TRUE)</f>
        <v>1</v>
      </c>
    </row>
    <row r="11123" spans="1:14">
      <c r="A11123" t="s">
        <v>6925</v>
      </c>
      <c r="B11123" t="s">
        <v>2361</v>
      </c>
      <c r="C11123" t="s">
        <v>5024</v>
      </c>
      <c r="D11123" s="154">
        <v>153</v>
      </c>
      <c r="E11123" t="s">
        <v>1835</v>
      </c>
      <c r="F11123">
        <v>11</v>
      </c>
      <c r="G11123">
        <v>12</v>
      </c>
      <c r="H11123" t="s">
        <v>3404</v>
      </c>
      <c r="I11123" t="s">
        <v>3946</v>
      </c>
      <c r="K11123" t="s">
        <v>1836</v>
      </c>
      <c r="L11123" t="s">
        <v>1835</v>
      </c>
      <c r="M11123" t="s">
        <v>3404</v>
      </c>
      <c r="N11123" t="b">
        <f>IF(ETMRouteStages[[#This Row],[RID]]=A11122,ETMRouteStages[[#This Row],[StageSequence]]=F11122+1,TRUE)</f>
        <v>1</v>
      </c>
    </row>
    <row r="11124" spans="1:14">
      <c r="A11124" t="s">
        <v>6925</v>
      </c>
      <c r="B11124" t="s">
        <v>2361</v>
      </c>
      <c r="C11124" t="s">
        <v>5024</v>
      </c>
      <c r="D11124" s="154">
        <v>153</v>
      </c>
      <c r="E11124" t="s">
        <v>1970</v>
      </c>
      <c r="F11124">
        <v>12</v>
      </c>
      <c r="G11124">
        <v>13</v>
      </c>
      <c r="H11124" t="s">
        <v>3404</v>
      </c>
      <c r="I11124" t="s">
        <v>3946</v>
      </c>
      <c r="K11124" t="s">
        <v>1971</v>
      </c>
      <c r="L11124" t="s">
        <v>1970</v>
      </c>
      <c r="M11124" t="s">
        <v>3404</v>
      </c>
      <c r="N11124" t="b">
        <f>IF(ETMRouteStages[[#This Row],[RID]]=A11123,ETMRouteStages[[#This Row],[StageSequence]]=F11123+1,TRUE)</f>
        <v>1</v>
      </c>
    </row>
    <row r="11125" spans="1:14">
      <c r="A11125" t="s">
        <v>6925</v>
      </c>
      <c r="B11125" t="s">
        <v>2361</v>
      </c>
      <c r="C11125" t="s">
        <v>5024</v>
      </c>
      <c r="D11125" s="154">
        <v>153</v>
      </c>
      <c r="E11125" t="s">
        <v>1170</v>
      </c>
      <c r="F11125">
        <v>13</v>
      </c>
      <c r="G11125">
        <v>14</v>
      </c>
      <c r="H11125" t="s">
        <v>3404</v>
      </c>
      <c r="I11125" t="s">
        <v>3946</v>
      </c>
      <c r="K11125" t="s">
        <v>1171</v>
      </c>
      <c r="L11125" t="s">
        <v>1170</v>
      </c>
      <c r="M11125" t="s">
        <v>3404</v>
      </c>
      <c r="N11125" t="b">
        <f>IF(ETMRouteStages[[#This Row],[RID]]=A11124,ETMRouteStages[[#This Row],[StageSequence]]=F11124+1,TRUE)</f>
        <v>1</v>
      </c>
    </row>
    <row r="11126" spans="1:14">
      <c r="A11126" t="s">
        <v>6925</v>
      </c>
      <c r="B11126" t="s">
        <v>2361</v>
      </c>
      <c r="C11126" t="s">
        <v>5024</v>
      </c>
      <c r="D11126" s="154">
        <v>153</v>
      </c>
      <c r="E11126" t="s">
        <v>2262</v>
      </c>
      <c r="F11126">
        <v>14</v>
      </c>
      <c r="G11126">
        <v>15</v>
      </c>
      <c r="H11126" t="s">
        <v>3404</v>
      </c>
      <c r="I11126" t="s">
        <v>3946</v>
      </c>
      <c r="K11126" t="s">
        <v>2263</v>
      </c>
      <c r="L11126" t="s">
        <v>2262</v>
      </c>
      <c r="M11126" t="s">
        <v>3404</v>
      </c>
      <c r="N11126" t="b">
        <f>IF(ETMRouteStages[[#This Row],[RID]]=A11125,ETMRouteStages[[#This Row],[StageSequence]]=F11125+1,TRUE)</f>
        <v>1</v>
      </c>
    </row>
    <row r="11127" spans="1:14">
      <c r="A11127" t="s">
        <v>6925</v>
      </c>
      <c r="B11127" t="s">
        <v>2361</v>
      </c>
      <c r="C11127" t="s">
        <v>5024</v>
      </c>
      <c r="D11127" s="154">
        <v>153</v>
      </c>
      <c r="E11127" t="s">
        <v>1532</v>
      </c>
      <c r="F11127">
        <v>15</v>
      </c>
      <c r="G11127">
        <v>16</v>
      </c>
      <c r="H11127" t="s">
        <v>3404</v>
      </c>
      <c r="I11127" t="s">
        <v>3946</v>
      </c>
      <c r="K11127" t="s">
        <v>1533</v>
      </c>
      <c r="L11127" t="s">
        <v>1532</v>
      </c>
      <c r="M11127" t="s">
        <v>3404</v>
      </c>
      <c r="N11127" t="b">
        <f>IF(ETMRouteStages[[#This Row],[RID]]=A11126,ETMRouteStages[[#This Row],[StageSequence]]=F11126+1,TRUE)</f>
        <v>1</v>
      </c>
    </row>
    <row r="11128" spans="1:14">
      <c r="A11128" t="s">
        <v>6925</v>
      </c>
      <c r="B11128" t="s">
        <v>2361</v>
      </c>
      <c r="C11128" t="s">
        <v>5024</v>
      </c>
      <c r="D11128" s="154">
        <v>153</v>
      </c>
      <c r="E11128" t="s">
        <v>1767</v>
      </c>
      <c r="F11128">
        <v>16</v>
      </c>
      <c r="G11128">
        <v>17</v>
      </c>
      <c r="H11128" t="s">
        <v>3404</v>
      </c>
      <c r="I11128" t="s">
        <v>3946</v>
      </c>
      <c r="K11128" t="s">
        <v>1768</v>
      </c>
      <c r="L11128" t="s">
        <v>1767</v>
      </c>
      <c r="M11128" t="s">
        <v>3404</v>
      </c>
      <c r="N11128" t="b">
        <f>IF(ETMRouteStages[[#This Row],[RID]]=A11127,ETMRouteStages[[#This Row],[StageSequence]]=F11127+1,TRUE)</f>
        <v>1</v>
      </c>
    </row>
    <row r="11129" spans="1:14">
      <c r="A11129" t="s">
        <v>6925</v>
      </c>
      <c r="B11129" t="s">
        <v>2361</v>
      </c>
      <c r="C11129" t="s">
        <v>5024</v>
      </c>
      <c r="D11129" s="154">
        <v>153</v>
      </c>
      <c r="E11129" t="s">
        <v>2880</v>
      </c>
      <c r="F11129">
        <v>17</v>
      </c>
      <c r="G11129">
        <v>18</v>
      </c>
      <c r="H11129" t="s">
        <v>3404</v>
      </c>
      <c r="I11129" t="s">
        <v>3946</v>
      </c>
      <c r="K11129" t="s">
        <v>2881</v>
      </c>
      <c r="L11129" t="s">
        <v>2880</v>
      </c>
      <c r="M11129" t="s">
        <v>3404</v>
      </c>
      <c r="N11129" t="b">
        <f>IF(ETMRouteStages[[#This Row],[RID]]=A11128,ETMRouteStages[[#This Row],[StageSequence]]=F11128+1,TRUE)</f>
        <v>1</v>
      </c>
    </row>
    <row r="11130" spans="1:14">
      <c r="A11130" t="s">
        <v>6925</v>
      </c>
      <c r="B11130" t="s">
        <v>2361</v>
      </c>
      <c r="C11130" t="s">
        <v>5024</v>
      </c>
      <c r="D11130" s="154">
        <v>153</v>
      </c>
      <c r="E11130" t="s">
        <v>2878</v>
      </c>
      <c r="F11130">
        <v>18</v>
      </c>
      <c r="G11130">
        <v>19</v>
      </c>
      <c r="H11130" t="s">
        <v>3404</v>
      </c>
      <c r="I11130" t="s">
        <v>3946</v>
      </c>
      <c r="K11130" t="s">
        <v>2879</v>
      </c>
      <c r="L11130" t="s">
        <v>2878</v>
      </c>
      <c r="M11130" t="s">
        <v>3404</v>
      </c>
      <c r="N11130" t="b">
        <f>IF(ETMRouteStages[[#This Row],[RID]]=A11129,ETMRouteStages[[#This Row],[StageSequence]]=F11129+1,TRUE)</f>
        <v>1</v>
      </c>
    </row>
    <row r="11131" spans="1:14">
      <c r="A11131" t="s">
        <v>6925</v>
      </c>
      <c r="B11131" t="s">
        <v>2361</v>
      </c>
      <c r="C11131" t="s">
        <v>5024</v>
      </c>
      <c r="D11131" s="154">
        <v>153</v>
      </c>
      <c r="E11131" t="s">
        <v>836</v>
      </c>
      <c r="F11131">
        <v>19</v>
      </c>
      <c r="G11131">
        <v>20</v>
      </c>
      <c r="H11131" t="s">
        <v>3404</v>
      </c>
      <c r="I11131" t="s">
        <v>3946</v>
      </c>
      <c r="K11131" t="s">
        <v>837</v>
      </c>
      <c r="L11131" t="s">
        <v>836</v>
      </c>
      <c r="M11131" t="s">
        <v>3404</v>
      </c>
      <c r="N11131" t="b">
        <f>IF(ETMRouteStages[[#This Row],[RID]]=A11130,ETMRouteStages[[#This Row],[StageSequence]]=F11130+1,TRUE)</f>
        <v>1</v>
      </c>
    </row>
    <row r="11132" spans="1:14">
      <c r="A11132" t="s">
        <v>6925</v>
      </c>
      <c r="B11132" t="s">
        <v>2361</v>
      </c>
      <c r="C11132" t="s">
        <v>5024</v>
      </c>
      <c r="D11132" s="154">
        <v>153</v>
      </c>
      <c r="E11132" t="s">
        <v>2697</v>
      </c>
      <c r="F11132">
        <v>20</v>
      </c>
      <c r="G11132">
        <v>21</v>
      </c>
      <c r="H11132" t="s">
        <v>3404</v>
      </c>
      <c r="I11132" t="s">
        <v>3946</v>
      </c>
      <c r="K11132" t="s">
        <v>2698</v>
      </c>
      <c r="L11132" t="s">
        <v>2697</v>
      </c>
      <c r="M11132" t="s">
        <v>3404</v>
      </c>
      <c r="N11132" t="b">
        <f>IF(ETMRouteStages[[#This Row],[RID]]=A11131,ETMRouteStages[[#This Row],[StageSequence]]=F11131+1,TRUE)</f>
        <v>1</v>
      </c>
    </row>
    <row r="11133" spans="1:14">
      <c r="A11133" t="s">
        <v>6925</v>
      </c>
      <c r="B11133" t="s">
        <v>2361</v>
      </c>
      <c r="C11133" t="s">
        <v>5024</v>
      </c>
      <c r="D11133" s="154">
        <v>153</v>
      </c>
      <c r="E11133" t="s">
        <v>2695</v>
      </c>
      <c r="F11133">
        <v>21</v>
      </c>
      <c r="G11133">
        <v>22</v>
      </c>
      <c r="H11133" t="s">
        <v>3404</v>
      </c>
      <c r="I11133" t="s">
        <v>3946</v>
      </c>
      <c r="K11133" t="s">
        <v>2696</v>
      </c>
      <c r="L11133" t="s">
        <v>2695</v>
      </c>
      <c r="M11133" t="s">
        <v>3404</v>
      </c>
      <c r="N11133" t="b">
        <f>IF(ETMRouteStages[[#This Row],[RID]]=A11132,ETMRouteStages[[#This Row],[StageSequence]]=F11132+1,TRUE)</f>
        <v>1</v>
      </c>
    </row>
    <row r="11134" spans="1:14">
      <c r="A11134" t="s">
        <v>6925</v>
      </c>
      <c r="B11134" t="s">
        <v>2361</v>
      </c>
      <c r="C11134" t="s">
        <v>5024</v>
      </c>
      <c r="D11134" s="154">
        <v>153</v>
      </c>
      <c r="E11134" t="s">
        <v>938</v>
      </c>
      <c r="F11134">
        <v>22</v>
      </c>
      <c r="G11134">
        <v>23</v>
      </c>
      <c r="H11134" t="s">
        <v>3404</v>
      </c>
      <c r="I11134" t="s">
        <v>3946</v>
      </c>
      <c r="K11134" t="s">
        <v>939</v>
      </c>
      <c r="L11134" t="s">
        <v>938</v>
      </c>
      <c r="M11134" t="s">
        <v>3404</v>
      </c>
      <c r="N11134" t="b">
        <f>IF(ETMRouteStages[[#This Row],[RID]]=A11133,ETMRouteStages[[#This Row],[StageSequence]]=F11133+1,TRUE)</f>
        <v>1</v>
      </c>
    </row>
    <row r="11135" spans="1:14">
      <c r="A11135" t="s">
        <v>6925</v>
      </c>
      <c r="B11135" t="s">
        <v>2361</v>
      </c>
      <c r="C11135" t="s">
        <v>5024</v>
      </c>
      <c r="D11135" s="154">
        <v>153</v>
      </c>
      <c r="E11135" t="s">
        <v>568</v>
      </c>
      <c r="F11135">
        <v>23</v>
      </c>
      <c r="G11135">
        <v>24</v>
      </c>
      <c r="H11135" t="s">
        <v>3404</v>
      </c>
      <c r="I11135" t="s">
        <v>3946</v>
      </c>
      <c r="K11135" t="s">
        <v>569</v>
      </c>
      <c r="L11135" t="s">
        <v>568</v>
      </c>
      <c r="M11135" t="s">
        <v>3404</v>
      </c>
      <c r="N11135" t="b">
        <f>IF(ETMRouteStages[[#This Row],[RID]]=A11134,ETMRouteStages[[#This Row],[StageSequence]]=F11134+1,TRUE)</f>
        <v>1</v>
      </c>
    </row>
    <row r="11136" spans="1:14">
      <c r="A11136" t="s">
        <v>6925</v>
      </c>
      <c r="B11136" t="s">
        <v>2361</v>
      </c>
      <c r="C11136" t="s">
        <v>5024</v>
      </c>
      <c r="D11136" s="154">
        <v>153</v>
      </c>
      <c r="E11136" t="s">
        <v>2053</v>
      </c>
      <c r="F11136">
        <v>24</v>
      </c>
      <c r="G11136">
        <v>27</v>
      </c>
      <c r="H11136" t="s">
        <v>3404</v>
      </c>
      <c r="I11136" t="s">
        <v>3946</v>
      </c>
      <c r="K11136" t="s">
        <v>2054</v>
      </c>
      <c r="L11136" t="s">
        <v>2053</v>
      </c>
      <c r="M11136" t="s">
        <v>3404</v>
      </c>
      <c r="N11136" t="b">
        <f>IF(ETMRouteStages[[#This Row],[RID]]=A11135,ETMRouteStages[[#This Row],[StageSequence]]=F11135+1,TRUE)</f>
        <v>1</v>
      </c>
    </row>
    <row r="11137" spans="1:14">
      <c r="A11137" t="s">
        <v>6925</v>
      </c>
      <c r="B11137" t="s">
        <v>2361</v>
      </c>
      <c r="C11137" t="s">
        <v>5024</v>
      </c>
      <c r="D11137" s="154">
        <v>153</v>
      </c>
      <c r="E11137" t="s">
        <v>1556</v>
      </c>
      <c r="F11137">
        <v>25</v>
      </c>
      <c r="G11137">
        <v>30</v>
      </c>
      <c r="H11137" t="s">
        <v>3404</v>
      </c>
      <c r="I11137" t="s">
        <v>3946</v>
      </c>
      <c r="K11137" t="s">
        <v>1557</v>
      </c>
      <c r="L11137" t="s">
        <v>1556</v>
      </c>
      <c r="M11137" t="s">
        <v>3404</v>
      </c>
      <c r="N11137" t="b">
        <f>IF(ETMRouteStages[[#This Row],[RID]]=A11136,ETMRouteStages[[#This Row],[StageSequence]]=F11136+1,TRUE)</f>
        <v>1</v>
      </c>
    </row>
    <row r="11138" spans="1:14">
      <c r="A11138" t="s">
        <v>6925</v>
      </c>
      <c r="B11138" t="s">
        <v>2361</v>
      </c>
      <c r="C11138" t="s">
        <v>5024</v>
      </c>
      <c r="D11138" s="154">
        <v>153</v>
      </c>
      <c r="E11138" t="s">
        <v>1207</v>
      </c>
      <c r="F11138">
        <v>26</v>
      </c>
      <c r="G11138">
        <v>31</v>
      </c>
      <c r="H11138" t="s">
        <v>3404</v>
      </c>
      <c r="I11138" t="s">
        <v>3946</v>
      </c>
      <c r="K11138" t="s">
        <v>1208</v>
      </c>
      <c r="L11138" t="s">
        <v>1207</v>
      </c>
      <c r="M11138" t="s">
        <v>3404</v>
      </c>
      <c r="N11138" t="b">
        <f>IF(ETMRouteStages[[#This Row],[RID]]=A11137,ETMRouteStages[[#This Row],[StageSequence]]=F11137+1,TRUE)</f>
        <v>1</v>
      </c>
    </row>
    <row r="11139" spans="1:14">
      <c r="A11139" t="s">
        <v>6925</v>
      </c>
      <c r="B11139" t="s">
        <v>2361</v>
      </c>
      <c r="C11139" t="s">
        <v>5024</v>
      </c>
      <c r="D11139" s="154">
        <v>153</v>
      </c>
      <c r="E11139" t="s">
        <v>1285</v>
      </c>
      <c r="F11139">
        <v>27</v>
      </c>
      <c r="G11139">
        <v>35</v>
      </c>
      <c r="H11139" t="s">
        <v>3404</v>
      </c>
      <c r="I11139" t="s">
        <v>3946</v>
      </c>
      <c r="J11139" t="s">
        <v>6088</v>
      </c>
      <c r="K11139" t="s">
        <v>1286</v>
      </c>
      <c r="L11139" t="s">
        <v>1285</v>
      </c>
      <c r="M11139" t="s">
        <v>3404</v>
      </c>
      <c r="N11139" t="b">
        <f>IF(ETMRouteStages[[#This Row],[RID]]=A11138,ETMRouteStages[[#This Row],[StageSequence]]=F11138+1,TRUE)</f>
        <v>1</v>
      </c>
    </row>
    <row r="11140" spans="1:14">
      <c r="A11140" t="s">
        <v>6925</v>
      </c>
      <c r="B11140" t="s">
        <v>2361</v>
      </c>
      <c r="C11140" t="s">
        <v>5024</v>
      </c>
      <c r="D11140" s="154">
        <v>153</v>
      </c>
      <c r="E11140" t="s">
        <v>1144</v>
      </c>
      <c r="F11140">
        <v>28</v>
      </c>
      <c r="G11140">
        <v>37</v>
      </c>
      <c r="H11140" t="s">
        <v>3500</v>
      </c>
      <c r="I11140" t="s">
        <v>3946</v>
      </c>
      <c r="J11140" t="s">
        <v>6098</v>
      </c>
      <c r="K11140" t="s">
        <v>1145</v>
      </c>
      <c r="L11140" t="s">
        <v>1144</v>
      </c>
      <c r="M11140" t="s">
        <v>3500</v>
      </c>
      <c r="N11140" t="b">
        <f>IF(ETMRouteStages[[#This Row],[RID]]=A11139,ETMRouteStages[[#This Row],[StageSequence]]=F11139+1,TRUE)</f>
        <v>1</v>
      </c>
    </row>
    <row r="11141" spans="1:14">
      <c r="A11141" t="s">
        <v>6925</v>
      </c>
      <c r="B11141" t="s">
        <v>2361</v>
      </c>
      <c r="C11141" t="s">
        <v>5024</v>
      </c>
      <c r="D11141" s="154">
        <v>153</v>
      </c>
      <c r="E11141" t="s">
        <v>479</v>
      </c>
      <c r="F11141">
        <v>29</v>
      </c>
      <c r="G11141">
        <v>38</v>
      </c>
      <c r="H11141" t="s">
        <v>3404</v>
      </c>
      <c r="I11141" t="s">
        <v>3946</v>
      </c>
      <c r="K11141" t="s">
        <v>480</v>
      </c>
      <c r="L11141" t="s">
        <v>479</v>
      </c>
      <c r="M11141" t="s">
        <v>3404</v>
      </c>
      <c r="N11141" t="b">
        <f>IF(ETMRouteStages[[#This Row],[RID]]=A11140,ETMRouteStages[[#This Row],[StageSequence]]=F11140+1,TRUE)</f>
        <v>1</v>
      </c>
    </row>
    <row r="11142" spans="1:14">
      <c r="A11142" t="s">
        <v>6925</v>
      </c>
      <c r="B11142" t="s">
        <v>2361</v>
      </c>
      <c r="C11142" t="s">
        <v>5024</v>
      </c>
      <c r="D11142" s="154">
        <v>153</v>
      </c>
      <c r="E11142" t="s">
        <v>3136</v>
      </c>
      <c r="F11142">
        <v>30</v>
      </c>
      <c r="G11142">
        <v>40</v>
      </c>
      <c r="H11142" t="s">
        <v>3404</v>
      </c>
      <c r="I11142" t="s">
        <v>3946</v>
      </c>
      <c r="K11142" t="s">
        <v>3137</v>
      </c>
      <c r="L11142" t="s">
        <v>3136</v>
      </c>
      <c r="M11142" t="s">
        <v>3404</v>
      </c>
      <c r="N11142" t="b">
        <f>IF(ETMRouteStages[[#This Row],[RID]]=A11141,ETMRouteStages[[#This Row],[StageSequence]]=F11141+1,TRUE)</f>
        <v>1</v>
      </c>
    </row>
    <row r="11143" spans="1:14">
      <c r="A11143" t="s">
        <v>6925</v>
      </c>
      <c r="B11143" t="s">
        <v>2361</v>
      </c>
      <c r="C11143" t="s">
        <v>5024</v>
      </c>
      <c r="D11143" s="154">
        <v>153</v>
      </c>
      <c r="E11143" t="s">
        <v>1478</v>
      </c>
      <c r="F11143">
        <v>31</v>
      </c>
      <c r="G11143">
        <v>44</v>
      </c>
      <c r="H11143" t="s">
        <v>3404</v>
      </c>
      <c r="I11143" t="s">
        <v>3946</v>
      </c>
      <c r="K11143" t="s">
        <v>1479</v>
      </c>
      <c r="L11143" t="s">
        <v>1478</v>
      </c>
      <c r="M11143" t="s">
        <v>3404</v>
      </c>
      <c r="N11143" t="b">
        <f>IF(ETMRouteStages[[#This Row],[RID]]=A11142,ETMRouteStages[[#This Row],[StageSequence]]=F11142+1,TRUE)</f>
        <v>1</v>
      </c>
    </row>
    <row r="11144" spans="1:14">
      <c r="A11144" t="s">
        <v>6925</v>
      </c>
      <c r="B11144" t="s">
        <v>2361</v>
      </c>
      <c r="C11144" t="s">
        <v>5024</v>
      </c>
      <c r="D11144" s="154">
        <v>153</v>
      </c>
      <c r="E11144" t="s">
        <v>2280</v>
      </c>
      <c r="F11144">
        <v>32</v>
      </c>
      <c r="G11144">
        <v>45</v>
      </c>
      <c r="H11144" t="s">
        <v>3404</v>
      </c>
      <c r="I11144" t="s">
        <v>3946</v>
      </c>
      <c r="K11144" t="s">
        <v>2281</v>
      </c>
      <c r="L11144" t="s">
        <v>2280</v>
      </c>
      <c r="M11144" t="s">
        <v>3404</v>
      </c>
      <c r="N11144" t="b">
        <f>IF(ETMRouteStages[[#This Row],[RID]]=A11143,ETMRouteStages[[#This Row],[StageSequence]]=F11143+1,TRUE)</f>
        <v>1</v>
      </c>
    </row>
    <row r="11145" spans="1:14">
      <c r="A11145" t="s">
        <v>6925</v>
      </c>
      <c r="B11145" t="s">
        <v>2361</v>
      </c>
      <c r="C11145" t="s">
        <v>5024</v>
      </c>
      <c r="D11145" s="154">
        <v>153</v>
      </c>
      <c r="E11145" t="s">
        <v>1629</v>
      </c>
      <c r="F11145">
        <v>33</v>
      </c>
      <c r="G11145">
        <v>46</v>
      </c>
      <c r="H11145" t="s">
        <v>3404</v>
      </c>
      <c r="I11145" t="s">
        <v>3946</v>
      </c>
      <c r="K11145" t="s">
        <v>1630</v>
      </c>
      <c r="L11145" t="s">
        <v>1629</v>
      </c>
      <c r="M11145" t="s">
        <v>3404</v>
      </c>
      <c r="N11145" t="b">
        <f>IF(ETMRouteStages[[#This Row],[RID]]=A11144,ETMRouteStages[[#This Row],[StageSequence]]=F11144+1,TRUE)</f>
        <v>1</v>
      </c>
    </row>
    <row r="11146" spans="1:14">
      <c r="A11146" t="s">
        <v>6925</v>
      </c>
      <c r="B11146" t="s">
        <v>2361</v>
      </c>
      <c r="C11146" t="s">
        <v>5024</v>
      </c>
      <c r="D11146" s="154">
        <v>153</v>
      </c>
      <c r="E11146" t="s">
        <v>1119</v>
      </c>
      <c r="F11146">
        <v>34</v>
      </c>
      <c r="G11146">
        <v>48</v>
      </c>
      <c r="H11146" t="s">
        <v>3404</v>
      </c>
      <c r="I11146" t="s">
        <v>3946</v>
      </c>
      <c r="K11146" t="s">
        <v>1120</v>
      </c>
      <c r="L11146" t="s">
        <v>1119</v>
      </c>
      <c r="M11146" t="s">
        <v>3404</v>
      </c>
      <c r="N11146" t="b">
        <f>IF(ETMRouteStages[[#This Row],[RID]]=A11145,ETMRouteStages[[#This Row],[StageSequence]]=F11145+1,TRUE)</f>
        <v>1</v>
      </c>
    </row>
    <row r="11147" spans="1:14">
      <c r="A11147" t="s">
        <v>6925</v>
      </c>
      <c r="B11147" t="s">
        <v>2361</v>
      </c>
      <c r="C11147" t="s">
        <v>5024</v>
      </c>
      <c r="D11147" s="154">
        <v>153</v>
      </c>
      <c r="E11147" t="s">
        <v>2942</v>
      </c>
      <c r="F11147">
        <v>35</v>
      </c>
      <c r="G11147">
        <v>50</v>
      </c>
      <c r="H11147" t="s">
        <v>3404</v>
      </c>
      <c r="I11147" t="s">
        <v>3946</v>
      </c>
      <c r="K11147" t="s">
        <v>2943</v>
      </c>
      <c r="L11147" t="s">
        <v>2942</v>
      </c>
      <c r="M11147" t="s">
        <v>3404</v>
      </c>
      <c r="N11147" t="b">
        <f>IF(ETMRouteStages[[#This Row],[RID]]=A11146,ETMRouteStages[[#This Row],[StageSequence]]=F11146+1,TRUE)</f>
        <v>1</v>
      </c>
    </row>
    <row r="11148" spans="1:14">
      <c r="A11148" t="s">
        <v>6926</v>
      </c>
      <c r="B11148" t="s">
        <v>2361</v>
      </c>
      <c r="C11148" t="s">
        <v>5378</v>
      </c>
      <c r="D11148" s="154">
        <v>154</v>
      </c>
      <c r="E11148" t="s">
        <v>2201</v>
      </c>
      <c r="F11148">
        <v>1</v>
      </c>
      <c r="G11148">
        <v>0</v>
      </c>
      <c r="H11148" t="s">
        <v>3404</v>
      </c>
      <c r="I11148" t="s">
        <v>3946</v>
      </c>
      <c r="K11148" t="s">
        <v>2202</v>
      </c>
      <c r="L11148" t="s">
        <v>2201</v>
      </c>
      <c r="M11148" t="s">
        <v>3404</v>
      </c>
      <c r="N11148" t="b">
        <f>IF(ETMRouteStages[[#This Row],[RID]]=A11147,ETMRouteStages[[#This Row],[StageSequence]]=F11147+1,TRUE)</f>
        <v>1</v>
      </c>
    </row>
    <row r="11149" spans="1:14">
      <c r="A11149" t="s">
        <v>6926</v>
      </c>
      <c r="B11149" t="s">
        <v>2361</v>
      </c>
      <c r="C11149" t="s">
        <v>5378</v>
      </c>
      <c r="D11149" s="154">
        <v>154</v>
      </c>
      <c r="E11149" t="s">
        <v>2862</v>
      </c>
      <c r="F11149">
        <v>2</v>
      </c>
      <c r="G11149">
        <v>3</v>
      </c>
      <c r="H11149" t="s">
        <v>3404</v>
      </c>
      <c r="I11149" t="s">
        <v>3946</v>
      </c>
      <c r="K11149" t="s">
        <v>2863</v>
      </c>
      <c r="L11149" t="s">
        <v>2862</v>
      </c>
      <c r="M11149" t="s">
        <v>3404</v>
      </c>
      <c r="N11149" t="b">
        <f>IF(ETMRouteStages[[#This Row],[RID]]=A11148,ETMRouteStages[[#This Row],[StageSequence]]=F11148+1,TRUE)</f>
        <v>1</v>
      </c>
    </row>
    <row r="11150" spans="1:14">
      <c r="A11150" t="s">
        <v>6926</v>
      </c>
      <c r="B11150" t="s">
        <v>2361</v>
      </c>
      <c r="C11150" t="s">
        <v>5378</v>
      </c>
      <c r="D11150" s="154">
        <v>154</v>
      </c>
      <c r="E11150" t="s">
        <v>1343</v>
      </c>
      <c r="F11150">
        <v>3</v>
      </c>
      <c r="G11150">
        <v>5</v>
      </c>
      <c r="H11150" t="s">
        <v>3404</v>
      </c>
      <c r="I11150" t="s">
        <v>3946</v>
      </c>
      <c r="K11150" t="s">
        <v>1344</v>
      </c>
      <c r="L11150" t="s">
        <v>1343</v>
      </c>
      <c r="M11150" t="s">
        <v>3404</v>
      </c>
      <c r="N11150" t="b">
        <f>IF(ETMRouteStages[[#This Row],[RID]]=A11149,ETMRouteStages[[#This Row],[StageSequence]]=F11149+1,TRUE)</f>
        <v>1</v>
      </c>
    </row>
    <row r="11151" spans="1:14">
      <c r="A11151" t="s">
        <v>6926</v>
      </c>
      <c r="B11151" t="s">
        <v>2361</v>
      </c>
      <c r="C11151" t="s">
        <v>5378</v>
      </c>
      <c r="D11151" s="154">
        <v>154</v>
      </c>
      <c r="E11151" t="s">
        <v>2360</v>
      </c>
      <c r="F11151">
        <v>4</v>
      </c>
      <c r="G11151">
        <v>7</v>
      </c>
      <c r="H11151" t="s">
        <v>3404</v>
      </c>
      <c r="I11151" t="s">
        <v>3946</v>
      </c>
      <c r="K11151" t="s">
        <v>2361</v>
      </c>
      <c r="L11151" t="s">
        <v>2360</v>
      </c>
      <c r="M11151" t="s">
        <v>3404</v>
      </c>
      <c r="N11151" t="b">
        <f>IF(ETMRouteStages[[#This Row],[RID]]=A11150,ETMRouteStages[[#This Row],[StageSequence]]=F11150+1,TRUE)</f>
        <v>1</v>
      </c>
    </row>
    <row r="11152" spans="1:14">
      <c r="A11152" t="s">
        <v>6926</v>
      </c>
      <c r="B11152" t="s">
        <v>2361</v>
      </c>
      <c r="C11152" t="s">
        <v>5378</v>
      </c>
      <c r="D11152" s="154">
        <v>154</v>
      </c>
      <c r="E11152" t="s">
        <v>1333</v>
      </c>
      <c r="F11152">
        <v>5</v>
      </c>
      <c r="G11152">
        <v>9</v>
      </c>
      <c r="H11152" t="s">
        <v>3404</v>
      </c>
      <c r="I11152" t="s">
        <v>3946</v>
      </c>
      <c r="K11152" t="s">
        <v>1334</v>
      </c>
      <c r="L11152" t="s">
        <v>1333</v>
      </c>
      <c r="M11152" t="s">
        <v>3404</v>
      </c>
      <c r="N11152" t="b">
        <f>IF(ETMRouteStages[[#This Row],[RID]]=A11151,ETMRouteStages[[#This Row],[StageSequence]]=F11151+1,TRUE)</f>
        <v>1</v>
      </c>
    </row>
    <row r="11153" spans="1:14">
      <c r="A11153" t="s">
        <v>6926</v>
      </c>
      <c r="B11153" t="s">
        <v>2361</v>
      </c>
      <c r="C11153" t="s">
        <v>5378</v>
      </c>
      <c r="D11153" s="154">
        <v>154</v>
      </c>
      <c r="E11153" t="s">
        <v>1835</v>
      </c>
      <c r="F11153">
        <v>6</v>
      </c>
      <c r="G11153">
        <v>12</v>
      </c>
      <c r="H11153" t="s">
        <v>3404</v>
      </c>
      <c r="I11153" t="s">
        <v>3946</v>
      </c>
      <c r="K11153" t="s">
        <v>1836</v>
      </c>
      <c r="L11153" t="s">
        <v>1835</v>
      </c>
      <c r="M11153" t="s">
        <v>3404</v>
      </c>
      <c r="N11153" t="b">
        <f>IF(ETMRouteStages[[#This Row],[RID]]=A11152,ETMRouteStages[[#This Row],[StageSequence]]=F11152+1,TRUE)</f>
        <v>1</v>
      </c>
    </row>
    <row r="11154" spans="1:14">
      <c r="A11154" t="s">
        <v>6926</v>
      </c>
      <c r="B11154" t="s">
        <v>2361</v>
      </c>
      <c r="C11154" t="s">
        <v>5378</v>
      </c>
      <c r="D11154" s="154">
        <v>154</v>
      </c>
      <c r="E11154" t="s">
        <v>1170</v>
      </c>
      <c r="F11154">
        <v>7</v>
      </c>
      <c r="G11154">
        <v>14</v>
      </c>
      <c r="H11154" t="s">
        <v>3404</v>
      </c>
      <c r="I11154" t="s">
        <v>3946</v>
      </c>
      <c r="K11154" t="s">
        <v>1171</v>
      </c>
      <c r="L11154" t="s">
        <v>1170</v>
      </c>
      <c r="M11154" t="s">
        <v>3404</v>
      </c>
      <c r="N11154" t="b">
        <f>IF(ETMRouteStages[[#This Row],[RID]]=A11153,ETMRouteStages[[#This Row],[StageSequence]]=F11153+1,TRUE)</f>
        <v>1</v>
      </c>
    </row>
    <row r="11155" spans="1:14">
      <c r="A11155" t="s">
        <v>6926</v>
      </c>
      <c r="B11155" t="s">
        <v>2361</v>
      </c>
      <c r="C11155" t="s">
        <v>5378</v>
      </c>
      <c r="D11155" s="154">
        <v>154</v>
      </c>
      <c r="E11155" t="s">
        <v>1532</v>
      </c>
      <c r="F11155">
        <v>8</v>
      </c>
      <c r="G11155">
        <v>16</v>
      </c>
      <c r="H11155" t="s">
        <v>3404</v>
      </c>
      <c r="I11155" t="s">
        <v>3946</v>
      </c>
      <c r="K11155" t="s">
        <v>1533</v>
      </c>
      <c r="L11155" t="s">
        <v>1532</v>
      </c>
      <c r="M11155" t="s">
        <v>3404</v>
      </c>
      <c r="N11155" t="b">
        <f>IF(ETMRouteStages[[#This Row],[RID]]=A11154,ETMRouteStages[[#This Row],[StageSequence]]=F11154+1,TRUE)</f>
        <v>1</v>
      </c>
    </row>
    <row r="11156" spans="1:14">
      <c r="A11156" t="s">
        <v>6926</v>
      </c>
      <c r="B11156" t="s">
        <v>2361</v>
      </c>
      <c r="C11156" t="s">
        <v>5378</v>
      </c>
      <c r="D11156" s="154">
        <v>154</v>
      </c>
      <c r="E11156" t="s">
        <v>2880</v>
      </c>
      <c r="F11156">
        <v>9</v>
      </c>
      <c r="G11156">
        <v>18</v>
      </c>
      <c r="H11156" t="s">
        <v>3404</v>
      </c>
      <c r="I11156" t="s">
        <v>3946</v>
      </c>
      <c r="K11156" t="s">
        <v>2881</v>
      </c>
      <c r="L11156" t="s">
        <v>2880</v>
      </c>
      <c r="M11156" t="s">
        <v>3404</v>
      </c>
      <c r="N11156" t="b">
        <f>IF(ETMRouteStages[[#This Row],[RID]]=A11155,ETMRouteStages[[#This Row],[StageSequence]]=F11155+1,TRUE)</f>
        <v>1</v>
      </c>
    </row>
    <row r="11157" spans="1:14">
      <c r="A11157" t="s">
        <v>6926</v>
      </c>
      <c r="B11157" t="s">
        <v>2361</v>
      </c>
      <c r="C11157" t="s">
        <v>5378</v>
      </c>
      <c r="D11157" s="154">
        <v>154</v>
      </c>
      <c r="E11157" t="s">
        <v>2697</v>
      </c>
      <c r="F11157">
        <v>10</v>
      </c>
      <c r="G11157">
        <v>21</v>
      </c>
      <c r="H11157" t="s">
        <v>3404</v>
      </c>
      <c r="I11157" t="s">
        <v>3946</v>
      </c>
      <c r="K11157" t="s">
        <v>2698</v>
      </c>
      <c r="L11157" t="s">
        <v>2697</v>
      </c>
      <c r="M11157" t="s">
        <v>3404</v>
      </c>
      <c r="N11157" t="b">
        <f>IF(ETMRouteStages[[#This Row],[RID]]=A11156,ETMRouteStages[[#This Row],[StageSequence]]=F11156+1,TRUE)</f>
        <v>1</v>
      </c>
    </row>
    <row r="11158" spans="1:14">
      <c r="A11158" t="s">
        <v>6926</v>
      </c>
      <c r="B11158" t="s">
        <v>2361</v>
      </c>
      <c r="C11158" t="s">
        <v>5378</v>
      </c>
      <c r="D11158" s="154">
        <v>154</v>
      </c>
      <c r="E11158" t="s">
        <v>568</v>
      </c>
      <c r="F11158">
        <v>11</v>
      </c>
      <c r="G11158">
        <v>24</v>
      </c>
      <c r="H11158" t="s">
        <v>3404</v>
      </c>
      <c r="I11158" t="s">
        <v>3946</v>
      </c>
      <c r="K11158" t="s">
        <v>569</v>
      </c>
      <c r="L11158" t="s">
        <v>568</v>
      </c>
      <c r="M11158" t="s">
        <v>3404</v>
      </c>
      <c r="N11158" t="b">
        <f>IF(ETMRouteStages[[#This Row],[RID]]=A11157,ETMRouteStages[[#This Row],[StageSequence]]=F11157+1,TRUE)</f>
        <v>1</v>
      </c>
    </row>
    <row r="11159" spans="1:14">
      <c r="A11159" t="s">
        <v>6926</v>
      </c>
      <c r="B11159" t="s">
        <v>2361</v>
      </c>
      <c r="C11159" t="s">
        <v>5378</v>
      </c>
      <c r="D11159" s="154">
        <v>154</v>
      </c>
      <c r="E11159" t="s">
        <v>1987</v>
      </c>
      <c r="F11159">
        <v>12</v>
      </c>
      <c r="G11159">
        <v>26</v>
      </c>
      <c r="H11159" t="s">
        <v>3404</v>
      </c>
      <c r="I11159" t="s">
        <v>3946</v>
      </c>
      <c r="K11159" t="s">
        <v>1988</v>
      </c>
      <c r="L11159" t="s">
        <v>1987</v>
      </c>
      <c r="M11159" t="s">
        <v>3404</v>
      </c>
      <c r="N11159" t="b">
        <f>IF(ETMRouteStages[[#This Row],[RID]]=A11158,ETMRouteStages[[#This Row],[StageSequence]]=F11158+1,TRUE)</f>
        <v>1</v>
      </c>
    </row>
    <row r="11160" spans="1:14">
      <c r="A11160" t="s">
        <v>6926</v>
      </c>
      <c r="B11160" t="s">
        <v>2361</v>
      </c>
      <c r="C11160" t="s">
        <v>5378</v>
      </c>
      <c r="D11160" s="154">
        <v>154</v>
      </c>
      <c r="E11160" t="s">
        <v>750</v>
      </c>
      <c r="F11160">
        <v>13</v>
      </c>
      <c r="G11160">
        <v>30</v>
      </c>
      <c r="H11160" t="s">
        <v>3404</v>
      </c>
      <c r="I11160" t="s">
        <v>3946</v>
      </c>
      <c r="K11160" t="s">
        <v>751</v>
      </c>
      <c r="L11160" t="s">
        <v>750</v>
      </c>
      <c r="M11160" t="s">
        <v>3404</v>
      </c>
      <c r="N11160" t="b">
        <f>IF(ETMRouteStages[[#This Row],[RID]]=A11159,ETMRouteStages[[#This Row],[StageSequence]]=F11159+1,TRUE)</f>
        <v>1</v>
      </c>
    </row>
    <row r="11161" spans="1:14">
      <c r="A11161" t="s">
        <v>6926</v>
      </c>
      <c r="B11161" t="s">
        <v>2361</v>
      </c>
      <c r="C11161" t="s">
        <v>5378</v>
      </c>
      <c r="D11161" s="154">
        <v>154</v>
      </c>
      <c r="E11161" t="s">
        <v>2550</v>
      </c>
      <c r="F11161">
        <v>14</v>
      </c>
      <c r="G11161">
        <v>38</v>
      </c>
      <c r="H11161" t="s">
        <v>3404</v>
      </c>
      <c r="I11161" t="s">
        <v>3946</v>
      </c>
      <c r="K11161" t="s">
        <v>2551</v>
      </c>
      <c r="L11161" t="s">
        <v>2550</v>
      </c>
      <c r="M11161" t="s">
        <v>3404</v>
      </c>
      <c r="N11161" t="b">
        <f>IF(ETMRouteStages[[#This Row],[RID]]=A11160,ETMRouteStages[[#This Row],[StageSequence]]=F11160+1,TRUE)</f>
        <v>1</v>
      </c>
    </row>
    <row r="11162" spans="1:14">
      <c r="A11162" t="s">
        <v>6926</v>
      </c>
      <c r="B11162" t="s">
        <v>2361</v>
      </c>
      <c r="C11162" t="s">
        <v>5378</v>
      </c>
      <c r="D11162" s="154">
        <v>154</v>
      </c>
      <c r="E11162" t="s">
        <v>2247</v>
      </c>
      <c r="F11162">
        <v>15</v>
      </c>
      <c r="G11162">
        <v>42</v>
      </c>
      <c r="H11162" t="s">
        <v>3404</v>
      </c>
      <c r="I11162" t="s">
        <v>3946</v>
      </c>
      <c r="K11162" t="s">
        <v>2248</v>
      </c>
      <c r="L11162" t="s">
        <v>2247</v>
      </c>
      <c r="M11162" t="s">
        <v>3404</v>
      </c>
      <c r="N11162" t="b">
        <f>IF(ETMRouteStages[[#This Row],[RID]]=A11161,ETMRouteStages[[#This Row],[StageSequence]]=F11161+1,TRUE)</f>
        <v>1</v>
      </c>
    </row>
    <row r="11163" spans="1:14">
      <c r="A11163" t="s">
        <v>6926</v>
      </c>
      <c r="B11163" t="s">
        <v>2361</v>
      </c>
      <c r="C11163" t="s">
        <v>5378</v>
      </c>
      <c r="D11163" s="154">
        <v>154</v>
      </c>
      <c r="E11163" t="s">
        <v>1591</v>
      </c>
      <c r="F11163">
        <v>16</v>
      </c>
      <c r="G11163">
        <v>48</v>
      </c>
      <c r="H11163" t="s">
        <v>3404</v>
      </c>
      <c r="I11163" t="s">
        <v>3946</v>
      </c>
      <c r="K11163" t="s">
        <v>1592</v>
      </c>
      <c r="L11163" t="s">
        <v>1591</v>
      </c>
      <c r="M11163" t="s">
        <v>3404</v>
      </c>
      <c r="N11163" t="b">
        <f>IF(ETMRouteStages[[#This Row],[RID]]=A11162,ETMRouteStages[[#This Row],[StageSequence]]=F11162+1,TRUE)</f>
        <v>1</v>
      </c>
    </row>
    <row r="11164" spans="1:14">
      <c r="A11164" t="s">
        <v>6926</v>
      </c>
      <c r="B11164" t="s">
        <v>2361</v>
      </c>
      <c r="C11164" t="s">
        <v>5378</v>
      </c>
      <c r="D11164" s="154">
        <v>154</v>
      </c>
      <c r="E11164" t="s">
        <v>1452</v>
      </c>
      <c r="F11164">
        <v>17</v>
      </c>
      <c r="G11164">
        <v>58</v>
      </c>
      <c r="H11164" t="s">
        <v>3404</v>
      </c>
      <c r="I11164" t="s">
        <v>3946</v>
      </c>
      <c r="K11164" t="s">
        <v>1453</v>
      </c>
      <c r="L11164" t="s">
        <v>1452</v>
      </c>
      <c r="M11164" t="s">
        <v>3404</v>
      </c>
      <c r="N11164" t="b">
        <f>IF(ETMRouteStages[[#This Row],[RID]]=A11163,ETMRouteStages[[#This Row],[StageSequence]]=F11163+1,TRUE)</f>
        <v>1</v>
      </c>
    </row>
    <row r="11165" spans="1:14">
      <c r="A11165" t="s">
        <v>6926</v>
      </c>
      <c r="B11165" t="s">
        <v>2361</v>
      </c>
      <c r="C11165" t="s">
        <v>5378</v>
      </c>
      <c r="D11165" s="154">
        <v>154</v>
      </c>
      <c r="E11165" t="s">
        <v>920</v>
      </c>
      <c r="F11165">
        <v>18</v>
      </c>
      <c r="G11165">
        <v>65</v>
      </c>
      <c r="H11165" t="s">
        <v>3404</v>
      </c>
      <c r="I11165" t="s">
        <v>3946</v>
      </c>
      <c r="J11165" t="s">
        <v>6088</v>
      </c>
      <c r="K11165" t="s">
        <v>921</v>
      </c>
      <c r="L11165" t="s">
        <v>920</v>
      </c>
      <c r="M11165" t="s">
        <v>3404</v>
      </c>
      <c r="N11165" t="b">
        <f>IF(ETMRouteStages[[#This Row],[RID]]=A11164,ETMRouteStages[[#This Row],[StageSequence]]=F11164+1,TRUE)</f>
        <v>1</v>
      </c>
    </row>
    <row r="11166" spans="1:14">
      <c r="A11166" t="s">
        <v>6926</v>
      </c>
      <c r="B11166" t="s">
        <v>2361</v>
      </c>
      <c r="C11166" t="s">
        <v>5378</v>
      </c>
      <c r="D11166" s="154">
        <v>154</v>
      </c>
      <c r="E11166" t="s">
        <v>918</v>
      </c>
      <c r="F11166">
        <v>19</v>
      </c>
      <c r="G11166">
        <v>66</v>
      </c>
      <c r="H11166" t="s">
        <v>3500</v>
      </c>
      <c r="I11166" t="s">
        <v>3946</v>
      </c>
      <c r="J11166" t="s">
        <v>6089</v>
      </c>
      <c r="K11166" t="s">
        <v>919</v>
      </c>
      <c r="L11166" t="s">
        <v>918</v>
      </c>
      <c r="M11166" t="s">
        <v>3500</v>
      </c>
      <c r="N11166" t="b">
        <f>IF(ETMRouteStages[[#This Row],[RID]]=A11165,ETMRouteStages[[#This Row],[StageSequence]]=F11165+1,TRUE)</f>
        <v>1</v>
      </c>
    </row>
    <row r="11167" spans="1:14">
      <c r="A11167" t="s">
        <v>6926</v>
      </c>
      <c r="B11167" t="s">
        <v>2361</v>
      </c>
      <c r="C11167" t="s">
        <v>5378</v>
      </c>
      <c r="D11167" s="154">
        <v>154</v>
      </c>
      <c r="E11167" t="s">
        <v>890</v>
      </c>
      <c r="F11167">
        <v>20</v>
      </c>
      <c r="G11167">
        <v>72</v>
      </c>
      <c r="H11167" t="s">
        <v>3404</v>
      </c>
      <c r="I11167" t="s">
        <v>3946</v>
      </c>
      <c r="K11167" t="s">
        <v>891</v>
      </c>
      <c r="L11167" t="s">
        <v>890</v>
      </c>
      <c r="M11167" t="s">
        <v>3404</v>
      </c>
      <c r="N11167" t="b">
        <f>IF(ETMRouteStages[[#This Row],[RID]]=A11166,ETMRouteStages[[#This Row],[StageSequence]]=F11166+1,TRUE)</f>
        <v>1</v>
      </c>
    </row>
    <row r="11168" spans="1:14">
      <c r="A11168" t="s">
        <v>6926</v>
      </c>
      <c r="B11168" t="s">
        <v>2361</v>
      </c>
      <c r="C11168" t="s">
        <v>5378</v>
      </c>
      <c r="D11168" s="154">
        <v>154</v>
      </c>
      <c r="E11168" t="s">
        <v>1516</v>
      </c>
      <c r="F11168">
        <v>21</v>
      </c>
      <c r="G11168">
        <v>78</v>
      </c>
      <c r="H11168" t="s">
        <v>3404</v>
      </c>
      <c r="I11168" t="s">
        <v>3946</v>
      </c>
      <c r="K11168" t="s">
        <v>1517</v>
      </c>
      <c r="L11168" t="s">
        <v>1516</v>
      </c>
      <c r="M11168" t="s">
        <v>3404</v>
      </c>
      <c r="N11168" t="b">
        <f>IF(ETMRouteStages[[#This Row],[RID]]=A11167,ETMRouteStages[[#This Row],[StageSequence]]=F11167+1,TRUE)</f>
        <v>1</v>
      </c>
    </row>
    <row r="11169" spans="1:14">
      <c r="A11169" t="s">
        <v>6926</v>
      </c>
      <c r="B11169" t="s">
        <v>2361</v>
      </c>
      <c r="C11169" t="s">
        <v>5378</v>
      </c>
      <c r="D11169" s="154">
        <v>154</v>
      </c>
      <c r="E11169" t="s">
        <v>692</v>
      </c>
      <c r="F11169">
        <v>22</v>
      </c>
      <c r="G11169">
        <v>84</v>
      </c>
      <c r="H11169" t="s">
        <v>3404</v>
      </c>
      <c r="I11169" t="s">
        <v>3946</v>
      </c>
      <c r="K11169" t="s">
        <v>693</v>
      </c>
      <c r="L11169" t="s">
        <v>692</v>
      </c>
      <c r="M11169" t="s">
        <v>3404</v>
      </c>
      <c r="N11169" t="b">
        <f>IF(ETMRouteStages[[#This Row],[RID]]=A11168,ETMRouteStages[[#This Row],[StageSequence]]=F11168+1,TRUE)</f>
        <v>1</v>
      </c>
    </row>
    <row r="11170" spans="1:14">
      <c r="A11170" t="s">
        <v>6926</v>
      </c>
      <c r="B11170" t="s">
        <v>2361</v>
      </c>
      <c r="C11170" t="s">
        <v>5378</v>
      </c>
      <c r="D11170" s="154">
        <v>154</v>
      </c>
      <c r="E11170" t="s">
        <v>502</v>
      </c>
      <c r="F11170">
        <v>23</v>
      </c>
      <c r="G11170">
        <v>90</v>
      </c>
      <c r="H11170" t="s">
        <v>3404</v>
      </c>
      <c r="I11170" t="s">
        <v>3946</v>
      </c>
      <c r="K11170" t="s">
        <v>503</v>
      </c>
      <c r="L11170" t="s">
        <v>502</v>
      </c>
      <c r="M11170" t="s">
        <v>3404</v>
      </c>
      <c r="N11170" t="b">
        <f>IF(ETMRouteStages[[#This Row],[RID]]=A11169,ETMRouteStages[[#This Row],[StageSequence]]=F11169+1,TRUE)</f>
        <v>1</v>
      </c>
    </row>
    <row r="11171" spans="1:14">
      <c r="A11171" t="s">
        <v>6926</v>
      </c>
      <c r="B11171" t="s">
        <v>2361</v>
      </c>
      <c r="C11171" t="s">
        <v>5378</v>
      </c>
      <c r="D11171" s="154">
        <v>154</v>
      </c>
      <c r="E11171" t="s">
        <v>1454</v>
      </c>
      <c r="F11171">
        <v>24</v>
      </c>
      <c r="G11171">
        <v>96</v>
      </c>
      <c r="H11171" t="s">
        <v>3404</v>
      </c>
      <c r="I11171" t="s">
        <v>3946</v>
      </c>
      <c r="K11171" t="s">
        <v>1455</v>
      </c>
      <c r="L11171" t="s">
        <v>1454</v>
      </c>
      <c r="M11171" t="s">
        <v>3404</v>
      </c>
      <c r="N11171" t="b">
        <f>IF(ETMRouteStages[[#This Row],[RID]]=A11170,ETMRouteStages[[#This Row],[StageSequence]]=F11170+1,TRUE)</f>
        <v>1</v>
      </c>
    </row>
    <row r="11172" spans="1:14">
      <c r="A11172" t="s">
        <v>6926</v>
      </c>
      <c r="B11172" t="s">
        <v>2361</v>
      </c>
      <c r="C11172" t="s">
        <v>5378</v>
      </c>
      <c r="D11172" s="154">
        <v>154</v>
      </c>
      <c r="E11172" t="s">
        <v>2288</v>
      </c>
      <c r="F11172">
        <v>25</v>
      </c>
      <c r="G11172">
        <v>114</v>
      </c>
      <c r="H11172" t="s">
        <v>3404</v>
      </c>
      <c r="I11172" t="s">
        <v>3946</v>
      </c>
      <c r="K11172" t="s">
        <v>2289</v>
      </c>
      <c r="L11172" t="s">
        <v>2288</v>
      </c>
      <c r="M11172" t="s">
        <v>3404</v>
      </c>
      <c r="N11172" t="b">
        <f>IF(ETMRouteStages[[#This Row],[RID]]=A11171,ETMRouteStages[[#This Row],[StageSequence]]=F11171+1,TRUE)</f>
        <v>1</v>
      </c>
    </row>
    <row r="11173" spans="1:14">
      <c r="A11173" t="s">
        <v>6926</v>
      </c>
      <c r="B11173" t="s">
        <v>2361</v>
      </c>
      <c r="C11173" t="s">
        <v>5378</v>
      </c>
      <c r="D11173" s="154">
        <v>154</v>
      </c>
      <c r="E11173" t="s">
        <v>674</v>
      </c>
      <c r="F11173">
        <v>26</v>
      </c>
      <c r="G11173">
        <v>120</v>
      </c>
      <c r="H11173" t="s">
        <v>3404</v>
      </c>
      <c r="I11173" t="s">
        <v>3946</v>
      </c>
      <c r="K11173" t="s">
        <v>675</v>
      </c>
      <c r="L11173" t="s">
        <v>674</v>
      </c>
      <c r="M11173" t="s">
        <v>3404</v>
      </c>
      <c r="N11173" t="b">
        <f>IF(ETMRouteStages[[#This Row],[RID]]=A11172,ETMRouteStages[[#This Row],[StageSequence]]=F11172+1,TRUE)</f>
        <v>1</v>
      </c>
    </row>
    <row r="11174" spans="1:14">
      <c r="A11174" t="s">
        <v>6926</v>
      </c>
      <c r="B11174" t="s">
        <v>2361</v>
      </c>
      <c r="C11174" t="s">
        <v>5378</v>
      </c>
      <c r="D11174" s="154">
        <v>154</v>
      </c>
      <c r="E11174" t="s">
        <v>672</v>
      </c>
      <c r="F11174">
        <v>27</v>
      </c>
      <c r="G11174">
        <v>126</v>
      </c>
      <c r="H11174" t="s">
        <v>3404</v>
      </c>
      <c r="I11174" t="s">
        <v>3946</v>
      </c>
      <c r="K11174" t="s">
        <v>673</v>
      </c>
      <c r="L11174" t="s">
        <v>672</v>
      </c>
      <c r="M11174" t="s">
        <v>3404</v>
      </c>
      <c r="N11174" t="b">
        <f>IF(ETMRouteStages[[#This Row],[RID]]=A11173,ETMRouteStages[[#This Row],[StageSequence]]=F11173+1,TRUE)</f>
        <v>1</v>
      </c>
    </row>
    <row r="11175" spans="1:14">
      <c r="A11175" t="s">
        <v>6926</v>
      </c>
      <c r="B11175" t="s">
        <v>2361</v>
      </c>
      <c r="C11175" t="s">
        <v>5378</v>
      </c>
      <c r="D11175" s="154">
        <v>154</v>
      </c>
      <c r="E11175" t="s">
        <v>608</v>
      </c>
      <c r="F11175">
        <v>28</v>
      </c>
      <c r="G11175">
        <v>140</v>
      </c>
      <c r="H11175" t="s">
        <v>3404</v>
      </c>
      <c r="I11175" t="s">
        <v>3946</v>
      </c>
      <c r="K11175" t="s">
        <v>609</v>
      </c>
      <c r="L11175" t="s">
        <v>608</v>
      </c>
      <c r="M11175" t="s">
        <v>3404</v>
      </c>
      <c r="N11175" t="b">
        <f>IF(ETMRouteStages[[#This Row],[RID]]=A11174,ETMRouteStages[[#This Row],[StageSequence]]=F11174+1,TRUE)</f>
        <v>1</v>
      </c>
    </row>
    <row r="11176" spans="1:14">
      <c r="A11176" t="s">
        <v>6926</v>
      </c>
      <c r="B11176" t="s">
        <v>2361</v>
      </c>
      <c r="C11176" t="s">
        <v>5378</v>
      </c>
      <c r="D11176" s="154">
        <v>154</v>
      </c>
      <c r="E11176" t="s">
        <v>2530</v>
      </c>
      <c r="F11176">
        <v>29</v>
      </c>
      <c r="G11176">
        <v>152</v>
      </c>
      <c r="H11176" t="s">
        <v>3404</v>
      </c>
      <c r="I11176" t="s">
        <v>3946</v>
      </c>
      <c r="K11176" t="s">
        <v>2531</v>
      </c>
      <c r="L11176" t="s">
        <v>2530</v>
      </c>
      <c r="M11176" t="s">
        <v>3404</v>
      </c>
      <c r="N11176" t="b">
        <f>IF(ETMRouteStages[[#This Row],[RID]]=A11175,ETMRouteStages[[#This Row],[StageSequence]]=F11175+1,TRUE)</f>
        <v>1</v>
      </c>
    </row>
    <row r="11177" spans="1:14">
      <c r="A11177" t="s">
        <v>6926</v>
      </c>
      <c r="B11177" t="s">
        <v>2361</v>
      </c>
      <c r="C11177" t="s">
        <v>5378</v>
      </c>
      <c r="D11177" s="154">
        <v>154</v>
      </c>
      <c r="E11177" t="s">
        <v>614</v>
      </c>
      <c r="F11177">
        <v>30</v>
      </c>
      <c r="G11177">
        <v>164</v>
      </c>
      <c r="H11177" t="s">
        <v>3404</v>
      </c>
      <c r="I11177" t="s">
        <v>3946</v>
      </c>
      <c r="K11177" t="s">
        <v>615</v>
      </c>
      <c r="L11177" t="s">
        <v>614</v>
      </c>
      <c r="M11177" t="s">
        <v>3404</v>
      </c>
      <c r="N11177" t="b">
        <f>IF(ETMRouteStages[[#This Row],[RID]]=A11176,ETMRouteStages[[#This Row],[StageSequence]]=F11176+1,TRUE)</f>
        <v>1</v>
      </c>
    </row>
    <row r="11178" spans="1:14">
      <c r="A11178" t="s">
        <v>6926</v>
      </c>
      <c r="B11178" t="s">
        <v>2361</v>
      </c>
      <c r="C11178" t="s">
        <v>5378</v>
      </c>
      <c r="D11178" s="154">
        <v>154</v>
      </c>
      <c r="E11178" t="s">
        <v>666</v>
      </c>
      <c r="F11178">
        <v>31</v>
      </c>
      <c r="G11178">
        <v>176</v>
      </c>
      <c r="H11178" t="s">
        <v>3404</v>
      </c>
      <c r="I11178" t="s">
        <v>3946</v>
      </c>
      <c r="K11178" t="s">
        <v>667</v>
      </c>
      <c r="L11178" t="s">
        <v>666</v>
      </c>
      <c r="M11178" t="s">
        <v>3404</v>
      </c>
      <c r="N11178" t="b">
        <f>IF(ETMRouteStages[[#This Row],[RID]]=A11177,ETMRouteStages[[#This Row],[StageSequence]]=F11177+1,TRUE)</f>
        <v>1</v>
      </c>
    </row>
    <row r="11179" spans="1:14">
      <c r="A11179" t="s">
        <v>6926</v>
      </c>
      <c r="B11179" t="s">
        <v>2361</v>
      </c>
      <c r="C11179" t="s">
        <v>5378</v>
      </c>
      <c r="D11179" s="154">
        <v>154</v>
      </c>
      <c r="E11179" t="s">
        <v>1566</v>
      </c>
      <c r="F11179">
        <v>32</v>
      </c>
      <c r="G11179">
        <v>188</v>
      </c>
      <c r="H11179" t="s">
        <v>3404</v>
      </c>
      <c r="I11179" t="s">
        <v>3946</v>
      </c>
      <c r="K11179" t="s">
        <v>1567</v>
      </c>
      <c r="L11179" t="s">
        <v>1566</v>
      </c>
      <c r="M11179" t="s">
        <v>3404</v>
      </c>
      <c r="N11179" t="b">
        <f>IF(ETMRouteStages[[#This Row],[RID]]=A11178,ETMRouteStages[[#This Row],[StageSequence]]=F11178+1,TRUE)</f>
        <v>1</v>
      </c>
    </row>
    <row r="11180" spans="1:14">
      <c r="A11180" t="s">
        <v>6926</v>
      </c>
      <c r="B11180" t="s">
        <v>2361</v>
      </c>
      <c r="C11180" t="s">
        <v>5378</v>
      </c>
      <c r="D11180" s="154">
        <v>154</v>
      </c>
      <c r="E11180" t="s">
        <v>2588</v>
      </c>
      <c r="F11180">
        <v>33</v>
      </c>
      <c r="G11180">
        <v>200</v>
      </c>
      <c r="H11180" t="s">
        <v>3404</v>
      </c>
      <c r="I11180" t="s">
        <v>3946</v>
      </c>
      <c r="K11180" t="s">
        <v>2589</v>
      </c>
      <c r="L11180" t="s">
        <v>2588</v>
      </c>
      <c r="M11180" t="s">
        <v>3404</v>
      </c>
      <c r="N11180" t="b">
        <f>IF(ETMRouteStages[[#This Row],[RID]]=A11179,ETMRouteStages[[#This Row],[StageSequence]]=F11179+1,TRUE)</f>
        <v>1</v>
      </c>
    </row>
    <row r="11181" spans="1:14">
      <c r="A11181" t="s">
        <v>6927</v>
      </c>
      <c r="B11181" t="s">
        <v>2361</v>
      </c>
      <c r="C11181" t="s">
        <v>4774</v>
      </c>
      <c r="D11181" s="154">
        <v>155</v>
      </c>
      <c r="E11181" t="s">
        <v>2201</v>
      </c>
      <c r="F11181">
        <v>1</v>
      </c>
      <c r="G11181">
        <v>0</v>
      </c>
      <c r="H11181" t="s">
        <v>3404</v>
      </c>
      <c r="I11181" t="s">
        <v>3946</v>
      </c>
      <c r="K11181" t="s">
        <v>2202</v>
      </c>
      <c r="L11181" t="s">
        <v>2201</v>
      </c>
      <c r="M11181" t="s">
        <v>3404</v>
      </c>
      <c r="N11181" t="b">
        <f>IF(ETMRouteStages[[#This Row],[RID]]=A11180,ETMRouteStages[[#This Row],[StageSequence]]=F11180+1,TRUE)</f>
        <v>1</v>
      </c>
    </row>
    <row r="11182" spans="1:14">
      <c r="A11182" t="s">
        <v>6927</v>
      </c>
      <c r="B11182" t="s">
        <v>2361</v>
      </c>
      <c r="C11182" t="s">
        <v>4774</v>
      </c>
      <c r="D11182" s="154">
        <v>155</v>
      </c>
      <c r="E11182" t="s">
        <v>2862</v>
      </c>
      <c r="F11182">
        <v>2</v>
      </c>
      <c r="G11182">
        <v>3</v>
      </c>
      <c r="H11182" t="s">
        <v>3404</v>
      </c>
      <c r="I11182" t="s">
        <v>3946</v>
      </c>
      <c r="K11182" t="s">
        <v>2863</v>
      </c>
      <c r="L11182" t="s">
        <v>2862</v>
      </c>
      <c r="M11182" t="s">
        <v>3404</v>
      </c>
      <c r="N11182" t="b">
        <f>IF(ETMRouteStages[[#This Row],[RID]]=A11181,ETMRouteStages[[#This Row],[StageSequence]]=F11181+1,TRUE)</f>
        <v>1</v>
      </c>
    </row>
    <row r="11183" spans="1:14">
      <c r="A11183" t="s">
        <v>6927</v>
      </c>
      <c r="B11183" t="s">
        <v>2361</v>
      </c>
      <c r="C11183" t="s">
        <v>4774</v>
      </c>
      <c r="D11183" s="154">
        <v>155</v>
      </c>
      <c r="E11183" t="s">
        <v>1343</v>
      </c>
      <c r="F11183">
        <v>3</v>
      </c>
      <c r="G11183">
        <v>5</v>
      </c>
      <c r="H11183" t="s">
        <v>3404</v>
      </c>
      <c r="I11183" t="s">
        <v>3946</v>
      </c>
      <c r="K11183" t="s">
        <v>1344</v>
      </c>
      <c r="L11183" t="s">
        <v>1343</v>
      </c>
      <c r="M11183" t="s">
        <v>3404</v>
      </c>
      <c r="N11183" t="b">
        <f>IF(ETMRouteStages[[#This Row],[RID]]=A11182,ETMRouteStages[[#This Row],[StageSequence]]=F11182+1,TRUE)</f>
        <v>1</v>
      </c>
    </row>
    <row r="11184" spans="1:14">
      <c r="A11184" t="s">
        <v>6927</v>
      </c>
      <c r="B11184" t="s">
        <v>2361</v>
      </c>
      <c r="C11184" t="s">
        <v>4774</v>
      </c>
      <c r="D11184" s="154">
        <v>155</v>
      </c>
      <c r="E11184" t="s">
        <v>2360</v>
      </c>
      <c r="F11184">
        <v>4</v>
      </c>
      <c r="G11184">
        <v>7</v>
      </c>
      <c r="H11184" t="s">
        <v>3404</v>
      </c>
      <c r="I11184" t="s">
        <v>3946</v>
      </c>
      <c r="K11184" t="s">
        <v>2361</v>
      </c>
      <c r="L11184" t="s">
        <v>2360</v>
      </c>
      <c r="M11184" t="s">
        <v>3404</v>
      </c>
      <c r="N11184" t="b">
        <f>IF(ETMRouteStages[[#This Row],[RID]]=A11183,ETMRouteStages[[#This Row],[StageSequence]]=F11183+1,TRUE)</f>
        <v>1</v>
      </c>
    </row>
    <row r="11185" spans="1:14">
      <c r="A11185" t="s">
        <v>6927</v>
      </c>
      <c r="B11185" t="s">
        <v>2361</v>
      </c>
      <c r="C11185" t="s">
        <v>4774</v>
      </c>
      <c r="D11185" s="154">
        <v>155</v>
      </c>
      <c r="E11185" t="s">
        <v>1333</v>
      </c>
      <c r="F11185">
        <v>5</v>
      </c>
      <c r="G11185">
        <v>9</v>
      </c>
      <c r="H11185" t="s">
        <v>3404</v>
      </c>
      <c r="I11185" t="s">
        <v>3946</v>
      </c>
      <c r="K11185" t="s">
        <v>1334</v>
      </c>
      <c r="L11185" t="s">
        <v>1333</v>
      </c>
      <c r="M11185" t="s">
        <v>3404</v>
      </c>
      <c r="N11185" t="b">
        <f>IF(ETMRouteStages[[#This Row],[RID]]=A11184,ETMRouteStages[[#This Row],[StageSequence]]=F11184+1,TRUE)</f>
        <v>1</v>
      </c>
    </row>
    <row r="11186" spans="1:14">
      <c r="A11186" t="s">
        <v>6927</v>
      </c>
      <c r="B11186" t="s">
        <v>2361</v>
      </c>
      <c r="C11186" t="s">
        <v>4774</v>
      </c>
      <c r="D11186" s="154">
        <v>155</v>
      </c>
      <c r="E11186" t="s">
        <v>1835</v>
      </c>
      <c r="F11186">
        <v>6</v>
      </c>
      <c r="G11186">
        <v>12</v>
      </c>
      <c r="H11186" t="s">
        <v>3404</v>
      </c>
      <c r="I11186" t="s">
        <v>3946</v>
      </c>
      <c r="K11186" t="s">
        <v>1836</v>
      </c>
      <c r="L11186" t="s">
        <v>1835</v>
      </c>
      <c r="M11186" t="s">
        <v>3404</v>
      </c>
      <c r="N11186" t="b">
        <f>IF(ETMRouteStages[[#This Row],[RID]]=A11185,ETMRouteStages[[#This Row],[StageSequence]]=F11185+1,TRUE)</f>
        <v>1</v>
      </c>
    </row>
    <row r="11187" spans="1:14">
      <c r="A11187" t="s">
        <v>6927</v>
      </c>
      <c r="B11187" t="s">
        <v>2361</v>
      </c>
      <c r="C11187" t="s">
        <v>4774</v>
      </c>
      <c r="D11187" s="154">
        <v>155</v>
      </c>
      <c r="E11187" t="s">
        <v>1170</v>
      </c>
      <c r="F11187">
        <v>7</v>
      </c>
      <c r="G11187">
        <v>14</v>
      </c>
      <c r="H11187" t="s">
        <v>3404</v>
      </c>
      <c r="I11187" t="s">
        <v>3946</v>
      </c>
      <c r="K11187" t="s">
        <v>1171</v>
      </c>
      <c r="L11187" t="s">
        <v>1170</v>
      </c>
      <c r="M11187" t="s">
        <v>3404</v>
      </c>
      <c r="N11187" t="b">
        <f>IF(ETMRouteStages[[#This Row],[RID]]=A11186,ETMRouteStages[[#This Row],[StageSequence]]=F11186+1,TRUE)</f>
        <v>1</v>
      </c>
    </row>
    <row r="11188" spans="1:14">
      <c r="A11188" t="s">
        <v>6927</v>
      </c>
      <c r="B11188" t="s">
        <v>2361</v>
      </c>
      <c r="C11188" t="s">
        <v>4774</v>
      </c>
      <c r="D11188" s="154">
        <v>155</v>
      </c>
      <c r="E11188" t="s">
        <v>1532</v>
      </c>
      <c r="F11188">
        <v>8</v>
      </c>
      <c r="G11188">
        <v>16</v>
      </c>
      <c r="H11188" t="s">
        <v>3404</v>
      </c>
      <c r="I11188" t="s">
        <v>3946</v>
      </c>
      <c r="K11188" t="s">
        <v>1533</v>
      </c>
      <c r="L11188" t="s">
        <v>1532</v>
      </c>
      <c r="M11188" t="s">
        <v>3404</v>
      </c>
      <c r="N11188" t="b">
        <f>IF(ETMRouteStages[[#This Row],[RID]]=A11187,ETMRouteStages[[#This Row],[StageSequence]]=F11187+1,TRUE)</f>
        <v>1</v>
      </c>
    </row>
    <row r="11189" spans="1:14">
      <c r="A11189" t="s">
        <v>6927</v>
      </c>
      <c r="B11189" t="s">
        <v>2361</v>
      </c>
      <c r="C11189" t="s">
        <v>4774</v>
      </c>
      <c r="D11189" s="154">
        <v>155</v>
      </c>
      <c r="E11189" t="s">
        <v>2880</v>
      </c>
      <c r="F11189">
        <v>9</v>
      </c>
      <c r="G11189">
        <v>18</v>
      </c>
      <c r="H11189" t="s">
        <v>3404</v>
      </c>
      <c r="I11189" t="s">
        <v>3946</v>
      </c>
      <c r="K11189" t="s">
        <v>2881</v>
      </c>
      <c r="L11189" t="s">
        <v>2880</v>
      </c>
      <c r="M11189" t="s">
        <v>3404</v>
      </c>
      <c r="N11189" t="b">
        <f>IF(ETMRouteStages[[#This Row],[RID]]=A11188,ETMRouteStages[[#This Row],[StageSequence]]=F11188+1,TRUE)</f>
        <v>1</v>
      </c>
    </row>
    <row r="11190" spans="1:14">
      <c r="A11190" t="s">
        <v>6927</v>
      </c>
      <c r="B11190" t="s">
        <v>2361</v>
      </c>
      <c r="C11190" t="s">
        <v>4774</v>
      </c>
      <c r="D11190" s="154">
        <v>155</v>
      </c>
      <c r="E11190" t="s">
        <v>2697</v>
      </c>
      <c r="F11190">
        <v>10</v>
      </c>
      <c r="G11190">
        <v>21</v>
      </c>
      <c r="H11190" t="s">
        <v>3404</v>
      </c>
      <c r="I11190" t="s">
        <v>3946</v>
      </c>
      <c r="K11190" t="s">
        <v>2698</v>
      </c>
      <c r="L11190" t="s">
        <v>2697</v>
      </c>
      <c r="M11190" t="s">
        <v>3404</v>
      </c>
      <c r="N11190" t="b">
        <f>IF(ETMRouteStages[[#This Row],[RID]]=A11189,ETMRouteStages[[#This Row],[StageSequence]]=F11189+1,TRUE)</f>
        <v>1</v>
      </c>
    </row>
    <row r="11191" spans="1:14">
      <c r="A11191" t="s">
        <v>6927</v>
      </c>
      <c r="B11191" t="s">
        <v>2361</v>
      </c>
      <c r="C11191" t="s">
        <v>4774</v>
      </c>
      <c r="D11191" s="154">
        <v>155</v>
      </c>
      <c r="E11191" t="s">
        <v>568</v>
      </c>
      <c r="F11191">
        <v>11</v>
      </c>
      <c r="G11191">
        <v>24</v>
      </c>
      <c r="H11191" t="s">
        <v>3404</v>
      </c>
      <c r="I11191" t="s">
        <v>3946</v>
      </c>
      <c r="K11191" t="s">
        <v>569</v>
      </c>
      <c r="L11191" t="s">
        <v>568</v>
      </c>
      <c r="M11191" t="s">
        <v>3404</v>
      </c>
      <c r="N11191" t="b">
        <f>IF(ETMRouteStages[[#This Row],[RID]]=A11190,ETMRouteStages[[#This Row],[StageSequence]]=F11190+1,TRUE)</f>
        <v>1</v>
      </c>
    </row>
    <row r="11192" spans="1:14">
      <c r="A11192" t="s">
        <v>6927</v>
      </c>
      <c r="B11192" t="s">
        <v>2361</v>
      </c>
      <c r="C11192" t="s">
        <v>4774</v>
      </c>
      <c r="D11192" s="154">
        <v>155</v>
      </c>
      <c r="E11192" t="s">
        <v>1987</v>
      </c>
      <c r="F11192">
        <v>12</v>
      </c>
      <c r="G11192">
        <v>26</v>
      </c>
      <c r="H11192" t="s">
        <v>3404</v>
      </c>
      <c r="I11192" t="s">
        <v>3946</v>
      </c>
      <c r="K11192" t="s">
        <v>1988</v>
      </c>
      <c r="L11192" t="s">
        <v>1987</v>
      </c>
      <c r="M11192" t="s">
        <v>3404</v>
      </c>
      <c r="N11192" t="b">
        <f>IF(ETMRouteStages[[#This Row],[RID]]=A11191,ETMRouteStages[[#This Row],[StageSequence]]=F11191+1,TRUE)</f>
        <v>1</v>
      </c>
    </row>
    <row r="11193" spans="1:14">
      <c r="A11193" t="s">
        <v>6927</v>
      </c>
      <c r="B11193" t="s">
        <v>2361</v>
      </c>
      <c r="C11193" t="s">
        <v>4774</v>
      </c>
      <c r="D11193" s="154">
        <v>155</v>
      </c>
      <c r="E11193" t="s">
        <v>750</v>
      </c>
      <c r="F11193">
        <v>13</v>
      </c>
      <c r="G11193">
        <v>30</v>
      </c>
      <c r="H11193" t="s">
        <v>3404</v>
      </c>
      <c r="I11193" t="s">
        <v>3946</v>
      </c>
      <c r="K11193" t="s">
        <v>751</v>
      </c>
      <c r="L11193" t="s">
        <v>750</v>
      </c>
      <c r="M11193" t="s">
        <v>3404</v>
      </c>
      <c r="N11193" t="b">
        <f>IF(ETMRouteStages[[#This Row],[RID]]=A11192,ETMRouteStages[[#This Row],[StageSequence]]=F11192+1,TRUE)</f>
        <v>1</v>
      </c>
    </row>
    <row r="11194" spans="1:14">
      <c r="A11194" t="s">
        <v>6927</v>
      </c>
      <c r="B11194" t="s">
        <v>2361</v>
      </c>
      <c r="C11194" t="s">
        <v>4774</v>
      </c>
      <c r="D11194" s="154">
        <v>155</v>
      </c>
      <c r="E11194" t="s">
        <v>2550</v>
      </c>
      <c r="F11194">
        <v>14</v>
      </c>
      <c r="G11194">
        <v>38</v>
      </c>
      <c r="H11194" t="s">
        <v>3404</v>
      </c>
      <c r="I11194" t="s">
        <v>3946</v>
      </c>
      <c r="K11194" t="s">
        <v>2551</v>
      </c>
      <c r="L11194" t="s">
        <v>2550</v>
      </c>
      <c r="M11194" t="s">
        <v>3404</v>
      </c>
      <c r="N11194" t="b">
        <f>IF(ETMRouteStages[[#This Row],[RID]]=A11193,ETMRouteStages[[#This Row],[StageSequence]]=F11193+1,TRUE)</f>
        <v>1</v>
      </c>
    </row>
    <row r="11195" spans="1:14">
      <c r="A11195" t="s">
        <v>6927</v>
      </c>
      <c r="B11195" t="s">
        <v>2361</v>
      </c>
      <c r="C11195" t="s">
        <v>4774</v>
      </c>
      <c r="D11195" s="154">
        <v>155</v>
      </c>
      <c r="E11195" t="s">
        <v>2247</v>
      </c>
      <c r="F11195">
        <v>15</v>
      </c>
      <c r="G11195">
        <v>42</v>
      </c>
      <c r="H11195" t="s">
        <v>3404</v>
      </c>
      <c r="I11195" t="s">
        <v>3946</v>
      </c>
      <c r="K11195" t="s">
        <v>2248</v>
      </c>
      <c r="L11195" t="s">
        <v>2247</v>
      </c>
      <c r="M11195" t="s">
        <v>3404</v>
      </c>
      <c r="N11195" t="b">
        <f>IF(ETMRouteStages[[#This Row],[RID]]=A11194,ETMRouteStages[[#This Row],[StageSequence]]=F11194+1,TRUE)</f>
        <v>1</v>
      </c>
    </row>
    <row r="11196" spans="1:14">
      <c r="A11196" t="s">
        <v>6927</v>
      </c>
      <c r="B11196" t="s">
        <v>2361</v>
      </c>
      <c r="C11196" t="s">
        <v>4774</v>
      </c>
      <c r="D11196" s="154">
        <v>155</v>
      </c>
      <c r="E11196" t="s">
        <v>1591</v>
      </c>
      <c r="F11196">
        <v>16</v>
      </c>
      <c r="G11196">
        <v>48</v>
      </c>
      <c r="H11196" t="s">
        <v>3404</v>
      </c>
      <c r="I11196" t="s">
        <v>3946</v>
      </c>
      <c r="K11196" t="s">
        <v>1592</v>
      </c>
      <c r="L11196" t="s">
        <v>1591</v>
      </c>
      <c r="M11196" t="s">
        <v>3404</v>
      </c>
      <c r="N11196" t="b">
        <f>IF(ETMRouteStages[[#This Row],[RID]]=A11195,ETMRouteStages[[#This Row],[StageSequence]]=F11195+1,TRUE)</f>
        <v>1</v>
      </c>
    </row>
    <row r="11197" spans="1:14">
      <c r="A11197" t="s">
        <v>6927</v>
      </c>
      <c r="B11197" t="s">
        <v>2361</v>
      </c>
      <c r="C11197" t="s">
        <v>4774</v>
      </c>
      <c r="D11197" s="154">
        <v>155</v>
      </c>
      <c r="E11197" t="s">
        <v>1452</v>
      </c>
      <c r="F11197">
        <v>17</v>
      </c>
      <c r="G11197">
        <v>58</v>
      </c>
      <c r="H11197" t="s">
        <v>3404</v>
      </c>
      <c r="I11197" t="s">
        <v>3946</v>
      </c>
      <c r="K11197" t="s">
        <v>1453</v>
      </c>
      <c r="L11197" t="s">
        <v>1452</v>
      </c>
      <c r="M11197" t="s">
        <v>3404</v>
      </c>
      <c r="N11197" t="b">
        <f>IF(ETMRouteStages[[#This Row],[RID]]=A11196,ETMRouteStages[[#This Row],[StageSequence]]=F11196+1,TRUE)</f>
        <v>1</v>
      </c>
    </row>
    <row r="11198" spans="1:14">
      <c r="A11198" t="s">
        <v>6927</v>
      </c>
      <c r="B11198" t="s">
        <v>2361</v>
      </c>
      <c r="C11198" t="s">
        <v>4774</v>
      </c>
      <c r="D11198" s="154">
        <v>155</v>
      </c>
      <c r="E11198" t="s">
        <v>920</v>
      </c>
      <c r="F11198">
        <v>18</v>
      </c>
      <c r="G11198">
        <v>65</v>
      </c>
      <c r="H11198" t="s">
        <v>3404</v>
      </c>
      <c r="I11198" t="s">
        <v>3946</v>
      </c>
      <c r="J11198" t="s">
        <v>6088</v>
      </c>
      <c r="K11198" t="s">
        <v>921</v>
      </c>
      <c r="L11198" t="s">
        <v>920</v>
      </c>
      <c r="M11198" t="s">
        <v>3404</v>
      </c>
      <c r="N11198" t="b">
        <f>IF(ETMRouteStages[[#This Row],[RID]]=A11197,ETMRouteStages[[#This Row],[StageSequence]]=F11197+1,TRUE)</f>
        <v>1</v>
      </c>
    </row>
    <row r="11199" spans="1:14">
      <c r="A11199" t="s">
        <v>6927</v>
      </c>
      <c r="B11199" t="s">
        <v>2361</v>
      </c>
      <c r="C11199" t="s">
        <v>4774</v>
      </c>
      <c r="D11199" s="154">
        <v>155</v>
      </c>
      <c r="E11199" t="s">
        <v>918</v>
      </c>
      <c r="F11199">
        <v>19</v>
      </c>
      <c r="G11199">
        <v>66</v>
      </c>
      <c r="H11199" t="s">
        <v>3500</v>
      </c>
      <c r="I11199" t="s">
        <v>3946</v>
      </c>
      <c r="J11199" t="s">
        <v>6089</v>
      </c>
      <c r="K11199" t="s">
        <v>919</v>
      </c>
      <c r="L11199" t="s">
        <v>918</v>
      </c>
      <c r="M11199" t="s">
        <v>3500</v>
      </c>
      <c r="N11199" t="b">
        <f>IF(ETMRouteStages[[#This Row],[RID]]=A11198,ETMRouteStages[[#This Row],[StageSequence]]=F11198+1,TRUE)</f>
        <v>1</v>
      </c>
    </row>
    <row r="11200" spans="1:14">
      <c r="A11200" t="s">
        <v>6927</v>
      </c>
      <c r="B11200" t="s">
        <v>2361</v>
      </c>
      <c r="C11200" t="s">
        <v>4774</v>
      </c>
      <c r="D11200" s="154">
        <v>155</v>
      </c>
      <c r="E11200" t="s">
        <v>890</v>
      </c>
      <c r="F11200">
        <v>20</v>
      </c>
      <c r="G11200">
        <v>72</v>
      </c>
      <c r="H11200" t="s">
        <v>3404</v>
      </c>
      <c r="I11200" t="s">
        <v>3946</v>
      </c>
      <c r="K11200" t="s">
        <v>891</v>
      </c>
      <c r="L11200" t="s">
        <v>890</v>
      </c>
      <c r="M11200" t="s">
        <v>3404</v>
      </c>
      <c r="N11200" t="b">
        <f>IF(ETMRouteStages[[#This Row],[RID]]=A11199,ETMRouteStages[[#This Row],[StageSequence]]=F11199+1,TRUE)</f>
        <v>1</v>
      </c>
    </row>
    <row r="11201" spans="1:14">
      <c r="A11201" t="s">
        <v>6927</v>
      </c>
      <c r="B11201" t="s">
        <v>2361</v>
      </c>
      <c r="C11201" t="s">
        <v>4774</v>
      </c>
      <c r="D11201" s="154">
        <v>155</v>
      </c>
      <c r="E11201" t="s">
        <v>1516</v>
      </c>
      <c r="F11201">
        <v>21</v>
      </c>
      <c r="G11201">
        <v>78</v>
      </c>
      <c r="H11201" t="s">
        <v>3404</v>
      </c>
      <c r="I11201" t="s">
        <v>3946</v>
      </c>
      <c r="K11201" t="s">
        <v>1517</v>
      </c>
      <c r="L11201" t="s">
        <v>1516</v>
      </c>
      <c r="M11201" t="s">
        <v>3404</v>
      </c>
      <c r="N11201" t="b">
        <f>IF(ETMRouteStages[[#This Row],[RID]]=A11200,ETMRouteStages[[#This Row],[StageSequence]]=F11200+1,TRUE)</f>
        <v>1</v>
      </c>
    </row>
    <row r="11202" spans="1:14">
      <c r="A11202" t="s">
        <v>6927</v>
      </c>
      <c r="B11202" t="s">
        <v>2361</v>
      </c>
      <c r="C11202" t="s">
        <v>4774</v>
      </c>
      <c r="D11202" s="154">
        <v>155</v>
      </c>
      <c r="E11202" t="s">
        <v>692</v>
      </c>
      <c r="F11202">
        <v>22</v>
      </c>
      <c r="G11202">
        <v>84</v>
      </c>
      <c r="H11202" t="s">
        <v>3404</v>
      </c>
      <c r="I11202" t="s">
        <v>3946</v>
      </c>
      <c r="K11202" t="s">
        <v>693</v>
      </c>
      <c r="L11202" t="s">
        <v>692</v>
      </c>
      <c r="M11202" t="s">
        <v>3404</v>
      </c>
      <c r="N11202" t="b">
        <f>IF(ETMRouteStages[[#This Row],[RID]]=A11201,ETMRouteStages[[#This Row],[StageSequence]]=F11201+1,TRUE)</f>
        <v>1</v>
      </c>
    </row>
    <row r="11203" spans="1:14">
      <c r="A11203" t="s">
        <v>6927</v>
      </c>
      <c r="B11203" t="s">
        <v>2361</v>
      </c>
      <c r="C11203" t="s">
        <v>4774</v>
      </c>
      <c r="D11203" s="154">
        <v>155</v>
      </c>
      <c r="E11203" t="s">
        <v>502</v>
      </c>
      <c r="F11203">
        <v>23</v>
      </c>
      <c r="G11203">
        <v>90</v>
      </c>
      <c r="H11203" t="s">
        <v>3404</v>
      </c>
      <c r="I11203" t="s">
        <v>3946</v>
      </c>
      <c r="K11203" t="s">
        <v>503</v>
      </c>
      <c r="L11203" t="s">
        <v>502</v>
      </c>
      <c r="M11203" t="s">
        <v>3404</v>
      </c>
      <c r="N11203" t="b">
        <f>IF(ETMRouteStages[[#This Row],[RID]]=A11202,ETMRouteStages[[#This Row],[StageSequence]]=F11202+1,TRUE)</f>
        <v>1</v>
      </c>
    </row>
    <row r="11204" spans="1:14">
      <c r="A11204" t="s">
        <v>6927</v>
      </c>
      <c r="B11204" t="s">
        <v>2361</v>
      </c>
      <c r="C11204" t="s">
        <v>4774</v>
      </c>
      <c r="D11204" s="154">
        <v>155</v>
      </c>
      <c r="E11204" t="s">
        <v>1454</v>
      </c>
      <c r="F11204">
        <v>24</v>
      </c>
      <c r="G11204">
        <v>96</v>
      </c>
      <c r="H11204" t="s">
        <v>3404</v>
      </c>
      <c r="I11204" t="s">
        <v>3946</v>
      </c>
      <c r="K11204" t="s">
        <v>1455</v>
      </c>
      <c r="L11204" t="s">
        <v>1454</v>
      </c>
      <c r="M11204" t="s">
        <v>3404</v>
      </c>
      <c r="N11204" t="b">
        <f>IF(ETMRouteStages[[#This Row],[RID]]=A11203,ETMRouteStages[[#This Row],[StageSequence]]=F11203+1,TRUE)</f>
        <v>1</v>
      </c>
    </row>
    <row r="11205" spans="1:14">
      <c r="A11205" t="s">
        <v>6927</v>
      </c>
      <c r="B11205" t="s">
        <v>2361</v>
      </c>
      <c r="C11205" t="s">
        <v>4774</v>
      </c>
      <c r="D11205" s="154">
        <v>155</v>
      </c>
      <c r="E11205" t="s">
        <v>2288</v>
      </c>
      <c r="F11205">
        <v>25</v>
      </c>
      <c r="G11205">
        <v>114</v>
      </c>
      <c r="H11205" t="s">
        <v>3404</v>
      </c>
      <c r="I11205" t="s">
        <v>3946</v>
      </c>
      <c r="K11205" t="s">
        <v>2289</v>
      </c>
      <c r="L11205" t="s">
        <v>2288</v>
      </c>
      <c r="M11205" t="s">
        <v>3404</v>
      </c>
      <c r="N11205" t="b">
        <f>IF(ETMRouteStages[[#This Row],[RID]]=A11204,ETMRouteStages[[#This Row],[StageSequence]]=F11204+1,TRUE)</f>
        <v>1</v>
      </c>
    </row>
    <row r="11206" spans="1:14">
      <c r="A11206" t="s">
        <v>6927</v>
      </c>
      <c r="B11206" t="s">
        <v>2361</v>
      </c>
      <c r="C11206" t="s">
        <v>4774</v>
      </c>
      <c r="D11206" s="154">
        <v>155</v>
      </c>
      <c r="E11206" t="s">
        <v>674</v>
      </c>
      <c r="F11206">
        <v>26</v>
      </c>
      <c r="G11206">
        <v>120</v>
      </c>
      <c r="H11206" t="s">
        <v>3404</v>
      </c>
      <c r="I11206" t="s">
        <v>3946</v>
      </c>
      <c r="K11206" t="s">
        <v>675</v>
      </c>
      <c r="L11206" t="s">
        <v>674</v>
      </c>
      <c r="M11206" t="s">
        <v>3404</v>
      </c>
      <c r="N11206" t="b">
        <f>IF(ETMRouteStages[[#This Row],[RID]]=A11205,ETMRouteStages[[#This Row],[StageSequence]]=F11205+1,TRUE)</f>
        <v>1</v>
      </c>
    </row>
    <row r="11207" spans="1:14">
      <c r="A11207" t="s">
        <v>6927</v>
      </c>
      <c r="B11207" t="s">
        <v>2361</v>
      </c>
      <c r="C11207" t="s">
        <v>4774</v>
      </c>
      <c r="D11207" s="154">
        <v>155</v>
      </c>
      <c r="E11207" t="s">
        <v>672</v>
      </c>
      <c r="F11207">
        <v>27</v>
      </c>
      <c r="G11207">
        <v>126</v>
      </c>
      <c r="H11207" t="s">
        <v>3404</v>
      </c>
      <c r="I11207" t="s">
        <v>3946</v>
      </c>
      <c r="K11207" t="s">
        <v>673</v>
      </c>
      <c r="L11207" t="s">
        <v>672</v>
      </c>
      <c r="M11207" t="s">
        <v>3404</v>
      </c>
      <c r="N11207" t="b">
        <f>IF(ETMRouteStages[[#This Row],[RID]]=A11206,ETMRouteStages[[#This Row],[StageSequence]]=F11206+1,TRUE)</f>
        <v>1</v>
      </c>
    </row>
    <row r="11208" spans="1:14">
      <c r="A11208" t="s">
        <v>6928</v>
      </c>
      <c r="B11208" t="s">
        <v>2361</v>
      </c>
      <c r="C11208" t="s">
        <v>4774</v>
      </c>
      <c r="D11208" s="154">
        <v>156</v>
      </c>
      <c r="E11208" t="s">
        <v>2201</v>
      </c>
      <c r="F11208">
        <v>1</v>
      </c>
      <c r="G11208">
        <v>0</v>
      </c>
      <c r="H11208" t="s">
        <v>3404</v>
      </c>
      <c r="I11208" t="s">
        <v>3946</v>
      </c>
      <c r="K11208" t="s">
        <v>2202</v>
      </c>
      <c r="L11208" t="s">
        <v>2201</v>
      </c>
      <c r="M11208" t="s">
        <v>3404</v>
      </c>
      <c r="N11208" t="b">
        <f>IF(ETMRouteStages[[#This Row],[RID]]=A11207,ETMRouteStages[[#This Row],[StageSequence]]=F11207+1,TRUE)</f>
        <v>1</v>
      </c>
    </row>
    <row r="11209" spans="1:14">
      <c r="A11209" t="s">
        <v>6928</v>
      </c>
      <c r="B11209" t="s">
        <v>2361</v>
      </c>
      <c r="C11209" t="s">
        <v>4774</v>
      </c>
      <c r="D11209" s="154">
        <v>156</v>
      </c>
      <c r="E11209" t="s">
        <v>2139</v>
      </c>
      <c r="F11209">
        <v>2</v>
      </c>
      <c r="G11209">
        <v>9</v>
      </c>
      <c r="H11209" t="s">
        <v>3404</v>
      </c>
      <c r="I11209" t="s">
        <v>3946</v>
      </c>
      <c r="K11209" t="s">
        <v>2140</v>
      </c>
      <c r="L11209" t="s">
        <v>2139</v>
      </c>
      <c r="M11209" t="s">
        <v>3404</v>
      </c>
      <c r="N11209" t="b">
        <f>IF(ETMRouteStages[[#This Row],[RID]]=A11208,ETMRouteStages[[#This Row],[StageSequence]]=F11208+1,TRUE)</f>
        <v>1</v>
      </c>
    </row>
    <row r="11210" spans="1:14">
      <c r="A11210" t="s">
        <v>6928</v>
      </c>
      <c r="B11210" t="s">
        <v>2361</v>
      </c>
      <c r="C11210" t="s">
        <v>4774</v>
      </c>
      <c r="D11210" s="154">
        <v>156</v>
      </c>
      <c r="E11210" t="s">
        <v>632</v>
      </c>
      <c r="F11210">
        <v>3</v>
      </c>
      <c r="G11210">
        <v>14</v>
      </c>
      <c r="H11210" t="s">
        <v>3404</v>
      </c>
      <c r="I11210" t="s">
        <v>3946</v>
      </c>
      <c r="K11210" t="s">
        <v>633</v>
      </c>
      <c r="L11210" t="s">
        <v>632</v>
      </c>
      <c r="M11210" t="s">
        <v>3404</v>
      </c>
      <c r="N11210" t="b">
        <f>IF(ETMRouteStages[[#This Row],[RID]]=A11209,ETMRouteStages[[#This Row],[StageSequence]]=F11209+1,TRUE)</f>
        <v>1</v>
      </c>
    </row>
    <row r="11211" spans="1:14">
      <c r="A11211" t="s">
        <v>6928</v>
      </c>
      <c r="B11211" t="s">
        <v>2361</v>
      </c>
      <c r="C11211" t="s">
        <v>4774</v>
      </c>
      <c r="D11211" s="154">
        <v>156</v>
      </c>
      <c r="E11211" t="s">
        <v>1723</v>
      </c>
      <c r="F11211">
        <v>4</v>
      </c>
      <c r="G11211">
        <v>18</v>
      </c>
      <c r="H11211" t="s">
        <v>3404</v>
      </c>
      <c r="I11211" t="s">
        <v>3946</v>
      </c>
      <c r="K11211" t="s">
        <v>1724</v>
      </c>
      <c r="L11211" t="s">
        <v>1723</v>
      </c>
      <c r="M11211" t="s">
        <v>3404</v>
      </c>
      <c r="N11211" t="b">
        <f>IF(ETMRouteStages[[#This Row],[RID]]=A11210,ETMRouteStages[[#This Row],[StageSequence]]=F11210+1,TRUE)</f>
        <v>1</v>
      </c>
    </row>
    <row r="11212" spans="1:14">
      <c r="A11212" t="s">
        <v>6928</v>
      </c>
      <c r="B11212" t="s">
        <v>2361</v>
      </c>
      <c r="C11212" t="s">
        <v>4774</v>
      </c>
      <c r="D11212" s="154">
        <v>156</v>
      </c>
      <c r="E11212" t="s">
        <v>2328</v>
      </c>
      <c r="F11212">
        <v>5</v>
      </c>
      <c r="G11212">
        <v>28</v>
      </c>
      <c r="H11212" t="s">
        <v>3404</v>
      </c>
      <c r="I11212" t="s">
        <v>3946</v>
      </c>
      <c r="K11212" t="s">
        <v>2329</v>
      </c>
      <c r="L11212" t="s">
        <v>2328</v>
      </c>
      <c r="M11212" t="s">
        <v>3404</v>
      </c>
      <c r="N11212" t="b">
        <f>IF(ETMRouteStages[[#This Row],[RID]]=A11211,ETMRouteStages[[#This Row],[StageSequence]]=F11211+1,TRUE)</f>
        <v>1</v>
      </c>
    </row>
    <row r="11213" spans="1:14">
      <c r="A11213" t="s">
        <v>6928</v>
      </c>
      <c r="B11213" t="s">
        <v>2361</v>
      </c>
      <c r="C11213" t="s">
        <v>4774</v>
      </c>
      <c r="D11213" s="154">
        <v>156</v>
      </c>
      <c r="E11213" t="s">
        <v>2952</v>
      </c>
      <c r="F11213">
        <v>6</v>
      </c>
      <c r="G11213">
        <v>38</v>
      </c>
      <c r="H11213" t="s">
        <v>3404</v>
      </c>
      <c r="I11213" t="s">
        <v>3946</v>
      </c>
      <c r="K11213" t="s">
        <v>2953</v>
      </c>
      <c r="L11213" t="s">
        <v>2952</v>
      </c>
      <c r="M11213" t="s">
        <v>3404</v>
      </c>
      <c r="N11213" t="b">
        <f>IF(ETMRouteStages[[#This Row],[RID]]=A11212,ETMRouteStages[[#This Row],[StageSequence]]=F11212+1,TRUE)</f>
        <v>1</v>
      </c>
    </row>
    <row r="11214" spans="1:14">
      <c r="A11214" t="s">
        <v>6928</v>
      </c>
      <c r="B11214" t="s">
        <v>2361</v>
      </c>
      <c r="C11214" t="s">
        <v>4774</v>
      </c>
      <c r="D11214" s="154">
        <v>156</v>
      </c>
      <c r="E11214" t="s">
        <v>1093</v>
      </c>
      <c r="F11214">
        <v>7</v>
      </c>
      <c r="G11214">
        <v>44</v>
      </c>
      <c r="H11214" t="s">
        <v>3404</v>
      </c>
      <c r="I11214" t="s">
        <v>3946</v>
      </c>
      <c r="K11214" t="s">
        <v>1094</v>
      </c>
      <c r="L11214" t="s">
        <v>1093</v>
      </c>
      <c r="M11214" t="s">
        <v>3404</v>
      </c>
      <c r="N11214" t="b">
        <f>IF(ETMRouteStages[[#This Row],[RID]]=A11213,ETMRouteStages[[#This Row],[StageSequence]]=F11213+1,TRUE)</f>
        <v>1</v>
      </c>
    </row>
    <row r="11215" spans="1:14">
      <c r="A11215" t="s">
        <v>6928</v>
      </c>
      <c r="B11215" t="s">
        <v>2361</v>
      </c>
      <c r="C11215" t="s">
        <v>4774</v>
      </c>
      <c r="D11215" s="154">
        <v>156</v>
      </c>
      <c r="E11215" t="s">
        <v>1109</v>
      </c>
      <c r="F11215">
        <v>8</v>
      </c>
      <c r="G11215">
        <v>50</v>
      </c>
      <c r="H11215" t="s">
        <v>3404</v>
      </c>
      <c r="I11215" t="s">
        <v>3946</v>
      </c>
      <c r="K11215" t="s">
        <v>1110</v>
      </c>
      <c r="L11215" t="s">
        <v>1109</v>
      </c>
      <c r="M11215" t="s">
        <v>3404</v>
      </c>
      <c r="N11215" t="b">
        <f>IF(ETMRouteStages[[#This Row],[RID]]=A11214,ETMRouteStages[[#This Row],[StageSequence]]=F11214+1,TRUE)</f>
        <v>1</v>
      </c>
    </row>
    <row r="11216" spans="1:14">
      <c r="A11216" t="s">
        <v>6928</v>
      </c>
      <c r="B11216" t="s">
        <v>2361</v>
      </c>
      <c r="C11216" t="s">
        <v>4774</v>
      </c>
      <c r="D11216" s="154">
        <v>156</v>
      </c>
      <c r="E11216" t="s">
        <v>1940</v>
      </c>
      <c r="F11216">
        <v>9</v>
      </c>
      <c r="G11216">
        <v>56</v>
      </c>
      <c r="H11216" t="s">
        <v>3404</v>
      </c>
      <c r="I11216" t="s">
        <v>3946</v>
      </c>
      <c r="K11216" t="s">
        <v>1941</v>
      </c>
      <c r="L11216" t="s">
        <v>1940</v>
      </c>
      <c r="M11216" t="s">
        <v>3404</v>
      </c>
      <c r="N11216" t="b">
        <f>IF(ETMRouteStages[[#This Row],[RID]]=A11215,ETMRouteStages[[#This Row],[StageSequence]]=F11215+1,TRUE)</f>
        <v>1</v>
      </c>
    </row>
    <row r="11217" spans="1:14">
      <c r="A11217" t="s">
        <v>6928</v>
      </c>
      <c r="B11217" t="s">
        <v>2361</v>
      </c>
      <c r="C11217" t="s">
        <v>4774</v>
      </c>
      <c r="D11217" s="154">
        <v>156</v>
      </c>
      <c r="E11217" t="s">
        <v>1285</v>
      </c>
      <c r="F11217">
        <v>10</v>
      </c>
      <c r="G11217">
        <v>68</v>
      </c>
      <c r="H11217" t="s">
        <v>3404</v>
      </c>
      <c r="I11217" t="s">
        <v>3946</v>
      </c>
      <c r="J11217" t="s">
        <v>6088</v>
      </c>
      <c r="K11217" t="s">
        <v>1286</v>
      </c>
      <c r="L11217" t="s">
        <v>1285</v>
      </c>
      <c r="M11217" t="s">
        <v>3404</v>
      </c>
      <c r="N11217" t="b">
        <f>IF(ETMRouteStages[[#This Row],[RID]]=A11216,ETMRouteStages[[#This Row],[StageSequence]]=F11216+1,TRUE)</f>
        <v>1</v>
      </c>
    </row>
    <row r="11218" spans="1:14">
      <c r="A11218" t="s">
        <v>6928</v>
      </c>
      <c r="B11218" t="s">
        <v>2361</v>
      </c>
      <c r="C11218" t="s">
        <v>4774</v>
      </c>
      <c r="D11218" s="154">
        <v>156</v>
      </c>
      <c r="E11218" t="s">
        <v>520</v>
      </c>
      <c r="F11218">
        <v>11</v>
      </c>
      <c r="G11218">
        <v>74</v>
      </c>
      <c r="H11218" t="s">
        <v>3500</v>
      </c>
      <c r="I11218" t="s">
        <v>3946</v>
      </c>
      <c r="J11218" t="s">
        <v>6089</v>
      </c>
      <c r="K11218" t="s">
        <v>521</v>
      </c>
      <c r="L11218" t="s">
        <v>520</v>
      </c>
      <c r="M11218" t="s">
        <v>3500</v>
      </c>
      <c r="N11218" t="b">
        <f>IF(ETMRouteStages[[#This Row],[RID]]=A11217,ETMRouteStages[[#This Row],[StageSequence]]=F11217+1,TRUE)</f>
        <v>1</v>
      </c>
    </row>
    <row r="11219" spans="1:14">
      <c r="A11219" t="s">
        <v>6928</v>
      </c>
      <c r="B11219" t="s">
        <v>2361</v>
      </c>
      <c r="C11219" t="s">
        <v>4774</v>
      </c>
      <c r="D11219" s="154">
        <v>156</v>
      </c>
      <c r="E11219" t="s">
        <v>2868</v>
      </c>
      <c r="F11219">
        <v>12</v>
      </c>
      <c r="G11219">
        <v>90</v>
      </c>
      <c r="H11219" t="s">
        <v>3404</v>
      </c>
      <c r="I11219" t="s">
        <v>3946</v>
      </c>
      <c r="K11219" t="s">
        <v>2869</v>
      </c>
      <c r="L11219" t="s">
        <v>2868</v>
      </c>
      <c r="M11219" t="s">
        <v>3404</v>
      </c>
      <c r="N11219" t="b">
        <f>IF(ETMRouteStages[[#This Row],[RID]]=A11218,ETMRouteStages[[#This Row],[StageSequence]]=F11218+1,TRUE)</f>
        <v>1</v>
      </c>
    </row>
    <row r="11220" spans="1:14">
      <c r="A11220" t="s">
        <v>6928</v>
      </c>
      <c r="B11220" t="s">
        <v>2361</v>
      </c>
      <c r="C11220" t="s">
        <v>4774</v>
      </c>
      <c r="D11220" s="154">
        <v>156</v>
      </c>
      <c r="E11220" t="s">
        <v>2407</v>
      </c>
      <c r="F11220">
        <v>13</v>
      </c>
      <c r="G11220">
        <v>98</v>
      </c>
      <c r="H11220" t="s">
        <v>3404</v>
      </c>
      <c r="I11220" t="s">
        <v>3946</v>
      </c>
      <c r="K11220" t="s">
        <v>2408</v>
      </c>
      <c r="L11220" t="s">
        <v>2407</v>
      </c>
      <c r="M11220" t="s">
        <v>3404</v>
      </c>
      <c r="N11220" t="b">
        <f>IF(ETMRouteStages[[#This Row],[RID]]=A11219,ETMRouteStages[[#This Row],[StageSequence]]=F11219+1,TRUE)</f>
        <v>1</v>
      </c>
    </row>
    <row r="11221" spans="1:14">
      <c r="A11221" t="s">
        <v>6928</v>
      </c>
      <c r="B11221" t="s">
        <v>2361</v>
      </c>
      <c r="C11221" t="s">
        <v>4774</v>
      </c>
      <c r="D11221" s="154">
        <v>156</v>
      </c>
      <c r="E11221" t="s">
        <v>1755</v>
      </c>
      <c r="F11221">
        <v>14</v>
      </c>
      <c r="G11221">
        <v>104</v>
      </c>
      <c r="H11221" t="s">
        <v>3404</v>
      </c>
      <c r="I11221" t="s">
        <v>3946</v>
      </c>
      <c r="K11221" t="s">
        <v>1756</v>
      </c>
      <c r="L11221" t="s">
        <v>1755</v>
      </c>
      <c r="M11221" t="s">
        <v>3404</v>
      </c>
      <c r="N11221" t="b">
        <f>IF(ETMRouteStages[[#This Row],[RID]]=A11220,ETMRouteStages[[#This Row],[StageSequence]]=F11220+1,TRUE)</f>
        <v>1</v>
      </c>
    </row>
    <row r="11222" spans="1:14">
      <c r="A11222" t="s">
        <v>6928</v>
      </c>
      <c r="B11222" t="s">
        <v>2361</v>
      </c>
      <c r="C11222" t="s">
        <v>4774</v>
      </c>
      <c r="D11222" s="154">
        <v>156</v>
      </c>
      <c r="E11222" t="s">
        <v>1345</v>
      </c>
      <c r="F11222">
        <v>15</v>
      </c>
      <c r="G11222">
        <v>116</v>
      </c>
      <c r="H11222" t="s">
        <v>3404</v>
      </c>
      <c r="I11222" t="s">
        <v>3946</v>
      </c>
      <c r="K11222" t="s">
        <v>1346</v>
      </c>
      <c r="L11222" t="s">
        <v>1345</v>
      </c>
      <c r="M11222" t="s">
        <v>3404</v>
      </c>
      <c r="N11222" t="b">
        <f>IF(ETMRouteStages[[#This Row],[RID]]=A11221,ETMRouteStages[[#This Row],[StageSequence]]=F11221+1,TRUE)</f>
        <v>1</v>
      </c>
    </row>
    <row r="11223" spans="1:14">
      <c r="A11223" t="s">
        <v>6928</v>
      </c>
      <c r="B11223" t="s">
        <v>2361</v>
      </c>
      <c r="C11223" t="s">
        <v>4774</v>
      </c>
      <c r="D11223" s="154">
        <v>156</v>
      </c>
      <c r="E11223" t="s">
        <v>1605</v>
      </c>
      <c r="F11223">
        <v>16</v>
      </c>
      <c r="G11223">
        <v>128</v>
      </c>
      <c r="H11223" t="s">
        <v>3404</v>
      </c>
      <c r="I11223" t="s">
        <v>3946</v>
      </c>
      <c r="K11223" t="s">
        <v>1606</v>
      </c>
      <c r="L11223" t="s">
        <v>1605</v>
      </c>
      <c r="M11223" t="s">
        <v>3404</v>
      </c>
      <c r="N11223" t="b">
        <f>IF(ETMRouteStages[[#This Row],[RID]]=A11222,ETMRouteStages[[#This Row],[StageSequence]]=F11222+1,TRUE)</f>
        <v>1</v>
      </c>
    </row>
    <row r="11224" spans="1:14">
      <c r="A11224" t="s">
        <v>6928</v>
      </c>
      <c r="B11224" t="s">
        <v>2361</v>
      </c>
      <c r="C11224" t="s">
        <v>4774</v>
      </c>
      <c r="D11224" s="154">
        <v>156</v>
      </c>
      <c r="E11224" t="s">
        <v>2288</v>
      </c>
      <c r="F11224">
        <v>17</v>
      </c>
      <c r="G11224">
        <v>142</v>
      </c>
      <c r="H11224" t="s">
        <v>3404</v>
      </c>
      <c r="I11224" t="s">
        <v>3946</v>
      </c>
      <c r="K11224" t="s">
        <v>2289</v>
      </c>
      <c r="L11224" t="s">
        <v>2288</v>
      </c>
      <c r="M11224" t="s">
        <v>3404</v>
      </c>
      <c r="N11224" t="b">
        <f>IF(ETMRouteStages[[#This Row],[RID]]=A11223,ETMRouteStages[[#This Row],[StageSequence]]=F11223+1,TRUE)</f>
        <v>1</v>
      </c>
    </row>
    <row r="11225" spans="1:14">
      <c r="A11225" t="s">
        <v>6928</v>
      </c>
      <c r="B11225" t="s">
        <v>2361</v>
      </c>
      <c r="C11225" t="s">
        <v>4774</v>
      </c>
      <c r="D11225" s="154">
        <v>156</v>
      </c>
      <c r="E11225" t="s">
        <v>674</v>
      </c>
      <c r="F11225">
        <v>18</v>
      </c>
      <c r="G11225">
        <v>152</v>
      </c>
      <c r="H11225" t="s">
        <v>3404</v>
      </c>
      <c r="I11225" t="s">
        <v>3946</v>
      </c>
      <c r="K11225" t="s">
        <v>675</v>
      </c>
      <c r="L11225" t="s">
        <v>674</v>
      </c>
      <c r="M11225" t="s">
        <v>3404</v>
      </c>
      <c r="N11225" t="b">
        <f>IF(ETMRouteStages[[#This Row],[RID]]=A11224,ETMRouteStages[[#This Row],[StageSequence]]=F11224+1,TRUE)</f>
        <v>1</v>
      </c>
    </row>
    <row r="11226" spans="1:14">
      <c r="A11226" t="s">
        <v>6928</v>
      </c>
      <c r="B11226" t="s">
        <v>2361</v>
      </c>
      <c r="C11226" t="s">
        <v>4774</v>
      </c>
      <c r="D11226" s="154">
        <v>156</v>
      </c>
      <c r="E11226" t="s">
        <v>672</v>
      </c>
      <c r="F11226">
        <v>19</v>
      </c>
      <c r="G11226">
        <v>158</v>
      </c>
      <c r="H11226" t="s">
        <v>3404</v>
      </c>
      <c r="I11226" t="s">
        <v>3946</v>
      </c>
      <c r="K11226" t="s">
        <v>673</v>
      </c>
      <c r="L11226" t="s">
        <v>672</v>
      </c>
      <c r="M11226" t="s">
        <v>3404</v>
      </c>
      <c r="N11226" t="b">
        <f>IF(ETMRouteStages[[#This Row],[RID]]=A11225,ETMRouteStages[[#This Row],[StageSequence]]=F11225+1,TRUE)</f>
        <v>1</v>
      </c>
    </row>
    <row r="11227" spans="1:14">
      <c r="A11227" t="s">
        <v>6929</v>
      </c>
      <c r="B11227" t="s">
        <v>2361</v>
      </c>
      <c r="C11227" t="s">
        <v>4791</v>
      </c>
      <c r="D11227" s="154">
        <v>157</v>
      </c>
      <c r="E11227" t="s">
        <v>2201</v>
      </c>
      <c r="F11227">
        <v>1</v>
      </c>
      <c r="G11227">
        <v>0</v>
      </c>
      <c r="H11227" t="s">
        <v>3404</v>
      </c>
      <c r="I11227" t="s">
        <v>3946</v>
      </c>
      <c r="K11227" t="s">
        <v>2202</v>
      </c>
      <c r="L11227" t="s">
        <v>2201</v>
      </c>
      <c r="M11227" t="s">
        <v>3404</v>
      </c>
      <c r="N11227" t="b">
        <f>IF(ETMRouteStages[[#This Row],[RID]]=A11226,ETMRouteStages[[#This Row],[StageSequence]]=F11226+1,TRUE)</f>
        <v>1</v>
      </c>
    </row>
    <row r="11228" spans="1:14">
      <c r="A11228" t="s">
        <v>6929</v>
      </c>
      <c r="B11228" t="s">
        <v>2361</v>
      </c>
      <c r="C11228" t="s">
        <v>4791</v>
      </c>
      <c r="D11228" s="154">
        <v>157</v>
      </c>
      <c r="E11228" t="s">
        <v>2139</v>
      </c>
      <c r="F11228">
        <v>2</v>
      </c>
      <c r="G11228">
        <v>9</v>
      </c>
      <c r="H11228" t="s">
        <v>3404</v>
      </c>
      <c r="I11228" t="s">
        <v>3946</v>
      </c>
      <c r="K11228" t="s">
        <v>2140</v>
      </c>
      <c r="L11228" t="s">
        <v>2139</v>
      </c>
      <c r="M11228" t="s">
        <v>3404</v>
      </c>
      <c r="N11228" t="b">
        <f>IF(ETMRouteStages[[#This Row],[RID]]=A11227,ETMRouteStages[[#This Row],[StageSequence]]=F11227+1,TRUE)</f>
        <v>1</v>
      </c>
    </row>
    <row r="11229" spans="1:14">
      <c r="A11229" t="s">
        <v>6929</v>
      </c>
      <c r="B11229" t="s">
        <v>2361</v>
      </c>
      <c r="C11229" t="s">
        <v>4791</v>
      </c>
      <c r="D11229" s="154">
        <v>157</v>
      </c>
      <c r="E11229" t="s">
        <v>632</v>
      </c>
      <c r="F11229">
        <v>3</v>
      </c>
      <c r="G11229">
        <v>14</v>
      </c>
      <c r="H11229" t="s">
        <v>3404</v>
      </c>
      <c r="I11229" t="s">
        <v>3946</v>
      </c>
      <c r="K11229" t="s">
        <v>633</v>
      </c>
      <c r="L11229" t="s">
        <v>632</v>
      </c>
      <c r="M11229" t="s">
        <v>3404</v>
      </c>
      <c r="N11229" t="b">
        <f>IF(ETMRouteStages[[#This Row],[RID]]=A11228,ETMRouteStages[[#This Row],[StageSequence]]=F11228+1,TRUE)</f>
        <v>1</v>
      </c>
    </row>
    <row r="11230" spans="1:14">
      <c r="A11230" t="s">
        <v>6929</v>
      </c>
      <c r="B11230" t="s">
        <v>2361</v>
      </c>
      <c r="C11230" t="s">
        <v>4791</v>
      </c>
      <c r="D11230" s="154">
        <v>157</v>
      </c>
      <c r="E11230" t="s">
        <v>1723</v>
      </c>
      <c r="F11230">
        <v>4</v>
      </c>
      <c r="G11230">
        <v>18</v>
      </c>
      <c r="H11230" t="s">
        <v>3404</v>
      </c>
      <c r="I11230" t="s">
        <v>3946</v>
      </c>
      <c r="K11230" t="s">
        <v>1724</v>
      </c>
      <c r="L11230" t="s">
        <v>1723</v>
      </c>
      <c r="M11230" t="s">
        <v>3404</v>
      </c>
      <c r="N11230" t="b">
        <f>IF(ETMRouteStages[[#This Row],[RID]]=A11229,ETMRouteStages[[#This Row],[StageSequence]]=F11229+1,TRUE)</f>
        <v>1</v>
      </c>
    </row>
    <row r="11231" spans="1:14">
      <c r="A11231" t="s">
        <v>6929</v>
      </c>
      <c r="B11231" t="s">
        <v>2361</v>
      </c>
      <c r="C11231" t="s">
        <v>4791</v>
      </c>
      <c r="D11231" s="154">
        <v>157</v>
      </c>
      <c r="E11231" t="s">
        <v>2328</v>
      </c>
      <c r="F11231">
        <v>5</v>
      </c>
      <c r="G11231">
        <v>28</v>
      </c>
      <c r="H11231" t="s">
        <v>3404</v>
      </c>
      <c r="I11231" t="s">
        <v>3946</v>
      </c>
      <c r="K11231" t="s">
        <v>2329</v>
      </c>
      <c r="L11231" t="s">
        <v>2328</v>
      </c>
      <c r="M11231" t="s">
        <v>3404</v>
      </c>
      <c r="N11231" t="b">
        <f>IF(ETMRouteStages[[#This Row],[RID]]=A11230,ETMRouteStages[[#This Row],[StageSequence]]=F11230+1,TRUE)</f>
        <v>1</v>
      </c>
    </row>
    <row r="11232" spans="1:14">
      <c r="A11232" t="s">
        <v>6929</v>
      </c>
      <c r="B11232" t="s">
        <v>2361</v>
      </c>
      <c r="C11232" t="s">
        <v>4791</v>
      </c>
      <c r="D11232" s="154">
        <v>157</v>
      </c>
      <c r="E11232" t="s">
        <v>2952</v>
      </c>
      <c r="F11232">
        <v>6</v>
      </c>
      <c r="G11232">
        <v>38</v>
      </c>
      <c r="H11232" t="s">
        <v>3404</v>
      </c>
      <c r="I11232" t="s">
        <v>3946</v>
      </c>
      <c r="K11232" t="s">
        <v>2953</v>
      </c>
      <c r="L11232" t="s">
        <v>2952</v>
      </c>
      <c r="M11232" t="s">
        <v>3404</v>
      </c>
      <c r="N11232" t="b">
        <f>IF(ETMRouteStages[[#This Row],[RID]]=A11231,ETMRouteStages[[#This Row],[StageSequence]]=F11231+1,TRUE)</f>
        <v>1</v>
      </c>
    </row>
    <row r="11233" spans="1:14">
      <c r="A11233" t="s">
        <v>6929</v>
      </c>
      <c r="B11233" t="s">
        <v>2361</v>
      </c>
      <c r="C11233" t="s">
        <v>4791</v>
      </c>
      <c r="D11233" s="154">
        <v>157</v>
      </c>
      <c r="E11233" t="s">
        <v>1093</v>
      </c>
      <c r="F11233">
        <v>7</v>
      </c>
      <c r="G11233">
        <v>44</v>
      </c>
      <c r="H11233" t="s">
        <v>3404</v>
      </c>
      <c r="I11233" t="s">
        <v>3946</v>
      </c>
      <c r="K11233" t="s">
        <v>1094</v>
      </c>
      <c r="L11233" t="s">
        <v>1093</v>
      </c>
      <c r="M11233" t="s">
        <v>3404</v>
      </c>
      <c r="N11233" t="b">
        <f>IF(ETMRouteStages[[#This Row],[RID]]=A11232,ETMRouteStages[[#This Row],[StageSequence]]=F11232+1,TRUE)</f>
        <v>1</v>
      </c>
    </row>
    <row r="11234" spans="1:14">
      <c r="A11234" t="s">
        <v>6929</v>
      </c>
      <c r="B11234" t="s">
        <v>2361</v>
      </c>
      <c r="C11234" t="s">
        <v>4791</v>
      </c>
      <c r="D11234" s="154">
        <v>157</v>
      </c>
      <c r="E11234" t="s">
        <v>1109</v>
      </c>
      <c r="F11234">
        <v>8</v>
      </c>
      <c r="G11234">
        <v>50</v>
      </c>
      <c r="H11234" t="s">
        <v>3404</v>
      </c>
      <c r="I11234" t="s">
        <v>3946</v>
      </c>
      <c r="K11234" t="s">
        <v>1110</v>
      </c>
      <c r="L11234" t="s">
        <v>1109</v>
      </c>
      <c r="M11234" t="s">
        <v>3404</v>
      </c>
      <c r="N11234" t="b">
        <f>IF(ETMRouteStages[[#This Row],[RID]]=A11233,ETMRouteStages[[#This Row],[StageSequence]]=F11233+1,TRUE)</f>
        <v>1</v>
      </c>
    </row>
    <row r="11235" spans="1:14">
      <c r="A11235" t="s">
        <v>6929</v>
      </c>
      <c r="B11235" t="s">
        <v>2361</v>
      </c>
      <c r="C11235" t="s">
        <v>4791</v>
      </c>
      <c r="D11235" s="154">
        <v>157</v>
      </c>
      <c r="E11235" t="s">
        <v>1940</v>
      </c>
      <c r="F11235">
        <v>9</v>
      </c>
      <c r="G11235">
        <v>56</v>
      </c>
      <c r="H11235" t="s">
        <v>3404</v>
      </c>
      <c r="I11235" t="s">
        <v>3946</v>
      </c>
      <c r="K11235" t="s">
        <v>1941</v>
      </c>
      <c r="L11235" t="s">
        <v>1940</v>
      </c>
      <c r="M11235" t="s">
        <v>3404</v>
      </c>
      <c r="N11235" t="b">
        <f>IF(ETMRouteStages[[#This Row],[RID]]=A11234,ETMRouteStages[[#This Row],[StageSequence]]=F11234+1,TRUE)</f>
        <v>1</v>
      </c>
    </row>
    <row r="11236" spans="1:14">
      <c r="A11236" t="s">
        <v>6929</v>
      </c>
      <c r="B11236" t="s">
        <v>2361</v>
      </c>
      <c r="C11236" t="s">
        <v>4791</v>
      </c>
      <c r="D11236" s="154">
        <v>157</v>
      </c>
      <c r="E11236" t="s">
        <v>1285</v>
      </c>
      <c r="F11236">
        <v>10</v>
      </c>
      <c r="G11236">
        <v>68</v>
      </c>
      <c r="H11236" t="s">
        <v>3404</v>
      </c>
      <c r="I11236" t="s">
        <v>3946</v>
      </c>
      <c r="J11236" t="s">
        <v>6088</v>
      </c>
      <c r="K11236" t="s">
        <v>1286</v>
      </c>
      <c r="L11236" t="s">
        <v>1285</v>
      </c>
      <c r="M11236" t="s">
        <v>3404</v>
      </c>
      <c r="N11236" t="b">
        <f>IF(ETMRouteStages[[#This Row],[RID]]=A11235,ETMRouteStages[[#This Row],[StageSequence]]=F11235+1,TRUE)</f>
        <v>1</v>
      </c>
    </row>
    <row r="11237" spans="1:14">
      <c r="A11237" t="s">
        <v>6929</v>
      </c>
      <c r="B11237" t="s">
        <v>2361</v>
      </c>
      <c r="C11237" t="s">
        <v>4791</v>
      </c>
      <c r="D11237" s="154">
        <v>157</v>
      </c>
      <c r="E11237" t="s">
        <v>520</v>
      </c>
      <c r="F11237">
        <v>11</v>
      </c>
      <c r="G11237">
        <v>73</v>
      </c>
      <c r="H11237" t="s">
        <v>3500</v>
      </c>
      <c r="I11237" t="s">
        <v>3946</v>
      </c>
      <c r="J11237" t="s">
        <v>6089</v>
      </c>
      <c r="K11237" t="s">
        <v>521</v>
      </c>
      <c r="L11237" t="s">
        <v>520</v>
      </c>
      <c r="M11237" t="s">
        <v>3500</v>
      </c>
      <c r="N11237" t="b">
        <f>IF(ETMRouteStages[[#This Row],[RID]]=A11236,ETMRouteStages[[#This Row],[StageSequence]]=F11236+1,TRUE)</f>
        <v>1</v>
      </c>
    </row>
    <row r="11238" spans="1:14">
      <c r="A11238" t="s">
        <v>6929</v>
      </c>
      <c r="B11238" t="s">
        <v>2361</v>
      </c>
      <c r="C11238" t="s">
        <v>4791</v>
      </c>
      <c r="D11238" s="154">
        <v>157</v>
      </c>
      <c r="E11238" t="s">
        <v>2868</v>
      </c>
      <c r="F11238">
        <v>12</v>
      </c>
      <c r="G11238">
        <v>85</v>
      </c>
      <c r="H11238" t="s">
        <v>3404</v>
      </c>
      <c r="I11238" t="s">
        <v>3946</v>
      </c>
      <c r="K11238" t="s">
        <v>2869</v>
      </c>
      <c r="L11238" t="s">
        <v>2868</v>
      </c>
      <c r="M11238" t="s">
        <v>3404</v>
      </c>
      <c r="N11238" t="b">
        <f>IF(ETMRouteStages[[#This Row],[RID]]=A11237,ETMRouteStages[[#This Row],[StageSequence]]=F11237+1,TRUE)</f>
        <v>1</v>
      </c>
    </row>
    <row r="11239" spans="1:14">
      <c r="A11239" t="s">
        <v>6929</v>
      </c>
      <c r="B11239" t="s">
        <v>2361</v>
      </c>
      <c r="C11239" t="s">
        <v>4791</v>
      </c>
      <c r="D11239" s="154">
        <v>157</v>
      </c>
      <c r="E11239" t="s">
        <v>2407</v>
      </c>
      <c r="F11239">
        <v>13</v>
      </c>
      <c r="G11239">
        <v>97</v>
      </c>
      <c r="H11239" t="s">
        <v>3404</v>
      </c>
      <c r="I11239" t="s">
        <v>3946</v>
      </c>
      <c r="K11239" t="s">
        <v>2408</v>
      </c>
      <c r="L11239" t="s">
        <v>2407</v>
      </c>
      <c r="M11239" t="s">
        <v>3404</v>
      </c>
      <c r="N11239" t="b">
        <f>IF(ETMRouteStages[[#This Row],[RID]]=A11238,ETMRouteStages[[#This Row],[StageSequence]]=F11238+1,TRUE)</f>
        <v>1</v>
      </c>
    </row>
    <row r="11240" spans="1:14">
      <c r="A11240" t="s">
        <v>6929</v>
      </c>
      <c r="B11240" t="s">
        <v>2361</v>
      </c>
      <c r="C11240" t="s">
        <v>4791</v>
      </c>
      <c r="D11240" s="154">
        <v>157</v>
      </c>
      <c r="E11240" t="s">
        <v>1703</v>
      </c>
      <c r="F11240">
        <v>14</v>
      </c>
      <c r="G11240">
        <v>110</v>
      </c>
      <c r="H11240" t="s">
        <v>3404</v>
      </c>
      <c r="I11240" t="s">
        <v>3946</v>
      </c>
      <c r="K11240" t="s">
        <v>1704</v>
      </c>
      <c r="L11240" t="s">
        <v>1703</v>
      </c>
      <c r="M11240" t="s">
        <v>3404</v>
      </c>
      <c r="N11240" t="b">
        <f>IF(ETMRouteStages[[#This Row],[RID]]=A11239,ETMRouteStages[[#This Row],[StageSequence]]=F11239+1,TRUE)</f>
        <v>1</v>
      </c>
    </row>
    <row r="11241" spans="1:14">
      <c r="A11241" t="s">
        <v>6929</v>
      </c>
      <c r="B11241" t="s">
        <v>2361</v>
      </c>
      <c r="C11241" t="s">
        <v>4791</v>
      </c>
      <c r="D11241" s="154">
        <v>157</v>
      </c>
      <c r="E11241" t="s">
        <v>2027</v>
      </c>
      <c r="F11241">
        <v>15</v>
      </c>
      <c r="G11241">
        <v>119</v>
      </c>
      <c r="H11241" t="s">
        <v>3404</v>
      </c>
      <c r="I11241" t="s">
        <v>3946</v>
      </c>
      <c r="K11241" t="s">
        <v>2028</v>
      </c>
      <c r="L11241" t="s">
        <v>2027</v>
      </c>
      <c r="M11241" t="s">
        <v>3404</v>
      </c>
      <c r="N11241" t="b">
        <f>IF(ETMRouteStages[[#This Row],[RID]]=A11240,ETMRouteStages[[#This Row],[StageSequence]]=F11240+1,TRUE)</f>
        <v>1</v>
      </c>
    </row>
    <row r="11242" spans="1:14">
      <c r="A11242" t="s">
        <v>6929</v>
      </c>
      <c r="B11242" t="s">
        <v>2361</v>
      </c>
      <c r="C11242" t="s">
        <v>4791</v>
      </c>
      <c r="D11242" s="154">
        <v>157</v>
      </c>
      <c r="E11242" t="s">
        <v>2838</v>
      </c>
      <c r="F11242">
        <v>16</v>
      </c>
      <c r="G11242">
        <v>121</v>
      </c>
      <c r="H11242" t="s">
        <v>3404</v>
      </c>
      <c r="I11242" t="s">
        <v>3946</v>
      </c>
      <c r="K11242" t="s">
        <v>2839</v>
      </c>
      <c r="L11242" t="s">
        <v>2838</v>
      </c>
      <c r="M11242" t="s">
        <v>3404</v>
      </c>
      <c r="N11242" t="b">
        <f>IF(ETMRouteStages[[#This Row],[RID]]=A11241,ETMRouteStages[[#This Row],[StageSequence]]=F11241+1,TRUE)</f>
        <v>1</v>
      </c>
    </row>
    <row r="11243" spans="1:14">
      <c r="A11243" t="s">
        <v>6929</v>
      </c>
      <c r="B11243" t="s">
        <v>2361</v>
      </c>
      <c r="C11243" t="s">
        <v>4791</v>
      </c>
      <c r="D11243" s="154">
        <v>157</v>
      </c>
      <c r="E11243" t="s">
        <v>1295</v>
      </c>
      <c r="F11243">
        <v>17</v>
      </c>
      <c r="G11243">
        <v>126</v>
      </c>
      <c r="H11243" t="s">
        <v>3404</v>
      </c>
      <c r="I11243" t="s">
        <v>3946</v>
      </c>
      <c r="K11243" t="s">
        <v>1296</v>
      </c>
      <c r="L11243" t="s">
        <v>1295</v>
      </c>
      <c r="M11243" t="s">
        <v>3404</v>
      </c>
      <c r="N11243" t="b">
        <f>IF(ETMRouteStages[[#This Row],[RID]]=A11242,ETMRouteStages[[#This Row],[StageSequence]]=F11242+1,TRUE)</f>
        <v>1</v>
      </c>
    </row>
    <row r="11244" spans="1:14">
      <c r="A11244" t="s">
        <v>6929</v>
      </c>
      <c r="B11244" t="s">
        <v>2361</v>
      </c>
      <c r="C11244" t="s">
        <v>4791</v>
      </c>
      <c r="D11244" s="154">
        <v>157</v>
      </c>
      <c r="E11244" t="s">
        <v>461</v>
      </c>
      <c r="F11244">
        <v>18</v>
      </c>
      <c r="G11244">
        <v>129</v>
      </c>
      <c r="H11244" t="s">
        <v>3404</v>
      </c>
      <c r="I11244" t="s">
        <v>3946</v>
      </c>
      <c r="K11244" t="s">
        <v>462</v>
      </c>
      <c r="L11244" t="s">
        <v>461</v>
      </c>
      <c r="M11244" t="s">
        <v>3404</v>
      </c>
      <c r="N11244" t="b">
        <f>IF(ETMRouteStages[[#This Row],[RID]]=A11243,ETMRouteStages[[#This Row],[StageSequence]]=F11243+1,TRUE)</f>
        <v>1</v>
      </c>
    </row>
    <row r="11245" spans="1:14">
      <c r="A11245" t="s">
        <v>6929</v>
      </c>
      <c r="B11245" t="s">
        <v>2361</v>
      </c>
      <c r="C11245" t="s">
        <v>4791</v>
      </c>
      <c r="D11245" s="154">
        <v>157</v>
      </c>
      <c r="E11245" t="s">
        <v>1107</v>
      </c>
      <c r="F11245">
        <v>19</v>
      </c>
      <c r="G11245">
        <v>175</v>
      </c>
      <c r="H11245" t="s">
        <v>3404</v>
      </c>
      <c r="I11245" t="s">
        <v>3946</v>
      </c>
      <c r="K11245" t="s">
        <v>1108</v>
      </c>
      <c r="L11245" t="s">
        <v>1107</v>
      </c>
      <c r="M11245" t="s">
        <v>3404</v>
      </c>
      <c r="N11245" t="b">
        <f>IF(ETMRouteStages[[#This Row],[RID]]=A11244,ETMRouteStages[[#This Row],[StageSequence]]=F11244+1,TRUE)</f>
        <v>1</v>
      </c>
    </row>
    <row r="11246" spans="1:14">
      <c r="A11246" t="s">
        <v>6929</v>
      </c>
      <c r="B11246" t="s">
        <v>2361</v>
      </c>
      <c r="C11246" t="s">
        <v>4791</v>
      </c>
      <c r="D11246" s="154">
        <v>157</v>
      </c>
      <c r="E11246" t="s">
        <v>1413</v>
      </c>
      <c r="F11246">
        <v>20</v>
      </c>
      <c r="G11246">
        <v>194</v>
      </c>
      <c r="H11246" t="s">
        <v>3404</v>
      </c>
      <c r="I11246" t="s">
        <v>3946</v>
      </c>
      <c r="K11246" t="s">
        <v>1414</v>
      </c>
      <c r="L11246" t="s">
        <v>1413</v>
      </c>
      <c r="M11246" t="s">
        <v>3404</v>
      </c>
      <c r="N11246" t="b">
        <f>IF(ETMRouteStages[[#This Row],[RID]]=A11245,ETMRouteStages[[#This Row],[StageSequence]]=F11245+1,TRUE)</f>
        <v>1</v>
      </c>
    </row>
    <row r="11247" spans="1:14">
      <c r="A11247" t="s">
        <v>6930</v>
      </c>
      <c r="B11247" t="s">
        <v>2361</v>
      </c>
      <c r="C11247" t="s">
        <v>4742</v>
      </c>
      <c r="D11247" s="154">
        <v>16</v>
      </c>
      <c r="E11247" t="s">
        <v>2201</v>
      </c>
      <c r="F11247">
        <v>1</v>
      </c>
      <c r="G11247">
        <v>0</v>
      </c>
      <c r="H11247" t="s">
        <v>3404</v>
      </c>
      <c r="I11247" t="s">
        <v>3515</v>
      </c>
      <c r="K11247" t="s">
        <v>2202</v>
      </c>
      <c r="L11247" t="s">
        <v>2201</v>
      </c>
      <c r="M11247" t="s">
        <v>3404</v>
      </c>
      <c r="N11247" t="b">
        <f>IF(ETMRouteStages[[#This Row],[RID]]=A11246,ETMRouteStages[[#This Row],[StageSequence]]=F11246+1,TRUE)</f>
        <v>1</v>
      </c>
    </row>
    <row r="11248" spans="1:14">
      <c r="A11248" t="s">
        <v>6930</v>
      </c>
      <c r="B11248" t="s">
        <v>2361</v>
      </c>
      <c r="C11248" t="s">
        <v>4742</v>
      </c>
      <c r="D11248" s="154">
        <v>16</v>
      </c>
      <c r="E11248" t="s">
        <v>2501</v>
      </c>
      <c r="F11248">
        <v>2</v>
      </c>
      <c r="G11248">
        <v>2</v>
      </c>
      <c r="H11248" t="s">
        <v>3404</v>
      </c>
      <c r="I11248" t="s">
        <v>3515</v>
      </c>
      <c r="K11248" t="s">
        <v>2502</v>
      </c>
      <c r="L11248" t="s">
        <v>2501</v>
      </c>
      <c r="M11248" t="s">
        <v>3404</v>
      </c>
      <c r="N11248" t="b">
        <f>IF(ETMRouteStages[[#This Row],[RID]]=A11247,ETMRouteStages[[#This Row],[StageSequence]]=F11247+1,TRUE)</f>
        <v>1</v>
      </c>
    </row>
    <row r="11249" spans="1:14">
      <c r="A11249" t="s">
        <v>6930</v>
      </c>
      <c r="B11249" t="s">
        <v>2361</v>
      </c>
      <c r="C11249" t="s">
        <v>4742</v>
      </c>
      <c r="D11249" s="154">
        <v>16</v>
      </c>
      <c r="E11249" t="s">
        <v>2862</v>
      </c>
      <c r="F11249">
        <v>3</v>
      </c>
      <c r="G11249">
        <v>3</v>
      </c>
      <c r="H11249" t="s">
        <v>3404</v>
      </c>
      <c r="I11249" t="s">
        <v>3515</v>
      </c>
      <c r="K11249" t="s">
        <v>2863</v>
      </c>
      <c r="L11249" t="s">
        <v>2862</v>
      </c>
      <c r="M11249" t="s">
        <v>3404</v>
      </c>
      <c r="N11249" t="b">
        <f>IF(ETMRouteStages[[#This Row],[RID]]=A11248,ETMRouteStages[[#This Row],[StageSequence]]=F11248+1,TRUE)</f>
        <v>1</v>
      </c>
    </row>
    <row r="11250" spans="1:14">
      <c r="A11250" t="s">
        <v>6930</v>
      </c>
      <c r="B11250" t="s">
        <v>2361</v>
      </c>
      <c r="C11250" t="s">
        <v>4742</v>
      </c>
      <c r="D11250" s="154">
        <v>16</v>
      </c>
      <c r="E11250" t="s">
        <v>1343</v>
      </c>
      <c r="F11250">
        <v>4</v>
      </c>
      <c r="G11250">
        <v>4</v>
      </c>
      <c r="H11250" t="s">
        <v>3404</v>
      </c>
      <c r="I11250" t="s">
        <v>3515</v>
      </c>
      <c r="K11250" t="s">
        <v>1344</v>
      </c>
      <c r="L11250" t="s">
        <v>1343</v>
      </c>
      <c r="M11250" t="s">
        <v>3404</v>
      </c>
      <c r="N11250" t="b">
        <f>IF(ETMRouteStages[[#This Row],[RID]]=A11249,ETMRouteStages[[#This Row],[StageSequence]]=F11249+1,TRUE)</f>
        <v>1</v>
      </c>
    </row>
    <row r="11251" spans="1:14">
      <c r="A11251" t="s">
        <v>6930</v>
      </c>
      <c r="B11251" t="s">
        <v>2361</v>
      </c>
      <c r="C11251" t="s">
        <v>4742</v>
      </c>
      <c r="D11251" s="154">
        <v>16</v>
      </c>
      <c r="E11251" t="s">
        <v>2362</v>
      </c>
      <c r="F11251">
        <v>5</v>
      </c>
      <c r="G11251">
        <v>5</v>
      </c>
      <c r="H11251" t="s">
        <v>3404</v>
      </c>
      <c r="I11251" t="s">
        <v>3515</v>
      </c>
      <c r="K11251" t="s">
        <v>2363</v>
      </c>
      <c r="L11251" t="s">
        <v>2362</v>
      </c>
      <c r="M11251" t="s">
        <v>3404</v>
      </c>
      <c r="N11251" t="b">
        <f>IF(ETMRouteStages[[#This Row],[RID]]=A11250,ETMRouteStages[[#This Row],[StageSequence]]=F11250+1,TRUE)</f>
        <v>1</v>
      </c>
    </row>
    <row r="11252" spans="1:14">
      <c r="A11252" t="s">
        <v>6930</v>
      </c>
      <c r="B11252" t="s">
        <v>2361</v>
      </c>
      <c r="C11252" t="s">
        <v>4742</v>
      </c>
      <c r="D11252" s="154">
        <v>16</v>
      </c>
      <c r="E11252" t="s">
        <v>2364</v>
      </c>
      <c r="F11252">
        <v>6</v>
      </c>
      <c r="G11252">
        <v>6</v>
      </c>
      <c r="H11252" t="s">
        <v>3404</v>
      </c>
      <c r="I11252" t="s">
        <v>3515</v>
      </c>
      <c r="K11252" t="s">
        <v>2365</v>
      </c>
      <c r="L11252" t="s">
        <v>2364</v>
      </c>
      <c r="M11252" t="s">
        <v>3404</v>
      </c>
      <c r="N11252" t="b">
        <f>IF(ETMRouteStages[[#This Row],[RID]]=A11251,ETMRouteStages[[#This Row],[StageSequence]]=F11251+1,TRUE)</f>
        <v>1</v>
      </c>
    </row>
    <row r="11253" spans="1:14">
      <c r="A11253" t="s">
        <v>6930</v>
      </c>
      <c r="B11253" t="s">
        <v>2361</v>
      </c>
      <c r="C11253" t="s">
        <v>4742</v>
      </c>
      <c r="D11253" s="154">
        <v>16</v>
      </c>
      <c r="E11253" t="s">
        <v>2360</v>
      </c>
      <c r="F11253">
        <v>7</v>
      </c>
      <c r="G11253">
        <v>7</v>
      </c>
      <c r="H11253" t="s">
        <v>3404</v>
      </c>
      <c r="I11253" t="s">
        <v>3515</v>
      </c>
      <c r="K11253" t="s">
        <v>2361</v>
      </c>
      <c r="L11253" t="s">
        <v>2360</v>
      </c>
      <c r="M11253" t="s">
        <v>3404</v>
      </c>
      <c r="N11253" t="b">
        <f>IF(ETMRouteStages[[#This Row],[RID]]=A11252,ETMRouteStages[[#This Row],[StageSequence]]=F11252+1,TRUE)</f>
        <v>1</v>
      </c>
    </row>
    <row r="11254" spans="1:14">
      <c r="A11254" t="s">
        <v>6930</v>
      </c>
      <c r="B11254" t="s">
        <v>2361</v>
      </c>
      <c r="C11254" t="s">
        <v>4742</v>
      </c>
      <c r="D11254" s="154">
        <v>16</v>
      </c>
      <c r="E11254" t="s">
        <v>1281</v>
      </c>
      <c r="F11254">
        <v>8</v>
      </c>
      <c r="G11254">
        <v>8</v>
      </c>
      <c r="H11254" t="s">
        <v>3404</v>
      </c>
      <c r="I11254" t="s">
        <v>3515</v>
      </c>
      <c r="K11254" t="s">
        <v>1282</v>
      </c>
      <c r="L11254" t="s">
        <v>1281</v>
      </c>
      <c r="M11254" t="s">
        <v>3404</v>
      </c>
      <c r="N11254" t="b">
        <f>IF(ETMRouteStages[[#This Row],[RID]]=A11253,ETMRouteStages[[#This Row],[StageSequence]]=F11253+1,TRUE)</f>
        <v>1</v>
      </c>
    </row>
    <row r="11255" spans="1:14">
      <c r="A11255" t="s">
        <v>6930</v>
      </c>
      <c r="B11255" t="s">
        <v>2361</v>
      </c>
      <c r="C11255" t="s">
        <v>4742</v>
      </c>
      <c r="D11255" s="154">
        <v>16</v>
      </c>
      <c r="E11255" t="s">
        <v>1319</v>
      </c>
      <c r="F11255">
        <v>9</v>
      </c>
      <c r="G11255">
        <v>9</v>
      </c>
      <c r="H11255" t="s">
        <v>3404</v>
      </c>
      <c r="I11255" t="s">
        <v>3515</v>
      </c>
      <c r="K11255" t="s">
        <v>1320</v>
      </c>
      <c r="L11255" t="s">
        <v>1319</v>
      </c>
      <c r="M11255" t="s">
        <v>3404</v>
      </c>
      <c r="N11255" t="b">
        <f>IF(ETMRouteStages[[#This Row],[RID]]=A11254,ETMRouteStages[[#This Row],[StageSequence]]=F11254+1,TRUE)</f>
        <v>1</v>
      </c>
    </row>
    <row r="11256" spans="1:14">
      <c r="A11256" t="s">
        <v>6930</v>
      </c>
      <c r="B11256" t="s">
        <v>2361</v>
      </c>
      <c r="C11256" t="s">
        <v>4742</v>
      </c>
      <c r="D11256" s="154">
        <v>16</v>
      </c>
      <c r="E11256" t="s">
        <v>1279</v>
      </c>
      <c r="F11256">
        <v>10</v>
      </c>
      <c r="G11256">
        <v>10</v>
      </c>
      <c r="H11256" t="s">
        <v>3404</v>
      </c>
      <c r="I11256" t="s">
        <v>3515</v>
      </c>
      <c r="K11256" t="s">
        <v>1280</v>
      </c>
      <c r="L11256" t="s">
        <v>1279</v>
      </c>
      <c r="M11256" t="s">
        <v>3404</v>
      </c>
      <c r="N11256" t="b">
        <f>IF(ETMRouteStages[[#This Row],[RID]]=A11255,ETMRouteStages[[#This Row],[StageSequence]]=F11255+1,TRUE)</f>
        <v>1</v>
      </c>
    </row>
    <row r="11257" spans="1:14">
      <c r="A11257" t="s">
        <v>6930</v>
      </c>
      <c r="B11257" t="s">
        <v>2361</v>
      </c>
      <c r="C11257" t="s">
        <v>4742</v>
      </c>
      <c r="D11257" s="154">
        <v>16</v>
      </c>
      <c r="E11257" t="s">
        <v>1835</v>
      </c>
      <c r="F11257">
        <v>11</v>
      </c>
      <c r="G11257">
        <v>12</v>
      </c>
      <c r="H11257" t="s">
        <v>3500</v>
      </c>
      <c r="I11257" t="s">
        <v>3515</v>
      </c>
      <c r="K11257" t="s">
        <v>1836</v>
      </c>
      <c r="L11257" t="s">
        <v>1835</v>
      </c>
      <c r="M11257" t="s">
        <v>3500</v>
      </c>
      <c r="N11257" t="b">
        <f>IF(ETMRouteStages[[#This Row],[RID]]=A11256,ETMRouteStages[[#This Row],[StageSequence]]=F11256+1,TRUE)</f>
        <v>1</v>
      </c>
    </row>
    <row r="11258" spans="1:14">
      <c r="A11258" t="s">
        <v>6930</v>
      </c>
      <c r="B11258" t="s">
        <v>2361</v>
      </c>
      <c r="C11258" t="s">
        <v>4742</v>
      </c>
      <c r="D11258" s="154">
        <v>16</v>
      </c>
      <c r="E11258" t="s">
        <v>1970</v>
      </c>
      <c r="F11258">
        <v>12</v>
      </c>
      <c r="G11258">
        <v>13</v>
      </c>
      <c r="H11258" t="s">
        <v>3404</v>
      </c>
      <c r="I11258" t="s">
        <v>3515</v>
      </c>
      <c r="K11258" t="s">
        <v>1971</v>
      </c>
      <c r="L11258" t="s">
        <v>1970</v>
      </c>
      <c r="M11258" t="s">
        <v>3404</v>
      </c>
      <c r="N11258" t="b">
        <f>IF(ETMRouteStages[[#This Row],[RID]]=A11257,ETMRouteStages[[#This Row],[StageSequence]]=F11257+1,TRUE)</f>
        <v>1</v>
      </c>
    </row>
    <row r="11259" spans="1:14">
      <c r="A11259" t="s">
        <v>6930</v>
      </c>
      <c r="B11259" t="s">
        <v>2361</v>
      </c>
      <c r="C11259" t="s">
        <v>4742</v>
      </c>
      <c r="D11259" s="154">
        <v>16</v>
      </c>
      <c r="E11259" t="s">
        <v>1170</v>
      </c>
      <c r="F11259">
        <v>13</v>
      </c>
      <c r="G11259">
        <v>14</v>
      </c>
      <c r="H11259" t="s">
        <v>3404</v>
      </c>
      <c r="I11259" t="s">
        <v>3515</v>
      </c>
      <c r="K11259" t="s">
        <v>1171</v>
      </c>
      <c r="L11259" t="s">
        <v>1170</v>
      </c>
      <c r="M11259" t="s">
        <v>3404</v>
      </c>
      <c r="N11259" t="b">
        <f>IF(ETMRouteStages[[#This Row],[RID]]=A11258,ETMRouteStages[[#This Row],[StageSequence]]=F11258+1,TRUE)</f>
        <v>1</v>
      </c>
    </row>
    <row r="11260" spans="1:14">
      <c r="A11260" t="s">
        <v>6930</v>
      </c>
      <c r="B11260" t="s">
        <v>2361</v>
      </c>
      <c r="C11260" t="s">
        <v>4742</v>
      </c>
      <c r="D11260" s="154">
        <v>16</v>
      </c>
      <c r="E11260" t="s">
        <v>2262</v>
      </c>
      <c r="F11260">
        <v>14</v>
      </c>
      <c r="G11260">
        <v>15</v>
      </c>
      <c r="H11260" t="s">
        <v>3404</v>
      </c>
      <c r="I11260" t="s">
        <v>3515</v>
      </c>
      <c r="K11260" t="s">
        <v>2263</v>
      </c>
      <c r="L11260" t="s">
        <v>2262</v>
      </c>
      <c r="M11260" t="s">
        <v>3404</v>
      </c>
      <c r="N11260" t="b">
        <f>IF(ETMRouteStages[[#This Row],[RID]]=A11259,ETMRouteStages[[#This Row],[StageSequence]]=F11259+1,TRUE)</f>
        <v>1</v>
      </c>
    </row>
    <row r="11261" spans="1:14">
      <c r="A11261" t="s">
        <v>6930</v>
      </c>
      <c r="B11261" t="s">
        <v>2361</v>
      </c>
      <c r="C11261" t="s">
        <v>4742</v>
      </c>
      <c r="D11261" s="154">
        <v>16</v>
      </c>
      <c r="E11261" t="s">
        <v>1532</v>
      </c>
      <c r="F11261">
        <v>15</v>
      </c>
      <c r="G11261">
        <v>16</v>
      </c>
      <c r="H11261" t="s">
        <v>3404</v>
      </c>
      <c r="I11261" t="s">
        <v>3515</v>
      </c>
      <c r="K11261" t="s">
        <v>1533</v>
      </c>
      <c r="L11261" t="s">
        <v>1532</v>
      </c>
      <c r="M11261" t="s">
        <v>3404</v>
      </c>
      <c r="N11261" t="b">
        <f>IF(ETMRouteStages[[#This Row],[RID]]=A11260,ETMRouteStages[[#This Row],[StageSequence]]=F11260+1,TRUE)</f>
        <v>1</v>
      </c>
    </row>
    <row r="11262" spans="1:14">
      <c r="A11262" t="s">
        <v>6930</v>
      </c>
      <c r="B11262" t="s">
        <v>2361</v>
      </c>
      <c r="C11262" t="s">
        <v>4742</v>
      </c>
      <c r="D11262" s="154">
        <v>16</v>
      </c>
      <c r="E11262" t="s">
        <v>1767</v>
      </c>
      <c r="F11262">
        <v>16</v>
      </c>
      <c r="G11262">
        <v>17</v>
      </c>
      <c r="H11262" t="s">
        <v>3404</v>
      </c>
      <c r="I11262" t="s">
        <v>3515</v>
      </c>
      <c r="K11262" t="s">
        <v>1768</v>
      </c>
      <c r="L11262" t="s">
        <v>1767</v>
      </c>
      <c r="M11262" t="s">
        <v>3404</v>
      </c>
      <c r="N11262" t="b">
        <f>IF(ETMRouteStages[[#This Row],[RID]]=A11261,ETMRouteStages[[#This Row],[StageSequence]]=F11261+1,TRUE)</f>
        <v>1</v>
      </c>
    </row>
    <row r="11263" spans="1:14">
      <c r="A11263" t="s">
        <v>6930</v>
      </c>
      <c r="B11263" t="s">
        <v>2361</v>
      </c>
      <c r="C11263" t="s">
        <v>4742</v>
      </c>
      <c r="D11263" s="154">
        <v>16</v>
      </c>
      <c r="E11263" t="s">
        <v>2880</v>
      </c>
      <c r="F11263">
        <v>17</v>
      </c>
      <c r="G11263">
        <v>18</v>
      </c>
      <c r="H11263" t="s">
        <v>3404</v>
      </c>
      <c r="I11263" t="s">
        <v>3515</v>
      </c>
      <c r="K11263" t="s">
        <v>2881</v>
      </c>
      <c r="L11263" t="s">
        <v>2880</v>
      </c>
      <c r="M11263" t="s">
        <v>3404</v>
      </c>
      <c r="N11263" t="b">
        <f>IF(ETMRouteStages[[#This Row],[RID]]=A11262,ETMRouteStages[[#This Row],[StageSequence]]=F11262+1,TRUE)</f>
        <v>1</v>
      </c>
    </row>
    <row r="11264" spans="1:14">
      <c r="A11264" t="s">
        <v>6930</v>
      </c>
      <c r="B11264" t="s">
        <v>2361</v>
      </c>
      <c r="C11264" t="s">
        <v>4742</v>
      </c>
      <c r="D11264" s="154">
        <v>16</v>
      </c>
      <c r="E11264" t="s">
        <v>2878</v>
      </c>
      <c r="F11264">
        <v>18</v>
      </c>
      <c r="G11264">
        <v>19</v>
      </c>
      <c r="H11264" t="s">
        <v>3404</v>
      </c>
      <c r="I11264" t="s">
        <v>3515</v>
      </c>
      <c r="K11264" t="s">
        <v>2879</v>
      </c>
      <c r="L11264" t="s">
        <v>2878</v>
      </c>
      <c r="M11264" t="s">
        <v>3404</v>
      </c>
      <c r="N11264" t="b">
        <f>IF(ETMRouteStages[[#This Row],[RID]]=A11263,ETMRouteStages[[#This Row],[StageSequence]]=F11263+1,TRUE)</f>
        <v>1</v>
      </c>
    </row>
    <row r="11265" spans="1:14">
      <c r="A11265" t="s">
        <v>6930</v>
      </c>
      <c r="B11265" t="s">
        <v>2361</v>
      </c>
      <c r="C11265" t="s">
        <v>4742</v>
      </c>
      <c r="D11265" s="154">
        <v>16</v>
      </c>
      <c r="E11265" t="s">
        <v>836</v>
      </c>
      <c r="F11265">
        <v>19</v>
      </c>
      <c r="G11265">
        <v>20</v>
      </c>
      <c r="H11265" t="s">
        <v>3404</v>
      </c>
      <c r="I11265" t="s">
        <v>3515</v>
      </c>
      <c r="K11265" t="s">
        <v>837</v>
      </c>
      <c r="L11265" t="s">
        <v>836</v>
      </c>
      <c r="M11265" t="s">
        <v>3404</v>
      </c>
      <c r="N11265" t="b">
        <f>IF(ETMRouteStages[[#This Row],[RID]]=A11264,ETMRouteStages[[#This Row],[StageSequence]]=F11264+1,TRUE)</f>
        <v>1</v>
      </c>
    </row>
    <row r="11266" spans="1:14">
      <c r="A11266" t="s">
        <v>6930</v>
      </c>
      <c r="B11266" t="s">
        <v>2361</v>
      </c>
      <c r="C11266" t="s">
        <v>4742</v>
      </c>
      <c r="D11266" s="154">
        <v>16</v>
      </c>
      <c r="E11266" t="s">
        <v>2697</v>
      </c>
      <c r="F11266">
        <v>20</v>
      </c>
      <c r="G11266">
        <v>21</v>
      </c>
      <c r="H11266" t="s">
        <v>3404</v>
      </c>
      <c r="I11266" t="s">
        <v>3515</v>
      </c>
      <c r="K11266" t="s">
        <v>2698</v>
      </c>
      <c r="L11266" t="s">
        <v>2697</v>
      </c>
      <c r="M11266" t="s">
        <v>3404</v>
      </c>
      <c r="N11266" t="b">
        <f>IF(ETMRouteStages[[#This Row],[RID]]=A11265,ETMRouteStages[[#This Row],[StageSequence]]=F11265+1,TRUE)</f>
        <v>1</v>
      </c>
    </row>
    <row r="11267" spans="1:14">
      <c r="A11267" t="s">
        <v>6930</v>
      </c>
      <c r="B11267" t="s">
        <v>2361</v>
      </c>
      <c r="C11267" t="s">
        <v>4742</v>
      </c>
      <c r="D11267" s="154">
        <v>16</v>
      </c>
      <c r="E11267" t="s">
        <v>2695</v>
      </c>
      <c r="F11267">
        <v>21</v>
      </c>
      <c r="G11267">
        <v>22</v>
      </c>
      <c r="H11267" t="s">
        <v>3404</v>
      </c>
      <c r="I11267" t="s">
        <v>3515</v>
      </c>
      <c r="K11267" t="s">
        <v>2696</v>
      </c>
      <c r="L11267" t="s">
        <v>2695</v>
      </c>
      <c r="M11267" t="s">
        <v>3404</v>
      </c>
      <c r="N11267" t="b">
        <f>IF(ETMRouteStages[[#This Row],[RID]]=A11266,ETMRouteStages[[#This Row],[StageSequence]]=F11266+1,TRUE)</f>
        <v>1</v>
      </c>
    </row>
    <row r="11268" spans="1:14">
      <c r="A11268" t="s">
        <v>6930</v>
      </c>
      <c r="B11268" t="s">
        <v>2361</v>
      </c>
      <c r="C11268" t="s">
        <v>4742</v>
      </c>
      <c r="D11268" s="154">
        <v>16</v>
      </c>
      <c r="E11268" t="s">
        <v>938</v>
      </c>
      <c r="F11268">
        <v>22</v>
      </c>
      <c r="G11268">
        <v>23</v>
      </c>
      <c r="H11268" t="s">
        <v>3404</v>
      </c>
      <c r="I11268" t="s">
        <v>3515</v>
      </c>
      <c r="K11268" t="s">
        <v>939</v>
      </c>
      <c r="L11268" t="s">
        <v>938</v>
      </c>
      <c r="M11268" t="s">
        <v>3404</v>
      </c>
      <c r="N11268" t="b">
        <f>IF(ETMRouteStages[[#This Row],[RID]]=A11267,ETMRouteStages[[#This Row],[StageSequence]]=F11267+1,TRUE)</f>
        <v>1</v>
      </c>
    </row>
    <row r="11269" spans="1:14">
      <c r="A11269" t="s">
        <v>6930</v>
      </c>
      <c r="B11269" t="s">
        <v>2361</v>
      </c>
      <c r="C11269" t="s">
        <v>4742</v>
      </c>
      <c r="D11269" s="154">
        <v>16</v>
      </c>
      <c r="E11269" t="s">
        <v>568</v>
      </c>
      <c r="F11269">
        <v>23</v>
      </c>
      <c r="G11269">
        <v>24</v>
      </c>
      <c r="H11269" t="s">
        <v>3404</v>
      </c>
      <c r="I11269" t="s">
        <v>3515</v>
      </c>
      <c r="K11269" t="s">
        <v>569</v>
      </c>
      <c r="L11269" t="s">
        <v>568</v>
      </c>
      <c r="M11269" t="s">
        <v>3404</v>
      </c>
      <c r="N11269" t="b">
        <f>IF(ETMRouteStages[[#This Row],[RID]]=A11268,ETMRouteStages[[#This Row],[StageSequence]]=F11268+1,TRUE)</f>
        <v>1</v>
      </c>
    </row>
    <row r="11270" spans="1:14">
      <c r="A11270" t="s">
        <v>6930</v>
      </c>
      <c r="B11270" t="s">
        <v>2361</v>
      </c>
      <c r="C11270" t="s">
        <v>4742</v>
      </c>
      <c r="D11270" s="154">
        <v>16</v>
      </c>
      <c r="E11270" t="s">
        <v>1989</v>
      </c>
      <c r="F11270">
        <v>24</v>
      </c>
      <c r="G11270">
        <v>26</v>
      </c>
      <c r="H11270" t="s">
        <v>3404</v>
      </c>
      <c r="I11270" t="s">
        <v>3515</v>
      </c>
      <c r="K11270" t="s">
        <v>1990</v>
      </c>
      <c r="L11270" t="s">
        <v>1989</v>
      </c>
      <c r="M11270" t="s">
        <v>3404</v>
      </c>
      <c r="N11270" t="b">
        <f>IF(ETMRouteStages[[#This Row],[RID]]=A11269,ETMRouteStages[[#This Row],[StageSequence]]=F11269+1,TRUE)</f>
        <v>1</v>
      </c>
    </row>
    <row r="11271" spans="1:14">
      <c r="A11271" t="s">
        <v>6930</v>
      </c>
      <c r="B11271" t="s">
        <v>2361</v>
      </c>
      <c r="C11271" t="s">
        <v>4742</v>
      </c>
      <c r="D11271" s="154">
        <v>16</v>
      </c>
      <c r="E11271" t="s">
        <v>1991</v>
      </c>
      <c r="F11271">
        <v>25</v>
      </c>
      <c r="G11271">
        <v>28</v>
      </c>
      <c r="H11271" t="s">
        <v>3404</v>
      </c>
      <c r="I11271" t="s">
        <v>3515</v>
      </c>
      <c r="K11271" t="s">
        <v>1992</v>
      </c>
      <c r="L11271" t="s">
        <v>1991</v>
      </c>
      <c r="M11271" t="s">
        <v>3404</v>
      </c>
      <c r="N11271" t="b">
        <f>IF(ETMRouteStages[[#This Row],[RID]]=A11270,ETMRouteStages[[#This Row],[StageSequence]]=F11270+1,TRUE)</f>
        <v>1</v>
      </c>
    </row>
    <row r="11272" spans="1:14">
      <c r="A11272" t="s">
        <v>6930</v>
      </c>
      <c r="B11272" t="s">
        <v>2361</v>
      </c>
      <c r="C11272" t="s">
        <v>4742</v>
      </c>
      <c r="D11272" s="154">
        <v>16</v>
      </c>
      <c r="E11272" t="s">
        <v>2993</v>
      </c>
      <c r="F11272">
        <v>26</v>
      </c>
      <c r="G11272">
        <v>29</v>
      </c>
      <c r="H11272" t="s">
        <v>3404</v>
      </c>
      <c r="I11272" t="s">
        <v>3515</v>
      </c>
      <c r="K11272" t="s">
        <v>2994</v>
      </c>
      <c r="L11272" t="s">
        <v>2993</v>
      </c>
      <c r="M11272" t="s">
        <v>3404</v>
      </c>
      <c r="N11272" t="b">
        <f>IF(ETMRouteStages[[#This Row],[RID]]=A11271,ETMRouteStages[[#This Row],[StageSequence]]=F11271+1,TRUE)</f>
        <v>1</v>
      </c>
    </row>
    <row r="11273" spans="1:14">
      <c r="A11273" t="s">
        <v>6930</v>
      </c>
      <c r="B11273" t="s">
        <v>2361</v>
      </c>
      <c r="C11273" t="s">
        <v>4742</v>
      </c>
      <c r="D11273" s="154">
        <v>16</v>
      </c>
      <c r="E11273" t="s">
        <v>750</v>
      </c>
      <c r="F11273">
        <v>27</v>
      </c>
      <c r="G11273">
        <v>30</v>
      </c>
      <c r="H11273" t="s">
        <v>3404</v>
      </c>
      <c r="I11273" t="s">
        <v>3515</v>
      </c>
      <c r="K11273" t="s">
        <v>751</v>
      </c>
      <c r="L11273" t="s">
        <v>750</v>
      </c>
      <c r="M11273" t="s">
        <v>3404</v>
      </c>
      <c r="N11273" t="b">
        <f>IF(ETMRouteStages[[#This Row],[RID]]=A11272,ETMRouteStages[[#This Row],[StageSequence]]=F11272+1,TRUE)</f>
        <v>1</v>
      </c>
    </row>
    <row r="11274" spans="1:14">
      <c r="A11274" t="s">
        <v>6931</v>
      </c>
      <c r="B11274" t="s">
        <v>2361</v>
      </c>
      <c r="C11274" t="s">
        <v>5382</v>
      </c>
      <c r="D11274" s="154">
        <v>160</v>
      </c>
      <c r="E11274" t="s">
        <v>2201</v>
      </c>
      <c r="F11274">
        <v>1</v>
      </c>
      <c r="G11274">
        <v>0</v>
      </c>
      <c r="H11274" t="s">
        <v>3404</v>
      </c>
      <c r="I11274" t="s">
        <v>3946</v>
      </c>
      <c r="K11274" t="s">
        <v>2202</v>
      </c>
      <c r="L11274" t="s">
        <v>2201</v>
      </c>
      <c r="M11274" t="s">
        <v>3404</v>
      </c>
      <c r="N11274" t="b">
        <f>IF(ETMRouteStages[[#This Row],[RID]]=A11273,ETMRouteStages[[#This Row],[StageSequence]]=F11273+1,TRUE)</f>
        <v>1</v>
      </c>
    </row>
    <row r="11275" spans="1:14">
      <c r="A11275" t="s">
        <v>6931</v>
      </c>
      <c r="B11275" t="s">
        <v>2361</v>
      </c>
      <c r="C11275" t="s">
        <v>5382</v>
      </c>
      <c r="D11275" s="154">
        <v>160</v>
      </c>
      <c r="E11275" t="s">
        <v>2328</v>
      </c>
      <c r="F11275">
        <v>2</v>
      </c>
      <c r="G11275">
        <v>28</v>
      </c>
      <c r="H11275" t="s">
        <v>3404</v>
      </c>
      <c r="I11275" t="s">
        <v>3946</v>
      </c>
      <c r="K11275" t="s">
        <v>2329</v>
      </c>
      <c r="L11275" t="s">
        <v>2328</v>
      </c>
      <c r="M11275" t="s">
        <v>3404</v>
      </c>
      <c r="N11275" t="b">
        <f>IF(ETMRouteStages[[#This Row],[RID]]=A11274,ETMRouteStages[[#This Row],[StageSequence]]=F11274+1,TRUE)</f>
        <v>1</v>
      </c>
    </row>
    <row r="11276" spans="1:14">
      <c r="A11276" t="s">
        <v>6931</v>
      </c>
      <c r="B11276" t="s">
        <v>2361</v>
      </c>
      <c r="C11276" t="s">
        <v>5382</v>
      </c>
      <c r="D11276" s="154">
        <v>160</v>
      </c>
      <c r="E11276" t="s">
        <v>1843</v>
      </c>
      <c r="F11276">
        <v>3</v>
      </c>
      <c r="G11276">
        <v>46</v>
      </c>
      <c r="H11276" t="s">
        <v>3404</v>
      </c>
      <c r="I11276" t="s">
        <v>3946</v>
      </c>
      <c r="K11276" t="s">
        <v>1844</v>
      </c>
      <c r="L11276" t="s">
        <v>1843</v>
      </c>
      <c r="M11276" t="s">
        <v>3404</v>
      </c>
      <c r="N11276" t="b">
        <f>IF(ETMRouteStages[[#This Row],[RID]]=A11275,ETMRouteStages[[#This Row],[StageSequence]]=F11275+1,TRUE)</f>
        <v>1</v>
      </c>
    </row>
    <row r="11277" spans="1:14">
      <c r="A11277" t="s">
        <v>6931</v>
      </c>
      <c r="B11277" t="s">
        <v>2361</v>
      </c>
      <c r="C11277" t="s">
        <v>5382</v>
      </c>
      <c r="D11277" s="154">
        <v>160</v>
      </c>
      <c r="E11277" t="s">
        <v>995</v>
      </c>
      <c r="F11277">
        <v>4</v>
      </c>
      <c r="G11277">
        <v>58</v>
      </c>
      <c r="H11277" t="s">
        <v>3404</v>
      </c>
      <c r="I11277" t="s">
        <v>3946</v>
      </c>
      <c r="K11277" t="s">
        <v>996</v>
      </c>
      <c r="L11277" t="s">
        <v>995</v>
      </c>
      <c r="M11277" t="s">
        <v>3404</v>
      </c>
      <c r="N11277" t="b">
        <f>IF(ETMRouteStages[[#This Row],[RID]]=A11276,ETMRouteStages[[#This Row],[StageSequence]]=F11276+1,TRUE)</f>
        <v>1</v>
      </c>
    </row>
    <row r="11278" spans="1:14">
      <c r="A11278" t="s">
        <v>6931</v>
      </c>
      <c r="B11278" t="s">
        <v>2361</v>
      </c>
      <c r="C11278" t="s">
        <v>5382</v>
      </c>
      <c r="D11278" s="154">
        <v>160</v>
      </c>
      <c r="E11278" t="s">
        <v>830</v>
      </c>
      <c r="F11278">
        <v>5</v>
      </c>
      <c r="G11278">
        <v>83</v>
      </c>
      <c r="H11278" t="s">
        <v>3404</v>
      </c>
      <c r="I11278" t="s">
        <v>3946</v>
      </c>
      <c r="K11278" t="s">
        <v>831</v>
      </c>
      <c r="L11278" t="s">
        <v>830</v>
      </c>
      <c r="M11278" t="s">
        <v>3404</v>
      </c>
      <c r="N11278" t="b">
        <f>IF(ETMRouteStages[[#This Row],[RID]]=A11277,ETMRouteStages[[#This Row],[StageSequence]]=F11277+1,TRUE)</f>
        <v>1</v>
      </c>
    </row>
    <row r="11279" spans="1:14">
      <c r="A11279" t="s">
        <v>6931</v>
      </c>
      <c r="B11279" t="s">
        <v>2361</v>
      </c>
      <c r="C11279" t="s">
        <v>5382</v>
      </c>
      <c r="D11279" s="154">
        <v>160</v>
      </c>
      <c r="E11279" t="s">
        <v>2320</v>
      </c>
      <c r="F11279">
        <v>6</v>
      </c>
      <c r="G11279">
        <v>107</v>
      </c>
      <c r="H11279" t="s">
        <v>3404</v>
      </c>
      <c r="I11279" t="s">
        <v>3946</v>
      </c>
      <c r="J11279" t="s">
        <v>6088</v>
      </c>
      <c r="K11279" t="s">
        <v>2321</v>
      </c>
      <c r="L11279" t="s">
        <v>2320</v>
      </c>
      <c r="M11279" t="s">
        <v>3404</v>
      </c>
      <c r="N11279" t="b">
        <f>IF(ETMRouteStages[[#This Row],[RID]]=A11278,ETMRouteStages[[#This Row],[StageSequence]]=F11278+1,TRUE)</f>
        <v>1</v>
      </c>
    </row>
    <row r="11280" spans="1:14">
      <c r="A11280" t="s">
        <v>6931</v>
      </c>
      <c r="B11280" t="s">
        <v>2361</v>
      </c>
      <c r="C11280" t="s">
        <v>5382</v>
      </c>
      <c r="D11280" s="154">
        <v>160</v>
      </c>
      <c r="E11280" t="s">
        <v>1552</v>
      </c>
      <c r="F11280">
        <v>7</v>
      </c>
      <c r="G11280">
        <v>121</v>
      </c>
      <c r="H11280" t="s">
        <v>3404</v>
      </c>
      <c r="I11280" t="s">
        <v>3946</v>
      </c>
      <c r="J11280" t="s">
        <v>6089</v>
      </c>
      <c r="K11280" t="s">
        <v>1553</v>
      </c>
      <c r="L11280" t="s">
        <v>1552</v>
      </c>
      <c r="M11280" t="s">
        <v>3404</v>
      </c>
      <c r="N11280" t="b">
        <f>IF(ETMRouteStages[[#This Row],[RID]]=A11279,ETMRouteStages[[#This Row],[StageSequence]]=F11279+1,TRUE)</f>
        <v>1</v>
      </c>
    </row>
    <row r="11281" spans="1:14">
      <c r="A11281" t="s">
        <v>6931</v>
      </c>
      <c r="B11281" t="s">
        <v>2361</v>
      </c>
      <c r="C11281" t="s">
        <v>5382</v>
      </c>
      <c r="D11281" s="154">
        <v>160</v>
      </c>
      <c r="E11281" t="s">
        <v>518</v>
      </c>
      <c r="F11281">
        <v>8</v>
      </c>
      <c r="G11281">
        <v>158</v>
      </c>
      <c r="H11281" t="s">
        <v>3404</v>
      </c>
      <c r="I11281" t="s">
        <v>3946</v>
      </c>
      <c r="K11281" t="s">
        <v>519</v>
      </c>
      <c r="L11281" t="s">
        <v>518</v>
      </c>
      <c r="M11281" t="s">
        <v>3404</v>
      </c>
      <c r="N11281" t="b">
        <f>IF(ETMRouteStages[[#This Row],[RID]]=A11280,ETMRouteStages[[#This Row],[StageSequence]]=F11280+1,TRUE)</f>
        <v>1</v>
      </c>
    </row>
    <row r="11282" spans="1:14">
      <c r="A11282" t="s">
        <v>6931</v>
      </c>
      <c r="B11282" t="s">
        <v>2361</v>
      </c>
      <c r="C11282" t="s">
        <v>5382</v>
      </c>
      <c r="D11282" s="154">
        <v>160</v>
      </c>
      <c r="E11282" t="s">
        <v>1711</v>
      </c>
      <c r="F11282">
        <v>9</v>
      </c>
      <c r="G11282">
        <v>195</v>
      </c>
      <c r="H11282" t="s">
        <v>3404</v>
      </c>
      <c r="I11282" t="s">
        <v>3946</v>
      </c>
      <c r="K11282" t="s">
        <v>1712</v>
      </c>
      <c r="L11282" t="s">
        <v>1711</v>
      </c>
      <c r="M11282" t="s">
        <v>3404</v>
      </c>
      <c r="N11282" t="b">
        <f>IF(ETMRouteStages[[#This Row],[RID]]=A11281,ETMRouteStages[[#This Row],[StageSequence]]=F11281+1,TRUE)</f>
        <v>1</v>
      </c>
    </row>
    <row r="11283" spans="1:14">
      <c r="A11283" t="s">
        <v>6931</v>
      </c>
      <c r="B11283" t="s">
        <v>2361</v>
      </c>
      <c r="C11283" t="s">
        <v>5382</v>
      </c>
      <c r="D11283" s="154">
        <v>160</v>
      </c>
      <c r="E11283" t="s">
        <v>1403</v>
      </c>
      <c r="F11283">
        <v>10</v>
      </c>
      <c r="G11283">
        <v>207</v>
      </c>
      <c r="H11283" t="s">
        <v>3404</v>
      </c>
      <c r="I11283" t="s">
        <v>3946</v>
      </c>
      <c r="K11283" t="s">
        <v>1404</v>
      </c>
      <c r="L11283" t="s">
        <v>1403</v>
      </c>
      <c r="M11283" t="s">
        <v>3404</v>
      </c>
      <c r="N11283" t="b">
        <f>IF(ETMRouteStages[[#This Row],[RID]]=A11282,ETMRouteStages[[#This Row],[StageSequence]]=F11282+1,TRUE)</f>
        <v>1</v>
      </c>
    </row>
    <row r="11284" spans="1:14">
      <c r="A11284" t="s">
        <v>6931</v>
      </c>
      <c r="B11284" t="s">
        <v>2361</v>
      </c>
      <c r="C11284" t="s">
        <v>5382</v>
      </c>
      <c r="D11284" s="154">
        <v>160</v>
      </c>
      <c r="E11284" t="s">
        <v>1261</v>
      </c>
      <c r="F11284">
        <v>11</v>
      </c>
      <c r="G11284">
        <v>237</v>
      </c>
      <c r="H11284" t="s">
        <v>3404</v>
      </c>
      <c r="I11284" t="s">
        <v>3946</v>
      </c>
      <c r="K11284" t="s">
        <v>1262</v>
      </c>
      <c r="L11284" t="s">
        <v>1261</v>
      </c>
      <c r="M11284" t="s">
        <v>3404</v>
      </c>
      <c r="N11284" t="b">
        <f>IF(ETMRouteStages[[#This Row],[RID]]=A11283,ETMRouteStages[[#This Row],[StageSequence]]=F11283+1,TRUE)</f>
        <v>1</v>
      </c>
    </row>
    <row r="11285" spans="1:14">
      <c r="A11285" t="s">
        <v>6931</v>
      </c>
      <c r="B11285" t="s">
        <v>2361</v>
      </c>
      <c r="C11285" t="s">
        <v>5382</v>
      </c>
      <c r="D11285" s="154">
        <v>160</v>
      </c>
      <c r="E11285" t="s">
        <v>3210</v>
      </c>
      <c r="F11285">
        <v>12</v>
      </c>
      <c r="G11285">
        <v>253</v>
      </c>
      <c r="H11285" t="s">
        <v>3404</v>
      </c>
      <c r="I11285" t="s">
        <v>3946</v>
      </c>
      <c r="K11285" t="s">
        <v>3211</v>
      </c>
      <c r="L11285" t="s">
        <v>3210</v>
      </c>
      <c r="M11285" t="s">
        <v>3404</v>
      </c>
      <c r="N11285" t="b">
        <f>IF(ETMRouteStages[[#This Row],[RID]]=A11284,ETMRouteStages[[#This Row],[StageSequence]]=F11284+1,TRUE)</f>
        <v>1</v>
      </c>
    </row>
    <row r="11286" spans="1:14">
      <c r="A11286" t="s">
        <v>6931</v>
      </c>
      <c r="B11286" t="s">
        <v>2361</v>
      </c>
      <c r="C11286" t="s">
        <v>5382</v>
      </c>
      <c r="D11286" s="154">
        <v>160</v>
      </c>
      <c r="E11286" t="s">
        <v>2787</v>
      </c>
      <c r="F11286">
        <v>13</v>
      </c>
      <c r="G11286">
        <v>300</v>
      </c>
      <c r="H11286" t="s">
        <v>3404</v>
      </c>
      <c r="I11286" t="s">
        <v>3946</v>
      </c>
      <c r="K11286" t="s">
        <v>2788</v>
      </c>
      <c r="L11286" t="s">
        <v>2787</v>
      </c>
      <c r="M11286" t="s">
        <v>3404</v>
      </c>
      <c r="N11286" t="b">
        <f>IF(ETMRouteStages[[#This Row],[RID]]=A11285,ETMRouteStages[[#This Row],[StageSequence]]=F11285+1,TRUE)</f>
        <v>1</v>
      </c>
    </row>
    <row r="11287" spans="1:14">
      <c r="A11287" t="s">
        <v>6931</v>
      </c>
      <c r="B11287" t="s">
        <v>2361</v>
      </c>
      <c r="C11287" t="s">
        <v>5382</v>
      </c>
      <c r="D11287" s="154">
        <v>160</v>
      </c>
      <c r="E11287" t="s">
        <v>2497</v>
      </c>
      <c r="F11287">
        <v>14</v>
      </c>
      <c r="G11287">
        <v>312</v>
      </c>
      <c r="H11287" t="s">
        <v>3404</v>
      </c>
      <c r="I11287" t="s">
        <v>3946</v>
      </c>
      <c r="K11287" t="s">
        <v>2498</v>
      </c>
      <c r="L11287" t="s">
        <v>2497</v>
      </c>
      <c r="M11287" t="s">
        <v>3404</v>
      </c>
      <c r="N11287" t="b">
        <f>IF(ETMRouteStages[[#This Row],[RID]]=A11286,ETMRouteStages[[#This Row],[StageSequence]]=F11286+1,TRUE)</f>
        <v>1</v>
      </c>
    </row>
    <row r="11288" spans="1:14">
      <c r="A11288" t="s">
        <v>6931</v>
      </c>
      <c r="B11288" t="s">
        <v>2361</v>
      </c>
      <c r="C11288" t="s">
        <v>5382</v>
      </c>
      <c r="D11288" s="154">
        <v>160</v>
      </c>
      <c r="E11288" t="s">
        <v>2667</v>
      </c>
      <c r="F11288">
        <v>15</v>
      </c>
      <c r="G11288">
        <v>389</v>
      </c>
      <c r="H11288" t="s">
        <v>3500</v>
      </c>
      <c r="I11288" t="s">
        <v>3946</v>
      </c>
      <c r="K11288" t="s">
        <v>2668</v>
      </c>
      <c r="L11288" t="s">
        <v>2667</v>
      </c>
      <c r="M11288" t="s">
        <v>3500</v>
      </c>
      <c r="N11288" t="b">
        <f>IF(ETMRouteStages[[#This Row],[RID]]=A11287,ETMRouteStages[[#This Row],[StageSequence]]=F11287+1,TRUE)</f>
        <v>1</v>
      </c>
    </row>
    <row r="11289" spans="1:14">
      <c r="A11289" t="s">
        <v>6931</v>
      </c>
      <c r="B11289" t="s">
        <v>2361</v>
      </c>
      <c r="C11289" t="s">
        <v>5382</v>
      </c>
      <c r="D11289" s="154">
        <v>160</v>
      </c>
      <c r="E11289" t="s">
        <v>710</v>
      </c>
      <c r="F11289">
        <v>16</v>
      </c>
      <c r="G11289">
        <v>410</v>
      </c>
      <c r="H11289" t="s">
        <v>3404</v>
      </c>
      <c r="I11289" t="s">
        <v>3946</v>
      </c>
      <c r="K11289" t="s">
        <v>711</v>
      </c>
      <c r="L11289" t="s">
        <v>710</v>
      </c>
      <c r="M11289" t="s">
        <v>3404</v>
      </c>
      <c r="N11289" t="b">
        <f>IF(ETMRouteStages[[#This Row],[RID]]=A11288,ETMRouteStages[[#This Row],[StageSequence]]=F11288+1,TRUE)</f>
        <v>1</v>
      </c>
    </row>
    <row r="11290" spans="1:14">
      <c r="A11290" t="s">
        <v>6931</v>
      </c>
      <c r="B11290" t="s">
        <v>2361</v>
      </c>
      <c r="C11290" t="s">
        <v>5382</v>
      </c>
      <c r="D11290" s="154">
        <v>160</v>
      </c>
      <c r="E11290" t="s">
        <v>2824</v>
      </c>
      <c r="F11290">
        <v>17</v>
      </c>
      <c r="G11290">
        <v>440</v>
      </c>
      <c r="H11290" t="s">
        <v>3404</v>
      </c>
      <c r="I11290" t="s">
        <v>3946</v>
      </c>
      <c r="K11290" t="s">
        <v>2825</v>
      </c>
      <c r="L11290" t="s">
        <v>2824</v>
      </c>
      <c r="M11290" t="s">
        <v>3404</v>
      </c>
      <c r="N11290" t="b">
        <f>IF(ETMRouteStages[[#This Row],[RID]]=A11289,ETMRouteStages[[#This Row],[StageSequence]]=F11289+1,TRUE)</f>
        <v>1</v>
      </c>
    </row>
    <row r="11291" spans="1:14">
      <c r="A11291" t="s">
        <v>6931</v>
      </c>
      <c r="B11291" t="s">
        <v>2361</v>
      </c>
      <c r="C11291" t="s">
        <v>5382</v>
      </c>
      <c r="D11291" s="154">
        <v>160</v>
      </c>
      <c r="E11291" t="s">
        <v>762</v>
      </c>
      <c r="F11291">
        <v>18</v>
      </c>
      <c r="G11291">
        <v>467</v>
      </c>
      <c r="H11291" t="s">
        <v>3404</v>
      </c>
      <c r="I11291" t="s">
        <v>3946</v>
      </c>
      <c r="K11291" t="s">
        <v>763</v>
      </c>
      <c r="L11291" t="s">
        <v>762</v>
      </c>
      <c r="M11291" t="s">
        <v>3404</v>
      </c>
      <c r="N11291" t="b">
        <f>IF(ETMRouteStages[[#This Row],[RID]]=A11290,ETMRouteStages[[#This Row],[StageSequence]]=F11290+1,TRUE)</f>
        <v>1</v>
      </c>
    </row>
    <row r="11292" spans="1:14">
      <c r="A11292" t="s">
        <v>6931</v>
      </c>
      <c r="B11292" t="s">
        <v>2361</v>
      </c>
      <c r="C11292" t="s">
        <v>5382</v>
      </c>
      <c r="D11292" s="154">
        <v>160</v>
      </c>
      <c r="E11292" t="s">
        <v>1472</v>
      </c>
      <c r="F11292">
        <v>19</v>
      </c>
      <c r="G11292">
        <v>473</v>
      </c>
      <c r="H11292" t="s">
        <v>3404</v>
      </c>
      <c r="I11292" t="s">
        <v>3946</v>
      </c>
      <c r="K11292" t="s">
        <v>1473</v>
      </c>
      <c r="L11292" t="s">
        <v>1472</v>
      </c>
      <c r="M11292" t="s">
        <v>3404</v>
      </c>
      <c r="N11292" t="b">
        <f>IF(ETMRouteStages[[#This Row],[RID]]=A11291,ETMRouteStages[[#This Row],[StageSequence]]=F11291+1,TRUE)</f>
        <v>1</v>
      </c>
    </row>
    <row r="11293" spans="1:14">
      <c r="A11293" t="s">
        <v>6931</v>
      </c>
      <c r="B11293" t="s">
        <v>2361</v>
      </c>
      <c r="C11293" t="s">
        <v>5382</v>
      </c>
      <c r="D11293" s="154">
        <v>160</v>
      </c>
      <c r="E11293" t="s">
        <v>554</v>
      </c>
      <c r="F11293">
        <v>20</v>
      </c>
      <c r="G11293">
        <v>504</v>
      </c>
      <c r="H11293" t="s">
        <v>3404</v>
      </c>
      <c r="I11293" t="s">
        <v>3946</v>
      </c>
      <c r="K11293" t="s">
        <v>555</v>
      </c>
      <c r="L11293" t="s">
        <v>554</v>
      </c>
      <c r="M11293" t="s">
        <v>3404</v>
      </c>
      <c r="N11293" t="b">
        <f>IF(ETMRouteStages[[#This Row],[RID]]=A11292,ETMRouteStages[[#This Row],[StageSequence]]=F11292+1,TRUE)</f>
        <v>1</v>
      </c>
    </row>
    <row r="11294" spans="1:14">
      <c r="A11294" t="s">
        <v>6931</v>
      </c>
      <c r="B11294" t="s">
        <v>2361</v>
      </c>
      <c r="C11294" t="s">
        <v>5382</v>
      </c>
      <c r="D11294" s="154">
        <v>160</v>
      </c>
      <c r="E11294" t="s">
        <v>1267</v>
      </c>
      <c r="F11294">
        <v>21</v>
      </c>
      <c r="G11294">
        <v>522</v>
      </c>
      <c r="H11294" t="s">
        <v>3404</v>
      </c>
      <c r="I11294" t="s">
        <v>3946</v>
      </c>
      <c r="K11294" t="s">
        <v>1268</v>
      </c>
      <c r="L11294" t="s">
        <v>1267</v>
      </c>
      <c r="M11294" t="s">
        <v>3404</v>
      </c>
      <c r="N11294" t="b">
        <f>IF(ETMRouteStages[[#This Row],[RID]]=A11293,ETMRouteStages[[#This Row],[StageSequence]]=F11293+1,TRUE)</f>
        <v>1</v>
      </c>
    </row>
    <row r="11295" spans="1:14">
      <c r="A11295" t="s">
        <v>6931</v>
      </c>
      <c r="B11295" t="s">
        <v>2361</v>
      </c>
      <c r="C11295" t="s">
        <v>5382</v>
      </c>
      <c r="D11295" s="154">
        <v>160</v>
      </c>
      <c r="E11295" t="s">
        <v>876</v>
      </c>
      <c r="F11295">
        <v>22</v>
      </c>
      <c r="G11295">
        <v>549</v>
      </c>
      <c r="H11295" t="s">
        <v>3404</v>
      </c>
      <c r="I11295" t="s">
        <v>3946</v>
      </c>
      <c r="K11295" t="s">
        <v>877</v>
      </c>
      <c r="L11295" t="s">
        <v>876</v>
      </c>
      <c r="M11295" t="s">
        <v>3404</v>
      </c>
      <c r="N11295" t="b">
        <f>IF(ETMRouteStages[[#This Row],[RID]]=A11294,ETMRouteStages[[#This Row],[StageSequence]]=F11294+1,TRUE)</f>
        <v>1</v>
      </c>
    </row>
    <row r="11296" spans="1:14">
      <c r="A11296" t="s">
        <v>6931</v>
      </c>
      <c r="B11296" t="s">
        <v>2361</v>
      </c>
      <c r="C11296" t="s">
        <v>5382</v>
      </c>
      <c r="D11296" s="154">
        <v>160</v>
      </c>
      <c r="E11296" t="s">
        <v>1643</v>
      </c>
      <c r="F11296">
        <v>23</v>
      </c>
      <c r="G11296">
        <v>564</v>
      </c>
      <c r="H11296" t="s">
        <v>3404</v>
      </c>
      <c r="I11296" t="s">
        <v>3946</v>
      </c>
      <c r="K11296" t="s">
        <v>1644</v>
      </c>
      <c r="L11296" t="s">
        <v>1643</v>
      </c>
      <c r="M11296" t="s">
        <v>3404</v>
      </c>
      <c r="N11296" t="b">
        <f>IF(ETMRouteStages[[#This Row],[RID]]=A11295,ETMRouteStages[[#This Row],[StageSequence]]=F11295+1,TRUE)</f>
        <v>1</v>
      </c>
    </row>
    <row r="11297" spans="1:14">
      <c r="A11297" t="s">
        <v>6931</v>
      </c>
      <c r="B11297" t="s">
        <v>2361</v>
      </c>
      <c r="C11297" t="s">
        <v>5382</v>
      </c>
      <c r="D11297" s="154">
        <v>160</v>
      </c>
      <c r="E11297" t="s">
        <v>1462</v>
      </c>
      <c r="F11297">
        <v>24</v>
      </c>
      <c r="G11297">
        <v>582</v>
      </c>
      <c r="H11297" t="s">
        <v>3404</v>
      </c>
      <c r="I11297" t="s">
        <v>3946</v>
      </c>
      <c r="K11297" t="s">
        <v>1463</v>
      </c>
      <c r="L11297" t="s">
        <v>1462</v>
      </c>
      <c r="M11297" t="s">
        <v>3404</v>
      </c>
      <c r="N11297" t="b">
        <f>IF(ETMRouteStages[[#This Row],[RID]]=A11296,ETMRouteStages[[#This Row],[StageSequence]]=F11296+1,TRUE)</f>
        <v>1</v>
      </c>
    </row>
    <row r="11298" spans="1:14">
      <c r="A11298" t="s">
        <v>6931</v>
      </c>
      <c r="B11298" t="s">
        <v>2361</v>
      </c>
      <c r="C11298" t="s">
        <v>5382</v>
      </c>
      <c r="D11298" s="154">
        <v>160</v>
      </c>
      <c r="E11298" t="s">
        <v>2221</v>
      </c>
      <c r="F11298">
        <v>25</v>
      </c>
      <c r="G11298">
        <v>612</v>
      </c>
      <c r="H11298" t="s">
        <v>3404</v>
      </c>
      <c r="I11298" t="s">
        <v>3946</v>
      </c>
      <c r="K11298" t="s">
        <v>2222</v>
      </c>
      <c r="L11298" t="s">
        <v>2221</v>
      </c>
      <c r="M11298" t="s">
        <v>3404</v>
      </c>
      <c r="N11298" t="b">
        <f>IF(ETMRouteStages[[#This Row],[RID]]=A11297,ETMRouteStages[[#This Row],[StageSequence]]=F11297+1,TRUE)</f>
        <v>1</v>
      </c>
    </row>
    <row r="11299" spans="1:14">
      <c r="A11299" t="s">
        <v>6931</v>
      </c>
      <c r="B11299" t="s">
        <v>2361</v>
      </c>
      <c r="C11299" t="s">
        <v>5382</v>
      </c>
      <c r="D11299" s="154">
        <v>160</v>
      </c>
      <c r="E11299" t="s">
        <v>2671</v>
      </c>
      <c r="F11299">
        <v>26</v>
      </c>
      <c r="G11299">
        <v>617</v>
      </c>
      <c r="H11299" t="s">
        <v>3404</v>
      </c>
      <c r="I11299" t="s">
        <v>3946</v>
      </c>
      <c r="K11299" t="s">
        <v>2672</v>
      </c>
      <c r="L11299" t="s">
        <v>2671</v>
      </c>
      <c r="M11299" t="s">
        <v>3404</v>
      </c>
      <c r="N11299" t="b">
        <f>IF(ETMRouteStages[[#This Row],[RID]]=A11298,ETMRouteStages[[#This Row],[StageSequence]]=F11298+1,TRUE)</f>
        <v>1</v>
      </c>
    </row>
    <row r="11300" spans="1:14">
      <c r="A11300" t="s">
        <v>6931</v>
      </c>
      <c r="B11300" t="s">
        <v>2361</v>
      </c>
      <c r="C11300" t="s">
        <v>5382</v>
      </c>
      <c r="D11300" s="154">
        <v>160</v>
      </c>
      <c r="E11300" t="s">
        <v>2015</v>
      </c>
      <c r="F11300">
        <v>27</v>
      </c>
      <c r="G11300">
        <v>635</v>
      </c>
      <c r="H11300" t="s">
        <v>3404</v>
      </c>
      <c r="I11300" t="s">
        <v>3946</v>
      </c>
      <c r="K11300" t="s">
        <v>2016</v>
      </c>
      <c r="L11300" t="s">
        <v>2015</v>
      </c>
      <c r="M11300" t="s">
        <v>3404</v>
      </c>
      <c r="N11300" t="b">
        <f>IF(ETMRouteStages[[#This Row],[RID]]=A11299,ETMRouteStages[[#This Row],[StageSequence]]=F11299+1,TRUE)</f>
        <v>1</v>
      </c>
    </row>
    <row r="11301" spans="1:14">
      <c r="A11301" t="s">
        <v>6932</v>
      </c>
      <c r="B11301" t="s">
        <v>2361</v>
      </c>
      <c r="C11301" t="s">
        <v>5382</v>
      </c>
      <c r="D11301" s="154">
        <v>161</v>
      </c>
      <c r="E11301" t="s">
        <v>2201</v>
      </c>
      <c r="F11301">
        <v>1</v>
      </c>
      <c r="G11301">
        <v>0</v>
      </c>
      <c r="H11301" t="s">
        <v>3404</v>
      </c>
      <c r="I11301" t="s">
        <v>3959</v>
      </c>
      <c r="K11301" t="s">
        <v>2202</v>
      </c>
      <c r="L11301" t="s">
        <v>2201</v>
      </c>
      <c r="M11301" t="s">
        <v>3404</v>
      </c>
      <c r="N11301" t="b">
        <f>IF(ETMRouteStages[[#This Row],[RID]]=A11300,ETMRouteStages[[#This Row],[StageSequence]]=F11300+1,TRUE)</f>
        <v>1</v>
      </c>
    </row>
    <row r="11302" spans="1:14">
      <c r="A11302" t="s">
        <v>6932</v>
      </c>
      <c r="B11302" t="s">
        <v>2361</v>
      </c>
      <c r="C11302" t="s">
        <v>5382</v>
      </c>
      <c r="D11302" s="154">
        <v>161</v>
      </c>
      <c r="E11302" t="s">
        <v>2328</v>
      </c>
      <c r="F11302">
        <v>2</v>
      </c>
      <c r="G11302">
        <v>34</v>
      </c>
      <c r="H11302" t="s">
        <v>3404</v>
      </c>
      <c r="I11302" t="s">
        <v>3959</v>
      </c>
      <c r="K11302" t="s">
        <v>2329</v>
      </c>
      <c r="L11302" t="s">
        <v>2328</v>
      </c>
      <c r="M11302" t="s">
        <v>3404</v>
      </c>
      <c r="N11302" t="b">
        <f>IF(ETMRouteStages[[#This Row],[RID]]=A11301,ETMRouteStages[[#This Row],[StageSequence]]=F11301+1,TRUE)</f>
        <v>1</v>
      </c>
    </row>
    <row r="11303" spans="1:14">
      <c r="A11303" t="s">
        <v>6932</v>
      </c>
      <c r="B11303" t="s">
        <v>2361</v>
      </c>
      <c r="C11303" t="s">
        <v>5382</v>
      </c>
      <c r="D11303" s="154">
        <v>161</v>
      </c>
      <c r="E11303" t="s">
        <v>1843</v>
      </c>
      <c r="F11303">
        <v>3</v>
      </c>
      <c r="G11303">
        <v>80</v>
      </c>
      <c r="H11303" t="s">
        <v>3404</v>
      </c>
      <c r="I11303" t="s">
        <v>3959</v>
      </c>
      <c r="K11303" t="s">
        <v>1844</v>
      </c>
      <c r="L11303" t="s">
        <v>1843</v>
      </c>
      <c r="M11303" t="s">
        <v>3404</v>
      </c>
      <c r="N11303" t="b">
        <f>IF(ETMRouteStages[[#This Row],[RID]]=A11302,ETMRouteStages[[#This Row],[StageSequence]]=F11302+1,TRUE)</f>
        <v>1</v>
      </c>
    </row>
    <row r="11304" spans="1:14">
      <c r="A11304" t="s">
        <v>6932</v>
      </c>
      <c r="B11304" t="s">
        <v>2361</v>
      </c>
      <c r="C11304" t="s">
        <v>5382</v>
      </c>
      <c r="D11304" s="154">
        <v>161</v>
      </c>
      <c r="E11304" t="s">
        <v>830</v>
      </c>
      <c r="F11304">
        <v>4</v>
      </c>
      <c r="G11304">
        <v>125</v>
      </c>
      <c r="H11304" t="s">
        <v>3404</v>
      </c>
      <c r="I11304" t="s">
        <v>3959</v>
      </c>
      <c r="K11304" t="s">
        <v>831</v>
      </c>
      <c r="L11304" t="s">
        <v>830</v>
      </c>
      <c r="M11304" t="s">
        <v>3404</v>
      </c>
      <c r="N11304" t="b">
        <f>IF(ETMRouteStages[[#This Row],[RID]]=A11303,ETMRouteStages[[#This Row],[StageSequence]]=F11303+1,TRUE)</f>
        <v>1</v>
      </c>
    </row>
    <row r="11305" spans="1:14">
      <c r="A11305" t="s">
        <v>6932</v>
      </c>
      <c r="B11305" t="s">
        <v>2361</v>
      </c>
      <c r="C11305" t="s">
        <v>5382</v>
      </c>
      <c r="D11305" s="154">
        <v>161</v>
      </c>
      <c r="E11305" t="s">
        <v>2320</v>
      </c>
      <c r="F11305">
        <v>5</v>
      </c>
      <c r="G11305">
        <v>182</v>
      </c>
      <c r="H11305" t="s">
        <v>3404</v>
      </c>
      <c r="I11305" t="s">
        <v>3959</v>
      </c>
      <c r="J11305" t="s">
        <v>6088</v>
      </c>
      <c r="K11305" t="s">
        <v>2321</v>
      </c>
      <c r="L11305" t="s">
        <v>2320</v>
      </c>
      <c r="M11305" t="s">
        <v>3404</v>
      </c>
      <c r="N11305" t="b">
        <f>IF(ETMRouteStages[[#This Row],[RID]]=A11304,ETMRouteStages[[#This Row],[StageSequence]]=F11304+1,TRUE)</f>
        <v>1</v>
      </c>
    </row>
    <row r="11306" spans="1:14">
      <c r="A11306" t="s">
        <v>6932</v>
      </c>
      <c r="B11306" t="s">
        <v>2361</v>
      </c>
      <c r="C11306" t="s">
        <v>5382</v>
      </c>
      <c r="D11306" s="154">
        <v>161</v>
      </c>
      <c r="E11306" t="s">
        <v>1552</v>
      </c>
      <c r="F11306">
        <v>6</v>
      </c>
      <c r="G11306">
        <v>200</v>
      </c>
      <c r="H11306" t="s">
        <v>3404</v>
      </c>
      <c r="I11306" t="s">
        <v>3959</v>
      </c>
      <c r="J11306" t="s">
        <v>6089</v>
      </c>
      <c r="K11306" t="s">
        <v>1553</v>
      </c>
      <c r="L11306" t="s">
        <v>1552</v>
      </c>
      <c r="M11306" t="s">
        <v>3404</v>
      </c>
      <c r="N11306" t="b">
        <f>IF(ETMRouteStages[[#This Row],[RID]]=A11305,ETMRouteStages[[#This Row],[StageSequence]]=F11305+1,TRUE)</f>
        <v>1</v>
      </c>
    </row>
    <row r="11307" spans="1:14">
      <c r="A11307" t="s">
        <v>6932</v>
      </c>
      <c r="B11307" t="s">
        <v>2361</v>
      </c>
      <c r="C11307" t="s">
        <v>5382</v>
      </c>
      <c r="D11307" s="154">
        <v>161</v>
      </c>
      <c r="E11307" t="s">
        <v>518</v>
      </c>
      <c r="F11307">
        <v>7</v>
      </c>
      <c r="G11307">
        <v>250</v>
      </c>
      <c r="H11307" t="s">
        <v>3404</v>
      </c>
      <c r="I11307" t="s">
        <v>3959</v>
      </c>
      <c r="K11307" t="s">
        <v>519</v>
      </c>
      <c r="L11307" t="s">
        <v>518</v>
      </c>
      <c r="M11307" t="s">
        <v>3404</v>
      </c>
      <c r="N11307" t="b">
        <f>IF(ETMRouteStages[[#This Row],[RID]]=A11306,ETMRouteStages[[#This Row],[StageSequence]]=F11306+1,TRUE)</f>
        <v>1</v>
      </c>
    </row>
    <row r="11308" spans="1:14">
      <c r="A11308" t="s">
        <v>6932</v>
      </c>
      <c r="B11308" t="s">
        <v>2361</v>
      </c>
      <c r="C11308" t="s">
        <v>5382</v>
      </c>
      <c r="D11308" s="154">
        <v>161</v>
      </c>
      <c r="E11308" t="s">
        <v>1711</v>
      </c>
      <c r="F11308">
        <v>8</v>
      </c>
      <c r="G11308">
        <v>275</v>
      </c>
      <c r="H11308" t="s">
        <v>3404</v>
      </c>
      <c r="I11308" t="s">
        <v>3959</v>
      </c>
      <c r="K11308" t="s">
        <v>1712</v>
      </c>
      <c r="L11308" t="s">
        <v>1711</v>
      </c>
      <c r="M11308" t="s">
        <v>3404</v>
      </c>
      <c r="N11308" t="b">
        <f>IF(ETMRouteStages[[#This Row],[RID]]=A11307,ETMRouteStages[[#This Row],[StageSequence]]=F11307+1,TRUE)</f>
        <v>1</v>
      </c>
    </row>
    <row r="11309" spans="1:14">
      <c r="A11309" t="s">
        <v>6932</v>
      </c>
      <c r="B11309" t="s">
        <v>2361</v>
      </c>
      <c r="C11309" t="s">
        <v>5382</v>
      </c>
      <c r="D11309" s="154">
        <v>161</v>
      </c>
      <c r="E11309" t="s">
        <v>1403</v>
      </c>
      <c r="F11309">
        <v>9</v>
      </c>
      <c r="G11309">
        <v>290</v>
      </c>
      <c r="H11309" t="s">
        <v>3404</v>
      </c>
      <c r="I11309" t="s">
        <v>3959</v>
      </c>
      <c r="K11309" t="s">
        <v>1404</v>
      </c>
      <c r="L11309" t="s">
        <v>1403</v>
      </c>
      <c r="M11309" t="s">
        <v>3404</v>
      </c>
      <c r="N11309" t="b">
        <f>IF(ETMRouteStages[[#This Row],[RID]]=A11308,ETMRouteStages[[#This Row],[StageSequence]]=F11308+1,TRUE)</f>
        <v>1</v>
      </c>
    </row>
    <row r="11310" spans="1:14">
      <c r="A11310" t="s">
        <v>6932</v>
      </c>
      <c r="B11310" t="s">
        <v>2361</v>
      </c>
      <c r="C11310" t="s">
        <v>5382</v>
      </c>
      <c r="D11310" s="154">
        <v>161</v>
      </c>
      <c r="E11310" t="s">
        <v>1261</v>
      </c>
      <c r="F11310">
        <v>10</v>
      </c>
      <c r="G11310">
        <v>335</v>
      </c>
      <c r="H11310" t="s">
        <v>3404</v>
      </c>
      <c r="I11310" t="s">
        <v>3959</v>
      </c>
      <c r="K11310" t="s">
        <v>1262</v>
      </c>
      <c r="L11310" t="s">
        <v>1261</v>
      </c>
      <c r="M11310" t="s">
        <v>3404</v>
      </c>
      <c r="N11310" t="b">
        <f>IF(ETMRouteStages[[#This Row],[RID]]=A11309,ETMRouteStages[[#This Row],[StageSequence]]=F11309+1,TRUE)</f>
        <v>1</v>
      </c>
    </row>
    <row r="11311" spans="1:14">
      <c r="A11311" t="s">
        <v>6932</v>
      </c>
      <c r="B11311" t="s">
        <v>2361</v>
      </c>
      <c r="C11311" t="s">
        <v>5382</v>
      </c>
      <c r="D11311" s="154">
        <v>161</v>
      </c>
      <c r="E11311" t="s">
        <v>3210</v>
      </c>
      <c r="F11311">
        <v>11</v>
      </c>
      <c r="G11311">
        <v>365</v>
      </c>
      <c r="H11311" t="s">
        <v>3404</v>
      </c>
      <c r="I11311" t="s">
        <v>3959</v>
      </c>
      <c r="K11311" t="s">
        <v>3211</v>
      </c>
      <c r="L11311" t="s">
        <v>3210</v>
      </c>
      <c r="M11311" t="s">
        <v>3404</v>
      </c>
      <c r="N11311" t="b">
        <f>IF(ETMRouteStages[[#This Row],[RID]]=A11310,ETMRouteStages[[#This Row],[StageSequence]]=F11310+1,TRUE)</f>
        <v>1</v>
      </c>
    </row>
    <row r="11312" spans="1:14">
      <c r="A11312" t="s">
        <v>6932</v>
      </c>
      <c r="B11312" t="s">
        <v>2361</v>
      </c>
      <c r="C11312" t="s">
        <v>5382</v>
      </c>
      <c r="D11312" s="154">
        <v>161</v>
      </c>
      <c r="E11312" t="s">
        <v>2787</v>
      </c>
      <c r="F11312">
        <v>12</v>
      </c>
      <c r="G11312">
        <v>337</v>
      </c>
      <c r="H11312" t="s">
        <v>3404</v>
      </c>
      <c r="I11312" t="s">
        <v>3959</v>
      </c>
      <c r="K11312" t="s">
        <v>2788</v>
      </c>
      <c r="L11312" t="s">
        <v>2787</v>
      </c>
      <c r="M11312" t="s">
        <v>3404</v>
      </c>
      <c r="N11312" t="b">
        <f>IF(ETMRouteStages[[#This Row],[RID]]=A11311,ETMRouteStages[[#This Row],[StageSequence]]=F11311+1,TRUE)</f>
        <v>1</v>
      </c>
    </row>
    <row r="11313" spans="1:14">
      <c r="A11313" t="s">
        <v>6932</v>
      </c>
      <c r="B11313" t="s">
        <v>2361</v>
      </c>
      <c r="C11313" t="s">
        <v>5382</v>
      </c>
      <c r="D11313" s="154">
        <v>161</v>
      </c>
      <c r="E11313" t="s">
        <v>2497</v>
      </c>
      <c r="F11313">
        <v>13</v>
      </c>
      <c r="G11313">
        <v>395</v>
      </c>
      <c r="H11313" t="s">
        <v>3404</v>
      </c>
      <c r="I11313" t="s">
        <v>3959</v>
      </c>
      <c r="K11313" t="s">
        <v>2498</v>
      </c>
      <c r="L11313" t="s">
        <v>2497</v>
      </c>
      <c r="M11313" t="s">
        <v>3404</v>
      </c>
      <c r="N11313" t="b">
        <f>IF(ETMRouteStages[[#This Row],[RID]]=A11312,ETMRouteStages[[#This Row],[StageSequence]]=F11312+1,TRUE)</f>
        <v>1</v>
      </c>
    </row>
    <row r="11314" spans="1:14">
      <c r="A11314" t="s">
        <v>6932</v>
      </c>
      <c r="B11314" t="s">
        <v>2361</v>
      </c>
      <c r="C11314" t="s">
        <v>5382</v>
      </c>
      <c r="D11314" s="154">
        <v>161</v>
      </c>
      <c r="E11314" t="s">
        <v>2667</v>
      </c>
      <c r="F11314">
        <v>14</v>
      </c>
      <c r="G11314">
        <v>465</v>
      </c>
      <c r="H11314" t="s">
        <v>3500</v>
      </c>
      <c r="I11314" t="s">
        <v>3959</v>
      </c>
      <c r="K11314" t="s">
        <v>2668</v>
      </c>
      <c r="L11314" t="s">
        <v>2667</v>
      </c>
      <c r="M11314" t="s">
        <v>3500</v>
      </c>
      <c r="N11314" t="b">
        <f>IF(ETMRouteStages[[#This Row],[RID]]=A11313,ETMRouteStages[[#This Row],[StageSequence]]=F11313+1,TRUE)</f>
        <v>1</v>
      </c>
    </row>
    <row r="11315" spans="1:14">
      <c r="A11315" t="s">
        <v>6932</v>
      </c>
      <c r="B11315" t="s">
        <v>2361</v>
      </c>
      <c r="C11315" t="s">
        <v>5382</v>
      </c>
      <c r="D11315" s="154">
        <v>161</v>
      </c>
      <c r="E11315" t="s">
        <v>710</v>
      </c>
      <c r="F11315">
        <v>15</v>
      </c>
      <c r="G11315">
        <v>485</v>
      </c>
      <c r="H11315" t="s">
        <v>3404</v>
      </c>
      <c r="I11315" t="s">
        <v>3959</v>
      </c>
      <c r="K11315" t="s">
        <v>711</v>
      </c>
      <c r="L11315" t="s">
        <v>710</v>
      </c>
      <c r="M11315" t="s">
        <v>3404</v>
      </c>
      <c r="N11315" t="b">
        <f>IF(ETMRouteStages[[#This Row],[RID]]=A11314,ETMRouteStages[[#This Row],[StageSequence]]=F11314+1,TRUE)</f>
        <v>1</v>
      </c>
    </row>
    <row r="11316" spans="1:14">
      <c r="A11316" t="s">
        <v>6932</v>
      </c>
      <c r="B11316" t="s">
        <v>2361</v>
      </c>
      <c r="C11316" t="s">
        <v>5382</v>
      </c>
      <c r="D11316" s="154">
        <v>161</v>
      </c>
      <c r="E11316" t="s">
        <v>2824</v>
      </c>
      <c r="F11316">
        <v>16</v>
      </c>
      <c r="G11316">
        <v>505</v>
      </c>
      <c r="H11316" t="s">
        <v>3404</v>
      </c>
      <c r="I11316" t="s">
        <v>3959</v>
      </c>
      <c r="K11316" t="s">
        <v>2825</v>
      </c>
      <c r="L11316" t="s">
        <v>2824</v>
      </c>
      <c r="M11316" t="s">
        <v>3404</v>
      </c>
      <c r="N11316" t="b">
        <f>IF(ETMRouteStages[[#This Row],[RID]]=A11315,ETMRouteStages[[#This Row],[StageSequence]]=F11315+1,TRUE)</f>
        <v>1</v>
      </c>
    </row>
    <row r="11317" spans="1:14">
      <c r="A11317" t="s">
        <v>6932</v>
      </c>
      <c r="B11317" t="s">
        <v>2361</v>
      </c>
      <c r="C11317" t="s">
        <v>5382</v>
      </c>
      <c r="D11317" s="154">
        <v>161</v>
      </c>
      <c r="E11317" t="s">
        <v>762</v>
      </c>
      <c r="F11317">
        <v>17</v>
      </c>
      <c r="G11317">
        <v>535</v>
      </c>
      <c r="H11317" t="s">
        <v>3404</v>
      </c>
      <c r="I11317" t="s">
        <v>3959</v>
      </c>
      <c r="K11317" t="s">
        <v>763</v>
      </c>
      <c r="L11317" t="s">
        <v>762</v>
      </c>
      <c r="M11317" t="s">
        <v>3404</v>
      </c>
      <c r="N11317" t="b">
        <f>IF(ETMRouteStages[[#This Row],[RID]]=A11316,ETMRouteStages[[#This Row],[StageSequence]]=F11316+1,TRUE)</f>
        <v>1</v>
      </c>
    </row>
    <row r="11318" spans="1:14">
      <c r="A11318" t="s">
        <v>6932</v>
      </c>
      <c r="B11318" t="s">
        <v>2361</v>
      </c>
      <c r="C11318" t="s">
        <v>5382</v>
      </c>
      <c r="D11318" s="154">
        <v>161</v>
      </c>
      <c r="E11318" t="s">
        <v>1472</v>
      </c>
      <c r="F11318">
        <v>18</v>
      </c>
      <c r="G11318">
        <v>535</v>
      </c>
      <c r="H11318" t="s">
        <v>3404</v>
      </c>
      <c r="I11318" t="s">
        <v>3959</v>
      </c>
      <c r="K11318" t="s">
        <v>1473</v>
      </c>
      <c r="L11318" t="s">
        <v>1472</v>
      </c>
      <c r="M11318" t="s">
        <v>3404</v>
      </c>
      <c r="N11318" t="b">
        <f>IF(ETMRouteStages[[#This Row],[RID]]=A11317,ETMRouteStages[[#This Row],[StageSequence]]=F11317+1,TRUE)</f>
        <v>1</v>
      </c>
    </row>
    <row r="11319" spans="1:14">
      <c r="A11319" t="s">
        <v>6932</v>
      </c>
      <c r="B11319" t="s">
        <v>2361</v>
      </c>
      <c r="C11319" t="s">
        <v>5382</v>
      </c>
      <c r="D11319" s="154">
        <v>161</v>
      </c>
      <c r="E11319" t="s">
        <v>554</v>
      </c>
      <c r="F11319">
        <v>19</v>
      </c>
      <c r="G11319">
        <v>575</v>
      </c>
      <c r="H11319" t="s">
        <v>3404</v>
      </c>
      <c r="I11319" t="s">
        <v>3959</v>
      </c>
      <c r="K11319" t="s">
        <v>555</v>
      </c>
      <c r="L11319" t="s">
        <v>554</v>
      </c>
      <c r="M11319" t="s">
        <v>3404</v>
      </c>
      <c r="N11319" t="b">
        <f>IF(ETMRouteStages[[#This Row],[RID]]=A11318,ETMRouteStages[[#This Row],[StageSequence]]=F11318+1,TRUE)</f>
        <v>1</v>
      </c>
    </row>
    <row r="11320" spans="1:14">
      <c r="A11320" t="s">
        <v>6932</v>
      </c>
      <c r="B11320" t="s">
        <v>2361</v>
      </c>
      <c r="C11320" t="s">
        <v>5382</v>
      </c>
      <c r="D11320" s="154">
        <v>161</v>
      </c>
      <c r="E11320" t="s">
        <v>1267</v>
      </c>
      <c r="F11320">
        <v>20</v>
      </c>
      <c r="G11320">
        <v>590</v>
      </c>
      <c r="H11320" t="s">
        <v>3404</v>
      </c>
      <c r="I11320" t="s">
        <v>3959</v>
      </c>
      <c r="K11320" t="s">
        <v>1268</v>
      </c>
      <c r="L11320" t="s">
        <v>1267</v>
      </c>
      <c r="M11320" t="s">
        <v>3404</v>
      </c>
      <c r="N11320" t="b">
        <f>IF(ETMRouteStages[[#This Row],[RID]]=A11319,ETMRouteStages[[#This Row],[StageSequence]]=F11319+1,TRUE)</f>
        <v>1</v>
      </c>
    </row>
    <row r="11321" spans="1:14">
      <c r="A11321" t="s">
        <v>6932</v>
      </c>
      <c r="B11321" t="s">
        <v>2361</v>
      </c>
      <c r="C11321" t="s">
        <v>5382</v>
      </c>
      <c r="D11321" s="154">
        <v>161</v>
      </c>
      <c r="E11321" t="s">
        <v>876</v>
      </c>
      <c r="F11321">
        <v>21</v>
      </c>
      <c r="G11321">
        <v>620</v>
      </c>
      <c r="H11321" t="s">
        <v>3404</v>
      </c>
      <c r="I11321" t="s">
        <v>3959</v>
      </c>
      <c r="K11321" t="s">
        <v>877</v>
      </c>
      <c r="L11321" t="s">
        <v>876</v>
      </c>
      <c r="M11321" t="s">
        <v>3404</v>
      </c>
      <c r="N11321" t="b">
        <f>IF(ETMRouteStages[[#This Row],[RID]]=A11320,ETMRouteStages[[#This Row],[StageSequence]]=F11320+1,TRUE)</f>
        <v>1</v>
      </c>
    </row>
    <row r="11322" spans="1:14">
      <c r="A11322" t="s">
        <v>6932</v>
      </c>
      <c r="B11322" t="s">
        <v>2361</v>
      </c>
      <c r="C11322" t="s">
        <v>5382</v>
      </c>
      <c r="D11322" s="154">
        <v>161</v>
      </c>
      <c r="E11322" t="s">
        <v>1643</v>
      </c>
      <c r="F11322">
        <v>22</v>
      </c>
      <c r="G11322">
        <v>635</v>
      </c>
      <c r="H11322" t="s">
        <v>3404</v>
      </c>
      <c r="I11322" t="s">
        <v>3959</v>
      </c>
      <c r="K11322" t="s">
        <v>1644</v>
      </c>
      <c r="L11322" t="s">
        <v>1643</v>
      </c>
      <c r="M11322" t="s">
        <v>3404</v>
      </c>
      <c r="N11322" t="b">
        <f>IF(ETMRouteStages[[#This Row],[RID]]=A11321,ETMRouteStages[[#This Row],[StageSequence]]=F11321+1,TRUE)</f>
        <v>1</v>
      </c>
    </row>
    <row r="11323" spans="1:14">
      <c r="A11323" t="s">
        <v>6932</v>
      </c>
      <c r="B11323" t="s">
        <v>2361</v>
      </c>
      <c r="C11323" t="s">
        <v>5382</v>
      </c>
      <c r="D11323" s="154">
        <v>161</v>
      </c>
      <c r="E11323" t="s">
        <v>1462</v>
      </c>
      <c r="F11323">
        <v>23</v>
      </c>
      <c r="G11323">
        <v>650</v>
      </c>
      <c r="H11323" t="s">
        <v>3404</v>
      </c>
      <c r="I11323" t="s">
        <v>3959</v>
      </c>
      <c r="K11323" t="s">
        <v>1463</v>
      </c>
      <c r="L11323" t="s">
        <v>1462</v>
      </c>
      <c r="M11323" t="s">
        <v>3404</v>
      </c>
      <c r="N11323" t="b">
        <f>IF(ETMRouteStages[[#This Row],[RID]]=A11322,ETMRouteStages[[#This Row],[StageSequence]]=F11322+1,TRUE)</f>
        <v>1</v>
      </c>
    </row>
    <row r="11324" spans="1:14">
      <c r="A11324" t="s">
        <v>6932</v>
      </c>
      <c r="B11324" t="s">
        <v>2361</v>
      </c>
      <c r="C11324" t="s">
        <v>5382</v>
      </c>
      <c r="D11324" s="154">
        <v>161</v>
      </c>
      <c r="E11324" t="s">
        <v>2221</v>
      </c>
      <c r="F11324">
        <v>24</v>
      </c>
      <c r="G11324">
        <v>680</v>
      </c>
      <c r="H11324" t="s">
        <v>3404</v>
      </c>
      <c r="I11324" t="s">
        <v>3959</v>
      </c>
      <c r="K11324" t="s">
        <v>2222</v>
      </c>
      <c r="L11324" t="s">
        <v>2221</v>
      </c>
      <c r="M11324" t="s">
        <v>3404</v>
      </c>
      <c r="N11324" t="b">
        <f>IF(ETMRouteStages[[#This Row],[RID]]=A11323,ETMRouteStages[[#This Row],[StageSequence]]=F11323+1,TRUE)</f>
        <v>1</v>
      </c>
    </row>
    <row r="11325" spans="1:14">
      <c r="A11325" t="s">
        <v>6932</v>
      </c>
      <c r="B11325" t="s">
        <v>2361</v>
      </c>
      <c r="C11325" t="s">
        <v>5382</v>
      </c>
      <c r="D11325" s="154">
        <v>161</v>
      </c>
      <c r="E11325" t="s">
        <v>2671</v>
      </c>
      <c r="F11325">
        <v>25</v>
      </c>
      <c r="G11325">
        <v>685</v>
      </c>
      <c r="H11325" t="s">
        <v>3404</v>
      </c>
      <c r="I11325" t="s">
        <v>3959</v>
      </c>
      <c r="K11325" t="s">
        <v>2672</v>
      </c>
      <c r="L11325" t="s">
        <v>2671</v>
      </c>
      <c r="M11325" t="s">
        <v>3404</v>
      </c>
      <c r="N11325" t="b">
        <f>IF(ETMRouteStages[[#This Row],[RID]]=A11324,ETMRouteStages[[#This Row],[StageSequence]]=F11324+1,TRUE)</f>
        <v>1</v>
      </c>
    </row>
    <row r="11326" spans="1:14">
      <c r="A11326" t="s">
        <v>6932</v>
      </c>
      <c r="B11326" t="s">
        <v>2361</v>
      </c>
      <c r="C11326" t="s">
        <v>5382</v>
      </c>
      <c r="D11326" s="154">
        <v>161</v>
      </c>
      <c r="E11326" t="s">
        <v>2015</v>
      </c>
      <c r="F11326">
        <v>26</v>
      </c>
      <c r="G11326">
        <v>707</v>
      </c>
      <c r="H11326" t="s">
        <v>3404</v>
      </c>
      <c r="I11326" t="s">
        <v>3959</v>
      </c>
      <c r="K11326" t="s">
        <v>2016</v>
      </c>
      <c r="L11326" t="s">
        <v>2015</v>
      </c>
      <c r="M11326" t="s">
        <v>3404</v>
      </c>
      <c r="N11326" t="b">
        <f>IF(ETMRouteStages[[#This Row],[RID]]=A11325,ETMRouteStages[[#This Row],[StageSequence]]=F11325+1,TRUE)</f>
        <v>1</v>
      </c>
    </row>
    <row r="11327" spans="1:14">
      <c r="A11327" t="s">
        <v>6933</v>
      </c>
      <c r="B11327" t="s">
        <v>2361</v>
      </c>
      <c r="C11327" t="s">
        <v>5382</v>
      </c>
      <c r="D11327" s="154">
        <v>162</v>
      </c>
      <c r="E11327" t="s">
        <v>2201</v>
      </c>
      <c r="F11327">
        <v>1</v>
      </c>
      <c r="G11327">
        <v>0</v>
      </c>
      <c r="H11327" t="s">
        <v>3404</v>
      </c>
      <c r="I11327" t="s">
        <v>3946</v>
      </c>
      <c r="K11327" t="s">
        <v>2202</v>
      </c>
      <c r="L11327" t="s">
        <v>2201</v>
      </c>
      <c r="M11327" t="s">
        <v>3404</v>
      </c>
      <c r="N11327" t="b">
        <f>IF(ETMRouteStages[[#This Row],[RID]]=A11326,ETMRouteStages[[#This Row],[StageSequence]]=F11326+1,TRUE)</f>
        <v>1</v>
      </c>
    </row>
    <row r="11328" spans="1:14">
      <c r="A11328" t="s">
        <v>6933</v>
      </c>
      <c r="B11328" t="s">
        <v>2361</v>
      </c>
      <c r="C11328" t="s">
        <v>5382</v>
      </c>
      <c r="D11328" s="154">
        <v>162</v>
      </c>
      <c r="E11328" t="s">
        <v>2328</v>
      </c>
      <c r="F11328">
        <v>2</v>
      </c>
      <c r="G11328">
        <v>28</v>
      </c>
      <c r="H11328" t="s">
        <v>3404</v>
      </c>
      <c r="I11328" t="s">
        <v>3946</v>
      </c>
      <c r="K11328" t="s">
        <v>2329</v>
      </c>
      <c r="L11328" t="s">
        <v>2328</v>
      </c>
      <c r="M11328" t="s">
        <v>3404</v>
      </c>
      <c r="N11328" t="b">
        <f>IF(ETMRouteStages[[#This Row],[RID]]=A11327,ETMRouteStages[[#This Row],[StageSequence]]=F11327+1,TRUE)</f>
        <v>1</v>
      </c>
    </row>
    <row r="11329" spans="1:14">
      <c r="A11329" t="s">
        <v>6933</v>
      </c>
      <c r="B11329" t="s">
        <v>2361</v>
      </c>
      <c r="C11329" t="s">
        <v>5382</v>
      </c>
      <c r="D11329" s="154">
        <v>162</v>
      </c>
      <c r="E11329" t="s">
        <v>1843</v>
      </c>
      <c r="F11329">
        <v>3</v>
      </c>
      <c r="G11329">
        <v>46</v>
      </c>
      <c r="H11329" t="s">
        <v>3404</v>
      </c>
      <c r="I11329" t="s">
        <v>3946</v>
      </c>
      <c r="K11329" t="s">
        <v>1844</v>
      </c>
      <c r="L11329" t="s">
        <v>1843</v>
      </c>
      <c r="M11329" t="s">
        <v>3404</v>
      </c>
      <c r="N11329" t="b">
        <f>IF(ETMRouteStages[[#This Row],[RID]]=A11328,ETMRouteStages[[#This Row],[StageSequence]]=F11328+1,TRUE)</f>
        <v>1</v>
      </c>
    </row>
    <row r="11330" spans="1:14">
      <c r="A11330" t="s">
        <v>6933</v>
      </c>
      <c r="B11330" t="s">
        <v>2361</v>
      </c>
      <c r="C11330" t="s">
        <v>5382</v>
      </c>
      <c r="D11330" s="154">
        <v>162</v>
      </c>
      <c r="E11330" t="s">
        <v>830</v>
      </c>
      <c r="F11330">
        <v>4</v>
      </c>
      <c r="G11330">
        <v>83</v>
      </c>
      <c r="H11330" t="s">
        <v>3404</v>
      </c>
      <c r="I11330" t="s">
        <v>3946</v>
      </c>
      <c r="K11330" t="s">
        <v>831</v>
      </c>
      <c r="L11330" t="s">
        <v>830</v>
      </c>
      <c r="M11330" t="s">
        <v>3404</v>
      </c>
      <c r="N11330" t="b">
        <f>IF(ETMRouteStages[[#This Row],[RID]]=A11329,ETMRouteStages[[#This Row],[StageSequence]]=F11329+1,TRUE)</f>
        <v>1</v>
      </c>
    </row>
    <row r="11331" spans="1:14">
      <c r="A11331" t="s">
        <v>6933</v>
      </c>
      <c r="B11331" t="s">
        <v>2361</v>
      </c>
      <c r="C11331" t="s">
        <v>5382</v>
      </c>
      <c r="D11331" s="154">
        <v>162</v>
      </c>
      <c r="E11331" t="s">
        <v>2320</v>
      </c>
      <c r="F11331">
        <v>5</v>
      </c>
      <c r="G11331">
        <v>107</v>
      </c>
      <c r="H11331" t="s">
        <v>3404</v>
      </c>
      <c r="I11331" t="s">
        <v>3946</v>
      </c>
      <c r="J11331" t="s">
        <v>6088</v>
      </c>
      <c r="K11331" t="s">
        <v>2321</v>
      </c>
      <c r="L11331" t="s">
        <v>2320</v>
      </c>
      <c r="M11331" t="s">
        <v>3404</v>
      </c>
      <c r="N11331" t="b">
        <f>IF(ETMRouteStages[[#This Row],[RID]]=A11330,ETMRouteStages[[#This Row],[StageSequence]]=F11330+1,TRUE)</f>
        <v>1</v>
      </c>
    </row>
    <row r="11332" spans="1:14">
      <c r="A11332" t="s">
        <v>6933</v>
      </c>
      <c r="B11332" t="s">
        <v>2361</v>
      </c>
      <c r="C11332" t="s">
        <v>5382</v>
      </c>
      <c r="D11332" s="154">
        <v>162</v>
      </c>
      <c r="E11332" t="s">
        <v>1552</v>
      </c>
      <c r="F11332">
        <v>6</v>
      </c>
      <c r="G11332">
        <v>121</v>
      </c>
      <c r="H11332" t="s">
        <v>3404</v>
      </c>
      <c r="I11332" t="s">
        <v>3946</v>
      </c>
      <c r="J11332" t="s">
        <v>6089</v>
      </c>
      <c r="K11332" t="s">
        <v>1553</v>
      </c>
      <c r="L11332" t="s">
        <v>1552</v>
      </c>
      <c r="M11332" t="s">
        <v>3404</v>
      </c>
      <c r="N11332" t="b">
        <f>IF(ETMRouteStages[[#This Row],[RID]]=A11331,ETMRouteStages[[#This Row],[StageSequence]]=F11331+1,TRUE)</f>
        <v>1</v>
      </c>
    </row>
    <row r="11333" spans="1:14">
      <c r="A11333" t="s">
        <v>6933</v>
      </c>
      <c r="B11333" t="s">
        <v>2361</v>
      </c>
      <c r="C11333" t="s">
        <v>5382</v>
      </c>
      <c r="D11333" s="154">
        <v>162</v>
      </c>
      <c r="E11333" t="s">
        <v>518</v>
      </c>
      <c r="F11333">
        <v>7</v>
      </c>
      <c r="G11333">
        <v>158</v>
      </c>
      <c r="H11333" t="s">
        <v>3404</v>
      </c>
      <c r="I11333" t="s">
        <v>3946</v>
      </c>
      <c r="K11333" t="s">
        <v>519</v>
      </c>
      <c r="L11333" t="s">
        <v>518</v>
      </c>
      <c r="M11333" t="s">
        <v>3404</v>
      </c>
      <c r="N11333" t="b">
        <f>IF(ETMRouteStages[[#This Row],[RID]]=A11332,ETMRouteStages[[#This Row],[StageSequence]]=F11332+1,TRUE)</f>
        <v>1</v>
      </c>
    </row>
    <row r="11334" spans="1:14">
      <c r="A11334" t="s">
        <v>6933</v>
      </c>
      <c r="B11334" t="s">
        <v>2361</v>
      </c>
      <c r="C11334" t="s">
        <v>5382</v>
      </c>
      <c r="D11334" s="154">
        <v>162</v>
      </c>
      <c r="E11334" t="s">
        <v>1711</v>
      </c>
      <c r="F11334">
        <v>8</v>
      </c>
      <c r="G11334">
        <v>195</v>
      </c>
      <c r="H11334" t="s">
        <v>3404</v>
      </c>
      <c r="I11334" t="s">
        <v>3946</v>
      </c>
      <c r="K11334" t="s">
        <v>1712</v>
      </c>
      <c r="L11334" t="s">
        <v>1711</v>
      </c>
      <c r="M11334" t="s">
        <v>3404</v>
      </c>
      <c r="N11334" t="b">
        <f>IF(ETMRouteStages[[#This Row],[RID]]=A11333,ETMRouteStages[[#This Row],[StageSequence]]=F11333+1,TRUE)</f>
        <v>1</v>
      </c>
    </row>
    <row r="11335" spans="1:14">
      <c r="A11335" t="s">
        <v>6933</v>
      </c>
      <c r="B11335" t="s">
        <v>2361</v>
      </c>
      <c r="C11335" t="s">
        <v>5382</v>
      </c>
      <c r="D11335" s="154">
        <v>162</v>
      </c>
      <c r="E11335" t="s">
        <v>1403</v>
      </c>
      <c r="F11335">
        <v>9</v>
      </c>
      <c r="G11335">
        <v>207</v>
      </c>
      <c r="H11335" t="s">
        <v>3404</v>
      </c>
      <c r="I11335" t="s">
        <v>3946</v>
      </c>
      <c r="K11335" t="s">
        <v>1404</v>
      </c>
      <c r="L11335" t="s">
        <v>1403</v>
      </c>
      <c r="M11335" t="s">
        <v>3404</v>
      </c>
      <c r="N11335" t="b">
        <f>IF(ETMRouteStages[[#This Row],[RID]]=A11334,ETMRouteStages[[#This Row],[StageSequence]]=F11334+1,TRUE)</f>
        <v>1</v>
      </c>
    </row>
    <row r="11336" spans="1:14">
      <c r="A11336" t="s">
        <v>6933</v>
      </c>
      <c r="B11336" t="s">
        <v>2361</v>
      </c>
      <c r="C11336" t="s">
        <v>5382</v>
      </c>
      <c r="D11336" s="154">
        <v>162</v>
      </c>
      <c r="E11336" t="s">
        <v>1261</v>
      </c>
      <c r="F11336">
        <v>10</v>
      </c>
      <c r="G11336">
        <v>237</v>
      </c>
      <c r="H11336" t="s">
        <v>3404</v>
      </c>
      <c r="I11336" t="s">
        <v>3946</v>
      </c>
      <c r="K11336" t="s">
        <v>1262</v>
      </c>
      <c r="L11336" t="s">
        <v>1261</v>
      </c>
      <c r="M11336" t="s">
        <v>3404</v>
      </c>
      <c r="N11336" t="b">
        <f>IF(ETMRouteStages[[#This Row],[RID]]=A11335,ETMRouteStages[[#This Row],[StageSequence]]=F11335+1,TRUE)</f>
        <v>1</v>
      </c>
    </row>
    <row r="11337" spans="1:14">
      <c r="A11337" t="s">
        <v>6933</v>
      </c>
      <c r="B11337" t="s">
        <v>2361</v>
      </c>
      <c r="C11337" t="s">
        <v>5382</v>
      </c>
      <c r="D11337" s="154">
        <v>162</v>
      </c>
      <c r="E11337" t="s">
        <v>3210</v>
      </c>
      <c r="F11337">
        <v>11</v>
      </c>
      <c r="G11337">
        <v>253</v>
      </c>
      <c r="H11337" t="s">
        <v>3404</v>
      </c>
      <c r="I11337" t="s">
        <v>3946</v>
      </c>
      <c r="K11337" t="s">
        <v>3211</v>
      </c>
      <c r="L11337" t="s">
        <v>3210</v>
      </c>
      <c r="M11337" t="s">
        <v>3404</v>
      </c>
      <c r="N11337" t="b">
        <f>IF(ETMRouteStages[[#This Row],[RID]]=A11336,ETMRouteStages[[#This Row],[StageSequence]]=F11336+1,TRUE)</f>
        <v>1</v>
      </c>
    </row>
    <row r="11338" spans="1:14">
      <c r="A11338" t="s">
        <v>6933</v>
      </c>
      <c r="B11338" t="s">
        <v>2361</v>
      </c>
      <c r="C11338" t="s">
        <v>5382</v>
      </c>
      <c r="D11338" s="154">
        <v>162</v>
      </c>
      <c r="E11338" t="s">
        <v>2787</v>
      </c>
      <c r="F11338">
        <v>12</v>
      </c>
      <c r="G11338">
        <v>300</v>
      </c>
      <c r="H11338" t="s">
        <v>3404</v>
      </c>
      <c r="I11338" t="s">
        <v>3946</v>
      </c>
      <c r="K11338" t="s">
        <v>2788</v>
      </c>
      <c r="L11338" t="s">
        <v>2787</v>
      </c>
      <c r="M11338" t="s">
        <v>3404</v>
      </c>
      <c r="N11338" t="b">
        <f>IF(ETMRouteStages[[#This Row],[RID]]=A11337,ETMRouteStages[[#This Row],[StageSequence]]=F11337+1,TRUE)</f>
        <v>1</v>
      </c>
    </row>
    <row r="11339" spans="1:14">
      <c r="A11339" t="s">
        <v>6933</v>
      </c>
      <c r="B11339" t="s">
        <v>2361</v>
      </c>
      <c r="C11339" t="s">
        <v>5382</v>
      </c>
      <c r="D11339" s="154">
        <v>162</v>
      </c>
      <c r="E11339" t="s">
        <v>2497</v>
      </c>
      <c r="F11339">
        <v>13</v>
      </c>
      <c r="G11339">
        <v>312</v>
      </c>
      <c r="H11339" t="s">
        <v>3404</v>
      </c>
      <c r="I11339" t="s">
        <v>3946</v>
      </c>
      <c r="K11339" t="s">
        <v>2498</v>
      </c>
      <c r="L11339" t="s">
        <v>2497</v>
      </c>
      <c r="M11339" t="s">
        <v>3404</v>
      </c>
      <c r="N11339" t="b">
        <f>IF(ETMRouteStages[[#This Row],[RID]]=A11338,ETMRouteStages[[#This Row],[StageSequence]]=F11338+1,TRUE)</f>
        <v>1</v>
      </c>
    </row>
    <row r="11340" spans="1:14">
      <c r="A11340" t="s">
        <v>6933</v>
      </c>
      <c r="B11340" t="s">
        <v>2361</v>
      </c>
      <c r="C11340" t="s">
        <v>5382</v>
      </c>
      <c r="D11340" s="154">
        <v>162</v>
      </c>
      <c r="E11340" t="s">
        <v>2667</v>
      </c>
      <c r="F11340">
        <v>14</v>
      </c>
      <c r="G11340">
        <v>389</v>
      </c>
      <c r="H11340" t="s">
        <v>3500</v>
      </c>
      <c r="I11340" t="s">
        <v>3946</v>
      </c>
      <c r="K11340" t="s">
        <v>2668</v>
      </c>
      <c r="L11340" t="s">
        <v>2667</v>
      </c>
      <c r="M11340" t="s">
        <v>3500</v>
      </c>
      <c r="N11340" t="b">
        <f>IF(ETMRouteStages[[#This Row],[RID]]=A11339,ETMRouteStages[[#This Row],[StageSequence]]=F11339+1,TRUE)</f>
        <v>1</v>
      </c>
    </row>
    <row r="11341" spans="1:14">
      <c r="A11341" t="s">
        <v>6933</v>
      </c>
      <c r="B11341" t="s">
        <v>2361</v>
      </c>
      <c r="C11341" t="s">
        <v>5382</v>
      </c>
      <c r="D11341" s="154">
        <v>162</v>
      </c>
      <c r="E11341" t="s">
        <v>710</v>
      </c>
      <c r="F11341">
        <v>15</v>
      </c>
      <c r="G11341">
        <v>410</v>
      </c>
      <c r="H11341" t="s">
        <v>3404</v>
      </c>
      <c r="I11341" t="s">
        <v>3946</v>
      </c>
      <c r="K11341" t="s">
        <v>711</v>
      </c>
      <c r="L11341" t="s">
        <v>710</v>
      </c>
      <c r="M11341" t="s">
        <v>3404</v>
      </c>
      <c r="N11341" t="b">
        <f>IF(ETMRouteStages[[#This Row],[RID]]=A11340,ETMRouteStages[[#This Row],[StageSequence]]=F11340+1,TRUE)</f>
        <v>1</v>
      </c>
    </row>
    <row r="11342" spans="1:14">
      <c r="A11342" t="s">
        <v>6933</v>
      </c>
      <c r="B11342" t="s">
        <v>2361</v>
      </c>
      <c r="C11342" t="s">
        <v>5382</v>
      </c>
      <c r="D11342" s="154">
        <v>162</v>
      </c>
      <c r="E11342" t="s">
        <v>2824</v>
      </c>
      <c r="F11342">
        <v>16</v>
      </c>
      <c r="G11342">
        <v>440</v>
      </c>
      <c r="H11342" t="s">
        <v>3404</v>
      </c>
      <c r="I11342" t="s">
        <v>3946</v>
      </c>
      <c r="K11342" t="s">
        <v>2825</v>
      </c>
      <c r="L11342" t="s">
        <v>2824</v>
      </c>
      <c r="M11342" t="s">
        <v>3404</v>
      </c>
      <c r="N11342" t="b">
        <f>IF(ETMRouteStages[[#This Row],[RID]]=A11341,ETMRouteStages[[#This Row],[StageSequence]]=F11341+1,TRUE)</f>
        <v>1</v>
      </c>
    </row>
    <row r="11343" spans="1:14">
      <c r="A11343" t="s">
        <v>6933</v>
      </c>
      <c r="B11343" t="s">
        <v>2361</v>
      </c>
      <c r="C11343" t="s">
        <v>5382</v>
      </c>
      <c r="D11343" s="154">
        <v>162</v>
      </c>
      <c r="E11343" t="s">
        <v>762</v>
      </c>
      <c r="F11343">
        <v>17</v>
      </c>
      <c r="G11343">
        <v>467</v>
      </c>
      <c r="H11343" t="s">
        <v>3404</v>
      </c>
      <c r="I11343" t="s">
        <v>3946</v>
      </c>
      <c r="K11343" t="s">
        <v>763</v>
      </c>
      <c r="L11343" t="s">
        <v>762</v>
      </c>
      <c r="M11343" t="s">
        <v>3404</v>
      </c>
      <c r="N11343" t="b">
        <f>IF(ETMRouteStages[[#This Row],[RID]]=A11342,ETMRouteStages[[#This Row],[StageSequence]]=F11342+1,TRUE)</f>
        <v>1</v>
      </c>
    </row>
    <row r="11344" spans="1:14">
      <c r="A11344" t="s">
        <v>6933</v>
      </c>
      <c r="B11344" t="s">
        <v>2361</v>
      </c>
      <c r="C11344" t="s">
        <v>5382</v>
      </c>
      <c r="D11344" s="154">
        <v>162</v>
      </c>
      <c r="E11344" t="s">
        <v>1472</v>
      </c>
      <c r="F11344">
        <v>18</v>
      </c>
      <c r="G11344">
        <v>473</v>
      </c>
      <c r="H11344" t="s">
        <v>3404</v>
      </c>
      <c r="I11344" t="s">
        <v>3946</v>
      </c>
      <c r="K11344" t="s">
        <v>1473</v>
      </c>
      <c r="L11344" t="s">
        <v>1472</v>
      </c>
      <c r="M11344" t="s">
        <v>3404</v>
      </c>
      <c r="N11344" t="b">
        <f>IF(ETMRouteStages[[#This Row],[RID]]=A11343,ETMRouteStages[[#This Row],[StageSequence]]=F11343+1,TRUE)</f>
        <v>1</v>
      </c>
    </row>
    <row r="11345" spans="1:14">
      <c r="A11345" t="s">
        <v>6933</v>
      </c>
      <c r="B11345" t="s">
        <v>2361</v>
      </c>
      <c r="C11345" t="s">
        <v>5382</v>
      </c>
      <c r="D11345" s="154">
        <v>162</v>
      </c>
      <c r="E11345" t="s">
        <v>554</v>
      </c>
      <c r="F11345">
        <v>19</v>
      </c>
      <c r="G11345">
        <v>504</v>
      </c>
      <c r="H11345" t="s">
        <v>3404</v>
      </c>
      <c r="I11345" t="s">
        <v>3946</v>
      </c>
      <c r="K11345" t="s">
        <v>555</v>
      </c>
      <c r="L11345" t="s">
        <v>554</v>
      </c>
      <c r="M11345" t="s">
        <v>3404</v>
      </c>
      <c r="N11345" t="b">
        <f>IF(ETMRouteStages[[#This Row],[RID]]=A11344,ETMRouteStages[[#This Row],[StageSequence]]=F11344+1,TRUE)</f>
        <v>1</v>
      </c>
    </row>
    <row r="11346" spans="1:14">
      <c r="A11346" t="s">
        <v>6933</v>
      </c>
      <c r="B11346" t="s">
        <v>2361</v>
      </c>
      <c r="C11346" t="s">
        <v>5382</v>
      </c>
      <c r="D11346" s="154">
        <v>162</v>
      </c>
      <c r="E11346" t="s">
        <v>1267</v>
      </c>
      <c r="F11346">
        <v>20</v>
      </c>
      <c r="G11346">
        <v>522</v>
      </c>
      <c r="H11346" t="s">
        <v>3404</v>
      </c>
      <c r="I11346" t="s">
        <v>3946</v>
      </c>
      <c r="K11346" t="s">
        <v>1268</v>
      </c>
      <c r="L11346" t="s">
        <v>1267</v>
      </c>
      <c r="M11346" t="s">
        <v>3404</v>
      </c>
      <c r="N11346" t="b">
        <f>IF(ETMRouteStages[[#This Row],[RID]]=A11345,ETMRouteStages[[#This Row],[StageSequence]]=F11345+1,TRUE)</f>
        <v>1</v>
      </c>
    </row>
    <row r="11347" spans="1:14">
      <c r="A11347" t="s">
        <v>6933</v>
      </c>
      <c r="B11347" t="s">
        <v>2361</v>
      </c>
      <c r="C11347" t="s">
        <v>5382</v>
      </c>
      <c r="D11347" s="154">
        <v>162</v>
      </c>
      <c r="E11347" t="s">
        <v>876</v>
      </c>
      <c r="F11347">
        <v>21</v>
      </c>
      <c r="G11347">
        <v>549</v>
      </c>
      <c r="H11347" t="s">
        <v>3404</v>
      </c>
      <c r="I11347" t="s">
        <v>3946</v>
      </c>
      <c r="K11347" t="s">
        <v>877</v>
      </c>
      <c r="L11347" t="s">
        <v>876</v>
      </c>
      <c r="M11347" t="s">
        <v>3404</v>
      </c>
      <c r="N11347" t="b">
        <f>IF(ETMRouteStages[[#This Row],[RID]]=A11346,ETMRouteStages[[#This Row],[StageSequence]]=F11346+1,TRUE)</f>
        <v>1</v>
      </c>
    </row>
    <row r="11348" spans="1:14">
      <c r="A11348" t="s">
        <v>6933</v>
      </c>
      <c r="B11348" t="s">
        <v>2361</v>
      </c>
      <c r="C11348" t="s">
        <v>5382</v>
      </c>
      <c r="D11348" s="154">
        <v>162</v>
      </c>
      <c r="E11348" t="s">
        <v>1643</v>
      </c>
      <c r="F11348">
        <v>22</v>
      </c>
      <c r="G11348">
        <v>564</v>
      </c>
      <c r="H11348" t="s">
        <v>3404</v>
      </c>
      <c r="I11348" t="s">
        <v>3946</v>
      </c>
      <c r="K11348" t="s">
        <v>1644</v>
      </c>
      <c r="L11348" t="s">
        <v>1643</v>
      </c>
      <c r="M11348" t="s">
        <v>3404</v>
      </c>
      <c r="N11348" t="b">
        <f>IF(ETMRouteStages[[#This Row],[RID]]=A11347,ETMRouteStages[[#This Row],[StageSequence]]=F11347+1,TRUE)</f>
        <v>1</v>
      </c>
    </row>
    <row r="11349" spans="1:14">
      <c r="A11349" t="s">
        <v>6933</v>
      </c>
      <c r="B11349" t="s">
        <v>2361</v>
      </c>
      <c r="C11349" t="s">
        <v>5382</v>
      </c>
      <c r="D11349" s="154">
        <v>162</v>
      </c>
      <c r="E11349" t="s">
        <v>1462</v>
      </c>
      <c r="F11349">
        <v>23</v>
      </c>
      <c r="G11349">
        <v>582</v>
      </c>
      <c r="H11349" t="s">
        <v>3404</v>
      </c>
      <c r="I11349" t="s">
        <v>3946</v>
      </c>
      <c r="K11349" t="s">
        <v>1463</v>
      </c>
      <c r="L11349" t="s">
        <v>1462</v>
      </c>
      <c r="M11349" t="s">
        <v>3404</v>
      </c>
      <c r="N11349" t="b">
        <f>IF(ETMRouteStages[[#This Row],[RID]]=A11348,ETMRouteStages[[#This Row],[StageSequence]]=F11348+1,TRUE)</f>
        <v>1</v>
      </c>
    </row>
    <row r="11350" spans="1:14">
      <c r="A11350" t="s">
        <v>6933</v>
      </c>
      <c r="B11350" t="s">
        <v>2361</v>
      </c>
      <c r="C11350" t="s">
        <v>5382</v>
      </c>
      <c r="D11350" s="154">
        <v>162</v>
      </c>
      <c r="E11350" t="s">
        <v>2221</v>
      </c>
      <c r="F11350">
        <v>24</v>
      </c>
      <c r="G11350">
        <v>612</v>
      </c>
      <c r="H11350" t="s">
        <v>3404</v>
      </c>
      <c r="I11350" t="s">
        <v>3946</v>
      </c>
      <c r="K11350" t="s">
        <v>2222</v>
      </c>
      <c r="L11350" t="s">
        <v>2221</v>
      </c>
      <c r="M11350" t="s">
        <v>3404</v>
      </c>
      <c r="N11350" t="b">
        <f>IF(ETMRouteStages[[#This Row],[RID]]=A11349,ETMRouteStages[[#This Row],[StageSequence]]=F11349+1,TRUE)</f>
        <v>1</v>
      </c>
    </row>
    <row r="11351" spans="1:14">
      <c r="A11351" t="s">
        <v>6933</v>
      </c>
      <c r="B11351" t="s">
        <v>2361</v>
      </c>
      <c r="C11351" t="s">
        <v>5382</v>
      </c>
      <c r="D11351" s="154">
        <v>162</v>
      </c>
      <c r="E11351" t="s">
        <v>2671</v>
      </c>
      <c r="F11351">
        <v>25</v>
      </c>
      <c r="G11351">
        <v>617</v>
      </c>
      <c r="H11351" t="s">
        <v>3404</v>
      </c>
      <c r="I11351" t="s">
        <v>3946</v>
      </c>
      <c r="K11351" t="s">
        <v>2672</v>
      </c>
      <c r="L11351" t="s">
        <v>2671</v>
      </c>
      <c r="M11351" t="s">
        <v>3404</v>
      </c>
      <c r="N11351" t="b">
        <f>IF(ETMRouteStages[[#This Row],[RID]]=A11350,ETMRouteStages[[#This Row],[StageSequence]]=F11350+1,TRUE)</f>
        <v>1</v>
      </c>
    </row>
    <row r="11352" spans="1:14">
      <c r="A11352" t="s">
        <v>6933</v>
      </c>
      <c r="B11352" t="s">
        <v>2361</v>
      </c>
      <c r="C11352" t="s">
        <v>5382</v>
      </c>
      <c r="D11352" s="154">
        <v>162</v>
      </c>
      <c r="E11352" t="s">
        <v>2015</v>
      </c>
      <c r="F11352">
        <v>26</v>
      </c>
      <c r="G11352">
        <v>635</v>
      </c>
      <c r="H11352" t="s">
        <v>3404</v>
      </c>
      <c r="I11352" t="s">
        <v>3946</v>
      </c>
      <c r="K11352" t="s">
        <v>2016</v>
      </c>
      <c r="L11352" t="s">
        <v>2015</v>
      </c>
      <c r="M11352" t="s">
        <v>3404</v>
      </c>
      <c r="N11352" t="b">
        <f>IF(ETMRouteStages[[#This Row],[RID]]=A11351,ETMRouteStages[[#This Row],[StageSequence]]=F11351+1,TRUE)</f>
        <v>1</v>
      </c>
    </row>
    <row r="11353" spans="1:14">
      <c r="A11353" t="s">
        <v>6934</v>
      </c>
      <c r="B11353" t="s">
        <v>2361</v>
      </c>
      <c r="C11353" t="s">
        <v>4791</v>
      </c>
      <c r="D11353" s="154">
        <v>163</v>
      </c>
      <c r="E11353" t="s">
        <v>2201</v>
      </c>
      <c r="F11353">
        <v>1</v>
      </c>
      <c r="G11353">
        <v>0</v>
      </c>
      <c r="H11353" t="s">
        <v>3404</v>
      </c>
      <c r="I11353" t="s">
        <v>3946</v>
      </c>
      <c r="K11353" t="s">
        <v>2202</v>
      </c>
      <c r="L11353" t="s">
        <v>2201</v>
      </c>
      <c r="M11353" t="s">
        <v>3404</v>
      </c>
      <c r="N11353" t="b">
        <f>IF(ETMRouteStages[[#This Row],[RID]]=A11352,ETMRouteStages[[#This Row],[StageSequence]]=F11352+1,TRUE)</f>
        <v>1</v>
      </c>
    </row>
    <row r="11354" spans="1:14">
      <c r="A11354" t="s">
        <v>6934</v>
      </c>
      <c r="B11354" t="s">
        <v>2361</v>
      </c>
      <c r="C11354" t="s">
        <v>4791</v>
      </c>
      <c r="D11354" s="154">
        <v>163</v>
      </c>
      <c r="E11354" t="s">
        <v>2862</v>
      </c>
      <c r="F11354">
        <v>2</v>
      </c>
      <c r="G11354">
        <v>3</v>
      </c>
      <c r="H11354" t="s">
        <v>3404</v>
      </c>
      <c r="I11354" t="s">
        <v>3946</v>
      </c>
      <c r="K11354" t="s">
        <v>2863</v>
      </c>
      <c r="L11354" t="s">
        <v>2862</v>
      </c>
      <c r="M11354" t="s">
        <v>3404</v>
      </c>
      <c r="N11354" t="b">
        <f>IF(ETMRouteStages[[#This Row],[RID]]=A11353,ETMRouteStages[[#This Row],[StageSequence]]=F11353+1,TRUE)</f>
        <v>1</v>
      </c>
    </row>
    <row r="11355" spans="1:14">
      <c r="A11355" t="s">
        <v>6934</v>
      </c>
      <c r="B11355" t="s">
        <v>2361</v>
      </c>
      <c r="C11355" t="s">
        <v>4791</v>
      </c>
      <c r="D11355" s="154">
        <v>163</v>
      </c>
      <c r="E11355" t="s">
        <v>1343</v>
      </c>
      <c r="F11355">
        <v>3</v>
      </c>
      <c r="G11355">
        <v>5</v>
      </c>
      <c r="H11355" t="s">
        <v>3404</v>
      </c>
      <c r="I11355" t="s">
        <v>3946</v>
      </c>
      <c r="K11355" t="s">
        <v>1344</v>
      </c>
      <c r="L11355" t="s">
        <v>1343</v>
      </c>
      <c r="M11355" t="s">
        <v>3404</v>
      </c>
      <c r="N11355" t="b">
        <f>IF(ETMRouteStages[[#This Row],[RID]]=A11354,ETMRouteStages[[#This Row],[StageSequence]]=F11354+1,TRUE)</f>
        <v>1</v>
      </c>
    </row>
    <row r="11356" spans="1:14">
      <c r="A11356" t="s">
        <v>6934</v>
      </c>
      <c r="B11356" t="s">
        <v>2361</v>
      </c>
      <c r="C11356" t="s">
        <v>4791</v>
      </c>
      <c r="D11356" s="154">
        <v>163</v>
      </c>
      <c r="E11356" t="s">
        <v>2360</v>
      </c>
      <c r="F11356">
        <v>4</v>
      </c>
      <c r="G11356">
        <v>7</v>
      </c>
      <c r="H11356" t="s">
        <v>3404</v>
      </c>
      <c r="I11356" t="s">
        <v>3946</v>
      </c>
      <c r="K11356" t="s">
        <v>2361</v>
      </c>
      <c r="L11356" t="s">
        <v>2360</v>
      </c>
      <c r="M11356" t="s">
        <v>3404</v>
      </c>
      <c r="N11356" t="b">
        <f>IF(ETMRouteStages[[#This Row],[RID]]=A11355,ETMRouteStages[[#This Row],[StageSequence]]=F11355+1,TRUE)</f>
        <v>1</v>
      </c>
    </row>
    <row r="11357" spans="1:14">
      <c r="A11357" t="s">
        <v>6934</v>
      </c>
      <c r="B11357" t="s">
        <v>2361</v>
      </c>
      <c r="C11357" t="s">
        <v>4791</v>
      </c>
      <c r="D11357" s="154">
        <v>163</v>
      </c>
      <c r="E11357" t="s">
        <v>1333</v>
      </c>
      <c r="F11357">
        <v>5</v>
      </c>
      <c r="G11357">
        <v>9</v>
      </c>
      <c r="H11357" t="s">
        <v>3404</v>
      </c>
      <c r="I11357" t="s">
        <v>3946</v>
      </c>
      <c r="K11357" t="s">
        <v>1334</v>
      </c>
      <c r="L11357" t="s">
        <v>1333</v>
      </c>
      <c r="M11357" t="s">
        <v>3404</v>
      </c>
      <c r="N11357" t="b">
        <f>IF(ETMRouteStages[[#This Row],[RID]]=A11356,ETMRouteStages[[#This Row],[StageSequence]]=F11356+1,TRUE)</f>
        <v>1</v>
      </c>
    </row>
    <row r="11358" spans="1:14">
      <c r="A11358" t="s">
        <v>6934</v>
      </c>
      <c r="B11358" t="s">
        <v>2361</v>
      </c>
      <c r="C11358" t="s">
        <v>4791</v>
      </c>
      <c r="D11358" s="154">
        <v>163</v>
      </c>
      <c r="E11358" t="s">
        <v>1835</v>
      </c>
      <c r="F11358">
        <v>6</v>
      </c>
      <c r="G11358">
        <v>12</v>
      </c>
      <c r="H11358" t="s">
        <v>3404</v>
      </c>
      <c r="I11358" t="s">
        <v>3946</v>
      </c>
      <c r="K11358" t="s">
        <v>1836</v>
      </c>
      <c r="L11358" t="s">
        <v>1835</v>
      </c>
      <c r="M11358" t="s">
        <v>3404</v>
      </c>
      <c r="N11358" t="b">
        <f>IF(ETMRouteStages[[#This Row],[RID]]=A11357,ETMRouteStages[[#This Row],[StageSequence]]=F11357+1,TRUE)</f>
        <v>1</v>
      </c>
    </row>
    <row r="11359" spans="1:14">
      <c r="A11359" t="s">
        <v>6934</v>
      </c>
      <c r="B11359" t="s">
        <v>2361</v>
      </c>
      <c r="C11359" t="s">
        <v>4791</v>
      </c>
      <c r="D11359" s="154">
        <v>163</v>
      </c>
      <c r="E11359" t="s">
        <v>1170</v>
      </c>
      <c r="F11359">
        <v>7</v>
      </c>
      <c r="G11359">
        <v>14</v>
      </c>
      <c r="H11359" t="s">
        <v>3404</v>
      </c>
      <c r="I11359" t="s">
        <v>3946</v>
      </c>
      <c r="K11359" t="s">
        <v>1171</v>
      </c>
      <c r="L11359" t="s">
        <v>1170</v>
      </c>
      <c r="M11359" t="s">
        <v>3404</v>
      </c>
      <c r="N11359" t="b">
        <f>IF(ETMRouteStages[[#This Row],[RID]]=A11358,ETMRouteStages[[#This Row],[StageSequence]]=F11358+1,TRUE)</f>
        <v>1</v>
      </c>
    </row>
    <row r="11360" spans="1:14">
      <c r="A11360" t="s">
        <v>6934</v>
      </c>
      <c r="B11360" t="s">
        <v>2361</v>
      </c>
      <c r="C11360" t="s">
        <v>4791</v>
      </c>
      <c r="D11360" s="154">
        <v>163</v>
      </c>
      <c r="E11360" t="s">
        <v>1532</v>
      </c>
      <c r="F11360">
        <v>8</v>
      </c>
      <c r="G11360">
        <v>16</v>
      </c>
      <c r="H11360" t="s">
        <v>3404</v>
      </c>
      <c r="I11360" t="s">
        <v>3946</v>
      </c>
      <c r="K11360" t="s">
        <v>1533</v>
      </c>
      <c r="L11360" t="s">
        <v>1532</v>
      </c>
      <c r="M11360" t="s">
        <v>3404</v>
      </c>
      <c r="N11360" t="b">
        <f>IF(ETMRouteStages[[#This Row],[RID]]=A11359,ETMRouteStages[[#This Row],[StageSequence]]=F11359+1,TRUE)</f>
        <v>1</v>
      </c>
    </row>
    <row r="11361" spans="1:14">
      <c r="A11361" t="s">
        <v>6934</v>
      </c>
      <c r="B11361" t="s">
        <v>2361</v>
      </c>
      <c r="C11361" t="s">
        <v>4791</v>
      </c>
      <c r="D11361" s="154">
        <v>163</v>
      </c>
      <c r="E11361" t="s">
        <v>2880</v>
      </c>
      <c r="F11361">
        <v>9</v>
      </c>
      <c r="G11361">
        <v>18</v>
      </c>
      <c r="H11361" t="s">
        <v>3404</v>
      </c>
      <c r="I11361" t="s">
        <v>3946</v>
      </c>
      <c r="K11361" t="s">
        <v>2881</v>
      </c>
      <c r="L11361" t="s">
        <v>2880</v>
      </c>
      <c r="M11361" t="s">
        <v>3404</v>
      </c>
      <c r="N11361" t="b">
        <f>IF(ETMRouteStages[[#This Row],[RID]]=A11360,ETMRouteStages[[#This Row],[StageSequence]]=F11360+1,TRUE)</f>
        <v>1</v>
      </c>
    </row>
    <row r="11362" spans="1:14">
      <c r="A11362" t="s">
        <v>6934</v>
      </c>
      <c r="B11362" t="s">
        <v>2361</v>
      </c>
      <c r="C11362" t="s">
        <v>4791</v>
      </c>
      <c r="D11362" s="154">
        <v>163</v>
      </c>
      <c r="E11362" t="s">
        <v>2697</v>
      </c>
      <c r="F11362">
        <v>10</v>
      </c>
      <c r="G11362">
        <v>21</v>
      </c>
      <c r="H11362" t="s">
        <v>3404</v>
      </c>
      <c r="I11362" t="s">
        <v>3946</v>
      </c>
      <c r="K11362" t="s">
        <v>2698</v>
      </c>
      <c r="L11362" t="s">
        <v>2697</v>
      </c>
      <c r="M11362" t="s">
        <v>3404</v>
      </c>
      <c r="N11362" t="b">
        <f>IF(ETMRouteStages[[#This Row],[RID]]=A11361,ETMRouteStages[[#This Row],[StageSequence]]=F11361+1,TRUE)</f>
        <v>1</v>
      </c>
    </row>
    <row r="11363" spans="1:14">
      <c r="A11363" t="s">
        <v>6934</v>
      </c>
      <c r="B11363" t="s">
        <v>2361</v>
      </c>
      <c r="C11363" t="s">
        <v>4791</v>
      </c>
      <c r="D11363" s="154">
        <v>163</v>
      </c>
      <c r="E11363" t="s">
        <v>568</v>
      </c>
      <c r="F11363">
        <v>11</v>
      </c>
      <c r="G11363">
        <v>24</v>
      </c>
      <c r="H11363" t="s">
        <v>3404</v>
      </c>
      <c r="I11363" t="s">
        <v>3946</v>
      </c>
      <c r="K11363" t="s">
        <v>569</v>
      </c>
      <c r="L11363" t="s">
        <v>568</v>
      </c>
      <c r="M11363" t="s">
        <v>3404</v>
      </c>
      <c r="N11363" t="b">
        <f>IF(ETMRouteStages[[#This Row],[RID]]=A11362,ETMRouteStages[[#This Row],[StageSequence]]=F11362+1,TRUE)</f>
        <v>1</v>
      </c>
    </row>
    <row r="11364" spans="1:14">
      <c r="A11364" t="s">
        <v>6934</v>
      </c>
      <c r="B11364" t="s">
        <v>2361</v>
      </c>
      <c r="C11364" t="s">
        <v>4791</v>
      </c>
      <c r="D11364" s="154">
        <v>163</v>
      </c>
      <c r="E11364" t="s">
        <v>1987</v>
      </c>
      <c r="F11364">
        <v>12</v>
      </c>
      <c r="G11364">
        <v>26</v>
      </c>
      <c r="H11364" t="s">
        <v>3404</v>
      </c>
      <c r="I11364" t="s">
        <v>3946</v>
      </c>
      <c r="K11364" t="s">
        <v>1988</v>
      </c>
      <c r="L11364" t="s">
        <v>1987</v>
      </c>
      <c r="M11364" t="s">
        <v>3404</v>
      </c>
      <c r="N11364" t="b">
        <f>IF(ETMRouteStages[[#This Row],[RID]]=A11363,ETMRouteStages[[#This Row],[StageSequence]]=F11363+1,TRUE)</f>
        <v>1</v>
      </c>
    </row>
    <row r="11365" spans="1:14">
      <c r="A11365" t="s">
        <v>6934</v>
      </c>
      <c r="B11365" t="s">
        <v>2361</v>
      </c>
      <c r="C11365" t="s">
        <v>4791</v>
      </c>
      <c r="D11365" s="154">
        <v>163</v>
      </c>
      <c r="E11365" t="s">
        <v>750</v>
      </c>
      <c r="F11365">
        <v>13</v>
      </c>
      <c r="G11365">
        <v>30</v>
      </c>
      <c r="H11365" t="s">
        <v>3404</v>
      </c>
      <c r="I11365" t="s">
        <v>3946</v>
      </c>
      <c r="K11365" t="s">
        <v>751</v>
      </c>
      <c r="L11365" t="s">
        <v>750</v>
      </c>
      <c r="M11365" t="s">
        <v>3404</v>
      </c>
      <c r="N11365" t="b">
        <f>IF(ETMRouteStages[[#This Row],[RID]]=A11364,ETMRouteStages[[#This Row],[StageSequence]]=F11364+1,TRUE)</f>
        <v>1</v>
      </c>
    </row>
    <row r="11366" spans="1:14">
      <c r="A11366" t="s">
        <v>6934</v>
      </c>
      <c r="B11366" t="s">
        <v>2361</v>
      </c>
      <c r="C11366" t="s">
        <v>4791</v>
      </c>
      <c r="D11366" s="154">
        <v>163</v>
      </c>
      <c r="E11366" t="s">
        <v>2550</v>
      </c>
      <c r="F11366">
        <v>14</v>
      </c>
      <c r="G11366">
        <v>38</v>
      </c>
      <c r="H11366" t="s">
        <v>3404</v>
      </c>
      <c r="I11366" t="s">
        <v>3946</v>
      </c>
      <c r="K11366" t="s">
        <v>2551</v>
      </c>
      <c r="L11366" t="s">
        <v>2550</v>
      </c>
      <c r="M11366" t="s">
        <v>3404</v>
      </c>
      <c r="N11366" t="b">
        <f>IF(ETMRouteStages[[#This Row],[RID]]=A11365,ETMRouteStages[[#This Row],[StageSequence]]=F11365+1,TRUE)</f>
        <v>1</v>
      </c>
    </row>
    <row r="11367" spans="1:14">
      <c r="A11367" t="s">
        <v>6934</v>
      </c>
      <c r="B11367" t="s">
        <v>2361</v>
      </c>
      <c r="C11367" t="s">
        <v>4791</v>
      </c>
      <c r="D11367" s="154">
        <v>163</v>
      </c>
      <c r="E11367" t="s">
        <v>2247</v>
      </c>
      <c r="F11367">
        <v>15</v>
      </c>
      <c r="G11367">
        <v>42</v>
      </c>
      <c r="H11367" t="s">
        <v>3404</v>
      </c>
      <c r="I11367" t="s">
        <v>3946</v>
      </c>
      <c r="K11367" t="s">
        <v>2248</v>
      </c>
      <c r="L11367" t="s">
        <v>2247</v>
      </c>
      <c r="M11367" t="s">
        <v>3404</v>
      </c>
      <c r="N11367" t="b">
        <f>IF(ETMRouteStages[[#This Row],[RID]]=A11366,ETMRouteStages[[#This Row],[StageSequence]]=F11366+1,TRUE)</f>
        <v>1</v>
      </c>
    </row>
    <row r="11368" spans="1:14">
      <c r="A11368" t="s">
        <v>6934</v>
      </c>
      <c r="B11368" t="s">
        <v>2361</v>
      </c>
      <c r="C11368" t="s">
        <v>4791</v>
      </c>
      <c r="D11368" s="154">
        <v>163</v>
      </c>
      <c r="E11368" t="s">
        <v>1591</v>
      </c>
      <c r="F11368">
        <v>16</v>
      </c>
      <c r="G11368">
        <v>48</v>
      </c>
      <c r="H11368" t="s">
        <v>3404</v>
      </c>
      <c r="I11368" t="s">
        <v>3946</v>
      </c>
      <c r="K11368" t="s">
        <v>1592</v>
      </c>
      <c r="L11368" t="s">
        <v>1591</v>
      </c>
      <c r="M11368" t="s">
        <v>3404</v>
      </c>
      <c r="N11368" t="b">
        <f>IF(ETMRouteStages[[#This Row],[RID]]=A11367,ETMRouteStages[[#This Row],[StageSequence]]=F11367+1,TRUE)</f>
        <v>1</v>
      </c>
    </row>
    <row r="11369" spans="1:14">
      <c r="A11369" t="s">
        <v>6934</v>
      </c>
      <c r="B11369" t="s">
        <v>2361</v>
      </c>
      <c r="C11369" t="s">
        <v>4791</v>
      </c>
      <c r="D11369" s="154">
        <v>163</v>
      </c>
      <c r="E11369" t="s">
        <v>1452</v>
      </c>
      <c r="F11369">
        <v>17</v>
      </c>
      <c r="G11369">
        <v>58</v>
      </c>
      <c r="H11369" t="s">
        <v>3404</v>
      </c>
      <c r="I11369" t="s">
        <v>3946</v>
      </c>
      <c r="K11369" t="s">
        <v>1453</v>
      </c>
      <c r="L11369" t="s">
        <v>1452</v>
      </c>
      <c r="M11369" t="s">
        <v>3404</v>
      </c>
      <c r="N11369" t="b">
        <f>IF(ETMRouteStages[[#This Row],[RID]]=A11368,ETMRouteStages[[#This Row],[StageSequence]]=F11368+1,TRUE)</f>
        <v>1</v>
      </c>
    </row>
    <row r="11370" spans="1:14">
      <c r="A11370" t="s">
        <v>6934</v>
      </c>
      <c r="B11370" t="s">
        <v>2361</v>
      </c>
      <c r="C11370" t="s">
        <v>4791</v>
      </c>
      <c r="D11370" s="154">
        <v>163</v>
      </c>
      <c r="E11370" t="s">
        <v>920</v>
      </c>
      <c r="F11370">
        <v>18</v>
      </c>
      <c r="G11370">
        <v>65</v>
      </c>
      <c r="H11370" t="s">
        <v>3404</v>
      </c>
      <c r="I11370" t="s">
        <v>3946</v>
      </c>
      <c r="J11370" t="s">
        <v>6088</v>
      </c>
      <c r="K11370" t="s">
        <v>921</v>
      </c>
      <c r="L11370" t="s">
        <v>920</v>
      </c>
      <c r="M11370" t="s">
        <v>3404</v>
      </c>
      <c r="N11370" t="b">
        <f>IF(ETMRouteStages[[#This Row],[RID]]=A11369,ETMRouteStages[[#This Row],[StageSequence]]=F11369+1,TRUE)</f>
        <v>1</v>
      </c>
    </row>
    <row r="11371" spans="1:14">
      <c r="A11371" t="s">
        <v>6934</v>
      </c>
      <c r="B11371" t="s">
        <v>2361</v>
      </c>
      <c r="C11371" t="s">
        <v>4791</v>
      </c>
      <c r="D11371" s="154">
        <v>163</v>
      </c>
      <c r="E11371" t="s">
        <v>918</v>
      </c>
      <c r="F11371">
        <v>19</v>
      </c>
      <c r="G11371">
        <v>66</v>
      </c>
      <c r="H11371" t="s">
        <v>3404</v>
      </c>
      <c r="I11371" t="s">
        <v>3946</v>
      </c>
      <c r="J11371" t="s">
        <v>6089</v>
      </c>
      <c r="K11371" t="s">
        <v>919</v>
      </c>
      <c r="L11371" t="s">
        <v>918</v>
      </c>
      <c r="M11371" t="s">
        <v>3404</v>
      </c>
      <c r="N11371" t="b">
        <f>IF(ETMRouteStages[[#This Row],[RID]]=A11370,ETMRouteStages[[#This Row],[StageSequence]]=F11370+1,TRUE)</f>
        <v>1</v>
      </c>
    </row>
    <row r="11372" spans="1:14">
      <c r="A11372" t="s">
        <v>6934</v>
      </c>
      <c r="B11372" t="s">
        <v>2361</v>
      </c>
      <c r="C11372" t="s">
        <v>4791</v>
      </c>
      <c r="D11372" s="154">
        <v>163</v>
      </c>
      <c r="E11372" t="s">
        <v>890</v>
      </c>
      <c r="F11372">
        <v>20</v>
      </c>
      <c r="G11372">
        <v>71</v>
      </c>
      <c r="H11372" t="s">
        <v>3404</v>
      </c>
      <c r="I11372" t="s">
        <v>3946</v>
      </c>
      <c r="K11372" t="s">
        <v>891</v>
      </c>
      <c r="L11372" t="s">
        <v>890</v>
      </c>
      <c r="M11372" t="s">
        <v>3404</v>
      </c>
      <c r="N11372" t="b">
        <f>IF(ETMRouteStages[[#This Row],[RID]]=A11371,ETMRouteStages[[#This Row],[StageSequence]]=F11371+1,TRUE)</f>
        <v>1</v>
      </c>
    </row>
    <row r="11373" spans="1:14">
      <c r="A11373" t="s">
        <v>6934</v>
      </c>
      <c r="B11373" t="s">
        <v>2361</v>
      </c>
      <c r="C11373" t="s">
        <v>4791</v>
      </c>
      <c r="D11373" s="154">
        <v>163</v>
      </c>
      <c r="E11373" t="s">
        <v>1516</v>
      </c>
      <c r="F11373">
        <v>21</v>
      </c>
      <c r="G11373">
        <v>77</v>
      </c>
      <c r="H11373" t="s">
        <v>3404</v>
      </c>
      <c r="I11373" t="s">
        <v>3946</v>
      </c>
      <c r="K11373" t="s">
        <v>1517</v>
      </c>
      <c r="L11373" t="s">
        <v>1516</v>
      </c>
      <c r="M11373" t="s">
        <v>3404</v>
      </c>
      <c r="N11373" t="b">
        <f>IF(ETMRouteStages[[#This Row],[RID]]=A11372,ETMRouteStages[[#This Row],[StageSequence]]=F11372+1,TRUE)</f>
        <v>1</v>
      </c>
    </row>
    <row r="11374" spans="1:14">
      <c r="A11374" t="s">
        <v>6934</v>
      </c>
      <c r="B11374" t="s">
        <v>2361</v>
      </c>
      <c r="C11374" t="s">
        <v>4791</v>
      </c>
      <c r="D11374" s="154">
        <v>163</v>
      </c>
      <c r="E11374" t="s">
        <v>692</v>
      </c>
      <c r="F11374">
        <v>22</v>
      </c>
      <c r="G11374">
        <v>83</v>
      </c>
      <c r="H11374" t="s">
        <v>3404</v>
      </c>
      <c r="I11374" t="s">
        <v>3946</v>
      </c>
      <c r="K11374" t="s">
        <v>693</v>
      </c>
      <c r="L11374" t="s">
        <v>692</v>
      </c>
      <c r="M11374" t="s">
        <v>3404</v>
      </c>
      <c r="N11374" t="b">
        <f>IF(ETMRouteStages[[#This Row],[RID]]=A11373,ETMRouteStages[[#This Row],[StageSequence]]=F11373+1,TRUE)</f>
        <v>1</v>
      </c>
    </row>
    <row r="11375" spans="1:14">
      <c r="A11375" t="s">
        <v>6934</v>
      </c>
      <c r="B11375" t="s">
        <v>2361</v>
      </c>
      <c r="C11375" t="s">
        <v>4791</v>
      </c>
      <c r="D11375" s="154">
        <v>163</v>
      </c>
      <c r="E11375" t="s">
        <v>502</v>
      </c>
      <c r="F11375">
        <v>23</v>
      </c>
      <c r="G11375">
        <v>89</v>
      </c>
      <c r="H11375" t="s">
        <v>3404</v>
      </c>
      <c r="I11375" t="s">
        <v>3946</v>
      </c>
      <c r="K11375" t="s">
        <v>503</v>
      </c>
      <c r="L11375" t="s">
        <v>502</v>
      </c>
      <c r="M11375" t="s">
        <v>3404</v>
      </c>
      <c r="N11375" t="b">
        <f>IF(ETMRouteStages[[#This Row],[RID]]=A11374,ETMRouteStages[[#This Row],[StageSequence]]=F11374+1,TRUE)</f>
        <v>1</v>
      </c>
    </row>
    <row r="11376" spans="1:14">
      <c r="A11376" t="s">
        <v>6934</v>
      </c>
      <c r="B11376" t="s">
        <v>2361</v>
      </c>
      <c r="C11376" t="s">
        <v>4791</v>
      </c>
      <c r="D11376" s="154">
        <v>163</v>
      </c>
      <c r="E11376" t="s">
        <v>1454</v>
      </c>
      <c r="F11376">
        <v>24</v>
      </c>
      <c r="G11376">
        <v>99</v>
      </c>
      <c r="H11376" t="s">
        <v>3404</v>
      </c>
      <c r="I11376" t="s">
        <v>3946</v>
      </c>
      <c r="K11376" t="s">
        <v>1455</v>
      </c>
      <c r="L11376" t="s">
        <v>1454</v>
      </c>
      <c r="M11376" t="s">
        <v>3404</v>
      </c>
      <c r="N11376" t="b">
        <f>IF(ETMRouteStages[[#This Row],[RID]]=A11375,ETMRouteStages[[#This Row],[StageSequence]]=F11375+1,TRUE)</f>
        <v>1</v>
      </c>
    </row>
    <row r="11377" spans="1:14">
      <c r="A11377" t="s">
        <v>6934</v>
      </c>
      <c r="B11377" t="s">
        <v>2361</v>
      </c>
      <c r="C11377" t="s">
        <v>4791</v>
      </c>
      <c r="D11377" s="154">
        <v>163</v>
      </c>
      <c r="E11377" t="s">
        <v>1605</v>
      </c>
      <c r="F11377">
        <v>25</v>
      </c>
      <c r="G11377">
        <v>117</v>
      </c>
      <c r="H11377" t="s">
        <v>3404</v>
      </c>
      <c r="I11377" t="s">
        <v>3946</v>
      </c>
      <c r="K11377" t="s">
        <v>1606</v>
      </c>
      <c r="L11377" t="s">
        <v>1605</v>
      </c>
      <c r="M11377" t="s">
        <v>3404</v>
      </c>
      <c r="N11377" t="b">
        <f>IF(ETMRouteStages[[#This Row],[RID]]=A11376,ETMRouteStages[[#This Row],[StageSequence]]=F11376+1,TRUE)</f>
        <v>1</v>
      </c>
    </row>
    <row r="11378" spans="1:14">
      <c r="A11378" t="s">
        <v>6934</v>
      </c>
      <c r="B11378" t="s">
        <v>2361</v>
      </c>
      <c r="C11378" t="s">
        <v>4791</v>
      </c>
      <c r="D11378" s="154">
        <v>163</v>
      </c>
      <c r="E11378" t="s">
        <v>752</v>
      </c>
      <c r="F11378">
        <v>26</v>
      </c>
      <c r="G11378">
        <v>137</v>
      </c>
      <c r="H11378" t="s">
        <v>3404</v>
      </c>
      <c r="I11378" t="s">
        <v>3946</v>
      </c>
      <c r="K11378" t="s">
        <v>753</v>
      </c>
      <c r="L11378" t="s">
        <v>752</v>
      </c>
      <c r="M11378" t="s">
        <v>3404</v>
      </c>
      <c r="N11378" t="b">
        <f>IF(ETMRouteStages[[#This Row],[RID]]=A11377,ETMRouteStages[[#This Row],[StageSequence]]=F11377+1,TRUE)</f>
        <v>1</v>
      </c>
    </row>
    <row r="11379" spans="1:14">
      <c r="A11379" t="s">
        <v>6934</v>
      </c>
      <c r="B11379" t="s">
        <v>2361</v>
      </c>
      <c r="C11379" t="s">
        <v>4791</v>
      </c>
      <c r="D11379" s="154">
        <v>163</v>
      </c>
      <c r="E11379" t="s">
        <v>461</v>
      </c>
      <c r="F11379">
        <v>27</v>
      </c>
      <c r="G11379">
        <v>155</v>
      </c>
      <c r="H11379" t="s">
        <v>3404</v>
      </c>
      <c r="I11379" t="s">
        <v>3946</v>
      </c>
      <c r="K11379" t="s">
        <v>462</v>
      </c>
      <c r="L11379" t="s">
        <v>461</v>
      </c>
      <c r="M11379" t="s">
        <v>3404</v>
      </c>
      <c r="N11379" t="b">
        <f>IF(ETMRouteStages[[#This Row],[RID]]=A11378,ETMRouteStages[[#This Row],[StageSequence]]=F11378+1,TRUE)</f>
        <v>1</v>
      </c>
    </row>
    <row r="11380" spans="1:14">
      <c r="A11380" t="s">
        <v>6934</v>
      </c>
      <c r="B11380" t="s">
        <v>2361</v>
      </c>
      <c r="C11380" t="s">
        <v>4791</v>
      </c>
      <c r="D11380" s="154">
        <v>163</v>
      </c>
      <c r="E11380" t="s">
        <v>1107</v>
      </c>
      <c r="F11380">
        <v>28</v>
      </c>
      <c r="G11380">
        <v>185</v>
      </c>
      <c r="H11380" t="s">
        <v>3404</v>
      </c>
      <c r="I11380" t="s">
        <v>3946</v>
      </c>
      <c r="K11380" t="s">
        <v>1108</v>
      </c>
      <c r="L11380" t="s">
        <v>1107</v>
      </c>
      <c r="M11380" t="s">
        <v>3404</v>
      </c>
      <c r="N11380" t="b">
        <f>IF(ETMRouteStages[[#This Row],[RID]]=A11379,ETMRouteStages[[#This Row],[StageSequence]]=F11379+1,TRUE)</f>
        <v>1</v>
      </c>
    </row>
    <row r="11381" spans="1:14">
      <c r="A11381" t="s">
        <v>6934</v>
      </c>
      <c r="B11381" t="s">
        <v>2361</v>
      </c>
      <c r="C11381" t="s">
        <v>4791</v>
      </c>
      <c r="D11381" s="154">
        <v>163</v>
      </c>
      <c r="E11381" t="s">
        <v>1413</v>
      </c>
      <c r="F11381">
        <v>29</v>
      </c>
      <c r="G11381">
        <v>209</v>
      </c>
      <c r="H11381" t="s">
        <v>3404</v>
      </c>
      <c r="I11381" t="s">
        <v>3946</v>
      </c>
      <c r="K11381" t="s">
        <v>1414</v>
      </c>
      <c r="L11381" t="s">
        <v>1413</v>
      </c>
      <c r="M11381" t="s">
        <v>3404</v>
      </c>
      <c r="N11381" t="b">
        <f>IF(ETMRouteStages[[#This Row],[RID]]=A11380,ETMRouteStages[[#This Row],[StageSequence]]=F11380+1,TRUE)</f>
        <v>1</v>
      </c>
    </row>
    <row r="11382" spans="1:14">
      <c r="A11382" t="s">
        <v>6935</v>
      </c>
      <c r="B11382" t="s">
        <v>2361</v>
      </c>
      <c r="C11382" t="s">
        <v>5392</v>
      </c>
      <c r="D11382" s="154">
        <v>164</v>
      </c>
      <c r="E11382" t="s">
        <v>2201</v>
      </c>
      <c r="F11382">
        <v>1</v>
      </c>
      <c r="G11382">
        <v>0</v>
      </c>
      <c r="H11382" t="s">
        <v>3404</v>
      </c>
      <c r="I11382" t="s">
        <v>3946</v>
      </c>
      <c r="K11382" t="s">
        <v>2202</v>
      </c>
      <c r="L11382" t="s">
        <v>2201</v>
      </c>
      <c r="M11382" t="s">
        <v>3404</v>
      </c>
      <c r="N11382" t="b">
        <f>IF(ETMRouteStages[[#This Row],[RID]]=A11381,ETMRouteStages[[#This Row],[StageSequence]]=F11381+1,TRUE)</f>
        <v>1</v>
      </c>
    </row>
    <row r="11383" spans="1:14">
      <c r="A11383" t="s">
        <v>6935</v>
      </c>
      <c r="B11383" t="s">
        <v>2361</v>
      </c>
      <c r="C11383" t="s">
        <v>5392</v>
      </c>
      <c r="D11383" s="154">
        <v>164</v>
      </c>
      <c r="E11383" t="s">
        <v>2139</v>
      </c>
      <c r="F11383">
        <v>2</v>
      </c>
      <c r="G11383">
        <v>9</v>
      </c>
      <c r="H11383" t="s">
        <v>3404</v>
      </c>
      <c r="I11383" t="s">
        <v>3946</v>
      </c>
      <c r="K11383" t="s">
        <v>2140</v>
      </c>
      <c r="L11383" t="s">
        <v>2139</v>
      </c>
      <c r="M11383" t="s">
        <v>3404</v>
      </c>
      <c r="N11383" t="b">
        <f>IF(ETMRouteStages[[#This Row],[RID]]=A11382,ETMRouteStages[[#This Row],[StageSequence]]=F11382+1,TRUE)</f>
        <v>1</v>
      </c>
    </row>
    <row r="11384" spans="1:14">
      <c r="A11384" t="s">
        <v>6935</v>
      </c>
      <c r="B11384" t="s">
        <v>2361</v>
      </c>
      <c r="C11384" t="s">
        <v>5392</v>
      </c>
      <c r="D11384" s="154">
        <v>164</v>
      </c>
      <c r="E11384" t="s">
        <v>632</v>
      </c>
      <c r="F11384">
        <v>3</v>
      </c>
      <c r="G11384">
        <v>14</v>
      </c>
      <c r="H11384" t="s">
        <v>3404</v>
      </c>
      <c r="I11384" t="s">
        <v>3946</v>
      </c>
      <c r="K11384" t="s">
        <v>633</v>
      </c>
      <c r="L11384" t="s">
        <v>632</v>
      </c>
      <c r="M11384" t="s">
        <v>3404</v>
      </c>
      <c r="N11384" t="b">
        <f>IF(ETMRouteStages[[#This Row],[RID]]=A11383,ETMRouteStages[[#This Row],[StageSequence]]=F11383+1,TRUE)</f>
        <v>1</v>
      </c>
    </row>
    <row r="11385" spans="1:14">
      <c r="A11385" t="s">
        <v>6935</v>
      </c>
      <c r="B11385" t="s">
        <v>2361</v>
      </c>
      <c r="C11385" t="s">
        <v>5392</v>
      </c>
      <c r="D11385" s="154">
        <v>164</v>
      </c>
      <c r="E11385" t="s">
        <v>1723</v>
      </c>
      <c r="F11385">
        <v>4</v>
      </c>
      <c r="G11385">
        <v>19</v>
      </c>
      <c r="H11385" t="s">
        <v>3404</v>
      </c>
      <c r="I11385" t="s">
        <v>3946</v>
      </c>
      <c r="K11385" t="s">
        <v>1724</v>
      </c>
      <c r="L11385" t="s">
        <v>1723</v>
      </c>
      <c r="M11385" t="s">
        <v>3404</v>
      </c>
      <c r="N11385" t="b">
        <f>IF(ETMRouteStages[[#This Row],[RID]]=A11384,ETMRouteStages[[#This Row],[StageSequence]]=F11384+1,TRUE)</f>
        <v>1</v>
      </c>
    </row>
    <row r="11386" spans="1:14">
      <c r="A11386" t="s">
        <v>6935</v>
      </c>
      <c r="B11386" t="s">
        <v>2361</v>
      </c>
      <c r="C11386" t="s">
        <v>5392</v>
      </c>
      <c r="D11386" s="154">
        <v>164</v>
      </c>
      <c r="E11386" t="s">
        <v>2328</v>
      </c>
      <c r="F11386">
        <v>5</v>
      </c>
      <c r="G11386">
        <v>28</v>
      </c>
      <c r="H11386" t="s">
        <v>3404</v>
      </c>
      <c r="I11386" t="s">
        <v>3946</v>
      </c>
      <c r="K11386" t="s">
        <v>2329</v>
      </c>
      <c r="L11386" t="s">
        <v>2328</v>
      </c>
      <c r="M11386" t="s">
        <v>3404</v>
      </c>
      <c r="N11386" t="b">
        <f>IF(ETMRouteStages[[#This Row],[RID]]=A11385,ETMRouteStages[[#This Row],[StageSequence]]=F11385+1,TRUE)</f>
        <v>1</v>
      </c>
    </row>
    <row r="11387" spans="1:14">
      <c r="A11387" t="s">
        <v>6935</v>
      </c>
      <c r="B11387" t="s">
        <v>2361</v>
      </c>
      <c r="C11387" t="s">
        <v>5392</v>
      </c>
      <c r="D11387" s="154">
        <v>164</v>
      </c>
      <c r="E11387" t="s">
        <v>2950</v>
      </c>
      <c r="F11387">
        <v>6</v>
      </c>
      <c r="G11387">
        <v>38</v>
      </c>
      <c r="H11387" t="s">
        <v>3404</v>
      </c>
      <c r="I11387" t="s">
        <v>3946</v>
      </c>
      <c r="K11387" t="s">
        <v>2951</v>
      </c>
      <c r="L11387" t="s">
        <v>2950</v>
      </c>
      <c r="M11387" t="s">
        <v>3404</v>
      </c>
      <c r="N11387" t="b">
        <f>IF(ETMRouteStages[[#This Row],[RID]]=A11386,ETMRouteStages[[#This Row],[StageSequence]]=F11386+1,TRUE)</f>
        <v>1</v>
      </c>
    </row>
    <row r="11388" spans="1:14">
      <c r="A11388" t="s">
        <v>6935</v>
      </c>
      <c r="B11388" t="s">
        <v>2361</v>
      </c>
      <c r="C11388" t="s">
        <v>5392</v>
      </c>
      <c r="D11388" s="154">
        <v>164</v>
      </c>
      <c r="E11388" t="s">
        <v>1675</v>
      </c>
      <c r="F11388">
        <v>7</v>
      </c>
      <c r="G11388">
        <v>50</v>
      </c>
      <c r="H11388" t="s">
        <v>3404</v>
      </c>
      <c r="I11388" t="s">
        <v>3946</v>
      </c>
      <c r="K11388" t="s">
        <v>1676</v>
      </c>
      <c r="L11388" t="s">
        <v>1675</v>
      </c>
      <c r="M11388" t="s">
        <v>3404</v>
      </c>
      <c r="N11388" t="b">
        <f>IF(ETMRouteStages[[#This Row],[RID]]=A11387,ETMRouteStages[[#This Row],[StageSequence]]=F11387+1,TRUE)</f>
        <v>1</v>
      </c>
    </row>
    <row r="11389" spans="1:14">
      <c r="A11389" t="s">
        <v>6935</v>
      </c>
      <c r="B11389" t="s">
        <v>2361</v>
      </c>
      <c r="C11389" t="s">
        <v>5392</v>
      </c>
      <c r="D11389" s="154">
        <v>164</v>
      </c>
      <c r="E11389" t="s">
        <v>2550</v>
      </c>
      <c r="F11389">
        <v>8</v>
      </c>
      <c r="G11389">
        <v>62</v>
      </c>
      <c r="H11389" t="s">
        <v>3404</v>
      </c>
      <c r="I11389" t="s">
        <v>3946</v>
      </c>
      <c r="K11389" t="s">
        <v>2551</v>
      </c>
      <c r="L11389" t="s">
        <v>2550</v>
      </c>
      <c r="M11389" t="s">
        <v>3404</v>
      </c>
      <c r="N11389" t="b">
        <f>IF(ETMRouteStages[[#This Row],[RID]]=A11388,ETMRouteStages[[#This Row],[StageSequence]]=F11388+1,TRUE)</f>
        <v>1</v>
      </c>
    </row>
    <row r="11390" spans="1:14">
      <c r="A11390" t="s">
        <v>6935</v>
      </c>
      <c r="B11390" t="s">
        <v>2361</v>
      </c>
      <c r="C11390" t="s">
        <v>5392</v>
      </c>
      <c r="D11390" s="154">
        <v>164</v>
      </c>
      <c r="E11390" t="s">
        <v>2247</v>
      </c>
      <c r="F11390">
        <v>9</v>
      </c>
      <c r="G11390">
        <v>66</v>
      </c>
      <c r="H11390" t="s">
        <v>3404</v>
      </c>
      <c r="I11390" t="s">
        <v>3946</v>
      </c>
      <c r="K11390" t="s">
        <v>2248</v>
      </c>
      <c r="L11390" t="s">
        <v>2247</v>
      </c>
      <c r="M11390" t="s">
        <v>3404</v>
      </c>
      <c r="N11390" t="b">
        <f>IF(ETMRouteStages[[#This Row],[RID]]=A11389,ETMRouteStages[[#This Row],[StageSequence]]=F11389+1,TRUE)</f>
        <v>1</v>
      </c>
    </row>
    <row r="11391" spans="1:14">
      <c r="A11391" t="s">
        <v>6935</v>
      </c>
      <c r="B11391" t="s">
        <v>2361</v>
      </c>
      <c r="C11391" t="s">
        <v>5392</v>
      </c>
      <c r="D11391" s="154">
        <v>164</v>
      </c>
      <c r="E11391" t="s">
        <v>1591</v>
      </c>
      <c r="F11391">
        <v>10</v>
      </c>
      <c r="G11391">
        <v>72</v>
      </c>
      <c r="H11391" t="s">
        <v>3404</v>
      </c>
      <c r="I11391" t="s">
        <v>3946</v>
      </c>
      <c r="K11391" t="s">
        <v>1592</v>
      </c>
      <c r="L11391" t="s">
        <v>1591</v>
      </c>
      <c r="M11391" t="s">
        <v>3404</v>
      </c>
      <c r="N11391" t="b">
        <f>IF(ETMRouteStages[[#This Row],[RID]]=A11390,ETMRouteStages[[#This Row],[StageSequence]]=F11390+1,TRUE)</f>
        <v>1</v>
      </c>
    </row>
    <row r="11392" spans="1:14">
      <c r="A11392" t="s">
        <v>6935</v>
      </c>
      <c r="B11392" t="s">
        <v>2361</v>
      </c>
      <c r="C11392" t="s">
        <v>5392</v>
      </c>
      <c r="D11392" s="154">
        <v>164</v>
      </c>
      <c r="E11392" t="s">
        <v>1456</v>
      </c>
      <c r="F11392">
        <v>11</v>
      </c>
      <c r="G11392">
        <v>79</v>
      </c>
      <c r="H11392" t="s">
        <v>3404</v>
      </c>
      <c r="I11392" t="s">
        <v>3946</v>
      </c>
      <c r="K11392" t="s">
        <v>1457</v>
      </c>
      <c r="L11392" t="s">
        <v>1456</v>
      </c>
      <c r="M11392" t="s">
        <v>3404</v>
      </c>
      <c r="N11392" t="b">
        <f>IF(ETMRouteStages[[#This Row],[RID]]=A11391,ETMRouteStages[[#This Row],[StageSequence]]=F11391+1,TRUE)</f>
        <v>1</v>
      </c>
    </row>
    <row r="11393" spans="1:14">
      <c r="A11393" t="s">
        <v>6935</v>
      </c>
      <c r="B11393" t="s">
        <v>2361</v>
      </c>
      <c r="C11393" t="s">
        <v>5392</v>
      </c>
      <c r="D11393" s="154">
        <v>164</v>
      </c>
      <c r="E11393" t="s">
        <v>920</v>
      </c>
      <c r="F11393">
        <v>12</v>
      </c>
      <c r="G11393">
        <v>89</v>
      </c>
      <c r="H11393" t="s">
        <v>3404</v>
      </c>
      <c r="I11393" t="s">
        <v>3946</v>
      </c>
      <c r="J11393" t="s">
        <v>6088</v>
      </c>
      <c r="K11393" t="s">
        <v>921</v>
      </c>
      <c r="L11393" t="s">
        <v>920</v>
      </c>
      <c r="M11393" t="s">
        <v>3404</v>
      </c>
      <c r="N11393" t="b">
        <f>IF(ETMRouteStages[[#This Row],[RID]]=A11392,ETMRouteStages[[#This Row],[StageSequence]]=F11392+1,TRUE)</f>
        <v>1</v>
      </c>
    </row>
    <row r="11394" spans="1:14">
      <c r="A11394" t="s">
        <v>6935</v>
      </c>
      <c r="B11394" t="s">
        <v>2361</v>
      </c>
      <c r="C11394" t="s">
        <v>5392</v>
      </c>
      <c r="D11394" s="154">
        <v>164</v>
      </c>
      <c r="E11394" t="s">
        <v>918</v>
      </c>
      <c r="F11394">
        <v>13</v>
      </c>
      <c r="G11394">
        <v>90</v>
      </c>
      <c r="H11394" t="s">
        <v>3404</v>
      </c>
      <c r="I11394" t="s">
        <v>3946</v>
      </c>
      <c r="J11394" t="s">
        <v>6089</v>
      </c>
      <c r="K11394" t="s">
        <v>919</v>
      </c>
      <c r="L11394" t="s">
        <v>918</v>
      </c>
      <c r="M11394" t="s">
        <v>3404</v>
      </c>
      <c r="N11394" t="b">
        <f>IF(ETMRouteStages[[#This Row],[RID]]=A11393,ETMRouteStages[[#This Row],[StageSequence]]=F11393+1,TRUE)</f>
        <v>1</v>
      </c>
    </row>
    <row r="11395" spans="1:14">
      <c r="A11395" t="s">
        <v>6935</v>
      </c>
      <c r="B11395" t="s">
        <v>2361</v>
      </c>
      <c r="C11395" t="s">
        <v>5392</v>
      </c>
      <c r="D11395" s="154">
        <v>164</v>
      </c>
      <c r="E11395" t="s">
        <v>890</v>
      </c>
      <c r="F11395">
        <v>14</v>
      </c>
      <c r="G11395">
        <v>96</v>
      </c>
      <c r="H11395" t="s">
        <v>3404</v>
      </c>
      <c r="I11395" t="s">
        <v>3946</v>
      </c>
      <c r="K11395" t="s">
        <v>891</v>
      </c>
      <c r="L11395" t="s">
        <v>890</v>
      </c>
      <c r="M11395" t="s">
        <v>3404</v>
      </c>
      <c r="N11395" t="b">
        <f>IF(ETMRouteStages[[#This Row],[RID]]=A11394,ETMRouteStages[[#This Row],[StageSequence]]=F11394+1,TRUE)</f>
        <v>1</v>
      </c>
    </row>
    <row r="11396" spans="1:14">
      <c r="A11396" t="s">
        <v>6935</v>
      </c>
      <c r="B11396" t="s">
        <v>2361</v>
      </c>
      <c r="C11396" t="s">
        <v>5392</v>
      </c>
      <c r="D11396" s="154">
        <v>164</v>
      </c>
      <c r="E11396" t="s">
        <v>1516</v>
      </c>
      <c r="F11396">
        <v>15</v>
      </c>
      <c r="G11396">
        <v>102</v>
      </c>
      <c r="H11396" t="s">
        <v>3404</v>
      </c>
      <c r="I11396" t="s">
        <v>3946</v>
      </c>
      <c r="K11396" t="s">
        <v>1517</v>
      </c>
      <c r="L11396" t="s">
        <v>1516</v>
      </c>
      <c r="M11396" t="s">
        <v>3404</v>
      </c>
      <c r="N11396" t="b">
        <f>IF(ETMRouteStages[[#This Row],[RID]]=A11395,ETMRouteStages[[#This Row],[StageSequence]]=F11395+1,TRUE)</f>
        <v>1</v>
      </c>
    </row>
    <row r="11397" spans="1:14">
      <c r="A11397" t="s">
        <v>6935</v>
      </c>
      <c r="B11397" t="s">
        <v>2361</v>
      </c>
      <c r="C11397" t="s">
        <v>5392</v>
      </c>
      <c r="D11397" s="154">
        <v>164</v>
      </c>
      <c r="E11397" t="s">
        <v>692</v>
      </c>
      <c r="F11397">
        <v>16</v>
      </c>
      <c r="G11397">
        <v>108</v>
      </c>
      <c r="H11397" t="s">
        <v>3404</v>
      </c>
      <c r="I11397" t="s">
        <v>3946</v>
      </c>
      <c r="K11397" t="s">
        <v>693</v>
      </c>
      <c r="L11397" t="s">
        <v>692</v>
      </c>
      <c r="M11397" t="s">
        <v>3404</v>
      </c>
      <c r="N11397" t="b">
        <f>IF(ETMRouteStages[[#This Row],[RID]]=A11396,ETMRouteStages[[#This Row],[StageSequence]]=F11396+1,TRUE)</f>
        <v>1</v>
      </c>
    </row>
    <row r="11398" spans="1:14">
      <c r="A11398" t="s">
        <v>6935</v>
      </c>
      <c r="B11398" t="s">
        <v>2361</v>
      </c>
      <c r="C11398" t="s">
        <v>5392</v>
      </c>
      <c r="D11398" s="154">
        <v>164</v>
      </c>
      <c r="E11398" t="s">
        <v>502</v>
      </c>
      <c r="F11398">
        <v>17</v>
      </c>
      <c r="G11398">
        <v>114</v>
      </c>
      <c r="H11398" t="s">
        <v>3404</v>
      </c>
      <c r="I11398" t="s">
        <v>3946</v>
      </c>
      <c r="K11398" t="s">
        <v>503</v>
      </c>
      <c r="L11398" t="s">
        <v>502</v>
      </c>
      <c r="M11398" t="s">
        <v>3404</v>
      </c>
      <c r="N11398" t="b">
        <f>IF(ETMRouteStages[[#This Row],[RID]]=A11397,ETMRouteStages[[#This Row],[StageSequence]]=F11397+1,TRUE)</f>
        <v>1</v>
      </c>
    </row>
    <row r="11399" spans="1:14">
      <c r="A11399" t="s">
        <v>6935</v>
      </c>
      <c r="B11399" t="s">
        <v>2361</v>
      </c>
      <c r="C11399" t="s">
        <v>5392</v>
      </c>
      <c r="D11399" s="154">
        <v>164</v>
      </c>
      <c r="E11399" t="s">
        <v>1454</v>
      </c>
      <c r="F11399">
        <v>18</v>
      </c>
      <c r="G11399">
        <v>120</v>
      </c>
      <c r="H11399" t="s">
        <v>3404</v>
      </c>
      <c r="I11399" t="s">
        <v>3946</v>
      </c>
      <c r="K11399" t="s">
        <v>1455</v>
      </c>
      <c r="L11399" t="s">
        <v>1454</v>
      </c>
      <c r="M11399" t="s">
        <v>3404</v>
      </c>
      <c r="N11399" t="b">
        <f>IF(ETMRouteStages[[#This Row],[RID]]=A11398,ETMRouteStages[[#This Row],[StageSequence]]=F11398+1,TRUE)</f>
        <v>1</v>
      </c>
    </row>
    <row r="11400" spans="1:14">
      <c r="A11400" t="s">
        <v>6935</v>
      </c>
      <c r="B11400" t="s">
        <v>2361</v>
      </c>
      <c r="C11400" t="s">
        <v>5392</v>
      </c>
      <c r="D11400" s="154">
        <v>164</v>
      </c>
      <c r="E11400" t="s">
        <v>2288</v>
      </c>
      <c r="F11400">
        <v>19</v>
      </c>
      <c r="G11400">
        <v>138</v>
      </c>
      <c r="H11400" t="s">
        <v>3404</v>
      </c>
      <c r="I11400" t="s">
        <v>3946</v>
      </c>
      <c r="K11400" t="s">
        <v>2289</v>
      </c>
      <c r="L11400" t="s">
        <v>2288</v>
      </c>
      <c r="M11400" t="s">
        <v>3404</v>
      </c>
      <c r="N11400" t="b">
        <f>IF(ETMRouteStages[[#This Row],[RID]]=A11399,ETMRouteStages[[#This Row],[StageSequence]]=F11399+1,TRUE)</f>
        <v>1</v>
      </c>
    </row>
    <row r="11401" spans="1:14">
      <c r="A11401" t="s">
        <v>6935</v>
      </c>
      <c r="B11401" t="s">
        <v>2361</v>
      </c>
      <c r="C11401" t="s">
        <v>5392</v>
      </c>
      <c r="D11401" s="154">
        <v>164</v>
      </c>
      <c r="E11401" t="s">
        <v>674</v>
      </c>
      <c r="F11401">
        <v>20</v>
      </c>
      <c r="G11401">
        <v>144</v>
      </c>
      <c r="H11401" t="s">
        <v>3404</v>
      </c>
      <c r="I11401" t="s">
        <v>3946</v>
      </c>
      <c r="K11401" t="s">
        <v>675</v>
      </c>
      <c r="L11401" t="s">
        <v>674</v>
      </c>
      <c r="M11401" t="s">
        <v>3404</v>
      </c>
      <c r="N11401" t="b">
        <f>IF(ETMRouteStages[[#This Row],[RID]]=A11400,ETMRouteStages[[#This Row],[StageSequence]]=F11400+1,TRUE)</f>
        <v>1</v>
      </c>
    </row>
    <row r="11402" spans="1:14">
      <c r="A11402" t="s">
        <v>6935</v>
      </c>
      <c r="B11402" t="s">
        <v>2361</v>
      </c>
      <c r="C11402" t="s">
        <v>5392</v>
      </c>
      <c r="D11402" s="154">
        <v>164</v>
      </c>
      <c r="E11402" t="s">
        <v>672</v>
      </c>
      <c r="F11402">
        <v>21</v>
      </c>
      <c r="G11402">
        <v>150</v>
      </c>
      <c r="H11402" t="s">
        <v>3404</v>
      </c>
      <c r="I11402" t="s">
        <v>3946</v>
      </c>
      <c r="K11402" t="s">
        <v>673</v>
      </c>
      <c r="L11402" t="s">
        <v>672</v>
      </c>
      <c r="M11402" t="s">
        <v>3404</v>
      </c>
      <c r="N11402" t="b">
        <f>IF(ETMRouteStages[[#This Row],[RID]]=A11401,ETMRouteStages[[#This Row],[StageSequence]]=F11401+1,TRUE)</f>
        <v>1</v>
      </c>
    </row>
    <row r="11403" spans="1:14">
      <c r="A11403" t="s">
        <v>6935</v>
      </c>
      <c r="B11403" t="s">
        <v>2361</v>
      </c>
      <c r="C11403" t="s">
        <v>5392</v>
      </c>
      <c r="D11403" s="154">
        <v>164</v>
      </c>
      <c r="E11403" t="s">
        <v>1751</v>
      </c>
      <c r="F11403">
        <v>22</v>
      </c>
      <c r="G11403">
        <v>155</v>
      </c>
      <c r="H11403" t="s">
        <v>3404</v>
      </c>
      <c r="I11403" t="s">
        <v>3946</v>
      </c>
      <c r="K11403" t="s">
        <v>1752</v>
      </c>
      <c r="L11403" t="s">
        <v>1751</v>
      </c>
      <c r="M11403" t="s">
        <v>3404</v>
      </c>
      <c r="N11403" t="b">
        <f>IF(ETMRouteStages[[#This Row],[RID]]=A11402,ETMRouteStages[[#This Row],[StageSequence]]=F11402+1,TRUE)</f>
        <v>1</v>
      </c>
    </row>
    <row r="11404" spans="1:14">
      <c r="A11404" t="s">
        <v>6935</v>
      </c>
      <c r="B11404" t="s">
        <v>2361</v>
      </c>
      <c r="C11404" t="s">
        <v>5392</v>
      </c>
      <c r="D11404" s="154">
        <v>164</v>
      </c>
      <c r="E11404" t="s">
        <v>2087</v>
      </c>
      <c r="F11404">
        <v>23</v>
      </c>
      <c r="G11404">
        <v>184</v>
      </c>
      <c r="H11404" t="s">
        <v>3404</v>
      </c>
      <c r="I11404" t="s">
        <v>3946</v>
      </c>
      <c r="K11404" t="s">
        <v>2088</v>
      </c>
      <c r="L11404" t="s">
        <v>2087</v>
      </c>
      <c r="M11404" t="s">
        <v>3404</v>
      </c>
      <c r="N11404" t="b">
        <f>IF(ETMRouteStages[[#This Row],[RID]]=A11403,ETMRouteStages[[#This Row],[StageSequence]]=F11403+1,TRUE)</f>
        <v>1</v>
      </c>
    </row>
    <row r="11405" spans="1:14">
      <c r="A11405" t="s">
        <v>6935</v>
      </c>
      <c r="B11405" t="s">
        <v>2361</v>
      </c>
      <c r="C11405" t="s">
        <v>5392</v>
      </c>
      <c r="D11405" s="154">
        <v>164</v>
      </c>
      <c r="E11405" t="s">
        <v>3126</v>
      </c>
      <c r="F11405">
        <v>24</v>
      </c>
      <c r="G11405">
        <v>213</v>
      </c>
      <c r="H11405" t="s">
        <v>3404</v>
      </c>
      <c r="I11405" t="s">
        <v>3946</v>
      </c>
      <c r="K11405" t="s">
        <v>3127</v>
      </c>
      <c r="L11405" t="s">
        <v>3126</v>
      </c>
      <c r="M11405" t="s">
        <v>3404</v>
      </c>
      <c r="N11405" t="b">
        <f>IF(ETMRouteStages[[#This Row],[RID]]=A11404,ETMRouteStages[[#This Row],[StageSequence]]=F11404+1,TRUE)</f>
        <v>1</v>
      </c>
    </row>
    <row r="11406" spans="1:14">
      <c r="A11406" t="s">
        <v>6935</v>
      </c>
      <c r="B11406" t="s">
        <v>2361</v>
      </c>
      <c r="C11406" t="s">
        <v>5392</v>
      </c>
      <c r="D11406" s="154">
        <v>164</v>
      </c>
      <c r="E11406" t="s">
        <v>2514</v>
      </c>
      <c r="F11406">
        <v>25</v>
      </c>
      <c r="G11406">
        <v>235</v>
      </c>
      <c r="H11406" t="s">
        <v>3404</v>
      </c>
      <c r="I11406" t="s">
        <v>3946</v>
      </c>
      <c r="K11406" t="s">
        <v>2515</v>
      </c>
      <c r="L11406" t="s">
        <v>2514</v>
      </c>
      <c r="M11406" t="s">
        <v>3404</v>
      </c>
      <c r="N11406" t="b">
        <f>IF(ETMRouteStages[[#This Row],[RID]]=A11405,ETMRouteStages[[#This Row],[StageSequence]]=F11405+1,TRUE)</f>
        <v>1</v>
      </c>
    </row>
    <row r="11407" spans="1:14">
      <c r="A11407" t="s">
        <v>6935</v>
      </c>
      <c r="B11407" t="s">
        <v>2361</v>
      </c>
      <c r="C11407" t="s">
        <v>5392</v>
      </c>
      <c r="D11407" s="154">
        <v>164</v>
      </c>
      <c r="E11407" t="s">
        <v>1985</v>
      </c>
      <c r="F11407">
        <v>26</v>
      </c>
      <c r="G11407">
        <v>279</v>
      </c>
      <c r="H11407" t="s">
        <v>3404</v>
      </c>
      <c r="I11407" t="s">
        <v>3946</v>
      </c>
      <c r="K11407" t="s">
        <v>1986</v>
      </c>
      <c r="L11407" t="s">
        <v>1985</v>
      </c>
      <c r="M11407" t="s">
        <v>3404</v>
      </c>
      <c r="N11407" t="b">
        <f>IF(ETMRouteStages[[#This Row],[RID]]=A11406,ETMRouteStages[[#This Row],[StageSequence]]=F11406+1,TRUE)</f>
        <v>1</v>
      </c>
    </row>
    <row r="11408" spans="1:14">
      <c r="A11408" t="s">
        <v>6935</v>
      </c>
      <c r="B11408" t="s">
        <v>2361</v>
      </c>
      <c r="C11408" t="s">
        <v>5392</v>
      </c>
      <c r="D11408" s="154">
        <v>164</v>
      </c>
      <c r="E11408" t="s">
        <v>598</v>
      </c>
      <c r="F11408">
        <v>27</v>
      </c>
      <c r="G11408">
        <v>339</v>
      </c>
      <c r="H11408" t="s">
        <v>3404</v>
      </c>
      <c r="I11408" t="s">
        <v>3946</v>
      </c>
      <c r="K11408" t="s">
        <v>599</v>
      </c>
      <c r="L11408" t="s">
        <v>598</v>
      </c>
      <c r="M11408" t="s">
        <v>3404</v>
      </c>
      <c r="N11408" t="b">
        <f>IF(ETMRouteStages[[#This Row],[RID]]=A11407,ETMRouteStages[[#This Row],[StageSequence]]=F11407+1,TRUE)</f>
        <v>1</v>
      </c>
    </row>
    <row r="11409" spans="1:14">
      <c r="A11409" t="s">
        <v>6935</v>
      </c>
      <c r="B11409" t="s">
        <v>2361</v>
      </c>
      <c r="C11409" t="s">
        <v>5392</v>
      </c>
      <c r="D11409" s="154">
        <v>164</v>
      </c>
      <c r="E11409" t="s">
        <v>754</v>
      </c>
      <c r="F11409">
        <v>28</v>
      </c>
      <c r="G11409">
        <v>363</v>
      </c>
      <c r="H11409" t="s">
        <v>3404</v>
      </c>
      <c r="I11409" t="s">
        <v>3946</v>
      </c>
      <c r="K11409" t="s">
        <v>755</v>
      </c>
      <c r="L11409" t="s">
        <v>754</v>
      </c>
      <c r="M11409" t="s">
        <v>3404</v>
      </c>
      <c r="N11409" t="b">
        <f>IF(ETMRouteStages[[#This Row],[RID]]=A11408,ETMRouteStages[[#This Row],[StageSequence]]=F11408+1,TRUE)</f>
        <v>1</v>
      </c>
    </row>
    <row r="11410" spans="1:14">
      <c r="A11410" t="s">
        <v>6935</v>
      </c>
      <c r="B11410" t="s">
        <v>2361</v>
      </c>
      <c r="C11410" t="s">
        <v>5392</v>
      </c>
      <c r="D11410" s="154">
        <v>164</v>
      </c>
      <c r="E11410" t="s">
        <v>1011</v>
      </c>
      <c r="F11410">
        <v>29</v>
      </c>
      <c r="G11410">
        <v>405</v>
      </c>
      <c r="H11410" t="s">
        <v>3404</v>
      </c>
      <c r="I11410" t="s">
        <v>3946</v>
      </c>
      <c r="K11410" t="s">
        <v>1012</v>
      </c>
      <c r="L11410" t="s">
        <v>1011</v>
      </c>
      <c r="M11410" t="s">
        <v>3404</v>
      </c>
      <c r="N11410" t="b">
        <f>IF(ETMRouteStages[[#This Row],[RID]]=A11409,ETMRouteStages[[#This Row],[StageSequence]]=F11409+1,TRUE)</f>
        <v>1</v>
      </c>
    </row>
    <row r="11411" spans="1:14">
      <c r="A11411" t="s">
        <v>6935</v>
      </c>
      <c r="B11411" t="s">
        <v>2361</v>
      </c>
      <c r="C11411" t="s">
        <v>5392</v>
      </c>
      <c r="D11411" s="154">
        <v>164</v>
      </c>
      <c r="E11411" t="s">
        <v>2675</v>
      </c>
      <c r="F11411">
        <v>30</v>
      </c>
      <c r="G11411">
        <v>429</v>
      </c>
      <c r="H11411" t="s">
        <v>3404</v>
      </c>
      <c r="I11411" t="s">
        <v>3946</v>
      </c>
      <c r="K11411" t="s">
        <v>2676</v>
      </c>
      <c r="L11411" t="s">
        <v>2675</v>
      </c>
      <c r="M11411" t="s">
        <v>3404</v>
      </c>
      <c r="N11411" t="b">
        <f>IF(ETMRouteStages[[#This Row],[RID]]=A11410,ETMRouteStages[[#This Row],[StageSequence]]=F11410+1,TRUE)</f>
        <v>1</v>
      </c>
    </row>
    <row r="11412" spans="1:14">
      <c r="A11412" t="s">
        <v>6935</v>
      </c>
      <c r="B11412" t="s">
        <v>2361</v>
      </c>
      <c r="C11412" t="s">
        <v>5392</v>
      </c>
      <c r="D11412" s="154">
        <v>164</v>
      </c>
      <c r="E11412" t="s">
        <v>459</v>
      </c>
      <c r="F11412">
        <v>31</v>
      </c>
      <c r="G11412">
        <v>447</v>
      </c>
      <c r="H11412" t="s">
        <v>3404</v>
      </c>
      <c r="I11412" t="s">
        <v>3946</v>
      </c>
      <c r="K11412" t="s">
        <v>460</v>
      </c>
      <c r="L11412" t="s">
        <v>459</v>
      </c>
      <c r="M11412" t="s">
        <v>3404</v>
      </c>
      <c r="N11412" t="b">
        <f>IF(ETMRouteStages[[#This Row],[RID]]=A11411,ETMRouteStages[[#This Row],[StageSequence]]=F11411+1,TRUE)</f>
        <v>1</v>
      </c>
    </row>
    <row r="11413" spans="1:14">
      <c r="A11413" t="s">
        <v>6935</v>
      </c>
      <c r="B11413" t="s">
        <v>2361</v>
      </c>
      <c r="C11413" t="s">
        <v>5392</v>
      </c>
      <c r="D11413" s="154">
        <v>164</v>
      </c>
      <c r="E11413" t="s">
        <v>1063</v>
      </c>
      <c r="F11413">
        <v>32</v>
      </c>
      <c r="G11413">
        <v>459</v>
      </c>
      <c r="H11413" t="s">
        <v>3404</v>
      </c>
      <c r="I11413" t="s">
        <v>3946</v>
      </c>
      <c r="K11413" t="s">
        <v>1064</v>
      </c>
      <c r="L11413" t="s">
        <v>1063</v>
      </c>
      <c r="M11413" t="s">
        <v>3404</v>
      </c>
      <c r="N11413" t="b">
        <f>IF(ETMRouteStages[[#This Row],[RID]]=A11412,ETMRouteStages[[#This Row],[StageSequence]]=F11412+1,TRUE)</f>
        <v>1</v>
      </c>
    </row>
    <row r="11414" spans="1:14">
      <c r="A11414" t="s">
        <v>6935</v>
      </c>
      <c r="B11414" t="s">
        <v>2361</v>
      </c>
      <c r="C11414" t="s">
        <v>5392</v>
      </c>
      <c r="D11414" s="154">
        <v>164</v>
      </c>
      <c r="E11414" t="s">
        <v>412</v>
      </c>
      <c r="F11414">
        <v>33</v>
      </c>
      <c r="G11414">
        <v>465</v>
      </c>
      <c r="H11414" t="s">
        <v>3404</v>
      </c>
      <c r="I11414" t="s">
        <v>3946</v>
      </c>
      <c r="K11414" t="s">
        <v>413</v>
      </c>
      <c r="L11414" t="s">
        <v>412</v>
      </c>
      <c r="M11414" t="s">
        <v>3404</v>
      </c>
      <c r="N11414" t="b">
        <f>IF(ETMRouteStages[[#This Row],[RID]]=A11413,ETMRouteStages[[#This Row],[StageSequence]]=F11413+1,TRUE)</f>
        <v>1</v>
      </c>
    </row>
    <row r="11415" spans="1:14">
      <c r="A11415" t="s">
        <v>6935</v>
      </c>
      <c r="B11415" t="s">
        <v>2361</v>
      </c>
      <c r="C11415" t="s">
        <v>5392</v>
      </c>
      <c r="D11415" s="154">
        <v>164</v>
      </c>
      <c r="E11415" t="s">
        <v>886</v>
      </c>
      <c r="F11415">
        <v>34</v>
      </c>
      <c r="G11415">
        <v>483</v>
      </c>
      <c r="H11415" t="s">
        <v>3404</v>
      </c>
      <c r="I11415" t="s">
        <v>3946</v>
      </c>
      <c r="K11415" t="s">
        <v>887</v>
      </c>
      <c r="L11415" t="s">
        <v>886</v>
      </c>
      <c r="M11415" t="s">
        <v>3404</v>
      </c>
      <c r="N11415" t="b">
        <f>IF(ETMRouteStages[[#This Row],[RID]]=A11414,ETMRouteStages[[#This Row],[StageSequence]]=F11414+1,TRUE)</f>
        <v>1</v>
      </c>
    </row>
    <row r="11416" spans="1:14">
      <c r="A11416" t="s">
        <v>6935</v>
      </c>
      <c r="B11416" t="s">
        <v>2361</v>
      </c>
      <c r="C11416" t="s">
        <v>5392</v>
      </c>
      <c r="D11416" s="154">
        <v>164</v>
      </c>
      <c r="E11416" t="s">
        <v>1227</v>
      </c>
      <c r="F11416">
        <v>35</v>
      </c>
      <c r="G11416">
        <v>489</v>
      </c>
      <c r="H11416" t="s">
        <v>3404</v>
      </c>
      <c r="I11416" t="s">
        <v>3946</v>
      </c>
      <c r="K11416" t="s">
        <v>1228</v>
      </c>
      <c r="L11416" t="s">
        <v>1227</v>
      </c>
      <c r="M11416" t="s">
        <v>3404</v>
      </c>
      <c r="N11416" t="b">
        <f>IF(ETMRouteStages[[#This Row],[RID]]=A11415,ETMRouteStages[[#This Row],[StageSequence]]=F11415+1,TRUE)</f>
        <v>1</v>
      </c>
    </row>
    <row r="11417" spans="1:14">
      <c r="A11417" t="s">
        <v>6935</v>
      </c>
      <c r="B11417" t="s">
        <v>2361</v>
      </c>
      <c r="C11417" t="s">
        <v>5392</v>
      </c>
      <c r="D11417" s="154">
        <v>164</v>
      </c>
      <c r="E11417" t="s">
        <v>1335</v>
      </c>
      <c r="F11417">
        <v>36</v>
      </c>
      <c r="G11417">
        <v>531</v>
      </c>
      <c r="H11417" t="s">
        <v>3404</v>
      </c>
      <c r="I11417" t="s">
        <v>3946</v>
      </c>
      <c r="K11417" t="s">
        <v>1336</v>
      </c>
      <c r="L11417" t="s">
        <v>1335</v>
      </c>
      <c r="M11417" t="s">
        <v>3404</v>
      </c>
      <c r="N11417" t="b">
        <f>IF(ETMRouteStages[[#This Row],[RID]]=A11416,ETMRouteStages[[#This Row],[StageSequence]]=F11416+1,TRUE)</f>
        <v>1</v>
      </c>
    </row>
    <row r="11418" spans="1:14">
      <c r="A11418" t="s">
        <v>6936</v>
      </c>
      <c r="B11418" t="s">
        <v>2361</v>
      </c>
      <c r="C11418" t="s">
        <v>5396</v>
      </c>
      <c r="D11418" s="154">
        <v>166</v>
      </c>
      <c r="E11418" t="s">
        <v>2205</v>
      </c>
      <c r="F11418">
        <v>1</v>
      </c>
      <c r="G11418">
        <v>0</v>
      </c>
      <c r="H11418" t="s">
        <v>3404</v>
      </c>
      <c r="I11418" t="s">
        <v>3905</v>
      </c>
      <c r="K11418" t="s">
        <v>2206</v>
      </c>
      <c r="L11418" t="s">
        <v>2205</v>
      </c>
      <c r="M11418" t="s">
        <v>3404</v>
      </c>
      <c r="N11418" t="b">
        <f>IF(ETMRouteStages[[#This Row],[RID]]=A11417,ETMRouteStages[[#This Row],[StageSequence]]=F11417+1,TRUE)</f>
        <v>1</v>
      </c>
    </row>
    <row r="11419" spans="1:14">
      <c r="A11419" t="s">
        <v>6936</v>
      </c>
      <c r="B11419" t="s">
        <v>2361</v>
      </c>
      <c r="C11419" t="s">
        <v>5396</v>
      </c>
      <c r="D11419" s="154">
        <v>166</v>
      </c>
      <c r="E11419" t="s">
        <v>2201</v>
      </c>
      <c r="F11419">
        <v>2</v>
      </c>
      <c r="G11419">
        <v>3</v>
      </c>
      <c r="H11419" t="s">
        <v>3500</v>
      </c>
      <c r="I11419" t="s">
        <v>3905</v>
      </c>
      <c r="K11419" t="s">
        <v>2202</v>
      </c>
      <c r="L11419" t="s">
        <v>2201</v>
      </c>
      <c r="M11419" t="s">
        <v>3500</v>
      </c>
      <c r="N11419" t="b">
        <f>IF(ETMRouteStages[[#This Row],[RID]]=A11418,ETMRouteStages[[#This Row],[StageSequence]]=F11418+1,TRUE)</f>
        <v>1</v>
      </c>
    </row>
    <row r="11420" spans="1:14">
      <c r="A11420" t="s">
        <v>6936</v>
      </c>
      <c r="B11420" t="s">
        <v>2361</v>
      </c>
      <c r="C11420" t="s">
        <v>5396</v>
      </c>
      <c r="D11420" s="154">
        <v>166</v>
      </c>
      <c r="E11420" t="s">
        <v>2266</v>
      </c>
      <c r="F11420">
        <v>3</v>
      </c>
      <c r="G11420">
        <v>33</v>
      </c>
      <c r="H11420" t="s">
        <v>3404</v>
      </c>
      <c r="I11420" t="s">
        <v>3905</v>
      </c>
      <c r="K11420" t="s">
        <v>2267</v>
      </c>
      <c r="L11420" t="s">
        <v>2266</v>
      </c>
      <c r="M11420" t="s">
        <v>3404</v>
      </c>
      <c r="N11420" t="b">
        <f>IF(ETMRouteStages[[#This Row],[RID]]=A11419,ETMRouteStages[[#This Row],[StageSequence]]=F11419+1,TRUE)</f>
        <v>1</v>
      </c>
    </row>
    <row r="11421" spans="1:14">
      <c r="A11421" t="s">
        <v>6937</v>
      </c>
      <c r="B11421" t="s">
        <v>2361</v>
      </c>
      <c r="C11421" t="s">
        <v>5400</v>
      </c>
      <c r="D11421" s="154">
        <v>167</v>
      </c>
      <c r="E11421" t="s">
        <v>2201</v>
      </c>
      <c r="F11421">
        <v>1</v>
      </c>
      <c r="G11421">
        <v>0</v>
      </c>
      <c r="H11421" t="s">
        <v>3404</v>
      </c>
      <c r="I11421" t="s">
        <v>3515</v>
      </c>
      <c r="K11421" t="s">
        <v>2202</v>
      </c>
      <c r="L11421" t="s">
        <v>2201</v>
      </c>
      <c r="M11421" t="s">
        <v>3404</v>
      </c>
      <c r="N11421" t="b">
        <f>IF(ETMRouteStages[[#This Row],[RID]]=A11420,ETMRouteStages[[#This Row],[StageSequence]]=F11420+1,TRUE)</f>
        <v>1</v>
      </c>
    </row>
    <row r="11422" spans="1:14">
      <c r="A11422" t="s">
        <v>6937</v>
      </c>
      <c r="B11422" t="s">
        <v>2361</v>
      </c>
      <c r="C11422" t="s">
        <v>5400</v>
      </c>
      <c r="D11422" s="154">
        <v>167</v>
      </c>
      <c r="E11422" t="s">
        <v>2388</v>
      </c>
      <c r="F11422">
        <v>2</v>
      </c>
      <c r="G11422">
        <v>2</v>
      </c>
      <c r="H11422" t="s">
        <v>3404</v>
      </c>
      <c r="I11422" t="s">
        <v>3515</v>
      </c>
      <c r="K11422" t="s">
        <v>2389</v>
      </c>
      <c r="L11422" t="s">
        <v>2388</v>
      </c>
      <c r="M11422" t="s">
        <v>3404</v>
      </c>
      <c r="N11422" t="b">
        <f>IF(ETMRouteStages[[#This Row],[RID]]=A11421,ETMRouteStages[[#This Row],[StageSequence]]=F11421+1,TRUE)</f>
        <v>1</v>
      </c>
    </row>
    <row r="11423" spans="1:14">
      <c r="A11423" t="s">
        <v>6937</v>
      </c>
      <c r="B11423" t="s">
        <v>2361</v>
      </c>
      <c r="C11423" t="s">
        <v>5400</v>
      </c>
      <c r="D11423" s="154">
        <v>167</v>
      </c>
      <c r="E11423" t="s">
        <v>2427</v>
      </c>
      <c r="F11423">
        <v>3</v>
      </c>
      <c r="G11423">
        <v>3</v>
      </c>
      <c r="H11423" t="s">
        <v>3404</v>
      </c>
      <c r="I11423" t="s">
        <v>3515</v>
      </c>
      <c r="K11423" t="s">
        <v>2428</v>
      </c>
      <c r="L11423" t="s">
        <v>2427</v>
      </c>
      <c r="M11423" t="s">
        <v>3404</v>
      </c>
      <c r="N11423" t="b">
        <f>IF(ETMRouteStages[[#This Row],[RID]]=A11422,ETMRouteStages[[#This Row],[StageSequence]]=F11422+1,TRUE)</f>
        <v>1</v>
      </c>
    </row>
    <row r="11424" spans="1:14">
      <c r="A11424" t="s">
        <v>6937</v>
      </c>
      <c r="B11424" t="s">
        <v>2361</v>
      </c>
      <c r="C11424" t="s">
        <v>5400</v>
      </c>
      <c r="D11424" s="154">
        <v>167</v>
      </c>
      <c r="E11424" t="s">
        <v>2447</v>
      </c>
      <c r="F11424">
        <v>4</v>
      </c>
      <c r="G11424">
        <v>4</v>
      </c>
      <c r="H11424" t="s">
        <v>3404</v>
      </c>
      <c r="I11424" t="s">
        <v>3515</v>
      </c>
      <c r="K11424" t="s">
        <v>2448</v>
      </c>
      <c r="L11424" t="s">
        <v>2447</v>
      </c>
      <c r="M11424" t="s">
        <v>3404</v>
      </c>
      <c r="N11424" t="b">
        <f>IF(ETMRouteStages[[#This Row],[RID]]=A11423,ETMRouteStages[[#This Row],[StageSequence]]=F11423+1,TRUE)</f>
        <v>1</v>
      </c>
    </row>
    <row r="11425" spans="1:14">
      <c r="A11425" t="s">
        <v>6937</v>
      </c>
      <c r="B11425" t="s">
        <v>2361</v>
      </c>
      <c r="C11425" t="s">
        <v>5400</v>
      </c>
      <c r="D11425" s="154">
        <v>167</v>
      </c>
      <c r="E11425" t="s">
        <v>2429</v>
      </c>
      <c r="F11425">
        <v>5</v>
      </c>
      <c r="G11425">
        <v>5</v>
      </c>
      <c r="H11425" t="s">
        <v>3404</v>
      </c>
      <c r="I11425" t="s">
        <v>3515</v>
      </c>
      <c r="K11425" t="s">
        <v>2430</v>
      </c>
      <c r="L11425" t="s">
        <v>2429</v>
      </c>
      <c r="M11425" t="s">
        <v>3404</v>
      </c>
      <c r="N11425" t="b">
        <f>IF(ETMRouteStages[[#This Row],[RID]]=A11424,ETMRouteStages[[#This Row],[StageSequence]]=F11424+1,TRUE)</f>
        <v>1</v>
      </c>
    </row>
    <row r="11426" spans="1:14">
      <c r="A11426" t="s">
        <v>6937</v>
      </c>
      <c r="B11426" t="s">
        <v>2361</v>
      </c>
      <c r="C11426" t="s">
        <v>5400</v>
      </c>
      <c r="D11426" s="154">
        <v>167</v>
      </c>
      <c r="E11426" t="s">
        <v>2751</v>
      </c>
      <c r="F11426">
        <v>6</v>
      </c>
      <c r="G11426">
        <v>6</v>
      </c>
      <c r="H11426" t="s">
        <v>3404</v>
      </c>
      <c r="I11426" t="s">
        <v>3515</v>
      </c>
      <c r="K11426" t="s">
        <v>2752</v>
      </c>
      <c r="L11426" t="s">
        <v>2751</v>
      </c>
      <c r="M11426" t="s">
        <v>3404</v>
      </c>
      <c r="N11426" t="b">
        <f>IF(ETMRouteStages[[#This Row],[RID]]=A11425,ETMRouteStages[[#This Row],[StageSequence]]=F11425+1,TRUE)</f>
        <v>1</v>
      </c>
    </row>
    <row r="11427" spans="1:14">
      <c r="A11427" t="s">
        <v>6937</v>
      </c>
      <c r="B11427" t="s">
        <v>2361</v>
      </c>
      <c r="C11427" t="s">
        <v>5400</v>
      </c>
      <c r="D11427" s="154">
        <v>167</v>
      </c>
      <c r="E11427" t="s">
        <v>618</v>
      </c>
      <c r="F11427">
        <v>7</v>
      </c>
      <c r="G11427">
        <v>7</v>
      </c>
      <c r="H11427" t="s">
        <v>3404</v>
      </c>
      <c r="I11427" t="s">
        <v>3515</v>
      </c>
      <c r="K11427" t="s">
        <v>619</v>
      </c>
      <c r="L11427" t="s">
        <v>618</v>
      </c>
      <c r="M11427" t="s">
        <v>3404</v>
      </c>
      <c r="N11427" t="b">
        <f>IF(ETMRouteStages[[#This Row],[RID]]=A11426,ETMRouteStages[[#This Row],[StageSequence]]=F11426+1,TRUE)</f>
        <v>1</v>
      </c>
    </row>
    <row r="11428" spans="1:14">
      <c r="A11428" t="s">
        <v>6937</v>
      </c>
      <c r="B11428" t="s">
        <v>2361</v>
      </c>
      <c r="C11428" t="s">
        <v>5400</v>
      </c>
      <c r="D11428" s="154">
        <v>167</v>
      </c>
      <c r="E11428" t="s">
        <v>2139</v>
      </c>
      <c r="F11428">
        <v>8</v>
      </c>
      <c r="G11428">
        <v>9</v>
      </c>
      <c r="H11428" t="s">
        <v>3404</v>
      </c>
      <c r="I11428" t="s">
        <v>3515</v>
      </c>
      <c r="K11428" t="s">
        <v>2140</v>
      </c>
      <c r="L11428" t="s">
        <v>2139</v>
      </c>
      <c r="M11428" t="s">
        <v>3404</v>
      </c>
      <c r="N11428" t="b">
        <f>IF(ETMRouteStages[[#This Row],[RID]]=A11427,ETMRouteStages[[#This Row],[StageSequence]]=F11427+1,TRUE)</f>
        <v>1</v>
      </c>
    </row>
    <row r="11429" spans="1:14">
      <c r="A11429" t="s">
        <v>6937</v>
      </c>
      <c r="B11429" t="s">
        <v>2361</v>
      </c>
      <c r="C11429" t="s">
        <v>5400</v>
      </c>
      <c r="D11429" s="154">
        <v>167</v>
      </c>
      <c r="E11429" t="s">
        <v>968</v>
      </c>
      <c r="F11429">
        <v>9</v>
      </c>
      <c r="G11429">
        <v>11</v>
      </c>
      <c r="H11429" t="s">
        <v>3404</v>
      </c>
      <c r="I11429" t="s">
        <v>3515</v>
      </c>
      <c r="K11429" t="s">
        <v>969</v>
      </c>
      <c r="L11429" t="s">
        <v>968</v>
      </c>
      <c r="M11429" t="s">
        <v>3404</v>
      </c>
      <c r="N11429" t="b">
        <f>IF(ETMRouteStages[[#This Row],[RID]]=A11428,ETMRouteStages[[#This Row],[StageSequence]]=F11428+1,TRUE)</f>
        <v>1</v>
      </c>
    </row>
    <row r="11430" spans="1:14">
      <c r="A11430" t="s">
        <v>6937</v>
      </c>
      <c r="B11430" t="s">
        <v>2361</v>
      </c>
      <c r="C11430" t="s">
        <v>5400</v>
      </c>
      <c r="D11430" s="154">
        <v>167</v>
      </c>
      <c r="E11430" t="s">
        <v>970</v>
      </c>
      <c r="F11430">
        <v>10</v>
      </c>
      <c r="G11430">
        <v>12</v>
      </c>
      <c r="H11430" t="s">
        <v>3404</v>
      </c>
      <c r="I11430" t="s">
        <v>3515</v>
      </c>
      <c r="K11430" t="s">
        <v>971</v>
      </c>
      <c r="L11430" t="s">
        <v>970</v>
      </c>
      <c r="M11430" t="s">
        <v>3404</v>
      </c>
      <c r="N11430" t="b">
        <f>IF(ETMRouteStages[[#This Row],[RID]]=A11429,ETMRouteStages[[#This Row],[StageSequence]]=F11429+1,TRUE)</f>
        <v>1</v>
      </c>
    </row>
    <row r="11431" spans="1:14">
      <c r="A11431" t="s">
        <v>6937</v>
      </c>
      <c r="B11431" t="s">
        <v>2361</v>
      </c>
      <c r="C11431" t="s">
        <v>5400</v>
      </c>
      <c r="D11431" s="154">
        <v>167</v>
      </c>
      <c r="E11431" t="s">
        <v>1115</v>
      </c>
      <c r="F11431">
        <v>11</v>
      </c>
      <c r="G11431">
        <v>13</v>
      </c>
      <c r="H11431" t="s">
        <v>3404</v>
      </c>
      <c r="I11431" t="s">
        <v>3515</v>
      </c>
      <c r="K11431" t="s">
        <v>1116</v>
      </c>
      <c r="L11431" t="s">
        <v>1115</v>
      </c>
      <c r="M11431" t="s">
        <v>3404</v>
      </c>
      <c r="N11431" t="b">
        <f>IF(ETMRouteStages[[#This Row],[RID]]=A11430,ETMRouteStages[[#This Row],[StageSequence]]=F11430+1,TRUE)</f>
        <v>1</v>
      </c>
    </row>
    <row r="11432" spans="1:14">
      <c r="A11432" t="s">
        <v>6937</v>
      </c>
      <c r="B11432" t="s">
        <v>2361</v>
      </c>
      <c r="C11432" t="s">
        <v>5400</v>
      </c>
      <c r="D11432" s="154">
        <v>167</v>
      </c>
      <c r="E11432" t="s">
        <v>632</v>
      </c>
      <c r="F11432">
        <v>12</v>
      </c>
      <c r="G11432">
        <v>14</v>
      </c>
      <c r="H11432" t="s">
        <v>3404</v>
      </c>
      <c r="I11432" t="s">
        <v>3515</v>
      </c>
      <c r="K11432" t="s">
        <v>633</v>
      </c>
      <c r="L11432" t="s">
        <v>632</v>
      </c>
      <c r="M11432" t="s">
        <v>3404</v>
      </c>
      <c r="N11432" t="b">
        <f>IF(ETMRouteStages[[#This Row],[RID]]=A11431,ETMRouteStages[[#This Row],[StageSequence]]=F11431+1,TRUE)</f>
        <v>1</v>
      </c>
    </row>
    <row r="11433" spans="1:14">
      <c r="A11433" t="s">
        <v>6937</v>
      </c>
      <c r="B11433" t="s">
        <v>2361</v>
      </c>
      <c r="C11433" t="s">
        <v>5400</v>
      </c>
      <c r="D11433" s="154">
        <v>167</v>
      </c>
      <c r="E11433" t="s">
        <v>2882</v>
      </c>
      <c r="F11433">
        <v>13</v>
      </c>
      <c r="G11433">
        <v>15</v>
      </c>
      <c r="H11433" t="s">
        <v>3404</v>
      </c>
      <c r="I11433" t="s">
        <v>3515</v>
      </c>
      <c r="K11433" t="s">
        <v>2883</v>
      </c>
      <c r="L11433" t="s">
        <v>2882</v>
      </c>
      <c r="M11433" t="s">
        <v>3404</v>
      </c>
      <c r="N11433" t="b">
        <f>IF(ETMRouteStages[[#This Row],[RID]]=A11432,ETMRouteStages[[#This Row],[StageSequence]]=F11432+1,TRUE)</f>
        <v>1</v>
      </c>
    </row>
    <row r="11434" spans="1:14">
      <c r="A11434" t="s">
        <v>6937</v>
      </c>
      <c r="B11434" t="s">
        <v>2361</v>
      </c>
      <c r="C11434" t="s">
        <v>5400</v>
      </c>
      <c r="D11434" s="154">
        <v>167</v>
      </c>
      <c r="E11434" t="s">
        <v>2884</v>
      </c>
      <c r="F11434">
        <v>14</v>
      </c>
      <c r="G11434">
        <v>16</v>
      </c>
      <c r="H11434" t="s">
        <v>3404</v>
      </c>
      <c r="I11434" t="s">
        <v>3515</v>
      </c>
      <c r="K11434" t="s">
        <v>2885</v>
      </c>
      <c r="L11434" t="s">
        <v>2884</v>
      </c>
      <c r="M11434" t="s">
        <v>3404</v>
      </c>
      <c r="N11434" t="b">
        <f>IF(ETMRouteStages[[#This Row],[RID]]=A11433,ETMRouteStages[[#This Row],[StageSequence]]=F11433+1,TRUE)</f>
        <v>1</v>
      </c>
    </row>
    <row r="11435" spans="1:14">
      <c r="A11435" t="s">
        <v>6937</v>
      </c>
      <c r="B11435" t="s">
        <v>2361</v>
      </c>
      <c r="C11435" t="s">
        <v>5400</v>
      </c>
      <c r="D11435" s="154">
        <v>167</v>
      </c>
      <c r="E11435" t="s">
        <v>1839</v>
      </c>
      <c r="F11435">
        <v>15</v>
      </c>
      <c r="G11435">
        <v>18</v>
      </c>
      <c r="H11435" t="s">
        <v>3500</v>
      </c>
      <c r="I11435" t="s">
        <v>3515</v>
      </c>
      <c r="K11435" t="s">
        <v>1840</v>
      </c>
      <c r="L11435" t="s">
        <v>1839</v>
      </c>
      <c r="M11435" t="s">
        <v>3500</v>
      </c>
      <c r="N11435" t="b">
        <f>IF(ETMRouteStages[[#This Row],[RID]]=A11434,ETMRouteStages[[#This Row],[StageSequence]]=F11434+1,TRUE)</f>
        <v>1</v>
      </c>
    </row>
    <row r="11436" spans="1:14">
      <c r="A11436" t="s">
        <v>6937</v>
      </c>
      <c r="B11436" t="s">
        <v>2361</v>
      </c>
      <c r="C11436" t="s">
        <v>5400</v>
      </c>
      <c r="D11436" s="154">
        <v>167</v>
      </c>
      <c r="E11436" t="s">
        <v>2888</v>
      </c>
      <c r="F11436">
        <v>16</v>
      </c>
      <c r="G11436">
        <v>20</v>
      </c>
      <c r="H11436" t="s">
        <v>3404</v>
      </c>
      <c r="I11436" t="s">
        <v>3515</v>
      </c>
      <c r="K11436" t="s">
        <v>2889</v>
      </c>
      <c r="L11436" t="s">
        <v>2888</v>
      </c>
      <c r="M11436" t="s">
        <v>3404</v>
      </c>
      <c r="N11436" t="b">
        <f>IF(ETMRouteStages[[#This Row],[RID]]=A11435,ETMRouteStages[[#This Row],[StageSequence]]=F11435+1,TRUE)</f>
        <v>1</v>
      </c>
    </row>
    <row r="11437" spans="1:14">
      <c r="A11437" t="s">
        <v>6937</v>
      </c>
      <c r="B11437" t="s">
        <v>2361</v>
      </c>
      <c r="C11437" t="s">
        <v>5400</v>
      </c>
      <c r="D11437" s="154">
        <v>167</v>
      </c>
      <c r="E11437" t="s">
        <v>3182</v>
      </c>
      <c r="F11437">
        <v>17</v>
      </c>
      <c r="G11437">
        <v>21</v>
      </c>
      <c r="H11437" t="s">
        <v>3404</v>
      </c>
      <c r="I11437" t="s">
        <v>3515</v>
      </c>
      <c r="K11437" t="s">
        <v>3183</v>
      </c>
      <c r="L11437" t="s">
        <v>3182</v>
      </c>
      <c r="M11437" t="s">
        <v>3404</v>
      </c>
      <c r="N11437" t="b">
        <f>IF(ETMRouteStages[[#This Row],[RID]]=A11436,ETMRouteStages[[#This Row],[StageSequence]]=F11436+1,TRUE)</f>
        <v>1</v>
      </c>
    </row>
    <row r="11438" spans="1:14">
      <c r="A11438" t="s">
        <v>6937</v>
      </c>
      <c r="B11438" t="s">
        <v>2361</v>
      </c>
      <c r="C11438" t="s">
        <v>5400</v>
      </c>
      <c r="D11438" s="154">
        <v>167</v>
      </c>
      <c r="E11438" t="s">
        <v>2741</v>
      </c>
      <c r="F11438">
        <v>18</v>
      </c>
      <c r="G11438">
        <v>23</v>
      </c>
      <c r="H11438" t="s">
        <v>3404</v>
      </c>
      <c r="I11438" t="s">
        <v>3515</v>
      </c>
      <c r="K11438" t="s">
        <v>2742</v>
      </c>
      <c r="L11438" t="s">
        <v>2741</v>
      </c>
      <c r="M11438" t="s">
        <v>3404</v>
      </c>
      <c r="N11438" t="b">
        <f>IF(ETMRouteStages[[#This Row],[RID]]=A11437,ETMRouteStages[[#This Row],[StageSequence]]=F11437+1,TRUE)</f>
        <v>1</v>
      </c>
    </row>
    <row r="11439" spans="1:14">
      <c r="A11439" t="s">
        <v>6938</v>
      </c>
      <c r="B11439" t="s">
        <v>2361</v>
      </c>
      <c r="C11439" t="s">
        <v>5404</v>
      </c>
      <c r="D11439" s="154">
        <v>168</v>
      </c>
      <c r="E11439" t="s">
        <v>2201</v>
      </c>
      <c r="F11439">
        <v>1</v>
      </c>
      <c r="G11439">
        <v>0</v>
      </c>
      <c r="H11439" t="s">
        <v>3404</v>
      </c>
      <c r="I11439" t="s">
        <v>3515</v>
      </c>
      <c r="K11439" t="s">
        <v>2202</v>
      </c>
      <c r="L11439" t="s">
        <v>2201</v>
      </c>
      <c r="M11439" t="s">
        <v>3404</v>
      </c>
      <c r="N11439" t="b">
        <f>IF(ETMRouteStages[[#This Row],[RID]]=A11438,ETMRouteStages[[#This Row],[StageSequence]]=F11438+1,TRUE)</f>
        <v>1</v>
      </c>
    </row>
    <row r="11440" spans="1:14">
      <c r="A11440" t="s">
        <v>6938</v>
      </c>
      <c r="B11440" t="s">
        <v>2361</v>
      </c>
      <c r="C11440" t="s">
        <v>5404</v>
      </c>
      <c r="D11440" s="154">
        <v>168</v>
      </c>
      <c r="E11440" t="s">
        <v>2388</v>
      </c>
      <c r="F11440">
        <v>2</v>
      </c>
      <c r="G11440">
        <v>2</v>
      </c>
      <c r="H11440" t="s">
        <v>3404</v>
      </c>
      <c r="I11440" t="s">
        <v>3515</v>
      </c>
      <c r="K11440" t="s">
        <v>2389</v>
      </c>
      <c r="L11440" t="s">
        <v>2388</v>
      </c>
      <c r="M11440" t="s">
        <v>3404</v>
      </c>
      <c r="N11440" t="b">
        <f>IF(ETMRouteStages[[#This Row],[RID]]=A11439,ETMRouteStages[[#This Row],[StageSequence]]=F11439+1,TRUE)</f>
        <v>1</v>
      </c>
    </row>
    <row r="11441" spans="1:14">
      <c r="A11441" t="s">
        <v>6938</v>
      </c>
      <c r="B11441" t="s">
        <v>2361</v>
      </c>
      <c r="C11441" t="s">
        <v>5404</v>
      </c>
      <c r="D11441" s="154">
        <v>168</v>
      </c>
      <c r="E11441" t="s">
        <v>2427</v>
      </c>
      <c r="F11441">
        <v>3</v>
      </c>
      <c r="G11441">
        <v>3</v>
      </c>
      <c r="H11441" t="s">
        <v>3404</v>
      </c>
      <c r="I11441" t="s">
        <v>3515</v>
      </c>
      <c r="K11441" t="s">
        <v>2428</v>
      </c>
      <c r="L11441" t="s">
        <v>2427</v>
      </c>
      <c r="M11441" t="s">
        <v>3404</v>
      </c>
      <c r="N11441" t="b">
        <f>IF(ETMRouteStages[[#This Row],[RID]]=A11440,ETMRouteStages[[#This Row],[StageSequence]]=F11440+1,TRUE)</f>
        <v>1</v>
      </c>
    </row>
    <row r="11442" spans="1:14">
      <c r="A11442" t="s">
        <v>6938</v>
      </c>
      <c r="B11442" t="s">
        <v>2361</v>
      </c>
      <c r="C11442" t="s">
        <v>5404</v>
      </c>
      <c r="D11442" s="154">
        <v>168</v>
      </c>
      <c r="E11442" t="s">
        <v>2447</v>
      </c>
      <c r="F11442">
        <v>4</v>
      </c>
      <c r="G11442">
        <v>4</v>
      </c>
      <c r="H11442" t="s">
        <v>3404</v>
      </c>
      <c r="I11442" t="s">
        <v>3515</v>
      </c>
      <c r="K11442" t="s">
        <v>2448</v>
      </c>
      <c r="L11442" t="s">
        <v>2447</v>
      </c>
      <c r="M11442" t="s">
        <v>3404</v>
      </c>
      <c r="N11442" t="b">
        <f>IF(ETMRouteStages[[#This Row],[RID]]=A11441,ETMRouteStages[[#This Row],[StageSequence]]=F11441+1,TRUE)</f>
        <v>1</v>
      </c>
    </row>
    <row r="11443" spans="1:14">
      <c r="A11443" t="s">
        <v>6938</v>
      </c>
      <c r="B11443" t="s">
        <v>2361</v>
      </c>
      <c r="C11443" t="s">
        <v>5404</v>
      </c>
      <c r="D11443" s="154">
        <v>168</v>
      </c>
      <c r="E11443" t="s">
        <v>2429</v>
      </c>
      <c r="F11443">
        <v>5</v>
      </c>
      <c r="G11443">
        <v>5</v>
      </c>
      <c r="H11443" t="s">
        <v>3404</v>
      </c>
      <c r="I11443" t="s">
        <v>3515</v>
      </c>
      <c r="K11443" t="s">
        <v>2430</v>
      </c>
      <c r="L11443" t="s">
        <v>2429</v>
      </c>
      <c r="M11443" t="s">
        <v>3404</v>
      </c>
      <c r="N11443" t="b">
        <f>IF(ETMRouteStages[[#This Row],[RID]]=A11442,ETMRouteStages[[#This Row],[StageSequence]]=F11442+1,TRUE)</f>
        <v>1</v>
      </c>
    </row>
    <row r="11444" spans="1:14">
      <c r="A11444" t="s">
        <v>6938</v>
      </c>
      <c r="B11444" t="s">
        <v>2361</v>
      </c>
      <c r="C11444" t="s">
        <v>5404</v>
      </c>
      <c r="D11444" s="154">
        <v>168</v>
      </c>
      <c r="E11444" t="s">
        <v>2751</v>
      </c>
      <c r="F11444">
        <v>6</v>
      </c>
      <c r="G11444">
        <v>6</v>
      </c>
      <c r="H11444" t="s">
        <v>3404</v>
      </c>
      <c r="I11444" t="s">
        <v>3515</v>
      </c>
      <c r="K11444" t="s">
        <v>2752</v>
      </c>
      <c r="L11444" t="s">
        <v>2751</v>
      </c>
      <c r="M11444" t="s">
        <v>3404</v>
      </c>
      <c r="N11444" t="b">
        <f>IF(ETMRouteStages[[#This Row],[RID]]=A11443,ETMRouteStages[[#This Row],[StageSequence]]=F11443+1,TRUE)</f>
        <v>1</v>
      </c>
    </row>
    <row r="11445" spans="1:14">
      <c r="A11445" t="s">
        <v>6938</v>
      </c>
      <c r="B11445" t="s">
        <v>2361</v>
      </c>
      <c r="C11445" t="s">
        <v>5404</v>
      </c>
      <c r="D11445" s="154">
        <v>168</v>
      </c>
      <c r="E11445" t="s">
        <v>618</v>
      </c>
      <c r="F11445">
        <v>7</v>
      </c>
      <c r="G11445">
        <v>7</v>
      </c>
      <c r="H11445" t="s">
        <v>3404</v>
      </c>
      <c r="I11445" t="s">
        <v>3515</v>
      </c>
      <c r="K11445" t="s">
        <v>619</v>
      </c>
      <c r="L11445" t="s">
        <v>618</v>
      </c>
      <c r="M11445" t="s">
        <v>3404</v>
      </c>
      <c r="N11445" t="b">
        <f>IF(ETMRouteStages[[#This Row],[RID]]=A11444,ETMRouteStages[[#This Row],[StageSequence]]=F11444+1,TRUE)</f>
        <v>1</v>
      </c>
    </row>
    <row r="11446" spans="1:14">
      <c r="A11446" t="s">
        <v>6938</v>
      </c>
      <c r="B11446" t="s">
        <v>2361</v>
      </c>
      <c r="C11446" t="s">
        <v>5404</v>
      </c>
      <c r="D11446" s="154">
        <v>168</v>
      </c>
      <c r="E11446" t="s">
        <v>2139</v>
      </c>
      <c r="F11446">
        <v>8</v>
      </c>
      <c r="G11446">
        <v>9</v>
      </c>
      <c r="H11446" t="s">
        <v>3404</v>
      </c>
      <c r="I11446" t="s">
        <v>3515</v>
      </c>
      <c r="K11446" t="s">
        <v>2140</v>
      </c>
      <c r="L11446" t="s">
        <v>2139</v>
      </c>
      <c r="M11446" t="s">
        <v>3404</v>
      </c>
      <c r="N11446" t="b">
        <f>IF(ETMRouteStages[[#This Row],[RID]]=A11445,ETMRouteStages[[#This Row],[StageSequence]]=F11445+1,TRUE)</f>
        <v>1</v>
      </c>
    </row>
    <row r="11447" spans="1:14">
      <c r="A11447" t="s">
        <v>6938</v>
      </c>
      <c r="B11447" t="s">
        <v>2361</v>
      </c>
      <c r="C11447" t="s">
        <v>5404</v>
      </c>
      <c r="D11447" s="154">
        <v>168</v>
      </c>
      <c r="E11447" t="s">
        <v>968</v>
      </c>
      <c r="F11447">
        <v>9</v>
      </c>
      <c r="G11447">
        <v>11</v>
      </c>
      <c r="H11447" t="s">
        <v>3404</v>
      </c>
      <c r="I11447" t="s">
        <v>3515</v>
      </c>
      <c r="K11447" t="s">
        <v>969</v>
      </c>
      <c r="L11447" t="s">
        <v>968</v>
      </c>
      <c r="M11447" t="s">
        <v>3404</v>
      </c>
      <c r="N11447" t="b">
        <f>IF(ETMRouteStages[[#This Row],[RID]]=A11446,ETMRouteStages[[#This Row],[StageSequence]]=F11446+1,TRUE)</f>
        <v>1</v>
      </c>
    </row>
    <row r="11448" spans="1:14">
      <c r="A11448" t="s">
        <v>6938</v>
      </c>
      <c r="B11448" t="s">
        <v>2361</v>
      </c>
      <c r="C11448" t="s">
        <v>5404</v>
      </c>
      <c r="D11448" s="154">
        <v>168</v>
      </c>
      <c r="E11448" t="s">
        <v>970</v>
      </c>
      <c r="F11448">
        <v>10</v>
      </c>
      <c r="G11448">
        <v>12</v>
      </c>
      <c r="H11448" t="s">
        <v>3404</v>
      </c>
      <c r="I11448" t="s">
        <v>3515</v>
      </c>
      <c r="K11448" t="s">
        <v>971</v>
      </c>
      <c r="L11448" t="s">
        <v>970</v>
      </c>
      <c r="M11448" t="s">
        <v>3404</v>
      </c>
      <c r="N11448" t="b">
        <f>IF(ETMRouteStages[[#This Row],[RID]]=A11447,ETMRouteStages[[#This Row],[StageSequence]]=F11447+1,TRUE)</f>
        <v>1</v>
      </c>
    </row>
    <row r="11449" spans="1:14">
      <c r="A11449" t="s">
        <v>6938</v>
      </c>
      <c r="B11449" t="s">
        <v>2361</v>
      </c>
      <c r="C11449" t="s">
        <v>5404</v>
      </c>
      <c r="D11449" s="154">
        <v>168</v>
      </c>
      <c r="E11449" t="s">
        <v>1115</v>
      </c>
      <c r="F11449">
        <v>11</v>
      </c>
      <c r="G11449">
        <v>13</v>
      </c>
      <c r="H11449" t="s">
        <v>3404</v>
      </c>
      <c r="I11449" t="s">
        <v>3515</v>
      </c>
      <c r="K11449" t="s">
        <v>1116</v>
      </c>
      <c r="L11449" t="s">
        <v>1115</v>
      </c>
      <c r="M11449" t="s">
        <v>3404</v>
      </c>
      <c r="N11449" t="b">
        <f>IF(ETMRouteStages[[#This Row],[RID]]=A11448,ETMRouteStages[[#This Row],[StageSequence]]=F11448+1,TRUE)</f>
        <v>1</v>
      </c>
    </row>
    <row r="11450" spans="1:14">
      <c r="A11450" t="s">
        <v>6938</v>
      </c>
      <c r="B11450" t="s">
        <v>2361</v>
      </c>
      <c r="C11450" t="s">
        <v>5404</v>
      </c>
      <c r="D11450" s="154">
        <v>168</v>
      </c>
      <c r="E11450" t="s">
        <v>632</v>
      </c>
      <c r="F11450">
        <v>12</v>
      </c>
      <c r="G11450">
        <v>14</v>
      </c>
      <c r="H11450" t="s">
        <v>3404</v>
      </c>
      <c r="I11450" t="s">
        <v>3515</v>
      </c>
      <c r="K11450" t="s">
        <v>633</v>
      </c>
      <c r="L11450" t="s">
        <v>632</v>
      </c>
      <c r="M11450" t="s">
        <v>3404</v>
      </c>
      <c r="N11450" t="b">
        <f>IF(ETMRouteStages[[#This Row],[RID]]=A11449,ETMRouteStages[[#This Row],[StageSequence]]=F11449+1,TRUE)</f>
        <v>1</v>
      </c>
    </row>
    <row r="11451" spans="1:14">
      <c r="A11451" t="s">
        <v>6938</v>
      </c>
      <c r="B11451" t="s">
        <v>2361</v>
      </c>
      <c r="C11451" t="s">
        <v>5404</v>
      </c>
      <c r="D11451" s="154">
        <v>168</v>
      </c>
      <c r="E11451" t="s">
        <v>2882</v>
      </c>
      <c r="F11451">
        <v>13</v>
      </c>
      <c r="G11451">
        <v>15</v>
      </c>
      <c r="H11451" t="s">
        <v>3404</v>
      </c>
      <c r="I11451" t="s">
        <v>3515</v>
      </c>
      <c r="K11451" t="s">
        <v>2883</v>
      </c>
      <c r="L11451" t="s">
        <v>2882</v>
      </c>
      <c r="M11451" t="s">
        <v>3404</v>
      </c>
      <c r="N11451" t="b">
        <f>IF(ETMRouteStages[[#This Row],[RID]]=A11450,ETMRouteStages[[#This Row],[StageSequence]]=F11450+1,TRUE)</f>
        <v>1</v>
      </c>
    </row>
    <row r="11452" spans="1:14">
      <c r="A11452" t="s">
        <v>6938</v>
      </c>
      <c r="B11452" t="s">
        <v>2361</v>
      </c>
      <c r="C11452" t="s">
        <v>5404</v>
      </c>
      <c r="D11452" s="154">
        <v>168</v>
      </c>
      <c r="E11452" t="s">
        <v>2884</v>
      </c>
      <c r="F11452">
        <v>14</v>
      </c>
      <c r="G11452">
        <v>16</v>
      </c>
      <c r="H11452" t="s">
        <v>3404</v>
      </c>
      <c r="I11452" t="s">
        <v>3515</v>
      </c>
      <c r="K11452" t="s">
        <v>2885</v>
      </c>
      <c r="L11452" t="s">
        <v>2884</v>
      </c>
      <c r="M11452" t="s">
        <v>3404</v>
      </c>
      <c r="N11452" t="b">
        <f>IF(ETMRouteStages[[#This Row],[RID]]=A11451,ETMRouteStages[[#This Row],[StageSequence]]=F11451+1,TRUE)</f>
        <v>1</v>
      </c>
    </row>
    <row r="11453" spans="1:14">
      <c r="A11453" t="s">
        <v>6938</v>
      </c>
      <c r="B11453" t="s">
        <v>2361</v>
      </c>
      <c r="C11453" t="s">
        <v>5404</v>
      </c>
      <c r="D11453" s="154">
        <v>168</v>
      </c>
      <c r="E11453" t="s">
        <v>1839</v>
      </c>
      <c r="F11453">
        <v>15</v>
      </c>
      <c r="G11453">
        <v>18</v>
      </c>
      <c r="H11453" t="s">
        <v>3500</v>
      </c>
      <c r="I11453" t="s">
        <v>3515</v>
      </c>
      <c r="K11453" t="s">
        <v>1840</v>
      </c>
      <c r="L11453" t="s">
        <v>1839</v>
      </c>
      <c r="M11453" t="s">
        <v>3500</v>
      </c>
      <c r="N11453" t="b">
        <f>IF(ETMRouteStages[[#This Row],[RID]]=A11452,ETMRouteStages[[#This Row],[StageSequence]]=F11452+1,TRUE)</f>
        <v>1</v>
      </c>
    </row>
    <row r="11454" spans="1:14">
      <c r="A11454" t="s">
        <v>6938</v>
      </c>
      <c r="B11454" t="s">
        <v>2361</v>
      </c>
      <c r="C11454" t="s">
        <v>5404</v>
      </c>
      <c r="D11454" s="154">
        <v>168</v>
      </c>
      <c r="E11454" t="s">
        <v>2817</v>
      </c>
      <c r="F11454">
        <v>16</v>
      </c>
      <c r="G11454">
        <v>20</v>
      </c>
      <c r="H11454" t="s">
        <v>3404</v>
      </c>
      <c r="I11454" t="s">
        <v>3515</v>
      </c>
      <c r="K11454" t="s">
        <v>2818</v>
      </c>
      <c r="L11454" t="s">
        <v>2817</v>
      </c>
      <c r="M11454" t="s">
        <v>3404</v>
      </c>
      <c r="N11454" t="b">
        <f>IF(ETMRouteStages[[#This Row],[RID]]=A11453,ETMRouteStages[[#This Row],[StageSequence]]=F11453+1,TRUE)</f>
        <v>1</v>
      </c>
    </row>
    <row r="11455" spans="1:14">
      <c r="A11455" t="s">
        <v>6938</v>
      </c>
      <c r="B11455" t="s">
        <v>2361</v>
      </c>
      <c r="C11455" t="s">
        <v>5404</v>
      </c>
      <c r="D11455" s="154">
        <v>168</v>
      </c>
      <c r="E11455" t="s">
        <v>690</v>
      </c>
      <c r="F11455">
        <v>17</v>
      </c>
      <c r="G11455">
        <v>21</v>
      </c>
      <c r="H11455" t="s">
        <v>3404</v>
      </c>
      <c r="I11455" t="s">
        <v>3515</v>
      </c>
      <c r="K11455" t="s">
        <v>691</v>
      </c>
      <c r="L11455" t="s">
        <v>690</v>
      </c>
      <c r="M11455" t="s">
        <v>3404</v>
      </c>
      <c r="N11455" t="b">
        <f>IF(ETMRouteStages[[#This Row],[RID]]=A11454,ETMRouteStages[[#This Row],[StageSequence]]=F11454+1,TRUE)</f>
        <v>1</v>
      </c>
    </row>
    <row r="11456" spans="1:14">
      <c r="A11456" t="s">
        <v>6938</v>
      </c>
      <c r="B11456" t="s">
        <v>2361</v>
      </c>
      <c r="C11456" t="s">
        <v>5404</v>
      </c>
      <c r="D11456" s="154">
        <v>168</v>
      </c>
      <c r="E11456" t="s">
        <v>688</v>
      </c>
      <c r="F11456">
        <v>18</v>
      </c>
      <c r="G11456">
        <v>22</v>
      </c>
      <c r="H11456" t="s">
        <v>3404</v>
      </c>
      <c r="I11456" t="s">
        <v>3515</v>
      </c>
      <c r="K11456" t="s">
        <v>689</v>
      </c>
      <c r="L11456" t="s">
        <v>688</v>
      </c>
      <c r="M11456" t="s">
        <v>3404</v>
      </c>
      <c r="N11456" t="b">
        <f>IF(ETMRouteStages[[#This Row],[RID]]=A11455,ETMRouteStages[[#This Row],[StageSequence]]=F11455+1,TRUE)</f>
        <v>1</v>
      </c>
    </row>
    <row r="11457" spans="1:14">
      <c r="A11457" t="s">
        <v>6938</v>
      </c>
      <c r="B11457" t="s">
        <v>2361</v>
      </c>
      <c r="C11457" t="s">
        <v>5404</v>
      </c>
      <c r="D11457" s="154">
        <v>168</v>
      </c>
      <c r="E11457" t="s">
        <v>1265</v>
      </c>
      <c r="F11457">
        <v>19</v>
      </c>
      <c r="G11457">
        <v>24</v>
      </c>
      <c r="H11457" t="s">
        <v>3404</v>
      </c>
      <c r="I11457" t="s">
        <v>3515</v>
      </c>
      <c r="K11457" t="s">
        <v>1266</v>
      </c>
      <c r="L11457" t="s">
        <v>1265</v>
      </c>
      <c r="M11457" t="s">
        <v>3404</v>
      </c>
      <c r="N11457" t="b">
        <f>IF(ETMRouteStages[[#This Row],[RID]]=A11456,ETMRouteStages[[#This Row],[StageSequence]]=F11456+1,TRUE)</f>
        <v>1</v>
      </c>
    </row>
    <row r="11458" spans="1:14">
      <c r="A11458" t="s">
        <v>6938</v>
      </c>
      <c r="B11458" t="s">
        <v>2361</v>
      </c>
      <c r="C11458" t="s">
        <v>5404</v>
      </c>
      <c r="D11458" s="154">
        <v>168</v>
      </c>
      <c r="E11458" t="s">
        <v>2590</v>
      </c>
      <c r="F11458">
        <v>20</v>
      </c>
      <c r="G11458">
        <v>27</v>
      </c>
      <c r="H11458" t="s">
        <v>3404</v>
      </c>
      <c r="I11458" t="s">
        <v>3515</v>
      </c>
      <c r="K11458" t="s">
        <v>2591</v>
      </c>
      <c r="L11458" t="s">
        <v>2590</v>
      </c>
      <c r="M11458" t="s">
        <v>3404</v>
      </c>
      <c r="N11458" t="b">
        <f>IF(ETMRouteStages[[#This Row],[RID]]=A11457,ETMRouteStages[[#This Row],[StageSequence]]=F11457+1,TRUE)</f>
        <v>1</v>
      </c>
    </row>
    <row r="11459" spans="1:14">
      <c r="A11459" t="s">
        <v>6938</v>
      </c>
      <c r="B11459" t="s">
        <v>2361</v>
      </c>
      <c r="C11459" t="s">
        <v>5404</v>
      </c>
      <c r="D11459" s="154">
        <v>168</v>
      </c>
      <c r="E11459" t="s">
        <v>2568</v>
      </c>
      <c r="F11459">
        <v>21</v>
      </c>
      <c r="G11459">
        <v>28</v>
      </c>
      <c r="H11459" t="s">
        <v>3404</v>
      </c>
      <c r="I11459" t="s">
        <v>3515</v>
      </c>
      <c r="K11459" t="s">
        <v>2569</v>
      </c>
      <c r="L11459" t="s">
        <v>2568</v>
      </c>
      <c r="M11459" t="s">
        <v>3404</v>
      </c>
      <c r="N11459" t="b">
        <f>IF(ETMRouteStages[[#This Row],[RID]]=A11458,ETMRouteStages[[#This Row],[StageSequence]]=F11458+1,TRUE)</f>
        <v>1</v>
      </c>
    </row>
    <row r="11460" spans="1:14">
      <c r="A11460" t="s">
        <v>6938</v>
      </c>
      <c r="B11460" t="s">
        <v>2361</v>
      </c>
      <c r="C11460" t="s">
        <v>5404</v>
      </c>
      <c r="D11460" s="154">
        <v>168</v>
      </c>
      <c r="E11460" t="s">
        <v>3092</v>
      </c>
      <c r="F11460">
        <v>22</v>
      </c>
      <c r="G11460">
        <v>29</v>
      </c>
      <c r="H11460" t="s">
        <v>3404</v>
      </c>
      <c r="I11460" t="s">
        <v>3515</v>
      </c>
      <c r="K11460" t="s">
        <v>3093</v>
      </c>
      <c r="L11460" t="s">
        <v>3092</v>
      </c>
      <c r="M11460" t="s">
        <v>3404</v>
      </c>
      <c r="N11460" t="b">
        <f>IF(ETMRouteStages[[#This Row],[RID]]=A11459,ETMRouteStages[[#This Row],[StageSequence]]=F11459+1,TRUE)</f>
        <v>1</v>
      </c>
    </row>
    <row r="11461" spans="1:14">
      <c r="A11461" t="s">
        <v>6939</v>
      </c>
      <c r="B11461" t="s">
        <v>2361</v>
      </c>
      <c r="C11461" t="s">
        <v>5408</v>
      </c>
      <c r="D11461" s="154">
        <v>169</v>
      </c>
      <c r="E11461" t="s">
        <v>2550</v>
      </c>
      <c r="F11461">
        <v>1</v>
      </c>
      <c r="G11461">
        <v>0</v>
      </c>
      <c r="H11461" t="s">
        <v>3404</v>
      </c>
      <c r="I11461" t="s">
        <v>3515</v>
      </c>
      <c r="K11461" t="s">
        <v>2551</v>
      </c>
      <c r="L11461" t="s">
        <v>2550</v>
      </c>
      <c r="M11461" t="s">
        <v>3404</v>
      </c>
      <c r="N11461" t="b">
        <f>IF(ETMRouteStages[[#This Row],[RID]]=A11460,ETMRouteStages[[#This Row],[StageSequence]]=F11460+1,TRUE)</f>
        <v>1</v>
      </c>
    </row>
    <row r="11462" spans="1:14">
      <c r="A11462" t="s">
        <v>6939</v>
      </c>
      <c r="B11462" t="s">
        <v>2361</v>
      </c>
      <c r="C11462" t="s">
        <v>5408</v>
      </c>
      <c r="D11462" s="154">
        <v>169</v>
      </c>
      <c r="E11462" t="s">
        <v>1407</v>
      </c>
      <c r="F11462">
        <v>2</v>
      </c>
      <c r="G11462">
        <v>2</v>
      </c>
      <c r="H11462" t="s">
        <v>3404</v>
      </c>
      <c r="I11462" t="s">
        <v>3515</v>
      </c>
      <c r="K11462" t="s">
        <v>1408</v>
      </c>
      <c r="L11462" t="s">
        <v>1407</v>
      </c>
      <c r="M11462" t="s">
        <v>3404</v>
      </c>
      <c r="N11462" t="b">
        <f>IF(ETMRouteStages[[#This Row],[RID]]=A11461,ETMRouteStages[[#This Row],[StageSequence]]=F11461+1,TRUE)</f>
        <v>1</v>
      </c>
    </row>
    <row r="11463" spans="1:14">
      <c r="A11463" t="s">
        <v>6939</v>
      </c>
      <c r="B11463" t="s">
        <v>2361</v>
      </c>
      <c r="C11463" t="s">
        <v>5408</v>
      </c>
      <c r="D11463" s="154">
        <v>169</v>
      </c>
      <c r="E11463" t="s">
        <v>1367</v>
      </c>
      <c r="F11463">
        <v>3</v>
      </c>
      <c r="G11463">
        <v>3</v>
      </c>
      <c r="H11463" t="s">
        <v>3404</v>
      </c>
      <c r="I11463" t="s">
        <v>3515</v>
      </c>
      <c r="K11463" t="s">
        <v>1368</v>
      </c>
      <c r="L11463" t="s">
        <v>1367</v>
      </c>
      <c r="M11463" t="s">
        <v>3404</v>
      </c>
      <c r="N11463" t="b">
        <f>IF(ETMRouteStages[[#This Row],[RID]]=A11462,ETMRouteStages[[#This Row],[StageSequence]]=F11462+1,TRUE)</f>
        <v>1</v>
      </c>
    </row>
    <row r="11464" spans="1:14">
      <c r="A11464" t="s">
        <v>6939</v>
      </c>
      <c r="B11464" t="s">
        <v>2361</v>
      </c>
      <c r="C11464" t="s">
        <v>5408</v>
      </c>
      <c r="D11464" s="154">
        <v>169</v>
      </c>
      <c r="E11464" t="s">
        <v>2350</v>
      </c>
      <c r="F11464">
        <v>4</v>
      </c>
      <c r="G11464">
        <v>4</v>
      </c>
      <c r="H11464" t="s">
        <v>3404</v>
      </c>
      <c r="I11464" t="s">
        <v>3515</v>
      </c>
      <c r="K11464" t="s">
        <v>2351</v>
      </c>
      <c r="L11464" t="s">
        <v>2350</v>
      </c>
      <c r="M11464" t="s">
        <v>3404</v>
      </c>
      <c r="N11464" t="b">
        <f>IF(ETMRouteStages[[#This Row],[RID]]=A11463,ETMRouteStages[[#This Row],[StageSequence]]=F11463+1,TRUE)</f>
        <v>1</v>
      </c>
    </row>
    <row r="11465" spans="1:14">
      <c r="A11465" t="s">
        <v>6939</v>
      </c>
      <c r="B11465" t="s">
        <v>2361</v>
      </c>
      <c r="C11465" t="s">
        <v>5408</v>
      </c>
      <c r="D11465" s="154">
        <v>169</v>
      </c>
      <c r="E11465" t="s">
        <v>2773</v>
      </c>
      <c r="F11465">
        <v>5</v>
      </c>
      <c r="G11465">
        <v>5</v>
      </c>
      <c r="H11465" t="s">
        <v>3404</v>
      </c>
      <c r="I11465" t="s">
        <v>3515</v>
      </c>
      <c r="K11465" t="s">
        <v>2774</v>
      </c>
      <c r="L11465" t="s">
        <v>2773</v>
      </c>
      <c r="M11465" t="s">
        <v>3404</v>
      </c>
      <c r="N11465" t="b">
        <f>IF(ETMRouteStages[[#This Row],[RID]]=A11464,ETMRouteStages[[#This Row],[StageSequence]]=F11464+1,TRUE)</f>
        <v>1</v>
      </c>
    </row>
    <row r="11466" spans="1:14">
      <c r="A11466" t="s">
        <v>6939</v>
      </c>
      <c r="B11466" t="s">
        <v>2361</v>
      </c>
      <c r="C11466" t="s">
        <v>5408</v>
      </c>
      <c r="D11466" s="154">
        <v>169</v>
      </c>
      <c r="E11466" t="s">
        <v>1399</v>
      </c>
      <c r="F11466">
        <v>6</v>
      </c>
      <c r="G11466">
        <v>6</v>
      </c>
      <c r="H11466" t="s">
        <v>3500</v>
      </c>
      <c r="I11466" t="s">
        <v>3515</v>
      </c>
      <c r="K11466" t="s">
        <v>1400</v>
      </c>
      <c r="L11466" t="s">
        <v>1399</v>
      </c>
      <c r="M11466" t="s">
        <v>3500</v>
      </c>
      <c r="N11466" t="b">
        <f>IF(ETMRouteStages[[#This Row],[RID]]=A11465,ETMRouteStages[[#This Row],[StageSequence]]=F11465+1,TRUE)</f>
        <v>1</v>
      </c>
    </row>
    <row r="11467" spans="1:14">
      <c r="A11467" t="s">
        <v>6939</v>
      </c>
      <c r="B11467" t="s">
        <v>2361</v>
      </c>
      <c r="C11467" t="s">
        <v>5408</v>
      </c>
      <c r="D11467" s="154">
        <v>169</v>
      </c>
      <c r="E11467" t="s">
        <v>1401</v>
      </c>
      <c r="F11467">
        <v>7</v>
      </c>
      <c r="G11467">
        <v>7</v>
      </c>
      <c r="H11467" t="s">
        <v>3404</v>
      </c>
      <c r="I11467" t="s">
        <v>3515</v>
      </c>
      <c r="K11467" t="s">
        <v>1402</v>
      </c>
      <c r="L11467" t="s">
        <v>1401</v>
      </c>
      <c r="M11467" t="s">
        <v>3404</v>
      </c>
      <c r="N11467" t="b">
        <f>IF(ETMRouteStages[[#This Row],[RID]]=A11466,ETMRouteStages[[#This Row],[StageSequence]]=F11466+1,TRUE)</f>
        <v>1</v>
      </c>
    </row>
    <row r="11468" spans="1:14">
      <c r="A11468" t="s">
        <v>6939</v>
      </c>
      <c r="B11468" t="s">
        <v>2361</v>
      </c>
      <c r="C11468" t="s">
        <v>5408</v>
      </c>
      <c r="D11468" s="154">
        <v>169</v>
      </c>
      <c r="E11468" t="s">
        <v>2296</v>
      </c>
      <c r="F11468">
        <v>8</v>
      </c>
      <c r="G11468">
        <v>10</v>
      </c>
      <c r="H11468" t="s">
        <v>3404</v>
      </c>
      <c r="I11468" t="s">
        <v>3515</v>
      </c>
      <c r="K11468" t="s">
        <v>2297</v>
      </c>
      <c r="L11468" t="s">
        <v>2296</v>
      </c>
      <c r="M11468" t="s">
        <v>3404</v>
      </c>
      <c r="N11468" t="b">
        <f>IF(ETMRouteStages[[#This Row],[RID]]=A11467,ETMRouteStages[[#This Row],[StageSequence]]=F11467+1,TRUE)</f>
        <v>1</v>
      </c>
    </row>
    <row r="11469" spans="1:14">
      <c r="A11469" t="s">
        <v>6939</v>
      </c>
      <c r="B11469" t="s">
        <v>2361</v>
      </c>
      <c r="C11469" t="s">
        <v>5408</v>
      </c>
      <c r="D11469" s="154">
        <v>169</v>
      </c>
      <c r="E11469" t="s">
        <v>2640</v>
      </c>
      <c r="F11469">
        <v>9</v>
      </c>
      <c r="G11469">
        <v>11</v>
      </c>
      <c r="H11469" t="s">
        <v>3404</v>
      </c>
      <c r="I11469" t="s">
        <v>3515</v>
      </c>
      <c r="K11469" t="s">
        <v>2641</v>
      </c>
      <c r="L11469" t="s">
        <v>2640</v>
      </c>
      <c r="M11469" t="s">
        <v>3404</v>
      </c>
      <c r="N11469" t="b">
        <f>IF(ETMRouteStages[[#This Row],[RID]]=A11468,ETMRouteStages[[#This Row],[StageSequence]]=F11468+1,TRUE)</f>
        <v>1</v>
      </c>
    </row>
    <row r="11470" spans="1:14">
      <c r="A11470" t="s">
        <v>6939</v>
      </c>
      <c r="B11470" t="s">
        <v>2361</v>
      </c>
      <c r="C11470" t="s">
        <v>5408</v>
      </c>
      <c r="D11470" s="154">
        <v>169</v>
      </c>
      <c r="E11470" t="s">
        <v>2978</v>
      </c>
      <c r="F11470">
        <v>10</v>
      </c>
      <c r="G11470">
        <v>12</v>
      </c>
      <c r="H11470" t="s">
        <v>3404</v>
      </c>
      <c r="I11470" t="s">
        <v>3515</v>
      </c>
      <c r="K11470" t="s">
        <v>2979</v>
      </c>
      <c r="L11470" t="s">
        <v>2978</v>
      </c>
      <c r="M11470" t="s">
        <v>3404</v>
      </c>
      <c r="N11470" t="b">
        <f>IF(ETMRouteStages[[#This Row],[RID]]=A11469,ETMRouteStages[[#This Row],[StageSequence]]=F11469+1,TRUE)</f>
        <v>1</v>
      </c>
    </row>
    <row r="11471" spans="1:14">
      <c r="A11471" t="s">
        <v>6939</v>
      </c>
      <c r="B11471" t="s">
        <v>2361</v>
      </c>
      <c r="C11471" t="s">
        <v>5408</v>
      </c>
      <c r="D11471" s="154">
        <v>169</v>
      </c>
      <c r="E11471" t="s">
        <v>410</v>
      </c>
      <c r="F11471">
        <v>11</v>
      </c>
      <c r="G11471">
        <v>14</v>
      </c>
      <c r="H11471" t="s">
        <v>3404</v>
      </c>
      <c r="I11471" t="s">
        <v>3515</v>
      </c>
      <c r="K11471" t="s">
        <v>411</v>
      </c>
      <c r="L11471" t="s">
        <v>410</v>
      </c>
      <c r="M11471" t="s">
        <v>3404</v>
      </c>
      <c r="N11471" t="b">
        <f>IF(ETMRouteStages[[#This Row],[RID]]=A11470,ETMRouteStages[[#This Row],[StageSequence]]=F11470+1,TRUE)</f>
        <v>1</v>
      </c>
    </row>
    <row r="11472" spans="1:14">
      <c r="A11472" t="s">
        <v>6939</v>
      </c>
      <c r="B11472" t="s">
        <v>2361</v>
      </c>
      <c r="C11472" t="s">
        <v>5408</v>
      </c>
      <c r="D11472" s="154">
        <v>169</v>
      </c>
      <c r="E11472" t="s">
        <v>1902</v>
      </c>
      <c r="F11472">
        <v>12</v>
      </c>
      <c r="G11472">
        <v>15</v>
      </c>
      <c r="H11472" t="s">
        <v>3404</v>
      </c>
      <c r="I11472" t="s">
        <v>3515</v>
      </c>
      <c r="K11472" t="s">
        <v>1903</v>
      </c>
      <c r="L11472" t="s">
        <v>1902</v>
      </c>
      <c r="M11472" t="s">
        <v>3404</v>
      </c>
      <c r="N11472" t="b">
        <f>IF(ETMRouteStages[[#This Row],[RID]]=A11471,ETMRouteStages[[#This Row],[StageSequence]]=F11471+1,TRUE)</f>
        <v>1</v>
      </c>
    </row>
    <row r="11473" spans="1:14">
      <c r="A11473" t="s">
        <v>6939</v>
      </c>
      <c r="B11473" t="s">
        <v>2361</v>
      </c>
      <c r="C11473" t="s">
        <v>5408</v>
      </c>
      <c r="D11473" s="154">
        <v>169</v>
      </c>
      <c r="E11473" t="s">
        <v>736</v>
      </c>
      <c r="F11473">
        <v>13</v>
      </c>
      <c r="G11473">
        <v>17</v>
      </c>
      <c r="H11473" t="s">
        <v>3404</v>
      </c>
      <c r="I11473" t="s">
        <v>3515</v>
      </c>
      <c r="K11473" t="s">
        <v>737</v>
      </c>
      <c r="L11473" t="s">
        <v>736</v>
      </c>
      <c r="M11473" t="s">
        <v>3404</v>
      </c>
      <c r="N11473" t="b">
        <f>IF(ETMRouteStages[[#This Row],[RID]]=A11472,ETMRouteStages[[#This Row],[StageSequence]]=F11472+1,TRUE)</f>
        <v>1</v>
      </c>
    </row>
    <row r="11474" spans="1:14">
      <c r="A11474" t="s">
        <v>6940</v>
      </c>
      <c r="B11474" t="s">
        <v>2361</v>
      </c>
      <c r="C11474" t="s">
        <v>3552</v>
      </c>
      <c r="D11474" s="154">
        <v>17</v>
      </c>
      <c r="E11474" t="s">
        <v>2201</v>
      </c>
      <c r="F11474">
        <v>1</v>
      </c>
      <c r="G11474">
        <v>0</v>
      </c>
      <c r="H11474" t="s">
        <v>3404</v>
      </c>
      <c r="I11474" t="s">
        <v>3515</v>
      </c>
      <c r="K11474" t="s">
        <v>2202</v>
      </c>
      <c r="L11474" t="s">
        <v>2201</v>
      </c>
      <c r="M11474" t="s">
        <v>3404</v>
      </c>
      <c r="N11474" t="b">
        <f>IF(ETMRouteStages[[#This Row],[RID]]=A11473,ETMRouteStages[[#This Row],[StageSequence]]=F11473+1,TRUE)</f>
        <v>1</v>
      </c>
    </row>
    <row r="11475" spans="1:14">
      <c r="A11475" t="s">
        <v>6940</v>
      </c>
      <c r="B11475" t="s">
        <v>2361</v>
      </c>
      <c r="C11475" t="s">
        <v>3552</v>
      </c>
      <c r="D11475" s="154">
        <v>17</v>
      </c>
      <c r="E11475" t="s">
        <v>2388</v>
      </c>
      <c r="F11475">
        <v>2</v>
      </c>
      <c r="G11475">
        <v>2</v>
      </c>
      <c r="H11475" t="s">
        <v>3404</v>
      </c>
      <c r="I11475" t="s">
        <v>3515</v>
      </c>
      <c r="K11475" t="s">
        <v>2389</v>
      </c>
      <c r="L11475" t="s">
        <v>2388</v>
      </c>
      <c r="M11475" t="s">
        <v>3404</v>
      </c>
      <c r="N11475" t="b">
        <f>IF(ETMRouteStages[[#This Row],[RID]]=A11474,ETMRouteStages[[#This Row],[StageSequence]]=F11474+1,TRUE)</f>
        <v>1</v>
      </c>
    </row>
    <row r="11476" spans="1:14">
      <c r="A11476" t="s">
        <v>6940</v>
      </c>
      <c r="B11476" t="s">
        <v>2361</v>
      </c>
      <c r="C11476" t="s">
        <v>3552</v>
      </c>
      <c r="D11476" s="154">
        <v>17</v>
      </c>
      <c r="E11476" t="s">
        <v>2427</v>
      </c>
      <c r="F11476">
        <v>3</v>
      </c>
      <c r="G11476">
        <v>3</v>
      </c>
      <c r="H11476" t="s">
        <v>3404</v>
      </c>
      <c r="I11476" t="s">
        <v>3515</v>
      </c>
      <c r="K11476" t="s">
        <v>2428</v>
      </c>
      <c r="L11476" t="s">
        <v>2427</v>
      </c>
      <c r="M11476" t="s">
        <v>3404</v>
      </c>
      <c r="N11476" t="b">
        <f>IF(ETMRouteStages[[#This Row],[RID]]=A11475,ETMRouteStages[[#This Row],[StageSequence]]=F11475+1,TRUE)</f>
        <v>1</v>
      </c>
    </row>
    <row r="11477" spans="1:14">
      <c r="A11477" t="s">
        <v>6940</v>
      </c>
      <c r="B11477" t="s">
        <v>2361</v>
      </c>
      <c r="C11477" t="s">
        <v>3552</v>
      </c>
      <c r="D11477" s="154">
        <v>17</v>
      </c>
      <c r="E11477" t="s">
        <v>2447</v>
      </c>
      <c r="F11477">
        <v>4</v>
      </c>
      <c r="G11477">
        <v>4</v>
      </c>
      <c r="H11477" t="s">
        <v>3404</v>
      </c>
      <c r="I11477" t="s">
        <v>3515</v>
      </c>
      <c r="K11477" t="s">
        <v>2448</v>
      </c>
      <c r="L11477" t="s">
        <v>2447</v>
      </c>
      <c r="M11477" t="s">
        <v>3404</v>
      </c>
      <c r="N11477" t="b">
        <f>IF(ETMRouteStages[[#This Row],[RID]]=A11476,ETMRouteStages[[#This Row],[StageSequence]]=F11476+1,TRUE)</f>
        <v>1</v>
      </c>
    </row>
    <row r="11478" spans="1:14">
      <c r="A11478" t="s">
        <v>6940</v>
      </c>
      <c r="B11478" t="s">
        <v>2361</v>
      </c>
      <c r="C11478" t="s">
        <v>3552</v>
      </c>
      <c r="D11478" s="154">
        <v>17</v>
      </c>
      <c r="E11478" t="s">
        <v>2429</v>
      </c>
      <c r="F11478">
        <v>5</v>
      </c>
      <c r="G11478">
        <v>5</v>
      </c>
      <c r="H11478" t="s">
        <v>3404</v>
      </c>
      <c r="I11478" t="s">
        <v>3515</v>
      </c>
      <c r="K11478" t="s">
        <v>2430</v>
      </c>
      <c r="L11478" t="s">
        <v>2429</v>
      </c>
      <c r="M11478" t="s">
        <v>3404</v>
      </c>
      <c r="N11478" t="b">
        <f>IF(ETMRouteStages[[#This Row],[RID]]=A11477,ETMRouteStages[[#This Row],[StageSequence]]=F11477+1,TRUE)</f>
        <v>1</v>
      </c>
    </row>
    <row r="11479" spans="1:14">
      <c r="A11479" t="s">
        <v>6940</v>
      </c>
      <c r="B11479" t="s">
        <v>2361</v>
      </c>
      <c r="C11479" t="s">
        <v>3552</v>
      </c>
      <c r="D11479" s="154">
        <v>17</v>
      </c>
      <c r="E11479" t="s">
        <v>2751</v>
      </c>
      <c r="F11479">
        <v>6</v>
      </c>
      <c r="G11479">
        <v>6</v>
      </c>
      <c r="H11479" t="s">
        <v>3404</v>
      </c>
      <c r="I11479" t="s">
        <v>3515</v>
      </c>
      <c r="K11479" t="s">
        <v>2752</v>
      </c>
      <c r="L11479" t="s">
        <v>2751</v>
      </c>
      <c r="M11479" t="s">
        <v>3404</v>
      </c>
      <c r="N11479" t="b">
        <f>IF(ETMRouteStages[[#This Row],[RID]]=A11478,ETMRouteStages[[#This Row],[StageSequence]]=F11478+1,TRUE)</f>
        <v>1</v>
      </c>
    </row>
    <row r="11480" spans="1:14">
      <c r="A11480" t="s">
        <v>6940</v>
      </c>
      <c r="B11480" t="s">
        <v>2361</v>
      </c>
      <c r="C11480" t="s">
        <v>3552</v>
      </c>
      <c r="D11480" s="154">
        <v>17</v>
      </c>
      <c r="E11480" t="s">
        <v>618</v>
      </c>
      <c r="F11480">
        <v>7</v>
      </c>
      <c r="G11480">
        <v>7</v>
      </c>
      <c r="H11480" t="s">
        <v>3404</v>
      </c>
      <c r="I11480" t="s">
        <v>3515</v>
      </c>
      <c r="K11480" t="s">
        <v>619</v>
      </c>
      <c r="L11480" t="s">
        <v>618</v>
      </c>
      <c r="M11480" t="s">
        <v>3404</v>
      </c>
      <c r="N11480" t="b">
        <f>IF(ETMRouteStages[[#This Row],[RID]]=A11479,ETMRouteStages[[#This Row],[StageSequence]]=F11479+1,TRUE)</f>
        <v>1</v>
      </c>
    </row>
    <row r="11481" spans="1:14">
      <c r="A11481" t="s">
        <v>6940</v>
      </c>
      <c r="B11481" t="s">
        <v>2361</v>
      </c>
      <c r="C11481" t="s">
        <v>3552</v>
      </c>
      <c r="D11481" s="154">
        <v>17</v>
      </c>
      <c r="E11481" t="s">
        <v>2139</v>
      </c>
      <c r="F11481">
        <v>8</v>
      </c>
      <c r="G11481">
        <v>9</v>
      </c>
      <c r="H11481" t="s">
        <v>3404</v>
      </c>
      <c r="I11481" t="s">
        <v>3515</v>
      </c>
      <c r="K11481" t="s">
        <v>2140</v>
      </c>
      <c r="L11481" t="s">
        <v>2139</v>
      </c>
      <c r="M11481" t="s">
        <v>3404</v>
      </c>
      <c r="N11481" t="b">
        <f>IF(ETMRouteStages[[#This Row],[RID]]=A11480,ETMRouteStages[[#This Row],[StageSequence]]=F11480+1,TRUE)</f>
        <v>1</v>
      </c>
    </row>
    <row r="11482" spans="1:14">
      <c r="A11482" t="s">
        <v>6940</v>
      </c>
      <c r="B11482" t="s">
        <v>2361</v>
      </c>
      <c r="C11482" t="s">
        <v>3552</v>
      </c>
      <c r="D11482" s="154">
        <v>17</v>
      </c>
      <c r="E11482" t="s">
        <v>968</v>
      </c>
      <c r="F11482">
        <v>9</v>
      </c>
      <c r="G11482">
        <v>11</v>
      </c>
      <c r="H11482" t="s">
        <v>3404</v>
      </c>
      <c r="I11482" t="s">
        <v>3515</v>
      </c>
      <c r="K11482" t="s">
        <v>969</v>
      </c>
      <c r="L11482" t="s">
        <v>968</v>
      </c>
      <c r="M11482" t="s">
        <v>3404</v>
      </c>
      <c r="N11482" t="b">
        <f>IF(ETMRouteStages[[#This Row],[RID]]=A11481,ETMRouteStages[[#This Row],[StageSequence]]=F11481+1,TRUE)</f>
        <v>1</v>
      </c>
    </row>
    <row r="11483" spans="1:14">
      <c r="A11483" t="s">
        <v>6940</v>
      </c>
      <c r="B11483" t="s">
        <v>2361</v>
      </c>
      <c r="C11483" t="s">
        <v>3552</v>
      </c>
      <c r="D11483" s="154">
        <v>17</v>
      </c>
      <c r="E11483" t="s">
        <v>970</v>
      </c>
      <c r="F11483">
        <v>10</v>
      </c>
      <c r="G11483">
        <v>12</v>
      </c>
      <c r="H11483" t="s">
        <v>3404</v>
      </c>
      <c r="I11483" t="s">
        <v>3515</v>
      </c>
      <c r="K11483" t="s">
        <v>971</v>
      </c>
      <c r="L11483" t="s">
        <v>970</v>
      </c>
      <c r="M11483" t="s">
        <v>3404</v>
      </c>
      <c r="N11483" t="b">
        <f>IF(ETMRouteStages[[#This Row],[RID]]=A11482,ETMRouteStages[[#This Row],[StageSequence]]=F11482+1,TRUE)</f>
        <v>1</v>
      </c>
    </row>
    <row r="11484" spans="1:14">
      <c r="A11484" t="s">
        <v>6940</v>
      </c>
      <c r="B11484" t="s">
        <v>2361</v>
      </c>
      <c r="C11484" t="s">
        <v>3552</v>
      </c>
      <c r="D11484" s="154">
        <v>17</v>
      </c>
      <c r="E11484" t="s">
        <v>1115</v>
      </c>
      <c r="F11484">
        <v>11</v>
      </c>
      <c r="G11484">
        <v>13</v>
      </c>
      <c r="H11484" t="s">
        <v>3404</v>
      </c>
      <c r="I11484" t="s">
        <v>3515</v>
      </c>
      <c r="K11484" t="s">
        <v>1116</v>
      </c>
      <c r="L11484" t="s">
        <v>1115</v>
      </c>
      <c r="M11484" t="s">
        <v>3404</v>
      </c>
      <c r="N11484" t="b">
        <f>IF(ETMRouteStages[[#This Row],[RID]]=A11483,ETMRouteStages[[#This Row],[StageSequence]]=F11483+1,TRUE)</f>
        <v>1</v>
      </c>
    </row>
    <row r="11485" spans="1:14">
      <c r="A11485" t="s">
        <v>6940</v>
      </c>
      <c r="B11485" t="s">
        <v>2361</v>
      </c>
      <c r="C11485" t="s">
        <v>3552</v>
      </c>
      <c r="D11485" s="154">
        <v>17</v>
      </c>
      <c r="E11485" t="s">
        <v>632</v>
      </c>
      <c r="F11485">
        <v>12</v>
      </c>
      <c r="G11485">
        <v>14</v>
      </c>
      <c r="H11485" t="s">
        <v>3404</v>
      </c>
      <c r="I11485" t="s">
        <v>3515</v>
      </c>
      <c r="K11485" t="s">
        <v>633</v>
      </c>
      <c r="L11485" t="s">
        <v>632</v>
      </c>
      <c r="M11485" t="s">
        <v>3404</v>
      </c>
      <c r="N11485" t="b">
        <f>IF(ETMRouteStages[[#This Row],[RID]]=A11484,ETMRouteStages[[#This Row],[StageSequence]]=F11484+1,TRUE)</f>
        <v>1</v>
      </c>
    </row>
    <row r="11486" spans="1:14">
      <c r="A11486" t="s">
        <v>6940</v>
      </c>
      <c r="B11486" t="s">
        <v>2361</v>
      </c>
      <c r="C11486" t="s">
        <v>3552</v>
      </c>
      <c r="D11486" s="154">
        <v>17</v>
      </c>
      <c r="E11486" t="s">
        <v>740</v>
      </c>
      <c r="F11486">
        <v>13</v>
      </c>
      <c r="G11486">
        <v>16</v>
      </c>
      <c r="H11486" t="s">
        <v>3404</v>
      </c>
      <c r="I11486" t="s">
        <v>3515</v>
      </c>
      <c r="K11486" t="s">
        <v>741</v>
      </c>
      <c r="L11486" t="s">
        <v>740</v>
      </c>
      <c r="M11486" t="s">
        <v>3404</v>
      </c>
      <c r="N11486" t="b">
        <f>IF(ETMRouteStages[[#This Row],[RID]]=A11485,ETMRouteStages[[#This Row],[StageSequence]]=F11485+1,TRUE)</f>
        <v>1</v>
      </c>
    </row>
    <row r="11487" spans="1:14">
      <c r="A11487" t="s">
        <v>6940</v>
      </c>
      <c r="B11487" t="s">
        <v>2361</v>
      </c>
      <c r="C11487" t="s">
        <v>3552</v>
      </c>
      <c r="D11487" s="154">
        <v>17</v>
      </c>
      <c r="E11487" t="s">
        <v>1723</v>
      </c>
      <c r="F11487">
        <v>14</v>
      </c>
      <c r="G11487">
        <v>18</v>
      </c>
      <c r="H11487" t="s">
        <v>3500</v>
      </c>
      <c r="I11487" t="s">
        <v>3515</v>
      </c>
      <c r="K11487" t="s">
        <v>1724</v>
      </c>
      <c r="L11487" t="s">
        <v>1723</v>
      </c>
      <c r="M11487" t="s">
        <v>3500</v>
      </c>
      <c r="N11487" t="b">
        <f>IF(ETMRouteStages[[#This Row],[RID]]=A11486,ETMRouteStages[[#This Row],[StageSequence]]=F11486+1,TRUE)</f>
        <v>1</v>
      </c>
    </row>
    <row r="11488" spans="1:14">
      <c r="A11488" t="s">
        <v>6940</v>
      </c>
      <c r="B11488" t="s">
        <v>2361</v>
      </c>
      <c r="C11488" t="s">
        <v>3552</v>
      </c>
      <c r="D11488" s="154">
        <v>17</v>
      </c>
      <c r="E11488" t="s">
        <v>1827</v>
      </c>
      <c r="F11488">
        <v>15</v>
      </c>
      <c r="G11488">
        <v>20</v>
      </c>
      <c r="H11488" t="s">
        <v>3404</v>
      </c>
      <c r="I11488" t="s">
        <v>3515</v>
      </c>
      <c r="K11488" t="s">
        <v>1828</v>
      </c>
      <c r="L11488" t="s">
        <v>1827</v>
      </c>
      <c r="M11488" t="s">
        <v>3404</v>
      </c>
      <c r="N11488" t="b">
        <f>IF(ETMRouteStages[[#This Row],[RID]]=A11487,ETMRouteStages[[#This Row],[StageSequence]]=F11487+1,TRUE)</f>
        <v>1</v>
      </c>
    </row>
    <row r="11489" spans="1:14">
      <c r="A11489" t="s">
        <v>6940</v>
      </c>
      <c r="B11489" t="s">
        <v>2361</v>
      </c>
      <c r="C11489" t="s">
        <v>3552</v>
      </c>
      <c r="D11489" s="154">
        <v>17</v>
      </c>
      <c r="E11489" t="s">
        <v>1841</v>
      </c>
      <c r="F11489">
        <v>16</v>
      </c>
      <c r="G11489">
        <v>21</v>
      </c>
      <c r="H11489" t="s">
        <v>3404</v>
      </c>
      <c r="I11489" t="s">
        <v>3515</v>
      </c>
      <c r="K11489" t="s">
        <v>1842</v>
      </c>
      <c r="L11489" t="s">
        <v>1841</v>
      </c>
      <c r="M11489" t="s">
        <v>3404</v>
      </c>
      <c r="N11489" t="b">
        <f>IF(ETMRouteStages[[#This Row],[RID]]=A11488,ETMRouteStages[[#This Row],[StageSequence]]=F11488+1,TRUE)</f>
        <v>1</v>
      </c>
    </row>
    <row r="11490" spans="1:14">
      <c r="A11490" t="s">
        <v>6940</v>
      </c>
      <c r="B11490" t="s">
        <v>2361</v>
      </c>
      <c r="C11490" t="s">
        <v>3552</v>
      </c>
      <c r="D11490" s="154">
        <v>17</v>
      </c>
      <c r="E11490" t="s">
        <v>2255</v>
      </c>
      <c r="F11490">
        <v>17</v>
      </c>
      <c r="G11490">
        <v>23</v>
      </c>
      <c r="H11490" t="s">
        <v>3404</v>
      </c>
      <c r="I11490" t="s">
        <v>3515</v>
      </c>
      <c r="K11490" t="s">
        <v>2256</v>
      </c>
      <c r="L11490" t="s">
        <v>2255</v>
      </c>
      <c r="M11490" t="s">
        <v>3404</v>
      </c>
      <c r="N11490" t="b">
        <f>IF(ETMRouteStages[[#This Row],[RID]]=A11489,ETMRouteStages[[#This Row],[StageSequence]]=F11489+1,TRUE)</f>
        <v>1</v>
      </c>
    </row>
    <row r="11491" spans="1:14">
      <c r="A11491" t="s">
        <v>6940</v>
      </c>
      <c r="B11491" t="s">
        <v>2361</v>
      </c>
      <c r="C11491" t="s">
        <v>3552</v>
      </c>
      <c r="D11491" s="154">
        <v>17</v>
      </c>
      <c r="E11491" t="s">
        <v>1187</v>
      </c>
      <c r="F11491">
        <v>18</v>
      </c>
      <c r="G11491">
        <v>25</v>
      </c>
      <c r="H11491" t="s">
        <v>3404</v>
      </c>
      <c r="I11491" t="s">
        <v>3515</v>
      </c>
      <c r="K11491" t="s">
        <v>1188</v>
      </c>
      <c r="L11491" t="s">
        <v>1187</v>
      </c>
      <c r="M11491" t="s">
        <v>3404</v>
      </c>
      <c r="N11491" t="b">
        <f>IF(ETMRouteStages[[#This Row],[RID]]=A11490,ETMRouteStages[[#This Row],[StageSequence]]=F11490+1,TRUE)</f>
        <v>1</v>
      </c>
    </row>
    <row r="11492" spans="1:14">
      <c r="A11492" t="s">
        <v>6940</v>
      </c>
      <c r="B11492" t="s">
        <v>2361</v>
      </c>
      <c r="C11492" t="s">
        <v>3552</v>
      </c>
      <c r="D11492" s="154">
        <v>17</v>
      </c>
      <c r="E11492" t="s">
        <v>1197</v>
      </c>
      <c r="F11492">
        <v>19</v>
      </c>
      <c r="G11492">
        <v>26</v>
      </c>
      <c r="H11492" t="s">
        <v>3404</v>
      </c>
      <c r="I11492" t="s">
        <v>3515</v>
      </c>
      <c r="K11492" t="s">
        <v>1198</v>
      </c>
      <c r="L11492" t="s">
        <v>1197</v>
      </c>
      <c r="M11492" t="s">
        <v>3404</v>
      </c>
      <c r="N11492" t="b">
        <f>IF(ETMRouteStages[[#This Row],[RID]]=A11491,ETMRouteStages[[#This Row],[StageSequence]]=F11491+1,TRUE)</f>
        <v>1</v>
      </c>
    </row>
    <row r="11493" spans="1:14">
      <c r="A11493" t="s">
        <v>6940</v>
      </c>
      <c r="B11493" t="s">
        <v>2361</v>
      </c>
      <c r="C11493" t="s">
        <v>3552</v>
      </c>
      <c r="D11493" s="154">
        <v>17</v>
      </c>
      <c r="E11493" t="s">
        <v>2328</v>
      </c>
      <c r="F11493">
        <v>20</v>
      </c>
      <c r="G11493">
        <v>28</v>
      </c>
      <c r="H11493" t="s">
        <v>3404</v>
      </c>
      <c r="I11493" t="s">
        <v>3515</v>
      </c>
      <c r="K11493" t="s">
        <v>2329</v>
      </c>
      <c r="L11493" t="s">
        <v>2328</v>
      </c>
      <c r="M11493" t="s">
        <v>3404</v>
      </c>
      <c r="N11493" t="b">
        <f>IF(ETMRouteStages[[#This Row],[RID]]=A11492,ETMRouteStages[[#This Row],[StageSequence]]=F11492+1,TRUE)</f>
        <v>1</v>
      </c>
    </row>
    <row r="11494" spans="1:14">
      <c r="A11494" t="s">
        <v>6941</v>
      </c>
      <c r="B11494" t="s">
        <v>2361</v>
      </c>
      <c r="C11494" t="s">
        <v>5412</v>
      </c>
      <c r="D11494" s="154">
        <v>174</v>
      </c>
      <c r="E11494" t="s">
        <v>2991</v>
      </c>
      <c r="F11494">
        <v>1</v>
      </c>
      <c r="G11494">
        <v>0</v>
      </c>
      <c r="H11494" t="s">
        <v>3404</v>
      </c>
      <c r="I11494" t="s">
        <v>3515</v>
      </c>
      <c r="K11494" t="s">
        <v>2992</v>
      </c>
      <c r="L11494" t="s">
        <v>2991</v>
      </c>
      <c r="M11494" t="s">
        <v>3404</v>
      </c>
      <c r="N11494" t="b">
        <f>IF(ETMRouteStages[[#This Row],[RID]]=A11493,ETMRouteStages[[#This Row],[StageSequence]]=F11493+1,TRUE)</f>
        <v>1</v>
      </c>
    </row>
    <row r="11495" spans="1:14">
      <c r="A11495" t="s">
        <v>6941</v>
      </c>
      <c r="B11495" t="s">
        <v>2361</v>
      </c>
      <c r="C11495" t="s">
        <v>5412</v>
      </c>
      <c r="D11495" s="154">
        <v>174</v>
      </c>
      <c r="E11495" t="s">
        <v>2723</v>
      </c>
      <c r="F11495">
        <v>2</v>
      </c>
      <c r="G11495">
        <v>2</v>
      </c>
      <c r="H11495" t="s">
        <v>3404</v>
      </c>
      <c r="I11495" t="s">
        <v>3515</v>
      </c>
      <c r="K11495" t="s">
        <v>2724</v>
      </c>
      <c r="L11495" t="s">
        <v>2723</v>
      </c>
      <c r="M11495" t="s">
        <v>3404</v>
      </c>
      <c r="N11495" t="b">
        <f>IF(ETMRouteStages[[#This Row],[RID]]=A11494,ETMRouteStages[[#This Row],[StageSequence]]=F11494+1,TRUE)</f>
        <v>1</v>
      </c>
    </row>
    <row r="11496" spans="1:14">
      <c r="A11496" t="s">
        <v>6941</v>
      </c>
      <c r="B11496" t="s">
        <v>2361</v>
      </c>
      <c r="C11496" t="s">
        <v>5412</v>
      </c>
      <c r="D11496" s="154">
        <v>174</v>
      </c>
      <c r="E11496" t="s">
        <v>2029</v>
      </c>
      <c r="F11496">
        <v>3</v>
      </c>
      <c r="G11496">
        <v>4</v>
      </c>
      <c r="H11496" t="s">
        <v>3500</v>
      </c>
      <c r="I11496" t="s">
        <v>3515</v>
      </c>
      <c r="K11496" t="s">
        <v>2030</v>
      </c>
      <c r="L11496" t="s">
        <v>2029</v>
      </c>
      <c r="M11496" t="s">
        <v>3500</v>
      </c>
      <c r="N11496" t="b">
        <f>IF(ETMRouteStages[[#This Row],[RID]]=A11495,ETMRouteStages[[#This Row],[StageSequence]]=F11495+1,TRUE)</f>
        <v>1</v>
      </c>
    </row>
    <row r="11497" spans="1:14">
      <c r="A11497" t="s">
        <v>6941</v>
      </c>
      <c r="B11497" t="s">
        <v>2361</v>
      </c>
      <c r="C11497" t="s">
        <v>5412</v>
      </c>
      <c r="D11497" s="154">
        <v>174</v>
      </c>
      <c r="E11497" t="s">
        <v>1540</v>
      </c>
      <c r="F11497">
        <v>4</v>
      </c>
      <c r="G11497">
        <v>7</v>
      </c>
      <c r="H11497" t="s">
        <v>3404</v>
      </c>
      <c r="I11497" t="s">
        <v>3515</v>
      </c>
      <c r="K11497" t="s">
        <v>1541</v>
      </c>
      <c r="L11497" t="s">
        <v>1540</v>
      </c>
      <c r="M11497" t="s">
        <v>3404</v>
      </c>
      <c r="N11497" t="b">
        <f>IF(ETMRouteStages[[#This Row],[RID]]=A11496,ETMRouteStages[[#This Row],[StageSequence]]=F11496+1,TRUE)</f>
        <v>1</v>
      </c>
    </row>
    <row r="11498" spans="1:14">
      <c r="A11498" t="s">
        <v>6941</v>
      </c>
      <c r="B11498" t="s">
        <v>2361</v>
      </c>
      <c r="C11498" t="s">
        <v>5412</v>
      </c>
      <c r="D11498" s="154">
        <v>174</v>
      </c>
      <c r="E11498" t="s">
        <v>2669</v>
      </c>
      <c r="F11498">
        <v>5</v>
      </c>
      <c r="G11498">
        <v>9</v>
      </c>
      <c r="H11498" t="s">
        <v>3404</v>
      </c>
      <c r="I11498" t="s">
        <v>3515</v>
      </c>
      <c r="K11498" t="s">
        <v>2670</v>
      </c>
      <c r="L11498" t="s">
        <v>2669</v>
      </c>
      <c r="M11498" t="s">
        <v>3404</v>
      </c>
      <c r="N11498" t="b">
        <f>IF(ETMRouteStages[[#This Row],[RID]]=A11497,ETMRouteStages[[#This Row],[StageSequence]]=F11497+1,TRUE)</f>
        <v>1</v>
      </c>
    </row>
    <row r="11499" spans="1:14">
      <c r="A11499" t="s">
        <v>6941</v>
      </c>
      <c r="B11499" t="s">
        <v>2361</v>
      </c>
      <c r="C11499" t="s">
        <v>5412</v>
      </c>
      <c r="D11499" s="154">
        <v>174</v>
      </c>
      <c r="E11499" t="s">
        <v>2640</v>
      </c>
      <c r="F11499">
        <v>6</v>
      </c>
      <c r="G11499">
        <v>11</v>
      </c>
      <c r="H11499" t="s">
        <v>3404</v>
      </c>
      <c r="I11499" t="s">
        <v>3515</v>
      </c>
      <c r="K11499" t="s">
        <v>2641</v>
      </c>
      <c r="L11499" t="s">
        <v>2640</v>
      </c>
      <c r="M11499" t="s">
        <v>3404</v>
      </c>
      <c r="N11499" t="b">
        <f>IF(ETMRouteStages[[#This Row],[RID]]=A11498,ETMRouteStages[[#This Row],[StageSequence]]=F11498+1,TRUE)</f>
        <v>1</v>
      </c>
    </row>
    <row r="11500" spans="1:14">
      <c r="A11500" t="s">
        <v>6942</v>
      </c>
      <c r="B11500" t="s">
        <v>2361</v>
      </c>
      <c r="C11500" t="s">
        <v>5416</v>
      </c>
      <c r="D11500" s="154">
        <v>175</v>
      </c>
      <c r="E11500" t="s">
        <v>568</v>
      </c>
      <c r="F11500">
        <v>1</v>
      </c>
      <c r="G11500">
        <v>0</v>
      </c>
      <c r="H11500" t="s">
        <v>3404</v>
      </c>
      <c r="I11500" t="s">
        <v>3515</v>
      </c>
      <c r="K11500" t="s">
        <v>569</v>
      </c>
      <c r="L11500" t="s">
        <v>568</v>
      </c>
      <c r="M11500" t="s">
        <v>3404</v>
      </c>
      <c r="N11500" t="b">
        <f>IF(ETMRouteStages[[#This Row],[RID]]=A11499,ETMRouteStages[[#This Row],[StageSequence]]=F11499+1,TRUE)</f>
        <v>1</v>
      </c>
    </row>
    <row r="11501" spans="1:14">
      <c r="A11501" t="s">
        <v>6942</v>
      </c>
      <c r="B11501" t="s">
        <v>2361</v>
      </c>
      <c r="C11501" t="s">
        <v>5416</v>
      </c>
      <c r="D11501" s="154">
        <v>175</v>
      </c>
      <c r="E11501" t="s">
        <v>938</v>
      </c>
      <c r="F11501">
        <v>2</v>
      </c>
      <c r="G11501">
        <v>1</v>
      </c>
      <c r="H11501" t="s">
        <v>3404</v>
      </c>
      <c r="I11501" t="s">
        <v>3515</v>
      </c>
      <c r="K11501" t="s">
        <v>939</v>
      </c>
      <c r="L11501" t="s">
        <v>938</v>
      </c>
      <c r="M11501" t="s">
        <v>3404</v>
      </c>
      <c r="N11501" t="b">
        <f>IF(ETMRouteStages[[#This Row],[RID]]=A11500,ETMRouteStages[[#This Row],[StageSequence]]=F11500+1,TRUE)</f>
        <v>1</v>
      </c>
    </row>
    <row r="11502" spans="1:14">
      <c r="A11502" t="s">
        <v>6942</v>
      </c>
      <c r="B11502" t="s">
        <v>2361</v>
      </c>
      <c r="C11502" t="s">
        <v>5416</v>
      </c>
      <c r="D11502" s="154">
        <v>175</v>
      </c>
      <c r="E11502" t="s">
        <v>2695</v>
      </c>
      <c r="F11502">
        <v>3</v>
      </c>
      <c r="G11502">
        <v>2</v>
      </c>
      <c r="H11502" t="s">
        <v>3404</v>
      </c>
      <c r="I11502" t="s">
        <v>3515</v>
      </c>
      <c r="K11502" t="s">
        <v>2696</v>
      </c>
      <c r="L11502" t="s">
        <v>2695</v>
      </c>
      <c r="M11502" t="s">
        <v>3404</v>
      </c>
      <c r="N11502" t="b">
        <f>IF(ETMRouteStages[[#This Row],[RID]]=A11501,ETMRouteStages[[#This Row],[StageSequence]]=F11501+1,TRUE)</f>
        <v>1</v>
      </c>
    </row>
    <row r="11503" spans="1:14">
      <c r="A11503" t="s">
        <v>6942</v>
      </c>
      <c r="B11503" t="s">
        <v>2361</v>
      </c>
      <c r="C11503" t="s">
        <v>5416</v>
      </c>
      <c r="D11503" s="154">
        <v>175</v>
      </c>
      <c r="E11503" t="s">
        <v>2697</v>
      </c>
      <c r="F11503">
        <v>4</v>
      </c>
      <c r="G11503">
        <v>3</v>
      </c>
      <c r="H11503" t="s">
        <v>3404</v>
      </c>
      <c r="I11503" t="s">
        <v>3515</v>
      </c>
      <c r="K11503" t="s">
        <v>2698</v>
      </c>
      <c r="L11503" t="s">
        <v>2697</v>
      </c>
      <c r="M11503" t="s">
        <v>3404</v>
      </c>
      <c r="N11503" t="b">
        <f>IF(ETMRouteStages[[#This Row],[RID]]=A11502,ETMRouteStages[[#This Row],[StageSequence]]=F11502+1,TRUE)</f>
        <v>1</v>
      </c>
    </row>
    <row r="11504" spans="1:14">
      <c r="A11504" t="s">
        <v>6942</v>
      </c>
      <c r="B11504" t="s">
        <v>2361</v>
      </c>
      <c r="C11504" t="s">
        <v>5416</v>
      </c>
      <c r="D11504" s="154">
        <v>175</v>
      </c>
      <c r="E11504" t="s">
        <v>836</v>
      </c>
      <c r="F11504">
        <v>5</v>
      </c>
      <c r="G11504">
        <v>4</v>
      </c>
      <c r="H11504" t="s">
        <v>3404</v>
      </c>
      <c r="I11504" t="s">
        <v>3515</v>
      </c>
      <c r="K11504" t="s">
        <v>837</v>
      </c>
      <c r="L11504" t="s">
        <v>836</v>
      </c>
      <c r="M11504" t="s">
        <v>3404</v>
      </c>
      <c r="N11504" t="b">
        <f>IF(ETMRouteStages[[#This Row],[RID]]=A11503,ETMRouteStages[[#This Row],[StageSequence]]=F11503+1,TRUE)</f>
        <v>1</v>
      </c>
    </row>
    <row r="11505" spans="1:14">
      <c r="A11505" t="s">
        <v>6942</v>
      </c>
      <c r="B11505" t="s">
        <v>2361</v>
      </c>
      <c r="C11505" t="s">
        <v>5416</v>
      </c>
      <c r="D11505" s="154">
        <v>175</v>
      </c>
      <c r="E11505" t="s">
        <v>2878</v>
      </c>
      <c r="F11505">
        <v>6</v>
      </c>
      <c r="G11505">
        <v>5</v>
      </c>
      <c r="H11505" t="s">
        <v>3404</v>
      </c>
      <c r="I11505" t="s">
        <v>3515</v>
      </c>
      <c r="K11505" t="s">
        <v>2879</v>
      </c>
      <c r="L11505" t="s">
        <v>2878</v>
      </c>
      <c r="M11505" t="s">
        <v>3404</v>
      </c>
      <c r="N11505" t="b">
        <f>IF(ETMRouteStages[[#This Row],[RID]]=A11504,ETMRouteStages[[#This Row],[StageSequence]]=F11504+1,TRUE)</f>
        <v>1</v>
      </c>
    </row>
    <row r="11506" spans="1:14">
      <c r="A11506" t="s">
        <v>6942</v>
      </c>
      <c r="B11506" t="s">
        <v>2361</v>
      </c>
      <c r="C11506" t="s">
        <v>5416</v>
      </c>
      <c r="D11506" s="154">
        <v>175</v>
      </c>
      <c r="E11506" t="s">
        <v>2880</v>
      </c>
      <c r="F11506">
        <v>7</v>
      </c>
      <c r="G11506">
        <v>6</v>
      </c>
      <c r="H11506" t="s">
        <v>3404</v>
      </c>
      <c r="I11506" t="s">
        <v>3515</v>
      </c>
      <c r="K11506" t="s">
        <v>2881</v>
      </c>
      <c r="L11506" t="s">
        <v>2880</v>
      </c>
      <c r="M11506" t="s">
        <v>3404</v>
      </c>
      <c r="N11506" t="b">
        <f>IF(ETMRouteStages[[#This Row],[RID]]=A11505,ETMRouteStages[[#This Row],[StageSequence]]=F11505+1,TRUE)</f>
        <v>1</v>
      </c>
    </row>
    <row r="11507" spans="1:14">
      <c r="A11507" t="s">
        <v>6942</v>
      </c>
      <c r="B11507" t="s">
        <v>2361</v>
      </c>
      <c r="C11507" t="s">
        <v>5416</v>
      </c>
      <c r="D11507" s="154">
        <v>175</v>
      </c>
      <c r="E11507" t="s">
        <v>1767</v>
      </c>
      <c r="F11507">
        <v>8</v>
      </c>
      <c r="G11507">
        <v>7</v>
      </c>
      <c r="H11507" t="s">
        <v>3404</v>
      </c>
      <c r="I11507" t="s">
        <v>3515</v>
      </c>
      <c r="K11507" t="s">
        <v>1768</v>
      </c>
      <c r="L11507" t="s">
        <v>1767</v>
      </c>
      <c r="M11507" t="s">
        <v>3404</v>
      </c>
      <c r="N11507" t="b">
        <f>IF(ETMRouteStages[[#This Row],[RID]]=A11506,ETMRouteStages[[#This Row],[StageSequence]]=F11506+1,TRUE)</f>
        <v>1</v>
      </c>
    </row>
    <row r="11508" spans="1:14">
      <c r="A11508" t="s">
        <v>6942</v>
      </c>
      <c r="B11508" t="s">
        <v>2361</v>
      </c>
      <c r="C11508" t="s">
        <v>5416</v>
      </c>
      <c r="D11508" s="154">
        <v>175</v>
      </c>
      <c r="E11508" t="s">
        <v>1532</v>
      </c>
      <c r="F11508">
        <v>9</v>
      </c>
      <c r="G11508">
        <v>8</v>
      </c>
      <c r="H11508" t="s">
        <v>3404</v>
      </c>
      <c r="I11508" t="s">
        <v>3515</v>
      </c>
      <c r="K11508" t="s">
        <v>1533</v>
      </c>
      <c r="L11508" t="s">
        <v>1532</v>
      </c>
      <c r="M11508" t="s">
        <v>3404</v>
      </c>
      <c r="N11508" t="b">
        <f>IF(ETMRouteStages[[#This Row],[RID]]=A11507,ETMRouteStages[[#This Row],[StageSequence]]=F11507+1,TRUE)</f>
        <v>1</v>
      </c>
    </row>
    <row r="11509" spans="1:14">
      <c r="A11509" t="s">
        <v>6942</v>
      </c>
      <c r="B11509" t="s">
        <v>2361</v>
      </c>
      <c r="C11509" t="s">
        <v>5416</v>
      </c>
      <c r="D11509" s="154">
        <v>175</v>
      </c>
      <c r="E11509" t="s">
        <v>2262</v>
      </c>
      <c r="F11509">
        <v>10</v>
      </c>
      <c r="G11509">
        <v>9</v>
      </c>
      <c r="H11509" t="s">
        <v>3404</v>
      </c>
      <c r="I11509" t="s">
        <v>3515</v>
      </c>
      <c r="K11509" t="s">
        <v>2263</v>
      </c>
      <c r="L11509" t="s">
        <v>2262</v>
      </c>
      <c r="M11509" t="s">
        <v>3404</v>
      </c>
      <c r="N11509" t="b">
        <f>IF(ETMRouteStages[[#This Row],[RID]]=A11508,ETMRouteStages[[#This Row],[StageSequence]]=F11508+1,TRUE)</f>
        <v>1</v>
      </c>
    </row>
    <row r="11510" spans="1:14">
      <c r="A11510" t="s">
        <v>6942</v>
      </c>
      <c r="B11510" t="s">
        <v>2361</v>
      </c>
      <c r="C11510" t="s">
        <v>5416</v>
      </c>
      <c r="D11510" s="154">
        <v>175</v>
      </c>
      <c r="E11510" t="s">
        <v>1170</v>
      </c>
      <c r="F11510">
        <v>11</v>
      </c>
      <c r="G11510">
        <v>10</v>
      </c>
      <c r="H11510" t="s">
        <v>3404</v>
      </c>
      <c r="I11510" t="s">
        <v>3515</v>
      </c>
      <c r="K11510" t="s">
        <v>1171</v>
      </c>
      <c r="L11510" t="s">
        <v>1170</v>
      </c>
      <c r="M11510" t="s">
        <v>3404</v>
      </c>
      <c r="N11510" t="b">
        <f>IF(ETMRouteStages[[#This Row],[RID]]=A11509,ETMRouteStages[[#This Row],[StageSequence]]=F11509+1,TRUE)</f>
        <v>1</v>
      </c>
    </row>
    <row r="11511" spans="1:14">
      <c r="A11511" t="s">
        <v>6942</v>
      </c>
      <c r="B11511" t="s">
        <v>2361</v>
      </c>
      <c r="C11511" t="s">
        <v>5416</v>
      </c>
      <c r="D11511" s="154">
        <v>175</v>
      </c>
      <c r="E11511" t="s">
        <v>1970</v>
      </c>
      <c r="F11511">
        <v>12</v>
      </c>
      <c r="G11511">
        <v>11</v>
      </c>
      <c r="H11511" t="s">
        <v>3404</v>
      </c>
      <c r="I11511" t="s">
        <v>3515</v>
      </c>
      <c r="K11511" t="s">
        <v>1971</v>
      </c>
      <c r="L11511" t="s">
        <v>1970</v>
      </c>
      <c r="M11511" t="s">
        <v>3404</v>
      </c>
      <c r="N11511" t="b">
        <f>IF(ETMRouteStages[[#This Row],[RID]]=A11510,ETMRouteStages[[#This Row],[StageSequence]]=F11510+1,TRUE)</f>
        <v>1</v>
      </c>
    </row>
    <row r="11512" spans="1:14">
      <c r="A11512" t="s">
        <v>6942</v>
      </c>
      <c r="B11512" t="s">
        <v>2361</v>
      </c>
      <c r="C11512" t="s">
        <v>5416</v>
      </c>
      <c r="D11512" s="154">
        <v>175</v>
      </c>
      <c r="E11512" t="s">
        <v>1835</v>
      </c>
      <c r="F11512">
        <v>13</v>
      </c>
      <c r="G11512">
        <v>12</v>
      </c>
      <c r="H11512" t="s">
        <v>3404</v>
      </c>
      <c r="I11512" t="s">
        <v>3515</v>
      </c>
      <c r="K11512" t="s">
        <v>1836</v>
      </c>
      <c r="L11512" t="s">
        <v>1835</v>
      </c>
      <c r="M11512" t="s">
        <v>3404</v>
      </c>
      <c r="N11512" t="b">
        <f>IF(ETMRouteStages[[#This Row],[RID]]=A11511,ETMRouteStages[[#This Row],[StageSequence]]=F11511+1,TRUE)</f>
        <v>1</v>
      </c>
    </row>
    <row r="11513" spans="1:14">
      <c r="A11513" t="s">
        <v>6942</v>
      </c>
      <c r="B11513" t="s">
        <v>2361</v>
      </c>
      <c r="C11513" t="s">
        <v>5416</v>
      </c>
      <c r="D11513" s="154">
        <v>175</v>
      </c>
      <c r="E11513" t="s">
        <v>1279</v>
      </c>
      <c r="F11513">
        <v>14</v>
      </c>
      <c r="G11513">
        <v>14</v>
      </c>
      <c r="H11513" t="s">
        <v>3404</v>
      </c>
      <c r="I11513" t="s">
        <v>3515</v>
      </c>
      <c r="K11513" t="s">
        <v>1280</v>
      </c>
      <c r="L11513" t="s">
        <v>1279</v>
      </c>
      <c r="M11513" t="s">
        <v>3404</v>
      </c>
      <c r="N11513" t="b">
        <f>IF(ETMRouteStages[[#This Row],[RID]]=A11512,ETMRouteStages[[#This Row],[StageSequence]]=F11512+1,TRUE)</f>
        <v>1</v>
      </c>
    </row>
    <row r="11514" spans="1:14">
      <c r="A11514" t="s">
        <v>6942</v>
      </c>
      <c r="B11514" t="s">
        <v>2361</v>
      </c>
      <c r="C11514" t="s">
        <v>5416</v>
      </c>
      <c r="D11514" s="154">
        <v>175</v>
      </c>
      <c r="E11514" t="s">
        <v>1319</v>
      </c>
      <c r="F11514">
        <v>15</v>
      </c>
      <c r="G11514">
        <v>15</v>
      </c>
      <c r="H11514" t="s">
        <v>3404</v>
      </c>
      <c r="I11514" t="s">
        <v>3515</v>
      </c>
      <c r="K11514" t="s">
        <v>1320</v>
      </c>
      <c r="L11514" t="s">
        <v>1319</v>
      </c>
      <c r="M11514" t="s">
        <v>3404</v>
      </c>
      <c r="N11514" t="b">
        <f>IF(ETMRouteStages[[#This Row],[RID]]=A11513,ETMRouteStages[[#This Row],[StageSequence]]=F11513+1,TRUE)</f>
        <v>1</v>
      </c>
    </row>
    <row r="11515" spans="1:14">
      <c r="A11515" t="s">
        <v>6942</v>
      </c>
      <c r="B11515" t="s">
        <v>2361</v>
      </c>
      <c r="C11515" t="s">
        <v>5416</v>
      </c>
      <c r="D11515" s="154">
        <v>175</v>
      </c>
      <c r="E11515" t="s">
        <v>1281</v>
      </c>
      <c r="F11515">
        <v>16</v>
      </c>
      <c r="G11515">
        <v>16</v>
      </c>
      <c r="H11515" t="s">
        <v>3404</v>
      </c>
      <c r="I11515" t="s">
        <v>3515</v>
      </c>
      <c r="K11515" t="s">
        <v>1282</v>
      </c>
      <c r="L11515" t="s">
        <v>1281</v>
      </c>
      <c r="M11515" t="s">
        <v>3404</v>
      </c>
      <c r="N11515" t="b">
        <f>IF(ETMRouteStages[[#This Row],[RID]]=A11514,ETMRouteStages[[#This Row],[StageSequence]]=F11514+1,TRUE)</f>
        <v>1</v>
      </c>
    </row>
    <row r="11516" spans="1:14">
      <c r="A11516" t="s">
        <v>6942</v>
      </c>
      <c r="B11516" t="s">
        <v>2361</v>
      </c>
      <c r="C11516" t="s">
        <v>5416</v>
      </c>
      <c r="D11516" s="154">
        <v>175</v>
      </c>
      <c r="E11516" t="s">
        <v>2360</v>
      </c>
      <c r="F11516">
        <v>17</v>
      </c>
      <c r="G11516">
        <v>17</v>
      </c>
      <c r="H11516" t="s">
        <v>3404</v>
      </c>
      <c r="I11516" t="s">
        <v>3515</v>
      </c>
      <c r="K11516" t="s">
        <v>2361</v>
      </c>
      <c r="L11516" t="s">
        <v>2360</v>
      </c>
      <c r="M11516" t="s">
        <v>3404</v>
      </c>
      <c r="N11516" t="b">
        <f>IF(ETMRouteStages[[#This Row],[RID]]=A11515,ETMRouteStages[[#This Row],[StageSequence]]=F11515+1,TRUE)</f>
        <v>1</v>
      </c>
    </row>
    <row r="11517" spans="1:14">
      <c r="A11517" t="s">
        <v>6942</v>
      </c>
      <c r="B11517" t="s">
        <v>2361</v>
      </c>
      <c r="C11517" t="s">
        <v>5416</v>
      </c>
      <c r="D11517" s="154">
        <v>175</v>
      </c>
      <c r="E11517" t="s">
        <v>6943</v>
      </c>
      <c r="F11517">
        <v>18</v>
      </c>
      <c r="G11517">
        <v>18</v>
      </c>
      <c r="H11517" t="s">
        <v>3404</v>
      </c>
      <c r="I11517" t="s">
        <v>3515</v>
      </c>
      <c r="K11517" t="s">
        <v>2365</v>
      </c>
      <c r="L11517" t="s">
        <v>2364</v>
      </c>
      <c r="M11517" t="s">
        <v>3404</v>
      </c>
      <c r="N11517" t="b">
        <f>IF(ETMRouteStages[[#This Row],[RID]]=A11516,ETMRouteStages[[#This Row],[StageSequence]]=F11516+1,TRUE)</f>
        <v>1</v>
      </c>
    </row>
    <row r="11518" spans="1:14">
      <c r="A11518" t="s">
        <v>6942</v>
      </c>
      <c r="B11518" t="s">
        <v>2361</v>
      </c>
      <c r="C11518" t="s">
        <v>5416</v>
      </c>
      <c r="D11518" s="154">
        <v>175</v>
      </c>
      <c r="E11518" t="s">
        <v>2362</v>
      </c>
      <c r="F11518">
        <v>19</v>
      </c>
      <c r="G11518">
        <v>19</v>
      </c>
      <c r="H11518" t="s">
        <v>3404</v>
      </c>
      <c r="I11518" t="s">
        <v>3515</v>
      </c>
      <c r="K11518" t="s">
        <v>2363</v>
      </c>
      <c r="L11518" t="s">
        <v>2362</v>
      </c>
      <c r="M11518" t="s">
        <v>3404</v>
      </c>
      <c r="N11518" t="b">
        <f>IF(ETMRouteStages[[#This Row],[RID]]=A11517,ETMRouteStages[[#This Row],[StageSequence]]=F11517+1,TRUE)</f>
        <v>1</v>
      </c>
    </row>
    <row r="11519" spans="1:14">
      <c r="A11519" t="s">
        <v>6942</v>
      </c>
      <c r="B11519" t="s">
        <v>2361</v>
      </c>
      <c r="C11519" t="s">
        <v>5416</v>
      </c>
      <c r="D11519" s="154">
        <v>175</v>
      </c>
      <c r="E11519" t="s">
        <v>6944</v>
      </c>
      <c r="F11519">
        <v>20</v>
      </c>
      <c r="G11519">
        <v>20</v>
      </c>
      <c r="H11519" t="s">
        <v>3404</v>
      </c>
      <c r="I11519" t="s">
        <v>3515</v>
      </c>
      <c r="K11519" t="s">
        <v>1344</v>
      </c>
      <c r="L11519" t="s">
        <v>1343</v>
      </c>
      <c r="M11519" t="s">
        <v>3404</v>
      </c>
      <c r="N11519" t="b">
        <f>IF(ETMRouteStages[[#This Row],[RID]]=A11518,ETMRouteStages[[#This Row],[StageSequence]]=F11518+1,TRUE)</f>
        <v>1</v>
      </c>
    </row>
    <row r="11520" spans="1:14">
      <c r="A11520" t="s">
        <v>6942</v>
      </c>
      <c r="B11520" t="s">
        <v>2361</v>
      </c>
      <c r="C11520" t="s">
        <v>5416</v>
      </c>
      <c r="D11520" s="154">
        <v>175</v>
      </c>
      <c r="E11520" t="s">
        <v>2862</v>
      </c>
      <c r="F11520">
        <v>21</v>
      </c>
      <c r="G11520">
        <v>21</v>
      </c>
      <c r="H11520" t="s">
        <v>3404</v>
      </c>
      <c r="I11520" t="s">
        <v>3515</v>
      </c>
      <c r="K11520" t="s">
        <v>2863</v>
      </c>
      <c r="L11520" t="s">
        <v>2862</v>
      </c>
      <c r="M11520" t="s">
        <v>3404</v>
      </c>
      <c r="N11520" t="b">
        <f>IF(ETMRouteStages[[#This Row],[RID]]=A11519,ETMRouteStages[[#This Row],[StageSequence]]=F11519+1,TRUE)</f>
        <v>1</v>
      </c>
    </row>
    <row r="11521" spans="1:14">
      <c r="A11521" t="s">
        <v>6942</v>
      </c>
      <c r="B11521" t="s">
        <v>2361</v>
      </c>
      <c r="C11521" t="s">
        <v>5416</v>
      </c>
      <c r="D11521" s="154">
        <v>175</v>
      </c>
      <c r="E11521" t="s">
        <v>2501</v>
      </c>
      <c r="F11521">
        <v>22</v>
      </c>
      <c r="G11521">
        <v>22</v>
      </c>
      <c r="H11521" t="s">
        <v>3404</v>
      </c>
      <c r="I11521" t="s">
        <v>3515</v>
      </c>
      <c r="K11521" t="s">
        <v>2502</v>
      </c>
      <c r="L11521" t="s">
        <v>2501</v>
      </c>
      <c r="M11521" t="s">
        <v>3404</v>
      </c>
      <c r="N11521" t="b">
        <f>IF(ETMRouteStages[[#This Row],[RID]]=A11520,ETMRouteStages[[#This Row],[StageSequence]]=F11520+1,TRUE)</f>
        <v>1</v>
      </c>
    </row>
    <row r="11522" spans="1:14">
      <c r="A11522" t="s">
        <v>6942</v>
      </c>
      <c r="B11522" t="s">
        <v>2361</v>
      </c>
      <c r="C11522" t="s">
        <v>5416</v>
      </c>
      <c r="D11522" s="154">
        <v>175</v>
      </c>
      <c r="E11522" t="s">
        <v>2201</v>
      </c>
      <c r="F11522">
        <v>23</v>
      </c>
      <c r="G11522">
        <v>24</v>
      </c>
      <c r="H11522" t="s">
        <v>3500</v>
      </c>
      <c r="I11522" t="s">
        <v>3515</v>
      </c>
      <c r="K11522" t="s">
        <v>2202</v>
      </c>
      <c r="L11522" t="s">
        <v>2201</v>
      </c>
      <c r="M11522" t="s">
        <v>3500</v>
      </c>
      <c r="N11522" t="b">
        <f>IF(ETMRouteStages[[#This Row],[RID]]=A11521,ETMRouteStages[[#This Row],[StageSequence]]=F11521+1,TRUE)</f>
        <v>1</v>
      </c>
    </row>
    <row r="11523" spans="1:14">
      <c r="A11523" t="s">
        <v>6942</v>
      </c>
      <c r="B11523" t="s">
        <v>2361</v>
      </c>
      <c r="C11523" t="s">
        <v>5416</v>
      </c>
      <c r="D11523" s="154">
        <v>175</v>
      </c>
      <c r="E11523" t="s">
        <v>2739</v>
      </c>
      <c r="F11523">
        <v>24</v>
      </c>
      <c r="G11523">
        <v>27</v>
      </c>
      <c r="H11523" t="s">
        <v>3404</v>
      </c>
      <c r="I11523" t="s">
        <v>3515</v>
      </c>
      <c r="K11523" t="s">
        <v>2740</v>
      </c>
      <c r="L11523" t="s">
        <v>2739</v>
      </c>
      <c r="M11523" t="s">
        <v>3404</v>
      </c>
      <c r="N11523" t="b">
        <f>IF(ETMRouteStages[[#This Row],[RID]]=A11522,ETMRouteStages[[#This Row],[StageSequence]]=F11522+1,TRUE)</f>
        <v>1</v>
      </c>
    </row>
    <row r="11524" spans="1:14">
      <c r="A11524" t="s">
        <v>6942</v>
      </c>
      <c r="B11524" t="s">
        <v>2361</v>
      </c>
      <c r="C11524" t="s">
        <v>5416</v>
      </c>
      <c r="D11524" s="154">
        <v>175</v>
      </c>
      <c r="E11524" t="s">
        <v>626</v>
      </c>
      <c r="F11524">
        <v>25</v>
      </c>
      <c r="G11524">
        <v>28</v>
      </c>
      <c r="H11524" t="s">
        <v>3404</v>
      </c>
      <c r="I11524" t="s">
        <v>3515</v>
      </c>
      <c r="K11524" t="s">
        <v>627</v>
      </c>
      <c r="L11524" t="s">
        <v>626</v>
      </c>
      <c r="M11524" t="s">
        <v>3404</v>
      </c>
      <c r="N11524" t="b">
        <f>IF(ETMRouteStages[[#This Row],[RID]]=A11523,ETMRouteStages[[#This Row],[StageSequence]]=F11523+1,TRUE)</f>
        <v>1</v>
      </c>
    </row>
    <row r="11525" spans="1:14">
      <c r="A11525" t="s">
        <v>6942</v>
      </c>
      <c r="B11525" t="s">
        <v>2361</v>
      </c>
      <c r="C11525" t="s">
        <v>5416</v>
      </c>
      <c r="D11525" s="154">
        <v>175</v>
      </c>
      <c r="E11525" t="s">
        <v>628</v>
      </c>
      <c r="F11525">
        <v>26</v>
      </c>
      <c r="G11525">
        <v>29</v>
      </c>
      <c r="H11525" t="s">
        <v>3404</v>
      </c>
      <c r="I11525" t="s">
        <v>3515</v>
      </c>
      <c r="K11525" t="s">
        <v>629</v>
      </c>
      <c r="L11525" t="s">
        <v>628</v>
      </c>
      <c r="M11525" t="s">
        <v>3404</v>
      </c>
      <c r="N11525" t="b">
        <f>IF(ETMRouteStages[[#This Row],[RID]]=A11524,ETMRouteStages[[#This Row],[StageSequence]]=F11524+1,TRUE)</f>
        <v>1</v>
      </c>
    </row>
    <row r="11526" spans="1:14">
      <c r="A11526" t="s">
        <v>6942</v>
      </c>
      <c r="B11526" t="s">
        <v>2361</v>
      </c>
      <c r="C11526" t="s">
        <v>5416</v>
      </c>
      <c r="D11526" s="154">
        <v>175</v>
      </c>
      <c r="E11526" t="s">
        <v>2693</v>
      </c>
      <c r="F11526">
        <v>27</v>
      </c>
      <c r="G11526">
        <v>32</v>
      </c>
      <c r="H11526" t="s">
        <v>3404</v>
      </c>
      <c r="I11526" t="s">
        <v>3515</v>
      </c>
      <c r="K11526" t="s">
        <v>2694</v>
      </c>
      <c r="L11526" t="s">
        <v>2693</v>
      </c>
      <c r="M11526" t="s">
        <v>3404</v>
      </c>
      <c r="N11526" t="b">
        <f>IF(ETMRouteStages[[#This Row],[RID]]=A11525,ETMRouteStages[[#This Row],[StageSequence]]=F11525+1,TRUE)</f>
        <v>1</v>
      </c>
    </row>
    <row r="11527" spans="1:14">
      <c r="A11527" t="s">
        <v>6942</v>
      </c>
      <c r="B11527" t="s">
        <v>2361</v>
      </c>
      <c r="C11527" t="s">
        <v>5416</v>
      </c>
      <c r="D11527" s="154">
        <v>175</v>
      </c>
      <c r="E11527" t="s">
        <v>1291</v>
      </c>
      <c r="F11527">
        <v>28</v>
      </c>
      <c r="G11527">
        <v>34</v>
      </c>
      <c r="H11527" t="s">
        <v>3404</v>
      </c>
      <c r="I11527" t="s">
        <v>3515</v>
      </c>
      <c r="K11527" t="s">
        <v>1292</v>
      </c>
      <c r="L11527" t="s">
        <v>1291</v>
      </c>
      <c r="M11527" t="s">
        <v>3404</v>
      </c>
      <c r="N11527" t="b">
        <f>IF(ETMRouteStages[[#This Row],[RID]]=A11526,ETMRouteStages[[#This Row],[StageSequence]]=F11526+1,TRUE)</f>
        <v>1</v>
      </c>
    </row>
    <row r="11528" spans="1:14">
      <c r="A11528" t="s">
        <v>6942</v>
      </c>
      <c r="B11528" t="s">
        <v>2361</v>
      </c>
      <c r="C11528" t="s">
        <v>5416</v>
      </c>
      <c r="D11528" s="154">
        <v>175</v>
      </c>
      <c r="E11528" t="s">
        <v>2286</v>
      </c>
      <c r="F11528">
        <v>29</v>
      </c>
      <c r="G11528">
        <v>36</v>
      </c>
      <c r="H11528" t="s">
        <v>3404</v>
      </c>
      <c r="I11528" t="s">
        <v>3515</v>
      </c>
      <c r="K11528" t="s">
        <v>2287</v>
      </c>
      <c r="L11528" t="s">
        <v>2286</v>
      </c>
      <c r="M11528" t="s">
        <v>3404</v>
      </c>
      <c r="N11528" t="b">
        <f>IF(ETMRouteStages[[#This Row],[RID]]=A11527,ETMRouteStages[[#This Row],[StageSequence]]=F11527+1,TRUE)</f>
        <v>1</v>
      </c>
    </row>
    <row r="11529" spans="1:14">
      <c r="A11529" t="s">
        <v>6942</v>
      </c>
      <c r="B11529" t="s">
        <v>2361</v>
      </c>
      <c r="C11529" t="s">
        <v>5416</v>
      </c>
      <c r="D11529" s="154">
        <v>175</v>
      </c>
      <c r="E11529" t="s">
        <v>424</v>
      </c>
      <c r="F11529">
        <v>30</v>
      </c>
      <c r="G11529">
        <v>38</v>
      </c>
      <c r="H11529" t="s">
        <v>3404</v>
      </c>
      <c r="I11529" t="s">
        <v>3515</v>
      </c>
      <c r="K11529" t="s">
        <v>425</v>
      </c>
      <c r="L11529" t="s">
        <v>424</v>
      </c>
      <c r="M11529" t="s">
        <v>3404</v>
      </c>
      <c r="N11529" t="b">
        <f>IF(ETMRouteStages[[#This Row],[RID]]=A11528,ETMRouteStages[[#This Row],[StageSequence]]=F11528+1,TRUE)</f>
        <v>1</v>
      </c>
    </row>
    <row r="11530" spans="1:14">
      <c r="A11530" t="s">
        <v>6942</v>
      </c>
      <c r="B11530" t="s">
        <v>2361</v>
      </c>
      <c r="C11530" t="s">
        <v>5416</v>
      </c>
      <c r="D11530" s="154">
        <v>175</v>
      </c>
      <c r="E11530" t="s">
        <v>976</v>
      </c>
      <c r="F11530">
        <v>31</v>
      </c>
      <c r="G11530">
        <v>40</v>
      </c>
      <c r="H11530" t="s">
        <v>3404</v>
      </c>
      <c r="I11530" t="s">
        <v>3515</v>
      </c>
      <c r="K11530" t="s">
        <v>977</v>
      </c>
      <c r="L11530" t="s">
        <v>976</v>
      </c>
      <c r="M11530" t="s">
        <v>3404</v>
      </c>
      <c r="N11530" t="b">
        <f>IF(ETMRouteStages[[#This Row],[RID]]=A11529,ETMRouteStages[[#This Row],[StageSequence]]=F11529+1,TRUE)</f>
        <v>1</v>
      </c>
    </row>
    <row r="11531" spans="1:14">
      <c r="A11531" t="s">
        <v>6942</v>
      </c>
      <c r="B11531" t="s">
        <v>2361</v>
      </c>
      <c r="C11531" t="s">
        <v>5416</v>
      </c>
      <c r="D11531" s="154">
        <v>175</v>
      </c>
      <c r="E11531" t="s">
        <v>2181</v>
      </c>
      <c r="F11531">
        <v>32</v>
      </c>
      <c r="G11531">
        <v>42</v>
      </c>
      <c r="H11531" t="s">
        <v>3404</v>
      </c>
      <c r="I11531" t="s">
        <v>3515</v>
      </c>
      <c r="K11531" t="s">
        <v>2182</v>
      </c>
      <c r="L11531" t="s">
        <v>2181</v>
      </c>
      <c r="M11531" t="s">
        <v>3404</v>
      </c>
      <c r="N11531" t="b">
        <f>IF(ETMRouteStages[[#This Row],[RID]]=A11530,ETMRouteStages[[#This Row],[StageSequence]]=F11530+1,TRUE)</f>
        <v>1</v>
      </c>
    </row>
    <row r="11532" spans="1:14">
      <c r="A11532" t="s">
        <v>6942</v>
      </c>
      <c r="B11532" t="s">
        <v>2361</v>
      </c>
      <c r="C11532" t="s">
        <v>5416</v>
      </c>
      <c r="D11532" s="154">
        <v>175</v>
      </c>
      <c r="E11532" t="s">
        <v>1679</v>
      </c>
      <c r="F11532">
        <v>33</v>
      </c>
      <c r="G11532">
        <v>43</v>
      </c>
      <c r="H11532" t="s">
        <v>3404</v>
      </c>
      <c r="I11532" t="s">
        <v>3515</v>
      </c>
      <c r="K11532" t="s">
        <v>1680</v>
      </c>
      <c r="L11532" t="s">
        <v>1679</v>
      </c>
      <c r="M11532" t="s">
        <v>3404</v>
      </c>
      <c r="N11532" t="b">
        <f>IF(ETMRouteStages[[#This Row],[RID]]=A11531,ETMRouteStages[[#This Row],[StageSequence]]=F11531+1,TRUE)</f>
        <v>1</v>
      </c>
    </row>
    <row r="11533" spans="1:14">
      <c r="A11533" t="s">
        <v>6942</v>
      </c>
      <c r="B11533" t="s">
        <v>2361</v>
      </c>
      <c r="C11533" t="s">
        <v>5416</v>
      </c>
      <c r="D11533" s="154">
        <v>175</v>
      </c>
      <c r="E11533" t="s">
        <v>2874</v>
      </c>
      <c r="F11533">
        <v>34</v>
      </c>
      <c r="G11533">
        <v>44</v>
      </c>
      <c r="H11533" t="s">
        <v>3404</v>
      </c>
      <c r="I11533" t="s">
        <v>3515</v>
      </c>
      <c r="K11533" t="s">
        <v>2875</v>
      </c>
      <c r="L11533" t="s">
        <v>2874</v>
      </c>
      <c r="M11533" t="s">
        <v>3404</v>
      </c>
      <c r="N11533" t="b">
        <f>IF(ETMRouteStages[[#This Row],[RID]]=A11532,ETMRouteStages[[#This Row],[StageSequence]]=F11532+1,TRUE)</f>
        <v>1</v>
      </c>
    </row>
    <row r="11534" spans="1:14">
      <c r="A11534" t="s">
        <v>6942</v>
      </c>
      <c r="B11534" t="s">
        <v>2361</v>
      </c>
      <c r="C11534" t="s">
        <v>5416</v>
      </c>
      <c r="D11534" s="154">
        <v>175</v>
      </c>
      <c r="E11534" t="s">
        <v>3042</v>
      </c>
      <c r="F11534">
        <v>35</v>
      </c>
      <c r="G11534">
        <v>47</v>
      </c>
      <c r="H11534" t="s">
        <v>3404</v>
      </c>
      <c r="I11534" t="s">
        <v>3515</v>
      </c>
      <c r="K11534" t="s">
        <v>3043</v>
      </c>
      <c r="L11534" t="s">
        <v>3042</v>
      </c>
      <c r="M11534" t="s">
        <v>3404</v>
      </c>
      <c r="N11534" t="b">
        <f>IF(ETMRouteStages[[#This Row],[RID]]=A11533,ETMRouteStages[[#This Row],[StageSequence]]=F11533+1,TRUE)</f>
        <v>1</v>
      </c>
    </row>
    <row r="11535" spans="1:14">
      <c r="A11535" t="s">
        <v>6945</v>
      </c>
      <c r="B11535" t="s">
        <v>2361</v>
      </c>
      <c r="C11535" t="s">
        <v>5420</v>
      </c>
      <c r="D11535" s="154">
        <v>176</v>
      </c>
      <c r="E11535" t="s">
        <v>2380</v>
      </c>
      <c r="F11535">
        <v>1</v>
      </c>
      <c r="G11535">
        <v>0</v>
      </c>
      <c r="H11535" t="s">
        <v>3404</v>
      </c>
      <c r="I11535" t="s">
        <v>3515</v>
      </c>
      <c r="K11535" t="s">
        <v>2381</v>
      </c>
      <c r="L11535" t="s">
        <v>2380</v>
      </c>
      <c r="M11535" t="s">
        <v>3404</v>
      </c>
      <c r="N11535" t="b">
        <f>IF(ETMRouteStages[[#This Row],[RID]]=A11534,ETMRouteStages[[#This Row],[StageSequence]]=F11534+1,TRUE)</f>
        <v>1</v>
      </c>
    </row>
    <row r="11536" spans="1:14">
      <c r="A11536" t="s">
        <v>6945</v>
      </c>
      <c r="B11536" t="s">
        <v>2361</v>
      </c>
      <c r="C11536" t="s">
        <v>5420</v>
      </c>
      <c r="D11536" s="154">
        <v>176</v>
      </c>
      <c r="E11536" t="s">
        <v>1633</v>
      </c>
      <c r="F11536">
        <v>2</v>
      </c>
      <c r="G11536">
        <v>1</v>
      </c>
      <c r="H11536" t="s">
        <v>3404</v>
      </c>
      <c r="I11536" t="s">
        <v>3515</v>
      </c>
      <c r="K11536" t="s">
        <v>1634</v>
      </c>
      <c r="L11536" t="s">
        <v>1633</v>
      </c>
      <c r="M11536" t="s">
        <v>3404</v>
      </c>
      <c r="N11536" t="b">
        <f>IF(ETMRouteStages[[#This Row],[RID]]=A11535,ETMRouteStages[[#This Row],[StageSequence]]=F11535+1,TRUE)</f>
        <v>1</v>
      </c>
    </row>
    <row r="11537" spans="1:14">
      <c r="A11537" t="s">
        <v>6945</v>
      </c>
      <c r="B11537" t="s">
        <v>2361</v>
      </c>
      <c r="C11537" t="s">
        <v>5420</v>
      </c>
      <c r="D11537" s="154">
        <v>176</v>
      </c>
      <c r="E11537" t="s">
        <v>457</v>
      </c>
      <c r="F11537">
        <v>3</v>
      </c>
      <c r="G11537">
        <v>2</v>
      </c>
      <c r="H11537" t="s">
        <v>3500</v>
      </c>
      <c r="I11537" t="s">
        <v>3515</v>
      </c>
      <c r="K11537" t="s">
        <v>458</v>
      </c>
      <c r="L11537" t="s">
        <v>457</v>
      </c>
      <c r="M11537" t="s">
        <v>3500</v>
      </c>
      <c r="N11537" t="b">
        <f>IF(ETMRouteStages[[#This Row],[RID]]=A11536,ETMRouteStages[[#This Row],[StageSequence]]=F11536+1,TRUE)</f>
        <v>1</v>
      </c>
    </row>
    <row r="11538" spans="1:14">
      <c r="A11538" t="s">
        <v>6945</v>
      </c>
      <c r="B11538" t="s">
        <v>2361</v>
      </c>
      <c r="C11538" t="s">
        <v>5420</v>
      </c>
      <c r="D11538" s="154">
        <v>176</v>
      </c>
      <c r="E11538" t="s">
        <v>734</v>
      </c>
      <c r="F11538">
        <v>4</v>
      </c>
      <c r="G11538">
        <v>3</v>
      </c>
      <c r="H11538" t="s">
        <v>3404</v>
      </c>
      <c r="I11538" t="s">
        <v>3515</v>
      </c>
      <c r="K11538" t="s">
        <v>735</v>
      </c>
      <c r="L11538" t="s">
        <v>734</v>
      </c>
      <c r="M11538" t="s">
        <v>3404</v>
      </c>
      <c r="N11538" t="b">
        <f>IF(ETMRouteStages[[#This Row],[RID]]=A11537,ETMRouteStages[[#This Row],[StageSequence]]=F11537+1,TRUE)</f>
        <v>1</v>
      </c>
    </row>
    <row r="11539" spans="1:14">
      <c r="A11539" t="s">
        <v>6945</v>
      </c>
      <c r="B11539" t="s">
        <v>2361</v>
      </c>
      <c r="C11539" t="s">
        <v>5420</v>
      </c>
      <c r="D11539" s="154">
        <v>176</v>
      </c>
      <c r="E11539" t="s">
        <v>850</v>
      </c>
      <c r="F11539">
        <v>5</v>
      </c>
      <c r="G11539">
        <v>4</v>
      </c>
      <c r="H11539" t="s">
        <v>3404</v>
      </c>
      <c r="I11539" t="s">
        <v>3515</v>
      </c>
      <c r="K11539" t="s">
        <v>851</v>
      </c>
      <c r="L11539" t="s">
        <v>850</v>
      </c>
      <c r="M11539" t="s">
        <v>3404</v>
      </c>
      <c r="N11539" t="b">
        <f>IF(ETMRouteStages[[#This Row],[RID]]=A11538,ETMRouteStages[[#This Row],[StageSequence]]=F11538+1,TRUE)</f>
        <v>1</v>
      </c>
    </row>
    <row r="11540" spans="1:14">
      <c r="A11540" t="s">
        <v>6945</v>
      </c>
      <c r="B11540" t="s">
        <v>2361</v>
      </c>
      <c r="C11540" t="s">
        <v>5420</v>
      </c>
      <c r="D11540" s="154">
        <v>176</v>
      </c>
      <c r="E11540" t="s">
        <v>6946</v>
      </c>
      <c r="F11540">
        <v>6</v>
      </c>
      <c r="G11540">
        <v>5</v>
      </c>
      <c r="H11540" t="s">
        <v>3404</v>
      </c>
      <c r="I11540" t="s">
        <v>3515</v>
      </c>
      <c r="K11540" t="s">
        <v>1220</v>
      </c>
      <c r="L11540" t="s">
        <v>1219</v>
      </c>
      <c r="M11540" t="s">
        <v>3404</v>
      </c>
      <c r="N11540" t="b">
        <f>IF(ETMRouteStages[[#This Row],[RID]]=A11539,ETMRouteStages[[#This Row],[StageSequence]]=F11539+1,TRUE)</f>
        <v>1</v>
      </c>
    </row>
    <row r="11541" spans="1:14">
      <c r="A11541" t="s">
        <v>6947</v>
      </c>
      <c r="B11541" t="s">
        <v>2361</v>
      </c>
      <c r="C11541" t="s">
        <v>5424</v>
      </c>
      <c r="D11541" s="154">
        <v>177</v>
      </c>
      <c r="E11541" t="s">
        <v>2205</v>
      </c>
      <c r="F11541">
        <v>1</v>
      </c>
      <c r="G11541">
        <v>0</v>
      </c>
      <c r="H11541" t="s">
        <v>3404</v>
      </c>
      <c r="I11541" t="s">
        <v>3515</v>
      </c>
      <c r="K11541" t="s">
        <v>2206</v>
      </c>
      <c r="L11541" t="s">
        <v>2205</v>
      </c>
      <c r="M11541" t="s">
        <v>3404</v>
      </c>
      <c r="N11541" t="b">
        <f>IF(ETMRouteStages[[#This Row],[RID]]=A11540,ETMRouteStages[[#This Row],[StageSequence]]=F11540+1,TRUE)</f>
        <v>1</v>
      </c>
    </row>
    <row r="11542" spans="1:14">
      <c r="A11542" t="s">
        <v>6947</v>
      </c>
      <c r="B11542" t="s">
        <v>2361</v>
      </c>
      <c r="C11542" t="s">
        <v>5424</v>
      </c>
      <c r="D11542" s="154">
        <v>177</v>
      </c>
      <c r="E11542" t="s">
        <v>1195</v>
      </c>
      <c r="F11542">
        <v>2</v>
      </c>
      <c r="G11542">
        <v>1</v>
      </c>
      <c r="H11542" t="s">
        <v>3404</v>
      </c>
      <c r="I11542" t="s">
        <v>3515</v>
      </c>
      <c r="K11542" t="s">
        <v>1196</v>
      </c>
      <c r="L11542" t="s">
        <v>1195</v>
      </c>
      <c r="M11542" t="s">
        <v>3404</v>
      </c>
      <c r="N11542" t="b">
        <f>IF(ETMRouteStages[[#This Row],[RID]]=A11541,ETMRouteStages[[#This Row],[StageSequence]]=F11541+1,TRUE)</f>
        <v>1</v>
      </c>
    </row>
    <row r="11543" spans="1:14">
      <c r="A11543" t="s">
        <v>6947</v>
      </c>
      <c r="B11543" t="s">
        <v>2361</v>
      </c>
      <c r="C11543" t="s">
        <v>5424</v>
      </c>
      <c r="D11543" s="154">
        <v>177</v>
      </c>
      <c r="E11543" t="s">
        <v>2201</v>
      </c>
      <c r="F11543">
        <v>3</v>
      </c>
      <c r="G11543">
        <v>3</v>
      </c>
      <c r="H11543" t="s">
        <v>3404</v>
      </c>
      <c r="I11543" t="s">
        <v>3515</v>
      </c>
      <c r="K11543" t="s">
        <v>2202</v>
      </c>
      <c r="L11543" t="s">
        <v>2201</v>
      </c>
      <c r="M11543" t="s">
        <v>3404</v>
      </c>
      <c r="N11543" t="b">
        <f>IF(ETMRouteStages[[#This Row],[RID]]=A11542,ETMRouteStages[[#This Row],[StageSequence]]=F11542+1,TRUE)</f>
        <v>1</v>
      </c>
    </row>
    <row r="11544" spans="1:14">
      <c r="A11544" t="s">
        <v>6947</v>
      </c>
      <c r="B11544" t="s">
        <v>2361</v>
      </c>
      <c r="C11544" t="s">
        <v>5424</v>
      </c>
      <c r="D11544" s="154">
        <v>177</v>
      </c>
      <c r="E11544" t="s">
        <v>2501</v>
      </c>
      <c r="F11544">
        <v>4</v>
      </c>
      <c r="G11544">
        <v>5</v>
      </c>
      <c r="H11544" t="s">
        <v>3404</v>
      </c>
      <c r="I11544" t="s">
        <v>3515</v>
      </c>
      <c r="K11544" t="s">
        <v>2502</v>
      </c>
      <c r="L11544" t="s">
        <v>2501</v>
      </c>
      <c r="M11544" t="s">
        <v>3404</v>
      </c>
      <c r="N11544" t="b">
        <f>IF(ETMRouteStages[[#This Row],[RID]]=A11543,ETMRouteStages[[#This Row],[StageSequence]]=F11543+1,TRUE)</f>
        <v>1</v>
      </c>
    </row>
    <row r="11545" spans="1:14">
      <c r="A11545" t="s">
        <v>6947</v>
      </c>
      <c r="B11545" t="s">
        <v>2361</v>
      </c>
      <c r="C11545" t="s">
        <v>5424</v>
      </c>
      <c r="D11545" s="154">
        <v>177</v>
      </c>
      <c r="E11545" t="s">
        <v>2862</v>
      </c>
      <c r="F11545">
        <v>5</v>
      </c>
      <c r="G11545">
        <v>6</v>
      </c>
      <c r="H11545" t="s">
        <v>3404</v>
      </c>
      <c r="I11545" t="s">
        <v>3515</v>
      </c>
      <c r="K11545" t="s">
        <v>2863</v>
      </c>
      <c r="L11545" t="s">
        <v>2862</v>
      </c>
      <c r="M11545" t="s">
        <v>3404</v>
      </c>
      <c r="N11545" t="b">
        <f>IF(ETMRouteStages[[#This Row],[RID]]=A11544,ETMRouteStages[[#This Row],[StageSequence]]=F11544+1,TRUE)</f>
        <v>1</v>
      </c>
    </row>
    <row r="11546" spans="1:14">
      <c r="A11546" t="s">
        <v>6947</v>
      </c>
      <c r="B11546" t="s">
        <v>2361</v>
      </c>
      <c r="C11546" t="s">
        <v>5424</v>
      </c>
      <c r="D11546" s="154">
        <v>177</v>
      </c>
      <c r="E11546" t="s">
        <v>1343</v>
      </c>
      <c r="F11546">
        <v>6</v>
      </c>
      <c r="G11546">
        <v>7</v>
      </c>
      <c r="H11546" t="s">
        <v>3404</v>
      </c>
      <c r="I11546" t="s">
        <v>3515</v>
      </c>
      <c r="K11546" t="s">
        <v>1344</v>
      </c>
      <c r="L11546" t="s">
        <v>1343</v>
      </c>
      <c r="M11546" t="s">
        <v>3404</v>
      </c>
      <c r="N11546" t="b">
        <f>IF(ETMRouteStages[[#This Row],[RID]]=A11545,ETMRouteStages[[#This Row],[StageSequence]]=F11545+1,TRUE)</f>
        <v>1</v>
      </c>
    </row>
    <row r="11547" spans="1:14">
      <c r="A11547" t="s">
        <v>6947</v>
      </c>
      <c r="B11547" t="s">
        <v>2361</v>
      </c>
      <c r="C11547" t="s">
        <v>5424</v>
      </c>
      <c r="D11547" s="154">
        <v>177</v>
      </c>
      <c r="E11547" t="s">
        <v>2362</v>
      </c>
      <c r="F11547">
        <v>7</v>
      </c>
      <c r="G11547">
        <v>8</v>
      </c>
      <c r="H11547" t="s">
        <v>3404</v>
      </c>
      <c r="I11547" t="s">
        <v>3515</v>
      </c>
      <c r="K11547" t="s">
        <v>2363</v>
      </c>
      <c r="L11547" t="s">
        <v>2362</v>
      </c>
      <c r="M11547" t="s">
        <v>3404</v>
      </c>
      <c r="N11547" t="b">
        <f>IF(ETMRouteStages[[#This Row],[RID]]=A11546,ETMRouteStages[[#This Row],[StageSequence]]=F11546+1,TRUE)</f>
        <v>1</v>
      </c>
    </row>
    <row r="11548" spans="1:14">
      <c r="A11548" t="s">
        <v>6947</v>
      </c>
      <c r="B11548" t="s">
        <v>2361</v>
      </c>
      <c r="C11548" t="s">
        <v>5424</v>
      </c>
      <c r="D11548" s="154">
        <v>177</v>
      </c>
      <c r="E11548" t="s">
        <v>6948</v>
      </c>
      <c r="F11548">
        <v>8</v>
      </c>
      <c r="G11548">
        <v>9</v>
      </c>
      <c r="H11548" t="s">
        <v>3404</v>
      </c>
      <c r="I11548" t="s">
        <v>3515</v>
      </c>
      <c r="K11548" t="s">
        <v>2365</v>
      </c>
      <c r="L11548" t="s">
        <v>2364</v>
      </c>
      <c r="M11548" t="s">
        <v>3404</v>
      </c>
      <c r="N11548" t="b">
        <f>IF(ETMRouteStages[[#This Row],[RID]]=A11547,ETMRouteStages[[#This Row],[StageSequence]]=F11547+1,TRUE)</f>
        <v>1</v>
      </c>
    </row>
    <row r="11549" spans="1:14">
      <c r="A11549" t="s">
        <v>6947</v>
      </c>
      <c r="B11549" t="s">
        <v>2361</v>
      </c>
      <c r="C11549" t="s">
        <v>5424</v>
      </c>
      <c r="D11549" s="154">
        <v>177</v>
      </c>
      <c r="E11549" t="s">
        <v>2360</v>
      </c>
      <c r="F11549">
        <v>9</v>
      </c>
      <c r="G11549">
        <v>10</v>
      </c>
      <c r="H11549" t="s">
        <v>3404</v>
      </c>
      <c r="I11549" t="s">
        <v>3515</v>
      </c>
      <c r="K11549" t="s">
        <v>2361</v>
      </c>
      <c r="L11549" t="s">
        <v>2360</v>
      </c>
      <c r="M11549" t="s">
        <v>3404</v>
      </c>
      <c r="N11549" t="b">
        <f>IF(ETMRouteStages[[#This Row],[RID]]=A11548,ETMRouteStages[[#This Row],[StageSequence]]=F11548+1,TRUE)</f>
        <v>1</v>
      </c>
    </row>
    <row r="11550" spans="1:14">
      <c r="A11550" t="s">
        <v>6947</v>
      </c>
      <c r="B11550" t="s">
        <v>2361</v>
      </c>
      <c r="C11550" t="s">
        <v>5424</v>
      </c>
      <c r="D11550" s="154">
        <v>177</v>
      </c>
      <c r="E11550" t="s">
        <v>1281</v>
      </c>
      <c r="F11550">
        <v>10</v>
      </c>
      <c r="G11550">
        <v>11</v>
      </c>
      <c r="H11550" t="s">
        <v>3404</v>
      </c>
      <c r="I11550" t="s">
        <v>3515</v>
      </c>
      <c r="K11550" t="s">
        <v>1282</v>
      </c>
      <c r="L11550" t="s">
        <v>1281</v>
      </c>
      <c r="M11550" t="s">
        <v>3404</v>
      </c>
      <c r="N11550" t="b">
        <f>IF(ETMRouteStages[[#This Row],[RID]]=A11549,ETMRouteStages[[#This Row],[StageSequence]]=F11549+1,TRUE)</f>
        <v>1</v>
      </c>
    </row>
    <row r="11551" spans="1:14">
      <c r="A11551" t="s">
        <v>6947</v>
      </c>
      <c r="B11551" t="s">
        <v>2361</v>
      </c>
      <c r="C11551" t="s">
        <v>5424</v>
      </c>
      <c r="D11551" s="154">
        <v>177</v>
      </c>
      <c r="E11551" t="s">
        <v>1319</v>
      </c>
      <c r="F11551">
        <v>11</v>
      </c>
      <c r="G11551">
        <v>12</v>
      </c>
      <c r="H11551" t="s">
        <v>3404</v>
      </c>
      <c r="I11551" t="s">
        <v>3515</v>
      </c>
      <c r="K11551" t="s">
        <v>1320</v>
      </c>
      <c r="L11551" t="s">
        <v>1319</v>
      </c>
      <c r="M11551" t="s">
        <v>3404</v>
      </c>
      <c r="N11551" t="b">
        <f>IF(ETMRouteStages[[#This Row],[RID]]=A11550,ETMRouteStages[[#This Row],[StageSequence]]=F11550+1,TRUE)</f>
        <v>1</v>
      </c>
    </row>
    <row r="11552" spans="1:14">
      <c r="A11552" t="s">
        <v>6947</v>
      </c>
      <c r="B11552" t="s">
        <v>2361</v>
      </c>
      <c r="C11552" t="s">
        <v>5424</v>
      </c>
      <c r="D11552" s="154">
        <v>177</v>
      </c>
      <c r="E11552" t="s">
        <v>1279</v>
      </c>
      <c r="F11552">
        <v>12</v>
      </c>
      <c r="G11552">
        <v>13</v>
      </c>
      <c r="H11552" t="s">
        <v>3404</v>
      </c>
      <c r="I11552" t="s">
        <v>3515</v>
      </c>
      <c r="K11552" t="s">
        <v>1280</v>
      </c>
      <c r="L11552" t="s">
        <v>1279</v>
      </c>
      <c r="M11552" t="s">
        <v>3404</v>
      </c>
      <c r="N11552" t="b">
        <f>IF(ETMRouteStages[[#This Row],[RID]]=A11551,ETMRouteStages[[#This Row],[StageSequence]]=F11551+1,TRUE)</f>
        <v>1</v>
      </c>
    </row>
    <row r="11553" spans="1:14">
      <c r="A11553" t="s">
        <v>6947</v>
      </c>
      <c r="B11553" t="s">
        <v>2361</v>
      </c>
      <c r="C11553" t="s">
        <v>5424</v>
      </c>
      <c r="D11553" s="154">
        <v>177</v>
      </c>
      <c r="E11553" t="s">
        <v>1835</v>
      </c>
      <c r="F11553">
        <v>13</v>
      </c>
      <c r="G11553">
        <v>15</v>
      </c>
      <c r="H11553" t="s">
        <v>3404</v>
      </c>
      <c r="I11553" t="s">
        <v>3515</v>
      </c>
      <c r="K11553" t="s">
        <v>1836</v>
      </c>
      <c r="L11553" t="s">
        <v>1835</v>
      </c>
      <c r="M11553" t="s">
        <v>3404</v>
      </c>
      <c r="N11553" t="b">
        <f>IF(ETMRouteStages[[#This Row],[RID]]=A11552,ETMRouteStages[[#This Row],[StageSequence]]=F11552+1,TRUE)</f>
        <v>1</v>
      </c>
    </row>
    <row r="11554" spans="1:14">
      <c r="A11554" t="s">
        <v>6947</v>
      </c>
      <c r="B11554" t="s">
        <v>2361</v>
      </c>
      <c r="C11554" t="s">
        <v>5424</v>
      </c>
      <c r="D11554" s="154">
        <v>177</v>
      </c>
      <c r="E11554" t="s">
        <v>1970</v>
      </c>
      <c r="F11554">
        <v>14</v>
      </c>
      <c r="G11554">
        <v>16</v>
      </c>
      <c r="H11554" t="s">
        <v>3404</v>
      </c>
      <c r="I11554" t="s">
        <v>3515</v>
      </c>
      <c r="K11554" t="s">
        <v>1971</v>
      </c>
      <c r="L11554" t="s">
        <v>1970</v>
      </c>
      <c r="M11554" t="s">
        <v>3404</v>
      </c>
      <c r="N11554" t="b">
        <f>IF(ETMRouteStages[[#This Row],[RID]]=A11553,ETMRouteStages[[#This Row],[StageSequence]]=F11553+1,TRUE)</f>
        <v>1</v>
      </c>
    </row>
    <row r="11555" spans="1:14">
      <c r="A11555" t="s">
        <v>6947</v>
      </c>
      <c r="B11555" t="s">
        <v>2361</v>
      </c>
      <c r="C11555" t="s">
        <v>5424</v>
      </c>
      <c r="D11555" s="154">
        <v>177</v>
      </c>
      <c r="E11555" t="s">
        <v>1170</v>
      </c>
      <c r="F11555">
        <v>15</v>
      </c>
      <c r="G11555">
        <v>17</v>
      </c>
      <c r="H11555" t="s">
        <v>3404</v>
      </c>
      <c r="I11555" t="s">
        <v>3515</v>
      </c>
      <c r="K11555" t="s">
        <v>1171</v>
      </c>
      <c r="L11555" t="s">
        <v>1170</v>
      </c>
      <c r="M11555" t="s">
        <v>3404</v>
      </c>
      <c r="N11555" t="b">
        <f>IF(ETMRouteStages[[#This Row],[RID]]=A11554,ETMRouteStages[[#This Row],[StageSequence]]=F11554+1,TRUE)</f>
        <v>1</v>
      </c>
    </row>
    <row r="11556" spans="1:14">
      <c r="A11556" t="s">
        <v>6947</v>
      </c>
      <c r="B11556" t="s">
        <v>2361</v>
      </c>
      <c r="C11556" t="s">
        <v>5424</v>
      </c>
      <c r="D11556" s="154">
        <v>177</v>
      </c>
      <c r="E11556" t="s">
        <v>6949</v>
      </c>
      <c r="F11556">
        <v>16</v>
      </c>
      <c r="G11556">
        <v>18</v>
      </c>
      <c r="H11556" t="s">
        <v>3404</v>
      </c>
      <c r="I11556" t="s">
        <v>3515</v>
      </c>
      <c r="K11556" t="s">
        <v>2265</v>
      </c>
      <c r="L11556" t="s">
        <v>2264</v>
      </c>
      <c r="M11556" t="s">
        <v>3404</v>
      </c>
      <c r="N11556" t="b">
        <f>IF(ETMRouteStages[[#This Row],[RID]]=A11555,ETMRouteStages[[#This Row],[StageSequence]]=F11555+1,TRUE)</f>
        <v>1</v>
      </c>
    </row>
    <row r="11557" spans="1:14">
      <c r="A11557" t="s">
        <v>6947</v>
      </c>
      <c r="B11557" t="s">
        <v>2361</v>
      </c>
      <c r="C11557" t="s">
        <v>5424</v>
      </c>
      <c r="D11557" s="154">
        <v>177</v>
      </c>
      <c r="E11557" t="s">
        <v>1532</v>
      </c>
      <c r="F11557">
        <v>17</v>
      </c>
      <c r="G11557">
        <v>19</v>
      </c>
      <c r="H11557" t="s">
        <v>3404</v>
      </c>
      <c r="I11557" t="s">
        <v>3515</v>
      </c>
      <c r="K11557" t="s">
        <v>1533</v>
      </c>
      <c r="L11557" t="s">
        <v>1532</v>
      </c>
      <c r="M11557" t="s">
        <v>3404</v>
      </c>
      <c r="N11557" t="b">
        <f>IF(ETMRouteStages[[#This Row],[RID]]=A11556,ETMRouteStages[[#This Row],[StageSequence]]=F11556+1,TRUE)</f>
        <v>1</v>
      </c>
    </row>
    <row r="11558" spans="1:14">
      <c r="A11558" t="s">
        <v>6947</v>
      </c>
      <c r="B11558" t="s">
        <v>2361</v>
      </c>
      <c r="C11558" t="s">
        <v>5424</v>
      </c>
      <c r="D11558" s="154">
        <v>177</v>
      </c>
      <c r="E11558" t="s">
        <v>6950</v>
      </c>
      <c r="F11558">
        <v>18</v>
      </c>
      <c r="G11558">
        <v>21</v>
      </c>
      <c r="H11558" t="s">
        <v>3404</v>
      </c>
      <c r="I11558" t="s">
        <v>3515</v>
      </c>
      <c r="K11558" t="s">
        <v>805</v>
      </c>
      <c r="L11558" t="s">
        <v>804</v>
      </c>
      <c r="M11558" t="s">
        <v>3404</v>
      </c>
      <c r="N11558" t="b">
        <f>IF(ETMRouteStages[[#This Row],[RID]]=A11557,ETMRouteStages[[#This Row],[StageSequence]]=F11557+1,TRUE)</f>
        <v>1</v>
      </c>
    </row>
    <row r="11559" spans="1:14">
      <c r="A11559" t="s">
        <v>6947</v>
      </c>
      <c r="B11559" t="s">
        <v>2361</v>
      </c>
      <c r="C11559" t="s">
        <v>5424</v>
      </c>
      <c r="D11559" s="154">
        <v>177</v>
      </c>
      <c r="E11559" t="s">
        <v>758</v>
      </c>
      <c r="F11559">
        <v>19</v>
      </c>
      <c r="G11559">
        <v>22</v>
      </c>
      <c r="H11559" t="s">
        <v>3404</v>
      </c>
      <c r="I11559" t="s">
        <v>3515</v>
      </c>
      <c r="K11559" t="s">
        <v>759</v>
      </c>
      <c r="L11559" t="s">
        <v>758</v>
      </c>
      <c r="M11559" t="s">
        <v>3404</v>
      </c>
      <c r="N11559" t="b">
        <f>IF(ETMRouteStages[[#This Row],[RID]]=A11558,ETMRouteStages[[#This Row],[StageSequence]]=F11558+1,TRUE)</f>
        <v>1</v>
      </c>
    </row>
    <row r="11560" spans="1:14">
      <c r="A11560" t="s">
        <v>6947</v>
      </c>
      <c r="B11560" t="s">
        <v>2361</v>
      </c>
      <c r="C11560" t="s">
        <v>5424</v>
      </c>
      <c r="D11560" s="154">
        <v>177</v>
      </c>
      <c r="E11560" t="s">
        <v>954</v>
      </c>
      <c r="F11560">
        <v>20</v>
      </c>
      <c r="G11560">
        <v>23</v>
      </c>
      <c r="H11560" t="s">
        <v>3404</v>
      </c>
      <c r="I11560" t="s">
        <v>3515</v>
      </c>
      <c r="K11560" t="s">
        <v>955</v>
      </c>
      <c r="L11560" t="s">
        <v>954</v>
      </c>
      <c r="M11560" t="s">
        <v>3404</v>
      </c>
      <c r="N11560" t="b">
        <f>IF(ETMRouteStages[[#This Row],[RID]]=A11559,ETMRouteStages[[#This Row],[StageSequence]]=F11559+1,TRUE)</f>
        <v>1</v>
      </c>
    </row>
    <row r="11561" spans="1:14">
      <c r="A11561" t="s">
        <v>6947</v>
      </c>
      <c r="B11561" t="s">
        <v>2361</v>
      </c>
      <c r="C11561" t="s">
        <v>5424</v>
      </c>
      <c r="D11561" s="154">
        <v>177</v>
      </c>
      <c r="E11561" t="s">
        <v>1781</v>
      </c>
      <c r="F11561">
        <v>21</v>
      </c>
      <c r="G11561">
        <v>24</v>
      </c>
      <c r="H11561" t="s">
        <v>3404</v>
      </c>
      <c r="I11561" t="s">
        <v>3515</v>
      </c>
      <c r="K11561" t="s">
        <v>1782</v>
      </c>
      <c r="L11561" t="s">
        <v>1781</v>
      </c>
      <c r="M11561" t="s">
        <v>3404</v>
      </c>
      <c r="N11561" t="b">
        <f>IF(ETMRouteStages[[#This Row],[RID]]=A11560,ETMRouteStages[[#This Row],[StageSequence]]=F11560+1,TRUE)</f>
        <v>1</v>
      </c>
    </row>
    <row r="11562" spans="1:14">
      <c r="A11562" t="s">
        <v>6947</v>
      </c>
      <c r="B11562" t="s">
        <v>2361</v>
      </c>
      <c r="C11562" t="s">
        <v>5424</v>
      </c>
      <c r="D11562" s="154">
        <v>177</v>
      </c>
      <c r="E11562" t="s">
        <v>1095</v>
      </c>
      <c r="F11562">
        <v>22</v>
      </c>
      <c r="G11562">
        <v>25</v>
      </c>
      <c r="H11562" t="s">
        <v>3404</v>
      </c>
      <c r="I11562" t="s">
        <v>3515</v>
      </c>
      <c r="K11562" t="s">
        <v>1096</v>
      </c>
      <c r="L11562" t="s">
        <v>1095</v>
      </c>
      <c r="M11562" t="s">
        <v>3404</v>
      </c>
      <c r="N11562" t="b">
        <f>IF(ETMRouteStages[[#This Row],[RID]]=A11561,ETMRouteStages[[#This Row],[StageSequence]]=F11561+1,TRUE)</f>
        <v>1</v>
      </c>
    </row>
    <row r="11563" spans="1:14">
      <c r="A11563" t="s">
        <v>6947</v>
      </c>
      <c r="B11563" t="s">
        <v>2361</v>
      </c>
      <c r="C11563" t="s">
        <v>5424</v>
      </c>
      <c r="D11563" s="154">
        <v>177</v>
      </c>
      <c r="E11563" t="s">
        <v>1697</v>
      </c>
      <c r="F11563">
        <v>23</v>
      </c>
      <c r="G11563">
        <v>27</v>
      </c>
      <c r="H11563" t="s">
        <v>3404</v>
      </c>
      <c r="I11563" t="s">
        <v>3515</v>
      </c>
      <c r="K11563" t="s">
        <v>1698</v>
      </c>
      <c r="L11563" t="s">
        <v>1697</v>
      </c>
      <c r="M11563" t="s">
        <v>3404</v>
      </c>
      <c r="N11563" t="b">
        <f>IF(ETMRouteStages[[#This Row],[RID]]=A11562,ETMRouteStages[[#This Row],[StageSequence]]=F11562+1,TRUE)</f>
        <v>1</v>
      </c>
    </row>
    <row r="11564" spans="1:14">
      <c r="A11564" t="s">
        <v>6947</v>
      </c>
      <c r="B11564" t="s">
        <v>2361</v>
      </c>
      <c r="C11564" t="s">
        <v>5424</v>
      </c>
      <c r="D11564" s="154">
        <v>177</v>
      </c>
      <c r="E11564" t="s">
        <v>2151</v>
      </c>
      <c r="F11564">
        <v>24</v>
      </c>
      <c r="G11564">
        <v>28</v>
      </c>
      <c r="H11564" t="s">
        <v>3404</v>
      </c>
      <c r="I11564" t="s">
        <v>3515</v>
      </c>
      <c r="K11564" t="s">
        <v>2152</v>
      </c>
      <c r="L11564" t="s">
        <v>2151</v>
      </c>
      <c r="M11564" t="s">
        <v>3404</v>
      </c>
      <c r="N11564" t="b">
        <f>IF(ETMRouteStages[[#This Row],[RID]]=A11563,ETMRouteStages[[#This Row],[StageSequence]]=F11563+1,TRUE)</f>
        <v>1</v>
      </c>
    </row>
    <row r="11565" spans="1:14">
      <c r="A11565" t="s">
        <v>6947</v>
      </c>
      <c r="B11565" t="s">
        <v>2361</v>
      </c>
      <c r="C11565" t="s">
        <v>5424</v>
      </c>
      <c r="D11565" s="154">
        <v>177</v>
      </c>
      <c r="E11565" t="s">
        <v>3104</v>
      </c>
      <c r="F11565">
        <v>25</v>
      </c>
      <c r="G11565">
        <v>29</v>
      </c>
      <c r="H11565" t="s">
        <v>3404</v>
      </c>
      <c r="I11565" t="s">
        <v>3515</v>
      </c>
      <c r="K11565" t="s">
        <v>3105</v>
      </c>
      <c r="L11565" t="s">
        <v>3104</v>
      </c>
      <c r="M11565" t="s">
        <v>3404</v>
      </c>
      <c r="N11565" t="b">
        <f>IF(ETMRouteStages[[#This Row],[RID]]=A11564,ETMRouteStages[[#This Row],[StageSequence]]=F11564+1,TRUE)</f>
        <v>1</v>
      </c>
    </row>
    <row r="11566" spans="1:14">
      <c r="A11566" t="s">
        <v>6947</v>
      </c>
      <c r="B11566" t="s">
        <v>2361</v>
      </c>
      <c r="C11566" t="s">
        <v>5424</v>
      </c>
      <c r="D11566" s="154">
        <v>177</v>
      </c>
      <c r="E11566" t="s">
        <v>3106</v>
      </c>
      <c r="F11566">
        <v>26</v>
      </c>
      <c r="G11566">
        <v>30</v>
      </c>
      <c r="H11566" t="s">
        <v>3404</v>
      </c>
      <c r="I11566" t="s">
        <v>3515</v>
      </c>
      <c r="K11566" t="s">
        <v>3107</v>
      </c>
      <c r="L11566" t="s">
        <v>3106</v>
      </c>
      <c r="M11566" t="s">
        <v>3404</v>
      </c>
      <c r="N11566" t="b">
        <f>IF(ETMRouteStages[[#This Row],[RID]]=A11565,ETMRouteStages[[#This Row],[StageSequence]]=F11565+1,TRUE)</f>
        <v>1</v>
      </c>
    </row>
    <row r="11567" spans="1:14">
      <c r="A11567" t="s">
        <v>6947</v>
      </c>
      <c r="B11567" t="s">
        <v>2361</v>
      </c>
      <c r="C11567" t="s">
        <v>5424</v>
      </c>
      <c r="D11567" s="154">
        <v>177</v>
      </c>
      <c r="E11567" t="s">
        <v>1809</v>
      </c>
      <c r="F11567">
        <v>27</v>
      </c>
      <c r="G11567">
        <v>31</v>
      </c>
      <c r="H11567" t="s">
        <v>3404</v>
      </c>
      <c r="I11567" t="s">
        <v>3515</v>
      </c>
      <c r="K11567" t="s">
        <v>1810</v>
      </c>
      <c r="L11567" t="s">
        <v>1809</v>
      </c>
      <c r="M11567" t="s">
        <v>3404</v>
      </c>
      <c r="N11567" t="b">
        <f>IF(ETMRouteStages[[#This Row],[RID]]=A11566,ETMRouteStages[[#This Row],[StageSequence]]=F11566+1,TRUE)</f>
        <v>1</v>
      </c>
    </row>
    <row r="11568" spans="1:14">
      <c r="A11568" t="s">
        <v>6947</v>
      </c>
      <c r="B11568" t="s">
        <v>2361</v>
      </c>
      <c r="C11568" t="s">
        <v>5424</v>
      </c>
      <c r="D11568" s="154">
        <v>177</v>
      </c>
      <c r="E11568" t="s">
        <v>2266</v>
      </c>
      <c r="F11568">
        <v>28</v>
      </c>
      <c r="G11568">
        <v>33</v>
      </c>
      <c r="H11568" t="s">
        <v>3404</v>
      </c>
      <c r="I11568" t="s">
        <v>3515</v>
      </c>
      <c r="K11568" t="s">
        <v>2267</v>
      </c>
      <c r="L11568" t="s">
        <v>2266</v>
      </c>
      <c r="M11568" t="s">
        <v>3404</v>
      </c>
      <c r="N11568" t="b">
        <f>IF(ETMRouteStages[[#This Row],[RID]]=A11567,ETMRouteStages[[#This Row],[StageSequence]]=F11567+1,TRUE)</f>
        <v>1</v>
      </c>
    </row>
    <row r="11569" spans="1:14">
      <c r="A11569" t="s">
        <v>6947</v>
      </c>
      <c r="B11569" t="s">
        <v>2361</v>
      </c>
      <c r="C11569" t="s">
        <v>5424</v>
      </c>
      <c r="D11569" s="154">
        <v>177</v>
      </c>
      <c r="E11569" t="s">
        <v>2033</v>
      </c>
      <c r="F11569">
        <v>29</v>
      </c>
      <c r="G11569">
        <v>35</v>
      </c>
      <c r="H11569" t="s">
        <v>3404</v>
      </c>
      <c r="I11569" t="s">
        <v>3515</v>
      </c>
      <c r="K11569" t="s">
        <v>2034</v>
      </c>
      <c r="L11569" t="s">
        <v>2033</v>
      </c>
      <c r="M11569" t="s">
        <v>3404</v>
      </c>
      <c r="N11569" t="b">
        <f>IF(ETMRouteStages[[#This Row],[RID]]=A11568,ETMRouteStages[[#This Row],[StageSequence]]=F11568+1,TRUE)</f>
        <v>1</v>
      </c>
    </row>
    <row r="11570" spans="1:14">
      <c r="A11570" t="s">
        <v>6947</v>
      </c>
      <c r="B11570" t="s">
        <v>2361</v>
      </c>
      <c r="C11570" t="s">
        <v>5424</v>
      </c>
      <c r="D11570" s="154">
        <v>177</v>
      </c>
      <c r="E11570" t="s">
        <v>6951</v>
      </c>
      <c r="F11570">
        <v>30</v>
      </c>
      <c r="G11570">
        <v>36</v>
      </c>
      <c r="H11570" t="s">
        <v>3404</v>
      </c>
      <c r="I11570" t="s">
        <v>3515</v>
      </c>
      <c r="K11570" t="s">
        <v>2754</v>
      </c>
      <c r="L11570" t="s">
        <v>2753</v>
      </c>
      <c r="M11570" t="s">
        <v>3404</v>
      </c>
      <c r="N11570" t="b">
        <f>IF(ETMRouteStages[[#This Row],[RID]]=A11569,ETMRouteStages[[#This Row],[StageSequence]]=F11569+1,TRUE)</f>
        <v>1</v>
      </c>
    </row>
    <row r="11571" spans="1:14">
      <c r="A11571" t="s">
        <v>6947</v>
      </c>
      <c r="B11571" t="s">
        <v>2361</v>
      </c>
      <c r="C11571" t="s">
        <v>5424</v>
      </c>
      <c r="D11571" s="154">
        <v>177</v>
      </c>
      <c r="E11571" t="s">
        <v>2338</v>
      </c>
      <c r="F11571">
        <v>31</v>
      </c>
      <c r="G11571">
        <v>37</v>
      </c>
      <c r="H11571" t="s">
        <v>3404</v>
      </c>
      <c r="I11571" t="s">
        <v>3515</v>
      </c>
      <c r="K11571" t="s">
        <v>2339</v>
      </c>
      <c r="L11571" t="s">
        <v>2338</v>
      </c>
      <c r="M11571" t="s">
        <v>3404</v>
      </c>
      <c r="N11571" t="b">
        <f>IF(ETMRouteStages[[#This Row],[RID]]=A11570,ETMRouteStages[[#This Row],[StageSequence]]=F11570+1,TRUE)</f>
        <v>1</v>
      </c>
    </row>
    <row r="11572" spans="1:14">
      <c r="A11572" t="s">
        <v>6947</v>
      </c>
      <c r="B11572" t="s">
        <v>2361</v>
      </c>
      <c r="C11572" t="s">
        <v>5424</v>
      </c>
      <c r="D11572" s="154">
        <v>177</v>
      </c>
      <c r="E11572" t="s">
        <v>6952</v>
      </c>
      <c r="F11572">
        <v>32</v>
      </c>
      <c r="G11572">
        <v>39</v>
      </c>
      <c r="H11572" t="s">
        <v>3404</v>
      </c>
      <c r="I11572" t="s">
        <v>3515</v>
      </c>
      <c r="K11572" t="s">
        <v>1604</v>
      </c>
      <c r="L11572" t="s">
        <v>1603</v>
      </c>
      <c r="M11572" t="s">
        <v>3404</v>
      </c>
      <c r="N11572" t="b">
        <f>IF(ETMRouteStages[[#This Row],[RID]]=A11571,ETMRouteStages[[#This Row],[StageSequence]]=F11571+1,TRUE)</f>
        <v>1</v>
      </c>
    </row>
    <row r="11573" spans="1:14">
      <c r="A11573" t="s">
        <v>6947</v>
      </c>
      <c r="B11573" t="s">
        <v>2361</v>
      </c>
      <c r="C11573" t="s">
        <v>5424</v>
      </c>
      <c r="D11573" s="154">
        <v>177</v>
      </c>
      <c r="E11573" t="s">
        <v>3108</v>
      </c>
      <c r="F11573">
        <v>33</v>
      </c>
      <c r="G11573">
        <v>41</v>
      </c>
      <c r="H11573" t="s">
        <v>3404</v>
      </c>
      <c r="I11573" t="s">
        <v>3515</v>
      </c>
      <c r="K11573" t="s">
        <v>3109</v>
      </c>
      <c r="L11573" t="s">
        <v>3108</v>
      </c>
      <c r="M11573" t="s">
        <v>3404</v>
      </c>
      <c r="N11573" t="b">
        <f>IF(ETMRouteStages[[#This Row],[RID]]=A11572,ETMRouteStages[[#This Row],[StageSequence]]=F11572+1,TRUE)</f>
        <v>1</v>
      </c>
    </row>
    <row r="11574" spans="1:14">
      <c r="A11574" t="s">
        <v>6947</v>
      </c>
      <c r="B11574" t="s">
        <v>2361</v>
      </c>
      <c r="C11574" t="s">
        <v>5424</v>
      </c>
      <c r="D11574" s="154">
        <v>177</v>
      </c>
      <c r="E11574" t="s">
        <v>6952</v>
      </c>
      <c r="F11574">
        <v>34</v>
      </c>
      <c r="G11574">
        <v>43</v>
      </c>
      <c r="H11574" t="s">
        <v>3404</v>
      </c>
      <c r="I11574" t="s">
        <v>3515</v>
      </c>
      <c r="K11574" t="s">
        <v>1604</v>
      </c>
      <c r="L11574" t="s">
        <v>1603</v>
      </c>
      <c r="M11574" t="s">
        <v>3404</v>
      </c>
      <c r="N11574" t="b">
        <f>IF(ETMRouteStages[[#This Row],[RID]]=A11573,ETMRouteStages[[#This Row],[StageSequence]]=F11573+1,TRUE)</f>
        <v>1</v>
      </c>
    </row>
    <row r="11575" spans="1:14">
      <c r="A11575" t="s">
        <v>6947</v>
      </c>
      <c r="B11575" t="s">
        <v>2361</v>
      </c>
      <c r="C11575" t="s">
        <v>5424</v>
      </c>
      <c r="D11575" s="154">
        <v>177</v>
      </c>
      <c r="E11575" t="s">
        <v>2338</v>
      </c>
      <c r="F11575">
        <v>35</v>
      </c>
      <c r="G11575">
        <v>45</v>
      </c>
      <c r="H11575" t="s">
        <v>3404</v>
      </c>
      <c r="I11575" t="s">
        <v>3515</v>
      </c>
      <c r="K11575" t="s">
        <v>2339</v>
      </c>
      <c r="L11575" t="s">
        <v>2338</v>
      </c>
      <c r="M11575" t="s">
        <v>3404</v>
      </c>
      <c r="N11575" t="b">
        <f>IF(ETMRouteStages[[#This Row],[RID]]=A11574,ETMRouteStages[[#This Row],[StageSequence]]=F11574+1,TRUE)</f>
        <v>1</v>
      </c>
    </row>
    <row r="11576" spans="1:14">
      <c r="A11576" t="s">
        <v>6947</v>
      </c>
      <c r="B11576" t="s">
        <v>2361</v>
      </c>
      <c r="C11576" t="s">
        <v>5424</v>
      </c>
      <c r="D11576" s="154">
        <v>177</v>
      </c>
      <c r="E11576" t="s">
        <v>6953</v>
      </c>
      <c r="F11576">
        <v>36</v>
      </c>
      <c r="G11576">
        <v>46</v>
      </c>
      <c r="H11576" t="s">
        <v>3404</v>
      </c>
      <c r="I11576" t="s">
        <v>3515</v>
      </c>
      <c r="K11576" t="s">
        <v>2458</v>
      </c>
      <c r="L11576" t="s">
        <v>2457</v>
      </c>
      <c r="M11576" t="s">
        <v>3404</v>
      </c>
      <c r="N11576" t="b">
        <f>IF(ETMRouteStages[[#This Row],[RID]]=A11575,ETMRouteStages[[#This Row],[StageSequence]]=F11575+1,TRUE)</f>
        <v>1</v>
      </c>
    </row>
    <row r="11577" spans="1:14">
      <c r="A11577" t="s">
        <v>6947</v>
      </c>
      <c r="B11577" t="s">
        <v>2361</v>
      </c>
      <c r="C11577" t="s">
        <v>5424</v>
      </c>
      <c r="D11577" s="154">
        <v>177</v>
      </c>
      <c r="E11577" t="s">
        <v>2932</v>
      </c>
      <c r="F11577">
        <v>37</v>
      </c>
      <c r="G11577">
        <v>48</v>
      </c>
      <c r="H11577" t="s">
        <v>3404</v>
      </c>
      <c r="I11577" t="s">
        <v>3515</v>
      </c>
      <c r="K11577" t="s">
        <v>2933</v>
      </c>
      <c r="L11577" t="s">
        <v>2932</v>
      </c>
      <c r="M11577" t="s">
        <v>3404</v>
      </c>
      <c r="N11577" t="b">
        <f>IF(ETMRouteStages[[#This Row],[RID]]=A11576,ETMRouteStages[[#This Row],[StageSequence]]=F11576+1,TRUE)</f>
        <v>1</v>
      </c>
    </row>
    <row r="11578" spans="1:14">
      <c r="A11578" t="s">
        <v>6947</v>
      </c>
      <c r="B11578" t="s">
        <v>2361</v>
      </c>
      <c r="C11578" t="s">
        <v>5424</v>
      </c>
      <c r="D11578" s="154">
        <v>177</v>
      </c>
      <c r="E11578" t="s">
        <v>2809</v>
      </c>
      <c r="F11578">
        <v>38</v>
      </c>
      <c r="G11578">
        <v>49</v>
      </c>
      <c r="H11578" t="s">
        <v>3404</v>
      </c>
      <c r="I11578" t="s">
        <v>3515</v>
      </c>
      <c r="K11578" t="s">
        <v>2810</v>
      </c>
      <c r="L11578" t="s">
        <v>2809</v>
      </c>
      <c r="M11578" t="s">
        <v>3404</v>
      </c>
      <c r="N11578" t="b">
        <f>IF(ETMRouteStages[[#This Row],[RID]]=A11577,ETMRouteStages[[#This Row],[StageSequence]]=F11577+1,TRUE)</f>
        <v>1</v>
      </c>
    </row>
    <row r="11579" spans="1:14">
      <c r="A11579" t="s">
        <v>6947</v>
      </c>
      <c r="B11579" t="s">
        <v>2361</v>
      </c>
      <c r="C11579" t="s">
        <v>5424</v>
      </c>
      <c r="D11579" s="154">
        <v>177</v>
      </c>
      <c r="E11579" t="s">
        <v>2896</v>
      </c>
      <c r="F11579">
        <v>39</v>
      </c>
      <c r="G11579">
        <v>51</v>
      </c>
      <c r="H11579" t="s">
        <v>3404</v>
      </c>
      <c r="I11579" t="s">
        <v>3515</v>
      </c>
      <c r="K11579" t="s">
        <v>2897</v>
      </c>
      <c r="L11579" t="s">
        <v>2896</v>
      </c>
      <c r="M11579" t="s">
        <v>3404</v>
      </c>
      <c r="N11579" t="b">
        <f>IF(ETMRouteStages[[#This Row],[RID]]=A11578,ETMRouteStages[[#This Row],[StageSequence]]=F11578+1,TRUE)</f>
        <v>1</v>
      </c>
    </row>
    <row r="11580" spans="1:14">
      <c r="A11580" t="s">
        <v>6954</v>
      </c>
      <c r="B11580" t="s">
        <v>2361</v>
      </c>
      <c r="C11580" t="s">
        <v>5428</v>
      </c>
      <c r="D11580" s="154">
        <v>178</v>
      </c>
      <c r="E11580" t="s">
        <v>1835</v>
      </c>
      <c r="F11580">
        <v>1</v>
      </c>
      <c r="G11580">
        <v>0</v>
      </c>
      <c r="H11580" t="s">
        <v>3404</v>
      </c>
      <c r="I11580" t="s">
        <v>3515</v>
      </c>
      <c r="K11580" t="s">
        <v>1836</v>
      </c>
      <c r="L11580" t="s">
        <v>1835</v>
      </c>
      <c r="M11580" t="s">
        <v>3404</v>
      </c>
      <c r="N11580" t="b">
        <f>IF(ETMRouteStages[[#This Row],[RID]]=A11579,ETMRouteStages[[#This Row],[StageSequence]]=F11579+1,TRUE)</f>
        <v>1</v>
      </c>
    </row>
    <row r="11581" spans="1:14">
      <c r="A11581" t="s">
        <v>6954</v>
      </c>
      <c r="B11581" t="s">
        <v>2361</v>
      </c>
      <c r="C11581" t="s">
        <v>5428</v>
      </c>
      <c r="D11581" s="154">
        <v>178</v>
      </c>
      <c r="E11581" t="s">
        <v>6955</v>
      </c>
      <c r="F11581">
        <v>2</v>
      </c>
      <c r="G11581">
        <v>2</v>
      </c>
      <c r="H11581" t="s">
        <v>3404</v>
      </c>
      <c r="I11581" t="s">
        <v>3515</v>
      </c>
      <c r="K11581" t="s">
        <v>1280</v>
      </c>
      <c r="L11581" t="s">
        <v>1279</v>
      </c>
      <c r="M11581" t="s">
        <v>3404</v>
      </c>
      <c r="N11581" t="b">
        <f>IF(ETMRouteStages[[#This Row],[RID]]=A11580,ETMRouteStages[[#This Row],[StageSequence]]=F11580+1,TRUE)</f>
        <v>1</v>
      </c>
    </row>
    <row r="11582" spans="1:14">
      <c r="A11582" t="s">
        <v>6954</v>
      </c>
      <c r="B11582" t="s">
        <v>2361</v>
      </c>
      <c r="C11582" t="s">
        <v>5428</v>
      </c>
      <c r="D11582" s="154">
        <v>178</v>
      </c>
      <c r="E11582" t="s">
        <v>2823</v>
      </c>
      <c r="F11582">
        <v>3</v>
      </c>
      <c r="G11582">
        <v>3</v>
      </c>
      <c r="H11582" t="s">
        <v>3404</v>
      </c>
      <c r="I11582" t="s">
        <v>3515</v>
      </c>
      <c r="K11582" t="s">
        <v>2823</v>
      </c>
      <c r="L11582" t="s">
        <v>2823</v>
      </c>
      <c r="M11582" t="s">
        <v>3404</v>
      </c>
      <c r="N11582" t="b">
        <f>IF(ETMRouteStages[[#This Row],[RID]]=A11581,ETMRouteStages[[#This Row],[StageSequence]]=F11581+1,TRUE)</f>
        <v>1</v>
      </c>
    </row>
    <row r="11583" spans="1:14">
      <c r="A11583" t="s">
        <v>6954</v>
      </c>
      <c r="B11583" t="s">
        <v>2361</v>
      </c>
      <c r="C11583" t="s">
        <v>5428</v>
      </c>
      <c r="D11583" s="154">
        <v>178</v>
      </c>
      <c r="E11583" t="s">
        <v>2602</v>
      </c>
      <c r="F11583">
        <v>4</v>
      </c>
      <c r="G11583">
        <v>4</v>
      </c>
      <c r="H11583" t="s">
        <v>3404</v>
      </c>
      <c r="I11583" t="s">
        <v>3515</v>
      </c>
      <c r="K11583" t="s">
        <v>2603</v>
      </c>
      <c r="L11583" t="s">
        <v>2602</v>
      </c>
      <c r="M11583" t="s">
        <v>3404</v>
      </c>
      <c r="N11583" t="b">
        <f>IF(ETMRouteStages[[#This Row],[RID]]=A11582,ETMRouteStages[[#This Row],[StageSequence]]=F11582+1,TRUE)</f>
        <v>1</v>
      </c>
    </row>
    <row r="11584" spans="1:14">
      <c r="A11584" t="s">
        <v>6954</v>
      </c>
      <c r="B11584" t="s">
        <v>2361</v>
      </c>
      <c r="C11584" t="s">
        <v>5428</v>
      </c>
      <c r="D11584" s="154">
        <v>178</v>
      </c>
      <c r="E11584" t="s">
        <v>1926</v>
      </c>
      <c r="F11584">
        <v>5</v>
      </c>
      <c r="G11584">
        <v>5</v>
      </c>
      <c r="H11584" t="s">
        <v>3404</v>
      </c>
      <c r="I11584" t="s">
        <v>3515</v>
      </c>
      <c r="K11584" t="s">
        <v>1927</v>
      </c>
      <c r="L11584" t="s">
        <v>1926</v>
      </c>
      <c r="M11584" t="s">
        <v>3404</v>
      </c>
      <c r="N11584" t="b">
        <f>IF(ETMRouteStages[[#This Row],[RID]]=A11583,ETMRouteStages[[#This Row],[StageSequence]]=F11583+1,TRUE)</f>
        <v>1</v>
      </c>
    </row>
    <row r="11585" spans="1:14">
      <c r="A11585" t="s">
        <v>6954</v>
      </c>
      <c r="B11585" t="s">
        <v>2361</v>
      </c>
      <c r="C11585" t="s">
        <v>5428</v>
      </c>
      <c r="D11585" s="154">
        <v>178</v>
      </c>
      <c r="E11585" t="s">
        <v>1928</v>
      </c>
      <c r="F11585">
        <v>6</v>
      </c>
      <c r="G11585">
        <v>6</v>
      </c>
      <c r="H11585" t="s">
        <v>3404</v>
      </c>
      <c r="I11585" t="s">
        <v>3515</v>
      </c>
      <c r="K11585" t="s">
        <v>1929</v>
      </c>
      <c r="L11585" t="s">
        <v>1928</v>
      </c>
      <c r="M11585" t="s">
        <v>3404</v>
      </c>
      <c r="N11585" t="b">
        <f>IF(ETMRouteStages[[#This Row],[RID]]=A11584,ETMRouteStages[[#This Row],[StageSequence]]=F11584+1,TRUE)</f>
        <v>1</v>
      </c>
    </row>
    <row r="11586" spans="1:14">
      <c r="A11586" t="s">
        <v>6954</v>
      </c>
      <c r="B11586" t="s">
        <v>2361</v>
      </c>
      <c r="C11586" t="s">
        <v>5428</v>
      </c>
      <c r="D11586" s="154">
        <v>178</v>
      </c>
      <c r="E11586" t="s">
        <v>2019</v>
      </c>
      <c r="F11586">
        <v>7</v>
      </c>
      <c r="G11586">
        <v>7</v>
      </c>
      <c r="H11586" t="s">
        <v>3404</v>
      </c>
      <c r="I11586" t="s">
        <v>3515</v>
      </c>
      <c r="K11586" t="s">
        <v>2020</v>
      </c>
      <c r="L11586" t="s">
        <v>2019</v>
      </c>
      <c r="M11586" t="s">
        <v>3404</v>
      </c>
      <c r="N11586" t="b">
        <f>IF(ETMRouteStages[[#This Row],[RID]]=A11585,ETMRouteStages[[#This Row],[StageSequence]]=F11585+1,TRUE)</f>
        <v>1</v>
      </c>
    </row>
    <row r="11587" spans="1:14">
      <c r="A11587" t="s">
        <v>6954</v>
      </c>
      <c r="B11587" t="s">
        <v>2361</v>
      </c>
      <c r="C11587" t="s">
        <v>5428</v>
      </c>
      <c r="D11587" s="154">
        <v>178</v>
      </c>
      <c r="E11587" t="s">
        <v>2017</v>
      </c>
      <c r="F11587">
        <v>8</v>
      </c>
      <c r="G11587">
        <v>8</v>
      </c>
      <c r="H11587" t="s">
        <v>3404</v>
      </c>
      <c r="I11587" t="s">
        <v>3515</v>
      </c>
      <c r="K11587" t="s">
        <v>2018</v>
      </c>
      <c r="L11587" t="s">
        <v>2017</v>
      </c>
      <c r="M11587" t="s">
        <v>3404</v>
      </c>
      <c r="N11587" t="b">
        <f>IF(ETMRouteStages[[#This Row],[RID]]=A11586,ETMRouteStages[[#This Row],[StageSequence]]=F11586+1,TRUE)</f>
        <v>1</v>
      </c>
    </row>
    <row r="11588" spans="1:14">
      <c r="A11588" t="s">
        <v>6954</v>
      </c>
      <c r="B11588" t="s">
        <v>2361</v>
      </c>
      <c r="C11588" t="s">
        <v>5428</v>
      </c>
      <c r="D11588" s="154">
        <v>178</v>
      </c>
      <c r="E11588" t="s">
        <v>2807</v>
      </c>
      <c r="F11588">
        <v>9</v>
      </c>
      <c r="G11588">
        <v>9</v>
      </c>
      <c r="H11588" t="s">
        <v>3404</v>
      </c>
      <c r="I11588" t="s">
        <v>3515</v>
      </c>
      <c r="K11588" t="s">
        <v>2808</v>
      </c>
      <c r="L11588" t="s">
        <v>2807</v>
      </c>
      <c r="M11588" t="s">
        <v>3404</v>
      </c>
      <c r="N11588" t="b">
        <f>IF(ETMRouteStages[[#This Row],[RID]]=A11587,ETMRouteStages[[#This Row],[StageSequence]]=F11587+1,TRUE)</f>
        <v>1</v>
      </c>
    </row>
    <row r="11589" spans="1:14">
      <c r="A11589" t="s">
        <v>6954</v>
      </c>
      <c r="B11589" t="s">
        <v>2361</v>
      </c>
      <c r="C11589" t="s">
        <v>5428</v>
      </c>
      <c r="D11589" s="154">
        <v>178</v>
      </c>
      <c r="E11589" t="s">
        <v>457</v>
      </c>
      <c r="F11589">
        <v>10</v>
      </c>
      <c r="G11589">
        <v>10</v>
      </c>
      <c r="H11589" t="s">
        <v>3500</v>
      </c>
      <c r="I11589" t="s">
        <v>3515</v>
      </c>
      <c r="K11589" t="s">
        <v>458</v>
      </c>
      <c r="L11589" t="s">
        <v>457</v>
      </c>
      <c r="M11589" t="s">
        <v>3500</v>
      </c>
      <c r="N11589" t="b">
        <f>IF(ETMRouteStages[[#This Row],[RID]]=A11588,ETMRouteStages[[#This Row],[StageSequence]]=F11588+1,TRUE)</f>
        <v>1</v>
      </c>
    </row>
    <row r="11590" spans="1:14">
      <c r="A11590" t="s">
        <v>6954</v>
      </c>
      <c r="B11590" t="s">
        <v>2361</v>
      </c>
      <c r="C11590" t="s">
        <v>5428</v>
      </c>
      <c r="D11590" s="154">
        <v>178</v>
      </c>
      <c r="E11590" t="s">
        <v>1633</v>
      </c>
      <c r="F11590">
        <v>11</v>
      </c>
      <c r="G11590">
        <v>11</v>
      </c>
      <c r="H11590" t="s">
        <v>3404</v>
      </c>
      <c r="I11590" t="s">
        <v>3515</v>
      </c>
      <c r="K11590" t="s">
        <v>1634</v>
      </c>
      <c r="L11590" t="s">
        <v>1633</v>
      </c>
      <c r="M11590" t="s">
        <v>3404</v>
      </c>
      <c r="N11590" t="b">
        <f>IF(ETMRouteStages[[#This Row],[RID]]=A11589,ETMRouteStages[[#This Row],[StageSequence]]=F11589+1,TRUE)</f>
        <v>1</v>
      </c>
    </row>
    <row r="11591" spans="1:14">
      <c r="A11591" t="s">
        <v>6954</v>
      </c>
      <c r="B11591" t="s">
        <v>2361</v>
      </c>
      <c r="C11591" t="s">
        <v>5428</v>
      </c>
      <c r="D11591" s="154">
        <v>178</v>
      </c>
      <c r="E11591" t="s">
        <v>2380</v>
      </c>
      <c r="F11591">
        <v>12</v>
      </c>
      <c r="G11591">
        <v>12</v>
      </c>
      <c r="H11591" t="s">
        <v>3404</v>
      </c>
      <c r="I11591" t="s">
        <v>3515</v>
      </c>
      <c r="K11591" t="s">
        <v>2381</v>
      </c>
      <c r="L11591" t="s">
        <v>2380</v>
      </c>
      <c r="M11591" t="s">
        <v>3404</v>
      </c>
      <c r="N11591" t="b">
        <f>IF(ETMRouteStages[[#This Row],[RID]]=A11590,ETMRouteStages[[#This Row],[StageSequence]]=F11590+1,TRUE)</f>
        <v>1</v>
      </c>
    </row>
    <row r="11592" spans="1:14">
      <c r="A11592" t="s">
        <v>6956</v>
      </c>
      <c r="B11592" t="s">
        <v>2361</v>
      </c>
      <c r="C11592" t="s">
        <v>5428</v>
      </c>
      <c r="D11592" s="154">
        <v>179</v>
      </c>
      <c r="E11592" t="s">
        <v>1835</v>
      </c>
      <c r="F11592">
        <v>1</v>
      </c>
      <c r="G11592">
        <v>0</v>
      </c>
      <c r="H11592" t="s">
        <v>3404</v>
      </c>
      <c r="I11592" t="s">
        <v>3515</v>
      </c>
      <c r="K11592" t="s">
        <v>1836</v>
      </c>
      <c r="L11592" t="s">
        <v>1835</v>
      </c>
      <c r="M11592" t="s">
        <v>3404</v>
      </c>
      <c r="N11592" t="b">
        <f>IF(ETMRouteStages[[#This Row],[RID]]=A11591,ETMRouteStages[[#This Row],[StageSequence]]=F11591+1,TRUE)</f>
        <v>1</v>
      </c>
    </row>
    <row r="11593" spans="1:14">
      <c r="A11593" t="s">
        <v>6956</v>
      </c>
      <c r="B11593" t="s">
        <v>2361</v>
      </c>
      <c r="C11593" t="s">
        <v>5428</v>
      </c>
      <c r="D11593" s="154">
        <v>179</v>
      </c>
      <c r="E11593" t="s">
        <v>6955</v>
      </c>
      <c r="F11593">
        <v>2</v>
      </c>
      <c r="G11593">
        <v>2</v>
      </c>
      <c r="H11593" t="s">
        <v>3404</v>
      </c>
      <c r="I11593" t="s">
        <v>3515</v>
      </c>
      <c r="K11593" t="s">
        <v>1280</v>
      </c>
      <c r="L11593" t="s">
        <v>1279</v>
      </c>
      <c r="M11593" t="s">
        <v>3404</v>
      </c>
      <c r="N11593" t="b">
        <f>IF(ETMRouteStages[[#This Row],[RID]]=A11592,ETMRouteStages[[#This Row],[StageSequence]]=F11592+1,TRUE)</f>
        <v>1</v>
      </c>
    </row>
    <row r="11594" spans="1:14">
      <c r="A11594" t="s">
        <v>6956</v>
      </c>
      <c r="B11594" t="s">
        <v>2361</v>
      </c>
      <c r="C11594" t="s">
        <v>5428</v>
      </c>
      <c r="D11594" s="154">
        <v>179</v>
      </c>
      <c r="E11594" t="s">
        <v>2823</v>
      </c>
      <c r="F11594">
        <v>3</v>
      </c>
      <c r="G11594">
        <v>3</v>
      </c>
      <c r="H11594" t="s">
        <v>3404</v>
      </c>
      <c r="I11594" t="s">
        <v>3515</v>
      </c>
      <c r="K11594" t="s">
        <v>2823</v>
      </c>
      <c r="L11594" t="s">
        <v>2823</v>
      </c>
      <c r="M11594" t="s">
        <v>3404</v>
      </c>
      <c r="N11594" t="b">
        <f>IF(ETMRouteStages[[#This Row],[RID]]=A11593,ETMRouteStages[[#This Row],[StageSequence]]=F11593+1,TRUE)</f>
        <v>1</v>
      </c>
    </row>
    <row r="11595" spans="1:14">
      <c r="A11595" t="s">
        <v>6956</v>
      </c>
      <c r="B11595" t="s">
        <v>2361</v>
      </c>
      <c r="C11595" t="s">
        <v>5428</v>
      </c>
      <c r="D11595" s="154">
        <v>179</v>
      </c>
      <c r="E11595" t="s">
        <v>2602</v>
      </c>
      <c r="F11595">
        <v>4</v>
      </c>
      <c r="G11595">
        <v>4</v>
      </c>
      <c r="H11595" t="s">
        <v>3404</v>
      </c>
      <c r="I11595" t="s">
        <v>3515</v>
      </c>
      <c r="K11595" t="s">
        <v>2603</v>
      </c>
      <c r="L11595" t="s">
        <v>2602</v>
      </c>
      <c r="M11595" t="s">
        <v>3404</v>
      </c>
      <c r="N11595" t="b">
        <f>IF(ETMRouteStages[[#This Row],[RID]]=A11594,ETMRouteStages[[#This Row],[StageSequence]]=F11594+1,TRUE)</f>
        <v>1</v>
      </c>
    </row>
    <row r="11596" spans="1:14">
      <c r="A11596" t="s">
        <v>6956</v>
      </c>
      <c r="B11596" t="s">
        <v>2361</v>
      </c>
      <c r="C11596" t="s">
        <v>5428</v>
      </c>
      <c r="D11596" s="154">
        <v>179</v>
      </c>
      <c r="E11596" t="s">
        <v>1926</v>
      </c>
      <c r="F11596">
        <v>5</v>
      </c>
      <c r="G11596">
        <v>5</v>
      </c>
      <c r="H11596" t="s">
        <v>3404</v>
      </c>
      <c r="I11596" t="s">
        <v>3515</v>
      </c>
      <c r="K11596" t="s">
        <v>1927</v>
      </c>
      <c r="L11596" t="s">
        <v>1926</v>
      </c>
      <c r="M11596" t="s">
        <v>3404</v>
      </c>
      <c r="N11596" t="b">
        <f>IF(ETMRouteStages[[#This Row],[RID]]=A11595,ETMRouteStages[[#This Row],[StageSequence]]=F11595+1,TRUE)</f>
        <v>1</v>
      </c>
    </row>
    <row r="11597" spans="1:14">
      <c r="A11597" t="s">
        <v>6956</v>
      </c>
      <c r="B11597" t="s">
        <v>2361</v>
      </c>
      <c r="C11597" t="s">
        <v>5428</v>
      </c>
      <c r="D11597" s="154">
        <v>179</v>
      </c>
      <c r="E11597" t="s">
        <v>1928</v>
      </c>
      <c r="F11597">
        <v>6</v>
      </c>
      <c r="G11597">
        <v>6</v>
      </c>
      <c r="H11597" t="s">
        <v>3404</v>
      </c>
      <c r="I11597" t="s">
        <v>3515</v>
      </c>
      <c r="K11597" t="s">
        <v>1929</v>
      </c>
      <c r="L11597" t="s">
        <v>1928</v>
      </c>
      <c r="M11597" t="s">
        <v>3404</v>
      </c>
      <c r="N11597" t="b">
        <f>IF(ETMRouteStages[[#This Row],[RID]]=A11596,ETMRouteStages[[#This Row],[StageSequence]]=F11596+1,TRUE)</f>
        <v>1</v>
      </c>
    </row>
    <row r="11598" spans="1:14">
      <c r="A11598" t="s">
        <v>6956</v>
      </c>
      <c r="B11598" t="s">
        <v>2361</v>
      </c>
      <c r="C11598" t="s">
        <v>5428</v>
      </c>
      <c r="D11598" s="154">
        <v>179</v>
      </c>
      <c r="E11598" t="s">
        <v>2019</v>
      </c>
      <c r="F11598">
        <v>7</v>
      </c>
      <c r="G11598">
        <v>7</v>
      </c>
      <c r="H11598" t="s">
        <v>3404</v>
      </c>
      <c r="I11598" t="s">
        <v>3515</v>
      </c>
      <c r="K11598" t="s">
        <v>2020</v>
      </c>
      <c r="L11598" t="s">
        <v>2019</v>
      </c>
      <c r="M11598" t="s">
        <v>3404</v>
      </c>
      <c r="N11598" t="b">
        <f>IF(ETMRouteStages[[#This Row],[RID]]=A11597,ETMRouteStages[[#This Row],[StageSequence]]=F11597+1,TRUE)</f>
        <v>1</v>
      </c>
    </row>
    <row r="11599" spans="1:14">
      <c r="A11599" t="s">
        <v>6956</v>
      </c>
      <c r="B11599" t="s">
        <v>2361</v>
      </c>
      <c r="C11599" t="s">
        <v>5428</v>
      </c>
      <c r="D11599" s="154">
        <v>179</v>
      </c>
      <c r="E11599" t="s">
        <v>2017</v>
      </c>
      <c r="F11599">
        <v>8</v>
      </c>
      <c r="G11599">
        <v>8</v>
      </c>
      <c r="H11599" t="s">
        <v>3404</v>
      </c>
      <c r="I11599" t="s">
        <v>3515</v>
      </c>
      <c r="K11599" t="s">
        <v>2018</v>
      </c>
      <c r="L11599" t="s">
        <v>2017</v>
      </c>
      <c r="M11599" t="s">
        <v>3404</v>
      </c>
      <c r="N11599" t="b">
        <f>IF(ETMRouteStages[[#This Row],[RID]]=A11598,ETMRouteStages[[#This Row],[StageSequence]]=F11598+1,TRUE)</f>
        <v>1</v>
      </c>
    </row>
    <row r="11600" spans="1:14">
      <c r="A11600" t="s">
        <v>6956</v>
      </c>
      <c r="B11600" t="s">
        <v>2361</v>
      </c>
      <c r="C11600" t="s">
        <v>5428</v>
      </c>
      <c r="D11600" s="154">
        <v>179</v>
      </c>
      <c r="E11600" t="s">
        <v>2209</v>
      </c>
      <c r="F11600">
        <v>9</v>
      </c>
      <c r="G11600">
        <v>10</v>
      </c>
      <c r="H11600" t="s">
        <v>3404</v>
      </c>
      <c r="I11600" t="s">
        <v>3515</v>
      </c>
      <c r="K11600" t="s">
        <v>2210</v>
      </c>
      <c r="L11600" t="s">
        <v>2209</v>
      </c>
      <c r="M11600" t="s">
        <v>3404</v>
      </c>
      <c r="N11600" t="b">
        <f>IF(ETMRouteStages[[#This Row],[RID]]=A11599,ETMRouteStages[[#This Row],[StageSequence]]=F11599+1,TRUE)</f>
        <v>1</v>
      </c>
    </row>
    <row r="11601" spans="1:14">
      <c r="A11601" t="s">
        <v>6956</v>
      </c>
      <c r="B11601" t="s">
        <v>2361</v>
      </c>
      <c r="C11601" t="s">
        <v>5428</v>
      </c>
      <c r="D11601" s="154">
        <v>179</v>
      </c>
      <c r="E11601" t="s">
        <v>2807</v>
      </c>
      <c r="F11601">
        <v>10</v>
      </c>
      <c r="G11601">
        <v>11</v>
      </c>
      <c r="H11601" t="s">
        <v>3404</v>
      </c>
      <c r="I11601" t="s">
        <v>3515</v>
      </c>
      <c r="K11601" t="s">
        <v>2808</v>
      </c>
      <c r="L11601" t="s">
        <v>2807</v>
      </c>
      <c r="M11601" t="s">
        <v>3404</v>
      </c>
      <c r="N11601" t="b">
        <f>IF(ETMRouteStages[[#This Row],[RID]]=A11600,ETMRouteStages[[#This Row],[StageSequence]]=F11600+1,TRUE)</f>
        <v>1</v>
      </c>
    </row>
    <row r="11602" spans="1:14">
      <c r="A11602" t="s">
        <v>6956</v>
      </c>
      <c r="B11602" t="s">
        <v>2361</v>
      </c>
      <c r="C11602" t="s">
        <v>5428</v>
      </c>
      <c r="D11602" s="154">
        <v>179</v>
      </c>
      <c r="E11602" t="s">
        <v>457</v>
      </c>
      <c r="F11602">
        <v>11</v>
      </c>
      <c r="G11602">
        <v>12</v>
      </c>
      <c r="H11602" t="s">
        <v>3404</v>
      </c>
      <c r="I11602" t="s">
        <v>3515</v>
      </c>
      <c r="K11602" t="s">
        <v>458</v>
      </c>
      <c r="L11602" t="s">
        <v>457</v>
      </c>
      <c r="M11602" t="s">
        <v>3404</v>
      </c>
      <c r="N11602" t="b">
        <f>IF(ETMRouteStages[[#This Row],[RID]]=A11601,ETMRouteStages[[#This Row],[StageSequence]]=F11601+1,TRUE)</f>
        <v>1</v>
      </c>
    </row>
    <row r="11603" spans="1:14">
      <c r="A11603" t="s">
        <v>6956</v>
      </c>
      <c r="B11603" t="s">
        <v>2361</v>
      </c>
      <c r="C11603" t="s">
        <v>5428</v>
      </c>
      <c r="D11603" s="154">
        <v>179</v>
      </c>
      <c r="E11603" t="s">
        <v>1633</v>
      </c>
      <c r="F11603">
        <v>12</v>
      </c>
      <c r="G11603">
        <v>13</v>
      </c>
      <c r="H11603" t="s">
        <v>3404</v>
      </c>
      <c r="I11603" t="s">
        <v>3515</v>
      </c>
      <c r="K11603" t="s">
        <v>1634</v>
      </c>
      <c r="L11603" t="s">
        <v>1633</v>
      </c>
      <c r="M11603" t="s">
        <v>3404</v>
      </c>
      <c r="N11603" t="b">
        <f>IF(ETMRouteStages[[#This Row],[RID]]=A11602,ETMRouteStages[[#This Row],[StageSequence]]=F11602+1,TRUE)</f>
        <v>1</v>
      </c>
    </row>
    <row r="11604" spans="1:14">
      <c r="A11604" t="s">
        <v>6956</v>
      </c>
      <c r="B11604" t="s">
        <v>2361</v>
      </c>
      <c r="C11604" t="s">
        <v>5428</v>
      </c>
      <c r="D11604" s="154">
        <v>179</v>
      </c>
      <c r="E11604" t="s">
        <v>2380</v>
      </c>
      <c r="F11604">
        <v>13</v>
      </c>
      <c r="G11604">
        <v>14</v>
      </c>
      <c r="H11604" t="s">
        <v>3404</v>
      </c>
      <c r="I11604" t="s">
        <v>3515</v>
      </c>
      <c r="K11604" t="s">
        <v>2381</v>
      </c>
      <c r="L11604" t="s">
        <v>2380</v>
      </c>
      <c r="M11604" t="s">
        <v>3404</v>
      </c>
      <c r="N11604" t="b">
        <f>IF(ETMRouteStages[[#This Row],[RID]]=A11603,ETMRouteStages[[#This Row],[StageSequence]]=F11603+1,TRUE)</f>
        <v>1</v>
      </c>
    </row>
    <row r="11605" spans="1:14">
      <c r="A11605" t="s">
        <v>6957</v>
      </c>
      <c r="B11605" t="s">
        <v>2361</v>
      </c>
      <c r="C11605" t="s">
        <v>4907</v>
      </c>
      <c r="D11605" s="154">
        <v>18</v>
      </c>
      <c r="E11605" t="s">
        <v>1835</v>
      </c>
      <c r="F11605">
        <v>1</v>
      </c>
      <c r="G11605">
        <v>0</v>
      </c>
      <c r="H11605" t="s">
        <v>3404</v>
      </c>
      <c r="I11605" t="s">
        <v>3515</v>
      </c>
      <c r="K11605" t="s">
        <v>1836</v>
      </c>
      <c r="L11605" t="s">
        <v>1835</v>
      </c>
      <c r="M11605" t="s">
        <v>3404</v>
      </c>
      <c r="N11605" t="b">
        <f>IF(ETMRouteStages[[#This Row],[RID]]=A11604,ETMRouteStages[[#This Row],[StageSequence]]=F11604+1,TRUE)</f>
        <v>1</v>
      </c>
    </row>
    <row r="11606" spans="1:14">
      <c r="A11606" t="s">
        <v>6957</v>
      </c>
      <c r="B11606" t="s">
        <v>2361</v>
      </c>
      <c r="C11606" t="s">
        <v>4907</v>
      </c>
      <c r="D11606" s="154">
        <v>18</v>
      </c>
      <c r="E11606" t="s">
        <v>1970</v>
      </c>
      <c r="F11606">
        <v>2</v>
      </c>
      <c r="G11606">
        <v>1</v>
      </c>
      <c r="H11606" t="s">
        <v>3404</v>
      </c>
      <c r="I11606" t="s">
        <v>3515</v>
      </c>
      <c r="K11606" t="s">
        <v>1971</v>
      </c>
      <c r="L11606" t="s">
        <v>1970</v>
      </c>
      <c r="M11606" t="s">
        <v>3404</v>
      </c>
      <c r="N11606" t="b">
        <f>IF(ETMRouteStages[[#This Row],[RID]]=A11605,ETMRouteStages[[#This Row],[StageSequence]]=F11605+1,TRUE)</f>
        <v>1</v>
      </c>
    </row>
    <row r="11607" spans="1:14">
      <c r="A11607" t="s">
        <v>6957</v>
      </c>
      <c r="B11607" t="s">
        <v>2361</v>
      </c>
      <c r="C11607" t="s">
        <v>4907</v>
      </c>
      <c r="D11607" s="154">
        <v>18</v>
      </c>
      <c r="E11607" t="s">
        <v>1170</v>
      </c>
      <c r="F11607">
        <v>3</v>
      </c>
      <c r="G11607">
        <v>2</v>
      </c>
      <c r="H11607" t="s">
        <v>3404</v>
      </c>
      <c r="I11607" t="s">
        <v>3515</v>
      </c>
      <c r="K11607" t="s">
        <v>1171</v>
      </c>
      <c r="L11607" t="s">
        <v>1170</v>
      </c>
      <c r="M11607" t="s">
        <v>3404</v>
      </c>
      <c r="N11607" t="b">
        <f>IF(ETMRouteStages[[#This Row],[RID]]=A11606,ETMRouteStages[[#This Row],[StageSequence]]=F11606+1,TRUE)</f>
        <v>1</v>
      </c>
    </row>
    <row r="11608" spans="1:14">
      <c r="A11608" t="s">
        <v>6957</v>
      </c>
      <c r="B11608" t="s">
        <v>2361</v>
      </c>
      <c r="C11608" t="s">
        <v>4907</v>
      </c>
      <c r="D11608" s="154">
        <v>18</v>
      </c>
      <c r="E11608" t="s">
        <v>2262</v>
      </c>
      <c r="F11608">
        <v>4</v>
      </c>
      <c r="G11608">
        <v>3</v>
      </c>
      <c r="H11608" t="s">
        <v>3404</v>
      </c>
      <c r="I11608" t="s">
        <v>3515</v>
      </c>
      <c r="K11608" t="s">
        <v>2263</v>
      </c>
      <c r="L11608" t="s">
        <v>2262</v>
      </c>
      <c r="M11608" t="s">
        <v>3404</v>
      </c>
      <c r="N11608" t="b">
        <f>IF(ETMRouteStages[[#This Row],[RID]]=A11607,ETMRouteStages[[#This Row],[StageSequence]]=F11607+1,TRUE)</f>
        <v>1</v>
      </c>
    </row>
    <row r="11609" spans="1:14">
      <c r="A11609" t="s">
        <v>6957</v>
      </c>
      <c r="B11609" t="s">
        <v>2361</v>
      </c>
      <c r="C11609" t="s">
        <v>4907</v>
      </c>
      <c r="D11609" s="154">
        <v>18</v>
      </c>
      <c r="E11609" t="s">
        <v>1532</v>
      </c>
      <c r="F11609">
        <v>5</v>
      </c>
      <c r="G11609">
        <v>4</v>
      </c>
      <c r="H11609" t="s">
        <v>3404</v>
      </c>
      <c r="I11609" t="s">
        <v>3515</v>
      </c>
      <c r="K11609" t="s">
        <v>1533</v>
      </c>
      <c r="L11609" t="s">
        <v>1532</v>
      </c>
      <c r="M11609" t="s">
        <v>3404</v>
      </c>
      <c r="N11609" t="b">
        <f>IF(ETMRouteStages[[#This Row],[RID]]=A11608,ETMRouteStages[[#This Row],[StageSequence]]=F11608+1,TRUE)</f>
        <v>1</v>
      </c>
    </row>
    <row r="11610" spans="1:14">
      <c r="A11610" t="s">
        <v>6957</v>
      </c>
      <c r="B11610" t="s">
        <v>2361</v>
      </c>
      <c r="C11610" t="s">
        <v>4907</v>
      </c>
      <c r="D11610" s="154">
        <v>18</v>
      </c>
      <c r="E11610" t="s">
        <v>1767</v>
      </c>
      <c r="F11610">
        <v>6</v>
      </c>
      <c r="G11610">
        <v>5</v>
      </c>
      <c r="H11610" t="s">
        <v>3404</v>
      </c>
      <c r="I11610" t="s">
        <v>3515</v>
      </c>
      <c r="K11610" t="s">
        <v>1768</v>
      </c>
      <c r="L11610" t="s">
        <v>1767</v>
      </c>
      <c r="M11610" t="s">
        <v>3404</v>
      </c>
      <c r="N11610" t="b">
        <f>IF(ETMRouteStages[[#This Row],[RID]]=A11609,ETMRouteStages[[#This Row],[StageSequence]]=F11609+1,TRUE)</f>
        <v>1</v>
      </c>
    </row>
    <row r="11611" spans="1:14">
      <c r="A11611" t="s">
        <v>6957</v>
      </c>
      <c r="B11611" t="s">
        <v>2361</v>
      </c>
      <c r="C11611" t="s">
        <v>4907</v>
      </c>
      <c r="D11611" s="154">
        <v>18</v>
      </c>
      <c r="E11611" t="s">
        <v>2880</v>
      </c>
      <c r="F11611">
        <v>7</v>
      </c>
      <c r="G11611">
        <v>6</v>
      </c>
      <c r="H11611" t="s">
        <v>3404</v>
      </c>
      <c r="I11611" t="s">
        <v>3515</v>
      </c>
      <c r="K11611" t="s">
        <v>2881</v>
      </c>
      <c r="L11611" t="s">
        <v>2880</v>
      </c>
      <c r="M11611" t="s">
        <v>3404</v>
      </c>
      <c r="N11611" t="b">
        <f>IF(ETMRouteStages[[#This Row],[RID]]=A11610,ETMRouteStages[[#This Row],[StageSequence]]=F11610+1,TRUE)</f>
        <v>1</v>
      </c>
    </row>
    <row r="11612" spans="1:14">
      <c r="A11612" t="s">
        <v>6957</v>
      </c>
      <c r="B11612" t="s">
        <v>2361</v>
      </c>
      <c r="C11612" t="s">
        <v>4907</v>
      </c>
      <c r="D11612" s="154">
        <v>18</v>
      </c>
      <c r="E11612" t="s">
        <v>2878</v>
      </c>
      <c r="F11612">
        <v>8</v>
      </c>
      <c r="G11612">
        <v>7</v>
      </c>
      <c r="H11612" t="s">
        <v>3404</v>
      </c>
      <c r="I11612" t="s">
        <v>3515</v>
      </c>
      <c r="K11612" t="s">
        <v>2879</v>
      </c>
      <c r="L11612" t="s">
        <v>2878</v>
      </c>
      <c r="M11612" t="s">
        <v>3404</v>
      </c>
      <c r="N11612" t="b">
        <f>IF(ETMRouteStages[[#This Row],[RID]]=A11611,ETMRouteStages[[#This Row],[StageSequence]]=F11611+1,TRUE)</f>
        <v>1</v>
      </c>
    </row>
    <row r="11613" spans="1:14">
      <c r="A11613" t="s">
        <v>6957</v>
      </c>
      <c r="B11613" t="s">
        <v>2361</v>
      </c>
      <c r="C11613" t="s">
        <v>4907</v>
      </c>
      <c r="D11613" s="154">
        <v>18</v>
      </c>
      <c r="E11613" t="s">
        <v>836</v>
      </c>
      <c r="F11613">
        <v>9</v>
      </c>
      <c r="G11613">
        <v>8</v>
      </c>
      <c r="H11613" t="s">
        <v>3404</v>
      </c>
      <c r="I11613" t="s">
        <v>3515</v>
      </c>
      <c r="K11613" t="s">
        <v>837</v>
      </c>
      <c r="L11613" t="s">
        <v>836</v>
      </c>
      <c r="M11613" t="s">
        <v>3404</v>
      </c>
      <c r="N11613" t="b">
        <f>IF(ETMRouteStages[[#This Row],[RID]]=A11612,ETMRouteStages[[#This Row],[StageSequence]]=F11612+1,TRUE)</f>
        <v>1</v>
      </c>
    </row>
    <row r="11614" spans="1:14">
      <c r="A11614" t="s">
        <v>6957</v>
      </c>
      <c r="B11614" t="s">
        <v>2361</v>
      </c>
      <c r="C11614" t="s">
        <v>4907</v>
      </c>
      <c r="D11614" s="154">
        <v>18</v>
      </c>
      <c r="E11614" t="s">
        <v>2697</v>
      </c>
      <c r="F11614">
        <v>10</v>
      </c>
      <c r="G11614">
        <v>9</v>
      </c>
      <c r="H11614" t="s">
        <v>3404</v>
      </c>
      <c r="I11614" t="s">
        <v>3515</v>
      </c>
      <c r="K11614" t="s">
        <v>2698</v>
      </c>
      <c r="L11614" t="s">
        <v>2697</v>
      </c>
      <c r="M11614" t="s">
        <v>3404</v>
      </c>
      <c r="N11614" t="b">
        <f>IF(ETMRouteStages[[#This Row],[RID]]=A11613,ETMRouteStages[[#This Row],[StageSequence]]=F11613+1,TRUE)</f>
        <v>1</v>
      </c>
    </row>
    <row r="11615" spans="1:14">
      <c r="A11615" t="s">
        <v>6957</v>
      </c>
      <c r="B11615" t="s">
        <v>2361</v>
      </c>
      <c r="C11615" t="s">
        <v>4907</v>
      </c>
      <c r="D11615" s="154">
        <v>18</v>
      </c>
      <c r="E11615" t="s">
        <v>2695</v>
      </c>
      <c r="F11615">
        <v>11</v>
      </c>
      <c r="G11615">
        <v>10</v>
      </c>
      <c r="H11615" t="s">
        <v>3404</v>
      </c>
      <c r="I11615" t="s">
        <v>3515</v>
      </c>
      <c r="K11615" t="s">
        <v>2696</v>
      </c>
      <c r="L11615" t="s">
        <v>2695</v>
      </c>
      <c r="M11615" t="s">
        <v>3404</v>
      </c>
      <c r="N11615" t="b">
        <f>IF(ETMRouteStages[[#This Row],[RID]]=A11614,ETMRouteStages[[#This Row],[StageSequence]]=F11614+1,TRUE)</f>
        <v>1</v>
      </c>
    </row>
    <row r="11616" spans="1:14">
      <c r="A11616" t="s">
        <v>6957</v>
      </c>
      <c r="B11616" t="s">
        <v>2361</v>
      </c>
      <c r="C11616" t="s">
        <v>4907</v>
      </c>
      <c r="D11616" s="154">
        <v>18</v>
      </c>
      <c r="E11616" t="s">
        <v>938</v>
      </c>
      <c r="F11616">
        <v>12</v>
      </c>
      <c r="G11616">
        <v>11</v>
      </c>
      <c r="H11616" t="s">
        <v>3404</v>
      </c>
      <c r="I11616" t="s">
        <v>3515</v>
      </c>
      <c r="K11616" t="s">
        <v>939</v>
      </c>
      <c r="L11616" t="s">
        <v>938</v>
      </c>
      <c r="M11616" t="s">
        <v>3404</v>
      </c>
      <c r="N11616" t="b">
        <f>IF(ETMRouteStages[[#This Row],[RID]]=A11615,ETMRouteStages[[#This Row],[StageSequence]]=F11615+1,TRUE)</f>
        <v>1</v>
      </c>
    </row>
    <row r="11617" spans="1:14">
      <c r="A11617" t="s">
        <v>6957</v>
      </c>
      <c r="B11617" t="s">
        <v>2361</v>
      </c>
      <c r="C11617" t="s">
        <v>4907</v>
      </c>
      <c r="D11617" s="154">
        <v>18</v>
      </c>
      <c r="E11617" t="s">
        <v>568</v>
      </c>
      <c r="F11617">
        <v>13</v>
      </c>
      <c r="G11617">
        <v>12</v>
      </c>
      <c r="H11617" t="s">
        <v>3404</v>
      </c>
      <c r="I11617" t="s">
        <v>3515</v>
      </c>
      <c r="K11617" t="s">
        <v>569</v>
      </c>
      <c r="L11617" t="s">
        <v>568</v>
      </c>
      <c r="M11617" t="s">
        <v>3404</v>
      </c>
      <c r="N11617" t="b">
        <f>IF(ETMRouteStages[[#This Row],[RID]]=A11616,ETMRouteStages[[#This Row],[StageSequence]]=F11616+1,TRUE)</f>
        <v>1</v>
      </c>
    </row>
    <row r="11618" spans="1:14">
      <c r="A11618" t="s">
        <v>6957</v>
      </c>
      <c r="B11618" t="s">
        <v>2361</v>
      </c>
      <c r="C11618" t="s">
        <v>4907</v>
      </c>
      <c r="D11618" s="154">
        <v>18</v>
      </c>
      <c r="E11618" t="s">
        <v>1989</v>
      </c>
      <c r="F11618">
        <v>14</v>
      </c>
      <c r="G11618">
        <v>14</v>
      </c>
      <c r="H11618" t="s">
        <v>3404</v>
      </c>
      <c r="I11618" t="s">
        <v>3515</v>
      </c>
      <c r="K11618" t="s">
        <v>1990</v>
      </c>
      <c r="L11618" t="s">
        <v>1989</v>
      </c>
      <c r="M11618" t="s">
        <v>3404</v>
      </c>
      <c r="N11618" t="b">
        <f>IF(ETMRouteStages[[#This Row],[RID]]=A11617,ETMRouteStages[[#This Row],[StageSequence]]=F11617+1,TRUE)</f>
        <v>1</v>
      </c>
    </row>
    <row r="11619" spans="1:14">
      <c r="A11619" t="s">
        <v>6957</v>
      </c>
      <c r="B11619" t="s">
        <v>2361</v>
      </c>
      <c r="C11619" t="s">
        <v>4907</v>
      </c>
      <c r="D11619" s="154">
        <v>18</v>
      </c>
      <c r="E11619" t="s">
        <v>1991</v>
      </c>
      <c r="F11619">
        <v>15</v>
      </c>
      <c r="G11619">
        <v>16</v>
      </c>
      <c r="H11619" t="s">
        <v>3404</v>
      </c>
      <c r="I11619" t="s">
        <v>3515</v>
      </c>
      <c r="K11619" t="s">
        <v>1992</v>
      </c>
      <c r="L11619" t="s">
        <v>1991</v>
      </c>
      <c r="M11619" t="s">
        <v>3404</v>
      </c>
      <c r="N11619" t="b">
        <f>IF(ETMRouteStages[[#This Row],[RID]]=A11618,ETMRouteStages[[#This Row],[StageSequence]]=F11618+1,TRUE)</f>
        <v>1</v>
      </c>
    </row>
    <row r="11620" spans="1:14">
      <c r="A11620" t="s">
        <v>6957</v>
      </c>
      <c r="B11620" t="s">
        <v>2361</v>
      </c>
      <c r="C11620" t="s">
        <v>4907</v>
      </c>
      <c r="D11620" s="154">
        <v>18</v>
      </c>
      <c r="E11620" t="s">
        <v>2993</v>
      </c>
      <c r="F11620">
        <v>16</v>
      </c>
      <c r="G11620">
        <v>17</v>
      </c>
      <c r="H11620" t="s">
        <v>3404</v>
      </c>
      <c r="I11620" t="s">
        <v>3515</v>
      </c>
      <c r="K11620" t="s">
        <v>2994</v>
      </c>
      <c r="L11620" t="s">
        <v>2993</v>
      </c>
      <c r="M11620" t="s">
        <v>3404</v>
      </c>
      <c r="N11620" t="b">
        <f>IF(ETMRouteStages[[#This Row],[RID]]=A11619,ETMRouteStages[[#This Row],[StageSequence]]=F11619+1,TRUE)</f>
        <v>1</v>
      </c>
    </row>
    <row r="11621" spans="1:14">
      <c r="A11621" t="s">
        <v>6957</v>
      </c>
      <c r="B11621" t="s">
        <v>2361</v>
      </c>
      <c r="C11621" t="s">
        <v>4907</v>
      </c>
      <c r="D11621" s="154">
        <v>18</v>
      </c>
      <c r="E11621" t="s">
        <v>750</v>
      </c>
      <c r="F11621">
        <v>17</v>
      </c>
      <c r="G11621">
        <v>18</v>
      </c>
      <c r="H11621" t="s">
        <v>3500</v>
      </c>
      <c r="I11621" t="s">
        <v>3515</v>
      </c>
      <c r="K11621" t="s">
        <v>751</v>
      </c>
      <c r="L11621" t="s">
        <v>750</v>
      </c>
      <c r="M11621" t="s">
        <v>3500</v>
      </c>
      <c r="N11621" t="b">
        <f>IF(ETMRouteStages[[#This Row],[RID]]=A11620,ETMRouteStages[[#This Row],[StageSequence]]=F11620+1,TRUE)</f>
        <v>1</v>
      </c>
    </row>
    <row r="11622" spans="1:14">
      <c r="A11622" t="s">
        <v>6957</v>
      </c>
      <c r="B11622" t="s">
        <v>2361</v>
      </c>
      <c r="C11622" t="s">
        <v>4907</v>
      </c>
      <c r="D11622" s="154">
        <v>18</v>
      </c>
      <c r="E11622" t="s">
        <v>3142</v>
      </c>
      <c r="F11622">
        <v>18</v>
      </c>
      <c r="G11622">
        <v>20</v>
      </c>
      <c r="H11622" t="s">
        <v>3404</v>
      </c>
      <c r="I11622" t="s">
        <v>3515</v>
      </c>
      <c r="K11622" t="s">
        <v>3143</v>
      </c>
      <c r="L11622" t="s">
        <v>3142</v>
      </c>
      <c r="M11622" t="s">
        <v>3404</v>
      </c>
      <c r="N11622" t="b">
        <f>IF(ETMRouteStages[[#This Row],[RID]]=A11621,ETMRouteStages[[#This Row],[StageSequence]]=F11621+1,TRUE)</f>
        <v>1</v>
      </c>
    </row>
    <row r="11623" spans="1:14">
      <c r="A11623" t="s">
        <v>6957</v>
      </c>
      <c r="B11623" t="s">
        <v>2361</v>
      </c>
      <c r="C11623" t="s">
        <v>4907</v>
      </c>
      <c r="D11623" s="154">
        <v>18</v>
      </c>
      <c r="E11623" t="s">
        <v>2558</v>
      </c>
      <c r="F11623">
        <v>19</v>
      </c>
      <c r="G11623">
        <v>22</v>
      </c>
      <c r="H11623" t="s">
        <v>3404</v>
      </c>
      <c r="I11623" t="s">
        <v>3515</v>
      </c>
      <c r="K11623" t="s">
        <v>2559</v>
      </c>
      <c r="L11623" t="s">
        <v>2558</v>
      </c>
      <c r="M11623" t="s">
        <v>3404</v>
      </c>
      <c r="N11623" t="b">
        <f>IF(ETMRouteStages[[#This Row],[RID]]=A11622,ETMRouteStages[[#This Row],[StageSequence]]=F11622+1,TRUE)</f>
        <v>1</v>
      </c>
    </row>
    <row r="11624" spans="1:14">
      <c r="A11624" t="s">
        <v>6957</v>
      </c>
      <c r="B11624" t="s">
        <v>2361</v>
      </c>
      <c r="C11624" t="s">
        <v>4907</v>
      </c>
      <c r="D11624" s="154">
        <v>18</v>
      </c>
      <c r="E11624" t="s">
        <v>398</v>
      </c>
      <c r="F11624">
        <v>20</v>
      </c>
      <c r="G11624">
        <v>23</v>
      </c>
      <c r="H11624" t="s">
        <v>3404</v>
      </c>
      <c r="I11624" t="s">
        <v>3515</v>
      </c>
      <c r="K11624" t="s">
        <v>399</v>
      </c>
      <c r="L11624" t="s">
        <v>398</v>
      </c>
      <c r="M11624" t="s">
        <v>3404</v>
      </c>
      <c r="N11624" t="b">
        <f>IF(ETMRouteStages[[#This Row],[RID]]=A11623,ETMRouteStages[[#This Row],[StageSequence]]=F11623+1,TRUE)</f>
        <v>1</v>
      </c>
    </row>
    <row r="11625" spans="1:14">
      <c r="A11625" t="s">
        <v>6957</v>
      </c>
      <c r="B11625" t="s">
        <v>2361</v>
      </c>
      <c r="C11625" t="s">
        <v>4907</v>
      </c>
      <c r="D11625" s="154">
        <v>18</v>
      </c>
      <c r="E11625" t="s">
        <v>3060</v>
      </c>
      <c r="F11625">
        <v>21</v>
      </c>
      <c r="G11625">
        <v>24</v>
      </c>
      <c r="H11625" t="s">
        <v>3404</v>
      </c>
      <c r="I11625" t="s">
        <v>3515</v>
      </c>
      <c r="K11625" t="s">
        <v>3061</v>
      </c>
      <c r="L11625" t="s">
        <v>3060</v>
      </c>
      <c r="M11625" t="s">
        <v>3404</v>
      </c>
      <c r="N11625" t="b">
        <f>IF(ETMRouteStages[[#This Row],[RID]]=A11624,ETMRouteStages[[#This Row],[StageSequence]]=F11624+1,TRUE)</f>
        <v>1</v>
      </c>
    </row>
    <row r="11626" spans="1:14">
      <c r="A11626" t="s">
        <v>6957</v>
      </c>
      <c r="B11626" t="s">
        <v>2361</v>
      </c>
      <c r="C11626" t="s">
        <v>4907</v>
      </c>
      <c r="D11626" s="154">
        <v>18</v>
      </c>
      <c r="E11626" t="s">
        <v>1530</v>
      </c>
      <c r="F11626">
        <v>22</v>
      </c>
      <c r="G11626">
        <v>25</v>
      </c>
      <c r="H11626" t="s">
        <v>3404</v>
      </c>
      <c r="I11626" t="s">
        <v>3515</v>
      </c>
      <c r="K11626" t="s">
        <v>1531</v>
      </c>
      <c r="L11626" t="s">
        <v>1530</v>
      </c>
      <c r="M11626" t="s">
        <v>3404</v>
      </c>
      <c r="N11626" t="b">
        <f>IF(ETMRouteStages[[#This Row],[RID]]=A11625,ETMRouteStages[[#This Row],[StageSequence]]=F11625+1,TRUE)</f>
        <v>1</v>
      </c>
    </row>
    <row r="11627" spans="1:14">
      <c r="A11627" t="s">
        <v>6957</v>
      </c>
      <c r="B11627" t="s">
        <v>2361</v>
      </c>
      <c r="C11627" t="s">
        <v>4907</v>
      </c>
      <c r="D11627" s="154">
        <v>18</v>
      </c>
      <c r="E11627" t="s">
        <v>2550</v>
      </c>
      <c r="F11627">
        <v>23</v>
      </c>
      <c r="G11627">
        <v>26</v>
      </c>
      <c r="H11627" t="s">
        <v>3404</v>
      </c>
      <c r="I11627" t="s">
        <v>3515</v>
      </c>
      <c r="K11627" t="s">
        <v>2551</v>
      </c>
      <c r="L11627" t="s">
        <v>2550</v>
      </c>
      <c r="M11627" t="s">
        <v>3404</v>
      </c>
      <c r="N11627" t="b">
        <f>IF(ETMRouteStages[[#This Row],[RID]]=A11626,ETMRouteStages[[#This Row],[StageSequence]]=F11626+1,TRUE)</f>
        <v>1</v>
      </c>
    </row>
    <row r="11628" spans="1:14">
      <c r="A11628" t="s">
        <v>6957</v>
      </c>
      <c r="B11628" t="s">
        <v>2361</v>
      </c>
      <c r="C11628" t="s">
        <v>4907</v>
      </c>
      <c r="D11628" s="154">
        <v>18</v>
      </c>
      <c r="E11628" t="s">
        <v>1407</v>
      </c>
      <c r="F11628">
        <v>24</v>
      </c>
      <c r="G11628">
        <v>28</v>
      </c>
      <c r="H11628" t="s">
        <v>3404</v>
      </c>
      <c r="I11628" t="s">
        <v>3515</v>
      </c>
      <c r="K11628" t="s">
        <v>1408</v>
      </c>
      <c r="L11628" t="s">
        <v>1407</v>
      </c>
      <c r="M11628" t="s">
        <v>3404</v>
      </c>
      <c r="N11628" t="b">
        <f>IF(ETMRouteStages[[#This Row],[RID]]=A11627,ETMRouteStages[[#This Row],[StageSequence]]=F11627+1,TRUE)</f>
        <v>1</v>
      </c>
    </row>
    <row r="11629" spans="1:14">
      <c r="A11629" t="s">
        <v>6957</v>
      </c>
      <c r="B11629" t="s">
        <v>2361</v>
      </c>
      <c r="C11629" t="s">
        <v>4907</v>
      </c>
      <c r="D11629" s="154">
        <v>18</v>
      </c>
      <c r="E11629" t="s">
        <v>1367</v>
      </c>
      <c r="F11629">
        <v>25</v>
      </c>
      <c r="G11629">
        <v>29</v>
      </c>
      <c r="H11629" t="s">
        <v>3404</v>
      </c>
      <c r="I11629" t="s">
        <v>3515</v>
      </c>
      <c r="K11629" t="s">
        <v>1368</v>
      </c>
      <c r="L11629" t="s">
        <v>1367</v>
      </c>
      <c r="M11629" t="s">
        <v>3404</v>
      </c>
      <c r="N11629" t="b">
        <f>IF(ETMRouteStages[[#This Row],[RID]]=A11628,ETMRouteStages[[#This Row],[StageSequence]]=F11628+1,TRUE)</f>
        <v>1</v>
      </c>
    </row>
    <row r="11630" spans="1:14">
      <c r="A11630" t="s">
        <v>6957</v>
      </c>
      <c r="B11630" t="s">
        <v>2361</v>
      </c>
      <c r="C11630" t="s">
        <v>4907</v>
      </c>
      <c r="D11630" s="154">
        <v>18</v>
      </c>
      <c r="E11630" t="s">
        <v>2350</v>
      </c>
      <c r="F11630">
        <v>26</v>
      </c>
      <c r="G11630">
        <v>30</v>
      </c>
      <c r="H11630" t="s">
        <v>3404</v>
      </c>
      <c r="I11630" t="s">
        <v>3515</v>
      </c>
      <c r="K11630" t="s">
        <v>2351</v>
      </c>
      <c r="L11630" t="s">
        <v>2350</v>
      </c>
      <c r="M11630" t="s">
        <v>3404</v>
      </c>
      <c r="N11630" t="b">
        <f>IF(ETMRouteStages[[#This Row],[RID]]=A11629,ETMRouteStages[[#This Row],[StageSequence]]=F11629+1,TRUE)</f>
        <v>1</v>
      </c>
    </row>
    <row r="11631" spans="1:14">
      <c r="A11631" t="s">
        <v>6957</v>
      </c>
      <c r="B11631" t="s">
        <v>2361</v>
      </c>
      <c r="C11631" t="s">
        <v>4907</v>
      </c>
      <c r="D11631" s="154">
        <v>18</v>
      </c>
      <c r="E11631" t="s">
        <v>2773</v>
      </c>
      <c r="F11631">
        <v>27</v>
      </c>
      <c r="G11631">
        <v>31</v>
      </c>
      <c r="H11631" t="s">
        <v>3404</v>
      </c>
      <c r="I11631" t="s">
        <v>3515</v>
      </c>
      <c r="K11631" t="s">
        <v>2774</v>
      </c>
      <c r="L11631" t="s">
        <v>2773</v>
      </c>
      <c r="M11631" t="s">
        <v>3404</v>
      </c>
      <c r="N11631" t="b">
        <f>IF(ETMRouteStages[[#This Row],[RID]]=A11630,ETMRouteStages[[#This Row],[StageSequence]]=F11630+1,TRUE)</f>
        <v>1</v>
      </c>
    </row>
    <row r="11632" spans="1:14">
      <c r="A11632" t="s">
        <v>6957</v>
      </c>
      <c r="B11632" t="s">
        <v>2361</v>
      </c>
      <c r="C11632" t="s">
        <v>4907</v>
      </c>
      <c r="D11632" s="154">
        <v>18</v>
      </c>
      <c r="E11632" t="s">
        <v>1399</v>
      </c>
      <c r="F11632">
        <v>28</v>
      </c>
      <c r="G11632">
        <v>32</v>
      </c>
      <c r="H11632" t="s">
        <v>3404</v>
      </c>
      <c r="I11632" t="s">
        <v>3515</v>
      </c>
      <c r="K11632" t="s">
        <v>1400</v>
      </c>
      <c r="L11632" t="s">
        <v>1399</v>
      </c>
      <c r="M11632" t="s">
        <v>3404</v>
      </c>
      <c r="N11632" t="b">
        <f>IF(ETMRouteStages[[#This Row],[RID]]=A11631,ETMRouteStages[[#This Row],[StageSequence]]=F11631+1,TRUE)</f>
        <v>1</v>
      </c>
    </row>
    <row r="11633" spans="1:14">
      <c r="A11633" t="s">
        <v>6957</v>
      </c>
      <c r="B11633" t="s">
        <v>2361</v>
      </c>
      <c r="C11633" t="s">
        <v>4907</v>
      </c>
      <c r="D11633" s="154">
        <v>18</v>
      </c>
      <c r="E11633" t="s">
        <v>1401</v>
      </c>
      <c r="F11633">
        <v>29</v>
      </c>
      <c r="G11633">
        <v>33</v>
      </c>
      <c r="H11633" t="s">
        <v>3404</v>
      </c>
      <c r="I11633" t="s">
        <v>3515</v>
      </c>
      <c r="K11633" t="s">
        <v>1402</v>
      </c>
      <c r="L11633" t="s">
        <v>1401</v>
      </c>
      <c r="M11633" t="s">
        <v>3404</v>
      </c>
      <c r="N11633" t="b">
        <f>IF(ETMRouteStages[[#This Row],[RID]]=A11632,ETMRouteStages[[#This Row],[StageSequence]]=F11632+1,TRUE)</f>
        <v>1</v>
      </c>
    </row>
    <row r="11634" spans="1:14">
      <c r="A11634" t="s">
        <v>6957</v>
      </c>
      <c r="B11634" t="s">
        <v>2361</v>
      </c>
      <c r="C11634" t="s">
        <v>4907</v>
      </c>
      <c r="D11634" s="154">
        <v>18</v>
      </c>
      <c r="E11634" t="s">
        <v>394</v>
      </c>
      <c r="F11634">
        <v>30</v>
      </c>
      <c r="G11634">
        <v>35</v>
      </c>
      <c r="H11634" t="s">
        <v>3404</v>
      </c>
      <c r="I11634" t="s">
        <v>3515</v>
      </c>
      <c r="K11634" t="s">
        <v>395</v>
      </c>
      <c r="L11634" t="s">
        <v>394</v>
      </c>
      <c r="M11634" t="s">
        <v>3404</v>
      </c>
      <c r="N11634" t="b">
        <f>IF(ETMRouteStages[[#This Row],[RID]]=A11633,ETMRouteStages[[#This Row],[StageSequence]]=F11633+1,TRUE)</f>
        <v>1</v>
      </c>
    </row>
    <row r="11635" spans="1:14">
      <c r="A11635" t="s">
        <v>6957</v>
      </c>
      <c r="B11635" t="s">
        <v>2361</v>
      </c>
      <c r="C11635" t="s">
        <v>4907</v>
      </c>
      <c r="D11635" s="154">
        <v>18</v>
      </c>
      <c r="E11635" t="s">
        <v>742</v>
      </c>
      <c r="F11635">
        <v>31</v>
      </c>
      <c r="G11635">
        <v>36</v>
      </c>
      <c r="H11635" t="s">
        <v>3404</v>
      </c>
      <c r="I11635" t="s">
        <v>3515</v>
      </c>
      <c r="K11635" t="s">
        <v>743</v>
      </c>
      <c r="L11635" t="s">
        <v>742</v>
      </c>
      <c r="M11635" t="s">
        <v>3404</v>
      </c>
      <c r="N11635" t="b">
        <f>IF(ETMRouteStages[[#This Row],[RID]]=A11634,ETMRouteStages[[#This Row],[StageSequence]]=F11634+1,TRUE)</f>
        <v>1</v>
      </c>
    </row>
    <row r="11636" spans="1:14">
      <c r="A11636" t="s">
        <v>6957</v>
      </c>
      <c r="B11636" t="s">
        <v>2361</v>
      </c>
      <c r="C11636" t="s">
        <v>4907</v>
      </c>
      <c r="D11636" s="154">
        <v>18</v>
      </c>
      <c r="E11636" t="s">
        <v>1699</v>
      </c>
      <c r="F11636">
        <v>32</v>
      </c>
      <c r="G11636">
        <v>37</v>
      </c>
      <c r="H11636" t="s">
        <v>3404</v>
      </c>
      <c r="I11636" t="s">
        <v>3515</v>
      </c>
      <c r="K11636" t="s">
        <v>1700</v>
      </c>
      <c r="L11636" t="s">
        <v>1699</v>
      </c>
      <c r="M11636" t="s">
        <v>3404</v>
      </c>
      <c r="N11636" t="b">
        <f>IF(ETMRouteStages[[#This Row],[RID]]=A11635,ETMRouteStages[[#This Row],[StageSequence]]=F11635+1,TRUE)</f>
        <v>1</v>
      </c>
    </row>
    <row r="11637" spans="1:14">
      <c r="A11637" t="s">
        <v>6957</v>
      </c>
      <c r="B11637" t="s">
        <v>2361</v>
      </c>
      <c r="C11637" t="s">
        <v>4907</v>
      </c>
      <c r="D11637" s="154">
        <v>18</v>
      </c>
      <c r="E11637" t="s">
        <v>2437</v>
      </c>
      <c r="F11637">
        <v>33</v>
      </c>
      <c r="G11637">
        <v>39</v>
      </c>
      <c r="H11637" t="s">
        <v>3404</v>
      </c>
      <c r="I11637" t="s">
        <v>3515</v>
      </c>
      <c r="K11637" t="s">
        <v>2438</v>
      </c>
      <c r="L11637" t="s">
        <v>2437</v>
      </c>
      <c r="M11637" t="s">
        <v>3404</v>
      </c>
      <c r="N11637" t="b">
        <f>IF(ETMRouteStages[[#This Row],[RID]]=A11636,ETMRouteStages[[#This Row],[StageSequence]]=F11636+1,TRUE)</f>
        <v>1</v>
      </c>
    </row>
    <row r="11638" spans="1:14">
      <c r="A11638" t="s">
        <v>6957</v>
      </c>
      <c r="B11638" t="s">
        <v>2361</v>
      </c>
      <c r="C11638" t="s">
        <v>4907</v>
      </c>
      <c r="D11638" s="154">
        <v>18</v>
      </c>
      <c r="E11638" t="s">
        <v>2105</v>
      </c>
      <c r="F11638">
        <v>34</v>
      </c>
      <c r="G11638">
        <v>41</v>
      </c>
      <c r="H11638" t="s">
        <v>3404</v>
      </c>
      <c r="I11638" t="s">
        <v>3515</v>
      </c>
      <c r="K11638" t="s">
        <v>2106</v>
      </c>
      <c r="L11638" t="s">
        <v>2105</v>
      </c>
      <c r="M11638" t="s">
        <v>3404</v>
      </c>
      <c r="N11638" t="b">
        <f>IF(ETMRouteStages[[#This Row],[RID]]=A11637,ETMRouteStages[[#This Row],[StageSequence]]=F11637+1,TRUE)</f>
        <v>1</v>
      </c>
    </row>
    <row r="11639" spans="1:14">
      <c r="A11639" t="s">
        <v>6957</v>
      </c>
      <c r="B11639" t="s">
        <v>2361</v>
      </c>
      <c r="C11639" t="s">
        <v>4907</v>
      </c>
      <c r="D11639" s="154">
        <v>18</v>
      </c>
      <c r="E11639" t="s">
        <v>2991</v>
      </c>
      <c r="F11639">
        <v>35</v>
      </c>
      <c r="G11639">
        <v>42</v>
      </c>
      <c r="H11639" t="s">
        <v>3404</v>
      </c>
      <c r="I11639" t="s">
        <v>3515</v>
      </c>
      <c r="K11639" t="s">
        <v>2992</v>
      </c>
      <c r="L11639" t="s">
        <v>2991</v>
      </c>
      <c r="M11639" t="s">
        <v>3404</v>
      </c>
      <c r="N11639" t="b">
        <f>IF(ETMRouteStages[[#This Row],[RID]]=A11638,ETMRouteStages[[#This Row],[StageSequence]]=F11638+1,TRUE)</f>
        <v>1</v>
      </c>
    </row>
    <row r="11640" spans="1:14">
      <c r="A11640" t="s">
        <v>6958</v>
      </c>
      <c r="B11640" t="s">
        <v>2361</v>
      </c>
      <c r="C11640" t="s">
        <v>4350</v>
      </c>
      <c r="D11640" s="154">
        <v>180</v>
      </c>
      <c r="E11640" t="s">
        <v>2201</v>
      </c>
      <c r="F11640">
        <v>1</v>
      </c>
      <c r="G11640">
        <v>0</v>
      </c>
      <c r="H11640" t="s">
        <v>3404</v>
      </c>
      <c r="I11640" t="s">
        <v>3905</v>
      </c>
      <c r="K11640" t="s">
        <v>2202</v>
      </c>
      <c r="L11640" t="s">
        <v>2201</v>
      </c>
      <c r="M11640" t="s">
        <v>3404</v>
      </c>
      <c r="N11640" t="b">
        <f>IF(ETMRouteStages[[#This Row],[RID]]=A11639,ETMRouteStages[[#This Row],[StageSequence]]=F11639+1,TRUE)</f>
        <v>1</v>
      </c>
    </row>
    <row r="11641" spans="1:14">
      <c r="A11641" t="s">
        <v>6958</v>
      </c>
      <c r="B11641" t="s">
        <v>2361</v>
      </c>
      <c r="C11641" t="s">
        <v>4350</v>
      </c>
      <c r="D11641" s="154">
        <v>180</v>
      </c>
      <c r="E11641" t="s">
        <v>1843</v>
      </c>
      <c r="F11641">
        <v>2</v>
      </c>
      <c r="G11641">
        <v>32</v>
      </c>
      <c r="H11641" t="s">
        <v>3404</v>
      </c>
      <c r="I11641" t="s">
        <v>3905</v>
      </c>
      <c r="K11641" t="s">
        <v>1844</v>
      </c>
      <c r="L11641" t="s">
        <v>1843</v>
      </c>
      <c r="M11641" t="s">
        <v>3404</v>
      </c>
      <c r="N11641" t="b">
        <f>IF(ETMRouteStages[[#This Row],[RID]]=A11640,ETMRouteStages[[#This Row],[StageSequence]]=F11640+1,TRUE)</f>
        <v>1</v>
      </c>
    </row>
    <row r="11642" spans="1:14">
      <c r="A11642" t="s">
        <v>6959</v>
      </c>
      <c r="B11642" t="s">
        <v>2361</v>
      </c>
      <c r="C11642" t="s">
        <v>5435</v>
      </c>
      <c r="D11642" s="154">
        <v>183</v>
      </c>
      <c r="E11642" t="s">
        <v>1835</v>
      </c>
      <c r="F11642">
        <v>1</v>
      </c>
      <c r="G11642">
        <v>0</v>
      </c>
      <c r="H11642" t="s">
        <v>3404</v>
      </c>
      <c r="I11642" t="s">
        <v>3515</v>
      </c>
      <c r="K11642" t="s">
        <v>1836</v>
      </c>
      <c r="L11642" t="s">
        <v>1835</v>
      </c>
      <c r="M11642" t="s">
        <v>3404</v>
      </c>
      <c r="N11642" t="b">
        <f>IF(ETMRouteStages[[#This Row],[RID]]=A11641,ETMRouteStages[[#This Row],[StageSequence]]=F11641+1,TRUE)</f>
        <v>1</v>
      </c>
    </row>
    <row r="11643" spans="1:14">
      <c r="A11643" t="s">
        <v>6959</v>
      </c>
      <c r="B11643" t="s">
        <v>2361</v>
      </c>
      <c r="C11643" t="s">
        <v>5435</v>
      </c>
      <c r="D11643" s="154">
        <v>183</v>
      </c>
      <c r="E11643" t="s">
        <v>1637</v>
      </c>
      <c r="F11643">
        <v>2</v>
      </c>
      <c r="G11643">
        <v>2</v>
      </c>
      <c r="H11643" t="s">
        <v>3500</v>
      </c>
      <c r="I11643" t="s">
        <v>3515</v>
      </c>
      <c r="K11643" t="s">
        <v>1638</v>
      </c>
      <c r="L11643" t="s">
        <v>1637</v>
      </c>
      <c r="M11643" t="s">
        <v>3500</v>
      </c>
      <c r="N11643" t="b">
        <f>IF(ETMRouteStages[[#This Row],[RID]]=A11642,ETMRouteStages[[#This Row],[StageSequence]]=F11642+1,TRUE)</f>
        <v>1</v>
      </c>
    </row>
    <row r="11644" spans="1:14">
      <c r="A11644" t="s">
        <v>6959</v>
      </c>
      <c r="B11644" t="s">
        <v>2361</v>
      </c>
      <c r="C11644" t="s">
        <v>5435</v>
      </c>
      <c r="D11644" s="154">
        <v>183</v>
      </c>
      <c r="E11644" t="s">
        <v>1138</v>
      </c>
      <c r="F11644">
        <v>3</v>
      </c>
      <c r="G11644">
        <v>3</v>
      </c>
      <c r="H11644" t="s">
        <v>3404</v>
      </c>
      <c r="I11644" t="s">
        <v>3515</v>
      </c>
      <c r="K11644" t="s">
        <v>1139</v>
      </c>
      <c r="L11644" t="s">
        <v>1138</v>
      </c>
      <c r="M11644" t="s">
        <v>3404</v>
      </c>
      <c r="N11644" t="b">
        <f>IF(ETMRouteStages[[#This Row],[RID]]=A11643,ETMRouteStages[[#This Row],[StageSequence]]=F11643+1,TRUE)</f>
        <v>1</v>
      </c>
    </row>
    <row r="11645" spans="1:14">
      <c r="A11645" t="s">
        <v>6960</v>
      </c>
      <c r="B11645" t="s">
        <v>2361</v>
      </c>
      <c r="C11645" t="s">
        <v>5439</v>
      </c>
      <c r="D11645" s="154">
        <v>184</v>
      </c>
      <c r="E11645" t="s">
        <v>1835</v>
      </c>
      <c r="F11645">
        <v>1</v>
      </c>
      <c r="G11645">
        <v>0</v>
      </c>
      <c r="H11645" t="s">
        <v>3404</v>
      </c>
      <c r="I11645" t="s">
        <v>3515</v>
      </c>
      <c r="K11645" t="s">
        <v>1836</v>
      </c>
      <c r="L11645" t="s">
        <v>1835</v>
      </c>
      <c r="M11645" t="s">
        <v>3404</v>
      </c>
      <c r="N11645" t="b">
        <f>IF(ETMRouteStages[[#This Row],[RID]]=A11644,ETMRouteStages[[#This Row],[StageSequence]]=F11644+1,TRUE)</f>
        <v>1</v>
      </c>
    </row>
    <row r="11646" spans="1:14">
      <c r="A11646" t="s">
        <v>6960</v>
      </c>
      <c r="B11646" t="s">
        <v>2361</v>
      </c>
      <c r="C11646" t="s">
        <v>5439</v>
      </c>
      <c r="D11646" s="154">
        <v>184</v>
      </c>
      <c r="E11646" t="s">
        <v>1279</v>
      </c>
      <c r="F11646">
        <v>2</v>
      </c>
      <c r="G11646">
        <v>2</v>
      </c>
      <c r="H11646" t="s">
        <v>3404</v>
      </c>
      <c r="I11646" t="s">
        <v>3515</v>
      </c>
      <c r="K11646" t="s">
        <v>1280</v>
      </c>
      <c r="L11646" t="s">
        <v>1279</v>
      </c>
      <c r="M11646" t="s">
        <v>3404</v>
      </c>
      <c r="N11646" t="b">
        <f>IF(ETMRouteStages[[#This Row],[RID]]=A11645,ETMRouteStages[[#This Row],[StageSequence]]=F11645+1,TRUE)</f>
        <v>1</v>
      </c>
    </row>
    <row r="11647" spans="1:14">
      <c r="A11647" t="s">
        <v>6960</v>
      </c>
      <c r="B11647" t="s">
        <v>2361</v>
      </c>
      <c r="C11647" t="s">
        <v>5439</v>
      </c>
      <c r="D11647" s="154">
        <v>184</v>
      </c>
      <c r="E11647" t="s">
        <v>1319</v>
      </c>
      <c r="F11647">
        <v>3</v>
      </c>
      <c r="G11647">
        <v>3</v>
      </c>
      <c r="H11647" t="s">
        <v>3404</v>
      </c>
      <c r="I11647" t="s">
        <v>3515</v>
      </c>
      <c r="K11647" t="s">
        <v>1320</v>
      </c>
      <c r="L11647" t="s">
        <v>1319</v>
      </c>
      <c r="M11647" t="s">
        <v>3404</v>
      </c>
      <c r="N11647" t="b">
        <f>IF(ETMRouteStages[[#This Row],[RID]]=A11646,ETMRouteStages[[#This Row],[StageSequence]]=F11646+1,TRUE)</f>
        <v>1</v>
      </c>
    </row>
    <row r="11648" spans="1:14">
      <c r="A11648" t="s">
        <v>6960</v>
      </c>
      <c r="B11648" t="s">
        <v>2361</v>
      </c>
      <c r="C11648" t="s">
        <v>5439</v>
      </c>
      <c r="D11648" s="154">
        <v>184</v>
      </c>
      <c r="E11648" t="s">
        <v>2632</v>
      </c>
      <c r="F11648">
        <v>4</v>
      </c>
      <c r="G11648">
        <v>4</v>
      </c>
      <c r="H11648" t="s">
        <v>3404</v>
      </c>
      <c r="I11648" t="s">
        <v>3515</v>
      </c>
      <c r="K11648" t="s">
        <v>2633</v>
      </c>
      <c r="L11648" t="s">
        <v>2632</v>
      </c>
      <c r="M11648" t="s">
        <v>3404</v>
      </c>
      <c r="N11648" t="b">
        <f>IF(ETMRouteStages[[#This Row],[RID]]=A11647,ETMRouteStages[[#This Row],[StageSequence]]=F11647+1,TRUE)</f>
        <v>1</v>
      </c>
    </row>
    <row r="11649" spans="1:14">
      <c r="A11649" t="s">
        <v>6960</v>
      </c>
      <c r="B11649" t="s">
        <v>2361</v>
      </c>
      <c r="C11649" t="s">
        <v>5439</v>
      </c>
      <c r="D11649" s="154">
        <v>184</v>
      </c>
      <c r="E11649" t="s">
        <v>6961</v>
      </c>
      <c r="F11649">
        <v>5</v>
      </c>
      <c r="G11649">
        <v>5</v>
      </c>
      <c r="H11649" t="s">
        <v>3404</v>
      </c>
      <c r="I11649" t="s">
        <v>3515</v>
      </c>
      <c r="K11649" t="s">
        <v>663</v>
      </c>
      <c r="L11649" t="s">
        <v>662</v>
      </c>
      <c r="M11649" t="s">
        <v>3404</v>
      </c>
      <c r="N11649" t="b">
        <f>IF(ETMRouteStages[[#This Row],[RID]]=A11648,ETMRouteStages[[#This Row],[StageSequence]]=F11648+1,TRUE)</f>
        <v>1</v>
      </c>
    </row>
    <row r="11650" spans="1:14">
      <c r="A11650" t="s">
        <v>6960</v>
      </c>
      <c r="B11650" t="s">
        <v>2361</v>
      </c>
      <c r="C11650" t="s">
        <v>5439</v>
      </c>
      <c r="D11650" s="154">
        <v>184</v>
      </c>
      <c r="E11650" t="s">
        <v>6962</v>
      </c>
      <c r="F11650">
        <v>6</v>
      </c>
      <c r="G11650">
        <v>6</v>
      </c>
      <c r="H11650" t="s">
        <v>3404</v>
      </c>
      <c r="I11650" t="s">
        <v>3515</v>
      </c>
      <c r="K11650" t="s">
        <v>2200</v>
      </c>
      <c r="L11650" t="s">
        <v>2199</v>
      </c>
      <c r="M11650" t="s">
        <v>3404</v>
      </c>
      <c r="N11650" t="b">
        <f>IF(ETMRouteStages[[#This Row],[RID]]=A11649,ETMRouteStages[[#This Row],[StageSequence]]=F11649+1,TRUE)</f>
        <v>1</v>
      </c>
    </row>
    <row r="11651" spans="1:14">
      <c r="A11651" t="s">
        <v>6960</v>
      </c>
      <c r="B11651" t="s">
        <v>2361</v>
      </c>
      <c r="C11651" t="s">
        <v>5439</v>
      </c>
      <c r="D11651" s="154">
        <v>184</v>
      </c>
      <c r="E11651" t="s">
        <v>2968</v>
      </c>
      <c r="F11651">
        <v>7</v>
      </c>
      <c r="G11651">
        <v>7</v>
      </c>
      <c r="H11651" t="s">
        <v>3404</v>
      </c>
      <c r="I11651" t="s">
        <v>3515</v>
      </c>
      <c r="K11651" t="s">
        <v>2969</v>
      </c>
      <c r="L11651" t="s">
        <v>2968</v>
      </c>
      <c r="M11651" t="s">
        <v>3404</v>
      </c>
      <c r="N11651" t="b">
        <f>IF(ETMRouteStages[[#This Row],[RID]]=A11650,ETMRouteStages[[#This Row],[StageSequence]]=F11650+1,TRUE)</f>
        <v>1</v>
      </c>
    </row>
    <row r="11652" spans="1:14">
      <c r="A11652" t="s">
        <v>6960</v>
      </c>
      <c r="B11652" t="s">
        <v>2361</v>
      </c>
      <c r="C11652" t="s">
        <v>5439</v>
      </c>
      <c r="D11652" s="154">
        <v>184</v>
      </c>
      <c r="E11652" t="s">
        <v>1623</v>
      </c>
      <c r="F11652">
        <v>8</v>
      </c>
      <c r="G11652">
        <v>8</v>
      </c>
      <c r="H11652" t="s">
        <v>3404</v>
      </c>
      <c r="I11652" t="s">
        <v>3515</v>
      </c>
      <c r="K11652" t="s">
        <v>1624</v>
      </c>
      <c r="L11652" t="s">
        <v>1623</v>
      </c>
      <c r="M11652" t="s">
        <v>3404</v>
      </c>
      <c r="N11652" t="b">
        <f>IF(ETMRouteStages[[#This Row],[RID]]=A11651,ETMRouteStages[[#This Row],[StageSequence]]=F11651+1,TRUE)</f>
        <v>1</v>
      </c>
    </row>
    <row r="11653" spans="1:14">
      <c r="A11653" t="s">
        <v>6960</v>
      </c>
      <c r="B11653" t="s">
        <v>2361</v>
      </c>
      <c r="C11653" t="s">
        <v>5439</v>
      </c>
      <c r="D11653" s="154">
        <v>184</v>
      </c>
      <c r="E11653" t="s">
        <v>6963</v>
      </c>
      <c r="F11653">
        <v>9</v>
      </c>
      <c r="G11653">
        <v>10</v>
      </c>
      <c r="H11653" t="s">
        <v>3404</v>
      </c>
      <c r="I11653" t="s">
        <v>3515</v>
      </c>
      <c r="K11653" t="s">
        <v>2764</v>
      </c>
      <c r="L11653" t="s">
        <v>2763</v>
      </c>
      <c r="M11653" t="s">
        <v>3404</v>
      </c>
      <c r="N11653" t="b">
        <f>IF(ETMRouteStages[[#This Row],[RID]]=A11652,ETMRouteStages[[#This Row],[StageSequence]]=F11652+1,TRUE)</f>
        <v>1</v>
      </c>
    </row>
    <row r="11654" spans="1:14">
      <c r="A11654" t="s">
        <v>6960</v>
      </c>
      <c r="B11654" t="s">
        <v>2361</v>
      </c>
      <c r="C11654" t="s">
        <v>5439</v>
      </c>
      <c r="D11654" s="154">
        <v>184</v>
      </c>
      <c r="E11654" t="s">
        <v>1160</v>
      </c>
      <c r="F11654">
        <v>10</v>
      </c>
      <c r="G11654">
        <v>11</v>
      </c>
      <c r="H11654" t="s">
        <v>3404</v>
      </c>
      <c r="I11654" t="s">
        <v>3515</v>
      </c>
      <c r="K11654" t="s">
        <v>1161</v>
      </c>
      <c r="L11654" t="s">
        <v>1160</v>
      </c>
      <c r="M11654" t="s">
        <v>3404</v>
      </c>
      <c r="N11654" t="b">
        <f>IF(ETMRouteStages[[#This Row],[RID]]=A11653,ETMRouteStages[[#This Row],[StageSequence]]=F11653+1,TRUE)</f>
        <v>1</v>
      </c>
    </row>
    <row r="11655" spans="1:14">
      <c r="A11655" t="s">
        <v>6960</v>
      </c>
      <c r="B11655" t="s">
        <v>2361</v>
      </c>
      <c r="C11655" t="s">
        <v>5439</v>
      </c>
      <c r="D11655" s="154">
        <v>184</v>
      </c>
      <c r="E11655" t="s">
        <v>2382</v>
      </c>
      <c r="F11655">
        <v>11</v>
      </c>
      <c r="G11655">
        <v>13</v>
      </c>
      <c r="H11655" t="s">
        <v>3404</v>
      </c>
      <c r="I11655" t="s">
        <v>3515</v>
      </c>
      <c r="K11655" t="s">
        <v>2383</v>
      </c>
      <c r="L11655" t="s">
        <v>2382</v>
      </c>
      <c r="M11655" t="s">
        <v>3404</v>
      </c>
      <c r="N11655" t="b">
        <f>IF(ETMRouteStages[[#This Row],[RID]]=A11654,ETMRouteStages[[#This Row],[StageSequence]]=F11654+1,TRUE)</f>
        <v>1</v>
      </c>
    </row>
    <row r="11656" spans="1:14">
      <c r="A11656" t="s">
        <v>6960</v>
      </c>
      <c r="B11656" t="s">
        <v>2361</v>
      </c>
      <c r="C11656" t="s">
        <v>5439</v>
      </c>
      <c r="D11656" s="154">
        <v>184</v>
      </c>
      <c r="E11656" t="s">
        <v>2526</v>
      </c>
      <c r="F11656">
        <v>12</v>
      </c>
      <c r="G11656">
        <v>14</v>
      </c>
      <c r="H11656" t="s">
        <v>3404</v>
      </c>
      <c r="I11656" t="s">
        <v>3515</v>
      </c>
      <c r="K11656" t="s">
        <v>2527</v>
      </c>
      <c r="L11656" t="s">
        <v>2526</v>
      </c>
      <c r="M11656" t="s">
        <v>3404</v>
      </c>
      <c r="N11656" t="b">
        <f>IF(ETMRouteStages[[#This Row],[RID]]=A11655,ETMRouteStages[[#This Row],[StageSequence]]=F11655+1,TRUE)</f>
        <v>1</v>
      </c>
    </row>
    <row r="11657" spans="1:14">
      <c r="A11657" t="s">
        <v>6964</v>
      </c>
      <c r="B11657" t="s">
        <v>2361</v>
      </c>
      <c r="C11657" t="s">
        <v>5203</v>
      </c>
      <c r="D11657" s="154">
        <v>185</v>
      </c>
      <c r="E11657" t="s">
        <v>1835</v>
      </c>
      <c r="F11657">
        <v>1</v>
      </c>
      <c r="G11657">
        <v>0</v>
      </c>
      <c r="H11657" t="s">
        <v>3404</v>
      </c>
      <c r="I11657" t="s">
        <v>3515</v>
      </c>
      <c r="K11657" t="s">
        <v>1836</v>
      </c>
      <c r="L11657" t="s">
        <v>1835</v>
      </c>
      <c r="M11657" t="s">
        <v>3404</v>
      </c>
      <c r="N11657" t="b">
        <f>IF(ETMRouteStages[[#This Row],[RID]]=A11656,ETMRouteStages[[#This Row],[StageSequence]]=F11656+1,TRUE)</f>
        <v>1</v>
      </c>
    </row>
    <row r="11658" spans="1:14">
      <c r="A11658" t="s">
        <v>6964</v>
      </c>
      <c r="B11658" t="s">
        <v>2361</v>
      </c>
      <c r="C11658" t="s">
        <v>5203</v>
      </c>
      <c r="D11658" s="154">
        <v>185</v>
      </c>
      <c r="E11658" t="s">
        <v>1970</v>
      </c>
      <c r="F11658">
        <v>2</v>
      </c>
      <c r="G11658">
        <v>1</v>
      </c>
      <c r="H11658" t="s">
        <v>3404</v>
      </c>
      <c r="I11658" t="s">
        <v>3515</v>
      </c>
      <c r="K11658" t="s">
        <v>1971</v>
      </c>
      <c r="L11658" t="s">
        <v>1970</v>
      </c>
      <c r="M11658" t="s">
        <v>3404</v>
      </c>
      <c r="N11658" t="b">
        <f>IF(ETMRouteStages[[#This Row],[RID]]=A11657,ETMRouteStages[[#This Row],[StageSequence]]=F11657+1,TRUE)</f>
        <v>1</v>
      </c>
    </row>
    <row r="11659" spans="1:14">
      <c r="A11659" t="s">
        <v>6964</v>
      </c>
      <c r="B11659" t="s">
        <v>2361</v>
      </c>
      <c r="C11659" t="s">
        <v>5203</v>
      </c>
      <c r="D11659" s="154">
        <v>185</v>
      </c>
      <c r="E11659" t="s">
        <v>1170</v>
      </c>
      <c r="F11659">
        <v>3</v>
      </c>
      <c r="G11659">
        <v>2</v>
      </c>
      <c r="H11659" t="s">
        <v>3404</v>
      </c>
      <c r="I11659" t="s">
        <v>3515</v>
      </c>
      <c r="K11659" t="s">
        <v>1171</v>
      </c>
      <c r="L11659" t="s">
        <v>1170</v>
      </c>
      <c r="M11659" t="s">
        <v>3404</v>
      </c>
      <c r="N11659" t="b">
        <f>IF(ETMRouteStages[[#This Row],[RID]]=A11658,ETMRouteStages[[#This Row],[StageSequence]]=F11658+1,TRUE)</f>
        <v>1</v>
      </c>
    </row>
    <row r="11660" spans="1:14">
      <c r="A11660" t="s">
        <v>6964</v>
      </c>
      <c r="B11660" t="s">
        <v>2361</v>
      </c>
      <c r="C11660" t="s">
        <v>5203</v>
      </c>
      <c r="D11660" s="154">
        <v>185</v>
      </c>
      <c r="E11660" t="s">
        <v>2262</v>
      </c>
      <c r="F11660">
        <v>4</v>
      </c>
      <c r="G11660">
        <v>3</v>
      </c>
      <c r="H11660" t="s">
        <v>3404</v>
      </c>
      <c r="I11660" t="s">
        <v>3515</v>
      </c>
      <c r="K11660" t="s">
        <v>2263</v>
      </c>
      <c r="L11660" t="s">
        <v>2262</v>
      </c>
      <c r="M11660" t="s">
        <v>3404</v>
      </c>
      <c r="N11660" t="b">
        <f>IF(ETMRouteStages[[#This Row],[RID]]=A11659,ETMRouteStages[[#This Row],[StageSequence]]=F11659+1,TRUE)</f>
        <v>1</v>
      </c>
    </row>
    <row r="11661" spans="1:14">
      <c r="A11661" t="s">
        <v>6964</v>
      </c>
      <c r="B11661" t="s">
        <v>2361</v>
      </c>
      <c r="C11661" t="s">
        <v>5203</v>
      </c>
      <c r="D11661" s="154">
        <v>185</v>
      </c>
      <c r="E11661" t="s">
        <v>1532</v>
      </c>
      <c r="F11661">
        <v>5</v>
      </c>
      <c r="G11661">
        <v>4</v>
      </c>
      <c r="H11661" t="s">
        <v>3404</v>
      </c>
      <c r="I11661" t="s">
        <v>3515</v>
      </c>
      <c r="K11661" t="s">
        <v>1533</v>
      </c>
      <c r="L11661" t="s">
        <v>1532</v>
      </c>
      <c r="M11661" t="s">
        <v>3404</v>
      </c>
      <c r="N11661" t="b">
        <f>IF(ETMRouteStages[[#This Row],[RID]]=A11660,ETMRouteStages[[#This Row],[StageSequence]]=F11660+1,TRUE)</f>
        <v>1</v>
      </c>
    </row>
    <row r="11662" spans="1:14">
      <c r="A11662" t="s">
        <v>6964</v>
      </c>
      <c r="B11662" t="s">
        <v>2361</v>
      </c>
      <c r="C11662" t="s">
        <v>5203</v>
      </c>
      <c r="D11662" s="154">
        <v>185</v>
      </c>
      <c r="E11662" t="s">
        <v>804</v>
      </c>
      <c r="F11662">
        <v>6</v>
      </c>
      <c r="G11662">
        <v>6</v>
      </c>
      <c r="H11662" t="s">
        <v>3404</v>
      </c>
      <c r="I11662" t="s">
        <v>3515</v>
      </c>
      <c r="K11662" t="s">
        <v>805</v>
      </c>
      <c r="L11662" t="s">
        <v>804</v>
      </c>
      <c r="M11662" t="s">
        <v>3404</v>
      </c>
      <c r="N11662" t="b">
        <f>IF(ETMRouteStages[[#This Row],[RID]]=A11661,ETMRouteStages[[#This Row],[StageSequence]]=F11661+1,TRUE)</f>
        <v>1</v>
      </c>
    </row>
    <row r="11663" spans="1:14">
      <c r="A11663" t="s">
        <v>6964</v>
      </c>
      <c r="B11663" t="s">
        <v>2361</v>
      </c>
      <c r="C11663" t="s">
        <v>5203</v>
      </c>
      <c r="D11663" s="154">
        <v>185</v>
      </c>
      <c r="E11663" t="s">
        <v>758</v>
      </c>
      <c r="F11663">
        <v>7</v>
      </c>
      <c r="G11663">
        <v>7</v>
      </c>
      <c r="H11663" t="s">
        <v>3404</v>
      </c>
      <c r="I11663" t="s">
        <v>3515</v>
      </c>
      <c r="K11663" t="s">
        <v>759</v>
      </c>
      <c r="L11663" t="s">
        <v>758</v>
      </c>
      <c r="M11663" t="s">
        <v>3404</v>
      </c>
      <c r="N11663" t="b">
        <f>IF(ETMRouteStages[[#This Row],[RID]]=A11662,ETMRouteStages[[#This Row],[StageSequence]]=F11662+1,TRUE)</f>
        <v>1</v>
      </c>
    </row>
    <row r="11664" spans="1:14">
      <c r="A11664" t="s">
        <v>6964</v>
      </c>
      <c r="B11664" t="s">
        <v>2361</v>
      </c>
      <c r="C11664" t="s">
        <v>5203</v>
      </c>
      <c r="D11664" s="154">
        <v>185</v>
      </c>
      <c r="E11664" t="s">
        <v>954</v>
      </c>
      <c r="F11664">
        <v>8</v>
      </c>
      <c r="G11664">
        <v>8</v>
      </c>
      <c r="H11664" t="s">
        <v>3404</v>
      </c>
      <c r="I11664" t="s">
        <v>3515</v>
      </c>
      <c r="K11664" t="s">
        <v>955</v>
      </c>
      <c r="L11664" t="s">
        <v>954</v>
      </c>
      <c r="M11664" t="s">
        <v>3404</v>
      </c>
      <c r="N11664" t="b">
        <f>IF(ETMRouteStages[[#This Row],[RID]]=A11663,ETMRouteStages[[#This Row],[StageSequence]]=F11663+1,TRUE)</f>
        <v>1</v>
      </c>
    </row>
    <row r="11665" spans="1:14">
      <c r="A11665" t="s">
        <v>6964</v>
      </c>
      <c r="B11665" t="s">
        <v>2361</v>
      </c>
      <c r="C11665" t="s">
        <v>5203</v>
      </c>
      <c r="D11665" s="154">
        <v>185</v>
      </c>
      <c r="E11665" t="s">
        <v>1781</v>
      </c>
      <c r="F11665">
        <v>9</v>
      </c>
      <c r="G11665">
        <v>9</v>
      </c>
      <c r="H11665" t="s">
        <v>3404</v>
      </c>
      <c r="I11665" t="s">
        <v>3515</v>
      </c>
      <c r="K11665" t="s">
        <v>1782</v>
      </c>
      <c r="L11665" t="s">
        <v>1781</v>
      </c>
      <c r="M11665" t="s">
        <v>3404</v>
      </c>
      <c r="N11665" t="b">
        <f>IF(ETMRouteStages[[#This Row],[RID]]=A11664,ETMRouteStages[[#This Row],[StageSequence]]=F11664+1,TRUE)</f>
        <v>1</v>
      </c>
    </row>
    <row r="11666" spans="1:14">
      <c r="A11666" t="s">
        <v>6964</v>
      </c>
      <c r="B11666" t="s">
        <v>2361</v>
      </c>
      <c r="C11666" t="s">
        <v>5203</v>
      </c>
      <c r="D11666" s="154">
        <v>185</v>
      </c>
      <c r="E11666" t="s">
        <v>1097</v>
      </c>
      <c r="F11666">
        <v>10</v>
      </c>
      <c r="G11666">
        <v>10</v>
      </c>
      <c r="H11666" t="s">
        <v>3404</v>
      </c>
      <c r="I11666" t="s">
        <v>3515</v>
      </c>
      <c r="K11666" t="s">
        <v>1098</v>
      </c>
      <c r="L11666" t="s">
        <v>1097</v>
      </c>
      <c r="M11666" t="s">
        <v>3404</v>
      </c>
      <c r="N11666" t="b">
        <f>IF(ETMRouteStages[[#This Row],[RID]]=A11665,ETMRouteStages[[#This Row],[StageSequence]]=F11665+1,TRUE)</f>
        <v>1</v>
      </c>
    </row>
    <row r="11667" spans="1:14">
      <c r="A11667" t="s">
        <v>6964</v>
      </c>
      <c r="B11667" t="s">
        <v>2361</v>
      </c>
      <c r="C11667" t="s">
        <v>5203</v>
      </c>
      <c r="D11667" s="154">
        <v>185</v>
      </c>
      <c r="E11667" t="s">
        <v>2648</v>
      </c>
      <c r="F11667">
        <v>11</v>
      </c>
      <c r="G11667">
        <v>11</v>
      </c>
      <c r="H11667" t="s">
        <v>3404</v>
      </c>
      <c r="I11667" t="s">
        <v>3515</v>
      </c>
      <c r="K11667" t="s">
        <v>2649</v>
      </c>
      <c r="L11667" t="s">
        <v>2648</v>
      </c>
      <c r="M11667" t="s">
        <v>3404</v>
      </c>
      <c r="N11667" t="b">
        <f>IF(ETMRouteStages[[#This Row],[RID]]=A11666,ETMRouteStages[[#This Row],[StageSequence]]=F11666+1,TRUE)</f>
        <v>1</v>
      </c>
    </row>
    <row r="11668" spans="1:14">
      <c r="A11668" t="s">
        <v>6964</v>
      </c>
      <c r="B11668" t="s">
        <v>2361</v>
      </c>
      <c r="C11668" t="s">
        <v>5203</v>
      </c>
      <c r="D11668" s="154">
        <v>185</v>
      </c>
      <c r="E11668" t="s">
        <v>532</v>
      </c>
      <c r="F11668">
        <v>12</v>
      </c>
      <c r="G11668">
        <v>12</v>
      </c>
      <c r="H11668" t="s">
        <v>3500</v>
      </c>
      <c r="I11668" t="s">
        <v>3515</v>
      </c>
      <c r="K11668" t="s">
        <v>533</v>
      </c>
      <c r="L11668" t="s">
        <v>532</v>
      </c>
      <c r="M11668" t="s">
        <v>3500</v>
      </c>
      <c r="N11668" t="b">
        <f>IF(ETMRouteStages[[#This Row],[RID]]=A11667,ETMRouteStages[[#This Row],[StageSequence]]=F11667+1,TRUE)</f>
        <v>1</v>
      </c>
    </row>
    <row r="11669" spans="1:14">
      <c r="A11669" t="s">
        <v>6964</v>
      </c>
      <c r="B11669" t="s">
        <v>2361</v>
      </c>
      <c r="C11669" t="s">
        <v>5203</v>
      </c>
      <c r="D11669" s="154">
        <v>185</v>
      </c>
      <c r="E11669" t="s">
        <v>2906</v>
      </c>
      <c r="F11669">
        <v>13</v>
      </c>
      <c r="G11669">
        <v>13</v>
      </c>
      <c r="H11669" t="s">
        <v>3404</v>
      </c>
      <c r="I11669" t="s">
        <v>3515</v>
      </c>
      <c r="K11669" t="s">
        <v>2907</v>
      </c>
      <c r="L11669" t="s">
        <v>2906</v>
      </c>
      <c r="M11669" t="s">
        <v>3404</v>
      </c>
      <c r="N11669" t="b">
        <f>IF(ETMRouteStages[[#This Row],[RID]]=A11668,ETMRouteStages[[#This Row],[StageSequence]]=F11668+1,TRUE)</f>
        <v>1</v>
      </c>
    </row>
    <row r="11670" spans="1:14">
      <c r="A11670" t="s">
        <v>6964</v>
      </c>
      <c r="B11670" t="s">
        <v>2361</v>
      </c>
      <c r="C11670" t="s">
        <v>5203</v>
      </c>
      <c r="D11670" s="154">
        <v>185</v>
      </c>
      <c r="E11670" t="s">
        <v>6965</v>
      </c>
      <c r="F11670">
        <v>14</v>
      </c>
      <c r="G11670">
        <v>14</v>
      </c>
      <c r="H11670" t="s">
        <v>3404</v>
      </c>
      <c r="I11670" t="s">
        <v>3515</v>
      </c>
      <c r="K11670" t="s">
        <v>2913</v>
      </c>
      <c r="L11670" t="s">
        <v>2912</v>
      </c>
      <c r="M11670" t="s">
        <v>3404</v>
      </c>
      <c r="N11670" t="b">
        <f>IF(ETMRouteStages[[#This Row],[RID]]=A11669,ETMRouteStages[[#This Row],[StageSequence]]=F11669+1,TRUE)</f>
        <v>1</v>
      </c>
    </row>
    <row r="11671" spans="1:14">
      <c r="A11671" t="s">
        <v>6964</v>
      </c>
      <c r="B11671" t="s">
        <v>2361</v>
      </c>
      <c r="C11671" t="s">
        <v>5203</v>
      </c>
      <c r="D11671" s="154">
        <v>185</v>
      </c>
      <c r="E11671" t="s">
        <v>2904</v>
      </c>
      <c r="F11671">
        <v>15</v>
      </c>
      <c r="G11671">
        <v>16</v>
      </c>
      <c r="H11671" t="s">
        <v>3404</v>
      </c>
      <c r="I11671" t="s">
        <v>3515</v>
      </c>
      <c r="K11671" t="s">
        <v>2905</v>
      </c>
      <c r="L11671" t="s">
        <v>2904</v>
      </c>
      <c r="M11671" t="s">
        <v>3404</v>
      </c>
      <c r="N11671" t="b">
        <f>IF(ETMRouteStages[[#This Row],[RID]]=A11670,ETMRouteStages[[#This Row],[StageSequence]]=F11670+1,TRUE)</f>
        <v>1</v>
      </c>
    </row>
    <row r="11672" spans="1:14">
      <c r="A11672" t="s">
        <v>6964</v>
      </c>
      <c r="B11672" t="s">
        <v>2361</v>
      </c>
      <c r="C11672" t="s">
        <v>5203</v>
      </c>
      <c r="D11672" s="154">
        <v>185</v>
      </c>
      <c r="E11672" t="s">
        <v>2783</v>
      </c>
      <c r="F11672">
        <v>16</v>
      </c>
      <c r="G11672">
        <v>17</v>
      </c>
      <c r="H11672" t="s">
        <v>3404</v>
      </c>
      <c r="I11672" t="s">
        <v>3515</v>
      </c>
      <c r="K11672" t="s">
        <v>2784</v>
      </c>
      <c r="L11672" t="s">
        <v>2783</v>
      </c>
      <c r="M11672" t="s">
        <v>3404</v>
      </c>
      <c r="N11672" t="b">
        <f>IF(ETMRouteStages[[#This Row],[RID]]=A11671,ETMRouteStages[[#This Row],[StageSequence]]=F11671+1,TRUE)</f>
        <v>1</v>
      </c>
    </row>
    <row r="11673" spans="1:14">
      <c r="A11673" t="s">
        <v>6964</v>
      </c>
      <c r="B11673" t="s">
        <v>2361</v>
      </c>
      <c r="C11673" t="s">
        <v>5203</v>
      </c>
      <c r="D11673" s="154">
        <v>185</v>
      </c>
      <c r="E11673" t="s">
        <v>2910</v>
      </c>
      <c r="F11673">
        <v>17</v>
      </c>
      <c r="G11673">
        <v>19</v>
      </c>
      <c r="H11673" t="s">
        <v>3404</v>
      </c>
      <c r="I11673" t="s">
        <v>3515</v>
      </c>
      <c r="K11673" t="s">
        <v>2911</v>
      </c>
      <c r="L11673" t="s">
        <v>2910</v>
      </c>
      <c r="M11673" t="s">
        <v>3404</v>
      </c>
      <c r="N11673" t="b">
        <f>IF(ETMRouteStages[[#This Row],[RID]]=A11672,ETMRouteStages[[#This Row],[StageSequence]]=F11672+1,TRUE)</f>
        <v>1</v>
      </c>
    </row>
    <row r="11674" spans="1:14">
      <c r="A11674" t="s">
        <v>6964</v>
      </c>
      <c r="B11674" t="s">
        <v>2361</v>
      </c>
      <c r="C11674" t="s">
        <v>5203</v>
      </c>
      <c r="D11674" s="154">
        <v>185</v>
      </c>
      <c r="E11674" t="s">
        <v>2908</v>
      </c>
      <c r="F11674">
        <v>18</v>
      </c>
      <c r="G11674">
        <v>20</v>
      </c>
      <c r="H11674" t="s">
        <v>3404</v>
      </c>
      <c r="I11674" t="s">
        <v>3515</v>
      </c>
      <c r="K11674" t="s">
        <v>2909</v>
      </c>
      <c r="L11674" t="s">
        <v>2908</v>
      </c>
      <c r="M11674" t="s">
        <v>3404</v>
      </c>
      <c r="N11674" t="b">
        <f>IF(ETMRouteStages[[#This Row],[RID]]=A11673,ETMRouteStages[[#This Row],[StageSequence]]=F11673+1,TRUE)</f>
        <v>1</v>
      </c>
    </row>
    <row r="11675" spans="1:14">
      <c r="A11675" t="s">
        <v>6964</v>
      </c>
      <c r="B11675" t="s">
        <v>2361</v>
      </c>
      <c r="C11675" t="s">
        <v>5203</v>
      </c>
      <c r="D11675" s="154">
        <v>185</v>
      </c>
      <c r="E11675" t="s">
        <v>712</v>
      </c>
      <c r="F11675">
        <v>19</v>
      </c>
      <c r="G11675">
        <v>24</v>
      </c>
      <c r="H11675" t="s">
        <v>3404</v>
      </c>
      <c r="I11675" t="s">
        <v>3515</v>
      </c>
      <c r="K11675" t="s">
        <v>713</v>
      </c>
      <c r="L11675" t="s">
        <v>712</v>
      </c>
      <c r="M11675" t="s">
        <v>3404</v>
      </c>
      <c r="N11675" t="b">
        <f>IF(ETMRouteStages[[#This Row],[RID]]=A11674,ETMRouteStages[[#This Row],[StageSequence]]=F11674+1,TRUE)</f>
        <v>1</v>
      </c>
    </row>
    <row r="11676" spans="1:14">
      <c r="A11676" t="s">
        <v>6964</v>
      </c>
      <c r="B11676" t="s">
        <v>2361</v>
      </c>
      <c r="C11676" t="s">
        <v>5203</v>
      </c>
      <c r="D11676" s="154">
        <v>185</v>
      </c>
      <c r="E11676" t="s">
        <v>2276</v>
      </c>
      <c r="F11676">
        <v>20</v>
      </c>
      <c r="G11676">
        <v>25</v>
      </c>
      <c r="H11676" t="s">
        <v>3404</v>
      </c>
      <c r="I11676" t="s">
        <v>3515</v>
      </c>
      <c r="K11676" t="s">
        <v>2277</v>
      </c>
      <c r="L11676" t="s">
        <v>2276</v>
      </c>
      <c r="M11676" t="s">
        <v>3404</v>
      </c>
      <c r="N11676" t="b">
        <f>IF(ETMRouteStages[[#This Row],[RID]]=A11675,ETMRouteStages[[#This Row],[StageSequence]]=F11675+1,TRUE)</f>
        <v>1</v>
      </c>
    </row>
    <row r="11677" spans="1:14">
      <c r="A11677" t="s">
        <v>6964</v>
      </c>
      <c r="B11677" t="s">
        <v>2361</v>
      </c>
      <c r="C11677" t="s">
        <v>5203</v>
      </c>
      <c r="D11677" s="154">
        <v>185</v>
      </c>
      <c r="E11677" t="s">
        <v>2473</v>
      </c>
      <c r="F11677">
        <v>21</v>
      </c>
      <c r="G11677">
        <v>28</v>
      </c>
      <c r="H11677" t="s">
        <v>3404</v>
      </c>
      <c r="I11677" t="s">
        <v>3515</v>
      </c>
      <c r="K11677" t="s">
        <v>2474</v>
      </c>
      <c r="L11677" t="s">
        <v>2473</v>
      </c>
      <c r="M11677" t="s">
        <v>3404</v>
      </c>
      <c r="N11677" t="b">
        <f>IF(ETMRouteStages[[#This Row],[RID]]=A11676,ETMRouteStages[[#This Row],[StageSequence]]=F11676+1,TRUE)</f>
        <v>1</v>
      </c>
    </row>
    <row r="11678" spans="1:14">
      <c r="A11678" t="s">
        <v>6964</v>
      </c>
      <c r="B11678" t="s">
        <v>2361</v>
      </c>
      <c r="C11678" t="s">
        <v>5203</v>
      </c>
      <c r="D11678" s="154">
        <v>185</v>
      </c>
      <c r="E11678" t="s">
        <v>2037</v>
      </c>
      <c r="F11678">
        <v>22</v>
      </c>
      <c r="G11678">
        <v>30</v>
      </c>
      <c r="H11678" t="s">
        <v>3404</v>
      </c>
      <c r="I11678" t="s">
        <v>3515</v>
      </c>
      <c r="K11678" t="s">
        <v>2038</v>
      </c>
      <c r="L11678" t="s">
        <v>2037</v>
      </c>
      <c r="M11678" t="s">
        <v>3404</v>
      </c>
      <c r="N11678" t="b">
        <f>IF(ETMRouteStages[[#This Row],[RID]]=A11677,ETMRouteStages[[#This Row],[StageSequence]]=F11677+1,TRUE)</f>
        <v>1</v>
      </c>
    </row>
    <row r="11679" spans="1:14">
      <c r="A11679" t="s">
        <v>6964</v>
      </c>
      <c r="B11679" t="s">
        <v>2361</v>
      </c>
      <c r="C11679" t="s">
        <v>5203</v>
      </c>
      <c r="D11679" s="154">
        <v>185</v>
      </c>
      <c r="E11679" t="s">
        <v>560</v>
      </c>
      <c r="F11679">
        <v>23</v>
      </c>
      <c r="G11679">
        <v>32</v>
      </c>
      <c r="H11679" t="s">
        <v>3404</v>
      </c>
      <c r="I11679" t="s">
        <v>3515</v>
      </c>
      <c r="K11679" t="s">
        <v>561</v>
      </c>
      <c r="L11679" t="s">
        <v>560</v>
      </c>
      <c r="M11679" t="s">
        <v>3404</v>
      </c>
      <c r="N11679" t="b">
        <f>IF(ETMRouteStages[[#This Row],[RID]]=A11678,ETMRouteStages[[#This Row],[StageSequence]]=F11678+1,TRUE)</f>
        <v>1</v>
      </c>
    </row>
    <row r="11680" spans="1:14">
      <c r="A11680" t="s">
        <v>6964</v>
      </c>
      <c r="B11680" t="s">
        <v>2361</v>
      </c>
      <c r="C11680" t="s">
        <v>5203</v>
      </c>
      <c r="D11680" s="154">
        <v>185</v>
      </c>
      <c r="E11680" t="s">
        <v>1059</v>
      </c>
      <c r="F11680">
        <v>24</v>
      </c>
      <c r="G11680">
        <v>33</v>
      </c>
      <c r="H11680" t="s">
        <v>3404</v>
      </c>
      <c r="I11680" t="s">
        <v>3515</v>
      </c>
      <c r="K11680" t="s">
        <v>1060</v>
      </c>
      <c r="L11680" t="s">
        <v>1059</v>
      </c>
      <c r="M11680" t="s">
        <v>3404</v>
      </c>
      <c r="N11680" t="b">
        <f>IF(ETMRouteStages[[#This Row],[RID]]=A11679,ETMRouteStages[[#This Row],[StageSequence]]=F11679+1,TRUE)</f>
        <v>1</v>
      </c>
    </row>
    <row r="11681" spans="1:14">
      <c r="A11681" t="s">
        <v>6964</v>
      </c>
      <c r="B11681" t="s">
        <v>2361</v>
      </c>
      <c r="C11681" t="s">
        <v>5203</v>
      </c>
      <c r="D11681" s="154">
        <v>185</v>
      </c>
      <c r="E11681" t="s">
        <v>1815</v>
      </c>
      <c r="F11681">
        <v>25</v>
      </c>
      <c r="G11681">
        <v>35</v>
      </c>
      <c r="H11681" t="s">
        <v>3404</v>
      </c>
      <c r="I11681" t="s">
        <v>3515</v>
      </c>
      <c r="K11681" t="s">
        <v>1816</v>
      </c>
      <c r="L11681" t="s">
        <v>1815</v>
      </c>
      <c r="M11681" t="s">
        <v>3404</v>
      </c>
      <c r="N11681" t="b">
        <f>IF(ETMRouteStages[[#This Row],[RID]]=A11680,ETMRouteStages[[#This Row],[StageSequence]]=F11680+1,TRUE)</f>
        <v>1</v>
      </c>
    </row>
    <row r="11682" spans="1:14">
      <c r="A11682" t="s">
        <v>6966</v>
      </c>
      <c r="B11682" t="s">
        <v>2361</v>
      </c>
      <c r="C11682" t="s">
        <v>4545</v>
      </c>
      <c r="D11682" s="154">
        <v>186</v>
      </c>
      <c r="E11682" t="s">
        <v>1835</v>
      </c>
      <c r="F11682">
        <v>1</v>
      </c>
      <c r="G11682">
        <v>0</v>
      </c>
      <c r="H11682" t="s">
        <v>3404</v>
      </c>
      <c r="I11682" t="s">
        <v>3515</v>
      </c>
      <c r="K11682" t="s">
        <v>1836</v>
      </c>
      <c r="L11682" t="s">
        <v>1835</v>
      </c>
      <c r="M11682" t="s">
        <v>3404</v>
      </c>
      <c r="N11682" t="b">
        <f>IF(ETMRouteStages[[#This Row],[RID]]=A11681,ETMRouteStages[[#This Row],[StageSequence]]=F11681+1,TRUE)</f>
        <v>1</v>
      </c>
    </row>
    <row r="11683" spans="1:14">
      <c r="A11683" t="s">
        <v>6966</v>
      </c>
      <c r="B11683" t="s">
        <v>2361</v>
      </c>
      <c r="C11683" t="s">
        <v>4545</v>
      </c>
      <c r="D11683" s="154">
        <v>186</v>
      </c>
      <c r="E11683" t="s">
        <v>1970</v>
      </c>
      <c r="F11683">
        <v>2</v>
      </c>
      <c r="G11683">
        <v>1</v>
      </c>
      <c r="H11683" t="s">
        <v>3404</v>
      </c>
      <c r="I11683" t="s">
        <v>3515</v>
      </c>
      <c r="K11683" t="s">
        <v>1971</v>
      </c>
      <c r="L11683" t="s">
        <v>1970</v>
      </c>
      <c r="M11683" t="s">
        <v>3404</v>
      </c>
      <c r="N11683" t="b">
        <f>IF(ETMRouteStages[[#This Row],[RID]]=A11682,ETMRouteStages[[#This Row],[StageSequence]]=F11682+1,TRUE)</f>
        <v>1</v>
      </c>
    </row>
    <row r="11684" spans="1:14">
      <c r="A11684" t="s">
        <v>6966</v>
      </c>
      <c r="B11684" t="s">
        <v>2361</v>
      </c>
      <c r="C11684" t="s">
        <v>4545</v>
      </c>
      <c r="D11684" s="154">
        <v>186</v>
      </c>
      <c r="E11684" t="s">
        <v>1170</v>
      </c>
      <c r="F11684">
        <v>3</v>
      </c>
      <c r="G11684">
        <v>2</v>
      </c>
      <c r="H11684" t="s">
        <v>3404</v>
      </c>
      <c r="I11684" t="s">
        <v>3515</v>
      </c>
      <c r="K11684" t="s">
        <v>1171</v>
      </c>
      <c r="L11684" t="s">
        <v>1170</v>
      </c>
      <c r="M11684" t="s">
        <v>3404</v>
      </c>
      <c r="N11684" t="b">
        <f>IF(ETMRouteStages[[#This Row],[RID]]=A11683,ETMRouteStages[[#This Row],[StageSequence]]=F11683+1,TRUE)</f>
        <v>1</v>
      </c>
    </row>
    <row r="11685" spans="1:14">
      <c r="A11685" t="s">
        <v>6966</v>
      </c>
      <c r="B11685" t="s">
        <v>2361</v>
      </c>
      <c r="C11685" t="s">
        <v>4545</v>
      </c>
      <c r="D11685" s="154">
        <v>186</v>
      </c>
      <c r="E11685" t="s">
        <v>2262</v>
      </c>
      <c r="F11685">
        <v>4</v>
      </c>
      <c r="G11685">
        <v>3</v>
      </c>
      <c r="H11685" t="s">
        <v>3404</v>
      </c>
      <c r="I11685" t="s">
        <v>3515</v>
      </c>
      <c r="K11685" t="s">
        <v>2263</v>
      </c>
      <c r="L11685" t="s">
        <v>2262</v>
      </c>
      <c r="M11685" t="s">
        <v>3404</v>
      </c>
      <c r="N11685" t="b">
        <f>IF(ETMRouteStages[[#This Row],[RID]]=A11684,ETMRouteStages[[#This Row],[StageSequence]]=F11684+1,TRUE)</f>
        <v>1</v>
      </c>
    </row>
    <row r="11686" spans="1:14">
      <c r="A11686" t="s">
        <v>6966</v>
      </c>
      <c r="B11686" t="s">
        <v>2361</v>
      </c>
      <c r="C11686" t="s">
        <v>4545</v>
      </c>
      <c r="D11686" s="154">
        <v>186</v>
      </c>
      <c r="E11686" t="s">
        <v>1532</v>
      </c>
      <c r="F11686">
        <v>5</v>
      </c>
      <c r="G11686">
        <v>4</v>
      </c>
      <c r="H11686" t="s">
        <v>3404</v>
      </c>
      <c r="I11686" t="s">
        <v>3515</v>
      </c>
      <c r="K11686" t="s">
        <v>1533</v>
      </c>
      <c r="L11686" t="s">
        <v>1532</v>
      </c>
      <c r="M11686" t="s">
        <v>3404</v>
      </c>
      <c r="N11686" t="b">
        <f>IF(ETMRouteStages[[#This Row],[RID]]=A11685,ETMRouteStages[[#This Row],[StageSequence]]=F11685+1,TRUE)</f>
        <v>1</v>
      </c>
    </row>
    <row r="11687" spans="1:14">
      <c r="A11687" t="s">
        <v>6966</v>
      </c>
      <c r="B11687" t="s">
        <v>2361</v>
      </c>
      <c r="C11687" t="s">
        <v>4545</v>
      </c>
      <c r="D11687" s="154">
        <v>186</v>
      </c>
      <c r="E11687" t="s">
        <v>804</v>
      </c>
      <c r="F11687">
        <v>6</v>
      </c>
      <c r="G11687">
        <v>6</v>
      </c>
      <c r="H11687" t="s">
        <v>3404</v>
      </c>
      <c r="I11687" t="s">
        <v>3515</v>
      </c>
      <c r="K11687" t="s">
        <v>805</v>
      </c>
      <c r="L11687" t="s">
        <v>804</v>
      </c>
      <c r="M11687" t="s">
        <v>3404</v>
      </c>
      <c r="N11687" t="b">
        <f>IF(ETMRouteStages[[#This Row],[RID]]=A11686,ETMRouteStages[[#This Row],[StageSequence]]=F11686+1,TRUE)</f>
        <v>1</v>
      </c>
    </row>
    <row r="11688" spans="1:14">
      <c r="A11688" t="s">
        <v>6966</v>
      </c>
      <c r="B11688" t="s">
        <v>2361</v>
      </c>
      <c r="C11688" t="s">
        <v>4545</v>
      </c>
      <c r="D11688" s="154">
        <v>186</v>
      </c>
      <c r="E11688" t="s">
        <v>758</v>
      </c>
      <c r="F11688">
        <v>7</v>
      </c>
      <c r="G11688">
        <v>7</v>
      </c>
      <c r="H11688" t="s">
        <v>3404</v>
      </c>
      <c r="I11688" t="s">
        <v>3515</v>
      </c>
      <c r="K11688" t="s">
        <v>759</v>
      </c>
      <c r="L11688" t="s">
        <v>758</v>
      </c>
      <c r="M11688" t="s">
        <v>3404</v>
      </c>
      <c r="N11688" t="b">
        <f>IF(ETMRouteStages[[#This Row],[RID]]=A11687,ETMRouteStages[[#This Row],[StageSequence]]=F11687+1,TRUE)</f>
        <v>1</v>
      </c>
    </row>
    <row r="11689" spans="1:14">
      <c r="A11689" t="s">
        <v>6966</v>
      </c>
      <c r="B11689" t="s">
        <v>2361</v>
      </c>
      <c r="C11689" t="s">
        <v>4545</v>
      </c>
      <c r="D11689" s="154">
        <v>186</v>
      </c>
      <c r="E11689" t="s">
        <v>954</v>
      </c>
      <c r="F11689">
        <v>8</v>
      </c>
      <c r="G11689">
        <v>8</v>
      </c>
      <c r="H11689" t="s">
        <v>3404</v>
      </c>
      <c r="I11689" t="s">
        <v>3515</v>
      </c>
      <c r="K11689" t="s">
        <v>955</v>
      </c>
      <c r="L11689" t="s">
        <v>954</v>
      </c>
      <c r="M11689" t="s">
        <v>3404</v>
      </c>
      <c r="N11689" t="b">
        <f>IF(ETMRouteStages[[#This Row],[RID]]=A11688,ETMRouteStages[[#This Row],[StageSequence]]=F11688+1,TRUE)</f>
        <v>1</v>
      </c>
    </row>
    <row r="11690" spans="1:14">
      <c r="A11690" t="s">
        <v>6966</v>
      </c>
      <c r="B11690" t="s">
        <v>2361</v>
      </c>
      <c r="C11690" t="s">
        <v>4545</v>
      </c>
      <c r="D11690" s="154">
        <v>186</v>
      </c>
      <c r="E11690" t="s">
        <v>1781</v>
      </c>
      <c r="F11690">
        <v>9</v>
      </c>
      <c r="G11690">
        <v>9</v>
      </c>
      <c r="H11690" t="s">
        <v>3404</v>
      </c>
      <c r="I11690" t="s">
        <v>3515</v>
      </c>
      <c r="K11690" t="s">
        <v>1782</v>
      </c>
      <c r="L11690" t="s">
        <v>1781</v>
      </c>
      <c r="M11690" t="s">
        <v>3404</v>
      </c>
      <c r="N11690" t="b">
        <f>IF(ETMRouteStages[[#This Row],[RID]]=A11689,ETMRouteStages[[#This Row],[StageSequence]]=F11689+1,TRUE)</f>
        <v>1</v>
      </c>
    </row>
    <row r="11691" spans="1:14">
      <c r="A11691" t="s">
        <v>6966</v>
      </c>
      <c r="B11691" t="s">
        <v>2361</v>
      </c>
      <c r="C11691" t="s">
        <v>4545</v>
      </c>
      <c r="D11691" s="154">
        <v>186</v>
      </c>
      <c r="E11691" t="s">
        <v>1097</v>
      </c>
      <c r="F11691">
        <v>10</v>
      </c>
      <c r="G11691">
        <v>10</v>
      </c>
      <c r="H11691" t="s">
        <v>3404</v>
      </c>
      <c r="I11691" t="s">
        <v>3515</v>
      </c>
      <c r="K11691" t="s">
        <v>1098</v>
      </c>
      <c r="L11691" t="s">
        <v>1097</v>
      </c>
      <c r="M11691" t="s">
        <v>3404</v>
      </c>
      <c r="N11691" t="b">
        <f>IF(ETMRouteStages[[#This Row],[RID]]=A11690,ETMRouteStages[[#This Row],[StageSequence]]=F11690+1,TRUE)</f>
        <v>1</v>
      </c>
    </row>
    <row r="11692" spans="1:14">
      <c r="A11692" t="s">
        <v>6966</v>
      </c>
      <c r="B11692" t="s">
        <v>2361</v>
      </c>
      <c r="C11692" t="s">
        <v>4545</v>
      </c>
      <c r="D11692" s="154">
        <v>186</v>
      </c>
      <c r="E11692" t="s">
        <v>2648</v>
      </c>
      <c r="F11692">
        <v>11</v>
      </c>
      <c r="G11692">
        <v>11</v>
      </c>
      <c r="H11692" t="s">
        <v>3404</v>
      </c>
      <c r="I11692" t="s">
        <v>3515</v>
      </c>
      <c r="K11692" t="s">
        <v>2649</v>
      </c>
      <c r="L11692" t="s">
        <v>2648</v>
      </c>
      <c r="M11692" t="s">
        <v>3404</v>
      </c>
      <c r="N11692" t="b">
        <f>IF(ETMRouteStages[[#This Row],[RID]]=A11691,ETMRouteStages[[#This Row],[StageSequence]]=F11691+1,TRUE)</f>
        <v>1</v>
      </c>
    </row>
    <row r="11693" spans="1:14">
      <c r="A11693" t="s">
        <v>6966</v>
      </c>
      <c r="B11693" t="s">
        <v>2361</v>
      </c>
      <c r="C11693" t="s">
        <v>4545</v>
      </c>
      <c r="D11693" s="154">
        <v>186</v>
      </c>
      <c r="E11693" t="s">
        <v>532</v>
      </c>
      <c r="F11693">
        <v>12</v>
      </c>
      <c r="G11693">
        <v>12</v>
      </c>
      <c r="H11693" t="s">
        <v>3500</v>
      </c>
      <c r="I11693" t="s">
        <v>3515</v>
      </c>
      <c r="K11693" t="s">
        <v>533</v>
      </c>
      <c r="L11693" t="s">
        <v>532</v>
      </c>
      <c r="M11693" t="s">
        <v>3500</v>
      </c>
      <c r="N11693" t="b">
        <f>IF(ETMRouteStages[[#This Row],[RID]]=A11692,ETMRouteStages[[#This Row],[StageSequence]]=F11692+1,TRUE)</f>
        <v>1</v>
      </c>
    </row>
    <row r="11694" spans="1:14">
      <c r="A11694" t="s">
        <v>6966</v>
      </c>
      <c r="B11694" t="s">
        <v>2361</v>
      </c>
      <c r="C11694" t="s">
        <v>4545</v>
      </c>
      <c r="D11694" s="154">
        <v>186</v>
      </c>
      <c r="E11694" t="s">
        <v>2906</v>
      </c>
      <c r="F11694">
        <v>13</v>
      </c>
      <c r="G11694">
        <v>13</v>
      </c>
      <c r="H11694" t="s">
        <v>3404</v>
      </c>
      <c r="I11694" t="s">
        <v>3515</v>
      </c>
      <c r="K11694" t="s">
        <v>2907</v>
      </c>
      <c r="L11694" t="s">
        <v>2906</v>
      </c>
      <c r="M11694" t="s">
        <v>3404</v>
      </c>
      <c r="N11694" t="b">
        <f>IF(ETMRouteStages[[#This Row],[RID]]=A11693,ETMRouteStages[[#This Row],[StageSequence]]=F11693+1,TRUE)</f>
        <v>1</v>
      </c>
    </row>
    <row r="11695" spans="1:14">
      <c r="A11695" t="s">
        <v>6966</v>
      </c>
      <c r="B11695" t="s">
        <v>2361</v>
      </c>
      <c r="C11695" t="s">
        <v>4545</v>
      </c>
      <c r="D11695" s="154">
        <v>186</v>
      </c>
      <c r="E11695" t="s">
        <v>6965</v>
      </c>
      <c r="F11695">
        <v>14</v>
      </c>
      <c r="G11695">
        <v>14</v>
      </c>
      <c r="H11695" t="s">
        <v>3404</v>
      </c>
      <c r="I11695" t="s">
        <v>3515</v>
      </c>
      <c r="K11695" t="s">
        <v>2913</v>
      </c>
      <c r="L11695" t="s">
        <v>2912</v>
      </c>
      <c r="M11695" t="s">
        <v>3404</v>
      </c>
      <c r="N11695" t="b">
        <f>IF(ETMRouteStages[[#This Row],[RID]]=A11694,ETMRouteStages[[#This Row],[StageSequence]]=F11694+1,TRUE)</f>
        <v>1</v>
      </c>
    </row>
    <row r="11696" spans="1:14">
      <c r="A11696" t="s">
        <v>6966</v>
      </c>
      <c r="B11696" t="s">
        <v>2361</v>
      </c>
      <c r="C11696" t="s">
        <v>4545</v>
      </c>
      <c r="D11696" s="154">
        <v>186</v>
      </c>
      <c r="E11696" t="s">
        <v>2904</v>
      </c>
      <c r="F11696">
        <v>15</v>
      </c>
      <c r="G11696">
        <v>16</v>
      </c>
      <c r="H11696" t="s">
        <v>3404</v>
      </c>
      <c r="I11696" t="s">
        <v>3515</v>
      </c>
      <c r="K11696" t="s">
        <v>2905</v>
      </c>
      <c r="L11696" t="s">
        <v>2904</v>
      </c>
      <c r="M11696" t="s">
        <v>3404</v>
      </c>
      <c r="N11696" t="b">
        <f>IF(ETMRouteStages[[#This Row],[RID]]=A11695,ETMRouteStages[[#This Row],[StageSequence]]=F11695+1,TRUE)</f>
        <v>1</v>
      </c>
    </row>
    <row r="11697" spans="1:14">
      <c r="A11697" t="s">
        <v>6966</v>
      </c>
      <c r="B11697" t="s">
        <v>2361</v>
      </c>
      <c r="C11697" t="s">
        <v>4545</v>
      </c>
      <c r="D11697" s="154">
        <v>186</v>
      </c>
      <c r="E11697" t="s">
        <v>2783</v>
      </c>
      <c r="F11697">
        <v>16</v>
      </c>
      <c r="G11697">
        <v>17</v>
      </c>
      <c r="H11697" t="s">
        <v>3404</v>
      </c>
      <c r="I11697" t="s">
        <v>3515</v>
      </c>
      <c r="K11697" t="s">
        <v>2784</v>
      </c>
      <c r="L11697" t="s">
        <v>2783</v>
      </c>
      <c r="M11697" t="s">
        <v>3404</v>
      </c>
      <c r="N11697" t="b">
        <f>IF(ETMRouteStages[[#This Row],[RID]]=A11696,ETMRouteStages[[#This Row],[StageSequence]]=F11696+1,TRUE)</f>
        <v>1</v>
      </c>
    </row>
    <row r="11698" spans="1:14">
      <c r="A11698" t="s">
        <v>6966</v>
      </c>
      <c r="B11698" t="s">
        <v>2361</v>
      </c>
      <c r="C11698" t="s">
        <v>4545</v>
      </c>
      <c r="D11698" s="154">
        <v>186</v>
      </c>
      <c r="E11698" t="s">
        <v>2910</v>
      </c>
      <c r="F11698">
        <v>17</v>
      </c>
      <c r="G11698">
        <v>19</v>
      </c>
      <c r="H11698" t="s">
        <v>3404</v>
      </c>
      <c r="I11698" t="s">
        <v>3515</v>
      </c>
      <c r="K11698" t="s">
        <v>2911</v>
      </c>
      <c r="L11698" t="s">
        <v>2910</v>
      </c>
      <c r="M11698" t="s">
        <v>3404</v>
      </c>
      <c r="N11698" t="b">
        <f>IF(ETMRouteStages[[#This Row],[RID]]=A11697,ETMRouteStages[[#This Row],[StageSequence]]=F11697+1,TRUE)</f>
        <v>1</v>
      </c>
    </row>
    <row r="11699" spans="1:14">
      <c r="A11699" t="s">
        <v>6966</v>
      </c>
      <c r="B11699" t="s">
        <v>2361</v>
      </c>
      <c r="C11699" t="s">
        <v>4545</v>
      </c>
      <c r="D11699" s="154">
        <v>186</v>
      </c>
      <c r="E11699" t="s">
        <v>2908</v>
      </c>
      <c r="F11699">
        <v>18</v>
      </c>
      <c r="G11699">
        <v>20</v>
      </c>
      <c r="H11699" t="s">
        <v>3404</v>
      </c>
      <c r="I11699" t="s">
        <v>3515</v>
      </c>
      <c r="K11699" t="s">
        <v>2909</v>
      </c>
      <c r="L11699" t="s">
        <v>2908</v>
      </c>
      <c r="M11699" t="s">
        <v>3404</v>
      </c>
      <c r="N11699" t="b">
        <f>IF(ETMRouteStages[[#This Row],[RID]]=A11698,ETMRouteStages[[#This Row],[StageSequence]]=F11698+1,TRUE)</f>
        <v>1</v>
      </c>
    </row>
    <row r="11700" spans="1:14">
      <c r="A11700" t="s">
        <v>6966</v>
      </c>
      <c r="B11700" t="s">
        <v>2361</v>
      </c>
      <c r="C11700" t="s">
        <v>4545</v>
      </c>
      <c r="D11700" s="154">
        <v>186</v>
      </c>
      <c r="E11700" t="s">
        <v>712</v>
      </c>
      <c r="F11700">
        <v>19</v>
      </c>
      <c r="G11700">
        <v>24</v>
      </c>
      <c r="H11700" t="s">
        <v>3404</v>
      </c>
      <c r="I11700" t="s">
        <v>3515</v>
      </c>
      <c r="K11700" t="s">
        <v>713</v>
      </c>
      <c r="L11700" t="s">
        <v>712</v>
      </c>
      <c r="M11700" t="s">
        <v>3404</v>
      </c>
      <c r="N11700" t="b">
        <f>IF(ETMRouteStages[[#This Row],[RID]]=A11699,ETMRouteStages[[#This Row],[StageSequence]]=F11699+1,TRUE)</f>
        <v>1</v>
      </c>
    </row>
    <row r="11701" spans="1:14">
      <c r="A11701" t="s">
        <v>6966</v>
      </c>
      <c r="B11701" t="s">
        <v>2361</v>
      </c>
      <c r="C11701" t="s">
        <v>4545</v>
      </c>
      <c r="D11701" s="154">
        <v>186</v>
      </c>
      <c r="E11701" t="s">
        <v>2276</v>
      </c>
      <c r="F11701">
        <v>20</v>
      </c>
      <c r="G11701">
        <v>25</v>
      </c>
      <c r="H11701" t="s">
        <v>3404</v>
      </c>
      <c r="I11701" t="s">
        <v>3515</v>
      </c>
      <c r="K11701" t="s">
        <v>2277</v>
      </c>
      <c r="L11701" t="s">
        <v>2276</v>
      </c>
      <c r="M11701" t="s">
        <v>3404</v>
      </c>
      <c r="N11701" t="b">
        <f>IF(ETMRouteStages[[#This Row],[RID]]=A11700,ETMRouteStages[[#This Row],[StageSequence]]=F11700+1,TRUE)</f>
        <v>1</v>
      </c>
    </row>
    <row r="11702" spans="1:14">
      <c r="A11702" t="s">
        <v>6966</v>
      </c>
      <c r="B11702" t="s">
        <v>2361</v>
      </c>
      <c r="C11702" t="s">
        <v>4545</v>
      </c>
      <c r="D11702" s="154">
        <v>186</v>
      </c>
      <c r="E11702" t="s">
        <v>2473</v>
      </c>
      <c r="F11702">
        <v>21</v>
      </c>
      <c r="G11702">
        <v>28</v>
      </c>
      <c r="H11702" t="s">
        <v>3404</v>
      </c>
      <c r="I11702" t="s">
        <v>3515</v>
      </c>
      <c r="K11702" t="s">
        <v>2474</v>
      </c>
      <c r="L11702" t="s">
        <v>2473</v>
      </c>
      <c r="M11702" t="s">
        <v>3404</v>
      </c>
      <c r="N11702" t="b">
        <f>IF(ETMRouteStages[[#This Row],[RID]]=A11701,ETMRouteStages[[#This Row],[StageSequence]]=F11701+1,TRUE)</f>
        <v>1</v>
      </c>
    </row>
    <row r="11703" spans="1:14">
      <c r="A11703" t="s">
        <v>6966</v>
      </c>
      <c r="B11703" t="s">
        <v>2361</v>
      </c>
      <c r="C11703" t="s">
        <v>4545</v>
      </c>
      <c r="D11703" s="154">
        <v>186</v>
      </c>
      <c r="E11703" t="s">
        <v>2037</v>
      </c>
      <c r="F11703">
        <v>22</v>
      </c>
      <c r="G11703">
        <v>30</v>
      </c>
      <c r="H11703" t="s">
        <v>3404</v>
      </c>
      <c r="I11703" t="s">
        <v>3515</v>
      </c>
      <c r="K11703" t="s">
        <v>2038</v>
      </c>
      <c r="L11703" t="s">
        <v>2037</v>
      </c>
      <c r="M11703" t="s">
        <v>3404</v>
      </c>
      <c r="N11703" t="b">
        <f>IF(ETMRouteStages[[#This Row],[RID]]=A11702,ETMRouteStages[[#This Row],[StageSequence]]=F11702+1,TRUE)</f>
        <v>1</v>
      </c>
    </row>
    <row r="11704" spans="1:14">
      <c r="A11704" t="s">
        <v>6966</v>
      </c>
      <c r="B11704" t="s">
        <v>2361</v>
      </c>
      <c r="C11704" t="s">
        <v>4545</v>
      </c>
      <c r="D11704" s="154">
        <v>186</v>
      </c>
      <c r="E11704" t="s">
        <v>560</v>
      </c>
      <c r="F11704">
        <v>23</v>
      </c>
      <c r="G11704">
        <v>32</v>
      </c>
      <c r="H11704" t="s">
        <v>3404</v>
      </c>
      <c r="I11704" t="s">
        <v>3515</v>
      </c>
      <c r="K11704" t="s">
        <v>561</v>
      </c>
      <c r="L11704" t="s">
        <v>560</v>
      </c>
      <c r="M11704" t="s">
        <v>3404</v>
      </c>
      <c r="N11704" t="b">
        <f>IF(ETMRouteStages[[#This Row],[RID]]=A11703,ETMRouteStages[[#This Row],[StageSequence]]=F11703+1,TRUE)</f>
        <v>1</v>
      </c>
    </row>
    <row r="11705" spans="1:14">
      <c r="A11705" t="s">
        <v>6966</v>
      </c>
      <c r="B11705" t="s">
        <v>2361</v>
      </c>
      <c r="C11705" t="s">
        <v>4545</v>
      </c>
      <c r="D11705" s="154">
        <v>186</v>
      </c>
      <c r="E11705" t="s">
        <v>1059</v>
      </c>
      <c r="F11705">
        <v>24</v>
      </c>
      <c r="G11705">
        <v>33</v>
      </c>
      <c r="H11705" t="s">
        <v>3404</v>
      </c>
      <c r="I11705" t="s">
        <v>3515</v>
      </c>
      <c r="K11705" t="s">
        <v>1060</v>
      </c>
      <c r="L11705" t="s">
        <v>1059</v>
      </c>
      <c r="M11705" t="s">
        <v>3404</v>
      </c>
      <c r="N11705" t="b">
        <f>IF(ETMRouteStages[[#This Row],[RID]]=A11704,ETMRouteStages[[#This Row],[StageSequence]]=F11704+1,TRUE)</f>
        <v>1</v>
      </c>
    </row>
    <row r="11706" spans="1:14">
      <c r="A11706" t="s">
        <v>6966</v>
      </c>
      <c r="B11706" t="s">
        <v>2361</v>
      </c>
      <c r="C11706" t="s">
        <v>4545</v>
      </c>
      <c r="D11706" s="154">
        <v>186</v>
      </c>
      <c r="E11706" t="s">
        <v>1815</v>
      </c>
      <c r="F11706">
        <v>25</v>
      </c>
      <c r="G11706">
        <v>35</v>
      </c>
      <c r="H11706" t="s">
        <v>3404</v>
      </c>
      <c r="I11706" t="s">
        <v>3515</v>
      </c>
      <c r="K11706" t="s">
        <v>1816</v>
      </c>
      <c r="L11706" t="s">
        <v>1815</v>
      </c>
      <c r="M11706" t="s">
        <v>3404</v>
      </c>
      <c r="N11706" t="b">
        <f>IF(ETMRouteStages[[#This Row],[RID]]=A11705,ETMRouteStages[[#This Row],[StageSequence]]=F11705+1,TRUE)</f>
        <v>1</v>
      </c>
    </row>
    <row r="11707" spans="1:14">
      <c r="A11707" t="s">
        <v>6966</v>
      </c>
      <c r="B11707" t="s">
        <v>2361</v>
      </c>
      <c r="C11707" t="s">
        <v>4545</v>
      </c>
      <c r="D11707" s="154">
        <v>186</v>
      </c>
      <c r="E11707" t="s">
        <v>1458</v>
      </c>
      <c r="F11707">
        <v>26</v>
      </c>
      <c r="G11707">
        <v>36</v>
      </c>
      <c r="H11707" t="s">
        <v>3404</v>
      </c>
      <c r="I11707" t="s">
        <v>3515</v>
      </c>
      <c r="K11707" t="s">
        <v>1459</v>
      </c>
      <c r="L11707" t="s">
        <v>1458</v>
      </c>
      <c r="M11707" t="s">
        <v>3404</v>
      </c>
      <c r="N11707" t="b">
        <f>IF(ETMRouteStages[[#This Row],[RID]]=A11706,ETMRouteStages[[#This Row],[StageSequence]]=F11706+1,TRUE)</f>
        <v>1</v>
      </c>
    </row>
    <row r="11708" spans="1:14">
      <c r="A11708" t="s">
        <v>6966</v>
      </c>
      <c r="B11708" t="s">
        <v>2361</v>
      </c>
      <c r="C11708" t="s">
        <v>4545</v>
      </c>
      <c r="D11708" s="154">
        <v>186</v>
      </c>
      <c r="E11708" t="s">
        <v>1586</v>
      </c>
      <c r="F11708">
        <v>27</v>
      </c>
      <c r="G11708">
        <v>38</v>
      </c>
      <c r="H11708" t="s">
        <v>3404</v>
      </c>
      <c r="I11708" t="s">
        <v>3515</v>
      </c>
      <c r="K11708" t="s">
        <v>1587</v>
      </c>
      <c r="L11708" t="s">
        <v>1586</v>
      </c>
      <c r="M11708" t="s">
        <v>3404</v>
      </c>
      <c r="N11708" t="b">
        <f>IF(ETMRouteStages[[#This Row],[RID]]=A11707,ETMRouteStages[[#This Row],[StageSequence]]=F11707+1,TRUE)</f>
        <v>1</v>
      </c>
    </row>
    <row r="11709" spans="1:14">
      <c r="A11709" t="s">
        <v>6966</v>
      </c>
      <c r="B11709" t="s">
        <v>2361</v>
      </c>
      <c r="C11709" t="s">
        <v>4545</v>
      </c>
      <c r="D11709" s="154">
        <v>186</v>
      </c>
      <c r="E11709" t="s">
        <v>1365</v>
      </c>
      <c r="F11709">
        <v>28</v>
      </c>
      <c r="G11709">
        <v>40</v>
      </c>
      <c r="H11709" t="s">
        <v>3404</v>
      </c>
      <c r="I11709" t="s">
        <v>3515</v>
      </c>
      <c r="K11709" t="s">
        <v>1366</v>
      </c>
      <c r="L11709" t="s">
        <v>1365</v>
      </c>
      <c r="M11709" t="s">
        <v>3404</v>
      </c>
      <c r="N11709" t="b">
        <f>IF(ETMRouteStages[[#This Row],[RID]]=A11708,ETMRouteStages[[#This Row],[StageSequence]]=F11708+1,TRUE)</f>
        <v>1</v>
      </c>
    </row>
    <row r="11710" spans="1:14">
      <c r="A11710" t="s">
        <v>6967</v>
      </c>
      <c r="B11710" t="s">
        <v>2361</v>
      </c>
      <c r="C11710" t="s">
        <v>5449</v>
      </c>
      <c r="D11710" s="154">
        <v>187</v>
      </c>
      <c r="E11710" t="s">
        <v>1835</v>
      </c>
      <c r="F11710">
        <v>1</v>
      </c>
      <c r="G11710">
        <v>0</v>
      </c>
      <c r="H11710" t="s">
        <v>3404</v>
      </c>
      <c r="I11710" t="s">
        <v>3515</v>
      </c>
      <c r="K11710" t="s">
        <v>1836</v>
      </c>
      <c r="L11710" t="s">
        <v>1835</v>
      </c>
      <c r="M11710" t="s">
        <v>3404</v>
      </c>
      <c r="N11710" t="b">
        <f>IF(ETMRouteStages[[#This Row],[RID]]=A11709,ETMRouteStages[[#This Row],[StageSequence]]=F11709+1,TRUE)</f>
        <v>1</v>
      </c>
    </row>
    <row r="11711" spans="1:14">
      <c r="A11711" t="s">
        <v>6967</v>
      </c>
      <c r="B11711" t="s">
        <v>2361</v>
      </c>
      <c r="C11711" t="s">
        <v>5449</v>
      </c>
      <c r="D11711" s="154">
        <v>187</v>
      </c>
      <c r="E11711" t="s">
        <v>1970</v>
      </c>
      <c r="F11711">
        <v>2</v>
      </c>
      <c r="G11711">
        <v>1</v>
      </c>
      <c r="H11711" t="s">
        <v>3404</v>
      </c>
      <c r="I11711" t="s">
        <v>3515</v>
      </c>
      <c r="K11711" t="s">
        <v>1971</v>
      </c>
      <c r="L11711" t="s">
        <v>1970</v>
      </c>
      <c r="M11711" t="s">
        <v>3404</v>
      </c>
      <c r="N11711" t="b">
        <f>IF(ETMRouteStages[[#This Row],[RID]]=A11710,ETMRouteStages[[#This Row],[StageSequence]]=F11710+1,TRUE)</f>
        <v>1</v>
      </c>
    </row>
    <row r="11712" spans="1:14">
      <c r="A11712" t="s">
        <v>6967</v>
      </c>
      <c r="B11712" t="s">
        <v>2361</v>
      </c>
      <c r="C11712" t="s">
        <v>5449</v>
      </c>
      <c r="D11712" s="154">
        <v>187</v>
      </c>
      <c r="E11712" t="s">
        <v>1170</v>
      </c>
      <c r="F11712">
        <v>3</v>
      </c>
      <c r="G11712">
        <v>2</v>
      </c>
      <c r="H11712" t="s">
        <v>3404</v>
      </c>
      <c r="I11712" t="s">
        <v>3515</v>
      </c>
      <c r="K11712" t="s">
        <v>1171</v>
      </c>
      <c r="L11712" t="s">
        <v>1170</v>
      </c>
      <c r="M11712" t="s">
        <v>3404</v>
      </c>
      <c r="N11712" t="b">
        <f>IF(ETMRouteStages[[#This Row],[RID]]=A11711,ETMRouteStages[[#This Row],[StageSequence]]=F11711+1,TRUE)</f>
        <v>1</v>
      </c>
    </row>
    <row r="11713" spans="1:14">
      <c r="A11713" t="s">
        <v>6967</v>
      </c>
      <c r="B11713" t="s">
        <v>2361</v>
      </c>
      <c r="C11713" t="s">
        <v>5449</v>
      </c>
      <c r="D11713" s="154">
        <v>187</v>
      </c>
      <c r="E11713" t="s">
        <v>2262</v>
      </c>
      <c r="F11713">
        <v>4</v>
      </c>
      <c r="G11713">
        <v>3</v>
      </c>
      <c r="H11713" t="s">
        <v>3404</v>
      </c>
      <c r="I11713" t="s">
        <v>3515</v>
      </c>
      <c r="K11713" t="s">
        <v>2263</v>
      </c>
      <c r="L11713" t="s">
        <v>2262</v>
      </c>
      <c r="M11713" t="s">
        <v>3404</v>
      </c>
      <c r="N11713" t="b">
        <f>IF(ETMRouteStages[[#This Row],[RID]]=A11712,ETMRouteStages[[#This Row],[StageSequence]]=F11712+1,TRUE)</f>
        <v>1</v>
      </c>
    </row>
    <row r="11714" spans="1:14">
      <c r="A11714" t="s">
        <v>6967</v>
      </c>
      <c r="B11714" t="s">
        <v>2361</v>
      </c>
      <c r="C11714" t="s">
        <v>5449</v>
      </c>
      <c r="D11714" s="154">
        <v>187</v>
      </c>
      <c r="E11714" t="s">
        <v>1532</v>
      </c>
      <c r="F11714">
        <v>5</v>
      </c>
      <c r="G11714">
        <v>4</v>
      </c>
      <c r="H11714" t="s">
        <v>3404</v>
      </c>
      <c r="I11714" t="s">
        <v>3515</v>
      </c>
      <c r="K11714" t="s">
        <v>1533</v>
      </c>
      <c r="L11714" t="s">
        <v>1532</v>
      </c>
      <c r="M11714" t="s">
        <v>3404</v>
      </c>
      <c r="N11714" t="b">
        <f>IF(ETMRouteStages[[#This Row],[RID]]=A11713,ETMRouteStages[[#This Row],[StageSequence]]=F11713+1,TRUE)</f>
        <v>1</v>
      </c>
    </row>
    <row r="11715" spans="1:14">
      <c r="A11715" t="s">
        <v>6967</v>
      </c>
      <c r="B11715" t="s">
        <v>2361</v>
      </c>
      <c r="C11715" t="s">
        <v>5449</v>
      </c>
      <c r="D11715" s="154">
        <v>187</v>
      </c>
      <c r="E11715" t="s">
        <v>804</v>
      </c>
      <c r="F11715">
        <v>6</v>
      </c>
      <c r="G11715">
        <v>6</v>
      </c>
      <c r="H11715" t="s">
        <v>3404</v>
      </c>
      <c r="I11715" t="s">
        <v>3515</v>
      </c>
      <c r="K11715" t="s">
        <v>805</v>
      </c>
      <c r="L11715" t="s">
        <v>804</v>
      </c>
      <c r="M11715" t="s">
        <v>3404</v>
      </c>
      <c r="N11715" t="b">
        <f>IF(ETMRouteStages[[#This Row],[RID]]=A11714,ETMRouteStages[[#This Row],[StageSequence]]=F11714+1,TRUE)</f>
        <v>1</v>
      </c>
    </row>
    <row r="11716" spans="1:14">
      <c r="A11716" t="s">
        <v>6967</v>
      </c>
      <c r="B11716" t="s">
        <v>2361</v>
      </c>
      <c r="C11716" t="s">
        <v>5449</v>
      </c>
      <c r="D11716" s="154">
        <v>187</v>
      </c>
      <c r="E11716" t="s">
        <v>758</v>
      </c>
      <c r="F11716">
        <v>7</v>
      </c>
      <c r="G11716">
        <v>7</v>
      </c>
      <c r="H11716" t="s">
        <v>3404</v>
      </c>
      <c r="I11716" t="s">
        <v>3515</v>
      </c>
      <c r="K11716" t="s">
        <v>759</v>
      </c>
      <c r="L11716" t="s">
        <v>758</v>
      </c>
      <c r="M11716" t="s">
        <v>3404</v>
      </c>
      <c r="N11716" t="b">
        <f>IF(ETMRouteStages[[#This Row],[RID]]=A11715,ETMRouteStages[[#This Row],[StageSequence]]=F11715+1,TRUE)</f>
        <v>1</v>
      </c>
    </row>
    <row r="11717" spans="1:14">
      <c r="A11717" t="s">
        <v>6967</v>
      </c>
      <c r="B11717" t="s">
        <v>2361</v>
      </c>
      <c r="C11717" t="s">
        <v>5449</v>
      </c>
      <c r="D11717" s="154">
        <v>187</v>
      </c>
      <c r="E11717" t="s">
        <v>954</v>
      </c>
      <c r="F11717">
        <v>8</v>
      </c>
      <c r="G11717">
        <v>8</v>
      </c>
      <c r="H11717" t="s">
        <v>3404</v>
      </c>
      <c r="I11717" t="s">
        <v>3515</v>
      </c>
      <c r="K11717" t="s">
        <v>955</v>
      </c>
      <c r="L11717" t="s">
        <v>954</v>
      </c>
      <c r="M11717" t="s">
        <v>3404</v>
      </c>
      <c r="N11717" t="b">
        <f>IF(ETMRouteStages[[#This Row],[RID]]=A11716,ETMRouteStages[[#This Row],[StageSequence]]=F11716+1,TRUE)</f>
        <v>1</v>
      </c>
    </row>
    <row r="11718" spans="1:14">
      <c r="A11718" t="s">
        <v>6967</v>
      </c>
      <c r="B11718" t="s">
        <v>2361</v>
      </c>
      <c r="C11718" t="s">
        <v>5449</v>
      </c>
      <c r="D11718" s="154">
        <v>187</v>
      </c>
      <c r="E11718" t="s">
        <v>956</v>
      </c>
      <c r="F11718">
        <v>9</v>
      </c>
      <c r="G11718">
        <v>9</v>
      </c>
      <c r="H11718" t="s">
        <v>3404</v>
      </c>
      <c r="I11718" t="s">
        <v>3515</v>
      </c>
      <c r="K11718" t="s">
        <v>957</v>
      </c>
      <c r="L11718" t="s">
        <v>956</v>
      </c>
      <c r="M11718" t="s">
        <v>3404</v>
      </c>
      <c r="N11718" t="b">
        <f>IF(ETMRouteStages[[#This Row],[RID]]=A11717,ETMRouteStages[[#This Row],[StageSequence]]=F11717+1,TRUE)</f>
        <v>1</v>
      </c>
    </row>
    <row r="11719" spans="1:14">
      <c r="A11719" t="s">
        <v>6967</v>
      </c>
      <c r="B11719" t="s">
        <v>2361</v>
      </c>
      <c r="C11719" t="s">
        <v>5449</v>
      </c>
      <c r="D11719" s="154">
        <v>187</v>
      </c>
      <c r="E11719" t="s">
        <v>1831</v>
      </c>
      <c r="F11719">
        <v>10</v>
      </c>
      <c r="G11719">
        <v>10</v>
      </c>
      <c r="H11719" t="s">
        <v>3404</v>
      </c>
      <c r="I11719" t="s">
        <v>3515</v>
      </c>
      <c r="K11719" t="s">
        <v>1832</v>
      </c>
      <c r="L11719" t="s">
        <v>1831</v>
      </c>
      <c r="M11719" t="s">
        <v>3404</v>
      </c>
      <c r="N11719" t="b">
        <f>IF(ETMRouteStages[[#This Row],[RID]]=A11718,ETMRouteStages[[#This Row],[StageSequence]]=F11718+1,TRUE)</f>
        <v>1</v>
      </c>
    </row>
    <row r="11720" spans="1:14">
      <c r="A11720" t="s">
        <v>6967</v>
      </c>
      <c r="B11720" t="s">
        <v>2361</v>
      </c>
      <c r="C11720" t="s">
        <v>5449</v>
      </c>
      <c r="D11720" s="154">
        <v>187</v>
      </c>
      <c r="E11720" t="s">
        <v>2445</v>
      </c>
      <c r="F11720">
        <v>11</v>
      </c>
      <c r="G11720">
        <v>11</v>
      </c>
      <c r="H11720" t="s">
        <v>3404</v>
      </c>
      <c r="I11720" t="s">
        <v>3515</v>
      </c>
      <c r="K11720" t="s">
        <v>2446</v>
      </c>
      <c r="L11720" t="s">
        <v>2445</v>
      </c>
      <c r="M11720" t="s">
        <v>3404</v>
      </c>
      <c r="N11720" t="b">
        <f>IF(ETMRouteStages[[#This Row],[RID]]=A11719,ETMRouteStages[[#This Row],[StageSequence]]=F11719+1,TRUE)</f>
        <v>1</v>
      </c>
    </row>
    <row r="11721" spans="1:14">
      <c r="A11721" t="s">
        <v>6967</v>
      </c>
      <c r="B11721" t="s">
        <v>2361</v>
      </c>
      <c r="C11721" t="s">
        <v>5449</v>
      </c>
      <c r="D11721" s="154">
        <v>187</v>
      </c>
      <c r="E11721" t="s">
        <v>2443</v>
      </c>
      <c r="F11721">
        <v>12</v>
      </c>
      <c r="G11721">
        <v>12</v>
      </c>
      <c r="H11721" t="s">
        <v>3404</v>
      </c>
      <c r="I11721" t="s">
        <v>3515</v>
      </c>
      <c r="K11721" t="s">
        <v>2444</v>
      </c>
      <c r="L11721" t="s">
        <v>2443</v>
      </c>
      <c r="M11721" t="s">
        <v>3404</v>
      </c>
      <c r="N11721" t="b">
        <f>IF(ETMRouteStages[[#This Row],[RID]]=A11720,ETMRouteStages[[#This Row],[StageSequence]]=F11720+1,TRUE)</f>
        <v>1</v>
      </c>
    </row>
    <row r="11722" spans="1:14">
      <c r="A11722" t="s">
        <v>6967</v>
      </c>
      <c r="B11722" t="s">
        <v>2361</v>
      </c>
      <c r="C11722" t="s">
        <v>5449</v>
      </c>
      <c r="D11722" s="154">
        <v>187</v>
      </c>
      <c r="E11722" t="s">
        <v>2083</v>
      </c>
      <c r="F11722">
        <v>13</v>
      </c>
      <c r="G11722">
        <v>13</v>
      </c>
      <c r="H11722" t="s">
        <v>3404</v>
      </c>
      <c r="I11722" t="s">
        <v>3515</v>
      </c>
      <c r="K11722" t="s">
        <v>2084</v>
      </c>
      <c r="L11722" t="s">
        <v>2083</v>
      </c>
      <c r="M11722" t="s">
        <v>3404</v>
      </c>
      <c r="N11722" t="b">
        <f>IF(ETMRouteStages[[#This Row],[RID]]=A11721,ETMRouteStages[[#This Row],[StageSequence]]=F11721+1,TRUE)</f>
        <v>1</v>
      </c>
    </row>
    <row r="11723" spans="1:14">
      <c r="A11723" t="s">
        <v>6967</v>
      </c>
      <c r="B11723" t="s">
        <v>2361</v>
      </c>
      <c r="C11723" t="s">
        <v>5449</v>
      </c>
      <c r="D11723" s="154">
        <v>187</v>
      </c>
      <c r="E11723" t="s">
        <v>2081</v>
      </c>
      <c r="F11723">
        <v>14</v>
      </c>
      <c r="G11723">
        <v>14</v>
      </c>
      <c r="H11723" t="s">
        <v>3404</v>
      </c>
      <c r="I11723" t="s">
        <v>3515</v>
      </c>
      <c r="K11723" t="s">
        <v>2082</v>
      </c>
      <c r="L11723" t="s">
        <v>2081</v>
      </c>
      <c r="M11723" t="s">
        <v>3404</v>
      </c>
      <c r="N11723" t="b">
        <f>IF(ETMRouteStages[[#This Row],[RID]]=A11722,ETMRouteStages[[#This Row],[StageSequence]]=F11722+1,TRUE)</f>
        <v>1</v>
      </c>
    </row>
    <row r="11724" spans="1:14">
      <c r="A11724" t="s">
        <v>6967</v>
      </c>
      <c r="B11724" t="s">
        <v>2361</v>
      </c>
      <c r="C11724" t="s">
        <v>5449</v>
      </c>
      <c r="D11724" s="154">
        <v>187</v>
      </c>
      <c r="E11724" t="s">
        <v>2021</v>
      </c>
      <c r="F11724">
        <v>15</v>
      </c>
      <c r="G11724">
        <v>15</v>
      </c>
      <c r="H11724" t="s">
        <v>3404</v>
      </c>
      <c r="I11724" t="s">
        <v>3515</v>
      </c>
      <c r="K11724" t="s">
        <v>2022</v>
      </c>
      <c r="L11724" t="s">
        <v>2021</v>
      </c>
      <c r="M11724" t="s">
        <v>3404</v>
      </c>
      <c r="N11724" t="b">
        <f>IF(ETMRouteStages[[#This Row],[RID]]=A11723,ETMRouteStages[[#This Row],[StageSequence]]=F11723+1,TRUE)</f>
        <v>1</v>
      </c>
    </row>
    <row r="11725" spans="1:14">
      <c r="A11725" t="s">
        <v>6967</v>
      </c>
      <c r="B11725" t="s">
        <v>2361</v>
      </c>
      <c r="C11725" t="s">
        <v>5449</v>
      </c>
      <c r="D11725" s="154">
        <v>187</v>
      </c>
      <c r="E11725" t="s">
        <v>880</v>
      </c>
      <c r="F11725">
        <v>16</v>
      </c>
      <c r="G11725">
        <v>16</v>
      </c>
      <c r="H11725" t="s">
        <v>3404</v>
      </c>
      <c r="I11725" t="s">
        <v>3515</v>
      </c>
      <c r="K11725" t="s">
        <v>881</v>
      </c>
      <c r="L11725" t="s">
        <v>880</v>
      </c>
      <c r="M11725" t="s">
        <v>3404</v>
      </c>
      <c r="N11725" t="b">
        <f>IF(ETMRouteStages[[#This Row],[RID]]=A11724,ETMRouteStages[[#This Row],[StageSequence]]=F11724+1,TRUE)</f>
        <v>1</v>
      </c>
    </row>
    <row r="11726" spans="1:14">
      <c r="A11726" t="s">
        <v>6967</v>
      </c>
      <c r="B11726" t="s">
        <v>2361</v>
      </c>
      <c r="C11726" t="s">
        <v>5449</v>
      </c>
      <c r="D11726" s="154">
        <v>187</v>
      </c>
      <c r="E11726" t="s">
        <v>2292</v>
      </c>
      <c r="F11726">
        <v>17</v>
      </c>
      <c r="G11726">
        <v>17</v>
      </c>
      <c r="H11726" t="s">
        <v>3404</v>
      </c>
      <c r="I11726" t="s">
        <v>3515</v>
      </c>
      <c r="K11726" t="s">
        <v>2293</v>
      </c>
      <c r="L11726" t="s">
        <v>2292</v>
      </c>
      <c r="M11726" t="s">
        <v>3404</v>
      </c>
      <c r="N11726" t="b">
        <f>IF(ETMRouteStages[[#This Row],[RID]]=A11725,ETMRouteStages[[#This Row],[StageSequence]]=F11725+1,TRUE)</f>
        <v>1</v>
      </c>
    </row>
    <row r="11727" spans="1:14">
      <c r="A11727" t="s">
        <v>6967</v>
      </c>
      <c r="B11727" t="s">
        <v>2361</v>
      </c>
      <c r="C11727" t="s">
        <v>5449</v>
      </c>
      <c r="D11727" s="154">
        <v>187</v>
      </c>
      <c r="E11727" t="s">
        <v>2157</v>
      </c>
      <c r="F11727">
        <v>18</v>
      </c>
      <c r="G11727">
        <v>18</v>
      </c>
      <c r="H11727" t="s">
        <v>3404</v>
      </c>
      <c r="I11727" t="s">
        <v>3515</v>
      </c>
      <c r="K11727" t="s">
        <v>2158</v>
      </c>
      <c r="L11727" t="s">
        <v>2157</v>
      </c>
      <c r="M11727" t="s">
        <v>3404</v>
      </c>
      <c r="N11727" t="b">
        <f>IF(ETMRouteStages[[#This Row],[RID]]=A11726,ETMRouteStages[[#This Row],[StageSequence]]=F11726+1,TRUE)</f>
        <v>1</v>
      </c>
    </row>
    <row r="11728" spans="1:14">
      <c r="A11728" t="s">
        <v>6967</v>
      </c>
      <c r="B11728" t="s">
        <v>2361</v>
      </c>
      <c r="C11728" t="s">
        <v>5449</v>
      </c>
      <c r="D11728" s="154">
        <v>187</v>
      </c>
      <c r="E11728" t="s">
        <v>2155</v>
      </c>
      <c r="F11728">
        <v>19</v>
      </c>
      <c r="G11728">
        <v>19</v>
      </c>
      <c r="H11728" t="s">
        <v>3404</v>
      </c>
      <c r="I11728" t="s">
        <v>3515</v>
      </c>
      <c r="K11728" t="s">
        <v>2156</v>
      </c>
      <c r="L11728" t="s">
        <v>2155</v>
      </c>
      <c r="M11728" t="s">
        <v>3404</v>
      </c>
      <c r="N11728" t="b">
        <f>IF(ETMRouteStages[[#This Row],[RID]]=A11727,ETMRouteStages[[#This Row],[StageSequence]]=F11727+1,TRUE)</f>
        <v>1</v>
      </c>
    </row>
    <row r="11729" spans="1:14">
      <c r="A11729" t="s">
        <v>6967</v>
      </c>
      <c r="B11729" t="s">
        <v>2361</v>
      </c>
      <c r="C11729" t="s">
        <v>5449</v>
      </c>
      <c r="D11729" s="154">
        <v>187</v>
      </c>
      <c r="E11729" t="s">
        <v>2542</v>
      </c>
      <c r="F11729">
        <v>20</v>
      </c>
      <c r="G11729">
        <v>20</v>
      </c>
      <c r="H11729" t="s">
        <v>3404</v>
      </c>
      <c r="I11729" t="s">
        <v>3515</v>
      </c>
      <c r="K11729" t="s">
        <v>2543</v>
      </c>
      <c r="L11729" t="s">
        <v>2542</v>
      </c>
      <c r="M11729" t="s">
        <v>3404</v>
      </c>
      <c r="N11729" t="b">
        <f>IF(ETMRouteStages[[#This Row],[RID]]=A11728,ETMRouteStages[[#This Row],[StageSequence]]=F11728+1,TRUE)</f>
        <v>1</v>
      </c>
    </row>
    <row r="11730" spans="1:14">
      <c r="A11730" t="s">
        <v>6967</v>
      </c>
      <c r="B11730" t="s">
        <v>2361</v>
      </c>
      <c r="C11730" t="s">
        <v>5449</v>
      </c>
      <c r="D11730" s="154">
        <v>187</v>
      </c>
      <c r="E11730" t="s">
        <v>2828</v>
      </c>
      <c r="F11730">
        <v>21</v>
      </c>
      <c r="G11730">
        <v>21</v>
      </c>
      <c r="H11730" t="s">
        <v>3404</v>
      </c>
      <c r="I11730" t="s">
        <v>3515</v>
      </c>
      <c r="K11730" t="s">
        <v>2829</v>
      </c>
      <c r="L11730" t="s">
        <v>2828</v>
      </c>
      <c r="M11730" t="s">
        <v>3404</v>
      </c>
      <c r="N11730" t="b">
        <f>IF(ETMRouteStages[[#This Row],[RID]]=A11729,ETMRouteStages[[#This Row],[StageSequence]]=F11729+1,TRUE)</f>
        <v>1</v>
      </c>
    </row>
    <row r="11731" spans="1:14">
      <c r="A11731" t="s">
        <v>6967</v>
      </c>
      <c r="B11731" t="s">
        <v>2361</v>
      </c>
      <c r="C11731" t="s">
        <v>5449</v>
      </c>
      <c r="D11731" s="154">
        <v>187</v>
      </c>
      <c r="E11731" t="s">
        <v>2791</v>
      </c>
      <c r="F11731">
        <v>22</v>
      </c>
      <c r="G11731">
        <v>22</v>
      </c>
      <c r="H11731" t="s">
        <v>3404</v>
      </c>
      <c r="I11731" t="s">
        <v>3515</v>
      </c>
      <c r="K11731" t="s">
        <v>2792</v>
      </c>
      <c r="L11731" t="s">
        <v>2791</v>
      </c>
      <c r="M11731" t="s">
        <v>3404</v>
      </c>
      <c r="N11731" t="b">
        <f>IF(ETMRouteStages[[#This Row],[RID]]=A11730,ETMRouteStages[[#This Row],[StageSequence]]=F11730+1,TRUE)</f>
        <v>1</v>
      </c>
    </row>
    <row r="11732" spans="1:14">
      <c r="A11732" t="s">
        <v>6967</v>
      </c>
      <c r="B11732" t="s">
        <v>2361</v>
      </c>
      <c r="C11732" t="s">
        <v>5449</v>
      </c>
      <c r="D11732" s="154">
        <v>187</v>
      </c>
      <c r="E11732" t="s">
        <v>1641</v>
      </c>
      <c r="F11732">
        <v>23</v>
      </c>
      <c r="G11732">
        <v>23</v>
      </c>
      <c r="H11732" t="s">
        <v>3404</v>
      </c>
      <c r="I11732" t="s">
        <v>3515</v>
      </c>
      <c r="K11732" t="s">
        <v>1642</v>
      </c>
      <c r="L11732" t="s">
        <v>1641</v>
      </c>
      <c r="M11732" t="s">
        <v>3404</v>
      </c>
      <c r="N11732" t="b">
        <f>IF(ETMRouteStages[[#This Row],[RID]]=A11731,ETMRouteStages[[#This Row],[StageSequence]]=F11731+1,TRUE)</f>
        <v>1</v>
      </c>
    </row>
    <row r="11733" spans="1:14">
      <c r="A11733" t="s">
        <v>6967</v>
      </c>
      <c r="B11733" t="s">
        <v>2361</v>
      </c>
      <c r="C11733" t="s">
        <v>5449</v>
      </c>
      <c r="D11733" s="154">
        <v>187</v>
      </c>
      <c r="E11733" t="s">
        <v>612</v>
      </c>
      <c r="F11733">
        <v>24</v>
      </c>
      <c r="G11733">
        <v>24</v>
      </c>
      <c r="H11733" t="s">
        <v>3404</v>
      </c>
      <c r="I11733" t="s">
        <v>3515</v>
      </c>
      <c r="K11733" t="s">
        <v>613</v>
      </c>
      <c r="L11733" t="s">
        <v>612</v>
      </c>
      <c r="M11733" t="s">
        <v>3404</v>
      </c>
      <c r="N11733" t="b">
        <f>IF(ETMRouteStages[[#This Row],[RID]]=A11732,ETMRouteStages[[#This Row],[StageSequence]]=F11732+1,TRUE)</f>
        <v>1</v>
      </c>
    </row>
    <row r="11734" spans="1:14">
      <c r="A11734" t="s">
        <v>6967</v>
      </c>
      <c r="B11734" t="s">
        <v>2361</v>
      </c>
      <c r="C11734" t="s">
        <v>5449</v>
      </c>
      <c r="D11734" s="154">
        <v>187</v>
      </c>
      <c r="E11734" t="s">
        <v>3224</v>
      </c>
      <c r="F11734">
        <v>25</v>
      </c>
      <c r="G11734">
        <v>25</v>
      </c>
      <c r="H11734" t="s">
        <v>3404</v>
      </c>
      <c r="I11734" t="s">
        <v>3515</v>
      </c>
      <c r="K11734" t="s">
        <v>3225</v>
      </c>
      <c r="L11734" t="s">
        <v>3224</v>
      </c>
      <c r="M11734" t="s">
        <v>3404</v>
      </c>
      <c r="N11734" t="b">
        <f>IF(ETMRouteStages[[#This Row],[RID]]=A11733,ETMRouteStages[[#This Row],[StageSequence]]=F11733+1,TRUE)</f>
        <v>1</v>
      </c>
    </row>
    <row r="11735" spans="1:14">
      <c r="A11735" t="s">
        <v>6967</v>
      </c>
      <c r="B11735" t="s">
        <v>2361</v>
      </c>
      <c r="C11735" t="s">
        <v>5449</v>
      </c>
      <c r="D11735" s="154">
        <v>187</v>
      </c>
      <c r="E11735" t="s">
        <v>872</v>
      </c>
      <c r="F11735">
        <v>26</v>
      </c>
      <c r="G11735">
        <v>26</v>
      </c>
      <c r="H11735" t="s">
        <v>3404</v>
      </c>
      <c r="I11735" t="s">
        <v>3515</v>
      </c>
      <c r="K11735" t="s">
        <v>873</v>
      </c>
      <c r="L11735" t="s">
        <v>872</v>
      </c>
      <c r="M11735" t="s">
        <v>3404</v>
      </c>
      <c r="N11735" t="b">
        <f>IF(ETMRouteStages[[#This Row],[RID]]=A11734,ETMRouteStages[[#This Row],[StageSequence]]=F11734+1,TRUE)</f>
        <v>1</v>
      </c>
    </row>
    <row r="11736" spans="1:14">
      <c r="A11736" t="s">
        <v>6968</v>
      </c>
      <c r="B11736" t="s">
        <v>2361</v>
      </c>
      <c r="C11736" t="s">
        <v>5453</v>
      </c>
      <c r="D11736" s="154">
        <v>188</v>
      </c>
      <c r="E11736" t="s">
        <v>2201</v>
      </c>
      <c r="F11736">
        <v>1</v>
      </c>
      <c r="G11736">
        <v>0</v>
      </c>
      <c r="H11736" t="s">
        <v>3404</v>
      </c>
      <c r="I11736" t="s">
        <v>3515</v>
      </c>
      <c r="K11736" t="s">
        <v>2202</v>
      </c>
      <c r="L11736" t="s">
        <v>2201</v>
      </c>
      <c r="M11736" t="s">
        <v>3404</v>
      </c>
      <c r="N11736" t="b">
        <f>IF(ETMRouteStages[[#This Row],[RID]]=A11735,ETMRouteStages[[#This Row],[StageSequence]]=F11735+1,TRUE)</f>
        <v>1</v>
      </c>
    </row>
    <row r="11737" spans="1:14">
      <c r="A11737" t="s">
        <v>6968</v>
      </c>
      <c r="B11737" t="s">
        <v>2361</v>
      </c>
      <c r="C11737" t="s">
        <v>5453</v>
      </c>
      <c r="D11737" s="154">
        <v>188</v>
      </c>
      <c r="E11737" t="s">
        <v>2501</v>
      </c>
      <c r="F11737">
        <v>2</v>
      </c>
      <c r="G11737">
        <v>2</v>
      </c>
      <c r="H11737" t="s">
        <v>3404</v>
      </c>
      <c r="I11737" t="s">
        <v>3515</v>
      </c>
      <c r="K11737" t="s">
        <v>2502</v>
      </c>
      <c r="L11737" t="s">
        <v>2501</v>
      </c>
      <c r="M11737" t="s">
        <v>3404</v>
      </c>
      <c r="N11737" t="b">
        <f>IF(ETMRouteStages[[#This Row],[RID]]=A11736,ETMRouteStages[[#This Row],[StageSequence]]=F11736+1,TRUE)</f>
        <v>1</v>
      </c>
    </row>
    <row r="11738" spans="1:14">
      <c r="A11738" t="s">
        <v>6968</v>
      </c>
      <c r="B11738" t="s">
        <v>2361</v>
      </c>
      <c r="C11738" t="s">
        <v>5453</v>
      </c>
      <c r="D11738" s="154">
        <v>188</v>
      </c>
      <c r="E11738" t="s">
        <v>2862</v>
      </c>
      <c r="F11738">
        <v>3</v>
      </c>
      <c r="G11738">
        <v>3</v>
      </c>
      <c r="H11738" t="s">
        <v>3404</v>
      </c>
      <c r="I11738" t="s">
        <v>3515</v>
      </c>
      <c r="K11738" t="s">
        <v>2863</v>
      </c>
      <c r="L11738" t="s">
        <v>2862</v>
      </c>
      <c r="M11738" t="s">
        <v>3404</v>
      </c>
      <c r="N11738" t="b">
        <f>IF(ETMRouteStages[[#This Row],[RID]]=A11737,ETMRouteStages[[#This Row],[StageSequence]]=F11737+1,TRUE)</f>
        <v>1</v>
      </c>
    </row>
    <row r="11739" spans="1:14">
      <c r="A11739" t="s">
        <v>6968</v>
      </c>
      <c r="B11739" t="s">
        <v>2361</v>
      </c>
      <c r="C11739" t="s">
        <v>5453</v>
      </c>
      <c r="D11739" s="154">
        <v>188</v>
      </c>
      <c r="E11739" t="s">
        <v>1343</v>
      </c>
      <c r="F11739">
        <v>4</v>
      </c>
      <c r="G11739">
        <v>4</v>
      </c>
      <c r="H11739" t="s">
        <v>3404</v>
      </c>
      <c r="I11739" t="s">
        <v>3515</v>
      </c>
      <c r="K11739" t="s">
        <v>1344</v>
      </c>
      <c r="L11739" t="s">
        <v>1343</v>
      </c>
      <c r="M11739" t="s">
        <v>3404</v>
      </c>
      <c r="N11739" t="b">
        <f>IF(ETMRouteStages[[#This Row],[RID]]=A11738,ETMRouteStages[[#This Row],[StageSequence]]=F11738+1,TRUE)</f>
        <v>1</v>
      </c>
    </row>
    <row r="11740" spans="1:14">
      <c r="A11740" t="s">
        <v>6968</v>
      </c>
      <c r="B11740" t="s">
        <v>2361</v>
      </c>
      <c r="C11740" t="s">
        <v>5453</v>
      </c>
      <c r="D11740" s="154">
        <v>188</v>
      </c>
      <c r="E11740" t="s">
        <v>2362</v>
      </c>
      <c r="F11740">
        <v>5</v>
      </c>
      <c r="G11740">
        <v>5</v>
      </c>
      <c r="H11740" t="s">
        <v>3404</v>
      </c>
      <c r="I11740" t="s">
        <v>3515</v>
      </c>
      <c r="K11740" t="s">
        <v>2363</v>
      </c>
      <c r="L11740" t="s">
        <v>2362</v>
      </c>
      <c r="M11740" t="s">
        <v>3404</v>
      </c>
      <c r="N11740" t="b">
        <f>IF(ETMRouteStages[[#This Row],[RID]]=A11739,ETMRouteStages[[#This Row],[StageSequence]]=F11739+1,TRUE)</f>
        <v>1</v>
      </c>
    </row>
    <row r="11741" spans="1:14">
      <c r="A11741" t="s">
        <v>6968</v>
      </c>
      <c r="B11741" t="s">
        <v>2361</v>
      </c>
      <c r="C11741" t="s">
        <v>5453</v>
      </c>
      <c r="D11741" s="154">
        <v>188</v>
      </c>
      <c r="E11741" t="s">
        <v>2364</v>
      </c>
      <c r="F11741">
        <v>6</v>
      </c>
      <c r="G11741">
        <v>6</v>
      </c>
      <c r="H11741" t="s">
        <v>3404</v>
      </c>
      <c r="I11741" t="s">
        <v>3515</v>
      </c>
      <c r="K11741" t="s">
        <v>2365</v>
      </c>
      <c r="L11741" t="s">
        <v>2364</v>
      </c>
      <c r="M11741" t="s">
        <v>3404</v>
      </c>
      <c r="N11741" t="b">
        <f>IF(ETMRouteStages[[#This Row],[RID]]=A11740,ETMRouteStages[[#This Row],[StageSequence]]=F11740+1,TRUE)</f>
        <v>1</v>
      </c>
    </row>
    <row r="11742" spans="1:14">
      <c r="A11742" t="s">
        <v>6968</v>
      </c>
      <c r="B11742" t="s">
        <v>2361</v>
      </c>
      <c r="C11742" t="s">
        <v>5453</v>
      </c>
      <c r="D11742" s="154">
        <v>188</v>
      </c>
      <c r="E11742" t="s">
        <v>2360</v>
      </c>
      <c r="F11742">
        <v>7</v>
      </c>
      <c r="G11742">
        <v>7</v>
      </c>
      <c r="H11742" t="s">
        <v>3404</v>
      </c>
      <c r="I11742" t="s">
        <v>3515</v>
      </c>
      <c r="K11742" t="s">
        <v>2361</v>
      </c>
      <c r="L11742" t="s">
        <v>2360</v>
      </c>
      <c r="M11742" t="s">
        <v>3404</v>
      </c>
      <c r="N11742" t="b">
        <f>IF(ETMRouteStages[[#This Row],[RID]]=A11741,ETMRouteStages[[#This Row],[StageSequence]]=F11741+1,TRUE)</f>
        <v>1</v>
      </c>
    </row>
    <row r="11743" spans="1:14">
      <c r="A11743" t="s">
        <v>6968</v>
      </c>
      <c r="B11743" t="s">
        <v>2361</v>
      </c>
      <c r="C11743" t="s">
        <v>5453</v>
      </c>
      <c r="D11743" s="154">
        <v>188</v>
      </c>
      <c r="E11743" t="s">
        <v>1281</v>
      </c>
      <c r="F11743">
        <v>8</v>
      </c>
      <c r="G11743">
        <v>8</v>
      </c>
      <c r="H11743" t="s">
        <v>3404</v>
      </c>
      <c r="I11743" t="s">
        <v>3515</v>
      </c>
      <c r="K11743" t="s">
        <v>1282</v>
      </c>
      <c r="L11743" t="s">
        <v>1281</v>
      </c>
      <c r="M11743" t="s">
        <v>3404</v>
      </c>
      <c r="N11743" t="b">
        <f>IF(ETMRouteStages[[#This Row],[RID]]=A11742,ETMRouteStages[[#This Row],[StageSequence]]=F11742+1,TRUE)</f>
        <v>1</v>
      </c>
    </row>
    <row r="11744" spans="1:14">
      <c r="A11744" t="s">
        <v>6968</v>
      </c>
      <c r="B11744" t="s">
        <v>2361</v>
      </c>
      <c r="C11744" t="s">
        <v>5453</v>
      </c>
      <c r="D11744" s="154">
        <v>188</v>
      </c>
      <c r="E11744" t="s">
        <v>1319</v>
      </c>
      <c r="F11744">
        <v>9</v>
      </c>
      <c r="G11744">
        <v>9</v>
      </c>
      <c r="H11744" t="s">
        <v>3404</v>
      </c>
      <c r="I11744" t="s">
        <v>3515</v>
      </c>
      <c r="K11744" t="s">
        <v>1320</v>
      </c>
      <c r="L11744" t="s">
        <v>1319</v>
      </c>
      <c r="M11744" t="s">
        <v>3404</v>
      </c>
      <c r="N11744" t="b">
        <f>IF(ETMRouteStages[[#This Row],[RID]]=A11743,ETMRouteStages[[#This Row],[StageSequence]]=F11743+1,TRUE)</f>
        <v>1</v>
      </c>
    </row>
    <row r="11745" spans="1:14">
      <c r="A11745" t="s">
        <v>6968</v>
      </c>
      <c r="B11745" t="s">
        <v>2361</v>
      </c>
      <c r="C11745" t="s">
        <v>5453</v>
      </c>
      <c r="D11745" s="154">
        <v>188</v>
      </c>
      <c r="E11745" t="s">
        <v>1279</v>
      </c>
      <c r="F11745">
        <v>10</v>
      </c>
      <c r="G11745">
        <v>10</v>
      </c>
      <c r="H11745" t="s">
        <v>3404</v>
      </c>
      <c r="I11745" t="s">
        <v>3515</v>
      </c>
      <c r="K11745" t="s">
        <v>1280</v>
      </c>
      <c r="L11745" t="s">
        <v>1279</v>
      </c>
      <c r="M11745" t="s">
        <v>3404</v>
      </c>
      <c r="N11745" t="b">
        <f>IF(ETMRouteStages[[#This Row],[RID]]=A11744,ETMRouteStages[[#This Row],[StageSequence]]=F11744+1,TRUE)</f>
        <v>1</v>
      </c>
    </row>
    <row r="11746" spans="1:14">
      <c r="A11746" t="s">
        <v>6968</v>
      </c>
      <c r="B11746" t="s">
        <v>2361</v>
      </c>
      <c r="C11746" t="s">
        <v>5453</v>
      </c>
      <c r="D11746" s="154">
        <v>188</v>
      </c>
      <c r="E11746" t="s">
        <v>1835</v>
      </c>
      <c r="F11746">
        <v>11</v>
      </c>
      <c r="G11746">
        <v>12</v>
      </c>
      <c r="H11746" t="s">
        <v>3404</v>
      </c>
      <c r="I11746" t="s">
        <v>3515</v>
      </c>
      <c r="K11746" t="s">
        <v>1836</v>
      </c>
      <c r="L11746" t="s">
        <v>1835</v>
      </c>
      <c r="M11746" t="s">
        <v>3404</v>
      </c>
      <c r="N11746" t="b">
        <f>IF(ETMRouteStages[[#This Row],[RID]]=A11745,ETMRouteStages[[#This Row],[StageSequence]]=F11745+1,TRUE)</f>
        <v>1</v>
      </c>
    </row>
    <row r="11747" spans="1:14">
      <c r="A11747" t="s">
        <v>6968</v>
      </c>
      <c r="B11747" t="s">
        <v>2361</v>
      </c>
      <c r="C11747" t="s">
        <v>5453</v>
      </c>
      <c r="D11747" s="154">
        <v>188</v>
      </c>
      <c r="E11747" t="s">
        <v>1970</v>
      </c>
      <c r="F11747">
        <v>12</v>
      </c>
      <c r="G11747">
        <v>13</v>
      </c>
      <c r="H11747" t="s">
        <v>3404</v>
      </c>
      <c r="I11747" t="s">
        <v>3515</v>
      </c>
      <c r="K11747" t="s">
        <v>1971</v>
      </c>
      <c r="L11747" t="s">
        <v>1970</v>
      </c>
      <c r="M11747" t="s">
        <v>3404</v>
      </c>
      <c r="N11747" t="b">
        <f>IF(ETMRouteStages[[#This Row],[RID]]=A11746,ETMRouteStages[[#This Row],[StageSequence]]=F11746+1,TRUE)</f>
        <v>1</v>
      </c>
    </row>
    <row r="11748" spans="1:14">
      <c r="A11748" t="s">
        <v>6968</v>
      </c>
      <c r="B11748" t="s">
        <v>2361</v>
      </c>
      <c r="C11748" t="s">
        <v>5453</v>
      </c>
      <c r="D11748" s="154">
        <v>188</v>
      </c>
      <c r="E11748" t="s">
        <v>1170</v>
      </c>
      <c r="F11748">
        <v>13</v>
      </c>
      <c r="G11748">
        <v>14</v>
      </c>
      <c r="H11748" t="s">
        <v>3404</v>
      </c>
      <c r="I11748" t="s">
        <v>3515</v>
      </c>
      <c r="K11748" t="s">
        <v>1171</v>
      </c>
      <c r="L11748" t="s">
        <v>1170</v>
      </c>
      <c r="M11748" t="s">
        <v>3404</v>
      </c>
      <c r="N11748" t="b">
        <f>IF(ETMRouteStages[[#This Row],[RID]]=A11747,ETMRouteStages[[#This Row],[StageSequence]]=F11747+1,TRUE)</f>
        <v>1</v>
      </c>
    </row>
    <row r="11749" spans="1:14">
      <c r="A11749" t="s">
        <v>6968</v>
      </c>
      <c r="B11749" t="s">
        <v>2361</v>
      </c>
      <c r="C11749" t="s">
        <v>5453</v>
      </c>
      <c r="D11749" s="154">
        <v>188</v>
      </c>
      <c r="E11749" t="s">
        <v>2262</v>
      </c>
      <c r="F11749">
        <v>14</v>
      </c>
      <c r="G11749">
        <v>15</v>
      </c>
      <c r="H11749" t="s">
        <v>3404</v>
      </c>
      <c r="I11749" t="s">
        <v>3515</v>
      </c>
      <c r="K11749" t="s">
        <v>2263</v>
      </c>
      <c r="L11749" t="s">
        <v>2262</v>
      </c>
      <c r="M11749" t="s">
        <v>3404</v>
      </c>
      <c r="N11749" t="b">
        <f>IF(ETMRouteStages[[#This Row],[RID]]=A11748,ETMRouteStages[[#This Row],[StageSequence]]=F11748+1,TRUE)</f>
        <v>1</v>
      </c>
    </row>
    <row r="11750" spans="1:14">
      <c r="A11750" t="s">
        <v>6968</v>
      </c>
      <c r="B11750" t="s">
        <v>2361</v>
      </c>
      <c r="C11750" t="s">
        <v>5453</v>
      </c>
      <c r="D11750" s="154">
        <v>188</v>
      </c>
      <c r="E11750" t="s">
        <v>1532</v>
      </c>
      <c r="F11750">
        <v>15</v>
      </c>
      <c r="G11750">
        <v>16</v>
      </c>
      <c r="H11750" t="s">
        <v>3404</v>
      </c>
      <c r="I11750" t="s">
        <v>3515</v>
      </c>
      <c r="K11750" t="s">
        <v>1533</v>
      </c>
      <c r="L11750" t="s">
        <v>1532</v>
      </c>
      <c r="M11750" t="s">
        <v>3404</v>
      </c>
      <c r="N11750" t="b">
        <f>IF(ETMRouteStages[[#This Row],[RID]]=A11749,ETMRouteStages[[#This Row],[StageSequence]]=F11749+1,TRUE)</f>
        <v>1</v>
      </c>
    </row>
    <row r="11751" spans="1:14">
      <c r="A11751" t="s">
        <v>6968</v>
      </c>
      <c r="B11751" t="s">
        <v>2361</v>
      </c>
      <c r="C11751" t="s">
        <v>5453</v>
      </c>
      <c r="D11751" s="154">
        <v>188</v>
      </c>
      <c r="E11751" t="s">
        <v>804</v>
      </c>
      <c r="F11751">
        <v>16</v>
      </c>
      <c r="G11751">
        <v>18</v>
      </c>
      <c r="H11751" t="s">
        <v>3404</v>
      </c>
      <c r="I11751" t="s">
        <v>3515</v>
      </c>
      <c r="K11751" t="s">
        <v>805</v>
      </c>
      <c r="L11751" t="s">
        <v>804</v>
      </c>
      <c r="M11751" t="s">
        <v>3404</v>
      </c>
      <c r="N11751" t="b">
        <f>IF(ETMRouteStages[[#This Row],[RID]]=A11750,ETMRouteStages[[#This Row],[StageSequence]]=F11750+1,TRUE)</f>
        <v>1</v>
      </c>
    </row>
    <row r="11752" spans="1:14">
      <c r="A11752" t="s">
        <v>6968</v>
      </c>
      <c r="B11752" t="s">
        <v>2361</v>
      </c>
      <c r="C11752" t="s">
        <v>5453</v>
      </c>
      <c r="D11752" s="154">
        <v>188</v>
      </c>
      <c r="E11752" t="s">
        <v>758</v>
      </c>
      <c r="F11752">
        <v>17</v>
      </c>
      <c r="G11752">
        <v>19</v>
      </c>
      <c r="H11752" t="s">
        <v>3404</v>
      </c>
      <c r="I11752" t="s">
        <v>3515</v>
      </c>
      <c r="K11752" t="s">
        <v>759</v>
      </c>
      <c r="L11752" t="s">
        <v>758</v>
      </c>
      <c r="M11752" t="s">
        <v>3404</v>
      </c>
      <c r="N11752" t="b">
        <f>IF(ETMRouteStages[[#This Row],[RID]]=A11751,ETMRouteStages[[#This Row],[StageSequence]]=F11751+1,TRUE)</f>
        <v>1</v>
      </c>
    </row>
    <row r="11753" spans="1:14">
      <c r="A11753" t="s">
        <v>6968</v>
      </c>
      <c r="B11753" t="s">
        <v>2361</v>
      </c>
      <c r="C11753" t="s">
        <v>5453</v>
      </c>
      <c r="D11753" s="154">
        <v>188</v>
      </c>
      <c r="E11753" t="s">
        <v>954</v>
      </c>
      <c r="F11753">
        <v>18</v>
      </c>
      <c r="G11753">
        <v>20</v>
      </c>
      <c r="H11753" t="s">
        <v>3404</v>
      </c>
      <c r="I11753" t="s">
        <v>3515</v>
      </c>
      <c r="K11753" t="s">
        <v>955</v>
      </c>
      <c r="L11753" t="s">
        <v>954</v>
      </c>
      <c r="M11753" t="s">
        <v>3404</v>
      </c>
      <c r="N11753" t="b">
        <f>IF(ETMRouteStages[[#This Row],[RID]]=A11752,ETMRouteStages[[#This Row],[StageSequence]]=F11752+1,TRUE)</f>
        <v>1</v>
      </c>
    </row>
    <row r="11754" spans="1:14">
      <c r="A11754" t="s">
        <v>6968</v>
      </c>
      <c r="B11754" t="s">
        <v>2361</v>
      </c>
      <c r="C11754" t="s">
        <v>5453</v>
      </c>
      <c r="D11754" s="154">
        <v>188</v>
      </c>
      <c r="E11754" t="s">
        <v>1781</v>
      </c>
      <c r="F11754">
        <v>19</v>
      </c>
      <c r="G11754">
        <v>21</v>
      </c>
      <c r="H11754" t="s">
        <v>3404</v>
      </c>
      <c r="I11754" t="s">
        <v>3515</v>
      </c>
      <c r="K11754" t="s">
        <v>1782</v>
      </c>
      <c r="L11754" t="s">
        <v>1781</v>
      </c>
      <c r="M11754" t="s">
        <v>3404</v>
      </c>
      <c r="N11754" t="b">
        <f>IF(ETMRouteStages[[#This Row],[RID]]=A11753,ETMRouteStages[[#This Row],[StageSequence]]=F11753+1,TRUE)</f>
        <v>1</v>
      </c>
    </row>
    <row r="11755" spans="1:14">
      <c r="A11755" t="s">
        <v>6968</v>
      </c>
      <c r="B11755" t="s">
        <v>2361</v>
      </c>
      <c r="C11755" t="s">
        <v>5453</v>
      </c>
      <c r="D11755" s="154">
        <v>188</v>
      </c>
      <c r="E11755" t="s">
        <v>1095</v>
      </c>
      <c r="F11755">
        <v>20</v>
      </c>
      <c r="G11755">
        <v>22</v>
      </c>
      <c r="H11755" t="s">
        <v>3404</v>
      </c>
      <c r="I11755" t="s">
        <v>3515</v>
      </c>
      <c r="K11755" t="s">
        <v>1096</v>
      </c>
      <c r="L11755" t="s">
        <v>1095</v>
      </c>
      <c r="M11755" t="s">
        <v>3404</v>
      </c>
      <c r="N11755" t="b">
        <f>IF(ETMRouteStages[[#This Row],[RID]]=A11754,ETMRouteStages[[#This Row],[StageSequence]]=F11754+1,TRUE)</f>
        <v>1</v>
      </c>
    </row>
    <row r="11756" spans="1:14">
      <c r="A11756" t="s">
        <v>6968</v>
      </c>
      <c r="B11756" t="s">
        <v>2361</v>
      </c>
      <c r="C11756" t="s">
        <v>5453</v>
      </c>
      <c r="D11756" s="154">
        <v>188</v>
      </c>
      <c r="E11756" t="s">
        <v>1697</v>
      </c>
      <c r="F11756">
        <v>21</v>
      </c>
      <c r="G11756">
        <v>24</v>
      </c>
      <c r="H11756" t="s">
        <v>3404</v>
      </c>
      <c r="I11756" t="s">
        <v>3515</v>
      </c>
      <c r="K11756" t="s">
        <v>1698</v>
      </c>
      <c r="L11756" t="s">
        <v>1697</v>
      </c>
      <c r="M11756" t="s">
        <v>3404</v>
      </c>
      <c r="N11756" t="b">
        <f>IF(ETMRouteStages[[#This Row],[RID]]=A11755,ETMRouteStages[[#This Row],[StageSequence]]=F11755+1,TRUE)</f>
        <v>1</v>
      </c>
    </row>
    <row r="11757" spans="1:14">
      <c r="A11757" t="s">
        <v>6968</v>
      </c>
      <c r="B11757" t="s">
        <v>2361</v>
      </c>
      <c r="C11757" t="s">
        <v>5453</v>
      </c>
      <c r="D11757" s="154">
        <v>188</v>
      </c>
      <c r="E11757" t="s">
        <v>2151</v>
      </c>
      <c r="F11757">
        <v>22</v>
      </c>
      <c r="G11757">
        <v>25</v>
      </c>
      <c r="H11757" t="s">
        <v>3404</v>
      </c>
      <c r="I11757" t="s">
        <v>3515</v>
      </c>
      <c r="K11757" t="s">
        <v>2152</v>
      </c>
      <c r="L11757" t="s">
        <v>2151</v>
      </c>
      <c r="M11757" t="s">
        <v>3404</v>
      </c>
      <c r="N11757" t="b">
        <f>IF(ETMRouteStages[[#This Row],[RID]]=A11756,ETMRouteStages[[#This Row],[StageSequence]]=F11756+1,TRUE)</f>
        <v>1</v>
      </c>
    </row>
    <row r="11758" spans="1:14">
      <c r="A11758" t="s">
        <v>6968</v>
      </c>
      <c r="B11758" t="s">
        <v>2361</v>
      </c>
      <c r="C11758" t="s">
        <v>5453</v>
      </c>
      <c r="D11758" s="154">
        <v>188</v>
      </c>
      <c r="E11758" t="s">
        <v>3104</v>
      </c>
      <c r="F11758">
        <v>23</v>
      </c>
      <c r="G11758">
        <v>26</v>
      </c>
      <c r="H11758" t="s">
        <v>3404</v>
      </c>
      <c r="I11758" t="s">
        <v>3515</v>
      </c>
      <c r="K11758" t="s">
        <v>3105</v>
      </c>
      <c r="L11758" t="s">
        <v>3104</v>
      </c>
      <c r="M11758" t="s">
        <v>3404</v>
      </c>
      <c r="N11758" t="b">
        <f>IF(ETMRouteStages[[#This Row],[RID]]=A11757,ETMRouteStages[[#This Row],[StageSequence]]=F11757+1,TRUE)</f>
        <v>1</v>
      </c>
    </row>
    <row r="11759" spans="1:14">
      <c r="A11759" t="s">
        <v>6968</v>
      </c>
      <c r="B11759" t="s">
        <v>2361</v>
      </c>
      <c r="C11759" t="s">
        <v>5453</v>
      </c>
      <c r="D11759" s="154">
        <v>188</v>
      </c>
      <c r="E11759" t="s">
        <v>3106</v>
      </c>
      <c r="F11759">
        <v>24</v>
      </c>
      <c r="G11759">
        <v>27</v>
      </c>
      <c r="H11759" t="s">
        <v>3404</v>
      </c>
      <c r="I11759" t="s">
        <v>3515</v>
      </c>
      <c r="K11759" t="s">
        <v>3107</v>
      </c>
      <c r="L11759" t="s">
        <v>3106</v>
      </c>
      <c r="M11759" t="s">
        <v>3404</v>
      </c>
      <c r="N11759" t="b">
        <f>IF(ETMRouteStages[[#This Row],[RID]]=A11758,ETMRouteStages[[#This Row],[StageSequence]]=F11758+1,TRUE)</f>
        <v>1</v>
      </c>
    </row>
    <row r="11760" spans="1:14">
      <c r="A11760" t="s">
        <v>6968</v>
      </c>
      <c r="B11760" t="s">
        <v>2361</v>
      </c>
      <c r="C11760" t="s">
        <v>5453</v>
      </c>
      <c r="D11760" s="154">
        <v>188</v>
      </c>
      <c r="E11760" t="s">
        <v>1809</v>
      </c>
      <c r="F11760">
        <v>25</v>
      </c>
      <c r="G11760">
        <v>28</v>
      </c>
      <c r="H11760" t="s">
        <v>3404</v>
      </c>
      <c r="I11760" t="s">
        <v>3515</v>
      </c>
      <c r="K11760" t="s">
        <v>1810</v>
      </c>
      <c r="L11760" t="s">
        <v>1809</v>
      </c>
      <c r="M11760" t="s">
        <v>3404</v>
      </c>
      <c r="N11760" t="b">
        <f>IF(ETMRouteStages[[#This Row],[RID]]=A11759,ETMRouteStages[[#This Row],[StageSequence]]=F11759+1,TRUE)</f>
        <v>1</v>
      </c>
    </row>
    <row r="11761" spans="1:14">
      <c r="A11761" t="s">
        <v>6968</v>
      </c>
      <c r="B11761" t="s">
        <v>2361</v>
      </c>
      <c r="C11761" t="s">
        <v>5453</v>
      </c>
      <c r="D11761" s="154">
        <v>188</v>
      </c>
      <c r="E11761" t="s">
        <v>2266</v>
      </c>
      <c r="F11761">
        <v>26</v>
      </c>
      <c r="G11761">
        <v>30</v>
      </c>
      <c r="H11761" t="s">
        <v>3500</v>
      </c>
      <c r="I11761" t="s">
        <v>3515</v>
      </c>
      <c r="K11761" t="s">
        <v>2267</v>
      </c>
      <c r="L11761" t="s">
        <v>2266</v>
      </c>
      <c r="M11761" t="s">
        <v>3500</v>
      </c>
      <c r="N11761" t="b">
        <f>IF(ETMRouteStages[[#This Row],[RID]]=A11760,ETMRouteStages[[#This Row],[StageSequence]]=F11760+1,TRUE)</f>
        <v>1</v>
      </c>
    </row>
    <row r="11762" spans="1:14">
      <c r="A11762" t="s">
        <v>6968</v>
      </c>
      <c r="B11762" t="s">
        <v>2361</v>
      </c>
      <c r="C11762" t="s">
        <v>5453</v>
      </c>
      <c r="D11762" s="154">
        <v>188</v>
      </c>
      <c r="E11762" t="s">
        <v>2033</v>
      </c>
      <c r="F11762">
        <v>27</v>
      </c>
      <c r="G11762">
        <v>32</v>
      </c>
      <c r="H11762" t="s">
        <v>3404</v>
      </c>
      <c r="I11762" t="s">
        <v>3515</v>
      </c>
      <c r="K11762" t="s">
        <v>2034</v>
      </c>
      <c r="L11762" t="s">
        <v>2033</v>
      </c>
      <c r="M11762" t="s">
        <v>3404</v>
      </c>
      <c r="N11762" t="b">
        <f>IF(ETMRouteStages[[#This Row],[RID]]=A11761,ETMRouteStages[[#This Row],[StageSequence]]=F11761+1,TRUE)</f>
        <v>1</v>
      </c>
    </row>
    <row r="11763" spans="1:14">
      <c r="A11763" t="s">
        <v>6968</v>
      </c>
      <c r="B11763" t="s">
        <v>2361</v>
      </c>
      <c r="C11763" t="s">
        <v>5453</v>
      </c>
      <c r="D11763" s="154">
        <v>188</v>
      </c>
      <c r="E11763" t="s">
        <v>2753</v>
      </c>
      <c r="F11763">
        <v>28</v>
      </c>
      <c r="G11763">
        <v>33</v>
      </c>
      <c r="H11763" t="s">
        <v>3404</v>
      </c>
      <c r="I11763" t="s">
        <v>3515</v>
      </c>
      <c r="K11763" t="s">
        <v>2754</v>
      </c>
      <c r="L11763" t="s">
        <v>2753</v>
      </c>
      <c r="M11763" t="s">
        <v>3404</v>
      </c>
      <c r="N11763" t="b">
        <f>IF(ETMRouteStages[[#This Row],[RID]]=A11762,ETMRouteStages[[#This Row],[StageSequence]]=F11762+1,TRUE)</f>
        <v>1</v>
      </c>
    </row>
    <row r="11764" spans="1:14">
      <c r="A11764" t="s">
        <v>6968</v>
      </c>
      <c r="B11764" t="s">
        <v>2361</v>
      </c>
      <c r="C11764" t="s">
        <v>5453</v>
      </c>
      <c r="D11764" s="154">
        <v>188</v>
      </c>
      <c r="E11764" t="s">
        <v>2338</v>
      </c>
      <c r="F11764">
        <v>29</v>
      </c>
      <c r="G11764">
        <v>34</v>
      </c>
      <c r="H11764" t="s">
        <v>3404</v>
      </c>
      <c r="I11764" t="s">
        <v>3515</v>
      </c>
      <c r="K11764" t="s">
        <v>2339</v>
      </c>
      <c r="L11764" t="s">
        <v>2338</v>
      </c>
      <c r="M11764" t="s">
        <v>3404</v>
      </c>
      <c r="N11764" t="b">
        <f>IF(ETMRouteStages[[#This Row],[RID]]=A11763,ETMRouteStages[[#This Row],[StageSequence]]=F11763+1,TRUE)</f>
        <v>1</v>
      </c>
    </row>
    <row r="11765" spans="1:14">
      <c r="A11765" t="s">
        <v>6968</v>
      </c>
      <c r="B11765" t="s">
        <v>2361</v>
      </c>
      <c r="C11765" t="s">
        <v>5453</v>
      </c>
      <c r="D11765" s="154">
        <v>188</v>
      </c>
      <c r="E11765" t="s">
        <v>2457</v>
      </c>
      <c r="F11765">
        <v>30</v>
      </c>
      <c r="G11765">
        <v>35</v>
      </c>
      <c r="H11765" t="s">
        <v>3404</v>
      </c>
      <c r="I11765" t="s">
        <v>3515</v>
      </c>
      <c r="K11765" t="s">
        <v>2458</v>
      </c>
      <c r="L11765" t="s">
        <v>2457</v>
      </c>
      <c r="M11765" t="s">
        <v>3404</v>
      </c>
      <c r="N11765" t="b">
        <f>IF(ETMRouteStages[[#This Row],[RID]]=A11764,ETMRouteStages[[#This Row],[StageSequence]]=F11764+1,TRUE)</f>
        <v>1</v>
      </c>
    </row>
    <row r="11766" spans="1:14">
      <c r="A11766" t="s">
        <v>6968</v>
      </c>
      <c r="B11766" t="s">
        <v>2361</v>
      </c>
      <c r="C11766" t="s">
        <v>5453</v>
      </c>
      <c r="D11766" s="154">
        <v>188</v>
      </c>
      <c r="E11766" t="s">
        <v>2932</v>
      </c>
      <c r="F11766">
        <v>31</v>
      </c>
      <c r="G11766">
        <v>37</v>
      </c>
      <c r="H11766" t="s">
        <v>3404</v>
      </c>
      <c r="I11766" t="s">
        <v>3515</v>
      </c>
      <c r="K11766" t="s">
        <v>2933</v>
      </c>
      <c r="L11766" t="s">
        <v>2932</v>
      </c>
      <c r="M11766" t="s">
        <v>3404</v>
      </c>
      <c r="N11766" t="b">
        <f>IF(ETMRouteStages[[#This Row],[RID]]=A11765,ETMRouteStages[[#This Row],[StageSequence]]=F11765+1,TRUE)</f>
        <v>1</v>
      </c>
    </row>
    <row r="11767" spans="1:14">
      <c r="A11767" t="s">
        <v>6968</v>
      </c>
      <c r="B11767" t="s">
        <v>2361</v>
      </c>
      <c r="C11767" t="s">
        <v>5453</v>
      </c>
      <c r="D11767" s="154">
        <v>188</v>
      </c>
      <c r="E11767" t="s">
        <v>2809</v>
      </c>
      <c r="F11767">
        <v>32</v>
      </c>
      <c r="G11767">
        <v>38</v>
      </c>
      <c r="H11767" t="s">
        <v>3404</v>
      </c>
      <c r="I11767" t="s">
        <v>3515</v>
      </c>
      <c r="K11767" t="s">
        <v>2810</v>
      </c>
      <c r="L11767" t="s">
        <v>2809</v>
      </c>
      <c r="M11767" t="s">
        <v>3404</v>
      </c>
      <c r="N11767" t="b">
        <f>IF(ETMRouteStages[[#This Row],[RID]]=A11766,ETMRouteStages[[#This Row],[StageSequence]]=F11766+1,TRUE)</f>
        <v>1</v>
      </c>
    </row>
    <row r="11768" spans="1:14">
      <c r="A11768" t="s">
        <v>6968</v>
      </c>
      <c r="B11768" t="s">
        <v>2361</v>
      </c>
      <c r="C11768" t="s">
        <v>5453</v>
      </c>
      <c r="D11768" s="154">
        <v>188</v>
      </c>
      <c r="E11768" t="s">
        <v>1548</v>
      </c>
      <c r="F11768">
        <v>33</v>
      </c>
      <c r="G11768">
        <v>40</v>
      </c>
      <c r="H11768" t="s">
        <v>3404</v>
      </c>
      <c r="I11768" t="s">
        <v>3515</v>
      </c>
      <c r="K11768" t="s">
        <v>1549</v>
      </c>
      <c r="L11768" t="s">
        <v>1548</v>
      </c>
      <c r="M11768" t="s">
        <v>3404</v>
      </c>
      <c r="N11768" t="b">
        <f>IF(ETMRouteStages[[#This Row],[RID]]=A11767,ETMRouteStages[[#This Row],[StageSequence]]=F11767+1,TRUE)</f>
        <v>1</v>
      </c>
    </row>
    <row r="11769" spans="1:14">
      <c r="A11769" t="s">
        <v>6968</v>
      </c>
      <c r="B11769" t="s">
        <v>2361</v>
      </c>
      <c r="C11769" t="s">
        <v>5453</v>
      </c>
      <c r="D11769" s="154">
        <v>188</v>
      </c>
      <c r="E11769" t="s">
        <v>1948</v>
      </c>
      <c r="F11769">
        <v>34</v>
      </c>
      <c r="G11769">
        <v>42</v>
      </c>
      <c r="H11769" t="s">
        <v>3404</v>
      </c>
      <c r="I11769" t="s">
        <v>3515</v>
      </c>
      <c r="K11769" t="s">
        <v>1949</v>
      </c>
      <c r="L11769" t="s">
        <v>1948</v>
      </c>
      <c r="M11769" t="s">
        <v>3404</v>
      </c>
      <c r="N11769" t="b">
        <f>IF(ETMRouteStages[[#This Row],[RID]]=A11768,ETMRouteStages[[#This Row],[StageSequence]]=F11768+1,TRUE)</f>
        <v>1</v>
      </c>
    </row>
    <row r="11770" spans="1:14">
      <c r="A11770" t="s">
        <v>6968</v>
      </c>
      <c r="B11770" t="s">
        <v>2361</v>
      </c>
      <c r="C11770" t="s">
        <v>5453</v>
      </c>
      <c r="D11770" s="154">
        <v>188</v>
      </c>
      <c r="E11770" t="s">
        <v>1946</v>
      </c>
      <c r="F11770">
        <v>35</v>
      </c>
      <c r="G11770">
        <v>43</v>
      </c>
      <c r="H11770" t="s">
        <v>3404</v>
      </c>
      <c r="I11770" t="s">
        <v>3515</v>
      </c>
      <c r="K11770" t="s">
        <v>1947</v>
      </c>
      <c r="L11770" t="s">
        <v>1946</v>
      </c>
      <c r="M11770" t="s">
        <v>3404</v>
      </c>
      <c r="N11770" t="b">
        <f>IF(ETMRouteStages[[#This Row],[RID]]=A11769,ETMRouteStages[[#This Row],[StageSequence]]=F11769+1,TRUE)</f>
        <v>1</v>
      </c>
    </row>
    <row r="11771" spans="1:14">
      <c r="A11771" t="s">
        <v>6969</v>
      </c>
      <c r="B11771" t="s">
        <v>2361</v>
      </c>
      <c r="C11771" t="s">
        <v>4545</v>
      </c>
      <c r="D11771" s="154">
        <v>189</v>
      </c>
      <c r="E11771" t="s">
        <v>1835</v>
      </c>
      <c r="F11771">
        <v>1</v>
      </c>
      <c r="G11771">
        <v>0</v>
      </c>
      <c r="H11771" t="s">
        <v>3404</v>
      </c>
      <c r="I11771" t="s">
        <v>3515</v>
      </c>
      <c r="K11771" t="s">
        <v>1836</v>
      </c>
      <c r="L11771" t="s">
        <v>1835</v>
      </c>
      <c r="M11771" t="s">
        <v>3404</v>
      </c>
      <c r="N11771" t="b">
        <f>IF(ETMRouteStages[[#This Row],[RID]]=A11770,ETMRouteStages[[#This Row],[StageSequence]]=F11770+1,TRUE)</f>
        <v>1</v>
      </c>
    </row>
    <row r="11772" spans="1:14">
      <c r="A11772" t="s">
        <v>6969</v>
      </c>
      <c r="B11772" t="s">
        <v>2361</v>
      </c>
      <c r="C11772" t="s">
        <v>4545</v>
      </c>
      <c r="D11772" s="154">
        <v>189</v>
      </c>
      <c r="E11772" t="s">
        <v>1970</v>
      </c>
      <c r="F11772">
        <v>2</v>
      </c>
      <c r="G11772">
        <v>1</v>
      </c>
      <c r="H11772" t="s">
        <v>3404</v>
      </c>
      <c r="I11772" t="s">
        <v>3515</v>
      </c>
      <c r="K11772" t="s">
        <v>1971</v>
      </c>
      <c r="L11772" t="s">
        <v>1970</v>
      </c>
      <c r="M11772" t="s">
        <v>3404</v>
      </c>
      <c r="N11772" t="b">
        <f>IF(ETMRouteStages[[#This Row],[RID]]=A11771,ETMRouteStages[[#This Row],[StageSequence]]=F11771+1,TRUE)</f>
        <v>1</v>
      </c>
    </row>
    <row r="11773" spans="1:14">
      <c r="A11773" t="s">
        <v>6969</v>
      </c>
      <c r="B11773" t="s">
        <v>2361</v>
      </c>
      <c r="C11773" t="s">
        <v>4545</v>
      </c>
      <c r="D11773" s="154">
        <v>189</v>
      </c>
      <c r="E11773" t="s">
        <v>1170</v>
      </c>
      <c r="F11773">
        <v>3</v>
      </c>
      <c r="G11773">
        <v>2</v>
      </c>
      <c r="H11773" t="s">
        <v>3404</v>
      </c>
      <c r="I11773" t="s">
        <v>3515</v>
      </c>
      <c r="K11773" t="s">
        <v>1171</v>
      </c>
      <c r="L11773" t="s">
        <v>1170</v>
      </c>
      <c r="M11773" t="s">
        <v>3404</v>
      </c>
      <c r="N11773" t="b">
        <f>IF(ETMRouteStages[[#This Row],[RID]]=A11772,ETMRouteStages[[#This Row],[StageSequence]]=F11772+1,TRUE)</f>
        <v>1</v>
      </c>
    </row>
    <row r="11774" spans="1:14">
      <c r="A11774" t="s">
        <v>6969</v>
      </c>
      <c r="B11774" t="s">
        <v>2361</v>
      </c>
      <c r="C11774" t="s">
        <v>4545</v>
      </c>
      <c r="D11774" s="154">
        <v>189</v>
      </c>
      <c r="E11774" t="s">
        <v>2262</v>
      </c>
      <c r="F11774">
        <v>4</v>
      </c>
      <c r="G11774">
        <v>3</v>
      </c>
      <c r="H11774" t="s">
        <v>3404</v>
      </c>
      <c r="I11774" t="s">
        <v>3515</v>
      </c>
      <c r="K11774" t="s">
        <v>2263</v>
      </c>
      <c r="L11774" t="s">
        <v>2262</v>
      </c>
      <c r="M11774" t="s">
        <v>3404</v>
      </c>
      <c r="N11774" t="b">
        <f>IF(ETMRouteStages[[#This Row],[RID]]=A11773,ETMRouteStages[[#This Row],[StageSequence]]=F11773+1,TRUE)</f>
        <v>1</v>
      </c>
    </row>
    <row r="11775" spans="1:14">
      <c r="A11775" t="s">
        <v>6969</v>
      </c>
      <c r="B11775" t="s">
        <v>2361</v>
      </c>
      <c r="C11775" t="s">
        <v>4545</v>
      </c>
      <c r="D11775" s="154">
        <v>189</v>
      </c>
      <c r="E11775" t="s">
        <v>1532</v>
      </c>
      <c r="F11775">
        <v>5</v>
      </c>
      <c r="G11775">
        <v>4</v>
      </c>
      <c r="H11775" t="s">
        <v>3404</v>
      </c>
      <c r="I11775" t="s">
        <v>3515</v>
      </c>
      <c r="K11775" t="s">
        <v>1533</v>
      </c>
      <c r="L11775" t="s">
        <v>1532</v>
      </c>
      <c r="M11775" t="s">
        <v>3404</v>
      </c>
      <c r="N11775" t="b">
        <f>IF(ETMRouteStages[[#This Row],[RID]]=A11774,ETMRouteStages[[#This Row],[StageSequence]]=F11774+1,TRUE)</f>
        <v>1</v>
      </c>
    </row>
    <row r="11776" spans="1:14">
      <c r="A11776" t="s">
        <v>6969</v>
      </c>
      <c r="B11776" t="s">
        <v>2361</v>
      </c>
      <c r="C11776" t="s">
        <v>4545</v>
      </c>
      <c r="D11776" s="154">
        <v>189</v>
      </c>
      <c r="E11776" t="s">
        <v>804</v>
      </c>
      <c r="F11776">
        <v>6</v>
      </c>
      <c r="G11776">
        <v>6</v>
      </c>
      <c r="H11776" t="s">
        <v>3404</v>
      </c>
      <c r="I11776" t="s">
        <v>3515</v>
      </c>
      <c r="K11776" t="s">
        <v>805</v>
      </c>
      <c r="L11776" t="s">
        <v>804</v>
      </c>
      <c r="M11776" t="s">
        <v>3404</v>
      </c>
      <c r="N11776" t="b">
        <f>IF(ETMRouteStages[[#This Row],[RID]]=A11775,ETMRouteStages[[#This Row],[StageSequence]]=F11775+1,TRUE)</f>
        <v>1</v>
      </c>
    </row>
    <row r="11777" spans="1:14">
      <c r="A11777" t="s">
        <v>6969</v>
      </c>
      <c r="B11777" t="s">
        <v>2361</v>
      </c>
      <c r="C11777" t="s">
        <v>4545</v>
      </c>
      <c r="D11777" s="154">
        <v>189</v>
      </c>
      <c r="E11777" t="s">
        <v>758</v>
      </c>
      <c r="F11777">
        <v>7</v>
      </c>
      <c r="G11777">
        <v>7</v>
      </c>
      <c r="H11777" t="s">
        <v>3404</v>
      </c>
      <c r="I11777" t="s">
        <v>3515</v>
      </c>
      <c r="K11777" t="s">
        <v>759</v>
      </c>
      <c r="L11777" t="s">
        <v>758</v>
      </c>
      <c r="M11777" t="s">
        <v>3404</v>
      </c>
      <c r="N11777" t="b">
        <f>IF(ETMRouteStages[[#This Row],[RID]]=A11776,ETMRouteStages[[#This Row],[StageSequence]]=F11776+1,TRUE)</f>
        <v>1</v>
      </c>
    </row>
    <row r="11778" spans="1:14">
      <c r="A11778" t="s">
        <v>6969</v>
      </c>
      <c r="B11778" t="s">
        <v>2361</v>
      </c>
      <c r="C11778" t="s">
        <v>4545</v>
      </c>
      <c r="D11778" s="154">
        <v>189</v>
      </c>
      <c r="E11778" t="s">
        <v>954</v>
      </c>
      <c r="F11778">
        <v>8</v>
      </c>
      <c r="G11778">
        <v>8</v>
      </c>
      <c r="H11778" t="s">
        <v>3404</v>
      </c>
      <c r="I11778" t="s">
        <v>3515</v>
      </c>
      <c r="K11778" t="s">
        <v>955</v>
      </c>
      <c r="L11778" t="s">
        <v>954</v>
      </c>
      <c r="M11778" t="s">
        <v>3404</v>
      </c>
      <c r="N11778" t="b">
        <f>IF(ETMRouteStages[[#This Row],[RID]]=A11777,ETMRouteStages[[#This Row],[StageSequence]]=F11777+1,TRUE)</f>
        <v>1</v>
      </c>
    </row>
    <row r="11779" spans="1:14">
      <c r="A11779" t="s">
        <v>6969</v>
      </c>
      <c r="B11779" t="s">
        <v>2361</v>
      </c>
      <c r="C11779" t="s">
        <v>4545</v>
      </c>
      <c r="D11779" s="154">
        <v>189</v>
      </c>
      <c r="E11779" t="s">
        <v>1781</v>
      </c>
      <c r="F11779">
        <v>9</v>
      </c>
      <c r="G11779">
        <v>9</v>
      </c>
      <c r="H11779" t="s">
        <v>3404</v>
      </c>
      <c r="I11779" t="s">
        <v>3515</v>
      </c>
      <c r="K11779" t="s">
        <v>1782</v>
      </c>
      <c r="L11779" t="s">
        <v>1781</v>
      </c>
      <c r="M11779" t="s">
        <v>3404</v>
      </c>
      <c r="N11779" t="b">
        <f>IF(ETMRouteStages[[#This Row],[RID]]=A11778,ETMRouteStages[[#This Row],[StageSequence]]=F11778+1,TRUE)</f>
        <v>1</v>
      </c>
    </row>
    <row r="11780" spans="1:14">
      <c r="A11780" t="s">
        <v>6969</v>
      </c>
      <c r="B11780" t="s">
        <v>2361</v>
      </c>
      <c r="C11780" t="s">
        <v>4545</v>
      </c>
      <c r="D11780" s="154">
        <v>189</v>
      </c>
      <c r="E11780" t="s">
        <v>1095</v>
      </c>
      <c r="F11780">
        <v>10</v>
      </c>
      <c r="G11780">
        <v>10</v>
      </c>
      <c r="H11780" t="s">
        <v>3404</v>
      </c>
      <c r="I11780" t="s">
        <v>3515</v>
      </c>
      <c r="K11780" t="s">
        <v>1096</v>
      </c>
      <c r="L11780" t="s">
        <v>1095</v>
      </c>
      <c r="M11780" t="s">
        <v>3404</v>
      </c>
      <c r="N11780" t="b">
        <f>IF(ETMRouteStages[[#This Row],[RID]]=A11779,ETMRouteStages[[#This Row],[StageSequence]]=F11779+1,TRUE)</f>
        <v>1</v>
      </c>
    </row>
    <row r="11781" spans="1:14">
      <c r="A11781" t="s">
        <v>6969</v>
      </c>
      <c r="B11781" t="s">
        <v>2361</v>
      </c>
      <c r="C11781" t="s">
        <v>4545</v>
      </c>
      <c r="D11781" s="154">
        <v>189</v>
      </c>
      <c r="E11781" t="s">
        <v>1697</v>
      </c>
      <c r="F11781">
        <v>11</v>
      </c>
      <c r="G11781">
        <v>12</v>
      </c>
      <c r="H11781" t="s">
        <v>3404</v>
      </c>
      <c r="I11781" t="s">
        <v>3515</v>
      </c>
      <c r="K11781" t="s">
        <v>1698</v>
      </c>
      <c r="L11781" t="s">
        <v>1697</v>
      </c>
      <c r="M11781" t="s">
        <v>3404</v>
      </c>
      <c r="N11781" t="b">
        <f>IF(ETMRouteStages[[#This Row],[RID]]=A11780,ETMRouteStages[[#This Row],[StageSequence]]=F11780+1,TRUE)</f>
        <v>1</v>
      </c>
    </row>
    <row r="11782" spans="1:14">
      <c r="A11782" t="s">
        <v>6969</v>
      </c>
      <c r="B11782" t="s">
        <v>2361</v>
      </c>
      <c r="C11782" t="s">
        <v>4545</v>
      </c>
      <c r="D11782" s="154">
        <v>189</v>
      </c>
      <c r="E11782" t="s">
        <v>2151</v>
      </c>
      <c r="F11782">
        <v>12</v>
      </c>
      <c r="G11782">
        <v>13</v>
      </c>
      <c r="H11782" t="s">
        <v>3404</v>
      </c>
      <c r="I11782" t="s">
        <v>3515</v>
      </c>
      <c r="K11782" t="s">
        <v>2152</v>
      </c>
      <c r="L11782" t="s">
        <v>2151</v>
      </c>
      <c r="M11782" t="s">
        <v>3404</v>
      </c>
      <c r="N11782" t="b">
        <f>IF(ETMRouteStages[[#This Row],[RID]]=A11781,ETMRouteStages[[#This Row],[StageSequence]]=F11781+1,TRUE)</f>
        <v>1</v>
      </c>
    </row>
    <row r="11783" spans="1:14">
      <c r="A11783" t="s">
        <v>6969</v>
      </c>
      <c r="B11783" t="s">
        <v>2361</v>
      </c>
      <c r="C11783" t="s">
        <v>4545</v>
      </c>
      <c r="D11783" s="154">
        <v>189</v>
      </c>
      <c r="E11783" t="s">
        <v>3104</v>
      </c>
      <c r="F11783">
        <v>13</v>
      </c>
      <c r="G11783">
        <v>14</v>
      </c>
      <c r="H11783" t="s">
        <v>3404</v>
      </c>
      <c r="I11783" t="s">
        <v>3515</v>
      </c>
      <c r="K11783" t="s">
        <v>3105</v>
      </c>
      <c r="L11783" t="s">
        <v>3104</v>
      </c>
      <c r="M11783" t="s">
        <v>3404</v>
      </c>
      <c r="N11783" t="b">
        <f>IF(ETMRouteStages[[#This Row],[RID]]=A11782,ETMRouteStages[[#This Row],[StageSequence]]=F11782+1,TRUE)</f>
        <v>1</v>
      </c>
    </row>
    <row r="11784" spans="1:14">
      <c r="A11784" t="s">
        <v>6969</v>
      </c>
      <c r="B11784" t="s">
        <v>2361</v>
      </c>
      <c r="C11784" t="s">
        <v>4545</v>
      </c>
      <c r="D11784" s="154">
        <v>189</v>
      </c>
      <c r="E11784" t="s">
        <v>3106</v>
      </c>
      <c r="F11784">
        <v>14</v>
      </c>
      <c r="G11784">
        <v>15</v>
      </c>
      <c r="H11784" t="s">
        <v>3404</v>
      </c>
      <c r="I11784" t="s">
        <v>3515</v>
      </c>
      <c r="K11784" t="s">
        <v>3107</v>
      </c>
      <c r="L11784" t="s">
        <v>3106</v>
      </c>
      <c r="M11784" t="s">
        <v>3404</v>
      </c>
      <c r="N11784" t="b">
        <f>IF(ETMRouteStages[[#This Row],[RID]]=A11783,ETMRouteStages[[#This Row],[StageSequence]]=F11783+1,TRUE)</f>
        <v>1</v>
      </c>
    </row>
    <row r="11785" spans="1:14">
      <c r="A11785" t="s">
        <v>6969</v>
      </c>
      <c r="B11785" t="s">
        <v>2361</v>
      </c>
      <c r="C11785" t="s">
        <v>4545</v>
      </c>
      <c r="D11785" s="154">
        <v>189</v>
      </c>
      <c r="E11785" t="s">
        <v>1809</v>
      </c>
      <c r="F11785">
        <v>15</v>
      </c>
      <c r="G11785">
        <v>16</v>
      </c>
      <c r="H11785" t="s">
        <v>3404</v>
      </c>
      <c r="I11785" t="s">
        <v>3515</v>
      </c>
      <c r="K11785" t="s">
        <v>1810</v>
      </c>
      <c r="L11785" t="s">
        <v>1809</v>
      </c>
      <c r="M11785" t="s">
        <v>3404</v>
      </c>
      <c r="N11785" t="b">
        <f>IF(ETMRouteStages[[#This Row],[RID]]=A11784,ETMRouteStages[[#This Row],[StageSequence]]=F11784+1,TRUE)</f>
        <v>1</v>
      </c>
    </row>
    <row r="11786" spans="1:14">
      <c r="A11786" t="s">
        <v>6969</v>
      </c>
      <c r="B11786" t="s">
        <v>2361</v>
      </c>
      <c r="C11786" t="s">
        <v>4545</v>
      </c>
      <c r="D11786" s="154">
        <v>189</v>
      </c>
      <c r="E11786" t="s">
        <v>2266</v>
      </c>
      <c r="F11786">
        <v>16</v>
      </c>
      <c r="G11786">
        <v>18</v>
      </c>
      <c r="H11786" t="s">
        <v>3500</v>
      </c>
      <c r="I11786" t="s">
        <v>3515</v>
      </c>
      <c r="K11786" t="s">
        <v>2267</v>
      </c>
      <c r="L11786" t="s">
        <v>2266</v>
      </c>
      <c r="M11786" t="s">
        <v>3500</v>
      </c>
      <c r="N11786" t="b">
        <f>IF(ETMRouteStages[[#This Row],[RID]]=A11785,ETMRouteStages[[#This Row],[StageSequence]]=F11785+1,TRUE)</f>
        <v>1</v>
      </c>
    </row>
    <row r="11787" spans="1:14">
      <c r="A11787" t="s">
        <v>6969</v>
      </c>
      <c r="B11787" t="s">
        <v>2361</v>
      </c>
      <c r="C11787" t="s">
        <v>4545</v>
      </c>
      <c r="D11787" s="154">
        <v>189</v>
      </c>
      <c r="E11787" t="s">
        <v>2231</v>
      </c>
      <c r="F11787">
        <v>17</v>
      </c>
      <c r="G11787">
        <v>20</v>
      </c>
      <c r="H11787" t="s">
        <v>3404</v>
      </c>
      <c r="I11787" t="s">
        <v>3515</v>
      </c>
      <c r="K11787" t="s">
        <v>2232</v>
      </c>
      <c r="L11787" t="s">
        <v>2231</v>
      </c>
      <c r="M11787" t="s">
        <v>3404</v>
      </c>
      <c r="N11787" t="b">
        <f>IF(ETMRouteStages[[#This Row],[RID]]=A11786,ETMRouteStages[[#This Row],[StageSequence]]=F11786+1,TRUE)</f>
        <v>1</v>
      </c>
    </row>
    <row r="11788" spans="1:14">
      <c r="A11788" t="s">
        <v>6969</v>
      </c>
      <c r="B11788" t="s">
        <v>2361</v>
      </c>
      <c r="C11788" t="s">
        <v>4545</v>
      </c>
      <c r="D11788" s="154">
        <v>189</v>
      </c>
      <c r="E11788" t="s">
        <v>1496</v>
      </c>
      <c r="F11788">
        <v>18</v>
      </c>
      <c r="G11788">
        <v>21</v>
      </c>
      <c r="H11788" t="s">
        <v>3404</v>
      </c>
      <c r="I11788" t="s">
        <v>3515</v>
      </c>
      <c r="K11788" t="s">
        <v>1497</v>
      </c>
      <c r="L11788" t="s">
        <v>1496</v>
      </c>
      <c r="M11788" t="s">
        <v>3404</v>
      </c>
      <c r="N11788" t="b">
        <f>IF(ETMRouteStages[[#This Row],[RID]]=A11787,ETMRouteStages[[#This Row],[StageSequence]]=F11787+1,TRUE)</f>
        <v>1</v>
      </c>
    </row>
    <row r="11789" spans="1:14">
      <c r="A11789" t="s">
        <v>6969</v>
      </c>
      <c r="B11789" t="s">
        <v>2361</v>
      </c>
      <c r="C11789" t="s">
        <v>4545</v>
      </c>
      <c r="D11789" s="154">
        <v>189</v>
      </c>
      <c r="E11789" t="s">
        <v>1305</v>
      </c>
      <c r="F11789">
        <v>19</v>
      </c>
      <c r="G11789">
        <v>22</v>
      </c>
      <c r="H11789" t="s">
        <v>3404</v>
      </c>
      <c r="I11789" t="s">
        <v>3515</v>
      </c>
      <c r="K11789" t="s">
        <v>1306</v>
      </c>
      <c r="L11789" t="s">
        <v>1305</v>
      </c>
      <c r="M11789" t="s">
        <v>3404</v>
      </c>
      <c r="N11789" t="b">
        <f>IF(ETMRouteStages[[#This Row],[RID]]=A11788,ETMRouteStages[[#This Row],[StageSequence]]=F11788+1,TRUE)</f>
        <v>1</v>
      </c>
    </row>
    <row r="11790" spans="1:14">
      <c r="A11790" t="s">
        <v>6969</v>
      </c>
      <c r="B11790" t="s">
        <v>2361</v>
      </c>
      <c r="C11790" t="s">
        <v>4545</v>
      </c>
      <c r="D11790" s="154">
        <v>189</v>
      </c>
      <c r="E11790" t="s">
        <v>1655</v>
      </c>
      <c r="F11790">
        <v>20</v>
      </c>
      <c r="G11790">
        <v>23</v>
      </c>
      <c r="H11790" t="s">
        <v>3404</v>
      </c>
      <c r="I11790" t="s">
        <v>3515</v>
      </c>
      <c r="K11790" t="s">
        <v>1656</v>
      </c>
      <c r="L11790" t="s">
        <v>1655</v>
      </c>
      <c r="M11790" t="s">
        <v>3404</v>
      </c>
      <c r="N11790" t="b">
        <f>IF(ETMRouteStages[[#This Row],[RID]]=A11789,ETMRouteStages[[#This Row],[StageSequence]]=F11789+1,TRUE)</f>
        <v>1</v>
      </c>
    </row>
    <row r="11791" spans="1:14">
      <c r="A11791" t="s">
        <v>6969</v>
      </c>
      <c r="B11791" t="s">
        <v>2361</v>
      </c>
      <c r="C11791" t="s">
        <v>4545</v>
      </c>
      <c r="D11791" s="154">
        <v>189</v>
      </c>
      <c r="E11791" t="s">
        <v>1075</v>
      </c>
      <c r="F11791">
        <v>21</v>
      </c>
      <c r="G11791">
        <v>24</v>
      </c>
      <c r="H11791" t="s">
        <v>3404</v>
      </c>
      <c r="I11791" t="s">
        <v>3515</v>
      </c>
      <c r="K11791" t="s">
        <v>1076</v>
      </c>
      <c r="L11791" t="s">
        <v>1075</v>
      </c>
      <c r="M11791" t="s">
        <v>3404</v>
      </c>
      <c r="N11791" t="b">
        <f>IF(ETMRouteStages[[#This Row],[RID]]=A11790,ETMRouteStages[[#This Row],[StageSequence]]=F11790+1,TRUE)</f>
        <v>1</v>
      </c>
    </row>
    <row r="11792" spans="1:14">
      <c r="A11792" t="s">
        <v>6969</v>
      </c>
      <c r="B11792" t="s">
        <v>2361</v>
      </c>
      <c r="C11792" t="s">
        <v>4545</v>
      </c>
      <c r="D11792" s="154">
        <v>189</v>
      </c>
      <c r="E11792" t="s">
        <v>1667</v>
      </c>
      <c r="F11792">
        <v>22</v>
      </c>
      <c r="G11792">
        <v>25</v>
      </c>
      <c r="H11792" t="s">
        <v>3404</v>
      </c>
      <c r="I11792" t="s">
        <v>3515</v>
      </c>
      <c r="K11792" t="s">
        <v>1668</v>
      </c>
      <c r="L11792" t="s">
        <v>1667</v>
      </c>
      <c r="M11792" t="s">
        <v>3404</v>
      </c>
      <c r="N11792" t="b">
        <f>IF(ETMRouteStages[[#This Row],[RID]]=A11791,ETMRouteStages[[#This Row],[StageSequence]]=F11791+1,TRUE)</f>
        <v>1</v>
      </c>
    </row>
    <row r="11793" spans="1:14">
      <c r="A11793" t="s">
        <v>6969</v>
      </c>
      <c r="B11793" t="s">
        <v>2361</v>
      </c>
      <c r="C11793" t="s">
        <v>4545</v>
      </c>
      <c r="D11793" s="154">
        <v>189</v>
      </c>
      <c r="E11793" t="s">
        <v>726</v>
      </c>
      <c r="F11793">
        <v>23</v>
      </c>
      <c r="G11793">
        <v>28</v>
      </c>
      <c r="H11793" t="s">
        <v>3404</v>
      </c>
      <c r="I11793" t="s">
        <v>3515</v>
      </c>
      <c r="K11793" t="s">
        <v>727</v>
      </c>
      <c r="L11793" t="s">
        <v>726</v>
      </c>
      <c r="M11793" t="s">
        <v>3404</v>
      </c>
      <c r="N11793" t="b">
        <f>IF(ETMRouteStages[[#This Row],[RID]]=A11792,ETMRouteStages[[#This Row],[StageSequence]]=F11792+1,TRUE)</f>
        <v>1</v>
      </c>
    </row>
    <row r="11794" spans="1:14">
      <c r="A11794" t="s">
        <v>6969</v>
      </c>
      <c r="B11794" t="s">
        <v>2361</v>
      </c>
      <c r="C11794" t="s">
        <v>4545</v>
      </c>
      <c r="D11794" s="154">
        <v>189</v>
      </c>
      <c r="E11794" t="s">
        <v>1365</v>
      </c>
      <c r="F11794">
        <v>24</v>
      </c>
      <c r="G11794">
        <v>30</v>
      </c>
      <c r="H11794" t="s">
        <v>3404</v>
      </c>
      <c r="I11794" t="s">
        <v>3515</v>
      </c>
      <c r="K11794" t="s">
        <v>1366</v>
      </c>
      <c r="L11794" t="s">
        <v>1365</v>
      </c>
      <c r="M11794" t="s">
        <v>3404</v>
      </c>
      <c r="N11794" t="b">
        <f>IF(ETMRouteStages[[#This Row],[RID]]=A11793,ETMRouteStages[[#This Row],[StageSequence]]=F11793+1,TRUE)</f>
        <v>1</v>
      </c>
    </row>
    <row r="11795" spans="1:14">
      <c r="A11795" t="s">
        <v>6970</v>
      </c>
      <c r="B11795" t="s">
        <v>2361</v>
      </c>
      <c r="C11795" t="s">
        <v>4911</v>
      </c>
      <c r="D11795" s="154">
        <v>19</v>
      </c>
      <c r="E11795" t="s">
        <v>750</v>
      </c>
      <c r="F11795">
        <v>1</v>
      </c>
      <c r="G11795">
        <v>0</v>
      </c>
      <c r="H11795" t="s">
        <v>3404</v>
      </c>
      <c r="I11795" t="s">
        <v>3515</v>
      </c>
      <c r="K11795" t="s">
        <v>751</v>
      </c>
      <c r="L11795" t="s">
        <v>750</v>
      </c>
      <c r="M11795" t="s">
        <v>3404</v>
      </c>
      <c r="N11795" t="b">
        <f>IF(ETMRouteStages[[#This Row],[RID]]=A11794,ETMRouteStages[[#This Row],[StageSequence]]=F11794+1,TRUE)</f>
        <v>1</v>
      </c>
    </row>
    <row r="11796" spans="1:14">
      <c r="A11796" t="s">
        <v>6970</v>
      </c>
      <c r="B11796" t="s">
        <v>2361</v>
      </c>
      <c r="C11796" t="s">
        <v>4911</v>
      </c>
      <c r="D11796" s="154">
        <v>19</v>
      </c>
      <c r="E11796" t="s">
        <v>3142</v>
      </c>
      <c r="F11796">
        <v>2</v>
      </c>
      <c r="G11796">
        <v>2</v>
      </c>
      <c r="H11796" t="s">
        <v>3404</v>
      </c>
      <c r="I11796" t="s">
        <v>3515</v>
      </c>
      <c r="K11796" t="s">
        <v>3143</v>
      </c>
      <c r="L11796" t="s">
        <v>3142</v>
      </c>
      <c r="M11796" t="s">
        <v>3404</v>
      </c>
      <c r="N11796" t="b">
        <f>IF(ETMRouteStages[[#This Row],[RID]]=A11795,ETMRouteStages[[#This Row],[StageSequence]]=F11795+1,TRUE)</f>
        <v>1</v>
      </c>
    </row>
    <row r="11797" spans="1:14">
      <c r="A11797" t="s">
        <v>6970</v>
      </c>
      <c r="B11797" t="s">
        <v>2361</v>
      </c>
      <c r="C11797" t="s">
        <v>4911</v>
      </c>
      <c r="D11797" s="154">
        <v>19</v>
      </c>
      <c r="E11797" t="s">
        <v>2558</v>
      </c>
      <c r="F11797">
        <v>3</v>
      </c>
      <c r="G11797">
        <v>4</v>
      </c>
      <c r="H11797" t="s">
        <v>3404</v>
      </c>
      <c r="I11797" t="s">
        <v>3515</v>
      </c>
      <c r="K11797" t="s">
        <v>2559</v>
      </c>
      <c r="L11797" t="s">
        <v>2558</v>
      </c>
      <c r="M11797" t="s">
        <v>3404</v>
      </c>
      <c r="N11797" t="b">
        <f>IF(ETMRouteStages[[#This Row],[RID]]=A11796,ETMRouteStages[[#This Row],[StageSequence]]=F11796+1,TRUE)</f>
        <v>1</v>
      </c>
    </row>
    <row r="11798" spans="1:14">
      <c r="A11798" t="s">
        <v>6970</v>
      </c>
      <c r="B11798" t="s">
        <v>2361</v>
      </c>
      <c r="C11798" t="s">
        <v>4911</v>
      </c>
      <c r="D11798" s="154">
        <v>19</v>
      </c>
      <c r="E11798" t="s">
        <v>398</v>
      </c>
      <c r="F11798">
        <v>4</v>
      </c>
      <c r="G11798">
        <v>5</v>
      </c>
      <c r="H11798" t="s">
        <v>3404</v>
      </c>
      <c r="I11798" t="s">
        <v>3515</v>
      </c>
      <c r="K11798" t="s">
        <v>399</v>
      </c>
      <c r="L11798" t="s">
        <v>398</v>
      </c>
      <c r="M11798" t="s">
        <v>3404</v>
      </c>
      <c r="N11798" t="b">
        <f>IF(ETMRouteStages[[#This Row],[RID]]=A11797,ETMRouteStages[[#This Row],[StageSequence]]=F11797+1,TRUE)</f>
        <v>1</v>
      </c>
    </row>
    <row r="11799" spans="1:14">
      <c r="A11799" t="s">
        <v>6970</v>
      </c>
      <c r="B11799" t="s">
        <v>2361</v>
      </c>
      <c r="C11799" t="s">
        <v>4911</v>
      </c>
      <c r="D11799" s="154">
        <v>19</v>
      </c>
      <c r="E11799" t="s">
        <v>3060</v>
      </c>
      <c r="F11799">
        <v>5</v>
      </c>
      <c r="G11799">
        <v>6</v>
      </c>
      <c r="H11799" t="s">
        <v>3404</v>
      </c>
      <c r="I11799" t="s">
        <v>3515</v>
      </c>
      <c r="K11799" t="s">
        <v>3061</v>
      </c>
      <c r="L11799" t="s">
        <v>3060</v>
      </c>
      <c r="M11799" t="s">
        <v>3404</v>
      </c>
      <c r="N11799" t="b">
        <f>IF(ETMRouteStages[[#This Row],[RID]]=A11798,ETMRouteStages[[#This Row],[StageSequence]]=F11798+1,TRUE)</f>
        <v>1</v>
      </c>
    </row>
    <row r="11800" spans="1:14">
      <c r="A11800" t="s">
        <v>6970</v>
      </c>
      <c r="B11800" t="s">
        <v>2361</v>
      </c>
      <c r="C11800" t="s">
        <v>4911</v>
      </c>
      <c r="D11800" s="154">
        <v>19</v>
      </c>
      <c r="E11800" t="s">
        <v>1530</v>
      </c>
      <c r="F11800">
        <v>6</v>
      </c>
      <c r="G11800">
        <v>7</v>
      </c>
      <c r="H11800" t="s">
        <v>3404</v>
      </c>
      <c r="I11800" t="s">
        <v>3515</v>
      </c>
      <c r="K11800" t="s">
        <v>1531</v>
      </c>
      <c r="L11800" t="s">
        <v>1530</v>
      </c>
      <c r="M11800" t="s">
        <v>3404</v>
      </c>
      <c r="N11800" t="b">
        <f>IF(ETMRouteStages[[#This Row],[RID]]=A11799,ETMRouteStages[[#This Row],[StageSequence]]=F11799+1,TRUE)</f>
        <v>1</v>
      </c>
    </row>
    <row r="11801" spans="1:14">
      <c r="A11801" t="s">
        <v>6970</v>
      </c>
      <c r="B11801" t="s">
        <v>2361</v>
      </c>
      <c r="C11801" t="s">
        <v>4911</v>
      </c>
      <c r="D11801" s="154">
        <v>19</v>
      </c>
      <c r="E11801" t="s">
        <v>2550</v>
      </c>
      <c r="F11801">
        <v>7</v>
      </c>
      <c r="G11801">
        <v>8</v>
      </c>
      <c r="H11801" t="s">
        <v>3404</v>
      </c>
      <c r="I11801" t="s">
        <v>3515</v>
      </c>
      <c r="K11801" t="s">
        <v>2551</v>
      </c>
      <c r="L11801" t="s">
        <v>2550</v>
      </c>
      <c r="M11801" t="s">
        <v>3404</v>
      </c>
      <c r="N11801" t="b">
        <f>IF(ETMRouteStages[[#This Row],[RID]]=A11800,ETMRouteStages[[#This Row],[StageSequence]]=F11800+1,TRUE)</f>
        <v>1</v>
      </c>
    </row>
    <row r="11802" spans="1:14">
      <c r="A11802" t="s">
        <v>6970</v>
      </c>
      <c r="B11802" t="s">
        <v>2361</v>
      </c>
      <c r="C11802" t="s">
        <v>4911</v>
      </c>
      <c r="D11802" s="154">
        <v>19</v>
      </c>
      <c r="E11802" t="s">
        <v>1259</v>
      </c>
      <c r="F11802">
        <v>8</v>
      </c>
      <c r="G11802">
        <v>9</v>
      </c>
      <c r="H11802" t="s">
        <v>3404</v>
      </c>
      <c r="I11802" t="s">
        <v>3515</v>
      </c>
      <c r="K11802" t="s">
        <v>1260</v>
      </c>
      <c r="L11802" t="s">
        <v>1259</v>
      </c>
      <c r="M11802" t="s">
        <v>3404</v>
      </c>
      <c r="N11802" t="b">
        <f>IF(ETMRouteStages[[#This Row],[RID]]=A11801,ETMRouteStages[[#This Row],[StageSequence]]=F11801+1,TRUE)</f>
        <v>1</v>
      </c>
    </row>
    <row r="11803" spans="1:14">
      <c r="A11803" t="s">
        <v>6970</v>
      </c>
      <c r="B11803" t="s">
        <v>2361</v>
      </c>
      <c r="C11803" t="s">
        <v>4911</v>
      </c>
      <c r="D11803" s="154">
        <v>19</v>
      </c>
      <c r="E11803" t="s">
        <v>1693</v>
      </c>
      <c r="F11803">
        <v>9</v>
      </c>
      <c r="G11803">
        <v>11</v>
      </c>
      <c r="H11803" t="s">
        <v>3404</v>
      </c>
      <c r="I11803" t="s">
        <v>3515</v>
      </c>
      <c r="K11803" t="s">
        <v>1694</v>
      </c>
      <c r="L11803" t="s">
        <v>1693</v>
      </c>
      <c r="M11803" t="s">
        <v>3404</v>
      </c>
      <c r="N11803" t="b">
        <f>IF(ETMRouteStages[[#This Row],[RID]]=A11802,ETMRouteStages[[#This Row],[StageSequence]]=F11802+1,TRUE)</f>
        <v>1</v>
      </c>
    </row>
    <row r="11804" spans="1:14">
      <c r="A11804" t="s">
        <v>6970</v>
      </c>
      <c r="B11804" t="s">
        <v>2361</v>
      </c>
      <c r="C11804" t="s">
        <v>4911</v>
      </c>
      <c r="D11804" s="154">
        <v>19</v>
      </c>
      <c r="E11804" t="s">
        <v>2107</v>
      </c>
      <c r="F11804">
        <v>10</v>
      </c>
      <c r="G11804">
        <v>13</v>
      </c>
      <c r="H11804" t="s">
        <v>3404</v>
      </c>
      <c r="I11804" t="s">
        <v>3515</v>
      </c>
      <c r="K11804" t="s">
        <v>2108</v>
      </c>
      <c r="L11804" t="s">
        <v>2107</v>
      </c>
      <c r="M11804" t="s">
        <v>3404</v>
      </c>
      <c r="N11804" t="b">
        <f>IF(ETMRouteStages[[#This Row],[RID]]=A11803,ETMRouteStages[[#This Row],[StageSequence]]=F11803+1,TRUE)</f>
        <v>1</v>
      </c>
    </row>
    <row r="11805" spans="1:14">
      <c r="A11805" t="s">
        <v>6970</v>
      </c>
      <c r="B11805" t="s">
        <v>2361</v>
      </c>
      <c r="C11805" t="s">
        <v>4911</v>
      </c>
      <c r="D11805" s="154">
        <v>19</v>
      </c>
      <c r="E11805" t="s">
        <v>2109</v>
      </c>
      <c r="F11805">
        <v>11</v>
      </c>
      <c r="G11805">
        <v>14</v>
      </c>
      <c r="H11805" t="s">
        <v>3404</v>
      </c>
      <c r="I11805" t="s">
        <v>3515</v>
      </c>
      <c r="K11805" t="s">
        <v>2110</v>
      </c>
      <c r="L11805" t="s">
        <v>2109</v>
      </c>
      <c r="M11805" t="s">
        <v>3404</v>
      </c>
      <c r="N11805" t="b">
        <f>IF(ETMRouteStages[[#This Row],[RID]]=A11804,ETMRouteStages[[#This Row],[StageSequence]]=F11804+1,TRUE)</f>
        <v>1</v>
      </c>
    </row>
    <row r="11806" spans="1:14">
      <c r="A11806" t="s">
        <v>6970</v>
      </c>
      <c r="B11806" t="s">
        <v>2361</v>
      </c>
      <c r="C11806" t="s">
        <v>4911</v>
      </c>
      <c r="D11806" s="154">
        <v>19</v>
      </c>
      <c r="E11806" t="s">
        <v>2622</v>
      </c>
      <c r="F11806">
        <v>12</v>
      </c>
      <c r="G11806">
        <v>15</v>
      </c>
      <c r="H11806" t="s">
        <v>3404</v>
      </c>
      <c r="I11806" t="s">
        <v>3515</v>
      </c>
      <c r="K11806" t="s">
        <v>2623</v>
      </c>
      <c r="L11806" t="s">
        <v>2622</v>
      </c>
      <c r="M11806" t="s">
        <v>3404</v>
      </c>
      <c r="N11806" t="b">
        <f>IF(ETMRouteStages[[#This Row],[RID]]=A11805,ETMRouteStages[[#This Row],[StageSequence]]=F11805+1,TRUE)</f>
        <v>1</v>
      </c>
    </row>
    <row r="11807" spans="1:14">
      <c r="A11807" t="s">
        <v>6970</v>
      </c>
      <c r="B11807" t="s">
        <v>2361</v>
      </c>
      <c r="C11807" t="s">
        <v>4911</v>
      </c>
      <c r="D11807" s="154">
        <v>19</v>
      </c>
      <c r="E11807" t="s">
        <v>496</v>
      </c>
      <c r="F11807">
        <v>13</v>
      </c>
      <c r="G11807">
        <v>16</v>
      </c>
      <c r="H11807" t="s">
        <v>3404</v>
      </c>
      <c r="I11807" t="s">
        <v>3515</v>
      </c>
      <c r="K11807" t="s">
        <v>497</v>
      </c>
      <c r="L11807" t="s">
        <v>496</v>
      </c>
      <c r="M11807" t="s">
        <v>3404</v>
      </c>
      <c r="N11807" t="b">
        <f>IF(ETMRouteStages[[#This Row],[RID]]=A11806,ETMRouteStages[[#This Row],[StageSequence]]=F11806+1,TRUE)</f>
        <v>1</v>
      </c>
    </row>
    <row r="11808" spans="1:14">
      <c r="A11808" t="s">
        <v>6970</v>
      </c>
      <c r="B11808" t="s">
        <v>2361</v>
      </c>
      <c r="C11808" t="s">
        <v>4911</v>
      </c>
      <c r="D11808" s="154">
        <v>19</v>
      </c>
      <c r="E11808" t="s">
        <v>1506</v>
      </c>
      <c r="F11808">
        <v>14</v>
      </c>
      <c r="G11808">
        <v>17</v>
      </c>
      <c r="H11808" t="s">
        <v>3404</v>
      </c>
      <c r="I11808" t="s">
        <v>3515</v>
      </c>
      <c r="K11808" t="s">
        <v>1507</v>
      </c>
      <c r="L11808" t="s">
        <v>1506</v>
      </c>
      <c r="M11808" t="s">
        <v>3404</v>
      </c>
      <c r="N11808" t="b">
        <f>IF(ETMRouteStages[[#This Row],[RID]]=A11807,ETMRouteStages[[#This Row],[StageSequence]]=F11807+1,TRUE)</f>
        <v>1</v>
      </c>
    </row>
    <row r="11809" spans="1:14">
      <c r="A11809" t="s">
        <v>6970</v>
      </c>
      <c r="B11809" t="s">
        <v>2361</v>
      </c>
      <c r="C11809" t="s">
        <v>4911</v>
      </c>
      <c r="D11809" s="154">
        <v>19</v>
      </c>
      <c r="E11809" t="s">
        <v>1839</v>
      </c>
      <c r="F11809">
        <v>15</v>
      </c>
      <c r="G11809">
        <v>18</v>
      </c>
      <c r="H11809" t="s">
        <v>3500</v>
      </c>
      <c r="I11809" t="s">
        <v>3515</v>
      </c>
      <c r="K11809" t="s">
        <v>1840</v>
      </c>
      <c r="L11809" t="s">
        <v>1839</v>
      </c>
      <c r="M11809" t="s">
        <v>3500</v>
      </c>
      <c r="N11809" t="b">
        <f>IF(ETMRouteStages[[#This Row],[RID]]=A11808,ETMRouteStages[[#This Row],[StageSequence]]=F11808+1,TRUE)</f>
        <v>1</v>
      </c>
    </row>
    <row r="11810" spans="1:14">
      <c r="A11810" t="s">
        <v>6970</v>
      </c>
      <c r="B11810" t="s">
        <v>2361</v>
      </c>
      <c r="C11810" t="s">
        <v>4911</v>
      </c>
      <c r="D11810" s="154">
        <v>19</v>
      </c>
      <c r="E11810" t="s">
        <v>2884</v>
      </c>
      <c r="F11810">
        <v>16</v>
      </c>
      <c r="G11810">
        <v>20</v>
      </c>
      <c r="H11810" t="s">
        <v>3404</v>
      </c>
      <c r="I11810" t="s">
        <v>3515</v>
      </c>
      <c r="K11810" t="s">
        <v>2885</v>
      </c>
      <c r="L11810" t="s">
        <v>2884</v>
      </c>
      <c r="M11810" t="s">
        <v>3404</v>
      </c>
      <c r="N11810" t="b">
        <f>IF(ETMRouteStages[[#This Row],[RID]]=A11809,ETMRouteStages[[#This Row],[StageSequence]]=F11809+1,TRUE)</f>
        <v>1</v>
      </c>
    </row>
    <row r="11811" spans="1:14">
      <c r="A11811" t="s">
        <v>6970</v>
      </c>
      <c r="B11811" t="s">
        <v>2361</v>
      </c>
      <c r="C11811" t="s">
        <v>4911</v>
      </c>
      <c r="D11811" s="154">
        <v>19</v>
      </c>
      <c r="E11811" t="s">
        <v>2882</v>
      </c>
      <c r="F11811">
        <v>17</v>
      </c>
      <c r="G11811">
        <v>21</v>
      </c>
      <c r="H11811" t="s">
        <v>3404</v>
      </c>
      <c r="I11811" t="s">
        <v>3515</v>
      </c>
      <c r="K11811" t="s">
        <v>2883</v>
      </c>
      <c r="L11811" t="s">
        <v>2882</v>
      </c>
      <c r="M11811" t="s">
        <v>3404</v>
      </c>
      <c r="N11811" t="b">
        <f>IF(ETMRouteStages[[#This Row],[RID]]=A11810,ETMRouteStages[[#This Row],[StageSequence]]=F11810+1,TRUE)</f>
        <v>1</v>
      </c>
    </row>
    <row r="11812" spans="1:14">
      <c r="A11812" t="s">
        <v>6970</v>
      </c>
      <c r="B11812" t="s">
        <v>2361</v>
      </c>
      <c r="C11812" t="s">
        <v>4911</v>
      </c>
      <c r="D11812" s="154">
        <v>19</v>
      </c>
      <c r="E11812" t="s">
        <v>632</v>
      </c>
      <c r="F11812">
        <v>18</v>
      </c>
      <c r="G11812">
        <v>22</v>
      </c>
      <c r="H11812" t="s">
        <v>3404</v>
      </c>
      <c r="I11812" t="s">
        <v>3515</v>
      </c>
      <c r="K11812" t="s">
        <v>633</v>
      </c>
      <c r="L11812" t="s">
        <v>632</v>
      </c>
      <c r="M11812" t="s">
        <v>3404</v>
      </c>
      <c r="N11812" t="b">
        <f>IF(ETMRouteStages[[#This Row],[RID]]=A11811,ETMRouteStages[[#This Row],[StageSequence]]=F11811+1,TRUE)</f>
        <v>1</v>
      </c>
    </row>
    <row r="11813" spans="1:14">
      <c r="A11813" t="s">
        <v>6970</v>
      </c>
      <c r="B11813" t="s">
        <v>2361</v>
      </c>
      <c r="C11813" t="s">
        <v>4911</v>
      </c>
      <c r="D11813" s="154">
        <v>19</v>
      </c>
      <c r="E11813" t="s">
        <v>740</v>
      </c>
      <c r="F11813">
        <v>19</v>
      </c>
      <c r="G11813">
        <v>24</v>
      </c>
      <c r="H11813" t="s">
        <v>3404</v>
      </c>
      <c r="I11813" t="s">
        <v>3515</v>
      </c>
      <c r="K11813" t="s">
        <v>741</v>
      </c>
      <c r="L11813" t="s">
        <v>740</v>
      </c>
      <c r="M11813" t="s">
        <v>3404</v>
      </c>
      <c r="N11813" t="b">
        <f>IF(ETMRouteStages[[#This Row],[RID]]=A11812,ETMRouteStages[[#This Row],[StageSequence]]=F11812+1,TRUE)</f>
        <v>1</v>
      </c>
    </row>
    <row r="11814" spans="1:14">
      <c r="A11814" t="s">
        <v>6970</v>
      </c>
      <c r="B11814" t="s">
        <v>2361</v>
      </c>
      <c r="C11814" t="s">
        <v>4911</v>
      </c>
      <c r="D11814" s="154">
        <v>19</v>
      </c>
      <c r="E11814" t="s">
        <v>1723</v>
      </c>
      <c r="F11814">
        <v>20</v>
      </c>
      <c r="G11814">
        <v>26</v>
      </c>
      <c r="H11814" t="s">
        <v>3404</v>
      </c>
      <c r="I11814" t="s">
        <v>3515</v>
      </c>
      <c r="K11814" t="s">
        <v>1724</v>
      </c>
      <c r="L11814" t="s">
        <v>1723</v>
      </c>
      <c r="M11814" t="s">
        <v>3404</v>
      </c>
      <c r="N11814" t="b">
        <f>IF(ETMRouteStages[[#This Row],[RID]]=A11813,ETMRouteStages[[#This Row],[StageSequence]]=F11813+1,TRUE)</f>
        <v>1</v>
      </c>
    </row>
    <row r="11815" spans="1:14">
      <c r="A11815" t="s">
        <v>6970</v>
      </c>
      <c r="B11815" t="s">
        <v>2361</v>
      </c>
      <c r="C11815" t="s">
        <v>4911</v>
      </c>
      <c r="D11815" s="154">
        <v>19</v>
      </c>
      <c r="E11815" t="s">
        <v>1827</v>
      </c>
      <c r="F11815">
        <v>21</v>
      </c>
      <c r="G11815">
        <v>28</v>
      </c>
      <c r="H11815" t="s">
        <v>3404</v>
      </c>
      <c r="I11815" t="s">
        <v>3515</v>
      </c>
      <c r="K11815" t="s">
        <v>1828</v>
      </c>
      <c r="L11815" t="s">
        <v>1827</v>
      </c>
      <c r="M11815" t="s">
        <v>3404</v>
      </c>
      <c r="N11815" t="b">
        <f>IF(ETMRouteStages[[#This Row],[RID]]=A11814,ETMRouteStages[[#This Row],[StageSequence]]=F11814+1,TRUE)</f>
        <v>1</v>
      </c>
    </row>
    <row r="11816" spans="1:14">
      <c r="A11816" t="s">
        <v>6970</v>
      </c>
      <c r="B11816" t="s">
        <v>2361</v>
      </c>
      <c r="C11816" t="s">
        <v>4911</v>
      </c>
      <c r="D11816" s="154">
        <v>19</v>
      </c>
      <c r="E11816" t="s">
        <v>1841</v>
      </c>
      <c r="F11816">
        <v>22</v>
      </c>
      <c r="G11816">
        <v>29</v>
      </c>
      <c r="H11816" t="s">
        <v>3404</v>
      </c>
      <c r="I11816" t="s">
        <v>3515</v>
      </c>
      <c r="K11816" t="s">
        <v>1842</v>
      </c>
      <c r="L11816" t="s">
        <v>1841</v>
      </c>
      <c r="M11816" t="s">
        <v>3404</v>
      </c>
      <c r="N11816" t="b">
        <f>IF(ETMRouteStages[[#This Row],[RID]]=A11815,ETMRouteStages[[#This Row],[StageSequence]]=F11815+1,TRUE)</f>
        <v>1</v>
      </c>
    </row>
    <row r="11817" spans="1:14">
      <c r="A11817" t="s">
        <v>6970</v>
      </c>
      <c r="B11817" t="s">
        <v>2361</v>
      </c>
      <c r="C11817" t="s">
        <v>4911</v>
      </c>
      <c r="D11817" s="154">
        <v>19</v>
      </c>
      <c r="E11817" t="s">
        <v>2255</v>
      </c>
      <c r="F11817">
        <v>23</v>
      </c>
      <c r="G11817">
        <v>31</v>
      </c>
      <c r="H11817" t="s">
        <v>3404</v>
      </c>
      <c r="I11817" t="s">
        <v>3515</v>
      </c>
      <c r="K11817" t="s">
        <v>2256</v>
      </c>
      <c r="L11817" t="s">
        <v>2255</v>
      </c>
      <c r="M11817" t="s">
        <v>3404</v>
      </c>
      <c r="N11817" t="b">
        <f>IF(ETMRouteStages[[#This Row],[RID]]=A11816,ETMRouteStages[[#This Row],[StageSequence]]=F11816+1,TRUE)</f>
        <v>1</v>
      </c>
    </row>
    <row r="11818" spans="1:14">
      <c r="A11818" t="s">
        <v>6970</v>
      </c>
      <c r="B11818" t="s">
        <v>2361</v>
      </c>
      <c r="C11818" t="s">
        <v>4911</v>
      </c>
      <c r="D11818" s="154">
        <v>19</v>
      </c>
      <c r="E11818" t="s">
        <v>1187</v>
      </c>
      <c r="F11818">
        <v>24</v>
      </c>
      <c r="G11818">
        <v>33</v>
      </c>
      <c r="H11818" t="s">
        <v>3404</v>
      </c>
      <c r="I11818" t="s">
        <v>3515</v>
      </c>
      <c r="K11818" t="s">
        <v>1188</v>
      </c>
      <c r="L11818" t="s">
        <v>1187</v>
      </c>
      <c r="M11818" t="s">
        <v>3404</v>
      </c>
      <c r="N11818" t="b">
        <f>IF(ETMRouteStages[[#This Row],[RID]]=A11817,ETMRouteStages[[#This Row],[StageSequence]]=F11817+1,TRUE)</f>
        <v>1</v>
      </c>
    </row>
    <row r="11819" spans="1:14">
      <c r="A11819" t="s">
        <v>6970</v>
      </c>
      <c r="B11819" t="s">
        <v>2361</v>
      </c>
      <c r="C11819" t="s">
        <v>4911</v>
      </c>
      <c r="D11819" s="154">
        <v>19</v>
      </c>
      <c r="E11819" t="s">
        <v>1197</v>
      </c>
      <c r="F11819">
        <v>25</v>
      </c>
      <c r="G11819">
        <v>34</v>
      </c>
      <c r="H11819" t="s">
        <v>3404</v>
      </c>
      <c r="I11819" t="s">
        <v>3515</v>
      </c>
      <c r="K11819" t="s">
        <v>1198</v>
      </c>
      <c r="L11819" t="s">
        <v>1197</v>
      </c>
      <c r="M11819" t="s">
        <v>3404</v>
      </c>
      <c r="N11819" t="b">
        <f>IF(ETMRouteStages[[#This Row],[RID]]=A11818,ETMRouteStages[[#This Row],[StageSequence]]=F11818+1,TRUE)</f>
        <v>1</v>
      </c>
    </row>
    <row r="11820" spans="1:14">
      <c r="A11820" t="s">
        <v>6970</v>
      </c>
      <c r="B11820" t="s">
        <v>2361</v>
      </c>
      <c r="C11820" t="s">
        <v>4911</v>
      </c>
      <c r="D11820" s="154">
        <v>19</v>
      </c>
      <c r="E11820" t="s">
        <v>2328</v>
      </c>
      <c r="F11820">
        <v>26</v>
      </c>
      <c r="G11820">
        <v>36</v>
      </c>
      <c r="H11820" t="s">
        <v>3404</v>
      </c>
      <c r="I11820" t="s">
        <v>3515</v>
      </c>
      <c r="K11820" t="s">
        <v>2329</v>
      </c>
      <c r="L11820" t="s">
        <v>2328</v>
      </c>
      <c r="M11820" t="s">
        <v>3404</v>
      </c>
      <c r="N11820" t="b">
        <f>IF(ETMRouteStages[[#This Row],[RID]]=A11819,ETMRouteStages[[#This Row],[StageSequence]]=F11819+1,TRUE)</f>
        <v>1</v>
      </c>
    </row>
    <row r="11821" spans="1:14">
      <c r="A11821" t="s">
        <v>6971</v>
      </c>
      <c r="B11821" t="s">
        <v>2361</v>
      </c>
      <c r="C11821" t="s">
        <v>5460</v>
      </c>
      <c r="D11821" s="154">
        <v>190</v>
      </c>
      <c r="E11821" t="s">
        <v>1835</v>
      </c>
      <c r="F11821">
        <v>1</v>
      </c>
      <c r="G11821">
        <v>0</v>
      </c>
      <c r="H11821" t="s">
        <v>3404</v>
      </c>
      <c r="I11821" t="s">
        <v>3515</v>
      </c>
      <c r="K11821" t="s">
        <v>1836</v>
      </c>
      <c r="L11821" t="s">
        <v>1835</v>
      </c>
      <c r="M11821" t="s">
        <v>3404</v>
      </c>
      <c r="N11821" t="b">
        <f>IF(ETMRouteStages[[#This Row],[RID]]=A11820,ETMRouteStages[[#This Row],[StageSequence]]=F11820+1,TRUE)</f>
        <v>1</v>
      </c>
    </row>
    <row r="11822" spans="1:14">
      <c r="A11822" t="s">
        <v>6971</v>
      </c>
      <c r="B11822" t="s">
        <v>2361</v>
      </c>
      <c r="C11822" t="s">
        <v>5460</v>
      </c>
      <c r="D11822" s="154">
        <v>190</v>
      </c>
      <c r="E11822" t="s">
        <v>1970</v>
      </c>
      <c r="F11822">
        <v>2</v>
      </c>
      <c r="G11822">
        <v>1</v>
      </c>
      <c r="H11822" t="s">
        <v>3404</v>
      </c>
      <c r="I11822" t="s">
        <v>3515</v>
      </c>
      <c r="K11822" t="s">
        <v>1971</v>
      </c>
      <c r="L11822" t="s">
        <v>1970</v>
      </c>
      <c r="M11822" t="s">
        <v>3404</v>
      </c>
      <c r="N11822" t="b">
        <f>IF(ETMRouteStages[[#This Row],[RID]]=A11821,ETMRouteStages[[#This Row],[StageSequence]]=F11821+1,TRUE)</f>
        <v>1</v>
      </c>
    </row>
    <row r="11823" spans="1:14">
      <c r="A11823" t="s">
        <v>6971</v>
      </c>
      <c r="B11823" t="s">
        <v>2361</v>
      </c>
      <c r="C11823" t="s">
        <v>5460</v>
      </c>
      <c r="D11823" s="154">
        <v>190</v>
      </c>
      <c r="E11823" t="s">
        <v>1170</v>
      </c>
      <c r="F11823">
        <v>3</v>
      </c>
      <c r="G11823">
        <v>2</v>
      </c>
      <c r="H11823" t="s">
        <v>3404</v>
      </c>
      <c r="I11823" t="s">
        <v>3515</v>
      </c>
      <c r="K11823" t="s">
        <v>1171</v>
      </c>
      <c r="L11823" t="s">
        <v>1170</v>
      </c>
      <c r="M11823" t="s">
        <v>3404</v>
      </c>
      <c r="N11823" t="b">
        <f>IF(ETMRouteStages[[#This Row],[RID]]=A11822,ETMRouteStages[[#This Row],[StageSequence]]=F11822+1,TRUE)</f>
        <v>1</v>
      </c>
    </row>
    <row r="11824" spans="1:14">
      <c r="A11824" t="s">
        <v>6971</v>
      </c>
      <c r="B11824" t="s">
        <v>2361</v>
      </c>
      <c r="C11824" t="s">
        <v>5460</v>
      </c>
      <c r="D11824" s="154">
        <v>190</v>
      </c>
      <c r="E11824" t="s">
        <v>2262</v>
      </c>
      <c r="F11824">
        <v>4</v>
      </c>
      <c r="G11824">
        <v>3</v>
      </c>
      <c r="H11824" t="s">
        <v>3404</v>
      </c>
      <c r="I11824" t="s">
        <v>3515</v>
      </c>
      <c r="K11824" t="s">
        <v>2263</v>
      </c>
      <c r="L11824" t="s">
        <v>2262</v>
      </c>
      <c r="M11824" t="s">
        <v>3404</v>
      </c>
      <c r="N11824" t="b">
        <f>IF(ETMRouteStages[[#This Row],[RID]]=A11823,ETMRouteStages[[#This Row],[StageSequence]]=F11823+1,TRUE)</f>
        <v>1</v>
      </c>
    </row>
    <row r="11825" spans="1:14">
      <c r="A11825" t="s">
        <v>6971</v>
      </c>
      <c r="B11825" t="s">
        <v>2361</v>
      </c>
      <c r="C11825" t="s">
        <v>5460</v>
      </c>
      <c r="D11825" s="154">
        <v>190</v>
      </c>
      <c r="E11825" t="s">
        <v>1532</v>
      </c>
      <c r="F11825">
        <v>5</v>
      </c>
      <c r="G11825">
        <v>4</v>
      </c>
      <c r="H11825" t="s">
        <v>3404</v>
      </c>
      <c r="I11825" t="s">
        <v>3515</v>
      </c>
      <c r="K11825" t="s">
        <v>1533</v>
      </c>
      <c r="L11825" t="s">
        <v>1532</v>
      </c>
      <c r="M11825" t="s">
        <v>3404</v>
      </c>
      <c r="N11825" t="b">
        <f>IF(ETMRouteStages[[#This Row],[RID]]=A11824,ETMRouteStages[[#This Row],[StageSequence]]=F11824+1,TRUE)</f>
        <v>1</v>
      </c>
    </row>
    <row r="11826" spans="1:14">
      <c r="A11826" t="s">
        <v>6971</v>
      </c>
      <c r="B11826" t="s">
        <v>2361</v>
      </c>
      <c r="C11826" t="s">
        <v>5460</v>
      </c>
      <c r="D11826" s="154">
        <v>190</v>
      </c>
      <c r="E11826" t="s">
        <v>6950</v>
      </c>
      <c r="F11826">
        <v>6</v>
      </c>
      <c r="G11826">
        <v>6</v>
      </c>
      <c r="H11826" t="s">
        <v>3404</v>
      </c>
      <c r="I11826" t="s">
        <v>3515</v>
      </c>
      <c r="K11826" t="s">
        <v>805</v>
      </c>
      <c r="L11826" t="s">
        <v>804</v>
      </c>
      <c r="M11826" t="s">
        <v>3404</v>
      </c>
      <c r="N11826" t="b">
        <f>IF(ETMRouteStages[[#This Row],[RID]]=A11825,ETMRouteStages[[#This Row],[StageSequence]]=F11825+1,TRUE)</f>
        <v>1</v>
      </c>
    </row>
    <row r="11827" spans="1:14">
      <c r="A11827" t="s">
        <v>6971</v>
      </c>
      <c r="B11827" t="s">
        <v>2361</v>
      </c>
      <c r="C11827" t="s">
        <v>5460</v>
      </c>
      <c r="D11827" s="154">
        <v>190</v>
      </c>
      <c r="E11827" t="s">
        <v>758</v>
      </c>
      <c r="F11827">
        <v>7</v>
      </c>
      <c r="G11827">
        <v>7</v>
      </c>
      <c r="H11827" t="s">
        <v>3404</v>
      </c>
      <c r="I11827" t="s">
        <v>3515</v>
      </c>
      <c r="K11827" t="s">
        <v>759</v>
      </c>
      <c r="L11827" t="s">
        <v>758</v>
      </c>
      <c r="M11827" t="s">
        <v>3404</v>
      </c>
      <c r="N11827" t="b">
        <f>IF(ETMRouteStages[[#This Row],[RID]]=A11826,ETMRouteStages[[#This Row],[StageSequence]]=F11826+1,TRUE)</f>
        <v>1</v>
      </c>
    </row>
    <row r="11828" spans="1:14">
      <c r="A11828" t="s">
        <v>6971</v>
      </c>
      <c r="B11828" t="s">
        <v>2361</v>
      </c>
      <c r="C11828" t="s">
        <v>5460</v>
      </c>
      <c r="D11828" s="154">
        <v>190</v>
      </c>
      <c r="E11828" t="s">
        <v>954</v>
      </c>
      <c r="F11828">
        <v>8</v>
      </c>
      <c r="G11828">
        <v>8</v>
      </c>
      <c r="H11828" t="s">
        <v>3404</v>
      </c>
      <c r="I11828" t="s">
        <v>3515</v>
      </c>
      <c r="K11828" t="s">
        <v>955</v>
      </c>
      <c r="L11828" t="s">
        <v>954</v>
      </c>
      <c r="M11828" t="s">
        <v>3404</v>
      </c>
      <c r="N11828" t="b">
        <f>IF(ETMRouteStages[[#This Row],[RID]]=A11827,ETMRouteStages[[#This Row],[StageSequence]]=F11827+1,TRUE)</f>
        <v>1</v>
      </c>
    </row>
    <row r="11829" spans="1:14">
      <c r="A11829" t="s">
        <v>6971</v>
      </c>
      <c r="B11829" t="s">
        <v>2361</v>
      </c>
      <c r="C11829" t="s">
        <v>5460</v>
      </c>
      <c r="D11829" s="154">
        <v>190</v>
      </c>
      <c r="E11829" t="s">
        <v>1781</v>
      </c>
      <c r="F11829">
        <v>9</v>
      </c>
      <c r="G11829">
        <v>9</v>
      </c>
      <c r="H11829" t="s">
        <v>3404</v>
      </c>
      <c r="I11829" t="s">
        <v>3515</v>
      </c>
      <c r="K11829" t="s">
        <v>1782</v>
      </c>
      <c r="L11829" t="s">
        <v>1781</v>
      </c>
      <c r="M11829" t="s">
        <v>3404</v>
      </c>
      <c r="N11829" t="b">
        <f>IF(ETMRouteStages[[#This Row],[RID]]=A11828,ETMRouteStages[[#This Row],[StageSequence]]=F11828+1,TRUE)</f>
        <v>1</v>
      </c>
    </row>
    <row r="11830" spans="1:14">
      <c r="A11830" t="s">
        <v>6971</v>
      </c>
      <c r="B11830" t="s">
        <v>2361</v>
      </c>
      <c r="C11830" t="s">
        <v>5460</v>
      </c>
      <c r="D11830" s="154">
        <v>190</v>
      </c>
      <c r="E11830" t="s">
        <v>1095</v>
      </c>
      <c r="F11830">
        <v>10</v>
      </c>
      <c r="G11830">
        <v>10</v>
      </c>
      <c r="H11830" t="s">
        <v>3404</v>
      </c>
      <c r="I11830" t="s">
        <v>3515</v>
      </c>
      <c r="K11830" t="s">
        <v>1096</v>
      </c>
      <c r="L11830" t="s">
        <v>1095</v>
      </c>
      <c r="M11830" t="s">
        <v>3404</v>
      </c>
      <c r="N11830" t="b">
        <f>IF(ETMRouteStages[[#This Row],[RID]]=A11829,ETMRouteStages[[#This Row],[StageSequence]]=F11829+1,TRUE)</f>
        <v>1</v>
      </c>
    </row>
    <row r="11831" spans="1:14">
      <c r="A11831" t="s">
        <v>6971</v>
      </c>
      <c r="B11831" t="s">
        <v>2361</v>
      </c>
      <c r="C11831" t="s">
        <v>5460</v>
      </c>
      <c r="D11831" s="154">
        <v>190</v>
      </c>
      <c r="E11831" t="s">
        <v>1697</v>
      </c>
      <c r="F11831">
        <v>11</v>
      </c>
      <c r="G11831">
        <v>12</v>
      </c>
      <c r="H11831" t="s">
        <v>3500</v>
      </c>
      <c r="I11831" t="s">
        <v>3515</v>
      </c>
      <c r="K11831" t="s">
        <v>1698</v>
      </c>
      <c r="L11831" t="s">
        <v>1697</v>
      </c>
      <c r="M11831" t="s">
        <v>3500</v>
      </c>
      <c r="N11831" t="b">
        <f>IF(ETMRouteStages[[#This Row],[RID]]=A11830,ETMRouteStages[[#This Row],[StageSequence]]=F11830+1,TRUE)</f>
        <v>1</v>
      </c>
    </row>
    <row r="11832" spans="1:14">
      <c r="A11832" t="s">
        <v>6971</v>
      </c>
      <c r="B11832" t="s">
        <v>2361</v>
      </c>
      <c r="C11832" t="s">
        <v>5460</v>
      </c>
      <c r="D11832" s="154">
        <v>190</v>
      </c>
      <c r="E11832" t="s">
        <v>2197</v>
      </c>
      <c r="F11832">
        <v>12</v>
      </c>
      <c r="G11832">
        <v>14</v>
      </c>
      <c r="H11832" t="s">
        <v>3404</v>
      </c>
      <c r="I11832" t="s">
        <v>3515</v>
      </c>
      <c r="K11832" t="s">
        <v>2198</v>
      </c>
      <c r="L11832" t="s">
        <v>2197</v>
      </c>
      <c r="M11832" t="s">
        <v>3404</v>
      </c>
      <c r="N11832" t="b">
        <f>IF(ETMRouteStages[[#This Row],[RID]]=A11831,ETMRouteStages[[#This Row],[StageSequence]]=F11831+1,TRUE)</f>
        <v>1</v>
      </c>
    </row>
    <row r="11833" spans="1:14">
      <c r="A11833" t="s">
        <v>6971</v>
      </c>
      <c r="B11833" t="s">
        <v>2361</v>
      </c>
      <c r="C11833" t="s">
        <v>5460</v>
      </c>
      <c r="D11833" s="154">
        <v>190</v>
      </c>
      <c r="E11833" t="s">
        <v>1025</v>
      </c>
      <c r="F11833">
        <v>13</v>
      </c>
      <c r="G11833">
        <v>16</v>
      </c>
      <c r="H11833" t="s">
        <v>3404</v>
      </c>
      <c r="I11833" t="s">
        <v>3515</v>
      </c>
      <c r="K11833" t="s">
        <v>1026</v>
      </c>
      <c r="L11833" t="s">
        <v>1025</v>
      </c>
      <c r="M11833" t="s">
        <v>3404</v>
      </c>
      <c r="N11833" t="b">
        <f>IF(ETMRouteStages[[#This Row],[RID]]=A11832,ETMRouteStages[[#This Row],[StageSequence]]=F11832+1,TRUE)</f>
        <v>1</v>
      </c>
    </row>
    <row r="11834" spans="1:14">
      <c r="A11834" t="s">
        <v>6971</v>
      </c>
      <c r="B11834" t="s">
        <v>2361</v>
      </c>
      <c r="C11834" t="s">
        <v>5460</v>
      </c>
      <c r="D11834" s="154">
        <v>190</v>
      </c>
      <c r="E11834" t="s">
        <v>2031</v>
      </c>
      <c r="F11834">
        <v>14</v>
      </c>
      <c r="G11834">
        <v>17</v>
      </c>
      <c r="H11834" t="s">
        <v>3404</v>
      </c>
      <c r="I11834" t="s">
        <v>3515</v>
      </c>
      <c r="K11834" t="s">
        <v>2032</v>
      </c>
      <c r="L11834" t="s">
        <v>2031</v>
      </c>
      <c r="M11834" t="s">
        <v>3404</v>
      </c>
      <c r="N11834" t="b">
        <f>IF(ETMRouteStages[[#This Row],[RID]]=A11833,ETMRouteStages[[#This Row],[StageSequence]]=F11833+1,TRUE)</f>
        <v>1</v>
      </c>
    </row>
    <row r="11835" spans="1:14">
      <c r="A11835" t="s">
        <v>6971</v>
      </c>
      <c r="B11835" t="s">
        <v>2361</v>
      </c>
      <c r="C11835" t="s">
        <v>5460</v>
      </c>
      <c r="D11835" s="154">
        <v>190</v>
      </c>
      <c r="E11835" t="s">
        <v>2370</v>
      </c>
      <c r="F11835">
        <v>15</v>
      </c>
      <c r="G11835">
        <v>18</v>
      </c>
      <c r="H11835" t="s">
        <v>3404</v>
      </c>
      <c r="I11835" t="s">
        <v>3515</v>
      </c>
      <c r="K11835" t="s">
        <v>2371</v>
      </c>
      <c r="L11835" t="s">
        <v>2370</v>
      </c>
      <c r="M11835" t="s">
        <v>3404</v>
      </c>
      <c r="N11835" t="b">
        <f>IF(ETMRouteStages[[#This Row],[RID]]=A11834,ETMRouteStages[[#This Row],[StageSequence]]=F11834+1,TRUE)</f>
        <v>1</v>
      </c>
    </row>
    <row r="11836" spans="1:14">
      <c r="A11836" t="s">
        <v>6971</v>
      </c>
      <c r="B11836" t="s">
        <v>2361</v>
      </c>
      <c r="C11836" t="s">
        <v>5460</v>
      </c>
      <c r="D11836" s="154">
        <v>190</v>
      </c>
      <c r="E11836" t="s">
        <v>2372</v>
      </c>
      <c r="F11836">
        <v>16</v>
      </c>
      <c r="G11836">
        <v>19</v>
      </c>
      <c r="H11836" t="s">
        <v>3404</v>
      </c>
      <c r="I11836" t="s">
        <v>3515</v>
      </c>
      <c r="K11836" t="s">
        <v>2373</v>
      </c>
      <c r="L11836" t="s">
        <v>2372</v>
      </c>
      <c r="M11836" t="s">
        <v>3404</v>
      </c>
      <c r="N11836" t="b">
        <f>IF(ETMRouteStages[[#This Row],[RID]]=A11835,ETMRouteStages[[#This Row],[StageSequence]]=F11835+1,TRUE)</f>
        <v>1</v>
      </c>
    </row>
    <row r="11837" spans="1:14">
      <c r="A11837" t="s">
        <v>6971</v>
      </c>
      <c r="B11837" t="s">
        <v>2361</v>
      </c>
      <c r="C11837" t="s">
        <v>5460</v>
      </c>
      <c r="D11837" s="154">
        <v>190</v>
      </c>
      <c r="E11837" t="s">
        <v>854</v>
      </c>
      <c r="F11837">
        <v>17</v>
      </c>
      <c r="G11837">
        <v>21</v>
      </c>
      <c r="H11837" t="s">
        <v>3404</v>
      </c>
      <c r="I11837" t="s">
        <v>3515</v>
      </c>
      <c r="K11837" t="s">
        <v>855</v>
      </c>
      <c r="L11837" t="s">
        <v>854</v>
      </c>
      <c r="M11837" t="s">
        <v>3404</v>
      </c>
      <c r="N11837" t="b">
        <f>IF(ETMRouteStages[[#This Row],[RID]]=A11836,ETMRouteStages[[#This Row],[StageSequence]]=F11836+1,TRUE)</f>
        <v>1</v>
      </c>
    </row>
    <row r="11838" spans="1:14">
      <c r="A11838" t="s">
        <v>6971</v>
      </c>
      <c r="B11838" t="s">
        <v>2361</v>
      </c>
      <c r="C11838" t="s">
        <v>5460</v>
      </c>
      <c r="D11838" s="154">
        <v>190</v>
      </c>
      <c r="E11838" t="s">
        <v>612</v>
      </c>
      <c r="F11838">
        <v>18</v>
      </c>
      <c r="G11838">
        <v>22</v>
      </c>
      <c r="H11838" t="s">
        <v>3404</v>
      </c>
      <c r="I11838" t="s">
        <v>3515</v>
      </c>
      <c r="K11838" t="s">
        <v>613</v>
      </c>
      <c r="L11838" t="s">
        <v>612</v>
      </c>
      <c r="M11838" t="s">
        <v>3404</v>
      </c>
      <c r="N11838" t="b">
        <f>IF(ETMRouteStages[[#This Row],[RID]]=A11837,ETMRouteStages[[#This Row],[StageSequence]]=F11837+1,TRUE)</f>
        <v>1</v>
      </c>
    </row>
    <row r="11839" spans="1:14">
      <c r="A11839" t="s">
        <v>6971</v>
      </c>
      <c r="B11839" t="s">
        <v>2361</v>
      </c>
      <c r="C11839" t="s">
        <v>5460</v>
      </c>
      <c r="D11839" s="154">
        <v>190</v>
      </c>
      <c r="E11839" t="s">
        <v>3224</v>
      </c>
      <c r="F11839">
        <v>19</v>
      </c>
      <c r="G11839">
        <v>23</v>
      </c>
      <c r="H11839" t="s">
        <v>3404</v>
      </c>
      <c r="I11839" t="s">
        <v>3515</v>
      </c>
      <c r="K11839" t="s">
        <v>3225</v>
      </c>
      <c r="L11839" t="s">
        <v>3224</v>
      </c>
      <c r="M11839" t="s">
        <v>3404</v>
      </c>
      <c r="N11839" t="b">
        <f>IF(ETMRouteStages[[#This Row],[RID]]=A11838,ETMRouteStages[[#This Row],[StageSequence]]=F11838+1,TRUE)</f>
        <v>1</v>
      </c>
    </row>
    <row r="11840" spans="1:14">
      <c r="A11840" t="s">
        <v>6971</v>
      </c>
      <c r="B11840" t="s">
        <v>2361</v>
      </c>
      <c r="C11840" t="s">
        <v>5460</v>
      </c>
      <c r="D11840" s="154">
        <v>190</v>
      </c>
      <c r="E11840" t="s">
        <v>1373</v>
      </c>
      <c r="F11840">
        <v>20</v>
      </c>
      <c r="G11840">
        <v>24</v>
      </c>
      <c r="H11840" t="s">
        <v>3404</v>
      </c>
      <c r="I11840" t="s">
        <v>3515</v>
      </c>
      <c r="K11840" t="s">
        <v>1374</v>
      </c>
      <c r="L11840" t="s">
        <v>1373</v>
      </c>
      <c r="M11840" t="s">
        <v>3404</v>
      </c>
      <c r="N11840" t="b">
        <f>IF(ETMRouteStages[[#This Row],[RID]]=A11839,ETMRouteStages[[#This Row],[StageSequence]]=F11839+1,TRUE)</f>
        <v>1</v>
      </c>
    </row>
    <row r="11841" spans="1:14">
      <c r="A11841" t="s">
        <v>6971</v>
      </c>
      <c r="B11841" t="s">
        <v>2361</v>
      </c>
      <c r="C11841" t="s">
        <v>5460</v>
      </c>
      <c r="D11841" s="154">
        <v>190</v>
      </c>
      <c r="E11841" t="s">
        <v>872</v>
      </c>
      <c r="F11841">
        <v>21</v>
      </c>
      <c r="G11841">
        <v>25</v>
      </c>
      <c r="H11841" t="s">
        <v>3404</v>
      </c>
      <c r="I11841" t="s">
        <v>3515</v>
      </c>
      <c r="K11841" t="s">
        <v>873</v>
      </c>
      <c r="L11841" t="s">
        <v>872</v>
      </c>
      <c r="M11841" t="s">
        <v>3404</v>
      </c>
      <c r="N11841" t="b">
        <f>IF(ETMRouteStages[[#This Row],[RID]]=A11840,ETMRouteStages[[#This Row],[StageSequence]]=F11840+1,TRUE)</f>
        <v>1</v>
      </c>
    </row>
    <row r="11842" spans="1:14">
      <c r="A11842" t="s">
        <v>6971</v>
      </c>
      <c r="B11842" t="s">
        <v>2361</v>
      </c>
      <c r="C11842" t="s">
        <v>5460</v>
      </c>
      <c r="D11842" s="154">
        <v>190</v>
      </c>
      <c r="E11842" t="s">
        <v>1351</v>
      </c>
      <c r="F11842">
        <v>22</v>
      </c>
      <c r="G11842">
        <v>26</v>
      </c>
      <c r="H11842" t="s">
        <v>3404</v>
      </c>
      <c r="I11842" t="s">
        <v>3515</v>
      </c>
      <c r="K11842" t="s">
        <v>1352</v>
      </c>
      <c r="L11842" t="s">
        <v>1351</v>
      </c>
      <c r="M11842" t="s">
        <v>3404</v>
      </c>
      <c r="N11842" t="b">
        <f>IF(ETMRouteStages[[#This Row],[RID]]=A11841,ETMRouteStages[[#This Row],[StageSequence]]=F11841+1,TRUE)</f>
        <v>1</v>
      </c>
    </row>
    <row r="11843" spans="1:14">
      <c r="A11843" t="s">
        <v>6971</v>
      </c>
      <c r="B11843" t="s">
        <v>2361</v>
      </c>
      <c r="C11843" t="s">
        <v>5460</v>
      </c>
      <c r="D11843" s="154">
        <v>190</v>
      </c>
      <c r="E11843" t="s">
        <v>6972</v>
      </c>
      <c r="F11843">
        <v>23</v>
      </c>
      <c r="G11843">
        <v>28</v>
      </c>
      <c r="H11843" t="s">
        <v>3404</v>
      </c>
      <c r="I11843" t="s">
        <v>3515</v>
      </c>
      <c r="K11843" t="s">
        <v>1260</v>
      </c>
      <c r="L11843" t="s">
        <v>1259</v>
      </c>
      <c r="M11843" t="s">
        <v>3404</v>
      </c>
      <c r="N11843" t="b">
        <f>IF(ETMRouteStages[[#This Row],[RID]]=A11842,ETMRouteStages[[#This Row],[StageSequence]]=F11842+1,TRUE)</f>
        <v>1</v>
      </c>
    </row>
    <row r="11844" spans="1:14">
      <c r="A11844" t="s">
        <v>6971</v>
      </c>
      <c r="B11844" t="s">
        <v>2361</v>
      </c>
      <c r="C11844" t="s">
        <v>5460</v>
      </c>
      <c r="D11844" s="154">
        <v>190</v>
      </c>
      <c r="E11844" t="s">
        <v>2091</v>
      </c>
      <c r="F11844">
        <v>24</v>
      </c>
      <c r="G11844">
        <v>29</v>
      </c>
      <c r="H11844" t="s">
        <v>3404</v>
      </c>
      <c r="I11844" t="s">
        <v>3515</v>
      </c>
      <c r="K11844" t="s">
        <v>2092</v>
      </c>
      <c r="L11844" t="s">
        <v>2091</v>
      </c>
      <c r="M11844" t="s">
        <v>3404</v>
      </c>
      <c r="N11844" t="b">
        <f>IF(ETMRouteStages[[#This Row],[RID]]=A11843,ETMRouteStages[[#This Row],[StageSequence]]=F11843+1,TRUE)</f>
        <v>1</v>
      </c>
    </row>
    <row r="11845" spans="1:14">
      <c r="A11845" t="s">
        <v>6971</v>
      </c>
      <c r="B11845" t="s">
        <v>2361</v>
      </c>
      <c r="C11845" t="s">
        <v>5460</v>
      </c>
      <c r="D11845" s="154">
        <v>190</v>
      </c>
      <c r="E11845" t="s">
        <v>1182</v>
      </c>
      <c r="F11845">
        <v>25</v>
      </c>
      <c r="G11845">
        <v>33</v>
      </c>
      <c r="H11845" t="s">
        <v>3404</v>
      </c>
      <c r="I11845" t="s">
        <v>3515</v>
      </c>
      <c r="K11845" t="s">
        <v>1183</v>
      </c>
      <c r="L11845" t="s">
        <v>1182</v>
      </c>
      <c r="M11845" t="s">
        <v>3404</v>
      </c>
      <c r="N11845" t="b">
        <f>IF(ETMRouteStages[[#This Row],[RID]]=A11844,ETMRouteStages[[#This Row],[StageSequence]]=F11844+1,TRUE)</f>
        <v>1</v>
      </c>
    </row>
    <row r="11846" spans="1:14">
      <c r="A11846" t="s">
        <v>6971</v>
      </c>
      <c r="B11846" t="s">
        <v>2361</v>
      </c>
      <c r="C11846" t="s">
        <v>5460</v>
      </c>
      <c r="D11846" s="154">
        <v>190</v>
      </c>
      <c r="E11846" t="s">
        <v>1715</v>
      </c>
      <c r="F11846">
        <v>26</v>
      </c>
      <c r="G11846">
        <v>35</v>
      </c>
      <c r="H11846" t="s">
        <v>3404</v>
      </c>
      <c r="I11846" t="s">
        <v>3515</v>
      </c>
      <c r="K11846" t="s">
        <v>1716</v>
      </c>
      <c r="L11846" t="s">
        <v>1715</v>
      </c>
      <c r="M11846" t="s">
        <v>3404</v>
      </c>
      <c r="N11846" t="b">
        <f>IF(ETMRouteStages[[#This Row],[RID]]=A11845,ETMRouteStages[[#This Row],[StageSequence]]=F11845+1,TRUE)</f>
        <v>1</v>
      </c>
    </row>
    <row r="11847" spans="1:14">
      <c r="A11847" t="s">
        <v>6971</v>
      </c>
      <c r="B11847" t="s">
        <v>2361</v>
      </c>
      <c r="C11847" t="s">
        <v>5460</v>
      </c>
      <c r="D11847" s="154">
        <v>190</v>
      </c>
      <c r="E11847" t="s">
        <v>2251</v>
      </c>
      <c r="F11847">
        <v>27</v>
      </c>
      <c r="G11847">
        <v>37</v>
      </c>
      <c r="H11847" t="s">
        <v>3404</v>
      </c>
      <c r="I11847" t="s">
        <v>3515</v>
      </c>
      <c r="K11847" t="s">
        <v>2252</v>
      </c>
      <c r="L11847" t="s">
        <v>2251</v>
      </c>
      <c r="M11847" t="s">
        <v>3404</v>
      </c>
      <c r="N11847" t="b">
        <f>IF(ETMRouteStages[[#This Row],[RID]]=A11846,ETMRouteStages[[#This Row],[StageSequence]]=F11846+1,TRUE)</f>
        <v>1</v>
      </c>
    </row>
    <row r="11848" spans="1:14">
      <c r="A11848" t="s">
        <v>6973</v>
      </c>
      <c r="B11848" t="s">
        <v>2361</v>
      </c>
      <c r="C11848" t="s">
        <v>5464</v>
      </c>
      <c r="D11848" s="154">
        <v>191</v>
      </c>
      <c r="E11848" t="s">
        <v>1835</v>
      </c>
      <c r="F11848">
        <v>1</v>
      </c>
      <c r="G11848">
        <v>0</v>
      </c>
      <c r="H11848" t="s">
        <v>3404</v>
      </c>
      <c r="I11848" t="s">
        <v>3515</v>
      </c>
      <c r="K11848" t="s">
        <v>1836</v>
      </c>
      <c r="L11848" t="s">
        <v>1835</v>
      </c>
      <c r="M11848" t="s">
        <v>3404</v>
      </c>
      <c r="N11848" t="b">
        <f>IF(ETMRouteStages[[#This Row],[RID]]=A11847,ETMRouteStages[[#This Row],[StageSequence]]=F11847+1,TRUE)</f>
        <v>1</v>
      </c>
    </row>
    <row r="11849" spans="1:14">
      <c r="A11849" t="s">
        <v>6973</v>
      </c>
      <c r="B11849" t="s">
        <v>2361</v>
      </c>
      <c r="C11849" t="s">
        <v>5464</v>
      </c>
      <c r="D11849" s="154">
        <v>191</v>
      </c>
      <c r="E11849" t="s">
        <v>1970</v>
      </c>
      <c r="F11849">
        <v>2</v>
      </c>
      <c r="G11849">
        <v>1</v>
      </c>
      <c r="H11849" t="s">
        <v>3404</v>
      </c>
      <c r="I11849" t="s">
        <v>3515</v>
      </c>
      <c r="K11849" t="s">
        <v>1971</v>
      </c>
      <c r="L11849" t="s">
        <v>1970</v>
      </c>
      <c r="M11849" t="s">
        <v>3404</v>
      </c>
      <c r="N11849" t="b">
        <f>IF(ETMRouteStages[[#This Row],[RID]]=A11848,ETMRouteStages[[#This Row],[StageSequence]]=F11848+1,TRUE)</f>
        <v>1</v>
      </c>
    </row>
    <row r="11850" spans="1:14">
      <c r="A11850" t="s">
        <v>6973</v>
      </c>
      <c r="B11850" t="s">
        <v>2361</v>
      </c>
      <c r="C11850" t="s">
        <v>5464</v>
      </c>
      <c r="D11850" s="154">
        <v>191</v>
      </c>
      <c r="E11850" t="s">
        <v>1170</v>
      </c>
      <c r="F11850">
        <v>3</v>
      </c>
      <c r="G11850">
        <v>2</v>
      </c>
      <c r="H11850" t="s">
        <v>3404</v>
      </c>
      <c r="I11850" t="s">
        <v>3515</v>
      </c>
      <c r="K11850" t="s">
        <v>1171</v>
      </c>
      <c r="L11850" t="s">
        <v>1170</v>
      </c>
      <c r="M11850" t="s">
        <v>3404</v>
      </c>
      <c r="N11850" t="b">
        <f>IF(ETMRouteStages[[#This Row],[RID]]=A11849,ETMRouteStages[[#This Row],[StageSequence]]=F11849+1,TRUE)</f>
        <v>1</v>
      </c>
    </row>
    <row r="11851" spans="1:14">
      <c r="A11851" t="s">
        <v>6973</v>
      </c>
      <c r="B11851" t="s">
        <v>2361</v>
      </c>
      <c r="C11851" t="s">
        <v>5464</v>
      </c>
      <c r="D11851" s="154">
        <v>191</v>
      </c>
      <c r="E11851" t="s">
        <v>2262</v>
      </c>
      <c r="F11851">
        <v>4</v>
      </c>
      <c r="G11851">
        <v>3</v>
      </c>
      <c r="H11851" t="s">
        <v>3404</v>
      </c>
      <c r="I11851" t="s">
        <v>3515</v>
      </c>
      <c r="K11851" t="s">
        <v>2263</v>
      </c>
      <c r="L11851" t="s">
        <v>2262</v>
      </c>
      <c r="M11851" t="s">
        <v>3404</v>
      </c>
      <c r="N11851" t="b">
        <f>IF(ETMRouteStages[[#This Row],[RID]]=A11850,ETMRouteStages[[#This Row],[StageSequence]]=F11850+1,TRUE)</f>
        <v>1</v>
      </c>
    </row>
    <row r="11852" spans="1:14">
      <c r="A11852" t="s">
        <v>6973</v>
      </c>
      <c r="B11852" t="s">
        <v>2361</v>
      </c>
      <c r="C11852" t="s">
        <v>5464</v>
      </c>
      <c r="D11852" s="154">
        <v>191</v>
      </c>
      <c r="E11852" t="s">
        <v>1532</v>
      </c>
      <c r="F11852">
        <v>5</v>
      </c>
      <c r="G11852">
        <v>4</v>
      </c>
      <c r="H11852" t="s">
        <v>3404</v>
      </c>
      <c r="I11852" t="s">
        <v>3515</v>
      </c>
      <c r="K11852" t="s">
        <v>1533</v>
      </c>
      <c r="L11852" t="s">
        <v>1532</v>
      </c>
      <c r="M11852" t="s">
        <v>3404</v>
      </c>
      <c r="N11852" t="b">
        <f>IF(ETMRouteStages[[#This Row],[RID]]=A11851,ETMRouteStages[[#This Row],[StageSequence]]=F11851+1,TRUE)</f>
        <v>1</v>
      </c>
    </row>
    <row r="11853" spans="1:14">
      <c r="A11853" t="s">
        <v>6973</v>
      </c>
      <c r="B11853" t="s">
        <v>2361</v>
      </c>
      <c r="C11853" t="s">
        <v>5464</v>
      </c>
      <c r="D11853" s="154">
        <v>191</v>
      </c>
      <c r="E11853" t="s">
        <v>6950</v>
      </c>
      <c r="F11853">
        <v>6</v>
      </c>
      <c r="G11853">
        <v>6</v>
      </c>
      <c r="H11853" t="s">
        <v>3404</v>
      </c>
      <c r="I11853" t="s">
        <v>3515</v>
      </c>
      <c r="K11853" t="s">
        <v>805</v>
      </c>
      <c r="L11853" t="s">
        <v>804</v>
      </c>
      <c r="M11853" t="s">
        <v>3404</v>
      </c>
      <c r="N11853" t="b">
        <f>IF(ETMRouteStages[[#This Row],[RID]]=A11852,ETMRouteStages[[#This Row],[StageSequence]]=F11852+1,TRUE)</f>
        <v>1</v>
      </c>
    </row>
    <row r="11854" spans="1:14">
      <c r="A11854" t="s">
        <v>6973</v>
      </c>
      <c r="B11854" t="s">
        <v>2361</v>
      </c>
      <c r="C11854" t="s">
        <v>5464</v>
      </c>
      <c r="D11854" s="154">
        <v>191</v>
      </c>
      <c r="E11854" t="s">
        <v>758</v>
      </c>
      <c r="F11854">
        <v>7</v>
      </c>
      <c r="G11854">
        <v>7</v>
      </c>
      <c r="H11854" t="s">
        <v>3404</v>
      </c>
      <c r="I11854" t="s">
        <v>3515</v>
      </c>
      <c r="K11854" t="s">
        <v>759</v>
      </c>
      <c r="L11854" t="s">
        <v>758</v>
      </c>
      <c r="M11854" t="s">
        <v>3404</v>
      </c>
      <c r="N11854" t="b">
        <f>IF(ETMRouteStages[[#This Row],[RID]]=A11853,ETMRouteStages[[#This Row],[StageSequence]]=F11853+1,TRUE)</f>
        <v>1</v>
      </c>
    </row>
    <row r="11855" spans="1:14">
      <c r="A11855" t="s">
        <v>6973</v>
      </c>
      <c r="B11855" t="s">
        <v>2361</v>
      </c>
      <c r="C11855" t="s">
        <v>5464</v>
      </c>
      <c r="D11855" s="154">
        <v>191</v>
      </c>
      <c r="E11855" t="s">
        <v>954</v>
      </c>
      <c r="F11855">
        <v>8</v>
      </c>
      <c r="G11855">
        <v>8</v>
      </c>
      <c r="H11855" t="s">
        <v>3404</v>
      </c>
      <c r="I11855" t="s">
        <v>3515</v>
      </c>
      <c r="K11855" t="s">
        <v>955</v>
      </c>
      <c r="L11855" t="s">
        <v>954</v>
      </c>
      <c r="M11855" t="s">
        <v>3404</v>
      </c>
      <c r="N11855" t="b">
        <f>IF(ETMRouteStages[[#This Row],[RID]]=A11854,ETMRouteStages[[#This Row],[StageSequence]]=F11854+1,TRUE)</f>
        <v>1</v>
      </c>
    </row>
    <row r="11856" spans="1:14">
      <c r="A11856" t="s">
        <v>6973</v>
      </c>
      <c r="B11856" t="s">
        <v>2361</v>
      </c>
      <c r="C11856" t="s">
        <v>5464</v>
      </c>
      <c r="D11856" s="154">
        <v>191</v>
      </c>
      <c r="E11856" t="s">
        <v>1781</v>
      </c>
      <c r="F11856">
        <v>9</v>
      </c>
      <c r="G11856">
        <v>9</v>
      </c>
      <c r="H11856" t="s">
        <v>3404</v>
      </c>
      <c r="I11856" t="s">
        <v>3515</v>
      </c>
      <c r="K11856" t="s">
        <v>1782</v>
      </c>
      <c r="L11856" t="s">
        <v>1781</v>
      </c>
      <c r="M11856" t="s">
        <v>3404</v>
      </c>
      <c r="N11856" t="b">
        <f>IF(ETMRouteStages[[#This Row],[RID]]=A11855,ETMRouteStages[[#This Row],[StageSequence]]=F11855+1,TRUE)</f>
        <v>1</v>
      </c>
    </row>
    <row r="11857" spans="1:14">
      <c r="A11857" t="s">
        <v>6973</v>
      </c>
      <c r="B11857" t="s">
        <v>2361</v>
      </c>
      <c r="C11857" t="s">
        <v>5464</v>
      </c>
      <c r="D11857" s="154">
        <v>191</v>
      </c>
      <c r="E11857" t="s">
        <v>1095</v>
      </c>
      <c r="F11857">
        <v>10</v>
      </c>
      <c r="G11857">
        <v>10</v>
      </c>
      <c r="H11857" t="s">
        <v>3404</v>
      </c>
      <c r="I11857" t="s">
        <v>3515</v>
      </c>
      <c r="K11857" t="s">
        <v>1096</v>
      </c>
      <c r="L11857" t="s">
        <v>1095</v>
      </c>
      <c r="M11857" t="s">
        <v>3404</v>
      </c>
      <c r="N11857" t="b">
        <f>IF(ETMRouteStages[[#This Row],[RID]]=A11856,ETMRouteStages[[#This Row],[StageSequence]]=F11856+1,TRUE)</f>
        <v>1</v>
      </c>
    </row>
    <row r="11858" spans="1:14">
      <c r="A11858" t="s">
        <v>6973</v>
      </c>
      <c r="B11858" t="s">
        <v>2361</v>
      </c>
      <c r="C11858" t="s">
        <v>5464</v>
      </c>
      <c r="D11858" s="154">
        <v>191</v>
      </c>
      <c r="E11858" t="s">
        <v>1697</v>
      </c>
      <c r="F11858">
        <v>11</v>
      </c>
      <c r="G11858">
        <v>12</v>
      </c>
      <c r="H11858" t="s">
        <v>3404</v>
      </c>
      <c r="I11858" t="s">
        <v>3515</v>
      </c>
      <c r="K11858" t="s">
        <v>1698</v>
      </c>
      <c r="L11858" t="s">
        <v>1697</v>
      </c>
      <c r="M11858" t="s">
        <v>3404</v>
      </c>
      <c r="N11858" t="b">
        <f>IF(ETMRouteStages[[#This Row],[RID]]=A11857,ETMRouteStages[[#This Row],[StageSequence]]=F11857+1,TRUE)</f>
        <v>1</v>
      </c>
    </row>
    <row r="11859" spans="1:14">
      <c r="A11859" t="s">
        <v>6973</v>
      </c>
      <c r="B11859" t="s">
        <v>2361</v>
      </c>
      <c r="C11859" t="s">
        <v>5464</v>
      </c>
      <c r="D11859" s="154">
        <v>191</v>
      </c>
      <c r="E11859" t="s">
        <v>2197</v>
      </c>
      <c r="F11859">
        <v>12</v>
      </c>
      <c r="G11859">
        <v>14</v>
      </c>
      <c r="H11859" t="s">
        <v>3404</v>
      </c>
      <c r="I11859" t="s">
        <v>3515</v>
      </c>
      <c r="K11859" t="s">
        <v>2198</v>
      </c>
      <c r="L11859" t="s">
        <v>2197</v>
      </c>
      <c r="M11859" t="s">
        <v>3404</v>
      </c>
      <c r="N11859" t="b">
        <f>IF(ETMRouteStages[[#This Row],[RID]]=A11858,ETMRouteStages[[#This Row],[StageSequence]]=F11858+1,TRUE)</f>
        <v>1</v>
      </c>
    </row>
    <row r="11860" spans="1:14">
      <c r="A11860" t="s">
        <v>6973</v>
      </c>
      <c r="B11860" t="s">
        <v>2361</v>
      </c>
      <c r="C11860" t="s">
        <v>5464</v>
      </c>
      <c r="D11860" s="154">
        <v>191</v>
      </c>
      <c r="E11860" t="s">
        <v>1025</v>
      </c>
      <c r="F11860">
        <v>13</v>
      </c>
      <c r="G11860">
        <v>16</v>
      </c>
      <c r="H11860" t="s">
        <v>3404</v>
      </c>
      <c r="I11860" t="s">
        <v>3515</v>
      </c>
      <c r="K11860" t="s">
        <v>1026</v>
      </c>
      <c r="L11860" t="s">
        <v>1025</v>
      </c>
      <c r="M11860" t="s">
        <v>3404</v>
      </c>
      <c r="N11860" t="b">
        <f>IF(ETMRouteStages[[#This Row],[RID]]=A11859,ETMRouteStages[[#This Row],[StageSequence]]=F11859+1,TRUE)</f>
        <v>1</v>
      </c>
    </row>
    <row r="11861" spans="1:14">
      <c r="A11861" t="s">
        <v>6973</v>
      </c>
      <c r="B11861" t="s">
        <v>2361</v>
      </c>
      <c r="C11861" t="s">
        <v>5464</v>
      </c>
      <c r="D11861" s="154">
        <v>191</v>
      </c>
      <c r="E11861" t="s">
        <v>2031</v>
      </c>
      <c r="F11861">
        <v>14</v>
      </c>
      <c r="G11861">
        <v>17</v>
      </c>
      <c r="H11861" t="s">
        <v>3404</v>
      </c>
      <c r="I11861" t="s">
        <v>3515</v>
      </c>
      <c r="K11861" t="s">
        <v>2032</v>
      </c>
      <c r="L11861" t="s">
        <v>2031</v>
      </c>
      <c r="M11861" t="s">
        <v>3404</v>
      </c>
      <c r="N11861" t="b">
        <f>IF(ETMRouteStages[[#This Row],[RID]]=A11860,ETMRouteStages[[#This Row],[StageSequence]]=F11860+1,TRUE)</f>
        <v>1</v>
      </c>
    </row>
    <row r="11862" spans="1:14">
      <c r="A11862" t="s">
        <v>6973</v>
      </c>
      <c r="B11862" t="s">
        <v>2361</v>
      </c>
      <c r="C11862" t="s">
        <v>5464</v>
      </c>
      <c r="D11862" s="154">
        <v>191</v>
      </c>
      <c r="E11862" t="s">
        <v>2370</v>
      </c>
      <c r="F11862">
        <v>15</v>
      </c>
      <c r="G11862">
        <v>18</v>
      </c>
      <c r="H11862" t="s">
        <v>3404</v>
      </c>
      <c r="I11862" t="s">
        <v>3515</v>
      </c>
      <c r="K11862" t="s">
        <v>2371</v>
      </c>
      <c r="L11862" t="s">
        <v>2370</v>
      </c>
      <c r="M11862" t="s">
        <v>3404</v>
      </c>
      <c r="N11862" t="b">
        <f>IF(ETMRouteStages[[#This Row],[RID]]=A11861,ETMRouteStages[[#This Row],[StageSequence]]=F11861+1,TRUE)</f>
        <v>1</v>
      </c>
    </row>
    <row r="11863" spans="1:14">
      <c r="A11863" t="s">
        <v>6973</v>
      </c>
      <c r="B11863" t="s">
        <v>2361</v>
      </c>
      <c r="C11863" t="s">
        <v>5464</v>
      </c>
      <c r="D11863" s="154">
        <v>191</v>
      </c>
      <c r="E11863" t="s">
        <v>2372</v>
      </c>
      <c r="F11863">
        <v>16</v>
      </c>
      <c r="G11863">
        <v>19</v>
      </c>
      <c r="H11863" t="s">
        <v>3404</v>
      </c>
      <c r="I11863" t="s">
        <v>3515</v>
      </c>
      <c r="K11863" t="s">
        <v>2373</v>
      </c>
      <c r="L11863" t="s">
        <v>2372</v>
      </c>
      <c r="M11863" t="s">
        <v>3404</v>
      </c>
      <c r="N11863" t="b">
        <f>IF(ETMRouteStages[[#This Row],[RID]]=A11862,ETMRouteStages[[#This Row],[StageSequence]]=F11862+1,TRUE)</f>
        <v>1</v>
      </c>
    </row>
    <row r="11864" spans="1:14">
      <c r="A11864" t="s">
        <v>6973</v>
      </c>
      <c r="B11864" t="s">
        <v>2361</v>
      </c>
      <c r="C11864" t="s">
        <v>5464</v>
      </c>
      <c r="D11864" s="154">
        <v>191</v>
      </c>
      <c r="E11864" t="s">
        <v>854</v>
      </c>
      <c r="F11864">
        <v>17</v>
      </c>
      <c r="G11864">
        <v>21</v>
      </c>
      <c r="H11864" t="s">
        <v>3404</v>
      </c>
      <c r="I11864" t="s">
        <v>3515</v>
      </c>
      <c r="K11864" t="s">
        <v>855</v>
      </c>
      <c r="L11864" t="s">
        <v>854</v>
      </c>
      <c r="M11864" t="s">
        <v>3404</v>
      </c>
      <c r="N11864" t="b">
        <f>IF(ETMRouteStages[[#This Row],[RID]]=A11863,ETMRouteStages[[#This Row],[StageSequence]]=F11863+1,TRUE)</f>
        <v>1</v>
      </c>
    </row>
    <row r="11865" spans="1:14">
      <c r="A11865" t="s">
        <v>6973</v>
      </c>
      <c r="B11865" t="s">
        <v>2361</v>
      </c>
      <c r="C11865" t="s">
        <v>5464</v>
      </c>
      <c r="D11865" s="154">
        <v>191</v>
      </c>
      <c r="E11865" t="s">
        <v>612</v>
      </c>
      <c r="F11865">
        <v>18</v>
      </c>
      <c r="G11865">
        <v>22</v>
      </c>
      <c r="H11865" t="s">
        <v>3404</v>
      </c>
      <c r="I11865" t="s">
        <v>3515</v>
      </c>
      <c r="K11865" t="s">
        <v>613</v>
      </c>
      <c r="L11865" t="s">
        <v>612</v>
      </c>
      <c r="M11865" t="s">
        <v>3404</v>
      </c>
      <c r="N11865" t="b">
        <f>IF(ETMRouteStages[[#This Row],[RID]]=A11864,ETMRouteStages[[#This Row],[StageSequence]]=F11864+1,TRUE)</f>
        <v>1</v>
      </c>
    </row>
    <row r="11866" spans="1:14">
      <c r="A11866" t="s">
        <v>6973</v>
      </c>
      <c r="B11866" t="s">
        <v>2361</v>
      </c>
      <c r="C11866" t="s">
        <v>5464</v>
      </c>
      <c r="D11866" s="154">
        <v>191</v>
      </c>
      <c r="E11866" t="s">
        <v>3224</v>
      </c>
      <c r="F11866">
        <v>19</v>
      </c>
      <c r="G11866">
        <v>23</v>
      </c>
      <c r="H11866" t="s">
        <v>3404</v>
      </c>
      <c r="I11866" t="s">
        <v>3515</v>
      </c>
      <c r="K11866" t="s">
        <v>3225</v>
      </c>
      <c r="L11866" t="s">
        <v>3224</v>
      </c>
      <c r="M11866" t="s">
        <v>3404</v>
      </c>
      <c r="N11866" t="b">
        <f>IF(ETMRouteStages[[#This Row],[RID]]=A11865,ETMRouteStages[[#This Row],[StageSequence]]=F11865+1,TRUE)</f>
        <v>1</v>
      </c>
    </row>
    <row r="11867" spans="1:14">
      <c r="A11867" t="s">
        <v>6973</v>
      </c>
      <c r="B11867" t="s">
        <v>2361</v>
      </c>
      <c r="C11867" t="s">
        <v>5464</v>
      </c>
      <c r="D11867" s="154">
        <v>191</v>
      </c>
      <c r="E11867" t="s">
        <v>1373</v>
      </c>
      <c r="F11867">
        <v>20</v>
      </c>
      <c r="G11867">
        <v>24</v>
      </c>
      <c r="H11867" t="s">
        <v>3404</v>
      </c>
      <c r="I11867" t="s">
        <v>3515</v>
      </c>
      <c r="K11867" t="s">
        <v>1374</v>
      </c>
      <c r="L11867" t="s">
        <v>1373</v>
      </c>
      <c r="M11867" t="s">
        <v>3404</v>
      </c>
      <c r="N11867" t="b">
        <f>IF(ETMRouteStages[[#This Row],[RID]]=A11866,ETMRouteStages[[#This Row],[StageSequence]]=F11866+1,TRUE)</f>
        <v>1</v>
      </c>
    </row>
    <row r="11868" spans="1:14">
      <c r="A11868" t="s">
        <v>6973</v>
      </c>
      <c r="B11868" t="s">
        <v>2361</v>
      </c>
      <c r="C11868" t="s">
        <v>5464</v>
      </c>
      <c r="D11868" s="154">
        <v>191</v>
      </c>
      <c r="E11868" t="s">
        <v>872</v>
      </c>
      <c r="F11868">
        <v>21</v>
      </c>
      <c r="G11868">
        <v>25</v>
      </c>
      <c r="H11868" t="s">
        <v>3404</v>
      </c>
      <c r="I11868" t="s">
        <v>3515</v>
      </c>
      <c r="K11868" t="s">
        <v>873</v>
      </c>
      <c r="L11868" t="s">
        <v>872</v>
      </c>
      <c r="M11868" t="s">
        <v>3404</v>
      </c>
      <c r="N11868" t="b">
        <f>IF(ETMRouteStages[[#This Row],[RID]]=A11867,ETMRouteStages[[#This Row],[StageSequence]]=F11867+1,TRUE)</f>
        <v>1</v>
      </c>
    </row>
    <row r="11869" spans="1:14">
      <c r="A11869" t="s">
        <v>6973</v>
      </c>
      <c r="B11869" t="s">
        <v>2361</v>
      </c>
      <c r="C11869" t="s">
        <v>5464</v>
      </c>
      <c r="D11869" s="154">
        <v>191</v>
      </c>
      <c r="E11869" t="s">
        <v>1351</v>
      </c>
      <c r="F11869">
        <v>22</v>
      </c>
      <c r="G11869">
        <v>26</v>
      </c>
      <c r="H11869" t="s">
        <v>3404</v>
      </c>
      <c r="I11869" t="s">
        <v>3515</v>
      </c>
      <c r="K11869" t="s">
        <v>1352</v>
      </c>
      <c r="L11869" t="s">
        <v>1351</v>
      </c>
      <c r="M11869" t="s">
        <v>3404</v>
      </c>
      <c r="N11869" t="b">
        <f>IF(ETMRouteStages[[#This Row],[RID]]=A11868,ETMRouteStages[[#This Row],[StageSequence]]=F11868+1,TRUE)</f>
        <v>1</v>
      </c>
    </row>
    <row r="11870" spans="1:14">
      <c r="A11870" t="s">
        <v>6973</v>
      </c>
      <c r="B11870" t="s">
        <v>2361</v>
      </c>
      <c r="C11870" t="s">
        <v>5464</v>
      </c>
      <c r="D11870" s="154">
        <v>191</v>
      </c>
      <c r="E11870" t="s">
        <v>6972</v>
      </c>
      <c r="F11870">
        <v>23</v>
      </c>
      <c r="G11870">
        <v>28</v>
      </c>
      <c r="H11870" t="s">
        <v>3404</v>
      </c>
      <c r="I11870" t="s">
        <v>3515</v>
      </c>
      <c r="K11870" t="s">
        <v>1260</v>
      </c>
      <c r="L11870" t="s">
        <v>1259</v>
      </c>
      <c r="M11870" t="s">
        <v>3404</v>
      </c>
      <c r="N11870" t="b">
        <f>IF(ETMRouteStages[[#This Row],[RID]]=A11869,ETMRouteStages[[#This Row],[StageSequence]]=F11869+1,TRUE)</f>
        <v>1</v>
      </c>
    </row>
    <row r="11871" spans="1:14">
      <c r="A11871" t="s">
        <v>6973</v>
      </c>
      <c r="B11871" t="s">
        <v>2361</v>
      </c>
      <c r="C11871" t="s">
        <v>5464</v>
      </c>
      <c r="D11871" s="154">
        <v>191</v>
      </c>
      <c r="E11871" t="s">
        <v>2091</v>
      </c>
      <c r="F11871">
        <v>24</v>
      </c>
      <c r="G11871">
        <v>29</v>
      </c>
      <c r="H11871" t="s">
        <v>3404</v>
      </c>
      <c r="I11871" t="s">
        <v>3515</v>
      </c>
      <c r="K11871" t="s">
        <v>2092</v>
      </c>
      <c r="L11871" t="s">
        <v>2091</v>
      </c>
      <c r="M11871" t="s">
        <v>3404</v>
      </c>
      <c r="N11871" t="b">
        <f>IF(ETMRouteStages[[#This Row],[RID]]=A11870,ETMRouteStages[[#This Row],[StageSequence]]=F11870+1,TRUE)</f>
        <v>1</v>
      </c>
    </row>
    <row r="11872" spans="1:14">
      <c r="A11872" t="s">
        <v>6974</v>
      </c>
      <c r="B11872" t="s">
        <v>2361</v>
      </c>
      <c r="C11872" t="s">
        <v>5468</v>
      </c>
      <c r="D11872" s="154">
        <v>192</v>
      </c>
      <c r="E11872" t="s">
        <v>6975</v>
      </c>
      <c r="F11872">
        <v>1</v>
      </c>
      <c r="G11872">
        <v>0</v>
      </c>
      <c r="H11872" t="s">
        <v>3404</v>
      </c>
      <c r="I11872" t="s">
        <v>3515</v>
      </c>
      <c r="K11872" t="s">
        <v>1836</v>
      </c>
      <c r="L11872" t="s">
        <v>1835</v>
      </c>
      <c r="M11872" t="s">
        <v>3404</v>
      </c>
      <c r="N11872" t="b">
        <f>IF(ETMRouteStages[[#This Row],[RID]]=A11871,ETMRouteStages[[#This Row],[StageSequence]]=F11871+1,TRUE)</f>
        <v>1</v>
      </c>
    </row>
    <row r="11873" spans="1:14">
      <c r="A11873" t="s">
        <v>6974</v>
      </c>
      <c r="B11873" t="s">
        <v>2361</v>
      </c>
      <c r="C11873" t="s">
        <v>5468</v>
      </c>
      <c r="D11873" s="154">
        <v>192</v>
      </c>
      <c r="E11873" t="s">
        <v>1970</v>
      </c>
      <c r="F11873">
        <v>2</v>
      </c>
      <c r="G11873">
        <v>1</v>
      </c>
      <c r="H11873" t="s">
        <v>3404</v>
      </c>
      <c r="I11873" t="s">
        <v>3515</v>
      </c>
      <c r="K11873" t="s">
        <v>1971</v>
      </c>
      <c r="L11873" t="s">
        <v>1970</v>
      </c>
      <c r="M11873" t="s">
        <v>3404</v>
      </c>
      <c r="N11873" t="b">
        <f>IF(ETMRouteStages[[#This Row],[RID]]=A11872,ETMRouteStages[[#This Row],[StageSequence]]=F11872+1,TRUE)</f>
        <v>1</v>
      </c>
    </row>
    <row r="11874" spans="1:14">
      <c r="A11874" t="s">
        <v>6974</v>
      </c>
      <c r="B11874" t="s">
        <v>2361</v>
      </c>
      <c r="C11874" t="s">
        <v>5468</v>
      </c>
      <c r="D11874" s="154">
        <v>192</v>
      </c>
      <c r="E11874" t="s">
        <v>1170</v>
      </c>
      <c r="F11874">
        <v>3</v>
      </c>
      <c r="G11874">
        <v>2</v>
      </c>
      <c r="H11874" t="s">
        <v>3404</v>
      </c>
      <c r="I11874" t="s">
        <v>3515</v>
      </c>
      <c r="K11874" t="s">
        <v>1171</v>
      </c>
      <c r="L11874" t="s">
        <v>1170</v>
      </c>
      <c r="M11874" t="s">
        <v>3404</v>
      </c>
      <c r="N11874" t="b">
        <f>IF(ETMRouteStages[[#This Row],[RID]]=A11873,ETMRouteStages[[#This Row],[StageSequence]]=F11873+1,TRUE)</f>
        <v>1</v>
      </c>
    </row>
    <row r="11875" spans="1:14">
      <c r="A11875" t="s">
        <v>6974</v>
      </c>
      <c r="B11875" t="s">
        <v>2361</v>
      </c>
      <c r="C11875" t="s">
        <v>5468</v>
      </c>
      <c r="D11875" s="154">
        <v>192</v>
      </c>
      <c r="E11875" t="s">
        <v>2262</v>
      </c>
      <c r="F11875">
        <v>4</v>
      </c>
      <c r="G11875">
        <v>3</v>
      </c>
      <c r="H11875" t="s">
        <v>3404</v>
      </c>
      <c r="I11875" t="s">
        <v>3515</v>
      </c>
      <c r="K11875" t="s">
        <v>2263</v>
      </c>
      <c r="L11875" t="s">
        <v>2262</v>
      </c>
      <c r="M11875" t="s">
        <v>3404</v>
      </c>
      <c r="N11875" t="b">
        <f>IF(ETMRouteStages[[#This Row],[RID]]=A11874,ETMRouteStages[[#This Row],[StageSequence]]=F11874+1,TRUE)</f>
        <v>1</v>
      </c>
    </row>
    <row r="11876" spans="1:14">
      <c r="A11876" t="s">
        <v>6974</v>
      </c>
      <c r="B11876" t="s">
        <v>2361</v>
      </c>
      <c r="C11876" t="s">
        <v>5468</v>
      </c>
      <c r="D11876" s="154">
        <v>192</v>
      </c>
      <c r="E11876" t="s">
        <v>1532</v>
      </c>
      <c r="F11876">
        <v>5</v>
      </c>
      <c r="G11876">
        <v>4</v>
      </c>
      <c r="H11876" t="s">
        <v>3404</v>
      </c>
      <c r="I11876" t="s">
        <v>3515</v>
      </c>
      <c r="K11876" t="s">
        <v>1533</v>
      </c>
      <c r="L11876" t="s">
        <v>1532</v>
      </c>
      <c r="M11876" t="s">
        <v>3404</v>
      </c>
      <c r="N11876" t="b">
        <f>IF(ETMRouteStages[[#This Row],[RID]]=A11875,ETMRouteStages[[#This Row],[StageSequence]]=F11875+1,TRUE)</f>
        <v>1</v>
      </c>
    </row>
    <row r="11877" spans="1:14">
      <c r="A11877" t="s">
        <v>6974</v>
      </c>
      <c r="B11877" t="s">
        <v>2361</v>
      </c>
      <c r="C11877" t="s">
        <v>5468</v>
      </c>
      <c r="D11877" s="154">
        <v>192</v>
      </c>
      <c r="E11877" t="s">
        <v>1767</v>
      </c>
      <c r="F11877">
        <v>6</v>
      </c>
      <c r="G11877">
        <v>5</v>
      </c>
      <c r="H11877" t="s">
        <v>3404</v>
      </c>
      <c r="I11877" t="s">
        <v>3515</v>
      </c>
      <c r="K11877" t="s">
        <v>1768</v>
      </c>
      <c r="L11877" t="s">
        <v>1767</v>
      </c>
      <c r="M11877" t="s">
        <v>3404</v>
      </c>
      <c r="N11877" t="b">
        <f>IF(ETMRouteStages[[#This Row],[RID]]=A11876,ETMRouteStages[[#This Row],[StageSequence]]=F11876+1,TRUE)</f>
        <v>1</v>
      </c>
    </row>
    <row r="11878" spans="1:14">
      <c r="A11878" t="s">
        <v>6974</v>
      </c>
      <c r="B11878" t="s">
        <v>2361</v>
      </c>
      <c r="C11878" t="s">
        <v>5468</v>
      </c>
      <c r="D11878" s="154">
        <v>192</v>
      </c>
      <c r="E11878" t="s">
        <v>2880</v>
      </c>
      <c r="F11878">
        <v>7</v>
      </c>
      <c r="G11878">
        <v>6</v>
      </c>
      <c r="H11878" t="s">
        <v>3404</v>
      </c>
      <c r="I11878" t="s">
        <v>3515</v>
      </c>
      <c r="K11878" t="s">
        <v>2881</v>
      </c>
      <c r="L11878" t="s">
        <v>2880</v>
      </c>
      <c r="M11878" t="s">
        <v>3404</v>
      </c>
      <c r="N11878" t="b">
        <f>IF(ETMRouteStages[[#This Row],[RID]]=A11877,ETMRouteStages[[#This Row],[StageSequence]]=F11877+1,TRUE)</f>
        <v>1</v>
      </c>
    </row>
    <row r="11879" spans="1:14">
      <c r="A11879" t="s">
        <v>6974</v>
      </c>
      <c r="B11879" t="s">
        <v>2361</v>
      </c>
      <c r="C11879" t="s">
        <v>5468</v>
      </c>
      <c r="D11879" s="154">
        <v>192</v>
      </c>
      <c r="E11879" t="s">
        <v>2878</v>
      </c>
      <c r="F11879">
        <v>8</v>
      </c>
      <c r="G11879">
        <v>7</v>
      </c>
      <c r="H11879" t="s">
        <v>3404</v>
      </c>
      <c r="I11879" t="s">
        <v>3515</v>
      </c>
      <c r="K11879" t="s">
        <v>2879</v>
      </c>
      <c r="L11879" t="s">
        <v>2878</v>
      </c>
      <c r="M11879" t="s">
        <v>3404</v>
      </c>
      <c r="N11879" t="b">
        <f>IF(ETMRouteStages[[#This Row],[RID]]=A11878,ETMRouteStages[[#This Row],[StageSequence]]=F11878+1,TRUE)</f>
        <v>1</v>
      </c>
    </row>
    <row r="11880" spans="1:14">
      <c r="A11880" t="s">
        <v>6974</v>
      </c>
      <c r="B11880" t="s">
        <v>2361</v>
      </c>
      <c r="C11880" t="s">
        <v>5468</v>
      </c>
      <c r="D11880" s="154">
        <v>192</v>
      </c>
      <c r="E11880" t="s">
        <v>836</v>
      </c>
      <c r="F11880">
        <v>9</v>
      </c>
      <c r="G11880">
        <v>8</v>
      </c>
      <c r="H11880" t="s">
        <v>3404</v>
      </c>
      <c r="I11880" t="s">
        <v>3515</v>
      </c>
      <c r="K11880" t="s">
        <v>837</v>
      </c>
      <c r="L11880" t="s">
        <v>836</v>
      </c>
      <c r="M11880" t="s">
        <v>3404</v>
      </c>
      <c r="N11880" t="b">
        <f>IF(ETMRouteStages[[#This Row],[RID]]=A11879,ETMRouteStages[[#This Row],[StageSequence]]=F11879+1,TRUE)</f>
        <v>1</v>
      </c>
    </row>
    <row r="11881" spans="1:14">
      <c r="A11881" t="s">
        <v>6974</v>
      </c>
      <c r="B11881" t="s">
        <v>2361</v>
      </c>
      <c r="C11881" t="s">
        <v>5468</v>
      </c>
      <c r="D11881" s="154">
        <v>192</v>
      </c>
      <c r="E11881" t="s">
        <v>2697</v>
      </c>
      <c r="F11881">
        <v>10</v>
      </c>
      <c r="G11881">
        <v>9</v>
      </c>
      <c r="H11881" t="s">
        <v>3404</v>
      </c>
      <c r="I11881" t="s">
        <v>3515</v>
      </c>
      <c r="K11881" t="s">
        <v>2698</v>
      </c>
      <c r="L11881" t="s">
        <v>2697</v>
      </c>
      <c r="M11881" t="s">
        <v>3404</v>
      </c>
      <c r="N11881" t="b">
        <f>IF(ETMRouteStages[[#This Row],[RID]]=A11880,ETMRouteStages[[#This Row],[StageSequence]]=F11880+1,TRUE)</f>
        <v>1</v>
      </c>
    </row>
    <row r="11882" spans="1:14">
      <c r="A11882" t="s">
        <v>6974</v>
      </c>
      <c r="B11882" t="s">
        <v>2361</v>
      </c>
      <c r="C11882" t="s">
        <v>5468</v>
      </c>
      <c r="D11882" s="154">
        <v>192</v>
      </c>
      <c r="E11882" t="s">
        <v>2695</v>
      </c>
      <c r="F11882">
        <v>11</v>
      </c>
      <c r="G11882">
        <v>10</v>
      </c>
      <c r="H11882" t="s">
        <v>3404</v>
      </c>
      <c r="I11882" t="s">
        <v>3515</v>
      </c>
      <c r="K11882" t="s">
        <v>2696</v>
      </c>
      <c r="L11882" t="s">
        <v>2695</v>
      </c>
      <c r="M11882" t="s">
        <v>3404</v>
      </c>
      <c r="N11882" t="b">
        <f>IF(ETMRouteStages[[#This Row],[RID]]=A11881,ETMRouteStages[[#This Row],[StageSequence]]=F11881+1,TRUE)</f>
        <v>1</v>
      </c>
    </row>
    <row r="11883" spans="1:14">
      <c r="A11883" t="s">
        <v>6974</v>
      </c>
      <c r="B11883" t="s">
        <v>2361</v>
      </c>
      <c r="C11883" t="s">
        <v>5468</v>
      </c>
      <c r="D11883" s="154">
        <v>192</v>
      </c>
      <c r="E11883" t="s">
        <v>938</v>
      </c>
      <c r="F11883">
        <v>12</v>
      </c>
      <c r="G11883">
        <v>11</v>
      </c>
      <c r="H11883" t="s">
        <v>3404</v>
      </c>
      <c r="I11883" t="s">
        <v>3515</v>
      </c>
      <c r="K11883" t="s">
        <v>939</v>
      </c>
      <c r="L11883" t="s">
        <v>938</v>
      </c>
      <c r="M11883" t="s">
        <v>3404</v>
      </c>
      <c r="N11883" t="b">
        <f>IF(ETMRouteStages[[#This Row],[RID]]=A11882,ETMRouteStages[[#This Row],[StageSequence]]=F11882+1,TRUE)</f>
        <v>1</v>
      </c>
    </row>
    <row r="11884" spans="1:14">
      <c r="A11884" t="s">
        <v>6974</v>
      </c>
      <c r="B11884" t="s">
        <v>2361</v>
      </c>
      <c r="C11884" t="s">
        <v>5468</v>
      </c>
      <c r="D11884" s="154">
        <v>192</v>
      </c>
      <c r="E11884" t="s">
        <v>6976</v>
      </c>
      <c r="F11884">
        <v>13</v>
      </c>
      <c r="G11884">
        <v>12</v>
      </c>
      <c r="H11884" t="s">
        <v>3404</v>
      </c>
      <c r="I11884" t="s">
        <v>3515</v>
      </c>
      <c r="K11884" t="s">
        <v>569</v>
      </c>
      <c r="L11884" t="s">
        <v>568</v>
      </c>
      <c r="M11884" t="s">
        <v>3404</v>
      </c>
      <c r="N11884" t="b">
        <f>IF(ETMRouteStages[[#This Row],[RID]]=A11883,ETMRouteStages[[#This Row],[StageSequence]]=F11883+1,TRUE)</f>
        <v>1</v>
      </c>
    </row>
    <row r="11885" spans="1:14">
      <c r="A11885" t="s">
        <v>6974</v>
      </c>
      <c r="B11885" t="s">
        <v>2361</v>
      </c>
      <c r="C11885" t="s">
        <v>5468</v>
      </c>
      <c r="D11885" s="154">
        <v>192</v>
      </c>
      <c r="E11885" t="s">
        <v>1989</v>
      </c>
      <c r="F11885">
        <v>14</v>
      </c>
      <c r="G11885">
        <v>14</v>
      </c>
      <c r="H11885" t="s">
        <v>3404</v>
      </c>
      <c r="I11885" t="s">
        <v>3515</v>
      </c>
      <c r="K11885" t="s">
        <v>1990</v>
      </c>
      <c r="L11885" t="s">
        <v>1989</v>
      </c>
      <c r="M11885" t="s">
        <v>3404</v>
      </c>
      <c r="N11885" t="b">
        <f>IF(ETMRouteStages[[#This Row],[RID]]=A11884,ETMRouteStages[[#This Row],[StageSequence]]=F11884+1,TRUE)</f>
        <v>1</v>
      </c>
    </row>
    <row r="11886" spans="1:14">
      <c r="A11886" t="s">
        <v>6974</v>
      </c>
      <c r="B11886" t="s">
        <v>2361</v>
      </c>
      <c r="C11886" t="s">
        <v>5468</v>
      </c>
      <c r="D11886" s="154">
        <v>192</v>
      </c>
      <c r="E11886" t="s">
        <v>1991</v>
      </c>
      <c r="F11886">
        <v>15</v>
      </c>
      <c r="G11886">
        <v>16</v>
      </c>
      <c r="H11886" t="s">
        <v>3404</v>
      </c>
      <c r="I11886" t="s">
        <v>3515</v>
      </c>
      <c r="K11886" t="s">
        <v>1992</v>
      </c>
      <c r="L11886" t="s">
        <v>1991</v>
      </c>
      <c r="M11886" t="s">
        <v>3404</v>
      </c>
      <c r="N11886" t="b">
        <f>IF(ETMRouteStages[[#This Row],[RID]]=A11885,ETMRouteStages[[#This Row],[StageSequence]]=F11885+1,TRUE)</f>
        <v>1</v>
      </c>
    </row>
    <row r="11887" spans="1:14">
      <c r="A11887" t="s">
        <v>6974</v>
      </c>
      <c r="B11887" t="s">
        <v>2361</v>
      </c>
      <c r="C11887" t="s">
        <v>5468</v>
      </c>
      <c r="D11887" s="154">
        <v>192</v>
      </c>
      <c r="E11887" t="s">
        <v>2993</v>
      </c>
      <c r="F11887">
        <v>16</v>
      </c>
      <c r="G11887">
        <v>17</v>
      </c>
      <c r="H11887" t="s">
        <v>3404</v>
      </c>
      <c r="I11887" t="s">
        <v>3515</v>
      </c>
      <c r="K11887" t="s">
        <v>2994</v>
      </c>
      <c r="L11887" t="s">
        <v>2993</v>
      </c>
      <c r="M11887" t="s">
        <v>3404</v>
      </c>
      <c r="N11887" t="b">
        <f>IF(ETMRouteStages[[#This Row],[RID]]=A11886,ETMRouteStages[[#This Row],[StageSequence]]=F11886+1,TRUE)</f>
        <v>1</v>
      </c>
    </row>
    <row r="11888" spans="1:14">
      <c r="A11888" t="s">
        <v>6974</v>
      </c>
      <c r="B11888" t="s">
        <v>2361</v>
      </c>
      <c r="C11888" t="s">
        <v>5468</v>
      </c>
      <c r="D11888" s="154">
        <v>192</v>
      </c>
      <c r="E11888" t="s">
        <v>750</v>
      </c>
      <c r="F11888">
        <v>17</v>
      </c>
      <c r="G11888">
        <v>18</v>
      </c>
      <c r="H11888" t="s">
        <v>3500</v>
      </c>
      <c r="I11888" t="s">
        <v>3515</v>
      </c>
      <c r="K11888" t="s">
        <v>751</v>
      </c>
      <c r="L11888" t="s">
        <v>750</v>
      </c>
      <c r="M11888" t="s">
        <v>3500</v>
      </c>
      <c r="N11888" t="b">
        <f>IF(ETMRouteStages[[#This Row],[RID]]=A11887,ETMRouteStages[[#This Row],[StageSequence]]=F11887+1,TRUE)</f>
        <v>1</v>
      </c>
    </row>
    <row r="11889" spans="1:14">
      <c r="A11889" t="s">
        <v>6974</v>
      </c>
      <c r="B11889" t="s">
        <v>2361</v>
      </c>
      <c r="C11889" t="s">
        <v>5468</v>
      </c>
      <c r="D11889" s="154">
        <v>192</v>
      </c>
      <c r="E11889" t="s">
        <v>1741</v>
      </c>
      <c r="F11889">
        <v>18</v>
      </c>
      <c r="G11889">
        <v>20</v>
      </c>
      <c r="H11889" t="s">
        <v>3404</v>
      </c>
      <c r="I11889" t="s">
        <v>3515</v>
      </c>
      <c r="K11889" t="s">
        <v>1742</v>
      </c>
      <c r="L11889" t="s">
        <v>1741</v>
      </c>
      <c r="M11889" t="s">
        <v>3404</v>
      </c>
      <c r="N11889" t="b">
        <f>IF(ETMRouteStages[[#This Row],[RID]]=A11888,ETMRouteStages[[#This Row],[StageSequence]]=F11888+1,TRUE)</f>
        <v>1</v>
      </c>
    </row>
    <row r="11890" spans="1:14">
      <c r="A11890" t="s">
        <v>6974</v>
      </c>
      <c r="B11890" t="s">
        <v>2361</v>
      </c>
      <c r="C11890" t="s">
        <v>5468</v>
      </c>
      <c r="D11890" s="154">
        <v>192</v>
      </c>
      <c r="E11890" t="s">
        <v>2995</v>
      </c>
      <c r="F11890">
        <v>19</v>
      </c>
      <c r="G11890">
        <v>21</v>
      </c>
      <c r="H11890" t="s">
        <v>3404</v>
      </c>
      <c r="I11890" t="s">
        <v>3515</v>
      </c>
      <c r="K11890" t="s">
        <v>2995</v>
      </c>
      <c r="L11890" t="s">
        <v>2995</v>
      </c>
      <c r="M11890" t="s">
        <v>3404</v>
      </c>
      <c r="N11890" t="b">
        <f>IF(ETMRouteStages[[#This Row],[RID]]=A11889,ETMRouteStages[[#This Row],[StageSequence]]=F11889+1,TRUE)</f>
        <v>1</v>
      </c>
    </row>
    <row r="11891" spans="1:14">
      <c r="A11891" t="s">
        <v>6974</v>
      </c>
      <c r="B11891" t="s">
        <v>2361</v>
      </c>
      <c r="C11891" t="s">
        <v>5468</v>
      </c>
      <c r="D11891" s="154">
        <v>192</v>
      </c>
      <c r="E11891" t="s">
        <v>892</v>
      </c>
      <c r="F11891">
        <v>20</v>
      </c>
      <c r="G11891">
        <v>22</v>
      </c>
      <c r="H11891" t="s">
        <v>3404</v>
      </c>
      <c r="I11891" t="s">
        <v>3515</v>
      </c>
      <c r="K11891" t="s">
        <v>893</v>
      </c>
      <c r="L11891" t="s">
        <v>892</v>
      </c>
      <c r="M11891" t="s">
        <v>3404</v>
      </c>
      <c r="N11891" t="b">
        <f>IF(ETMRouteStages[[#This Row],[RID]]=A11890,ETMRouteStages[[#This Row],[StageSequence]]=F11890+1,TRUE)</f>
        <v>1</v>
      </c>
    </row>
    <row r="11892" spans="1:14">
      <c r="A11892" t="s">
        <v>6974</v>
      </c>
      <c r="B11892" t="s">
        <v>2361</v>
      </c>
      <c r="C11892" t="s">
        <v>5468</v>
      </c>
      <c r="D11892" s="154">
        <v>192</v>
      </c>
      <c r="E11892" t="s">
        <v>1737</v>
      </c>
      <c r="F11892">
        <v>21</v>
      </c>
      <c r="G11892">
        <v>24</v>
      </c>
      <c r="H11892" t="s">
        <v>3404</v>
      </c>
      <c r="I11892" t="s">
        <v>3515</v>
      </c>
      <c r="K11892" t="s">
        <v>1738</v>
      </c>
      <c r="L11892" t="s">
        <v>1737</v>
      </c>
      <c r="M11892" t="s">
        <v>3404</v>
      </c>
      <c r="N11892" t="b">
        <f>IF(ETMRouteStages[[#This Row],[RID]]=A11891,ETMRouteStages[[#This Row],[StageSequence]]=F11891+1,TRUE)</f>
        <v>1</v>
      </c>
    </row>
    <row r="11893" spans="1:14">
      <c r="A11893" t="s">
        <v>6974</v>
      </c>
      <c r="B11893" t="s">
        <v>2361</v>
      </c>
      <c r="C11893" t="s">
        <v>5468</v>
      </c>
      <c r="D11893" s="154">
        <v>192</v>
      </c>
      <c r="E11893" t="s">
        <v>1207</v>
      </c>
      <c r="F11893">
        <v>22</v>
      </c>
      <c r="G11893">
        <v>27</v>
      </c>
      <c r="H11893" t="s">
        <v>3404</v>
      </c>
      <c r="I11893" t="s">
        <v>3515</v>
      </c>
      <c r="K11893" t="s">
        <v>1208</v>
      </c>
      <c r="L11893" t="s">
        <v>1207</v>
      </c>
      <c r="M11893" t="s">
        <v>3404</v>
      </c>
      <c r="N11893" t="b">
        <f>IF(ETMRouteStages[[#This Row],[RID]]=A11892,ETMRouteStages[[#This Row],[StageSequence]]=F11892+1,TRUE)</f>
        <v>1</v>
      </c>
    </row>
    <row r="11894" spans="1:14">
      <c r="A11894" t="s">
        <v>6974</v>
      </c>
      <c r="B11894" t="s">
        <v>2361</v>
      </c>
      <c r="C11894" t="s">
        <v>5468</v>
      </c>
      <c r="D11894" s="154">
        <v>192</v>
      </c>
      <c r="E11894" t="s">
        <v>3174</v>
      </c>
      <c r="F11894">
        <v>23</v>
      </c>
      <c r="G11894">
        <v>29</v>
      </c>
      <c r="H11894" t="s">
        <v>3404</v>
      </c>
      <c r="I11894" t="s">
        <v>3515</v>
      </c>
      <c r="K11894" t="s">
        <v>3175</v>
      </c>
      <c r="L11894" t="s">
        <v>3174</v>
      </c>
      <c r="M11894" t="s">
        <v>3404</v>
      </c>
      <c r="N11894" t="b">
        <f>IF(ETMRouteStages[[#This Row],[RID]]=A11893,ETMRouteStages[[#This Row],[StageSequence]]=F11893+1,TRUE)</f>
        <v>1</v>
      </c>
    </row>
    <row r="11895" spans="1:14">
      <c r="A11895" t="s">
        <v>6977</v>
      </c>
      <c r="B11895" t="s">
        <v>2361</v>
      </c>
      <c r="C11895" t="s">
        <v>3928</v>
      </c>
      <c r="D11895" s="154">
        <v>193</v>
      </c>
      <c r="E11895" t="s">
        <v>5977</v>
      </c>
      <c r="F11895">
        <v>1</v>
      </c>
      <c r="G11895">
        <v>0</v>
      </c>
      <c r="H11895" t="s">
        <v>3404</v>
      </c>
      <c r="I11895" t="s">
        <v>3924</v>
      </c>
      <c r="K11895" t="s">
        <v>1844</v>
      </c>
      <c r="L11895" t="s">
        <v>1843</v>
      </c>
      <c r="M11895" t="s">
        <v>3404</v>
      </c>
      <c r="N11895" t="b">
        <f>IF(ETMRouteStages[[#This Row],[RID]]=A11894,ETMRouteStages[[#This Row],[StageSequence]]=F11894+1,TRUE)</f>
        <v>1</v>
      </c>
    </row>
    <row r="11896" spans="1:14">
      <c r="A11896" t="s">
        <v>6977</v>
      </c>
      <c r="B11896" t="s">
        <v>2361</v>
      </c>
      <c r="C11896" t="s">
        <v>3928</v>
      </c>
      <c r="D11896" s="154">
        <v>193</v>
      </c>
      <c r="E11896" t="s">
        <v>6193</v>
      </c>
      <c r="F11896">
        <v>2</v>
      </c>
      <c r="G11896">
        <v>3</v>
      </c>
      <c r="H11896" t="s">
        <v>3404</v>
      </c>
      <c r="I11896" t="s">
        <v>3924</v>
      </c>
      <c r="K11896" t="s">
        <v>2128</v>
      </c>
      <c r="L11896" t="s">
        <v>2127</v>
      </c>
      <c r="M11896" t="s">
        <v>3404</v>
      </c>
      <c r="N11896" t="b">
        <f>IF(ETMRouteStages[[#This Row],[RID]]=A11895,ETMRouteStages[[#This Row],[StageSequence]]=F11895+1,TRUE)</f>
        <v>1</v>
      </c>
    </row>
    <row r="11897" spans="1:14">
      <c r="A11897" t="s">
        <v>6977</v>
      </c>
      <c r="B11897" t="s">
        <v>2361</v>
      </c>
      <c r="C11897" t="s">
        <v>3928</v>
      </c>
      <c r="D11897" s="154">
        <v>193</v>
      </c>
      <c r="E11897" t="s">
        <v>6194</v>
      </c>
      <c r="F11897">
        <v>3</v>
      </c>
      <c r="G11897">
        <v>4</v>
      </c>
      <c r="H11897" t="s">
        <v>3404</v>
      </c>
      <c r="I11897" t="s">
        <v>3924</v>
      </c>
      <c r="K11897" t="s">
        <v>2464</v>
      </c>
      <c r="L11897" t="s">
        <v>2463</v>
      </c>
      <c r="M11897" t="s">
        <v>3404</v>
      </c>
      <c r="N11897" t="b">
        <f>IF(ETMRouteStages[[#This Row],[RID]]=A11896,ETMRouteStages[[#This Row],[StageSequence]]=F11896+1,TRUE)</f>
        <v>1</v>
      </c>
    </row>
    <row r="11898" spans="1:14">
      <c r="A11898" t="s">
        <v>6977</v>
      </c>
      <c r="B11898" t="s">
        <v>2361</v>
      </c>
      <c r="C11898" t="s">
        <v>3928</v>
      </c>
      <c r="D11898" s="154">
        <v>193</v>
      </c>
      <c r="E11898" t="s">
        <v>6195</v>
      </c>
      <c r="F11898">
        <v>4</v>
      </c>
      <c r="G11898">
        <v>6</v>
      </c>
      <c r="H11898" t="s">
        <v>3404</v>
      </c>
      <c r="I11898" t="s">
        <v>3924</v>
      </c>
      <c r="K11898" t="s">
        <v>429</v>
      </c>
      <c r="L11898" t="s">
        <v>428</v>
      </c>
      <c r="M11898" t="s">
        <v>3404</v>
      </c>
      <c r="N11898" t="b">
        <f>IF(ETMRouteStages[[#This Row],[RID]]=A11897,ETMRouteStages[[#This Row],[StageSequence]]=F11897+1,TRUE)</f>
        <v>1</v>
      </c>
    </row>
    <row r="11899" spans="1:14">
      <c r="A11899" t="s">
        <v>6977</v>
      </c>
      <c r="B11899" t="s">
        <v>2361</v>
      </c>
      <c r="C11899" t="s">
        <v>3928</v>
      </c>
      <c r="D11899" s="154">
        <v>193</v>
      </c>
      <c r="E11899" t="s">
        <v>6196</v>
      </c>
      <c r="F11899">
        <v>5</v>
      </c>
      <c r="G11899">
        <v>7</v>
      </c>
      <c r="H11899" t="s">
        <v>3404</v>
      </c>
      <c r="I11899" t="s">
        <v>3924</v>
      </c>
      <c r="K11899" t="s">
        <v>2728</v>
      </c>
      <c r="L11899" t="s">
        <v>2727</v>
      </c>
      <c r="M11899" t="s">
        <v>3404</v>
      </c>
      <c r="N11899" t="b">
        <f>IF(ETMRouteStages[[#This Row],[RID]]=A11898,ETMRouteStages[[#This Row],[StageSequence]]=F11898+1,TRUE)</f>
        <v>1</v>
      </c>
    </row>
    <row r="11900" spans="1:14">
      <c r="A11900" t="s">
        <v>6977</v>
      </c>
      <c r="B11900" t="s">
        <v>2361</v>
      </c>
      <c r="C11900" t="s">
        <v>3928</v>
      </c>
      <c r="D11900" s="154">
        <v>193</v>
      </c>
      <c r="E11900" t="s">
        <v>6197</v>
      </c>
      <c r="F11900">
        <v>6</v>
      </c>
      <c r="G11900">
        <v>8</v>
      </c>
      <c r="H11900" t="s">
        <v>3404</v>
      </c>
      <c r="I11900" t="s">
        <v>3924</v>
      </c>
      <c r="K11900" t="s">
        <v>3041</v>
      </c>
      <c r="L11900" t="s">
        <v>3040</v>
      </c>
      <c r="M11900" t="s">
        <v>3404</v>
      </c>
      <c r="N11900" t="b">
        <f>IF(ETMRouteStages[[#This Row],[RID]]=A11899,ETMRouteStages[[#This Row],[StageSequence]]=F11899+1,TRUE)</f>
        <v>1</v>
      </c>
    </row>
    <row r="11901" spans="1:14">
      <c r="A11901" t="s">
        <v>6977</v>
      </c>
      <c r="B11901" t="s">
        <v>2361</v>
      </c>
      <c r="C11901" t="s">
        <v>3928</v>
      </c>
      <c r="D11901" s="154">
        <v>193</v>
      </c>
      <c r="E11901" t="s">
        <v>6198</v>
      </c>
      <c r="F11901">
        <v>7</v>
      </c>
      <c r="G11901">
        <v>10</v>
      </c>
      <c r="H11901" t="s">
        <v>3404</v>
      </c>
      <c r="I11901" t="s">
        <v>3924</v>
      </c>
      <c r="K11901" t="s">
        <v>2295</v>
      </c>
      <c r="L11901" t="s">
        <v>2294</v>
      </c>
      <c r="M11901" t="s">
        <v>3404</v>
      </c>
      <c r="N11901" t="b">
        <f>IF(ETMRouteStages[[#This Row],[RID]]=A11900,ETMRouteStages[[#This Row],[StageSequence]]=F11900+1,TRUE)</f>
        <v>1</v>
      </c>
    </row>
    <row r="11902" spans="1:14">
      <c r="A11902" t="s">
        <v>6977</v>
      </c>
      <c r="B11902" t="s">
        <v>2361</v>
      </c>
      <c r="C11902" t="s">
        <v>3928</v>
      </c>
      <c r="D11902" s="154">
        <v>193</v>
      </c>
      <c r="E11902" t="s">
        <v>6199</v>
      </c>
      <c r="F11902">
        <v>8</v>
      </c>
      <c r="G11902">
        <v>11</v>
      </c>
      <c r="H11902" t="s">
        <v>3404</v>
      </c>
      <c r="I11902" t="s">
        <v>3924</v>
      </c>
      <c r="K11902" t="s">
        <v>2875</v>
      </c>
      <c r="L11902" t="s">
        <v>2874</v>
      </c>
      <c r="M11902" t="s">
        <v>3404</v>
      </c>
      <c r="N11902" t="b">
        <f>IF(ETMRouteStages[[#This Row],[RID]]=A11901,ETMRouteStages[[#This Row],[StageSequence]]=F11901+1,TRUE)</f>
        <v>1</v>
      </c>
    </row>
    <row r="11903" spans="1:14">
      <c r="A11903" t="s">
        <v>6977</v>
      </c>
      <c r="B11903" t="s">
        <v>2361</v>
      </c>
      <c r="C11903" t="s">
        <v>3928</v>
      </c>
      <c r="D11903" s="154">
        <v>193</v>
      </c>
      <c r="E11903" t="s">
        <v>6200</v>
      </c>
      <c r="F11903">
        <v>9</v>
      </c>
      <c r="G11903">
        <v>12</v>
      </c>
      <c r="H11903" t="s">
        <v>3404</v>
      </c>
      <c r="I11903" t="s">
        <v>3924</v>
      </c>
      <c r="K11903" t="s">
        <v>1680</v>
      </c>
      <c r="L11903" t="s">
        <v>1679</v>
      </c>
      <c r="M11903" t="s">
        <v>3404</v>
      </c>
      <c r="N11903" t="b">
        <f>IF(ETMRouteStages[[#This Row],[RID]]=A11902,ETMRouteStages[[#This Row],[StageSequence]]=F11902+1,TRUE)</f>
        <v>1</v>
      </c>
    </row>
    <row r="11904" spans="1:14">
      <c r="A11904" t="s">
        <v>6977</v>
      </c>
      <c r="B11904" t="s">
        <v>2361</v>
      </c>
      <c r="C11904" t="s">
        <v>3928</v>
      </c>
      <c r="D11904" s="154">
        <v>193</v>
      </c>
      <c r="E11904" t="s">
        <v>6201</v>
      </c>
      <c r="F11904">
        <v>10</v>
      </c>
      <c r="G11904">
        <v>13</v>
      </c>
      <c r="H11904" t="s">
        <v>3404</v>
      </c>
      <c r="I11904" t="s">
        <v>3924</v>
      </c>
      <c r="K11904" t="s">
        <v>2182</v>
      </c>
      <c r="L11904" t="s">
        <v>2181</v>
      </c>
      <c r="M11904" t="s">
        <v>3404</v>
      </c>
      <c r="N11904" t="b">
        <f>IF(ETMRouteStages[[#This Row],[RID]]=A11903,ETMRouteStages[[#This Row],[StageSequence]]=F11903+1,TRUE)</f>
        <v>1</v>
      </c>
    </row>
    <row r="11905" spans="1:14">
      <c r="A11905" t="s">
        <v>6977</v>
      </c>
      <c r="B11905" t="s">
        <v>2361</v>
      </c>
      <c r="C11905" t="s">
        <v>3928</v>
      </c>
      <c r="D11905" s="154">
        <v>193</v>
      </c>
      <c r="E11905" t="s">
        <v>4085</v>
      </c>
      <c r="F11905">
        <v>11</v>
      </c>
      <c r="G11905">
        <v>15</v>
      </c>
      <c r="H11905" t="s">
        <v>3500</v>
      </c>
      <c r="I11905" t="s">
        <v>3924</v>
      </c>
      <c r="K11905" t="s">
        <v>977</v>
      </c>
      <c r="L11905" t="s">
        <v>976</v>
      </c>
      <c r="M11905" t="s">
        <v>3500</v>
      </c>
      <c r="N11905" t="b">
        <f>IF(ETMRouteStages[[#This Row],[RID]]=A11904,ETMRouteStages[[#This Row],[StageSequence]]=F11904+1,TRUE)</f>
        <v>1</v>
      </c>
    </row>
    <row r="11906" spans="1:14">
      <c r="A11906" t="s">
        <v>6977</v>
      </c>
      <c r="B11906" t="s">
        <v>2361</v>
      </c>
      <c r="C11906" t="s">
        <v>3928</v>
      </c>
      <c r="D11906" s="154">
        <v>193</v>
      </c>
      <c r="E11906" t="s">
        <v>6202</v>
      </c>
      <c r="F11906">
        <v>12</v>
      </c>
      <c r="G11906">
        <v>17</v>
      </c>
      <c r="H11906" t="s">
        <v>3404</v>
      </c>
      <c r="I11906" t="s">
        <v>3924</v>
      </c>
      <c r="K11906" t="s">
        <v>425</v>
      </c>
      <c r="L11906" t="s">
        <v>424</v>
      </c>
      <c r="M11906" t="s">
        <v>3404</v>
      </c>
      <c r="N11906" t="b">
        <f>IF(ETMRouteStages[[#This Row],[RID]]=A11905,ETMRouteStages[[#This Row],[StageSequence]]=F11905+1,TRUE)</f>
        <v>1</v>
      </c>
    </row>
    <row r="11907" spans="1:14">
      <c r="A11907" t="s">
        <v>6977</v>
      </c>
      <c r="B11907" t="s">
        <v>2361</v>
      </c>
      <c r="C11907" t="s">
        <v>3928</v>
      </c>
      <c r="D11907" s="154">
        <v>193</v>
      </c>
      <c r="E11907" t="s">
        <v>6203</v>
      </c>
      <c r="F11907">
        <v>13</v>
      </c>
      <c r="G11907">
        <v>19</v>
      </c>
      <c r="H11907" t="s">
        <v>3404</v>
      </c>
      <c r="I11907" t="s">
        <v>3924</v>
      </c>
      <c r="K11907" t="s">
        <v>2287</v>
      </c>
      <c r="L11907" t="s">
        <v>2286</v>
      </c>
      <c r="M11907" t="s">
        <v>3404</v>
      </c>
      <c r="N11907" t="b">
        <f>IF(ETMRouteStages[[#This Row],[RID]]=A11906,ETMRouteStages[[#This Row],[StageSequence]]=F11906+1,TRUE)</f>
        <v>1</v>
      </c>
    </row>
    <row r="11908" spans="1:14">
      <c r="A11908" t="s">
        <v>6977</v>
      </c>
      <c r="B11908" t="s">
        <v>2361</v>
      </c>
      <c r="C11908" t="s">
        <v>3928</v>
      </c>
      <c r="D11908" s="154">
        <v>193</v>
      </c>
      <c r="E11908" t="s">
        <v>6204</v>
      </c>
      <c r="F11908">
        <v>14</v>
      </c>
      <c r="G11908">
        <v>21</v>
      </c>
      <c r="H11908" t="s">
        <v>3404</v>
      </c>
      <c r="I11908" t="s">
        <v>3924</v>
      </c>
      <c r="K11908" t="s">
        <v>1292</v>
      </c>
      <c r="L11908" t="s">
        <v>1291</v>
      </c>
      <c r="M11908" t="s">
        <v>3404</v>
      </c>
      <c r="N11908" t="b">
        <f>IF(ETMRouteStages[[#This Row],[RID]]=A11907,ETMRouteStages[[#This Row],[StageSequence]]=F11907+1,TRUE)</f>
        <v>1</v>
      </c>
    </row>
    <row r="11909" spans="1:14">
      <c r="A11909" t="s">
        <v>6977</v>
      </c>
      <c r="B11909" t="s">
        <v>2361</v>
      </c>
      <c r="C11909" t="s">
        <v>3928</v>
      </c>
      <c r="D11909" s="154">
        <v>193</v>
      </c>
      <c r="E11909" t="s">
        <v>6205</v>
      </c>
      <c r="F11909">
        <v>15</v>
      </c>
      <c r="G11909">
        <v>23</v>
      </c>
      <c r="H11909" t="s">
        <v>3404</v>
      </c>
      <c r="I11909" t="s">
        <v>3924</v>
      </c>
      <c r="K11909" t="s">
        <v>2694</v>
      </c>
      <c r="L11909" t="s">
        <v>2693</v>
      </c>
      <c r="M11909" t="s">
        <v>3404</v>
      </c>
      <c r="N11909" t="b">
        <f>IF(ETMRouteStages[[#This Row],[RID]]=A11908,ETMRouteStages[[#This Row],[StageSequence]]=F11908+1,TRUE)</f>
        <v>1</v>
      </c>
    </row>
    <row r="11910" spans="1:14">
      <c r="A11910" t="s">
        <v>6977</v>
      </c>
      <c r="B11910" t="s">
        <v>2361</v>
      </c>
      <c r="C11910" t="s">
        <v>3928</v>
      </c>
      <c r="D11910" s="154">
        <v>193</v>
      </c>
      <c r="E11910" t="s">
        <v>6206</v>
      </c>
      <c r="F11910">
        <v>16</v>
      </c>
      <c r="G11910">
        <v>25</v>
      </c>
      <c r="H11910" t="s">
        <v>3404</v>
      </c>
      <c r="I11910" t="s">
        <v>3924</v>
      </c>
      <c r="K11910" t="s">
        <v>629</v>
      </c>
      <c r="L11910" t="s">
        <v>628</v>
      </c>
      <c r="M11910" t="s">
        <v>3404</v>
      </c>
      <c r="N11910" t="b">
        <f>IF(ETMRouteStages[[#This Row],[RID]]=A11909,ETMRouteStages[[#This Row],[StageSequence]]=F11909+1,TRUE)</f>
        <v>1</v>
      </c>
    </row>
    <row r="11911" spans="1:14">
      <c r="A11911" t="s">
        <v>6977</v>
      </c>
      <c r="B11911" t="s">
        <v>2361</v>
      </c>
      <c r="C11911" t="s">
        <v>3928</v>
      </c>
      <c r="D11911" s="154">
        <v>193</v>
      </c>
      <c r="E11911" t="s">
        <v>6053</v>
      </c>
      <c r="F11911">
        <v>17</v>
      </c>
      <c r="G11911">
        <v>27</v>
      </c>
      <c r="H11911" t="s">
        <v>3404</v>
      </c>
      <c r="I11911" t="s">
        <v>3924</v>
      </c>
      <c r="K11911" t="s">
        <v>627</v>
      </c>
      <c r="L11911" t="s">
        <v>626</v>
      </c>
      <c r="M11911" t="s">
        <v>3404</v>
      </c>
      <c r="N11911" t="b">
        <f>IF(ETMRouteStages[[#This Row],[RID]]=A11910,ETMRouteStages[[#This Row],[StageSequence]]=F11910+1,TRUE)</f>
        <v>1</v>
      </c>
    </row>
    <row r="11912" spans="1:14">
      <c r="A11912" t="s">
        <v>6977</v>
      </c>
      <c r="B11912" t="s">
        <v>2361</v>
      </c>
      <c r="C11912" t="s">
        <v>3928</v>
      </c>
      <c r="D11912" s="154">
        <v>193</v>
      </c>
      <c r="E11912" t="s">
        <v>6207</v>
      </c>
      <c r="F11912">
        <v>18</v>
      </c>
      <c r="G11912">
        <v>28</v>
      </c>
      <c r="H11912" t="s">
        <v>3404</v>
      </c>
      <c r="I11912" t="s">
        <v>3924</v>
      </c>
      <c r="K11912" t="s">
        <v>2740</v>
      </c>
      <c r="L11912" t="s">
        <v>2739</v>
      </c>
      <c r="M11912" t="s">
        <v>3404</v>
      </c>
      <c r="N11912" t="b">
        <f>IF(ETMRouteStages[[#This Row],[RID]]=A11911,ETMRouteStages[[#This Row],[StageSequence]]=F11911+1,TRUE)</f>
        <v>1</v>
      </c>
    </row>
    <row r="11913" spans="1:14">
      <c r="A11913" t="s">
        <v>6977</v>
      </c>
      <c r="B11913" t="s">
        <v>2361</v>
      </c>
      <c r="C11913" t="s">
        <v>3928</v>
      </c>
      <c r="D11913" s="154">
        <v>193</v>
      </c>
      <c r="E11913" t="s">
        <v>5942</v>
      </c>
      <c r="F11913">
        <v>19</v>
      </c>
      <c r="G11913">
        <v>31</v>
      </c>
      <c r="H11913" t="s">
        <v>3404</v>
      </c>
      <c r="I11913" t="s">
        <v>3924</v>
      </c>
      <c r="K11913" t="s">
        <v>2202</v>
      </c>
      <c r="L11913" t="s">
        <v>2201</v>
      </c>
      <c r="M11913" t="s">
        <v>3404</v>
      </c>
      <c r="N11913" t="b">
        <f>IF(ETMRouteStages[[#This Row],[RID]]=A11912,ETMRouteStages[[#This Row],[StageSequence]]=F11912+1,TRUE)</f>
        <v>1</v>
      </c>
    </row>
    <row r="11914" spans="1:14">
      <c r="A11914" t="s">
        <v>6978</v>
      </c>
      <c r="B11914" t="s">
        <v>2361</v>
      </c>
      <c r="C11914" t="s">
        <v>4106</v>
      </c>
      <c r="D11914" s="154">
        <v>197</v>
      </c>
      <c r="E11914" t="s">
        <v>5942</v>
      </c>
      <c r="F11914">
        <v>1</v>
      </c>
      <c r="G11914">
        <v>0</v>
      </c>
      <c r="H11914" t="s">
        <v>3404</v>
      </c>
      <c r="I11914" t="s">
        <v>3924</v>
      </c>
      <c r="K11914" t="s">
        <v>2202</v>
      </c>
      <c r="L11914" t="s">
        <v>2201</v>
      </c>
      <c r="M11914" t="s">
        <v>3404</v>
      </c>
      <c r="N11914" t="b">
        <f>IF(ETMRouteStages[[#This Row],[RID]]=A11913,ETMRouteStages[[#This Row],[StageSequence]]=F11913+1,TRUE)</f>
        <v>1</v>
      </c>
    </row>
    <row r="11915" spans="1:14">
      <c r="A11915" t="s">
        <v>6978</v>
      </c>
      <c r="B11915" t="s">
        <v>2361</v>
      </c>
      <c r="C11915" t="s">
        <v>4106</v>
      </c>
      <c r="D11915" s="154">
        <v>197</v>
      </c>
      <c r="E11915" t="s">
        <v>6278</v>
      </c>
      <c r="F11915">
        <v>2</v>
      </c>
      <c r="G11915">
        <v>3</v>
      </c>
      <c r="H11915" t="s">
        <v>3404</v>
      </c>
      <c r="I11915" t="s">
        <v>3924</v>
      </c>
      <c r="K11915" t="s">
        <v>2740</v>
      </c>
      <c r="L11915" t="s">
        <v>2739</v>
      </c>
      <c r="M11915" t="s">
        <v>3404</v>
      </c>
      <c r="N11915" t="b">
        <f>IF(ETMRouteStages[[#This Row],[RID]]=A11914,ETMRouteStages[[#This Row],[StageSequence]]=F11914+1,TRUE)</f>
        <v>1</v>
      </c>
    </row>
    <row r="11916" spans="1:14">
      <c r="A11916" t="s">
        <v>6978</v>
      </c>
      <c r="B11916" t="s">
        <v>2361</v>
      </c>
      <c r="C11916" t="s">
        <v>4106</v>
      </c>
      <c r="D11916" s="154">
        <v>197</v>
      </c>
      <c r="E11916" t="s">
        <v>6053</v>
      </c>
      <c r="F11916">
        <v>3</v>
      </c>
      <c r="G11916">
        <v>4</v>
      </c>
      <c r="H11916" t="s">
        <v>3404</v>
      </c>
      <c r="I11916" t="s">
        <v>3924</v>
      </c>
      <c r="K11916" t="s">
        <v>627</v>
      </c>
      <c r="L11916" t="s">
        <v>626</v>
      </c>
      <c r="M11916" t="s">
        <v>3404</v>
      </c>
      <c r="N11916" t="b">
        <f>IF(ETMRouteStages[[#This Row],[RID]]=A11915,ETMRouteStages[[#This Row],[StageSequence]]=F11915+1,TRUE)</f>
        <v>1</v>
      </c>
    </row>
    <row r="11917" spans="1:14">
      <c r="A11917" t="s">
        <v>6978</v>
      </c>
      <c r="B11917" t="s">
        <v>2361</v>
      </c>
      <c r="C11917" t="s">
        <v>4106</v>
      </c>
      <c r="D11917" s="154">
        <v>197</v>
      </c>
      <c r="E11917" t="s">
        <v>6291</v>
      </c>
      <c r="F11917">
        <v>4</v>
      </c>
      <c r="G11917">
        <v>6</v>
      </c>
      <c r="H11917" t="s">
        <v>3404</v>
      </c>
      <c r="I11917" t="s">
        <v>3924</v>
      </c>
      <c r="K11917" t="s">
        <v>629</v>
      </c>
      <c r="L11917" t="s">
        <v>628</v>
      </c>
      <c r="M11917" t="s">
        <v>3404</v>
      </c>
      <c r="N11917" t="b">
        <f>IF(ETMRouteStages[[#This Row],[RID]]=A11916,ETMRouteStages[[#This Row],[StageSequence]]=F11916+1,TRUE)</f>
        <v>1</v>
      </c>
    </row>
    <row r="11918" spans="1:14">
      <c r="A11918" t="s">
        <v>6978</v>
      </c>
      <c r="B11918" t="s">
        <v>2361</v>
      </c>
      <c r="C11918" t="s">
        <v>4106</v>
      </c>
      <c r="D11918" s="154">
        <v>197</v>
      </c>
      <c r="E11918" t="s">
        <v>6292</v>
      </c>
      <c r="F11918">
        <v>5</v>
      </c>
      <c r="G11918">
        <v>8</v>
      </c>
      <c r="H11918" t="s">
        <v>3404</v>
      </c>
      <c r="I11918" t="s">
        <v>3924</v>
      </c>
      <c r="K11918" t="s">
        <v>2694</v>
      </c>
      <c r="L11918" t="s">
        <v>2693</v>
      </c>
      <c r="M11918" t="s">
        <v>3404</v>
      </c>
      <c r="N11918" t="b">
        <f>IF(ETMRouteStages[[#This Row],[RID]]=A11917,ETMRouteStages[[#This Row],[StageSequence]]=F11917+1,TRUE)</f>
        <v>1</v>
      </c>
    </row>
    <row r="11919" spans="1:14">
      <c r="A11919" t="s">
        <v>6978</v>
      </c>
      <c r="B11919" t="s">
        <v>2361</v>
      </c>
      <c r="C11919" t="s">
        <v>4106</v>
      </c>
      <c r="D11919" s="154">
        <v>197</v>
      </c>
      <c r="E11919" t="s">
        <v>6293</v>
      </c>
      <c r="F11919">
        <v>6</v>
      </c>
      <c r="G11919">
        <v>10</v>
      </c>
      <c r="H11919" t="s">
        <v>3404</v>
      </c>
      <c r="I11919" t="s">
        <v>3924</v>
      </c>
      <c r="K11919" t="s">
        <v>1292</v>
      </c>
      <c r="L11919" t="s">
        <v>1291</v>
      </c>
      <c r="M11919" t="s">
        <v>3404</v>
      </c>
      <c r="N11919" t="b">
        <f>IF(ETMRouteStages[[#This Row],[RID]]=A11918,ETMRouteStages[[#This Row],[StageSequence]]=F11918+1,TRUE)</f>
        <v>1</v>
      </c>
    </row>
    <row r="11920" spans="1:14">
      <c r="A11920" t="s">
        <v>6978</v>
      </c>
      <c r="B11920" t="s">
        <v>2361</v>
      </c>
      <c r="C11920" t="s">
        <v>4106</v>
      </c>
      <c r="D11920" s="154">
        <v>197</v>
      </c>
      <c r="E11920" t="s">
        <v>6203</v>
      </c>
      <c r="F11920">
        <v>7</v>
      </c>
      <c r="G11920">
        <v>12</v>
      </c>
      <c r="H11920" t="s">
        <v>3404</v>
      </c>
      <c r="I11920" t="s">
        <v>3924</v>
      </c>
      <c r="K11920" t="s">
        <v>2287</v>
      </c>
      <c r="L11920" t="s">
        <v>2286</v>
      </c>
      <c r="M11920" t="s">
        <v>3404</v>
      </c>
      <c r="N11920" t="b">
        <f>IF(ETMRouteStages[[#This Row],[RID]]=A11919,ETMRouteStages[[#This Row],[StageSequence]]=F11919+1,TRUE)</f>
        <v>1</v>
      </c>
    </row>
    <row r="11921" spans="1:14">
      <c r="A11921" t="s">
        <v>6978</v>
      </c>
      <c r="B11921" t="s">
        <v>2361</v>
      </c>
      <c r="C11921" t="s">
        <v>4106</v>
      </c>
      <c r="D11921" s="154">
        <v>197</v>
      </c>
      <c r="E11921" t="s">
        <v>6202</v>
      </c>
      <c r="F11921">
        <v>8</v>
      </c>
      <c r="G11921">
        <v>14</v>
      </c>
      <c r="H11921" t="s">
        <v>3404</v>
      </c>
      <c r="I11921" t="s">
        <v>3924</v>
      </c>
      <c r="K11921" t="s">
        <v>425</v>
      </c>
      <c r="L11921" t="s">
        <v>424</v>
      </c>
      <c r="M11921" t="s">
        <v>3404</v>
      </c>
      <c r="N11921" t="b">
        <f>IF(ETMRouteStages[[#This Row],[RID]]=A11920,ETMRouteStages[[#This Row],[StageSequence]]=F11920+1,TRUE)</f>
        <v>1</v>
      </c>
    </row>
    <row r="11922" spans="1:14">
      <c r="A11922" t="s">
        <v>6978</v>
      </c>
      <c r="B11922" t="s">
        <v>2361</v>
      </c>
      <c r="C11922" t="s">
        <v>4106</v>
      </c>
      <c r="D11922" s="154">
        <v>197</v>
      </c>
      <c r="E11922" t="s">
        <v>4085</v>
      </c>
      <c r="F11922">
        <v>9</v>
      </c>
      <c r="G11922">
        <v>16</v>
      </c>
      <c r="H11922" t="s">
        <v>3500</v>
      </c>
      <c r="I11922" t="s">
        <v>3924</v>
      </c>
      <c r="K11922" t="s">
        <v>977</v>
      </c>
      <c r="L11922" t="s">
        <v>976</v>
      </c>
      <c r="M11922" t="s">
        <v>3500</v>
      </c>
      <c r="N11922" t="b">
        <f>IF(ETMRouteStages[[#This Row],[RID]]=A11921,ETMRouteStages[[#This Row],[StageSequence]]=F11921+1,TRUE)</f>
        <v>1</v>
      </c>
    </row>
    <row r="11923" spans="1:14">
      <c r="A11923" t="s">
        <v>6978</v>
      </c>
      <c r="B11923" t="s">
        <v>2361</v>
      </c>
      <c r="C11923" t="s">
        <v>4106</v>
      </c>
      <c r="D11923" s="154">
        <v>197</v>
      </c>
      <c r="E11923" t="s">
        <v>6294</v>
      </c>
      <c r="F11923">
        <v>10</v>
      </c>
      <c r="G11923">
        <v>18</v>
      </c>
      <c r="H11923" t="s">
        <v>3404</v>
      </c>
      <c r="I11923" t="s">
        <v>3924</v>
      </c>
      <c r="K11923" t="s">
        <v>2533</v>
      </c>
      <c r="L11923" t="s">
        <v>2532</v>
      </c>
      <c r="M11923" t="s">
        <v>3404</v>
      </c>
      <c r="N11923" t="b">
        <f>IF(ETMRouteStages[[#This Row],[RID]]=A11922,ETMRouteStages[[#This Row],[StageSequence]]=F11922+1,TRUE)</f>
        <v>1</v>
      </c>
    </row>
    <row r="11924" spans="1:14">
      <c r="A11924" t="s">
        <v>6978</v>
      </c>
      <c r="B11924" t="s">
        <v>2361</v>
      </c>
      <c r="C11924" t="s">
        <v>4106</v>
      </c>
      <c r="D11924" s="154">
        <v>197</v>
      </c>
      <c r="E11924" t="s">
        <v>6275</v>
      </c>
      <c r="F11924">
        <v>11</v>
      </c>
      <c r="G11924">
        <v>19</v>
      </c>
      <c r="H11924" t="s">
        <v>3404</v>
      </c>
      <c r="I11924" t="s">
        <v>3924</v>
      </c>
      <c r="K11924" t="s">
        <v>963</v>
      </c>
      <c r="L11924" t="s">
        <v>962</v>
      </c>
      <c r="M11924" t="s">
        <v>3404</v>
      </c>
      <c r="N11924" t="b">
        <f>IF(ETMRouteStages[[#This Row],[RID]]=A11923,ETMRouteStages[[#This Row],[StageSequence]]=F11923+1,TRUE)</f>
        <v>1</v>
      </c>
    </row>
    <row r="11925" spans="1:14">
      <c r="A11925" t="s">
        <v>6978</v>
      </c>
      <c r="B11925" t="s">
        <v>2361</v>
      </c>
      <c r="C11925" t="s">
        <v>4106</v>
      </c>
      <c r="D11925" s="154">
        <v>197</v>
      </c>
      <c r="E11925" t="s">
        <v>6295</v>
      </c>
      <c r="F11925">
        <v>12</v>
      </c>
      <c r="G11925">
        <v>21</v>
      </c>
      <c r="H11925" t="s">
        <v>3404</v>
      </c>
      <c r="I11925" t="s">
        <v>3924</v>
      </c>
      <c r="K11925" t="s">
        <v>3139</v>
      </c>
      <c r="L11925" t="s">
        <v>3138</v>
      </c>
      <c r="M11925" t="s">
        <v>3404</v>
      </c>
      <c r="N11925" t="b">
        <f>IF(ETMRouteStages[[#This Row],[RID]]=A11924,ETMRouteStages[[#This Row],[StageSequence]]=F11924+1,TRUE)</f>
        <v>1</v>
      </c>
    </row>
    <row r="11926" spans="1:14">
      <c r="A11926" t="s">
        <v>6978</v>
      </c>
      <c r="B11926" t="s">
        <v>2361</v>
      </c>
      <c r="C11926" t="s">
        <v>4106</v>
      </c>
      <c r="D11926" s="154">
        <v>197</v>
      </c>
      <c r="E11926" t="s">
        <v>6273</v>
      </c>
      <c r="F11926">
        <v>13</v>
      </c>
      <c r="G11926">
        <v>23</v>
      </c>
      <c r="H11926" t="s">
        <v>3404</v>
      </c>
      <c r="I11926" t="s">
        <v>3924</v>
      </c>
      <c r="K11926" t="s">
        <v>3151</v>
      </c>
      <c r="L11926" t="s">
        <v>3150</v>
      </c>
      <c r="M11926" t="s">
        <v>3404</v>
      </c>
      <c r="N11926" t="b">
        <f>IF(ETMRouteStages[[#This Row],[RID]]=A11925,ETMRouteStages[[#This Row],[StageSequence]]=F11925+1,TRUE)</f>
        <v>1</v>
      </c>
    </row>
    <row r="11927" spans="1:14">
      <c r="A11927" t="s">
        <v>6978</v>
      </c>
      <c r="B11927" t="s">
        <v>2361</v>
      </c>
      <c r="C11927" t="s">
        <v>4106</v>
      </c>
      <c r="D11927" s="154">
        <v>197</v>
      </c>
      <c r="E11927" t="s">
        <v>6272</v>
      </c>
      <c r="F11927">
        <v>14</v>
      </c>
      <c r="G11927">
        <v>24</v>
      </c>
      <c r="H11927" t="s">
        <v>3404</v>
      </c>
      <c r="I11927" t="s">
        <v>3924</v>
      </c>
      <c r="K11927" t="s">
        <v>1024</v>
      </c>
      <c r="L11927" t="s">
        <v>1023</v>
      </c>
      <c r="M11927" t="s">
        <v>3404</v>
      </c>
      <c r="N11927" t="b">
        <f>IF(ETMRouteStages[[#This Row],[RID]]=A11926,ETMRouteStages[[#This Row],[StageSequence]]=F11926+1,TRUE)</f>
        <v>1</v>
      </c>
    </row>
    <row r="11928" spans="1:14">
      <c r="A11928" t="s">
        <v>6978</v>
      </c>
      <c r="B11928" t="s">
        <v>2361</v>
      </c>
      <c r="C11928" t="s">
        <v>4106</v>
      </c>
      <c r="D11928" s="154">
        <v>197</v>
      </c>
      <c r="E11928" t="s">
        <v>6271</v>
      </c>
      <c r="F11928">
        <v>15</v>
      </c>
      <c r="G11928">
        <v>26</v>
      </c>
      <c r="H11928" t="s">
        <v>3404</v>
      </c>
      <c r="I11928" t="s">
        <v>3924</v>
      </c>
      <c r="K11928" t="s">
        <v>897</v>
      </c>
      <c r="L11928" t="s">
        <v>896</v>
      </c>
      <c r="M11928" t="s">
        <v>3404</v>
      </c>
      <c r="N11928" t="b">
        <f>IF(ETMRouteStages[[#This Row],[RID]]=A11927,ETMRouteStages[[#This Row],[StageSequence]]=F11927+1,TRUE)</f>
        <v>1</v>
      </c>
    </row>
    <row r="11929" spans="1:14">
      <c r="A11929" t="s">
        <v>6978</v>
      </c>
      <c r="B11929" t="s">
        <v>2361</v>
      </c>
      <c r="C11929" t="s">
        <v>4106</v>
      </c>
      <c r="D11929" s="154">
        <v>197</v>
      </c>
      <c r="E11929" t="s">
        <v>6270</v>
      </c>
      <c r="F11929">
        <v>16</v>
      </c>
      <c r="G11929">
        <v>28</v>
      </c>
      <c r="H11929" t="s">
        <v>3404</v>
      </c>
      <c r="I11929" t="s">
        <v>3924</v>
      </c>
      <c r="K11929" t="s">
        <v>2969</v>
      </c>
      <c r="L11929" t="s">
        <v>2968</v>
      </c>
      <c r="M11929" t="s">
        <v>3404</v>
      </c>
      <c r="N11929" t="b">
        <f>IF(ETMRouteStages[[#This Row],[RID]]=A11928,ETMRouteStages[[#This Row],[StageSequence]]=F11928+1,TRUE)</f>
        <v>1</v>
      </c>
    </row>
    <row r="11930" spans="1:14">
      <c r="A11930" t="s">
        <v>6978</v>
      </c>
      <c r="B11930" t="s">
        <v>2361</v>
      </c>
      <c r="C11930" t="s">
        <v>4106</v>
      </c>
      <c r="D11930" s="154">
        <v>197</v>
      </c>
      <c r="E11930" t="s">
        <v>6269</v>
      </c>
      <c r="F11930">
        <v>17</v>
      </c>
      <c r="G11930">
        <v>29</v>
      </c>
      <c r="H11930" t="s">
        <v>3404</v>
      </c>
      <c r="I11930" t="s">
        <v>3924</v>
      </c>
      <c r="K11930" t="s">
        <v>2645</v>
      </c>
      <c r="L11930" t="s">
        <v>2644</v>
      </c>
      <c r="M11930" t="s">
        <v>3404</v>
      </c>
      <c r="N11930" t="b">
        <f>IF(ETMRouteStages[[#This Row],[RID]]=A11929,ETMRouteStages[[#This Row],[StageSequence]]=F11929+1,TRUE)</f>
        <v>1</v>
      </c>
    </row>
    <row r="11931" spans="1:14">
      <c r="A11931" t="s">
        <v>6978</v>
      </c>
      <c r="B11931" t="s">
        <v>2361</v>
      </c>
      <c r="C11931" t="s">
        <v>4106</v>
      </c>
      <c r="D11931" s="154">
        <v>197</v>
      </c>
      <c r="E11931" t="s">
        <v>6268</v>
      </c>
      <c r="F11931">
        <v>18</v>
      </c>
      <c r="G11931">
        <v>30</v>
      </c>
      <c r="H11931" t="s">
        <v>3404</v>
      </c>
      <c r="I11931" t="s">
        <v>3924</v>
      </c>
      <c r="K11931" t="s">
        <v>3003</v>
      </c>
      <c r="L11931" t="s">
        <v>3002</v>
      </c>
      <c r="M11931" t="s">
        <v>3404</v>
      </c>
      <c r="N11931" t="b">
        <f>IF(ETMRouteStages[[#This Row],[RID]]=A11930,ETMRouteStages[[#This Row],[StageSequence]]=F11930+1,TRUE)</f>
        <v>1</v>
      </c>
    </row>
    <row r="11932" spans="1:14">
      <c r="A11932" t="s">
        <v>6979</v>
      </c>
      <c r="B11932" t="s">
        <v>2361</v>
      </c>
      <c r="C11932" t="s">
        <v>3548</v>
      </c>
      <c r="D11932" s="154">
        <v>2</v>
      </c>
      <c r="E11932" t="s">
        <v>2201</v>
      </c>
      <c r="F11932">
        <v>1</v>
      </c>
      <c r="G11932">
        <v>0</v>
      </c>
      <c r="H11932" t="s">
        <v>3404</v>
      </c>
      <c r="I11932" t="s">
        <v>3515</v>
      </c>
      <c r="K11932" t="s">
        <v>2202</v>
      </c>
      <c r="L11932" t="s">
        <v>2201</v>
      </c>
      <c r="M11932" t="s">
        <v>3404</v>
      </c>
      <c r="N11932" t="b">
        <f>IF(ETMRouteStages[[#This Row],[RID]]=A11931,ETMRouteStages[[#This Row],[StageSequence]]=F11931+1,TRUE)</f>
        <v>1</v>
      </c>
    </row>
    <row r="11933" spans="1:14">
      <c r="A11933" t="s">
        <v>6979</v>
      </c>
      <c r="B11933" t="s">
        <v>2361</v>
      </c>
      <c r="C11933" t="s">
        <v>3548</v>
      </c>
      <c r="D11933" s="154">
        <v>2</v>
      </c>
      <c r="E11933" t="s">
        <v>2739</v>
      </c>
      <c r="F11933">
        <v>2</v>
      </c>
      <c r="G11933">
        <v>3</v>
      </c>
      <c r="H11933" t="s">
        <v>3404</v>
      </c>
      <c r="I11933" t="s">
        <v>3515</v>
      </c>
      <c r="K11933" t="s">
        <v>2740</v>
      </c>
      <c r="L11933" t="s">
        <v>2739</v>
      </c>
      <c r="M11933" t="s">
        <v>3404</v>
      </c>
      <c r="N11933" t="b">
        <f>IF(ETMRouteStages[[#This Row],[RID]]=A11932,ETMRouteStages[[#This Row],[StageSequence]]=F11932+1,TRUE)</f>
        <v>1</v>
      </c>
    </row>
    <row r="11934" spans="1:14">
      <c r="A11934" t="s">
        <v>6979</v>
      </c>
      <c r="B11934" t="s">
        <v>2361</v>
      </c>
      <c r="C11934" t="s">
        <v>3548</v>
      </c>
      <c r="D11934" s="154">
        <v>2</v>
      </c>
      <c r="E11934" t="s">
        <v>626</v>
      </c>
      <c r="F11934">
        <v>3</v>
      </c>
      <c r="G11934">
        <v>4</v>
      </c>
      <c r="H11934" t="s">
        <v>3404</v>
      </c>
      <c r="I11934" t="s">
        <v>3515</v>
      </c>
      <c r="K11934" t="s">
        <v>627</v>
      </c>
      <c r="L11934" t="s">
        <v>626</v>
      </c>
      <c r="M11934" t="s">
        <v>3404</v>
      </c>
      <c r="N11934" t="b">
        <f>IF(ETMRouteStages[[#This Row],[RID]]=A11933,ETMRouteStages[[#This Row],[StageSequence]]=F11933+1,TRUE)</f>
        <v>1</v>
      </c>
    </row>
    <row r="11935" spans="1:14">
      <c r="A11935" t="s">
        <v>6979</v>
      </c>
      <c r="B11935" t="s">
        <v>2361</v>
      </c>
      <c r="C11935" t="s">
        <v>3548</v>
      </c>
      <c r="D11935" s="154">
        <v>2</v>
      </c>
      <c r="E11935" t="s">
        <v>628</v>
      </c>
      <c r="F11935">
        <v>4</v>
      </c>
      <c r="G11935">
        <v>6</v>
      </c>
      <c r="H11935" t="s">
        <v>3404</v>
      </c>
      <c r="I11935" t="s">
        <v>3515</v>
      </c>
      <c r="K11935" t="s">
        <v>629</v>
      </c>
      <c r="L11935" t="s">
        <v>628</v>
      </c>
      <c r="M11935" t="s">
        <v>3404</v>
      </c>
      <c r="N11935" t="b">
        <f>IF(ETMRouteStages[[#This Row],[RID]]=A11934,ETMRouteStages[[#This Row],[StageSequence]]=F11934+1,TRUE)</f>
        <v>1</v>
      </c>
    </row>
    <row r="11936" spans="1:14">
      <c r="A11936" t="s">
        <v>6979</v>
      </c>
      <c r="B11936" t="s">
        <v>2361</v>
      </c>
      <c r="C11936" t="s">
        <v>3548</v>
      </c>
      <c r="D11936" s="154">
        <v>2</v>
      </c>
      <c r="E11936" t="s">
        <v>2693</v>
      </c>
      <c r="F11936">
        <v>5</v>
      </c>
      <c r="G11936">
        <v>8</v>
      </c>
      <c r="H11936" t="s">
        <v>3404</v>
      </c>
      <c r="I11936" t="s">
        <v>3515</v>
      </c>
      <c r="K11936" t="s">
        <v>2694</v>
      </c>
      <c r="L11936" t="s">
        <v>2693</v>
      </c>
      <c r="M11936" t="s">
        <v>3404</v>
      </c>
      <c r="N11936" t="b">
        <f>IF(ETMRouteStages[[#This Row],[RID]]=A11935,ETMRouteStages[[#This Row],[StageSequence]]=F11935+1,TRUE)</f>
        <v>1</v>
      </c>
    </row>
    <row r="11937" spans="1:14">
      <c r="A11937" t="s">
        <v>6979</v>
      </c>
      <c r="B11937" t="s">
        <v>2361</v>
      </c>
      <c r="C11937" t="s">
        <v>3548</v>
      </c>
      <c r="D11937" s="154">
        <v>2</v>
      </c>
      <c r="E11937" t="s">
        <v>1291</v>
      </c>
      <c r="F11937">
        <v>6</v>
      </c>
      <c r="G11937">
        <v>10</v>
      </c>
      <c r="H11937" t="s">
        <v>3404</v>
      </c>
      <c r="I11937" t="s">
        <v>3515</v>
      </c>
      <c r="K11937" t="s">
        <v>1292</v>
      </c>
      <c r="L11937" t="s">
        <v>1291</v>
      </c>
      <c r="M11937" t="s">
        <v>3404</v>
      </c>
      <c r="N11937" t="b">
        <f>IF(ETMRouteStages[[#This Row],[RID]]=A11936,ETMRouteStages[[#This Row],[StageSequence]]=F11936+1,TRUE)</f>
        <v>1</v>
      </c>
    </row>
    <row r="11938" spans="1:14">
      <c r="A11938" t="s">
        <v>6979</v>
      </c>
      <c r="B11938" t="s">
        <v>2361</v>
      </c>
      <c r="C11938" t="s">
        <v>3548</v>
      </c>
      <c r="D11938" s="154">
        <v>2</v>
      </c>
      <c r="E11938" t="s">
        <v>2286</v>
      </c>
      <c r="F11938">
        <v>7</v>
      </c>
      <c r="G11938">
        <v>12</v>
      </c>
      <c r="H11938" t="s">
        <v>3404</v>
      </c>
      <c r="I11938" t="s">
        <v>3515</v>
      </c>
      <c r="K11938" t="s">
        <v>2287</v>
      </c>
      <c r="L11938" t="s">
        <v>2286</v>
      </c>
      <c r="M11938" t="s">
        <v>3404</v>
      </c>
      <c r="N11938" t="b">
        <f>IF(ETMRouteStages[[#This Row],[RID]]=A11937,ETMRouteStages[[#This Row],[StageSequence]]=F11937+1,TRUE)</f>
        <v>1</v>
      </c>
    </row>
    <row r="11939" spans="1:14">
      <c r="A11939" t="s">
        <v>6979</v>
      </c>
      <c r="B11939" t="s">
        <v>2361</v>
      </c>
      <c r="C11939" t="s">
        <v>3548</v>
      </c>
      <c r="D11939" s="154">
        <v>2</v>
      </c>
      <c r="E11939" t="s">
        <v>424</v>
      </c>
      <c r="F11939">
        <v>8</v>
      </c>
      <c r="G11939">
        <v>14</v>
      </c>
      <c r="H11939" t="s">
        <v>3404</v>
      </c>
      <c r="I11939" t="s">
        <v>3515</v>
      </c>
      <c r="K11939" t="s">
        <v>425</v>
      </c>
      <c r="L11939" t="s">
        <v>424</v>
      </c>
      <c r="M11939" t="s">
        <v>3404</v>
      </c>
      <c r="N11939" t="b">
        <f>IF(ETMRouteStages[[#This Row],[RID]]=A11938,ETMRouteStages[[#This Row],[StageSequence]]=F11938+1,TRUE)</f>
        <v>1</v>
      </c>
    </row>
    <row r="11940" spans="1:14">
      <c r="A11940" t="s">
        <v>6979</v>
      </c>
      <c r="B11940" t="s">
        <v>2361</v>
      </c>
      <c r="C11940" t="s">
        <v>3548</v>
      </c>
      <c r="D11940" s="154">
        <v>2</v>
      </c>
      <c r="E11940" t="s">
        <v>976</v>
      </c>
      <c r="F11940">
        <v>9</v>
      </c>
      <c r="G11940">
        <v>16</v>
      </c>
      <c r="H11940" t="s">
        <v>3500</v>
      </c>
      <c r="I11940" t="s">
        <v>3515</v>
      </c>
      <c r="K11940" t="s">
        <v>977</v>
      </c>
      <c r="L11940" t="s">
        <v>976</v>
      </c>
      <c r="M11940" t="s">
        <v>3500</v>
      </c>
      <c r="N11940" t="b">
        <f>IF(ETMRouteStages[[#This Row],[RID]]=A11939,ETMRouteStages[[#This Row],[StageSequence]]=F11939+1,TRUE)</f>
        <v>1</v>
      </c>
    </row>
    <row r="11941" spans="1:14">
      <c r="A11941" t="s">
        <v>6979</v>
      </c>
      <c r="B11941" t="s">
        <v>2361</v>
      </c>
      <c r="C11941" t="s">
        <v>3548</v>
      </c>
      <c r="D11941" s="154">
        <v>2</v>
      </c>
      <c r="E11941" t="s">
        <v>2532</v>
      </c>
      <c r="F11941">
        <v>10</v>
      </c>
      <c r="G11941">
        <v>18</v>
      </c>
      <c r="H11941" t="s">
        <v>3404</v>
      </c>
      <c r="I11941" t="s">
        <v>3515</v>
      </c>
      <c r="K11941" t="s">
        <v>2533</v>
      </c>
      <c r="L11941" t="s">
        <v>2532</v>
      </c>
      <c r="M11941" t="s">
        <v>3404</v>
      </c>
      <c r="N11941" t="b">
        <f>IF(ETMRouteStages[[#This Row],[RID]]=A11940,ETMRouteStages[[#This Row],[StageSequence]]=F11940+1,TRUE)</f>
        <v>1</v>
      </c>
    </row>
    <row r="11942" spans="1:14">
      <c r="A11942" t="s">
        <v>6979</v>
      </c>
      <c r="B11942" t="s">
        <v>2361</v>
      </c>
      <c r="C11942" t="s">
        <v>3548</v>
      </c>
      <c r="D11942" s="154">
        <v>2</v>
      </c>
      <c r="E11942" t="s">
        <v>2465</v>
      </c>
      <c r="F11942">
        <v>11</v>
      </c>
      <c r="G11942">
        <v>19</v>
      </c>
      <c r="H11942" t="s">
        <v>3404</v>
      </c>
      <c r="I11942" t="s">
        <v>3515</v>
      </c>
      <c r="K11942" t="s">
        <v>2466</v>
      </c>
      <c r="L11942" t="s">
        <v>2465</v>
      </c>
      <c r="M11942" t="s">
        <v>3404</v>
      </c>
      <c r="N11942" t="b">
        <f>IF(ETMRouteStages[[#This Row],[RID]]=A11941,ETMRouteStages[[#This Row],[StageSequence]]=F11941+1,TRUE)</f>
        <v>1</v>
      </c>
    </row>
    <row r="11943" spans="1:14">
      <c r="A11943" t="s">
        <v>6979</v>
      </c>
      <c r="B11943" t="s">
        <v>2361</v>
      </c>
      <c r="C11943" t="s">
        <v>3548</v>
      </c>
      <c r="D11943" s="154">
        <v>2</v>
      </c>
      <c r="E11943" t="s">
        <v>3138</v>
      </c>
      <c r="F11943">
        <v>12</v>
      </c>
      <c r="G11943">
        <v>21</v>
      </c>
      <c r="H11943" t="s">
        <v>3404</v>
      </c>
      <c r="I11943" t="s">
        <v>3515</v>
      </c>
      <c r="K11943" t="s">
        <v>3139</v>
      </c>
      <c r="L11943" t="s">
        <v>3138</v>
      </c>
      <c r="M11943" t="s">
        <v>3404</v>
      </c>
      <c r="N11943" t="b">
        <f>IF(ETMRouteStages[[#This Row],[RID]]=A11942,ETMRouteStages[[#This Row],[StageSequence]]=F11942+1,TRUE)</f>
        <v>1</v>
      </c>
    </row>
    <row r="11944" spans="1:14">
      <c r="A11944" t="s">
        <v>6979</v>
      </c>
      <c r="B11944" t="s">
        <v>2361</v>
      </c>
      <c r="C11944" t="s">
        <v>3548</v>
      </c>
      <c r="D11944" s="154">
        <v>2</v>
      </c>
      <c r="E11944" t="s">
        <v>3150</v>
      </c>
      <c r="F11944">
        <v>13</v>
      </c>
      <c r="G11944">
        <v>23</v>
      </c>
      <c r="H11944" t="s">
        <v>3404</v>
      </c>
      <c r="I11944" t="s">
        <v>3515</v>
      </c>
      <c r="K11944" t="s">
        <v>3151</v>
      </c>
      <c r="L11944" t="s">
        <v>3150</v>
      </c>
      <c r="M11944" t="s">
        <v>3404</v>
      </c>
      <c r="N11944" t="b">
        <f>IF(ETMRouteStages[[#This Row],[RID]]=A11943,ETMRouteStages[[#This Row],[StageSequence]]=F11943+1,TRUE)</f>
        <v>1</v>
      </c>
    </row>
    <row r="11945" spans="1:14">
      <c r="A11945" t="s">
        <v>6979</v>
      </c>
      <c r="B11945" t="s">
        <v>2361</v>
      </c>
      <c r="C11945" t="s">
        <v>3548</v>
      </c>
      <c r="D11945" s="154">
        <v>2</v>
      </c>
      <c r="E11945" t="s">
        <v>1023</v>
      </c>
      <c r="F11945">
        <v>14</v>
      </c>
      <c r="G11945">
        <v>24</v>
      </c>
      <c r="H11945" t="s">
        <v>3404</v>
      </c>
      <c r="I11945" t="s">
        <v>3515</v>
      </c>
      <c r="K11945" t="s">
        <v>1024</v>
      </c>
      <c r="L11945" t="s">
        <v>1023</v>
      </c>
      <c r="M11945" t="s">
        <v>3404</v>
      </c>
      <c r="N11945" t="b">
        <f>IF(ETMRouteStages[[#This Row],[RID]]=A11944,ETMRouteStages[[#This Row],[StageSequence]]=F11944+1,TRUE)</f>
        <v>1</v>
      </c>
    </row>
    <row r="11946" spans="1:14">
      <c r="A11946" t="s">
        <v>6979</v>
      </c>
      <c r="B11946" t="s">
        <v>2361</v>
      </c>
      <c r="C11946" t="s">
        <v>3548</v>
      </c>
      <c r="D11946" s="154">
        <v>2</v>
      </c>
      <c r="E11946" t="s">
        <v>896</v>
      </c>
      <c r="F11946">
        <v>15</v>
      </c>
      <c r="G11946">
        <v>26</v>
      </c>
      <c r="H11946" t="s">
        <v>3404</v>
      </c>
      <c r="I11946" t="s">
        <v>3515</v>
      </c>
      <c r="K11946" t="s">
        <v>897</v>
      </c>
      <c r="L11946" t="s">
        <v>896</v>
      </c>
      <c r="M11946" t="s">
        <v>3404</v>
      </c>
      <c r="N11946" t="b">
        <f>IF(ETMRouteStages[[#This Row],[RID]]=A11945,ETMRouteStages[[#This Row],[StageSequence]]=F11945+1,TRUE)</f>
        <v>1</v>
      </c>
    </row>
    <row r="11947" spans="1:14">
      <c r="A11947" t="s">
        <v>6979</v>
      </c>
      <c r="B11947" t="s">
        <v>2361</v>
      </c>
      <c r="C11947" t="s">
        <v>3548</v>
      </c>
      <c r="D11947" s="154">
        <v>2</v>
      </c>
      <c r="E11947" t="s">
        <v>2968</v>
      </c>
      <c r="F11947">
        <v>16</v>
      </c>
      <c r="G11947">
        <v>28</v>
      </c>
      <c r="H11947" t="s">
        <v>3404</v>
      </c>
      <c r="I11947" t="s">
        <v>3515</v>
      </c>
      <c r="K11947" t="s">
        <v>2969</v>
      </c>
      <c r="L11947" t="s">
        <v>2968</v>
      </c>
      <c r="M11947" t="s">
        <v>3404</v>
      </c>
      <c r="N11947" t="b">
        <f>IF(ETMRouteStages[[#This Row],[RID]]=A11946,ETMRouteStages[[#This Row],[StageSequence]]=F11946+1,TRUE)</f>
        <v>1</v>
      </c>
    </row>
    <row r="11948" spans="1:14">
      <c r="A11948" t="s">
        <v>6979</v>
      </c>
      <c r="B11948" t="s">
        <v>2361</v>
      </c>
      <c r="C11948" t="s">
        <v>3548</v>
      </c>
      <c r="D11948" s="154">
        <v>2</v>
      </c>
      <c r="E11948" t="s">
        <v>2644</v>
      </c>
      <c r="F11948">
        <v>17</v>
      </c>
      <c r="G11948">
        <v>29</v>
      </c>
      <c r="H11948" t="s">
        <v>3404</v>
      </c>
      <c r="I11948" t="s">
        <v>3515</v>
      </c>
      <c r="K11948" t="s">
        <v>2645</v>
      </c>
      <c r="L11948" t="s">
        <v>2644</v>
      </c>
      <c r="M11948" t="s">
        <v>3404</v>
      </c>
      <c r="N11948" t="b">
        <f>IF(ETMRouteStages[[#This Row],[RID]]=A11947,ETMRouteStages[[#This Row],[StageSequence]]=F11947+1,TRUE)</f>
        <v>1</v>
      </c>
    </row>
    <row r="11949" spans="1:14">
      <c r="A11949" t="s">
        <v>6979</v>
      </c>
      <c r="B11949" t="s">
        <v>2361</v>
      </c>
      <c r="C11949" t="s">
        <v>3548</v>
      </c>
      <c r="D11949" s="154">
        <v>2</v>
      </c>
      <c r="E11949" t="s">
        <v>3002</v>
      </c>
      <c r="F11949">
        <v>18</v>
      </c>
      <c r="G11949">
        <v>30</v>
      </c>
      <c r="H11949" t="s">
        <v>3404</v>
      </c>
      <c r="I11949" t="s">
        <v>3515</v>
      </c>
      <c r="K11949" t="s">
        <v>3003</v>
      </c>
      <c r="L11949" t="s">
        <v>3002</v>
      </c>
      <c r="M11949" t="s">
        <v>3404</v>
      </c>
      <c r="N11949" t="b">
        <f>IF(ETMRouteStages[[#This Row],[RID]]=A11948,ETMRouteStages[[#This Row],[StageSequence]]=F11948+1,TRUE)</f>
        <v>1</v>
      </c>
    </row>
    <row r="11950" spans="1:14">
      <c r="A11950" t="s">
        <v>6980</v>
      </c>
      <c r="B11950" t="s">
        <v>2361</v>
      </c>
      <c r="C11950" t="s">
        <v>4913</v>
      </c>
      <c r="D11950" s="154">
        <v>20</v>
      </c>
      <c r="E11950" t="s">
        <v>1835</v>
      </c>
      <c r="F11950">
        <v>1</v>
      </c>
      <c r="G11950">
        <v>0</v>
      </c>
      <c r="H11950" t="s">
        <v>3404</v>
      </c>
      <c r="I11950" t="s">
        <v>3515</v>
      </c>
      <c r="K11950" t="s">
        <v>1836</v>
      </c>
      <c r="L11950" t="s">
        <v>1835</v>
      </c>
      <c r="M11950" t="s">
        <v>3404</v>
      </c>
      <c r="N11950" t="b">
        <f>IF(ETMRouteStages[[#This Row],[RID]]=A11949,ETMRouteStages[[#This Row],[StageSequence]]=F11949+1,TRUE)</f>
        <v>1</v>
      </c>
    </row>
    <row r="11951" spans="1:14">
      <c r="A11951" t="s">
        <v>6980</v>
      </c>
      <c r="B11951" t="s">
        <v>2361</v>
      </c>
      <c r="C11951" t="s">
        <v>4913</v>
      </c>
      <c r="D11951" s="154">
        <v>20</v>
      </c>
      <c r="E11951" t="s">
        <v>1970</v>
      </c>
      <c r="F11951">
        <v>2</v>
      </c>
      <c r="G11951">
        <v>1</v>
      </c>
      <c r="H11951" t="s">
        <v>3404</v>
      </c>
      <c r="I11951" t="s">
        <v>3515</v>
      </c>
      <c r="K11951" t="s">
        <v>1971</v>
      </c>
      <c r="L11951" t="s">
        <v>1970</v>
      </c>
      <c r="M11951" t="s">
        <v>3404</v>
      </c>
      <c r="N11951" t="b">
        <f>IF(ETMRouteStages[[#This Row],[RID]]=A11950,ETMRouteStages[[#This Row],[StageSequence]]=F11950+1,TRUE)</f>
        <v>1</v>
      </c>
    </row>
    <row r="11952" spans="1:14">
      <c r="A11952" t="s">
        <v>6980</v>
      </c>
      <c r="B11952" t="s">
        <v>2361</v>
      </c>
      <c r="C11952" t="s">
        <v>4913</v>
      </c>
      <c r="D11952" s="154">
        <v>20</v>
      </c>
      <c r="E11952" t="s">
        <v>1170</v>
      </c>
      <c r="F11952">
        <v>3</v>
      </c>
      <c r="G11952">
        <v>2</v>
      </c>
      <c r="H11952" t="s">
        <v>3404</v>
      </c>
      <c r="I11952" t="s">
        <v>3515</v>
      </c>
      <c r="K11952" t="s">
        <v>1171</v>
      </c>
      <c r="L11952" t="s">
        <v>1170</v>
      </c>
      <c r="M11952" t="s">
        <v>3404</v>
      </c>
      <c r="N11952" t="b">
        <f>IF(ETMRouteStages[[#This Row],[RID]]=A11951,ETMRouteStages[[#This Row],[StageSequence]]=F11951+1,TRUE)</f>
        <v>1</v>
      </c>
    </row>
    <row r="11953" spans="1:14">
      <c r="A11953" t="s">
        <v>6980</v>
      </c>
      <c r="B11953" t="s">
        <v>2361</v>
      </c>
      <c r="C11953" t="s">
        <v>4913</v>
      </c>
      <c r="D11953" s="154">
        <v>20</v>
      </c>
      <c r="E11953" t="s">
        <v>2262</v>
      </c>
      <c r="F11953">
        <v>4</v>
      </c>
      <c r="G11953">
        <v>3</v>
      </c>
      <c r="H11953" t="s">
        <v>3404</v>
      </c>
      <c r="I11953" t="s">
        <v>3515</v>
      </c>
      <c r="K11953" t="s">
        <v>2263</v>
      </c>
      <c r="L11953" t="s">
        <v>2262</v>
      </c>
      <c r="M11953" t="s">
        <v>3404</v>
      </c>
      <c r="N11953" t="b">
        <f>IF(ETMRouteStages[[#This Row],[RID]]=A11952,ETMRouteStages[[#This Row],[StageSequence]]=F11952+1,TRUE)</f>
        <v>1</v>
      </c>
    </row>
    <row r="11954" spans="1:14">
      <c r="A11954" t="s">
        <v>6980</v>
      </c>
      <c r="B11954" t="s">
        <v>2361</v>
      </c>
      <c r="C11954" t="s">
        <v>4913</v>
      </c>
      <c r="D11954" s="154">
        <v>20</v>
      </c>
      <c r="E11954" t="s">
        <v>1532</v>
      </c>
      <c r="F11954">
        <v>5</v>
      </c>
      <c r="G11954">
        <v>4</v>
      </c>
      <c r="H11954" t="s">
        <v>3404</v>
      </c>
      <c r="I11954" t="s">
        <v>3515</v>
      </c>
      <c r="K11954" t="s">
        <v>1533</v>
      </c>
      <c r="L11954" t="s">
        <v>1532</v>
      </c>
      <c r="M11954" t="s">
        <v>3404</v>
      </c>
      <c r="N11954" t="b">
        <f>IF(ETMRouteStages[[#This Row],[RID]]=A11953,ETMRouteStages[[#This Row],[StageSequence]]=F11953+1,TRUE)</f>
        <v>1</v>
      </c>
    </row>
    <row r="11955" spans="1:14">
      <c r="A11955" t="s">
        <v>6980</v>
      </c>
      <c r="B11955" t="s">
        <v>2361</v>
      </c>
      <c r="C11955" t="s">
        <v>4913</v>
      </c>
      <c r="D11955" s="154">
        <v>20</v>
      </c>
      <c r="E11955" t="s">
        <v>1767</v>
      </c>
      <c r="F11955">
        <v>6</v>
      </c>
      <c r="G11955">
        <v>5</v>
      </c>
      <c r="H11955" t="s">
        <v>3404</v>
      </c>
      <c r="I11955" t="s">
        <v>3515</v>
      </c>
      <c r="K11955" t="s">
        <v>1768</v>
      </c>
      <c r="L11955" t="s">
        <v>1767</v>
      </c>
      <c r="M11955" t="s">
        <v>3404</v>
      </c>
      <c r="N11955" t="b">
        <f>IF(ETMRouteStages[[#This Row],[RID]]=A11954,ETMRouteStages[[#This Row],[StageSequence]]=F11954+1,TRUE)</f>
        <v>1</v>
      </c>
    </row>
    <row r="11956" spans="1:14">
      <c r="A11956" t="s">
        <v>6980</v>
      </c>
      <c r="B11956" t="s">
        <v>2361</v>
      </c>
      <c r="C11956" t="s">
        <v>4913</v>
      </c>
      <c r="D11956" s="154">
        <v>20</v>
      </c>
      <c r="E11956" t="s">
        <v>2880</v>
      </c>
      <c r="F11956">
        <v>7</v>
      </c>
      <c r="G11956">
        <v>6</v>
      </c>
      <c r="H11956" t="s">
        <v>3404</v>
      </c>
      <c r="I11956" t="s">
        <v>3515</v>
      </c>
      <c r="K11956" t="s">
        <v>2881</v>
      </c>
      <c r="L11956" t="s">
        <v>2880</v>
      </c>
      <c r="M11956" t="s">
        <v>3404</v>
      </c>
      <c r="N11956" t="b">
        <f>IF(ETMRouteStages[[#This Row],[RID]]=A11955,ETMRouteStages[[#This Row],[StageSequence]]=F11955+1,TRUE)</f>
        <v>1</v>
      </c>
    </row>
    <row r="11957" spans="1:14">
      <c r="A11957" t="s">
        <v>6980</v>
      </c>
      <c r="B11957" t="s">
        <v>2361</v>
      </c>
      <c r="C11957" t="s">
        <v>4913</v>
      </c>
      <c r="D11957" s="154">
        <v>20</v>
      </c>
      <c r="E11957" t="s">
        <v>2878</v>
      </c>
      <c r="F11957">
        <v>8</v>
      </c>
      <c r="G11957">
        <v>7</v>
      </c>
      <c r="H11957" t="s">
        <v>3404</v>
      </c>
      <c r="I11957" t="s">
        <v>3515</v>
      </c>
      <c r="K11957" t="s">
        <v>2879</v>
      </c>
      <c r="L11957" t="s">
        <v>2878</v>
      </c>
      <c r="M11957" t="s">
        <v>3404</v>
      </c>
      <c r="N11957" t="b">
        <f>IF(ETMRouteStages[[#This Row],[RID]]=A11956,ETMRouteStages[[#This Row],[StageSequence]]=F11956+1,TRUE)</f>
        <v>1</v>
      </c>
    </row>
    <row r="11958" spans="1:14">
      <c r="A11958" t="s">
        <v>6980</v>
      </c>
      <c r="B11958" t="s">
        <v>2361</v>
      </c>
      <c r="C11958" t="s">
        <v>4913</v>
      </c>
      <c r="D11958" s="154">
        <v>20</v>
      </c>
      <c r="E11958" t="s">
        <v>836</v>
      </c>
      <c r="F11958">
        <v>9</v>
      </c>
      <c r="G11958">
        <v>8</v>
      </c>
      <c r="H11958" t="s">
        <v>3404</v>
      </c>
      <c r="I11958" t="s">
        <v>3515</v>
      </c>
      <c r="K11958" t="s">
        <v>837</v>
      </c>
      <c r="L11958" t="s">
        <v>836</v>
      </c>
      <c r="M11958" t="s">
        <v>3404</v>
      </c>
      <c r="N11958" t="b">
        <f>IF(ETMRouteStages[[#This Row],[RID]]=A11957,ETMRouteStages[[#This Row],[StageSequence]]=F11957+1,TRUE)</f>
        <v>1</v>
      </c>
    </row>
    <row r="11959" spans="1:14">
      <c r="A11959" t="s">
        <v>6980</v>
      </c>
      <c r="B11959" t="s">
        <v>2361</v>
      </c>
      <c r="C11959" t="s">
        <v>4913</v>
      </c>
      <c r="D11959" s="154">
        <v>20</v>
      </c>
      <c r="E11959" t="s">
        <v>2697</v>
      </c>
      <c r="F11959">
        <v>10</v>
      </c>
      <c r="G11959">
        <v>9</v>
      </c>
      <c r="H11959" t="s">
        <v>3404</v>
      </c>
      <c r="I11959" t="s">
        <v>3515</v>
      </c>
      <c r="K11959" t="s">
        <v>2698</v>
      </c>
      <c r="L11959" t="s">
        <v>2697</v>
      </c>
      <c r="M11959" t="s">
        <v>3404</v>
      </c>
      <c r="N11959" t="b">
        <f>IF(ETMRouteStages[[#This Row],[RID]]=A11958,ETMRouteStages[[#This Row],[StageSequence]]=F11958+1,TRUE)</f>
        <v>1</v>
      </c>
    </row>
    <row r="11960" spans="1:14">
      <c r="A11960" t="s">
        <v>6980</v>
      </c>
      <c r="B11960" t="s">
        <v>2361</v>
      </c>
      <c r="C11960" t="s">
        <v>4913</v>
      </c>
      <c r="D11960" s="154">
        <v>20</v>
      </c>
      <c r="E11960" t="s">
        <v>2695</v>
      </c>
      <c r="F11960">
        <v>11</v>
      </c>
      <c r="G11960">
        <v>10</v>
      </c>
      <c r="H11960" t="s">
        <v>3404</v>
      </c>
      <c r="I11960" t="s">
        <v>3515</v>
      </c>
      <c r="K11960" t="s">
        <v>2696</v>
      </c>
      <c r="L11960" t="s">
        <v>2695</v>
      </c>
      <c r="M11960" t="s">
        <v>3404</v>
      </c>
      <c r="N11960" t="b">
        <f>IF(ETMRouteStages[[#This Row],[RID]]=A11959,ETMRouteStages[[#This Row],[StageSequence]]=F11959+1,TRUE)</f>
        <v>1</v>
      </c>
    </row>
    <row r="11961" spans="1:14">
      <c r="A11961" t="s">
        <v>6980</v>
      </c>
      <c r="B11961" t="s">
        <v>2361</v>
      </c>
      <c r="C11961" t="s">
        <v>4913</v>
      </c>
      <c r="D11961" s="154">
        <v>20</v>
      </c>
      <c r="E11961" t="s">
        <v>938</v>
      </c>
      <c r="F11961">
        <v>12</v>
      </c>
      <c r="G11961">
        <v>11</v>
      </c>
      <c r="H11961" t="s">
        <v>3404</v>
      </c>
      <c r="I11961" t="s">
        <v>3515</v>
      </c>
      <c r="K11961" t="s">
        <v>939</v>
      </c>
      <c r="L11961" t="s">
        <v>938</v>
      </c>
      <c r="M11961" t="s">
        <v>3404</v>
      </c>
      <c r="N11961" t="b">
        <f>IF(ETMRouteStages[[#This Row],[RID]]=A11960,ETMRouteStages[[#This Row],[StageSequence]]=F11960+1,TRUE)</f>
        <v>1</v>
      </c>
    </row>
    <row r="11962" spans="1:14">
      <c r="A11962" t="s">
        <v>6980</v>
      </c>
      <c r="B11962" t="s">
        <v>2361</v>
      </c>
      <c r="C11962" t="s">
        <v>4913</v>
      </c>
      <c r="D11962" s="154">
        <v>20</v>
      </c>
      <c r="E11962" t="s">
        <v>568</v>
      </c>
      <c r="F11962">
        <v>13</v>
      </c>
      <c r="G11962">
        <v>12</v>
      </c>
      <c r="H11962" t="s">
        <v>3500</v>
      </c>
      <c r="I11962" t="s">
        <v>3515</v>
      </c>
      <c r="K11962" t="s">
        <v>569</v>
      </c>
      <c r="L11962" t="s">
        <v>568</v>
      </c>
      <c r="M11962" t="s">
        <v>3500</v>
      </c>
      <c r="N11962" t="b">
        <f>IF(ETMRouteStages[[#This Row],[RID]]=A11961,ETMRouteStages[[#This Row],[StageSequence]]=F11961+1,TRUE)</f>
        <v>1</v>
      </c>
    </row>
    <row r="11963" spans="1:14">
      <c r="A11963" t="s">
        <v>6980</v>
      </c>
      <c r="B11963" t="s">
        <v>2361</v>
      </c>
      <c r="C11963" t="s">
        <v>4913</v>
      </c>
      <c r="D11963" s="154">
        <v>20</v>
      </c>
      <c r="E11963" t="s">
        <v>1989</v>
      </c>
      <c r="F11963">
        <v>14</v>
      </c>
      <c r="G11963">
        <v>14</v>
      </c>
      <c r="H11963" t="s">
        <v>3404</v>
      </c>
      <c r="I11963" t="s">
        <v>3515</v>
      </c>
      <c r="K11963" t="s">
        <v>1990</v>
      </c>
      <c r="L11963" t="s">
        <v>1989</v>
      </c>
      <c r="M11963" t="s">
        <v>3404</v>
      </c>
      <c r="N11963" t="b">
        <f>IF(ETMRouteStages[[#This Row],[RID]]=A11962,ETMRouteStages[[#This Row],[StageSequence]]=F11962+1,TRUE)</f>
        <v>1</v>
      </c>
    </row>
    <row r="11964" spans="1:14">
      <c r="A11964" t="s">
        <v>6980</v>
      </c>
      <c r="B11964" t="s">
        <v>2361</v>
      </c>
      <c r="C11964" t="s">
        <v>4913</v>
      </c>
      <c r="D11964" s="154">
        <v>20</v>
      </c>
      <c r="E11964" t="s">
        <v>1991</v>
      </c>
      <c r="F11964">
        <v>15</v>
      </c>
      <c r="G11964">
        <v>16</v>
      </c>
      <c r="H11964" t="s">
        <v>3404</v>
      </c>
      <c r="I11964" t="s">
        <v>3515</v>
      </c>
      <c r="K11964" t="s">
        <v>1992</v>
      </c>
      <c r="L11964" t="s">
        <v>1991</v>
      </c>
      <c r="M11964" t="s">
        <v>3404</v>
      </c>
      <c r="N11964" t="b">
        <f>IF(ETMRouteStages[[#This Row],[RID]]=A11963,ETMRouteStages[[#This Row],[StageSequence]]=F11963+1,TRUE)</f>
        <v>1</v>
      </c>
    </row>
    <row r="11965" spans="1:14">
      <c r="A11965" t="s">
        <v>6980</v>
      </c>
      <c r="B11965" t="s">
        <v>2361</v>
      </c>
      <c r="C11965" t="s">
        <v>4913</v>
      </c>
      <c r="D11965" s="154">
        <v>20</v>
      </c>
      <c r="E11965" t="s">
        <v>2993</v>
      </c>
      <c r="F11965">
        <v>16</v>
      </c>
      <c r="G11965">
        <v>17</v>
      </c>
      <c r="H11965" t="s">
        <v>3404</v>
      </c>
      <c r="I11965" t="s">
        <v>3515</v>
      </c>
      <c r="K11965" t="s">
        <v>2994</v>
      </c>
      <c r="L11965" t="s">
        <v>2993</v>
      </c>
      <c r="M11965" t="s">
        <v>3404</v>
      </c>
      <c r="N11965" t="b">
        <f>IF(ETMRouteStages[[#This Row],[RID]]=A11964,ETMRouteStages[[#This Row],[StageSequence]]=F11964+1,TRUE)</f>
        <v>1</v>
      </c>
    </row>
    <row r="11966" spans="1:14">
      <c r="A11966" t="s">
        <v>6980</v>
      </c>
      <c r="B11966" t="s">
        <v>2361</v>
      </c>
      <c r="C11966" t="s">
        <v>4913</v>
      </c>
      <c r="D11966" s="154">
        <v>20</v>
      </c>
      <c r="E11966" t="s">
        <v>750</v>
      </c>
      <c r="F11966">
        <v>17</v>
      </c>
      <c r="G11966">
        <v>18</v>
      </c>
      <c r="H11966" t="s">
        <v>3404</v>
      </c>
      <c r="I11966" t="s">
        <v>3515</v>
      </c>
      <c r="K11966" t="s">
        <v>751</v>
      </c>
      <c r="L11966" t="s">
        <v>750</v>
      </c>
      <c r="M11966" t="s">
        <v>3404</v>
      </c>
      <c r="N11966" t="b">
        <f>IF(ETMRouteStages[[#This Row],[RID]]=A11965,ETMRouteStages[[#This Row],[StageSequence]]=F11965+1,TRUE)</f>
        <v>1</v>
      </c>
    </row>
    <row r="11967" spans="1:14">
      <c r="A11967" t="s">
        <v>6981</v>
      </c>
      <c r="B11967" t="s">
        <v>2361</v>
      </c>
      <c r="C11967" t="s">
        <v>5472</v>
      </c>
      <c r="D11967" s="154">
        <v>200</v>
      </c>
      <c r="E11967" t="s">
        <v>2201</v>
      </c>
      <c r="F11967">
        <v>1</v>
      </c>
      <c r="G11967">
        <v>0</v>
      </c>
      <c r="H11967" t="s">
        <v>3404</v>
      </c>
      <c r="I11967" t="s">
        <v>3924</v>
      </c>
      <c r="K11967" t="s">
        <v>2202</v>
      </c>
      <c r="L11967" t="s">
        <v>2201</v>
      </c>
      <c r="M11967" t="s">
        <v>3404</v>
      </c>
      <c r="N11967" t="b">
        <f>IF(ETMRouteStages[[#This Row],[RID]]=A11966,ETMRouteStages[[#This Row],[StageSequence]]=F11966+1,TRUE)</f>
        <v>1</v>
      </c>
    </row>
    <row r="11968" spans="1:14">
      <c r="A11968" t="s">
        <v>6981</v>
      </c>
      <c r="B11968" t="s">
        <v>2361</v>
      </c>
      <c r="C11968" t="s">
        <v>5472</v>
      </c>
      <c r="D11968" s="154">
        <v>200</v>
      </c>
      <c r="E11968" t="s">
        <v>2501</v>
      </c>
      <c r="F11968">
        <v>2</v>
      </c>
      <c r="G11968">
        <v>2</v>
      </c>
      <c r="H11968" t="s">
        <v>3404</v>
      </c>
      <c r="I11968" t="s">
        <v>3924</v>
      </c>
      <c r="K11968" t="s">
        <v>2502</v>
      </c>
      <c r="L11968" t="s">
        <v>2501</v>
      </c>
      <c r="M11968" t="s">
        <v>3404</v>
      </c>
      <c r="N11968" t="b">
        <f>IF(ETMRouteStages[[#This Row],[RID]]=A11967,ETMRouteStages[[#This Row],[StageSequence]]=F11967+1,TRUE)</f>
        <v>1</v>
      </c>
    </row>
    <row r="11969" spans="1:14">
      <c r="A11969" t="s">
        <v>6981</v>
      </c>
      <c r="B11969" t="s">
        <v>2361</v>
      </c>
      <c r="C11969" t="s">
        <v>5472</v>
      </c>
      <c r="D11969" s="154">
        <v>200</v>
      </c>
      <c r="E11969" t="s">
        <v>2862</v>
      </c>
      <c r="F11969">
        <v>3</v>
      </c>
      <c r="G11969">
        <v>3</v>
      </c>
      <c r="H11969" t="s">
        <v>3404</v>
      </c>
      <c r="I11969" t="s">
        <v>3924</v>
      </c>
      <c r="K11969" t="s">
        <v>2863</v>
      </c>
      <c r="L11969" t="s">
        <v>2862</v>
      </c>
      <c r="M11969" t="s">
        <v>3404</v>
      </c>
      <c r="N11969" t="b">
        <f>IF(ETMRouteStages[[#This Row],[RID]]=A11968,ETMRouteStages[[#This Row],[StageSequence]]=F11968+1,TRUE)</f>
        <v>1</v>
      </c>
    </row>
    <row r="11970" spans="1:14">
      <c r="A11970" t="s">
        <v>6981</v>
      </c>
      <c r="B11970" t="s">
        <v>2361</v>
      </c>
      <c r="C11970" t="s">
        <v>5472</v>
      </c>
      <c r="D11970" s="154">
        <v>200</v>
      </c>
      <c r="E11970" t="s">
        <v>1343</v>
      </c>
      <c r="F11970">
        <v>4</v>
      </c>
      <c r="G11970">
        <v>4</v>
      </c>
      <c r="H11970" t="s">
        <v>3404</v>
      </c>
      <c r="I11970" t="s">
        <v>3924</v>
      </c>
      <c r="K11970" t="s">
        <v>1344</v>
      </c>
      <c r="L11970" t="s">
        <v>1343</v>
      </c>
      <c r="M11970" t="s">
        <v>3404</v>
      </c>
      <c r="N11970" t="b">
        <f>IF(ETMRouteStages[[#This Row],[RID]]=A11969,ETMRouteStages[[#This Row],[StageSequence]]=F11969+1,TRUE)</f>
        <v>1</v>
      </c>
    </row>
    <row r="11971" spans="1:14">
      <c r="A11971" t="s">
        <v>6981</v>
      </c>
      <c r="B11971" t="s">
        <v>2361</v>
      </c>
      <c r="C11971" t="s">
        <v>5472</v>
      </c>
      <c r="D11971" s="154">
        <v>200</v>
      </c>
      <c r="E11971" t="s">
        <v>2362</v>
      </c>
      <c r="F11971">
        <v>5</v>
      </c>
      <c r="G11971">
        <v>5</v>
      </c>
      <c r="H11971" t="s">
        <v>3404</v>
      </c>
      <c r="I11971" t="s">
        <v>3924</v>
      </c>
      <c r="K11971" t="s">
        <v>2363</v>
      </c>
      <c r="L11971" t="s">
        <v>2362</v>
      </c>
      <c r="M11971" t="s">
        <v>3404</v>
      </c>
      <c r="N11971" t="b">
        <f>IF(ETMRouteStages[[#This Row],[RID]]=A11970,ETMRouteStages[[#This Row],[StageSequence]]=F11970+1,TRUE)</f>
        <v>1</v>
      </c>
    </row>
    <row r="11972" spans="1:14">
      <c r="A11972" t="s">
        <v>6981</v>
      </c>
      <c r="B11972" t="s">
        <v>2361</v>
      </c>
      <c r="C11972" t="s">
        <v>5472</v>
      </c>
      <c r="D11972" s="154">
        <v>200</v>
      </c>
      <c r="E11972" t="s">
        <v>2364</v>
      </c>
      <c r="F11972">
        <v>6</v>
      </c>
      <c r="G11972">
        <v>6</v>
      </c>
      <c r="H11972" t="s">
        <v>3404</v>
      </c>
      <c r="I11972" t="s">
        <v>3924</v>
      </c>
      <c r="K11972" t="s">
        <v>2365</v>
      </c>
      <c r="L11972" t="s">
        <v>2364</v>
      </c>
      <c r="M11972" t="s">
        <v>3404</v>
      </c>
      <c r="N11972" t="b">
        <f>IF(ETMRouteStages[[#This Row],[RID]]=A11971,ETMRouteStages[[#This Row],[StageSequence]]=F11971+1,TRUE)</f>
        <v>1</v>
      </c>
    </row>
    <row r="11973" spans="1:14">
      <c r="A11973" t="s">
        <v>6981</v>
      </c>
      <c r="B11973" t="s">
        <v>2361</v>
      </c>
      <c r="C11973" t="s">
        <v>5472</v>
      </c>
      <c r="D11973" s="154">
        <v>200</v>
      </c>
      <c r="E11973" t="s">
        <v>2360</v>
      </c>
      <c r="F11973">
        <v>7</v>
      </c>
      <c r="G11973">
        <v>7</v>
      </c>
      <c r="H11973" t="s">
        <v>3404</v>
      </c>
      <c r="I11973" t="s">
        <v>3924</v>
      </c>
      <c r="K11973" t="s">
        <v>2361</v>
      </c>
      <c r="L11973" t="s">
        <v>2360</v>
      </c>
      <c r="M11973" t="s">
        <v>3404</v>
      </c>
      <c r="N11973" t="b">
        <f>IF(ETMRouteStages[[#This Row],[RID]]=A11972,ETMRouteStages[[#This Row],[StageSequence]]=F11972+1,TRUE)</f>
        <v>1</v>
      </c>
    </row>
    <row r="11974" spans="1:14">
      <c r="A11974" t="s">
        <v>6981</v>
      </c>
      <c r="B11974" t="s">
        <v>2361</v>
      </c>
      <c r="C11974" t="s">
        <v>5472</v>
      </c>
      <c r="D11974" s="154">
        <v>200</v>
      </c>
      <c r="E11974" t="s">
        <v>1281</v>
      </c>
      <c r="F11974">
        <v>8</v>
      </c>
      <c r="G11974">
        <v>8</v>
      </c>
      <c r="H11974" t="s">
        <v>3404</v>
      </c>
      <c r="I11974" t="s">
        <v>3924</v>
      </c>
      <c r="K11974" t="s">
        <v>1282</v>
      </c>
      <c r="L11974" t="s">
        <v>1281</v>
      </c>
      <c r="M11974" t="s">
        <v>3404</v>
      </c>
      <c r="N11974" t="b">
        <f>IF(ETMRouteStages[[#This Row],[RID]]=A11973,ETMRouteStages[[#This Row],[StageSequence]]=F11973+1,TRUE)</f>
        <v>1</v>
      </c>
    </row>
    <row r="11975" spans="1:14">
      <c r="A11975" t="s">
        <v>6981</v>
      </c>
      <c r="B11975" t="s">
        <v>2361</v>
      </c>
      <c r="C11975" t="s">
        <v>5472</v>
      </c>
      <c r="D11975" s="154">
        <v>200</v>
      </c>
      <c r="E11975" t="s">
        <v>1319</v>
      </c>
      <c r="F11975">
        <v>9</v>
      </c>
      <c r="G11975">
        <v>9</v>
      </c>
      <c r="H11975" t="s">
        <v>3404</v>
      </c>
      <c r="I11975" t="s">
        <v>3924</v>
      </c>
      <c r="K11975" t="s">
        <v>1320</v>
      </c>
      <c r="L11975" t="s">
        <v>1319</v>
      </c>
      <c r="M11975" t="s">
        <v>3404</v>
      </c>
      <c r="N11975" t="b">
        <f>IF(ETMRouteStages[[#This Row],[RID]]=A11974,ETMRouteStages[[#This Row],[StageSequence]]=F11974+1,TRUE)</f>
        <v>1</v>
      </c>
    </row>
    <row r="11976" spans="1:14">
      <c r="A11976" t="s">
        <v>6981</v>
      </c>
      <c r="B11976" t="s">
        <v>2361</v>
      </c>
      <c r="C11976" t="s">
        <v>5472</v>
      </c>
      <c r="D11976" s="154">
        <v>200</v>
      </c>
      <c r="E11976" t="s">
        <v>1279</v>
      </c>
      <c r="F11976">
        <v>10</v>
      </c>
      <c r="G11976">
        <v>10</v>
      </c>
      <c r="H11976" t="s">
        <v>3404</v>
      </c>
      <c r="I11976" t="s">
        <v>3924</v>
      </c>
      <c r="K11976" t="s">
        <v>1280</v>
      </c>
      <c r="L11976" t="s">
        <v>1279</v>
      </c>
      <c r="M11976" t="s">
        <v>3404</v>
      </c>
      <c r="N11976" t="b">
        <f>IF(ETMRouteStages[[#This Row],[RID]]=A11975,ETMRouteStages[[#This Row],[StageSequence]]=F11975+1,TRUE)</f>
        <v>1</v>
      </c>
    </row>
    <row r="11977" spans="1:14">
      <c r="A11977" t="s">
        <v>6981</v>
      </c>
      <c r="B11977" t="s">
        <v>2361</v>
      </c>
      <c r="C11977" t="s">
        <v>5472</v>
      </c>
      <c r="D11977" s="154">
        <v>200</v>
      </c>
      <c r="E11977" t="s">
        <v>1835</v>
      </c>
      <c r="F11977">
        <v>11</v>
      </c>
      <c r="G11977">
        <v>12</v>
      </c>
      <c r="H11977" t="s">
        <v>3404</v>
      </c>
      <c r="I11977" t="s">
        <v>3924</v>
      </c>
      <c r="K11977" t="s">
        <v>1836</v>
      </c>
      <c r="L11977" t="s">
        <v>1835</v>
      </c>
      <c r="M11977" t="s">
        <v>3404</v>
      </c>
      <c r="N11977" t="b">
        <f>IF(ETMRouteStages[[#This Row],[RID]]=A11976,ETMRouteStages[[#This Row],[StageSequence]]=F11976+1,TRUE)</f>
        <v>1</v>
      </c>
    </row>
    <row r="11978" spans="1:14">
      <c r="A11978" t="s">
        <v>6981</v>
      </c>
      <c r="B11978" t="s">
        <v>2361</v>
      </c>
      <c r="C11978" t="s">
        <v>5472</v>
      </c>
      <c r="D11978" s="154">
        <v>200</v>
      </c>
      <c r="E11978" t="s">
        <v>1970</v>
      </c>
      <c r="F11978">
        <v>12</v>
      </c>
      <c r="G11978">
        <v>13</v>
      </c>
      <c r="H11978" t="s">
        <v>3404</v>
      </c>
      <c r="I11978" t="s">
        <v>3924</v>
      </c>
      <c r="K11978" t="s">
        <v>1971</v>
      </c>
      <c r="L11978" t="s">
        <v>1970</v>
      </c>
      <c r="M11978" t="s">
        <v>3404</v>
      </c>
      <c r="N11978" t="b">
        <f>IF(ETMRouteStages[[#This Row],[RID]]=A11977,ETMRouteStages[[#This Row],[StageSequence]]=F11977+1,TRUE)</f>
        <v>1</v>
      </c>
    </row>
    <row r="11979" spans="1:14">
      <c r="A11979" t="s">
        <v>6981</v>
      </c>
      <c r="B11979" t="s">
        <v>2361</v>
      </c>
      <c r="C11979" t="s">
        <v>5472</v>
      </c>
      <c r="D11979" s="154">
        <v>200</v>
      </c>
      <c r="E11979" t="s">
        <v>1170</v>
      </c>
      <c r="F11979">
        <v>13</v>
      </c>
      <c r="G11979">
        <v>14</v>
      </c>
      <c r="H11979" t="s">
        <v>3404</v>
      </c>
      <c r="I11979" t="s">
        <v>3924</v>
      </c>
      <c r="K11979" t="s">
        <v>1171</v>
      </c>
      <c r="L11979" t="s">
        <v>1170</v>
      </c>
      <c r="M11979" t="s">
        <v>3404</v>
      </c>
      <c r="N11979" t="b">
        <f>IF(ETMRouteStages[[#This Row],[RID]]=A11978,ETMRouteStages[[#This Row],[StageSequence]]=F11978+1,TRUE)</f>
        <v>1</v>
      </c>
    </row>
    <row r="11980" spans="1:14">
      <c r="A11980" t="s">
        <v>6981</v>
      </c>
      <c r="B11980" t="s">
        <v>2361</v>
      </c>
      <c r="C11980" t="s">
        <v>5472</v>
      </c>
      <c r="D11980" s="154">
        <v>200</v>
      </c>
      <c r="E11980" t="s">
        <v>2262</v>
      </c>
      <c r="F11980">
        <v>14</v>
      </c>
      <c r="G11980">
        <v>15</v>
      </c>
      <c r="H11980" t="s">
        <v>3404</v>
      </c>
      <c r="I11980" t="s">
        <v>3924</v>
      </c>
      <c r="K11980" t="s">
        <v>2263</v>
      </c>
      <c r="L11980" t="s">
        <v>2262</v>
      </c>
      <c r="M11980" t="s">
        <v>3404</v>
      </c>
      <c r="N11980" t="b">
        <f>IF(ETMRouteStages[[#This Row],[RID]]=A11979,ETMRouteStages[[#This Row],[StageSequence]]=F11979+1,TRUE)</f>
        <v>1</v>
      </c>
    </row>
    <row r="11981" spans="1:14">
      <c r="A11981" t="s">
        <v>6981</v>
      </c>
      <c r="B11981" t="s">
        <v>2361</v>
      </c>
      <c r="C11981" t="s">
        <v>5472</v>
      </c>
      <c r="D11981" s="154">
        <v>200</v>
      </c>
      <c r="E11981" t="s">
        <v>1532</v>
      </c>
      <c r="F11981">
        <v>15</v>
      </c>
      <c r="G11981">
        <v>16</v>
      </c>
      <c r="H11981" t="s">
        <v>3404</v>
      </c>
      <c r="I11981" t="s">
        <v>3924</v>
      </c>
      <c r="K11981" t="s">
        <v>1533</v>
      </c>
      <c r="L11981" t="s">
        <v>1532</v>
      </c>
      <c r="M11981" t="s">
        <v>3404</v>
      </c>
      <c r="N11981" t="b">
        <f>IF(ETMRouteStages[[#This Row],[RID]]=A11980,ETMRouteStages[[#This Row],[StageSequence]]=F11980+1,TRUE)</f>
        <v>1</v>
      </c>
    </row>
    <row r="11982" spans="1:14">
      <c r="A11982" t="s">
        <v>6981</v>
      </c>
      <c r="B11982" t="s">
        <v>2361</v>
      </c>
      <c r="C11982" t="s">
        <v>5472</v>
      </c>
      <c r="D11982" s="154">
        <v>200</v>
      </c>
      <c r="E11982" t="s">
        <v>1767</v>
      </c>
      <c r="F11982">
        <v>16</v>
      </c>
      <c r="G11982">
        <v>17</v>
      </c>
      <c r="H11982" t="s">
        <v>3404</v>
      </c>
      <c r="I11982" t="s">
        <v>3924</v>
      </c>
      <c r="K11982" t="s">
        <v>1768</v>
      </c>
      <c r="L11982" t="s">
        <v>1767</v>
      </c>
      <c r="M11982" t="s">
        <v>3404</v>
      </c>
      <c r="N11982" t="b">
        <f>IF(ETMRouteStages[[#This Row],[RID]]=A11981,ETMRouteStages[[#This Row],[StageSequence]]=F11981+1,TRUE)</f>
        <v>1</v>
      </c>
    </row>
    <row r="11983" spans="1:14">
      <c r="A11983" t="s">
        <v>6981</v>
      </c>
      <c r="B11983" t="s">
        <v>2361</v>
      </c>
      <c r="C11983" t="s">
        <v>5472</v>
      </c>
      <c r="D11983" s="154">
        <v>200</v>
      </c>
      <c r="E11983" t="s">
        <v>2880</v>
      </c>
      <c r="F11983">
        <v>17</v>
      </c>
      <c r="G11983">
        <v>18</v>
      </c>
      <c r="H11983" t="s">
        <v>3404</v>
      </c>
      <c r="I11983" t="s">
        <v>3924</v>
      </c>
      <c r="K11983" t="s">
        <v>2881</v>
      </c>
      <c r="L11983" t="s">
        <v>2880</v>
      </c>
      <c r="M11983" t="s">
        <v>3404</v>
      </c>
      <c r="N11983" t="b">
        <f>IF(ETMRouteStages[[#This Row],[RID]]=A11982,ETMRouteStages[[#This Row],[StageSequence]]=F11982+1,TRUE)</f>
        <v>1</v>
      </c>
    </row>
    <row r="11984" spans="1:14">
      <c r="A11984" t="s">
        <v>6981</v>
      </c>
      <c r="B11984" t="s">
        <v>2361</v>
      </c>
      <c r="C11984" t="s">
        <v>5472</v>
      </c>
      <c r="D11984" s="154">
        <v>200</v>
      </c>
      <c r="E11984" t="s">
        <v>2878</v>
      </c>
      <c r="F11984">
        <v>18</v>
      </c>
      <c r="G11984">
        <v>19</v>
      </c>
      <c r="H11984" t="s">
        <v>3404</v>
      </c>
      <c r="I11984" t="s">
        <v>3924</v>
      </c>
      <c r="K11984" t="s">
        <v>2879</v>
      </c>
      <c r="L11984" t="s">
        <v>2878</v>
      </c>
      <c r="M11984" t="s">
        <v>3404</v>
      </c>
      <c r="N11984" t="b">
        <f>IF(ETMRouteStages[[#This Row],[RID]]=A11983,ETMRouteStages[[#This Row],[StageSequence]]=F11983+1,TRUE)</f>
        <v>1</v>
      </c>
    </row>
    <row r="11985" spans="1:14">
      <c r="A11985" t="s">
        <v>6981</v>
      </c>
      <c r="B11985" t="s">
        <v>2361</v>
      </c>
      <c r="C11985" t="s">
        <v>5472</v>
      </c>
      <c r="D11985" s="154">
        <v>200</v>
      </c>
      <c r="E11985" t="s">
        <v>836</v>
      </c>
      <c r="F11985">
        <v>19</v>
      </c>
      <c r="G11985">
        <v>20</v>
      </c>
      <c r="H11985" t="s">
        <v>3404</v>
      </c>
      <c r="I11985" t="s">
        <v>3924</v>
      </c>
      <c r="K11985" t="s">
        <v>837</v>
      </c>
      <c r="L11985" t="s">
        <v>836</v>
      </c>
      <c r="M11985" t="s">
        <v>3404</v>
      </c>
      <c r="N11985" t="b">
        <f>IF(ETMRouteStages[[#This Row],[RID]]=A11984,ETMRouteStages[[#This Row],[StageSequence]]=F11984+1,TRUE)</f>
        <v>1</v>
      </c>
    </row>
    <row r="11986" spans="1:14">
      <c r="A11986" t="s">
        <v>6981</v>
      </c>
      <c r="B11986" t="s">
        <v>2361</v>
      </c>
      <c r="C11986" t="s">
        <v>5472</v>
      </c>
      <c r="D11986" s="154">
        <v>200</v>
      </c>
      <c r="E11986" t="s">
        <v>2697</v>
      </c>
      <c r="F11986">
        <v>20</v>
      </c>
      <c r="G11986">
        <v>21</v>
      </c>
      <c r="H11986" t="s">
        <v>3404</v>
      </c>
      <c r="I11986" t="s">
        <v>3924</v>
      </c>
      <c r="K11986" t="s">
        <v>2698</v>
      </c>
      <c r="L11986" t="s">
        <v>2697</v>
      </c>
      <c r="M11986" t="s">
        <v>3404</v>
      </c>
      <c r="N11986" t="b">
        <f>IF(ETMRouteStages[[#This Row],[RID]]=A11985,ETMRouteStages[[#This Row],[StageSequence]]=F11985+1,TRUE)</f>
        <v>1</v>
      </c>
    </row>
    <row r="11987" spans="1:14">
      <c r="A11987" t="s">
        <v>6981</v>
      </c>
      <c r="B11987" t="s">
        <v>2361</v>
      </c>
      <c r="C11987" t="s">
        <v>5472</v>
      </c>
      <c r="D11987" s="154">
        <v>200</v>
      </c>
      <c r="E11987" t="s">
        <v>2695</v>
      </c>
      <c r="F11987">
        <v>21</v>
      </c>
      <c r="G11987">
        <v>22</v>
      </c>
      <c r="H11987" t="s">
        <v>3404</v>
      </c>
      <c r="I11987" t="s">
        <v>3924</v>
      </c>
      <c r="K11987" t="s">
        <v>2696</v>
      </c>
      <c r="L11987" t="s">
        <v>2695</v>
      </c>
      <c r="M11987" t="s">
        <v>3404</v>
      </c>
      <c r="N11987" t="b">
        <f>IF(ETMRouteStages[[#This Row],[RID]]=A11986,ETMRouteStages[[#This Row],[StageSequence]]=F11986+1,TRUE)</f>
        <v>1</v>
      </c>
    </row>
    <row r="11988" spans="1:14">
      <c r="A11988" t="s">
        <v>6981</v>
      </c>
      <c r="B11988" t="s">
        <v>2361</v>
      </c>
      <c r="C11988" t="s">
        <v>5472</v>
      </c>
      <c r="D11988" s="154">
        <v>200</v>
      </c>
      <c r="E11988" t="s">
        <v>938</v>
      </c>
      <c r="F11988">
        <v>22</v>
      </c>
      <c r="G11988">
        <v>23</v>
      </c>
      <c r="H11988" t="s">
        <v>3404</v>
      </c>
      <c r="I11988" t="s">
        <v>3924</v>
      </c>
      <c r="K11988" t="s">
        <v>939</v>
      </c>
      <c r="L11988" t="s">
        <v>938</v>
      </c>
      <c r="M11988" t="s">
        <v>3404</v>
      </c>
      <c r="N11988" t="b">
        <f>IF(ETMRouteStages[[#This Row],[RID]]=A11987,ETMRouteStages[[#This Row],[StageSequence]]=F11987+1,TRUE)</f>
        <v>1</v>
      </c>
    </row>
    <row r="11989" spans="1:14">
      <c r="A11989" t="s">
        <v>6981</v>
      </c>
      <c r="B11989" t="s">
        <v>2361</v>
      </c>
      <c r="C11989" t="s">
        <v>5472</v>
      </c>
      <c r="D11989" s="154">
        <v>200</v>
      </c>
      <c r="E11989" t="s">
        <v>568</v>
      </c>
      <c r="F11989">
        <v>23</v>
      </c>
      <c r="G11989">
        <v>24</v>
      </c>
      <c r="H11989" t="s">
        <v>3404</v>
      </c>
      <c r="I11989" t="s">
        <v>3924</v>
      </c>
      <c r="K11989" t="s">
        <v>569</v>
      </c>
      <c r="L11989" t="s">
        <v>568</v>
      </c>
      <c r="M11989" t="s">
        <v>3404</v>
      </c>
      <c r="N11989" t="b">
        <f>IF(ETMRouteStages[[#This Row],[RID]]=A11988,ETMRouteStages[[#This Row],[StageSequence]]=F11988+1,TRUE)</f>
        <v>1</v>
      </c>
    </row>
    <row r="11990" spans="1:14">
      <c r="A11990" t="s">
        <v>6981</v>
      </c>
      <c r="B11990" t="s">
        <v>2361</v>
      </c>
      <c r="C11990" t="s">
        <v>5472</v>
      </c>
      <c r="D11990" s="154">
        <v>200</v>
      </c>
      <c r="E11990" t="s">
        <v>1989</v>
      </c>
      <c r="F11990">
        <v>24</v>
      </c>
      <c r="G11990">
        <v>26</v>
      </c>
      <c r="H11990" t="s">
        <v>3404</v>
      </c>
      <c r="I11990" t="s">
        <v>3924</v>
      </c>
      <c r="K11990" t="s">
        <v>1990</v>
      </c>
      <c r="L11990" t="s">
        <v>1989</v>
      </c>
      <c r="M11990" t="s">
        <v>3404</v>
      </c>
      <c r="N11990" t="b">
        <f>IF(ETMRouteStages[[#This Row],[RID]]=A11989,ETMRouteStages[[#This Row],[StageSequence]]=F11989+1,TRUE)</f>
        <v>1</v>
      </c>
    </row>
    <row r="11991" spans="1:14">
      <c r="A11991" t="s">
        <v>6981</v>
      </c>
      <c r="B11991" t="s">
        <v>2361</v>
      </c>
      <c r="C11991" t="s">
        <v>5472</v>
      </c>
      <c r="D11991" s="154">
        <v>200</v>
      </c>
      <c r="E11991" t="s">
        <v>1991</v>
      </c>
      <c r="F11991">
        <v>25</v>
      </c>
      <c r="G11991">
        <v>28</v>
      </c>
      <c r="H11991" t="s">
        <v>3404</v>
      </c>
      <c r="I11991" t="s">
        <v>3924</v>
      </c>
      <c r="K11991" t="s">
        <v>1992</v>
      </c>
      <c r="L11991" t="s">
        <v>1991</v>
      </c>
      <c r="M11991" t="s">
        <v>3404</v>
      </c>
      <c r="N11991" t="b">
        <f>IF(ETMRouteStages[[#This Row],[RID]]=A11990,ETMRouteStages[[#This Row],[StageSequence]]=F11990+1,TRUE)</f>
        <v>1</v>
      </c>
    </row>
    <row r="11992" spans="1:14">
      <c r="A11992" t="s">
        <v>6981</v>
      </c>
      <c r="B11992" t="s">
        <v>2361</v>
      </c>
      <c r="C11992" t="s">
        <v>5472</v>
      </c>
      <c r="D11992" s="154">
        <v>200</v>
      </c>
      <c r="E11992" t="s">
        <v>2993</v>
      </c>
      <c r="F11992">
        <v>26</v>
      </c>
      <c r="G11992">
        <v>29</v>
      </c>
      <c r="H11992" t="s">
        <v>3404</v>
      </c>
      <c r="I11992" t="s">
        <v>3924</v>
      </c>
      <c r="K11992" t="s">
        <v>2994</v>
      </c>
      <c r="L11992" t="s">
        <v>2993</v>
      </c>
      <c r="M11992" t="s">
        <v>3404</v>
      </c>
      <c r="N11992" t="b">
        <f>IF(ETMRouteStages[[#This Row],[RID]]=A11991,ETMRouteStages[[#This Row],[StageSequence]]=F11991+1,TRUE)</f>
        <v>1</v>
      </c>
    </row>
    <row r="11993" spans="1:14">
      <c r="A11993" t="s">
        <v>6981</v>
      </c>
      <c r="B11993" t="s">
        <v>2361</v>
      </c>
      <c r="C11993" t="s">
        <v>5472</v>
      </c>
      <c r="D11993" s="154">
        <v>200</v>
      </c>
      <c r="E11993" t="s">
        <v>750</v>
      </c>
      <c r="F11993">
        <v>27</v>
      </c>
      <c r="G11993">
        <v>30</v>
      </c>
      <c r="H11993" t="s">
        <v>3404</v>
      </c>
      <c r="I11993" t="s">
        <v>3924</v>
      </c>
      <c r="K11993" t="s">
        <v>751</v>
      </c>
      <c r="L11993" t="s">
        <v>750</v>
      </c>
      <c r="M11993" t="s">
        <v>3404</v>
      </c>
      <c r="N11993" t="b">
        <f>IF(ETMRouteStages[[#This Row],[RID]]=A11992,ETMRouteStages[[#This Row],[StageSequence]]=F11992+1,TRUE)</f>
        <v>1</v>
      </c>
    </row>
    <row r="11994" spans="1:14">
      <c r="A11994" t="s">
        <v>6981</v>
      </c>
      <c r="B11994" t="s">
        <v>2361</v>
      </c>
      <c r="C11994" t="s">
        <v>5472</v>
      </c>
      <c r="D11994" s="154">
        <v>200</v>
      </c>
      <c r="E11994" t="s">
        <v>3142</v>
      </c>
      <c r="F11994">
        <v>28</v>
      </c>
      <c r="G11994">
        <v>32</v>
      </c>
      <c r="H11994" t="s">
        <v>3404</v>
      </c>
      <c r="I11994" t="s">
        <v>3924</v>
      </c>
      <c r="K11994" t="s">
        <v>3143</v>
      </c>
      <c r="L11994" t="s">
        <v>3142</v>
      </c>
      <c r="M11994" t="s">
        <v>3404</v>
      </c>
      <c r="N11994" t="b">
        <f>IF(ETMRouteStages[[#This Row],[RID]]=A11993,ETMRouteStages[[#This Row],[StageSequence]]=F11993+1,TRUE)</f>
        <v>1</v>
      </c>
    </row>
    <row r="11995" spans="1:14">
      <c r="A11995" t="s">
        <v>6981</v>
      </c>
      <c r="B11995" t="s">
        <v>2361</v>
      </c>
      <c r="C11995" t="s">
        <v>5472</v>
      </c>
      <c r="D11995" s="154">
        <v>200</v>
      </c>
      <c r="E11995" t="s">
        <v>2558</v>
      </c>
      <c r="F11995">
        <v>29</v>
      </c>
      <c r="G11995">
        <v>34</v>
      </c>
      <c r="H11995" t="s">
        <v>3404</v>
      </c>
      <c r="I11995" t="s">
        <v>3924</v>
      </c>
      <c r="K11995" t="s">
        <v>2559</v>
      </c>
      <c r="L11995" t="s">
        <v>2558</v>
      </c>
      <c r="M11995" t="s">
        <v>3404</v>
      </c>
      <c r="N11995" t="b">
        <f>IF(ETMRouteStages[[#This Row],[RID]]=A11994,ETMRouteStages[[#This Row],[StageSequence]]=F11994+1,TRUE)</f>
        <v>1</v>
      </c>
    </row>
    <row r="11996" spans="1:14">
      <c r="A11996" t="s">
        <v>6981</v>
      </c>
      <c r="B11996" t="s">
        <v>2361</v>
      </c>
      <c r="C11996" t="s">
        <v>5472</v>
      </c>
      <c r="D11996" s="154">
        <v>200</v>
      </c>
      <c r="E11996" t="s">
        <v>398</v>
      </c>
      <c r="F11996">
        <v>30</v>
      </c>
      <c r="G11996">
        <v>35</v>
      </c>
      <c r="H11996" t="s">
        <v>3404</v>
      </c>
      <c r="I11996" t="s">
        <v>3924</v>
      </c>
      <c r="K11996" t="s">
        <v>399</v>
      </c>
      <c r="L11996" t="s">
        <v>398</v>
      </c>
      <c r="M11996" t="s">
        <v>3404</v>
      </c>
      <c r="N11996" t="b">
        <f>IF(ETMRouteStages[[#This Row],[RID]]=A11995,ETMRouteStages[[#This Row],[StageSequence]]=F11995+1,TRUE)</f>
        <v>1</v>
      </c>
    </row>
    <row r="11997" spans="1:14">
      <c r="A11997" t="s">
        <v>6981</v>
      </c>
      <c r="B11997" t="s">
        <v>2361</v>
      </c>
      <c r="C11997" t="s">
        <v>5472</v>
      </c>
      <c r="D11997" s="154">
        <v>200</v>
      </c>
      <c r="E11997" t="s">
        <v>3060</v>
      </c>
      <c r="F11997">
        <v>31</v>
      </c>
      <c r="G11997">
        <v>36</v>
      </c>
      <c r="H11997" t="s">
        <v>3404</v>
      </c>
      <c r="I11997" t="s">
        <v>3924</v>
      </c>
      <c r="K11997" t="s">
        <v>3061</v>
      </c>
      <c r="L11997" t="s">
        <v>3060</v>
      </c>
      <c r="M11997" t="s">
        <v>3404</v>
      </c>
      <c r="N11997" t="b">
        <f>IF(ETMRouteStages[[#This Row],[RID]]=A11996,ETMRouteStages[[#This Row],[StageSequence]]=F11996+1,TRUE)</f>
        <v>1</v>
      </c>
    </row>
    <row r="11998" spans="1:14">
      <c r="A11998" t="s">
        <v>6981</v>
      </c>
      <c r="B11998" t="s">
        <v>2361</v>
      </c>
      <c r="C11998" t="s">
        <v>5472</v>
      </c>
      <c r="D11998" s="154">
        <v>200</v>
      </c>
      <c r="E11998" t="s">
        <v>1530</v>
      </c>
      <c r="F11998">
        <v>32</v>
      </c>
      <c r="G11998">
        <v>37</v>
      </c>
      <c r="H11998" t="s">
        <v>3404</v>
      </c>
      <c r="I11998" t="s">
        <v>3924</v>
      </c>
      <c r="K11998" t="s">
        <v>1531</v>
      </c>
      <c r="L11998" t="s">
        <v>1530</v>
      </c>
      <c r="M11998" t="s">
        <v>3404</v>
      </c>
      <c r="N11998" t="b">
        <f>IF(ETMRouteStages[[#This Row],[RID]]=A11997,ETMRouteStages[[#This Row],[StageSequence]]=F11997+1,TRUE)</f>
        <v>1</v>
      </c>
    </row>
    <row r="11999" spans="1:14">
      <c r="A11999" t="s">
        <v>6981</v>
      </c>
      <c r="B11999" t="s">
        <v>2361</v>
      </c>
      <c r="C11999" t="s">
        <v>5472</v>
      </c>
      <c r="D11999" s="154">
        <v>200</v>
      </c>
      <c r="E11999" t="s">
        <v>2550</v>
      </c>
      <c r="F11999">
        <v>33</v>
      </c>
      <c r="G11999">
        <v>38</v>
      </c>
      <c r="H11999" t="s">
        <v>3404</v>
      </c>
      <c r="I11999" t="s">
        <v>3924</v>
      </c>
      <c r="K11999" t="s">
        <v>2551</v>
      </c>
      <c r="L11999" t="s">
        <v>2550</v>
      </c>
      <c r="M11999" t="s">
        <v>3404</v>
      </c>
      <c r="N11999" t="b">
        <f>IF(ETMRouteStages[[#This Row],[RID]]=A11998,ETMRouteStages[[#This Row],[StageSequence]]=F11998+1,TRUE)</f>
        <v>1</v>
      </c>
    </row>
    <row r="12000" spans="1:14">
      <c r="A12000" t="s">
        <v>6981</v>
      </c>
      <c r="B12000" t="s">
        <v>2361</v>
      </c>
      <c r="C12000" t="s">
        <v>5472</v>
      </c>
      <c r="D12000" s="154">
        <v>200</v>
      </c>
      <c r="E12000" t="s">
        <v>1407</v>
      </c>
      <c r="F12000">
        <v>34</v>
      </c>
      <c r="G12000">
        <v>40</v>
      </c>
      <c r="H12000" t="s">
        <v>3404</v>
      </c>
      <c r="I12000" t="s">
        <v>3924</v>
      </c>
      <c r="K12000" t="s">
        <v>1408</v>
      </c>
      <c r="L12000" t="s">
        <v>1407</v>
      </c>
      <c r="M12000" t="s">
        <v>3404</v>
      </c>
      <c r="N12000" t="b">
        <f>IF(ETMRouteStages[[#This Row],[RID]]=A11999,ETMRouteStages[[#This Row],[StageSequence]]=F11999+1,TRUE)</f>
        <v>1</v>
      </c>
    </row>
    <row r="12001" spans="1:14">
      <c r="A12001" t="s">
        <v>6981</v>
      </c>
      <c r="B12001" t="s">
        <v>2361</v>
      </c>
      <c r="C12001" t="s">
        <v>5472</v>
      </c>
      <c r="D12001" s="154">
        <v>200</v>
      </c>
      <c r="E12001" t="s">
        <v>1367</v>
      </c>
      <c r="F12001">
        <v>35</v>
      </c>
      <c r="G12001">
        <v>41</v>
      </c>
      <c r="H12001" t="s">
        <v>3404</v>
      </c>
      <c r="I12001" t="s">
        <v>3924</v>
      </c>
      <c r="K12001" t="s">
        <v>1368</v>
      </c>
      <c r="L12001" t="s">
        <v>1367</v>
      </c>
      <c r="M12001" t="s">
        <v>3404</v>
      </c>
      <c r="N12001" t="b">
        <f>IF(ETMRouteStages[[#This Row],[RID]]=A12000,ETMRouteStages[[#This Row],[StageSequence]]=F12000+1,TRUE)</f>
        <v>1</v>
      </c>
    </row>
    <row r="12002" spans="1:14">
      <c r="A12002" t="s">
        <v>6981</v>
      </c>
      <c r="B12002" t="s">
        <v>2361</v>
      </c>
      <c r="C12002" t="s">
        <v>5472</v>
      </c>
      <c r="D12002" s="154">
        <v>200</v>
      </c>
      <c r="E12002" t="s">
        <v>2350</v>
      </c>
      <c r="F12002">
        <v>36</v>
      </c>
      <c r="G12002">
        <v>42</v>
      </c>
      <c r="H12002" t="s">
        <v>3404</v>
      </c>
      <c r="I12002" t="s">
        <v>3924</v>
      </c>
      <c r="K12002" t="s">
        <v>2351</v>
      </c>
      <c r="L12002" t="s">
        <v>2350</v>
      </c>
      <c r="M12002" t="s">
        <v>3404</v>
      </c>
      <c r="N12002" t="b">
        <f>IF(ETMRouteStages[[#This Row],[RID]]=A12001,ETMRouteStages[[#This Row],[StageSequence]]=F12001+1,TRUE)</f>
        <v>1</v>
      </c>
    </row>
    <row r="12003" spans="1:14">
      <c r="A12003" t="s">
        <v>6981</v>
      </c>
      <c r="B12003" t="s">
        <v>2361</v>
      </c>
      <c r="C12003" t="s">
        <v>5472</v>
      </c>
      <c r="D12003" s="154">
        <v>200</v>
      </c>
      <c r="E12003" t="s">
        <v>2773</v>
      </c>
      <c r="F12003">
        <v>37</v>
      </c>
      <c r="G12003">
        <v>43</v>
      </c>
      <c r="H12003" t="s">
        <v>3404</v>
      </c>
      <c r="I12003" t="s">
        <v>3924</v>
      </c>
      <c r="K12003" t="s">
        <v>2774</v>
      </c>
      <c r="L12003" t="s">
        <v>2773</v>
      </c>
      <c r="M12003" t="s">
        <v>3404</v>
      </c>
      <c r="N12003" t="b">
        <f>IF(ETMRouteStages[[#This Row],[RID]]=A12002,ETMRouteStages[[#This Row],[StageSequence]]=F12002+1,TRUE)</f>
        <v>1</v>
      </c>
    </row>
    <row r="12004" spans="1:14">
      <c r="A12004" t="s">
        <v>6981</v>
      </c>
      <c r="B12004" t="s">
        <v>2361</v>
      </c>
      <c r="C12004" t="s">
        <v>5472</v>
      </c>
      <c r="D12004" s="154">
        <v>200</v>
      </c>
      <c r="E12004" t="s">
        <v>1399</v>
      </c>
      <c r="F12004">
        <v>38</v>
      </c>
      <c r="G12004">
        <v>44</v>
      </c>
      <c r="H12004" t="s">
        <v>3404</v>
      </c>
      <c r="I12004" t="s">
        <v>3924</v>
      </c>
      <c r="K12004" t="s">
        <v>1400</v>
      </c>
      <c r="L12004" t="s">
        <v>1399</v>
      </c>
      <c r="M12004" t="s">
        <v>3404</v>
      </c>
      <c r="N12004" t="b">
        <f>IF(ETMRouteStages[[#This Row],[RID]]=A12003,ETMRouteStages[[#This Row],[StageSequence]]=F12003+1,TRUE)</f>
        <v>1</v>
      </c>
    </row>
    <row r="12005" spans="1:14">
      <c r="A12005" t="s">
        <v>6981</v>
      </c>
      <c r="B12005" t="s">
        <v>2361</v>
      </c>
      <c r="C12005" t="s">
        <v>5472</v>
      </c>
      <c r="D12005" s="154">
        <v>200</v>
      </c>
      <c r="E12005" t="s">
        <v>1401</v>
      </c>
      <c r="F12005">
        <v>39</v>
      </c>
      <c r="G12005">
        <v>45</v>
      </c>
      <c r="H12005" t="s">
        <v>3404</v>
      </c>
      <c r="I12005" t="s">
        <v>3924</v>
      </c>
      <c r="K12005" t="s">
        <v>1402</v>
      </c>
      <c r="L12005" t="s">
        <v>1401</v>
      </c>
      <c r="M12005" t="s">
        <v>3404</v>
      </c>
      <c r="N12005" t="b">
        <f>IF(ETMRouteStages[[#This Row],[RID]]=A12004,ETMRouteStages[[#This Row],[StageSequence]]=F12004+1,TRUE)</f>
        <v>1</v>
      </c>
    </row>
    <row r="12006" spans="1:14">
      <c r="A12006" t="s">
        <v>6981</v>
      </c>
      <c r="B12006" t="s">
        <v>2361</v>
      </c>
      <c r="C12006" t="s">
        <v>5472</v>
      </c>
      <c r="D12006" s="154">
        <v>200</v>
      </c>
      <c r="E12006" t="s">
        <v>394</v>
      </c>
      <c r="F12006">
        <v>40</v>
      </c>
      <c r="G12006">
        <v>47</v>
      </c>
      <c r="H12006" t="s">
        <v>3404</v>
      </c>
      <c r="I12006" t="s">
        <v>3924</v>
      </c>
      <c r="K12006" t="s">
        <v>395</v>
      </c>
      <c r="L12006" t="s">
        <v>394</v>
      </c>
      <c r="M12006" t="s">
        <v>3404</v>
      </c>
      <c r="N12006" t="b">
        <f>IF(ETMRouteStages[[#This Row],[RID]]=A12005,ETMRouteStages[[#This Row],[StageSequence]]=F12005+1,TRUE)</f>
        <v>1</v>
      </c>
    </row>
    <row r="12007" spans="1:14">
      <c r="A12007" t="s">
        <v>6981</v>
      </c>
      <c r="B12007" t="s">
        <v>2361</v>
      </c>
      <c r="C12007" t="s">
        <v>5472</v>
      </c>
      <c r="D12007" s="154">
        <v>200</v>
      </c>
      <c r="E12007" t="s">
        <v>742</v>
      </c>
      <c r="F12007">
        <v>41</v>
      </c>
      <c r="G12007">
        <v>48</v>
      </c>
      <c r="H12007" t="s">
        <v>3404</v>
      </c>
      <c r="I12007" t="s">
        <v>3924</v>
      </c>
      <c r="K12007" t="s">
        <v>743</v>
      </c>
      <c r="L12007" t="s">
        <v>742</v>
      </c>
      <c r="M12007" t="s">
        <v>3404</v>
      </c>
      <c r="N12007" t="b">
        <f>IF(ETMRouteStages[[#This Row],[RID]]=A12006,ETMRouteStages[[#This Row],[StageSequence]]=F12006+1,TRUE)</f>
        <v>1</v>
      </c>
    </row>
    <row r="12008" spans="1:14">
      <c r="A12008" t="s">
        <v>6981</v>
      </c>
      <c r="B12008" t="s">
        <v>2361</v>
      </c>
      <c r="C12008" t="s">
        <v>5472</v>
      </c>
      <c r="D12008" s="154">
        <v>200</v>
      </c>
      <c r="E12008" t="s">
        <v>1699</v>
      </c>
      <c r="F12008">
        <v>42</v>
      </c>
      <c r="G12008">
        <v>49</v>
      </c>
      <c r="H12008" t="s">
        <v>3404</v>
      </c>
      <c r="I12008" t="s">
        <v>3924</v>
      </c>
      <c r="K12008" t="s">
        <v>1700</v>
      </c>
      <c r="L12008" t="s">
        <v>1699</v>
      </c>
      <c r="M12008" t="s">
        <v>3404</v>
      </c>
      <c r="N12008" t="b">
        <f>IF(ETMRouteStages[[#This Row],[RID]]=A12007,ETMRouteStages[[#This Row],[StageSequence]]=F12007+1,TRUE)</f>
        <v>1</v>
      </c>
    </row>
    <row r="12009" spans="1:14">
      <c r="A12009" t="s">
        <v>6981</v>
      </c>
      <c r="B12009" t="s">
        <v>2361</v>
      </c>
      <c r="C12009" t="s">
        <v>5472</v>
      </c>
      <c r="D12009" s="154">
        <v>200</v>
      </c>
      <c r="E12009" t="s">
        <v>2437</v>
      </c>
      <c r="F12009">
        <v>43</v>
      </c>
      <c r="G12009">
        <v>51</v>
      </c>
      <c r="H12009" t="s">
        <v>3404</v>
      </c>
      <c r="I12009" t="s">
        <v>3924</v>
      </c>
      <c r="K12009" t="s">
        <v>2438</v>
      </c>
      <c r="L12009" t="s">
        <v>2437</v>
      </c>
      <c r="M12009" t="s">
        <v>3404</v>
      </c>
      <c r="N12009" t="b">
        <f>IF(ETMRouteStages[[#This Row],[RID]]=A12008,ETMRouteStages[[#This Row],[StageSequence]]=F12008+1,TRUE)</f>
        <v>1</v>
      </c>
    </row>
    <row r="12010" spans="1:14">
      <c r="A12010" t="s">
        <v>6981</v>
      </c>
      <c r="B12010" t="s">
        <v>2361</v>
      </c>
      <c r="C12010" t="s">
        <v>5472</v>
      </c>
      <c r="D12010" s="154">
        <v>200</v>
      </c>
      <c r="E12010" t="s">
        <v>2105</v>
      </c>
      <c r="F12010">
        <v>44</v>
      </c>
      <c r="G12010">
        <v>53</v>
      </c>
      <c r="H12010" t="s">
        <v>3404</v>
      </c>
      <c r="I12010" t="s">
        <v>3924</v>
      </c>
      <c r="K12010" t="s">
        <v>2106</v>
      </c>
      <c r="L12010" t="s">
        <v>2105</v>
      </c>
      <c r="M12010" t="s">
        <v>3404</v>
      </c>
      <c r="N12010" t="b">
        <f>IF(ETMRouteStages[[#This Row],[RID]]=A12009,ETMRouteStages[[#This Row],[StageSequence]]=F12009+1,TRUE)</f>
        <v>1</v>
      </c>
    </row>
    <row r="12011" spans="1:14">
      <c r="A12011" t="s">
        <v>6981</v>
      </c>
      <c r="B12011" t="s">
        <v>2361</v>
      </c>
      <c r="C12011" t="s">
        <v>5472</v>
      </c>
      <c r="D12011" s="154">
        <v>200</v>
      </c>
      <c r="E12011" t="s">
        <v>2991</v>
      </c>
      <c r="F12011">
        <v>45</v>
      </c>
      <c r="G12011">
        <v>54</v>
      </c>
      <c r="H12011" t="s">
        <v>3404</v>
      </c>
      <c r="I12011" t="s">
        <v>3924</v>
      </c>
      <c r="K12011" t="s">
        <v>2992</v>
      </c>
      <c r="L12011" t="s">
        <v>2991</v>
      </c>
      <c r="M12011" t="s">
        <v>3404</v>
      </c>
      <c r="N12011" t="b">
        <f>IF(ETMRouteStages[[#This Row],[RID]]=A12010,ETMRouteStages[[#This Row],[StageSequence]]=F12010+1,TRUE)</f>
        <v>1</v>
      </c>
    </row>
    <row r="12012" spans="1:14">
      <c r="A12012" t="s">
        <v>6981</v>
      </c>
      <c r="B12012" t="s">
        <v>2361</v>
      </c>
      <c r="C12012" t="s">
        <v>5472</v>
      </c>
      <c r="D12012" s="154">
        <v>200</v>
      </c>
      <c r="E12012" t="s">
        <v>2725</v>
      </c>
      <c r="F12012">
        <v>46</v>
      </c>
      <c r="G12012">
        <v>56</v>
      </c>
      <c r="H12012" t="s">
        <v>3404</v>
      </c>
      <c r="I12012" t="s">
        <v>3924</v>
      </c>
      <c r="K12012" t="s">
        <v>2726</v>
      </c>
      <c r="L12012" t="s">
        <v>2725</v>
      </c>
      <c r="M12012" t="s">
        <v>3404</v>
      </c>
      <c r="N12012" t="b">
        <f>IF(ETMRouteStages[[#This Row],[RID]]=A12011,ETMRouteStages[[#This Row],[StageSequence]]=F12011+1,TRUE)</f>
        <v>1</v>
      </c>
    </row>
    <row r="12013" spans="1:14">
      <c r="A12013" t="s">
        <v>6981</v>
      </c>
      <c r="B12013" t="s">
        <v>2361</v>
      </c>
      <c r="C12013" t="s">
        <v>5472</v>
      </c>
      <c r="D12013" s="154">
        <v>200</v>
      </c>
      <c r="E12013" t="s">
        <v>2029</v>
      </c>
      <c r="F12013">
        <v>47</v>
      </c>
      <c r="G12013">
        <v>58</v>
      </c>
      <c r="H12013" t="s">
        <v>3404</v>
      </c>
      <c r="I12013" t="s">
        <v>3924</v>
      </c>
      <c r="K12013" t="s">
        <v>2030</v>
      </c>
      <c r="L12013" t="s">
        <v>2029</v>
      </c>
      <c r="M12013" t="s">
        <v>3404</v>
      </c>
      <c r="N12013" t="b">
        <f>IF(ETMRouteStages[[#This Row],[RID]]=A12012,ETMRouteStages[[#This Row],[StageSequence]]=F12012+1,TRUE)</f>
        <v>1</v>
      </c>
    </row>
    <row r="12014" spans="1:14">
      <c r="A12014" t="s">
        <v>6981</v>
      </c>
      <c r="B12014" t="s">
        <v>2361</v>
      </c>
      <c r="C12014" t="s">
        <v>5472</v>
      </c>
      <c r="D12014" s="154">
        <v>200</v>
      </c>
      <c r="E12014" t="s">
        <v>1111</v>
      </c>
      <c r="F12014">
        <v>48</v>
      </c>
      <c r="G12014">
        <v>62</v>
      </c>
      <c r="H12014" t="s">
        <v>3404</v>
      </c>
      <c r="I12014" t="s">
        <v>3924</v>
      </c>
      <c r="K12014" t="s">
        <v>1112</v>
      </c>
      <c r="L12014" t="s">
        <v>1111</v>
      </c>
      <c r="M12014" t="s">
        <v>3404</v>
      </c>
      <c r="N12014" t="b">
        <f>IF(ETMRouteStages[[#This Row],[RID]]=A12013,ETMRouteStages[[#This Row],[StageSequence]]=F12013+1,TRUE)</f>
        <v>1</v>
      </c>
    </row>
    <row r="12015" spans="1:14">
      <c r="A12015" t="s">
        <v>6982</v>
      </c>
      <c r="B12015" t="s">
        <v>2361</v>
      </c>
      <c r="C12015" t="s">
        <v>6983</v>
      </c>
      <c r="D12015" s="154">
        <v>203</v>
      </c>
      <c r="E12015" t="s">
        <v>2201</v>
      </c>
      <c r="F12015">
        <v>1</v>
      </c>
      <c r="G12015">
        <v>0</v>
      </c>
      <c r="H12015" t="s">
        <v>3404</v>
      </c>
      <c r="I12015" t="s">
        <v>3924</v>
      </c>
      <c r="K12015" t="s">
        <v>2202</v>
      </c>
      <c r="L12015" t="s">
        <v>2201</v>
      </c>
      <c r="M12015" t="s">
        <v>3404</v>
      </c>
      <c r="N12015" t="b">
        <f>IF(ETMRouteStages[[#This Row],[RID]]=A12014,ETMRouteStages[[#This Row],[StageSequence]]=F12014+1,TRUE)</f>
        <v>1</v>
      </c>
    </row>
    <row r="12016" spans="1:14">
      <c r="A12016" t="s">
        <v>6982</v>
      </c>
      <c r="B12016" t="s">
        <v>2361</v>
      </c>
      <c r="C12016" t="s">
        <v>6983</v>
      </c>
      <c r="D12016" s="154">
        <v>203</v>
      </c>
      <c r="E12016" t="s">
        <v>2501</v>
      </c>
      <c r="F12016">
        <v>2</v>
      </c>
      <c r="G12016">
        <v>2</v>
      </c>
      <c r="H12016" t="s">
        <v>3404</v>
      </c>
      <c r="I12016" t="s">
        <v>3924</v>
      </c>
      <c r="K12016" t="s">
        <v>2502</v>
      </c>
      <c r="L12016" t="s">
        <v>2501</v>
      </c>
      <c r="M12016" t="s">
        <v>3404</v>
      </c>
      <c r="N12016" t="b">
        <f>IF(ETMRouteStages[[#This Row],[RID]]=A12015,ETMRouteStages[[#This Row],[StageSequence]]=F12015+1,TRUE)</f>
        <v>1</v>
      </c>
    </row>
    <row r="12017" spans="1:14">
      <c r="A12017" t="s">
        <v>6982</v>
      </c>
      <c r="B12017" t="s">
        <v>2361</v>
      </c>
      <c r="C12017" t="s">
        <v>6983</v>
      </c>
      <c r="D12017" s="154">
        <v>203</v>
      </c>
      <c r="E12017" t="s">
        <v>2862</v>
      </c>
      <c r="F12017">
        <v>3</v>
      </c>
      <c r="G12017">
        <v>3</v>
      </c>
      <c r="H12017" t="s">
        <v>3404</v>
      </c>
      <c r="I12017" t="s">
        <v>3924</v>
      </c>
      <c r="K12017" t="s">
        <v>2863</v>
      </c>
      <c r="L12017" t="s">
        <v>2862</v>
      </c>
      <c r="M12017" t="s">
        <v>3404</v>
      </c>
      <c r="N12017" t="b">
        <f>IF(ETMRouteStages[[#This Row],[RID]]=A12016,ETMRouteStages[[#This Row],[StageSequence]]=F12016+1,TRUE)</f>
        <v>1</v>
      </c>
    </row>
    <row r="12018" spans="1:14">
      <c r="A12018" t="s">
        <v>6982</v>
      </c>
      <c r="B12018" t="s">
        <v>2361</v>
      </c>
      <c r="C12018" t="s">
        <v>6983</v>
      </c>
      <c r="D12018" s="154">
        <v>203</v>
      </c>
      <c r="E12018" t="s">
        <v>1343</v>
      </c>
      <c r="F12018">
        <v>4</v>
      </c>
      <c r="G12018">
        <v>4</v>
      </c>
      <c r="H12018" t="s">
        <v>3404</v>
      </c>
      <c r="I12018" t="s">
        <v>3924</v>
      </c>
      <c r="K12018" t="s">
        <v>1344</v>
      </c>
      <c r="L12018" t="s">
        <v>1343</v>
      </c>
      <c r="M12018" t="s">
        <v>3404</v>
      </c>
      <c r="N12018" t="b">
        <f>IF(ETMRouteStages[[#This Row],[RID]]=A12017,ETMRouteStages[[#This Row],[StageSequence]]=F12017+1,TRUE)</f>
        <v>1</v>
      </c>
    </row>
    <row r="12019" spans="1:14">
      <c r="A12019" t="s">
        <v>6982</v>
      </c>
      <c r="B12019" t="s">
        <v>2361</v>
      </c>
      <c r="C12019" t="s">
        <v>6983</v>
      </c>
      <c r="D12019" s="154">
        <v>203</v>
      </c>
      <c r="E12019" t="s">
        <v>2362</v>
      </c>
      <c r="F12019">
        <v>5</v>
      </c>
      <c r="G12019">
        <v>5</v>
      </c>
      <c r="H12019" t="s">
        <v>3404</v>
      </c>
      <c r="I12019" t="s">
        <v>3924</v>
      </c>
      <c r="K12019" t="s">
        <v>2363</v>
      </c>
      <c r="L12019" t="s">
        <v>2362</v>
      </c>
      <c r="M12019" t="s">
        <v>3404</v>
      </c>
      <c r="N12019" t="b">
        <f>IF(ETMRouteStages[[#This Row],[RID]]=A12018,ETMRouteStages[[#This Row],[StageSequence]]=F12018+1,TRUE)</f>
        <v>1</v>
      </c>
    </row>
    <row r="12020" spans="1:14">
      <c r="A12020" t="s">
        <v>6982</v>
      </c>
      <c r="B12020" t="s">
        <v>2361</v>
      </c>
      <c r="C12020" t="s">
        <v>6983</v>
      </c>
      <c r="D12020" s="154">
        <v>203</v>
      </c>
      <c r="E12020" t="s">
        <v>2364</v>
      </c>
      <c r="F12020">
        <v>6</v>
      </c>
      <c r="G12020">
        <v>6</v>
      </c>
      <c r="H12020" t="s">
        <v>3404</v>
      </c>
      <c r="I12020" t="s">
        <v>3924</v>
      </c>
      <c r="K12020" t="s">
        <v>2365</v>
      </c>
      <c r="L12020" t="s">
        <v>2364</v>
      </c>
      <c r="M12020" t="s">
        <v>3404</v>
      </c>
      <c r="N12020" t="b">
        <f>IF(ETMRouteStages[[#This Row],[RID]]=A12019,ETMRouteStages[[#This Row],[StageSequence]]=F12019+1,TRUE)</f>
        <v>1</v>
      </c>
    </row>
    <row r="12021" spans="1:14">
      <c r="A12021" t="s">
        <v>6982</v>
      </c>
      <c r="B12021" t="s">
        <v>2361</v>
      </c>
      <c r="C12021" t="s">
        <v>6983</v>
      </c>
      <c r="D12021" s="154">
        <v>203</v>
      </c>
      <c r="E12021" t="s">
        <v>2360</v>
      </c>
      <c r="F12021">
        <v>7</v>
      </c>
      <c r="G12021">
        <v>7</v>
      </c>
      <c r="H12021" t="s">
        <v>3404</v>
      </c>
      <c r="I12021" t="s">
        <v>3924</v>
      </c>
      <c r="K12021" t="s">
        <v>2361</v>
      </c>
      <c r="L12021" t="s">
        <v>2360</v>
      </c>
      <c r="M12021" t="s">
        <v>3404</v>
      </c>
      <c r="N12021" t="b">
        <f>IF(ETMRouteStages[[#This Row],[RID]]=A12020,ETMRouteStages[[#This Row],[StageSequence]]=F12020+1,TRUE)</f>
        <v>1</v>
      </c>
    </row>
    <row r="12022" spans="1:14">
      <c r="A12022" t="s">
        <v>6982</v>
      </c>
      <c r="B12022" t="s">
        <v>2361</v>
      </c>
      <c r="C12022" t="s">
        <v>6983</v>
      </c>
      <c r="D12022" s="154">
        <v>203</v>
      </c>
      <c r="E12022" t="s">
        <v>1281</v>
      </c>
      <c r="F12022">
        <v>8</v>
      </c>
      <c r="G12022">
        <v>8</v>
      </c>
      <c r="H12022" t="s">
        <v>3404</v>
      </c>
      <c r="I12022" t="s">
        <v>3924</v>
      </c>
      <c r="K12022" t="s">
        <v>1282</v>
      </c>
      <c r="L12022" t="s">
        <v>1281</v>
      </c>
      <c r="M12022" t="s">
        <v>3404</v>
      </c>
      <c r="N12022" t="b">
        <f>IF(ETMRouteStages[[#This Row],[RID]]=A12021,ETMRouteStages[[#This Row],[StageSequence]]=F12021+1,TRUE)</f>
        <v>1</v>
      </c>
    </row>
    <row r="12023" spans="1:14">
      <c r="A12023" t="s">
        <v>6982</v>
      </c>
      <c r="B12023" t="s">
        <v>2361</v>
      </c>
      <c r="C12023" t="s">
        <v>6983</v>
      </c>
      <c r="D12023" s="154">
        <v>203</v>
      </c>
      <c r="E12023" t="s">
        <v>1319</v>
      </c>
      <c r="F12023">
        <v>9</v>
      </c>
      <c r="G12023">
        <v>9</v>
      </c>
      <c r="H12023" t="s">
        <v>3404</v>
      </c>
      <c r="I12023" t="s">
        <v>3924</v>
      </c>
      <c r="K12023" t="s">
        <v>1320</v>
      </c>
      <c r="L12023" t="s">
        <v>1319</v>
      </c>
      <c r="M12023" t="s">
        <v>3404</v>
      </c>
      <c r="N12023" t="b">
        <f>IF(ETMRouteStages[[#This Row],[RID]]=A12022,ETMRouteStages[[#This Row],[StageSequence]]=F12022+1,TRUE)</f>
        <v>1</v>
      </c>
    </row>
    <row r="12024" spans="1:14">
      <c r="A12024" t="s">
        <v>6982</v>
      </c>
      <c r="B12024" t="s">
        <v>2361</v>
      </c>
      <c r="C12024" t="s">
        <v>6983</v>
      </c>
      <c r="D12024" s="154">
        <v>203</v>
      </c>
      <c r="E12024" t="s">
        <v>1279</v>
      </c>
      <c r="F12024">
        <v>10</v>
      </c>
      <c r="G12024">
        <v>10</v>
      </c>
      <c r="H12024" t="s">
        <v>3404</v>
      </c>
      <c r="I12024" t="s">
        <v>3924</v>
      </c>
      <c r="K12024" t="s">
        <v>1280</v>
      </c>
      <c r="L12024" t="s">
        <v>1279</v>
      </c>
      <c r="M12024" t="s">
        <v>3404</v>
      </c>
      <c r="N12024" t="b">
        <f>IF(ETMRouteStages[[#This Row],[RID]]=A12023,ETMRouteStages[[#This Row],[StageSequence]]=F12023+1,TRUE)</f>
        <v>1</v>
      </c>
    </row>
    <row r="12025" spans="1:14">
      <c r="A12025" t="s">
        <v>6982</v>
      </c>
      <c r="B12025" t="s">
        <v>2361</v>
      </c>
      <c r="C12025" t="s">
        <v>6983</v>
      </c>
      <c r="D12025" s="154">
        <v>203</v>
      </c>
      <c r="E12025" t="s">
        <v>1835</v>
      </c>
      <c r="F12025">
        <v>11</v>
      </c>
      <c r="G12025">
        <v>12</v>
      </c>
      <c r="H12025" t="s">
        <v>3404</v>
      </c>
      <c r="I12025" t="s">
        <v>3924</v>
      </c>
      <c r="K12025" t="s">
        <v>1836</v>
      </c>
      <c r="L12025" t="s">
        <v>1835</v>
      </c>
      <c r="M12025" t="s">
        <v>3404</v>
      </c>
      <c r="N12025" t="b">
        <f>IF(ETMRouteStages[[#This Row],[RID]]=A12024,ETMRouteStages[[#This Row],[StageSequence]]=F12024+1,TRUE)</f>
        <v>1</v>
      </c>
    </row>
    <row r="12026" spans="1:14">
      <c r="A12026" t="s">
        <v>6982</v>
      </c>
      <c r="B12026" t="s">
        <v>2361</v>
      </c>
      <c r="C12026" t="s">
        <v>6983</v>
      </c>
      <c r="D12026" s="154">
        <v>203</v>
      </c>
      <c r="E12026" t="s">
        <v>1970</v>
      </c>
      <c r="F12026">
        <v>12</v>
      </c>
      <c r="G12026">
        <v>13</v>
      </c>
      <c r="H12026" t="s">
        <v>3404</v>
      </c>
      <c r="I12026" t="s">
        <v>3924</v>
      </c>
      <c r="K12026" t="s">
        <v>1971</v>
      </c>
      <c r="L12026" t="s">
        <v>1970</v>
      </c>
      <c r="M12026" t="s">
        <v>3404</v>
      </c>
      <c r="N12026" t="b">
        <f>IF(ETMRouteStages[[#This Row],[RID]]=A12025,ETMRouteStages[[#This Row],[StageSequence]]=F12025+1,TRUE)</f>
        <v>1</v>
      </c>
    </row>
    <row r="12027" spans="1:14">
      <c r="A12027" t="s">
        <v>6982</v>
      </c>
      <c r="B12027" t="s">
        <v>2361</v>
      </c>
      <c r="C12027" t="s">
        <v>6983</v>
      </c>
      <c r="D12027" s="154">
        <v>203</v>
      </c>
      <c r="E12027" t="s">
        <v>1170</v>
      </c>
      <c r="F12027">
        <v>13</v>
      </c>
      <c r="G12027">
        <v>14</v>
      </c>
      <c r="H12027" t="s">
        <v>3404</v>
      </c>
      <c r="I12027" t="s">
        <v>3924</v>
      </c>
      <c r="K12027" t="s">
        <v>1171</v>
      </c>
      <c r="L12027" t="s">
        <v>1170</v>
      </c>
      <c r="M12027" t="s">
        <v>3404</v>
      </c>
      <c r="N12027" t="b">
        <f>IF(ETMRouteStages[[#This Row],[RID]]=A12026,ETMRouteStages[[#This Row],[StageSequence]]=F12026+1,TRUE)</f>
        <v>1</v>
      </c>
    </row>
    <row r="12028" spans="1:14">
      <c r="A12028" t="s">
        <v>6982</v>
      </c>
      <c r="B12028" t="s">
        <v>2361</v>
      </c>
      <c r="C12028" t="s">
        <v>6983</v>
      </c>
      <c r="D12028" s="154">
        <v>203</v>
      </c>
      <c r="E12028" t="s">
        <v>2262</v>
      </c>
      <c r="F12028">
        <v>14</v>
      </c>
      <c r="G12028">
        <v>15</v>
      </c>
      <c r="H12028" t="s">
        <v>3404</v>
      </c>
      <c r="I12028" t="s">
        <v>3924</v>
      </c>
      <c r="K12028" t="s">
        <v>2263</v>
      </c>
      <c r="L12028" t="s">
        <v>2262</v>
      </c>
      <c r="M12028" t="s">
        <v>3404</v>
      </c>
      <c r="N12028" t="b">
        <f>IF(ETMRouteStages[[#This Row],[RID]]=A12027,ETMRouteStages[[#This Row],[StageSequence]]=F12027+1,TRUE)</f>
        <v>1</v>
      </c>
    </row>
    <row r="12029" spans="1:14">
      <c r="A12029" t="s">
        <v>6982</v>
      </c>
      <c r="B12029" t="s">
        <v>2361</v>
      </c>
      <c r="C12029" t="s">
        <v>6983</v>
      </c>
      <c r="D12029" s="154">
        <v>203</v>
      </c>
      <c r="E12029" t="s">
        <v>1532</v>
      </c>
      <c r="F12029">
        <v>15</v>
      </c>
      <c r="G12029">
        <v>16</v>
      </c>
      <c r="H12029" t="s">
        <v>3404</v>
      </c>
      <c r="I12029" t="s">
        <v>3924</v>
      </c>
      <c r="K12029" t="s">
        <v>1533</v>
      </c>
      <c r="L12029" t="s">
        <v>1532</v>
      </c>
      <c r="M12029" t="s">
        <v>3404</v>
      </c>
      <c r="N12029" t="b">
        <f>IF(ETMRouteStages[[#This Row],[RID]]=A12028,ETMRouteStages[[#This Row],[StageSequence]]=F12028+1,TRUE)</f>
        <v>1</v>
      </c>
    </row>
    <row r="12030" spans="1:14">
      <c r="A12030" t="s">
        <v>6982</v>
      </c>
      <c r="B12030" t="s">
        <v>2361</v>
      </c>
      <c r="C12030" t="s">
        <v>6983</v>
      </c>
      <c r="D12030" s="154">
        <v>203</v>
      </c>
      <c r="E12030" t="s">
        <v>804</v>
      </c>
      <c r="F12030">
        <v>16</v>
      </c>
      <c r="G12030">
        <v>18</v>
      </c>
      <c r="H12030" t="s">
        <v>3404</v>
      </c>
      <c r="I12030" t="s">
        <v>3924</v>
      </c>
      <c r="K12030" t="s">
        <v>805</v>
      </c>
      <c r="L12030" t="s">
        <v>804</v>
      </c>
      <c r="M12030" t="s">
        <v>3404</v>
      </c>
      <c r="N12030" t="b">
        <f>IF(ETMRouteStages[[#This Row],[RID]]=A12029,ETMRouteStages[[#This Row],[StageSequence]]=F12029+1,TRUE)</f>
        <v>1</v>
      </c>
    </row>
    <row r="12031" spans="1:14">
      <c r="A12031" t="s">
        <v>6982</v>
      </c>
      <c r="B12031" t="s">
        <v>2361</v>
      </c>
      <c r="C12031" t="s">
        <v>6983</v>
      </c>
      <c r="D12031" s="154">
        <v>203</v>
      </c>
      <c r="E12031" t="s">
        <v>758</v>
      </c>
      <c r="F12031">
        <v>17</v>
      </c>
      <c r="G12031">
        <v>19</v>
      </c>
      <c r="H12031" t="s">
        <v>3404</v>
      </c>
      <c r="I12031" t="s">
        <v>3924</v>
      </c>
      <c r="K12031" t="s">
        <v>759</v>
      </c>
      <c r="L12031" t="s">
        <v>758</v>
      </c>
      <c r="M12031" t="s">
        <v>3404</v>
      </c>
      <c r="N12031" t="b">
        <f>IF(ETMRouteStages[[#This Row],[RID]]=A12030,ETMRouteStages[[#This Row],[StageSequence]]=F12030+1,TRUE)</f>
        <v>1</v>
      </c>
    </row>
    <row r="12032" spans="1:14">
      <c r="A12032" t="s">
        <v>6982</v>
      </c>
      <c r="B12032" t="s">
        <v>2361</v>
      </c>
      <c r="C12032" t="s">
        <v>6983</v>
      </c>
      <c r="D12032" s="154">
        <v>203</v>
      </c>
      <c r="E12032" t="s">
        <v>954</v>
      </c>
      <c r="F12032">
        <v>18</v>
      </c>
      <c r="G12032">
        <v>20</v>
      </c>
      <c r="H12032" t="s">
        <v>3404</v>
      </c>
      <c r="I12032" t="s">
        <v>3924</v>
      </c>
      <c r="K12032" t="s">
        <v>955</v>
      </c>
      <c r="L12032" t="s">
        <v>954</v>
      </c>
      <c r="M12032" t="s">
        <v>3404</v>
      </c>
      <c r="N12032" t="b">
        <f>IF(ETMRouteStages[[#This Row],[RID]]=A12031,ETMRouteStages[[#This Row],[StageSequence]]=F12031+1,TRUE)</f>
        <v>1</v>
      </c>
    </row>
    <row r="12033" spans="1:14">
      <c r="A12033" t="s">
        <v>6982</v>
      </c>
      <c r="B12033" t="s">
        <v>2361</v>
      </c>
      <c r="C12033" t="s">
        <v>6983</v>
      </c>
      <c r="D12033" s="154">
        <v>203</v>
      </c>
      <c r="E12033" t="s">
        <v>1781</v>
      </c>
      <c r="F12033">
        <v>19</v>
      </c>
      <c r="G12033">
        <v>21</v>
      </c>
      <c r="H12033" t="s">
        <v>3404</v>
      </c>
      <c r="I12033" t="s">
        <v>3924</v>
      </c>
      <c r="K12033" t="s">
        <v>1782</v>
      </c>
      <c r="L12033" t="s">
        <v>1781</v>
      </c>
      <c r="M12033" t="s">
        <v>3404</v>
      </c>
      <c r="N12033" t="b">
        <f>IF(ETMRouteStages[[#This Row],[RID]]=A12032,ETMRouteStages[[#This Row],[StageSequence]]=F12032+1,TRUE)</f>
        <v>1</v>
      </c>
    </row>
    <row r="12034" spans="1:14">
      <c r="A12034" t="s">
        <v>6982</v>
      </c>
      <c r="B12034" t="s">
        <v>2361</v>
      </c>
      <c r="C12034" t="s">
        <v>6983</v>
      </c>
      <c r="D12034" s="154">
        <v>203</v>
      </c>
      <c r="E12034" t="s">
        <v>1095</v>
      </c>
      <c r="F12034">
        <v>20</v>
      </c>
      <c r="G12034">
        <v>22</v>
      </c>
      <c r="H12034" t="s">
        <v>3404</v>
      </c>
      <c r="I12034" t="s">
        <v>3924</v>
      </c>
      <c r="K12034" t="s">
        <v>1096</v>
      </c>
      <c r="L12034" t="s">
        <v>1095</v>
      </c>
      <c r="M12034" t="s">
        <v>3404</v>
      </c>
      <c r="N12034" t="b">
        <f>IF(ETMRouteStages[[#This Row],[RID]]=A12033,ETMRouteStages[[#This Row],[StageSequence]]=F12033+1,TRUE)</f>
        <v>1</v>
      </c>
    </row>
    <row r="12035" spans="1:14">
      <c r="A12035" t="s">
        <v>6982</v>
      </c>
      <c r="B12035" t="s">
        <v>2361</v>
      </c>
      <c r="C12035" t="s">
        <v>6983</v>
      </c>
      <c r="D12035" s="154">
        <v>203</v>
      </c>
      <c r="E12035" t="s">
        <v>1697</v>
      </c>
      <c r="F12035">
        <v>21</v>
      </c>
      <c r="G12035">
        <v>24</v>
      </c>
      <c r="H12035" t="s">
        <v>3404</v>
      </c>
      <c r="I12035" t="s">
        <v>3924</v>
      </c>
      <c r="K12035" t="s">
        <v>1698</v>
      </c>
      <c r="L12035" t="s">
        <v>1697</v>
      </c>
      <c r="M12035" t="s">
        <v>3404</v>
      </c>
      <c r="N12035" t="b">
        <f>IF(ETMRouteStages[[#This Row],[RID]]=A12034,ETMRouteStages[[#This Row],[StageSequence]]=F12034+1,TRUE)</f>
        <v>1</v>
      </c>
    </row>
    <row r="12036" spans="1:14">
      <c r="A12036" t="s">
        <v>6982</v>
      </c>
      <c r="B12036" t="s">
        <v>2361</v>
      </c>
      <c r="C12036" t="s">
        <v>6983</v>
      </c>
      <c r="D12036" s="154">
        <v>203</v>
      </c>
      <c r="E12036" t="s">
        <v>2151</v>
      </c>
      <c r="F12036">
        <v>22</v>
      </c>
      <c r="G12036">
        <v>25</v>
      </c>
      <c r="H12036" t="s">
        <v>3404</v>
      </c>
      <c r="I12036" t="s">
        <v>3924</v>
      </c>
      <c r="K12036" t="s">
        <v>2152</v>
      </c>
      <c r="L12036" t="s">
        <v>2151</v>
      </c>
      <c r="M12036" t="s">
        <v>3404</v>
      </c>
      <c r="N12036" t="b">
        <f>IF(ETMRouteStages[[#This Row],[RID]]=A12035,ETMRouteStages[[#This Row],[StageSequence]]=F12035+1,TRUE)</f>
        <v>1</v>
      </c>
    </row>
    <row r="12037" spans="1:14">
      <c r="A12037" t="s">
        <v>6982</v>
      </c>
      <c r="B12037" t="s">
        <v>2361</v>
      </c>
      <c r="C12037" t="s">
        <v>6983</v>
      </c>
      <c r="D12037" s="154">
        <v>203</v>
      </c>
      <c r="E12037" t="s">
        <v>3104</v>
      </c>
      <c r="F12037">
        <v>23</v>
      </c>
      <c r="G12037">
        <v>26</v>
      </c>
      <c r="H12037" t="s">
        <v>3404</v>
      </c>
      <c r="I12037" t="s">
        <v>3924</v>
      </c>
      <c r="K12037" t="s">
        <v>3105</v>
      </c>
      <c r="L12037" t="s">
        <v>3104</v>
      </c>
      <c r="M12037" t="s">
        <v>3404</v>
      </c>
      <c r="N12037" t="b">
        <f>IF(ETMRouteStages[[#This Row],[RID]]=A12036,ETMRouteStages[[#This Row],[StageSequence]]=F12036+1,TRUE)</f>
        <v>1</v>
      </c>
    </row>
    <row r="12038" spans="1:14">
      <c r="A12038" t="s">
        <v>6982</v>
      </c>
      <c r="B12038" t="s">
        <v>2361</v>
      </c>
      <c r="C12038" t="s">
        <v>6983</v>
      </c>
      <c r="D12038" s="154">
        <v>203</v>
      </c>
      <c r="E12038" t="s">
        <v>3106</v>
      </c>
      <c r="F12038">
        <v>24</v>
      </c>
      <c r="G12038">
        <v>27</v>
      </c>
      <c r="H12038" t="s">
        <v>3404</v>
      </c>
      <c r="I12038" t="s">
        <v>3924</v>
      </c>
      <c r="K12038" t="s">
        <v>3107</v>
      </c>
      <c r="L12038" t="s">
        <v>3106</v>
      </c>
      <c r="M12038" t="s">
        <v>3404</v>
      </c>
      <c r="N12038" t="b">
        <f>IF(ETMRouteStages[[#This Row],[RID]]=A12037,ETMRouteStages[[#This Row],[StageSequence]]=F12037+1,TRUE)</f>
        <v>1</v>
      </c>
    </row>
    <row r="12039" spans="1:14">
      <c r="A12039" t="s">
        <v>6982</v>
      </c>
      <c r="B12039" t="s">
        <v>2361</v>
      </c>
      <c r="C12039" t="s">
        <v>6983</v>
      </c>
      <c r="D12039" s="154">
        <v>203</v>
      </c>
      <c r="E12039" t="s">
        <v>1809</v>
      </c>
      <c r="F12039">
        <v>25</v>
      </c>
      <c r="G12039">
        <v>28</v>
      </c>
      <c r="H12039" t="s">
        <v>3404</v>
      </c>
      <c r="I12039" t="s">
        <v>3924</v>
      </c>
      <c r="K12039" t="s">
        <v>1810</v>
      </c>
      <c r="L12039" t="s">
        <v>1809</v>
      </c>
      <c r="M12039" t="s">
        <v>3404</v>
      </c>
      <c r="N12039" t="b">
        <f>IF(ETMRouteStages[[#This Row],[RID]]=A12038,ETMRouteStages[[#This Row],[StageSequence]]=F12038+1,TRUE)</f>
        <v>1</v>
      </c>
    </row>
    <row r="12040" spans="1:14">
      <c r="A12040" t="s">
        <v>6982</v>
      </c>
      <c r="B12040" t="s">
        <v>2361</v>
      </c>
      <c r="C12040" t="s">
        <v>6983</v>
      </c>
      <c r="D12040" s="154">
        <v>203</v>
      </c>
      <c r="E12040" t="s">
        <v>2266</v>
      </c>
      <c r="F12040">
        <v>26</v>
      </c>
      <c r="G12040">
        <v>30</v>
      </c>
      <c r="H12040" t="s">
        <v>3404</v>
      </c>
      <c r="I12040" t="s">
        <v>3924</v>
      </c>
      <c r="K12040" t="s">
        <v>2267</v>
      </c>
      <c r="L12040" t="s">
        <v>2266</v>
      </c>
      <c r="M12040" t="s">
        <v>3404</v>
      </c>
      <c r="N12040" t="b">
        <f>IF(ETMRouteStages[[#This Row],[RID]]=A12039,ETMRouteStages[[#This Row],[StageSequence]]=F12039+1,TRUE)</f>
        <v>1</v>
      </c>
    </row>
    <row r="12041" spans="1:14">
      <c r="A12041" t="s">
        <v>6982</v>
      </c>
      <c r="B12041" t="s">
        <v>2361</v>
      </c>
      <c r="C12041" t="s">
        <v>6983</v>
      </c>
      <c r="D12041" s="154">
        <v>203</v>
      </c>
      <c r="E12041" t="s">
        <v>2033</v>
      </c>
      <c r="F12041">
        <v>27</v>
      </c>
      <c r="G12041">
        <v>32</v>
      </c>
      <c r="H12041" t="s">
        <v>3404</v>
      </c>
      <c r="I12041" t="s">
        <v>3924</v>
      </c>
      <c r="K12041" t="s">
        <v>2034</v>
      </c>
      <c r="L12041" t="s">
        <v>2033</v>
      </c>
      <c r="M12041" t="s">
        <v>3404</v>
      </c>
      <c r="N12041" t="b">
        <f>IF(ETMRouteStages[[#This Row],[RID]]=A12040,ETMRouteStages[[#This Row],[StageSequence]]=F12040+1,TRUE)</f>
        <v>1</v>
      </c>
    </row>
    <row r="12042" spans="1:14">
      <c r="A12042" t="s">
        <v>6982</v>
      </c>
      <c r="B12042" t="s">
        <v>2361</v>
      </c>
      <c r="C12042" t="s">
        <v>6983</v>
      </c>
      <c r="D12042" s="154">
        <v>203</v>
      </c>
      <c r="E12042" t="s">
        <v>2753</v>
      </c>
      <c r="F12042">
        <v>28</v>
      </c>
      <c r="G12042">
        <v>33</v>
      </c>
      <c r="H12042" t="s">
        <v>3404</v>
      </c>
      <c r="I12042" t="s">
        <v>3924</v>
      </c>
      <c r="K12042" t="s">
        <v>2754</v>
      </c>
      <c r="L12042" t="s">
        <v>2753</v>
      </c>
      <c r="M12042" t="s">
        <v>3404</v>
      </c>
      <c r="N12042" t="b">
        <f>IF(ETMRouteStages[[#This Row],[RID]]=A12041,ETMRouteStages[[#This Row],[StageSequence]]=F12041+1,TRUE)</f>
        <v>1</v>
      </c>
    </row>
    <row r="12043" spans="1:14">
      <c r="A12043" t="s">
        <v>6982</v>
      </c>
      <c r="B12043" t="s">
        <v>2361</v>
      </c>
      <c r="C12043" t="s">
        <v>6983</v>
      </c>
      <c r="D12043" s="154">
        <v>203</v>
      </c>
      <c r="E12043" t="s">
        <v>2338</v>
      </c>
      <c r="F12043">
        <v>29</v>
      </c>
      <c r="G12043">
        <v>34</v>
      </c>
      <c r="H12043" t="s">
        <v>3404</v>
      </c>
      <c r="I12043" t="s">
        <v>3924</v>
      </c>
      <c r="K12043" t="s">
        <v>2339</v>
      </c>
      <c r="L12043" t="s">
        <v>2338</v>
      </c>
      <c r="M12043" t="s">
        <v>3404</v>
      </c>
      <c r="N12043" t="b">
        <f>IF(ETMRouteStages[[#This Row],[RID]]=A12042,ETMRouteStages[[#This Row],[StageSequence]]=F12042+1,TRUE)</f>
        <v>1</v>
      </c>
    </row>
    <row r="12044" spans="1:14">
      <c r="A12044" t="s">
        <v>6982</v>
      </c>
      <c r="B12044" t="s">
        <v>2361</v>
      </c>
      <c r="C12044" t="s">
        <v>6983</v>
      </c>
      <c r="D12044" s="154">
        <v>203</v>
      </c>
      <c r="E12044" t="s">
        <v>2457</v>
      </c>
      <c r="F12044">
        <v>30</v>
      </c>
      <c r="G12044">
        <v>35</v>
      </c>
      <c r="H12044" t="s">
        <v>3404</v>
      </c>
      <c r="I12044" t="s">
        <v>3924</v>
      </c>
      <c r="K12044" t="s">
        <v>2458</v>
      </c>
      <c r="L12044" t="s">
        <v>2457</v>
      </c>
      <c r="M12044" t="s">
        <v>3404</v>
      </c>
      <c r="N12044" t="b">
        <f>IF(ETMRouteStages[[#This Row],[RID]]=A12043,ETMRouteStages[[#This Row],[StageSequence]]=F12043+1,TRUE)</f>
        <v>1</v>
      </c>
    </row>
    <row r="12045" spans="1:14">
      <c r="A12045" t="s">
        <v>6982</v>
      </c>
      <c r="B12045" t="s">
        <v>2361</v>
      </c>
      <c r="C12045" t="s">
        <v>6983</v>
      </c>
      <c r="D12045" s="154">
        <v>203</v>
      </c>
      <c r="E12045" t="s">
        <v>2932</v>
      </c>
      <c r="F12045">
        <v>31</v>
      </c>
      <c r="G12045">
        <v>37</v>
      </c>
      <c r="H12045" t="s">
        <v>3404</v>
      </c>
      <c r="I12045" t="s">
        <v>3924</v>
      </c>
      <c r="K12045" t="s">
        <v>2933</v>
      </c>
      <c r="L12045" t="s">
        <v>2932</v>
      </c>
      <c r="M12045" t="s">
        <v>3404</v>
      </c>
      <c r="N12045" t="b">
        <f>IF(ETMRouteStages[[#This Row],[RID]]=A12044,ETMRouteStages[[#This Row],[StageSequence]]=F12044+1,TRUE)</f>
        <v>1</v>
      </c>
    </row>
    <row r="12046" spans="1:14">
      <c r="A12046" t="s">
        <v>6982</v>
      </c>
      <c r="B12046" t="s">
        <v>2361</v>
      </c>
      <c r="C12046" t="s">
        <v>6983</v>
      </c>
      <c r="D12046" s="154">
        <v>203</v>
      </c>
      <c r="E12046" t="s">
        <v>2809</v>
      </c>
      <c r="F12046">
        <v>32</v>
      </c>
      <c r="G12046">
        <v>38</v>
      </c>
      <c r="H12046" t="s">
        <v>3404</v>
      </c>
      <c r="I12046" t="s">
        <v>3924</v>
      </c>
      <c r="K12046" t="s">
        <v>2810</v>
      </c>
      <c r="L12046" t="s">
        <v>2809</v>
      </c>
      <c r="M12046" t="s">
        <v>3404</v>
      </c>
      <c r="N12046" t="b">
        <f>IF(ETMRouteStages[[#This Row],[RID]]=A12045,ETMRouteStages[[#This Row],[StageSequence]]=F12045+1,TRUE)</f>
        <v>1</v>
      </c>
    </row>
    <row r="12047" spans="1:14">
      <c r="A12047" t="s">
        <v>6982</v>
      </c>
      <c r="B12047" t="s">
        <v>2361</v>
      </c>
      <c r="C12047" t="s">
        <v>6983</v>
      </c>
      <c r="D12047" s="154">
        <v>203</v>
      </c>
      <c r="E12047" t="s">
        <v>2896</v>
      </c>
      <c r="F12047">
        <v>33</v>
      </c>
      <c r="G12047">
        <v>40</v>
      </c>
      <c r="H12047" t="s">
        <v>3404</v>
      </c>
      <c r="I12047" t="s">
        <v>3924</v>
      </c>
      <c r="K12047" t="s">
        <v>2897</v>
      </c>
      <c r="L12047" t="s">
        <v>2896</v>
      </c>
      <c r="M12047" t="s">
        <v>3404</v>
      </c>
      <c r="N12047" t="b">
        <f>IF(ETMRouteStages[[#This Row],[RID]]=A12046,ETMRouteStages[[#This Row],[StageSequence]]=F12046+1,TRUE)</f>
        <v>1</v>
      </c>
    </row>
    <row r="12048" spans="1:14">
      <c r="A12048" t="s">
        <v>6982</v>
      </c>
      <c r="B12048" t="s">
        <v>2361</v>
      </c>
      <c r="C12048" t="s">
        <v>6983</v>
      </c>
      <c r="D12048" s="154">
        <v>203</v>
      </c>
      <c r="E12048" t="s">
        <v>1121</v>
      </c>
      <c r="F12048">
        <v>34</v>
      </c>
      <c r="G12048">
        <v>42</v>
      </c>
      <c r="H12048" t="s">
        <v>3404</v>
      </c>
      <c r="I12048" t="s">
        <v>3924</v>
      </c>
      <c r="K12048" t="s">
        <v>1122</v>
      </c>
      <c r="L12048" t="s">
        <v>1121</v>
      </c>
      <c r="M12048" t="s">
        <v>3404</v>
      </c>
      <c r="N12048" t="b">
        <f>IF(ETMRouteStages[[#This Row],[RID]]=A12047,ETMRouteStages[[#This Row],[StageSequence]]=F12047+1,TRUE)</f>
        <v>1</v>
      </c>
    </row>
    <row r="12049" spans="1:14">
      <c r="A12049" t="s">
        <v>6982</v>
      </c>
      <c r="B12049" t="s">
        <v>2361</v>
      </c>
      <c r="C12049" t="s">
        <v>6983</v>
      </c>
      <c r="D12049" s="154">
        <v>203</v>
      </c>
      <c r="E12049" t="s">
        <v>2251</v>
      </c>
      <c r="F12049">
        <v>35</v>
      </c>
      <c r="G12049">
        <v>44</v>
      </c>
      <c r="H12049" t="s">
        <v>3404</v>
      </c>
      <c r="I12049" t="s">
        <v>3924</v>
      </c>
      <c r="K12049" t="s">
        <v>2252</v>
      </c>
      <c r="L12049" t="s">
        <v>2251</v>
      </c>
      <c r="M12049" t="s">
        <v>3404</v>
      </c>
      <c r="N12049" t="b">
        <f>IF(ETMRouteStages[[#This Row],[RID]]=A12048,ETMRouteStages[[#This Row],[StageSequence]]=F12048+1,TRUE)</f>
        <v>1</v>
      </c>
    </row>
    <row r="12050" spans="1:14">
      <c r="A12050" t="s">
        <v>6984</v>
      </c>
      <c r="B12050" t="s">
        <v>2361</v>
      </c>
      <c r="C12050" t="s">
        <v>4126</v>
      </c>
      <c r="D12050" s="154">
        <v>204</v>
      </c>
      <c r="E12050" t="s">
        <v>2201</v>
      </c>
      <c r="F12050">
        <v>1</v>
      </c>
      <c r="G12050">
        <v>0</v>
      </c>
      <c r="H12050" t="s">
        <v>3404</v>
      </c>
      <c r="I12050" t="s">
        <v>3924</v>
      </c>
      <c r="K12050" t="s">
        <v>2202</v>
      </c>
      <c r="L12050" t="s">
        <v>2201</v>
      </c>
      <c r="M12050" t="s">
        <v>3404</v>
      </c>
      <c r="N12050" t="b">
        <f>IF(ETMRouteStages[[#This Row],[RID]]=A12049,ETMRouteStages[[#This Row],[StageSequence]]=F12049+1,TRUE)</f>
        <v>1</v>
      </c>
    </row>
    <row r="12051" spans="1:14">
      <c r="A12051" t="s">
        <v>6984</v>
      </c>
      <c r="B12051" t="s">
        <v>2361</v>
      </c>
      <c r="C12051" t="s">
        <v>4126</v>
      </c>
      <c r="D12051" s="154">
        <v>204</v>
      </c>
      <c r="E12051" t="s">
        <v>2739</v>
      </c>
      <c r="F12051">
        <v>2</v>
      </c>
      <c r="G12051">
        <v>3</v>
      </c>
      <c r="H12051" t="s">
        <v>3404</v>
      </c>
      <c r="I12051" t="s">
        <v>3924</v>
      </c>
      <c r="K12051" t="s">
        <v>2740</v>
      </c>
      <c r="L12051" t="s">
        <v>2739</v>
      </c>
      <c r="M12051" t="s">
        <v>3404</v>
      </c>
      <c r="N12051" t="b">
        <f>IF(ETMRouteStages[[#This Row],[RID]]=A12050,ETMRouteStages[[#This Row],[StageSequence]]=F12050+1,TRUE)</f>
        <v>1</v>
      </c>
    </row>
    <row r="12052" spans="1:14">
      <c r="A12052" t="s">
        <v>6984</v>
      </c>
      <c r="B12052" t="s">
        <v>2361</v>
      </c>
      <c r="C12052" t="s">
        <v>4126</v>
      </c>
      <c r="D12052" s="154">
        <v>204</v>
      </c>
      <c r="E12052" t="s">
        <v>626</v>
      </c>
      <c r="F12052">
        <v>3</v>
      </c>
      <c r="G12052">
        <v>4</v>
      </c>
      <c r="H12052" t="s">
        <v>3404</v>
      </c>
      <c r="I12052" t="s">
        <v>3924</v>
      </c>
      <c r="K12052" t="s">
        <v>627</v>
      </c>
      <c r="L12052" t="s">
        <v>626</v>
      </c>
      <c r="M12052" t="s">
        <v>3404</v>
      </c>
      <c r="N12052" t="b">
        <f>IF(ETMRouteStages[[#This Row],[RID]]=A12051,ETMRouteStages[[#This Row],[StageSequence]]=F12051+1,TRUE)</f>
        <v>1</v>
      </c>
    </row>
    <row r="12053" spans="1:14">
      <c r="A12053" t="s">
        <v>6984</v>
      </c>
      <c r="B12053" t="s">
        <v>2361</v>
      </c>
      <c r="C12053" t="s">
        <v>4126</v>
      </c>
      <c r="D12053" s="154">
        <v>204</v>
      </c>
      <c r="E12053" t="s">
        <v>628</v>
      </c>
      <c r="F12053">
        <v>4</v>
      </c>
      <c r="G12053">
        <v>5</v>
      </c>
      <c r="H12053" t="s">
        <v>3404</v>
      </c>
      <c r="I12053" t="s">
        <v>3924</v>
      </c>
      <c r="K12053" t="s">
        <v>629</v>
      </c>
      <c r="L12053" t="s">
        <v>628</v>
      </c>
      <c r="M12053" t="s">
        <v>3404</v>
      </c>
      <c r="N12053" t="b">
        <f>IF(ETMRouteStages[[#This Row],[RID]]=A12052,ETMRouteStages[[#This Row],[StageSequence]]=F12052+1,TRUE)</f>
        <v>1</v>
      </c>
    </row>
    <row r="12054" spans="1:14">
      <c r="A12054" t="s">
        <v>6984</v>
      </c>
      <c r="B12054" t="s">
        <v>2361</v>
      </c>
      <c r="C12054" t="s">
        <v>4126</v>
      </c>
      <c r="D12054" s="154">
        <v>204</v>
      </c>
      <c r="E12054" t="s">
        <v>2693</v>
      </c>
      <c r="F12054">
        <v>5</v>
      </c>
      <c r="G12054">
        <v>8</v>
      </c>
      <c r="H12054" t="s">
        <v>3404</v>
      </c>
      <c r="I12054" t="s">
        <v>3924</v>
      </c>
      <c r="K12054" t="s">
        <v>2694</v>
      </c>
      <c r="L12054" t="s">
        <v>2693</v>
      </c>
      <c r="M12054" t="s">
        <v>3404</v>
      </c>
      <c r="N12054" t="b">
        <f>IF(ETMRouteStages[[#This Row],[RID]]=A12053,ETMRouteStages[[#This Row],[StageSequence]]=F12053+1,TRUE)</f>
        <v>1</v>
      </c>
    </row>
    <row r="12055" spans="1:14">
      <c r="A12055" t="s">
        <v>6984</v>
      </c>
      <c r="B12055" t="s">
        <v>2361</v>
      </c>
      <c r="C12055" t="s">
        <v>4126</v>
      </c>
      <c r="D12055" s="154">
        <v>204</v>
      </c>
      <c r="E12055" t="s">
        <v>1291</v>
      </c>
      <c r="F12055">
        <v>6</v>
      </c>
      <c r="G12055">
        <v>10</v>
      </c>
      <c r="H12055" t="s">
        <v>3404</v>
      </c>
      <c r="I12055" t="s">
        <v>3924</v>
      </c>
      <c r="K12055" t="s">
        <v>1292</v>
      </c>
      <c r="L12055" t="s">
        <v>1291</v>
      </c>
      <c r="M12055" t="s">
        <v>3404</v>
      </c>
      <c r="N12055" t="b">
        <f>IF(ETMRouteStages[[#This Row],[RID]]=A12054,ETMRouteStages[[#This Row],[StageSequence]]=F12054+1,TRUE)</f>
        <v>1</v>
      </c>
    </row>
    <row r="12056" spans="1:14">
      <c r="A12056" t="s">
        <v>6984</v>
      </c>
      <c r="B12056" t="s">
        <v>2361</v>
      </c>
      <c r="C12056" t="s">
        <v>4126</v>
      </c>
      <c r="D12056" s="154">
        <v>204</v>
      </c>
      <c r="E12056" t="s">
        <v>2286</v>
      </c>
      <c r="F12056">
        <v>7</v>
      </c>
      <c r="G12056">
        <v>12</v>
      </c>
      <c r="H12056" t="s">
        <v>3404</v>
      </c>
      <c r="I12056" t="s">
        <v>3924</v>
      </c>
      <c r="K12056" t="s">
        <v>2287</v>
      </c>
      <c r="L12056" t="s">
        <v>2286</v>
      </c>
      <c r="M12056" t="s">
        <v>3404</v>
      </c>
      <c r="N12056" t="b">
        <f>IF(ETMRouteStages[[#This Row],[RID]]=A12055,ETMRouteStages[[#This Row],[StageSequence]]=F12055+1,TRUE)</f>
        <v>1</v>
      </c>
    </row>
    <row r="12057" spans="1:14">
      <c r="A12057" t="s">
        <v>6984</v>
      </c>
      <c r="B12057" t="s">
        <v>2361</v>
      </c>
      <c r="C12057" t="s">
        <v>4126</v>
      </c>
      <c r="D12057" s="154">
        <v>204</v>
      </c>
      <c r="E12057" t="s">
        <v>424</v>
      </c>
      <c r="F12057">
        <v>8</v>
      </c>
      <c r="G12057">
        <v>14</v>
      </c>
      <c r="H12057" t="s">
        <v>3404</v>
      </c>
      <c r="I12057" t="s">
        <v>3924</v>
      </c>
      <c r="K12057" t="s">
        <v>425</v>
      </c>
      <c r="L12057" t="s">
        <v>424</v>
      </c>
      <c r="M12057" t="s">
        <v>3404</v>
      </c>
      <c r="N12057" t="b">
        <f>IF(ETMRouteStages[[#This Row],[RID]]=A12056,ETMRouteStages[[#This Row],[StageSequence]]=F12056+1,TRUE)</f>
        <v>1</v>
      </c>
    </row>
    <row r="12058" spans="1:14">
      <c r="A12058" t="s">
        <v>6984</v>
      </c>
      <c r="B12058" t="s">
        <v>2361</v>
      </c>
      <c r="C12058" t="s">
        <v>4126</v>
      </c>
      <c r="D12058" s="154">
        <v>204</v>
      </c>
      <c r="E12058" t="s">
        <v>976</v>
      </c>
      <c r="F12058">
        <v>9</v>
      </c>
      <c r="G12058">
        <v>16</v>
      </c>
      <c r="H12058" t="s">
        <v>3404</v>
      </c>
      <c r="I12058" t="s">
        <v>3924</v>
      </c>
      <c r="K12058" t="s">
        <v>977</v>
      </c>
      <c r="L12058" t="s">
        <v>976</v>
      </c>
      <c r="M12058" t="s">
        <v>3404</v>
      </c>
      <c r="N12058" t="b">
        <f>IF(ETMRouteStages[[#This Row],[RID]]=A12057,ETMRouteStages[[#This Row],[StageSequence]]=F12057+1,TRUE)</f>
        <v>1</v>
      </c>
    </row>
    <row r="12059" spans="1:14">
      <c r="A12059" t="s">
        <v>6984</v>
      </c>
      <c r="B12059" t="s">
        <v>2361</v>
      </c>
      <c r="C12059" t="s">
        <v>4126</v>
      </c>
      <c r="D12059" s="154">
        <v>204</v>
      </c>
      <c r="E12059" t="s">
        <v>2181</v>
      </c>
      <c r="F12059">
        <v>10</v>
      </c>
      <c r="G12059">
        <v>18</v>
      </c>
      <c r="H12059" t="s">
        <v>3404</v>
      </c>
      <c r="I12059" t="s">
        <v>3924</v>
      </c>
      <c r="K12059" t="s">
        <v>2182</v>
      </c>
      <c r="L12059" t="s">
        <v>2181</v>
      </c>
      <c r="M12059" t="s">
        <v>3404</v>
      </c>
      <c r="N12059" t="b">
        <f>IF(ETMRouteStages[[#This Row],[RID]]=A12058,ETMRouteStages[[#This Row],[StageSequence]]=F12058+1,TRUE)</f>
        <v>1</v>
      </c>
    </row>
    <row r="12060" spans="1:14">
      <c r="A12060" t="s">
        <v>6984</v>
      </c>
      <c r="B12060" t="s">
        <v>2361</v>
      </c>
      <c r="C12060" t="s">
        <v>4126</v>
      </c>
      <c r="D12060" s="154">
        <v>204</v>
      </c>
      <c r="E12060" t="s">
        <v>1679</v>
      </c>
      <c r="F12060">
        <v>11</v>
      </c>
      <c r="G12060">
        <v>19</v>
      </c>
      <c r="H12060" t="s">
        <v>3404</v>
      </c>
      <c r="I12060" t="s">
        <v>3924</v>
      </c>
      <c r="K12060" t="s">
        <v>1680</v>
      </c>
      <c r="L12060" t="s">
        <v>1679</v>
      </c>
      <c r="M12060" t="s">
        <v>3404</v>
      </c>
      <c r="N12060" t="b">
        <f>IF(ETMRouteStages[[#This Row],[RID]]=A12059,ETMRouteStages[[#This Row],[StageSequence]]=F12059+1,TRUE)</f>
        <v>1</v>
      </c>
    </row>
    <row r="12061" spans="1:14">
      <c r="A12061" t="s">
        <v>6984</v>
      </c>
      <c r="B12061" t="s">
        <v>2361</v>
      </c>
      <c r="C12061" t="s">
        <v>4126</v>
      </c>
      <c r="D12061" s="154">
        <v>204</v>
      </c>
      <c r="E12061" t="s">
        <v>2874</v>
      </c>
      <c r="F12061">
        <v>12</v>
      </c>
      <c r="G12061">
        <v>20</v>
      </c>
      <c r="H12061" t="s">
        <v>3404</v>
      </c>
      <c r="I12061" t="s">
        <v>3924</v>
      </c>
      <c r="K12061" t="s">
        <v>2875</v>
      </c>
      <c r="L12061" t="s">
        <v>2874</v>
      </c>
      <c r="M12061" t="s">
        <v>3404</v>
      </c>
      <c r="N12061" t="b">
        <f>IF(ETMRouteStages[[#This Row],[RID]]=A12060,ETMRouteStages[[#This Row],[StageSequence]]=F12060+1,TRUE)</f>
        <v>1</v>
      </c>
    </row>
    <row r="12062" spans="1:14">
      <c r="A12062" t="s">
        <v>6984</v>
      </c>
      <c r="B12062" t="s">
        <v>2361</v>
      </c>
      <c r="C12062" t="s">
        <v>4126</v>
      </c>
      <c r="D12062" s="154">
        <v>204</v>
      </c>
      <c r="E12062" t="s">
        <v>2294</v>
      </c>
      <c r="F12062">
        <v>13</v>
      </c>
      <c r="G12062">
        <v>21</v>
      </c>
      <c r="H12062" t="s">
        <v>3404</v>
      </c>
      <c r="I12062" t="s">
        <v>3924</v>
      </c>
      <c r="K12062" t="s">
        <v>2295</v>
      </c>
      <c r="L12062" t="s">
        <v>2294</v>
      </c>
      <c r="M12062" t="s">
        <v>3404</v>
      </c>
      <c r="N12062" t="b">
        <f>IF(ETMRouteStages[[#This Row],[RID]]=A12061,ETMRouteStages[[#This Row],[StageSequence]]=F12061+1,TRUE)</f>
        <v>1</v>
      </c>
    </row>
    <row r="12063" spans="1:14">
      <c r="A12063" t="s">
        <v>6984</v>
      </c>
      <c r="B12063" t="s">
        <v>2361</v>
      </c>
      <c r="C12063" t="s">
        <v>4126</v>
      </c>
      <c r="D12063" s="154">
        <v>204</v>
      </c>
      <c r="E12063" t="s">
        <v>3040</v>
      </c>
      <c r="F12063">
        <v>14</v>
      </c>
      <c r="G12063">
        <v>23</v>
      </c>
      <c r="H12063" t="s">
        <v>3404</v>
      </c>
      <c r="I12063" t="s">
        <v>3924</v>
      </c>
      <c r="K12063" t="s">
        <v>3041</v>
      </c>
      <c r="L12063" t="s">
        <v>3040</v>
      </c>
      <c r="M12063" t="s">
        <v>3404</v>
      </c>
      <c r="N12063" t="b">
        <f>IF(ETMRouteStages[[#This Row],[RID]]=A12062,ETMRouteStages[[#This Row],[StageSequence]]=F12062+1,TRUE)</f>
        <v>1</v>
      </c>
    </row>
    <row r="12064" spans="1:14">
      <c r="A12064" t="s">
        <v>6984</v>
      </c>
      <c r="B12064" t="s">
        <v>2361</v>
      </c>
      <c r="C12064" t="s">
        <v>4126</v>
      </c>
      <c r="D12064" s="154">
        <v>204</v>
      </c>
      <c r="E12064" t="s">
        <v>2727</v>
      </c>
      <c r="F12064">
        <v>15</v>
      </c>
      <c r="G12064">
        <v>24</v>
      </c>
      <c r="H12064" t="s">
        <v>3404</v>
      </c>
      <c r="I12064" t="s">
        <v>3924</v>
      </c>
      <c r="K12064" t="s">
        <v>2728</v>
      </c>
      <c r="L12064" t="s">
        <v>2727</v>
      </c>
      <c r="M12064" t="s">
        <v>3404</v>
      </c>
      <c r="N12064" t="b">
        <f>IF(ETMRouteStages[[#This Row],[RID]]=A12063,ETMRouteStages[[#This Row],[StageSequence]]=F12063+1,TRUE)</f>
        <v>1</v>
      </c>
    </row>
    <row r="12065" spans="1:14">
      <c r="A12065" t="s">
        <v>6984</v>
      </c>
      <c r="B12065" t="s">
        <v>2361</v>
      </c>
      <c r="C12065" t="s">
        <v>4126</v>
      </c>
      <c r="D12065" s="154">
        <v>204</v>
      </c>
      <c r="E12065" t="s">
        <v>428</v>
      </c>
      <c r="F12065">
        <v>16</v>
      </c>
      <c r="G12065">
        <v>25</v>
      </c>
      <c r="H12065" t="s">
        <v>3404</v>
      </c>
      <c r="I12065" t="s">
        <v>3924</v>
      </c>
      <c r="K12065" t="s">
        <v>429</v>
      </c>
      <c r="L12065" t="s">
        <v>428</v>
      </c>
      <c r="M12065" t="s">
        <v>3404</v>
      </c>
      <c r="N12065" t="b">
        <f>IF(ETMRouteStages[[#This Row],[RID]]=A12064,ETMRouteStages[[#This Row],[StageSequence]]=F12064+1,TRUE)</f>
        <v>1</v>
      </c>
    </row>
    <row r="12066" spans="1:14">
      <c r="A12066" t="s">
        <v>6984</v>
      </c>
      <c r="B12066" t="s">
        <v>2361</v>
      </c>
      <c r="C12066" t="s">
        <v>4126</v>
      </c>
      <c r="D12066" s="154">
        <v>204</v>
      </c>
      <c r="E12066" t="s">
        <v>2463</v>
      </c>
      <c r="F12066">
        <v>17</v>
      </c>
      <c r="G12066">
        <v>27</v>
      </c>
      <c r="H12066" t="s">
        <v>3404</v>
      </c>
      <c r="I12066" t="s">
        <v>3924</v>
      </c>
      <c r="K12066" t="s">
        <v>2464</v>
      </c>
      <c r="L12066" t="s">
        <v>2463</v>
      </c>
      <c r="M12066" t="s">
        <v>3404</v>
      </c>
      <c r="N12066" t="b">
        <f>IF(ETMRouteStages[[#This Row],[RID]]=A12065,ETMRouteStages[[#This Row],[StageSequence]]=F12065+1,TRUE)</f>
        <v>1</v>
      </c>
    </row>
    <row r="12067" spans="1:14">
      <c r="A12067" t="s">
        <v>6984</v>
      </c>
      <c r="B12067" t="s">
        <v>2361</v>
      </c>
      <c r="C12067" t="s">
        <v>4126</v>
      </c>
      <c r="D12067" s="154">
        <v>204</v>
      </c>
      <c r="E12067" t="s">
        <v>2127</v>
      </c>
      <c r="F12067">
        <v>18</v>
      </c>
      <c r="G12067">
        <v>28</v>
      </c>
      <c r="H12067" t="s">
        <v>3404</v>
      </c>
      <c r="I12067" t="s">
        <v>3924</v>
      </c>
      <c r="K12067" t="s">
        <v>2128</v>
      </c>
      <c r="L12067" t="s">
        <v>2127</v>
      </c>
      <c r="M12067" t="s">
        <v>3404</v>
      </c>
      <c r="N12067" t="b">
        <f>IF(ETMRouteStages[[#This Row],[RID]]=A12066,ETMRouteStages[[#This Row],[StageSequence]]=F12066+1,TRUE)</f>
        <v>1</v>
      </c>
    </row>
    <row r="12068" spans="1:14">
      <c r="A12068" t="s">
        <v>6984</v>
      </c>
      <c r="B12068" t="s">
        <v>2361</v>
      </c>
      <c r="C12068" t="s">
        <v>4126</v>
      </c>
      <c r="D12068" s="154">
        <v>204</v>
      </c>
      <c r="E12068" t="s">
        <v>1843</v>
      </c>
      <c r="F12068">
        <v>19</v>
      </c>
      <c r="G12068">
        <v>31</v>
      </c>
      <c r="H12068" t="s">
        <v>3404</v>
      </c>
      <c r="I12068" t="s">
        <v>3924</v>
      </c>
      <c r="K12068" t="s">
        <v>1844</v>
      </c>
      <c r="L12068" t="s">
        <v>1843</v>
      </c>
      <c r="M12068" t="s">
        <v>3404</v>
      </c>
      <c r="N12068" t="b">
        <f>IF(ETMRouteStages[[#This Row],[RID]]=A12067,ETMRouteStages[[#This Row],[StageSequence]]=F12067+1,TRUE)</f>
        <v>1</v>
      </c>
    </row>
    <row r="12069" spans="1:14">
      <c r="A12069" t="s">
        <v>6985</v>
      </c>
      <c r="B12069" t="s">
        <v>2361</v>
      </c>
      <c r="C12069" t="s">
        <v>5476</v>
      </c>
      <c r="D12069" s="154">
        <v>205</v>
      </c>
      <c r="E12069" t="s">
        <v>1835</v>
      </c>
      <c r="F12069">
        <v>1</v>
      </c>
      <c r="G12069">
        <v>0</v>
      </c>
      <c r="H12069" t="s">
        <v>3404</v>
      </c>
      <c r="I12069" t="s">
        <v>4093</v>
      </c>
      <c r="K12069" t="s">
        <v>1836</v>
      </c>
      <c r="L12069" t="s">
        <v>1835</v>
      </c>
      <c r="M12069" t="s">
        <v>3404</v>
      </c>
      <c r="N12069" t="b">
        <f>IF(ETMRouteStages[[#This Row],[RID]]=A12068,ETMRouteStages[[#This Row],[StageSequence]]=F12068+1,TRUE)</f>
        <v>1</v>
      </c>
    </row>
    <row r="12070" spans="1:14">
      <c r="A12070" t="s">
        <v>6985</v>
      </c>
      <c r="B12070" t="s">
        <v>2361</v>
      </c>
      <c r="C12070" t="s">
        <v>5476</v>
      </c>
      <c r="D12070" s="154">
        <v>205</v>
      </c>
      <c r="E12070" t="s">
        <v>2201</v>
      </c>
      <c r="F12070">
        <v>2</v>
      </c>
      <c r="G12070">
        <v>12</v>
      </c>
      <c r="H12070" t="s">
        <v>3404</v>
      </c>
      <c r="I12070" t="s">
        <v>4093</v>
      </c>
      <c r="K12070" t="s">
        <v>2202</v>
      </c>
      <c r="L12070" t="s">
        <v>2201</v>
      </c>
      <c r="M12070" t="s">
        <v>3404</v>
      </c>
      <c r="N12070" t="b">
        <f>IF(ETMRouteStages[[#This Row],[RID]]=A12069,ETMRouteStages[[#This Row],[StageSequence]]=F12069+1,TRUE)</f>
        <v>1</v>
      </c>
    </row>
    <row r="12071" spans="1:14">
      <c r="A12071" t="s">
        <v>6986</v>
      </c>
      <c r="B12071" t="s">
        <v>2361</v>
      </c>
      <c r="C12071" t="s">
        <v>5478</v>
      </c>
      <c r="D12071" s="154">
        <v>206</v>
      </c>
      <c r="E12071" t="s">
        <v>1365</v>
      </c>
      <c r="F12071">
        <v>1</v>
      </c>
      <c r="G12071">
        <v>0</v>
      </c>
      <c r="H12071" t="s">
        <v>3404</v>
      </c>
      <c r="I12071" t="s">
        <v>3515</v>
      </c>
      <c r="K12071" t="s">
        <v>1366</v>
      </c>
      <c r="L12071" t="s">
        <v>1365</v>
      </c>
      <c r="M12071" t="s">
        <v>3404</v>
      </c>
      <c r="N12071" t="b">
        <f>IF(ETMRouteStages[[#This Row],[RID]]=A12070,ETMRouteStages[[#This Row],[StageSequence]]=F12070+1,TRUE)</f>
        <v>1</v>
      </c>
    </row>
    <row r="12072" spans="1:14">
      <c r="A12072" t="s">
        <v>6986</v>
      </c>
      <c r="B12072" t="s">
        <v>2361</v>
      </c>
      <c r="C12072" t="s">
        <v>5478</v>
      </c>
      <c r="D12072" s="154">
        <v>206</v>
      </c>
      <c r="E12072" t="s">
        <v>1586</v>
      </c>
      <c r="F12072">
        <v>2</v>
      </c>
      <c r="G12072">
        <v>2</v>
      </c>
      <c r="H12072" t="s">
        <v>3404</v>
      </c>
      <c r="I12072" t="s">
        <v>3515</v>
      </c>
      <c r="K12072" t="s">
        <v>1587</v>
      </c>
      <c r="L12072" t="s">
        <v>1586</v>
      </c>
      <c r="M12072" t="s">
        <v>3404</v>
      </c>
      <c r="N12072" t="b">
        <f>IF(ETMRouteStages[[#This Row],[RID]]=A12071,ETMRouteStages[[#This Row],[StageSequence]]=F12071+1,TRUE)</f>
        <v>1</v>
      </c>
    </row>
    <row r="12073" spans="1:14">
      <c r="A12073" t="s">
        <v>6986</v>
      </c>
      <c r="B12073" t="s">
        <v>2361</v>
      </c>
      <c r="C12073" t="s">
        <v>5478</v>
      </c>
      <c r="D12073" s="154">
        <v>206</v>
      </c>
      <c r="E12073" t="s">
        <v>1460</v>
      </c>
      <c r="F12073">
        <v>3</v>
      </c>
      <c r="G12073">
        <v>4</v>
      </c>
      <c r="H12073" t="s">
        <v>3404</v>
      </c>
      <c r="I12073" t="s">
        <v>3515</v>
      </c>
      <c r="K12073" t="s">
        <v>1461</v>
      </c>
      <c r="L12073" t="s">
        <v>1460</v>
      </c>
      <c r="M12073" t="s">
        <v>3404</v>
      </c>
      <c r="N12073" t="b">
        <f>IF(ETMRouteStages[[#This Row],[RID]]=A12072,ETMRouteStages[[#This Row],[StageSequence]]=F12072+1,TRUE)</f>
        <v>1</v>
      </c>
    </row>
    <row r="12074" spans="1:14">
      <c r="A12074" t="s">
        <v>6986</v>
      </c>
      <c r="B12074" t="s">
        <v>2361</v>
      </c>
      <c r="C12074" t="s">
        <v>5478</v>
      </c>
      <c r="D12074" s="154">
        <v>206</v>
      </c>
      <c r="E12074" t="s">
        <v>1777</v>
      </c>
      <c r="F12074">
        <v>4</v>
      </c>
      <c r="G12074">
        <v>5</v>
      </c>
      <c r="H12074" t="s">
        <v>3404</v>
      </c>
      <c r="I12074" t="s">
        <v>3515</v>
      </c>
      <c r="K12074" t="s">
        <v>1778</v>
      </c>
      <c r="L12074" t="s">
        <v>1777</v>
      </c>
      <c r="M12074" t="s">
        <v>3404</v>
      </c>
      <c r="N12074" t="b">
        <f>IF(ETMRouteStages[[#This Row],[RID]]=A12073,ETMRouteStages[[#This Row],[StageSequence]]=F12073+1,TRUE)</f>
        <v>1</v>
      </c>
    </row>
    <row r="12075" spans="1:14">
      <c r="A12075" t="s">
        <v>6986</v>
      </c>
      <c r="B12075" t="s">
        <v>2361</v>
      </c>
      <c r="C12075" t="s">
        <v>5478</v>
      </c>
      <c r="D12075" s="154">
        <v>206</v>
      </c>
      <c r="E12075" t="s">
        <v>1059</v>
      </c>
      <c r="F12075">
        <v>5</v>
      </c>
      <c r="G12075">
        <v>7</v>
      </c>
      <c r="H12075" t="s">
        <v>3404</v>
      </c>
      <c r="I12075" t="s">
        <v>3515</v>
      </c>
      <c r="K12075" t="s">
        <v>1060</v>
      </c>
      <c r="L12075" t="s">
        <v>1059</v>
      </c>
      <c r="M12075" t="s">
        <v>3404</v>
      </c>
      <c r="N12075" t="b">
        <f>IF(ETMRouteStages[[#This Row],[RID]]=A12074,ETMRouteStages[[#This Row],[StageSequence]]=F12074+1,TRUE)</f>
        <v>1</v>
      </c>
    </row>
    <row r="12076" spans="1:14">
      <c r="A12076" t="s">
        <v>6986</v>
      </c>
      <c r="B12076" t="s">
        <v>2361</v>
      </c>
      <c r="C12076" t="s">
        <v>5478</v>
      </c>
      <c r="D12076" s="154">
        <v>206</v>
      </c>
      <c r="E12076" t="s">
        <v>1815</v>
      </c>
      <c r="F12076">
        <v>6</v>
      </c>
      <c r="G12076">
        <v>9</v>
      </c>
      <c r="H12076" t="s">
        <v>3404</v>
      </c>
      <c r="I12076" t="s">
        <v>3515</v>
      </c>
      <c r="K12076" t="s">
        <v>1816</v>
      </c>
      <c r="L12076" t="s">
        <v>1815</v>
      </c>
      <c r="M12076" t="s">
        <v>3404</v>
      </c>
      <c r="N12076" t="b">
        <f>IF(ETMRouteStages[[#This Row],[RID]]=A12075,ETMRouteStages[[#This Row],[StageSequence]]=F12075+1,TRUE)</f>
        <v>1</v>
      </c>
    </row>
    <row r="12077" spans="1:14">
      <c r="A12077" t="s">
        <v>6986</v>
      </c>
      <c r="B12077" t="s">
        <v>2361</v>
      </c>
      <c r="C12077" t="s">
        <v>5478</v>
      </c>
      <c r="D12077" s="154">
        <v>206</v>
      </c>
      <c r="E12077" t="s">
        <v>558</v>
      </c>
      <c r="F12077">
        <v>7</v>
      </c>
      <c r="G12077">
        <v>10</v>
      </c>
      <c r="H12077" t="s">
        <v>3404</v>
      </c>
      <c r="I12077" t="s">
        <v>3515</v>
      </c>
      <c r="K12077" t="s">
        <v>559</v>
      </c>
      <c r="L12077" t="s">
        <v>558</v>
      </c>
      <c r="M12077" t="s">
        <v>3404</v>
      </c>
      <c r="N12077" t="b">
        <f>IF(ETMRouteStages[[#This Row],[RID]]=A12076,ETMRouteStages[[#This Row],[StageSequence]]=F12076+1,TRUE)</f>
        <v>1</v>
      </c>
    </row>
    <row r="12078" spans="1:14">
      <c r="A12078" t="s">
        <v>6986</v>
      </c>
      <c r="B12078" t="s">
        <v>2361</v>
      </c>
      <c r="C12078" t="s">
        <v>5478</v>
      </c>
      <c r="D12078" s="154">
        <v>206</v>
      </c>
      <c r="E12078" t="s">
        <v>2101</v>
      </c>
      <c r="F12078">
        <v>8</v>
      </c>
      <c r="G12078">
        <v>11</v>
      </c>
      <c r="H12078" t="s">
        <v>3404</v>
      </c>
      <c r="I12078" t="s">
        <v>3515</v>
      </c>
      <c r="K12078" t="s">
        <v>2102</v>
      </c>
      <c r="L12078" t="s">
        <v>2101</v>
      </c>
      <c r="M12078" t="s">
        <v>3404</v>
      </c>
      <c r="N12078" t="b">
        <f>IF(ETMRouteStages[[#This Row],[RID]]=A12077,ETMRouteStages[[#This Row],[StageSequence]]=F12077+1,TRUE)</f>
        <v>1</v>
      </c>
    </row>
    <row r="12079" spans="1:14">
      <c r="A12079" t="s">
        <v>6986</v>
      </c>
      <c r="B12079" t="s">
        <v>2361</v>
      </c>
      <c r="C12079" t="s">
        <v>5478</v>
      </c>
      <c r="D12079" s="154">
        <v>206</v>
      </c>
      <c r="E12079" t="s">
        <v>3222</v>
      </c>
      <c r="F12079">
        <v>9</v>
      </c>
      <c r="G12079">
        <v>12</v>
      </c>
      <c r="H12079" t="s">
        <v>3404</v>
      </c>
      <c r="I12079" t="s">
        <v>3515</v>
      </c>
      <c r="K12079" t="s">
        <v>3223</v>
      </c>
      <c r="L12079" t="s">
        <v>3222</v>
      </c>
      <c r="M12079" t="s">
        <v>3404</v>
      </c>
      <c r="N12079" t="b">
        <f>IF(ETMRouteStages[[#This Row],[RID]]=A12078,ETMRouteStages[[#This Row],[StageSequence]]=F12078+1,TRUE)</f>
        <v>1</v>
      </c>
    </row>
    <row r="12080" spans="1:14">
      <c r="A12080" t="s">
        <v>6986</v>
      </c>
      <c r="B12080" t="s">
        <v>2361</v>
      </c>
      <c r="C12080" t="s">
        <v>5478</v>
      </c>
      <c r="D12080" s="154">
        <v>206</v>
      </c>
      <c r="E12080" t="s">
        <v>1954</v>
      </c>
      <c r="F12080">
        <v>10</v>
      </c>
      <c r="G12080">
        <v>13</v>
      </c>
      <c r="H12080" t="s">
        <v>3404</v>
      </c>
      <c r="I12080" t="s">
        <v>3515</v>
      </c>
      <c r="K12080" t="s">
        <v>1955</v>
      </c>
      <c r="L12080" t="s">
        <v>1954</v>
      </c>
      <c r="M12080" t="s">
        <v>3404</v>
      </c>
      <c r="N12080" t="b">
        <f>IF(ETMRouteStages[[#This Row],[RID]]=A12079,ETMRouteStages[[#This Row],[StageSequence]]=F12079+1,TRUE)</f>
        <v>1</v>
      </c>
    </row>
    <row r="12081" spans="1:14">
      <c r="A12081" t="s">
        <v>6986</v>
      </c>
      <c r="B12081" t="s">
        <v>2361</v>
      </c>
      <c r="C12081" t="s">
        <v>5478</v>
      </c>
      <c r="D12081" s="154">
        <v>206</v>
      </c>
      <c r="E12081" t="s">
        <v>1952</v>
      </c>
      <c r="F12081">
        <v>11</v>
      </c>
      <c r="G12081">
        <v>14</v>
      </c>
      <c r="H12081" t="s">
        <v>3404</v>
      </c>
      <c r="I12081" t="s">
        <v>3515</v>
      </c>
      <c r="K12081" t="s">
        <v>1953</v>
      </c>
      <c r="L12081" t="s">
        <v>1952</v>
      </c>
      <c r="M12081" t="s">
        <v>3404</v>
      </c>
      <c r="N12081" t="b">
        <f>IF(ETMRouteStages[[#This Row],[RID]]=A12080,ETMRouteStages[[#This Row],[StageSequence]]=F12080+1,TRUE)</f>
        <v>1</v>
      </c>
    </row>
    <row r="12082" spans="1:14">
      <c r="A12082" t="s">
        <v>6986</v>
      </c>
      <c r="B12082" t="s">
        <v>2361</v>
      </c>
      <c r="C12082" t="s">
        <v>5478</v>
      </c>
      <c r="D12082" s="154">
        <v>206</v>
      </c>
      <c r="E12082" t="s">
        <v>1759</v>
      </c>
      <c r="F12082">
        <v>12</v>
      </c>
      <c r="G12082">
        <v>15</v>
      </c>
      <c r="H12082" t="s">
        <v>3404</v>
      </c>
      <c r="I12082" t="s">
        <v>3515</v>
      </c>
      <c r="K12082" t="s">
        <v>1760</v>
      </c>
      <c r="L12082" t="s">
        <v>1759</v>
      </c>
      <c r="M12082" t="s">
        <v>3404</v>
      </c>
      <c r="N12082" t="b">
        <f>IF(ETMRouteStages[[#This Row],[RID]]=A12081,ETMRouteStages[[#This Row],[StageSequence]]=F12081+1,TRUE)</f>
        <v>1</v>
      </c>
    </row>
    <row r="12083" spans="1:14">
      <c r="A12083" t="s">
        <v>6986</v>
      </c>
      <c r="B12083" t="s">
        <v>2361</v>
      </c>
      <c r="C12083" t="s">
        <v>5478</v>
      </c>
      <c r="D12083" s="154">
        <v>206</v>
      </c>
      <c r="E12083" t="s">
        <v>1609</v>
      </c>
      <c r="F12083">
        <v>13</v>
      </c>
      <c r="G12083">
        <v>16</v>
      </c>
      <c r="H12083" t="s">
        <v>3404</v>
      </c>
      <c r="I12083" t="s">
        <v>3515</v>
      </c>
      <c r="K12083" t="s">
        <v>1610</v>
      </c>
      <c r="L12083" t="s">
        <v>1609</v>
      </c>
      <c r="M12083" t="s">
        <v>3404</v>
      </c>
      <c r="N12083" t="b">
        <f>IF(ETMRouteStages[[#This Row],[RID]]=A12082,ETMRouteStages[[#This Row],[StageSequence]]=F12082+1,TRUE)</f>
        <v>1</v>
      </c>
    </row>
    <row r="12084" spans="1:14">
      <c r="A12084" t="s">
        <v>6986</v>
      </c>
      <c r="B12084" t="s">
        <v>2361</v>
      </c>
      <c r="C12084" t="s">
        <v>5478</v>
      </c>
      <c r="D12084" s="154">
        <v>206</v>
      </c>
      <c r="E12084" t="s">
        <v>914</v>
      </c>
      <c r="F12084">
        <v>14</v>
      </c>
      <c r="G12084">
        <v>17</v>
      </c>
      <c r="H12084" t="s">
        <v>3404</v>
      </c>
      <c r="I12084" t="s">
        <v>3515</v>
      </c>
      <c r="K12084" t="s">
        <v>915</v>
      </c>
      <c r="L12084" t="s">
        <v>914</v>
      </c>
      <c r="M12084" t="s">
        <v>3404</v>
      </c>
      <c r="N12084" t="b">
        <f>IF(ETMRouteStages[[#This Row],[RID]]=A12083,ETMRouteStages[[#This Row],[StageSequence]]=F12083+1,TRUE)</f>
        <v>1</v>
      </c>
    </row>
    <row r="12085" spans="1:14">
      <c r="A12085" t="s">
        <v>6986</v>
      </c>
      <c r="B12085" t="s">
        <v>2361</v>
      </c>
      <c r="C12085" t="s">
        <v>5478</v>
      </c>
      <c r="D12085" s="154">
        <v>206</v>
      </c>
      <c r="E12085" t="s">
        <v>422</v>
      </c>
      <c r="F12085">
        <v>15</v>
      </c>
      <c r="G12085">
        <v>18</v>
      </c>
      <c r="H12085" t="s">
        <v>3404</v>
      </c>
      <c r="I12085" t="s">
        <v>3515</v>
      </c>
      <c r="K12085" t="s">
        <v>423</v>
      </c>
      <c r="L12085" t="s">
        <v>422</v>
      </c>
      <c r="M12085" t="s">
        <v>3404</v>
      </c>
      <c r="N12085" t="b">
        <f>IF(ETMRouteStages[[#This Row],[RID]]=A12084,ETMRouteStages[[#This Row],[StageSequence]]=F12084+1,TRUE)</f>
        <v>1</v>
      </c>
    </row>
    <row r="12086" spans="1:14">
      <c r="A12086" t="s">
        <v>6986</v>
      </c>
      <c r="B12086" t="s">
        <v>2361</v>
      </c>
      <c r="C12086" t="s">
        <v>5478</v>
      </c>
      <c r="D12086" s="154">
        <v>206</v>
      </c>
      <c r="E12086" t="s">
        <v>420</v>
      </c>
      <c r="F12086">
        <v>16</v>
      </c>
      <c r="G12086">
        <v>19</v>
      </c>
      <c r="H12086" t="s">
        <v>3404</v>
      </c>
      <c r="I12086" t="s">
        <v>3515</v>
      </c>
      <c r="K12086" t="s">
        <v>421</v>
      </c>
      <c r="L12086" t="s">
        <v>420</v>
      </c>
      <c r="M12086" t="s">
        <v>3404</v>
      </c>
      <c r="N12086" t="b">
        <f>IF(ETMRouteStages[[#This Row],[RID]]=A12085,ETMRouteStages[[#This Row],[StageSequence]]=F12085+1,TRUE)</f>
        <v>1</v>
      </c>
    </row>
    <row r="12087" spans="1:14">
      <c r="A12087" t="s">
        <v>6986</v>
      </c>
      <c r="B12087" t="s">
        <v>2361</v>
      </c>
      <c r="C12087" t="s">
        <v>5478</v>
      </c>
      <c r="D12087" s="154">
        <v>206</v>
      </c>
      <c r="E12087" t="s">
        <v>2159</v>
      </c>
      <c r="F12087">
        <v>17</v>
      </c>
      <c r="G12087">
        <v>20</v>
      </c>
      <c r="H12087" t="s">
        <v>3404</v>
      </c>
      <c r="I12087" t="s">
        <v>3515</v>
      </c>
      <c r="K12087" t="s">
        <v>2160</v>
      </c>
      <c r="L12087" t="s">
        <v>2159</v>
      </c>
      <c r="M12087" t="s">
        <v>3404</v>
      </c>
      <c r="N12087" t="b">
        <f>IF(ETMRouteStages[[#This Row],[RID]]=A12086,ETMRouteStages[[#This Row],[StageSequence]]=F12086+1,TRUE)</f>
        <v>1</v>
      </c>
    </row>
    <row r="12088" spans="1:14">
      <c r="A12088" t="s">
        <v>6986</v>
      </c>
      <c r="B12088" t="s">
        <v>2361</v>
      </c>
      <c r="C12088" t="s">
        <v>5478</v>
      </c>
      <c r="D12088" s="154">
        <v>206</v>
      </c>
      <c r="E12088" t="s">
        <v>2352</v>
      </c>
      <c r="F12088">
        <v>18</v>
      </c>
      <c r="G12088">
        <v>21</v>
      </c>
      <c r="H12088" t="s">
        <v>3404</v>
      </c>
      <c r="I12088" t="s">
        <v>3515</v>
      </c>
      <c r="K12088" t="s">
        <v>2353</v>
      </c>
      <c r="L12088" t="s">
        <v>2352</v>
      </c>
      <c r="M12088" t="s">
        <v>3404</v>
      </c>
      <c r="N12088" t="b">
        <f>IF(ETMRouteStages[[#This Row],[RID]]=A12087,ETMRouteStages[[#This Row],[StageSequence]]=F12087+1,TRUE)</f>
        <v>1</v>
      </c>
    </row>
    <row r="12089" spans="1:14">
      <c r="A12089" t="s">
        <v>6986</v>
      </c>
      <c r="B12089" t="s">
        <v>2361</v>
      </c>
      <c r="C12089" t="s">
        <v>5478</v>
      </c>
      <c r="D12089" s="154">
        <v>206</v>
      </c>
      <c r="E12089" t="s">
        <v>2239</v>
      </c>
      <c r="F12089">
        <v>19</v>
      </c>
      <c r="G12089">
        <v>22</v>
      </c>
      <c r="H12089" t="s">
        <v>3404</v>
      </c>
      <c r="I12089" t="s">
        <v>3515</v>
      </c>
      <c r="K12089" t="s">
        <v>2240</v>
      </c>
      <c r="L12089" t="s">
        <v>2239</v>
      </c>
      <c r="M12089" t="s">
        <v>3404</v>
      </c>
      <c r="N12089" t="b">
        <f>IF(ETMRouteStages[[#This Row],[RID]]=A12088,ETMRouteStages[[#This Row],[StageSequence]]=F12088+1,TRUE)</f>
        <v>1</v>
      </c>
    </row>
    <row r="12090" spans="1:14">
      <c r="A12090" t="s">
        <v>6986</v>
      </c>
      <c r="B12090" t="s">
        <v>2361</v>
      </c>
      <c r="C12090" t="s">
        <v>5478</v>
      </c>
      <c r="D12090" s="154">
        <v>206</v>
      </c>
      <c r="E12090" t="s">
        <v>1468</v>
      </c>
      <c r="F12090">
        <v>20</v>
      </c>
      <c r="G12090">
        <v>23</v>
      </c>
      <c r="H12090" t="s">
        <v>3404</v>
      </c>
      <c r="I12090" t="s">
        <v>3515</v>
      </c>
      <c r="K12090" t="s">
        <v>1469</v>
      </c>
      <c r="L12090" t="s">
        <v>1468</v>
      </c>
      <c r="M12090" t="s">
        <v>3404</v>
      </c>
      <c r="N12090" t="b">
        <f>IF(ETMRouteStages[[#This Row],[RID]]=A12089,ETMRouteStages[[#This Row],[StageSequence]]=F12089+1,TRUE)</f>
        <v>1</v>
      </c>
    </row>
    <row r="12091" spans="1:14">
      <c r="A12091" t="s">
        <v>6986</v>
      </c>
      <c r="B12091" t="s">
        <v>2361</v>
      </c>
      <c r="C12091" t="s">
        <v>5478</v>
      </c>
      <c r="D12091" s="154">
        <v>206</v>
      </c>
      <c r="E12091" t="s">
        <v>2908</v>
      </c>
      <c r="F12091">
        <v>21</v>
      </c>
      <c r="G12091">
        <v>26</v>
      </c>
      <c r="H12091" t="s">
        <v>3404</v>
      </c>
      <c r="I12091" t="s">
        <v>3515</v>
      </c>
      <c r="K12091" t="s">
        <v>2909</v>
      </c>
      <c r="L12091" t="s">
        <v>2908</v>
      </c>
      <c r="M12091" t="s">
        <v>3404</v>
      </c>
      <c r="N12091" t="b">
        <f>IF(ETMRouteStages[[#This Row],[RID]]=A12090,ETMRouteStages[[#This Row],[StageSequence]]=F12090+1,TRUE)</f>
        <v>1</v>
      </c>
    </row>
    <row r="12092" spans="1:14">
      <c r="A12092" t="s">
        <v>6986</v>
      </c>
      <c r="B12092" t="s">
        <v>2361</v>
      </c>
      <c r="C12092" t="s">
        <v>5478</v>
      </c>
      <c r="D12092" s="154">
        <v>206</v>
      </c>
      <c r="E12092" t="s">
        <v>2266</v>
      </c>
      <c r="F12092">
        <v>22</v>
      </c>
      <c r="G12092">
        <v>29</v>
      </c>
      <c r="H12092" t="s">
        <v>3404</v>
      </c>
      <c r="I12092" t="s">
        <v>3515</v>
      </c>
      <c r="K12092" t="s">
        <v>2267</v>
      </c>
      <c r="L12092" t="s">
        <v>2266</v>
      </c>
      <c r="M12092" t="s">
        <v>3404</v>
      </c>
      <c r="N12092" t="b">
        <f>IF(ETMRouteStages[[#This Row],[RID]]=A12091,ETMRouteStages[[#This Row],[StageSequence]]=F12091+1,TRUE)</f>
        <v>1</v>
      </c>
    </row>
    <row r="12093" spans="1:14">
      <c r="A12093" t="s">
        <v>6986</v>
      </c>
      <c r="B12093" t="s">
        <v>2361</v>
      </c>
      <c r="C12093" t="s">
        <v>5478</v>
      </c>
      <c r="D12093" s="154">
        <v>206</v>
      </c>
      <c r="E12093" t="s">
        <v>2033</v>
      </c>
      <c r="F12093">
        <v>23</v>
      </c>
      <c r="G12093">
        <v>31</v>
      </c>
      <c r="H12093" t="s">
        <v>3404</v>
      </c>
      <c r="I12093" t="s">
        <v>3515</v>
      </c>
      <c r="K12093" t="s">
        <v>2034</v>
      </c>
      <c r="L12093" t="s">
        <v>2033</v>
      </c>
      <c r="M12093" t="s">
        <v>3404</v>
      </c>
      <c r="N12093" t="b">
        <f>IF(ETMRouteStages[[#This Row],[RID]]=A12092,ETMRouteStages[[#This Row],[StageSequence]]=F12092+1,TRUE)</f>
        <v>1</v>
      </c>
    </row>
    <row r="12094" spans="1:14">
      <c r="A12094" t="s">
        <v>6986</v>
      </c>
      <c r="B12094" t="s">
        <v>2361</v>
      </c>
      <c r="C12094" t="s">
        <v>5478</v>
      </c>
      <c r="D12094" s="154">
        <v>206</v>
      </c>
      <c r="E12094" t="s">
        <v>2753</v>
      </c>
      <c r="F12094">
        <v>24</v>
      </c>
      <c r="G12094">
        <v>32</v>
      </c>
      <c r="H12094" t="s">
        <v>3404</v>
      </c>
      <c r="I12094" t="s">
        <v>3515</v>
      </c>
      <c r="K12094" t="s">
        <v>2754</v>
      </c>
      <c r="L12094" t="s">
        <v>2753</v>
      </c>
      <c r="M12094" t="s">
        <v>3404</v>
      </c>
      <c r="N12094" t="b">
        <f>IF(ETMRouteStages[[#This Row],[RID]]=A12093,ETMRouteStages[[#This Row],[StageSequence]]=F12093+1,TRUE)</f>
        <v>1</v>
      </c>
    </row>
    <row r="12095" spans="1:14">
      <c r="A12095" t="s">
        <v>6986</v>
      </c>
      <c r="B12095" t="s">
        <v>2361</v>
      </c>
      <c r="C12095" t="s">
        <v>5478</v>
      </c>
      <c r="D12095" s="154">
        <v>206</v>
      </c>
      <c r="E12095" t="s">
        <v>2338</v>
      </c>
      <c r="F12095">
        <v>25</v>
      </c>
      <c r="G12095">
        <v>33</v>
      </c>
      <c r="H12095" t="s">
        <v>3404</v>
      </c>
      <c r="I12095" t="s">
        <v>3515</v>
      </c>
      <c r="K12095" t="s">
        <v>2339</v>
      </c>
      <c r="L12095" t="s">
        <v>2338</v>
      </c>
      <c r="M12095" t="s">
        <v>3404</v>
      </c>
      <c r="N12095" t="b">
        <f>IF(ETMRouteStages[[#This Row],[RID]]=A12094,ETMRouteStages[[#This Row],[StageSequence]]=F12094+1,TRUE)</f>
        <v>1</v>
      </c>
    </row>
    <row r="12096" spans="1:14">
      <c r="A12096" t="s">
        <v>6986</v>
      </c>
      <c r="B12096" t="s">
        <v>2361</v>
      </c>
      <c r="C12096" t="s">
        <v>5478</v>
      </c>
      <c r="D12096" s="154">
        <v>206</v>
      </c>
      <c r="E12096" t="s">
        <v>2457</v>
      </c>
      <c r="F12096">
        <v>26</v>
      </c>
      <c r="G12096">
        <v>34</v>
      </c>
      <c r="H12096" t="s">
        <v>3404</v>
      </c>
      <c r="I12096" t="s">
        <v>3515</v>
      </c>
      <c r="K12096" t="s">
        <v>2458</v>
      </c>
      <c r="L12096" t="s">
        <v>2457</v>
      </c>
      <c r="M12096" t="s">
        <v>3404</v>
      </c>
      <c r="N12096" t="b">
        <f>IF(ETMRouteStages[[#This Row],[RID]]=A12095,ETMRouteStages[[#This Row],[StageSequence]]=F12095+1,TRUE)</f>
        <v>1</v>
      </c>
    </row>
    <row r="12097" spans="1:14">
      <c r="A12097" t="s">
        <v>6986</v>
      </c>
      <c r="B12097" t="s">
        <v>2361</v>
      </c>
      <c r="C12097" t="s">
        <v>5478</v>
      </c>
      <c r="D12097" s="154">
        <v>206</v>
      </c>
      <c r="E12097" t="s">
        <v>2932</v>
      </c>
      <c r="F12097">
        <v>27</v>
      </c>
      <c r="G12097">
        <v>35</v>
      </c>
      <c r="H12097" t="s">
        <v>3404</v>
      </c>
      <c r="I12097" t="s">
        <v>3515</v>
      </c>
      <c r="K12097" t="s">
        <v>2933</v>
      </c>
      <c r="L12097" t="s">
        <v>2932</v>
      </c>
      <c r="M12097" t="s">
        <v>3404</v>
      </c>
      <c r="N12097" t="b">
        <f>IF(ETMRouteStages[[#This Row],[RID]]=A12096,ETMRouteStages[[#This Row],[StageSequence]]=F12096+1,TRUE)</f>
        <v>1</v>
      </c>
    </row>
    <row r="12098" spans="1:14">
      <c r="A12098" t="s">
        <v>6986</v>
      </c>
      <c r="B12098" t="s">
        <v>2361</v>
      </c>
      <c r="C12098" t="s">
        <v>5478</v>
      </c>
      <c r="D12098" s="154">
        <v>206</v>
      </c>
      <c r="E12098" t="s">
        <v>2809</v>
      </c>
      <c r="F12098">
        <v>28</v>
      </c>
      <c r="G12098">
        <v>36</v>
      </c>
      <c r="H12098" t="s">
        <v>3404</v>
      </c>
      <c r="I12098" t="s">
        <v>3515</v>
      </c>
      <c r="K12098" t="s">
        <v>2810</v>
      </c>
      <c r="L12098" t="s">
        <v>2809</v>
      </c>
      <c r="M12098" t="s">
        <v>3404</v>
      </c>
      <c r="N12098" t="b">
        <f>IF(ETMRouteStages[[#This Row],[RID]]=A12097,ETMRouteStages[[#This Row],[StageSequence]]=F12097+1,TRUE)</f>
        <v>1</v>
      </c>
    </row>
    <row r="12099" spans="1:14">
      <c r="A12099" t="s">
        <v>6986</v>
      </c>
      <c r="B12099" t="s">
        <v>2361</v>
      </c>
      <c r="C12099" t="s">
        <v>5478</v>
      </c>
      <c r="D12099" s="154">
        <v>206</v>
      </c>
      <c r="E12099" t="s">
        <v>2896</v>
      </c>
      <c r="F12099">
        <v>29</v>
      </c>
      <c r="G12099">
        <v>37</v>
      </c>
      <c r="H12099" t="s">
        <v>3404</v>
      </c>
      <c r="I12099" t="s">
        <v>3515</v>
      </c>
      <c r="K12099" t="s">
        <v>2897</v>
      </c>
      <c r="L12099" t="s">
        <v>2896</v>
      </c>
      <c r="M12099" t="s">
        <v>3404</v>
      </c>
      <c r="N12099" t="b">
        <f>IF(ETMRouteStages[[#This Row],[RID]]=A12098,ETMRouteStages[[#This Row],[StageSequence]]=F12098+1,TRUE)</f>
        <v>1</v>
      </c>
    </row>
    <row r="12100" spans="1:14">
      <c r="A12100" t="s">
        <v>6986</v>
      </c>
      <c r="B12100" t="s">
        <v>2361</v>
      </c>
      <c r="C12100" t="s">
        <v>5478</v>
      </c>
      <c r="D12100" s="154">
        <v>206</v>
      </c>
      <c r="E12100" t="s">
        <v>1121</v>
      </c>
      <c r="F12100">
        <v>30</v>
      </c>
      <c r="G12100">
        <v>38</v>
      </c>
      <c r="H12100" t="s">
        <v>3404</v>
      </c>
      <c r="I12100" t="s">
        <v>3515</v>
      </c>
      <c r="K12100" t="s">
        <v>1122</v>
      </c>
      <c r="L12100" t="s">
        <v>1121</v>
      </c>
      <c r="M12100" t="s">
        <v>3404</v>
      </c>
      <c r="N12100" t="b">
        <f>IF(ETMRouteStages[[#This Row],[RID]]=A12099,ETMRouteStages[[#This Row],[StageSequence]]=F12099+1,TRUE)</f>
        <v>1</v>
      </c>
    </row>
    <row r="12101" spans="1:14">
      <c r="A12101" t="s">
        <v>6986</v>
      </c>
      <c r="B12101" t="s">
        <v>2361</v>
      </c>
      <c r="C12101" t="s">
        <v>5478</v>
      </c>
      <c r="D12101" s="154">
        <v>206</v>
      </c>
      <c r="E12101" t="s">
        <v>2251</v>
      </c>
      <c r="F12101">
        <v>31</v>
      </c>
      <c r="G12101">
        <v>39</v>
      </c>
      <c r="H12101" t="s">
        <v>3404</v>
      </c>
      <c r="I12101" t="s">
        <v>3515</v>
      </c>
      <c r="K12101" t="s">
        <v>2252</v>
      </c>
      <c r="L12101" t="s">
        <v>2251</v>
      </c>
      <c r="M12101" t="s">
        <v>3404</v>
      </c>
      <c r="N12101" t="b">
        <f>IF(ETMRouteStages[[#This Row],[RID]]=A12100,ETMRouteStages[[#This Row],[StageSequence]]=F12100+1,TRUE)</f>
        <v>1</v>
      </c>
    </row>
    <row r="12102" spans="1:14">
      <c r="A12102" t="s">
        <v>6987</v>
      </c>
      <c r="B12102" t="s">
        <v>2361</v>
      </c>
      <c r="C12102" t="s">
        <v>5482</v>
      </c>
      <c r="D12102" s="154">
        <v>207</v>
      </c>
      <c r="E12102" t="s">
        <v>1835</v>
      </c>
      <c r="F12102">
        <v>1</v>
      </c>
      <c r="G12102">
        <v>0</v>
      </c>
      <c r="H12102" t="s">
        <v>3404</v>
      </c>
      <c r="I12102" t="s">
        <v>3946</v>
      </c>
      <c r="K12102" t="s">
        <v>1836</v>
      </c>
      <c r="L12102" t="s">
        <v>1835</v>
      </c>
      <c r="M12102" t="s">
        <v>3404</v>
      </c>
      <c r="N12102" t="b">
        <f>IF(ETMRouteStages[[#This Row],[RID]]=A12101,ETMRouteStages[[#This Row],[StageSequence]]=F12101+1,TRUE)</f>
        <v>1</v>
      </c>
    </row>
    <row r="12103" spans="1:14">
      <c r="A12103" t="s">
        <v>6987</v>
      </c>
      <c r="B12103" t="s">
        <v>2361</v>
      </c>
      <c r="C12103" t="s">
        <v>5482</v>
      </c>
      <c r="D12103" s="154">
        <v>207</v>
      </c>
      <c r="E12103" t="s">
        <v>1970</v>
      </c>
      <c r="F12103">
        <v>2</v>
      </c>
      <c r="G12103">
        <v>1</v>
      </c>
      <c r="H12103" t="s">
        <v>3404</v>
      </c>
      <c r="I12103" t="s">
        <v>3946</v>
      </c>
      <c r="K12103" t="s">
        <v>1971</v>
      </c>
      <c r="L12103" t="s">
        <v>1970</v>
      </c>
      <c r="M12103" t="s">
        <v>3404</v>
      </c>
      <c r="N12103" t="b">
        <f>IF(ETMRouteStages[[#This Row],[RID]]=A12102,ETMRouteStages[[#This Row],[StageSequence]]=F12102+1,TRUE)</f>
        <v>1</v>
      </c>
    </row>
    <row r="12104" spans="1:14">
      <c r="A12104" t="s">
        <v>6987</v>
      </c>
      <c r="B12104" t="s">
        <v>2361</v>
      </c>
      <c r="C12104" t="s">
        <v>5482</v>
      </c>
      <c r="D12104" s="154">
        <v>207</v>
      </c>
      <c r="E12104" t="s">
        <v>1170</v>
      </c>
      <c r="F12104">
        <v>3</v>
      </c>
      <c r="G12104">
        <v>2</v>
      </c>
      <c r="H12104" t="s">
        <v>3404</v>
      </c>
      <c r="I12104" t="s">
        <v>3946</v>
      </c>
      <c r="K12104" t="s">
        <v>1171</v>
      </c>
      <c r="L12104" t="s">
        <v>1170</v>
      </c>
      <c r="M12104" t="s">
        <v>3404</v>
      </c>
      <c r="N12104" t="b">
        <f>IF(ETMRouteStages[[#This Row],[RID]]=A12103,ETMRouteStages[[#This Row],[StageSequence]]=F12103+1,TRUE)</f>
        <v>1</v>
      </c>
    </row>
    <row r="12105" spans="1:14">
      <c r="A12105" t="s">
        <v>6987</v>
      </c>
      <c r="B12105" t="s">
        <v>2361</v>
      </c>
      <c r="C12105" t="s">
        <v>5482</v>
      </c>
      <c r="D12105" s="154">
        <v>207</v>
      </c>
      <c r="E12105" t="s">
        <v>2262</v>
      </c>
      <c r="F12105">
        <v>4</v>
      </c>
      <c r="G12105">
        <v>3</v>
      </c>
      <c r="H12105" t="s">
        <v>3404</v>
      </c>
      <c r="I12105" t="s">
        <v>3946</v>
      </c>
      <c r="K12105" t="s">
        <v>2263</v>
      </c>
      <c r="L12105" t="s">
        <v>2262</v>
      </c>
      <c r="M12105" t="s">
        <v>3404</v>
      </c>
      <c r="N12105" t="b">
        <f>IF(ETMRouteStages[[#This Row],[RID]]=A12104,ETMRouteStages[[#This Row],[StageSequence]]=F12104+1,TRUE)</f>
        <v>1</v>
      </c>
    </row>
    <row r="12106" spans="1:14">
      <c r="A12106" t="s">
        <v>6987</v>
      </c>
      <c r="B12106" t="s">
        <v>2361</v>
      </c>
      <c r="C12106" t="s">
        <v>5482</v>
      </c>
      <c r="D12106" s="154">
        <v>207</v>
      </c>
      <c r="E12106" t="s">
        <v>1532</v>
      </c>
      <c r="F12106">
        <v>5</v>
      </c>
      <c r="G12106">
        <v>4</v>
      </c>
      <c r="H12106" t="s">
        <v>3404</v>
      </c>
      <c r="I12106" t="s">
        <v>3946</v>
      </c>
      <c r="K12106" t="s">
        <v>1533</v>
      </c>
      <c r="L12106" t="s">
        <v>1532</v>
      </c>
      <c r="M12106" t="s">
        <v>3404</v>
      </c>
      <c r="N12106" t="b">
        <f>IF(ETMRouteStages[[#This Row],[RID]]=A12105,ETMRouteStages[[#This Row],[StageSequence]]=F12105+1,TRUE)</f>
        <v>1</v>
      </c>
    </row>
    <row r="12107" spans="1:14">
      <c r="A12107" t="s">
        <v>6987</v>
      </c>
      <c r="B12107" t="s">
        <v>2361</v>
      </c>
      <c r="C12107" t="s">
        <v>5482</v>
      </c>
      <c r="D12107" s="154">
        <v>207</v>
      </c>
      <c r="E12107" t="s">
        <v>804</v>
      </c>
      <c r="F12107">
        <v>6</v>
      </c>
      <c r="G12107">
        <v>6</v>
      </c>
      <c r="H12107" t="s">
        <v>3404</v>
      </c>
      <c r="I12107" t="s">
        <v>3946</v>
      </c>
      <c r="K12107" t="s">
        <v>805</v>
      </c>
      <c r="L12107" t="s">
        <v>804</v>
      </c>
      <c r="M12107" t="s">
        <v>3404</v>
      </c>
      <c r="N12107" t="b">
        <f>IF(ETMRouteStages[[#This Row],[RID]]=A12106,ETMRouteStages[[#This Row],[StageSequence]]=F12106+1,TRUE)</f>
        <v>1</v>
      </c>
    </row>
    <row r="12108" spans="1:14">
      <c r="A12108" t="s">
        <v>6987</v>
      </c>
      <c r="B12108" t="s">
        <v>2361</v>
      </c>
      <c r="C12108" t="s">
        <v>5482</v>
      </c>
      <c r="D12108" s="154">
        <v>207</v>
      </c>
      <c r="E12108" t="s">
        <v>758</v>
      </c>
      <c r="F12108">
        <v>7</v>
      </c>
      <c r="G12108">
        <v>7</v>
      </c>
      <c r="H12108" t="s">
        <v>3404</v>
      </c>
      <c r="I12108" t="s">
        <v>3946</v>
      </c>
      <c r="K12108" t="s">
        <v>759</v>
      </c>
      <c r="L12108" t="s">
        <v>758</v>
      </c>
      <c r="M12108" t="s">
        <v>3404</v>
      </c>
      <c r="N12108" t="b">
        <f>IF(ETMRouteStages[[#This Row],[RID]]=A12107,ETMRouteStages[[#This Row],[StageSequence]]=F12107+1,TRUE)</f>
        <v>1</v>
      </c>
    </row>
    <row r="12109" spans="1:14">
      <c r="A12109" t="s">
        <v>6987</v>
      </c>
      <c r="B12109" t="s">
        <v>2361</v>
      </c>
      <c r="C12109" t="s">
        <v>5482</v>
      </c>
      <c r="D12109" s="154">
        <v>207</v>
      </c>
      <c r="E12109" t="s">
        <v>954</v>
      </c>
      <c r="F12109">
        <v>8</v>
      </c>
      <c r="G12109">
        <v>8</v>
      </c>
      <c r="H12109" t="s">
        <v>3404</v>
      </c>
      <c r="I12109" t="s">
        <v>3946</v>
      </c>
      <c r="K12109" t="s">
        <v>955</v>
      </c>
      <c r="L12109" t="s">
        <v>954</v>
      </c>
      <c r="M12109" t="s">
        <v>3404</v>
      </c>
      <c r="N12109" t="b">
        <f>IF(ETMRouteStages[[#This Row],[RID]]=A12108,ETMRouteStages[[#This Row],[StageSequence]]=F12108+1,TRUE)</f>
        <v>1</v>
      </c>
    </row>
    <row r="12110" spans="1:14">
      <c r="A12110" t="s">
        <v>6987</v>
      </c>
      <c r="B12110" t="s">
        <v>2361</v>
      </c>
      <c r="C12110" t="s">
        <v>5482</v>
      </c>
      <c r="D12110" s="154">
        <v>207</v>
      </c>
      <c r="E12110" t="s">
        <v>1781</v>
      </c>
      <c r="F12110">
        <v>9</v>
      </c>
      <c r="G12110">
        <v>9</v>
      </c>
      <c r="H12110" t="s">
        <v>3404</v>
      </c>
      <c r="I12110" t="s">
        <v>3946</v>
      </c>
      <c r="K12110" t="s">
        <v>1782</v>
      </c>
      <c r="L12110" t="s">
        <v>1781</v>
      </c>
      <c r="M12110" t="s">
        <v>3404</v>
      </c>
      <c r="N12110" t="b">
        <f>IF(ETMRouteStages[[#This Row],[RID]]=A12109,ETMRouteStages[[#This Row],[StageSequence]]=F12109+1,TRUE)</f>
        <v>1</v>
      </c>
    </row>
    <row r="12111" spans="1:14">
      <c r="A12111" t="s">
        <v>6987</v>
      </c>
      <c r="B12111" t="s">
        <v>2361</v>
      </c>
      <c r="C12111" t="s">
        <v>5482</v>
      </c>
      <c r="D12111" s="154">
        <v>207</v>
      </c>
      <c r="E12111" t="s">
        <v>1095</v>
      </c>
      <c r="F12111">
        <v>10</v>
      </c>
      <c r="G12111">
        <v>10</v>
      </c>
      <c r="H12111" t="s">
        <v>3404</v>
      </c>
      <c r="I12111" t="s">
        <v>3946</v>
      </c>
      <c r="K12111" t="s">
        <v>1096</v>
      </c>
      <c r="L12111" t="s">
        <v>1095</v>
      </c>
      <c r="M12111" t="s">
        <v>3404</v>
      </c>
      <c r="N12111" t="b">
        <f>IF(ETMRouteStages[[#This Row],[RID]]=A12110,ETMRouteStages[[#This Row],[StageSequence]]=F12110+1,TRUE)</f>
        <v>1</v>
      </c>
    </row>
    <row r="12112" spans="1:14">
      <c r="A12112" t="s">
        <v>6987</v>
      </c>
      <c r="B12112" t="s">
        <v>2361</v>
      </c>
      <c r="C12112" t="s">
        <v>5482</v>
      </c>
      <c r="D12112" s="154">
        <v>207</v>
      </c>
      <c r="E12112" t="s">
        <v>1697</v>
      </c>
      <c r="F12112">
        <v>11</v>
      </c>
      <c r="G12112">
        <v>12</v>
      </c>
      <c r="H12112" t="s">
        <v>3404</v>
      </c>
      <c r="I12112" t="s">
        <v>3946</v>
      </c>
      <c r="K12112" t="s">
        <v>1698</v>
      </c>
      <c r="L12112" t="s">
        <v>1697</v>
      </c>
      <c r="M12112" t="s">
        <v>3404</v>
      </c>
      <c r="N12112" t="b">
        <f>IF(ETMRouteStages[[#This Row],[RID]]=A12111,ETMRouteStages[[#This Row],[StageSequence]]=F12111+1,TRUE)</f>
        <v>1</v>
      </c>
    </row>
    <row r="12113" spans="1:14">
      <c r="A12113" t="s">
        <v>6987</v>
      </c>
      <c r="B12113" t="s">
        <v>2361</v>
      </c>
      <c r="C12113" t="s">
        <v>5482</v>
      </c>
      <c r="D12113" s="154">
        <v>207</v>
      </c>
      <c r="E12113" t="s">
        <v>2197</v>
      </c>
      <c r="F12113">
        <v>12</v>
      </c>
      <c r="G12113">
        <v>14</v>
      </c>
      <c r="H12113" t="s">
        <v>3404</v>
      </c>
      <c r="I12113" t="s">
        <v>3946</v>
      </c>
      <c r="K12113" t="s">
        <v>2198</v>
      </c>
      <c r="L12113" t="s">
        <v>2197</v>
      </c>
      <c r="M12113" t="s">
        <v>3404</v>
      </c>
      <c r="N12113" t="b">
        <f>IF(ETMRouteStages[[#This Row],[RID]]=A12112,ETMRouteStages[[#This Row],[StageSequence]]=F12112+1,TRUE)</f>
        <v>1</v>
      </c>
    </row>
    <row r="12114" spans="1:14">
      <c r="A12114" t="s">
        <v>6987</v>
      </c>
      <c r="B12114" t="s">
        <v>2361</v>
      </c>
      <c r="C12114" t="s">
        <v>5482</v>
      </c>
      <c r="D12114" s="154">
        <v>207</v>
      </c>
      <c r="E12114" t="s">
        <v>1025</v>
      </c>
      <c r="F12114">
        <v>13</v>
      </c>
      <c r="G12114">
        <v>16</v>
      </c>
      <c r="H12114" t="s">
        <v>3404</v>
      </c>
      <c r="I12114" t="s">
        <v>3946</v>
      </c>
      <c r="K12114" t="s">
        <v>1026</v>
      </c>
      <c r="L12114" t="s">
        <v>1025</v>
      </c>
      <c r="M12114" t="s">
        <v>3404</v>
      </c>
      <c r="N12114" t="b">
        <f>IF(ETMRouteStages[[#This Row],[RID]]=A12113,ETMRouteStages[[#This Row],[StageSequence]]=F12113+1,TRUE)</f>
        <v>1</v>
      </c>
    </row>
    <row r="12115" spans="1:14">
      <c r="A12115" t="s">
        <v>6987</v>
      </c>
      <c r="B12115" t="s">
        <v>2361</v>
      </c>
      <c r="C12115" t="s">
        <v>5482</v>
      </c>
      <c r="D12115" s="154">
        <v>207</v>
      </c>
      <c r="E12115" t="s">
        <v>2031</v>
      </c>
      <c r="F12115">
        <v>14</v>
      </c>
      <c r="G12115">
        <v>17</v>
      </c>
      <c r="H12115" t="s">
        <v>3404</v>
      </c>
      <c r="I12115" t="s">
        <v>3946</v>
      </c>
      <c r="K12115" t="s">
        <v>2032</v>
      </c>
      <c r="L12115" t="s">
        <v>2031</v>
      </c>
      <c r="M12115" t="s">
        <v>3404</v>
      </c>
      <c r="N12115" t="b">
        <f>IF(ETMRouteStages[[#This Row],[RID]]=A12114,ETMRouteStages[[#This Row],[StageSequence]]=F12114+1,TRUE)</f>
        <v>1</v>
      </c>
    </row>
    <row r="12116" spans="1:14">
      <c r="A12116" t="s">
        <v>6987</v>
      </c>
      <c r="B12116" t="s">
        <v>2361</v>
      </c>
      <c r="C12116" t="s">
        <v>5482</v>
      </c>
      <c r="D12116" s="154">
        <v>207</v>
      </c>
      <c r="E12116" t="s">
        <v>2370</v>
      </c>
      <c r="F12116">
        <v>15</v>
      </c>
      <c r="G12116">
        <v>18</v>
      </c>
      <c r="H12116" t="s">
        <v>3404</v>
      </c>
      <c r="I12116" t="s">
        <v>3946</v>
      </c>
      <c r="K12116" t="s">
        <v>2371</v>
      </c>
      <c r="L12116" t="s">
        <v>2370</v>
      </c>
      <c r="M12116" t="s">
        <v>3404</v>
      </c>
      <c r="N12116" t="b">
        <f>IF(ETMRouteStages[[#This Row],[RID]]=A12115,ETMRouteStages[[#This Row],[StageSequence]]=F12115+1,TRUE)</f>
        <v>1</v>
      </c>
    </row>
    <row r="12117" spans="1:14">
      <c r="A12117" t="s">
        <v>6987</v>
      </c>
      <c r="B12117" t="s">
        <v>2361</v>
      </c>
      <c r="C12117" t="s">
        <v>5482</v>
      </c>
      <c r="D12117" s="154">
        <v>207</v>
      </c>
      <c r="E12117" t="s">
        <v>2372</v>
      </c>
      <c r="F12117">
        <v>16</v>
      </c>
      <c r="G12117">
        <v>19</v>
      </c>
      <c r="H12117" t="s">
        <v>3404</v>
      </c>
      <c r="I12117" t="s">
        <v>3946</v>
      </c>
      <c r="K12117" t="s">
        <v>2373</v>
      </c>
      <c r="L12117" t="s">
        <v>2372</v>
      </c>
      <c r="M12117" t="s">
        <v>3404</v>
      </c>
      <c r="N12117" t="b">
        <f>IF(ETMRouteStages[[#This Row],[RID]]=A12116,ETMRouteStages[[#This Row],[StageSequence]]=F12116+1,TRUE)</f>
        <v>1</v>
      </c>
    </row>
    <row r="12118" spans="1:14">
      <c r="A12118" t="s">
        <v>6987</v>
      </c>
      <c r="B12118" t="s">
        <v>2361</v>
      </c>
      <c r="C12118" t="s">
        <v>5482</v>
      </c>
      <c r="D12118" s="154">
        <v>207</v>
      </c>
      <c r="E12118" t="s">
        <v>854</v>
      </c>
      <c r="F12118">
        <v>17</v>
      </c>
      <c r="G12118">
        <v>21</v>
      </c>
      <c r="H12118" t="s">
        <v>3404</v>
      </c>
      <c r="I12118" t="s">
        <v>3946</v>
      </c>
      <c r="K12118" t="s">
        <v>855</v>
      </c>
      <c r="L12118" t="s">
        <v>854</v>
      </c>
      <c r="M12118" t="s">
        <v>3404</v>
      </c>
      <c r="N12118" t="b">
        <f>IF(ETMRouteStages[[#This Row],[RID]]=A12117,ETMRouteStages[[#This Row],[StageSequence]]=F12117+1,TRUE)</f>
        <v>1</v>
      </c>
    </row>
    <row r="12119" spans="1:14">
      <c r="A12119" t="s">
        <v>6987</v>
      </c>
      <c r="B12119" t="s">
        <v>2361</v>
      </c>
      <c r="C12119" t="s">
        <v>5482</v>
      </c>
      <c r="D12119" s="154">
        <v>207</v>
      </c>
      <c r="E12119" t="s">
        <v>612</v>
      </c>
      <c r="F12119">
        <v>18</v>
      </c>
      <c r="G12119">
        <v>22</v>
      </c>
      <c r="H12119" t="s">
        <v>3404</v>
      </c>
      <c r="I12119" t="s">
        <v>3946</v>
      </c>
      <c r="K12119" t="s">
        <v>613</v>
      </c>
      <c r="L12119" t="s">
        <v>612</v>
      </c>
      <c r="M12119" t="s">
        <v>3404</v>
      </c>
      <c r="N12119" t="b">
        <f>IF(ETMRouteStages[[#This Row],[RID]]=A12118,ETMRouteStages[[#This Row],[StageSequence]]=F12118+1,TRUE)</f>
        <v>1</v>
      </c>
    </row>
    <row r="12120" spans="1:14">
      <c r="A12120" t="s">
        <v>6987</v>
      </c>
      <c r="B12120" t="s">
        <v>2361</v>
      </c>
      <c r="C12120" t="s">
        <v>5482</v>
      </c>
      <c r="D12120" s="154">
        <v>207</v>
      </c>
      <c r="E12120" t="s">
        <v>3224</v>
      </c>
      <c r="F12120">
        <v>19</v>
      </c>
      <c r="G12120">
        <v>23</v>
      </c>
      <c r="H12120" t="s">
        <v>3404</v>
      </c>
      <c r="I12120" t="s">
        <v>3946</v>
      </c>
      <c r="K12120" t="s">
        <v>3225</v>
      </c>
      <c r="L12120" t="s">
        <v>3224</v>
      </c>
      <c r="M12120" t="s">
        <v>3404</v>
      </c>
      <c r="N12120" t="b">
        <f>IF(ETMRouteStages[[#This Row],[RID]]=A12119,ETMRouteStages[[#This Row],[StageSequence]]=F12119+1,TRUE)</f>
        <v>1</v>
      </c>
    </row>
    <row r="12121" spans="1:14">
      <c r="A12121" t="s">
        <v>6987</v>
      </c>
      <c r="B12121" t="s">
        <v>2361</v>
      </c>
      <c r="C12121" t="s">
        <v>5482</v>
      </c>
      <c r="D12121" s="154">
        <v>207</v>
      </c>
      <c r="E12121" t="s">
        <v>1351</v>
      </c>
      <c r="F12121">
        <v>20</v>
      </c>
      <c r="G12121">
        <v>24</v>
      </c>
      <c r="H12121" t="s">
        <v>3404</v>
      </c>
      <c r="I12121" t="s">
        <v>3946</v>
      </c>
      <c r="K12121" t="s">
        <v>1352</v>
      </c>
      <c r="L12121" t="s">
        <v>1351</v>
      </c>
      <c r="M12121" t="s">
        <v>3404</v>
      </c>
      <c r="N12121" t="b">
        <f>IF(ETMRouteStages[[#This Row],[RID]]=A12120,ETMRouteStages[[#This Row],[StageSequence]]=F12120+1,TRUE)</f>
        <v>1</v>
      </c>
    </row>
    <row r="12122" spans="1:14">
      <c r="A12122" t="s">
        <v>6987</v>
      </c>
      <c r="B12122" t="s">
        <v>2361</v>
      </c>
      <c r="C12122" t="s">
        <v>5482</v>
      </c>
      <c r="D12122" s="154">
        <v>207</v>
      </c>
      <c r="E12122" t="s">
        <v>1373</v>
      </c>
      <c r="F12122">
        <v>21</v>
      </c>
      <c r="G12122">
        <v>25</v>
      </c>
      <c r="H12122" t="s">
        <v>3404</v>
      </c>
      <c r="I12122" t="s">
        <v>3946</v>
      </c>
      <c r="J12122" t="s">
        <v>6088</v>
      </c>
      <c r="K12122" t="s">
        <v>1374</v>
      </c>
      <c r="L12122" t="s">
        <v>1373</v>
      </c>
      <c r="M12122" t="s">
        <v>3404</v>
      </c>
      <c r="N12122" t="b">
        <f>IF(ETMRouteStages[[#This Row],[RID]]=A12121,ETMRouteStages[[#This Row],[StageSequence]]=F12121+1,TRUE)</f>
        <v>1</v>
      </c>
    </row>
    <row r="12123" spans="1:14">
      <c r="A12123" t="s">
        <v>6987</v>
      </c>
      <c r="B12123" t="s">
        <v>2361</v>
      </c>
      <c r="C12123" t="s">
        <v>5482</v>
      </c>
      <c r="D12123" s="154">
        <v>207</v>
      </c>
      <c r="E12123" t="s">
        <v>3188</v>
      </c>
      <c r="F12123">
        <v>22</v>
      </c>
      <c r="G12123">
        <v>26</v>
      </c>
      <c r="H12123" t="s">
        <v>3404</v>
      </c>
      <c r="I12123" t="s">
        <v>3946</v>
      </c>
      <c r="J12123" t="s">
        <v>6098</v>
      </c>
      <c r="K12123" t="s">
        <v>3189</v>
      </c>
      <c r="L12123" t="s">
        <v>3188</v>
      </c>
      <c r="M12123" t="s">
        <v>3404</v>
      </c>
      <c r="N12123" t="b">
        <f>IF(ETMRouteStages[[#This Row],[RID]]=A12122,ETMRouteStages[[#This Row],[StageSequence]]=F12122+1,TRUE)</f>
        <v>1</v>
      </c>
    </row>
    <row r="12124" spans="1:14">
      <c r="A12124" t="s">
        <v>6987</v>
      </c>
      <c r="B12124" t="s">
        <v>2361</v>
      </c>
      <c r="C12124" t="s">
        <v>5482</v>
      </c>
      <c r="D12124" s="154">
        <v>207</v>
      </c>
      <c r="E12124" t="s">
        <v>3198</v>
      </c>
      <c r="F12124">
        <v>23</v>
      </c>
      <c r="G12124">
        <v>27</v>
      </c>
      <c r="H12124" t="s">
        <v>3404</v>
      </c>
      <c r="I12124" t="s">
        <v>3946</v>
      </c>
      <c r="K12124" t="s">
        <v>3199</v>
      </c>
      <c r="L12124" t="s">
        <v>3198</v>
      </c>
      <c r="M12124" t="s">
        <v>3404</v>
      </c>
      <c r="N12124" t="b">
        <f>IF(ETMRouteStages[[#This Row],[RID]]=A12123,ETMRouteStages[[#This Row],[StageSequence]]=F12123+1,TRUE)</f>
        <v>1</v>
      </c>
    </row>
    <row r="12125" spans="1:14">
      <c r="A12125" t="s">
        <v>6987</v>
      </c>
      <c r="B12125" t="s">
        <v>2361</v>
      </c>
      <c r="C12125" t="s">
        <v>5482</v>
      </c>
      <c r="D12125" s="154">
        <v>207</v>
      </c>
      <c r="E12125" t="s">
        <v>3172</v>
      </c>
      <c r="F12125">
        <v>24</v>
      </c>
      <c r="G12125">
        <v>29</v>
      </c>
      <c r="H12125" t="s">
        <v>3404</v>
      </c>
      <c r="I12125" t="s">
        <v>3946</v>
      </c>
      <c r="K12125" t="s">
        <v>3173</v>
      </c>
      <c r="L12125" t="s">
        <v>3172</v>
      </c>
      <c r="M12125" t="s">
        <v>3404</v>
      </c>
      <c r="N12125" t="b">
        <f>IF(ETMRouteStages[[#This Row],[RID]]=A12124,ETMRouteStages[[#This Row],[StageSequence]]=F12124+1,TRUE)</f>
        <v>1</v>
      </c>
    </row>
    <row r="12126" spans="1:14">
      <c r="A12126" t="s">
        <v>6987</v>
      </c>
      <c r="B12126" t="s">
        <v>2361</v>
      </c>
      <c r="C12126" t="s">
        <v>5482</v>
      </c>
      <c r="D12126" s="154">
        <v>207</v>
      </c>
      <c r="E12126" t="s">
        <v>3166</v>
      </c>
      <c r="F12126">
        <v>25</v>
      </c>
      <c r="G12126">
        <v>32</v>
      </c>
      <c r="H12126" t="s">
        <v>3404</v>
      </c>
      <c r="I12126" t="s">
        <v>3946</v>
      </c>
      <c r="K12126" t="s">
        <v>3167</v>
      </c>
      <c r="L12126" t="s">
        <v>3166</v>
      </c>
      <c r="M12126" t="s">
        <v>3404</v>
      </c>
      <c r="N12126" t="b">
        <f>IF(ETMRouteStages[[#This Row],[RID]]=A12125,ETMRouteStages[[#This Row],[StageSequence]]=F12125+1,TRUE)</f>
        <v>1</v>
      </c>
    </row>
    <row r="12127" spans="1:14">
      <c r="A12127" t="s">
        <v>6987</v>
      </c>
      <c r="B12127" t="s">
        <v>2361</v>
      </c>
      <c r="C12127" t="s">
        <v>5482</v>
      </c>
      <c r="D12127" s="154">
        <v>207</v>
      </c>
      <c r="E12127" t="s">
        <v>3164</v>
      </c>
      <c r="F12127">
        <v>26</v>
      </c>
      <c r="G12127">
        <v>35</v>
      </c>
      <c r="H12127" t="s">
        <v>3404</v>
      </c>
      <c r="I12127" t="s">
        <v>3946</v>
      </c>
      <c r="K12127" t="s">
        <v>3165</v>
      </c>
      <c r="L12127" t="s">
        <v>3164</v>
      </c>
      <c r="M12127" t="s">
        <v>3404</v>
      </c>
      <c r="N12127" t="b">
        <f>IF(ETMRouteStages[[#This Row],[RID]]=A12126,ETMRouteStages[[#This Row],[StageSequence]]=F12126+1,TRUE)</f>
        <v>1</v>
      </c>
    </row>
    <row r="12128" spans="1:14">
      <c r="A12128" t="s">
        <v>6987</v>
      </c>
      <c r="B12128" t="s">
        <v>2361</v>
      </c>
      <c r="C12128" t="s">
        <v>5482</v>
      </c>
      <c r="D12128" s="154">
        <v>207</v>
      </c>
      <c r="E12128" t="s">
        <v>726</v>
      </c>
      <c r="F12128">
        <v>27</v>
      </c>
      <c r="G12128">
        <v>36</v>
      </c>
      <c r="H12128" t="s">
        <v>3404</v>
      </c>
      <c r="I12128" t="s">
        <v>3946</v>
      </c>
      <c r="K12128" t="s">
        <v>727</v>
      </c>
      <c r="L12128" t="s">
        <v>726</v>
      </c>
      <c r="M12128" t="s">
        <v>3404</v>
      </c>
      <c r="N12128" t="b">
        <f>IF(ETMRouteStages[[#This Row],[RID]]=A12127,ETMRouteStages[[#This Row],[StageSequence]]=F12127+1,TRUE)</f>
        <v>1</v>
      </c>
    </row>
    <row r="12129" spans="1:14">
      <c r="A12129" t="s">
        <v>6987</v>
      </c>
      <c r="B12129" t="s">
        <v>2361</v>
      </c>
      <c r="C12129" t="s">
        <v>5482</v>
      </c>
      <c r="D12129" s="154">
        <v>207</v>
      </c>
      <c r="E12129" t="s">
        <v>3194</v>
      </c>
      <c r="F12129">
        <v>28</v>
      </c>
      <c r="G12129">
        <v>37</v>
      </c>
      <c r="H12129" t="s">
        <v>3404</v>
      </c>
      <c r="I12129" t="s">
        <v>3946</v>
      </c>
      <c r="K12129" t="s">
        <v>3195</v>
      </c>
      <c r="L12129" t="s">
        <v>3194</v>
      </c>
      <c r="M12129" t="s">
        <v>3404</v>
      </c>
      <c r="N12129" t="b">
        <f>IF(ETMRouteStages[[#This Row],[RID]]=A12128,ETMRouteStages[[#This Row],[StageSequence]]=F12128+1,TRUE)</f>
        <v>1</v>
      </c>
    </row>
    <row r="12130" spans="1:14">
      <c r="A12130" t="s">
        <v>6987</v>
      </c>
      <c r="B12130" t="s">
        <v>2361</v>
      </c>
      <c r="C12130" t="s">
        <v>5482</v>
      </c>
      <c r="D12130" s="154">
        <v>207</v>
      </c>
      <c r="E12130" t="s">
        <v>6988</v>
      </c>
      <c r="F12130">
        <v>29</v>
      </c>
      <c r="G12130">
        <v>38</v>
      </c>
      <c r="H12130" t="s">
        <v>3404</v>
      </c>
      <c r="I12130" t="s">
        <v>3946</v>
      </c>
      <c r="K12130" t="s">
        <v>480</v>
      </c>
      <c r="L12130" t="s">
        <v>479</v>
      </c>
      <c r="M12130" t="s">
        <v>3404</v>
      </c>
      <c r="N12130" t="b">
        <f>IF(ETMRouteStages[[#This Row],[RID]]=A12129,ETMRouteStages[[#This Row],[StageSequence]]=F12129+1,TRUE)</f>
        <v>1</v>
      </c>
    </row>
    <row r="12131" spans="1:14">
      <c r="A12131" t="s">
        <v>6987</v>
      </c>
      <c r="B12131" t="s">
        <v>2361</v>
      </c>
      <c r="C12131" t="s">
        <v>5482</v>
      </c>
      <c r="D12131" s="154">
        <v>207</v>
      </c>
      <c r="E12131" t="s">
        <v>3170</v>
      </c>
      <c r="F12131">
        <v>30</v>
      </c>
      <c r="G12131">
        <v>39</v>
      </c>
      <c r="H12131" t="s">
        <v>3404</v>
      </c>
      <c r="I12131" t="s">
        <v>3946</v>
      </c>
      <c r="K12131" t="s">
        <v>3171</v>
      </c>
      <c r="L12131" t="s">
        <v>3170</v>
      </c>
      <c r="M12131" t="s">
        <v>3404</v>
      </c>
      <c r="N12131" t="b">
        <f>IF(ETMRouteStages[[#This Row],[RID]]=A12130,ETMRouteStages[[#This Row],[StageSequence]]=F12130+1,TRUE)</f>
        <v>1</v>
      </c>
    </row>
    <row r="12132" spans="1:14">
      <c r="A12132" t="s">
        <v>6987</v>
      </c>
      <c r="B12132" t="s">
        <v>2361</v>
      </c>
      <c r="C12132" t="s">
        <v>5482</v>
      </c>
      <c r="D12132" s="154">
        <v>207</v>
      </c>
      <c r="E12132" t="s">
        <v>3168</v>
      </c>
      <c r="F12132">
        <v>31</v>
      </c>
      <c r="G12132">
        <v>40</v>
      </c>
      <c r="H12132" t="s">
        <v>3404</v>
      </c>
      <c r="I12132" t="s">
        <v>3946</v>
      </c>
      <c r="K12132" t="s">
        <v>3169</v>
      </c>
      <c r="L12132" t="s">
        <v>3168</v>
      </c>
      <c r="M12132" t="s">
        <v>3404</v>
      </c>
      <c r="N12132" t="b">
        <f>IF(ETMRouteStages[[#This Row],[RID]]=A12131,ETMRouteStages[[#This Row],[StageSequence]]=F12131+1,TRUE)</f>
        <v>1</v>
      </c>
    </row>
    <row r="12133" spans="1:14">
      <c r="A12133" t="s">
        <v>6989</v>
      </c>
      <c r="B12133" t="s">
        <v>2361</v>
      </c>
      <c r="C12133" t="s">
        <v>4803</v>
      </c>
      <c r="D12133" s="154">
        <v>208</v>
      </c>
      <c r="E12133" t="s">
        <v>2205</v>
      </c>
      <c r="F12133">
        <v>1</v>
      </c>
      <c r="G12133">
        <v>0</v>
      </c>
      <c r="H12133" t="s">
        <v>3404</v>
      </c>
      <c r="I12133" t="s">
        <v>3515</v>
      </c>
      <c r="K12133" t="s">
        <v>2206</v>
      </c>
      <c r="L12133" t="s">
        <v>2205</v>
      </c>
      <c r="M12133" t="s">
        <v>3404</v>
      </c>
      <c r="N12133" t="b">
        <f>IF(ETMRouteStages[[#This Row],[RID]]=A12132,ETMRouteStages[[#This Row],[StageSequence]]=F12132+1,TRUE)</f>
        <v>1</v>
      </c>
    </row>
    <row r="12134" spans="1:14">
      <c r="A12134" t="s">
        <v>6989</v>
      </c>
      <c r="B12134" t="s">
        <v>2361</v>
      </c>
      <c r="C12134" t="s">
        <v>4803</v>
      </c>
      <c r="D12134" s="154">
        <v>208</v>
      </c>
      <c r="E12134" t="s">
        <v>1195</v>
      </c>
      <c r="F12134">
        <v>2</v>
      </c>
      <c r="G12134">
        <v>1</v>
      </c>
      <c r="H12134" t="s">
        <v>3404</v>
      </c>
      <c r="I12134" t="s">
        <v>3515</v>
      </c>
      <c r="K12134" t="s">
        <v>1196</v>
      </c>
      <c r="L12134" t="s">
        <v>1195</v>
      </c>
      <c r="M12134" t="s">
        <v>3404</v>
      </c>
      <c r="N12134" t="b">
        <f>IF(ETMRouteStages[[#This Row],[RID]]=A12133,ETMRouteStages[[#This Row],[StageSequence]]=F12133+1,TRUE)</f>
        <v>1</v>
      </c>
    </row>
    <row r="12135" spans="1:14">
      <c r="A12135" t="s">
        <v>6989</v>
      </c>
      <c r="B12135" t="s">
        <v>2361</v>
      </c>
      <c r="C12135" t="s">
        <v>4803</v>
      </c>
      <c r="D12135" s="154">
        <v>208</v>
      </c>
      <c r="E12135" t="s">
        <v>2201</v>
      </c>
      <c r="F12135">
        <v>3</v>
      </c>
      <c r="G12135">
        <v>3</v>
      </c>
      <c r="H12135" t="s">
        <v>3404</v>
      </c>
      <c r="I12135" t="s">
        <v>3515</v>
      </c>
      <c r="K12135" t="s">
        <v>2202</v>
      </c>
      <c r="L12135" t="s">
        <v>2201</v>
      </c>
      <c r="M12135" t="s">
        <v>3404</v>
      </c>
      <c r="N12135" t="b">
        <f>IF(ETMRouteStages[[#This Row],[RID]]=A12134,ETMRouteStages[[#This Row],[StageSequence]]=F12134+1,TRUE)</f>
        <v>1</v>
      </c>
    </row>
    <row r="12136" spans="1:14">
      <c r="A12136" t="s">
        <v>6989</v>
      </c>
      <c r="B12136" t="s">
        <v>2361</v>
      </c>
      <c r="C12136" t="s">
        <v>4803</v>
      </c>
      <c r="D12136" s="154">
        <v>208</v>
      </c>
      <c r="E12136" t="s">
        <v>2501</v>
      </c>
      <c r="F12136">
        <v>4</v>
      </c>
      <c r="G12136">
        <v>5</v>
      </c>
      <c r="H12136" t="s">
        <v>3404</v>
      </c>
      <c r="I12136" t="s">
        <v>3515</v>
      </c>
      <c r="K12136" t="s">
        <v>2502</v>
      </c>
      <c r="L12136" t="s">
        <v>2501</v>
      </c>
      <c r="M12136" t="s">
        <v>3404</v>
      </c>
      <c r="N12136" t="b">
        <f>IF(ETMRouteStages[[#This Row],[RID]]=A12135,ETMRouteStages[[#This Row],[StageSequence]]=F12135+1,TRUE)</f>
        <v>1</v>
      </c>
    </row>
    <row r="12137" spans="1:14">
      <c r="A12137" t="s">
        <v>6989</v>
      </c>
      <c r="B12137" t="s">
        <v>2361</v>
      </c>
      <c r="C12137" t="s">
        <v>4803</v>
      </c>
      <c r="D12137" s="154">
        <v>208</v>
      </c>
      <c r="E12137" t="s">
        <v>2862</v>
      </c>
      <c r="F12137">
        <v>5</v>
      </c>
      <c r="G12137">
        <v>6</v>
      </c>
      <c r="H12137" t="s">
        <v>3404</v>
      </c>
      <c r="I12137" t="s">
        <v>3515</v>
      </c>
      <c r="K12137" t="s">
        <v>2863</v>
      </c>
      <c r="L12137" t="s">
        <v>2862</v>
      </c>
      <c r="M12137" t="s">
        <v>3404</v>
      </c>
      <c r="N12137" t="b">
        <f>IF(ETMRouteStages[[#This Row],[RID]]=A12136,ETMRouteStages[[#This Row],[StageSequence]]=F12136+1,TRUE)</f>
        <v>1</v>
      </c>
    </row>
    <row r="12138" spans="1:14">
      <c r="A12138" t="s">
        <v>6989</v>
      </c>
      <c r="B12138" t="s">
        <v>2361</v>
      </c>
      <c r="C12138" t="s">
        <v>4803</v>
      </c>
      <c r="D12138" s="154">
        <v>208</v>
      </c>
      <c r="E12138" t="s">
        <v>1343</v>
      </c>
      <c r="F12138">
        <v>6</v>
      </c>
      <c r="G12138">
        <v>7</v>
      </c>
      <c r="H12138" t="s">
        <v>3404</v>
      </c>
      <c r="I12138" t="s">
        <v>3515</v>
      </c>
      <c r="K12138" t="s">
        <v>1344</v>
      </c>
      <c r="L12138" t="s">
        <v>1343</v>
      </c>
      <c r="M12138" t="s">
        <v>3404</v>
      </c>
      <c r="N12138" t="b">
        <f>IF(ETMRouteStages[[#This Row],[RID]]=A12137,ETMRouteStages[[#This Row],[StageSequence]]=F12137+1,TRUE)</f>
        <v>1</v>
      </c>
    </row>
    <row r="12139" spans="1:14">
      <c r="A12139" t="s">
        <v>6989</v>
      </c>
      <c r="B12139" t="s">
        <v>2361</v>
      </c>
      <c r="C12139" t="s">
        <v>4803</v>
      </c>
      <c r="D12139" s="154">
        <v>208</v>
      </c>
      <c r="E12139" t="s">
        <v>2362</v>
      </c>
      <c r="F12139">
        <v>7</v>
      </c>
      <c r="G12139">
        <v>8</v>
      </c>
      <c r="H12139" t="s">
        <v>3404</v>
      </c>
      <c r="I12139" t="s">
        <v>3515</v>
      </c>
      <c r="K12139" t="s">
        <v>2363</v>
      </c>
      <c r="L12139" t="s">
        <v>2362</v>
      </c>
      <c r="M12139" t="s">
        <v>3404</v>
      </c>
      <c r="N12139" t="b">
        <f>IF(ETMRouteStages[[#This Row],[RID]]=A12138,ETMRouteStages[[#This Row],[StageSequence]]=F12138+1,TRUE)</f>
        <v>1</v>
      </c>
    </row>
    <row r="12140" spans="1:14">
      <c r="A12140" t="s">
        <v>6989</v>
      </c>
      <c r="B12140" t="s">
        <v>2361</v>
      </c>
      <c r="C12140" t="s">
        <v>4803</v>
      </c>
      <c r="D12140" s="154">
        <v>208</v>
      </c>
      <c r="E12140" t="s">
        <v>2364</v>
      </c>
      <c r="F12140">
        <v>8</v>
      </c>
      <c r="G12140">
        <v>9</v>
      </c>
      <c r="H12140" t="s">
        <v>3404</v>
      </c>
      <c r="I12140" t="s">
        <v>3515</v>
      </c>
      <c r="K12140" t="s">
        <v>2365</v>
      </c>
      <c r="L12140" t="s">
        <v>2364</v>
      </c>
      <c r="M12140" t="s">
        <v>3404</v>
      </c>
      <c r="N12140" t="b">
        <f>IF(ETMRouteStages[[#This Row],[RID]]=A12139,ETMRouteStages[[#This Row],[StageSequence]]=F12139+1,TRUE)</f>
        <v>1</v>
      </c>
    </row>
    <row r="12141" spans="1:14">
      <c r="A12141" t="s">
        <v>6989</v>
      </c>
      <c r="B12141" t="s">
        <v>2361</v>
      </c>
      <c r="C12141" t="s">
        <v>4803</v>
      </c>
      <c r="D12141" s="154">
        <v>208</v>
      </c>
      <c r="E12141" t="s">
        <v>2360</v>
      </c>
      <c r="F12141">
        <v>9</v>
      </c>
      <c r="G12141">
        <v>10</v>
      </c>
      <c r="H12141" t="s">
        <v>3404</v>
      </c>
      <c r="I12141" t="s">
        <v>3515</v>
      </c>
      <c r="K12141" t="s">
        <v>2361</v>
      </c>
      <c r="L12141" t="s">
        <v>2360</v>
      </c>
      <c r="M12141" t="s">
        <v>3404</v>
      </c>
      <c r="N12141" t="b">
        <f>IF(ETMRouteStages[[#This Row],[RID]]=A12140,ETMRouteStages[[#This Row],[StageSequence]]=F12140+1,TRUE)</f>
        <v>1</v>
      </c>
    </row>
    <row r="12142" spans="1:14">
      <c r="A12142" t="s">
        <v>6989</v>
      </c>
      <c r="B12142" t="s">
        <v>2361</v>
      </c>
      <c r="C12142" t="s">
        <v>4803</v>
      </c>
      <c r="D12142" s="154">
        <v>208</v>
      </c>
      <c r="E12142" t="s">
        <v>1281</v>
      </c>
      <c r="F12142">
        <v>10</v>
      </c>
      <c r="G12142">
        <v>11</v>
      </c>
      <c r="H12142" t="s">
        <v>3404</v>
      </c>
      <c r="I12142" t="s">
        <v>3515</v>
      </c>
      <c r="K12142" t="s">
        <v>1282</v>
      </c>
      <c r="L12142" t="s">
        <v>1281</v>
      </c>
      <c r="M12142" t="s">
        <v>3404</v>
      </c>
      <c r="N12142" t="b">
        <f>IF(ETMRouteStages[[#This Row],[RID]]=A12141,ETMRouteStages[[#This Row],[StageSequence]]=F12141+1,TRUE)</f>
        <v>1</v>
      </c>
    </row>
    <row r="12143" spans="1:14">
      <c r="A12143" t="s">
        <v>6989</v>
      </c>
      <c r="B12143" t="s">
        <v>2361</v>
      </c>
      <c r="C12143" t="s">
        <v>4803</v>
      </c>
      <c r="D12143" s="154">
        <v>208</v>
      </c>
      <c r="E12143" t="s">
        <v>1319</v>
      </c>
      <c r="F12143">
        <v>11</v>
      </c>
      <c r="G12143">
        <v>12</v>
      </c>
      <c r="H12143" t="s">
        <v>3404</v>
      </c>
      <c r="I12143" t="s">
        <v>3515</v>
      </c>
      <c r="K12143" t="s">
        <v>1320</v>
      </c>
      <c r="L12143" t="s">
        <v>1319</v>
      </c>
      <c r="M12143" t="s">
        <v>3404</v>
      </c>
      <c r="N12143" t="b">
        <f>IF(ETMRouteStages[[#This Row],[RID]]=A12142,ETMRouteStages[[#This Row],[StageSequence]]=F12142+1,TRUE)</f>
        <v>1</v>
      </c>
    </row>
    <row r="12144" spans="1:14">
      <c r="A12144" t="s">
        <v>6989</v>
      </c>
      <c r="B12144" t="s">
        <v>2361</v>
      </c>
      <c r="C12144" t="s">
        <v>4803</v>
      </c>
      <c r="D12144" s="154">
        <v>208</v>
      </c>
      <c r="E12144" t="s">
        <v>1279</v>
      </c>
      <c r="F12144">
        <v>12</v>
      </c>
      <c r="G12144">
        <v>13</v>
      </c>
      <c r="H12144" t="s">
        <v>3404</v>
      </c>
      <c r="I12144" t="s">
        <v>3515</v>
      </c>
      <c r="K12144" t="s">
        <v>1280</v>
      </c>
      <c r="L12144" t="s">
        <v>1279</v>
      </c>
      <c r="M12144" t="s">
        <v>3404</v>
      </c>
      <c r="N12144" t="b">
        <f>IF(ETMRouteStages[[#This Row],[RID]]=A12143,ETMRouteStages[[#This Row],[StageSequence]]=F12143+1,TRUE)</f>
        <v>1</v>
      </c>
    </row>
    <row r="12145" spans="1:14">
      <c r="A12145" t="s">
        <v>6989</v>
      </c>
      <c r="B12145" t="s">
        <v>2361</v>
      </c>
      <c r="C12145" t="s">
        <v>4803</v>
      </c>
      <c r="D12145" s="154">
        <v>208</v>
      </c>
      <c r="E12145" t="s">
        <v>1835</v>
      </c>
      <c r="F12145">
        <v>13</v>
      </c>
      <c r="G12145">
        <v>15</v>
      </c>
      <c r="H12145" t="s">
        <v>3404</v>
      </c>
      <c r="I12145" t="s">
        <v>3515</v>
      </c>
      <c r="K12145" t="s">
        <v>1836</v>
      </c>
      <c r="L12145" t="s">
        <v>1835</v>
      </c>
      <c r="M12145" t="s">
        <v>3404</v>
      </c>
      <c r="N12145" t="b">
        <f>IF(ETMRouteStages[[#This Row],[RID]]=A12144,ETMRouteStages[[#This Row],[StageSequence]]=F12144+1,TRUE)</f>
        <v>1</v>
      </c>
    </row>
    <row r="12146" spans="1:14">
      <c r="A12146" t="s">
        <v>6989</v>
      </c>
      <c r="B12146" t="s">
        <v>2361</v>
      </c>
      <c r="C12146" t="s">
        <v>4803</v>
      </c>
      <c r="D12146" s="154">
        <v>208</v>
      </c>
      <c r="E12146" t="s">
        <v>1970</v>
      </c>
      <c r="F12146">
        <v>14</v>
      </c>
      <c r="G12146">
        <v>16</v>
      </c>
      <c r="H12146" t="s">
        <v>3404</v>
      </c>
      <c r="I12146" t="s">
        <v>3515</v>
      </c>
      <c r="K12146" t="s">
        <v>1971</v>
      </c>
      <c r="L12146" t="s">
        <v>1970</v>
      </c>
      <c r="M12146" t="s">
        <v>3404</v>
      </c>
      <c r="N12146" t="b">
        <f>IF(ETMRouteStages[[#This Row],[RID]]=A12145,ETMRouteStages[[#This Row],[StageSequence]]=F12145+1,TRUE)</f>
        <v>1</v>
      </c>
    </row>
    <row r="12147" spans="1:14">
      <c r="A12147" t="s">
        <v>6989</v>
      </c>
      <c r="B12147" t="s">
        <v>2361</v>
      </c>
      <c r="C12147" t="s">
        <v>4803</v>
      </c>
      <c r="D12147" s="154">
        <v>208</v>
      </c>
      <c r="E12147" t="s">
        <v>1170</v>
      </c>
      <c r="F12147">
        <v>15</v>
      </c>
      <c r="G12147">
        <v>17</v>
      </c>
      <c r="H12147" t="s">
        <v>3404</v>
      </c>
      <c r="I12147" t="s">
        <v>3515</v>
      </c>
      <c r="K12147" t="s">
        <v>1171</v>
      </c>
      <c r="L12147" t="s">
        <v>1170</v>
      </c>
      <c r="M12147" t="s">
        <v>3404</v>
      </c>
      <c r="N12147" t="b">
        <f>IF(ETMRouteStages[[#This Row],[RID]]=A12146,ETMRouteStages[[#This Row],[StageSequence]]=F12146+1,TRUE)</f>
        <v>1</v>
      </c>
    </row>
    <row r="12148" spans="1:14">
      <c r="A12148" t="s">
        <v>6989</v>
      </c>
      <c r="B12148" t="s">
        <v>2361</v>
      </c>
      <c r="C12148" t="s">
        <v>4803</v>
      </c>
      <c r="D12148" s="154">
        <v>208</v>
      </c>
      <c r="E12148" t="s">
        <v>2262</v>
      </c>
      <c r="F12148">
        <v>16</v>
      </c>
      <c r="G12148">
        <v>18</v>
      </c>
      <c r="H12148" t="s">
        <v>3404</v>
      </c>
      <c r="I12148" t="s">
        <v>3515</v>
      </c>
      <c r="K12148" t="s">
        <v>2263</v>
      </c>
      <c r="L12148" t="s">
        <v>2262</v>
      </c>
      <c r="M12148" t="s">
        <v>3404</v>
      </c>
      <c r="N12148" t="b">
        <f>IF(ETMRouteStages[[#This Row],[RID]]=A12147,ETMRouteStages[[#This Row],[StageSequence]]=F12147+1,TRUE)</f>
        <v>1</v>
      </c>
    </row>
    <row r="12149" spans="1:14">
      <c r="A12149" t="s">
        <v>6989</v>
      </c>
      <c r="B12149" t="s">
        <v>2361</v>
      </c>
      <c r="C12149" t="s">
        <v>4803</v>
      </c>
      <c r="D12149" s="154">
        <v>208</v>
      </c>
      <c r="E12149" t="s">
        <v>1532</v>
      </c>
      <c r="F12149">
        <v>17</v>
      </c>
      <c r="G12149">
        <v>19</v>
      </c>
      <c r="H12149" t="s">
        <v>3404</v>
      </c>
      <c r="I12149" t="s">
        <v>3515</v>
      </c>
      <c r="K12149" t="s">
        <v>1533</v>
      </c>
      <c r="L12149" t="s">
        <v>1532</v>
      </c>
      <c r="M12149" t="s">
        <v>3404</v>
      </c>
      <c r="N12149" t="b">
        <f>IF(ETMRouteStages[[#This Row],[RID]]=A12148,ETMRouteStages[[#This Row],[StageSequence]]=F12148+1,TRUE)</f>
        <v>1</v>
      </c>
    </row>
    <row r="12150" spans="1:14">
      <c r="A12150" t="s">
        <v>6989</v>
      </c>
      <c r="B12150" t="s">
        <v>2361</v>
      </c>
      <c r="C12150" t="s">
        <v>4803</v>
      </c>
      <c r="D12150" s="154">
        <v>208</v>
      </c>
      <c r="E12150" t="s">
        <v>804</v>
      </c>
      <c r="F12150">
        <v>18</v>
      </c>
      <c r="G12150">
        <v>21</v>
      </c>
      <c r="H12150" t="s">
        <v>3404</v>
      </c>
      <c r="I12150" t="s">
        <v>3515</v>
      </c>
      <c r="K12150" t="s">
        <v>805</v>
      </c>
      <c r="L12150" t="s">
        <v>804</v>
      </c>
      <c r="M12150" t="s">
        <v>3404</v>
      </c>
      <c r="N12150" t="b">
        <f>IF(ETMRouteStages[[#This Row],[RID]]=A12149,ETMRouteStages[[#This Row],[StageSequence]]=F12149+1,TRUE)</f>
        <v>1</v>
      </c>
    </row>
    <row r="12151" spans="1:14">
      <c r="A12151" t="s">
        <v>6989</v>
      </c>
      <c r="B12151" t="s">
        <v>2361</v>
      </c>
      <c r="C12151" t="s">
        <v>4803</v>
      </c>
      <c r="D12151" s="154">
        <v>208</v>
      </c>
      <c r="E12151" t="s">
        <v>758</v>
      </c>
      <c r="F12151">
        <v>19</v>
      </c>
      <c r="G12151">
        <v>22</v>
      </c>
      <c r="H12151" t="s">
        <v>3404</v>
      </c>
      <c r="I12151" t="s">
        <v>3515</v>
      </c>
      <c r="K12151" t="s">
        <v>759</v>
      </c>
      <c r="L12151" t="s">
        <v>758</v>
      </c>
      <c r="M12151" t="s">
        <v>3404</v>
      </c>
      <c r="N12151" t="b">
        <f>IF(ETMRouteStages[[#This Row],[RID]]=A12150,ETMRouteStages[[#This Row],[StageSequence]]=F12150+1,TRUE)</f>
        <v>1</v>
      </c>
    </row>
    <row r="12152" spans="1:14">
      <c r="A12152" t="s">
        <v>6989</v>
      </c>
      <c r="B12152" t="s">
        <v>2361</v>
      </c>
      <c r="C12152" t="s">
        <v>4803</v>
      </c>
      <c r="D12152" s="154">
        <v>208</v>
      </c>
      <c r="E12152" t="s">
        <v>954</v>
      </c>
      <c r="F12152">
        <v>20</v>
      </c>
      <c r="G12152">
        <v>23</v>
      </c>
      <c r="H12152" t="s">
        <v>3404</v>
      </c>
      <c r="I12152" t="s">
        <v>3515</v>
      </c>
      <c r="K12152" t="s">
        <v>955</v>
      </c>
      <c r="L12152" t="s">
        <v>954</v>
      </c>
      <c r="M12152" t="s">
        <v>3404</v>
      </c>
      <c r="N12152" t="b">
        <f>IF(ETMRouteStages[[#This Row],[RID]]=A12151,ETMRouteStages[[#This Row],[StageSequence]]=F12151+1,TRUE)</f>
        <v>1</v>
      </c>
    </row>
    <row r="12153" spans="1:14">
      <c r="A12153" t="s">
        <v>6989</v>
      </c>
      <c r="B12153" t="s">
        <v>2361</v>
      </c>
      <c r="C12153" t="s">
        <v>4803</v>
      </c>
      <c r="D12153" s="154">
        <v>208</v>
      </c>
      <c r="E12153" t="s">
        <v>956</v>
      </c>
      <c r="F12153">
        <v>21</v>
      </c>
      <c r="G12153">
        <v>24</v>
      </c>
      <c r="H12153" t="s">
        <v>3404</v>
      </c>
      <c r="I12153" t="s">
        <v>3515</v>
      </c>
      <c r="K12153" t="s">
        <v>957</v>
      </c>
      <c r="L12153" t="s">
        <v>956</v>
      </c>
      <c r="M12153" t="s">
        <v>3404</v>
      </c>
      <c r="N12153" t="b">
        <f>IF(ETMRouteStages[[#This Row],[RID]]=A12152,ETMRouteStages[[#This Row],[StageSequence]]=F12152+1,TRUE)</f>
        <v>1</v>
      </c>
    </row>
    <row r="12154" spans="1:14">
      <c r="A12154" t="s">
        <v>6989</v>
      </c>
      <c r="B12154" t="s">
        <v>2361</v>
      </c>
      <c r="C12154" t="s">
        <v>4803</v>
      </c>
      <c r="D12154" s="154">
        <v>208</v>
      </c>
      <c r="E12154" t="s">
        <v>1831</v>
      </c>
      <c r="F12154">
        <v>22</v>
      </c>
      <c r="G12154">
        <v>25</v>
      </c>
      <c r="H12154" t="s">
        <v>3404</v>
      </c>
      <c r="I12154" t="s">
        <v>3515</v>
      </c>
      <c r="K12154" t="s">
        <v>1832</v>
      </c>
      <c r="L12154" t="s">
        <v>1831</v>
      </c>
      <c r="M12154" t="s">
        <v>3404</v>
      </c>
      <c r="N12154" t="b">
        <f>IF(ETMRouteStages[[#This Row],[RID]]=A12153,ETMRouteStages[[#This Row],[StageSequence]]=F12153+1,TRUE)</f>
        <v>1</v>
      </c>
    </row>
    <row r="12155" spans="1:14">
      <c r="A12155" t="s">
        <v>6989</v>
      </c>
      <c r="B12155" t="s">
        <v>2361</v>
      </c>
      <c r="C12155" t="s">
        <v>4803</v>
      </c>
      <c r="D12155" s="154">
        <v>208</v>
      </c>
      <c r="E12155" t="s">
        <v>2445</v>
      </c>
      <c r="F12155">
        <v>23</v>
      </c>
      <c r="G12155">
        <v>26</v>
      </c>
      <c r="H12155" t="s">
        <v>3404</v>
      </c>
      <c r="I12155" t="s">
        <v>3515</v>
      </c>
      <c r="K12155" t="s">
        <v>2446</v>
      </c>
      <c r="L12155" t="s">
        <v>2445</v>
      </c>
      <c r="M12155" t="s">
        <v>3404</v>
      </c>
      <c r="N12155" t="b">
        <f>IF(ETMRouteStages[[#This Row],[RID]]=A12154,ETMRouteStages[[#This Row],[StageSequence]]=F12154+1,TRUE)</f>
        <v>1</v>
      </c>
    </row>
    <row r="12156" spans="1:14">
      <c r="A12156" t="s">
        <v>6989</v>
      </c>
      <c r="B12156" t="s">
        <v>2361</v>
      </c>
      <c r="C12156" t="s">
        <v>4803</v>
      </c>
      <c r="D12156" s="154">
        <v>208</v>
      </c>
      <c r="E12156" t="s">
        <v>2443</v>
      </c>
      <c r="F12156">
        <v>24</v>
      </c>
      <c r="G12156">
        <v>27</v>
      </c>
      <c r="H12156" t="s">
        <v>3404</v>
      </c>
      <c r="I12156" t="s">
        <v>3515</v>
      </c>
      <c r="K12156" t="s">
        <v>2444</v>
      </c>
      <c r="L12156" t="s">
        <v>2443</v>
      </c>
      <c r="M12156" t="s">
        <v>3404</v>
      </c>
      <c r="N12156" t="b">
        <f>IF(ETMRouteStages[[#This Row],[RID]]=A12155,ETMRouteStages[[#This Row],[StageSequence]]=F12155+1,TRUE)</f>
        <v>1</v>
      </c>
    </row>
    <row r="12157" spans="1:14">
      <c r="A12157" t="s">
        <v>6989</v>
      </c>
      <c r="B12157" t="s">
        <v>2361</v>
      </c>
      <c r="C12157" t="s">
        <v>4803</v>
      </c>
      <c r="D12157" s="154">
        <v>208</v>
      </c>
      <c r="E12157" t="s">
        <v>2083</v>
      </c>
      <c r="F12157">
        <v>25</v>
      </c>
      <c r="G12157">
        <v>28</v>
      </c>
      <c r="H12157" t="s">
        <v>3404</v>
      </c>
      <c r="I12157" t="s">
        <v>3515</v>
      </c>
      <c r="K12157" t="s">
        <v>2084</v>
      </c>
      <c r="L12157" t="s">
        <v>2083</v>
      </c>
      <c r="M12157" t="s">
        <v>3404</v>
      </c>
      <c r="N12157" t="b">
        <f>IF(ETMRouteStages[[#This Row],[RID]]=A12156,ETMRouteStages[[#This Row],[StageSequence]]=F12156+1,TRUE)</f>
        <v>1</v>
      </c>
    </row>
    <row r="12158" spans="1:14">
      <c r="A12158" t="s">
        <v>6989</v>
      </c>
      <c r="B12158" t="s">
        <v>2361</v>
      </c>
      <c r="C12158" t="s">
        <v>4803</v>
      </c>
      <c r="D12158" s="154">
        <v>208</v>
      </c>
      <c r="E12158" t="s">
        <v>2081</v>
      </c>
      <c r="F12158">
        <v>26</v>
      </c>
      <c r="G12158">
        <v>29</v>
      </c>
      <c r="H12158" t="s">
        <v>3404</v>
      </c>
      <c r="I12158" t="s">
        <v>3515</v>
      </c>
      <c r="K12158" t="s">
        <v>2082</v>
      </c>
      <c r="L12158" t="s">
        <v>2081</v>
      </c>
      <c r="M12158" t="s">
        <v>3404</v>
      </c>
      <c r="N12158" t="b">
        <f>IF(ETMRouteStages[[#This Row],[RID]]=A12157,ETMRouteStages[[#This Row],[StageSequence]]=F12157+1,TRUE)</f>
        <v>1</v>
      </c>
    </row>
    <row r="12159" spans="1:14">
      <c r="A12159" t="s">
        <v>6989</v>
      </c>
      <c r="B12159" t="s">
        <v>2361</v>
      </c>
      <c r="C12159" t="s">
        <v>4803</v>
      </c>
      <c r="D12159" s="154">
        <v>208</v>
      </c>
      <c r="E12159" t="s">
        <v>2053</v>
      </c>
      <c r="F12159">
        <v>27</v>
      </c>
      <c r="G12159">
        <v>30</v>
      </c>
      <c r="H12159" t="s">
        <v>3404</v>
      </c>
      <c r="I12159" t="s">
        <v>3515</v>
      </c>
      <c r="K12159" t="s">
        <v>2054</v>
      </c>
      <c r="L12159" t="s">
        <v>2053</v>
      </c>
      <c r="M12159" t="s">
        <v>3404</v>
      </c>
      <c r="N12159" t="b">
        <f>IF(ETMRouteStages[[#This Row],[RID]]=A12158,ETMRouteStages[[#This Row],[StageSequence]]=F12158+1,TRUE)</f>
        <v>1</v>
      </c>
    </row>
    <row r="12160" spans="1:14">
      <c r="A12160" t="s">
        <v>6989</v>
      </c>
      <c r="B12160" t="s">
        <v>2361</v>
      </c>
      <c r="C12160" t="s">
        <v>4803</v>
      </c>
      <c r="D12160" s="154">
        <v>208</v>
      </c>
      <c r="E12160" t="s">
        <v>880</v>
      </c>
      <c r="F12160">
        <v>28</v>
      </c>
      <c r="G12160">
        <v>31</v>
      </c>
      <c r="H12160" t="s">
        <v>3404</v>
      </c>
      <c r="I12160" t="s">
        <v>3515</v>
      </c>
      <c r="K12160" t="s">
        <v>881</v>
      </c>
      <c r="L12160" t="s">
        <v>880</v>
      </c>
      <c r="M12160" t="s">
        <v>3404</v>
      </c>
      <c r="N12160" t="b">
        <f>IF(ETMRouteStages[[#This Row],[RID]]=A12159,ETMRouteStages[[#This Row],[StageSequence]]=F12159+1,TRUE)</f>
        <v>1</v>
      </c>
    </row>
    <row r="12161" spans="1:14">
      <c r="A12161" t="s">
        <v>6989</v>
      </c>
      <c r="B12161" t="s">
        <v>2361</v>
      </c>
      <c r="C12161" t="s">
        <v>4803</v>
      </c>
      <c r="D12161" s="154">
        <v>208</v>
      </c>
      <c r="E12161" t="s">
        <v>2292</v>
      </c>
      <c r="F12161">
        <v>29</v>
      </c>
      <c r="G12161">
        <v>32</v>
      </c>
      <c r="H12161" t="s">
        <v>3404</v>
      </c>
      <c r="I12161" t="s">
        <v>3515</v>
      </c>
      <c r="K12161" t="s">
        <v>2293</v>
      </c>
      <c r="L12161" t="s">
        <v>2292</v>
      </c>
      <c r="M12161" t="s">
        <v>3404</v>
      </c>
      <c r="N12161" t="b">
        <f>IF(ETMRouteStages[[#This Row],[RID]]=A12160,ETMRouteStages[[#This Row],[StageSequence]]=F12160+1,TRUE)</f>
        <v>1</v>
      </c>
    </row>
    <row r="12162" spans="1:14">
      <c r="A12162" t="s">
        <v>6989</v>
      </c>
      <c r="B12162" t="s">
        <v>2361</v>
      </c>
      <c r="C12162" t="s">
        <v>4803</v>
      </c>
      <c r="D12162" s="154">
        <v>208</v>
      </c>
      <c r="E12162" t="s">
        <v>2157</v>
      </c>
      <c r="F12162">
        <v>30</v>
      </c>
      <c r="G12162">
        <v>33</v>
      </c>
      <c r="H12162" t="s">
        <v>3404</v>
      </c>
      <c r="I12162" t="s">
        <v>3515</v>
      </c>
      <c r="K12162" t="s">
        <v>2158</v>
      </c>
      <c r="L12162" t="s">
        <v>2157</v>
      </c>
      <c r="M12162" t="s">
        <v>3404</v>
      </c>
      <c r="N12162" t="b">
        <f>IF(ETMRouteStages[[#This Row],[RID]]=A12161,ETMRouteStages[[#This Row],[StageSequence]]=F12161+1,TRUE)</f>
        <v>1</v>
      </c>
    </row>
    <row r="12163" spans="1:14">
      <c r="A12163" t="s">
        <v>6989</v>
      </c>
      <c r="B12163" t="s">
        <v>2361</v>
      </c>
      <c r="C12163" t="s">
        <v>4803</v>
      </c>
      <c r="D12163" s="154">
        <v>208</v>
      </c>
      <c r="E12163" t="s">
        <v>1892</v>
      </c>
      <c r="F12163">
        <v>31</v>
      </c>
      <c r="G12163">
        <v>36</v>
      </c>
      <c r="H12163" t="s">
        <v>3404</v>
      </c>
      <c r="I12163" t="s">
        <v>3515</v>
      </c>
      <c r="K12163" t="s">
        <v>1893</v>
      </c>
      <c r="L12163" t="s">
        <v>1892</v>
      </c>
      <c r="M12163" t="s">
        <v>3404</v>
      </c>
      <c r="N12163" t="b">
        <f>IF(ETMRouteStages[[#This Row],[RID]]=A12162,ETMRouteStages[[#This Row],[StageSequence]]=F12162+1,TRUE)</f>
        <v>1</v>
      </c>
    </row>
    <row r="12164" spans="1:14">
      <c r="A12164" t="s">
        <v>6990</v>
      </c>
      <c r="B12164" t="s">
        <v>2361</v>
      </c>
      <c r="C12164" t="s">
        <v>5486</v>
      </c>
      <c r="D12164" s="154">
        <v>209</v>
      </c>
      <c r="E12164" t="s">
        <v>2201</v>
      </c>
      <c r="F12164">
        <v>1</v>
      </c>
      <c r="G12164">
        <v>0</v>
      </c>
      <c r="H12164" t="s">
        <v>3404</v>
      </c>
      <c r="I12164" t="s">
        <v>3924</v>
      </c>
      <c r="K12164" t="s">
        <v>2202</v>
      </c>
      <c r="L12164" t="s">
        <v>2201</v>
      </c>
      <c r="M12164" t="s">
        <v>3404</v>
      </c>
      <c r="N12164" t="b">
        <f>IF(ETMRouteStages[[#This Row],[RID]]=A12163,ETMRouteStages[[#This Row],[StageSequence]]=F12163+1,TRUE)</f>
        <v>1</v>
      </c>
    </row>
    <row r="12165" spans="1:14">
      <c r="A12165" t="s">
        <v>6990</v>
      </c>
      <c r="B12165" t="s">
        <v>2361</v>
      </c>
      <c r="C12165" t="s">
        <v>5486</v>
      </c>
      <c r="D12165" s="154">
        <v>209</v>
      </c>
      <c r="E12165" t="s">
        <v>2388</v>
      </c>
      <c r="F12165">
        <v>2</v>
      </c>
      <c r="G12165">
        <v>2</v>
      </c>
      <c r="H12165" t="s">
        <v>3404</v>
      </c>
      <c r="I12165" t="s">
        <v>3924</v>
      </c>
      <c r="K12165" t="s">
        <v>2389</v>
      </c>
      <c r="L12165" t="s">
        <v>2388</v>
      </c>
      <c r="M12165" t="s">
        <v>3404</v>
      </c>
      <c r="N12165" t="b">
        <f>IF(ETMRouteStages[[#This Row],[RID]]=A12164,ETMRouteStages[[#This Row],[StageSequence]]=F12164+1,TRUE)</f>
        <v>1</v>
      </c>
    </row>
    <row r="12166" spans="1:14">
      <c r="A12166" t="s">
        <v>6990</v>
      </c>
      <c r="B12166" t="s">
        <v>2361</v>
      </c>
      <c r="C12166" t="s">
        <v>5486</v>
      </c>
      <c r="D12166" s="154">
        <v>209</v>
      </c>
      <c r="E12166" t="s">
        <v>2427</v>
      </c>
      <c r="F12166">
        <v>3</v>
      </c>
      <c r="G12166">
        <v>3</v>
      </c>
      <c r="H12166" t="s">
        <v>3404</v>
      </c>
      <c r="I12166" t="s">
        <v>3924</v>
      </c>
      <c r="K12166" t="s">
        <v>2428</v>
      </c>
      <c r="L12166" t="s">
        <v>2427</v>
      </c>
      <c r="M12166" t="s">
        <v>3404</v>
      </c>
      <c r="N12166" t="b">
        <f>IF(ETMRouteStages[[#This Row],[RID]]=A12165,ETMRouteStages[[#This Row],[StageSequence]]=F12165+1,TRUE)</f>
        <v>1</v>
      </c>
    </row>
    <row r="12167" spans="1:14">
      <c r="A12167" t="s">
        <v>6990</v>
      </c>
      <c r="B12167" t="s">
        <v>2361</v>
      </c>
      <c r="C12167" t="s">
        <v>5486</v>
      </c>
      <c r="D12167" s="154">
        <v>209</v>
      </c>
      <c r="E12167" t="s">
        <v>2447</v>
      </c>
      <c r="F12167">
        <v>4</v>
      </c>
      <c r="G12167">
        <v>4</v>
      </c>
      <c r="H12167" t="s">
        <v>3404</v>
      </c>
      <c r="I12167" t="s">
        <v>3924</v>
      </c>
      <c r="K12167" t="s">
        <v>2448</v>
      </c>
      <c r="L12167" t="s">
        <v>2447</v>
      </c>
      <c r="M12167" t="s">
        <v>3404</v>
      </c>
      <c r="N12167" t="b">
        <f>IF(ETMRouteStages[[#This Row],[RID]]=A12166,ETMRouteStages[[#This Row],[StageSequence]]=F12166+1,TRUE)</f>
        <v>1</v>
      </c>
    </row>
    <row r="12168" spans="1:14">
      <c r="A12168" t="s">
        <v>6990</v>
      </c>
      <c r="B12168" t="s">
        <v>2361</v>
      </c>
      <c r="C12168" t="s">
        <v>5486</v>
      </c>
      <c r="D12168" s="154">
        <v>209</v>
      </c>
      <c r="E12168" t="s">
        <v>2429</v>
      </c>
      <c r="F12168">
        <v>5</v>
      </c>
      <c r="G12168">
        <v>5</v>
      </c>
      <c r="H12168" t="s">
        <v>3404</v>
      </c>
      <c r="I12168" t="s">
        <v>3924</v>
      </c>
      <c r="K12168" t="s">
        <v>2430</v>
      </c>
      <c r="L12168" t="s">
        <v>2429</v>
      </c>
      <c r="M12168" t="s">
        <v>3404</v>
      </c>
      <c r="N12168" t="b">
        <f>IF(ETMRouteStages[[#This Row],[RID]]=A12167,ETMRouteStages[[#This Row],[StageSequence]]=F12167+1,TRUE)</f>
        <v>1</v>
      </c>
    </row>
    <row r="12169" spans="1:14">
      <c r="A12169" t="s">
        <v>6990</v>
      </c>
      <c r="B12169" t="s">
        <v>2361</v>
      </c>
      <c r="C12169" t="s">
        <v>5486</v>
      </c>
      <c r="D12169" s="154">
        <v>209</v>
      </c>
      <c r="E12169" t="s">
        <v>2751</v>
      </c>
      <c r="F12169">
        <v>6</v>
      </c>
      <c r="G12169">
        <v>6</v>
      </c>
      <c r="H12169" t="s">
        <v>3404</v>
      </c>
      <c r="I12169" t="s">
        <v>3924</v>
      </c>
      <c r="K12169" t="s">
        <v>2752</v>
      </c>
      <c r="L12169" t="s">
        <v>2751</v>
      </c>
      <c r="M12169" t="s">
        <v>3404</v>
      </c>
      <c r="N12169" t="b">
        <f>IF(ETMRouteStages[[#This Row],[RID]]=A12168,ETMRouteStages[[#This Row],[StageSequence]]=F12168+1,TRUE)</f>
        <v>1</v>
      </c>
    </row>
    <row r="12170" spans="1:14">
      <c r="A12170" t="s">
        <v>6990</v>
      </c>
      <c r="B12170" t="s">
        <v>2361</v>
      </c>
      <c r="C12170" t="s">
        <v>5486</v>
      </c>
      <c r="D12170" s="154">
        <v>209</v>
      </c>
      <c r="E12170" t="s">
        <v>618</v>
      </c>
      <c r="F12170">
        <v>7</v>
      </c>
      <c r="G12170">
        <v>7</v>
      </c>
      <c r="H12170" t="s">
        <v>3404</v>
      </c>
      <c r="I12170" t="s">
        <v>3924</v>
      </c>
      <c r="K12170" t="s">
        <v>619</v>
      </c>
      <c r="L12170" t="s">
        <v>618</v>
      </c>
      <c r="M12170" t="s">
        <v>3404</v>
      </c>
      <c r="N12170" t="b">
        <f>IF(ETMRouteStages[[#This Row],[RID]]=A12169,ETMRouteStages[[#This Row],[StageSequence]]=F12169+1,TRUE)</f>
        <v>1</v>
      </c>
    </row>
    <row r="12171" spans="1:14">
      <c r="A12171" t="s">
        <v>6990</v>
      </c>
      <c r="B12171" t="s">
        <v>2361</v>
      </c>
      <c r="C12171" t="s">
        <v>5486</v>
      </c>
      <c r="D12171" s="154">
        <v>209</v>
      </c>
      <c r="E12171" t="s">
        <v>2139</v>
      </c>
      <c r="F12171">
        <v>8</v>
      </c>
      <c r="G12171">
        <v>9</v>
      </c>
      <c r="H12171" t="s">
        <v>3404</v>
      </c>
      <c r="I12171" t="s">
        <v>3924</v>
      </c>
      <c r="K12171" t="s">
        <v>2140</v>
      </c>
      <c r="L12171" t="s">
        <v>2139</v>
      </c>
      <c r="M12171" t="s">
        <v>3404</v>
      </c>
      <c r="N12171" t="b">
        <f>IF(ETMRouteStages[[#This Row],[RID]]=A12170,ETMRouteStages[[#This Row],[StageSequence]]=F12170+1,TRUE)</f>
        <v>1</v>
      </c>
    </row>
    <row r="12172" spans="1:14">
      <c r="A12172" t="s">
        <v>6990</v>
      </c>
      <c r="B12172" t="s">
        <v>2361</v>
      </c>
      <c r="C12172" t="s">
        <v>5486</v>
      </c>
      <c r="D12172" s="154">
        <v>209</v>
      </c>
      <c r="E12172" t="s">
        <v>968</v>
      </c>
      <c r="F12172">
        <v>9</v>
      </c>
      <c r="G12172">
        <v>11</v>
      </c>
      <c r="H12172" t="s">
        <v>3404</v>
      </c>
      <c r="I12172" t="s">
        <v>3924</v>
      </c>
      <c r="K12172" t="s">
        <v>969</v>
      </c>
      <c r="L12172" t="s">
        <v>968</v>
      </c>
      <c r="M12172" t="s">
        <v>3404</v>
      </c>
      <c r="N12172" t="b">
        <f>IF(ETMRouteStages[[#This Row],[RID]]=A12171,ETMRouteStages[[#This Row],[StageSequence]]=F12171+1,TRUE)</f>
        <v>1</v>
      </c>
    </row>
    <row r="12173" spans="1:14">
      <c r="A12173" t="s">
        <v>6990</v>
      </c>
      <c r="B12173" t="s">
        <v>2361</v>
      </c>
      <c r="C12173" t="s">
        <v>5486</v>
      </c>
      <c r="D12173" s="154">
        <v>209</v>
      </c>
      <c r="E12173" t="s">
        <v>970</v>
      </c>
      <c r="F12173">
        <v>10</v>
      </c>
      <c r="G12173">
        <v>12</v>
      </c>
      <c r="H12173" t="s">
        <v>3404</v>
      </c>
      <c r="I12173" t="s">
        <v>3924</v>
      </c>
      <c r="K12173" t="s">
        <v>971</v>
      </c>
      <c r="L12173" t="s">
        <v>970</v>
      </c>
      <c r="M12173" t="s">
        <v>3404</v>
      </c>
      <c r="N12173" t="b">
        <f>IF(ETMRouteStages[[#This Row],[RID]]=A12172,ETMRouteStages[[#This Row],[StageSequence]]=F12172+1,TRUE)</f>
        <v>1</v>
      </c>
    </row>
    <row r="12174" spans="1:14">
      <c r="A12174" t="s">
        <v>6990</v>
      </c>
      <c r="B12174" t="s">
        <v>2361</v>
      </c>
      <c r="C12174" t="s">
        <v>5486</v>
      </c>
      <c r="D12174" s="154">
        <v>209</v>
      </c>
      <c r="E12174" t="s">
        <v>1115</v>
      </c>
      <c r="F12174">
        <v>11</v>
      </c>
      <c r="G12174">
        <v>13</v>
      </c>
      <c r="H12174" t="s">
        <v>3404</v>
      </c>
      <c r="I12174" t="s">
        <v>3924</v>
      </c>
      <c r="K12174" t="s">
        <v>1116</v>
      </c>
      <c r="L12174" t="s">
        <v>1115</v>
      </c>
      <c r="M12174" t="s">
        <v>3404</v>
      </c>
      <c r="N12174" t="b">
        <f>IF(ETMRouteStages[[#This Row],[RID]]=A12173,ETMRouteStages[[#This Row],[StageSequence]]=F12173+1,TRUE)</f>
        <v>1</v>
      </c>
    </row>
    <row r="12175" spans="1:14">
      <c r="A12175" t="s">
        <v>6990</v>
      </c>
      <c r="B12175" t="s">
        <v>2361</v>
      </c>
      <c r="C12175" t="s">
        <v>5486</v>
      </c>
      <c r="D12175" s="154">
        <v>209</v>
      </c>
      <c r="E12175" t="s">
        <v>632</v>
      </c>
      <c r="F12175">
        <v>12</v>
      </c>
      <c r="G12175">
        <v>14</v>
      </c>
      <c r="H12175" t="s">
        <v>3404</v>
      </c>
      <c r="I12175" t="s">
        <v>3924</v>
      </c>
      <c r="K12175" t="s">
        <v>633</v>
      </c>
      <c r="L12175" t="s">
        <v>632</v>
      </c>
      <c r="M12175" t="s">
        <v>3404</v>
      </c>
      <c r="N12175" t="b">
        <f>IF(ETMRouteStages[[#This Row],[RID]]=A12174,ETMRouteStages[[#This Row],[StageSequence]]=F12174+1,TRUE)</f>
        <v>1</v>
      </c>
    </row>
    <row r="12176" spans="1:14">
      <c r="A12176" t="s">
        <v>6990</v>
      </c>
      <c r="B12176" t="s">
        <v>2361</v>
      </c>
      <c r="C12176" t="s">
        <v>5486</v>
      </c>
      <c r="D12176" s="154">
        <v>209</v>
      </c>
      <c r="E12176" t="s">
        <v>2882</v>
      </c>
      <c r="F12176">
        <v>13</v>
      </c>
      <c r="G12176">
        <v>15</v>
      </c>
      <c r="H12176" t="s">
        <v>3404</v>
      </c>
      <c r="I12176" t="s">
        <v>3924</v>
      </c>
      <c r="K12176" t="s">
        <v>2883</v>
      </c>
      <c r="L12176" t="s">
        <v>2882</v>
      </c>
      <c r="M12176" t="s">
        <v>3404</v>
      </c>
      <c r="N12176" t="b">
        <f>IF(ETMRouteStages[[#This Row],[RID]]=A12175,ETMRouteStages[[#This Row],[StageSequence]]=F12175+1,TRUE)</f>
        <v>1</v>
      </c>
    </row>
    <row r="12177" spans="1:14">
      <c r="A12177" t="s">
        <v>6990</v>
      </c>
      <c r="B12177" t="s">
        <v>2361</v>
      </c>
      <c r="C12177" t="s">
        <v>5486</v>
      </c>
      <c r="D12177" s="154">
        <v>209</v>
      </c>
      <c r="E12177" t="s">
        <v>2884</v>
      </c>
      <c r="F12177">
        <v>14</v>
      </c>
      <c r="G12177">
        <v>16</v>
      </c>
      <c r="H12177" t="s">
        <v>3404</v>
      </c>
      <c r="I12177" t="s">
        <v>3924</v>
      </c>
      <c r="K12177" t="s">
        <v>2885</v>
      </c>
      <c r="L12177" t="s">
        <v>2884</v>
      </c>
      <c r="M12177" t="s">
        <v>3404</v>
      </c>
      <c r="N12177" t="b">
        <f>IF(ETMRouteStages[[#This Row],[RID]]=A12176,ETMRouteStages[[#This Row],[StageSequence]]=F12176+1,TRUE)</f>
        <v>1</v>
      </c>
    </row>
    <row r="12178" spans="1:14">
      <c r="A12178" t="s">
        <v>6990</v>
      </c>
      <c r="B12178" t="s">
        <v>2361</v>
      </c>
      <c r="C12178" t="s">
        <v>5486</v>
      </c>
      <c r="D12178" s="154">
        <v>209</v>
      </c>
      <c r="E12178" t="s">
        <v>1839</v>
      </c>
      <c r="F12178">
        <v>15</v>
      </c>
      <c r="G12178">
        <v>18</v>
      </c>
      <c r="H12178" t="s">
        <v>3404</v>
      </c>
      <c r="I12178" t="s">
        <v>3924</v>
      </c>
      <c r="K12178" t="s">
        <v>1840</v>
      </c>
      <c r="L12178" t="s">
        <v>1839</v>
      </c>
      <c r="M12178" t="s">
        <v>3404</v>
      </c>
      <c r="N12178" t="b">
        <f>IF(ETMRouteStages[[#This Row],[RID]]=A12177,ETMRouteStages[[#This Row],[StageSequence]]=F12177+1,TRUE)</f>
        <v>1</v>
      </c>
    </row>
    <row r="12179" spans="1:14">
      <c r="A12179" t="s">
        <v>6990</v>
      </c>
      <c r="B12179" t="s">
        <v>2361</v>
      </c>
      <c r="C12179" t="s">
        <v>5486</v>
      </c>
      <c r="D12179" s="154">
        <v>209</v>
      </c>
      <c r="E12179" t="s">
        <v>1506</v>
      </c>
      <c r="F12179">
        <v>16</v>
      </c>
      <c r="G12179">
        <v>19</v>
      </c>
      <c r="H12179" t="s">
        <v>3404</v>
      </c>
      <c r="I12179" t="s">
        <v>3924</v>
      </c>
      <c r="K12179" t="s">
        <v>1507</v>
      </c>
      <c r="L12179" t="s">
        <v>1506</v>
      </c>
      <c r="M12179" t="s">
        <v>3404</v>
      </c>
      <c r="N12179" t="b">
        <f>IF(ETMRouteStages[[#This Row],[RID]]=A12178,ETMRouteStages[[#This Row],[StageSequence]]=F12178+1,TRUE)</f>
        <v>1</v>
      </c>
    </row>
    <row r="12180" spans="1:14">
      <c r="A12180" t="s">
        <v>6990</v>
      </c>
      <c r="B12180" t="s">
        <v>2361</v>
      </c>
      <c r="C12180" t="s">
        <v>5486</v>
      </c>
      <c r="D12180" s="154">
        <v>209</v>
      </c>
      <c r="E12180" t="s">
        <v>496</v>
      </c>
      <c r="F12180">
        <v>17</v>
      </c>
      <c r="G12180">
        <v>20</v>
      </c>
      <c r="H12180" t="s">
        <v>3404</v>
      </c>
      <c r="I12180" t="s">
        <v>3924</v>
      </c>
      <c r="K12180" t="s">
        <v>497</v>
      </c>
      <c r="L12180" t="s">
        <v>496</v>
      </c>
      <c r="M12180" t="s">
        <v>3404</v>
      </c>
      <c r="N12180" t="b">
        <f>IF(ETMRouteStages[[#This Row],[RID]]=A12179,ETMRouteStages[[#This Row],[StageSequence]]=F12179+1,TRUE)</f>
        <v>1</v>
      </c>
    </row>
    <row r="12181" spans="1:14">
      <c r="A12181" t="s">
        <v>6990</v>
      </c>
      <c r="B12181" t="s">
        <v>2361</v>
      </c>
      <c r="C12181" t="s">
        <v>5486</v>
      </c>
      <c r="D12181" s="154">
        <v>209</v>
      </c>
      <c r="E12181" t="s">
        <v>2622</v>
      </c>
      <c r="F12181">
        <v>18</v>
      </c>
      <c r="G12181">
        <v>21</v>
      </c>
      <c r="H12181" t="s">
        <v>3404</v>
      </c>
      <c r="I12181" t="s">
        <v>3924</v>
      </c>
      <c r="K12181" t="s">
        <v>2623</v>
      </c>
      <c r="L12181" t="s">
        <v>2622</v>
      </c>
      <c r="M12181" t="s">
        <v>3404</v>
      </c>
      <c r="N12181" t="b">
        <f>IF(ETMRouteStages[[#This Row],[RID]]=A12180,ETMRouteStages[[#This Row],[StageSequence]]=F12180+1,TRUE)</f>
        <v>1</v>
      </c>
    </row>
    <row r="12182" spans="1:14">
      <c r="A12182" t="s">
        <v>6990</v>
      </c>
      <c r="B12182" t="s">
        <v>2361</v>
      </c>
      <c r="C12182" t="s">
        <v>5486</v>
      </c>
      <c r="D12182" s="154">
        <v>209</v>
      </c>
      <c r="E12182" t="s">
        <v>2109</v>
      </c>
      <c r="F12182">
        <v>19</v>
      </c>
      <c r="G12182">
        <v>22</v>
      </c>
      <c r="H12182" t="s">
        <v>3404</v>
      </c>
      <c r="I12182" t="s">
        <v>3924</v>
      </c>
      <c r="K12182" t="s">
        <v>2110</v>
      </c>
      <c r="L12182" t="s">
        <v>2109</v>
      </c>
      <c r="M12182" t="s">
        <v>3404</v>
      </c>
      <c r="N12182" t="b">
        <f>IF(ETMRouteStages[[#This Row],[RID]]=A12181,ETMRouteStages[[#This Row],[StageSequence]]=F12181+1,TRUE)</f>
        <v>1</v>
      </c>
    </row>
    <row r="12183" spans="1:14">
      <c r="A12183" t="s">
        <v>6990</v>
      </c>
      <c r="B12183" t="s">
        <v>2361</v>
      </c>
      <c r="C12183" t="s">
        <v>5486</v>
      </c>
      <c r="D12183" s="154">
        <v>209</v>
      </c>
      <c r="E12183" t="s">
        <v>2107</v>
      </c>
      <c r="F12183">
        <v>20</v>
      </c>
      <c r="G12183">
        <v>23</v>
      </c>
      <c r="H12183" t="s">
        <v>3404</v>
      </c>
      <c r="I12183" t="s">
        <v>3924</v>
      </c>
      <c r="K12183" t="s">
        <v>2108</v>
      </c>
      <c r="L12183" t="s">
        <v>2107</v>
      </c>
      <c r="M12183" t="s">
        <v>3404</v>
      </c>
      <c r="N12183" t="b">
        <f>IF(ETMRouteStages[[#This Row],[RID]]=A12182,ETMRouteStages[[#This Row],[StageSequence]]=F12182+1,TRUE)</f>
        <v>1</v>
      </c>
    </row>
    <row r="12184" spans="1:14">
      <c r="A12184" t="s">
        <v>6990</v>
      </c>
      <c r="B12184" t="s">
        <v>2361</v>
      </c>
      <c r="C12184" t="s">
        <v>5486</v>
      </c>
      <c r="D12184" s="154">
        <v>209</v>
      </c>
      <c r="E12184" t="s">
        <v>1693</v>
      </c>
      <c r="F12184">
        <v>21</v>
      </c>
      <c r="G12184">
        <v>25</v>
      </c>
      <c r="H12184" t="s">
        <v>3404</v>
      </c>
      <c r="I12184" t="s">
        <v>3924</v>
      </c>
      <c r="K12184" t="s">
        <v>1694</v>
      </c>
      <c r="L12184" t="s">
        <v>1693</v>
      </c>
      <c r="M12184" t="s">
        <v>3404</v>
      </c>
      <c r="N12184" t="b">
        <f>IF(ETMRouteStages[[#This Row],[RID]]=A12183,ETMRouteStages[[#This Row],[StageSequence]]=F12183+1,TRUE)</f>
        <v>1</v>
      </c>
    </row>
    <row r="12185" spans="1:14">
      <c r="A12185" t="s">
        <v>6990</v>
      </c>
      <c r="B12185" t="s">
        <v>2361</v>
      </c>
      <c r="C12185" t="s">
        <v>5486</v>
      </c>
      <c r="D12185" s="154">
        <v>209</v>
      </c>
      <c r="E12185" t="s">
        <v>1259</v>
      </c>
      <c r="F12185">
        <v>22</v>
      </c>
      <c r="G12185">
        <v>27</v>
      </c>
      <c r="H12185" t="s">
        <v>3404</v>
      </c>
      <c r="I12185" t="s">
        <v>3924</v>
      </c>
      <c r="K12185" t="s">
        <v>1260</v>
      </c>
      <c r="L12185" t="s">
        <v>1259</v>
      </c>
      <c r="M12185" t="s">
        <v>3404</v>
      </c>
      <c r="N12185" t="b">
        <f>IF(ETMRouteStages[[#This Row],[RID]]=A12184,ETMRouteStages[[#This Row],[StageSequence]]=F12184+1,TRUE)</f>
        <v>1</v>
      </c>
    </row>
    <row r="12186" spans="1:14">
      <c r="A12186" t="s">
        <v>6990</v>
      </c>
      <c r="B12186" t="s">
        <v>2361</v>
      </c>
      <c r="C12186" t="s">
        <v>5486</v>
      </c>
      <c r="D12186" s="154">
        <v>209</v>
      </c>
      <c r="E12186" t="s">
        <v>2550</v>
      </c>
      <c r="F12186">
        <v>23</v>
      </c>
      <c r="G12186">
        <v>28</v>
      </c>
      <c r="H12186" t="s">
        <v>3404</v>
      </c>
      <c r="I12186" t="s">
        <v>3924</v>
      </c>
      <c r="K12186" t="s">
        <v>2551</v>
      </c>
      <c r="L12186" t="s">
        <v>2550</v>
      </c>
      <c r="M12186" t="s">
        <v>3404</v>
      </c>
      <c r="N12186" t="b">
        <f>IF(ETMRouteStages[[#This Row],[RID]]=A12185,ETMRouteStages[[#This Row],[StageSequence]]=F12185+1,TRUE)</f>
        <v>1</v>
      </c>
    </row>
    <row r="12187" spans="1:14">
      <c r="A12187" t="s">
        <v>6990</v>
      </c>
      <c r="B12187" t="s">
        <v>2361</v>
      </c>
      <c r="C12187" t="s">
        <v>5486</v>
      </c>
      <c r="D12187" s="154">
        <v>209</v>
      </c>
      <c r="E12187" t="s">
        <v>1407</v>
      </c>
      <c r="F12187">
        <v>24</v>
      </c>
      <c r="G12187">
        <v>30</v>
      </c>
      <c r="H12187" t="s">
        <v>3404</v>
      </c>
      <c r="I12187" t="s">
        <v>3924</v>
      </c>
      <c r="K12187" t="s">
        <v>1408</v>
      </c>
      <c r="L12187" t="s">
        <v>1407</v>
      </c>
      <c r="M12187" t="s">
        <v>3404</v>
      </c>
      <c r="N12187" t="b">
        <f>IF(ETMRouteStages[[#This Row],[RID]]=A12186,ETMRouteStages[[#This Row],[StageSequence]]=F12186+1,TRUE)</f>
        <v>1</v>
      </c>
    </row>
    <row r="12188" spans="1:14">
      <c r="A12188" t="s">
        <v>6990</v>
      </c>
      <c r="B12188" t="s">
        <v>2361</v>
      </c>
      <c r="C12188" t="s">
        <v>5486</v>
      </c>
      <c r="D12188" s="154">
        <v>209</v>
      </c>
      <c r="E12188" t="s">
        <v>1367</v>
      </c>
      <c r="F12188">
        <v>25</v>
      </c>
      <c r="G12188">
        <v>31</v>
      </c>
      <c r="H12188" t="s">
        <v>3404</v>
      </c>
      <c r="I12188" t="s">
        <v>3924</v>
      </c>
      <c r="K12188" t="s">
        <v>1368</v>
      </c>
      <c r="L12188" t="s">
        <v>1367</v>
      </c>
      <c r="M12188" t="s">
        <v>3404</v>
      </c>
      <c r="N12188" t="b">
        <f>IF(ETMRouteStages[[#This Row],[RID]]=A12187,ETMRouteStages[[#This Row],[StageSequence]]=F12187+1,TRUE)</f>
        <v>1</v>
      </c>
    </row>
    <row r="12189" spans="1:14">
      <c r="A12189" t="s">
        <v>6990</v>
      </c>
      <c r="B12189" t="s">
        <v>2361</v>
      </c>
      <c r="C12189" t="s">
        <v>5486</v>
      </c>
      <c r="D12189" s="154">
        <v>209</v>
      </c>
      <c r="E12189" t="s">
        <v>2350</v>
      </c>
      <c r="F12189">
        <v>26</v>
      </c>
      <c r="G12189">
        <v>32</v>
      </c>
      <c r="H12189" t="s">
        <v>3404</v>
      </c>
      <c r="I12189" t="s">
        <v>3924</v>
      </c>
      <c r="K12189" t="s">
        <v>2351</v>
      </c>
      <c r="L12189" t="s">
        <v>2350</v>
      </c>
      <c r="M12189" t="s">
        <v>3404</v>
      </c>
      <c r="N12189" t="b">
        <f>IF(ETMRouteStages[[#This Row],[RID]]=A12188,ETMRouteStages[[#This Row],[StageSequence]]=F12188+1,TRUE)</f>
        <v>1</v>
      </c>
    </row>
    <row r="12190" spans="1:14">
      <c r="A12190" t="s">
        <v>6990</v>
      </c>
      <c r="B12190" t="s">
        <v>2361</v>
      </c>
      <c r="C12190" t="s">
        <v>5486</v>
      </c>
      <c r="D12190" s="154">
        <v>209</v>
      </c>
      <c r="E12190" t="s">
        <v>2773</v>
      </c>
      <c r="F12190">
        <v>27</v>
      </c>
      <c r="G12190">
        <v>33</v>
      </c>
      <c r="H12190" t="s">
        <v>3404</v>
      </c>
      <c r="I12190" t="s">
        <v>3924</v>
      </c>
      <c r="K12190" t="s">
        <v>2774</v>
      </c>
      <c r="L12190" t="s">
        <v>2773</v>
      </c>
      <c r="M12190" t="s">
        <v>3404</v>
      </c>
      <c r="N12190" t="b">
        <f>IF(ETMRouteStages[[#This Row],[RID]]=A12189,ETMRouteStages[[#This Row],[StageSequence]]=F12189+1,TRUE)</f>
        <v>1</v>
      </c>
    </row>
    <row r="12191" spans="1:14">
      <c r="A12191" t="s">
        <v>6990</v>
      </c>
      <c r="B12191" t="s">
        <v>2361</v>
      </c>
      <c r="C12191" t="s">
        <v>5486</v>
      </c>
      <c r="D12191" s="154">
        <v>209</v>
      </c>
      <c r="E12191" t="s">
        <v>1399</v>
      </c>
      <c r="F12191">
        <v>28</v>
      </c>
      <c r="G12191">
        <v>34</v>
      </c>
      <c r="H12191" t="s">
        <v>3404</v>
      </c>
      <c r="I12191" t="s">
        <v>3924</v>
      </c>
      <c r="K12191" t="s">
        <v>1400</v>
      </c>
      <c r="L12191" t="s">
        <v>1399</v>
      </c>
      <c r="M12191" t="s">
        <v>3404</v>
      </c>
      <c r="N12191" t="b">
        <f>IF(ETMRouteStages[[#This Row],[RID]]=A12190,ETMRouteStages[[#This Row],[StageSequence]]=F12190+1,TRUE)</f>
        <v>1</v>
      </c>
    </row>
    <row r="12192" spans="1:14">
      <c r="A12192" t="s">
        <v>6991</v>
      </c>
      <c r="B12192" t="s">
        <v>2361</v>
      </c>
      <c r="C12192" t="s">
        <v>4917</v>
      </c>
      <c r="D12192" s="154">
        <v>21</v>
      </c>
      <c r="E12192" t="s">
        <v>2205</v>
      </c>
      <c r="F12192">
        <v>1</v>
      </c>
      <c r="G12192">
        <v>0</v>
      </c>
      <c r="H12192" t="s">
        <v>3404</v>
      </c>
      <c r="I12192" t="s">
        <v>3515</v>
      </c>
      <c r="K12192" t="s">
        <v>2206</v>
      </c>
      <c r="L12192" t="s">
        <v>2205</v>
      </c>
      <c r="M12192" t="s">
        <v>3404</v>
      </c>
      <c r="N12192" t="b">
        <f>IF(ETMRouteStages[[#This Row],[RID]]=A12191,ETMRouteStages[[#This Row],[StageSequence]]=F12191+1,TRUE)</f>
        <v>1</v>
      </c>
    </row>
    <row r="12193" spans="1:14">
      <c r="A12193" t="s">
        <v>6991</v>
      </c>
      <c r="B12193" t="s">
        <v>2361</v>
      </c>
      <c r="C12193" t="s">
        <v>4917</v>
      </c>
      <c r="D12193" s="154">
        <v>21</v>
      </c>
      <c r="E12193" t="s">
        <v>1195</v>
      </c>
      <c r="F12193">
        <v>2</v>
      </c>
      <c r="G12193">
        <v>1</v>
      </c>
      <c r="H12193" t="s">
        <v>3404</v>
      </c>
      <c r="I12193" t="s">
        <v>3515</v>
      </c>
      <c r="K12193" t="s">
        <v>1196</v>
      </c>
      <c r="L12193" t="s">
        <v>1195</v>
      </c>
      <c r="M12193" t="s">
        <v>3404</v>
      </c>
      <c r="N12193" t="b">
        <f>IF(ETMRouteStages[[#This Row],[RID]]=A12192,ETMRouteStages[[#This Row],[StageSequence]]=F12192+1,TRUE)</f>
        <v>1</v>
      </c>
    </row>
    <row r="12194" spans="1:14">
      <c r="A12194" t="s">
        <v>6991</v>
      </c>
      <c r="B12194" t="s">
        <v>2361</v>
      </c>
      <c r="C12194" t="s">
        <v>4917</v>
      </c>
      <c r="D12194" s="154">
        <v>21</v>
      </c>
      <c r="E12194" t="s">
        <v>2201</v>
      </c>
      <c r="F12194">
        <v>3</v>
      </c>
      <c r="G12194">
        <v>3</v>
      </c>
      <c r="H12194" t="s">
        <v>3404</v>
      </c>
      <c r="I12194" t="s">
        <v>3515</v>
      </c>
      <c r="K12194" t="s">
        <v>2202</v>
      </c>
      <c r="L12194" t="s">
        <v>2201</v>
      </c>
      <c r="M12194" t="s">
        <v>3404</v>
      </c>
      <c r="N12194" t="b">
        <f>IF(ETMRouteStages[[#This Row],[RID]]=A12193,ETMRouteStages[[#This Row],[StageSequence]]=F12193+1,TRUE)</f>
        <v>1</v>
      </c>
    </row>
    <row r="12195" spans="1:14">
      <c r="A12195" t="s">
        <v>6991</v>
      </c>
      <c r="B12195" t="s">
        <v>2361</v>
      </c>
      <c r="C12195" t="s">
        <v>4917</v>
      </c>
      <c r="D12195" s="154">
        <v>21</v>
      </c>
      <c r="E12195" t="s">
        <v>2501</v>
      </c>
      <c r="F12195">
        <v>4</v>
      </c>
      <c r="G12195">
        <v>5</v>
      </c>
      <c r="H12195" t="s">
        <v>3404</v>
      </c>
      <c r="I12195" t="s">
        <v>3515</v>
      </c>
      <c r="K12195" t="s">
        <v>2502</v>
      </c>
      <c r="L12195" t="s">
        <v>2501</v>
      </c>
      <c r="M12195" t="s">
        <v>3404</v>
      </c>
      <c r="N12195" t="b">
        <f>IF(ETMRouteStages[[#This Row],[RID]]=A12194,ETMRouteStages[[#This Row],[StageSequence]]=F12194+1,TRUE)</f>
        <v>1</v>
      </c>
    </row>
    <row r="12196" spans="1:14">
      <c r="A12196" t="s">
        <v>6991</v>
      </c>
      <c r="B12196" t="s">
        <v>2361</v>
      </c>
      <c r="C12196" t="s">
        <v>4917</v>
      </c>
      <c r="D12196" s="154">
        <v>21</v>
      </c>
      <c r="E12196" t="s">
        <v>2862</v>
      </c>
      <c r="F12196">
        <v>5</v>
      </c>
      <c r="G12196">
        <v>6</v>
      </c>
      <c r="H12196" t="s">
        <v>3404</v>
      </c>
      <c r="I12196" t="s">
        <v>3515</v>
      </c>
      <c r="K12196" t="s">
        <v>2863</v>
      </c>
      <c r="L12196" t="s">
        <v>2862</v>
      </c>
      <c r="M12196" t="s">
        <v>3404</v>
      </c>
      <c r="N12196" t="b">
        <f>IF(ETMRouteStages[[#This Row],[RID]]=A12195,ETMRouteStages[[#This Row],[StageSequence]]=F12195+1,TRUE)</f>
        <v>1</v>
      </c>
    </row>
    <row r="12197" spans="1:14">
      <c r="A12197" t="s">
        <v>6991</v>
      </c>
      <c r="B12197" t="s">
        <v>2361</v>
      </c>
      <c r="C12197" t="s">
        <v>4917</v>
      </c>
      <c r="D12197" s="154">
        <v>21</v>
      </c>
      <c r="E12197" t="s">
        <v>1343</v>
      </c>
      <c r="F12197">
        <v>6</v>
      </c>
      <c r="G12197">
        <v>7</v>
      </c>
      <c r="H12197" t="s">
        <v>3404</v>
      </c>
      <c r="I12197" t="s">
        <v>3515</v>
      </c>
      <c r="K12197" t="s">
        <v>1344</v>
      </c>
      <c r="L12197" t="s">
        <v>1343</v>
      </c>
      <c r="M12197" t="s">
        <v>3404</v>
      </c>
      <c r="N12197" t="b">
        <f>IF(ETMRouteStages[[#This Row],[RID]]=A12196,ETMRouteStages[[#This Row],[StageSequence]]=F12196+1,TRUE)</f>
        <v>1</v>
      </c>
    </row>
    <row r="12198" spans="1:14">
      <c r="A12198" t="s">
        <v>6991</v>
      </c>
      <c r="B12198" t="s">
        <v>2361</v>
      </c>
      <c r="C12198" t="s">
        <v>4917</v>
      </c>
      <c r="D12198" s="154">
        <v>21</v>
      </c>
      <c r="E12198" t="s">
        <v>2362</v>
      </c>
      <c r="F12198">
        <v>7</v>
      </c>
      <c r="G12198">
        <v>8</v>
      </c>
      <c r="H12198" t="s">
        <v>3404</v>
      </c>
      <c r="I12198" t="s">
        <v>3515</v>
      </c>
      <c r="K12198" t="s">
        <v>2363</v>
      </c>
      <c r="L12198" t="s">
        <v>2362</v>
      </c>
      <c r="M12198" t="s">
        <v>3404</v>
      </c>
      <c r="N12198" t="b">
        <f>IF(ETMRouteStages[[#This Row],[RID]]=A12197,ETMRouteStages[[#This Row],[StageSequence]]=F12197+1,TRUE)</f>
        <v>1</v>
      </c>
    </row>
    <row r="12199" spans="1:14">
      <c r="A12199" t="s">
        <v>6991</v>
      </c>
      <c r="B12199" t="s">
        <v>2361</v>
      </c>
      <c r="C12199" t="s">
        <v>4917</v>
      </c>
      <c r="D12199" s="154">
        <v>21</v>
      </c>
      <c r="E12199" t="s">
        <v>2364</v>
      </c>
      <c r="F12199">
        <v>8</v>
      </c>
      <c r="G12199">
        <v>9</v>
      </c>
      <c r="H12199" t="s">
        <v>3404</v>
      </c>
      <c r="I12199" t="s">
        <v>3515</v>
      </c>
      <c r="K12199" t="s">
        <v>2365</v>
      </c>
      <c r="L12199" t="s">
        <v>2364</v>
      </c>
      <c r="M12199" t="s">
        <v>3404</v>
      </c>
      <c r="N12199" t="b">
        <f>IF(ETMRouteStages[[#This Row],[RID]]=A12198,ETMRouteStages[[#This Row],[StageSequence]]=F12198+1,TRUE)</f>
        <v>1</v>
      </c>
    </row>
    <row r="12200" spans="1:14">
      <c r="A12200" t="s">
        <v>6991</v>
      </c>
      <c r="B12200" t="s">
        <v>2361</v>
      </c>
      <c r="C12200" t="s">
        <v>4917</v>
      </c>
      <c r="D12200" s="154">
        <v>21</v>
      </c>
      <c r="E12200" t="s">
        <v>2360</v>
      </c>
      <c r="F12200">
        <v>9</v>
      </c>
      <c r="G12200">
        <v>10</v>
      </c>
      <c r="H12200" t="s">
        <v>3404</v>
      </c>
      <c r="I12200" t="s">
        <v>3515</v>
      </c>
      <c r="K12200" t="s">
        <v>2361</v>
      </c>
      <c r="L12200" t="s">
        <v>2360</v>
      </c>
      <c r="M12200" t="s">
        <v>3404</v>
      </c>
      <c r="N12200" t="b">
        <f>IF(ETMRouteStages[[#This Row],[RID]]=A12199,ETMRouteStages[[#This Row],[StageSequence]]=F12199+1,TRUE)</f>
        <v>1</v>
      </c>
    </row>
    <row r="12201" spans="1:14">
      <c r="A12201" t="s">
        <v>6991</v>
      </c>
      <c r="B12201" t="s">
        <v>2361</v>
      </c>
      <c r="C12201" t="s">
        <v>4917</v>
      </c>
      <c r="D12201" s="154">
        <v>21</v>
      </c>
      <c r="E12201" t="s">
        <v>1281</v>
      </c>
      <c r="F12201">
        <v>10</v>
      </c>
      <c r="G12201">
        <v>11</v>
      </c>
      <c r="H12201" t="s">
        <v>3404</v>
      </c>
      <c r="I12201" t="s">
        <v>3515</v>
      </c>
      <c r="K12201" t="s">
        <v>1282</v>
      </c>
      <c r="L12201" t="s">
        <v>1281</v>
      </c>
      <c r="M12201" t="s">
        <v>3404</v>
      </c>
      <c r="N12201" t="b">
        <f>IF(ETMRouteStages[[#This Row],[RID]]=A12200,ETMRouteStages[[#This Row],[StageSequence]]=F12200+1,TRUE)</f>
        <v>1</v>
      </c>
    </row>
    <row r="12202" spans="1:14">
      <c r="A12202" t="s">
        <v>6991</v>
      </c>
      <c r="B12202" t="s">
        <v>2361</v>
      </c>
      <c r="C12202" t="s">
        <v>4917</v>
      </c>
      <c r="D12202" s="154">
        <v>21</v>
      </c>
      <c r="E12202" t="s">
        <v>1319</v>
      </c>
      <c r="F12202">
        <v>11</v>
      </c>
      <c r="G12202">
        <v>12</v>
      </c>
      <c r="H12202" t="s">
        <v>3404</v>
      </c>
      <c r="I12202" t="s">
        <v>3515</v>
      </c>
      <c r="K12202" t="s">
        <v>1320</v>
      </c>
      <c r="L12202" t="s">
        <v>1319</v>
      </c>
      <c r="M12202" t="s">
        <v>3404</v>
      </c>
      <c r="N12202" t="b">
        <f>IF(ETMRouteStages[[#This Row],[RID]]=A12201,ETMRouteStages[[#This Row],[StageSequence]]=F12201+1,TRUE)</f>
        <v>1</v>
      </c>
    </row>
    <row r="12203" spans="1:14">
      <c r="A12203" t="s">
        <v>6991</v>
      </c>
      <c r="B12203" t="s">
        <v>2361</v>
      </c>
      <c r="C12203" t="s">
        <v>4917</v>
      </c>
      <c r="D12203" s="154">
        <v>21</v>
      </c>
      <c r="E12203" t="s">
        <v>1279</v>
      </c>
      <c r="F12203">
        <v>12</v>
      </c>
      <c r="G12203">
        <v>13</v>
      </c>
      <c r="H12203" t="s">
        <v>3404</v>
      </c>
      <c r="I12203" t="s">
        <v>3515</v>
      </c>
      <c r="K12203" t="s">
        <v>1280</v>
      </c>
      <c r="L12203" t="s">
        <v>1279</v>
      </c>
      <c r="M12203" t="s">
        <v>3404</v>
      </c>
      <c r="N12203" t="b">
        <f>IF(ETMRouteStages[[#This Row],[RID]]=A12202,ETMRouteStages[[#This Row],[StageSequence]]=F12202+1,TRUE)</f>
        <v>1</v>
      </c>
    </row>
    <row r="12204" spans="1:14">
      <c r="A12204" t="s">
        <v>6991</v>
      </c>
      <c r="B12204" t="s">
        <v>2361</v>
      </c>
      <c r="C12204" t="s">
        <v>4917</v>
      </c>
      <c r="D12204" s="154">
        <v>21</v>
      </c>
      <c r="E12204" t="s">
        <v>1835</v>
      </c>
      <c r="F12204">
        <v>13</v>
      </c>
      <c r="G12204">
        <v>15</v>
      </c>
      <c r="H12204" t="s">
        <v>3500</v>
      </c>
      <c r="I12204" t="s">
        <v>3515</v>
      </c>
      <c r="K12204" t="s">
        <v>1836</v>
      </c>
      <c r="L12204" t="s">
        <v>1835</v>
      </c>
      <c r="M12204" t="s">
        <v>3500</v>
      </c>
      <c r="N12204" t="b">
        <f>IF(ETMRouteStages[[#This Row],[RID]]=A12203,ETMRouteStages[[#This Row],[StageSequence]]=F12203+1,TRUE)</f>
        <v>1</v>
      </c>
    </row>
    <row r="12205" spans="1:14">
      <c r="A12205" t="s">
        <v>6991</v>
      </c>
      <c r="B12205" t="s">
        <v>2361</v>
      </c>
      <c r="C12205" t="s">
        <v>4917</v>
      </c>
      <c r="D12205" s="154">
        <v>21</v>
      </c>
      <c r="E12205" t="s">
        <v>1970</v>
      </c>
      <c r="F12205">
        <v>14</v>
      </c>
      <c r="G12205">
        <v>16</v>
      </c>
      <c r="H12205" t="s">
        <v>3404</v>
      </c>
      <c r="I12205" t="s">
        <v>3515</v>
      </c>
      <c r="K12205" t="s">
        <v>1971</v>
      </c>
      <c r="L12205" t="s">
        <v>1970</v>
      </c>
      <c r="M12205" t="s">
        <v>3404</v>
      </c>
      <c r="N12205" t="b">
        <f>IF(ETMRouteStages[[#This Row],[RID]]=A12204,ETMRouteStages[[#This Row],[StageSequence]]=F12204+1,TRUE)</f>
        <v>1</v>
      </c>
    </row>
    <row r="12206" spans="1:14">
      <c r="A12206" t="s">
        <v>6991</v>
      </c>
      <c r="B12206" t="s">
        <v>2361</v>
      </c>
      <c r="C12206" t="s">
        <v>4917</v>
      </c>
      <c r="D12206" s="154">
        <v>21</v>
      </c>
      <c r="E12206" t="s">
        <v>1170</v>
      </c>
      <c r="F12206">
        <v>15</v>
      </c>
      <c r="G12206">
        <v>17</v>
      </c>
      <c r="H12206" t="s">
        <v>3404</v>
      </c>
      <c r="I12206" t="s">
        <v>3515</v>
      </c>
      <c r="K12206" t="s">
        <v>1171</v>
      </c>
      <c r="L12206" t="s">
        <v>1170</v>
      </c>
      <c r="M12206" t="s">
        <v>3404</v>
      </c>
      <c r="N12206" t="b">
        <f>IF(ETMRouteStages[[#This Row],[RID]]=A12205,ETMRouteStages[[#This Row],[StageSequence]]=F12205+1,TRUE)</f>
        <v>1</v>
      </c>
    </row>
    <row r="12207" spans="1:14">
      <c r="A12207" t="s">
        <v>6991</v>
      </c>
      <c r="B12207" t="s">
        <v>2361</v>
      </c>
      <c r="C12207" t="s">
        <v>4917</v>
      </c>
      <c r="D12207" s="154">
        <v>21</v>
      </c>
      <c r="E12207" t="s">
        <v>2262</v>
      </c>
      <c r="F12207">
        <v>16</v>
      </c>
      <c r="G12207">
        <v>18</v>
      </c>
      <c r="H12207" t="s">
        <v>3404</v>
      </c>
      <c r="I12207" t="s">
        <v>3515</v>
      </c>
      <c r="K12207" t="s">
        <v>2263</v>
      </c>
      <c r="L12207" t="s">
        <v>2262</v>
      </c>
      <c r="M12207" t="s">
        <v>3404</v>
      </c>
      <c r="N12207" t="b">
        <f>IF(ETMRouteStages[[#This Row],[RID]]=A12206,ETMRouteStages[[#This Row],[StageSequence]]=F12206+1,TRUE)</f>
        <v>1</v>
      </c>
    </row>
    <row r="12208" spans="1:14">
      <c r="A12208" t="s">
        <v>6991</v>
      </c>
      <c r="B12208" t="s">
        <v>2361</v>
      </c>
      <c r="C12208" t="s">
        <v>4917</v>
      </c>
      <c r="D12208" s="154">
        <v>21</v>
      </c>
      <c r="E12208" t="s">
        <v>1532</v>
      </c>
      <c r="F12208">
        <v>17</v>
      </c>
      <c r="G12208">
        <v>19</v>
      </c>
      <c r="H12208" t="s">
        <v>3404</v>
      </c>
      <c r="I12208" t="s">
        <v>3515</v>
      </c>
      <c r="K12208" t="s">
        <v>1533</v>
      </c>
      <c r="L12208" t="s">
        <v>1532</v>
      </c>
      <c r="M12208" t="s">
        <v>3404</v>
      </c>
      <c r="N12208" t="b">
        <f>IF(ETMRouteStages[[#This Row],[RID]]=A12207,ETMRouteStages[[#This Row],[StageSequence]]=F12207+1,TRUE)</f>
        <v>1</v>
      </c>
    </row>
    <row r="12209" spans="1:14">
      <c r="A12209" t="s">
        <v>6991</v>
      </c>
      <c r="B12209" t="s">
        <v>2361</v>
      </c>
      <c r="C12209" t="s">
        <v>4917</v>
      </c>
      <c r="D12209" s="154">
        <v>21</v>
      </c>
      <c r="E12209" t="s">
        <v>1767</v>
      </c>
      <c r="F12209">
        <v>18</v>
      </c>
      <c r="G12209">
        <v>20</v>
      </c>
      <c r="H12209" t="s">
        <v>3404</v>
      </c>
      <c r="I12209" t="s">
        <v>3515</v>
      </c>
      <c r="K12209" t="s">
        <v>1768</v>
      </c>
      <c r="L12209" t="s">
        <v>1767</v>
      </c>
      <c r="M12209" t="s">
        <v>3404</v>
      </c>
      <c r="N12209" t="b">
        <f>IF(ETMRouteStages[[#This Row],[RID]]=A12208,ETMRouteStages[[#This Row],[StageSequence]]=F12208+1,TRUE)</f>
        <v>1</v>
      </c>
    </row>
    <row r="12210" spans="1:14">
      <c r="A12210" t="s">
        <v>6991</v>
      </c>
      <c r="B12210" t="s">
        <v>2361</v>
      </c>
      <c r="C12210" t="s">
        <v>4917</v>
      </c>
      <c r="D12210" s="154">
        <v>21</v>
      </c>
      <c r="E12210" t="s">
        <v>2880</v>
      </c>
      <c r="F12210">
        <v>19</v>
      </c>
      <c r="G12210">
        <v>21</v>
      </c>
      <c r="H12210" t="s">
        <v>3404</v>
      </c>
      <c r="I12210" t="s">
        <v>3515</v>
      </c>
      <c r="K12210" t="s">
        <v>2881</v>
      </c>
      <c r="L12210" t="s">
        <v>2880</v>
      </c>
      <c r="M12210" t="s">
        <v>3404</v>
      </c>
      <c r="N12210" t="b">
        <f>IF(ETMRouteStages[[#This Row],[RID]]=A12209,ETMRouteStages[[#This Row],[StageSequence]]=F12209+1,TRUE)</f>
        <v>1</v>
      </c>
    </row>
    <row r="12211" spans="1:14">
      <c r="A12211" t="s">
        <v>6991</v>
      </c>
      <c r="B12211" t="s">
        <v>2361</v>
      </c>
      <c r="C12211" t="s">
        <v>4917</v>
      </c>
      <c r="D12211" s="154">
        <v>21</v>
      </c>
      <c r="E12211" t="s">
        <v>2878</v>
      </c>
      <c r="F12211">
        <v>20</v>
      </c>
      <c r="G12211">
        <v>22</v>
      </c>
      <c r="H12211" t="s">
        <v>3404</v>
      </c>
      <c r="I12211" t="s">
        <v>3515</v>
      </c>
      <c r="K12211" t="s">
        <v>2879</v>
      </c>
      <c r="L12211" t="s">
        <v>2878</v>
      </c>
      <c r="M12211" t="s">
        <v>3404</v>
      </c>
      <c r="N12211" t="b">
        <f>IF(ETMRouteStages[[#This Row],[RID]]=A12210,ETMRouteStages[[#This Row],[StageSequence]]=F12210+1,TRUE)</f>
        <v>1</v>
      </c>
    </row>
    <row r="12212" spans="1:14">
      <c r="A12212" t="s">
        <v>6991</v>
      </c>
      <c r="B12212" t="s">
        <v>2361</v>
      </c>
      <c r="C12212" t="s">
        <v>4917</v>
      </c>
      <c r="D12212" s="154">
        <v>21</v>
      </c>
      <c r="E12212" t="s">
        <v>836</v>
      </c>
      <c r="F12212">
        <v>21</v>
      </c>
      <c r="G12212">
        <v>23</v>
      </c>
      <c r="H12212" t="s">
        <v>3404</v>
      </c>
      <c r="I12212" t="s">
        <v>3515</v>
      </c>
      <c r="K12212" t="s">
        <v>837</v>
      </c>
      <c r="L12212" t="s">
        <v>836</v>
      </c>
      <c r="M12212" t="s">
        <v>3404</v>
      </c>
      <c r="N12212" t="b">
        <f>IF(ETMRouteStages[[#This Row],[RID]]=A12211,ETMRouteStages[[#This Row],[StageSequence]]=F12211+1,TRUE)</f>
        <v>1</v>
      </c>
    </row>
    <row r="12213" spans="1:14">
      <c r="A12213" t="s">
        <v>6991</v>
      </c>
      <c r="B12213" t="s">
        <v>2361</v>
      </c>
      <c r="C12213" t="s">
        <v>4917</v>
      </c>
      <c r="D12213" s="154">
        <v>21</v>
      </c>
      <c r="E12213" t="s">
        <v>2697</v>
      </c>
      <c r="F12213">
        <v>22</v>
      </c>
      <c r="G12213">
        <v>24</v>
      </c>
      <c r="H12213" t="s">
        <v>3404</v>
      </c>
      <c r="I12213" t="s">
        <v>3515</v>
      </c>
      <c r="K12213" t="s">
        <v>2698</v>
      </c>
      <c r="L12213" t="s">
        <v>2697</v>
      </c>
      <c r="M12213" t="s">
        <v>3404</v>
      </c>
      <c r="N12213" t="b">
        <f>IF(ETMRouteStages[[#This Row],[RID]]=A12212,ETMRouteStages[[#This Row],[StageSequence]]=F12212+1,TRUE)</f>
        <v>1</v>
      </c>
    </row>
    <row r="12214" spans="1:14">
      <c r="A12214" t="s">
        <v>6991</v>
      </c>
      <c r="B12214" t="s">
        <v>2361</v>
      </c>
      <c r="C12214" t="s">
        <v>4917</v>
      </c>
      <c r="D12214" s="154">
        <v>21</v>
      </c>
      <c r="E12214" t="s">
        <v>2695</v>
      </c>
      <c r="F12214">
        <v>23</v>
      </c>
      <c r="G12214">
        <v>25</v>
      </c>
      <c r="H12214" t="s">
        <v>3404</v>
      </c>
      <c r="I12214" t="s">
        <v>3515</v>
      </c>
      <c r="K12214" t="s">
        <v>2696</v>
      </c>
      <c r="L12214" t="s">
        <v>2695</v>
      </c>
      <c r="M12214" t="s">
        <v>3404</v>
      </c>
      <c r="N12214" t="b">
        <f>IF(ETMRouteStages[[#This Row],[RID]]=A12213,ETMRouteStages[[#This Row],[StageSequence]]=F12213+1,TRUE)</f>
        <v>1</v>
      </c>
    </row>
    <row r="12215" spans="1:14">
      <c r="A12215" t="s">
        <v>6991</v>
      </c>
      <c r="B12215" t="s">
        <v>2361</v>
      </c>
      <c r="C12215" t="s">
        <v>4917</v>
      </c>
      <c r="D12215" s="154">
        <v>21</v>
      </c>
      <c r="E12215" t="s">
        <v>938</v>
      </c>
      <c r="F12215">
        <v>24</v>
      </c>
      <c r="G12215">
        <v>26</v>
      </c>
      <c r="H12215" t="s">
        <v>3404</v>
      </c>
      <c r="I12215" t="s">
        <v>3515</v>
      </c>
      <c r="K12215" t="s">
        <v>939</v>
      </c>
      <c r="L12215" t="s">
        <v>938</v>
      </c>
      <c r="M12215" t="s">
        <v>3404</v>
      </c>
      <c r="N12215" t="b">
        <f>IF(ETMRouteStages[[#This Row],[RID]]=A12214,ETMRouteStages[[#This Row],[StageSequence]]=F12214+1,TRUE)</f>
        <v>1</v>
      </c>
    </row>
    <row r="12216" spans="1:14">
      <c r="A12216" t="s">
        <v>6991</v>
      </c>
      <c r="B12216" t="s">
        <v>2361</v>
      </c>
      <c r="C12216" t="s">
        <v>4917</v>
      </c>
      <c r="D12216" s="154">
        <v>21</v>
      </c>
      <c r="E12216" t="s">
        <v>568</v>
      </c>
      <c r="F12216">
        <v>25</v>
      </c>
      <c r="G12216">
        <v>27</v>
      </c>
      <c r="H12216" t="s">
        <v>3404</v>
      </c>
      <c r="I12216" t="s">
        <v>3515</v>
      </c>
      <c r="K12216" t="s">
        <v>569</v>
      </c>
      <c r="L12216" t="s">
        <v>568</v>
      </c>
      <c r="M12216" t="s">
        <v>3404</v>
      </c>
      <c r="N12216" t="b">
        <f>IF(ETMRouteStages[[#This Row],[RID]]=A12215,ETMRouteStages[[#This Row],[StageSequence]]=F12215+1,TRUE)</f>
        <v>1</v>
      </c>
    </row>
    <row r="12217" spans="1:14">
      <c r="A12217" t="s">
        <v>6991</v>
      </c>
      <c r="B12217" t="s">
        <v>2361</v>
      </c>
      <c r="C12217" t="s">
        <v>4917</v>
      </c>
      <c r="D12217" s="154">
        <v>21</v>
      </c>
      <c r="E12217" t="s">
        <v>1989</v>
      </c>
      <c r="F12217">
        <v>26</v>
      </c>
      <c r="G12217">
        <v>29</v>
      </c>
      <c r="H12217" t="s">
        <v>3404</v>
      </c>
      <c r="I12217" t="s">
        <v>3515</v>
      </c>
      <c r="K12217" t="s">
        <v>1990</v>
      </c>
      <c r="L12217" t="s">
        <v>1989</v>
      </c>
      <c r="M12217" t="s">
        <v>3404</v>
      </c>
      <c r="N12217" t="b">
        <f>IF(ETMRouteStages[[#This Row],[RID]]=A12216,ETMRouteStages[[#This Row],[StageSequence]]=F12216+1,TRUE)</f>
        <v>1</v>
      </c>
    </row>
    <row r="12218" spans="1:14">
      <c r="A12218" t="s">
        <v>6991</v>
      </c>
      <c r="B12218" t="s">
        <v>2361</v>
      </c>
      <c r="C12218" t="s">
        <v>4917</v>
      </c>
      <c r="D12218" s="154">
        <v>21</v>
      </c>
      <c r="E12218" t="s">
        <v>1991</v>
      </c>
      <c r="F12218">
        <v>27</v>
      </c>
      <c r="G12218">
        <v>31</v>
      </c>
      <c r="H12218" t="s">
        <v>3404</v>
      </c>
      <c r="I12218" t="s">
        <v>3515</v>
      </c>
      <c r="K12218" t="s">
        <v>1992</v>
      </c>
      <c r="L12218" t="s">
        <v>1991</v>
      </c>
      <c r="M12218" t="s">
        <v>3404</v>
      </c>
      <c r="N12218" t="b">
        <f>IF(ETMRouteStages[[#This Row],[RID]]=A12217,ETMRouteStages[[#This Row],[StageSequence]]=F12217+1,TRUE)</f>
        <v>1</v>
      </c>
    </row>
    <row r="12219" spans="1:14">
      <c r="A12219" t="s">
        <v>6991</v>
      </c>
      <c r="B12219" t="s">
        <v>2361</v>
      </c>
      <c r="C12219" t="s">
        <v>4917</v>
      </c>
      <c r="D12219" s="154">
        <v>21</v>
      </c>
      <c r="E12219" t="s">
        <v>2993</v>
      </c>
      <c r="F12219">
        <v>28</v>
      </c>
      <c r="G12219">
        <v>32</v>
      </c>
      <c r="H12219" t="s">
        <v>3404</v>
      </c>
      <c r="I12219" t="s">
        <v>3515</v>
      </c>
      <c r="K12219" t="s">
        <v>2994</v>
      </c>
      <c r="L12219" t="s">
        <v>2993</v>
      </c>
      <c r="M12219" t="s">
        <v>3404</v>
      </c>
      <c r="N12219" t="b">
        <f>IF(ETMRouteStages[[#This Row],[RID]]=A12218,ETMRouteStages[[#This Row],[StageSequence]]=F12218+1,TRUE)</f>
        <v>1</v>
      </c>
    </row>
    <row r="12220" spans="1:14">
      <c r="A12220" t="s">
        <v>6991</v>
      </c>
      <c r="B12220" t="s">
        <v>2361</v>
      </c>
      <c r="C12220" t="s">
        <v>4917</v>
      </c>
      <c r="D12220" s="154">
        <v>21</v>
      </c>
      <c r="E12220" t="s">
        <v>750</v>
      </c>
      <c r="F12220">
        <v>29</v>
      </c>
      <c r="G12220">
        <v>33</v>
      </c>
      <c r="H12220" t="s">
        <v>3404</v>
      </c>
      <c r="I12220" t="s">
        <v>3515</v>
      </c>
      <c r="K12220" t="s">
        <v>751</v>
      </c>
      <c r="L12220" t="s">
        <v>750</v>
      </c>
      <c r="M12220" t="s">
        <v>3404</v>
      </c>
      <c r="N12220" t="b">
        <f>IF(ETMRouteStages[[#This Row],[RID]]=A12219,ETMRouteStages[[#This Row],[StageSequence]]=F12219+1,TRUE)</f>
        <v>1</v>
      </c>
    </row>
    <row r="12221" spans="1:14">
      <c r="A12221" t="s">
        <v>6991</v>
      </c>
      <c r="B12221" t="s">
        <v>2361</v>
      </c>
      <c r="C12221" t="s">
        <v>4917</v>
      </c>
      <c r="D12221" s="154">
        <v>21</v>
      </c>
      <c r="E12221" t="s">
        <v>3142</v>
      </c>
      <c r="F12221">
        <v>30</v>
      </c>
      <c r="G12221">
        <v>35</v>
      </c>
      <c r="H12221" t="s">
        <v>3404</v>
      </c>
      <c r="I12221" t="s">
        <v>3515</v>
      </c>
      <c r="K12221" t="s">
        <v>3143</v>
      </c>
      <c r="L12221" t="s">
        <v>3142</v>
      </c>
      <c r="M12221" t="s">
        <v>3404</v>
      </c>
      <c r="N12221" t="b">
        <f>IF(ETMRouteStages[[#This Row],[RID]]=A12220,ETMRouteStages[[#This Row],[StageSequence]]=F12220+1,TRUE)</f>
        <v>1</v>
      </c>
    </row>
    <row r="12222" spans="1:14">
      <c r="A12222" t="s">
        <v>6991</v>
      </c>
      <c r="B12222" t="s">
        <v>2361</v>
      </c>
      <c r="C12222" t="s">
        <v>4917</v>
      </c>
      <c r="D12222" s="154">
        <v>21</v>
      </c>
      <c r="E12222" t="s">
        <v>2558</v>
      </c>
      <c r="F12222">
        <v>31</v>
      </c>
      <c r="G12222">
        <v>37</v>
      </c>
      <c r="H12222" t="s">
        <v>3404</v>
      </c>
      <c r="I12222" t="s">
        <v>3515</v>
      </c>
      <c r="K12222" t="s">
        <v>2559</v>
      </c>
      <c r="L12222" t="s">
        <v>2558</v>
      </c>
      <c r="M12222" t="s">
        <v>3404</v>
      </c>
      <c r="N12222" t="b">
        <f>IF(ETMRouteStages[[#This Row],[RID]]=A12221,ETMRouteStages[[#This Row],[StageSequence]]=F12221+1,TRUE)</f>
        <v>1</v>
      </c>
    </row>
    <row r="12223" spans="1:14">
      <c r="A12223" t="s">
        <v>6991</v>
      </c>
      <c r="B12223" t="s">
        <v>2361</v>
      </c>
      <c r="C12223" t="s">
        <v>4917</v>
      </c>
      <c r="D12223" s="154">
        <v>21</v>
      </c>
      <c r="E12223" t="s">
        <v>398</v>
      </c>
      <c r="F12223">
        <v>32</v>
      </c>
      <c r="G12223">
        <v>38</v>
      </c>
      <c r="H12223" t="s">
        <v>3404</v>
      </c>
      <c r="I12223" t="s">
        <v>3515</v>
      </c>
      <c r="K12223" t="s">
        <v>399</v>
      </c>
      <c r="L12223" t="s">
        <v>398</v>
      </c>
      <c r="M12223" t="s">
        <v>3404</v>
      </c>
      <c r="N12223" t="b">
        <f>IF(ETMRouteStages[[#This Row],[RID]]=A12222,ETMRouteStages[[#This Row],[StageSequence]]=F12222+1,TRUE)</f>
        <v>1</v>
      </c>
    </row>
    <row r="12224" spans="1:14">
      <c r="A12224" t="s">
        <v>6991</v>
      </c>
      <c r="B12224" t="s">
        <v>2361</v>
      </c>
      <c r="C12224" t="s">
        <v>4917</v>
      </c>
      <c r="D12224" s="154">
        <v>21</v>
      </c>
      <c r="E12224" t="s">
        <v>3060</v>
      </c>
      <c r="F12224">
        <v>33</v>
      </c>
      <c r="G12224">
        <v>39</v>
      </c>
      <c r="H12224" t="s">
        <v>3404</v>
      </c>
      <c r="I12224" t="s">
        <v>3515</v>
      </c>
      <c r="K12224" t="s">
        <v>3061</v>
      </c>
      <c r="L12224" t="s">
        <v>3060</v>
      </c>
      <c r="M12224" t="s">
        <v>3404</v>
      </c>
      <c r="N12224" t="b">
        <f>IF(ETMRouteStages[[#This Row],[RID]]=A12223,ETMRouteStages[[#This Row],[StageSequence]]=F12223+1,TRUE)</f>
        <v>1</v>
      </c>
    </row>
    <row r="12225" spans="1:14">
      <c r="A12225" t="s">
        <v>6991</v>
      </c>
      <c r="B12225" t="s">
        <v>2361</v>
      </c>
      <c r="C12225" t="s">
        <v>4917</v>
      </c>
      <c r="D12225" s="154">
        <v>21</v>
      </c>
      <c r="E12225" t="s">
        <v>1530</v>
      </c>
      <c r="F12225">
        <v>34</v>
      </c>
      <c r="G12225">
        <v>40</v>
      </c>
      <c r="H12225" t="s">
        <v>3404</v>
      </c>
      <c r="I12225" t="s">
        <v>3515</v>
      </c>
      <c r="K12225" t="s">
        <v>1531</v>
      </c>
      <c r="L12225" t="s">
        <v>1530</v>
      </c>
      <c r="M12225" t="s">
        <v>3404</v>
      </c>
      <c r="N12225" t="b">
        <f>IF(ETMRouteStages[[#This Row],[RID]]=A12224,ETMRouteStages[[#This Row],[StageSequence]]=F12224+1,TRUE)</f>
        <v>1</v>
      </c>
    </row>
    <row r="12226" spans="1:14">
      <c r="A12226" t="s">
        <v>6991</v>
      </c>
      <c r="B12226" t="s">
        <v>2361</v>
      </c>
      <c r="C12226" t="s">
        <v>4917</v>
      </c>
      <c r="D12226" s="154">
        <v>21</v>
      </c>
      <c r="E12226" t="s">
        <v>2550</v>
      </c>
      <c r="F12226">
        <v>35</v>
      </c>
      <c r="G12226">
        <v>41</v>
      </c>
      <c r="H12226" t="s">
        <v>3404</v>
      </c>
      <c r="I12226" t="s">
        <v>3515</v>
      </c>
      <c r="K12226" t="s">
        <v>2551</v>
      </c>
      <c r="L12226" t="s">
        <v>2550</v>
      </c>
      <c r="M12226" t="s">
        <v>3404</v>
      </c>
      <c r="N12226" t="b">
        <f>IF(ETMRouteStages[[#This Row],[RID]]=A12225,ETMRouteStages[[#This Row],[StageSequence]]=F12225+1,TRUE)</f>
        <v>1</v>
      </c>
    </row>
    <row r="12227" spans="1:14">
      <c r="A12227" t="s">
        <v>6991</v>
      </c>
      <c r="B12227" t="s">
        <v>2361</v>
      </c>
      <c r="C12227" t="s">
        <v>4917</v>
      </c>
      <c r="D12227" s="154">
        <v>21</v>
      </c>
      <c r="E12227" t="s">
        <v>1407</v>
      </c>
      <c r="F12227">
        <v>36</v>
      </c>
      <c r="G12227">
        <v>43</v>
      </c>
      <c r="H12227" t="s">
        <v>3404</v>
      </c>
      <c r="I12227" t="s">
        <v>3515</v>
      </c>
      <c r="K12227" t="s">
        <v>1408</v>
      </c>
      <c r="L12227" t="s">
        <v>1407</v>
      </c>
      <c r="M12227" t="s">
        <v>3404</v>
      </c>
      <c r="N12227" t="b">
        <f>IF(ETMRouteStages[[#This Row],[RID]]=A12226,ETMRouteStages[[#This Row],[StageSequence]]=F12226+1,TRUE)</f>
        <v>1</v>
      </c>
    </row>
    <row r="12228" spans="1:14">
      <c r="A12228" t="s">
        <v>6991</v>
      </c>
      <c r="B12228" t="s">
        <v>2361</v>
      </c>
      <c r="C12228" t="s">
        <v>4917</v>
      </c>
      <c r="D12228" s="154">
        <v>21</v>
      </c>
      <c r="E12228" t="s">
        <v>1367</v>
      </c>
      <c r="F12228">
        <v>37</v>
      </c>
      <c r="G12228">
        <v>44</v>
      </c>
      <c r="H12228" t="s">
        <v>3404</v>
      </c>
      <c r="I12228" t="s">
        <v>3515</v>
      </c>
      <c r="K12228" t="s">
        <v>1368</v>
      </c>
      <c r="L12228" t="s">
        <v>1367</v>
      </c>
      <c r="M12228" t="s">
        <v>3404</v>
      </c>
      <c r="N12228" t="b">
        <f>IF(ETMRouteStages[[#This Row],[RID]]=A12227,ETMRouteStages[[#This Row],[StageSequence]]=F12227+1,TRUE)</f>
        <v>1</v>
      </c>
    </row>
    <row r="12229" spans="1:14">
      <c r="A12229" t="s">
        <v>6991</v>
      </c>
      <c r="B12229" t="s">
        <v>2361</v>
      </c>
      <c r="C12229" t="s">
        <v>4917</v>
      </c>
      <c r="D12229" s="154">
        <v>21</v>
      </c>
      <c r="E12229" t="s">
        <v>2350</v>
      </c>
      <c r="F12229">
        <v>38</v>
      </c>
      <c r="G12229">
        <v>45</v>
      </c>
      <c r="H12229" t="s">
        <v>3404</v>
      </c>
      <c r="I12229" t="s">
        <v>3515</v>
      </c>
      <c r="K12229" t="s">
        <v>2351</v>
      </c>
      <c r="L12229" t="s">
        <v>2350</v>
      </c>
      <c r="M12229" t="s">
        <v>3404</v>
      </c>
      <c r="N12229" t="b">
        <f>IF(ETMRouteStages[[#This Row],[RID]]=A12228,ETMRouteStages[[#This Row],[StageSequence]]=F12228+1,TRUE)</f>
        <v>1</v>
      </c>
    </row>
    <row r="12230" spans="1:14">
      <c r="A12230" t="s">
        <v>6991</v>
      </c>
      <c r="B12230" t="s">
        <v>2361</v>
      </c>
      <c r="C12230" t="s">
        <v>4917</v>
      </c>
      <c r="D12230" s="154">
        <v>21</v>
      </c>
      <c r="E12230" t="s">
        <v>2773</v>
      </c>
      <c r="F12230">
        <v>39</v>
      </c>
      <c r="G12230">
        <v>46</v>
      </c>
      <c r="H12230" t="s">
        <v>3404</v>
      </c>
      <c r="I12230" t="s">
        <v>3515</v>
      </c>
      <c r="K12230" t="s">
        <v>2774</v>
      </c>
      <c r="L12230" t="s">
        <v>2773</v>
      </c>
      <c r="M12230" t="s">
        <v>3404</v>
      </c>
      <c r="N12230" t="b">
        <f>IF(ETMRouteStages[[#This Row],[RID]]=A12229,ETMRouteStages[[#This Row],[StageSequence]]=F12229+1,TRUE)</f>
        <v>1</v>
      </c>
    </row>
    <row r="12231" spans="1:14">
      <c r="A12231" t="s">
        <v>6991</v>
      </c>
      <c r="B12231" t="s">
        <v>2361</v>
      </c>
      <c r="C12231" t="s">
        <v>4917</v>
      </c>
      <c r="D12231" s="154">
        <v>21</v>
      </c>
      <c r="E12231" t="s">
        <v>1399</v>
      </c>
      <c r="F12231">
        <v>40</v>
      </c>
      <c r="G12231">
        <v>47</v>
      </c>
      <c r="H12231" t="s">
        <v>3404</v>
      </c>
      <c r="I12231" t="s">
        <v>3515</v>
      </c>
      <c r="K12231" t="s">
        <v>1400</v>
      </c>
      <c r="L12231" t="s">
        <v>1399</v>
      </c>
      <c r="M12231" t="s">
        <v>3404</v>
      </c>
      <c r="N12231" t="b">
        <f>IF(ETMRouteStages[[#This Row],[RID]]=A12230,ETMRouteStages[[#This Row],[StageSequence]]=F12230+1,TRUE)</f>
        <v>1</v>
      </c>
    </row>
    <row r="12232" spans="1:14">
      <c r="A12232" t="s">
        <v>6991</v>
      </c>
      <c r="B12232" t="s">
        <v>2361</v>
      </c>
      <c r="C12232" t="s">
        <v>4917</v>
      </c>
      <c r="D12232" s="154">
        <v>21</v>
      </c>
      <c r="E12232" t="s">
        <v>1401</v>
      </c>
      <c r="F12232">
        <v>41</v>
      </c>
      <c r="G12232">
        <v>48</v>
      </c>
      <c r="H12232" t="s">
        <v>3404</v>
      </c>
      <c r="I12232" t="s">
        <v>3515</v>
      </c>
      <c r="K12232" t="s">
        <v>1402</v>
      </c>
      <c r="L12232" t="s">
        <v>1401</v>
      </c>
      <c r="M12232" t="s">
        <v>3404</v>
      </c>
      <c r="N12232" t="b">
        <f>IF(ETMRouteStages[[#This Row],[RID]]=A12231,ETMRouteStages[[#This Row],[StageSequence]]=F12231+1,TRUE)</f>
        <v>1</v>
      </c>
    </row>
    <row r="12233" spans="1:14">
      <c r="A12233" t="s">
        <v>6991</v>
      </c>
      <c r="B12233" t="s">
        <v>2361</v>
      </c>
      <c r="C12233" t="s">
        <v>4917</v>
      </c>
      <c r="D12233" s="154">
        <v>21</v>
      </c>
      <c r="E12233" t="s">
        <v>394</v>
      </c>
      <c r="F12233">
        <v>42</v>
      </c>
      <c r="G12233">
        <v>50</v>
      </c>
      <c r="H12233" t="s">
        <v>3404</v>
      </c>
      <c r="I12233" t="s">
        <v>3515</v>
      </c>
      <c r="K12233" t="s">
        <v>395</v>
      </c>
      <c r="L12233" t="s">
        <v>394</v>
      </c>
      <c r="M12233" t="s">
        <v>3404</v>
      </c>
      <c r="N12233" t="b">
        <f>IF(ETMRouteStages[[#This Row],[RID]]=A12232,ETMRouteStages[[#This Row],[StageSequence]]=F12232+1,TRUE)</f>
        <v>1</v>
      </c>
    </row>
    <row r="12234" spans="1:14">
      <c r="A12234" t="s">
        <v>6991</v>
      </c>
      <c r="B12234" t="s">
        <v>2361</v>
      </c>
      <c r="C12234" t="s">
        <v>4917</v>
      </c>
      <c r="D12234" s="154">
        <v>21</v>
      </c>
      <c r="E12234" t="s">
        <v>742</v>
      </c>
      <c r="F12234">
        <v>43</v>
      </c>
      <c r="G12234">
        <v>51</v>
      </c>
      <c r="H12234" t="s">
        <v>3404</v>
      </c>
      <c r="I12234" t="s">
        <v>3515</v>
      </c>
      <c r="K12234" t="s">
        <v>743</v>
      </c>
      <c r="L12234" t="s">
        <v>742</v>
      </c>
      <c r="M12234" t="s">
        <v>3404</v>
      </c>
      <c r="N12234" t="b">
        <f>IF(ETMRouteStages[[#This Row],[RID]]=A12233,ETMRouteStages[[#This Row],[StageSequence]]=F12233+1,TRUE)</f>
        <v>1</v>
      </c>
    </row>
    <row r="12235" spans="1:14">
      <c r="A12235" t="s">
        <v>6991</v>
      </c>
      <c r="B12235" t="s">
        <v>2361</v>
      </c>
      <c r="C12235" t="s">
        <v>4917</v>
      </c>
      <c r="D12235" s="154">
        <v>21</v>
      </c>
      <c r="E12235" t="s">
        <v>1699</v>
      </c>
      <c r="F12235">
        <v>44</v>
      </c>
      <c r="G12235">
        <v>52</v>
      </c>
      <c r="H12235" t="s">
        <v>3404</v>
      </c>
      <c r="I12235" t="s">
        <v>3515</v>
      </c>
      <c r="K12235" t="s">
        <v>1700</v>
      </c>
      <c r="L12235" t="s">
        <v>1699</v>
      </c>
      <c r="M12235" t="s">
        <v>3404</v>
      </c>
      <c r="N12235" t="b">
        <f>IF(ETMRouteStages[[#This Row],[RID]]=A12234,ETMRouteStages[[#This Row],[StageSequence]]=F12234+1,TRUE)</f>
        <v>1</v>
      </c>
    </row>
    <row r="12236" spans="1:14">
      <c r="A12236" t="s">
        <v>6991</v>
      </c>
      <c r="B12236" t="s">
        <v>2361</v>
      </c>
      <c r="C12236" t="s">
        <v>4917</v>
      </c>
      <c r="D12236" s="154">
        <v>21</v>
      </c>
      <c r="E12236" t="s">
        <v>2437</v>
      </c>
      <c r="F12236">
        <v>45</v>
      </c>
      <c r="G12236">
        <v>54</v>
      </c>
      <c r="H12236" t="s">
        <v>3404</v>
      </c>
      <c r="I12236" t="s">
        <v>3515</v>
      </c>
      <c r="K12236" t="s">
        <v>2438</v>
      </c>
      <c r="L12236" t="s">
        <v>2437</v>
      </c>
      <c r="M12236" t="s">
        <v>3404</v>
      </c>
      <c r="N12236" t="b">
        <f>IF(ETMRouteStages[[#This Row],[RID]]=A12235,ETMRouteStages[[#This Row],[StageSequence]]=F12235+1,TRUE)</f>
        <v>1</v>
      </c>
    </row>
    <row r="12237" spans="1:14">
      <c r="A12237" t="s">
        <v>6991</v>
      </c>
      <c r="B12237" t="s">
        <v>2361</v>
      </c>
      <c r="C12237" t="s">
        <v>4917</v>
      </c>
      <c r="D12237" s="154">
        <v>21</v>
      </c>
      <c r="E12237" t="s">
        <v>2105</v>
      </c>
      <c r="F12237">
        <v>46</v>
      </c>
      <c r="G12237">
        <v>56</v>
      </c>
      <c r="H12237" t="s">
        <v>3404</v>
      </c>
      <c r="I12237" t="s">
        <v>3515</v>
      </c>
      <c r="K12237" t="s">
        <v>2106</v>
      </c>
      <c r="L12237" t="s">
        <v>2105</v>
      </c>
      <c r="M12237" t="s">
        <v>3404</v>
      </c>
      <c r="N12237" t="b">
        <f>IF(ETMRouteStages[[#This Row],[RID]]=A12236,ETMRouteStages[[#This Row],[StageSequence]]=F12236+1,TRUE)</f>
        <v>1</v>
      </c>
    </row>
    <row r="12238" spans="1:14">
      <c r="A12238" t="s">
        <v>6991</v>
      </c>
      <c r="B12238" t="s">
        <v>2361</v>
      </c>
      <c r="C12238" t="s">
        <v>4917</v>
      </c>
      <c r="D12238" s="154">
        <v>21</v>
      </c>
      <c r="E12238" t="s">
        <v>2991</v>
      </c>
      <c r="F12238">
        <v>47</v>
      </c>
      <c r="G12238">
        <v>57</v>
      </c>
      <c r="H12238" t="s">
        <v>3404</v>
      </c>
      <c r="I12238" t="s">
        <v>3515</v>
      </c>
      <c r="K12238" t="s">
        <v>2992</v>
      </c>
      <c r="L12238" t="s">
        <v>2991</v>
      </c>
      <c r="M12238" t="s">
        <v>3404</v>
      </c>
      <c r="N12238" t="b">
        <f>IF(ETMRouteStages[[#This Row],[RID]]=A12237,ETMRouteStages[[#This Row],[StageSequence]]=F12237+1,TRUE)</f>
        <v>1</v>
      </c>
    </row>
    <row r="12239" spans="1:14">
      <c r="A12239" t="s">
        <v>6991</v>
      </c>
      <c r="B12239" t="s">
        <v>2361</v>
      </c>
      <c r="C12239" t="s">
        <v>4917</v>
      </c>
      <c r="D12239" s="154">
        <v>21</v>
      </c>
      <c r="E12239" t="s">
        <v>2725</v>
      </c>
      <c r="F12239">
        <v>48</v>
      </c>
      <c r="G12239">
        <v>59</v>
      </c>
      <c r="H12239" t="s">
        <v>3404</v>
      </c>
      <c r="I12239" t="s">
        <v>3515</v>
      </c>
      <c r="K12239" t="s">
        <v>2726</v>
      </c>
      <c r="L12239" t="s">
        <v>2725</v>
      </c>
      <c r="M12239" t="s">
        <v>3404</v>
      </c>
      <c r="N12239" t="b">
        <f>IF(ETMRouteStages[[#This Row],[RID]]=A12238,ETMRouteStages[[#This Row],[StageSequence]]=F12238+1,TRUE)</f>
        <v>1</v>
      </c>
    </row>
    <row r="12240" spans="1:14">
      <c r="A12240" t="s">
        <v>6991</v>
      </c>
      <c r="B12240" t="s">
        <v>2361</v>
      </c>
      <c r="C12240" t="s">
        <v>4917</v>
      </c>
      <c r="D12240" s="154">
        <v>21</v>
      </c>
      <c r="E12240" t="s">
        <v>2029</v>
      </c>
      <c r="F12240">
        <v>49</v>
      </c>
      <c r="G12240">
        <v>61</v>
      </c>
      <c r="H12240" t="s">
        <v>3404</v>
      </c>
      <c r="I12240" t="s">
        <v>3515</v>
      </c>
      <c r="K12240" t="s">
        <v>2030</v>
      </c>
      <c r="L12240" t="s">
        <v>2029</v>
      </c>
      <c r="M12240" t="s">
        <v>3404</v>
      </c>
      <c r="N12240" t="b">
        <f>IF(ETMRouteStages[[#This Row],[RID]]=A12239,ETMRouteStages[[#This Row],[StageSequence]]=F12239+1,TRUE)</f>
        <v>1</v>
      </c>
    </row>
    <row r="12241" spans="1:14">
      <c r="A12241" t="s">
        <v>6991</v>
      </c>
      <c r="B12241" t="s">
        <v>2361</v>
      </c>
      <c r="C12241" t="s">
        <v>4917</v>
      </c>
      <c r="D12241" s="154">
        <v>21</v>
      </c>
      <c r="E12241" t="s">
        <v>1111</v>
      </c>
      <c r="F12241">
        <v>50</v>
      </c>
      <c r="G12241">
        <v>65</v>
      </c>
      <c r="H12241" t="s">
        <v>3404</v>
      </c>
      <c r="I12241" t="s">
        <v>3515</v>
      </c>
      <c r="K12241" t="s">
        <v>1112</v>
      </c>
      <c r="L12241" t="s">
        <v>1111</v>
      </c>
      <c r="M12241" t="s">
        <v>3404</v>
      </c>
      <c r="N12241" t="b">
        <f>IF(ETMRouteStages[[#This Row],[RID]]=A12240,ETMRouteStages[[#This Row],[StageSequence]]=F12240+1,TRUE)</f>
        <v>1</v>
      </c>
    </row>
    <row r="12242" spans="1:14">
      <c r="A12242" t="s">
        <v>6991</v>
      </c>
      <c r="B12242" t="s">
        <v>2361</v>
      </c>
      <c r="C12242" t="s">
        <v>4917</v>
      </c>
      <c r="D12242" s="154">
        <v>21</v>
      </c>
      <c r="E12242" t="s">
        <v>3088</v>
      </c>
      <c r="F12242">
        <v>51</v>
      </c>
      <c r="G12242">
        <v>67</v>
      </c>
      <c r="H12242" t="s">
        <v>3404</v>
      </c>
      <c r="I12242" t="s">
        <v>3515</v>
      </c>
      <c r="K12242" t="s">
        <v>3089</v>
      </c>
      <c r="L12242" t="s">
        <v>3088</v>
      </c>
      <c r="M12242" t="s">
        <v>3404</v>
      </c>
      <c r="N12242" t="b">
        <f>IF(ETMRouteStages[[#This Row],[RID]]=A12241,ETMRouteStages[[#This Row],[StageSequence]]=F12241+1,TRUE)</f>
        <v>1</v>
      </c>
    </row>
    <row r="12243" spans="1:14">
      <c r="A12243" t="s">
        <v>6991</v>
      </c>
      <c r="B12243" t="s">
        <v>2361</v>
      </c>
      <c r="C12243" t="s">
        <v>4917</v>
      </c>
      <c r="D12243" s="154">
        <v>21</v>
      </c>
      <c r="E12243" t="s">
        <v>2954</v>
      </c>
      <c r="F12243">
        <v>52</v>
      </c>
      <c r="G12243">
        <v>69</v>
      </c>
      <c r="H12243" t="s">
        <v>3404</v>
      </c>
      <c r="I12243" t="s">
        <v>3515</v>
      </c>
      <c r="K12243" t="s">
        <v>2955</v>
      </c>
      <c r="L12243" t="s">
        <v>2954</v>
      </c>
      <c r="M12243" t="s">
        <v>3404</v>
      </c>
      <c r="N12243" t="b">
        <f>IF(ETMRouteStages[[#This Row],[RID]]=A12242,ETMRouteStages[[#This Row],[StageSequence]]=F12242+1,TRUE)</f>
        <v>1</v>
      </c>
    </row>
    <row r="12244" spans="1:14">
      <c r="A12244" t="s">
        <v>6992</v>
      </c>
      <c r="B12244" t="s">
        <v>2361</v>
      </c>
      <c r="C12244" t="s">
        <v>5486</v>
      </c>
      <c r="D12244" s="154">
        <v>210</v>
      </c>
      <c r="E12244" t="s">
        <v>2201</v>
      </c>
      <c r="F12244">
        <v>1</v>
      </c>
      <c r="G12244">
        <v>0</v>
      </c>
      <c r="H12244" t="s">
        <v>3404</v>
      </c>
      <c r="I12244" t="s">
        <v>3924</v>
      </c>
      <c r="K12244" t="s">
        <v>2202</v>
      </c>
      <c r="L12244" t="s">
        <v>2201</v>
      </c>
      <c r="M12244" t="s">
        <v>3404</v>
      </c>
      <c r="N12244" t="b">
        <f>IF(ETMRouteStages[[#This Row],[RID]]=A12243,ETMRouteStages[[#This Row],[StageSequence]]=F12243+1,TRUE)</f>
        <v>1</v>
      </c>
    </row>
    <row r="12245" spans="1:14">
      <c r="A12245" t="s">
        <v>6992</v>
      </c>
      <c r="B12245" t="s">
        <v>2361</v>
      </c>
      <c r="C12245" t="s">
        <v>5486</v>
      </c>
      <c r="D12245" s="154">
        <v>210</v>
      </c>
      <c r="E12245" t="s">
        <v>2501</v>
      </c>
      <c r="F12245">
        <v>2</v>
      </c>
      <c r="G12245">
        <v>2</v>
      </c>
      <c r="H12245" t="s">
        <v>3404</v>
      </c>
      <c r="I12245" t="s">
        <v>3924</v>
      </c>
      <c r="K12245" t="s">
        <v>2502</v>
      </c>
      <c r="L12245" t="s">
        <v>2501</v>
      </c>
      <c r="M12245" t="s">
        <v>3404</v>
      </c>
      <c r="N12245" t="b">
        <f>IF(ETMRouteStages[[#This Row],[RID]]=A12244,ETMRouteStages[[#This Row],[StageSequence]]=F12244+1,TRUE)</f>
        <v>1</v>
      </c>
    </row>
    <row r="12246" spans="1:14">
      <c r="A12246" t="s">
        <v>6992</v>
      </c>
      <c r="B12246" t="s">
        <v>2361</v>
      </c>
      <c r="C12246" t="s">
        <v>5486</v>
      </c>
      <c r="D12246" s="154">
        <v>210</v>
      </c>
      <c r="E12246" t="s">
        <v>2862</v>
      </c>
      <c r="F12246">
        <v>3</v>
      </c>
      <c r="G12246">
        <v>3</v>
      </c>
      <c r="H12246" t="s">
        <v>3404</v>
      </c>
      <c r="I12246" t="s">
        <v>3924</v>
      </c>
      <c r="K12246" t="s">
        <v>2863</v>
      </c>
      <c r="L12246" t="s">
        <v>2862</v>
      </c>
      <c r="M12246" t="s">
        <v>3404</v>
      </c>
      <c r="N12246" t="b">
        <f>IF(ETMRouteStages[[#This Row],[RID]]=A12245,ETMRouteStages[[#This Row],[StageSequence]]=F12245+1,TRUE)</f>
        <v>1</v>
      </c>
    </row>
    <row r="12247" spans="1:14">
      <c r="A12247" t="s">
        <v>6992</v>
      </c>
      <c r="B12247" t="s">
        <v>2361</v>
      </c>
      <c r="C12247" t="s">
        <v>5486</v>
      </c>
      <c r="D12247" s="154">
        <v>210</v>
      </c>
      <c r="E12247" t="s">
        <v>1343</v>
      </c>
      <c r="F12247">
        <v>4</v>
      </c>
      <c r="G12247">
        <v>4</v>
      </c>
      <c r="H12247" t="s">
        <v>3404</v>
      </c>
      <c r="I12247" t="s">
        <v>3924</v>
      </c>
      <c r="K12247" t="s">
        <v>1344</v>
      </c>
      <c r="L12247" t="s">
        <v>1343</v>
      </c>
      <c r="M12247" t="s">
        <v>3404</v>
      </c>
      <c r="N12247" t="b">
        <f>IF(ETMRouteStages[[#This Row],[RID]]=A12246,ETMRouteStages[[#This Row],[StageSequence]]=F12246+1,TRUE)</f>
        <v>1</v>
      </c>
    </row>
    <row r="12248" spans="1:14">
      <c r="A12248" t="s">
        <v>6992</v>
      </c>
      <c r="B12248" t="s">
        <v>2361</v>
      </c>
      <c r="C12248" t="s">
        <v>5486</v>
      </c>
      <c r="D12248" s="154">
        <v>210</v>
      </c>
      <c r="E12248" t="s">
        <v>2362</v>
      </c>
      <c r="F12248">
        <v>5</v>
      </c>
      <c r="G12248">
        <v>5</v>
      </c>
      <c r="H12248" t="s">
        <v>3404</v>
      </c>
      <c r="I12248" t="s">
        <v>3924</v>
      </c>
      <c r="K12248" t="s">
        <v>2363</v>
      </c>
      <c r="L12248" t="s">
        <v>2362</v>
      </c>
      <c r="M12248" t="s">
        <v>3404</v>
      </c>
      <c r="N12248" t="b">
        <f>IF(ETMRouteStages[[#This Row],[RID]]=A12247,ETMRouteStages[[#This Row],[StageSequence]]=F12247+1,TRUE)</f>
        <v>1</v>
      </c>
    </row>
    <row r="12249" spans="1:14">
      <c r="A12249" t="s">
        <v>6992</v>
      </c>
      <c r="B12249" t="s">
        <v>2361</v>
      </c>
      <c r="C12249" t="s">
        <v>5486</v>
      </c>
      <c r="D12249" s="154">
        <v>210</v>
      </c>
      <c r="E12249" t="s">
        <v>2364</v>
      </c>
      <c r="F12249">
        <v>6</v>
      </c>
      <c r="G12249">
        <v>6</v>
      </c>
      <c r="H12249" t="s">
        <v>3404</v>
      </c>
      <c r="I12249" t="s">
        <v>3924</v>
      </c>
      <c r="K12249" t="s">
        <v>2365</v>
      </c>
      <c r="L12249" t="s">
        <v>2364</v>
      </c>
      <c r="M12249" t="s">
        <v>3404</v>
      </c>
      <c r="N12249" t="b">
        <f>IF(ETMRouteStages[[#This Row],[RID]]=A12248,ETMRouteStages[[#This Row],[StageSequence]]=F12248+1,TRUE)</f>
        <v>1</v>
      </c>
    </row>
    <row r="12250" spans="1:14">
      <c r="A12250" t="s">
        <v>6992</v>
      </c>
      <c r="B12250" t="s">
        <v>2361</v>
      </c>
      <c r="C12250" t="s">
        <v>5486</v>
      </c>
      <c r="D12250" s="154">
        <v>210</v>
      </c>
      <c r="E12250" t="s">
        <v>2360</v>
      </c>
      <c r="F12250">
        <v>7</v>
      </c>
      <c r="G12250">
        <v>7</v>
      </c>
      <c r="H12250" t="s">
        <v>3404</v>
      </c>
      <c r="I12250" t="s">
        <v>3924</v>
      </c>
      <c r="K12250" t="s">
        <v>2361</v>
      </c>
      <c r="L12250" t="s">
        <v>2360</v>
      </c>
      <c r="M12250" t="s">
        <v>3404</v>
      </c>
      <c r="N12250" t="b">
        <f>IF(ETMRouteStages[[#This Row],[RID]]=A12249,ETMRouteStages[[#This Row],[StageSequence]]=F12249+1,TRUE)</f>
        <v>1</v>
      </c>
    </row>
    <row r="12251" spans="1:14">
      <c r="A12251" t="s">
        <v>6992</v>
      </c>
      <c r="B12251" t="s">
        <v>2361</v>
      </c>
      <c r="C12251" t="s">
        <v>5486</v>
      </c>
      <c r="D12251" s="154">
        <v>210</v>
      </c>
      <c r="E12251" t="s">
        <v>1281</v>
      </c>
      <c r="F12251">
        <v>8</v>
      </c>
      <c r="G12251">
        <v>8</v>
      </c>
      <c r="H12251" t="s">
        <v>3404</v>
      </c>
      <c r="I12251" t="s">
        <v>3924</v>
      </c>
      <c r="K12251" t="s">
        <v>1282</v>
      </c>
      <c r="L12251" t="s">
        <v>1281</v>
      </c>
      <c r="M12251" t="s">
        <v>3404</v>
      </c>
      <c r="N12251" t="b">
        <f>IF(ETMRouteStages[[#This Row],[RID]]=A12250,ETMRouteStages[[#This Row],[StageSequence]]=F12250+1,TRUE)</f>
        <v>1</v>
      </c>
    </row>
    <row r="12252" spans="1:14">
      <c r="A12252" t="s">
        <v>6992</v>
      </c>
      <c r="B12252" t="s">
        <v>2361</v>
      </c>
      <c r="C12252" t="s">
        <v>5486</v>
      </c>
      <c r="D12252" s="154">
        <v>210</v>
      </c>
      <c r="E12252" t="s">
        <v>1319</v>
      </c>
      <c r="F12252">
        <v>9</v>
      </c>
      <c r="G12252">
        <v>9</v>
      </c>
      <c r="H12252" t="s">
        <v>3404</v>
      </c>
      <c r="I12252" t="s">
        <v>3924</v>
      </c>
      <c r="K12252" t="s">
        <v>1320</v>
      </c>
      <c r="L12252" t="s">
        <v>1319</v>
      </c>
      <c r="M12252" t="s">
        <v>3404</v>
      </c>
      <c r="N12252" t="b">
        <f>IF(ETMRouteStages[[#This Row],[RID]]=A12251,ETMRouteStages[[#This Row],[StageSequence]]=F12251+1,TRUE)</f>
        <v>1</v>
      </c>
    </row>
    <row r="12253" spans="1:14">
      <c r="A12253" t="s">
        <v>6992</v>
      </c>
      <c r="B12253" t="s">
        <v>2361</v>
      </c>
      <c r="C12253" t="s">
        <v>5486</v>
      </c>
      <c r="D12253" s="154">
        <v>210</v>
      </c>
      <c r="E12253" t="s">
        <v>1279</v>
      </c>
      <c r="F12253">
        <v>10</v>
      </c>
      <c r="G12253">
        <v>10</v>
      </c>
      <c r="H12253" t="s">
        <v>3404</v>
      </c>
      <c r="I12253" t="s">
        <v>3924</v>
      </c>
      <c r="K12253" t="s">
        <v>1280</v>
      </c>
      <c r="L12253" t="s">
        <v>1279</v>
      </c>
      <c r="M12253" t="s">
        <v>3404</v>
      </c>
      <c r="N12253" t="b">
        <f>IF(ETMRouteStages[[#This Row],[RID]]=A12252,ETMRouteStages[[#This Row],[StageSequence]]=F12252+1,TRUE)</f>
        <v>1</v>
      </c>
    </row>
    <row r="12254" spans="1:14">
      <c r="A12254" t="s">
        <v>6992</v>
      </c>
      <c r="B12254" t="s">
        <v>2361</v>
      </c>
      <c r="C12254" t="s">
        <v>5486</v>
      </c>
      <c r="D12254" s="154">
        <v>210</v>
      </c>
      <c r="E12254" t="s">
        <v>1835</v>
      </c>
      <c r="F12254">
        <v>11</v>
      </c>
      <c r="G12254">
        <v>12</v>
      </c>
      <c r="H12254" t="s">
        <v>3404</v>
      </c>
      <c r="I12254" t="s">
        <v>3924</v>
      </c>
      <c r="K12254" t="s">
        <v>1836</v>
      </c>
      <c r="L12254" t="s">
        <v>1835</v>
      </c>
      <c r="M12254" t="s">
        <v>3404</v>
      </c>
      <c r="N12254" t="b">
        <f>IF(ETMRouteStages[[#This Row],[RID]]=A12253,ETMRouteStages[[#This Row],[StageSequence]]=F12253+1,TRUE)</f>
        <v>1</v>
      </c>
    </row>
    <row r="12255" spans="1:14">
      <c r="A12255" t="s">
        <v>6992</v>
      </c>
      <c r="B12255" t="s">
        <v>2361</v>
      </c>
      <c r="C12255" t="s">
        <v>5486</v>
      </c>
      <c r="D12255" s="154">
        <v>210</v>
      </c>
      <c r="E12255" t="s">
        <v>1970</v>
      </c>
      <c r="F12255">
        <v>12</v>
      </c>
      <c r="G12255">
        <v>13</v>
      </c>
      <c r="H12255" t="s">
        <v>3404</v>
      </c>
      <c r="I12255" t="s">
        <v>3924</v>
      </c>
      <c r="K12255" t="s">
        <v>1971</v>
      </c>
      <c r="L12255" t="s">
        <v>1970</v>
      </c>
      <c r="M12255" t="s">
        <v>3404</v>
      </c>
      <c r="N12255" t="b">
        <f>IF(ETMRouteStages[[#This Row],[RID]]=A12254,ETMRouteStages[[#This Row],[StageSequence]]=F12254+1,TRUE)</f>
        <v>1</v>
      </c>
    </row>
    <row r="12256" spans="1:14">
      <c r="A12256" t="s">
        <v>6992</v>
      </c>
      <c r="B12256" t="s">
        <v>2361</v>
      </c>
      <c r="C12256" t="s">
        <v>5486</v>
      </c>
      <c r="D12256" s="154">
        <v>210</v>
      </c>
      <c r="E12256" t="s">
        <v>1170</v>
      </c>
      <c r="F12256">
        <v>13</v>
      </c>
      <c r="G12256">
        <v>14</v>
      </c>
      <c r="H12256" t="s">
        <v>3404</v>
      </c>
      <c r="I12256" t="s">
        <v>3924</v>
      </c>
      <c r="K12256" t="s">
        <v>1171</v>
      </c>
      <c r="L12256" t="s">
        <v>1170</v>
      </c>
      <c r="M12256" t="s">
        <v>3404</v>
      </c>
      <c r="N12256" t="b">
        <f>IF(ETMRouteStages[[#This Row],[RID]]=A12255,ETMRouteStages[[#This Row],[StageSequence]]=F12255+1,TRUE)</f>
        <v>1</v>
      </c>
    </row>
    <row r="12257" spans="1:14">
      <c r="A12257" t="s">
        <v>6992</v>
      </c>
      <c r="B12257" t="s">
        <v>2361</v>
      </c>
      <c r="C12257" t="s">
        <v>5486</v>
      </c>
      <c r="D12257" s="154">
        <v>210</v>
      </c>
      <c r="E12257" t="s">
        <v>2262</v>
      </c>
      <c r="F12257">
        <v>14</v>
      </c>
      <c r="G12257">
        <v>15</v>
      </c>
      <c r="H12257" t="s">
        <v>3404</v>
      </c>
      <c r="I12257" t="s">
        <v>3924</v>
      </c>
      <c r="K12257" t="s">
        <v>2263</v>
      </c>
      <c r="L12257" t="s">
        <v>2262</v>
      </c>
      <c r="M12257" t="s">
        <v>3404</v>
      </c>
      <c r="N12257" t="b">
        <f>IF(ETMRouteStages[[#This Row],[RID]]=A12256,ETMRouteStages[[#This Row],[StageSequence]]=F12256+1,TRUE)</f>
        <v>1</v>
      </c>
    </row>
    <row r="12258" spans="1:14">
      <c r="A12258" t="s">
        <v>6992</v>
      </c>
      <c r="B12258" t="s">
        <v>2361</v>
      </c>
      <c r="C12258" t="s">
        <v>5486</v>
      </c>
      <c r="D12258" s="154">
        <v>210</v>
      </c>
      <c r="E12258" t="s">
        <v>1532</v>
      </c>
      <c r="F12258">
        <v>15</v>
      </c>
      <c r="G12258">
        <v>16</v>
      </c>
      <c r="H12258" t="s">
        <v>3404</v>
      </c>
      <c r="I12258" t="s">
        <v>3924</v>
      </c>
      <c r="K12258" t="s">
        <v>1533</v>
      </c>
      <c r="L12258" t="s">
        <v>1532</v>
      </c>
      <c r="M12258" t="s">
        <v>3404</v>
      </c>
      <c r="N12258" t="b">
        <f>IF(ETMRouteStages[[#This Row],[RID]]=A12257,ETMRouteStages[[#This Row],[StageSequence]]=F12257+1,TRUE)</f>
        <v>1</v>
      </c>
    </row>
    <row r="12259" spans="1:14">
      <c r="A12259" t="s">
        <v>6992</v>
      </c>
      <c r="B12259" t="s">
        <v>2361</v>
      </c>
      <c r="C12259" t="s">
        <v>5486</v>
      </c>
      <c r="D12259" s="154">
        <v>210</v>
      </c>
      <c r="E12259" t="s">
        <v>1767</v>
      </c>
      <c r="F12259">
        <v>16</v>
      </c>
      <c r="G12259">
        <v>17</v>
      </c>
      <c r="H12259" t="s">
        <v>3404</v>
      </c>
      <c r="I12259" t="s">
        <v>3924</v>
      </c>
      <c r="K12259" t="s">
        <v>1768</v>
      </c>
      <c r="L12259" t="s">
        <v>1767</v>
      </c>
      <c r="M12259" t="s">
        <v>3404</v>
      </c>
      <c r="N12259" t="b">
        <f>IF(ETMRouteStages[[#This Row],[RID]]=A12258,ETMRouteStages[[#This Row],[StageSequence]]=F12258+1,TRUE)</f>
        <v>1</v>
      </c>
    </row>
    <row r="12260" spans="1:14">
      <c r="A12260" t="s">
        <v>6992</v>
      </c>
      <c r="B12260" t="s">
        <v>2361</v>
      </c>
      <c r="C12260" t="s">
        <v>5486</v>
      </c>
      <c r="D12260" s="154">
        <v>210</v>
      </c>
      <c r="E12260" t="s">
        <v>2880</v>
      </c>
      <c r="F12260">
        <v>17</v>
      </c>
      <c r="G12260">
        <v>18</v>
      </c>
      <c r="H12260" t="s">
        <v>3404</v>
      </c>
      <c r="I12260" t="s">
        <v>3924</v>
      </c>
      <c r="K12260" t="s">
        <v>2881</v>
      </c>
      <c r="L12260" t="s">
        <v>2880</v>
      </c>
      <c r="M12260" t="s">
        <v>3404</v>
      </c>
      <c r="N12260" t="b">
        <f>IF(ETMRouteStages[[#This Row],[RID]]=A12259,ETMRouteStages[[#This Row],[StageSequence]]=F12259+1,TRUE)</f>
        <v>1</v>
      </c>
    </row>
    <row r="12261" spans="1:14">
      <c r="A12261" t="s">
        <v>6992</v>
      </c>
      <c r="B12261" t="s">
        <v>2361</v>
      </c>
      <c r="C12261" t="s">
        <v>5486</v>
      </c>
      <c r="D12261" s="154">
        <v>210</v>
      </c>
      <c r="E12261" t="s">
        <v>2878</v>
      </c>
      <c r="F12261">
        <v>18</v>
      </c>
      <c r="G12261">
        <v>19</v>
      </c>
      <c r="H12261" t="s">
        <v>3404</v>
      </c>
      <c r="I12261" t="s">
        <v>3924</v>
      </c>
      <c r="K12261" t="s">
        <v>2879</v>
      </c>
      <c r="L12261" t="s">
        <v>2878</v>
      </c>
      <c r="M12261" t="s">
        <v>3404</v>
      </c>
      <c r="N12261" t="b">
        <f>IF(ETMRouteStages[[#This Row],[RID]]=A12260,ETMRouteStages[[#This Row],[StageSequence]]=F12260+1,TRUE)</f>
        <v>1</v>
      </c>
    </row>
    <row r="12262" spans="1:14">
      <c r="A12262" t="s">
        <v>6992</v>
      </c>
      <c r="B12262" t="s">
        <v>2361</v>
      </c>
      <c r="C12262" t="s">
        <v>5486</v>
      </c>
      <c r="D12262" s="154">
        <v>210</v>
      </c>
      <c r="E12262" t="s">
        <v>836</v>
      </c>
      <c r="F12262">
        <v>19</v>
      </c>
      <c r="G12262">
        <v>20</v>
      </c>
      <c r="H12262" t="s">
        <v>3404</v>
      </c>
      <c r="I12262" t="s">
        <v>3924</v>
      </c>
      <c r="K12262" t="s">
        <v>837</v>
      </c>
      <c r="L12262" t="s">
        <v>836</v>
      </c>
      <c r="M12262" t="s">
        <v>3404</v>
      </c>
      <c r="N12262" t="b">
        <f>IF(ETMRouteStages[[#This Row],[RID]]=A12261,ETMRouteStages[[#This Row],[StageSequence]]=F12261+1,TRUE)</f>
        <v>1</v>
      </c>
    </row>
    <row r="12263" spans="1:14">
      <c r="A12263" t="s">
        <v>6992</v>
      </c>
      <c r="B12263" t="s">
        <v>2361</v>
      </c>
      <c r="C12263" t="s">
        <v>5486</v>
      </c>
      <c r="D12263" s="154">
        <v>210</v>
      </c>
      <c r="E12263" t="s">
        <v>2697</v>
      </c>
      <c r="F12263">
        <v>20</v>
      </c>
      <c r="G12263">
        <v>21</v>
      </c>
      <c r="H12263" t="s">
        <v>3404</v>
      </c>
      <c r="I12263" t="s">
        <v>3924</v>
      </c>
      <c r="K12263" t="s">
        <v>2698</v>
      </c>
      <c r="L12263" t="s">
        <v>2697</v>
      </c>
      <c r="M12263" t="s">
        <v>3404</v>
      </c>
      <c r="N12263" t="b">
        <f>IF(ETMRouteStages[[#This Row],[RID]]=A12262,ETMRouteStages[[#This Row],[StageSequence]]=F12262+1,TRUE)</f>
        <v>1</v>
      </c>
    </row>
    <row r="12264" spans="1:14">
      <c r="A12264" t="s">
        <v>6992</v>
      </c>
      <c r="B12264" t="s">
        <v>2361</v>
      </c>
      <c r="C12264" t="s">
        <v>5486</v>
      </c>
      <c r="D12264" s="154">
        <v>210</v>
      </c>
      <c r="E12264" t="s">
        <v>2695</v>
      </c>
      <c r="F12264">
        <v>21</v>
      </c>
      <c r="G12264">
        <v>22</v>
      </c>
      <c r="H12264" t="s">
        <v>3404</v>
      </c>
      <c r="I12264" t="s">
        <v>3924</v>
      </c>
      <c r="K12264" t="s">
        <v>2696</v>
      </c>
      <c r="L12264" t="s">
        <v>2695</v>
      </c>
      <c r="M12264" t="s">
        <v>3404</v>
      </c>
      <c r="N12264" t="b">
        <f>IF(ETMRouteStages[[#This Row],[RID]]=A12263,ETMRouteStages[[#This Row],[StageSequence]]=F12263+1,TRUE)</f>
        <v>1</v>
      </c>
    </row>
    <row r="12265" spans="1:14">
      <c r="A12265" t="s">
        <v>6992</v>
      </c>
      <c r="B12265" t="s">
        <v>2361</v>
      </c>
      <c r="C12265" t="s">
        <v>5486</v>
      </c>
      <c r="D12265" s="154">
        <v>210</v>
      </c>
      <c r="E12265" t="s">
        <v>938</v>
      </c>
      <c r="F12265">
        <v>22</v>
      </c>
      <c r="G12265">
        <v>23</v>
      </c>
      <c r="H12265" t="s">
        <v>3404</v>
      </c>
      <c r="I12265" t="s">
        <v>3924</v>
      </c>
      <c r="K12265" t="s">
        <v>939</v>
      </c>
      <c r="L12265" t="s">
        <v>938</v>
      </c>
      <c r="M12265" t="s">
        <v>3404</v>
      </c>
      <c r="N12265" t="b">
        <f>IF(ETMRouteStages[[#This Row],[RID]]=A12264,ETMRouteStages[[#This Row],[StageSequence]]=F12264+1,TRUE)</f>
        <v>1</v>
      </c>
    </row>
    <row r="12266" spans="1:14">
      <c r="A12266" t="s">
        <v>6992</v>
      </c>
      <c r="B12266" t="s">
        <v>2361</v>
      </c>
      <c r="C12266" t="s">
        <v>5486</v>
      </c>
      <c r="D12266" s="154">
        <v>210</v>
      </c>
      <c r="E12266" t="s">
        <v>568</v>
      </c>
      <c r="F12266">
        <v>23</v>
      </c>
      <c r="G12266">
        <v>24</v>
      </c>
      <c r="H12266" t="s">
        <v>3404</v>
      </c>
      <c r="I12266" t="s">
        <v>3924</v>
      </c>
      <c r="K12266" t="s">
        <v>569</v>
      </c>
      <c r="L12266" t="s">
        <v>568</v>
      </c>
      <c r="M12266" t="s">
        <v>3404</v>
      </c>
      <c r="N12266" t="b">
        <f>IF(ETMRouteStages[[#This Row],[RID]]=A12265,ETMRouteStages[[#This Row],[StageSequence]]=F12265+1,TRUE)</f>
        <v>1</v>
      </c>
    </row>
    <row r="12267" spans="1:14">
      <c r="A12267" t="s">
        <v>6992</v>
      </c>
      <c r="B12267" t="s">
        <v>2361</v>
      </c>
      <c r="C12267" t="s">
        <v>5486</v>
      </c>
      <c r="D12267" s="154">
        <v>210</v>
      </c>
      <c r="E12267" t="s">
        <v>1989</v>
      </c>
      <c r="F12267">
        <v>24</v>
      </c>
      <c r="G12267">
        <v>26</v>
      </c>
      <c r="H12267" t="s">
        <v>3404</v>
      </c>
      <c r="I12267" t="s">
        <v>3924</v>
      </c>
      <c r="K12267" t="s">
        <v>1990</v>
      </c>
      <c r="L12267" t="s">
        <v>1989</v>
      </c>
      <c r="M12267" t="s">
        <v>3404</v>
      </c>
      <c r="N12267" t="b">
        <f>IF(ETMRouteStages[[#This Row],[RID]]=A12266,ETMRouteStages[[#This Row],[StageSequence]]=F12266+1,TRUE)</f>
        <v>1</v>
      </c>
    </row>
    <row r="12268" spans="1:14">
      <c r="A12268" t="s">
        <v>6992</v>
      </c>
      <c r="B12268" t="s">
        <v>2361</v>
      </c>
      <c r="C12268" t="s">
        <v>5486</v>
      </c>
      <c r="D12268" s="154">
        <v>210</v>
      </c>
      <c r="E12268" t="s">
        <v>1991</v>
      </c>
      <c r="F12268">
        <v>25</v>
      </c>
      <c r="G12268">
        <v>28</v>
      </c>
      <c r="H12268" t="s">
        <v>3404</v>
      </c>
      <c r="I12268" t="s">
        <v>3924</v>
      </c>
      <c r="K12268" t="s">
        <v>1992</v>
      </c>
      <c r="L12268" t="s">
        <v>1991</v>
      </c>
      <c r="M12268" t="s">
        <v>3404</v>
      </c>
      <c r="N12268" t="b">
        <f>IF(ETMRouteStages[[#This Row],[RID]]=A12267,ETMRouteStages[[#This Row],[StageSequence]]=F12267+1,TRUE)</f>
        <v>1</v>
      </c>
    </row>
    <row r="12269" spans="1:14">
      <c r="A12269" t="s">
        <v>6992</v>
      </c>
      <c r="B12269" t="s">
        <v>2361</v>
      </c>
      <c r="C12269" t="s">
        <v>5486</v>
      </c>
      <c r="D12269" s="154">
        <v>210</v>
      </c>
      <c r="E12269" t="s">
        <v>2993</v>
      </c>
      <c r="F12269">
        <v>26</v>
      </c>
      <c r="G12269">
        <v>29</v>
      </c>
      <c r="H12269" t="s">
        <v>3404</v>
      </c>
      <c r="I12269" t="s">
        <v>3924</v>
      </c>
      <c r="K12269" t="s">
        <v>2994</v>
      </c>
      <c r="L12269" t="s">
        <v>2993</v>
      </c>
      <c r="M12269" t="s">
        <v>3404</v>
      </c>
      <c r="N12269" t="b">
        <f>IF(ETMRouteStages[[#This Row],[RID]]=A12268,ETMRouteStages[[#This Row],[StageSequence]]=F12268+1,TRUE)</f>
        <v>1</v>
      </c>
    </row>
    <row r="12270" spans="1:14">
      <c r="A12270" t="s">
        <v>6992</v>
      </c>
      <c r="B12270" t="s">
        <v>2361</v>
      </c>
      <c r="C12270" t="s">
        <v>5486</v>
      </c>
      <c r="D12270" s="154">
        <v>210</v>
      </c>
      <c r="E12270" t="s">
        <v>750</v>
      </c>
      <c r="F12270">
        <v>27</v>
      </c>
      <c r="G12270">
        <v>30</v>
      </c>
      <c r="H12270" t="s">
        <v>3404</v>
      </c>
      <c r="I12270" t="s">
        <v>3924</v>
      </c>
      <c r="K12270" t="s">
        <v>751</v>
      </c>
      <c r="L12270" t="s">
        <v>750</v>
      </c>
      <c r="M12270" t="s">
        <v>3404</v>
      </c>
      <c r="N12270" t="b">
        <f>IF(ETMRouteStages[[#This Row],[RID]]=A12269,ETMRouteStages[[#This Row],[StageSequence]]=F12269+1,TRUE)</f>
        <v>1</v>
      </c>
    </row>
    <row r="12271" spans="1:14">
      <c r="A12271" t="s">
        <v>6992</v>
      </c>
      <c r="B12271" t="s">
        <v>2361</v>
      </c>
      <c r="C12271" t="s">
        <v>5486</v>
      </c>
      <c r="D12271" s="154">
        <v>210</v>
      </c>
      <c r="E12271" t="s">
        <v>3142</v>
      </c>
      <c r="F12271">
        <v>28</v>
      </c>
      <c r="G12271">
        <v>32</v>
      </c>
      <c r="H12271" t="s">
        <v>3404</v>
      </c>
      <c r="I12271" t="s">
        <v>3924</v>
      </c>
      <c r="K12271" t="s">
        <v>3143</v>
      </c>
      <c r="L12271" t="s">
        <v>3142</v>
      </c>
      <c r="M12271" t="s">
        <v>3404</v>
      </c>
      <c r="N12271" t="b">
        <f>IF(ETMRouteStages[[#This Row],[RID]]=A12270,ETMRouteStages[[#This Row],[StageSequence]]=F12270+1,TRUE)</f>
        <v>1</v>
      </c>
    </row>
    <row r="12272" spans="1:14">
      <c r="A12272" t="s">
        <v>6992</v>
      </c>
      <c r="B12272" t="s">
        <v>2361</v>
      </c>
      <c r="C12272" t="s">
        <v>5486</v>
      </c>
      <c r="D12272" s="154">
        <v>210</v>
      </c>
      <c r="E12272" t="s">
        <v>2558</v>
      </c>
      <c r="F12272">
        <v>29</v>
      </c>
      <c r="G12272">
        <v>34</v>
      </c>
      <c r="H12272" t="s">
        <v>3404</v>
      </c>
      <c r="I12272" t="s">
        <v>3924</v>
      </c>
      <c r="K12272" t="s">
        <v>2559</v>
      </c>
      <c r="L12272" t="s">
        <v>2558</v>
      </c>
      <c r="M12272" t="s">
        <v>3404</v>
      </c>
      <c r="N12272" t="b">
        <f>IF(ETMRouteStages[[#This Row],[RID]]=A12271,ETMRouteStages[[#This Row],[StageSequence]]=F12271+1,TRUE)</f>
        <v>1</v>
      </c>
    </row>
    <row r="12273" spans="1:14">
      <c r="A12273" t="s">
        <v>6992</v>
      </c>
      <c r="B12273" t="s">
        <v>2361</v>
      </c>
      <c r="C12273" t="s">
        <v>5486</v>
      </c>
      <c r="D12273" s="154">
        <v>210</v>
      </c>
      <c r="E12273" t="s">
        <v>398</v>
      </c>
      <c r="F12273">
        <v>30</v>
      </c>
      <c r="G12273">
        <v>35</v>
      </c>
      <c r="H12273" t="s">
        <v>3404</v>
      </c>
      <c r="I12273" t="s">
        <v>3924</v>
      </c>
      <c r="K12273" t="s">
        <v>399</v>
      </c>
      <c r="L12273" t="s">
        <v>398</v>
      </c>
      <c r="M12273" t="s">
        <v>3404</v>
      </c>
      <c r="N12273" t="b">
        <f>IF(ETMRouteStages[[#This Row],[RID]]=A12272,ETMRouteStages[[#This Row],[StageSequence]]=F12272+1,TRUE)</f>
        <v>1</v>
      </c>
    </row>
    <row r="12274" spans="1:14">
      <c r="A12274" t="s">
        <v>6992</v>
      </c>
      <c r="B12274" t="s">
        <v>2361</v>
      </c>
      <c r="C12274" t="s">
        <v>5486</v>
      </c>
      <c r="D12274" s="154">
        <v>210</v>
      </c>
      <c r="E12274" t="s">
        <v>3060</v>
      </c>
      <c r="F12274">
        <v>31</v>
      </c>
      <c r="G12274">
        <v>36</v>
      </c>
      <c r="H12274" t="s">
        <v>3404</v>
      </c>
      <c r="I12274" t="s">
        <v>3924</v>
      </c>
      <c r="K12274" t="s">
        <v>3061</v>
      </c>
      <c r="L12274" t="s">
        <v>3060</v>
      </c>
      <c r="M12274" t="s">
        <v>3404</v>
      </c>
      <c r="N12274" t="b">
        <f>IF(ETMRouteStages[[#This Row],[RID]]=A12273,ETMRouteStages[[#This Row],[StageSequence]]=F12273+1,TRUE)</f>
        <v>1</v>
      </c>
    </row>
    <row r="12275" spans="1:14">
      <c r="A12275" t="s">
        <v>6992</v>
      </c>
      <c r="B12275" t="s">
        <v>2361</v>
      </c>
      <c r="C12275" t="s">
        <v>5486</v>
      </c>
      <c r="D12275" s="154">
        <v>210</v>
      </c>
      <c r="E12275" t="s">
        <v>1530</v>
      </c>
      <c r="F12275">
        <v>32</v>
      </c>
      <c r="G12275">
        <v>37</v>
      </c>
      <c r="H12275" t="s">
        <v>3404</v>
      </c>
      <c r="I12275" t="s">
        <v>3924</v>
      </c>
      <c r="K12275" t="s">
        <v>1531</v>
      </c>
      <c r="L12275" t="s">
        <v>1530</v>
      </c>
      <c r="M12275" t="s">
        <v>3404</v>
      </c>
      <c r="N12275" t="b">
        <f>IF(ETMRouteStages[[#This Row],[RID]]=A12274,ETMRouteStages[[#This Row],[StageSequence]]=F12274+1,TRUE)</f>
        <v>1</v>
      </c>
    </row>
    <row r="12276" spans="1:14">
      <c r="A12276" t="s">
        <v>6992</v>
      </c>
      <c r="B12276" t="s">
        <v>2361</v>
      </c>
      <c r="C12276" t="s">
        <v>5486</v>
      </c>
      <c r="D12276" s="154">
        <v>210</v>
      </c>
      <c r="E12276" t="s">
        <v>2550</v>
      </c>
      <c r="F12276">
        <v>33</v>
      </c>
      <c r="G12276">
        <v>38</v>
      </c>
      <c r="H12276" t="s">
        <v>3404</v>
      </c>
      <c r="I12276" t="s">
        <v>3924</v>
      </c>
      <c r="K12276" t="s">
        <v>2551</v>
      </c>
      <c r="L12276" t="s">
        <v>2550</v>
      </c>
      <c r="M12276" t="s">
        <v>3404</v>
      </c>
      <c r="N12276" t="b">
        <f>IF(ETMRouteStages[[#This Row],[RID]]=A12275,ETMRouteStages[[#This Row],[StageSequence]]=F12275+1,TRUE)</f>
        <v>1</v>
      </c>
    </row>
    <row r="12277" spans="1:14">
      <c r="A12277" t="s">
        <v>6992</v>
      </c>
      <c r="B12277" t="s">
        <v>2361</v>
      </c>
      <c r="C12277" t="s">
        <v>5486</v>
      </c>
      <c r="D12277" s="154">
        <v>210</v>
      </c>
      <c r="E12277" t="s">
        <v>1407</v>
      </c>
      <c r="F12277">
        <v>34</v>
      </c>
      <c r="G12277">
        <v>40</v>
      </c>
      <c r="H12277" t="s">
        <v>3404</v>
      </c>
      <c r="I12277" t="s">
        <v>3924</v>
      </c>
      <c r="K12277" t="s">
        <v>1408</v>
      </c>
      <c r="L12277" t="s">
        <v>1407</v>
      </c>
      <c r="M12277" t="s">
        <v>3404</v>
      </c>
      <c r="N12277" t="b">
        <f>IF(ETMRouteStages[[#This Row],[RID]]=A12276,ETMRouteStages[[#This Row],[StageSequence]]=F12276+1,TRUE)</f>
        <v>1</v>
      </c>
    </row>
    <row r="12278" spans="1:14">
      <c r="A12278" t="s">
        <v>6992</v>
      </c>
      <c r="B12278" t="s">
        <v>2361</v>
      </c>
      <c r="C12278" t="s">
        <v>5486</v>
      </c>
      <c r="D12278" s="154">
        <v>210</v>
      </c>
      <c r="E12278" t="s">
        <v>1367</v>
      </c>
      <c r="F12278">
        <v>35</v>
      </c>
      <c r="G12278">
        <v>41</v>
      </c>
      <c r="H12278" t="s">
        <v>3404</v>
      </c>
      <c r="I12278" t="s">
        <v>3924</v>
      </c>
      <c r="K12278" t="s">
        <v>1368</v>
      </c>
      <c r="L12278" t="s">
        <v>1367</v>
      </c>
      <c r="M12278" t="s">
        <v>3404</v>
      </c>
      <c r="N12278" t="b">
        <f>IF(ETMRouteStages[[#This Row],[RID]]=A12277,ETMRouteStages[[#This Row],[StageSequence]]=F12277+1,TRUE)</f>
        <v>1</v>
      </c>
    </row>
    <row r="12279" spans="1:14">
      <c r="A12279" t="s">
        <v>6992</v>
      </c>
      <c r="B12279" t="s">
        <v>2361</v>
      </c>
      <c r="C12279" t="s">
        <v>5486</v>
      </c>
      <c r="D12279" s="154">
        <v>210</v>
      </c>
      <c r="E12279" t="s">
        <v>2350</v>
      </c>
      <c r="F12279">
        <v>36</v>
      </c>
      <c r="G12279">
        <v>42</v>
      </c>
      <c r="H12279" t="s">
        <v>3404</v>
      </c>
      <c r="I12279" t="s">
        <v>3924</v>
      </c>
      <c r="K12279" t="s">
        <v>2351</v>
      </c>
      <c r="L12279" t="s">
        <v>2350</v>
      </c>
      <c r="M12279" t="s">
        <v>3404</v>
      </c>
      <c r="N12279" t="b">
        <f>IF(ETMRouteStages[[#This Row],[RID]]=A12278,ETMRouteStages[[#This Row],[StageSequence]]=F12278+1,TRUE)</f>
        <v>1</v>
      </c>
    </row>
    <row r="12280" spans="1:14">
      <c r="A12280" t="s">
        <v>6992</v>
      </c>
      <c r="B12280" t="s">
        <v>2361</v>
      </c>
      <c r="C12280" t="s">
        <v>5486</v>
      </c>
      <c r="D12280" s="154">
        <v>210</v>
      </c>
      <c r="E12280" t="s">
        <v>2773</v>
      </c>
      <c r="F12280">
        <v>37</v>
      </c>
      <c r="G12280">
        <v>43</v>
      </c>
      <c r="H12280" t="s">
        <v>3404</v>
      </c>
      <c r="I12280" t="s">
        <v>3924</v>
      </c>
      <c r="K12280" t="s">
        <v>2774</v>
      </c>
      <c r="L12280" t="s">
        <v>2773</v>
      </c>
      <c r="M12280" t="s">
        <v>3404</v>
      </c>
      <c r="N12280" t="b">
        <f>IF(ETMRouteStages[[#This Row],[RID]]=A12279,ETMRouteStages[[#This Row],[StageSequence]]=F12279+1,TRUE)</f>
        <v>1</v>
      </c>
    </row>
    <row r="12281" spans="1:14">
      <c r="A12281" t="s">
        <v>6992</v>
      </c>
      <c r="B12281" t="s">
        <v>2361</v>
      </c>
      <c r="C12281" t="s">
        <v>5486</v>
      </c>
      <c r="D12281" s="154">
        <v>210</v>
      </c>
      <c r="E12281" t="s">
        <v>1399</v>
      </c>
      <c r="F12281">
        <v>38</v>
      </c>
      <c r="G12281">
        <v>44</v>
      </c>
      <c r="H12281" t="s">
        <v>3404</v>
      </c>
      <c r="I12281" t="s">
        <v>3924</v>
      </c>
      <c r="K12281" t="s">
        <v>1400</v>
      </c>
      <c r="L12281" t="s">
        <v>1399</v>
      </c>
      <c r="M12281" t="s">
        <v>3404</v>
      </c>
      <c r="N12281" t="b">
        <f>IF(ETMRouteStages[[#This Row],[RID]]=A12280,ETMRouteStages[[#This Row],[StageSequence]]=F12280+1,TRUE)</f>
        <v>1</v>
      </c>
    </row>
    <row r="12282" spans="1:14">
      <c r="A12282" t="s">
        <v>6993</v>
      </c>
      <c r="B12282" t="s">
        <v>2361</v>
      </c>
      <c r="C12282" t="s">
        <v>5493</v>
      </c>
      <c r="D12282" s="154">
        <v>211</v>
      </c>
      <c r="E12282" t="s">
        <v>1835</v>
      </c>
      <c r="F12282">
        <v>1</v>
      </c>
      <c r="G12282">
        <v>0</v>
      </c>
      <c r="H12282" t="s">
        <v>3404</v>
      </c>
      <c r="I12282" t="s">
        <v>3905</v>
      </c>
      <c r="K12282" t="s">
        <v>1836</v>
      </c>
      <c r="L12282" t="s">
        <v>1835</v>
      </c>
      <c r="M12282" t="s">
        <v>3404</v>
      </c>
      <c r="N12282" t="b">
        <f>IF(ETMRouteStages[[#This Row],[RID]]=A12281,ETMRouteStages[[#This Row],[StageSequence]]=F12281+1,TRUE)</f>
        <v>1</v>
      </c>
    </row>
    <row r="12283" spans="1:14">
      <c r="A12283" t="s">
        <v>6993</v>
      </c>
      <c r="B12283" t="s">
        <v>2361</v>
      </c>
      <c r="C12283" t="s">
        <v>5493</v>
      </c>
      <c r="D12283" s="154">
        <v>211</v>
      </c>
      <c r="E12283" t="s">
        <v>2201</v>
      </c>
      <c r="F12283">
        <v>2</v>
      </c>
      <c r="G12283">
        <v>12</v>
      </c>
      <c r="H12283" t="s">
        <v>3404</v>
      </c>
      <c r="I12283" t="s">
        <v>3905</v>
      </c>
      <c r="K12283" t="s">
        <v>2202</v>
      </c>
      <c r="L12283" t="s">
        <v>2201</v>
      </c>
      <c r="M12283" t="s">
        <v>3404</v>
      </c>
      <c r="N12283" t="b">
        <f>IF(ETMRouteStages[[#This Row],[RID]]=A12282,ETMRouteStages[[#This Row],[StageSequence]]=F12282+1,TRUE)</f>
        <v>1</v>
      </c>
    </row>
    <row r="12284" spans="1:14">
      <c r="A12284" t="s">
        <v>6993</v>
      </c>
      <c r="B12284" t="s">
        <v>2361</v>
      </c>
      <c r="C12284" t="s">
        <v>5493</v>
      </c>
      <c r="D12284" s="154">
        <v>211</v>
      </c>
      <c r="E12284" t="s">
        <v>1187</v>
      </c>
      <c r="F12284">
        <v>3</v>
      </c>
      <c r="G12284">
        <v>43</v>
      </c>
      <c r="H12284" t="s">
        <v>3404</v>
      </c>
      <c r="I12284" t="s">
        <v>3905</v>
      </c>
      <c r="K12284" t="s">
        <v>1188</v>
      </c>
      <c r="L12284" t="s">
        <v>1187</v>
      </c>
      <c r="M12284" t="s">
        <v>3404</v>
      </c>
      <c r="N12284" t="b">
        <f>IF(ETMRouteStages[[#This Row],[RID]]=A12283,ETMRouteStages[[#This Row],[StageSequence]]=F12283+1,TRUE)</f>
        <v>1</v>
      </c>
    </row>
    <row r="12285" spans="1:14">
      <c r="A12285" t="s">
        <v>6994</v>
      </c>
      <c r="B12285" t="s">
        <v>2361</v>
      </c>
      <c r="C12285" t="s">
        <v>4856</v>
      </c>
      <c r="D12285" s="154">
        <v>212</v>
      </c>
      <c r="E12285" t="s">
        <v>2201</v>
      </c>
      <c r="F12285">
        <v>1</v>
      </c>
      <c r="G12285">
        <v>0</v>
      </c>
      <c r="H12285" t="s">
        <v>3404</v>
      </c>
      <c r="I12285" t="s">
        <v>3905</v>
      </c>
      <c r="K12285" t="s">
        <v>2202</v>
      </c>
      <c r="L12285" t="s">
        <v>2201</v>
      </c>
      <c r="M12285" t="s">
        <v>3404</v>
      </c>
      <c r="N12285" t="b">
        <f>IF(ETMRouteStages[[#This Row],[RID]]=A12284,ETMRouteStages[[#This Row],[StageSequence]]=F12284+1,TRUE)</f>
        <v>1</v>
      </c>
    </row>
    <row r="12286" spans="1:14">
      <c r="A12286" t="s">
        <v>6994</v>
      </c>
      <c r="B12286" t="s">
        <v>2361</v>
      </c>
      <c r="C12286" t="s">
        <v>4856</v>
      </c>
      <c r="D12286" s="154">
        <v>212</v>
      </c>
      <c r="E12286" t="s">
        <v>2139</v>
      </c>
      <c r="F12286">
        <v>2</v>
      </c>
      <c r="G12286">
        <v>14</v>
      </c>
      <c r="H12286" t="s">
        <v>3404</v>
      </c>
      <c r="I12286" t="s">
        <v>3905</v>
      </c>
      <c r="K12286" t="s">
        <v>2140</v>
      </c>
      <c r="L12286" t="s">
        <v>2139</v>
      </c>
      <c r="M12286" t="s">
        <v>3404</v>
      </c>
      <c r="N12286" t="b">
        <f>IF(ETMRouteStages[[#This Row],[RID]]=A12285,ETMRouteStages[[#This Row],[StageSequence]]=F12285+1,TRUE)</f>
        <v>1</v>
      </c>
    </row>
    <row r="12287" spans="1:14">
      <c r="A12287" t="s">
        <v>6995</v>
      </c>
      <c r="B12287" t="s">
        <v>2361</v>
      </c>
      <c r="C12287" t="s">
        <v>4859</v>
      </c>
      <c r="D12287" s="154">
        <v>213</v>
      </c>
      <c r="E12287" t="s">
        <v>6763</v>
      </c>
      <c r="F12287">
        <v>1</v>
      </c>
      <c r="G12287">
        <v>0</v>
      </c>
      <c r="H12287" t="s">
        <v>3404</v>
      </c>
      <c r="I12287" t="s">
        <v>3515</v>
      </c>
      <c r="K12287" t="s">
        <v>2140</v>
      </c>
      <c r="L12287" t="s">
        <v>2139</v>
      </c>
      <c r="M12287" t="s">
        <v>3404</v>
      </c>
      <c r="N12287" t="b">
        <f>IF(ETMRouteStages[[#This Row],[RID]]=A12286,ETMRouteStages[[#This Row],[StageSequence]]=F12286+1,TRUE)</f>
        <v>1</v>
      </c>
    </row>
    <row r="12288" spans="1:14">
      <c r="A12288" t="s">
        <v>6995</v>
      </c>
      <c r="B12288" t="s">
        <v>2361</v>
      </c>
      <c r="C12288" t="s">
        <v>4859</v>
      </c>
      <c r="D12288" s="154">
        <v>213</v>
      </c>
      <c r="E12288" t="s">
        <v>3154</v>
      </c>
      <c r="F12288">
        <v>2</v>
      </c>
      <c r="G12288">
        <v>2</v>
      </c>
      <c r="H12288" t="s">
        <v>3404</v>
      </c>
      <c r="I12288" t="s">
        <v>3515</v>
      </c>
      <c r="K12288" t="s">
        <v>3155</v>
      </c>
      <c r="L12288" t="s">
        <v>3154</v>
      </c>
      <c r="M12288" t="s">
        <v>3404</v>
      </c>
      <c r="N12288" t="b">
        <f>IF(ETMRouteStages[[#This Row],[RID]]=A12287,ETMRouteStages[[#This Row],[StageSequence]]=F12287+1,TRUE)</f>
        <v>1</v>
      </c>
    </row>
    <row r="12289" spans="1:14">
      <c r="A12289" t="s">
        <v>6996</v>
      </c>
      <c r="B12289" t="s">
        <v>2361</v>
      </c>
      <c r="C12289" t="s">
        <v>4862</v>
      </c>
      <c r="D12289" s="154">
        <v>214</v>
      </c>
      <c r="E12289" t="s">
        <v>6763</v>
      </c>
      <c r="F12289">
        <v>1</v>
      </c>
      <c r="G12289">
        <v>0</v>
      </c>
      <c r="H12289" t="s">
        <v>3404</v>
      </c>
      <c r="I12289" t="s">
        <v>3515</v>
      </c>
      <c r="K12289" t="s">
        <v>2140</v>
      </c>
      <c r="L12289" t="s">
        <v>2139</v>
      </c>
      <c r="M12289" t="s">
        <v>3404</v>
      </c>
      <c r="N12289" t="b">
        <f>IF(ETMRouteStages[[#This Row],[RID]]=A12288,ETMRouteStages[[#This Row],[StageSequence]]=F12288+1,TRUE)</f>
        <v>1</v>
      </c>
    </row>
    <row r="12290" spans="1:14">
      <c r="A12290" t="s">
        <v>6996</v>
      </c>
      <c r="B12290" t="s">
        <v>2361</v>
      </c>
      <c r="C12290" t="s">
        <v>4862</v>
      </c>
      <c r="D12290" s="154">
        <v>214</v>
      </c>
      <c r="E12290" t="s">
        <v>3162</v>
      </c>
      <c r="F12290">
        <v>2</v>
      </c>
      <c r="G12290">
        <v>2</v>
      </c>
      <c r="H12290" t="s">
        <v>3404</v>
      </c>
      <c r="I12290" t="s">
        <v>3515</v>
      </c>
      <c r="K12290" t="s">
        <v>3163</v>
      </c>
      <c r="L12290" t="s">
        <v>3162</v>
      </c>
      <c r="M12290" t="s">
        <v>3404</v>
      </c>
      <c r="N12290" t="b">
        <f>IF(ETMRouteStages[[#This Row],[RID]]=A12289,ETMRouteStages[[#This Row],[StageSequence]]=F12289+1,TRUE)</f>
        <v>1</v>
      </c>
    </row>
    <row r="12291" spans="1:14">
      <c r="A12291" t="s">
        <v>6997</v>
      </c>
      <c r="B12291" t="s">
        <v>2361</v>
      </c>
      <c r="C12291" t="s">
        <v>4865</v>
      </c>
      <c r="D12291" s="154">
        <v>215</v>
      </c>
      <c r="E12291" t="s">
        <v>3152</v>
      </c>
      <c r="F12291">
        <v>1</v>
      </c>
      <c r="G12291">
        <v>0</v>
      </c>
      <c r="H12291" t="s">
        <v>3404</v>
      </c>
      <c r="I12291" t="s">
        <v>3515</v>
      </c>
      <c r="K12291" t="s">
        <v>3153</v>
      </c>
      <c r="L12291" t="s">
        <v>3152</v>
      </c>
      <c r="M12291" t="s">
        <v>3404</v>
      </c>
      <c r="N12291" t="b">
        <f>IF(ETMRouteStages[[#This Row],[RID]]=A12290,ETMRouteStages[[#This Row],[StageSequence]]=F12290+1,TRUE)</f>
        <v>1</v>
      </c>
    </row>
    <row r="12292" spans="1:14">
      <c r="A12292" t="s">
        <v>6997</v>
      </c>
      <c r="B12292" t="s">
        <v>2361</v>
      </c>
      <c r="C12292" t="s">
        <v>4865</v>
      </c>
      <c r="D12292" s="154">
        <v>215</v>
      </c>
      <c r="E12292" t="s">
        <v>6763</v>
      </c>
      <c r="F12292">
        <v>2</v>
      </c>
      <c r="G12292">
        <v>1</v>
      </c>
      <c r="H12292" t="s">
        <v>3404</v>
      </c>
      <c r="I12292" t="s">
        <v>3515</v>
      </c>
      <c r="K12292" t="s">
        <v>2140</v>
      </c>
      <c r="L12292" t="s">
        <v>2139</v>
      </c>
      <c r="M12292" t="s">
        <v>3404</v>
      </c>
      <c r="N12292" t="b">
        <f>IF(ETMRouteStages[[#This Row],[RID]]=A12291,ETMRouteStages[[#This Row],[StageSequence]]=F12291+1,TRUE)</f>
        <v>1</v>
      </c>
    </row>
    <row r="12293" spans="1:14">
      <c r="A12293" t="s">
        <v>6998</v>
      </c>
      <c r="B12293" t="s">
        <v>2361</v>
      </c>
      <c r="C12293" t="s">
        <v>4159</v>
      </c>
      <c r="D12293" s="154">
        <v>216</v>
      </c>
      <c r="E12293" t="s">
        <v>952</v>
      </c>
      <c r="F12293">
        <v>1</v>
      </c>
      <c r="G12293">
        <v>0</v>
      </c>
      <c r="H12293" t="s">
        <v>3404</v>
      </c>
      <c r="I12293" t="s">
        <v>4160</v>
      </c>
      <c r="K12293" t="s">
        <v>953</v>
      </c>
      <c r="L12293" t="s">
        <v>952</v>
      </c>
      <c r="M12293" t="s">
        <v>3404</v>
      </c>
      <c r="N12293" t="b">
        <f>IF(ETMRouteStages[[#This Row],[RID]]=A12292,ETMRouteStages[[#This Row],[StageSequence]]=F12292+1,TRUE)</f>
        <v>1</v>
      </c>
    </row>
    <row r="12294" spans="1:14">
      <c r="A12294" t="s">
        <v>6998</v>
      </c>
      <c r="B12294" t="s">
        <v>2361</v>
      </c>
      <c r="C12294" t="s">
        <v>4159</v>
      </c>
      <c r="D12294" s="154">
        <v>216</v>
      </c>
      <c r="E12294" t="s">
        <v>1843</v>
      </c>
      <c r="F12294">
        <v>2</v>
      </c>
      <c r="G12294">
        <v>31</v>
      </c>
      <c r="H12294" t="s">
        <v>3404</v>
      </c>
      <c r="I12294" t="s">
        <v>4160</v>
      </c>
      <c r="K12294" t="s">
        <v>1844</v>
      </c>
      <c r="L12294" t="s">
        <v>1843</v>
      </c>
      <c r="M12294" t="s">
        <v>3404</v>
      </c>
      <c r="N12294" t="b">
        <f>IF(ETMRouteStages[[#This Row],[RID]]=A12293,ETMRouteStages[[#This Row],[StageSequence]]=F12293+1,TRUE)</f>
        <v>1</v>
      </c>
    </row>
    <row r="12295" spans="1:14">
      <c r="A12295" t="s">
        <v>6998</v>
      </c>
      <c r="B12295" t="s">
        <v>2361</v>
      </c>
      <c r="C12295" t="s">
        <v>4159</v>
      </c>
      <c r="D12295" s="154">
        <v>216</v>
      </c>
      <c r="E12295" t="s">
        <v>2201</v>
      </c>
      <c r="F12295">
        <v>3</v>
      </c>
      <c r="G12295">
        <v>43</v>
      </c>
      <c r="H12295" t="s">
        <v>3404</v>
      </c>
      <c r="I12295" t="s">
        <v>4160</v>
      </c>
      <c r="K12295" t="s">
        <v>2202</v>
      </c>
      <c r="L12295" t="s">
        <v>2201</v>
      </c>
      <c r="M12295" t="s">
        <v>3404</v>
      </c>
      <c r="N12295" t="b">
        <f>IF(ETMRouteStages[[#This Row],[RID]]=A12294,ETMRouteStages[[#This Row],[StageSequence]]=F12294+1,TRUE)</f>
        <v>1</v>
      </c>
    </row>
    <row r="12296" spans="1:14">
      <c r="A12296" t="s">
        <v>6998</v>
      </c>
      <c r="B12296" t="s">
        <v>2361</v>
      </c>
      <c r="C12296" t="s">
        <v>4159</v>
      </c>
      <c r="D12296" s="154">
        <v>216</v>
      </c>
      <c r="E12296" t="s">
        <v>1835</v>
      </c>
      <c r="F12296">
        <v>4</v>
      </c>
      <c r="G12296">
        <v>63</v>
      </c>
      <c r="H12296" t="s">
        <v>3404</v>
      </c>
      <c r="I12296" t="s">
        <v>4160</v>
      </c>
      <c r="K12296" t="s">
        <v>1836</v>
      </c>
      <c r="L12296" t="s">
        <v>1835</v>
      </c>
      <c r="M12296" t="s">
        <v>3404</v>
      </c>
      <c r="N12296" t="b">
        <f>IF(ETMRouteStages[[#This Row],[RID]]=A12295,ETMRouteStages[[#This Row],[StageSequence]]=F12295+1,TRUE)</f>
        <v>1</v>
      </c>
    </row>
    <row r="12297" spans="1:14">
      <c r="A12297" t="s">
        <v>6998</v>
      </c>
      <c r="B12297" t="s">
        <v>2361</v>
      </c>
      <c r="C12297" t="s">
        <v>4159</v>
      </c>
      <c r="D12297" s="154">
        <v>216</v>
      </c>
      <c r="E12297" t="s">
        <v>3206</v>
      </c>
      <c r="F12297">
        <v>5</v>
      </c>
      <c r="G12297">
        <v>69</v>
      </c>
      <c r="H12297" t="s">
        <v>3404</v>
      </c>
      <c r="I12297" t="s">
        <v>4160</v>
      </c>
      <c r="K12297" t="s">
        <v>3207</v>
      </c>
      <c r="L12297" t="s">
        <v>3206</v>
      </c>
      <c r="M12297" t="s">
        <v>3404</v>
      </c>
      <c r="N12297" t="b">
        <f>IF(ETMRouteStages[[#This Row],[RID]]=A12296,ETMRouteStages[[#This Row],[StageSequence]]=F12296+1,TRUE)</f>
        <v>1</v>
      </c>
    </row>
    <row r="12298" spans="1:14">
      <c r="A12298" t="s">
        <v>6999</v>
      </c>
      <c r="B12298" t="s">
        <v>2361</v>
      </c>
      <c r="C12298" t="s">
        <v>4164</v>
      </c>
      <c r="D12298" s="154">
        <v>217</v>
      </c>
      <c r="E12298" t="s">
        <v>2677</v>
      </c>
      <c r="F12298">
        <v>1</v>
      </c>
      <c r="G12298">
        <v>0</v>
      </c>
      <c r="H12298" t="s">
        <v>3404</v>
      </c>
      <c r="I12298" t="s">
        <v>4160</v>
      </c>
      <c r="K12298" t="s">
        <v>2678</v>
      </c>
      <c r="L12298" t="s">
        <v>2677</v>
      </c>
      <c r="M12298" t="s">
        <v>3404</v>
      </c>
      <c r="N12298" t="b">
        <f>IF(ETMRouteStages[[#This Row],[RID]]=A12297,ETMRouteStages[[#This Row],[StageSequence]]=F12297+1,TRUE)</f>
        <v>1</v>
      </c>
    </row>
    <row r="12299" spans="1:14">
      <c r="A12299" t="s">
        <v>6999</v>
      </c>
      <c r="B12299" t="s">
        <v>2361</v>
      </c>
      <c r="C12299" t="s">
        <v>4164</v>
      </c>
      <c r="D12299" s="154">
        <v>217</v>
      </c>
      <c r="E12299" t="s">
        <v>834</v>
      </c>
      <c r="F12299">
        <v>2</v>
      </c>
      <c r="G12299">
        <v>6</v>
      </c>
      <c r="H12299" t="s">
        <v>3404</v>
      </c>
      <c r="I12299" t="s">
        <v>4160</v>
      </c>
      <c r="K12299" t="s">
        <v>835</v>
      </c>
      <c r="L12299" t="s">
        <v>834</v>
      </c>
      <c r="M12299" t="s">
        <v>3404</v>
      </c>
      <c r="N12299" t="b">
        <f>IF(ETMRouteStages[[#This Row],[RID]]=A12298,ETMRouteStages[[#This Row],[StageSequence]]=F12298+1,TRUE)</f>
        <v>1</v>
      </c>
    </row>
    <row r="12300" spans="1:14">
      <c r="A12300" t="s">
        <v>6999</v>
      </c>
      <c r="B12300" t="s">
        <v>2361</v>
      </c>
      <c r="C12300" t="s">
        <v>4164</v>
      </c>
      <c r="D12300" s="154">
        <v>217</v>
      </c>
      <c r="E12300" t="s">
        <v>818</v>
      </c>
      <c r="F12300">
        <v>3</v>
      </c>
      <c r="G12300">
        <v>10</v>
      </c>
      <c r="H12300" t="s">
        <v>3404</v>
      </c>
      <c r="I12300" t="s">
        <v>4160</v>
      </c>
      <c r="K12300" t="s">
        <v>819</v>
      </c>
      <c r="L12300" t="s">
        <v>818</v>
      </c>
      <c r="M12300" t="s">
        <v>3404</v>
      </c>
      <c r="N12300" t="b">
        <f>IF(ETMRouteStages[[#This Row],[RID]]=A12299,ETMRouteStages[[#This Row],[StageSequence]]=F12299+1,TRUE)</f>
        <v>1</v>
      </c>
    </row>
    <row r="12301" spans="1:14">
      <c r="A12301" t="s">
        <v>6999</v>
      </c>
      <c r="B12301" t="s">
        <v>2361</v>
      </c>
      <c r="C12301" t="s">
        <v>4164</v>
      </c>
      <c r="D12301" s="154">
        <v>217</v>
      </c>
      <c r="E12301" t="s">
        <v>1835</v>
      </c>
      <c r="F12301">
        <v>4</v>
      </c>
      <c r="G12301">
        <v>17</v>
      </c>
      <c r="H12301" t="s">
        <v>3404</v>
      </c>
      <c r="I12301" t="s">
        <v>4160</v>
      </c>
      <c r="K12301" t="s">
        <v>1836</v>
      </c>
      <c r="L12301" t="s">
        <v>1835</v>
      </c>
      <c r="M12301" t="s">
        <v>3404</v>
      </c>
      <c r="N12301" t="b">
        <f>IF(ETMRouteStages[[#This Row],[RID]]=A12300,ETMRouteStages[[#This Row],[StageSequence]]=F12300+1,TRUE)</f>
        <v>1</v>
      </c>
    </row>
    <row r="12302" spans="1:14">
      <c r="A12302" t="s">
        <v>6999</v>
      </c>
      <c r="B12302" t="s">
        <v>2361</v>
      </c>
      <c r="C12302" t="s">
        <v>4164</v>
      </c>
      <c r="D12302" s="154">
        <v>217</v>
      </c>
      <c r="E12302" t="s">
        <v>3206</v>
      </c>
      <c r="F12302">
        <v>5</v>
      </c>
      <c r="G12302">
        <v>33</v>
      </c>
      <c r="H12302" t="s">
        <v>3404</v>
      </c>
      <c r="I12302" t="s">
        <v>4160</v>
      </c>
      <c r="K12302" t="s">
        <v>3207</v>
      </c>
      <c r="L12302" t="s">
        <v>3206</v>
      </c>
      <c r="M12302" t="s">
        <v>3404</v>
      </c>
      <c r="N12302" t="b">
        <f>IF(ETMRouteStages[[#This Row],[RID]]=A12301,ETMRouteStages[[#This Row],[StageSequence]]=F12301+1,TRUE)</f>
        <v>1</v>
      </c>
    </row>
    <row r="12303" spans="1:14">
      <c r="A12303" t="s">
        <v>7000</v>
      </c>
      <c r="B12303" t="s">
        <v>2361</v>
      </c>
      <c r="C12303" t="s">
        <v>5497</v>
      </c>
      <c r="D12303" s="154">
        <v>218</v>
      </c>
      <c r="E12303" t="s">
        <v>2251</v>
      </c>
      <c r="F12303">
        <v>1</v>
      </c>
      <c r="G12303">
        <v>0</v>
      </c>
      <c r="H12303" t="s">
        <v>3404</v>
      </c>
      <c r="I12303" t="s">
        <v>3515</v>
      </c>
      <c r="K12303" t="s">
        <v>2252</v>
      </c>
      <c r="L12303" t="s">
        <v>2251</v>
      </c>
      <c r="M12303" t="s">
        <v>3404</v>
      </c>
      <c r="N12303" t="b">
        <f>IF(ETMRouteStages[[#This Row],[RID]]=A12302,ETMRouteStages[[#This Row],[StageSequence]]=F12302+1,TRUE)</f>
        <v>1</v>
      </c>
    </row>
    <row r="12304" spans="1:14">
      <c r="A12304" t="s">
        <v>7000</v>
      </c>
      <c r="B12304" t="s">
        <v>2361</v>
      </c>
      <c r="C12304" t="s">
        <v>5497</v>
      </c>
      <c r="D12304" s="154">
        <v>218</v>
      </c>
      <c r="E12304" t="s">
        <v>1121</v>
      </c>
      <c r="F12304">
        <v>2</v>
      </c>
      <c r="G12304">
        <v>1</v>
      </c>
      <c r="H12304" t="s">
        <v>3404</v>
      </c>
      <c r="I12304" t="s">
        <v>3515</v>
      </c>
      <c r="K12304" t="s">
        <v>1122</v>
      </c>
      <c r="L12304" t="s">
        <v>1121</v>
      </c>
      <c r="M12304" t="s">
        <v>3404</v>
      </c>
      <c r="N12304" t="b">
        <f>IF(ETMRouteStages[[#This Row],[RID]]=A12303,ETMRouteStages[[#This Row],[StageSequence]]=F12303+1,TRUE)</f>
        <v>1</v>
      </c>
    </row>
    <row r="12305" spans="1:14">
      <c r="A12305" t="s">
        <v>7000</v>
      </c>
      <c r="B12305" t="s">
        <v>2361</v>
      </c>
      <c r="C12305" t="s">
        <v>5497</v>
      </c>
      <c r="D12305" s="154">
        <v>218</v>
      </c>
      <c r="E12305" t="s">
        <v>2896</v>
      </c>
      <c r="F12305">
        <v>3</v>
      </c>
      <c r="G12305">
        <v>3</v>
      </c>
      <c r="H12305" t="s">
        <v>3404</v>
      </c>
      <c r="I12305" t="s">
        <v>3515</v>
      </c>
      <c r="K12305" t="s">
        <v>2897</v>
      </c>
      <c r="L12305" t="s">
        <v>2896</v>
      </c>
      <c r="M12305" t="s">
        <v>3404</v>
      </c>
      <c r="N12305" t="b">
        <f>IF(ETMRouteStages[[#This Row],[RID]]=A12304,ETMRouteStages[[#This Row],[StageSequence]]=F12304+1,TRUE)</f>
        <v>1</v>
      </c>
    </row>
    <row r="12306" spans="1:14">
      <c r="A12306" t="s">
        <v>7000</v>
      </c>
      <c r="B12306" t="s">
        <v>2361</v>
      </c>
      <c r="C12306" t="s">
        <v>5497</v>
      </c>
      <c r="D12306" s="154">
        <v>218</v>
      </c>
      <c r="E12306" t="s">
        <v>2809</v>
      </c>
      <c r="F12306">
        <v>4</v>
      </c>
      <c r="G12306">
        <v>5</v>
      </c>
      <c r="H12306" t="s">
        <v>3404</v>
      </c>
      <c r="I12306" t="s">
        <v>3515</v>
      </c>
      <c r="K12306" t="s">
        <v>2810</v>
      </c>
      <c r="L12306" t="s">
        <v>2809</v>
      </c>
      <c r="M12306" t="s">
        <v>3404</v>
      </c>
      <c r="N12306" t="b">
        <f>IF(ETMRouteStages[[#This Row],[RID]]=A12305,ETMRouteStages[[#This Row],[StageSequence]]=F12305+1,TRUE)</f>
        <v>1</v>
      </c>
    </row>
    <row r="12307" spans="1:14">
      <c r="A12307" t="s">
        <v>7000</v>
      </c>
      <c r="B12307" t="s">
        <v>2361</v>
      </c>
      <c r="C12307" t="s">
        <v>5497</v>
      </c>
      <c r="D12307" s="154">
        <v>218</v>
      </c>
      <c r="E12307" t="s">
        <v>2932</v>
      </c>
      <c r="F12307">
        <v>5</v>
      </c>
      <c r="G12307">
        <v>6</v>
      </c>
      <c r="H12307" t="s">
        <v>3404</v>
      </c>
      <c r="I12307" t="s">
        <v>3515</v>
      </c>
      <c r="K12307" t="s">
        <v>2933</v>
      </c>
      <c r="L12307" t="s">
        <v>2932</v>
      </c>
      <c r="M12307" t="s">
        <v>3404</v>
      </c>
      <c r="N12307" t="b">
        <f>IF(ETMRouteStages[[#This Row],[RID]]=A12306,ETMRouteStages[[#This Row],[StageSequence]]=F12306+1,TRUE)</f>
        <v>1</v>
      </c>
    </row>
    <row r="12308" spans="1:14">
      <c r="A12308" t="s">
        <v>7000</v>
      </c>
      <c r="B12308" t="s">
        <v>2361</v>
      </c>
      <c r="C12308" t="s">
        <v>5497</v>
      </c>
      <c r="D12308" s="154">
        <v>218</v>
      </c>
      <c r="E12308" t="s">
        <v>2457</v>
      </c>
      <c r="F12308">
        <v>6</v>
      </c>
      <c r="G12308">
        <v>8</v>
      </c>
      <c r="H12308" t="s">
        <v>3404</v>
      </c>
      <c r="I12308" t="s">
        <v>3515</v>
      </c>
      <c r="K12308" t="s">
        <v>2458</v>
      </c>
      <c r="L12308" t="s">
        <v>2457</v>
      </c>
      <c r="M12308" t="s">
        <v>3404</v>
      </c>
      <c r="N12308" t="b">
        <f>IF(ETMRouteStages[[#This Row],[RID]]=A12307,ETMRouteStages[[#This Row],[StageSequence]]=F12307+1,TRUE)</f>
        <v>1</v>
      </c>
    </row>
    <row r="12309" spans="1:14">
      <c r="A12309" t="s">
        <v>7000</v>
      </c>
      <c r="B12309" t="s">
        <v>2361</v>
      </c>
      <c r="C12309" t="s">
        <v>5497</v>
      </c>
      <c r="D12309" s="154">
        <v>218</v>
      </c>
      <c r="E12309" t="s">
        <v>2338</v>
      </c>
      <c r="F12309">
        <v>7</v>
      </c>
      <c r="G12309">
        <v>9</v>
      </c>
      <c r="H12309" t="s">
        <v>3404</v>
      </c>
      <c r="I12309" t="s">
        <v>3515</v>
      </c>
      <c r="K12309" t="s">
        <v>2339</v>
      </c>
      <c r="L12309" t="s">
        <v>2338</v>
      </c>
      <c r="M12309" t="s">
        <v>3404</v>
      </c>
      <c r="N12309" t="b">
        <f>IF(ETMRouteStages[[#This Row],[RID]]=A12308,ETMRouteStages[[#This Row],[StageSequence]]=F12308+1,TRUE)</f>
        <v>1</v>
      </c>
    </row>
    <row r="12310" spans="1:14">
      <c r="A12310" t="s">
        <v>7000</v>
      </c>
      <c r="B12310" t="s">
        <v>2361</v>
      </c>
      <c r="C12310" t="s">
        <v>5497</v>
      </c>
      <c r="D12310" s="154">
        <v>218</v>
      </c>
      <c r="E12310" t="s">
        <v>2753</v>
      </c>
      <c r="F12310">
        <v>8</v>
      </c>
      <c r="G12310">
        <v>10</v>
      </c>
      <c r="H12310" t="s">
        <v>3404</v>
      </c>
      <c r="I12310" t="s">
        <v>3515</v>
      </c>
      <c r="K12310" t="s">
        <v>2754</v>
      </c>
      <c r="L12310" t="s">
        <v>2753</v>
      </c>
      <c r="M12310" t="s">
        <v>3404</v>
      </c>
      <c r="N12310" t="b">
        <f>IF(ETMRouteStages[[#This Row],[RID]]=A12309,ETMRouteStages[[#This Row],[StageSequence]]=F12309+1,TRUE)</f>
        <v>1</v>
      </c>
    </row>
    <row r="12311" spans="1:14">
      <c r="A12311" t="s">
        <v>7000</v>
      </c>
      <c r="B12311" t="s">
        <v>2361</v>
      </c>
      <c r="C12311" t="s">
        <v>5497</v>
      </c>
      <c r="D12311" s="154">
        <v>218</v>
      </c>
      <c r="E12311" t="s">
        <v>2033</v>
      </c>
      <c r="F12311">
        <v>9</v>
      </c>
      <c r="G12311">
        <v>11</v>
      </c>
      <c r="H12311" t="s">
        <v>3404</v>
      </c>
      <c r="I12311" t="s">
        <v>3515</v>
      </c>
      <c r="K12311" t="s">
        <v>2034</v>
      </c>
      <c r="L12311" t="s">
        <v>2033</v>
      </c>
      <c r="M12311" t="s">
        <v>3404</v>
      </c>
      <c r="N12311" t="b">
        <f>IF(ETMRouteStages[[#This Row],[RID]]=A12310,ETMRouteStages[[#This Row],[StageSequence]]=F12310+1,TRUE)</f>
        <v>1</v>
      </c>
    </row>
    <row r="12312" spans="1:14">
      <c r="A12312" t="s">
        <v>7000</v>
      </c>
      <c r="B12312" t="s">
        <v>2361</v>
      </c>
      <c r="C12312" t="s">
        <v>5497</v>
      </c>
      <c r="D12312" s="154">
        <v>218</v>
      </c>
      <c r="E12312" t="s">
        <v>2266</v>
      </c>
      <c r="F12312">
        <v>10</v>
      </c>
      <c r="G12312">
        <v>13</v>
      </c>
      <c r="H12312" t="s">
        <v>3404</v>
      </c>
      <c r="I12312" t="s">
        <v>3515</v>
      </c>
      <c r="K12312" t="s">
        <v>2267</v>
      </c>
      <c r="L12312" t="s">
        <v>2266</v>
      </c>
      <c r="M12312" t="s">
        <v>3404</v>
      </c>
      <c r="N12312" t="b">
        <f>IF(ETMRouteStages[[#This Row],[RID]]=A12311,ETMRouteStages[[#This Row],[StageSequence]]=F12311+1,TRUE)</f>
        <v>1</v>
      </c>
    </row>
    <row r="12313" spans="1:14">
      <c r="A12313" t="s">
        <v>7000</v>
      </c>
      <c r="B12313" t="s">
        <v>2361</v>
      </c>
      <c r="C12313" t="s">
        <v>5497</v>
      </c>
      <c r="D12313" s="154">
        <v>218</v>
      </c>
      <c r="E12313" t="s">
        <v>2908</v>
      </c>
      <c r="F12313">
        <v>11</v>
      </c>
      <c r="G12313">
        <v>16</v>
      </c>
      <c r="H12313" t="s">
        <v>3404</v>
      </c>
      <c r="I12313" t="s">
        <v>3515</v>
      </c>
      <c r="K12313" t="s">
        <v>2909</v>
      </c>
      <c r="L12313" t="s">
        <v>2908</v>
      </c>
      <c r="M12313" t="s">
        <v>3404</v>
      </c>
      <c r="N12313" t="b">
        <f>IF(ETMRouteStages[[#This Row],[RID]]=A12312,ETMRouteStages[[#This Row],[StageSequence]]=F12312+1,TRUE)</f>
        <v>1</v>
      </c>
    </row>
    <row r="12314" spans="1:14">
      <c r="A12314" t="s">
        <v>7000</v>
      </c>
      <c r="B12314" t="s">
        <v>2361</v>
      </c>
      <c r="C12314" t="s">
        <v>5497</v>
      </c>
      <c r="D12314" s="154">
        <v>218</v>
      </c>
      <c r="E12314" t="s">
        <v>1468</v>
      </c>
      <c r="F12314">
        <v>12</v>
      </c>
      <c r="G12314">
        <v>19</v>
      </c>
      <c r="H12314" t="s">
        <v>3404</v>
      </c>
      <c r="I12314" t="s">
        <v>3515</v>
      </c>
      <c r="K12314" t="s">
        <v>1469</v>
      </c>
      <c r="L12314" t="s">
        <v>1468</v>
      </c>
      <c r="M12314" t="s">
        <v>3404</v>
      </c>
      <c r="N12314" t="b">
        <f>IF(ETMRouteStages[[#This Row],[RID]]=A12313,ETMRouteStages[[#This Row],[StageSequence]]=F12313+1,TRUE)</f>
        <v>1</v>
      </c>
    </row>
    <row r="12315" spans="1:14">
      <c r="A12315" t="s">
        <v>7000</v>
      </c>
      <c r="B12315" t="s">
        <v>2361</v>
      </c>
      <c r="C12315" t="s">
        <v>5497</v>
      </c>
      <c r="D12315" s="154">
        <v>218</v>
      </c>
      <c r="E12315" t="s">
        <v>2239</v>
      </c>
      <c r="F12315">
        <v>13</v>
      </c>
      <c r="G12315">
        <v>20</v>
      </c>
      <c r="H12315" t="s">
        <v>3404</v>
      </c>
      <c r="I12315" t="s">
        <v>3515</v>
      </c>
      <c r="K12315" t="s">
        <v>2240</v>
      </c>
      <c r="L12315" t="s">
        <v>2239</v>
      </c>
      <c r="M12315" t="s">
        <v>3404</v>
      </c>
      <c r="N12315" t="b">
        <f>IF(ETMRouteStages[[#This Row],[RID]]=A12314,ETMRouteStages[[#This Row],[StageSequence]]=F12314+1,TRUE)</f>
        <v>1</v>
      </c>
    </row>
    <row r="12316" spans="1:14">
      <c r="A12316" t="s">
        <v>7000</v>
      </c>
      <c r="B12316" t="s">
        <v>2361</v>
      </c>
      <c r="C12316" t="s">
        <v>5497</v>
      </c>
      <c r="D12316" s="154">
        <v>218</v>
      </c>
      <c r="E12316" t="s">
        <v>2352</v>
      </c>
      <c r="F12316">
        <v>14</v>
      </c>
      <c r="G12316">
        <v>21</v>
      </c>
      <c r="H12316" t="s">
        <v>3404</v>
      </c>
      <c r="I12316" t="s">
        <v>3515</v>
      </c>
      <c r="K12316" t="s">
        <v>2353</v>
      </c>
      <c r="L12316" t="s">
        <v>2352</v>
      </c>
      <c r="M12316" t="s">
        <v>3404</v>
      </c>
      <c r="N12316" t="b">
        <f>IF(ETMRouteStages[[#This Row],[RID]]=A12315,ETMRouteStages[[#This Row],[StageSequence]]=F12315+1,TRUE)</f>
        <v>1</v>
      </c>
    </row>
    <row r="12317" spans="1:14">
      <c r="A12317" t="s">
        <v>7000</v>
      </c>
      <c r="B12317" t="s">
        <v>2361</v>
      </c>
      <c r="C12317" t="s">
        <v>5497</v>
      </c>
      <c r="D12317" s="154">
        <v>218</v>
      </c>
      <c r="E12317" t="s">
        <v>2159</v>
      </c>
      <c r="F12317">
        <v>15</v>
      </c>
      <c r="G12317">
        <v>22</v>
      </c>
      <c r="H12317" t="s">
        <v>3404</v>
      </c>
      <c r="I12317" t="s">
        <v>3515</v>
      </c>
      <c r="K12317" t="s">
        <v>2160</v>
      </c>
      <c r="L12317" t="s">
        <v>2159</v>
      </c>
      <c r="M12317" t="s">
        <v>3404</v>
      </c>
      <c r="N12317" t="b">
        <f>IF(ETMRouteStages[[#This Row],[RID]]=A12316,ETMRouteStages[[#This Row],[StageSequence]]=F12316+1,TRUE)</f>
        <v>1</v>
      </c>
    </row>
    <row r="12318" spans="1:14">
      <c r="A12318" t="s">
        <v>7000</v>
      </c>
      <c r="B12318" t="s">
        <v>2361</v>
      </c>
      <c r="C12318" t="s">
        <v>5497</v>
      </c>
      <c r="D12318" s="154">
        <v>218</v>
      </c>
      <c r="E12318" t="s">
        <v>420</v>
      </c>
      <c r="F12318">
        <v>16</v>
      </c>
      <c r="G12318">
        <v>23</v>
      </c>
      <c r="H12318" t="s">
        <v>3404</v>
      </c>
      <c r="I12318" t="s">
        <v>3515</v>
      </c>
      <c r="K12318" t="s">
        <v>421</v>
      </c>
      <c r="L12318" t="s">
        <v>420</v>
      </c>
      <c r="M12318" t="s">
        <v>3404</v>
      </c>
      <c r="N12318" t="b">
        <f>IF(ETMRouteStages[[#This Row],[RID]]=A12317,ETMRouteStages[[#This Row],[StageSequence]]=F12317+1,TRUE)</f>
        <v>1</v>
      </c>
    </row>
    <row r="12319" spans="1:14">
      <c r="A12319" t="s">
        <v>7000</v>
      </c>
      <c r="B12319" t="s">
        <v>2361</v>
      </c>
      <c r="C12319" t="s">
        <v>5497</v>
      </c>
      <c r="D12319" s="154">
        <v>218</v>
      </c>
      <c r="E12319" t="s">
        <v>422</v>
      </c>
      <c r="F12319">
        <v>17</v>
      </c>
      <c r="G12319">
        <v>24</v>
      </c>
      <c r="H12319" t="s">
        <v>3404</v>
      </c>
      <c r="I12319" t="s">
        <v>3515</v>
      </c>
      <c r="K12319" t="s">
        <v>423</v>
      </c>
      <c r="L12319" t="s">
        <v>422</v>
      </c>
      <c r="M12319" t="s">
        <v>3404</v>
      </c>
      <c r="N12319" t="b">
        <f>IF(ETMRouteStages[[#This Row],[RID]]=A12318,ETMRouteStages[[#This Row],[StageSequence]]=F12318+1,TRUE)</f>
        <v>1</v>
      </c>
    </row>
    <row r="12320" spans="1:14">
      <c r="A12320" t="s">
        <v>7000</v>
      </c>
      <c r="B12320" t="s">
        <v>2361</v>
      </c>
      <c r="C12320" t="s">
        <v>5497</v>
      </c>
      <c r="D12320" s="154">
        <v>218</v>
      </c>
      <c r="E12320" t="s">
        <v>914</v>
      </c>
      <c r="F12320">
        <v>18</v>
      </c>
      <c r="G12320">
        <v>25</v>
      </c>
      <c r="H12320" t="s">
        <v>3404</v>
      </c>
      <c r="I12320" t="s">
        <v>3515</v>
      </c>
      <c r="K12320" t="s">
        <v>915</v>
      </c>
      <c r="L12320" t="s">
        <v>914</v>
      </c>
      <c r="M12320" t="s">
        <v>3404</v>
      </c>
      <c r="N12320" t="b">
        <f>IF(ETMRouteStages[[#This Row],[RID]]=A12319,ETMRouteStages[[#This Row],[StageSequence]]=F12319+1,TRUE)</f>
        <v>1</v>
      </c>
    </row>
    <row r="12321" spans="1:14">
      <c r="A12321" t="s">
        <v>7000</v>
      </c>
      <c r="B12321" t="s">
        <v>2361</v>
      </c>
      <c r="C12321" t="s">
        <v>5497</v>
      </c>
      <c r="D12321" s="154">
        <v>218</v>
      </c>
      <c r="E12321" t="s">
        <v>1609</v>
      </c>
      <c r="F12321">
        <v>19</v>
      </c>
      <c r="G12321">
        <v>26</v>
      </c>
      <c r="H12321" t="s">
        <v>3404</v>
      </c>
      <c r="I12321" t="s">
        <v>3515</v>
      </c>
      <c r="K12321" t="s">
        <v>1610</v>
      </c>
      <c r="L12321" t="s">
        <v>1609</v>
      </c>
      <c r="M12321" t="s">
        <v>3404</v>
      </c>
      <c r="N12321" t="b">
        <f>IF(ETMRouteStages[[#This Row],[RID]]=A12320,ETMRouteStages[[#This Row],[StageSequence]]=F12320+1,TRUE)</f>
        <v>1</v>
      </c>
    </row>
    <row r="12322" spans="1:14">
      <c r="A12322" t="s">
        <v>7000</v>
      </c>
      <c r="B12322" t="s">
        <v>2361</v>
      </c>
      <c r="C12322" t="s">
        <v>5497</v>
      </c>
      <c r="D12322" s="154">
        <v>218</v>
      </c>
      <c r="E12322" t="s">
        <v>1759</v>
      </c>
      <c r="F12322">
        <v>20</v>
      </c>
      <c r="G12322">
        <v>27</v>
      </c>
      <c r="H12322" t="s">
        <v>3404</v>
      </c>
      <c r="I12322" t="s">
        <v>3515</v>
      </c>
      <c r="K12322" t="s">
        <v>1760</v>
      </c>
      <c r="L12322" t="s">
        <v>1759</v>
      </c>
      <c r="M12322" t="s">
        <v>3404</v>
      </c>
      <c r="N12322" t="b">
        <f>IF(ETMRouteStages[[#This Row],[RID]]=A12321,ETMRouteStages[[#This Row],[StageSequence]]=F12321+1,TRUE)</f>
        <v>1</v>
      </c>
    </row>
    <row r="12323" spans="1:14">
      <c r="A12323" t="s">
        <v>7000</v>
      </c>
      <c r="B12323" t="s">
        <v>2361</v>
      </c>
      <c r="C12323" t="s">
        <v>5497</v>
      </c>
      <c r="D12323" s="154">
        <v>218</v>
      </c>
      <c r="E12323" t="s">
        <v>1952</v>
      </c>
      <c r="F12323">
        <v>21</v>
      </c>
      <c r="G12323">
        <v>28</v>
      </c>
      <c r="H12323" t="s">
        <v>3404</v>
      </c>
      <c r="I12323" t="s">
        <v>3515</v>
      </c>
      <c r="K12323" t="s">
        <v>1953</v>
      </c>
      <c r="L12323" t="s">
        <v>1952</v>
      </c>
      <c r="M12323" t="s">
        <v>3404</v>
      </c>
      <c r="N12323" t="b">
        <f>IF(ETMRouteStages[[#This Row],[RID]]=A12322,ETMRouteStages[[#This Row],[StageSequence]]=F12322+1,TRUE)</f>
        <v>1</v>
      </c>
    </row>
    <row r="12324" spans="1:14">
      <c r="A12324" t="s">
        <v>7000</v>
      </c>
      <c r="B12324" t="s">
        <v>2361</v>
      </c>
      <c r="C12324" t="s">
        <v>5497</v>
      </c>
      <c r="D12324" s="154">
        <v>218</v>
      </c>
      <c r="E12324" t="s">
        <v>1954</v>
      </c>
      <c r="F12324">
        <v>22</v>
      </c>
      <c r="G12324">
        <v>29</v>
      </c>
      <c r="H12324" t="s">
        <v>3404</v>
      </c>
      <c r="I12324" t="s">
        <v>3515</v>
      </c>
      <c r="K12324" t="s">
        <v>1955</v>
      </c>
      <c r="L12324" t="s">
        <v>1954</v>
      </c>
      <c r="M12324" t="s">
        <v>3404</v>
      </c>
      <c r="N12324" t="b">
        <f>IF(ETMRouteStages[[#This Row],[RID]]=A12323,ETMRouteStages[[#This Row],[StageSequence]]=F12323+1,TRUE)</f>
        <v>1</v>
      </c>
    </row>
    <row r="12325" spans="1:14">
      <c r="A12325" t="s">
        <v>7000</v>
      </c>
      <c r="B12325" t="s">
        <v>2361</v>
      </c>
      <c r="C12325" t="s">
        <v>5497</v>
      </c>
      <c r="D12325" s="154">
        <v>218</v>
      </c>
      <c r="E12325" t="s">
        <v>3222</v>
      </c>
      <c r="F12325">
        <v>23</v>
      </c>
      <c r="G12325">
        <v>32</v>
      </c>
      <c r="H12325" t="s">
        <v>3404</v>
      </c>
      <c r="I12325" t="s">
        <v>3515</v>
      </c>
      <c r="K12325" t="s">
        <v>3223</v>
      </c>
      <c r="L12325" t="s">
        <v>3222</v>
      </c>
      <c r="M12325" t="s">
        <v>3404</v>
      </c>
      <c r="N12325" t="b">
        <f>IF(ETMRouteStages[[#This Row],[RID]]=A12324,ETMRouteStages[[#This Row],[StageSequence]]=F12324+1,TRUE)</f>
        <v>1</v>
      </c>
    </row>
    <row r="12326" spans="1:14">
      <c r="A12326" t="s">
        <v>7001</v>
      </c>
      <c r="B12326" t="s">
        <v>2361</v>
      </c>
      <c r="C12326" t="s">
        <v>5460</v>
      </c>
      <c r="D12326" s="154">
        <v>219</v>
      </c>
      <c r="E12326" t="s">
        <v>1835</v>
      </c>
      <c r="F12326">
        <v>1</v>
      </c>
      <c r="G12326">
        <v>0</v>
      </c>
      <c r="H12326" t="s">
        <v>3404</v>
      </c>
      <c r="I12326" t="s">
        <v>3515</v>
      </c>
      <c r="K12326" t="s">
        <v>1836</v>
      </c>
      <c r="L12326" t="s">
        <v>1835</v>
      </c>
      <c r="M12326" t="s">
        <v>3404</v>
      </c>
      <c r="N12326" t="b">
        <f>IF(ETMRouteStages[[#This Row],[RID]]=A12325,ETMRouteStages[[#This Row],[StageSequence]]=F12325+1,TRUE)</f>
        <v>1</v>
      </c>
    </row>
    <row r="12327" spans="1:14">
      <c r="A12327" t="s">
        <v>7001</v>
      </c>
      <c r="B12327" t="s">
        <v>2361</v>
      </c>
      <c r="C12327" t="s">
        <v>5460</v>
      </c>
      <c r="D12327" s="154">
        <v>219</v>
      </c>
      <c r="E12327" t="s">
        <v>1970</v>
      </c>
      <c r="F12327">
        <v>2</v>
      </c>
      <c r="G12327">
        <v>1</v>
      </c>
      <c r="H12327" t="s">
        <v>3404</v>
      </c>
      <c r="I12327" t="s">
        <v>3515</v>
      </c>
      <c r="K12327" t="s">
        <v>1971</v>
      </c>
      <c r="L12327" t="s">
        <v>1970</v>
      </c>
      <c r="M12327" t="s">
        <v>3404</v>
      </c>
      <c r="N12327" t="b">
        <f>IF(ETMRouteStages[[#This Row],[RID]]=A12326,ETMRouteStages[[#This Row],[StageSequence]]=F12326+1,TRUE)</f>
        <v>1</v>
      </c>
    </row>
    <row r="12328" spans="1:14">
      <c r="A12328" t="s">
        <v>7001</v>
      </c>
      <c r="B12328" t="s">
        <v>2361</v>
      </c>
      <c r="C12328" t="s">
        <v>5460</v>
      </c>
      <c r="D12328" s="154">
        <v>219</v>
      </c>
      <c r="E12328" t="s">
        <v>1170</v>
      </c>
      <c r="F12328">
        <v>3</v>
      </c>
      <c r="G12328">
        <v>2</v>
      </c>
      <c r="H12328" t="s">
        <v>3404</v>
      </c>
      <c r="I12328" t="s">
        <v>3515</v>
      </c>
      <c r="K12328" t="s">
        <v>1171</v>
      </c>
      <c r="L12328" t="s">
        <v>1170</v>
      </c>
      <c r="M12328" t="s">
        <v>3404</v>
      </c>
      <c r="N12328" t="b">
        <f>IF(ETMRouteStages[[#This Row],[RID]]=A12327,ETMRouteStages[[#This Row],[StageSequence]]=F12327+1,TRUE)</f>
        <v>1</v>
      </c>
    </row>
    <row r="12329" spans="1:14">
      <c r="A12329" t="s">
        <v>7001</v>
      </c>
      <c r="B12329" t="s">
        <v>2361</v>
      </c>
      <c r="C12329" t="s">
        <v>5460</v>
      </c>
      <c r="D12329" s="154">
        <v>219</v>
      </c>
      <c r="E12329" t="s">
        <v>2262</v>
      </c>
      <c r="F12329">
        <v>4</v>
      </c>
      <c r="G12329">
        <v>3</v>
      </c>
      <c r="H12329" t="s">
        <v>3404</v>
      </c>
      <c r="I12329" t="s">
        <v>3515</v>
      </c>
      <c r="K12329" t="s">
        <v>2263</v>
      </c>
      <c r="L12329" t="s">
        <v>2262</v>
      </c>
      <c r="M12329" t="s">
        <v>3404</v>
      </c>
      <c r="N12329" t="b">
        <f>IF(ETMRouteStages[[#This Row],[RID]]=A12328,ETMRouteStages[[#This Row],[StageSequence]]=F12328+1,TRUE)</f>
        <v>1</v>
      </c>
    </row>
    <row r="12330" spans="1:14">
      <c r="A12330" t="s">
        <v>7001</v>
      </c>
      <c r="B12330" t="s">
        <v>2361</v>
      </c>
      <c r="C12330" t="s">
        <v>5460</v>
      </c>
      <c r="D12330" s="154">
        <v>219</v>
      </c>
      <c r="E12330" t="s">
        <v>1532</v>
      </c>
      <c r="F12330">
        <v>5</v>
      </c>
      <c r="G12330">
        <v>4</v>
      </c>
      <c r="H12330" t="s">
        <v>3404</v>
      </c>
      <c r="I12330" t="s">
        <v>3515</v>
      </c>
      <c r="K12330" t="s">
        <v>1533</v>
      </c>
      <c r="L12330" t="s">
        <v>1532</v>
      </c>
      <c r="M12330" t="s">
        <v>3404</v>
      </c>
      <c r="N12330" t="b">
        <f>IF(ETMRouteStages[[#This Row],[RID]]=A12329,ETMRouteStages[[#This Row],[StageSequence]]=F12329+1,TRUE)</f>
        <v>1</v>
      </c>
    </row>
    <row r="12331" spans="1:14">
      <c r="A12331" t="s">
        <v>7001</v>
      </c>
      <c r="B12331" t="s">
        <v>2361</v>
      </c>
      <c r="C12331" t="s">
        <v>5460</v>
      </c>
      <c r="D12331" s="154">
        <v>219</v>
      </c>
      <c r="E12331" t="s">
        <v>804</v>
      </c>
      <c r="F12331">
        <v>6</v>
      </c>
      <c r="G12331">
        <v>6</v>
      </c>
      <c r="H12331" t="s">
        <v>3404</v>
      </c>
      <c r="I12331" t="s">
        <v>3515</v>
      </c>
      <c r="K12331" t="s">
        <v>805</v>
      </c>
      <c r="L12331" t="s">
        <v>804</v>
      </c>
      <c r="M12331" t="s">
        <v>3404</v>
      </c>
      <c r="N12331" t="b">
        <f>IF(ETMRouteStages[[#This Row],[RID]]=A12330,ETMRouteStages[[#This Row],[StageSequence]]=F12330+1,TRUE)</f>
        <v>1</v>
      </c>
    </row>
    <row r="12332" spans="1:14">
      <c r="A12332" t="s">
        <v>7001</v>
      </c>
      <c r="B12332" t="s">
        <v>2361</v>
      </c>
      <c r="C12332" t="s">
        <v>5460</v>
      </c>
      <c r="D12332" s="154">
        <v>219</v>
      </c>
      <c r="E12332" t="s">
        <v>758</v>
      </c>
      <c r="F12332">
        <v>7</v>
      </c>
      <c r="G12332">
        <v>7</v>
      </c>
      <c r="H12332" t="s">
        <v>3404</v>
      </c>
      <c r="I12332" t="s">
        <v>3515</v>
      </c>
      <c r="K12332" t="s">
        <v>759</v>
      </c>
      <c r="L12332" t="s">
        <v>758</v>
      </c>
      <c r="M12332" t="s">
        <v>3404</v>
      </c>
      <c r="N12332" t="b">
        <f>IF(ETMRouteStages[[#This Row],[RID]]=A12331,ETMRouteStages[[#This Row],[StageSequence]]=F12331+1,TRUE)</f>
        <v>1</v>
      </c>
    </row>
    <row r="12333" spans="1:14">
      <c r="A12333" t="s">
        <v>7001</v>
      </c>
      <c r="B12333" t="s">
        <v>2361</v>
      </c>
      <c r="C12333" t="s">
        <v>5460</v>
      </c>
      <c r="D12333" s="154">
        <v>219</v>
      </c>
      <c r="E12333" t="s">
        <v>954</v>
      </c>
      <c r="F12333">
        <v>8</v>
      </c>
      <c r="G12333">
        <v>8</v>
      </c>
      <c r="H12333" t="s">
        <v>3404</v>
      </c>
      <c r="I12333" t="s">
        <v>3515</v>
      </c>
      <c r="K12333" t="s">
        <v>955</v>
      </c>
      <c r="L12333" t="s">
        <v>954</v>
      </c>
      <c r="M12333" t="s">
        <v>3404</v>
      </c>
      <c r="N12333" t="b">
        <f>IF(ETMRouteStages[[#This Row],[RID]]=A12332,ETMRouteStages[[#This Row],[StageSequence]]=F12332+1,TRUE)</f>
        <v>1</v>
      </c>
    </row>
    <row r="12334" spans="1:14">
      <c r="A12334" t="s">
        <v>7001</v>
      </c>
      <c r="B12334" t="s">
        <v>2361</v>
      </c>
      <c r="C12334" t="s">
        <v>5460</v>
      </c>
      <c r="D12334" s="154">
        <v>219</v>
      </c>
      <c r="E12334" t="s">
        <v>1781</v>
      </c>
      <c r="F12334">
        <v>9</v>
      </c>
      <c r="G12334">
        <v>9</v>
      </c>
      <c r="H12334" t="s">
        <v>3404</v>
      </c>
      <c r="I12334" t="s">
        <v>3515</v>
      </c>
      <c r="K12334" t="s">
        <v>1782</v>
      </c>
      <c r="L12334" t="s">
        <v>1781</v>
      </c>
      <c r="M12334" t="s">
        <v>3404</v>
      </c>
      <c r="N12334" t="b">
        <f>IF(ETMRouteStages[[#This Row],[RID]]=A12333,ETMRouteStages[[#This Row],[StageSequence]]=F12333+1,TRUE)</f>
        <v>1</v>
      </c>
    </row>
    <row r="12335" spans="1:14">
      <c r="A12335" t="s">
        <v>7001</v>
      </c>
      <c r="B12335" t="s">
        <v>2361</v>
      </c>
      <c r="C12335" t="s">
        <v>5460</v>
      </c>
      <c r="D12335" s="154">
        <v>219</v>
      </c>
      <c r="E12335" t="s">
        <v>1095</v>
      </c>
      <c r="F12335">
        <v>10</v>
      </c>
      <c r="G12335">
        <v>10</v>
      </c>
      <c r="H12335" t="s">
        <v>3404</v>
      </c>
      <c r="I12335" t="s">
        <v>3515</v>
      </c>
      <c r="K12335" t="s">
        <v>1096</v>
      </c>
      <c r="L12335" t="s">
        <v>1095</v>
      </c>
      <c r="M12335" t="s">
        <v>3404</v>
      </c>
      <c r="N12335" t="b">
        <f>IF(ETMRouteStages[[#This Row],[RID]]=A12334,ETMRouteStages[[#This Row],[StageSequence]]=F12334+1,TRUE)</f>
        <v>1</v>
      </c>
    </row>
    <row r="12336" spans="1:14">
      <c r="A12336" t="s">
        <v>7001</v>
      </c>
      <c r="B12336" t="s">
        <v>2361</v>
      </c>
      <c r="C12336" t="s">
        <v>5460</v>
      </c>
      <c r="D12336" s="154">
        <v>219</v>
      </c>
      <c r="E12336" t="s">
        <v>1697</v>
      </c>
      <c r="F12336">
        <v>11</v>
      </c>
      <c r="G12336">
        <v>12</v>
      </c>
      <c r="H12336" t="s">
        <v>3404</v>
      </c>
      <c r="I12336" t="s">
        <v>3515</v>
      </c>
      <c r="K12336" t="s">
        <v>1698</v>
      </c>
      <c r="L12336" t="s">
        <v>1697</v>
      </c>
      <c r="M12336" t="s">
        <v>3404</v>
      </c>
      <c r="N12336" t="b">
        <f>IF(ETMRouteStages[[#This Row],[RID]]=A12335,ETMRouteStages[[#This Row],[StageSequence]]=F12335+1,TRUE)</f>
        <v>1</v>
      </c>
    </row>
    <row r="12337" spans="1:14">
      <c r="A12337" t="s">
        <v>7001</v>
      </c>
      <c r="B12337" t="s">
        <v>2361</v>
      </c>
      <c r="C12337" t="s">
        <v>5460</v>
      </c>
      <c r="D12337" s="154">
        <v>219</v>
      </c>
      <c r="E12337" t="s">
        <v>2197</v>
      </c>
      <c r="F12337">
        <v>12</v>
      </c>
      <c r="G12337">
        <v>14</v>
      </c>
      <c r="H12337" t="s">
        <v>3404</v>
      </c>
      <c r="I12337" t="s">
        <v>3515</v>
      </c>
      <c r="K12337" t="s">
        <v>2198</v>
      </c>
      <c r="L12337" t="s">
        <v>2197</v>
      </c>
      <c r="M12337" t="s">
        <v>3404</v>
      </c>
      <c r="N12337" t="b">
        <f>IF(ETMRouteStages[[#This Row],[RID]]=A12336,ETMRouteStages[[#This Row],[StageSequence]]=F12336+1,TRUE)</f>
        <v>1</v>
      </c>
    </row>
    <row r="12338" spans="1:14">
      <c r="A12338" t="s">
        <v>7001</v>
      </c>
      <c r="B12338" t="s">
        <v>2361</v>
      </c>
      <c r="C12338" t="s">
        <v>5460</v>
      </c>
      <c r="D12338" s="154">
        <v>219</v>
      </c>
      <c r="E12338" t="s">
        <v>1025</v>
      </c>
      <c r="F12338">
        <v>13</v>
      </c>
      <c r="G12338">
        <v>16</v>
      </c>
      <c r="H12338" t="s">
        <v>3404</v>
      </c>
      <c r="I12338" t="s">
        <v>3515</v>
      </c>
      <c r="K12338" t="s">
        <v>1026</v>
      </c>
      <c r="L12338" t="s">
        <v>1025</v>
      </c>
      <c r="M12338" t="s">
        <v>3404</v>
      </c>
      <c r="N12338" t="b">
        <f>IF(ETMRouteStages[[#This Row],[RID]]=A12337,ETMRouteStages[[#This Row],[StageSequence]]=F12337+1,TRUE)</f>
        <v>1</v>
      </c>
    </row>
    <row r="12339" spans="1:14">
      <c r="A12339" t="s">
        <v>7001</v>
      </c>
      <c r="B12339" t="s">
        <v>2361</v>
      </c>
      <c r="C12339" t="s">
        <v>5460</v>
      </c>
      <c r="D12339" s="154">
        <v>219</v>
      </c>
      <c r="E12339" t="s">
        <v>2031</v>
      </c>
      <c r="F12339">
        <v>14</v>
      </c>
      <c r="G12339">
        <v>17</v>
      </c>
      <c r="H12339" t="s">
        <v>3404</v>
      </c>
      <c r="I12339" t="s">
        <v>3515</v>
      </c>
      <c r="K12339" t="s">
        <v>2032</v>
      </c>
      <c r="L12339" t="s">
        <v>2031</v>
      </c>
      <c r="M12339" t="s">
        <v>3404</v>
      </c>
      <c r="N12339" t="b">
        <f>IF(ETMRouteStages[[#This Row],[RID]]=A12338,ETMRouteStages[[#This Row],[StageSequence]]=F12338+1,TRUE)</f>
        <v>1</v>
      </c>
    </row>
    <row r="12340" spans="1:14">
      <c r="A12340" t="s">
        <v>7001</v>
      </c>
      <c r="B12340" t="s">
        <v>2361</v>
      </c>
      <c r="C12340" t="s">
        <v>5460</v>
      </c>
      <c r="D12340" s="154">
        <v>219</v>
      </c>
      <c r="E12340" t="s">
        <v>3108</v>
      </c>
      <c r="F12340">
        <v>15</v>
      </c>
      <c r="G12340">
        <v>20</v>
      </c>
      <c r="H12340" t="s">
        <v>3404</v>
      </c>
      <c r="I12340" t="s">
        <v>3515</v>
      </c>
      <c r="K12340" t="s">
        <v>3109</v>
      </c>
      <c r="L12340" t="s">
        <v>3108</v>
      </c>
      <c r="M12340" t="s">
        <v>3404</v>
      </c>
      <c r="N12340" t="b">
        <f>IF(ETMRouteStages[[#This Row],[RID]]=A12339,ETMRouteStages[[#This Row],[StageSequence]]=F12339+1,TRUE)</f>
        <v>1</v>
      </c>
    </row>
    <row r="12341" spans="1:14">
      <c r="A12341" t="s">
        <v>7001</v>
      </c>
      <c r="B12341" t="s">
        <v>2361</v>
      </c>
      <c r="C12341" t="s">
        <v>5460</v>
      </c>
      <c r="D12341" s="154">
        <v>219</v>
      </c>
      <c r="E12341" t="s">
        <v>1603</v>
      </c>
      <c r="F12341">
        <v>16</v>
      </c>
      <c r="G12341">
        <v>22</v>
      </c>
      <c r="H12341" t="s">
        <v>3404</v>
      </c>
      <c r="I12341" t="s">
        <v>3515</v>
      </c>
      <c r="K12341" t="s">
        <v>1604</v>
      </c>
      <c r="L12341" t="s">
        <v>1603</v>
      </c>
      <c r="M12341" t="s">
        <v>3404</v>
      </c>
      <c r="N12341" t="b">
        <f>IF(ETMRouteStages[[#This Row],[RID]]=A12340,ETMRouteStages[[#This Row],[StageSequence]]=F12340+1,TRUE)</f>
        <v>1</v>
      </c>
    </row>
    <row r="12342" spans="1:14">
      <c r="A12342" t="s">
        <v>7001</v>
      </c>
      <c r="B12342" t="s">
        <v>2361</v>
      </c>
      <c r="C12342" t="s">
        <v>5460</v>
      </c>
      <c r="D12342" s="154">
        <v>219</v>
      </c>
      <c r="E12342" t="s">
        <v>2338</v>
      </c>
      <c r="F12342">
        <v>17</v>
      </c>
      <c r="G12342">
        <v>24</v>
      </c>
      <c r="H12342" t="s">
        <v>3404</v>
      </c>
      <c r="I12342" t="s">
        <v>3515</v>
      </c>
      <c r="K12342" t="s">
        <v>2339</v>
      </c>
      <c r="L12342" t="s">
        <v>2338</v>
      </c>
      <c r="M12342" t="s">
        <v>3404</v>
      </c>
      <c r="N12342" t="b">
        <f>IF(ETMRouteStages[[#This Row],[RID]]=A12341,ETMRouteStages[[#This Row],[StageSequence]]=F12341+1,TRUE)</f>
        <v>1</v>
      </c>
    </row>
    <row r="12343" spans="1:14">
      <c r="A12343" t="s">
        <v>7001</v>
      </c>
      <c r="B12343" t="s">
        <v>2361</v>
      </c>
      <c r="C12343" t="s">
        <v>5460</v>
      </c>
      <c r="D12343" s="154">
        <v>219</v>
      </c>
      <c r="E12343" t="s">
        <v>2457</v>
      </c>
      <c r="F12343">
        <v>18</v>
      </c>
      <c r="G12343">
        <v>25</v>
      </c>
      <c r="H12343" t="s">
        <v>3404</v>
      </c>
      <c r="I12343" t="s">
        <v>3515</v>
      </c>
      <c r="K12343" t="s">
        <v>2458</v>
      </c>
      <c r="L12343" t="s">
        <v>2457</v>
      </c>
      <c r="M12343" t="s">
        <v>3404</v>
      </c>
      <c r="N12343" t="b">
        <f>IF(ETMRouteStages[[#This Row],[RID]]=A12342,ETMRouteStages[[#This Row],[StageSequence]]=F12342+1,TRUE)</f>
        <v>1</v>
      </c>
    </row>
    <row r="12344" spans="1:14">
      <c r="A12344" t="s">
        <v>7001</v>
      </c>
      <c r="B12344" t="s">
        <v>2361</v>
      </c>
      <c r="C12344" t="s">
        <v>5460</v>
      </c>
      <c r="D12344" s="154">
        <v>219</v>
      </c>
      <c r="E12344" t="s">
        <v>2932</v>
      </c>
      <c r="F12344">
        <v>19</v>
      </c>
      <c r="G12344">
        <v>27</v>
      </c>
      <c r="H12344" t="s">
        <v>3404</v>
      </c>
      <c r="I12344" t="s">
        <v>3515</v>
      </c>
      <c r="K12344" t="s">
        <v>2933</v>
      </c>
      <c r="L12344" t="s">
        <v>2932</v>
      </c>
      <c r="M12344" t="s">
        <v>3404</v>
      </c>
      <c r="N12344" t="b">
        <f>IF(ETMRouteStages[[#This Row],[RID]]=A12343,ETMRouteStages[[#This Row],[StageSequence]]=F12343+1,TRUE)</f>
        <v>1</v>
      </c>
    </row>
    <row r="12345" spans="1:14">
      <c r="A12345" t="s">
        <v>7001</v>
      </c>
      <c r="B12345" t="s">
        <v>2361</v>
      </c>
      <c r="C12345" t="s">
        <v>5460</v>
      </c>
      <c r="D12345" s="154">
        <v>219</v>
      </c>
      <c r="E12345" t="s">
        <v>2809</v>
      </c>
      <c r="F12345">
        <v>20</v>
      </c>
      <c r="G12345">
        <v>28</v>
      </c>
      <c r="H12345" t="s">
        <v>3404</v>
      </c>
      <c r="I12345" t="s">
        <v>3515</v>
      </c>
      <c r="K12345" t="s">
        <v>2810</v>
      </c>
      <c r="L12345" t="s">
        <v>2809</v>
      </c>
      <c r="M12345" t="s">
        <v>3404</v>
      </c>
      <c r="N12345" t="b">
        <f>IF(ETMRouteStages[[#This Row],[RID]]=A12344,ETMRouteStages[[#This Row],[StageSequence]]=F12344+1,TRUE)</f>
        <v>1</v>
      </c>
    </row>
    <row r="12346" spans="1:14">
      <c r="A12346" t="s">
        <v>7001</v>
      </c>
      <c r="B12346" t="s">
        <v>2361</v>
      </c>
      <c r="C12346" t="s">
        <v>5460</v>
      </c>
      <c r="D12346" s="154">
        <v>219</v>
      </c>
      <c r="E12346" t="s">
        <v>2896</v>
      </c>
      <c r="F12346">
        <v>21</v>
      </c>
      <c r="G12346">
        <v>30</v>
      </c>
      <c r="H12346" t="s">
        <v>3404</v>
      </c>
      <c r="I12346" t="s">
        <v>3515</v>
      </c>
      <c r="K12346" t="s">
        <v>2897</v>
      </c>
      <c r="L12346" t="s">
        <v>2896</v>
      </c>
      <c r="M12346" t="s">
        <v>3404</v>
      </c>
      <c r="N12346" t="b">
        <f>IF(ETMRouteStages[[#This Row],[RID]]=A12345,ETMRouteStages[[#This Row],[StageSequence]]=F12345+1,TRUE)</f>
        <v>1</v>
      </c>
    </row>
    <row r="12347" spans="1:14">
      <c r="A12347" t="s">
        <v>7001</v>
      </c>
      <c r="B12347" t="s">
        <v>2361</v>
      </c>
      <c r="C12347" t="s">
        <v>5460</v>
      </c>
      <c r="D12347" s="154">
        <v>219</v>
      </c>
      <c r="E12347" t="s">
        <v>1121</v>
      </c>
      <c r="F12347">
        <v>22</v>
      </c>
      <c r="G12347">
        <v>32</v>
      </c>
      <c r="H12347" t="s">
        <v>3404</v>
      </c>
      <c r="I12347" t="s">
        <v>3515</v>
      </c>
      <c r="K12347" t="s">
        <v>1122</v>
      </c>
      <c r="L12347" t="s">
        <v>1121</v>
      </c>
      <c r="M12347" t="s">
        <v>3404</v>
      </c>
      <c r="N12347" t="b">
        <f>IF(ETMRouteStages[[#This Row],[RID]]=A12346,ETMRouteStages[[#This Row],[StageSequence]]=F12346+1,TRUE)</f>
        <v>1</v>
      </c>
    </row>
    <row r="12348" spans="1:14">
      <c r="A12348" t="s">
        <v>7001</v>
      </c>
      <c r="B12348" t="s">
        <v>2361</v>
      </c>
      <c r="C12348" t="s">
        <v>5460</v>
      </c>
      <c r="D12348" s="154">
        <v>219</v>
      </c>
      <c r="E12348" t="s">
        <v>2251</v>
      </c>
      <c r="F12348">
        <v>23</v>
      </c>
      <c r="G12348">
        <v>33</v>
      </c>
      <c r="H12348" t="s">
        <v>3404</v>
      </c>
      <c r="I12348" t="s">
        <v>3515</v>
      </c>
      <c r="K12348" t="s">
        <v>2252</v>
      </c>
      <c r="L12348" t="s">
        <v>2251</v>
      </c>
      <c r="M12348" t="s">
        <v>3404</v>
      </c>
      <c r="N12348" t="b">
        <f>IF(ETMRouteStages[[#This Row],[RID]]=A12347,ETMRouteStages[[#This Row],[StageSequence]]=F12347+1,TRUE)</f>
        <v>1</v>
      </c>
    </row>
    <row r="12349" spans="1:14">
      <c r="A12349" t="s">
        <v>7002</v>
      </c>
      <c r="B12349" t="s">
        <v>2361</v>
      </c>
      <c r="C12349" t="s">
        <v>3858</v>
      </c>
      <c r="D12349" s="154">
        <v>22</v>
      </c>
      <c r="E12349" t="s">
        <v>2201</v>
      </c>
      <c r="F12349">
        <v>1</v>
      </c>
      <c r="G12349">
        <v>0</v>
      </c>
      <c r="H12349" t="s">
        <v>3404</v>
      </c>
      <c r="I12349" t="s">
        <v>3515</v>
      </c>
      <c r="K12349" t="s">
        <v>2202</v>
      </c>
      <c r="L12349" t="s">
        <v>2201</v>
      </c>
      <c r="M12349" t="s">
        <v>3404</v>
      </c>
      <c r="N12349" t="b">
        <f>IF(ETMRouteStages[[#This Row],[RID]]=A12348,ETMRouteStages[[#This Row],[StageSequence]]=F12348+1,TRUE)</f>
        <v>1</v>
      </c>
    </row>
    <row r="12350" spans="1:14">
      <c r="A12350" t="s">
        <v>7002</v>
      </c>
      <c r="B12350" t="s">
        <v>2361</v>
      </c>
      <c r="C12350" t="s">
        <v>3858</v>
      </c>
      <c r="D12350" s="154">
        <v>22</v>
      </c>
      <c r="E12350" t="s">
        <v>2501</v>
      </c>
      <c r="F12350">
        <v>2</v>
      </c>
      <c r="G12350">
        <v>2</v>
      </c>
      <c r="H12350" t="s">
        <v>3404</v>
      </c>
      <c r="I12350" t="s">
        <v>3515</v>
      </c>
      <c r="K12350" t="s">
        <v>2502</v>
      </c>
      <c r="L12350" t="s">
        <v>2501</v>
      </c>
      <c r="M12350" t="s">
        <v>3404</v>
      </c>
      <c r="N12350" t="b">
        <f>IF(ETMRouteStages[[#This Row],[RID]]=A12349,ETMRouteStages[[#This Row],[StageSequence]]=F12349+1,TRUE)</f>
        <v>1</v>
      </c>
    </row>
    <row r="12351" spans="1:14">
      <c r="A12351" t="s">
        <v>7002</v>
      </c>
      <c r="B12351" t="s">
        <v>2361</v>
      </c>
      <c r="C12351" t="s">
        <v>3858</v>
      </c>
      <c r="D12351" s="154">
        <v>22</v>
      </c>
      <c r="E12351" t="s">
        <v>2862</v>
      </c>
      <c r="F12351">
        <v>3</v>
      </c>
      <c r="G12351">
        <v>3</v>
      </c>
      <c r="H12351" t="s">
        <v>3404</v>
      </c>
      <c r="I12351" t="s">
        <v>3515</v>
      </c>
      <c r="K12351" t="s">
        <v>2863</v>
      </c>
      <c r="L12351" t="s">
        <v>2862</v>
      </c>
      <c r="M12351" t="s">
        <v>3404</v>
      </c>
      <c r="N12351" t="b">
        <f>IF(ETMRouteStages[[#This Row],[RID]]=A12350,ETMRouteStages[[#This Row],[StageSequence]]=F12350+1,TRUE)</f>
        <v>1</v>
      </c>
    </row>
    <row r="12352" spans="1:14">
      <c r="A12352" t="s">
        <v>7002</v>
      </c>
      <c r="B12352" t="s">
        <v>2361</v>
      </c>
      <c r="C12352" t="s">
        <v>3858</v>
      </c>
      <c r="D12352" s="154">
        <v>22</v>
      </c>
      <c r="E12352" t="s">
        <v>1343</v>
      </c>
      <c r="F12352">
        <v>4</v>
      </c>
      <c r="G12352">
        <v>4</v>
      </c>
      <c r="H12352" t="s">
        <v>3404</v>
      </c>
      <c r="I12352" t="s">
        <v>3515</v>
      </c>
      <c r="K12352" t="s">
        <v>1344</v>
      </c>
      <c r="L12352" t="s">
        <v>1343</v>
      </c>
      <c r="M12352" t="s">
        <v>3404</v>
      </c>
      <c r="N12352" t="b">
        <f>IF(ETMRouteStages[[#This Row],[RID]]=A12351,ETMRouteStages[[#This Row],[StageSequence]]=F12351+1,TRUE)</f>
        <v>1</v>
      </c>
    </row>
    <row r="12353" spans="1:14">
      <c r="A12353" t="s">
        <v>7002</v>
      </c>
      <c r="B12353" t="s">
        <v>2361</v>
      </c>
      <c r="C12353" t="s">
        <v>3858</v>
      </c>
      <c r="D12353" s="154">
        <v>22</v>
      </c>
      <c r="E12353" t="s">
        <v>2362</v>
      </c>
      <c r="F12353">
        <v>5</v>
      </c>
      <c r="G12353">
        <v>5</v>
      </c>
      <c r="H12353" t="s">
        <v>3404</v>
      </c>
      <c r="I12353" t="s">
        <v>3515</v>
      </c>
      <c r="K12353" t="s">
        <v>2363</v>
      </c>
      <c r="L12353" t="s">
        <v>2362</v>
      </c>
      <c r="M12353" t="s">
        <v>3404</v>
      </c>
      <c r="N12353" t="b">
        <f>IF(ETMRouteStages[[#This Row],[RID]]=A12352,ETMRouteStages[[#This Row],[StageSequence]]=F12352+1,TRUE)</f>
        <v>1</v>
      </c>
    </row>
    <row r="12354" spans="1:14">
      <c r="A12354" t="s">
        <v>7002</v>
      </c>
      <c r="B12354" t="s">
        <v>2361</v>
      </c>
      <c r="C12354" t="s">
        <v>3858</v>
      </c>
      <c r="D12354" s="154">
        <v>22</v>
      </c>
      <c r="E12354" t="s">
        <v>2364</v>
      </c>
      <c r="F12354">
        <v>6</v>
      </c>
      <c r="G12354">
        <v>6</v>
      </c>
      <c r="H12354" t="s">
        <v>3404</v>
      </c>
      <c r="I12354" t="s">
        <v>3515</v>
      </c>
      <c r="K12354" t="s">
        <v>2365</v>
      </c>
      <c r="L12354" t="s">
        <v>2364</v>
      </c>
      <c r="M12354" t="s">
        <v>3404</v>
      </c>
      <c r="N12354" t="b">
        <f>IF(ETMRouteStages[[#This Row],[RID]]=A12353,ETMRouteStages[[#This Row],[StageSequence]]=F12353+1,TRUE)</f>
        <v>1</v>
      </c>
    </row>
    <row r="12355" spans="1:14">
      <c r="A12355" t="s">
        <v>7002</v>
      </c>
      <c r="B12355" t="s">
        <v>2361</v>
      </c>
      <c r="C12355" t="s">
        <v>3858</v>
      </c>
      <c r="D12355" s="154">
        <v>22</v>
      </c>
      <c r="E12355" t="s">
        <v>2360</v>
      </c>
      <c r="F12355">
        <v>7</v>
      </c>
      <c r="G12355">
        <v>7</v>
      </c>
      <c r="H12355" t="s">
        <v>3404</v>
      </c>
      <c r="I12355" t="s">
        <v>3515</v>
      </c>
      <c r="K12355" t="s">
        <v>2361</v>
      </c>
      <c r="L12355" t="s">
        <v>2360</v>
      </c>
      <c r="M12355" t="s">
        <v>3404</v>
      </c>
      <c r="N12355" t="b">
        <f>IF(ETMRouteStages[[#This Row],[RID]]=A12354,ETMRouteStages[[#This Row],[StageSequence]]=F12354+1,TRUE)</f>
        <v>1</v>
      </c>
    </row>
    <row r="12356" spans="1:14">
      <c r="A12356" t="s">
        <v>7002</v>
      </c>
      <c r="B12356" t="s">
        <v>2361</v>
      </c>
      <c r="C12356" t="s">
        <v>3858</v>
      </c>
      <c r="D12356" s="154">
        <v>22</v>
      </c>
      <c r="E12356" t="s">
        <v>1281</v>
      </c>
      <c r="F12356">
        <v>8</v>
      </c>
      <c r="G12356">
        <v>8</v>
      </c>
      <c r="H12356" t="s">
        <v>3404</v>
      </c>
      <c r="I12356" t="s">
        <v>3515</v>
      </c>
      <c r="K12356" t="s">
        <v>1282</v>
      </c>
      <c r="L12356" t="s">
        <v>1281</v>
      </c>
      <c r="M12356" t="s">
        <v>3404</v>
      </c>
      <c r="N12356" t="b">
        <f>IF(ETMRouteStages[[#This Row],[RID]]=A12355,ETMRouteStages[[#This Row],[StageSequence]]=F12355+1,TRUE)</f>
        <v>1</v>
      </c>
    </row>
    <row r="12357" spans="1:14">
      <c r="A12357" t="s">
        <v>7002</v>
      </c>
      <c r="B12357" t="s">
        <v>2361</v>
      </c>
      <c r="C12357" t="s">
        <v>3858</v>
      </c>
      <c r="D12357" s="154">
        <v>22</v>
      </c>
      <c r="E12357" t="s">
        <v>1319</v>
      </c>
      <c r="F12357">
        <v>9</v>
      </c>
      <c r="G12357">
        <v>9</v>
      </c>
      <c r="H12357" t="s">
        <v>3404</v>
      </c>
      <c r="I12357" t="s">
        <v>3515</v>
      </c>
      <c r="K12357" t="s">
        <v>1320</v>
      </c>
      <c r="L12357" t="s">
        <v>1319</v>
      </c>
      <c r="M12357" t="s">
        <v>3404</v>
      </c>
      <c r="N12357" t="b">
        <f>IF(ETMRouteStages[[#This Row],[RID]]=A12356,ETMRouteStages[[#This Row],[StageSequence]]=F12356+1,TRUE)</f>
        <v>1</v>
      </c>
    </row>
    <row r="12358" spans="1:14">
      <c r="A12358" t="s">
        <v>7002</v>
      </c>
      <c r="B12358" t="s">
        <v>2361</v>
      </c>
      <c r="C12358" t="s">
        <v>3858</v>
      </c>
      <c r="D12358" s="154">
        <v>22</v>
      </c>
      <c r="E12358" t="s">
        <v>1279</v>
      </c>
      <c r="F12358">
        <v>10</v>
      </c>
      <c r="G12358">
        <v>10</v>
      </c>
      <c r="H12358" t="s">
        <v>3404</v>
      </c>
      <c r="I12358" t="s">
        <v>3515</v>
      </c>
      <c r="K12358" t="s">
        <v>1280</v>
      </c>
      <c r="L12358" t="s">
        <v>1279</v>
      </c>
      <c r="M12358" t="s">
        <v>3404</v>
      </c>
      <c r="N12358" t="b">
        <f>IF(ETMRouteStages[[#This Row],[RID]]=A12357,ETMRouteStages[[#This Row],[StageSequence]]=F12357+1,TRUE)</f>
        <v>1</v>
      </c>
    </row>
    <row r="12359" spans="1:14">
      <c r="A12359" t="s">
        <v>7002</v>
      </c>
      <c r="B12359" t="s">
        <v>2361</v>
      </c>
      <c r="C12359" t="s">
        <v>3858</v>
      </c>
      <c r="D12359" s="154">
        <v>22</v>
      </c>
      <c r="E12359" t="s">
        <v>1835</v>
      </c>
      <c r="F12359">
        <v>11</v>
      </c>
      <c r="G12359">
        <v>12</v>
      </c>
      <c r="H12359" t="s">
        <v>3500</v>
      </c>
      <c r="I12359" t="s">
        <v>3515</v>
      </c>
      <c r="K12359" t="s">
        <v>1836</v>
      </c>
      <c r="L12359" t="s">
        <v>1835</v>
      </c>
      <c r="M12359" t="s">
        <v>3500</v>
      </c>
      <c r="N12359" t="b">
        <f>IF(ETMRouteStages[[#This Row],[RID]]=A12358,ETMRouteStages[[#This Row],[StageSequence]]=F12358+1,TRUE)</f>
        <v>1</v>
      </c>
    </row>
    <row r="12360" spans="1:14">
      <c r="A12360" t="s">
        <v>7002</v>
      </c>
      <c r="B12360" t="s">
        <v>2361</v>
      </c>
      <c r="C12360" t="s">
        <v>3858</v>
      </c>
      <c r="D12360" s="154">
        <v>22</v>
      </c>
      <c r="E12360" t="s">
        <v>1970</v>
      </c>
      <c r="F12360">
        <v>12</v>
      </c>
      <c r="G12360">
        <v>13</v>
      </c>
      <c r="H12360" t="s">
        <v>3404</v>
      </c>
      <c r="I12360" t="s">
        <v>3515</v>
      </c>
      <c r="K12360" t="s">
        <v>1971</v>
      </c>
      <c r="L12360" t="s">
        <v>1970</v>
      </c>
      <c r="M12360" t="s">
        <v>3404</v>
      </c>
      <c r="N12360" t="b">
        <f>IF(ETMRouteStages[[#This Row],[RID]]=A12359,ETMRouteStages[[#This Row],[StageSequence]]=F12359+1,TRUE)</f>
        <v>1</v>
      </c>
    </row>
    <row r="12361" spans="1:14">
      <c r="A12361" t="s">
        <v>7002</v>
      </c>
      <c r="B12361" t="s">
        <v>2361</v>
      </c>
      <c r="C12361" t="s">
        <v>3858</v>
      </c>
      <c r="D12361" s="154">
        <v>22</v>
      </c>
      <c r="E12361" t="s">
        <v>1170</v>
      </c>
      <c r="F12361">
        <v>13</v>
      </c>
      <c r="G12361">
        <v>14</v>
      </c>
      <c r="H12361" t="s">
        <v>3404</v>
      </c>
      <c r="I12361" t="s">
        <v>3515</v>
      </c>
      <c r="K12361" t="s">
        <v>1171</v>
      </c>
      <c r="L12361" t="s">
        <v>1170</v>
      </c>
      <c r="M12361" t="s">
        <v>3404</v>
      </c>
      <c r="N12361" t="b">
        <f>IF(ETMRouteStages[[#This Row],[RID]]=A12360,ETMRouteStages[[#This Row],[StageSequence]]=F12360+1,TRUE)</f>
        <v>1</v>
      </c>
    </row>
    <row r="12362" spans="1:14">
      <c r="A12362" t="s">
        <v>7002</v>
      </c>
      <c r="B12362" t="s">
        <v>2361</v>
      </c>
      <c r="C12362" t="s">
        <v>3858</v>
      </c>
      <c r="D12362" s="154">
        <v>22</v>
      </c>
      <c r="E12362" t="s">
        <v>2262</v>
      </c>
      <c r="F12362">
        <v>14</v>
      </c>
      <c r="G12362">
        <v>15</v>
      </c>
      <c r="H12362" t="s">
        <v>3404</v>
      </c>
      <c r="I12362" t="s">
        <v>3515</v>
      </c>
      <c r="K12362" t="s">
        <v>2263</v>
      </c>
      <c r="L12362" t="s">
        <v>2262</v>
      </c>
      <c r="M12362" t="s">
        <v>3404</v>
      </c>
      <c r="N12362" t="b">
        <f>IF(ETMRouteStages[[#This Row],[RID]]=A12361,ETMRouteStages[[#This Row],[StageSequence]]=F12361+1,TRUE)</f>
        <v>1</v>
      </c>
    </row>
    <row r="12363" spans="1:14">
      <c r="A12363" t="s">
        <v>7002</v>
      </c>
      <c r="B12363" t="s">
        <v>2361</v>
      </c>
      <c r="C12363" t="s">
        <v>3858</v>
      </c>
      <c r="D12363" s="154">
        <v>22</v>
      </c>
      <c r="E12363" t="s">
        <v>1532</v>
      </c>
      <c r="F12363">
        <v>15</v>
      </c>
      <c r="G12363">
        <v>16</v>
      </c>
      <c r="H12363" t="s">
        <v>3404</v>
      </c>
      <c r="I12363" t="s">
        <v>3515</v>
      </c>
      <c r="K12363" t="s">
        <v>1533</v>
      </c>
      <c r="L12363" t="s">
        <v>1532</v>
      </c>
      <c r="M12363" t="s">
        <v>3404</v>
      </c>
      <c r="N12363" t="b">
        <f>IF(ETMRouteStages[[#This Row],[RID]]=A12362,ETMRouteStages[[#This Row],[StageSequence]]=F12362+1,TRUE)</f>
        <v>1</v>
      </c>
    </row>
    <row r="12364" spans="1:14">
      <c r="A12364" t="s">
        <v>7002</v>
      </c>
      <c r="B12364" t="s">
        <v>2361</v>
      </c>
      <c r="C12364" t="s">
        <v>3858</v>
      </c>
      <c r="D12364" s="154">
        <v>22</v>
      </c>
      <c r="E12364" t="s">
        <v>1767</v>
      </c>
      <c r="F12364">
        <v>16</v>
      </c>
      <c r="G12364">
        <v>17</v>
      </c>
      <c r="H12364" t="s">
        <v>3404</v>
      </c>
      <c r="I12364" t="s">
        <v>3515</v>
      </c>
      <c r="K12364" t="s">
        <v>1768</v>
      </c>
      <c r="L12364" t="s">
        <v>1767</v>
      </c>
      <c r="M12364" t="s">
        <v>3404</v>
      </c>
      <c r="N12364" t="b">
        <f>IF(ETMRouteStages[[#This Row],[RID]]=A12363,ETMRouteStages[[#This Row],[StageSequence]]=F12363+1,TRUE)</f>
        <v>1</v>
      </c>
    </row>
    <row r="12365" spans="1:14">
      <c r="A12365" t="s">
        <v>7002</v>
      </c>
      <c r="B12365" t="s">
        <v>2361</v>
      </c>
      <c r="C12365" t="s">
        <v>3858</v>
      </c>
      <c r="D12365" s="154">
        <v>22</v>
      </c>
      <c r="E12365" t="s">
        <v>2880</v>
      </c>
      <c r="F12365">
        <v>17</v>
      </c>
      <c r="G12365">
        <v>18</v>
      </c>
      <c r="H12365" t="s">
        <v>3404</v>
      </c>
      <c r="I12365" t="s">
        <v>3515</v>
      </c>
      <c r="K12365" t="s">
        <v>2881</v>
      </c>
      <c r="L12365" t="s">
        <v>2880</v>
      </c>
      <c r="M12365" t="s">
        <v>3404</v>
      </c>
      <c r="N12365" t="b">
        <f>IF(ETMRouteStages[[#This Row],[RID]]=A12364,ETMRouteStages[[#This Row],[StageSequence]]=F12364+1,TRUE)</f>
        <v>1</v>
      </c>
    </row>
    <row r="12366" spans="1:14">
      <c r="A12366" t="s">
        <v>7002</v>
      </c>
      <c r="B12366" t="s">
        <v>2361</v>
      </c>
      <c r="C12366" t="s">
        <v>3858</v>
      </c>
      <c r="D12366" s="154">
        <v>22</v>
      </c>
      <c r="E12366" t="s">
        <v>2878</v>
      </c>
      <c r="F12366">
        <v>18</v>
      </c>
      <c r="G12366">
        <v>19</v>
      </c>
      <c r="H12366" t="s">
        <v>3404</v>
      </c>
      <c r="I12366" t="s">
        <v>3515</v>
      </c>
      <c r="K12366" t="s">
        <v>2879</v>
      </c>
      <c r="L12366" t="s">
        <v>2878</v>
      </c>
      <c r="M12366" t="s">
        <v>3404</v>
      </c>
      <c r="N12366" t="b">
        <f>IF(ETMRouteStages[[#This Row],[RID]]=A12365,ETMRouteStages[[#This Row],[StageSequence]]=F12365+1,TRUE)</f>
        <v>1</v>
      </c>
    </row>
    <row r="12367" spans="1:14">
      <c r="A12367" t="s">
        <v>7002</v>
      </c>
      <c r="B12367" t="s">
        <v>2361</v>
      </c>
      <c r="C12367" t="s">
        <v>3858</v>
      </c>
      <c r="D12367" s="154">
        <v>22</v>
      </c>
      <c r="E12367" t="s">
        <v>836</v>
      </c>
      <c r="F12367">
        <v>19</v>
      </c>
      <c r="G12367">
        <v>20</v>
      </c>
      <c r="H12367" t="s">
        <v>3404</v>
      </c>
      <c r="I12367" t="s">
        <v>3515</v>
      </c>
      <c r="K12367" t="s">
        <v>837</v>
      </c>
      <c r="L12367" t="s">
        <v>836</v>
      </c>
      <c r="M12367" t="s">
        <v>3404</v>
      </c>
      <c r="N12367" t="b">
        <f>IF(ETMRouteStages[[#This Row],[RID]]=A12366,ETMRouteStages[[#This Row],[StageSequence]]=F12366+1,TRUE)</f>
        <v>1</v>
      </c>
    </row>
    <row r="12368" spans="1:14">
      <c r="A12368" t="s">
        <v>7002</v>
      </c>
      <c r="B12368" t="s">
        <v>2361</v>
      </c>
      <c r="C12368" t="s">
        <v>3858</v>
      </c>
      <c r="D12368" s="154">
        <v>22</v>
      </c>
      <c r="E12368" t="s">
        <v>2697</v>
      </c>
      <c r="F12368">
        <v>20</v>
      </c>
      <c r="G12368">
        <v>21</v>
      </c>
      <c r="H12368" t="s">
        <v>3404</v>
      </c>
      <c r="I12368" t="s">
        <v>3515</v>
      </c>
      <c r="K12368" t="s">
        <v>2698</v>
      </c>
      <c r="L12368" t="s">
        <v>2697</v>
      </c>
      <c r="M12368" t="s">
        <v>3404</v>
      </c>
      <c r="N12368" t="b">
        <f>IF(ETMRouteStages[[#This Row],[RID]]=A12367,ETMRouteStages[[#This Row],[StageSequence]]=F12367+1,TRUE)</f>
        <v>1</v>
      </c>
    </row>
    <row r="12369" spans="1:14">
      <c r="A12369" t="s">
        <v>7002</v>
      </c>
      <c r="B12369" t="s">
        <v>2361</v>
      </c>
      <c r="C12369" t="s">
        <v>3858</v>
      </c>
      <c r="D12369" s="154">
        <v>22</v>
      </c>
      <c r="E12369" t="s">
        <v>2695</v>
      </c>
      <c r="F12369">
        <v>21</v>
      </c>
      <c r="G12369">
        <v>22</v>
      </c>
      <c r="H12369" t="s">
        <v>3404</v>
      </c>
      <c r="I12369" t="s">
        <v>3515</v>
      </c>
      <c r="K12369" t="s">
        <v>2696</v>
      </c>
      <c r="L12369" t="s">
        <v>2695</v>
      </c>
      <c r="M12369" t="s">
        <v>3404</v>
      </c>
      <c r="N12369" t="b">
        <f>IF(ETMRouteStages[[#This Row],[RID]]=A12368,ETMRouteStages[[#This Row],[StageSequence]]=F12368+1,TRUE)</f>
        <v>1</v>
      </c>
    </row>
    <row r="12370" spans="1:14">
      <c r="A12370" t="s">
        <v>7002</v>
      </c>
      <c r="B12370" t="s">
        <v>2361</v>
      </c>
      <c r="C12370" t="s">
        <v>3858</v>
      </c>
      <c r="D12370" s="154">
        <v>22</v>
      </c>
      <c r="E12370" t="s">
        <v>938</v>
      </c>
      <c r="F12370">
        <v>22</v>
      </c>
      <c r="G12370">
        <v>23</v>
      </c>
      <c r="H12370" t="s">
        <v>3404</v>
      </c>
      <c r="I12370" t="s">
        <v>3515</v>
      </c>
      <c r="K12370" t="s">
        <v>939</v>
      </c>
      <c r="L12370" t="s">
        <v>938</v>
      </c>
      <c r="M12370" t="s">
        <v>3404</v>
      </c>
      <c r="N12370" t="b">
        <f>IF(ETMRouteStages[[#This Row],[RID]]=A12369,ETMRouteStages[[#This Row],[StageSequence]]=F12369+1,TRUE)</f>
        <v>1</v>
      </c>
    </row>
    <row r="12371" spans="1:14">
      <c r="A12371" t="s">
        <v>7002</v>
      </c>
      <c r="B12371" t="s">
        <v>2361</v>
      </c>
      <c r="C12371" t="s">
        <v>3858</v>
      </c>
      <c r="D12371" s="154">
        <v>22</v>
      </c>
      <c r="E12371" t="s">
        <v>568</v>
      </c>
      <c r="F12371">
        <v>23</v>
      </c>
      <c r="G12371">
        <v>24</v>
      </c>
      <c r="H12371" t="s">
        <v>3404</v>
      </c>
      <c r="I12371" t="s">
        <v>3515</v>
      </c>
      <c r="K12371" t="s">
        <v>569</v>
      </c>
      <c r="L12371" t="s">
        <v>568</v>
      </c>
      <c r="M12371" t="s">
        <v>3404</v>
      </c>
      <c r="N12371" t="b">
        <f>IF(ETMRouteStages[[#This Row],[RID]]=A12370,ETMRouteStages[[#This Row],[StageSequence]]=F12370+1,TRUE)</f>
        <v>1</v>
      </c>
    </row>
    <row r="12372" spans="1:14">
      <c r="A12372" t="s">
        <v>7002</v>
      </c>
      <c r="B12372" t="s">
        <v>2361</v>
      </c>
      <c r="C12372" t="s">
        <v>3858</v>
      </c>
      <c r="D12372" s="154">
        <v>22</v>
      </c>
      <c r="E12372" t="s">
        <v>1989</v>
      </c>
      <c r="F12372">
        <v>24</v>
      </c>
      <c r="G12372">
        <v>26</v>
      </c>
      <c r="H12372" t="s">
        <v>3404</v>
      </c>
      <c r="I12372" t="s">
        <v>3515</v>
      </c>
      <c r="K12372" t="s">
        <v>1990</v>
      </c>
      <c r="L12372" t="s">
        <v>1989</v>
      </c>
      <c r="M12372" t="s">
        <v>3404</v>
      </c>
      <c r="N12372" t="b">
        <f>IF(ETMRouteStages[[#This Row],[RID]]=A12371,ETMRouteStages[[#This Row],[StageSequence]]=F12371+1,TRUE)</f>
        <v>1</v>
      </c>
    </row>
    <row r="12373" spans="1:14">
      <c r="A12373" t="s">
        <v>7002</v>
      </c>
      <c r="B12373" t="s">
        <v>2361</v>
      </c>
      <c r="C12373" t="s">
        <v>3858</v>
      </c>
      <c r="D12373" s="154">
        <v>22</v>
      </c>
      <c r="E12373" t="s">
        <v>1991</v>
      </c>
      <c r="F12373">
        <v>25</v>
      </c>
      <c r="G12373">
        <v>28</v>
      </c>
      <c r="H12373" t="s">
        <v>3404</v>
      </c>
      <c r="I12373" t="s">
        <v>3515</v>
      </c>
      <c r="K12373" t="s">
        <v>1992</v>
      </c>
      <c r="L12373" t="s">
        <v>1991</v>
      </c>
      <c r="M12373" t="s">
        <v>3404</v>
      </c>
      <c r="N12373" t="b">
        <f>IF(ETMRouteStages[[#This Row],[RID]]=A12372,ETMRouteStages[[#This Row],[StageSequence]]=F12372+1,TRUE)</f>
        <v>1</v>
      </c>
    </row>
    <row r="12374" spans="1:14">
      <c r="A12374" t="s">
        <v>7002</v>
      </c>
      <c r="B12374" t="s">
        <v>2361</v>
      </c>
      <c r="C12374" t="s">
        <v>3858</v>
      </c>
      <c r="D12374" s="154">
        <v>22</v>
      </c>
      <c r="E12374" t="s">
        <v>2993</v>
      </c>
      <c r="F12374">
        <v>26</v>
      </c>
      <c r="G12374">
        <v>29</v>
      </c>
      <c r="H12374" t="s">
        <v>3404</v>
      </c>
      <c r="I12374" t="s">
        <v>3515</v>
      </c>
      <c r="K12374" t="s">
        <v>2994</v>
      </c>
      <c r="L12374" t="s">
        <v>2993</v>
      </c>
      <c r="M12374" t="s">
        <v>3404</v>
      </c>
      <c r="N12374" t="b">
        <f>IF(ETMRouteStages[[#This Row],[RID]]=A12373,ETMRouteStages[[#This Row],[StageSequence]]=F12373+1,TRUE)</f>
        <v>1</v>
      </c>
    </row>
    <row r="12375" spans="1:14">
      <c r="A12375" t="s">
        <v>7002</v>
      </c>
      <c r="B12375" t="s">
        <v>2361</v>
      </c>
      <c r="C12375" t="s">
        <v>3858</v>
      </c>
      <c r="D12375" s="154">
        <v>22</v>
      </c>
      <c r="E12375" t="s">
        <v>750</v>
      </c>
      <c r="F12375">
        <v>27</v>
      </c>
      <c r="G12375">
        <v>30</v>
      </c>
      <c r="H12375" t="s">
        <v>3404</v>
      </c>
      <c r="I12375" t="s">
        <v>3515</v>
      </c>
      <c r="K12375" t="s">
        <v>751</v>
      </c>
      <c r="L12375" t="s">
        <v>750</v>
      </c>
      <c r="M12375" t="s">
        <v>3404</v>
      </c>
      <c r="N12375" t="b">
        <f>IF(ETMRouteStages[[#This Row],[RID]]=A12374,ETMRouteStages[[#This Row],[StageSequence]]=F12374+1,TRUE)</f>
        <v>1</v>
      </c>
    </row>
    <row r="12376" spans="1:14">
      <c r="A12376" t="s">
        <v>7002</v>
      </c>
      <c r="B12376" t="s">
        <v>2361</v>
      </c>
      <c r="C12376" t="s">
        <v>3858</v>
      </c>
      <c r="D12376" s="154">
        <v>22</v>
      </c>
      <c r="E12376" t="s">
        <v>3142</v>
      </c>
      <c r="F12376">
        <v>28</v>
      </c>
      <c r="G12376">
        <v>32</v>
      </c>
      <c r="H12376" t="s">
        <v>3404</v>
      </c>
      <c r="I12376" t="s">
        <v>3515</v>
      </c>
      <c r="K12376" t="s">
        <v>3143</v>
      </c>
      <c r="L12376" t="s">
        <v>3142</v>
      </c>
      <c r="M12376" t="s">
        <v>3404</v>
      </c>
      <c r="N12376" t="b">
        <f>IF(ETMRouteStages[[#This Row],[RID]]=A12375,ETMRouteStages[[#This Row],[StageSequence]]=F12375+1,TRUE)</f>
        <v>1</v>
      </c>
    </row>
    <row r="12377" spans="1:14">
      <c r="A12377" t="s">
        <v>7002</v>
      </c>
      <c r="B12377" t="s">
        <v>2361</v>
      </c>
      <c r="C12377" t="s">
        <v>3858</v>
      </c>
      <c r="D12377" s="154">
        <v>22</v>
      </c>
      <c r="E12377" t="s">
        <v>2558</v>
      </c>
      <c r="F12377">
        <v>29</v>
      </c>
      <c r="G12377">
        <v>34</v>
      </c>
      <c r="H12377" t="s">
        <v>3404</v>
      </c>
      <c r="I12377" t="s">
        <v>3515</v>
      </c>
      <c r="K12377" t="s">
        <v>2559</v>
      </c>
      <c r="L12377" t="s">
        <v>2558</v>
      </c>
      <c r="M12377" t="s">
        <v>3404</v>
      </c>
      <c r="N12377" t="b">
        <f>IF(ETMRouteStages[[#This Row],[RID]]=A12376,ETMRouteStages[[#This Row],[StageSequence]]=F12376+1,TRUE)</f>
        <v>1</v>
      </c>
    </row>
    <row r="12378" spans="1:14">
      <c r="A12378" t="s">
        <v>7002</v>
      </c>
      <c r="B12378" t="s">
        <v>2361</v>
      </c>
      <c r="C12378" t="s">
        <v>3858</v>
      </c>
      <c r="D12378" s="154">
        <v>22</v>
      </c>
      <c r="E12378" t="s">
        <v>398</v>
      </c>
      <c r="F12378">
        <v>30</v>
      </c>
      <c r="G12378">
        <v>35</v>
      </c>
      <c r="H12378" t="s">
        <v>3404</v>
      </c>
      <c r="I12378" t="s">
        <v>3515</v>
      </c>
      <c r="K12378" t="s">
        <v>399</v>
      </c>
      <c r="L12378" t="s">
        <v>398</v>
      </c>
      <c r="M12378" t="s">
        <v>3404</v>
      </c>
      <c r="N12378" t="b">
        <f>IF(ETMRouteStages[[#This Row],[RID]]=A12377,ETMRouteStages[[#This Row],[StageSequence]]=F12377+1,TRUE)</f>
        <v>1</v>
      </c>
    </row>
    <row r="12379" spans="1:14">
      <c r="A12379" t="s">
        <v>7002</v>
      </c>
      <c r="B12379" t="s">
        <v>2361</v>
      </c>
      <c r="C12379" t="s">
        <v>3858</v>
      </c>
      <c r="D12379" s="154">
        <v>22</v>
      </c>
      <c r="E12379" t="s">
        <v>3060</v>
      </c>
      <c r="F12379">
        <v>31</v>
      </c>
      <c r="G12379">
        <v>36</v>
      </c>
      <c r="H12379" t="s">
        <v>3404</v>
      </c>
      <c r="I12379" t="s">
        <v>3515</v>
      </c>
      <c r="K12379" t="s">
        <v>3061</v>
      </c>
      <c r="L12379" t="s">
        <v>3060</v>
      </c>
      <c r="M12379" t="s">
        <v>3404</v>
      </c>
      <c r="N12379" t="b">
        <f>IF(ETMRouteStages[[#This Row],[RID]]=A12378,ETMRouteStages[[#This Row],[StageSequence]]=F12378+1,TRUE)</f>
        <v>1</v>
      </c>
    </row>
    <row r="12380" spans="1:14">
      <c r="A12380" t="s">
        <v>7002</v>
      </c>
      <c r="B12380" t="s">
        <v>2361</v>
      </c>
      <c r="C12380" t="s">
        <v>3858</v>
      </c>
      <c r="D12380" s="154">
        <v>22</v>
      </c>
      <c r="E12380" t="s">
        <v>1530</v>
      </c>
      <c r="F12380">
        <v>32</v>
      </c>
      <c r="G12380">
        <v>37</v>
      </c>
      <c r="H12380" t="s">
        <v>3404</v>
      </c>
      <c r="I12380" t="s">
        <v>3515</v>
      </c>
      <c r="K12380" t="s">
        <v>1531</v>
      </c>
      <c r="L12380" t="s">
        <v>1530</v>
      </c>
      <c r="M12380" t="s">
        <v>3404</v>
      </c>
      <c r="N12380" t="b">
        <f>IF(ETMRouteStages[[#This Row],[RID]]=A12379,ETMRouteStages[[#This Row],[StageSequence]]=F12379+1,TRUE)</f>
        <v>1</v>
      </c>
    </row>
    <row r="12381" spans="1:14">
      <c r="A12381" t="s">
        <v>7002</v>
      </c>
      <c r="B12381" t="s">
        <v>2361</v>
      </c>
      <c r="C12381" t="s">
        <v>3858</v>
      </c>
      <c r="D12381" s="154">
        <v>22</v>
      </c>
      <c r="E12381" t="s">
        <v>2550</v>
      </c>
      <c r="F12381">
        <v>33</v>
      </c>
      <c r="G12381">
        <v>38</v>
      </c>
      <c r="H12381" t="s">
        <v>3404</v>
      </c>
      <c r="I12381" t="s">
        <v>3515</v>
      </c>
      <c r="K12381" t="s">
        <v>2551</v>
      </c>
      <c r="L12381" t="s">
        <v>2550</v>
      </c>
      <c r="M12381" t="s">
        <v>3404</v>
      </c>
      <c r="N12381" t="b">
        <f>IF(ETMRouteStages[[#This Row],[RID]]=A12380,ETMRouteStages[[#This Row],[StageSequence]]=F12380+1,TRUE)</f>
        <v>1</v>
      </c>
    </row>
    <row r="12382" spans="1:14">
      <c r="A12382" t="s">
        <v>7002</v>
      </c>
      <c r="B12382" t="s">
        <v>2361</v>
      </c>
      <c r="C12382" t="s">
        <v>3858</v>
      </c>
      <c r="D12382" s="154">
        <v>22</v>
      </c>
      <c r="E12382" t="s">
        <v>1407</v>
      </c>
      <c r="F12382">
        <v>34</v>
      </c>
      <c r="G12382">
        <v>40</v>
      </c>
      <c r="H12382" t="s">
        <v>3404</v>
      </c>
      <c r="I12382" t="s">
        <v>3515</v>
      </c>
      <c r="K12382" t="s">
        <v>1408</v>
      </c>
      <c r="L12382" t="s">
        <v>1407</v>
      </c>
      <c r="M12382" t="s">
        <v>3404</v>
      </c>
      <c r="N12382" t="b">
        <f>IF(ETMRouteStages[[#This Row],[RID]]=A12381,ETMRouteStages[[#This Row],[StageSequence]]=F12381+1,TRUE)</f>
        <v>1</v>
      </c>
    </row>
    <row r="12383" spans="1:14">
      <c r="A12383" t="s">
        <v>7002</v>
      </c>
      <c r="B12383" t="s">
        <v>2361</v>
      </c>
      <c r="C12383" t="s">
        <v>3858</v>
      </c>
      <c r="D12383" s="154">
        <v>22</v>
      </c>
      <c r="E12383" t="s">
        <v>1367</v>
      </c>
      <c r="F12383">
        <v>35</v>
      </c>
      <c r="G12383">
        <v>41</v>
      </c>
      <c r="H12383" t="s">
        <v>3404</v>
      </c>
      <c r="I12383" t="s">
        <v>3515</v>
      </c>
      <c r="K12383" t="s">
        <v>1368</v>
      </c>
      <c r="L12383" t="s">
        <v>1367</v>
      </c>
      <c r="M12383" t="s">
        <v>3404</v>
      </c>
      <c r="N12383" t="b">
        <f>IF(ETMRouteStages[[#This Row],[RID]]=A12382,ETMRouteStages[[#This Row],[StageSequence]]=F12382+1,TRUE)</f>
        <v>1</v>
      </c>
    </row>
    <row r="12384" spans="1:14">
      <c r="A12384" t="s">
        <v>7002</v>
      </c>
      <c r="B12384" t="s">
        <v>2361</v>
      </c>
      <c r="C12384" t="s">
        <v>3858</v>
      </c>
      <c r="D12384" s="154">
        <v>22</v>
      </c>
      <c r="E12384" t="s">
        <v>2350</v>
      </c>
      <c r="F12384">
        <v>36</v>
      </c>
      <c r="G12384">
        <v>42</v>
      </c>
      <c r="H12384" t="s">
        <v>3404</v>
      </c>
      <c r="I12384" t="s">
        <v>3515</v>
      </c>
      <c r="K12384" t="s">
        <v>2351</v>
      </c>
      <c r="L12384" t="s">
        <v>2350</v>
      </c>
      <c r="M12384" t="s">
        <v>3404</v>
      </c>
      <c r="N12384" t="b">
        <f>IF(ETMRouteStages[[#This Row],[RID]]=A12383,ETMRouteStages[[#This Row],[StageSequence]]=F12383+1,TRUE)</f>
        <v>1</v>
      </c>
    </row>
    <row r="12385" spans="1:14">
      <c r="A12385" t="s">
        <v>7002</v>
      </c>
      <c r="B12385" t="s">
        <v>2361</v>
      </c>
      <c r="C12385" t="s">
        <v>3858</v>
      </c>
      <c r="D12385" s="154">
        <v>22</v>
      </c>
      <c r="E12385" t="s">
        <v>2773</v>
      </c>
      <c r="F12385">
        <v>37</v>
      </c>
      <c r="G12385">
        <v>43</v>
      </c>
      <c r="H12385" t="s">
        <v>3404</v>
      </c>
      <c r="I12385" t="s">
        <v>3515</v>
      </c>
      <c r="K12385" t="s">
        <v>2774</v>
      </c>
      <c r="L12385" t="s">
        <v>2773</v>
      </c>
      <c r="M12385" t="s">
        <v>3404</v>
      </c>
      <c r="N12385" t="b">
        <f>IF(ETMRouteStages[[#This Row],[RID]]=A12384,ETMRouteStages[[#This Row],[StageSequence]]=F12384+1,TRUE)</f>
        <v>1</v>
      </c>
    </row>
    <row r="12386" spans="1:14">
      <c r="A12386" t="s">
        <v>7002</v>
      </c>
      <c r="B12386" t="s">
        <v>2361</v>
      </c>
      <c r="C12386" t="s">
        <v>3858</v>
      </c>
      <c r="D12386" s="154">
        <v>22</v>
      </c>
      <c r="E12386" t="s">
        <v>1399</v>
      </c>
      <c r="F12386">
        <v>38</v>
      </c>
      <c r="G12386">
        <v>44</v>
      </c>
      <c r="H12386" t="s">
        <v>3404</v>
      </c>
      <c r="I12386" t="s">
        <v>3515</v>
      </c>
      <c r="K12386" t="s">
        <v>1400</v>
      </c>
      <c r="L12386" t="s">
        <v>1399</v>
      </c>
      <c r="M12386" t="s">
        <v>3404</v>
      </c>
      <c r="N12386" t="b">
        <f>IF(ETMRouteStages[[#This Row],[RID]]=A12385,ETMRouteStages[[#This Row],[StageSequence]]=F12385+1,TRUE)</f>
        <v>1</v>
      </c>
    </row>
    <row r="12387" spans="1:14">
      <c r="A12387" t="s">
        <v>7002</v>
      </c>
      <c r="B12387" t="s">
        <v>2361</v>
      </c>
      <c r="C12387" t="s">
        <v>3858</v>
      </c>
      <c r="D12387" s="154">
        <v>22</v>
      </c>
      <c r="E12387" t="s">
        <v>1401</v>
      </c>
      <c r="F12387">
        <v>39</v>
      </c>
      <c r="G12387">
        <v>45</v>
      </c>
      <c r="H12387" t="s">
        <v>3404</v>
      </c>
      <c r="I12387" t="s">
        <v>3515</v>
      </c>
      <c r="K12387" t="s">
        <v>1402</v>
      </c>
      <c r="L12387" t="s">
        <v>1401</v>
      </c>
      <c r="M12387" t="s">
        <v>3404</v>
      </c>
      <c r="N12387" t="b">
        <f>IF(ETMRouteStages[[#This Row],[RID]]=A12386,ETMRouteStages[[#This Row],[StageSequence]]=F12386+1,TRUE)</f>
        <v>1</v>
      </c>
    </row>
    <row r="12388" spans="1:14">
      <c r="A12388" t="s">
        <v>7002</v>
      </c>
      <c r="B12388" t="s">
        <v>2361</v>
      </c>
      <c r="C12388" t="s">
        <v>3858</v>
      </c>
      <c r="D12388" s="154">
        <v>22</v>
      </c>
      <c r="E12388" t="s">
        <v>394</v>
      </c>
      <c r="F12388">
        <v>40</v>
      </c>
      <c r="G12388">
        <v>47</v>
      </c>
      <c r="H12388" t="s">
        <v>3404</v>
      </c>
      <c r="I12388" t="s">
        <v>3515</v>
      </c>
      <c r="K12388" t="s">
        <v>395</v>
      </c>
      <c r="L12388" t="s">
        <v>394</v>
      </c>
      <c r="M12388" t="s">
        <v>3404</v>
      </c>
      <c r="N12388" t="b">
        <f>IF(ETMRouteStages[[#This Row],[RID]]=A12387,ETMRouteStages[[#This Row],[StageSequence]]=F12387+1,TRUE)</f>
        <v>1</v>
      </c>
    </row>
    <row r="12389" spans="1:14">
      <c r="A12389" t="s">
        <v>7002</v>
      </c>
      <c r="B12389" t="s">
        <v>2361</v>
      </c>
      <c r="C12389" t="s">
        <v>3858</v>
      </c>
      <c r="D12389" s="154">
        <v>22</v>
      </c>
      <c r="E12389" t="s">
        <v>742</v>
      </c>
      <c r="F12389">
        <v>41</v>
      </c>
      <c r="G12389">
        <v>48</v>
      </c>
      <c r="H12389" t="s">
        <v>3404</v>
      </c>
      <c r="I12389" t="s">
        <v>3515</v>
      </c>
      <c r="K12389" t="s">
        <v>743</v>
      </c>
      <c r="L12389" t="s">
        <v>742</v>
      </c>
      <c r="M12389" t="s">
        <v>3404</v>
      </c>
      <c r="N12389" t="b">
        <f>IF(ETMRouteStages[[#This Row],[RID]]=A12388,ETMRouteStages[[#This Row],[StageSequence]]=F12388+1,TRUE)</f>
        <v>1</v>
      </c>
    </row>
    <row r="12390" spans="1:14">
      <c r="A12390" t="s">
        <v>7002</v>
      </c>
      <c r="B12390" t="s">
        <v>2361</v>
      </c>
      <c r="C12390" t="s">
        <v>3858</v>
      </c>
      <c r="D12390" s="154">
        <v>22</v>
      </c>
      <c r="E12390" t="s">
        <v>1699</v>
      </c>
      <c r="F12390">
        <v>42</v>
      </c>
      <c r="G12390">
        <v>49</v>
      </c>
      <c r="H12390" t="s">
        <v>3404</v>
      </c>
      <c r="I12390" t="s">
        <v>3515</v>
      </c>
      <c r="K12390" t="s">
        <v>1700</v>
      </c>
      <c r="L12390" t="s">
        <v>1699</v>
      </c>
      <c r="M12390" t="s">
        <v>3404</v>
      </c>
      <c r="N12390" t="b">
        <f>IF(ETMRouteStages[[#This Row],[RID]]=A12389,ETMRouteStages[[#This Row],[StageSequence]]=F12389+1,TRUE)</f>
        <v>1</v>
      </c>
    </row>
    <row r="12391" spans="1:14">
      <c r="A12391" t="s">
        <v>7002</v>
      </c>
      <c r="B12391" t="s">
        <v>2361</v>
      </c>
      <c r="C12391" t="s">
        <v>3858</v>
      </c>
      <c r="D12391" s="154">
        <v>22</v>
      </c>
      <c r="E12391" t="s">
        <v>2437</v>
      </c>
      <c r="F12391">
        <v>43</v>
      </c>
      <c r="G12391">
        <v>51</v>
      </c>
      <c r="H12391" t="s">
        <v>3404</v>
      </c>
      <c r="I12391" t="s">
        <v>3515</v>
      </c>
      <c r="K12391" t="s">
        <v>2438</v>
      </c>
      <c r="L12391" t="s">
        <v>2437</v>
      </c>
      <c r="M12391" t="s">
        <v>3404</v>
      </c>
      <c r="N12391" t="b">
        <f>IF(ETMRouteStages[[#This Row],[RID]]=A12390,ETMRouteStages[[#This Row],[StageSequence]]=F12390+1,TRUE)</f>
        <v>1</v>
      </c>
    </row>
    <row r="12392" spans="1:14">
      <c r="A12392" t="s">
        <v>7002</v>
      </c>
      <c r="B12392" t="s">
        <v>2361</v>
      </c>
      <c r="C12392" t="s">
        <v>3858</v>
      </c>
      <c r="D12392" s="154">
        <v>22</v>
      </c>
      <c r="E12392" t="s">
        <v>2105</v>
      </c>
      <c r="F12392">
        <v>44</v>
      </c>
      <c r="G12392">
        <v>53</v>
      </c>
      <c r="H12392" t="s">
        <v>3404</v>
      </c>
      <c r="I12392" t="s">
        <v>3515</v>
      </c>
      <c r="K12392" t="s">
        <v>2106</v>
      </c>
      <c r="L12392" t="s">
        <v>2105</v>
      </c>
      <c r="M12392" t="s">
        <v>3404</v>
      </c>
      <c r="N12392" t="b">
        <f>IF(ETMRouteStages[[#This Row],[RID]]=A12391,ETMRouteStages[[#This Row],[StageSequence]]=F12391+1,TRUE)</f>
        <v>1</v>
      </c>
    </row>
    <row r="12393" spans="1:14">
      <c r="A12393" t="s">
        <v>7002</v>
      </c>
      <c r="B12393" t="s">
        <v>2361</v>
      </c>
      <c r="C12393" t="s">
        <v>3858</v>
      </c>
      <c r="D12393" s="154">
        <v>22</v>
      </c>
      <c r="E12393" t="s">
        <v>2991</v>
      </c>
      <c r="F12393">
        <v>45</v>
      </c>
      <c r="G12393">
        <v>54</v>
      </c>
      <c r="H12393" t="s">
        <v>3404</v>
      </c>
      <c r="I12393" t="s">
        <v>3515</v>
      </c>
      <c r="K12393" t="s">
        <v>2992</v>
      </c>
      <c r="L12393" t="s">
        <v>2991</v>
      </c>
      <c r="M12393" t="s">
        <v>3404</v>
      </c>
      <c r="N12393" t="b">
        <f>IF(ETMRouteStages[[#This Row],[RID]]=A12392,ETMRouteStages[[#This Row],[StageSequence]]=F12392+1,TRUE)</f>
        <v>1</v>
      </c>
    </row>
    <row r="12394" spans="1:14">
      <c r="A12394" t="s">
        <v>7002</v>
      </c>
      <c r="B12394" t="s">
        <v>2361</v>
      </c>
      <c r="C12394" t="s">
        <v>3858</v>
      </c>
      <c r="D12394" s="154">
        <v>22</v>
      </c>
      <c r="E12394" t="s">
        <v>908</v>
      </c>
      <c r="F12394">
        <v>46</v>
      </c>
      <c r="G12394">
        <v>56</v>
      </c>
      <c r="H12394" t="s">
        <v>3404</v>
      </c>
      <c r="I12394" t="s">
        <v>3515</v>
      </c>
      <c r="K12394" t="s">
        <v>909</v>
      </c>
      <c r="L12394" t="s">
        <v>908</v>
      </c>
      <c r="M12394" t="s">
        <v>3404</v>
      </c>
      <c r="N12394" t="b">
        <f>IF(ETMRouteStages[[#This Row],[RID]]=A12393,ETMRouteStages[[#This Row],[StageSequence]]=F12393+1,TRUE)</f>
        <v>1</v>
      </c>
    </row>
    <row r="12395" spans="1:14">
      <c r="A12395" t="s">
        <v>7002</v>
      </c>
      <c r="B12395" t="s">
        <v>2361</v>
      </c>
      <c r="C12395" t="s">
        <v>3858</v>
      </c>
      <c r="D12395" s="154">
        <v>22</v>
      </c>
      <c r="E12395" t="s">
        <v>1910</v>
      </c>
      <c r="F12395">
        <v>47</v>
      </c>
      <c r="G12395">
        <v>58</v>
      </c>
      <c r="H12395" t="s">
        <v>3404</v>
      </c>
      <c r="I12395" t="s">
        <v>3515</v>
      </c>
      <c r="K12395" t="s">
        <v>1911</v>
      </c>
      <c r="L12395" t="s">
        <v>1910</v>
      </c>
      <c r="M12395" t="s">
        <v>3404</v>
      </c>
      <c r="N12395" t="b">
        <f>IF(ETMRouteStages[[#This Row],[RID]]=A12394,ETMRouteStages[[#This Row],[StageSequence]]=F12394+1,TRUE)</f>
        <v>1</v>
      </c>
    </row>
    <row r="12396" spans="1:14">
      <c r="A12396" t="s">
        <v>7002</v>
      </c>
      <c r="B12396" t="s">
        <v>2361</v>
      </c>
      <c r="C12396" t="s">
        <v>3858</v>
      </c>
      <c r="D12396" s="154">
        <v>22</v>
      </c>
      <c r="E12396" t="s">
        <v>1017</v>
      </c>
      <c r="F12396">
        <v>48</v>
      </c>
      <c r="G12396">
        <v>60</v>
      </c>
      <c r="H12396" t="s">
        <v>3404</v>
      </c>
      <c r="I12396" t="s">
        <v>3515</v>
      </c>
      <c r="K12396" t="s">
        <v>1018</v>
      </c>
      <c r="L12396" t="s">
        <v>1017</v>
      </c>
      <c r="M12396" t="s">
        <v>3404</v>
      </c>
      <c r="N12396" t="b">
        <f>IF(ETMRouteStages[[#This Row],[RID]]=A12395,ETMRouteStages[[#This Row],[StageSequence]]=F12395+1,TRUE)</f>
        <v>1</v>
      </c>
    </row>
    <row r="12397" spans="1:14">
      <c r="A12397" t="s">
        <v>7002</v>
      </c>
      <c r="B12397" t="s">
        <v>2361</v>
      </c>
      <c r="C12397" t="s">
        <v>3858</v>
      </c>
      <c r="D12397" s="154">
        <v>22</v>
      </c>
      <c r="E12397" t="s">
        <v>3140</v>
      </c>
      <c r="F12397">
        <v>49</v>
      </c>
      <c r="G12397">
        <v>62</v>
      </c>
      <c r="H12397" t="s">
        <v>3404</v>
      </c>
      <c r="I12397" t="s">
        <v>3515</v>
      </c>
      <c r="K12397" t="s">
        <v>3141</v>
      </c>
      <c r="L12397" t="s">
        <v>3140</v>
      </c>
      <c r="M12397" t="s">
        <v>3404</v>
      </c>
      <c r="N12397" t="b">
        <f>IF(ETMRouteStages[[#This Row],[RID]]=A12396,ETMRouteStages[[#This Row],[StageSequence]]=F12396+1,TRUE)</f>
        <v>1</v>
      </c>
    </row>
    <row r="12398" spans="1:14">
      <c r="A12398" t="s">
        <v>7003</v>
      </c>
      <c r="B12398" t="s">
        <v>2361</v>
      </c>
      <c r="C12398" t="s">
        <v>3514</v>
      </c>
      <c r="D12398" s="154">
        <v>220</v>
      </c>
      <c r="E12398" t="s">
        <v>1843</v>
      </c>
      <c r="F12398">
        <v>1</v>
      </c>
      <c r="G12398">
        <v>0</v>
      </c>
      <c r="H12398" t="s">
        <v>3404</v>
      </c>
      <c r="I12398" t="s">
        <v>3515</v>
      </c>
      <c r="K12398" t="s">
        <v>1844</v>
      </c>
      <c r="L12398" t="s">
        <v>1843</v>
      </c>
      <c r="M12398" t="s">
        <v>3404</v>
      </c>
      <c r="N12398" t="b">
        <f>IF(ETMRouteStages[[#This Row],[RID]]=A12397,ETMRouteStages[[#This Row],[StageSequence]]=F12397+1,TRUE)</f>
        <v>1</v>
      </c>
    </row>
    <row r="12399" spans="1:14">
      <c r="A12399" t="s">
        <v>7003</v>
      </c>
      <c r="B12399" t="s">
        <v>2361</v>
      </c>
      <c r="C12399" t="s">
        <v>3514</v>
      </c>
      <c r="D12399" s="154">
        <v>220</v>
      </c>
      <c r="E12399" t="s">
        <v>2127</v>
      </c>
      <c r="F12399">
        <v>2</v>
      </c>
      <c r="G12399">
        <v>3</v>
      </c>
      <c r="H12399" t="s">
        <v>3404</v>
      </c>
      <c r="I12399" t="s">
        <v>3515</v>
      </c>
      <c r="K12399" t="s">
        <v>2128</v>
      </c>
      <c r="L12399" t="s">
        <v>2127</v>
      </c>
      <c r="M12399" t="s">
        <v>3404</v>
      </c>
      <c r="N12399" t="b">
        <f>IF(ETMRouteStages[[#This Row],[RID]]=A12398,ETMRouteStages[[#This Row],[StageSequence]]=F12398+1,TRUE)</f>
        <v>1</v>
      </c>
    </row>
    <row r="12400" spans="1:14">
      <c r="A12400" t="s">
        <v>7003</v>
      </c>
      <c r="B12400" t="s">
        <v>2361</v>
      </c>
      <c r="C12400" t="s">
        <v>3514</v>
      </c>
      <c r="D12400" s="154">
        <v>220</v>
      </c>
      <c r="E12400" t="s">
        <v>2005</v>
      </c>
      <c r="F12400">
        <v>3</v>
      </c>
      <c r="G12400">
        <v>4</v>
      </c>
      <c r="H12400" t="s">
        <v>3404</v>
      </c>
      <c r="I12400" t="s">
        <v>3515</v>
      </c>
      <c r="K12400" t="s">
        <v>2006</v>
      </c>
      <c r="L12400" t="s">
        <v>2005</v>
      </c>
      <c r="M12400" t="s">
        <v>3404</v>
      </c>
      <c r="N12400" t="b">
        <f>IF(ETMRouteStages[[#This Row],[RID]]=A12399,ETMRouteStages[[#This Row],[StageSequence]]=F12399+1,TRUE)</f>
        <v>1</v>
      </c>
    </row>
    <row r="12401" spans="1:14">
      <c r="A12401" t="s">
        <v>7003</v>
      </c>
      <c r="B12401" t="s">
        <v>2361</v>
      </c>
      <c r="C12401" t="s">
        <v>3514</v>
      </c>
      <c r="D12401" s="154">
        <v>220</v>
      </c>
      <c r="E12401" t="s">
        <v>2399</v>
      </c>
      <c r="F12401">
        <v>4</v>
      </c>
      <c r="G12401">
        <v>6</v>
      </c>
      <c r="H12401" t="s">
        <v>3404</v>
      </c>
      <c r="I12401" t="s">
        <v>3515</v>
      </c>
      <c r="K12401" t="s">
        <v>2400</v>
      </c>
      <c r="L12401" t="s">
        <v>2399</v>
      </c>
      <c r="M12401" t="s">
        <v>3404</v>
      </c>
      <c r="N12401" t="b">
        <f>IF(ETMRouteStages[[#This Row],[RID]]=A12400,ETMRouteStages[[#This Row],[StageSequence]]=F12400+1,TRUE)</f>
        <v>1</v>
      </c>
    </row>
    <row r="12402" spans="1:14">
      <c r="A12402" t="s">
        <v>7003</v>
      </c>
      <c r="B12402" t="s">
        <v>2361</v>
      </c>
      <c r="C12402" t="s">
        <v>3514</v>
      </c>
      <c r="D12402" s="154">
        <v>220</v>
      </c>
      <c r="E12402" t="s">
        <v>1791</v>
      </c>
      <c r="F12402">
        <v>5</v>
      </c>
      <c r="G12402">
        <v>7</v>
      </c>
      <c r="H12402" t="s">
        <v>3404</v>
      </c>
      <c r="I12402" t="s">
        <v>3515</v>
      </c>
      <c r="K12402" t="s">
        <v>1792</v>
      </c>
      <c r="L12402" t="s">
        <v>1791</v>
      </c>
      <c r="M12402" t="s">
        <v>3404</v>
      </c>
      <c r="N12402" t="b">
        <f>IF(ETMRouteStages[[#This Row],[RID]]=A12401,ETMRouteStages[[#This Row],[StageSequence]]=F12401+1,TRUE)</f>
        <v>1</v>
      </c>
    </row>
    <row r="12403" spans="1:14">
      <c r="A12403" t="s">
        <v>7003</v>
      </c>
      <c r="B12403" t="s">
        <v>2361</v>
      </c>
      <c r="C12403" t="s">
        <v>3514</v>
      </c>
      <c r="D12403" s="154">
        <v>220</v>
      </c>
      <c r="E12403" t="s">
        <v>2956</v>
      </c>
      <c r="F12403">
        <v>6</v>
      </c>
      <c r="G12403">
        <v>9</v>
      </c>
      <c r="H12403" t="s">
        <v>3404</v>
      </c>
      <c r="I12403" t="s">
        <v>3515</v>
      </c>
      <c r="K12403" t="s">
        <v>2957</v>
      </c>
      <c r="L12403" t="s">
        <v>2956</v>
      </c>
      <c r="M12403" t="s">
        <v>3404</v>
      </c>
      <c r="N12403" t="b">
        <f>IF(ETMRouteStages[[#This Row],[RID]]=A12402,ETMRouteStages[[#This Row],[StageSequence]]=F12402+1,TRUE)</f>
        <v>1</v>
      </c>
    </row>
    <row r="12404" spans="1:14">
      <c r="A12404" t="s">
        <v>7003</v>
      </c>
      <c r="B12404" t="s">
        <v>2361</v>
      </c>
      <c r="C12404" t="s">
        <v>3514</v>
      </c>
      <c r="D12404" s="154">
        <v>220</v>
      </c>
      <c r="E12404" t="s">
        <v>550</v>
      </c>
      <c r="F12404">
        <v>7</v>
      </c>
      <c r="G12404">
        <v>10</v>
      </c>
      <c r="H12404" t="s">
        <v>3404</v>
      </c>
      <c r="I12404" t="s">
        <v>3515</v>
      </c>
      <c r="K12404" t="s">
        <v>551</v>
      </c>
      <c r="L12404" t="s">
        <v>550</v>
      </c>
      <c r="M12404" t="s">
        <v>3404</v>
      </c>
      <c r="N12404" t="b">
        <f>IF(ETMRouteStages[[#This Row],[RID]]=A12403,ETMRouteStages[[#This Row],[StageSequence]]=F12403+1,TRUE)</f>
        <v>1</v>
      </c>
    </row>
    <row r="12405" spans="1:14">
      <c r="A12405" t="s">
        <v>7003</v>
      </c>
      <c r="B12405" t="s">
        <v>2361</v>
      </c>
      <c r="C12405" t="s">
        <v>3514</v>
      </c>
      <c r="D12405" s="154">
        <v>220</v>
      </c>
      <c r="E12405" t="s">
        <v>838</v>
      </c>
      <c r="F12405">
        <v>8</v>
      </c>
      <c r="G12405">
        <v>12</v>
      </c>
      <c r="H12405" t="s">
        <v>3404</v>
      </c>
      <c r="I12405" t="s">
        <v>3515</v>
      </c>
      <c r="K12405" t="s">
        <v>839</v>
      </c>
      <c r="L12405" t="s">
        <v>838</v>
      </c>
      <c r="M12405" t="s">
        <v>3404</v>
      </c>
      <c r="N12405" t="b">
        <f>IF(ETMRouteStages[[#This Row],[RID]]=A12404,ETMRouteStages[[#This Row],[StageSequence]]=F12404+1,TRUE)</f>
        <v>1</v>
      </c>
    </row>
    <row r="12406" spans="1:14">
      <c r="A12406" t="s">
        <v>7003</v>
      </c>
      <c r="B12406" t="s">
        <v>2361</v>
      </c>
      <c r="C12406" t="s">
        <v>3514</v>
      </c>
      <c r="D12406" s="154">
        <v>220</v>
      </c>
      <c r="E12406" t="s">
        <v>3026</v>
      </c>
      <c r="F12406">
        <v>9</v>
      </c>
      <c r="G12406">
        <v>14</v>
      </c>
      <c r="H12406" t="s">
        <v>3404</v>
      </c>
      <c r="I12406" t="s">
        <v>3515</v>
      </c>
      <c r="K12406" t="s">
        <v>3027</v>
      </c>
      <c r="L12406" t="s">
        <v>3026</v>
      </c>
      <c r="M12406" t="s">
        <v>3404</v>
      </c>
      <c r="N12406" t="b">
        <f>IF(ETMRouteStages[[#This Row],[RID]]=A12405,ETMRouteStages[[#This Row],[StageSequence]]=F12405+1,TRUE)</f>
        <v>1</v>
      </c>
    </row>
    <row r="12407" spans="1:14">
      <c r="A12407" t="s">
        <v>7003</v>
      </c>
      <c r="B12407" t="s">
        <v>2361</v>
      </c>
      <c r="C12407" t="s">
        <v>3514</v>
      </c>
      <c r="D12407" s="154">
        <v>220</v>
      </c>
      <c r="E12407" t="s">
        <v>3028</v>
      </c>
      <c r="F12407">
        <v>10</v>
      </c>
      <c r="G12407">
        <v>15</v>
      </c>
      <c r="H12407" t="s">
        <v>3404</v>
      </c>
      <c r="I12407" t="s">
        <v>3515</v>
      </c>
      <c r="K12407" t="s">
        <v>3029</v>
      </c>
      <c r="L12407" t="s">
        <v>3028</v>
      </c>
      <c r="M12407" t="s">
        <v>3404</v>
      </c>
      <c r="N12407" t="b">
        <f>IF(ETMRouteStages[[#This Row],[RID]]=A12406,ETMRouteStages[[#This Row],[StageSequence]]=F12406+1,TRUE)</f>
        <v>1</v>
      </c>
    </row>
    <row r="12408" spans="1:14">
      <c r="A12408" t="s">
        <v>7003</v>
      </c>
      <c r="B12408" t="s">
        <v>2361</v>
      </c>
      <c r="C12408" t="s">
        <v>3514</v>
      </c>
      <c r="D12408" s="154">
        <v>220</v>
      </c>
      <c r="E12408" t="s">
        <v>1142</v>
      </c>
      <c r="F12408">
        <v>11</v>
      </c>
      <c r="G12408">
        <v>16</v>
      </c>
      <c r="H12408" t="s">
        <v>3404</v>
      </c>
      <c r="I12408" t="s">
        <v>3515</v>
      </c>
      <c r="K12408" t="s">
        <v>1143</v>
      </c>
      <c r="L12408" t="s">
        <v>1142</v>
      </c>
      <c r="M12408" t="s">
        <v>3404</v>
      </c>
      <c r="N12408" t="b">
        <f>IF(ETMRouteStages[[#This Row],[RID]]=A12407,ETMRouteStages[[#This Row],[StageSequence]]=F12407+1,TRUE)</f>
        <v>1</v>
      </c>
    </row>
    <row r="12409" spans="1:14">
      <c r="A12409" t="s">
        <v>7003</v>
      </c>
      <c r="B12409" t="s">
        <v>2361</v>
      </c>
      <c r="C12409" t="s">
        <v>3514</v>
      </c>
      <c r="D12409" s="154">
        <v>220</v>
      </c>
      <c r="E12409" t="s">
        <v>2938</v>
      </c>
      <c r="F12409">
        <v>12</v>
      </c>
      <c r="G12409">
        <v>17</v>
      </c>
      <c r="H12409" t="s">
        <v>3404</v>
      </c>
      <c r="I12409" t="s">
        <v>3515</v>
      </c>
      <c r="K12409" t="s">
        <v>2939</v>
      </c>
      <c r="L12409" t="s">
        <v>2938</v>
      </c>
      <c r="M12409" t="s">
        <v>3404</v>
      </c>
      <c r="N12409" t="b">
        <f>IF(ETMRouteStages[[#This Row],[RID]]=A12408,ETMRouteStages[[#This Row],[StageSequence]]=F12408+1,TRUE)</f>
        <v>1</v>
      </c>
    </row>
    <row r="12410" spans="1:14">
      <c r="A12410" t="s">
        <v>7003</v>
      </c>
      <c r="B12410" t="s">
        <v>2361</v>
      </c>
      <c r="C12410" t="s">
        <v>3514</v>
      </c>
      <c r="D12410" s="154">
        <v>220</v>
      </c>
      <c r="E12410" t="s">
        <v>2532</v>
      </c>
      <c r="F12410">
        <v>13</v>
      </c>
      <c r="G12410">
        <v>20</v>
      </c>
      <c r="H12410" t="s">
        <v>3404</v>
      </c>
      <c r="I12410" t="s">
        <v>3515</v>
      </c>
      <c r="K12410" t="s">
        <v>2533</v>
      </c>
      <c r="L12410" t="s">
        <v>2532</v>
      </c>
      <c r="M12410" t="s">
        <v>3404</v>
      </c>
      <c r="N12410" t="b">
        <f>IF(ETMRouteStages[[#This Row],[RID]]=A12409,ETMRouteStages[[#This Row],[StageSequence]]=F12409+1,TRUE)</f>
        <v>1</v>
      </c>
    </row>
    <row r="12411" spans="1:14">
      <c r="A12411" t="s">
        <v>7003</v>
      </c>
      <c r="B12411" t="s">
        <v>2361</v>
      </c>
      <c r="C12411" t="s">
        <v>3514</v>
      </c>
      <c r="D12411" s="154">
        <v>220</v>
      </c>
      <c r="E12411" t="s">
        <v>2707</v>
      </c>
      <c r="F12411">
        <v>14</v>
      </c>
      <c r="G12411">
        <v>21</v>
      </c>
      <c r="H12411" t="s">
        <v>3404</v>
      </c>
      <c r="I12411" t="s">
        <v>3515</v>
      </c>
      <c r="K12411" t="s">
        <v>2708</v>
      </c>
      <c r="L12411" t="s">
        <v>2707</v>
      </c>
      <c r="M12411" t="s">
        <v>3404</v>
      </c>
      <c r="N12411" t="b">
        <f>IF(ETMRouteStages[[#This Row],[RID]]=A12410,ETMRouteStages[[#This Row],[StageSequence]]=F12410+1,TRUE)</f>
        <v>1</v>
      </c>
    </row>
    <row r="12412" spans="1:14">
      <c r="A12412" t="s">
        <v>7003</v>
      </c>
      <c r="B12412" t="s">
        <v>2361</v>
      </c>
      <c r="C12412" t="s">
        <v>3514</v>
      </c>
      <c r="D12412" s="154">
        <v>220</v>
      </c>
      <c r="E12412" t="s">
        <v>2705</v>
      </c>
      <c r="F12412">
        <v>15</v>
      </c>
      <c r="G12412">
        <v>22</v>
      </c>
      <c r="H12412" t="s">
        <v>3404</v>
      </c>
      <c r="I12412" t="s">
        <v>3515</v>
      </c>
      <c r="K12412" t="s">
        <v>2706</v>
      </c>
      <c r="L12412" t="s">
        <v>2705</v>
      </c>
      <c r="M12412" t="s">
        <v>3404</v>
      </c>
      <c r="N12412" t="b">
        <f>IF(ETMRouteStages[[#This Row],[RID]]=A12411,ETMRouteStages[[#This Row],[StageSequence]]=F12411+1,TRUE)</f>
        <v>1</v>
      </c>
    </row>
    <row r="12413" spans="1:14">
      <c r="A12413" t="s">
        <v>7003</v>
      </c>
      <c r="B12413" t="s">
        <v>2361</v>
      </c>
      <c r="C12413" t="s">
        <v>3514</v>
      </c>
      <c r="D12413" s="154">
        <v>220</v>
      </c>
      <c r="E12413" t="s">
        <v>978</v>
      </c>
      <c r="F12413">
        <v>16</v>
      </c>
      <c r="G12413">
        <v>23</v>
      </c>
      <c r="H12413" t="s">
        <v>3404</v>
      </c>
      <c r="I12413" t="s">
        <v>3515</v>
      </c>
      <c r="K12413" t="s">
        <v>979</v>
      </c>
      <c r="L12413" t="s">
        <v>978</v>
      </c>
      <c r="M12413" t="s">
        <v>3404</v>
      </c>
      <c r="N12413" t="b">
        <f>IF(ETMRouteStages[[#This Row],[RID]]=A12412,ETMRouteStages[[#This Row],[StageSequence]]=F12412+1,TRUE)</f>
        <v>1</v>
      </c>
    </row>
    <row r="12414" spans="1:14">
      <c r="A12414" t="s">
        <v>7003</v>
      </c>
      <c r="B12414" t="s">
        <v>2361</v>
      </c>
      <c r="C12414" t="s">
        <v>3514</v>
      </c>
      <c r="D12414" s="154">
        <v>220</v>
      </c>
      <c r="E12414" t="s">
        <v>976</v>
      </c>
      <c r="F12414">
        <v>17</v>
      </c>
      <c r="G12414">
        <v>24</v>
      </c>
      <c r="H12414" t="s">
        <v>3404</v>
      </c>
      <c r="I12414" t="s">
        <v>3515</v>
      </c>
      <c r="K12414" t="s">
        <v>977</v>
      </c>
      <c r="L12414" t="s">
        <v>976</v>
      </c>
      <c r="M12414" t="s">
        <v>3404</v>
      </c>
      <c r="N12414" t="b">
        <f>IF(ETMRouteStages[[#This Row],[RID]]=A12413,ETMRouteStages[[#This Row],[StageSequence]]=F12413+1,TRUE)</f>
        <v>1</v>
      </c>
    </row>
    <row r="12415" spans="1:14">
      <c r="A12415" t="s">
        <v>7003</v>
      </c>
      <c r="B12415" t="s">
        <v>2361</v>
      </c>
      <c r="C12415" t="s">
        <v>3514</v>
      </c>
      <c r="D12415" s="154">
        <v>220</v>
      </c>
      <c r="E12415" t="s">
        <v>424</v>
      </c>
      <c r="F12415">
        <v>18</v>
      </c>
      <c r="G12415">
        <v>26</v>
      </c>
      <c r="H12415" t="s">
        <v>3404</v>
      </c>
      <c r="I12415" t="s">
        <v>3515</v>
      </c>
      <c r="K12415" t="s">
        <v>425</v>
      </c>
      <c r="L12415" t="s">
        <v>424</v>
      </c>
      <c r="M12415" t="s">
        <v>3404</v>
      </c>
      <c r="N12415" t="b">
        <f>IF(ETMRouteStages[[#This Row],[RID]]=A12414,ETMRouteStages[[#This Row],[StageSequence]]=F12414+1,TRUE)</f>
        <v>1</v>
      </c>
    </row>
    <row r="12416" spans="1:14">
      <c r="A12416" t="s">
        <v>7003</v>
      </c>
      <c r="B12416" t="s">
        <v>2361</v>
      </c>
      <c r="C12416" t="s">
        <v>3514</v>
      </c>
      <c r="D12416" s="154">
        <v>220</v>
      </c>
      <c r="E12416" t="s">
        <v>2286</v>
      </c>
      <c r="F12416">
        <v>19</v>
      </c>
      <c r="G12416">
        <v>28</v>
      </c>
      <c r="H12416" t="s">
        <v>3404</v>
      </c>
      <c r="I12416" t="s">
        <v>3515</v>
      </c>
      <c r="K12416" t="s">
        <v>2287</v>
      </c>
      <c r="L12416" t="s">
        <v>2286</v>
      </c>
      <c r="M12416" t="s">
        <v>3404</v>
      </c>
      <c r="N12416" t="b">
        <f>IF(ETMRouteStages[[#This Row],[RID]]=A12415,ETMRouteStages[[#This Row],[StageSequence]]=F12415+1,TRUE)</f>
        <v>1</v>
      </c>
    </row>
    <row r="12417" spans="1:14">
      <c r="A12417" t="s">
        <v>7003</v>
      </c>
      <c r="B12417" t="s">
        <v>2361</v>
      </c>
      <c r="C12417" t="s">
        <v>3514</v>
      </c>
      <c r="D12417" s="154">
        <v>220</v>
      </c>
      <c r="E12417" t="s">
        <v>1291</v>
      </c>
      <c r="F12417">
        <v>20</v>
      </c>
      <c r="G12417">
        <v>30</v>
      </c>
      <c r="H12417" t="s">
        <v>3404</v>
      </c>
      <c r="I12417" t="s">
        <v>3515</v>
      </c>
      <c r="K12417" t="s">
        <v>1292</v>
      </c>
      <c r="L12417" t="s">
        <v>1291</v>
      </c>
      <c r="M12417" t="s">
        <v>3404</v>
      </c>
      <c r="N12417" t="b">
        <f>IF(ETMRouteStages[[#This Row],[RID]]=A12416,ETMRouteStages[[#This Row],[StageSequence]]=F12416+1,TRUE)</f>
        <v>1</v>
      </c>
    </row>
    <row r="12418" spans="1:14">
      <c r="A12418" t="s">
        <v>7003</v>
      </c>
      <c r="B12418" t="s">
        <v>2361</v>
      </c>
      <c r="C12418" t="s">
        <v>3514</v>
      </c>
      <c r="D12418" s="154">
        <v>220</v>
      </c>
      <c r="E12418" t="s">
        <v>2693</v>
      </c>
      <c r="F12418">
        <v>21</v>
      </c>
      <c r="G12418">
        <v>32</v>
      </c>
      <c r="H12418" t="s">
        <v>3404</v>
      </c>
      <c r="I12418" t="s">
        <v>3515</v>
      </c>
      <c r="K12418" t="s">
        <v>2694</v>
      </c>
      <c r="L12418" t="s">
        <v>2693</v>
      </c>
      <c r="M12418" t="s">
        <v>3404</v>
      </c>
      <c r="N12418" t="b">
        <f>IF(ETMRouteStages[[#This Row],[RID]]=A12417,ETMRouteStages[[#This Row],[StageSequence]]=F12417+1,TRUE)</f>
        <v>1</v>
      </c>
    </row>
    <row r="12419" spans="1:14">
      <c r="A12419" t="s">
        <v>7003</v>
      </c>
      <c r="B12419" t="s">
        <v>2361</v>
      </c>
      <c r="C12419" t="s">
        <v>3514</v>
      </c>
      <c r="D12419" s="154">
        <v>220</v>
      </c>
      <c r="E12419" t="s">
        <v>628</v>
      </c>
      <c r="F12419">
        <v>22</v>
      </c>
      <c r="G12419">
        <v>33</v>
      </c>
      <c r="H12419" t="s">
        <v>3404</v>
      </c>
      <c r="I12419" t="s">
        <v>3515</v>
      </c>
      <c r="K12419" t="s">
        <v>629</v>
      </c>
      <c r="L12419" t="s">
        <v>628</v>
      </c>
      <c r="M12419" t="s">
        <v>3404</v>
      </c>
      <c r="N12419" t="b">
        <f>IF(ETMRouteStages[[#This Row],[RID]]=A12418,ETMRouteStages[[#This Row],[StageSequence]]=F12418+1,TRUE)</f>
        <v>1</v>
      </c>
    </row>
    <row r="12420" spans="1:14">
      <c r="A12420" t="s">
        <v>7003</v>
      </c>
      <c r="B12420" t="s">
        <v>2361</v>
      </c>
      <c r="C12420" t="s">
        <v>3514</v>
      </c>
      <c r="D12420" s="154">
        <v>220</v>
      </c>
      <c r="E12420" t="s">
        <v>626</v>
      </c>
      <c r="F12420">
        <v>23</v>
      </c>
      <c r="G12420">
        <v>36</v>
      </c>
      <c r="H12420" t="s">
        <v>3404</v>
      </c>
      <c r="I12420" t="s">
        <v>3515</v>
      </c>
      <c r="K12420" t="s">
        <v>627</v>
      </c>
      <c r="L12420" t="s">
        <v>626</v>
      </c>
      <c r="M12420" t="s">
        <v>3404</v>
      </c>
      <c r="N12420" t="b">
        <f>IF(ETMRouteStages[[#This Row],[RID]]=A12419,ETMRouteStages[[#This Row],[StageSequence]]=F12419+1,TRUE)</f>
        <v>1</v>
      </c>
    </row>
    <row r="12421" spans="1:14">
      <c r="A12421" t="s">
        <v>7003</v>
      </c>
      <c r="B12421" t="s">
        <v>2361</v>
      </c>
      <c r="C12421" t="s">
        <v>3514</v>
      </c>
      <c r="D12421" s="154">
        <v>220</v>
      </c>
      <c r="E12421" t="s">
        <v>2739</v>
      </c>
      <c r="F12421">
        <v>24</v>
      </c>
      <c r="G12421">
        <v>37</v>
      </c>
      <c r="H12421" t="s">
        <v>3404</v>
      </c>
      <c r="I12421" t="s">
        <v>3515</v>
      </c>
      <c r="K12421" t="s">
        <v>2740</v>
      </c>
      <c r="L12421" t="s">
        <v>2739</v>
      </c>
      <c r="M12421" t="s">
        <v>3404</v>
      </c>
      <c r="N12421" t="b">
        <f>IF(ETMRouteStages[[#This Row],[RID]]=A12420,ETMRouteStages[[#This Row],[StageSequence]]=F12420+1,TRUE)</f>
        <v>1</v>
      </c>
    </row>
    <row r="12422" spans="1:14">
      <c r="A12422" t="s">
        <v>7003</v>
      </c>
      <c r="B12422" t="s">
        <v>2361</v>
      </c>
      <c r="C12422" t="s">
        <v>3514</v>
      </c>
      <c r="D12422" s="154">
        <v>220</v>
      </c>
      <c r="E12422" t="s">
        <v>2201</v>
      </c>
      <c r="F12422">
        <v>25</v>
      </c>
      <c r="G12422">
        <v>40</v>
      </c>
      <c r="H12422" t="s">
        <v>3404</v>
      </c>
      <c r="I12422" t="s">
        <v>3515</v>
      </c>
      <c r="K12422" t="s">
        <v>2202</v>
      </c>
      <c r="L12422" t="s">
        <v>2201</v>
      </c>
      <c r="M12422" t="s">
        <v>3404</v>
      </c>
      <c r="N12422" t="b">
        <f>IF(ETMRouteStages[[#This Row],[RID]]=A12421,ETMRouteStages[[#This Row],[StageSequence]]=F12421+1,TRUE)</f>
        <v>1</v>
      </c>
    </row>
    <row r="12423" spans="1:14">
      <c r="A12423" t="s">
        <v>7004</v>
      </c>
      <c r="B12423" t="s">
        <v>2361</v>
      </c>
      <c r="C12423" t="s">
        <v>5460</v>
      </c>
      <c r="D12423" s="154">
        <v>221</v>
      </c>
      <c r="E12423" t="s">
        <v>1835</v>
      </c>
      <c r="F12423">
        <v>1</v>
      </c>
      <c r="G12423">
        <v>0</v>
      </c>
      <c r="H12423" t="s">
        <v>3404</v>
      </c>
      <c r="I12423" t="s">
        <v>3515</v>
      </c>
      <c r="K12423" t="s">
        <v>1836</v>
      </c>
      <c r="L12423" t="s">
        <v>1835</v>
      </c>
      <c r="M12423" t="s">
        <v>3404</v>
      </c>
      <c r="N12423" t="b">
        <f>IF(ETMRouteStages[[#This Row],[RID]]=A12422,ETMRouteStages[[#This Row],[StageSequence]]=F12422+1,TRUE)</f>
        <v>1</v>
      </c>
    </row>
    <row r="12424" spans="1:14">
      <c r="A12424" t="s">
        <v>7004</v>
      </c>
      <c r="B12424" t="s">
        <v>2361</v>
      </c>
      <c r="C12424" t="s">
        <v>5460</v>
      </c>
      <c r="D12424" s="154">
        <v>221</v>
      </c>
      <c r="E12424" t="s">
        <v>1970</v>
      </c>
      <c r="F12424">
        <v>2</v>
      </c>
      <c r="G12424">
        <v>1</v>
      </c>
      <c r="H12424" t="s">
        <v>3404</v>
      </c>
      <c r="I12424" t="s">
        <v>3515</v>
      </c>
      <c r="K12424" t="s">
        <v>1971</v>
      </c>
      <c r="L12424" t="s">
        <v>1970</v>
      </c>
      <c r="M12424" t="s">
        <v>3404</v>
      </c>
      <c r="N12424" t="b">
        <f>IF(ETMRouteStages[[#This Row],[RID]]=A12423,ETMRouteStages[[#This Row],[StageSequence]]=F12423+1,TRUE)</f>
        <v>1</v>
      </c>
    </row>
    <row r="12425" spans="1:14">
      <c r="A12425" t="s">
        <v>7004</v>
      </c>
      <c r="B12425" t="s">
        <v>2361</v>
      </c>
      <c r="C12425" t="s">
        <v>5460</v>
      </c>
      <c r="D12425" s="154">
        <v>221</v>
      </c>
      <c r="E12425" t="s">
        <v>1170</v>
      </c>
      <c r="F12425">
        <v>3</v>
      </c>
      <c r="G12425">
        <v>2</v>
      </c>
      <c r="H12425" t="s">
        <v>3404</v>
      </c>
      <c r="I12425" t="s">
        <v>3515</v>
      </c>
      <c r="K12425" t="s">
        <v>1171</v>
      </c>
      <c r="L12425" t="s">
        <v>1170</v>
      </c>
      <c r="M12425" t="s">
        <v>3404</v>
      </c>
      <c r="N12425" t="b">
        <f>IF(ETMRouteStages[[#This Row],[RID]]=A12424,ETMRouteStages[[#This Row],[StageSequence]]=F12424+1,TRUE)</f>
        <v>1</v>
      </c>
    </row>
    <row r="12426" spans="1:14">
      <c r="A12426" t="s">
        <v>7004</v>
      </c>
      <c r="B12426" t="s">
        <v>2361</v>
      </c>
      <c r="C12426" t="s">
        <v>5460</v>
      </c>
      <c r="D12426" s="154">
        <v>221</v>
      </c>
      <c r="E12426" t="s">
        <v>2262</v>
      </c>
      <c r="F12426">
        <v>4</v>
      </c>
      <c r="G12426">
        <v>3</v>
      </c>
      <c r="H12426" t="s">
        <v>3404</v>
      </c>
      <c r="I12426" t="s">
        <v>3515</v>
      </c>
      <c r="K12426" t="s">
        <v>2263</v>
      </c>
      <c r="L12426" t="s">
        <v>2262</v>
      </c>
      <c r="M12426" t="s">
        <v>3404</v>
      </c>
      <c r="N12426" t="b">
        <f>IF(ETMRouteStages[[#This Row],[RID]]=A12425,ETMRouteStages[[#This Row],[StageSequence]]=F12425+1,TRUE)</f>
        <v>1</v>
      </c>
    </row>
    <row r="12427" spans="1:14">
      <c r="A12427" t="s">
        <v>7004</v>
      </c>
      <c r="B12427" t="s">
        <v>2361</v>
      </c>
      <c r="C12427" t="s">
        <v>5460</v>
      </c>
      <c r="D12427" s="154">
        <v>221</v>
      </c>
      <c r="E12427" t="s">
        <v>1532</v>
      </c>
      <c r="F12427">
        <v>5</v>
      </c>
      <c r="G12427">
        <v>4</v>
      </c>
      <c r="H12427" t="s">
        <v>3404</v>
      </c>
      <c r="I12427" t="s">
        <v>3515</v>
      </c>
      <c r="K12427" t="s">
        <v>1533</v>
      </c>
      <c r="L12427" t="s">
        <v>1532</v>
      </c>
      <c r="M12427" t="s">
        <v>3404</v>
      </c>
      <c r="N12427" t="b">
        <f>IF(ETMRouteStages[[#This Row],[RID]]=A12426,ETMRouteStages[[#This Row],[StageSequence]]=F12426+1,TRUE)</f>
        <v>1</v>
      </c>
    </row>
    <row r="12428" spans="1:14">
      <c r="A12428" t="s">
        <v>7004</v>
      </c>
      <c r="B12428" t="s">
        <v>2361</v>
      </c>
      <c r="C12428" t="s">
        <v>5460</v>
      </c>
      <c r="D12428" s="154">
        <v>221</v>
      </c>
      <c r="E12428" t="s">
        <v>804</v>
      </c>
      <c r="F12428">
        <v>6</v>
      </c>
      <c r="G12428">
        <v>6</v>
      </c>
      <c r="H12428" t="s">
        <v>3404</v>
      </c>
      <c r="I12428" t="s">
        <v>3515</v>
      </c>
      <c r="K12428" t="s">
        <v>805</v>
      </c>
      <c r="L12428" t="s">
        <v>804</v>
      </c>
      <c r="M12428" t="s">
        <v>3404</v>
      </c>
      <c r="N12428" t="b">
        <f>IF(ETMRouteStages[[#This Row],[RID]]=A12427,ETMRouteStages[[#This Row],[StageSequence]]=F12427+1,TRUE)</f>
        <v>1</v>
      </c>
    </row>
    <row r="12429" spans="1:14">
      <c r="A12429" t="s">
        <v>7004</v>
      </c>
      <c r="B12429" t="s">
        <v>2361</v>
      </c>
      <c r="C12429" t="s">
        <v>5460</v>
      </c>
      <c r="D12429" s="154">
        <v>221</v>
      </c>
      <c r="E12429" t="s">
        <v>758</v>
      </c>
      <c r="F12429">
        <v>7</v>
      </c>
      <c r="G12429">
        <v>7</v>
      </c>
      <c r="H12429" t="s">
        <v>3404</v>
      </c>
      <c r="I12429" t="s">
        <v>3515</v>
      </c>
      <c r="K12429" t="s">
        <v>759</v>
      </c>
      <c r="L12429" t="s">
        <v>758</v>
      </c>
      <c r="M12429" t="s">
        <v>3404</v>
      </c>
      <c r="N12429" t="b">
        <f>IF(ETMRouteStages[[#This Row],[RID]]=A12428,ETMRouteStages[[#This Row],[StageSequence]]=F12428+1,TRUE)</f>
        <v>1</v>
      </c>
    </row>
    <row r="12430" spans="1:14">
      <c r="A12430" t="s">
        <v>7004</v>
      </c>
      <c r="B12430" t="s">
        <v>2361</v>
      </c>
      <c r="C12430" t="s">
        <v>5460</v>
      </c>
      <c r="D12430" s="154">
        <v>221</v>
      </c>
      <c r="E12430" t="s">
        <v>954</v>
      </c>
      <c r="F12430">
        <v>8</v>
      </c>
      <c r="G12430">
        <v>8</v>
      </c>
      <c r="H12430" t="s">
        <v>3404</v>
      </c>
      <c r="I12430" t="s">
        <v>3515</v>
      </c>
      <c r="K12430" t="s">
        <v>955</v>
      </c>
      <c r="L12430" t="s">
        <v>954</v>
      </c>
      <c r="M12430" t="s">
        <v>3404</v>
      </c>
      <c r="N12430" t="b">
        <f>IF(ETMRouteStages[[#This Row],[RID]]=A12429,ETMRouteStages[[#This Row],[StageSequence]]=F12429+1,TRUE)</f>
        <v>1</v>
      </c>
    </row>
    <row r="12431" spans="1:14">
      <c r="A12431" t="s">
        <v>7004</v>
      </c>
      <c r="B12431" t="s">
        <v>2361</v>
      </c>
      <c r="C12431" t="s">
        <v>5460</v>
      </c>
      <c r="D12431" s="154">
        <v>221</v>
      </c>
      <c r="E12431" t="s">
        <v>1781</v>
      </c>
      <c r="F12431">
        <v>9</v>
      </c>
      <c r="G12431">
        <v>9</v>
      </c>
      <c r="H12431" t="s">
        <v>3404</v>
      </c>
      <c r="I12431" t="s">
        <v>3515</v>
      </c>
      <c r="K12431" t="s">
        <v>1782</v>
      </c>
      <c r="L12431" t="s">
        <v>1781</v>
      </c>
      <c r="M12431" t="s">
        <v>3404</v>
      </c>
      <c r="N12431" t="b">
        <f>IF(ETMRouteStages[[#This Row],[RID]]=A12430,ETMRouteStages[[#This Row],[StageSequence]]=F12430+1,TRUE)</f>
        <v>1</v>
      </c>
    </row>
    <row r="12432" spans="1:14">
      <c r="A12432" t="s">
        <v>7004</v>
      </c>
      <c r="B12432" t="s">
        <v>2361</v>
      </c>
      <c r="C12432" t="s">
        <v>5460</v>
      </c>
      <c r="D12432" s="154">
        <v>221</v>
      </c>
      <c r="E12432" t="s">
        <v>1095</v>
      </c>
      <c r="F12432">
        <v>10</v>
      </c>
      <c r="G12432">
        <v>10</v>
      </c>
      <c r="H12432" t="s">
        <v>3404</v>
      </c>
      <c r="I12432" t="s">
        <v>3515</v>
      </c>
      <c r="K12432" t="s">
        <v>1096</v>
      </c>
      <c r="L12432" t="s">
        <v>1095</v>
      </c>
      <c r="M12432" t="s">
        <v>3404</v>
      </c>
      <c r="N12432" t="b">
        <f>IF(ETMRouteStages[[#This Row],[RID]]=A12431,ETMRouteStages[[#This Row],[StageSequence]]=F12431+1,TRUE)</f>
        <v>1</v>
      </c>
    </row>
    <row r="12433" spans="1:14">
      <c r="A12433" t="s">
        <v>7004</v>
      </c>
      <c r="B12433" t="s">
        <v>2361</v>
      </c>
      <c r="C12433" t="s">
        <v>5460</v>
      </c>
      <c r="D12433" s="154">
        <v>221</v>
      </c>
      <c r="E12433" t="s">
        <v>3208</v>
      </c>
      <c r="F12433">
        <v>11</v>
      </c>
      <c r="G12433">
        <v>12</v>
      </c>
      <c r="H12433" t="s">
        <v>3404</v>
      </c>
      <c r="I12433" t="s">
        <v>3515</v>
      </c>
      <c r="K12433" t="s">
        <v>3209</v>
      </c>
      <c r="L12433" t="s">
        <v>3208</v>
      </c>
      <c r="M12433" t="s">
        <v>3404</v>
      </c>
      <c r="N12433" t="b">
        <f>IF(ETMRouteStages[[#This Row],[RID]]=A12432,ETMRouteStages[[#This Row],[StageSequence]]=F12432+1,TRUE)</f>
        <v>1</v>
      </c>
    </row>
    <row r="12434" spans="1:14">
      <c r="A12434" t="s">
        <v>7004</v>
      </c>
      <c r="B12434" t="s">
        <v>2361</v>
      </c>
      <c r="C12434" t="s">
        <v>5460</v>
      </c>
      <c r="D12434" s="154">
        <v>221</v>
      </c>
      <c r="E12434" t="s">
        <v>2151</v>
      </c>
      <c r="F12434">
        <v>12</v>
      </c>
      <c r="G12434">
        <v>13</v>
      </c>
      <c r="H12434" t="s">
        <v>3404</v>
      </c>
      <c r="I12434" t="s">
        <v>3515</v>
      </c>
      <c r="K12434" t="s">
        <v>2152</v>
      </c>
      <c r="L12434" t="s">
        <v>2151</v>
      </c>
      <c r="M12434" t="s">
        <v>3404</v>
      </c>
      <c r="N12434" t="b">
        <f>IF(ETMRouteStages[[#This Row],[RID]]=A12433,ETMRouteStages[[#This Row],[StageSequence]]=F12433+1,TRUE)</f>
        <v>1</v>
      </c>
    </row>
    <row r="12435" spans="1:14">
      <c r="A12435" t="s">
        <v>7004</v>
      </c>
      <c r="B12435" t="s">
        <v>2361</v>
      </c>
      <c r="C12435" t="s">
        <v>5460</v>
      </c>
      <c r="D12435" s="154">
        <v>221</v>
      </c>
      <c r="E12435" t="s">
        <v>3104</v>
      </c>
      <c r="F12435">
        <v>13</v>
      </c>
      <c r="G12435">
        <v>14</v>
      </c>
      <c r="H12435" t="s">
        <v>3404</v>
      </c>
      <c r="I12435" t="s">
        <v>3515</v>
      </c>
      <c r="K12435" t="s">
        <v>3105</v>
      </c>
      <c r="L12435" t="s">
        <v>3104</v>
      </c>
      <c r="M12435" t="s">
        <v>3404</v>
      </c>
      <c r="N12435" t="b">
        <f>IF(ETMRouteStages[[#This Row],[RID]]=A12434,ETMRouteStages[[#This Row],[StageSequence]]=F12434+1,TRUE)</f>
        <v>1</v>
      </c>
    </row>
    <row r="12436" spans="1:14">
      <c r="A12436" t="s">
        <v>7004</v>
      </c>
      <c r="B12436" t="s">
        <v>2361</v>
      </c>
      <c r="C12436" t="s">
        <v>5460</v>
      </c>
      <c r="D12436" s="154">
        <v>221</v>
      </c>
      <c r="E12436" t="s">
        <v>3106</v>
      </c>
      <c r="F12436">
        <v>14</v>
      </c>
      <c r="G12436">
        <v>15</v>
      </c>
      <c r="H12436" t="s">
        <v>3404</v>
      </c>
      <c r="I12436" t="s">
        <v>3515</v>
      </c>
      <c r="K12436" t="s">
        <v>3107</v>
      </c>
      <c r="L12436" t="s">
        <v>3106</v>
      </c>
      <c r="M12436" t="s">
        <v>3404</v>
      </c>
      <c r="N12436" t="b">
        <f>IF(ETMRouteStages[[#This Row],[RID]]=A12435,ETMRouteStages[[#This Row],[StageSequence]]=F12435+1,TRUE)</f>
        <v>1</v>
      </c>
    </row>
    <row r="12437" spans="1:14">
      <c r="A12437" t="s">
        <v>7004</v>
      </c>
      <c r="B12437" t="s">
        <v>2361</v>
      </c>
      <c r="C12437" t="s">
        <v>5460</v>
      </c>
      <c r="D12437" s="154">
        <v>221</v>
      </c>
      <c r="E12437" t="s">
        <v>1809</v>
      </c>
      <c r="F12437">
        <v>15</v>
      </c>
      <c r="G12437">
        <v>16</v>
      </c>
      <c r="H12437" t="s">
        <v>3404</v>
      </c>
      <c r="I12437" t="s">
        <v>3515</v>
      </c>
      <c r="K12437" t="s">
        <v>1810</v>
      </c>
      <c r="L12437" t="s">
        <v>1809</v>
      </c>
      <c r="M12437" t="s">
        <v>3404</v>
      </c>
      <c r="N12437" t="b">
        <f>IF(ETMRouteStages[[#This Row],[RID]]=A12436,ETMRouteStages[[#This Row],[StageSequence]]=F12436+1,TRUE)</f>
        <v>1</v>
      </c>
    </row>
    <row r="12438" spans="1:14">
      <c r="A12438" t="s">
        <v>7004</v>
      </c>
      <c r="B12438" t="s">
        <v>2361</v>
      </c>
      <c r="C12438" t="s">
        <v>5460</v>
      </c>
      <c r="D12438" s="154">
        <v>221</v>
      </c>
      <c r="E12438" t="s">
        <v>2266</v>
      </c>
      <c r="F12438">
        <v>16</v>
      </c>
      <c r="G12438">
        <v>18</v>
      </c>
      <c r="H12438" t="s">
        <v>3404</v>
      </c>
      <c r="I12438" t="s">
        <v>3515</v>
      </c>
      <c r="K12438" t="s">
        <v>2267</v>
      </c>
      <c r="L12438" t="s">
        <v>2266</v>
      </c>
      <c r="M12438" t="s">
        <v>3404</v>
      </c>
      <c r="N12438" t="b">
        <f>IF(ETMRouteStages[[#This Row],[RID]]=A12437,ETMRouteStages[[#This Row],[StageSequence]]=F12437+1,TRUE)</f>
        <v>1</v>
      </c>
    </row>
    <row r="12439" spans="1:14">
      <c r="A12439" t="s">
        <v>7004</v>
      </c>
      <c r="B12439" t="s">
        <v>2361</v>
      </c>
      <c r="C12439" t="s">
        <v>5460</v>
      </c>
      <c r="D12439" s="154">
        <v>221</v>
      </c>
      <c r="E12439" t="s">
        <v>2033</v>
      </c>
      <c r="F12439">
        <v>17</v>
      </c>
      <c r="G12439">
        <v>20</v>
      </c>
      <c r="H12439" t="s">
        <v>3404</v>
      </c>
      <c r="I12439" t="s">
        <v>3515</v>
      </c>
      <c r="K12439" t="s">
        <v>2034</v>
      </c>
      <c r="L12439" t="s">
        <v>2033</v>
      </c>
      <c r="M12439" t="s">
        <v>3404</v>
      </c>
      <c r="N12439" t="b">
        <f>IF(ETMRouteStages[[#This Row],[RID]]=A12438,ETMRouteStages[[#This Row],[StageSequence]]=F12438+1,TRUE)</f>
        <v>1</v>
      </c>
    </row>
    <row r="12440" spans="1:14">
      <c r="A12440" t="s">
        <v>7004</v>
      </c>
      <c r="B12440" t="s">
        <v>2361</v>
      </c>
      <c r="C12440" t="s">
        <v>5460</v>
      </c>
      <c r="D12440" s="154">
        <v>221</v>
      </c>
      <c r="E12440" t="s">
        <v>2753</v>
      </c>
      <c r="F12440">
        <v>18</v>
      </c>
      <c r="G12440">
        <v>21</v>
      </c>
      <c r="H12440" t="s">
        <v>3404</v>
      </c>
      <c r="I12440" t="s">
        <v>3515</v>
      </c>
      <c r="K12440" t="s">
        <v>2754</v>
      </c>
      <c r="L12440" t="s">
        <v>2753</v>
      </c>
      <c r="M12440" t="s">
        <v>3404</v>
      </c>
      <c r="N12440" t="b">
        <f>IF(ETMRouteStages[[#This Row],[RID]]=A12439,ETMRouteStages[[#This Row],[StageSequence]]=F12439+1,TRUE)</f>
        <v>1</v>
      </c>
    </row>
    <row r="12441" spans="1:14">
      <c r="A12441" t="s">
        <v>7004</v>
      </c>
      <c r="B12441" t="s">
        <v>2361</v>
      </c>
      <c r="C12441" t="s">
        <v>5460</v>
      </c>
      <c r="D12441" s="154">
        <v>221</v>
      </c>
      <c r="E12441" t="s">
        <v>2338</v>
      </c>
      <c r="F12441">
        <v>19</v>
      </c>
      <c r="G12441">
        <v>22</v>
      </c>
      <c r="H12441" t="s">
        <v>3404</v>
      </c>
      <c r="I12441" t="s">
        <v>3515</v>
      </c>
      <c r="K12441" t="s">
        <v>2339</v>
      </c>
      <c r="L12441" t="s">
        <v>2338</v>
      </c>
      <c r="M12441" t="s">
        <v>3404</v>
      </c>
      <c r="N12441" t="b">
        <f>IF(ETMRouteStages[[#This Row],[RID]]=A12440,ETMRouteStages[[#This Row],[StageSequence]]=F12440+1,TRUE)</f>
        <v>1</v>
      </c>
    </row>
    <row r="12442" spans="1:14">
      <c r="A12442" t="s">
        <v>7004</v>
      </c>
      <c r="B12442" t="s">
        <v>2361</v>
      </c>
      <c r="C12442" t="s">
        <v>5460</v>
      </c>
      <c r="D12442" s="154">
        <v>221</v>
      </c>
      <c r="E12442" t="s">
        <v>2457</v>
      </c>
      <c r="F12442">
        <v>20</v>
      </c>
      <c r="G12442">
        <v>23</v>
      </c>
      <c r="H12442" t="s">
        <v>3404</v>
      </c>
      <c r="I12442" t="s">
        <v>3515</v>
      </c>
      <c r="K12442" t="s">
        <v>2458</v>
      </c>
      <c r="L12442" t="s">
        <v>2457</v>
      </c>
      <c r="M12442" t="s">
        <v>3404</v>
      </c>
      <c r="N12442" t="b">
        <f>IF(ETMRouteStages[[#This Row],[RID]]=A12441,ETMRouteStages[[#This Row],[StageSequence]]=F12441+1,TRUE)</f>
        <v>1</v>
      </c>
    </row>
    <row r="12443" spans="1:14">
      <c r="A12443" t="s">
        <v>7004</v>
      </c>
      <c r="B12443" t="s">
        <v>2361</v>
      </c>
      <c r="C12443" t="s">
        <v>5460</v>
      </c>
      <c r="D12443" s="154">
        <v>221</v>
      </c>
      <c r="E12443" t="s">
        <v>2932</v>
      </c>
      <c r="F12443">
        <v>21</v>
      </c>
      <c r="G12443">
        <v>25</v>
      </c>
      <c r="H12443" t="s">
        <v>3404</v>
      </c>
      <c r="I12443" t="s">
        <v>3515</v>
      </c>
      <c r="K12443" t="s">
        <v>2933</v>
      </c>
      <c r="L12443" t="s">
        <v>2932</v>
      </c>
      <c r="M12443" t="s">
        <v>3404</v>
      </c>
      <c r="N12443" t="b">
        <f>IF(ETMRouteStages[[#This Row],[RID]]=A12442,ETMRouteStages[[#This Row],[StageSequence]]=F12442+1,TRUE)</f>
        <v>1</v>
      </c>
    </row>
    <row r="12444" spans="1:14">
      <c r="A12444" t="s">
        <v>7004</v>
      </c>
      <c r="B12444" t="s">
        <v>2361</v>
      </c>
      <c r="C12444" t="s">
        <v>5460</v>
      </c>
      <c r="D12444" s="154">
        <v>221</v>
      </c>
      <c r="E12444" t="s">
        <v>2809</v>
      </c>
      <c r="F12444">
        <v>22</v>
      </c>
      <c r="G12444">
        <v>26</v>
      </c>
      <c r="H12444" t="s">
        <v>3404</v>
      </c>
      <c r="I12444" t="s">
        <v>3515</v>
      </c>
      <c r="K12444" t="s">
        <v>2810</v>
      </c>
      <c r="L12444" t="s">
        <v>2809</v>
      </c>
      <c r="M12444" t="s">
        <v>3404</v>
      </c>
      <c r="N12444" t="b">
        <f>IF(ETMRouteStages[[#This Row],[RID]]=A12443,ETMRouteStages[[#This Row],[StageSequence]]=F12443+1,TRUE)</f>
        <v>1</v>
      </c>
    </row>
    <row r="12445" spans="1:14">
      <c r="A12445" t="s">
        <v>7004</v>
      </c>
      <c r="B12445" t="s">
        <v>2361</v>
      </c>
      <c r="C12445" t="s">
        <v>5460</v>
      </c>
      <c r="D12445" s="154">
        <v>221</v>
      </c>
      <c r="E12445" t="s">
        <v>2896</v>
      </c>
      <c r="F12445">
        <v>23</v>
      </c>
      <c r="G12445">
        <v>28</v>
      </c>
      <c r="H12445" t="s">
        <v>3404</v>
      </c>
      <c r="I12445" t="s">
        <v>3515</v>
      </c>
      <c r="K12445" t="s">
        <v>2897</v>
      </c>
      <c r="L12445" t="s">
        <v>2896</v>
      </c>
      <c r="M12445" t="s">
        <v>3404</v>
      </c>
      <c r="N12445" t="b">
        <f>IF(ETMRouteStages[[#This Row],[RID]]=A12444,ETMRouteStages[[#This Row],[StageSequence]]=F12444+1,TRUE)</f>
        <v>1</v>
      </c>
    </row>
    <row r="12446" spans="1:14">
      <c r="A12446" t="s">
        <v>7004</v>
      </c>
      <c r="B12446" t="s">
        <v>2361</v>
      </c>
      <c r="C12446" t="s">
        <v>5460</v>
      </c>
      <c r="D12446" s="154">
        <v>221</v>
      </c>
      <c r="E12446" t="s">
        <v>1121</v>
      </c>
      <c r="F12446">
        <v>24</v>
      </c>
      <c r="G12446">
        <v>30</v>
      </c>
      <c r="H12446" t="s">
        <v>3404</v>
      </c>
      <c r="I12446" t="s">
        <v>3515</v>
      </c>
      <c r="K12446" t="s">
        <v>1122</v>
      </c>
      <c r="L12446" t="s">
        <v>1121</v>
      </c>
      <c r="M12446" t="s">
        <v>3404</v>
      </c>
      <c r="N12446" t="b">
        <f>IF(ETMRouteStages[[#This Row],[RID]]=A12445,ETMRouteStages[[#This Row],[StageSequence]]=F12445+1,TRUE)</f>
        <v>1</v>
      </c>
    </row>
    <row r="12447" spans="1:14">
      <c r="A12447" t="s">
        <v>7004</v>
      </c>
      <c r="B12447" t="s">
        <v>2361</v>
      </c>
      <c r="C12447" t="s">
        <v>5460</v>
      </c>
      <c r="D12447" s="154">
        <v>221</v>
      </c>
      <c r="E12447" t="s">
        <v>2251</v>
      </c>
      <c r="F12447">
        <v>25</v>
      </c>
      <c r="G12447">
        <v>32</v>
      </c>
      <c r="H12447" t="s">
        <v>3404</v>
      </c>
      <c r="I12447" t="s">
        <v>3515</v>
      </c>
      <c r="K12447" t="s">
        <v>2252</v>
      </c>
      <c r="L12447" t="s">
        <v>2251</v>
      </c>
      <c r="M12447" t="s">
        <v>3404</v>
      </c>
      <c r="N12447" t="b">
        <f>IF(ETMRouteStages[[#This Row],[RID]]=A12446,ETMRouteStages[[#This Row],[StageSequence]]=F12446+1,TRUE)</f>
        <v>1</v>
      </c>
    </row>
    <row r="12448" spans="1:14">
      <c r="A12448" t="s">
        <v>7005</v>
      </c>
      <c r="B12448" t="s">
        <v>2361</v>
      </c>
      <c r="C12448" t="s">
        <v>3812</v>
      </c>
      <c r="D12448" s="154">
        <v>222</v>
      </c>
      <c r="E12448" t="s">
        <v>1843</v>
      </c>
      <c r="F12448">
        <v>1</v>
      </c>
      <c r="G12448">
        <v>0</v>
      </c>
      <c r="H12448" t="s">
        <v>3404</v>
      </c>
      <c r="I12448" t="s">
        <v>3515</v>
      </c>
      <c r="K12448" t="s">
        <v>1844</v>
      </c>
      <c r="L12448" t="s">
        <v>1843</v>
      </c>
      <c r="M12448" t="s">
        <v>3404</v>
      </c>
      <c r="N12448" t="b">
        <f>IF(ETMRouteStages[[#This Row],[RID]]=A12447,ETMRouteStages[[#This Row],[StageSequence]]=F12447+1,TRUE)</f>
        <v>1</v>
      </c>
    </row>
    <row r="12449" spans="1:14">
      <c r="A12449" t="s">
        <v>7005</v>
      </c>
      <c r="B12449" t="s">
        <v>2361</v>
      </c>
      <c r="C12449" t="s">
        <v>3812</v>
      </c>
      <c r="D12449" s="154">
        <v>222</v>
      </c>
      <c r="E12449" t="s">
        <v>2127</v>
      </c>
      <c r="F12449">
        <v>2</v>
      </c>
      <c r="G12449">
        <v>3</v>
      </c>
      <c r="H12449" t="s">
        <v>3404</v>
      </c>
      <c r="I12449" t="s">
        <v>3515</v>
      </c>
      <c r="K12449" t="s">
        <v>2128</v>
      </c>
      <c r="L12449" t="s">
        <v>2127</v>
      </c>
      <c r="M12449" t="s">
        <v>3404</v>
      </c>
      <c r="N12449" t="b">
        <f>IF(ETMRouteStages[[#This Row],[RID]]=A12448,ETMRouteStages[[#This Row],[StageSequence]]=F12448+1,TRUE)</f>
        <v>1</v>
      </c>
    </row>
    <row r="12450" spans="1:14">
      <c r="A12450" t="s">
        <v>7005</v>
      </c>
      <c r="B12450" t="s">
        <v>2361</v>
      </c>
      <c r="C12450" t="s">
        <v>3812</v>
      </c>
      <c r="D12450" s="154">
        <v>222</v>
      </c>
      <c r="E12450" t="s">
        <v>2463</v>
      </c>
      <c r="F12450">
        <v>3</v>
      </c>
      <c r="G12450">
        <v>4</v>
      </c>
      <c r="H12450" t="s">
        <v>3404</v>
      </c>
      <c r="I12450" t="s">
        <v>3515</v>
      </c>
      <c r="K12450" t="s">
        <v>2464</v>
      </c>
      <c r="L12450" t="s">
        <v>2463</v>
      </c>
      <c r="M12450" t="s">
        <v>3404</v>
      </c>
      <c r="N12450" t="b">
        <f>IF(ETMRouteStages[[#This Row],[RID]]=A12449,ETMRouteStages[[#This Row],[StageSequence]]=F12449+1,TRUE)</f>
        <v>1</v>
      </c>
    </row>
    <row r="12451" spans="1:14">
      <c r="A12451" t="s">
        <v>7005</v>
      </c>
      <c r="B12451" t="s">
        <v>2361</v>
      </c>
      <c r="C12451" t="s">
        <v>3812</v>
      </c>
      <c r="D12451" s="154">
        <v>222</v>
      </c>
      <c r="E12451" t="s">
        <v>428</v>
      </c>
      <c r="F12451">
        <v>4</v>
      </c>
      <c r="G12451">
        <v>6</v>
      </c>
      <c r="H12451" t="s">
        <v>3404</v>
      </c>
      <c r="I12451" t="s">
        <v>3515</v>
      </c>
      <c r="K12451" t="s">
        <v>429</v>
      </c>
      <c r="L12451" t="s">
        <v>428</v>
      </c>
      <c r="M12451" t="s">
        <v>3404</v>
      </c>
      <c r="N12451" t="b">
        <f>IF(ETMRouteStages[[#This Row],[RID]]=A12450,ETMRouteStages[[#This Row],[StageSequence]]=F12450+1,TRUE)</f>
        <v>1</v>
      </c>
    </row>
    <row r="12452" spans="1:14">
      <c r="A12452" t="s">
        <v>7005</v>
      </c>
      <c r="B12452" t="s">
        <v>2361</v>
      </c>
      <c r="C12452" t="s">
        <v>3812</v>
      </c>
      <c r="D12452" s="154">
        <v>222</v>
      </c>
      <c r="E12452" t="s">
        <v>2727</v>
      </c>
      <c r="F12452">
        <v>5</v>
      </c>
      <c r="G12452">
        <v>7</v>
      </c>
      <c r="H12452" t="s">
        <v>3404</v>
      </c>
      <c r="I12452" t="s">
        <v>3515</v>
      </c>
      <c r="K12452" t="s">
        <v>2728</v>
      </c>
      <c r="L12452" t="s">
        <v>2727</v>
      </c>
      <c r="M12452" t="s">
        <v>3404</v>
      </c>
      <c r="N12452" t="b">
        <f>IF(ETMRouteStages[[#This Row],[RID]]=A12451,ETMRouteStages[[#This Row],[StageSequence]]=F12451+1,TRUE)</f>
        <v>1</v>
      </c>
    </row>
    <row r="12453" spans="1:14">
      <c r="A12453" t="s">
        <v>7005</v>
      </c>
      <c r="B12453" t="s">
        <v>2361</v>
      </c>
      <c r="C12453" t="s">
        <v>3812</v>
      </c>
      <c r="D12453" s="154">
        <v>222</v>
      </c>
      <c r="E12453" t="s">
        <v>3040</v>
      </c>
      <c r="F12453">
        <v>6</v>
      </c>
      <c r="G12453">
        <v>8</v>
      </c>
      <c r="H12453" t="s">
        <v>3404</v>
      </c>
      <c r="I12453" t="s">
        <v>3515</v>
      </c>
      <c r="K12453" t="s">
        <v>3041</v>
      </c>
      <c r="L12453" t="s">
        <v>3040</v>
      </c>
      <c r="M12453" t="s">
        <v>3404</v>
      </c>
      <c r="N12453" t="b">
        <f>IF(ETMRouteStages[[#This Row],[RID]]=A12452,ETMRouteStages[[#This Row],[StageSequence]]=F12452+1,TRUE)</f>
        <v>1</v>
      </c>
    </row>
    <row r="12454" spans="1:14">
      <c r="A12454" t="s">
        <v>7005</v>
      </c>
      <c r="B12454" t="s">
        <v>2361</v>
      </c>
      <c r="C12454" t="s">
        <v>3812</v>
      </c>
      <c r="D12454" s="154">
        <v>222</v>
      </c>
      <c r="E12454" t="s">
        <v>2294</v>
      </c>
      <c r="F12454">
        <v>7</v>
      </c>
      <c r="G12454">
        <v>10</v>
      </c>
      <c r="H12454" t="s">
        <v>3404</v>
      </c>
      <c r="I12454" t="s">
        <v>3515</v>
      </c>
      <c r="K12454" t="s">
        <v>2295</v>
      </c>
      <c r="L12454" t="s">
        <v>2294</v>
      </c>
      <c r="M12454" t="s">
        <v>3404</v>
      </c>
      <c r="N12454" t="b">
        <f>IF(ETMRouteStages[[#This Row],[RID]]=A12453,ETMRouteStages[[#This Row],[StageSequence]]=F12453+1,TRUE)</f>
        <v>1</v>
      </c>
    </row>
    <row r="12455" spans="1:14">
      <c r="A12455" t="s">
        <v>7005</v>
      </c>
      <c r="B12455" t="s">
        <v>2361</v>
      </c>
      <c r="C12455" t="s">
        <v>3812</v>
      </c>
      <c r="D12455" s="154">
        <v>222</v>
      </c>
      <c r="E12455" t="s">
        <v>2874</v>
      </c>
      <c r="F12455">
        <v>8</v>
      </c>
      <c r="G12455">
        <v>11</v>
      </c>
      <c r="H12455" t="s">
        <v>3404</v>
      </c>
      <c r="I12455" t="s">
        <v>3515</v>
      </c>
      <c r="K12455" t="s">
        <v>2875</v>
      </c>
      <c r="L12455" t="s">
        <v>2874</v>
      </c>
      <c r="M12455" t="s">
        <v>3404</v>
      </c>
      <c r="N12455" t="b">
        <f>IF(ETMRouteStages[[#This Row],[RID]]=A12454,ETMRouteStages[[#This Row],[StageSequence]]=F12454+1,TRUE)</f>
        <v>1</v>
      </c>
    </row>
    <row r="12456" spans="1:14">
      <c r="A12456" t="s">
        <v>7005</v>
      </c>
      <c r="B12456" t="s">
        <v>2361</v>
      </c>
      <c r="C12456" t="s">
        <v>3812</v>
      </c>
      <c r="D12456" s="154">
        <v>222</v>
      </c>
      <c r="E12456" t="s">
        <v>936</v>
      </c>
      <c r="F12456">
        <v>9</v>
      </c>
      <c r="G12456">
        <v>14</v>
      </c>
      <c r="H12456" t="s">
        <v>3404</v>
      </c>
      <c r="I12456" t="s">
        <v>3515</v>
      </c>
      <c r="K12456" t="s">
        <v>937</v>
      </c>
      <c r="L12456" t="s">
        <v>936</v>
      </c>
      <c r="M12456" t="s">
        <v>3404</v>
      </c>
      <c r="N12456" t="b">
        <f>IF(ETMRouteStages[[#This Row],[RID]]=A12455,ETMRouteStages[[#This Row],[StageSequence]]=F12455+1,TRUE)</f>
        <v>1</v>
      </c>
    </row>
    <row r="12457" spans="1:14">
      <c r="A12457" t="s">
        <v>7005</v>
      </c>
      <c r="B12457" t="s">
        <v>2361</v>
      </c>
      <c r="C12457" t="s">
        <v>3812</v>
      </c>
      <c r="D12457" s="154">
        <v>222</v>
      </c>
      <c r="E12457" t="s">
        <v>2874</v>
      </c>
      <c r="F12457">
        <v>10</v>
      </c>
      <c r="G12457">
        <v>17</v>
      </c>
      <c r="H12457" t="s">
        <v>3404</v>
      </c>
      <c r="I12457" t="s">
        <v>3515</v>
      </c>
      <c r="K12457" t="s">
        <v>2875</v>
      </c>
      <c r="L12457" t="s">
        <v>2874</v>
      </c>
      <c r="M12457" t="s">
        <v>3404</v>
      </c>
      <c r="N12457" t="b">
        <f>IF(ETMRouteStages[[#This Row],[RID]]=A12456,ETMRouteStages[[#This Row],[StageSequence]]=F12456+1,TRUE)</f>
        <v>1</v>
      </c>
    </row>
    <row r="12458" spans="1:14">
      <c r="A12458" t="s">
        <v>7005</v>
      </c>
      <c r="B12458" t="s">
        <v>2361</v>
      </c>
      <c r="C12458" t="s">
        <v>3812</v>
      </c>
      <c r="D12458" s="154">
        <v>222</v>
      </c>
      <c r="E12458" t="s">
        <v>1679</v>
      </c>
      <c r="F12458">
        <v>11</v>
      </c>
      <c r="G12458">
        <v>18</v>
      </c>
      <c r="H12458" t="s">
        <v>3404</v>
      </c>
      <c r="I12458" t="s">
        <v>3515</v>
      </c>
      <c r="K12458" t="s">
        <v>1680</v>
      </c>
      <c r="L12458" t="s">
        <v>1679</v>
      </c>
      <c r="M12458" t="s">
        <v>3404</v>
      </c>
      <c r="N12458" t="b">
        <f>IF(ETMRouteStages[[#This Row],[RID]]=A12457,ETMRouteStages[[#This Row],[StageSequence]]=F12457+1,TRUE)</f>
        <v>1</v>
      </c>
    </row>
    <row r="12459" spans="1:14">
      <c r="A12459" t="s">
        <v>7005</v>
      </c>
      <c r="B12459" t="s">
        <v>2361</v>
      </c>
      <c r="C12459" t="s">
        <v>3812</v>
      </c>
      <c r="D12459" s="154">
        <v>222</v>
      </c>
      <c r="E12459" t="s">
        <v>2850</v>
      </c>
      <c r="F12459">
        <v>12</v>
      </c>
      <c r="G12459">
        <v>21</v>
      </c>
      <c r="H12459" t="s">
        <v>3404</v>
      </c>
      <c r="I12459" t="s">
        <v>3515</v>
      </c>
      <c r="K12459" t="s">
        <v>2851</v>
      </c>
      <c r="L12459" t="s">
        <v>2850</v>
      </c>
      <c r="M12459" t="s">
        <v>3404</v>
      </c>
      <c r="N12459" t="b">
        <f>IF(ETMRouteStages[[#This Row],[RID]]=A12458,ETMRouteStages[[#This Row],[StageSequence]]=F12458+1,TRUE)</f>
        <v>1</v>
      </c>
    </row>
    <row r="12460" spans="1:14">
      <c r="A12460" t="s">
        <v>7005</v>
      </c>
      <c r="B12460" t="s">
        <v>2361</v>
      </c>
      <c r="C12460" t="s">
        <v>3812</v>
      </c>
      <c r="D12460" s="154">
        <v>222</v>
      </c>
      <c r="E12460" t="s">
        <v>972</v>
      </c>
      <c r="F12460">
        <v>13</v>
      </c>
      <c r="G12460">
        <v>22</v>
      </c>
      <c r="H12460" t="s">
        <v>3404</v>
      </c>
      <c r="I12460" t="s">
        <v>3515</v>
      </c>
      <c r="K12460" t="s">
        <v>973</v>
      </c>
      <c r="L12460" t="s">
        <v>972</v>
      </c>
      <c r="M12460" t="s">
        <v>3404</v>
      </c>
      <c r="N12460" t="b">
        <f>IF(ETMRouteStages[[#This Row],[RID]]=A12459,ETMRouteStages[[#This Row],[StageSequence]]=F12459+1,TRUE)</f>
        <v>1</v>
      </c>
    </row>
    <row r="12461" spans="1:14">
      <c r="A12461" t="s">
        <v>7005</v>
      </c>
      <c r="B12461" t="s">
        <v>2361</v>
      </c>
      <c r="C12461" t="s">
        <v>3812</v>
      </c>
      <c r="D12461" s="154">
        <v>222</v>
      </c>
      <c r="E12461" t="s">
        <v>1576</v>
      </c>
      <c r="F12461">
        <v>14</v>
      </c>
      <c r="G12461">
        <v>24</v>
      </c>
      <c r="H12461" t="s">
        <v>3404</v>
      </c>
      <c r="I12461" t="s">
        <v>3515</v>
      </c>
      <c r="K12461" t="s">
        <v>1577</v>
      </c>
      <c r="L12461" t="s">
        <v>1576</v>
      </c>
      <c r="M12461" t="s">
        <v>3404</v>
      </c>
      <c r="N12461" t="b">
        <f>IF(ETMRouteStages[[#This Row],[RID]]=A12460,ETMRouteStages[[#This Row],[StageSequence]]=F12460+1,TRUE)</f>
        <v>1</v>
      </c>
    </row>
    <row r="12462" spans="1:14">
      <c r="A12462" t="s">
        <v>7005</v>
      </c>
      <c r="B12462" t="s">
        <v>2361</v>
      </c>
      <c r="C12462" t="s">
        <v>3812</v>
      </c>
      <c r="D12462" s="154">
        <v>222</v>
      </c>
      <c r="E12462" t="s">
        <v>2417</v>
      </c>
      <c r="F12462">
        <v>15</v>
      </c>
      <c r="G12462">
        <v>26</v>
      </c>
      <c r="H12462" t="s">
        <v>3404</v>
      </c>
      <c r="I12462" t="s">
        <v>3515</v>
      </c>
      <c r="K12462" t="s">
        <v>2418</v>
      </c>
      <c r="L12462" t="s">
        <v>2417</v>
      </c>
      <c r="M12462" t="s">
        <v>3404</v>
      </c>
      <c r="N12462" t="b">
        <f>IF(ETMRouteStages[[#This Row],[RID]]=A12461,ETMRouteStages[[#This Row],[StageSequence]]=F12461+1,TRUE)</f>
        <v>1</v>
      </c>
    </row>
    <row r="12463" spans="1:14">
      <c r="A12463" t="s">
        <v>7005</v>
      </c>
      <c r="B12463" t="s">
        <v>2361</v>
      </c>
      <c r="C12463" t="s">
        <v>3812</v>
      </c>
      <c r="D12463" s="154">
        <v>222</v>
      </c>
      <c r="E12463" t="s">
        <v>2419</v>
      </c>
      <c r="F12463">
        <v>16</v>
      </c>
      <c r="G12463">
        <v>27</v>
      </c>
      <c r="H12463" t="s">
        <v>3404</v>
      </c>
      <c r="I12463" t="s">
        <v>3515</v>
      </c>
      <c r="K12463" t="s">
        <v>2420</v>
      </c>
      <c r="L12463" t="s">
        <v>2419</v>
      </c>
      <c r="M12463" t="s">
        <v>3404</v>
      </c>
      <c r="N12463" t="b">
        <f>IF(ETMRouteStages[[#This Row],[RID]]=A12462,ETMRouteStages[[#This Row],[StageSequence]]=F12462+1,TRUE)</f>
        <v>1</v>
      </c>
    </row>
    <row r="12464" spans="1:14">
      <c r="A12464" t="s">
        <v>7005</v>
      </c>
      <c r="B12464" t="s">
        <v>2361</v>
      </c>
      <c r="C12464" t="s">
        <v>3812</v>
      </c>
      <c r="D12464" s="154">
        <v>222</v>
      </c>
      <c r="E12464" t="s">
        <v>512</v>
      </c>
      <c r="F12464">
        <v>17</v>
      </c>
      <c r="G12464">
        <v>29</v>
      </c>
      <c r="H12464" t="s">
        <v>3404</v>
      </c>
      <c r="I12464" t="s">
        <v>3515</v>
      </c>
      <c r="K12464" t="s">
        <v>513</v>
      </c>
      <c r="L12464" t="s">
        <v>512</v>
      </c>
      <c r="M12464" t="s">
        <v>3404</v>
      </c>
      <c r="N12464" t="b">
        <f>IF(ETMRouteStages[[#This Row],[RID]]=A12463,ETMRouteStages[[#This Row],[StageSequence]]=F12463+1,TRUE)</f>
        <v>1</v>
      </c>
    </row>
    <row r="12465" spans="1:14">
      <c r="A12465" t="s">
        <v>7005</v>
      </c>
      <c r="B12465" t="s">
        <v>2361</v>
      </c>
      <c r="C12465" t="s">
        <v>3812</v>
      </c>
      <c r="D12465" s="154">
        <v>222</v>
      </c>
      <c r="E12465" t="s">
        <v>1757</v>
      </c>
      <c r="F12465">
        <v>18</v>
      </c>
      <c r="G12465">
        <v>30</v>
      </c>
      <c r="H12465" t="s">
        <v>3404</v>
      </c>
      <c r="I12465" t="s">
        <v>3515</v>
      </c>
      <c r="K12465" t="s">
        <v>1758</v>
      </c>
      <c r="L12465" t="s">
        <v>1757</v>
      </c>
      <c r="M12465" t="s">
        <v>3404</v>
      </c>
      <c r="N12465" t="b">
        <f>IF(ETMRouteStages[[#This Row],[RID]]=A12464,ETMRouteStages[[#This Row],[StageSequence]]=F12464+1,TRUE)</f>
        <v>1</v>
      </c>
    </row>
    <row r="12466" spans="1:14">
      <c r="A12466" t="s">
        <v>7005</v>
      </c>
      <c r="B12466" t="s">
        <v>2361</v>
      </c>
      <c r="C12466" t="s">
        <v>3812</v>
      </c>
      <c r="D12466" s="154">
        <v>222</v>
      </c>
      <c r="E12466" t="s">
        <v>932</v>
      </c>
      <c r="F12466">
        <v>19</v>
      </c>
      <c r="G12466">
        <v>31</v>
      </c>
      <c r="H12466" t="s">
        <v>3404</v>
      </c>
      <c r="I12466" t="s">
        <v>3515</v>
      </c>
      <c r="K12466" t="s">
        <v>933</v>
      </c>
      <c r="L12466" t="s">
        <v>932</v>
      </c>
      <c r="M12466" t="s">
        <v>3404</v>
      </c>
      <c r="N12466" t="b">
        <f>IF(ETMRouteStages[[#This Row],[RID]]=A12465,ETMRouteStages[[#This Row],[StageSequence]]=F12465+1,TRUE)</f>
        <v>1</v>
      </c>
    </row>
    <row r="12467" spans="1:14">
      <c r="A12467" t="s">
        <v>7005</v>
      </c>
      <c r="B12467" t="s">
        <v>2361</v>
      </c>
      <c r="C12467" t="s">
        <v>3812</v>
      </c>
      <c r="D12467" s="154">
        <v>222</v>
      </c>
      <c r="E12467" t="s">
        <v>782</v>
      </c>
      <c r="F12467">
        <v>20</v>
      </c>
      <c r="G12467">
        <v>32</v>
      </c>
      <c r="H12467" t="s">
        <v>3404</v>
      </c>
      <c r="I12467" t="s">
        <v>3515</v>
      </c>
      <c r="K12467" t="s">
        <v>783</v>
      </c>
      <c r="L12467" t="s">
        <v>782</v>
      </c>
      <c r="M12467" t="s">
        <v>3404</v>
      </c>
      <c r="N12467" t="b">
        <f>IF(ETMRouteStages[[#This Row],[RID]]=A12466,ETMRouteStages[[#This Row],[StageSequence]]=F12466+1,TRUE)</f>
        <v>1</v>
      </c>
    </row>
    <row r="12468" spans="1:14">
      <c r="A12468" t="s">
        <v>7005</v>
      </c>
      <c r="B12468" t="s">
        <v>2361</v>
      </c>
      <c r="C12468" t="s">
        <v>3812</v>
      </c>
      <c r="D12468" s="154">
        <v>222</v>
      </c>
      <c r="E12468" t="s">
        <v>2503</v>
      </c>
      <c r="F12468">
        <v>21</v>
      </c>
      <c r="G12468">
        <v>34</v>
      </c>
      <c r="H12468" t="s">
        <v>3404</v>
      </c>
      <c r="I12468" t="s">
        <v>3515</v>
      </c>
      <c r="K12468" t="s">
        <v>2504</v>
      </c>
      <c r="L12468" t="s">
        <v>2503</v>
      </c>
      <c r="M12468" t="s">
        <v>3404</v>
      </c>
      <c r="N12468" t="b">
        <f>IF(ETMRouteStages[[#This Row],[RID]]=A12467,ETMRouteStages[[#This Row],[StageSequence]]=F12467+1,TRUE)</f>
        <v>1</v>
      </c>
    </row>
    <row r="12469" spans="1:14">
      <c r="A12469" t="s">
        <v>7005</v>
      </c>
      <c r="B12469" t="s">
        <v>2361</v>
      </c>
      <c r="C12469" t="s">
        <v>3812</v>
      </c>
      <c r="D12469" s="154">
        <v>222</v>
      </c>
      <c r="E12469" t="s">
        <v>784</v>
      </c>
      <c r="F12469">
        <v>22</v>
      </c>
      <c r="G12469">
        <v>35</v>
      </c>
      <c r="H12469" t="s">
        <v>3404</v>
      </c>
      <c r="I12469" t="s">
        <v>3515</v>
      </c>
      <c r="K12469" t="s">
        <v>785</v>
      </c>
      <c r="L12469" t="s">
        <v>784</v>
      </c>
      <c r="M12469" t="s">
        <v>3404</v>
      </c>
      <c r="N12469" t="b">
        <f>IF(ETMRouteStages[[#This Row],[RID]]=A12468,ETMRouteStages[[#This Row],[StageSequence]]=F12468+1,TRUE)</f>
        <v>1</v>
      </c>
    </row>
    <row r="12470" spans="1:14">
      <c r="A12470" t="s">
        <v>7005</v>
      </c>
      <c r="B12470" t="s">
        <v>2361</v>
      </c>
      <c r="C12470" t="s">
        <v>3812</v>
      </c>
      <c r="D12470" s="154">
        <v>222</v>
      </c>
      <c r="E12470" t="s">
        <v>2890</v>
      </c>
      <c r="F12470">
        <v>23</v>
      </c>
      <c r="G12470">
        <v>36</v>
      </c>
      <c r="H12470" t="s">
        <v>3404</v>
      </c>
      <c r="I12470" t="s">
        <v>3515</v>
      </c>
      <c r="K12470" t="s">
        <v>2891</v>
      </c>
      <c r="L12470" t="s">
        <v>2890</v>
      </c>
      <c r="M12470" t="s">
        <v>3404</v>
      </c>
      <c r="N12470" t="b">
        <f>IF(ETMRouteStages[[#This Row],[RID]]=A12469,ETMRouteStages[[#This Row],[StageSequence]]=F12469+1,TRUE)</f>
        <v>1</v>
      </c>
    </row>
    <row r="12471" spans="1:14">
      <c r="A12471" t="s">
        <v>7005</v>
      </c>
      <c r="B12471" t="s">
        <v>2361</v>
      </c>
      <c r="C12471" t="s">
        <v>3812</v>
      </c>
      <c r="D12471" s="154">
        <v>222</v>
      </c>
      <c r="E12471" t="s">
        <v>1113</v>
      </c>
      <c r="F12471">
        <v>24</v>
      </c>
      <c r="G12471">
        <v>38</v>
      </c>
      <c r="H12471" t="s">
        <v>3404</v>
      </c>
      <c r="I12471" t="s">
        <v>3515</v>
      </c>
      <c r="K12471" t="s">
        <v>1114</v>
      </c>
      <c r="L12471" t="s">
        <v>1113</v>
      </c>
      <c r="M12471" t="s">
        <v>3404</v>
      </c>
      <c r="N12471" t="b">
        <f>IF(ETMRouteStages[[#This Row],[RID]]=A12470,ETMRouteStages[[#This Row],[StageSequence]]=F12470+1,TRUE)</f>
        <v>1</v>
      </c>
    </row>
    <row r="12472" spans="1:14">
      <c r="A12472" t="s">
        <v>7005</v>
      </c>
      <c r="B12472" t="s">
        <v>2361</v>
      </c>
      <c r="C12472" t="s">
        <v>3812</v>
      </c>
      <c r="D12472" s="154">
        <v>222</v>
      </c>
      <c r="E12472" t="s">
        <v>2328</v>
      </c>
      <c r="F12472">
        <v>25</v>
      </c>
      <c r="G12472">
        <v>40</v>
      </c>
      <c r="H12472" t="s">
        <v>3404</v>
      </c>
      <c r="I12472" t="s">
        <v>3515</v>
      </c>
      <c r="K12472" t="s">
        <v>2329</v>
      </c>
      <c r="L12472" t="s">
        <v>2328</v>
      </c>
      <c r="M12472" t="s">
        <v>3404</v>
      </c>
      <c r="N12472" t="b">
        <f>IF(ETMRouteStages[[#This Row],[RID]]=A12471,ETMRouteStages[[#This Row],[StageSequence]]=F12471+1,TRUE)</f>
        <v>1</v>
      </c>
    </row>
    <row r="12473" spans="1:14">
      <c r="A12473" t="s">
        <v>7005</v>
      </c>
      <c r="B12473" t="s">
        <v>2361</v>
      </c>
      <c r="C12473" t="s">
        <v>3812</v>
      </c>
      <c r="D12473" s="154">
        <v>222</v>
      </c>
      <c r="E12473" t="s">
        <v>2940</v>
      </c>
      <c r="F12473">
        <v>26</v>
      </c>
      <c r="G12473">
        <v>41</v>
      </c>
      <c r="H12473" t="s">
        <v>3404</v>
      </c>
      <c r="I12473" t="s">
        <v>3515</v>
      </c>
      <c r="K12473" t="s">
        <v>2941</v>
      </c>
      <c r="L12473" t="s">
        <v>2940</v>
      </c>
      <c r="M12473" t="s">
        <v>3404</v>
      </c>
      <c r="N12473" t="b">
        <f>IF(ETMRouteStages[[#This Row],[RID]]=A12472,ETMRouteStages[[#This Row],[StageSequence]]=F12472+1,TRUE)</f>
        <v>1</v>
      </c>
    </row>
    <row r="12474" spans="1:14">
      <c r="A12474" t="s">
        <v>7005</v>
      </c>
      <c r="B12474" t="s">
        <v>2361</v>
      </c>
      <c r="C12474" t="s">
        <v>3812</v>
      </c>
      <c r="D12474" s="154">
        <v>222</v>
      </c>
      <c r="E12474" t="s">
        <v>1005</v>
      </c>
      <c r="F12474">
        <v>27</v>
      </c>
      <c r="G12474">
        <v>43</v>
      </c>
      <c r="H12474" t="s">
        <v>3404</v>
      </c>
      <c r="I12474" t="s">
        <v>3515</v>
      </c>
      <c r="K12474" t="s">
        <v>1006</v>
      </c>
      <c r="L12474" t="s">
        <v>1005</v>
      </c>
      <c r="M12474" t="s">
        <v>3404</v>
      </c>
      <c r="N12474" t="b">
        <f>IF(ETMRouteStages[[#This Row],[RID]]=A12473,ETMRouteStages[[#This Row],[StageSequence]]=F12473+1,TRUE)</f>
        <v>1</v>
      </c>
    </row>
    <row r="12475" spans="1:14">
      <c r="A12475" t="s">
        <v>7005</v>
      </c>
      <c r="B12475" t="s">
        <v>2361</v>
      </c>
      <c r="C12475" t="s">
        <v>3812</v>
      </c>
      <c r="D12475" s="154">
        <v>222</v>
      </c>
      <c r="E12475" t="s">
        <v>528</v>
      </c>
      <c r="F12475">
        <v>28</v>
      </c>
      <c r="G12475">
        <v>45</v>
      </c>
      <c r="H12475" t="s">
        <v>3404</v>
      </c>
      <c r="I12475" t="s">
        <v>3515</v>
      </c>
      <c r="K12475" t="s">
        <v>529</v>
      </c>
      <c r="L12475" t="s">
        <v>528</v>
      </c>
      <c r="M12475" t="s">
        <v>3404</v>
      </c>
      <c r="N12475" t="b">
        <f>IF(ETMRouteStages[[#This Row],[RID]]=A12474,ETMRouteStages[[#This Row],[StageSequence]]=F12474+1,TRUE)</f>
        <v>1</v>
      </c>
    </row>
    <row r="12476" spans="1:14">
      <c r="A12476" t="s">
        <v>7005</v>
      </c>
      <c r="B12476" t="s">
        <v>2361</v>
      </c>
      <c r="C12476" t="s">
        <v>3812</v>
      </c>
      <c r="D12476" s="154">
        <v>222</v>
      </c>
      <c r="E12476" t="s">
        <v>1542</v>
      </c>
      <c r="F12476">
        <v>29</v>
      </c>
      <c r="G12476">
        <v>46</v>
      </c>
      <c r="H12476" t="s">
        <v>3404</v>
      </c>
      <c r="I12476" t="s">
        <v>3515</v>
      </c>
      <c r="K12476" t="s">
        <v>1543</v>
      </c>
      <c r="L12476" t="s">
        <v>1542</v>
      </c>
      <c r="M12476" t="s">
        <v>3404</v>
      </c>
      <c r="N12476" t="b">
        <f>IF(ETMRouteStages[[#This Row],[RID]]=A12475,ETMRouteStages[[#This Row],[StageSequence]]=F12475+1,TRUE)</f>
        <v>1</v>
      </c>
    </row>
    <row r="12477" spans="1:14">
      <c r="A12477" t="s">
        <v>7005</v>
      </c>
      <c r="B12477" t="s">
        <v>2361</v>
      </c>
      <c r="C12477" t="s">
        <v>3812</v>
      </c>
      <c r="D12477" s="154">
        <v>222</v>
      </c>
      <c r="E12477" t="s">
        <v>542</v>
      </c>
      <c r="F12477">
        <v>30</v>
      </c>
      <c r="G12477">
        <v>47</v>
      </c>
      <c r="H12477" t="s">
        <v>3404</v>
      </c>
      <c r="I12477" t="s">
        <v>3515</v>
      </c>
      <c r="K12477" t="s">
        <v>543</v>
      </c>
      <c r="L12477" t="s">
        <v>542</v>
      </c>
      <c r="M12477" t="s">
        <v>3404</v>
      </c>
      <c r="N12477" t="b">
        <f>IF(ETMRouteStages[[#This Row],[RID]]=A12476,ETMRouteStages[[#This Row],[StageSequence]]=F12476+1,TRUE)</f>
        <v>1</v>
      </c>
    </row>
    <row r="12478" spans="1:14">
      <c r="A12478" t="s">
        <v>7005</v>
      </c>
      <c r="B12478" t="s">
        <v>2361</v>
      </c>
      <c r="C12478" t="s">
        <v>3812</v>
      </c>
      <c r="D12478" s="154">
        <v>222</v>
      </c>
      <c r="E12478" t="s">
        <v>2958</v>
      </c>
      <c r="F12478">
        <v>31</v>
      </c>
      <c r="G12478">
        <v>48</v>
      </c>
      <c r="H12478" t="s">
        <v>3404</v>
      </c>
      <c r="I12478" t="s">
        <v>3515</v>
      </c>
      <c r="K12478" t="s">
        <v>2959</v>
      </c>
      <c r="L12478" t="s">
        <v>2958</v>
      </c>
      <c r="M12478" t="s">
        <v>3404</v>
      </c>
      <c r="N12478" t="b">
        <f>IF(ETMRouteStages[[#This Row],[RID]]=A12477,ETMRouteStages[[#This Row],[StageSequence]]=F12477+1,TRUE)</f>
        <v>1</v>
      </c>
    </row>
    <row r="12479" spans="1:14">
      <c r="A12479" t="s">
        <v>7005</v>
      </c>
      <c r="B12479" t="s">
        <v>2361</v>
      </c>
      <c r="C12479" t="s">
        <v>3812</v>
      </c>
      <c r="D12479" s="154">
        <v>222</v>
      </c>
      <c r="E12479" t="s">
        <v>3024</v>
      </c>
      <c r="F12479">
        <v>32</v>
      </c>
      <c r="G12479">
        <v>49</v>
      </c>
      <c r="H12479" t="s">
        <v>3404</v>
      </c>
      <c r="I12479" t="s">
        <v>3515</v>
      </c>
      <c r="K12479" t="s">
        <v>3025</v>
      </c>
      <c r="L12479" t="s">
        <v>3024</v>
      </c>
      <c r="M12479" t="s">
        <v>3404</v>
      </c>
      <c r="N12479" t="b">
        <f>IF(ETMRouteStages[[#This Row],[RID]]=A12478,ETMRouteStages[[#This Row],[StageSequence]]=F12478+1,TRUE)</f>
        <v>1</v>
      </c>
    </row>
    <row r="12480" spans="1:14">
      <c r="A12480" t="s">
        <v>7005</v>
      </c>
      <c r="B12480" t="s">
        <v>2361</v>
      </c>
      <c r="C12480" t="s">
        <v>3812</v>
      </c>
      <c r="D12480" s="154">
        <v>222</v>
      </c>
      <c r="E12480" t="s">
        <v>2491</v>
      </c>
      <c r="F12480">
        <v>33</v>
      </c>
      <c r="G12480">
        <v>52</v>
      </c>
      <c r="H12480" t="s">
        <v>3404</v>
      </c>
      <c r="I12480" t="s">
        <v>3515</v>
      </c>
      <c r="K12480" t="s">
        <v>2492</v>
      </c>
      <c r="L12480" t="s">
        <v>2491</v>
      </c>
      <c r="M12480" t="s">
        <v>3404</v>
      </c>
      <c r="N12480" t="b">
        <f>IF(ETMRouteStages[[#This Row],[RID]]=A12479,ETMRouteStages[[#This Row],[StageSequence]]=F12479+1,TRUE)</f>
        <v>1</v>
      </c>
    </row>
    <row r="12481" spans="1:14">
      <c r="A12481" t="s">
        <v>7005</v>
      </c>
      <c r="B12481" t="s">
        <v>2361</v>
      </c>
      <c r="C12481" t="s">
        <v>3812</v>
      </c>
      <c r="D12481" s="154">
        <v>222</v>
      </c>
      <c r="E12481" t="s">
        <v>870</v>
      </c>
      <c r="F12481">
        <v>34</v>
      </c>
      <c r="G12481">
        <v>53</v>
      </c>
      <c r="H12481" t="s">
        <v>3404</v>
      </c>
      <c r="I12481" t="s">
        <v>3515</v>
      </c>
      <c r="K12481" t="s">
        <v>871</v>
      </c>
      <c r="L12481" t="s">
        <v>870</v>
      </c>
      <c r="M12481" t="s">
        <v>3404</v>
      </c>
      <c r="N12481" t="b">
        <f>IF(ETMRouteStages[[#This Row],[RID]]=A12480,ETMRouteStages[[#This Row],[StageSequence]]=F12480+1,TRUE)</f>
        <v>1</v>
      </c>
    </row>
    <row r="12482" spans="1:14">
      <c r="A12482" t="s">
        <v>7005</v>
      </c>
      <c r="B12482" t="s">
        <v>2361</v>
      </c>
      <c r="C12482" t="s">
        <v>3812</v>
      </c>
      <c r="D12482" s="154">
        <v>222</v>
      </c>
      <c r="E12482" t="s">
        <v>3034</v>
      </c>
      <c r="F12482">
        <v>35</v>
      </c>
      <c r="G12482">
        <v>55</v>
      </c>
      <c r="H12482" t="s">
        <v>3404</v>
      </c>
      <c r="I12482" t="s">
        <v>3515</v>
      </c>
      <c r="K12482" t="s">
        <v>3035</v>
      </c>
      <c r="L12482" t="s">
        <v>3034</v>
      </c>
      <c r="M12482" t="s">
        <v>3404</v>
      </c>
      <c r="N12482" t="b">
        <f>IF(ETMRouteStages[[#This Row],[RID]]=A12481,ETMRouteStages[[#This Row],[StageSequence]]=F12481+1,TRUE)</f>
        <v>1</v>
      </c>
    </row>
    <row r="12483" spans="1:14">
      <c r="A12483" t="s">
        <v>7005</v>
      </c>
      <c r="B12483" t="s">
        <v>2361</v>
      </c>
      <c r="C12483" t="s">
        <v>3812</v>
      </c>
      <c r="D12483" s="154">
        <v>222</v>
      </c>
      <c r="E12483" t="s">
        <v>3092</v>
      </c>
      <c r="F12483">
        <v>36</v>
      </c>
      <c r="G12483">
        <v>56</v>
      </c>
      <c r="H12483" t="s">
        <v>3404</v>
      </c>
      <c r="I12483" t="s">
        <v>3515</v>
      </c>
      <c r="K12483" t="s">
        <v>3093</v>
      </c>
      <c r="L12483" t="s">
        <v>3092</v>
      </c>
      <c r="M12483" t="s">
        <v>3404</v>
      </c>
      <c r="N12483" t="b">
        <f>IF(ETMRouteStages[[#This Row],[RID]]=A12482,ETMRouteStages[[#This Row],[StageSequence]]=F12482+1,TRUE)</f>
        <v>1</v>
      </c>
    </row>
    <row r="12484" spans="1:14">
      <c r="A12484" t="s">
        <v>7005</v>
      </c>
      <c r="B12484" t="s">
        <v>2361</v>
      </c>
      <c r="C12484" t="s">
        <v>3812</v>
      </c>
      <c r="D12484" s="154">
        <v>222</v>
      </c>
      <c r="E12484" t="s">
        <v>2568</v>
      </c>
      <c r="F12484">
        <v>37</v>
      </c>
      <c r="G12484">
        <v>57</v>
      </c>
      <c r="H12484" t="s">
        <v>3404</v>
      </c>
      <c r="I12484" t="s">
        <v>3515</v>
      </c>
      <c r="K12484" t="s">
        <v>2569</v>
      </c>
      <c r="L12484" t="s">
        <v>2568</v>
      </c>
      <c r="M12484" t="s">
        <v>3404</v>
      </c>
      <c r="N12484" t="b">
        <f>IF(ETMRouteStages[[#This Row],[RID]]=A12483,ETMRouteStages[[#This Row],[StageSequence]]=F12483+1,TRUE)</f>
        <v>1</v>
      </c>
    </row>
    <row r="12485" spans="1:14">
      <c r="A12485" t="s">
        <v>7005</v>
      </c>
      <c r="B12485" t="s">
        <v>2361</v>
      </c>
      <c r="C12485" t="s">
        <v>3812</v>
      </c>
      <c r="D12485" s="154">
        <v>222</v>
      </c>
      <c r="E12485" t="s">
        <v>2590</v>
      </c>
      <c r="F12485">
        <v>38</v>
      </c>
      <c r="G12485">
        <v>58</v>
      </c>
      <c r="H12485" t="s">
        <v>3404</v>
      </c>
      <c r="I12485" t="s">
        <v>3515</v>
      </c>
      <c r="K12485" t="s">
        <v>2591</v>
      </c>
      <c r="L12485" t="s">
        <v>2590</v>
      </c>
      <c r="M12485" t="s">
        <v>3404</v>
      </c>
      <c r="N12485" t="b">
        <f>IF(ETMRouteStages[[#This Row],[RID]]=A12484,ETMRouteStages[[#This Row],[StageSequence]]=F12484+1,TRUE)</f>
        <v>1</v>
      </c>
    </row>
    <row r="12486" spans="1:14">
      <c r="A12486" t="s">
        <v>7006</v>
      </c>
      <c r="B12486" t="s">
        <v>2361</v>
      </c>
      <c r="C12486" t="s">
        <v>5092</v>
      </c>
      <c r="D12486" s="154">
        <v>223</v>
      </c>
      <c r="E12486" t="s">
        <v>2201</v>
      </c>
      <c r="F12486">
        <v>1</v>
      </c>
      <c r="G12486">
        <v>0</v>
      </c>
      <c r="H12486" t="s">
        <v>3404</v>
      </c>
      <c r="I12486" t="s">
        <v>3515</v>
      </c>
      <c r="K12486" t="s">
        <v>2202</v>
      </c>
      <c r="L12486" t="s">
        <v>2201</v>
      </c>
      <c r="M12486" t="s">
        <v>3404</v>
      </c>
      <c r="N12486" t="b">
        <f>IF(ETMRouteStages[[#This Row],[RID]]=A12485,ETMRouteStages[[#This Row],[StageSequence]]=F12485+1,TRUE)</f>
        <v>1</v>
      </c>
    </row>
    <row r="12487" spans="1:14">
      <c r="A12487" t="s">
        <v>7006</v>
      </c>
      <c r="B12487" t="s">
        <v>2361</v>
      </c>
      <c r="C12487" t="s">
        <v>5092</v>
      </c>
      <c r="D12487" s="154">
        <v>223</v>
      </c>
      <c r="E12487" t="s">
        <v>1801</v>
      </c>
      <c r="F12487">
        <v>2</v>
      </c>
      <c r="G12487">
        <v>2</v>
      </c>
      <c r="H12487" t="s">
        <v>3404</v>
      </c>
      <c r="I12487" t="s">
        <v>3515</v>
      </c>
      <c r="K12487" t="s">
        <v>1802</v>
      </c>
      <c r="L12487" t="s">
        <v>1801</v>
      </c>
      <c r="M12487" t="s">
        <v>3404</v>
      </c>
      <c r="N12487" t="b">
        <f>IF(ETMRouteStages[[#This Row],[RID]]=A12486,ETMRouteStages[[#This Row],[StageSequence]]=F12486+1,TRUE)</f>
        <v>1</v>
      </c>
    </row>
    <row r="12488" spans="1:14">
      <c r="A12488" t="s">
        <v>7006</v>
      </c>
      <c r="B12488" t="s">
        <v>2361</v>
      </c>
      <c r="C12488" t="s">
        <v>5092</v>
      </c>
      <c r="D12488" s="154">
        <v>223</v>
      </c>
      <c r="E12488" t="s">
        <v>3072</v>
      </c>
      <c r="F12488">
        <v>3</v>
      </c>
      <c r="G12488">
        <v>3</v>
      </c>
      <c r="H12488" t="s">
        <v>3404</v>
      </c>
      <c r="I12488" t="s">
        <v>3515</v>
      </c>
      <c r="K12488" t="s">
        <v>3073</v>
      </c>
      <c r="L12488" t="s">
        <v>3072</v>
      </c>
      <c r="M12488" t="s">
        <v>3404</v>
      </c>
      <c r="N12488" t="b">
        <f>IF(ETMRouteStages[[#This Row],[RID]]=A12487,ETMRouteStages[[#This Row],[StageSequence]]=F12487+1,TRUE)</f>
        <v>1</v>
      </c>
    </row>
    <row r="12489" spans="1:14">
      <c r="A12489" t="s">
        <v>7006</v>
      </c>
      <c r="B12489" t="s">
        <v>2361</v>
      </c>
      <c r="C12489" t="s">
        <v>5092</v>
      </c>
      <c r="D12489" s="154">
        <v>223</v>
      </c>
      <c r="E12489" t="s">
        <v>800</v>
      </c>
      <c r="F12489">
        <v>4</v>
      </c>
      <c r="G12489">
        <v>4</v>
      </c>
      <c r="H12489" t="s">
        <v>3404</v>
      </c>
      <c r="I12489" t="s">
        <v>3515</v>
      </c>
      <c r="K12489" t="s">
        <v>801</v>
      </c>
      <c r="L12489" t="s">
        <v>800</v>
      </c>
      <c r="M12489" t="s">
        <v>3404</v>
      </c>
      <c r="N12489" t="b">
        <f>IF(ETMRouteStages[[#This Row],[RID]]=A12488,ETMRouteStages[[#This Row],[StageSequence]]=F12488+1,TRUE)</f>
        <v>1</v>
      </c>
    </row>
    <row r="12490" spans="1:14">
      <c r="A12490" t="s">
        <v>7006</v>
      </c>
      <c r="B12490" t="s">
        <v>2361</v>
      </c>
      <c r="C12490" t="s">
        <v>5092</v>
      </c>
      <c r="D12490" s="154">
        <v>223</v>
      </c>
      <c r="E12490" t="s">
        <v>2526</v>
      </c>
      <c r="F12490">
        <v>5</v>
      </c>
      <c r="G12490">
        <v>6</v>
      </c>
      <c r="H12490" t="s">
        <v>3404</v>
      </c>
      <c r="I12490" t="s">
        <v>3515</v>
      </c>
      <c r="K12490" t="s">
        <v>2527</v>
      </c>
      <c r="L12490" t="s">
        <v>2526</v>
      </c>
      <c r="M12490" t="s">
        <v>3404</v>
      </c>
      <c r="N12490" t="b">
        <f>IF(ETMRouteStages[[#This Row],[RID]]=A12489,ETMRouteStages[[#This Row],[StageSequence]]=F12489+1,TRUE)</f>
        <v>1</v>
      </c>
    </row>
    <row r="12491" spans="1:14">
      <c r="A12491" t="s">
        <v>7006</v>
      </c>
      <c r="B12491" t="s">
        <v>2361</v>
      </c>
      <c r="C12491" t="s">
        <v>5092</v>
      </c>
      <c r="D12491" s="154">
        <v>223</v>
      </c>
      <c r="E12491" t="s">
        <v>1180</v>
      </c>
      <c r="F12491">
        <v>6</v>
      </c>
      <c r="G12491">
        <v>8</v>
      </c>
      <c r="H12491" t="s">
        <v>3404</v>
      </c>
      <c r="I12491" t="s">
        <v>3515</v>
      </c>
      <c r="K12491" t="s">
        <v>1181</v>
      </c>
      <c r="L12491" t="s">
        <v>1180</v>
      </c>
      <c r="M12491" t="s">
        <v>3404</v>
      </c>
      <c r="N12491" t="b">
        <f>IF(ETMRouteStages[[#This Row],[RID]]=A12490,ETMRouteStages[[#This Row],[StageSequence]]=F12490+1,TRUE)</f>
        <v>1</v>
      </c>
    </row>
    <row r="12492" spans="1:14">
      <c r="A12492" t="s">
        <v>7006</v>
      </c>
      <c r="B12492" t="s">
        <v>2361</v>
      </c>
      <c r="C12492" t="s">
        <v>5092</v>
      </c>
      <c r="D12492" s="154">
        <v>223</v>
      </c>
      <c r="E12492" t="s">
        <v>2324</v>
      </c>
      <c r="F12492">
        <v>7</v>
      </c>
      <c r="G12492">
        <v>9</v>
      </c>
      <c r="H12492" t="s">
        <v>3404</v>
      </c>
      <c r="I12492" t="s">
        <v>3515</v>
      </c>
      <c r="K12492" t="s">
        <v>2325</v>
      </c>
      <c r="L12492" t="s">
        <v>2324</v>
      </c>
      <c r="M12492" t="s">
        <v>3404</v>
      </c>
      <c r="N12492" t="b">
        <f>IF(ETMRouteStages[[#This Row],[RID]]=A12491,ETMRouteStages[[#This Row],[StageSequence]]=F12491+1,TRUE)</f>
        <v>1</v>
      </c>
    </row>
    <row r="12493" spans="1:14">
      <c r="A12493" t="s">
        <v>7006</v>
      </c>
      <c r="B12493" t="s">
        <v>2361</v>
      </c>
      <c r="C12493" t="s">
        <v>5092</v>
      </c>
      <c r="D12493" s="154">
        <v>223</v>
      </c>
      <c r="E12493" t="s">
        <v>1315</v>
      </c>
      <c r="F12493">
        <v>8</v>
      </c>
      <c r="G12493">
        <v>11</v>
      </c>
      <c r="H12493" t="s">
        <v>3404</v>
      </c>
      <c r="I12493" t="s">
        <v>3515</v>
      </c>
      <c r="K12493" t="s">
        <v>1316</v>
      </c>
      <c r="L12493" t="s">
        <v>1315</v>
      </c>
      <c r="M12493" t="s">
        <v>3404</v>
      </c>
      <c r="N12493" t="b">
        <f>IF(ETMRouteStages[[#This Row],[RID]]=A12492,ETMRouteStages[[#This Row],[StageSequence]]=F12492+1,TRUE)</f>
        <v>1</v>
      </c>
    </row>
    <row r="12494" spans="1:14">
      <c r="A12494" t="s">
        <v>7006</v>
      </c>
      <c r="B12494" t="s">
        <v>2361</v>
      </c>
      <c r="C12494" t="s">
        <v>5092</v>
      </c>
      <c r="D12494" s="154">
        <v>223</v>
      </c>
      <c r="E12494" t="s">
        <v>2135</v>
      </c>
      <c r="F12494">
        <v>9</v>
      </c>
      <c r="G12494">
        <v>12</v>
      </c>
      <c r="H12494" t="s">
        <v>3404</v>
      </c>
      <c r="I12494" t="s">
        <v>3515</v>
      </c>
      <c r="K12494" t="s">
        <v>2136</v>
      </c>
      <c r="L12494" t="s">
        <v>2135</v>
      </c>
      <c r="M12494" t="s">
        <v>3404</v>
      </c>
      <c r="N12494" t="b">
        <f>IF(ETMRouteStages[[#This Row],[RID]]=A12493,ETMRouteStages[[#This Row],[StageSequence]]=F12493+1,TRUE)</f>
        <v>1</v>
      </c>
    </row>
    <row r="12495" spans="1:14">
      <c r="A12495" t="s">
        <v>7006</v>
      </c>
      <c r="B12495" t="s">
        <v>2361</v>
      </c>
      <c r="C12495" t="s">
        <v>5092</v>
      </c>
      <c r="D12495" s="154">
        <v>223</v>
      </c>
      <c r="E12495" t="s">
        <v>1219</v>
      </c>
      <c r="F12495">
        <v>10</v>
      </c>
      <c r="G12495">
        <v>13</v>
      </c>
      <c r="H12495" t="s">
        <v>3404</v>
      </c>
      <c r="I12495" t="s">
        <v>3515</v>
      </c>
      <c r="K12495" t="s">
        <v>1220</v>
      </c>
      <c r="L12495" t="s">
        <v>1219</v>
      </c>
      <c r="M12495" t="s">
        <v>3404</v>
      </c>
      <c r="N12495" t="b">
        <f>IF(ETMRouteStages[[#This Row],[RID]]=A12494,ETMRouteStages[[#This Row],[StageSequence]]=F12494+1,TRUE)</f>
        <v>1</v>
      </c>
    </row>
    <row r="12496" spans="1:14">
      <c r="A12496" t="s">
        <v>7006</v>
      </c>
      <c r="B12496" t="s">
        <v>2361</v>
      </c>
      <c r="C12496" t="s">
        <v>5092</v>
      </c>
      <c r="D12496" s="154">
        <v>223</v>
      </c>
      <c r="E12496" t="s">
        <v>850</v>
      </c>
      <c r="F12496">
        <v>11</v>
      </c>
      <c r="G12496">
        <v>14</v>
      </c>
      <c r="H12496" t="s">
        <v>3404</v>
      </c>
      <c r="I12496" t="s">
        <v>3515</v>
      </c>
      <c r="K12496" t="s">
        <v>851</v>
      </c>
      <c r="L12496" t="s">
        <v>850</v>
      </c>
      <c r="M12496" t="s">
        <v>3404</v>
      </c>
      <c r="N12496" t="b">
        <f>IF(ETMRouteStages[[#This Row],[RID]]=A12495,ETMRouteStages[[#This Row],[StageSequence]]=F12495+1,TRUE)</f>
        <v>1</v>
      </c>
    </row>
    <row r="12497" spans="1:14">
      <c r="A12497" t="s">
        <v>7006</v>
      </c>
      <c r="B12497" t="s">
        <v>2361</v>
      </c>
      <c r="C12497" t="s">
        <v>5092</v>
      </c>
      <c r="D12497" s="154">
        <v>223</v>
      </c>
      <c r="E12497" t="s">
        <v>820</v>
      </c>
      <c r="F12497">
        <v>12</v>
      </c>
      <c r="G12497">
        <v>15</v>
      </c>
      <c r="H12497" t="s">
        <v>3404</v>
      </c>
      <c r="I12497" t="s">
        <v>3515</v>
      </c>
      <c r="K12497" t="s">
        <v>821</v>
      </c>
      <c r="L12497" t="s">
        <v>820</v>
      </c>
      <c r="M12497" t="s">
        <v>3404</v>
      </c>
      <c r="N12497" t="b">
        <f>IF(ETMRouteStages[[#This Row],[RID]]=A12496,ETMRouteStages[[#This Row],[StageSequence]]=F12496+1,TRUE)</f>
        <v>1</v>
      </c>
    </row>
    <row r="12498" spans="1:14">
      <c r="A12498" t="s">
        <v>7006</v>
      </c>
      <c r="B12498" t="s">
        <v>2361</v>
      </c>
      <c r="C12498" t="s">
        <v>5092</v>
      </c>
      <c r="D12498" s="154">
        <v>223</v>
      </c>
      <c r="E12498" t="s">
        <v>730</v>
      </c>
      <c r="F12498">
        <v>13</v>
      </c>
      <c r="G12498">
        <v>16</v>
      </c>
      <c r="H12498" t="s">
        <v>3404</v>
      </c>
      <c r="I12498" t="s">
        <v>3515</v>
      </c>
      <c r="K12498" t="s">
        <v>731</v>
      </c>
      <c r="L12498" t="s">
        <v>730</v>
      </c>
      <c r="M12498" t="s">
        <v>3404</v>
      </c>
      <c r="N12498" t="b">
        <f>IF(ETMRouteStages[[#This Row],[RID]]=A12497,ETMRouteStages[[#This Row],[StageSequence]]=F12497+1,TRUE)</f>
        <v>1</v>
      </c>
    </row>
    <row r="12499" spans="1:14">
      <c r="A12499" t="s">
        <v>7006</v>
      </c>
      <c r="B12499" t="s">
        <v>2361</v>
      </c>
      <c r="C12499" t="s">
        <v>5092</v>
      </c>
      <c r="D12499" s="154">
        <v>223</v>
      </c>
      <c r="E12499" t="s">
        <v>2986</v>
      </c>
      <c r="F12499">
        <v>14</v>
      </c>
      <c r="G12499">
        <v>17</v>
      </c>
      <c r="H12499" t="s">
        <v>3404</v>
      </c>
      <c r="I12499" t="s">
        <v>3515</v>
      </c>
      <c r="K12499" t="s">
        <v>2987</v>
      </c>
      <c r="L12499" t="s">
        <v>2986</v>
      </c>
      <c r="M12499" t="s">
        <v>3404</v>
      </c>
      <c r="N12499" t="b">
        <f>IF(ETMRouteStages[[#This Row],[RID]]=A12498,ETMRouteStages[[#This Row],[StageSequence]]=F12498+1,TRUE)</f>
        <v>1</v>
      </c>
    </row>
    <row r="12500" spans="1:14">
      <c r="A12500" t="s">
        <v>7006</v>
      </c>
      <c r="B12500" t="s">
        <v>2361</v>
      </c>
      <c r="C12500" t="s">
        <v>5092</v>
      </c>
      <c r="D12500" s="154">
        <v>223</v>
      </c>
      <c r="E12500" t="s">
        <v>2854</v>
      </c>
      <c r="F12500">
        <v>15</v>
      </c>
      <c r="G12500">
        <v>18</v>
      </c>
      <c r="H12500" t="s">
        <v>3404</v>
      </c>
      <c r="I12500" t="s">
        <v>3515</v>
      </c>
      <c r="K12500" t="s">
        <v>2855</v>
      </c>
      <c r="L12500" t="s">
        <v>2854</v>
      </c>
      <c r="M12500" t="s">
        <v>3404</v>
      </c>
      <c r="N12500" t="b">
        <f>IF(ETMRouteStages[[#This Row],[RID]]=A12499,ETMRouteStages[[#This Row],[StageSequence]]=F12499+1,TRUE)</f>
        <v>1</v>
      </c>
    </row>
    <row r="12501" spans="1:14">
      <c r="A12501" t="s">
        <v>7006</v>
      </c>
      <c r="B12501" t="s">
        <v>2361</v>
      </c>
      <c r="C12501" t="s">
        <v>5092</v>
      </c>
      <c r="D12501" s="154">
        <v>223</v>
      </c>
      <c r="E12501" t="s">
        <v>2483</v>
      </c>
      <c r="F12501">
        <v>16</v>
      </c>
      <c r="G12501">
        <v>19</v>
      </c>
      <c r="H12501" t="s">
        <v>3404</v>
      </c>
      <c r="I12501" t="s">
        <v>3515</v>
      </c>
      <c r="K12501" t="s">
        <v>2484</v>
      </c>
      <c r="L12501" t="s">
        <v>2483</v>
      </c>
      <c r="M12501" t="s">
        <v>3404</v>
      </c>
      <c r="N12501" t="b">
        <f>IF(ETMRouteStages[[#This Row],[RID]]=A12500,ETMRouteStages[[#This Row],[StageSequence]]=F12500+1,TRUE)</f>
        <v>1</v>
      </c>
    </row>
    <row r="12502" spans="1:14">
      <c r="A12502" t="s">
        <v>7006</v>
      </c>
      <c r="B12502" t="s">
        <v>2361</v>
      </c>
      <c r="C12502" t="s">
        <v>5092</v>
      </c>
      <c r="D12502" s="154">
        <v>223</v>
      </c>
      <c r="E12502" t="s">
        <v>2584</v>
      </c>
      <c r="F12502">
        <v>17</v>
      </c>
      <c r="G12502">
        <v>21</v>
      </c>
      <c r="H12502" t="s">
        <v>3404</v>
      </c>
      <c r="I12502" t="s">
        <v>3515</v>
      </c>
      <c r="K12502" t="s">
        <v>2585</v>
      </c>
      <c r="L12502" t="s">
        <v>2584</v>
      </c>
      <c r="M12502" t="s">
        <v>3404</v>
      </c>
      <c r="N12502" t="b">
        <f>IF(ETMRouteStages[[#This Row],[RID]]=A12501,ETMRouteStages[[#This Row],[StageSequence]]=F12501+1,TRUE)</f>
        <v>1</v>
      </c>
    </row>
    <row r="12503" spans="1:14">
      <c r="A12503" t="s">
        <v>7006</v>
      </c>
      <c r="B12503" t="s">
        <v>2361</v>
      </c>
      <c r="C12503" t="s">
        <v>5092</v>
      </c>
      <c r="D12503" s="154">
        <v>223</v>
      </c>
      <c r="E12503" t="s">
        <v>1067</v>
      </c>
      <c r="F12503">
        <v>18</v>
      </c>
      <c r="G12503">
        <v>22</v>
      </c>
      <c r="H12503" t="s">
        <v>3404</v>
      </c>
      <c r="I12503" t="s">
        <v>3515</v>
      </c>
      <c r="K12503" t="s">
        <v>1068</v>
      </c>
      <c r="L12503" t="s">
        <v>1067</v>
      </c>
      <c r="M12503" t="s">
        <v>3404</v>
      </c>
      <c r="N12503" t="b">
        <f>IF(ETMRouteStages[[#This Row],[RID]]=A12502,ETMRouteStages[[#This Row],[StageSequence]]=F12502+1,TRUE)</f>
        <v>1</v>
      </c>
    </row>
    <row r="12504" spans="1:14">
      <c r="A12504" t="s">
        <v>7006</v>
      </c>
      <c r="B12504" t="s">
        <v>2361</v>
      </c>
      <c r="C12504" t="s">
        <v>5092</v>
      </c>
      <c r="D12504" s="154">
        <v>223</v>
      </c>
      <c r="E12504" t="s">
        <v>894</v>
      </c>
      <c r="F12504">
        <v>19</v>
      </c>
      <c r="G12504">
        <v>23</v>
      </c>
      <c r="H12504" t="s">
        <v>3404</v>
      </c>
      <c r="I12504" t="s">
        <v>3515</v>
      </c>
      <c r="K12504" t="s">
        <v>895</v>
      </c>
      <c r="L12504" t="s">
        <v>894</v>
      </c>
      <c r="M12504" t="s">
        <v>3404</v>
      </c>
      <c r="N12504" t="b">
        <f>IF(ETMRouteStages[[#This Row],[RID]]=A12503,ETMRouteStages[[#This Row],[StageSequence]]=F12503+1,TRUE)</f>
        <v>1</v>
      </c>
    </row>
    <row r="12505" spans="1:14">
      <c r="A12505" t="s">
        <v>7006</v>
      </c>
      <c r="B12505" t="s">
        <v>2361</v>
      </c>
      <c r="C12505" t="s">
        <v>5092</v>
      </c>
      <c r="D12505" s="154">
        <v>223</v>
      </c>
      <c r="E12505" t="s">
        <v>1767</v>
      </c>
      <c r="F12505">
        <v>20</v>
      </c>
      <c r="G12505">
        <v>26</v>
      </c>
      <c r="H12505" t="s">
        <v>3404</v>
      </c>
      <c r="I12505" t="s">
        <v>3515</v>
      </c>
      <c r="K12505" t="s">
        <v>1768</v>
      </c>
      <c r="L12505" t="s">
        <v>1767</v>
      </c>
      <c r="M12505" t="s">
        <v>3404</v>
      </c>
      <c r="N12505" t="b">
        <f>IF(ETMRouteStages[[#This Row],[RID]]=A12504,ETMRouteStages[[#This Row],[StageSequence]]=F12504+1,TRUE)</f>
        <v>1</v>
      </c>
    </row>
    <row r="12506" spans="1:14">
      <c r="A12506" t="s">
        <v>7007</v>
      </c>
      <c r="B12506" t="s">
        <v>2361</v>
      </c>
      <c r="C12506" t="s">
        <v>5513</v>
      </c>
      <c r="D12506" s="154">
        <v>224</v>
      </c>
      <c r="E12506" t="s">
        <v>1843</v>
      </c>
      <c r="F12506">
        <v>1</v>
      </c>
      <c r="G12506">
        <v>0</v>
      </c>
      <c r="H12506" t="s">
        <v>3404</v>
      </c>
      <c r="I12506" t="s">
        <v>3515</v>
      </c>
      <c r="K12506" t="s">
        <v>1844</v>
      </c>
      <c r="L12506" t="s">
        <v>1843</v>
      </c>
      <c r="M12506" t="s">
        <v>3404</v>
      </c>
      <c r="N12506" t="b">
        <f>IF(ETMRouteStages[[#This Row],[RID]]=A12505,ETMRouteStages[[#This Row],[StageSequence]]=F12505+1,TRUE)</f>
        <v>1</v>
      </c>
    </row>
    <row r="12507" spans="1:14">
      <c r="A12507" t="s">
        <v>7007</v>
      </c>
      <c r="B12507" t="s">
        <v>2361</v>
      </c>
      <c r="C12507" t="s">
        <v>5513</v>
      </c>
      <c r="D12507" s="154">
        <v>224</v>
      </c>
      <c r="E12507" t="s">
        <v>2127</v>
      </c>
      <c r="F12507">
        <v>2</v>
      </c>
      <c r="G12507">
        <v>3</v>
      </c>
      <c r="H12507" t="s">
        <v>3404</v>
      </c>
      <c r="I12507" t="s">
        <v>3515</v>
      </c>
      <c r="K12507" t="s">
        <v>2128</v>
      </c>
      <c r="L12507" t="s">
        <v>2127</v>
      </c>
      <c r="M12507" t="s">
        <v>3404</v>
      </c>
      <c r="N12507" t="b">
        <f>IF(ETMRouteStages[[#This Row],[RID]]=A12506,ETMRouteStages[[#This Row],[StageSequence]]=F12506+1,TRUE)</f>
        <v>1</v>
      </c>
    </row>
    <row r="12508" spans="1:14">
      <c r="A12508" t="s">
        <v>7007</v>
      </c>
      <c r="B12508" t="s">
        <v>2361</v>
      </c>
      <c r="C12508" t="s">
        <v>5513</v>
      </c>
      <c r="D12508" s="154">
        <v>224</v>
      </c>
      <c r="E12508" t="s">
        <v>2463</v>
      </c>
      <c r="F12508">
        <v>3</v>
      </c>
      <c r="G12508">
        <v>4</v>
      </c>
      <c r="H12508" t="s">
        <v>3404</v>
      </c>
      <c r="I12508" t="s">
        <v>3515</v>
      </c>
      <c r="K12508" t="s">
        <v>2464</v>
      </c>
      <c r="L12508" t="s">
        <v>2463</v>
      </c>
      <c r="M12508" t="s">
        <v>3404</v>
      </c>
      <c r="N12508" t="b">
        <f>IF(ETMRouteStages[[#This Row],[RID]]=A12507,ETMRouteStages[[#This Row],[StageSequence]]=F12507+1,TRUE)</f>
        <v>1</v>
      </c>
    </row>
    <row r="12509" spans="1:14">
      <c r="A12509" t="s">
        <v>7007</v>
      </c>
      <c r="B12509" t="s">
        <v>2361</v>
      </c>
      <c r="C12509" t="s">
        <v>5513</v>
      </c>
      <c r="D12509" s="154">
        <v>224</v>
      </c>
      <c r="E12509" t="s">
        <v>428</v>
      </c>
      <c r="F12509">
        <v>4</v>
      </c>
      <c r="G12509">
        <v>6</v>
      </c>
      <c r="H12509" t="s">
        <v>3404</v>
      </c>
      <c r="I12509" t="s">
        <v>3515</v>
      </c>
      <c r="K12509" t="s">
        <v>429</v>
      </c>
      <c r="L12509" t="s">
        <v>428</v>
      </c>
      <c r="M12509" t="s">
        <v>3404</v>
      </c>
      <c r="N12509" t="b">
        <f>IF(ETMRouteStages[[#This Row],[RID]]=A12508,ETMRouteStages[[#This Row],[StageSequence]]=F12508+1,TRUE)</f>
        <v>1</v>
      </c>
    </row>
    <row r="12510" spans="1:14">
      <c r="A12510" t="s">
        <v>7007</v>
      </c>
      <c r="B12510" t="s">
        <v>2361</v>
      </c>
      <c r="C12510" t="s">
        <v>5513</v>
      </c>
      <c r="D12510" s="154">
        <v>224</v>
      </c>
      <c r="E12510" t="s">
        <v>2727</v>
      </c>
      <c r="F12510">
        <v>5</v>
      </c>
      <c r="G12510">
        <v>7</v>
      </c>
      <c r="H12510" t="s">
        <v>3404</v>
      </c>
      <c r="I12510" t="s">
        <v>3515</v>
      </c>
      <c r="K12510" t="s">
        <v>2728</v>
      </c>
      <c r="L12510" t="s">
        <v>2727</v>
      </c>
      <c r="M12510" t="s">
        <v>3404</v>
      </c>
      <c r="N12510" t="b">
        <f>IF(ETMRouteStages[[#This Row],[RID]]=A12509,ETMRouteStages[[#This Row],[StageSequence]]=F12509+1,TRUE)</f>
        <v>1</v>
      </c>
    </row>
    <row r="12511" spans="1:14">
      <c r="A12511" t="s">
        <v>7007</v>
      </c>
      <c r="B12511" t="s">
        <v>2361</v>
      </c>
      <c r="C12511" t="s">
        <v>5513</v>
      </c>
      <c r="D12511" s="154">
        <v>224</v>
      </c>
      <c r="E12511" t="s">
        <v>3040</v>
      </c>
      <c r="F12511">
        <v>6</v>
      </c>
      <c r="G12511">
        <v>8</v>
      </c>
      <c r="H12511" t="s">
        <v>3404</v>
      </c>
      <c r="I12511" t="s">
        <v>3515</v>
      </c>
      <c r="K12511" t="s">
        <v>3041</v>
      </c>
      <c r="L12511" t="s">
        <v>3040</v>
      </c>
      <c r="M12511" t="s">
        <v>3404</v>
      </c>
      <c r="N12511" t="b">
        <f>IF(ETMRouteStages[[#This Row],[RID]]=A12510,ETMRouteStages[[#This Row],[StageSequence]]=F12510+1,TRUE)</f>
        <v>1</v>
      </c>
    </row>
    <row r="12512" spans="1:14">
      <c r="A12512" t="s">
        <v>7007</v>
      </c>
      <c r="B12512" t="s">
        <v>2361</v>
      </c>
      <c r="C12512" t="s">
        <v>5513</v>
      </c>
      <c r="D12512" s="154">
        <v>224</v>
      </c>
      <c r="E12512" t="s">
        <v>2294</v>
      </c>
      <c r="F12512">
        <v>7</v>
      </c>
      <c r="G12512">
        <v>10</v>
      </c>
      <c r="H12512" t="s">
        <v>3404</v>
      </c>
      <c r="I12512" t="s">
        <v>3515</v>
      </c>
      <c r="K12512" t="s">
        <v>2295</v>
      </c>
      <c r="L12512" t="s">
        <v>2294</v>
      </c>
      <c r="M12512" t="s">
        <v>3404</v>
      </c>
      <c r="N12512" t="b">
        <f>IF(ETMRouteStages[[#This Row],[RID]]=A12511,ETMRouteStages[[#This Row],[StageSequence]]=F12511+1,TRUE)</f>
        <v>1</v>
      </c>
    </row>
    <row r="12513" spans="1:14">
      <c r="A12513" t="s">
        <v>7007</v>
      </c>
      <c r="B12513" t="s">
        <v>2361</v>
      </c>
      <c r="C12513" t="s">
        <v>5513</v>
      </c>
      <c r="D12513" s="154">
        <v>224</v>
      </c>
      <c r="E12513" t="s">
        <v>2874</v>
      </c>
      <c r="F12513">
        <v>8</v>
      </c>
      <c r="G12513">
        <v>11</v>
      </c>
      <c r="H12513" t="s">
        <v>3404</v>
      </c>
      <c r="I12513" t="s">
        <v>3515</v>
      </c>
      <c r="K12513" t="s">
        <v>2875</v>
      </c>
      <c r="L12513" t="s">
        <v>2874</v>
      </c>
      <c r="M12513" t="s">
        <v>3404</v>
      </c>
      <c r="N12513" t="b">
        <f>IF(ETMRouteStages[[#This Row],[RID]]=A12512,ETMRouteStages[[#This Row],[StageSequence]]=F12512+1,TRUE)</f>
        <v>1</v>
      </c>
    </row>
    <row r="12514" spans="1:14">
      <c r="A12514" t="s">
        <v>7007</v>
      </c>
      <c r="B12514" t="s">
        <v>2361</v>
      </c>
      <c r="C12514" t="s">
        <v>5513</v>
      </c>
      <c r="D12514" s="154">
        <v>224</v>
      </c>
      <c r="E12514" t="s">
        <v>936</v>
      </c>
      <c r="F12514">
        <v>9</v>
      </c>
      <c r="G12514">
        <v>14</v>
      </c>
      <c r="H12514" t="s">
        <v>3404</v>
      </c>
      <c r="I12514" t="s">
        <v>3515</v>
      </c>
      <c r="K12514" t="s">
        <v>937</v>
      </c>
      <c r="L12514" t="s">
        <v>936</v>
      </c>
      <c r="M12514" t="s">
        <v>3404</v>
      </c>
      <c r="N12514" t="b">
        <f>IF(ETMRouteStages[[#This Row],[RID]]=A12513,ETMRouteStages[[#This Row],[StageSequence]]=F12513+1,TRUE)</f>
        <v>1</v>
      </c>
    </row>
    <row r="12515" spans="1:14">
      <c r="A12515" t="s">
        <v>7007</v>
      </c>
      <c r="B12515" t="s">
        <v>2361</v>
      </c>
      <c r="C12515" t="s">
        <v>5513</v>
      </c>
      <c r="D12515" s="154">
        <v>224</v>
      </c>
      <c r="E12515" t="s">
        <v>2874</v>
      </c>
      <c r="F12515">
        <v>10</v>
      </c>
      <c r="G12515">
        <v>17</v>
      </c>
      <c r="H12515" t="s">
        <v>3404</v>
      </c>
      <c r="I12515" t="s">
        <v>3515</v>
      </c>
      <c r="K12515" t="s">
        <v>2875</v>
      </c>
      <c r="L12515" t="s">
        <v>2874</v>
      </c>
      <c r="M12515" t="s">
        <v>3404</v>
      </c>
      <c r="N12515" t="b">
        <f>IF(ETMRouteStages[[#This Row],[RID]]=A12514,ETMRouteStages[[#This Row],[StageSequence]]=F12514+1,TRUE)</f>
        <v>1</v>
      </c>
    </row>
    <row r="12516" spans="1:14">
      <c r="A12516" t="s">
        <v>7007</v>
      </c>
      <c r="B12516" t="s">
        <v>2361</v>
      </c>
      <c r="C12516" t="s">
        <v>5513</v>
      </c>
      <c r="D12516" s="154">
        <v>224</v>
      </c>
      <c r="E12516" t="s">
        <v>1679</v>
      </c>
      <c r="F12516">
        <v>11</v>
      </c>
      <c r="G12516">
        <v>18</v>
      </c>
      <c r="H12516" t="s">
        <v>3404</v>
      </c>
      <c r="I12516" t="s">
        <v>3515</v>
      </c>
      <c r="K12516" t="s">
        <v>1680</v>
      </c>
      <c r="L12516" t="s">
        <v>1679</v>
      </c>
      <c r="M12516" t="s">
        <v>3404</v>
      </c>
      <c r="N12516" t="b">
        <f>IF(ETMRouteStages[[#This Row],[RID]]=A12515,ETMRouteStages[[#This Row],[StageSequence]]=F12515+1,TRUE)</f>
        <v>1</v>
      </c>
    </row>
    <row r="12517" spans="1:14">
      <c r="A12517" t="s">
        <v>7007</v>
      </c>
      <c r="B12517" t="s">
        <v>2361</v>
      </c>
      <c r="C12517" t="s">
        <v>5513</v>
      </c>
      <c r="D12517" s="154">
        <v>224</v>
      </c>
      <c r="E12517" t="s">
        <v>2850</v>
      </c>
      <c r="F12517">
        <v>12</v>
      </c>
      <c r="G12517">
        <v>21</v>
      </c>
      <c r="H12517" t="s">
        <v>3404</v>
      </c>
      <c r="I12517" t="s">
        <v>3515</v>
      </c>
      <c r="K12517" t="s">
        <v>2851</v>
      </c>
      <c r="L12517" t="s">
        <v>2850</v>
      </c>
      <c r="M12517" t="s">
        <v>3404</v>
      </c>
      <c r="N12517" t="b">
        <f>IF(ETMRouteStages[[#This Row],[RID]]=A12516,ETMRouteStages[[#This Row],[StageSequence]]=F12516+1,TRUE)</f>
        <v>1</v>
      </c>
    </row>
    <row r="12518" spans="1:14">
      <c r="A12518" t="s">
        <v>7007</v>
      </c>
      <c r="B12518" t="s">
        <v>2361</v>
      </c>
      <c r="C12518" t="s">
        <v>5513</v>
      </c>
      <c r="D12518" s="154">
        <v>224</v>
      </c>
      <c r="E12518" t="s">
        <v>972</v>
      </c>
      <c r="F12518">
        <v>13</v>
      </c>
      <c r="G12518">
        <v>22</v>
      </c>
      <c r="H12518" t="s">
        <v>3404</v>
      </c>
      <c r="I12518" t="s">
        <v>3515</v>
      </c>
      <c r="K12518" t="s">
        <v>973</v>
      </c>
      <c r="L12518" t="s">
        <v>972</v>
      </c>
      <c r="M12518" t="s">
        <v>3404</v>
      </c>
      <c r="N12518" t="b">
        <f>IF(ETMRouteStages[[#This Row],[RID]]=A12517,ETMRouteStages[[#This Row],[StageSequence]]=F12517+1,TRUE)</f>
        <v>1</v>
      </c>
    </row>
    <row r="12519" spans="1:14">
      <c r="A12519" t="s">
        <v>7007</v>
      </c>
      <c r="B12519" t="s">
        <v>2361</v>
      </c>
      <c r="C12519" t="s">
        <v>5513</v>
      </c>
      <c r="D12519" s="154">
        <v>224</v>
      </c>
      <c r="E12519" t="s">
        <v>1576</v>
      </c>
      <c r="F12519">
        <v>14</v>
      </c>
      <c r="G12519">
        <v>24</v>
      </c>
      <c r="H12519" t="s">
        <v>3404</v>
      </c>
      <c r="I12519" t="s">
        <v>3515</v>
      </c>
      <c r="K12519" t="s">
        <v>1577</v>
      </c>
      <c r="L12519" t="s">
        <v>1576</v>
      </c>
      <c r="M12519" t="s">
        <v>3404</v>
      </c>
      <c r="N12519" t="b">
        <f>IF(ETMRouteStages[[#This Row],[RID]]=A12518,ETMRouteStages[[#This Row],[StageSequence]]=F12518+1,TRUE)</f>
        <v>1</v>
      </c>
    </row>
    <row r="12520" spans="1:14">
      <c r="A12520" t="s">
        <v>7007</v>
      </c>
      <c r="B12520" t="s">
        <v>2361</v>
      </c>
      <c r="C12520" t="s">
        <v>5513</v>
      </c>
      <c r="D12520" s="154">
        <v>224</v>
      </c>
      <c r="E12520" t="s">
        <v>2417</v>
      </c>
      <c r="F12520">
        <v>15</v>
      </c>
      <c r="G12520">
        <v>26</v>
      </c>
      <c r="H12520" t="s">
        <v>3404</v>
      </c>
      <c r="I12520" t="s">
        <v>3515</v>
      </c>
      <c r="K12520" t="s">
        <v>2418</v>
      </c>
      <c r="L12520" t="s">
        <v>2417</v>
      </c>
      <c r="M12520" t="s">
        <v>3404</v>
      </c>
      <c r="N12520" t="b">
        <f>IF(ETMRouteStages[[#This Row],[RID]]=A12519,ETMRouteStages[[#This Row],[StageSequence]]=F12519+1,TRUE)</f>
        <v>1</v>
      </c>
    </row>
    <row r="12521" spans="1:14">
      <c r="A12521" t="s">
        <v>7007</v>
      </c>
      <c r="B12521" t="s">
        <v>2361</v>
      </c>
      <c r="C12521" t="s">
        <v>5513</v>
      </c>
      <c r="D12521" s="154">
        <v>224</v>
      </c>
      <c r="E12521" t="s">
        <v>2419</v>
      </c>
      <c r="F12521">
        <v>16</v>
      </c>
      <c r="G12521">
        <v>27</v>
      </c>
      <c r="H12521" t="s">
        <v>3404</v>
      </c>
      <c r="I12521" t="s">
        <v>3515</v>
      </c>
      <c r="K12521" t="s">
        <v>2420</v>
      </c>
      <c r="L12521" t="s">
        <v>2419</v>
      </c>
      <c r="M12521" t="s">
        <v>3404</v>
      </c>
      <c r="N12521" t="b">
        <f>IF(ETMRouteStages[[#This Row],[RID]]=A12520,ETMRouteStages[[#This Row],[StageSequence]]=F12520+1,TRUE)</f>
        <v>1</v>
      </c>
    </row>
    <row r="12522" spans="1:14">
      <c r="A12522" t="s">
        <v>7007</v>
      </c>
      <c r="B12522" t="s">
        <v>2361</v>
      </c>
      <c r="C12522" t="s">
        <v>5513</v>
      </c>
      <c r="D12522" s="154">
        <v>224</v>
      </c>
      <c r="E12522" t="s">
        <v>512</v>
      </c>
      <c r="F12522">
        <v>17</v>
      </c>
      <c r="G12522">
        <v>29</v>
      </c>
      <c r="H12522" t="s">
        <v>3404</v>
      </c>
      <c r="I12522" t="s">
        <v>3515</v>
      </c>
      <c r="K12522" t="s">
        <v>513</v>
      </c>
      <c r="L12522" t="s">
        <v>512</v>
      </c>
      <c r="M12522" t="s">
        <v>3404</v>
      </c>
      <c r="N12522" t="b">
        <f>IF(ETMRouteStages[[#This Row],[RID]]=A12521,ETMRouteStages[[#This Row],[StageSequence]]=F12521+1,TRUE)</f>
        <v>1</v>
      </c>
    </row>
    <row r="12523" spans="1:14">
      <c r="A12523" t="s">
        <v>7007</v>
      </c>
      <c r="B12523" t="s">
        <v>2361</v>
      </c>
      <c r="C12523" t="s">
        <v>5513</v>
      </c>
      <c r="D12523" s="154">
        <v>224</v>
      </c>
      <c r="E12523" t="s">
        <v>1757</v>
      </c>
      <c r="F12523">
        <v>18</v>
      </c>
      <c r="G12523">
        <v>30</v>
      </c>
      <c r="H12523" t="s">
        <v>3404</v>
      </c>
      <c r="I12523" t="s">
        <v>3515</v>
      </c>
      <c r="K12523" t="s">
        <v>1758</v>
      </c>
      <c r="L12523" t="s">
        <v>1757</v>
      </c>
      <c r="M12523" t="s">
        <v>3404</v>
      </c>
      <c r="N12523" t="b">
        <f>IF(ETMRouteStages[[#This Row],[RID]]=A12522,ETMRouteStages[[#This Row],[StageSequence]]=F12522+1,TRUE)</f>
        <v>1</v>
      </c>
    </row>
    <row r="12524" spans="1:14">
      <c r="A12524" t="s">
        <v>7007</v>
      </c>
      <c r="B12524" t="s">
        <v>2361</v>
      </c>
      <c r="C12524" t="s">
        <v>5513</v>
      </c>
      <c r="D12524" s="154">
        <v>224</v>
      </c>
      <c r="E12524" t="s">
        <v>932</v>
      </c>
      <c r="F12524">
        <v>19</v>
      </c>
      <c r="G12524">
        <v>31</v>
      </c>
      <c r="H12524" t="s">
        <v>3404</v>
      </c>
      <c r="I12524" t="s">
        <v>3515</v>
      </c>
      <c r="K12524" t="s">
        <v>933</v>
      </c>
      <c r="L12524" t="s">
        <v>932</v>
      </c>
      <c r="M12524" t="s">
        <v>3404</v>
      </c>
      <c r="N12524" t="b">
        <f>IF(ETMRouteStages[[#This Row],[RID]]=A12523,ETMRouteStages[[#This Row],[StageSequence]]=F12523+1,TRUE)</f>
        <v>1</v>
      </c>
    </row>
    <row r="12525" spans="1:14">
      <c r="A12525" t="s">
        <v>7007</v>
      </c>
      <c r="B12525" t="s">
        <v>2361</v>
      </c>
      <c r="C12525" t="s">
        <v>5513</v>
      </c>
      <c r="D12525" s="154">
        <v>224</v>
      </c>
      <c r="E12525" t="s">
        <v>782</v>
      </c>
      <c r="F12525">
        <v>20</v>
      </c>
      <c r="G12525">
        <v>32</v>
      </c>
      <c r="H12525" t="s">
        <v>3404</v>
      </c>
      <c r="I12525" t="s">
        <v>3515</v>
      </c>
      <c r="K12525" t="s">
        <v>783</v>
      </c>
      <c r="L12525" t="s">
        <v>782</v>
      </c>
      <c r="M12525" t="s">
        <v>3404</v>
      </c>
      <c r="N12525" t="b">
        <f>IF(ETMRouteStages[[#This Row],[RID]]=A12524,ETMRouteStages[[#This Row],[StageSequence]]=F12524+1,TRUE)</f>
        <v>1</v>
      </c>
    </row>
    <row r="12526" spans="1:14">
      <c r="A12526" t="s">
        <v>7007</v>
      </c>
      <c r="B12526" t="s">
        <v>2361</v>
      </c>
      <c r="C12526" t="s">
        <v>5513</v>
      </c>
      <c r="D12526" s="154">
        <v>224</v>
      </c>
      <c r="E12526" t="s">
        <v>2503</v>
      </c>
      <c r="F12526">
        <v>21</v>
      </c>
      <c r="G12526">
        <v>34</v>
      </c>
      <c r="H12526" t="s">
        <v>3404</v>
      </c>
      <c r="I12526" t="s">
        <v>3515</v>
      </c>
      <c r="K12526" t="s">
        <v>2504</v>
      </c>
      <c r="L12526" t="s">
        <v>2503</v>
      </c>
      <c r="M12526" t="s">
        <v>3404</v>
      </c>
      <c r="N12526" t="b">
        <f>IF(ETMRouteStages[[#This Row],[RID]]=A12525,ETMRouteStages[[#This Row],[StageSequence]]=F12525+1,TRUE)</f>
        <v>1</v>
      </c>
    </row>
    <row r="12527" spans="1:14">
      <c r="A12527" t="s">
        <v>7007</v>
      </c>
      <c r="B12527" t="s">
        <v>2361</v>
      </c>
      <c r="C12527" t="s">
        <v>5513</v>
      </c>
      <c r="D12527" s="154">
        <v>224</v>
      </c>
      <c r="E12527" t="s">
        <v>784</v>
      </c>
      <c r="F12527">
        <v>22</v>
      </c>
      <c r="G12527">
        <v>35</v>
      </c>
      <c r="H12527" t="s">
        <v>3404</v>
      </c>
      <c r="I12527" t="s">
        <v>3515</v>
      </c>
      <c r="K12527" t="s">
        <v>785</v>
      </c>
      <c r="L12527" t="s">
        <v>784</v>
      </c>
      <c r="M12527" t="s">
        <v>3404</v>
      </c>
      <c r="N12527" t="b">
        <f>IF(ETMRouteStages[[#This Row],[RID]]=A12526,ETMRouteStages[[#This Row],[StageSequence]]=F12526+1,TRUE)</f>
        <v>1</v>
      </c>
    </row>
    <row r="12528" spans="1:14">
      <c r="A12528" t="s">
        <v>7007</v>
      </c>
      <c r="B12528" t="s">
        <v>2361</v>
      </c>
      <c r="C12528" t="s">
        <v>5513</v>
      </c>
      <c r="D12528" s="154">
        <v>224</v>
      </c>
      <c r="E12528" t="s">
        <v>2890</v>
      </c>
      <c r="F12528">
        <v>23</v>
      </c>
      <c r="G12528">
        <v>36</v>
      </c>
      <c r="H12528" t="s">
        <v>3404</v>
      </c>
      <c r="I12528" t="s">
        <v>3515</v>
      </c>
      <c r="K12528" t="s">
        <v>2891</v>
      </c>
      <c r="L12528" t="s">
        <v>2890</v>
      </c>
      <c r="M12528" t="s">
        <v>3404</v>
      </c>
      <c r="N12528" t="b">
        <f>IF(ETMRouteStages[[#This Row],[RID]]=A12527,ETMRouteStages[[#This Row],[StageSequence]]=F12527+1,TRUE)</f>
        <v>1</v>
      </c>
    </row>
    <row r="12529" spans="1:14">
      <c r="A12529" t="s">
        <v>7007</v>
      </c>
      <c r="B12529" t="s">
        <v>2361</v>
      </c>
      <c r="C12529" t="s">
        <v>5513</v>
      </c>
      <c r="D12529" s="154">
        <v>224</v>
      </c>
      <c r="E12529" t="s">
        <v>1113</v>
      </c>
      <c r="F12529">
        <v>24</v>
      </c>
      <c r="G12529">
        <v>38</v>
      </c>
      <c r="H12529" t="s">
        <v>3404</v>
      </c>
      <c r="I12529" t="s">
        <v>3515</v>
      </c>
      <c r="K12529" t="s">
        <v>1114</v>
      </c>
      <c r="L12529" t="s">
        <v>1113</v>
      </c>
      <c r="M12529" t="s">
        <v>3404</v>
      </c>
      <c r="N12529" t="b">
        <f>IF(ETMRouteStages[[#This Row],[RID]]=A12528,ETMRouteStages[[#This Row],[StageSequence]]=F12528+1,TRUE)</f>
        <v>1</v>
      </c>
    </row>
    <row r="12530" spans="1:14">
      <c r="A12530" t="s">
        <v>7007</v>
      </c>
      <c r="B12530" t="s">
        <v>2361</v>
      </c>
      <c r="C12530" t="s">
        <v>5513</v>
      </c>
      <c r="D12530" s="154">
        <v>224</v>
      </c>
      <c r="E12530" t="s">
        <v>2328</v>
      </c>
      <c r="F12530">
        <v>25</v>
      </c>
      <c r="G12530">
        <v>40</v>
      </c>
      <c r="H12530" t="s">
        <v>3404</v>
      </c>
      <c r="I12530" t="s">
        <v>3515</v>
      </c>
      <c r="K12530" t="s">
        <v>2329</v>
      </c>
      <c r="L12530" t="s">
        <v>2328</v>
      </c>
      <c r="M12530" t="s">
        <v>3404</v>
      </c>
      <c r="N12530" t="b">
        <f>IF(ETMRouteStages[[#This Row],[RID]]=A12529,ETMRouteStages[[#This Row],[StageSequence]]=F12529+1,TRUE)</f>
        <v>1</v>
      </c>
    </row>
    <row r="12531" spans="1:14">
      <c r="A12531" t="s">
        <v>7007</v>
      </c>
      <c r="B12531" t="s">
        <v>2361</v>
      </c>
      <c r="C12531" t="s">
        <v>5513</v>
      </c>
      <c r="D12531" s="154">
        <v>224</v>
      </c>
      <c r="E12531" t="s">
        <v>2940</v>
      </c>
      <c r="F12531">
        <v>26</v>
      </c>
      <c r="G12531">
        <v>41</v>
      </c>
      <c r="H12531" t="s">
        <v>3404</v>
      </c>
      <c r="I12531" t="s">
        <v>3515</v>
      </c>
      <c r="K12531" t="s">
        <v>2941</v>
      </c>
      <c r="L12531" t="s">
        <v>2940</v>
      </c>
      <c r="M12531" t="s">
        <v>3404</v>
      </c>
      <c r="N12531" t="b">
        <f>IF(ETMRouteStages[[#This Row],[RID]]=A12530,ETMRouteStages[[#This Row],[StageSequence]]=F12530+1,TRUE)</f>
        <v>1</v>
      </c>
    </row>
    <row r="12532" spans="1:14">
      <c r="A12532" t="s">
        <v>7007</v>
      </c>
      <c r="B12532" t="s">
        <v>2361</v>
      </c>
      <c r="C12532" t="s">
        <v>5513</v>
      </c>
      <c r="D12532" s="154">
        <v>224</v>
      </c>
      <c r="E12532" t="s">
        <v>1005</v>
      </c>
      <c r="F12532">
        <v>27</v>
      </c>
      <c r="G12532">
        <v>43</v>
      </c>
      <c r="H12532" t="s">
        <v>3404</v>
      </c>
      <c r="I12532" t="s">
        <v>3515</v>
      </c>
      <c r="K12532" t="s">
        <v>1006</v>
      </c>
      <c r="L12532" t="s">
        <v>1005</v>
      </c>
      <c r="M12532" t="s">
        <v>3404</v>
      </c>
      <c r="N12532" t="b">
        <f>IF(ETMRouteStages[[#This Row],[RID]]=A12531,ETMRouteStages[[#This Row],[StageSequence]]=F12531+1,TRUE)</f>
        <v>1</v>
      </c>
    </row>
    <row r="12533" spans="1:14">
      <c r="A12533" t="s">
        <v>7007</v>
      </c>
      <c r="B12533" t="s">
        <v>2361</v>
      </c>
      <c r="C12533" t="s">
        <v>5513</v>
      </c>
      <c r="D12533" s="154">
        <v>224</v>
      </c>
      <c r="E12533" t="s">
        <v>528</v>
      </c>
      <c r="F12533">
        <v>28</v>
      </c>
      <c r="G12533">
        <v>45</v>
      </c>
      <c r="H12533" t="s">
        <v>3404</v>
      </c>
      <c r="I12533" t="s">
        <v>3515</v>
      </c>
      <c r="K12533" t="s">
        <v>529</v>
      </c>
      <c r="L12533" t="s">
        <v>528</v>
      </c>
      <c r="M12533" t="s">
        <v>3404</v>
      </c>
      <c r="N12533" t="b">
        <f>IF(ETMRouteStages[[#This Row],[RID]]=A12532,ETMRouteStages[[#This Row],[StageSequence]]=F12532+1,TRUE)</f>
        <v>1</v>
      </c>
    </row>
    <row r="12534" spans="1:14">
      <c r="A12534" t="s">
        <v>7007</v>
      </c>
      <c r="B12534" t="s">
        <v>2361</v>
      </c>
      <c r="C12534" t="s">
        <v>5513</v>
      </c>
      <c r="D12534" s="154">
        <v>224</v>
      </c>
      <c r="E12534" t="s">
        <v>1542</v>
      </c>
      <c r="F12534">
        <v>29</v>
      </c>
      <c r="G12534">
        <v>46</v>
      </c>
      <c r="H12534" t="s">
        <v>3404</v>
      </c>
      <c r="I12534" t="s">
        <v>3515</v>
      </c>
      <c r="K12534" t="s">
        <v>1543</v>
      </c>
      <c r="L12534" t="s">
        <v>1542</v>
      </c>
      <c r="M12534" t="s">
        <v>3404</v>
      </c>
      <c r="N12534" t="b">
        <f>IF(ETMRouteStages[[#This Row],[RID]]=A12533,ETMRouteStages[[#This Row],[StageSequence]]=F12533+1,TRUE)</f>
        <v>1</v>
      </c>
    </row>
    <row r="12535" spans="1:14">
      <c r="A12535" t="s">
        <v>7007</v>
      </c>
      <c r="B12535" t="s">
        <v>2361</v>
      </c>
      <c r="C12535" t="s">
        <v>5513</v>
      </c>
      <c r="D12535" s="154">
        <v>224</v>
      </c>
      <c r="E12535" t="s">
        <v>542</v>
      </c>
      <c r="F12535">
        <v>30</v>
      </c>
      <c r="G12535">
        <v>47</v>
      </c>
      <c r="H12535" t="s">
        <v>3404</v>
      </c>
      <c r="I12535" t="s">
        <v>3515</v>
      </c>
      <c r="K12535" t="s">
        <v>543</v>
      </c>
      <c r="L12535" t="s">
        <v>542</v>
      </c>
      <c r="M12535" t="s">
        <v>3404</v>
      </c>
      <c r="N12535" t="b">
        <f>IF(ETMRouteStages[[#This Row],[RID]]=A12534,ETMRouteStages[[#This Row],[StageSequence]]=F12534+1,TRUE)</f>
        <v>1</v>
      </c>
    </row>
    <row r="12536" spans="1:14">
      <c r="A12536" t="s">
        <v>7007</v>
      </c>
      <c r="B12536" t="s">
        <v>2361</v>
      </c>
      <c r="C12536" t="s">
        <v>5513</v>
      </c>
      <c r="D12536" s="154">
        <v>224</v>
      </c>
      <c r="E12536" t="s">
        <v>2958</v>
      </c>
      <c r="F12536">
        <v>31</v>
      </c>
      <c r="G12536">
        <v>48</v>
      </c>
      <c r="H12536" t="s">
        <v>3404</v>
      </c>
      <c r="I12536" t="s">
        <v>3515</v>
      </c>
      <c r="K12536" t="s">
        <v>2959</v>
      </c>
      <c r="L12536" t="s">
        <v>2958</v>
      </c>
      <c r="M12536" t="s">
        <v>3404</v>
      </c>
      <c r="N12536" t="b">
        <f>IF(ETMRouteStages[[#This Row],[RID]]=A12535,ETMRouteStages[[#This Row],[StageSequence]]=F12535+1,TRUE)</f>
        <v>1</v>
      </c>
    </row>
    <row r="12537" spans="1:14">
      <c r="A12537" t="s">
        <v>7007</v>
      </c>
      <c r="B12537" t="s">
        <v>2361</v>
      </c>
      <c r="C12537" t="s">
        <v>5513</v>
      </c>
      <c r="D12537" s="154">
        <v>224</v>
      </c>
      <c r="E12537" t="s">
        <v>3024</v>
      </c>
      <c r="F12537">
        <v>32</v>
      </c>
      <c r="G12537">
        <v>49</v>
      </c>
      <c r="H12537" t="s">
        <v>3404</v>
      </c>
      <c r="I12537" t="s">
        <v>3515</v>
      </c>
      <c r="K12537" t="s">
        <v>3025</v>
      </c>
      <c r="L12537" t="s">
        <v>3024</v>
      </c>
      <c r="M12537" t="s">
        <v>3404</v>
      </c>
      <c r="N12537" t="b">
        <f>IF(ETMRouteStages[[#This Row],[RID]]=A12536,ETMRouteStages[[#This Row],[StageSequence]]=F12536+1,TRUE)</f>
        <v>1</v>
      </c>
    </row>
    <row r="12538" spans="1:14">
      <c r="A12538" t="s">
        <v>7007</v>
      </c>
      <c r="B12538" t="s">
        <v>2361</v>
      </c>
      <c r="C12538" t="s">
        <v>5513</v>
      </c>
      <c r="D12538" s="154">
        <v>224</v>
      </c>
      <c r="E12538" t="s">
        <v>2491</v>
      </c>
      <c r="F12538">
        <v>33</v>
      </c>
      <c r="G12538">
        <v>52</v>
      </c>
      <c r="H12538" t="s">
        <v>3404</v>
      </c>
      <c r="I12538" t="s">
        <v>3515</v>
      </c>
      <c r="K12538" t="s">
        <v>2492</v>
      </c>
      <c r="L12538" t="s">
        <v>2491</v>
      </c>
      <c r="M12538" t="s">
        <v>3404</v>
      </c>
      <c r="N12538" t="b">
        <f>IF(ETMRouteStages[[#This Row],[RID]]=A12537,ETMRouteStages[[#This Row],[StageSequence]]=F12537+1,TRUE)</f>
        <v>1</v>
      </c>
    </row>
    <row r="12539" spans="1:14">
      <c r="A12539" t="s">
        <v>7007</v>
      </c>
      <c r="B12539" t="s">
        <v>2361</v>
      </c>
      <c r="C12539" t="s">
        <v>5513</v>
      </c>
      <c r="D12539" s="154">
        <v>224</v>
      </c>
      <c r="E12539" t="s">
        <v>870</v>
      </c>
      <c r="F12539">
        <v>34</v>
      </c>
      <c r="G12539">
        <v>53</v>
      </c>
      <c r="H12539" t="s">
        <v>3404</v>
      </c>
      <c r="I12539" t="s">
        <v>3515</v>
      </c>
      <c r="K12539" t="s">
        <v>871</v>
      </c>
      <c r="L12539" t="s">
        <v>870</v>
      </c>
      <c r="M12539" t="s">
        <v>3404</v>
      </c>
      <c r="N12539" t="b">
        <f>IF(ETMRouteStages[[#This Row],[RID]]=A12538,ETMRouteStages[[#This Row],[StageSequence]]=F12538+1,TRUE)</f>
        <v>1</v>
      </c>
    </row>
    <row r="12540" spans="1:14">
      <c r="A12540" t="s">
        <v>7007</v>
      </c>
      <c r="B12540" t="s">
        <v>2361</v>
      </c>
      <c r="C12540" t="s">
        <v>5513</v>
      </c>
      <c r="D12540" s="154">
        <v>224</v>
      </c>
      <c r="E12540" t="s">
        <v>3034</v>
      </c>
      <c r="F12540">
        <v>35</v>
      </c>
      <c r="G12540">
        <v>57</v>
      </c>
      <c r="H12540" t="s">
        <v>3404</v>
      </c>
      <c r="I12540" t="s">
        <v>3515</v>
      </c>
      <c r="K12540" t="s">
        <v>3035</v>
      </c>
      <c r="L12540" t="s">
        <v>3034</v>
      </c>
      <c r="M12540" t="s">
        <v>3404</v>
      </c>
      <c r="N12540" t="b">
        <f>IF(ETMRouteStages[[#This Row],[RID]]=A12539,ETMRouteStages[[#This Row],[StageSequence]]=F12539+1,TRUE)</f>
        <v>1</v>
      </c>
    </row>
    <row r="12541" spans="1:14">
      <c r="A12541" t="s">
        <v>7007</v>
      </c>
      <c r="B12541" t="s">
        <v>2361</v>
      </c>
      <c r="C12541" t="s">
        <v>5513</v>
      </c>
      <c r="D12541" s="154">
        <v>224</v>
      </c>
      <c r="E12541" t="s">
        <v>3092</v>
      </c>
      <c r="F12541">
        <v>36</v>
      </c>
      <c r="G12541">
        <v>58</v>
      </c>
      <c r="H12541" t="s">
        <v>3404</v>
      </c>
      <c r="I12541" t="s">
        <v>3515</v>
      </c>
      <c r="K12541" t="s">
        <v>3093</v>
      </c>
      <c r="L12541" t="s">
        <v>3092</v>
      </c>
      <c r="M12541" t="s">
        <v>3404</v>
      </c>
      <c r="N12541" t="b">
        <f>IF(ETMRouteStages[[#This Row],[RID]]=A12540,ETMRouteStages[[#This Row],[StageSequence]]=F12540+1,TRUE)</f>
        <v>1</v>
      </c>
    </row>
    <row r="12542" spans="1:14">
      <c r="A12542" t="s">
        <v>7008</v>
      </c>
      <c r="B12542" t="s">
        <v>2361</v>
      </c>
      <c r="C12542" t="s">
        <v>5517</v>
      </c>
      <c r="D12542" s="154">
        <v>225</v>
      </c>
      <c r="E12542" t="s">
        <v>2205</v>
      </c>
      <c r="F12542">
        <v>1</v>
      </c>
      <c r="G12542">
        <v>0</v>
      </c>
      <c r="H12542" t="s">
        <v>3404</v>
      </c>
      <c r="I12542" t="s">
        <v>3515</v>
      </c>
      <c r="K12542" t="s">
        <v>2206</v>
      </c>
      <c r="L12542" t="s">
        <v>2205</v>
      </c>
      <c r="M12542" t="s">
        <v>3404</v>
      </c>
      <c r="N12542" t="b">
        <f>IF(ETMRouteStages[[#This Row],[RID]]=A12541,ETMRouteStages[[#This Row],[StageSequence]]=F12541+1,TRUE)</f>
        <v>1</v>
      </c>
    </row>
    <row r="12543" spans="1:14">
      <c r="A12543" t="s">
        <v>7008</v>
      </c>
      <c r="B12543" t="s">
        <v>2361</v>
      </c>
      <c r="C12543" t="s">
        <v>5517</v>
      </c>
      <c r="D12543" s="154">
        <v>225</v>
      </c>
      <c r="E12543" t="s">
        <v>1195</v>
      </c>
      <c r="F12543">
        <v>2</v>
      </c>
      <c r="G12543">
        <v>1</v>
      </c>
      <c r="H12543" t="s">
        <v>3404</v>
      </c>
      <c r="I12543" t="s">
        <v>3515</v>
      </c>
      <c r="K12543" t="s">
        <v>1196</v>
      </c>
      <c r="L12543" t="s">
        <v>1195</v>
      </c>
      <c r="M12543" t="s">
        <v>3404</v>
      </c>
      <c r="N12543" t="b">
        <f>IF(ETMRouteStages[[#This Row],[RID]]=A12542,ETMRouteStages[[#This Row],[StageSequence]]=F12542+1,TRUE)</f>
        <v>1</v>
      </c>
    </row>
    <row r="12544" spans="1:14">
      <c r="A12544" t="s">
        <v>7008</v>
      </c>
      <c r="B12544" t="s">
        <v>2361</v>
      </c>
      <c r="C12544" t="s">
        <v>5517</v>
      </c>
      <c r="D12544" s="154">
        <v>225</v>
      </c>
      <c r="E12544" t="s">
        <v>2201</v>
      </c>
      <c r="F12544">
        <v>3</v>
      </c>
      <c r="G12544">
        <v>3</v>
      </c>
      <c r="H12544" t="s">
        <v>3404</v>
      </c>
      <c r="I12544" t="s">
        <v>3515</v>
      </c>
      <c r="K12544" t="s">
        <v>2202</v>
      </c>
      <c r="L12544" t="s">
        <v>2201</v>
      </c>
      <c r="M12544" t="s">
        <v>3404</v>
      </c>
      <c r="N12544" t="b">
        <f>IF(ETMRouteStages[[#This Row],[RID]]=A12543,ETMRouteStages[[#This Row],[StageSequence]]=F12543+1,TRUE)</f>
        <v>1</v>
      </c>
    </row>
    <row r="12545" spans="1:14">
      <c r="A12545" t="s">
        <v>7008</v>
      </c>
      <c r="B12545" t="s">
        <v>2361</v>
      </c>
      <c r="C12545" t="s">
        <v>5517</v>
      </c>
      <c r="D12545" s="154">
        <v>225</v>
      </c>
      <c r="E12545" t="s">
        <v>2739</v>
      </c>
      <c r="F12545">
        <v>4</v>
      </c>
      <c r="G12545">
        <v>6</v>
      </c>
      <c r="H12545" t="s">
        <v>3404</v>
      </c>
      <c r="I12545" t="s">
        <v>3515</v>
      </c>
      <c r="K12545" t="s">
        <v>2740</v>
      </c>
      <c r="L12545" t="s">
        <v>2739</v>
      </c>
      <c r="M12545" t="s">
        <v>3404</v>
      </c>
      <c r="N12545" t="b">
        <f>IF(ETMRouteStages[[#This Row],[RID]]=A12544,ETMRouteStages[[#This Row],[StageSequence]]=F12544+1,TRUE)</f>
        <v>1</v>
      </c>
    </row>
    <row r="12546" spans="1:14">
      <c r="A12546" t="s">
        <v>7008</v>
      </c>
      <c r="B12546" t="s">
        <v>2361</v>
      </c>
      <c r="C12546" t="s">
        <v>5517</v>
      </c>
      <c r="D12546" s="154">
        <v>225</v>
      </c>
      <c r="E12546" t="s">
        <v>626</v>
      </c>
      <c r="F12546">
        <v>5</v>
      </c>
      <c r="G12546">
        <v>7</v>
      </c>
      <c r="H12546" t="s">
        <v>3404</v>
      </c>
      <c r="I12546" t="s">
        <v>3515</v>
      </c>
      <c r="K12546" t="s">
        <v>627</v>
      </c>
      <c r="L12546" t="s">
        <v>626</v>
      </c>
      <c r="M12546" t="s">
        <v>3404</v>
      </c>
      <c r="N12546" t="b">
        <f>IF(ETMRouteStages[[#This Row],[RID]]=A12545,ETMRouteStages[[#This Row],[StageSequence]]=F12545+1,TRUE)</f>
        <v>1</v>
      </c>
    </row>
    <row r="12547" spans="1:14">
      <c r="A12547" t="s">
        <v>7008</v>
      </c>
      <c r="B12547" t="s">
        <v>2361</v>
      </c>
      <c r="C12547" t="s">
        <v>5517</v>
      </c>
      <c r="D12547" s="154">
        <v>225</v>
      </c>
      <c r="E12547" t="s">
        <v>628</v>
      </c>
      <c r="F12547">
        <v>6</v>
      </c>
      <c r="G12547">
        <v>9</v>
      </c>
      <c r="H12547" t="s">
        <v>3404</v>
      </c>
      <c r="I12547" t="s">
        <v>3515</v>
      </c>
      <c r="K12547" t="s">
        <v>629</v>
      </c>
      <c r="L12547" t="s">
        <v>628</v>
      </c>
      <c r="M12547" t="s">
        <v>3404</v>
      </c>
      <c r="N12547" t="b">
        <f>IF(ETMRouteStages[[#This Row],[RID]]=A12546,ETMRouteStages[[#This Row],[StageSequence]]=F12546+1,TRUE)</f>
        <v>1</v>
      </c>
    </row>
    <row r="12548" spans="1:14">
      <c r="A12548" t="s">
        <v>7008</v>
      </c>
      <c r="B12548" t="s">
        <v>2361</v>
      </c>
      <c r="C12548" t="s">
        <v>5517</v>
      </c>
      <c r="D12548" s="154">
        <v>225</v>
      </c>
      <c r="E12548" t="s">
        <v>2693</v>
      </c>
      <c r="F12548">
        <v>7</v>
      </c>
      <c r="G12548">
        <v>11</v>
      </c>
      <c r="H12548" t="s">
        <v>3404</v>
      </c>
      <c r="I12548" t="s">
        <v>3515</v>
      </c>
      <c r="K12548" t="s">
        <v>2694</v>
      </c>
      <c r="L12548" t="s">
        <v>2693</v>
      </c>
      <c r="M12548" t="s">
        <v>3404</v>
      </c>
      <c r="N12548" t="b">
        <f>IF(ETMRouteStages[[#This Row],[RID]]=A12547,ETMRouteStages[[#This Row],[StageSequence]]=F12547+1,TRUE)</f>
        <v>1</v>
      </c>
    </row>
    <row r="12549" spans="1:14">
      <c r="A12549" t="s">
        <v>7008</v>
      </c>
      <c r="B12549" t="s">
        <v>2361</v>
      </c>
      <c r="C12549" t="s">
        <v>5517</v>
      </c>
      <c r="D12549" s="154">
        <v>225</v>
      </c>
      <c r="E12549" t="s">
        <v>1291</v>
      </c>
      <c r="F12549">
        <v>8</v>
      </c>
      <c r="G12549">
        <v>13</v>
      </c>
      <c r="H12549" t="s">
        <v>3404</v>
      </c>
      <c r="I12549" t="s">
        <v>3515</v>
      </c>
      <c r="K12549" t="s">
        <v>1292</v>
      </c>
      <c r="L12549" t="s">
        <v>1291</v>
      </c>
      <c r="M12549" t="s">
        <v>3404</v>
      </c>
      <c r="N12549" t="b">
        <f>IF(ETMRouteStages[[#This Row],[RID]]=A12548,ETMRouteStages[[#This Row],[StageSequence]]=F12548+1,TRUE)</f>
        <v>1</v>
      </c>
    </row>
    <row r="12550" spans="1:14">
      <c r="A12550" t="s">
        <v>7008</v>
      </c>
      <c r="B12550" t="s">
        <v>2361</v>
      </c>
      <c r="C12550" t="s">
        <v>5517</v>
      </c>
      <c r="D12550" s="154">
        <v>225</v>
      </c>
      <c r="E12550" t="s">
        <v>2286</v>
      </c>
      <c r="F12550">
        <v>9</v>
      </c>
      <c r="G12550">
        <v>15</v>
      </c>
      <c r="H12550" t="s">
        <v>3404</v>
      </c>
      <c r="I12550" t="s">
        <v>3515</v>
      </c>
      <c r="K12550" t="s">
        <v>2287</v>
      </c>
      <c r="L12550" t="s">
        <v>2286</v>
      </c>
      <c r="M12550" t="s">
        <v>3404</v>
      </c>
      <c r="N12550" t="b">
        <f>IF(ETMRouteStages[[#This Row],[RID]]=A12549,ETMRouteStages[[#This Row],[StageSequence]]=F12549+1,TRUE)</f>
        <v>1</v>
      </c>
    </row>
    <row r="12551" spans="1:14">
      <c r="A12551" t="s">
        <v>7008</v>
      </c>
      <c r="B12551" t="s">
        <v>2361</v>
      </c>
      <c r="C12551" t="s">
        <v>5517</v>
      </c>
      <c r="D12551" s="154">
        <v>225</v>
      </c>
      <c r="E12551" t="s">
        <v>424</v>
      </c>
      <c r="F12551">
        <v>10</v>
      </c>
      <c r="G12551">
        <v>17</v>
      </c>
      <c r="H12551" t="s">
        <v>3404</v>
      </c>
      <c r="I12551" t="s">
        <v>3515</v>
      </c>
      <c r="K12551" t="s">
        <v>425</v>
      </c>
      <c r="L12551" t="s">
        <v>424</v>
      </c>
      <c r="M12551" t="s">
        <v>3404</v>
      </c>
      <c r="N12551" t="b">
        <f>IF(ETMRouteStages[[#This Row],[RID]]=A12550,ETMRouteStages[[#This Row],[StageSequence]]=F12550+1,TRUE)</f>
        <v>1</v>
      </c>
    </row>
    <row r="12552" spans="1:14">
      <c r="A12552" t="s">
        <v>7008</v>
      </c>
      <c r="B12552" t="s">
        <v>2361</v>
      </c>
      <c r="C12552" t="s">
        <v>5517</v>
      </c>
      <c r="D12552" s="154">
        <v>225</v>
      </c>
      <c r="E12552" t="s">
        <v>976</v>
      </c>
      <c r="F12552">
        <v>11</v>
      </c>
      <c r="G12552">
        <v>19</v>
      </c>
      <c r="H12552" t="s">
        <v>3404</v>
      </c>
      <c r="I12552" t="s">
        <v>3515</v>
      </c>
      <c r="K12552" t="s">
        <v>977</v>
      </c>
      <c r="L12552" t="s">
        <v>976</v>
      </c>
      <c r="M12552" t="s">
        <v>3404</v>
      </c>
      <c r="N12552" t="b">
        <f>IF(ETMRouteStages[[#This Row],[RID]]=A12551,ETMRouteStages[[#This Row],[StageSequence]]=F12551+1,TRUE)</f>
        <v>1</v>
      </c>
    </row>
    <row r="12553" spans="1:14">
      <c r="A12553" t="s">
        <v>7008</v>
      </c>
      <c r="B12553" t="s">
        <v>2361</v>
      </c>
      <c r="C12553" t="s">
        <v>5517</v>
      </c>
      <c r="D12553" s="154">
        <v>225</v>
      </c>
      <c r="E12553" t="s">
        <v>2532</v>
      </c>
      <c r="F12553">
        <v>12</v>
      </c>
      <c r="G12553">
        <v>21</v>
      </c>
      <c r="H12553" t="s">
        <v>3404</v>
      </c>
      <c r="I12553" t="s">
        <v>3515</v>
      </c>
      <c r="K12553" t="s">
        <v>2533</v>
      </c>
      <c r="L12553" t="s">
        <v>2532</v>
      </c>
      <c r="M12553" t="s">
        <v>3404</v>
      </c>
      <c r="N12553" t="b">
        <f>IF(ETMRouteStages[[#This Row],[RID]]=A12552,ETMRouteStages[[#This Row],[StageSequence]]=F12552+1,TRUE)</f>
        <v>1</v>
      </c>
    </row>
    <row r="12554" spans="1:14">
      <c r="A12554" t="s">
        <v>7008</v>
      </c>
      <c r="B12554" t="s">
        <v>2361</v>
      </c>
      <c r="C12554" t="s">
        <v>5517</v>
      </c>
      <c r="D12554" s="154">
        <v>225</v>
      </c>
      <c r="E12554" t="s">
        <v>2465</v>
      </c>
      <c r="F12554">
        <v>13</v>
      </c>
      <c r="G12554">
        <v>22</v>
      </c>
      <c r="H12554" t="s">
        <v>3404</v>
      </c>
      <c r="I12554" t="s">
        <v>3515</v>
      </c>
      <c r="K12554" t="s">
        <v>2466</v>
      </c>
      <c r="L12554" t="s">
        <v>2465</v>
      </c>
      <c r="M12554" t="s">
        <v>3404</v>
      </c>
      <c r="N12554" t="b">
        <f>IF(ETMRouteStages[[#This Row],[RID]]=A12553,ETMRouteStages[[#This Row],[StageSequence]]=F12553+1,TRUE)</f>
        <v>1</v>
      </c>
    </row>
    <row r="12555" spans="1:14">
      <c r="A12555" t="s">
        <v>7008</v>
      </c>
      <c r="B12555" t="s">
        <v>2361</v>
      </c>
      <c r="C12555" t="s">
        <v>5517</v>
      </c>
      <c r="D12555" s="154">
        <v>225</v>
      </c>
      <c r="E12555" t="s">
        <v>3138</v>
      </c>
      <c r="F12555">
        <v>14</v>
      </c>
      <c r="G12555">
        <v>24</v>
      </c>
      <c r="H12555" t="s">
        <v>3404</v>
      </c>
      <c r="I12555" t="s">
        <v>3515</v>
      </c>
      <c r="K12555" t="s">
        <v>3139</v>
      </c>
      <c r="L12555" t="s">
        <v>3138</v>
      </c>
      <c r="M12555" t="s">
        <v>3404</v>
      </c>
      <c r="N12555" t="b">
        <f>IF(ETMRouteStages[[#This Row],[RID]]=A12554,ETMRouteStages[[#This Row],[StageSequence]]=F12554+1,TRUE)</f>
        <v>1</v>
      </c>
    </row>
    <row r="12556" spans="1:14">
      <c r="A12556" t="s">
        <v>7008</v>
      </c>
      <c r="B12556" t="s">
        <v>2361</v>
      </c>
      <c r="C12556" t="s">
        <v>5517</v>
      </c>
      <c r="D12556" s="154">
        <v>225</v>
      </c>
      <c r="E12556" t="s">
        <v>3150</v>
      </c>
      <c r="F12556">
        <v>15</v>
      </c>
      <c r="G12556">
        <v>26</v>
      </c>
      <c r="H12556" t="s">
        <v>3404</v>
      </c>
      <c r="I12556" t="s">
        <v>3515</v>
      </c>
      <c r="K12556" t="s">
        <v>3151</v>
      </c>
      <c r="L12556" t="s">
        <v>3150</v>
      </c>
      <c r="M12556" t="s">
        <v>3404</v>
      </c>
      <c r="N12556" t="b">
        <f>IF(ETMRouteStages[[#This Row],[RID]]=A12555,ETMRouteStages[[#This Row],[StageSequence]]=F12555+1,TRUE)</f>
        <v>1</v>
      </c>
    </row>
    <row r="12557" spans="1:14">
      <c r="A12557" t="s">
        <v>7008</v>
      </c>
      <c r="B12557" t="s">
        <v>2361</v>
      </c>
      <c r="C12557" t="s">
        <v>5517</v>
      </c>
      <c r="D12557" s="154">
        <v>225</v>
      </c>
      <c r="E12557" t="s">
        <v>1023</v>
      </c>
      <c r="F12557">
        <v>16</v>
      </c>
      <c r="G12557">
        <v>27</v>
      </c>
      <c r="H12557" t="s">
        <v>3404</v>
      </c>
      <c r="I12557" t="s">
        <v>3515</v>
      </c>
      <c r="K12557" t="s">
        <v>1024</v>
      </c>
      <c r="L12557" t="s">
        <v>1023</v>
      </c>
      <c r="M12557" t="s">
        <v>3404</v>
      </c>
      <c r="N12557" t="b">
        <f>IF(ETMRouteStages[[#This Row],[RID]]=A12556,ETMRouteStages[[#This Row],[StageSequence]]=F12556+1,TRUE)</f>
        <v>1</v>
      </c>
    </row>
    <row r="12558" spans="1:14">
      <c r="A12558" t="s">
        <v>7008</v>
      </c>
      <c r="B12558" t="s">
        <v>2361</v>
      </c>
      <c r="C12558" t="s">
        <v>5517</v>
      </c>
      <c r="D12558" s="154">
        <v>225</v>
      </c>
      <c r="E12558" t="s">
        <v>896</v>
      </c>
      <c r="F12558">
        <v>17</v>
      </c>
      <c r="G12558">
        <v>29</v>
      </c>
      <c r="H12558" t="s">
        <v>3404</v>
      </c>
      <c r="I12558" t="s">
        <v>3515</v>
      </c>
      <c r="K12558" t="s">
        <v>897</v>
      </c>
      <c r="L12558" t="s">
        <v>896</v>
      </c>
      <c r="M12558" t="s">
        <v>3404</v>
      </c>
      <c r="N12558" t="b">
        <f>IF(ETMRouteStages[[#This Row],[RID]]=A12557,ETMRouteStages[[#This Row],[StageSequence]]=F12557+1,TRUE)</f>
        <v>1</v>
      </c>
    </row>
    <row r="12559" spans="1:14">
      <c r="A12559" t="s">
        <v>7008</v>
      </c>
      <c r="B12559" t="s">
        <v>2361</v>
      </c>
      <c r="C12559" t="s">
        <v>5517</v>
      </c>
      <c r="D12559" s="154">
        <v>225</v>
      </c>
      <c r="E12559" t="s">
        <v>2968</v>
      </c>
      <c r="F12559">
        <v>18</v>
      </c>
      <c r="G12559">
        <v>31</v>
      </c>
      <c r="H12559" t="s">
        <v>3404</v>
      </c>
      <c r="I12559" t="s">
        <v>3515</v>
      </c>
      <c r="K12559" t="s">
        <v>2969</v>
      </c>
      <c r="L12559" t="s">
        <v>2968</v>
      </c>
      <c r="M12559" t="s">
        <v>3404</v>
      </c>
      <c r="N12559" t="b">
        <f>IF(ETMRouteStages[[#This Row],[RID]]=A12558,ETMRouteStages[[#This Row],[StageSequence]]=F12558+1,TRUE)</f>
        <v>1</v>
      </c>
    </row>
    <row r="12560" spans="1:14">
      <c r="A12560" t="s">
        <v>7008</v>
      </c>
      <c r="B12560" t="s">
        <v>2361</v>
      </c>
      <c r="C12560" t="s">
        <v>5517</v>
      </c>
      <c r="D12560" s="154">
        <v>225</v>
      </c>
      <c r="E12560" t="s">
        <v>2644</v>
      </c>
      <c r="F12560">
        <v>19</v>
      </c>
      <c r="G12560">
        <v>32</v>
      </c>
      <c r="H12560" t="s">
        <v>3404</v>
      </c>
      <c r="I12560" t="s">
        <v>3515</v>
      </c>
      <c r="K12560" t="s">
        <v>2645</v>
      </c>
      <c r="L12560" t="s">
        <v>2644</v>
      </c>
      <c r="M12560" t="s">
        <v>3404</v>
      </c>
      <c r="N12560" t="b">
        <f>IF(ETMRouteStages[[#This Row],[RID]]=A12559,ETMRouteStages[[#This Row],[StageSequence]]=F12559+1,TRUE)</f>
        <v>1</v>
      </c>
    </row>
    <row r="12561" spans="1:14">
      <c r="A12561" t="s">
        <v>7008</v>
      </c>
      <c r="B12561" t="s">
        <v>2361</v>
      </c>
      <c r="C12561" t="s">
        <v>5517</v>
      </c>
      <c r="D12561" s="154">
        <v>225</v>
      </c>
      <c r="E12561" t="s">
        <v>3002</v>
      </c>
      <c r="F12561">
        <v>20</v>
      </c>
      <c r="G12561">
        <v>33</v>
      </c>
      <c r="H12561" t="s">
        <v>3404</v>
      </c>
      <c r="I12561" t="s">
        <v>3515</v>
      </c>
      <c r="K12561" t="s">
        <v>3003</v>
      </c>
      <c r="L12561" t="s">
        <v>3002</v>
      </c>
      <c r="M12561" t="s">
        <v>3404</v>
      </c>
      <c r="N12561" t="b">
        <f>IF(ETMRouteStages[[#This Row],[RID]]=A12560,ETMRouteStages[[#This Row],[StageSequence]]=F12560+1,TRUE)</f>
        <v>1</v>
      </c>
    </row>
    <row r="12562" spans="1:14">
      <c r="A12562" t="s">
        <v>7009</v>
      </c>
      <c r="B12562" t="s">
        <v>2361</v>
      </c>
      <c r="C12562" t="s">
        <v>4791</v>
      </c>
      <c r="D12562" s="154">
        <v>226</v>
      </c>
      <c r="E12562" t="s">
        <v>2201</v>
      </c>
      <c r="F12562">
        <v>1</v>
      </c>
      <c r="G12562">
        <v>0</v>
      </c>
      <c r="H12562" t="s">
        <v>3404</v>
      </c>
      <c r="I12562" t="s">
        <v>3959</v>
      </c>
      <c r="K12562" t="s">
        <v>2202</v>
      </c>
      <c r="L12562" t="s">
        <v>2201</v>
      </c>
      <c r="M12562" t="s">
        <v>3404</v>
      </c>
      <c r="N12562" t="b">
        <f>IF(ETMRouteStages[[#This Row],[RID]]=A12561,ETMRouteStages[[#This Row],[StageSequence]]=F12561+1,TRUE)</f>
        <v>1</v>
      </c>
    </row>
    <row r="12563" spans="1:14">
      <c r="A12563" t="s">
        <v>7009</v>
      </c>
      <c r="B12563" t="s">
        <v>2361</v>
      </c>
      <c r="C12563" t="s">
        <v>4791</v>
      </c>
      <c r="D12563" s="154">
        <v>226</v>
      </c>
      <c r="E12563" t="s">
        <v>1413</v>
      </c>
      <c r="F12563">
        <v>2</v>
      </c>
      <c r="G12563">
        <v>200</v>
      </c>
      <c r="H12563" t="s">
        <v>3404</v>
      </c>
      <c r="I12563" t="s">
        <v>3959</v>
      </c>
      <c r="K12563" t="s">
        <v>1414</v>
      </c>
      <c r="L12563" t="s">
        <v>1413</v>
      </c>
      <c r="M12563" t="s">
        <v>3404</v>
      </c>
      <c r="N12563" t="b">
        <f>IF(ETMRouteStages[[#This Row],[RID]]=A12562,ETMRouteStages[[#This Row],[StageSequence]]=F12562+1,TRUE)</f>
        <v>1</v>
      </c>
    </row>
    <row r="12564" spans="1:14">
      <c r="A12564" t="s">
        <v>7010</v>
      </c>
      <c r="B12564" t="s">
        <v>2361</v>
      </c>
      <c r="C12564" t="s">
        <v>7011</v>
      </c>
      <c r="D12564" s="154">
        <v>227</v>
      </c>
      <c r="E12564" t="s">
        <v>2201</v>
      </c>
      <c r="F12564">
        <v>1</v>
      </c>
      <c r="G12564">
        <v>0</v>
      </c>
      <c r="I12564" t="s">
        <v>3515</v>
      </c>
      <c r="K12564" t="s">
        <v>2202</v>
      </c>
      <c r="L12564" t="s">
        <v>2201</v>
      </c>
      <c r="M12564" t="s">
        <v>3404</v>
      </c>
      <c r="N12564" t="b">
        <f>IF(ETMRouteStages[[#This Row],[RID]]=A12563,ETMRouteStages[[#This Row],[StageSequence]]=F12563+1,TRUE)</f>
        <v>1</v>
      </c>
    </row>
    <row r="12565" spans="1:14">
      <c r="A12565" t="s">
        <v>7010</v>
      </c>
      <c r="B12565" t="s">
        <v>2361</v>
      </c>
      <c r="C12565" t="s">
        <v>7011</v>
      </c>
      <c r="D12565" s="154">
        <v>227</v>
      </c>
      <c r="E12565" t="s">
        <v>2501</v>
      </c>
      <c r="F12565">
        <v>2</v>
      </c>
      <c r="G12565">
        <v>2</v>
      </c>
      <c r="I12565" t="s">
        <v>3515</v>
      </c>
      <c r="K12565" t="s">
        <v>2502</v>
      </c>
      <c r="L12565" t="s">
        <v>2501</v>
      </c>
      <c r="M12565" t="s">
        <v>3404</v>
      </c>
      <c r="N12565" t="b">
        <f>IF(ETMRouteStages[[#This Row],[RID]]=A12564,ETMRouteStages[[#This Row],[StageSequence]]=F12564+1,TRUE)</f>
        <v>1</v>
      </c>
    </row>
    <row r="12566" spans="1:14">
      <c r="A12566" t="s">
        <v>7010</v>
      </c>
      <c r="B12566" t="s">
        <v>2361</v>
      </c>
      <c r="C12566" t="s">
        <v>7011</v>
      </c>
      <c r="D12566" s="154">
        <v>227</v>
      </c>
      <c r="E12566" t="s">
        <v>2862</v>
      </c>
      <c r="F12566">
        <v>3</v>
      </c>
      <c r="G12566">
        <v>3</v>
      </c>
      <c r="I12566" t="s">
        <v>3515</v>
      </c>
      <c r="K12566" t="s">
        <v>2863</v>
      </c>
      <c r="L12566" t="s">
        <v>2862</v>
      </c>
      <c r="M12566" t="s">
        <v>3404</v>
      </c>
      <c r="N12566" t="b">
        <f>IF(ETMRouteStages[[#This Row],[RID]]=A12565,ETMRouteStages[[#This Row],[StageSequence]]=F12565+1,TRUE)</f>
        <v>1</v>
      </c>
    </row>
    <row r="12567" spans="1:14">
      <c r="A12567" t="s">
        <v>7012</v>
      </c>
      <c r="B12567" t="s">
        <v>2361</v>
      </c>
      <c r="C12567" t="s">
        <v>4924</v>
      </c>
      <c r="D12567" s="154">
        <v>23</v>
      </c>
      <c r="E12567" t="s">
        <v>2201</v>
      </c>
      <c r="F12567">
        <v>1</v>
      </c>
      <c r="G12567">
        <v>0</v>
      </c>
      <c r="H12567" t="s">
        <v>3404</v>
      </c>
      <c r="I12567" t="s">
        <v>3515</v>
      </c>
      <c r="K12567" t="s">
        <v>2202</v>
      </c>
      <c r="L12567" t="s">
        <v>2201</v>
      </c>
      <c r="M12567" t="s">
        <v>3404</v>
      </c>
      <c r="N12567" t="b">
        <f>IF(ETMRouteStages[[#This Row],[RID]]=A12566,ETMRouteStages[[#This Row],[StageSequence]]=F12566+1,TRUE)</f>
        <v>1</v>
      </c>
    </row>
    <row r="12568" spans="1:14">
      <c r="A12568" t="s">
        <v>7012</v>
      </c>
      <c r="B12568" t="s">
        <v>2361</v>
      </c>
      <c r="C12568" t="s">
        <v>4924</v>
      </c>
      <c r="D12568" s="154">
        <v>23</v>
      </c>
      <c r="E12568" t="s">
        <v>2501</v>
      </c>
      <c r="F12568">
        <v>2</v>
      </c>
      <c r="G12568">
        <v>2</v>
      </c>
      <c r="H12568" t="s">
        <v>3404</v>
      </c>
      <c r="I12568" t="s">
        <v>3515</v>
      </c>
      <c r="K12568" t="s">
        <v>2502</v>
      </c>
      <c r="L12568" t="s">
        <v>2501</v>
      </c>
      <c r="M12568" t="s">
        <v>3404</v>
      </c>
      <c r="N12568" t="b">
        <f>IF(ETMRouteStages[[#This Row],[RID]]=A12567,ETMRouteStages[[#This Row],[StageSequence]]=F12567+1,TRUE)</f>
        <v>1</v>
      </c>
    </row>
    <row r="12569" spans="1:14">
      <c r="A12569" t="s">
        <v>7012</v>
      </c>
      <c r="B12569" t="s">
        <v>2361</v>
      </c>
      <c r="C12569" t="s">
        <v>4924</v>
      </c>
      <c r="D12569" s="154">
        <v>23</v>
      </c>
      <c r="E12569" t="s">
        <v>2862</v>
      </c>
      <c r="F12569">
        <v>3</v>
      </c>
      <c r="G12569">
        <v>3</v>
      </c>
      <c r="H12569" t="s">
        <v>3404</v>
      </c>
      <c r="I12569" t="s">
        <v>3515</v>
      </c>
      <c r="K12569" t="s">
        <v>2863</v>
      </c>
      <c r="L12569" t="s">
        <v>2862</v>
      </c>
      <c r="M12569" t="s">
        <v>3404</v>
      </c>
      <c r="N12569" t="b">
        <f>IF(ETMRouteStages[[#This Row],[RID]]=A12568,ETMRouteStages[[#This Row],[StageSequence]]=F12568+1,TRUE)</f>
        <v>1</v>
      </c>
    </row>
    <row r="12570" spans="1:14">
      <c r="A12570" t="s">
        <v>7012</v>
      </c>
      <c r="B12570" t="s">
        <v>2361</v>
      </c>
      <c r="C12570" t="s">
        <v>4924</v>
      </c>
      <c r="D12570" s="154">
        <v>23</v>
      </c>
      <c r="E12570" t="s">
        <v>1343</v>
      </c>
      <c r="F12570">
        <v>4</v>
      </c>
      <c r="G12570">
        <v>4</v>
      </c>
      <c r="H12570" t="s">
        <v>3404</v>
      </c>
      <c r="I12570" t="s">
        <v>3515</v>
      </c>
      <c r="K12570" t="s">
        <v>1344</v>
      </c>
      <c r="L12570" t="s">
        <v>1343</v>
      </c>
      <c r="M12570" t="s">
        <v>3404</v>
      </c>
      <c r="N12570" t="b">
        <f>IF(ETMRouteStages[[#This Row],[RID]]=A12569,ETMRouteStages[[#This Row],[StageSequence]]=F12569+1,TRUE)</f>
        <v>1</v>
      </c>
    </row>
    <row r="12571" spans="1:14">
      <c r="A12571" t="s">
        <v>7012</v>
      </c>
      <c r="B12571" t="s">
        <v>2361</v>
      </c>
      <c r="C12571" t="s">
        <v>4924</v>
      </c>
      <c r="D12571" s="154">
        <v>23</v>
      </c>
      <c r="E12571" t="s">
        <v>2362</v>
      </c>
      <c r="F12571">
        <v>5</v>
      </c>
      <c r="G12571">
        <v>5</v>
      </c>
      <c r="H12571" t="s">
        <v>3404</v>
      </c>
      <c r="I12571" t="s">
        <v>3515</v>
      </c>
      <c r="K12571" t="s">
        <v>2363</v>
      </c>
      <c r="L12571" t="s">
        <v>2362</v>
      </c>
      <c r="M12571" t="s">
        <v>3404</v>
      </c>
      <c r="N12571" t="b">
        <f>IF(ETMRouteStages[[#This Row],[RID]]=A12570,ETMRouteStages[[#This Row],[StageSequence]]=F12570+1,TRUE)</f>
        <v>1</v>
      </c>
    </row>
    <row r="12572" spans="1:14">
      <c r="A12572" t="s">
        <v>7012</v>
      </c>
      <c r="B12572" t="s">
        <v>2361</v>
      </c>
      <c r="C12572" t="s">
        <v>4924</v>
      </c>
      <c r="D12572" s="154">
        <v>23</v>
      </c>
      <c r="E12572" t="s">
        <v>2364</v>
      </c>
      <c r="F12572">
        <v>6</v>
      </c>
      <c r="G12572">
        <v>6</v>
      </c>
      <c r="H12572" t="s">
        <v>3404</v>
      </c>
      <c r="I12572" t="s">
        <v>3515</v>
      </c>
      <c r="K12572" t="s">
        <v>2365</v>
      </c>
      <c r="L12572" t="s">
        <v>2364</v>
      </c>
      <c r="M12572" t="s">
        <v>3404</v>
      </c>
      <c r="N12572" t="b">
        <f>IF(ETMRouteStages[[#This Row],[RID]]=A12571,ETMRouteStages[[#This Row],[StageSequence]]=F12571+1,TRUE)</f>
        <v>1</v>
      </c>
    </row>
    <row r="12573" spans="1:14">
      <c r="A12573" t="s">
        <v>7012</v>
      </c>
      <c r="B12573" t="s">
        <v>2361</v>
      </c>
      <c r="C12573" t="s">
        <v>4924</v>
      </c>
      <c r="D12573" s="154">
        <v>23</v>
      </c>
      <c r="E12573" t="s">
        <v>2360</v>
      </c>
      <c r="F12573">
        <v>7</v>
      </c>
      <c r="G12573">
        <v>7</v>
      </c>
      <c r="H12573" t="s">
        <v>3404</v>
      </c>
      <c r="I12573" t="s">
        <v>3515</v>
      </c>
      <c r="K12573" t="s">
        <v>2361</v>
      </c>
      <c r="L12573" t="s">
        <v>2360</v>
      </c>
      <c r="M12573" t="s">
        <v>3404</v>
      </c>
      <c r="N12573" t="b">
        <f>IF(ETMRouteStages[[#This Row],[RID]]=A12572,ETMRouteStages[[#This Row],[StageSequence]]=F12572+1,TRUE)</f>
        <v>1</v>
      </c>
    </row>
    <row r="12574" spans="1:14">
      <c r="A12574" t="s">
        <v>7012</v>
      </c>
      <c r="B12574" t="s">
        <v>2361</v>
      </c>
      <c r="C12574" t="s">
        <v>4924</v>
      </c>
      <c r="D12574" s="154">
        <v>23</v>
      </c>
      <c r="E12574" t="s">
        <v>1281</v>
      </c>
      <c r="F12574">
        <v>8</v>
      </c>
      <c r="G12574">
        <v>8</v>
      </c>
      <c r="H12574" t="s">
        <v>3404</v>
      </c>
      <c r="I12574" t="s">
        <v>3515</v>
      </c>
      <c r="K12574" t="s">
        <v>1282</v>
      </c>
      <c r="L12574" t="s">
        <v>1281</v>
      </c>
      <c r="M12574" t="s">
        <v>3404</v>
      </c>
      <c r="N12574" t="b">
        <f>IF(ETMRouteStages[[#This Row],[RID]]=A12573,ETMRouteStages[[#This Row],[StageSequence]]=F12573+1,TRUE)</f>
        <v>1</v>
      </c>
    </row>
    <row r="12575" spans="1:14">
      <c r="A12575" t="s">
        <v>7012</v>
      </c>
      <c r="B12575" t="s">
        <v>2361</v>
      </c>
      <c r="C12575" t="s">
        <v>4924</v>
      </c>
      <c r="D12575" s="154">
        <v>23</v>
      </c>
      <c r="E12575" t="s">
        <v>1319</v>
      </c>
      <c r="F12575">
        <v>9</v>
      </c>
      <c r="G12575">
        <v>9</v>
      </c>
      <c r="H12575" t="s">
        <v>3404</v>
      </c>
      <c r="I12575" t="s">
        <v>3515</v>
      </c>
      <c r="K12575" t="s">
        <v>1320</v>
      </c>
      <c r="L12575" t="s">
        <v>1319</v>
      </c>
      <c r="M12575" t="s">
        <v>3404</v>
      </c>
      <c r="N12575" t="b">
        <f>IF(ETMRouteStages[[#This Row],[RID]]=A12574,ETMRouteStages[[#This Row],[StageSequence]]=F12574+1,TRUE)</f>
        <v>1</v>
      </c>
    </row>
    <row r="12576" spans="1:14">
      <c r="A12576" t="s">
        <v>7012</v>
      </c>
      <c r="B12576" t="s">
        <v>2361</v>
      </c>
      <c r="C12576" t="s">
        <v>4924</v>
      </c>
      <c r="D12576" s="154">
        <v>23</v>
      </c>
      <c r="E12576" t="s">
        <v>1279</v>
      </c>
      <c r="F12576">
        <v>10</v>
      </c>
      <c r="G12576">
        <v>10</v>
      </c>
      <c r="H12576" t="s">
        <v>3404</v>
      </c>
      <c r="I12576" t="s">
        <v>3515</v>
      </c>
      <c r="K12576" t="s">
        <v>1280</v>
      </c>
      <c r="L12576" t="s">
        <v>1279</v>
      </c>
      <c r="M12576" t="s">
        <v>3404</v>
      </c>
      <c r="N12576" t="b">
        <f>IF(ETMRouteStages[[#This Row],[RID]]=A12575,ETMRouteStages[[#This Row],[StageSequence]]=F12575+1,TRUE)</f>
        <v>1</v>
      </c>
    </row>
    <row r="12577" spans="1:14">
      <c r="A12577" t="s">
        <v>7012</v>
      </c>
      <c r="B12577" t="s">
        <v>2361</v>
      </c>
      <c r="C12577" t="s">
        <v>4924</v>
      </c>
      <c r="D12577" s="154">
        <v>23</v>
      </c>
      <c r="E12577" t="s">
        <v>1835</v>
      </c>
      <c r="F12577">
        <v>11</v>
      </c>
      <c r="G12577">
        <v>12</v>
      </c>
      <c r="H12577" t="s">
        <v>3500</v>
      </c>
      <c r="I12577" t="s">
        <v>3515</v>
      </c>
      <c r="K12577" t="s">
        <v>1836</v>
      </c>
      <c r="L12577" t="s">
        <v>1835</v>
      </c>
      <c r="M12577" t="s">
        <v>3500</v>
      </c>
      <c r="N12577" t="b">
        <f>IF(ETMRouteStages[[#This Row],[RID]]=A12576,ETMRouteStages[[#This Row],[StageSequence]]=F12576+1,TRUE)</f>
        <v>1</v>
      </c>
    </row>
    <row r="12578" spans="1:14">
      <c r="A12578" t="s">
        <v>7012</v>
      </c>
      <c r="B12578" t="s">
        <v>2361</v>
      </c>
      <c r="C12578" t="s">
        <v>4924</v>
      </c>
      <c r="D12578" s="154">
        <v>23</v>
      </c>
      <c r="E12578" t="s">
        <v>1970</v>
      </c>
      <c r="F12578">
        <v>12</v>
      </c>
      <c r="G12578">
        <v>13</v>
      </c>
      <c r="H12578" t="s">
        <v>3404</v>
      </c>
      <c r="I12578" t="s">
        <v>3515</v>
      </c>
      <c r="K12578" t="s">
        <v>1971</v>
      </c>
      <c r="L12578" t="s">
        <v>1970</v>
      </c>
      <c r="M12578" t="s">
        <v>3404</v>
      </c>
      <c r="N12578" t="b">
        <f>IF(ETMRouteStages[[#This Row],[RID]]=A12577,ETMRouteStages[[#This Row],[StageSequence]]=F12577+1,TRUE)</f>
        <v>1</v>
      </c>
    </row>
    <row r="12579" spans="1:14">
      <c r="A12579" t="s">
        <v>7012</v>
      </c>
      <c r="B12579" t="s">
        <v>2361</v>
      </c>
      <c r="C12579" t="s">
        <v>4924</v>
      </c>
      <c r="D12579" s="154">
        <v>23</v>
      </c>
      <c r="E12579" t="s">
        <v>1170</v>
      </c>
      <c r="F12579">
        <v>13</v>
      </c>
      <c r="G12579">
        <v>14</v>
      </c>
      <c r="H12579" t="s">
        <v>3404</v>
      </c>
      <c r="I12579" t="s">
        <v>3515</v>
      </c>
      <c r="K12579" t="s">
        <v>1171</v>
      </c>
      <c r="L12579" t="s">
        <v>1170</v>
      </c>
      <c r="M12579" t="s">
        <v>3404</v>
      </c>
      <c r="N12579" t="b">
        <f>IF(ETMRouteStages[[#This Row],[RID]]=A12578,ETMRouteStages[[#This Row],[StageSequence]]=F12578+1,TRUE)</f>
        <v>1</v>
      </c>
    </row>
    <row r="12580" spans="1:14">
      <c r="A12580" t="s">
        <v>7012</v>
      </c>
      <c r="B12580" t="s">
        <v>2361</v>
      </c>
      <c r="C12580" t="s">
        <v>4924</v>
      </c>
      <c r="D12580" s="154">
        <v>23</v>
      </c>
      <c r="E12580" t="s">
        <v>2262</v>
      </c>
      <c r="F12580">
        <v>14</v>
      </c>
      <c r="G12580">
        <v>15</v>
      </c>
      <c r="H12580" t="s">
        <v>3404</v>
      </c>
      <c r="I12580" t="s">
        <v>3515</v>
      </c>
      <c r="K12580" t="s">
        <v>2263</v>
      </c>
      <c r="L12580" t="s">
        <v>2262</v>
      </c>
      <c r="M12580" t="s">
        <v>3404</v>
      </c>
      <c r="N12580" t="b">
        <f>IF(ETMRouteStages[[#This Row],[RID]]=A12579,ETMRouteStages[[#This Row],[StageSequence]]=F12579+1,TRUE)</f>
        <v>1</v>
      </c>
    </row>
    <row r="12581" spans="1:14">
      <c r="A12581" t="s">
        <v>7012</v>
      </c>
      <c r="B12581" t="s">
        <v>2361</v>
      </c>
      <c r="C12581" t="s">
        <v>4924</v>
      </c>
      <c r="D12581" s="154">
        <v>23</v>
      </c>
      <c r="E12581" t="s">
        <v>1532</v>
      </c>
      <c r="F12581">
        <v>15</v>
      </c>
      <c r="G12581">
        <v>16</v>
      </c>
      <c r="H12581" t="s">
        <v>3404</v>
      </c>
      <c r="I12581" t="s">
        <v>3515</v>
      </c>
      <c r="K12581" t="s">
        <v>1533</v>
      </c>
      <c r="L12581" t="s">
        <v>1532</v>
      </c>
      <c r="M12581" t="s">
        <v>3404</v>
      </c>
      <c r="N12581" t="b">
        <f>IF(ETMRouteStages[[#This Row],[RID]]=A12580,ETMRouteStages[[#This Row],[StageSequence]]=F12580+1,TRUE)</f>
        <v>1</v>
      </c>
    </row>
    <row r="12582" spans="1:14">
      <c r="A12582" t="s">
        <v>7012</v>
      </c>
      <c r="B12582" t="s">
        <v>2361</v>
      </c>
      <c r="C12582" t="s">
        <v>4924</v>
      </c>
      <c r="D12582" s="154">
        <v>23</v>
      </c>
      <c r="E12582" t="s">
        <v>1767</v>
      </c>
      <c r="F12582">
        <v>16</v>
      </c>
      <c r="G12582">
        <v>17</v>
      </c>
      <c r="H12582" t="s">
        <v>3404</v>
      </c>
      <c r="I12582" t="s">
        <v>3515</v>
      </c>
      <c r="K12582" t="s">
        <v>1768</v>
      </c>
      <c r="L12582" t="s">
        <v>1767</v>
      </c>
      <c r="M12582" t="s">
        <v>3404</v>
      </c>
      <c r="N12582" t="b">
        <f>IF(ETMRouteStages[[#This Row],[RID]]=A12581,ETMRouteStages[[#This Row],[StageSequence]]=F12581+1,TRUE)</f>
        <v>1</v>
      </c>
    </row>
    <row r="12583" spans="1:14">
      <c r="A12583" t="s">
        <v>7012</v>
      </c>
      <c r="B12583" t="s">
        <v>2361</v>
      </c>
      <c r="C12583" t="s">
        <v>4924</v>
      </c>
      <c r="D12583" s="154">
        <v>23</v>
      </c>
      <c r="E12583" t="s">
        <v>2880</v>
      </c>
      <c r="F12583">
        <v>17</v>
      </c>
      <c r="G12583">
        <v>18</v>
      </c>
      <c r="H12583" t="s">
        <v>3404</v>
      </c>
      <c r="I12583" t="s">
        <v>3515</v>
      </c>
      <c r="K12583" t="s">
        <v>2881</v>
      </c>
      <c r="L12583" t="s">
        <v>2880</v>
      </c>
      <c r="M12583" t="s">
        <v>3404</v>
      </c>
      <c r="N12583" t="b">
        <f>IF(ETMRouteStages[[#This Row],[RID]]=A12582,ETMRouteStages[[#This Row],[StageSequence]]=F12582+1,TRUE)</f>
        <v>1</v>
      </c>
    </row>
    <row r="12584" spans="1:14">
      <c r="A12584" t="s">
        <v>7012</v>
      </c>
      <c r="B12584" t="s">
        <v>2361</v>
      </c>
      <c r="C12584" t="s">
        <v>4924</v>
      </c>
      <c r="D12584" s="154">
        <v>23</v>
      </c>
      <c r="E12584" t="s">
        <v>2878</v>
      </c>
      <c r="F12584">
        <v>18</v>
      </c>
      <c r="G12584">
        <v>19</v>
      </c>
      <c r="H12584" t="s">
        <v>3404</v>
      </c>
      <c r="I12584" t="s">
        <v>3515</v>
      </c>
      <c r="K12584" t="s">
        <v>2879</v>
      </c>
      <c r="L12584" t="s">
        <v>2878</v>
      </c>
      <c r="M12584" t="s">
        <v>3404</v>
      </c>
      <c r="N12584" t="b">
        <f>IF(ETMRouteStages[[#This Row],[RID]]=A12583,ETMRouteStages[[#This Row],[StageSequence]]=F12583+1,TRUE)</f>
        <v>1</v>
      </c>
    </row>
    <row r="12585" spans="1:14">
      <c r="A12585" t="s">
        <v>7012</v>
      </c>
      <c r="B12585" t="s">
        <v>2361</v>
      </c>
      <c r="C12585" t="s">
        <v>4924</v>
      </c>
      <c r="D12585" s="154">
        <v>23</v>
      </c>
      <c r="E12585" t="s">
        <v>836</v>
      </c>
      <c r="F12585">
        <v>19</v>
      </c>
      <c r="G12585">
        <v>20</v>
      </c>
      <c r="H12585" t="s">
        <v>3404</v>
      </c>
      <c r="I12585" t="s">
        <v>3515</v>
      </c>
      <c r="K12585" t="s">
        <v>837</v>
      </c>
      <c r="L12585" t="s">
        <v>836</v>
      </c>
      <c r="M12585" t="s">
        <v>3404</v>
      </c>
      <c r="N12585" t="b">
        <f>IF(ETMRouteStages[[#This Row],[RID]]=A12584,ETMRouteStages[[#This Row],[StageSequence]]=F12584+1,TRUE)</f>
        <v>1</v>
      </c>
    </row>
    <row r="12586" spans="1:14">
      <c r="A12586" t="s">
        <v>7012</v>
      </c>
      <c r="B12586" t="s">
        <v>2361</v>
      </c>
      <c r="C12586" t="s">
        <v>4924</v>
      </c>
      <c r="D12586" s="154">
        <v>23</v>
      </c>
      <c r="E12586" t="s">
        <v>2697</v>
      </c>
      <c r="F12586">
        <v>20</v>
      </c>
      <c r="G12586">
        <v>21</v>
      </c>
      <c r="H12586" t="s">
        <v>3404</v>
      </c>
      <c r="I12586" t="s">
        <v>3515</v>
      </c>
      <c r="K12586" t="s">
        <v>2698</v>
      </c>
      <c r="L12586" t="s">
        <v>2697</v>
      </c>
      <c r="M12586" t="s">
        <v>3404</v>
      </c>
      <c r="N12586" t="b">
        <f>IF(ETMRouteStages[[#This Row],[RID]]=A12585,ETMRouteStages[[#This Row],[StageSequence]]=F12585+1,TRUE)</f>
        <v>1</v>
      </c>
    </row>
    <row r="12587" spans="1:14">
      <c r="A12587" t="s">
        <v>7012</v>
      </c>
      <c r="B12587" t="s">
        <v>2361</v>
      </c>
      <c r="C12587" t="s">
        <v>4924</v>
      </c>
      <c r="D12587" s="154">
        <v>23</v>
      </c>
      <c r="E12587" t="s">
        <v>2695</v>
      </c>
      <c r="F12587">
        <v>21</v>
      </c>
      <c r="G12587">
        <v>22</v>
      </c>
      <c r="H12587" t="s">
        <v>3404</v>
      </c>
      <c r="I12587" t="s">
        <v>3515</v>
      </c>
      <c r="K12587" t="s">
        <v>2696</v>
      </c>
      <c r="L12587" t="s">
        <v>2695</v>
      </c>
      <c r="M12587" t="s">
        <v>3404</v>
      </c>
      <c r="N12587" t="b">
        <f>IF(ETMRouteStages[[#This Row],[RID]]=A12586,ETMRouteStages[[#This Row],[StageSequence]]=F12586+1,TRUE)</f>
        <v>1</v>
      </c>
    </row>
    <row r="12588" spans="1:14">
      <c r="A12588" t="s">
        <v>7012</v>
      </c>
      <c r="B12588" t="s">
        <v>2361</v>
      </c>
      <c r="C12588" t="s">
        <v>4924</v>
      </c>
      <c r="D12588" s="154">
        <v>23</v>
      </c>
      <c r="E12588" t="s">
        <v>938</v>
      </c>
      <c r="F12588">
        <v>22</v>
      </c>
      <c r="G12588">
        <v>23</v>
      </c>
      <c r="H12588" t="s">
        <v>3404</v>
      </c>
      <c r="I12588" t="s">
        <v>3515</v>
      </c>
      <c r="K12588" t="s">
        <v>939</v>
      </c>
      <c r="L12588" t="s">
        <v>938</v>
      </c>
      <c r="M12588" t="s">
        <v>3404</v>
      </c>
      <c r="N12588" t="b">
        <f>IF(ETMRouteStages[[#This Row],[RID]]=A12587,ETMRouteStages[[#This Row],[StageSequence]]=F12587+1,TRUE)</f>
        <v>1</v>
      </c>
    </row>
    <row r="12589" spans="1:14">
      <c r="A12589" t="s">
        <v>7012</v>
      </c>
      <c r="B12589" t="s">
        <v>2361</v>
      </c>
      <c r="C12589" t="s">
        <v>4924</v>
      </c>
      <c r="D12589" s="154">
        <v>23</v>
      </c>
      <c r="E12589" t="s">
        <v>568</v>
      </c>
      <c r="F12589">
        <v>23</v>
      </c>
      <c r="G12589">
        <v>24</v>
      </c>
      <c r="H12589" t="s">
        <v>3404</v>
      </c>
      <c r="I12589" t="s">
        <v>3515</v>
      </c>
      <c r="K12589" t="s">
        <v>569</v>
      </c>
      <c r="L12589" t="s">
        <v>568</v>
      </c>
      <c r="M12589" t="s">
        <v>3404</v>
      </c>
      <c r="N12589" t="b">
        <f>IF(ETMRouteStages[[#This Row],[RID]]=A12588,ETMRouteStages[[#This Row],[StageSequence]]=F12588+1,TRUE)</f>
        <v>1</v>
      </c>
    </row>
    <row r="12590" spans="1:14">
      <c r="A12590" t="s">
        <v>7012</v>
      </c>
      <c r="B12590" t="s">
        <v>2361</v>
      </c>
      <c r="C12590" t="s">
        <v>4924</v>
      </c>
      <c r="D12590" s="154">
        <v>23</v>
      </c>
      <c r="E12590" t="s">
        <v>1989</v>
      </c>
      <c r="F12590">
        <v>24</v>
      </c>
      <c r="G12590">
        <v>26</v>
      </c>
      <c r="H12590" t="s">
        <v>3404</v>
      </c>
      <c r="I12590" t="s">
        <v>3515</v>
      </c>
      <c r="K12590" t="s">
        <v>1990</v>
      </c>
      <c r="L12590" t="s">
        <v>1989</v>
      </c>
      <c r="M12590" t="s">
        <v>3404</v>
      </c>
      <c r="N12590" t="b">
        <f>IF(ETMRouteStages[[#This Row],[RID]]=A12589,ETMRouteStages[[#This Row],[StageSequence]]=F12589+1,TRUE)</f>
        <v>1</v>
      </c>
    </row>
    <row r="12591" spans="1:14">
      <c r="A12591" t="s">
        <v>7012</v>
      </c>
      <c r="B12591" t="s">
        <v>2361</v>
      </c>
      <c r="C12591" t="s">
        <v>4924</v>
      </c>
      <c r="D12591" s="154">
        <v>23</v>
      </c>
      <c r="E12591" t="s">
        <v>1991</v>
      </c>
      <c r="F12591">
        <v>25</v>
      </c>
      <c r="G12591">
        <v>28</v>
      </c>
      <c r="H12591" t="s">
        <v>3404</v>
      </c>
      <c r="I12591" t="s">
        <v>3515</v>
      </c>
      <c r="K12591" t="s">
        <v>1992</v>
      </c>
      <c r="L12591" t="s">
        <v>1991</v>
      </c>
      <c r="M12591" t="s">
        <v>3404</v>
      </c>
      <c r="N12591" t="b">
        <f>IF(ETMRouteStages[[#This Row],[RID]]=A12590,ETMRouteStages[[#This Row],[StageSequence]]=F12590+1,TRUE)</f>
        <v>1</v>
      </c>
    </row>
    <row r="12592" spans="1:14">
      <c r="A12592" t="s">
        <v>7012</v>
      </c>
      <c r="B12592" t="s">
        <v>2361</v>
      </c>
      <c r="C12592" t="s">
        <v>4924</v>
      </c>
      <c r="D12592" s="154">
        <v>23</v>
      </c>
      <c r="E12592" t="s">
        <v>2993</v>
      </c>
      <c r="F12592">
        <v>26</v>
      </c>
      <c r="G12592">
        <v>29</v>
      </c>
      <c r="H12592" t="s">
        <v>3404</v>
      </c>
      <c r="I12592" t="s">
        <v>3515</v>
      </c>
      <c r="K12592" t="s">
        <v>2994</v>
      </c>
      <c r="L12592" t="s">
        <v>2993</v>
      </c>
      <c r="M12592" t="s">
        <v>3404</v>
      </c>
      <c r="N12592" t="b">
        <f>IF(ETMRouteStages[[#This Row],[RID]]=A12591,ETMRouteStages[[#This Row],[StageSequence]]=F12591+1,TRUE)</f>
        <v>1</v>
      </c>
    </row>
    <row r="12593" spans="1:14">
      <c r="A12593" t="s">
        <v>7012</v>
      </c>
      <c r="B12593" t="s">
        <v>2361</v>
      </c>
      <c r="C12593" t="s">
        <v>4924</v>
      </c>
      <c r="D12593" s="154">
        <v>23</v>
      </c>
      <c r="E12593" t="s">
        <v>750</v>
      </c>
      <c r="F12593">
        <v>27</v>
      </c>
      <c r="G12593">
        <v>30</v>
      </c>
      <c r="H12593" t="s">
        <v>3404</v>
      </c>
      <c r="I12593" t="s">
        <v>3515</v>
      </c>
      <c r="K12593" t="s">
        <v>751</v>
      </c>
      <c r="L12593" t="s">
        <v>750</v>
      </c>
      <c r="M12593" t="s">
        <v>3404</v>
      </c>
      <c r="N12593" t="b">
        <f>IF(ETMRouteStages[[#This Row],[RID]]=A12592,ETMRouteStages[[#This Row],[StageSequence]]=F12592+1,TRUE)</f>
        <v>1</v>
      </c>
    </row>
    <row r="12594" spans="1:14">
      <c r="A12594" t="s">
        <v>7012</v>
      </c>
      <c r="B12594" t="s">
        <v>2361</v>
      </c>
      <c r="C12594" t="s">
        <v>4924</v>
      </c>
      <c r="D12594" s="154">
        <v>23</v>
      </c>
      <c r="E12594" t="s">
        <v>3142</v>
      </c>
      <c r="F12594">
        <v>28</v>
      </c>
      <c r="G12594">
        <v>32</v>
      </c>
      <c r="H12594" t="s">
        <v>3404</v>
      </c>
      <c r="I12594" t="s">
        <v>3515</v>
      </c>
      <c r="K12594" t="s">
        <v>3143</v>
      </c>
      <c r="L12594" t="s">
        <v>3142</v>
      </c>
      <c r="M12594" t="s">
        <v>3404</v>
      </c>
      <c r="N12594" t="b">
        <f>IF(ETMRouteStages[[#This Row],[RID]]=A12593,ETMRouteStages[[#This Row],[StageSequence]]=F12593+1,TRUE)</f>
        <v>1</v>
      </c>
    </row>
    <row r="12595" spans="1:14">
      <c r="A12595" t="s">
        <v>7012</v>
      </c>
      <c r="B12595" t="s">
        <v>2361</v>
      </c>
      <c r="C12595" t="s">
        <v>4924</v>
      </c>
      <c r="D12595" s="154">
        <v>23</v>
      </c>
      <c r="E12595" t="s">
        <v>2558</v>
      </c>
      <c r="F12595">
        <v>29</v>
      </c>
      <c r="G12595">
        <v>34</v>
      </c>
      <c r="H12595" t="s">
        <v>3404</v>
      </c>
      <c r="I12595" t="s">
        <v>3515</v>
      </c>
      <c r="K12595" t="s">
        <v>2559</v>
      </c>
      <c r="L12595" t="s">
        <v>2558</v>
      </c>
      <c r="M12595" t="s">
        <v>3404</v>
      </c>
      <c r="N12595" t="b">
        <f>IF(ETMRouteStages[[#This Row],[RID]]=A12594,ETMRouteStages[[#This Row],[StageSequence]]=F12594+1,TRUE)</f>
        <v>1</v>
      </c>
    </row>
    <row r="12596" spans="1:14">
      <c r="A12596" t="s">
        <v>7012</v>
      </c>
      <c r="B12596" t="s">
        <v>2361</v>
      </c>
      <c r="C12596" t="s">
        <v>4924</v>
      </c>
      <c r="D12596" s="154">
        <v>23</v>
      </c>
      <c r="E12596" t="s">
        <v>398</v>
      </c>
      <c r="F12596">
        <v>30</v>
      </c>
      <c r="G12596">
        <v>35</v>
      </c>
      <c r="H12596" t="s">
        <v>3404</v>
      </c>
      <c r="I12596" t="s">
        <v>3515</v>
      </c>
      <c r="K12596" t="s">
        <v>399</v>
      </c>
      <c r="L12596" t="s">
        <v>398</v>
      </c>
      <c r="M12596" t="s">
        <v>3404</v>
      </c>
      <c r="N12596" t="b">
        <f>IF(ETMRouteStages[[#This Row],[RID]]=A12595,ETMRouteStages[[#This Row],[StageSequence]]=F12595+1,TRUE)</f>
        <v>1</v>
      </c>
    </row>
    <row r="12597" spans="1:14">
      <c r="A12597" t="s">
        <v>7012</v>
      </c>
      <c r="B12597" t="s">
        <v>2361</v>
      </c>
      <c r="C12597" t="s">
        <v>4924</v>
      </c>
      <c r="D12597" s="154">
        <v>23</v>
      </c>
      <c r="E12597" t="s">
        <v>3060</v>
      </c>
      <c r="F12597">
        <v>31</v>
      </c>
      <c r="G12597">
        <v>36</v>
      </c>
      <c r="H12597" t="s">
        <v>3404</v>
      </c>
      <c r="I12597" t="s">
        <v>3515</v>
      </c>
      <c r="K12597" t="s">
        <v>3061</v>
      </c>
      <c r="L12597" t="s">
        <v>3060</v>
      </c>
      <c r="M12597" t="s">
        <v>3404</v>
      </c>
      <c r="N12597" t="b">
        <f>IF(ETMRouteStages[[#This Row],[RID]]=A12596,ETMRouteStages[[#This Row],[StageSequence]]=F12596+1,TRUE)</f>
        <v>1</v>
      </c>
    </row>
    <row r="12598" spans="1:14">
      <c r="A12598" t="s">
        <v>7012</v>
      </c>
      <c r="B12598" t="s">
        <v>2361</v>
      </c>
      <c r="C12598" t="s">
        <v>4924</v>
      </c>
      <c r="D12598" s="154">
        <v>23</v>
      </c>
      <c r="E12598" t="s">
        <v>1530</v>
      </c>
      <c r="F12598">
        <v>32</v>
      </c>
      <c r="G12598">
        <v>37</v>
      </c>
      <c r="H12598" t="s">
        <v>3404</v>
      </c>
      <c r="I12598" t="s">
        <v>3515</v>
      </c>
      <c r="K12598" t="s">
        <v>1531</v>
      </c>
      <c r="L12598" t="s">
        <v>1530</v>
      </c>
      <c r="M12598" t="s">
        <v>3404</v>
      </c>
      <c r="N12598" t="b">
        <f>IF(ETMRouteStages[[#This Row],[RID]]=A12597,ETMRouteStages[[#This Row],[StageSequence]]=F12597+1,TRUE)</f>
        <v>1</v>
      </c>
    </row>
    <row r="12599" spans="1:14">
      <c r="A12599" t="s">
        <v>7012</v>
      </c>
      <c r="B12599" t="s">
        <v>2361</v>
      </c>
      <c r="C12599" t="s">
        <v>4924</v>
      </c>
      <c r="D12599" s="154">
        <v>23</v>
      </c>
      <c r="E12599" t="s">
        <v>2550</v>
      </c>
      <c r="F12599">
        <v>33</v>
      </c>
      <c r="G12599">
        <v>38</v>
      </c>
      <c r="H12599" t="s">
        <v>3404</v>
      </c>
      <c r="I12599" t="s">
        <v>3515</v>
      </c>
      <c r="K12599" t="s">
        <v>2551</v>
      </c>
      <c r="L12599" t="s">
        <v>2550</v>
      </c>
      <c r="M12599" t="s">
        <v>3404</v>
      </c>
      <c r="N12599" t="b">
        <f>IF(ETMRouteStages[[#This Row],[RID]]=A12598,ETMRouteStages[[#This Row],[StageSequence]]=F12598+1,TRUE)</f>
        <v>1</v>
      </c>
    </row>
    <row r="12600" spans="1:14">
      <c r="A12600" t="s">
        <v>7012</v>
      </c>
      <c r="B12600" t="s">
        <v>2361</v>
      </c>
      <c r="C12600" t="s">
        <v>4924</v>
      </c>
      <c r="D12600" s="154">
        <v>23</v>
      </c>
      <c r="E12600" t="s">
        <v>1407</v>
      </c>
      <c r="F12600">
        <v>34</v>
      </c>
      <c r="G12600">
        <v>40</v>
      </c>
      <c r="H12600" t="s">
        <v>3404</v>
      </c>
      <c r="I12600" t="s">
        <v>3515</v>
      </c>
      <c r="K12600" t="s">
        <v>1408</v>
      </c>
      <c r="L12600" t="s">
        <v>1407</v>
      </c>
      <c r="M12600" t="s">
        <v>3404</v>
      </c>
      <c r="N12600" t="b">
        <f>IF(ETMRouteStages[[#This Row],[RID]]=A12599,ETMRouteStages[[#This Row],[StageSequence]]=F12599+1,TRUE)</f>
        <v>1</v>
      </c>
    </row>
    <row r="12601" spans="1:14">
      <c r="A12601" t="s">
        <v>7012</v>
      </c>
      <c r="B12601" t="s">
        <v>2361</v>
      </c>
      <c r="C12601" t="s">
        <v>4924</v>
      </c>
      <c r="D12601" s="154">
        <v>23</v>
      </c>
      <c r="E12601" t="s">
        <v>1367</v>
      </c>
      <c r="F12601">
        <v>35</v>
      </c>
      <c r="G12601">
        <v>41</v>
      </c>
      <c r="H12601" t="s">
        <v>3404</v>
      </c>
      <c r="I12601" t="s">
        <v>3515</v>
      </c>
      <c r="K12601" t="s">
        <v>1368</v>
      </c>
      <c r="L12601" t="s">
        <v>1367</v>
      </c>
      <c r="M12601" t="s">
        <v>3404</v>
      </c>
      <c r="N12601" t="b">
        <f>IF(ETMRouteStages[[#This Row],[RID]]=A12600,ETMRouteStages[[#This Row],[StageSequence]]=F12600+1,TRUE)</f>
        <v>1</v>
      </c>
    </row>
    <row r="12602" spans="1:14">
      <c r="A12602" t="s">
        <v>7012</v>
      </c>
      <c r="B12602" t="s">
        <v>2361</v>
      </c>
      <c r="C12602" t="s">
        <v>4924</v>
      </c>
      <c r="D12602" s="154">
        <v>23</v>
      </c>
      <c r="E12602" t="s">
        <v>2350</v>
      </c>
      <c r="F12602">
        <v>36</v>
      </c>
      <c r="G12602">
        <v>42</v>
      </c>
      <c r="H12602" t="s">
        <v>3404</v>
      </c>
      <c r="I12602" t="s">
        <v>3515</v>
      </c>
      <c r="K12602" t="s">
        <v>2351</v>
      </c>
      <c r="L12602" t="s">
        <v>2350</v>
      </c>
      <c r="M12602" t="s">
        <v>3404</v>
      </c>
      <c r="N12602" t="b">
        <f>IF(ETMRouteStages[[#This Row],[RID]]=A12601,ETMRouteStages[[#This Row],[StageSequence]]=F12601+1,TRUE)</f>
        <v>1</v>
      </c>
    </row>
    <row r="12603" spans="1:14">
      <c r="A12603" t="s">
        <v>7012</v>
      </c>
      <c r="B12603" t="s">
        <v>2361</v>
      </c>
      <c r="C12603" t="s">
        <v>4924</v>
      </c>
      <c r="D12603" s="154">
        <v>23</v>
      </c>
      <c r="E12603" t="s">
        <v>2773</v>
      </c>
      <c r="F12603">
        <v>37</v>
      </c>
      <c r="G12603">
        <v>43</v>
      </c>
      <c r="H12603" t="s">
        <v>3404</v>
      </c>
      <c r="I12603" t="s">
        <v>3515</v>
      </c>
      <c r="K12603" t="s">
        <v>2774</v>
      </c>
      <c r="L12603" t="s">
        <v>2773</v>
      </c>
      <c r="M12603" t="s">
        <v>3404</v>
      </c>
      <c r="N12603" t="b">
        <f>IF(ETMRouteStages[[#This Row],[RID]]=A12602,ETMRouteStages[[#This Row],[StageSequence]]=F12602+1,TRUE)</f>
        <v>1</v>
      </c>
    </row>
    <row r="12604" spans="1:14">
      <c r="A12604" t="s">
        <v>7012</v>
      </c>
      <c r="B12604" t="s">
        <v>2361</v>
      </c>
      <c r="C12604" t="s">
        <v>4924</v>
      </c>
      <c r="D12604" s="154">
        <v>23</v>
      </c>
      <c r="E12604" t="s">
        <v>1399</v>
      </c>
      <c r="F12604">
        <v>38</v>
      </c>
      <c r="G12604">
        <v>44</v>
      </c>
      <c r="H12604" t="s">
        <v>3404</v>
      </c>
      <c r="I12604" t="s">
        <v>3515</v>
      </c>
      <c r="K12604" t="s">
        <v>1400</v>
      </c>
      <c r="L12604" t="s">
        <v>1399</v>
      </c>
      <c r="M12604" t="s">
        <v>3404</v>
      </c>
      <c r="N12604" t="b">
        <f>IF(ETMRouteStages[[#This Row],[RID]]=A12603,ETMRouteStages[[#This Row],[StageSequence]]=F12603+1,TRUE)</f>
        <v>1</v>
      </c>
    </row>
    <row r="12605" spans="1:14">
      <c r="A12605" t="s">
        <v>7012</v>
      </c>
      <c r="B12605" t="s">
        <v>2361</v>
      </c>
      <c r="C12605" t="s">
        <v>4924</v>
      </c>
      <c r="D12605" s="154">
        <v>23</v>
      </c>
      <c r="E12605" t="s">
        <v>1401</v>
      </c>
      <c r="F12605">
        <v>39</v>
      </c>
      <c r="G12605">
        <v>45</v>
      </c>
      <c r="H12605" t="s">
        <v>3404</v>
      </c>
      <c r="I12605" t="s">
        <v>3515</v>
      </c>
      <c r="K12605" t="s">
        <v>1402</v>
      </c>
      <c r="L12605" t="s">
        <v>1401</v>
      </c>
      <c r="M12605" t="s">
        <v>3404</v>
      </c>
      <c r="N12605" t="b">
        <f>IF(ETMRouteStages[[#This Row],[RID]]=A12604,ETMRouteStages[[#This Row],[StageSequence]]=F12604+1,TRUE)</f>
        <v>1</v>
      </c>
    </row>
    <row r="12606" spans="1:14">
      <c r="A12606" t="s">
        <v>7012</v>
      </c>
      <c r="B12606" t="s">
        <v>2361</v>
      </c>
      <c r="C12606" t="s">
        <v>4924</v>
      </c>
      <c r="D12606" s="154">
        <v>23</v>
      </c>
      <c r="E12606" t="s">
        <v>394</v>
      </c>
      <c r="F12606">
        <v>40</v>
      </c>
      <c r="G12606">
        <v>47</v>
      </c>
      <c r="H12606" t="s">
        <v>3404</v>
      </c>
      <c r="I12606" t="s">
        <v>3515</v>
      </c>
      <c r="K12606" t="s">
        <v>395</v>
      </c>
      <c r="L12606" t="s">
        <v>394</v>
      </c>
      <c r="M12606" t="s">
        <v>3404</v>
      </c>
      <c r="N12606" t="b">
        <f>IF(ETMRouteStages[[#This Row],[RID]]=A12605,ETMRouteStages[[#This Row],[StageSequence]]=F12605+1,TRUE)</f>
        <v>1</v>
      </c>
    </row>
    <row r="12607" spans="1:14">
      <c r="A12607" t="s">
        <v>7012</v>
      </c>
      <c r="B12607" t="s">
        <v>2361</v>
      </c>
      <c r="C12607" t="s">
        <v>4924</v>
      </c>
      <c r="D12607" s="154">
        <v>23</v>
      </c>
      <c r="E12607" t="s">
        <v>742</v>
      </c>
      <c r="F12607">
        <v>41</v>
      </c>
      <c r="G12607">
        <v>48</v>
      </c>
      <c r="H12607" t="s">
        <v>3404</v>
      </c>
      <c r="I12607" t="s">
        <v>3515</v>
      </c>
      <c r="K12607" t="s">
        <v>743</v>
      </c>
      <c r="L12607" t="s">
        <v>742</v>
      </c>
      <c r="M12607" t="s">
        <v>3404</v>
      </c>
      <c r="N12607" t="b">
        <f>IF(ETMRouteStages[[#This Row],[RID]]=A12606,ETMRouteStages[[#This Row],[StageSequence]]=F12606+1,TRUE)</f>
        <v>1</v>
      </c>
    </row>
    <row r="12608" spans="1:14">
      <c r="A12608" t="s">
        <v>7012</v>
      </c>
      <c r="B12608" t="s">
        <v>2361</v>
      </c>
      <c r="C12608" t="s">
        <v>4924</v>
      </c>
      <c r="D12608" s="154">
        <v>23</v>
      </c>
      <c r="E12608" t="s">
        <v>1699</v>
      </c>
      <c r="F12608">
        <v>42</v>
      </c>
      <c r="G12608">
        <v>49</v>
      </c>
      <c r="H12608" t="s">
        <v>3404</v>
      </c>
      <c r="I12608" t="s">
        <v>3515</v>
      </c>
      <c r="K12608" t="s">
        <v>1700</v>
      </c>
      <c r="L12608" t="s">
        <v>1699</v>
      </c>
      <c r="M12608" t="s">
        <v>3404</v>
      </c>
      <c r="N12608" t="b">
        <f>IF(ETMRouteStages[[#This Row],[RID]]=A12607,ETMRouteStages[[#This Row],[StageSequence]]=F12607+1,TRUE)</f>
        <v>1</v>
      </c>
    </row>
    <row r="12609" spans="1:14">
      <c r="A12609" t="s">
        <v>7012</v>
      </c>
      <c r="B12609" t="s">
        <v>2361</v>
      </c>
      <c r="C12609" t="s">
        <v>4924</v>
      </c>
      <c r="D12609" s="154">
        <v>23</v>
      </c>
      <c r="E12609" t="s">
        <v>2437</v>
      </c>
      <c r="F12609">
        <v>43</v>
      </c>
      <c r="G12609">
        <v>51</v>
      </c>
      <c r="H12609" t="s">
        <v>3404</v>
      </c>
      <c r="I12609" t="s">
        <v>3515</v>
      </c>
      <c r="K12609" t="s">
        <v>2438</v>
      </c>
      <c r="L12609" t="s">
        <v>2437</v>
      </c>
      <c r="M12609" t="s">
        <v>3404</v>
      </c>
      <c r="N12609" t="b">
        <f>IF(ETMRouteStages[[#This Row],[RID]]=A12608,ETMRouteStages[[#This Row],[StageSequence]]=F12608+1,TRUE)</f>
        <v>1</v>
      </c>
    </row>
    <row r="12610" spans="1:14">
      <c r="A12610" t="s">
        <v>7012</v>
      </c>
      <c r="B12610" t="s">
        <v>2361</v>
      </c>
      <c r="C12610" t="s">
        <v>4924</v>
      </c>
      <c r="D12610" s="154">
        <v>23</v>
      </c>
      <c r="E12610" t="s">
        <v>2105</v>
      </c>
      <c r="F12610">
        <v>44</v>
      </c>
      <c r="G12610">
        <v>53</v>
      </c>
      <c r="H12610" t="s">
        <v>3404</v>
      </c>
      <c r="I12610" t="s">
        <v>3515</v>
      </c>
      <c r="K12610" t="s">
        <v>2106</v>
      </c>
      <c r="L12610" t="s">
        <v>2105</v>
      </c>
      <c r="M12610" t="s">
        <v>3404</v>
      </c>
      <c r="N12610" t="b">
        <f>IF(ETMRouteStages[[#This Row],[RID]]=A12609,ETMRouteStages[[#This Row],[StageSequence]]=F12609+1,TRUE)</f>
        <v>1</v>
      </c>
    </row>
    <row r="12611" spans="1:14">
      <c r="A12611" t="s">
        <v>7012</v>
      </c>
      <c r="B12611" t="s">
        <v>2361</v>
      </c>
      <c r="C12611" t="s">
        <v>4924</v>
      </c>
      <c r="D12611" s="154">
        <v>23</v>
      </c>
      <c r="E12611" t="s">
        <v>2991</v>
      </c>
      <c r="F12611">
        <v>45</v>
      </c>
      <c r="G12611">
        <v>54</v>
      </c>
      <c r="H12611" t="s">
        <v>3404</v>
      </c>
      <c r="I12611" t="s">
        <v>3515</v>
      </c>
      <c r="K12611" t="s">
        <v>2992</v>
      </c>
      <c r="L12611" t="s">
        <v>2991</v>
      </c>
      <c r="M12611" t="s">
        <v>3404</v>
      </c>
      <c r="N12611" t="b">
        <f>IF(ETMRouteStages[[#This Row],[RID]]=A12610,ETMRouteStages[[#This Row],[StageSequence]]=F12610+1,TRUE)</f>
        <v>1</v>
      </c>
    </row>
    <row r="12612" spans="1:14">
      <c r="A12612" t="s">
        <v>7012</v>
      </c>
      <c r="B12612" t="s">
        <v>2361</v>
      </c>
      <c r="C12612" t="s">
        <v>4924</v>
      </c>
      <c r="D12612" s="154">
        <v>23</v>
      </c>
      <c r="E12612" t="s">
        <v>2055</v>
      </c>
      <c r="F12612">
        <v>46</v>
      </c>
      <c r="G12612">
        <v>56</v>
      </c>
      <c r="H12612" t="s">
        <v>3404</v>
      </c>
      <c r="I12612" t="s">
        <v>3515</v>
      </c>
      <c r="K12612" t="s">
        <v>2056</v>
      </c>
      <c r="L12612" t="s">
        <v>2055</v>
      </c>
      <c r="M12612" t="s">
        <v>3404</v>
      </c>
      <c r="N12612" t="b">
        <f>IF(ETMRouteStages[[#This Row],[RID]]=A12611,ETMRouteStages[[#This Row],[StageSequence]]=F12611+1,TRUE)</f>
        <v>1</v>
      </c>
    </row>
    <row r="12613" spans="1:14">
      <c r="A12613" t="s">
        <v>7012</v>
      </c>
      <c r="B12613" t="s">
        <v>2361</v>
      </c>
      <c r="C12613" t="s">
        <v>4924</v>
      </c>
      <c r="D12613" s="154">
        <v>23</v>
      </c>
      <c r="E12613" t="s">
        <v>2596</v>
      </c>
      <c r="F12613">
        <v>47</v>
      </c>
      <c r="G12613">
        <v>58</v>
      </c>
      <c r="H12613" t="s">
        <v>3404</v>
      </c>
      <c r="I12613" t="s">
        <v>3515</v>
      </c>
      <c r="K12613" t="s">
        <v>2597</v>
      </c>
      <c r="L12613" t="s">
        <v>2596</v>
      </c>
      <c r="M12613" t="s">
        <v>3404</v>
      </c>
      <c r="N12613" t="b">
        <f>IF(ETMRouteStages[[#This Row],[RID]]=A12612,ETMRouteStages[[#This Row],[StageSequence]]=F12612+1,TRUE)</f>
        <v>1</v>
      </c>
    </row>
    <row r="12614" spans="1:14">
      <c r="A12614" t="s">
        <v>7012</v>
      </c>
      <c r="B12614" t="s">
        <v>2361</v>
      </c>
      <c r="C12614" t="s">
        <v>4924</v>
      </c>
      <c r="D12614" s="154">
        <v>23</v>
      </c>
      <c r="E12614" t="s">
        <v>1601</v>
      </c>
      <c r="F12614">
        <v>48</v>
      </c>
      <c r="G12614">
        <v>59</v>
      </c>
      <c r="H12614" t="s">
        <v>3404</v>
      </c>
      <c r="I12614" t="s">
        <v>3515</v>
      </c>
      <c r="K12614" t="s">
        <v>1602</v>
      </c>
      <c r="L12614" t="s">
        <v>1601</v>
      </c>
      <c r="M12614" t="s">
        <v>3404</v>
      </c>
      <c r="N12614" t="b">
        <f>IF(ETMRouteStages[[#This Row],[RID]]=A12613,ETMRouteStages[[#This Row],[StageSequence]]=F12613+1,TRUE)</f>
        <v>1</v>
      </c>
    </row>
    <row r="12615" spans="1:14">
      <c r="A12615" t="s">
        <v>7012</v>
      </c>
      <c r="B12615" t="s">
        <v>2361</v>
      </c>
      <c r="C12615" t="s">
        <v>4924</v>
      </c>
      <c r="D12615" s="154">
        <v>23</v>
      </c>
      <c r="E12615" t="s">
        <v>3018</v>
      </c>
      <c r="F12615">
        <v>49</v>
      </c>
      <c r="G12615">
        <v>62</v>
      </c>
      <c r="H12615" t="s">
        <v>3404</v>
      </c>
      <c r="I12615" t="s">
        <v>3515</v>
      </c>
      <c r="K12615" t="s">
        <v>3019</v>
      </c>
      <c r="L12615" t="s">
        <v>3018</v>
      </c>
      <c r="M12615" t="s">
        <v>3404</v>
      </c>
      <c r="N12615" t="b">
        <f>IF(ETMRouteStages[[#This Row],[RID]]=A12614,ETMRouteStages[[#This Row],[StageSequence]]=F12614+1,TRUE)</f>
        <v>1</v>
      </c>
    </row>
    <row r="12616" spans="1:14">
      <c r="A12616" t="s">
        <v>7013</v>
      </c>
      <c r="B12616" t="s">
        <v>2361</v>
      </c>
      <c r="C12616" t="s">
        <v>4928</v>
      </c>
      <c r="D12616" s="154">
        <v>24</v>
      </c>
      <c r="E12616" t="s">
        <v>2201</v>
      </c>
      <c r="F12616">
        <v>1</v>
      </c>
      <c r="G12616">
        <v>0</v>
      </c>
      <c r="H12616" t="s">
        <v>3404</v>
      </c>
      <c r="I12616" t="s">
        <v>3515</v>
      </c>
      <c r="K12616" t="s">
        <v>2202</v>
      </c>
      <c r="L12616" t="s">
        <v>2201</v>
      </c>
      <c r="M12616" t="s">
        <v>3404</v>
      </c>
      <c r="N12616" t="b">
        <f>IF(ETMRouteStages[[#This Row],[RID]]=A12615,ETMRouteStages[[#This Row],[StageSequence]]=F12615+1,TRUE)</f>
        <v>1</v>
      </c>
    </row>
    <row r="12617" spans="1:14">
      <c r="A12617" t="s">
        <v>7013</v>
      </c>
      <c r="B12617" t="s">
        <v>2361</v>
      </c>
      <c r="C12617" t="s">
        <v>4928</v>
      </c>
      <c r="D12617" s="154">
        <v>24</v>
      </c>
      <c r="E12617" t="s">
        <v>2501</v>
      </c>
      <c r="F12617">
        <v>2</v>
      </c>
      <c r="G12617">
        <v>2</v>
      </c>
      <c r="H12617" t="s">
        <v>3404</v>
      </c>
      <c r="I12617" t="s">
        <v>3515</v>
      </c>
      <c r="K12617" t="s">
        <v>2502</v>
      </c>
      <c r="L12617" t="s">
        <v>2501</v>
      </c>
      <c r="M12617" t="s">
        <v>3404</v>
      </c>
      <c r="N12617" t="b">
        <f>IF(ETMRouteStages[[#This Row],[RID]]=A12616,ETMRouteStages[[#This Row],[StageSequence]]=F12616+1,TRUE)</f>
        <v>1</v>
      </c>
    </row>
    <row r="12618" spans="1:14">
      <c r="A12618" t="s">
        <v>7013</v>
      </c>
      <c r="B12618" t="s">
        <v>2361</v>
      </c>
      <c r="C12618" t="s">
        <v>4928</v>
      </c>
      <c r="D12618" s="154">
        <v>24</v>
      </c>
      <c r="E12618" t="s">
        <v>2862</v>
      </c>
      <c r="F12618">
        <v>3</v>
      </c>
      <c r="G12618">
        <v>3</v>
      </c>
      <c r="H12618" t="s">
        <v>3404</v>
      </c>
      <c r="I12618" t="s">
        <v>3515</v>
      </c>
      <c r="K12618" t="s">
        <v>2863</v>
      </c>
      <c r="L12618" t="s">
        <v>2862</v>
      </c>
      <c r="M12618" t="s">
        <v>3404</v>
      </c>
      <c r="N12618" t="b">
        <f>IF(ETMRouteStages[[#This Row],[RID]]=A12617,ETMRouteStages[[#This Row],[StageSequence]]=F12617+1,TRUE)</f>
        <v>1</v>
      </c>
    </row>
    <row r="12619" spans="1:14">
      <c r="A12619" t="s">
        <v>7013</v>
      </c>
      <c r="B12619" t="s">
        <v>2361</v>
      </c>
      <c r="C12619" t="s">
        <v>4928</v>
      </c>
      <c r="D12619" s="154">
        <v>24</v>
      </c>
      <c r="E12619" t="s">
        <v>1343</v>
      </c>
      <c r="F12619">
        <v>4</v>
      </c>
      <c r="G12619">
        <v>4</v>
      </c>
      <c r="H12619" t="s">
        <v>3404</v>
      </c>
      <c r="I12619" t="s">
        <v>3515</v>
      </c>
      <c r="K12619" t="s">
        <v>1344</v>
      </c>
      <c r="L12619" t="s">
        <v>1343</v>
      </c>
      <c r="M12619" t="s">
        <v>3404</v>
      </c>
      <c r="N12619" t="b">
        <f>IF(ETMRouteStages[[#This Row],[RID]]=A12618,ETMRouteStages[[#This Row],[StageSequence]]=F12618+1,TRUE)</f>
        <v>1</v>
      </c>
    </row>
    <row r="12620" spans="1:14">
      <c r="A12620" t="s">
        <v>7013</v>
      </c>
      <c r="B12620" t="s">
        <v>2361</v>
      </c>
      <c r="C12620" t="s">
        <v>4928</v>
      </c>
      <c r="D12620" s="154">
        <v>24</v>
      </c>
      <c r="E12620" t="s">
        <v>2362</v>
      </c>
      <c r="F12620">
        <v>5</v>
      </c>
      <c r="G12620">
        <v>5</v>
      </c>
      <c r="H12620" t="s">
        <v>3404</v>
      </c>
      <c r="I12620" t="s">
        <v>3515</v>
      </c>
      <c r="K12620" t="s">
        <v>2363</v>
      </c>
      <c r="L12620" t="s">
        <v>2362</v>
      </c>
      <c r="M12620" t="s">
        <v>3404</v>
      </c>
      <c r="N12620" t="b">
        <f>IF(ETMRouteStages[[#This Row],[RID]]=A12619,ETMRouteStages[[#This Row],[StageSequence]]=F12619+1,TRUE)</f>
        <v>1</v>
      </c>
    </row>
    <row r="12621" spans="1:14">
      <c r="A12621" t="s">
        <v>7013</v>
      </c>
      <c r="B12621" t="s">
        <v>2361</v>
      </c>
      <c r="C12621" t="s">
        <v>4928</v>
      </c>
      <c r="D12621" s="154">
        <v>24</v>
      </c>
      <c r="E12621" t="s">
        <v>2364</v>
      </c>
      <c r="F12621">
        <v>6</v>
      </c>
      <c r="G12621">
        <v>6</v>
      </c>
      <c r="H12621" t="s">
        <v>3404</v>
      </c>
      <c r="I12621" t="s">
        <v>3515</v>
      </c>
      <c r="K12621" t="s">
        <v>2365</v>
      </c>
      <c r="L12621" t="s">
        <v>2364</v>
      </c>
      <c r="M12621" t="s">
        <v>3404</v>
      </c>
      <c r="N12621" t="b">
        <f>IF(ETMRouteStages[[#This Row],[RID]]=A12620,ETMRouteStages[[#This Row],[StageSequence]]=F12620+1,TRUE)</f>
        <v>1</v>
      </c>
    </row>
    <row r="12622" spans="1:14">
      <c r="A12622" t="s">
        <v>7013</v>
      </c>
      <c r="B12622" t="s">
        <v>2361</v>
      </c>
      <c r="C12622" t="s">
        <v>4928</v>
      </c>
      <c r="D12622" s="154">
        <v>24</v>
      </c>
      <c r="E12622" t="s">
        <v>2360</v>
      </c>
      <c r="F12622">
        <v>7</v>
      </c>
      <c r="G12622">
        <v>7</v>
      </c>
      <c r="H12622" t="s">
        <v>3404</v>
      </c>
      <c r="I12622" t="s">
        <v>3515</v>
      </c>
      <c r="K12622" t="s">
        <v>2361</v>
      </c>
      <c r="L12622" t="s">
        <v>2360</v>
      </c>
      <c r="M12622" t="s">
        <v>3404</v>
      </c>
      <c r="N12622" t="b">
        <f>IF(ETMRouteStages[[#This Row],[RID]]=A12621,ETMRouteStages[[#This Row],[StageSequence]]=F12621+1,TRUE)</f>
        <v>1</v>
      </c>
    </row>
    <row r="12623" spans="1:14">
      <c r="A12623" t="s">
        <v>7013</v>
      </c>
      <c r="B12623" t="s">
        <v>2361</v>
      </c>
      <c r="C12623" t="s">
        <v>4928</v>
      </c>
      <c r="D12623" s="154">
        <v>24</v>
      </c>
      <c r="E12623" t="s">
        <v>1281</v>
      </c>
      <c r="F12623">
        <v>8</v>
      </c>
      <c r="G12623">
        <v>8</v>
      </c>
      <c r="H12623" t="s">
        <v>3404</v>
      </c>
      <c r="I12623" t="s">
        <v>3515</v>
      </c>
      <c r="K12623" t="s">
        <v>1282</v>
      </c>
      <c r="L12623" t="s">
        <v>1281</v>
      </c>
      <c r="M12623" t="s">
        <v>3404</v>
      </c>
      <c r="N12623" t="b">
        <f>IF(ETMRouteStages[[#This Row],[RID]]=A12622,ETMRouteStages[[#This Row],[StageSequence]]=F12622+1,TRUE)</f>
        <v>1</v>
      </c>
    </row>
    <row r="12624" spans="1:14">
      <c r="A12624" t="s">
        <v>7013</v>
      </c>
      <c r="B12624" t="s">
        <v>2361</v>
      </c>
      <c r="C12624" t="s">
        <v>4928</v>
      </c>
      <c r="D12624" s="154">
        <v>24</v>
      </c>
      <c r="E12624" t="s">
        <v>1319</v>
      </c>
      <c r="F12624">
        <v>9</v>
      </c>
      <c r="G12624">
        <v>9</v>
      </c>
      <c r="H12624" t="s">
        <v>3404</v>
      </c>
      <c r="I12624" t="s">
        <v>3515</v>
      </c>
      <c r="K12624" t="s">
        <v>1320</v>
      </c>
      <c r="L12624" t="s">
        <v>1319</v>
      </c>
      <c r="M12624" t="s">
        <v>3404</v>
      </c>
      <c r="N12624" t="b">
        <f>IF(ETMRouteStages[[#This Row],[RID]]=A12623,ETMRouteStages[[#This Row],[StageSequence]]=F12623+1,TRUE)</f>
        <v>1</v>
      </c>
    </row>
    <row r="12625" spans="1:14">
      <c r="A12625" t="s">
        <v>7013</v>
      </c>
      <c r="B12625" t="s">
        <v>2361</v>
      </c>
      <c r="C12625" t="s">
        <v>4928</v>
      </c>
      <c r="D12625" s="154">
        <v>24</v>
      </c>
      <c r="E12625" t="s">
        <v>1279</v>
      </c>
      <c r="F12625">
        <v>10</v>
      </c>
      <c r="G12625">
        <v>10</v>
      </c>
      <c r="H12625" t="s">
        <v>3404</v>
      </c>
      <c r="I12625" t="s">
        <v>3515</v>
      </c>
      <c r="K12625" t="s">
        <v>1280</v>
      </c>
      <c r="L12625" t="s">
        <v>1279</v>
      </c>
      <c r="M12625" t="s">
        <v>3404</v>
      </c>
      <c r="N12625" t="b">
        <f>IF(ETMRouteStages[[#This Row],[RID]]=A12624,ETMRouteStages[[#This Row],[StageSequence]]=F12624+1,TRUE)</f>
        <v>1</v>
      </c>
    </row>
    <row r="12626" spans="1:14">
      <c r="A12626" t="s">
        <v>7013</v>
      </c>
      <c r="B12626" t="s">
        <v>2361</v>
      </c>
      <c r="C12626" t="s">
        <v>4928</v>
      </c>
      <c r="D12626" s="154">
        <v>24</v>
      </c>
      <c r="E12626" t="s">
        <v>1835</v>
      </c>
      <c r="F12626">
        <v>11</v>
      </c>
      <c r="G12626">
        <v>12</v>
      </c>
      <c r="H12626" t="s">
        <v>3500</v>
      </c>
      <c r="I12626" t="s">
        <v>3515</v>
      </c>
      <c r="K12626" t="s">
        <v>1836</v>
      </c>
      <c r="L12626" t="s">
        <v>1835</v>
      </c>
      <c r="M12626" t="s">
        <v>3500</v>
      </c>
      <c r="N12626" t="b">
        <f>IF(ETMRouteStages[[#This Row],[RID]]=A12625,ETMRouteStages[[#This Row],[StageSequence]]=F12625+1,TRUE)</f>
        <v>1</v>
      </c>
    </row>
    <row r="12627" spans="1:14">
      <c r="A12627" t="s">
        <v>7013</v>
      </c>
      <c r="B12627" t="s">
        <v>2361</v>
      </c>
      <c r="C12627" t="s">
        <v>4928</v>
      </c>
      <c r="D12627" s="154">
        <v>24</v>
      </c>
      <c r="E12627" t="s">
        <v>1970</v>
      </c>
      <c r="F12627">
        <v>12</v>
      </c>
      <c r="G12627">
        <v>13</v>
      </c>
      <c r="H12627" t="s">
        <v>3404</v>
      </c>
      <c r="I12627" t="s">
        <v>3515</v>
      </c>
      <c r="K12627" t="s">
        <v>1971</v>
      </c>
      <c r="L12627" t="s">
        <v>1970</v>
      </c>
      <c r="M12627" t="s">
        <v>3404</v>
      </c>
      <c r="N12627" t="b">
        <f>IF(ETMRouteStages[[#This Row],[RID]]=A12626,ETMRouteStages[[#This Row],[StageSequence]]=F12626+1,TRUE)</f>
        <v>1</v>
      </c>
    </row>
    <row r="12628" spans="1:14">
      <c r="A12628" t="s">
        <v>7013</v>
      </c>
      <c r="B12628" t="s">
        <v>2361</v>
      </c>
      <c r="C12628" t="s">
        <v>4928</v>
      </c>
      <c r="D12628" s="154">
        <v>24</v>
      </c>
      <c r="E12628" t="s">
        <v>1170</v>
      </c>
      <c r="F12628">
        <v>13</v>
      </c>
      <c r="G12628">
        <v>14</v>
      </c>
      <c r="H12628" t="s">
        <v>3404</v>
      </c>
      <c r="I12628" t="s">
        <v>3515</v>
      </c>
      <c r="K12628" t="s">
        <v>1171</v>
      </c>
      <c r="L12628" t="s">
        <v>1170</v>
      </c>
      <c r="M12628" t="s">
        <v>3404</v>
      </c>
      <c r="N12628" t="b">
        <f>IF(ETMRouteStages[[#This Row],[RID]]=A12627,ETMRouteStages[[#This Row],[StageSequence]]=F12627+1,TRUE)</f>
        <v>1</v>
      </c>
    </row>
    <row r="12629" spans="1:14">
      <c r="A12629" t="s">
        <v>7013</v>
      </c>
      <c r="B12629" t="s">
        <v>2361</v>
      </c>
      <c r="C12629" t="s">
        <v>4928</v>
      </c>
      <c r="D12629" s="154">
        <v>24</v>
      </c>
      <c r="E12629" t="s">
        <v>2262</v>
      </c>
      <c r="F12629">
        <v>14</v>
      </c>
      <c r="G12629">
        <v>15</v>
      </c>
      <c r="H12629" t="s">
        <v>3404</v>
      </c>
      <c r="I12629" t="s">
        <v>3515</v>
      </c>
      <c r="K12629" t="s">
        <v>2263</v>
      </c>
      <c r="L12629" t="s">
        <v>2262</v>
      </c>
      <c r="M12629" t="s">
        <v>3404</v>
      </c>
      <c r="N12629" t="b">
        <f>IF(ETMRouteStages[[#This Row],[RID]]=A12628,ETMRouteStages[[#This Row],[StageSequence]]=F12628+1,TRUE)</f>
        <v>1</v>
      </c>
    </row>
    <row r="12630" spans="1:14">
      <c r="A12630" t="s">
        <v>7013</v>
      </c>
      <c r="B12630" t="s">
        <v>2361</v>
      </c>
      <c r="C12630" t="s">
        <v>4928</v>
      </c>
      <c r="D12630" s="154">
        <v>24</v>
      </c>
      <c r="E12630" t="s">
        <v>1532</v>
      </c>
      <c r="F12630">
        <v>15</v>
      </c>
      <c r="G12630">
        <v>16</v>
      </c>
      <c r="H12630" t="s">
        <v>3404</v>
      </c>
      <c r="I12630" t="s">
        <v>3515</v>
      </c>
      <c r="K12630" t="s">
        <v>1533</v>
      </c>
      <c r="L12630" t="s">
        <v>1532</v>
      </c>
      <c r="M12630" t="s">
        <v>3404</v>
      </c>
      <c r="N12630" t="b">
        <f>IF(ETMRouteStages[[#This Row],[RID]]=A12629,ETMRouteStages[[#This Row],[StageSequence]]=F12629+1,TRUE)</f>
        <v>1</v>
      </c>
    </row>
    <row r="12631" spans="1:14">
      <c r="A12631" t="s">
        <v>7013</v>
      </c>
      <c r="B12631" t="s">
        <v>2361</v>
      </c>
      <c r="C12631" t="s">
        <v>4928</v>
      </c>
      <c r="D12631" s="154">
        <v>24</v>
      </c>
      <c r="E12631" t="s">
        <v>1767</v>
      </c>
      <c r="F12631">
        <v>16</v>
      </c>
      <c r="G12631">
        <v>17</v>
      </c>
      <c r="H12631" t="s">
        <v>3404</v>
      </c>
      <c r="I12631" t="s">
        <v>3515</v>
      </c>
      <c r="K12631" t="s">
        <v>1768</v>
      </c>
      <c r="L12631" t="s">
        <v>1767</v>
      </c>
      <c r="M12631" t="s">
        <v>3404</v>
      </c>
      <c r="N12631" t="b">
        <f>IF(ETMRouteStages[[#This Row],[RID]]=A12630,ETMRouteStages[[#This Row],[StageSequence]]=F12630+1,TRUE)</f>
        <v>1</v>
      </c>
    </row>
    <row r="12632" spans="1:14">
      <c r="A12632" t="s">
        <v>7013</v>
      </c>
      <c r="B12632" t="s">
        <v>2361</v>
      </c>
      <c r="C12632" t="s">
        <v>4928</v>
      </c>
      <c r="D12632" s="154">
        <v>24</v>
      </c>
      <c r="E12632" t="s">
        <v>2880</v>
      </c>
      <c r="F12632">
        <v>17</v>
      </c>
      <c r="G12632">
        <v>18</v>
      </c>
      <c r="H12632" t="s">
        <v>3404</v>
      </c>
      <c r="I12632" t="s">
        <v>3515</v>
      </c>
      <c r="K12632" t="s">
        <v>2881</v>
      </c>
      <c r="L12632" t="s">
        <v>2880</v>
      </c>
      <c r="M12632" t="s">
        <v>3404</v>
      </c>
      <c r="N12632" t="b">
        <f>IF(ETMRouteStages[[#This Row],[RID]]=A12631,ETMRouteStages[[#This Row],[StageSequence]]=F12631+1,TRUE)</f>
        <v>1</v>
      </c>
    </row>
    <row r="12633" spans="1:14">
      <c r="A12633" t="s">
        <v>7013</v>
      </c>
      <c r="B12633" t="s">
        <v>2361</v>
      </c>
      <c r="C12633" t="s">
        <v>4928</v>
      </c>
      <c r="D12633" s="154">
        <v>24</v>
      </c>
      <c r="E12633" t="s">
        <v>2878</v>
      </c>
      <c r="F12633">
        <v>18</v>
      </c>
      <c r="G12633">
        <v>19</v>
      </c>
      <c r="H12633" t="s">
        <v>3404</v>
      </c>
      <c r="I12633" t="s">
        <v>3515</v>
      </c>
      <c r="K12633" t="s">
        <v>2879</v>
      </c>
      <c r="L12633" t="s">
        <v>2878</v>
      </c>
      <c r="M12633" t="s">
        <v>3404</v>
      </c>
      <c r="N12633" t="b">
        <f>IF(ETMRouteStages[[#This Row],[RID]]=A12632,ETMRouteStages[[#This Row],[StageSequence]]=F12632+1,TRUE)</f>
        <v>1</v>
      </c>
    </row>
    <row r="12634" spans="1:14">
      <c r="A12634" t="s">
        <v>7013</v>
      </c>
      <c r="B12634" t="s">
        <v>2361</v>
      </c>
      <c r="C12634" t="s">
        <v>4928</v>
      </c>
      <c r="D12634" s="154">
        <v>24</v>
      </c>
      <c r="E12634" t="s">
        <v>836</v>
      </c>
      <c r="F12634">
        <v>19</v>
      </c>
      <c r="G12634">
        <v>20</v>
      </c>
      <c r="H12634" t="s">
        <v>3404</v>
      </c>
      <c r="I12634" t="s">
        <v>3515</v>
      </c>
      <c r="K12634" t="s">
        <v>837</v>
      </c>
      <c r="L12634" t="s">
        <v>836</v>
      </c>
      <c r="M12634" t="s">
        <v>3404</v>
      </c>
      <c r="N12634" t="b">
        <f>IF(ETMRouteStages[[#This Row],[RID]]=A12633,ETMRouteStages[[#This Row],[StageSequence]]=F12633+1,TRUE)</f>
        <v>1</v>
      </c>
    </row>
    <row r="12635" spans="1:14">
      <c r="A12635" t="s">
        <v>7013</v>
      </c>
      <c r="B12635" t="s">
        <v>2361</v>
      </c>
      <c r="C12635" t="s">
        <v>4928</v>
      </c>
      <c r="D12635" s="154">
        <v>24</v>
      </c>
      <c r="E12635" t="s">
        <v>2697</v>
      </c>
      <c r="F12635">
        <v>20</v>
      </c>
      <c r="G12635">
        <v>21</v>
      </c>
      <c r="H12635" t="s">
        <v>3404</v>
      </c>
      <c r="I12635" t="s">
        <v>3515</v>
      </c>
      <c r="K12635" t="s">
        <v>2698</v>
      </c>
      <c r="L12635" t="s">
        <v>2697</v>
      </c>
      <c r="M12635" t="s">
        <v>3404</v>
      </c>
      <c r="N12635" t="b">
        <f>IF(ETMRouteStages[[#This Row],[RID]]=A12634,ETMRouteStages[[#This Row],[StageSequence]]=F12634+1,TRUE)</f>
        <v>1</v>
      </c>
    </row>
    <row r="12636" spans="1:14">
      <c r="A12636" t="s">
        <v>7013</v>
      </c>
      <c r="B12636" t="s">
        <v>2361</v>
      </c>
      <c r="C12636" t="s">
        <v>4928</v>
      </c>
      <c r="D12636" s="154">
        <v>24</v>
      </c>
      <c r="E12636" t="s">
        <v>2695</v>
      </c>
      <c r="F12636">
        <v>21</v>
      </c>
      <c r="G12636">
        <v>22</v>
      </c>
      <c r="H12636" t="s">
        <v>3404</v>
      </c>
      <c r="I12636" t="s">
        <v>3515</v>
      </c>
      <c r="K12636" t="s">
        <v>2696</v>
      </c>
      <c r="L12636" t="s">
        <v>2695</v>
      </c>
      <c r="M12636" t="s">
        <v>3404</v>
      </c>
      <c r="N12636" t="b">
        <f>IF(ETMRouteStages[[#This Row],[RID]]=A12635,ETMRouteStages[[#This Row],[StageSequence]]=F12635+1,TRUE)</f>
        <v>1</v>
      </c>
    </row>
    <row r="12637" spans="1:14">
      <c r="A12637" t="s">
        <v>7013</v>
      </c>
      <c r="B12637" t="s">
        <v>2361</v>
      </c>
      <c r="C12637" t="s">
        <v>4928</v>
      </c>
      <c r="D12637" s="154">
        <v>24</v>
      </c>
      <c r="E12637" t="s">
        <v>938</v>
      </c>
      <c r="F12637">
        <v>22</v>
      </c>
      <c r="G12637">
        <v>23</v>
      </c>
      <c r="H12637" t="s">
        <v>3404</v>
      </c>
      <c r="I12637" t="s">
        <v>3515</v>
      </c>
      <c r="K12637" t="s">
        <v>939</v>
      </c>
      <c r="L12637" t="s">
        <v>938</v>
      </c>
      <c r="M12637" t="s">
        <v>3404</v>
      </c>
      <c r="N12637" t="b">
        <f>IF(ETMRouteStages[[#This Row],[RID]]=A12636,ETMRouteStages[[#This Row],[StageSequence]]=F12636+1,TRUE)</f>
        <v>1</v>
      </c>
    </row>
    <row r="12638" spans="1:14">
      <c r="A12638" t="s">
        <v>7013</v>
      </c>
      <c r="B12638" t="s">
        <v>2361</v>
      </c>
      <c r="C12638" t="s">
        <v>4928</v>
      </c>
      <c r="D12638" s="154">
        <v>24</v>
      </c>
      <c r="E12638" t="s">
        <v>568</v>
      </c>
      <c r="F12638">
        <v>23</v>
      </c>
      <c r="G12638">
        <v>24</v>
      </c>
      <c r="H12638" t="s">
        <v>3404</v>
      </c>
      <c r="I12638" t="s">
        <v>3515</v>
      </c>
      <c r="K12638" t="s">
        <v>569</v>
      </c>
      <c r="L12638" t="s">
        <v>568</v>
      </c>
      <c r="M12638" t="s">
        <v>3404</v>
      </c>
      <c r="N12638" t="b">
        <f>IF(ETMRouteStages[[#This Row],[RID]]=A12637,ETMRouteStages[[#This Row],[StageSequence]]=F12637+1,TRUE)</f>
        <v>1</v>
      </c>
    </row>
    <row r="12639" spans="1:14">
      <c r="A12639" t="s">
        <v>7013</v>
      </c>
      <c r="B12639" t="s">
        <v>2361</v>
      </c>
      <c r="C12639" t="s">
        <v>4928</v>
      </c>
      <c r="D12639" s="154">
        <v>24</v>
      </c>
      <c r="E12639" t="s">
        <v>1989</v>
      </c>
      <c r="F12639">
        <v>24</v>
      </c>
      <c r="G12639">
        <v>26</v>
      </c>
      <c r="H12639" t="s">
        <v>3404</v>
      </c>
      <c r="I12639" t="s">
        <v>3515</v>
      </c>
      <c r="K12639" t="s">
        <v>1990</v>
      </c>
      <c r="L12639" t="s">
        <v>1989</v>
      </c>
      <c r="M12639" t="s">
        <v>3404</v>
      </c>
      <c r="N12639" t="b">
        <f>IF(ETMRouteStages[[#This Row],[RID]]=A12638,ETMRouteStages[[#This Row],[StageSequence]]=F12638+1,TRUE)</f>
        <v>1</v>
      </c>
    </row>
    <row r="12640" spans="1:14">
      <c r="A12640" t="s">
        <v>7013</v>
      </c>
      <c r="B12640" t="s">
        <v>2361</v>
      </c>
      <c r="C12640" t="s">
        <v>4928</v>
      </c>
      <c r="D12640" s="154">
        <v>24</v>
      </c>
      <c r="E12640" t="s">
        <v>1991</v>
      </c>
      <c r="F12640">
        <v>25</v>
      </c>
      <c r="G12640">
        <v>28</v>
      </c>
      <c r="H12640" t="s">
        <v>3404</v>
      </c>
      <c r="I12640" t="s">
        <v>3515</v>
      </c>
      <c r="K12640" t="s">
        <v>1992</v>
      </c>
      <c r="L12640" t="s">
        <v>1991</v>
      </c>
      <c r="M12640" t="s">
        <v>3404</v>
      </c>
      <c r="N12640" t="b">
        <f>IF(ETMRouteStages[[#This Row],[RID]]=A12639,ETMRouteStages[[#This Row],[StageSequence]]=F12639+1,TRUE)</f>
        <v>1</v>
      </c>
    </row>
    <row r="12641" spans="1:14">
      <c r="A12641" t="s">
        <v>7013</v>
      </c>
      <c r="B12641" t="s">
        <v>2361</v>
      </c>
      <c r="C12641" t="s">
        <v>4928</v>
      </c>
      <c r="D12641" s="154">
        <v>24</v>
      </c>
      <c r="E12641" t="s">
        <v>2993</v>
      </c>
      <c r="F12641">
        <v>26</v>
      </c>
      <c r="G12641">
        <v>29</v>
      </c>
      <c r="H12641" t="s">
        <v>3404</v>
      </c>
      <c r="I12641" t="s">
        <v>3515</v>
      </c>
      <c r="K12641" t="s">
        <v>2994</v>
      </c>
      <c r="L12641" t="s">
        <v>2993</v>
      </c>
      <c r="M12641" t="s">
        <v>3404</v>
      </c>
      <c r="N12641" t="b">
        <f>IF(ETMRouteStages[[#This Row],[RID]]=A12640,ETMRouteStages[[#This Row],[StageSequence]]=F12640+1,TRUE)</f>
        <v>1</v>
      </c>
    </row>
    <row r="12642" spans="1:14">
      <c r="A12642" t="s">
        <v>7013</v>
      </c>
      <c r="B12642" t="s">
        <v>2361</v>
      </c>
      <c r="C12642" t="s">
        <v>4928</v>
      </c>
      <c r="D12642" s="154">
        <v>24</v>
      </c>
      <c r="E12642" t="s">
        <v>750</v>
      </c>
      <c r="F12642">
        <v>27</v>
      </c>
      <c r="G12642">
        <v>30</v>
      </c>
      <c r="H12642" t="s">
        <v>3404</v>
      </c>
      <c r="I12642" t="s">
        <v>3515</v>
      </c>
      <c r="K12642" t="s">
        <v>751</v>
      </c>
      <c r="L12642" t="s">
        <v>750</v>
      </c>
      <c r="M12642" t="s">
        <v>3404</v>
      </c>
      <c r="N12642" t="b">
        <f>IF(ETMRouteStages[[#This Row],[RID]]=A12641,ETMRouteStages[[#This Row],[StageSequence]]=F12641+1,TRUE)</f>
        <v>1</v>
      </c>
    </row>
    <row r="12643" spans="1:14">
      <c r="A12643" t="s">
        <v>7013</v>
      </c>
      <c r="B12643" t="s">
        <v>2361</v>
      </c>
      <c r="C12643" t="s">
        <v>4928</v>
      </c>
      <c r="D12643" s="154">
        <v>24</v>
      </c>
      <c r="E12643" t="s">
        <v>3142</v>
      </c>
      <c r="F12643">
        <v>28</v>
      </c>
      <c r="G12643">
        <v>32</v>
      </c>
      <c r="H12643" t="s">
        <v>3404</v>
      </c>
      <c r="I12643" t="s">
        <v>3515</v>
      </c>
      <c r="K12643" t="s">
        <v>3143</v>
      </c>
      <c r="L12643" t="s">
        <v>3142</v>
      </c>
      <c r="M12643" t="s">
        <v>3404</v>
      </c>
      <c r="N12643" t="b">
        <f>IF(ETMRouteStages[[#This Row],[RID]]=A12642,ETMRouteStages[[#This Row],[StageSequence]]=F12642+1,TRUE)</f>
        <v>1</v>
      </c>
    </row>
    <row r="12644" spans="1:14">
      <c r="A12644" t="s">
        <v>7013</v>
      </c>
      <c r="B12644" t="s">
        <v>2361</v>
      </c>
      <c r="C12644" t="s">
        <v>4928</v>
      </c>
      <c r="D12644" s="154">
        <v>24</v>
      </c>
      <c r="E12644" t="s">
        <v>2558</v>
      </c>
      <c r="F12644">
        <v>29</v>
      </c>
      <c r="G12644">
        <v>34</v>
      </c>
      <c r="H12644" t="s">
        <v>3404</v>
      </c>
      <c r="I12644" t="s">
        <v>3515</v>
      </c>
      <c r="K12644" t="s">
        <v>2559</v>
      </c>
      <c r="L12644" t="s">
        <v>2558</v>
      </c>
      <c r="M12644" t="s">
        <v>3404</v>
      </c>
      <c r="N12644" t="b">
        <f>IF(ETMRouteStages[[#This Row],[RID]]=A12643,ETMRouteStages[[#This Row],[StageSequence]]=F12643+1,TRUE)</f>
        <v>1</v>
      </c>
    </row>
    <row r="12645" spans="1:14">
      <c r="A12645" t="s">
        <v>7013</v>
      </c>
      <c r="B12645" t="s">
        <v>2361</v>
      </c>
      <c r="C12645" t="s">
        <v>4928</v>
      </c>
      <c r="D12645" s="154">
        <v>24</v>
      </c>
      <c r="E12645" t="s">
        <v>398</v>
      </c>
      <c r="F12645">
        <v>30</v>
      </c>
      <c r="G12645">
        <v>35</v>
      </c>
      <c r="H12645" t="s">
        <v>3404</v>
      </c>
      <c r="I12645" t="s">
        <v>3515</v>
      </c>
      <c r="K12645" t="s">
        <v>399</v>
      </c>
      <c r="L12645" t="s">
        <v>398</v>
      </c>
      <c r="M12645" t="s">
        <v>3404</v>
      </c>
      <c r="N12645" t="b">
        <f>IF(ETMRouteStages[[#This Row],[RID]]=A12644,ETMRouteStages[[#This Row],[StageSequence]]=F12644+1,TRUE)</f>
        <v>1</v>
      </c>
    </row>
    <row r="12646" spans="1:14">
      <c r="A12646" t="s">
        <v>7013</v>
      </c>
      <c r="B12646" t="s">
        <v>2361</v>
      </c>
      <c r="C12646" t="s">
        <v>4928</v>
      </c>
      <c r="D12646" s="154">
        <v>24</v>
      </c>
      <c r="E12646" t="s">
        <v>3060</v>
      </c>
      <c r="F12646">
        <v>31</v>
      </c>
      <c r="G12646">
        <v>36</v>
      </c>
      <c r="H12646" t="s">
        <v>3404</v>
      </c>
      <c r="I12646" t="s">
        <v>3515</v>
      </c>
      <c r="K12646" t="s">
        <v>3061</v>
      </c>
      <c r="L12646" t="s">
        <v>3060</v>
      </c>
      <c r="M12646" t="s">
        <v>3404</v>
      </c>
      <c r="N12646" t="b">
        <f>IF(ETMRouteStages[[#This Row],[RID]]=A12645,ETMRouteStages[[#This Row],[StageSequence]]=F12645+1,TRUE)</f>
        <v>1</v>
      </c>
    </row>
    <row r="12647" spans="1:14">
      <c r="A12647" t="s">
        <v>7013</v>
      </c>
      <c r="B12647" t="s">
        <v>2361</v>
      </c>
      <c r="C12647" t="s">
        <v>4928</v>
      </c>
      <c r="D12647" s="154">
        <v>24</v>
      </c>
      <c r="E12647" t="s">
        <v>1530</v>
      </c>
      <c r="F12647">
        <v>32</v>
      </c>
      <c r="G12647">
        <v>37</v>
      </c>
      <c r="H12647" t="s">
        <v>3404</v>
      </c>
      <c r="I12647" t="s">
        <v>3515</v>
      </c>
      <c r="K12647" t="s">
        <v>1531</v>
      </c>
      <c r="L12647" t="s">
        <v>1530</v>
      </c>
      <c r="M12647" t="s">
        <v>3404</v>
      </c>
      <c r="N12647" t="b">
        <f>IF(ETMRouteStages[[#This Row],[RID]]=A12646,ETMRouteStages[[#This Row],[StageSequence]]=F12646+1,TRUE)</f>
        <v>1</v>
      </c>
    </row>
    <row r="12648" spans="1:14">
      <c r="A12648" t="s">
        <v>7013</v>
      </c>
      <c r="B12648" t="s">
        <v>2361</v>
      </c>
      <c r="C12648" t="s">
        <v>4928</v>
      </c>
      <c r="D12648" s="154">
        <v>24</v>
      </c>
      <c r="E12648" t="s">
        <v>2550</v>
      </c>
      <c r="F12648">
        <v>33</v>
      </c>
      <c r="G12648">
        <v>38</v>
      </c>
      <c r="H12648" t="s">
        <v>3404</v>
      </c>
      <c r="I12648" t="s">
        <v>3515</v>
      </c>
      <c r="K12648" t="s">
        <v>2551</v>
      </c>
      <c r="L12648" t="s">
        <v>2550</v>
      </c>
      <c r="M12648" t="s">
        <v>3404</v>
      </c>
      <c r="N12648" t="b">
        <f>IF(ETMRouteStages[[#This Row],[RID]]=A12647,ETMRouteStages[[#This Row],[StageSequence]]=F12647+1,TRUE)</f>
        <v>1</v>
      </c>
    </row>
    <row r="12649" spans="1:14">
      <c r="A12649" t="s">
        <v>7013</v>
      </c>
      <c r="B12649" t="s">
        <v>2361</v>
      </c>
      <c r="C12649" t="s">
        <v>4928</v>
      </c>
      <c r="D12649" s="154">
        <v>24</v>
      </c>
      <c r="E12649" t="s">
        <v>1407</v>
      </c>
      <c r="F12649">
        <v>34</v>
      </c>
      <c r="G12649">
        <v>40</v>
      </c>
      <c r="H12649" t="s">
        <v>3404</v>
      </c>
      <c r="I12649" t="s">
        <v>3515</v>
      </c>
      <c r="K12649" t="s">
        <v>1408</v>
      </c>
      <c r="L12649" t="s">
        <v>1407</v>
      </c>
      <c r="M12649" t="s">
        <v>3404</v>
      </c>
      <c r="N12649" t="b">
        <f>IF(ETMRouteStages[[#This Row],[RID]]=A12648,ETMRouteStages[[#This Row],[StageSequence]]=F12648+1,TRUE)</f>
        <v>1</v>
      </c>
    </row>
    <row r="12650" spans="1:14">
      <c r="A12650" t="s">
        <v>7013</v>
      </c>
      <c r="B12650" t="s">
        <v>2361</v>
      </c>
      <c r="C12650" t="s">
        <v>4928</v>
      </c>
      <c r="D12650" s="154">
        <v>24</v>
      </c>
      <c r="E12650" t="s">
        <v>1367</v>
      </c>
      <c r="F12650">
        <v>35</v>
      </c>
      <c r="G12650">
        <v>41</v>
      </c>
      <c r="H12650" t="s">
        <v>3404</v>
      </c>
      <c r="I12650" t="s">
        <v>3515</v>
      </c>
      <c r="K12650" t="s">
        <v>1368</v>
      </c>
      <c r="L12650" t="s">
        <v>1367</v>
      </c>
      <c r="M12650" t="s">
        <v>3404</v>
      </c>
      <c r="N12650" t="b">
        <f>IF(ETMRouteStages[[#This Row],[RID]]=A12649,ETMRouteStages[[#This Row],[StageSequence]]=F12649+1,TRUE)</f>
        <v>1</v>
      </c>
    </row>
    <row r="12651" spans="1:14">
      <c r="A12651" t="s">
        <v>7013</v>
      </c>
      <c r="B12651" t="s">
        <v>2361</v>
      </c>
      <c r="C12651" t="s">
        <v>4928</v>
      </c>
      <c r="D12651" s="154">
        <v>24</v>
      </c>
      <c r="E12651" t="s">
        <v>2350</v>
      </c>
      <c r="F12651">
        <v>36</v>
      </c>
      <c r="G12651">
        <v>42</v>
      </c>
      <c r="H12651" t="s">
        <v>3404</v>
      </c>
      <c r="I12651" t="s">
        <v>3515</v>
      </c>
      <c r="K12651" t="s">
        <v>2351</v>
      </c>
      <c r="L12651" t="s">
        <v>2350</v>
      </c>
      <c r="M12651" t="s">
        <v>3404</v>
      </c>
      <c r="N12651" t="b">
        <f>IF(ETMRouteStages[[#This Row],[RID]]=A12650,ETMRouteStages[[#This Row],[StageSequence]]=F12650+1,TRUE)</f>
        <v>1</v>
      </c>
    </row>
    <row r="12652" spans="1:14">
      <c r="A12652" t="s">
        <v>7013</v>
      </c>
      <c r="B12652" t="s">
        <v>2361</v>
      </c>
      <c r="C12652" t="s">
        <v>4928</v>
      </c>
      <c r="D12652" s="154">
        <v>24</v>
      </c>
      <c r="E12652" t="s">
        <v>2773</v>
      </c>
      <c r="F12652">
        <v>37</v>
      </c>
      <c r="G12652">
        <v>43</v>
      </c>
      <c r="H12652" t="s">
        <v>3404</v>
      </c>
      <c r="I12652" t="s">
        <v>3515</v>
      </c>
      <c r="K12652" t="s">
        <v>2774</v>
      </c>
      <c r="L12652" t="s">
        <v>2773</v>
      </c>
      <c r="M12652" t="s">
        <v>3404</v>
      </c>
      <c r="N12652" t="b">
        <f>IF(ETMRouteStages[[#This Row],[RID]]=A12651,ETMRouteStages[[#This Row],[StageSequence]]=F12651+1,TRUE)</f>
        <v>1</v>
      </c>
    </row>
    <row r="12653" spans="1:14">
      <c r="A12653" t="s">
        <v>7013</v>
      </c>
      <c r="B12653" t="s">
        <v>2361</v>
      </c>
      <c r="C12653" t="s">
        <v>4928</v>
      </c>
      <c r="D12653" s="154">
        <v>24</v>
      </c>
      <c r="E12653" t="s">
        <v>1399</v>
      </c>
      <c r="F12653">
        <v>38</v>
      </c>
      <c r="G12653">
        <v>44</v>
      </c>
      <c r="H12653" t="s">
        <v>3404</v>
      </c>
      <c r="I12653" t="s">
        <v>3515</v>
      </c>
      <c r="K12653" t="s">
        <v>1400</v>
      </c>
      <c r="L12653" t="s">
        <v>1399</v>
      </c>
      <c r="M12653" t="s">
        <v>3404</v>
      </c>
      <c r="N12653" t="b">
        <f>IF(ETMRouteStages[[#This Row],[RID]]=A12652,ETMRouteStages[[#This Row],[StageSequence]]=F12652+1,TRUE)</f>
        <v>1</v>
      </c>
    </row>
    <row r="12654" spans="1:14">
      <c r="A12654" t="s">
        <v>7013</v>
      </c>
      <c r="B12654" t="s">
        <v>2361</v>
      </c>
      <c r="C12654" t="s">
        <v>4928</v>
      </c>
      <c r="D12654" s="154">
        <v>24</v>
      </c>
      <c r="E12654" t="s">
        <v>1401</v>
      </c>
      <c r="F12654">
        <v>39</v>
      </c>
      <c r="G12654">
        <v>45</v>
      </c>
      <c r="H12654" t="s">
        <v>3404</v>
      </c>
      <c r="I12654" t="s">
        <v>3515</v>
      </c>
      <c r="K12654" t="s">
        <v>1402</v>
      </c>
      <c r="L12654" t="s">
        <v>1401</v>
      </c>
      <c r="M12654" t="s">
        <v>3404</v>
      </c>
      <c r="N12654" t="b">
        <f>IF(ETMRouteStages[[#This Row],[RID]]=A12653,ETMRouteStages[[#This Row],[StageSequence]]=F12653+1,TRUE)</f>
        <v>1</v>
      </c>
    </row>
    <row r="12655" spans="1:14">
      <c r="A12655" t="s">
        <v>7013</v>
      </c>
      <c r="B12655" t="s">
        <v>2361</v>
      </c>
      <c r="C12655" t="s">
        <v>4928</v>
      </c>
      <c r="D12655" s="154">
        <v>24</v>
      </c>
      <c r="E12655" t="s">
        <v>394</v>
      </c>
      <c r="F12655">
        <v>40</v>
      </c>
      <c r="G12655">
        <v>47</v>
      </c>
      <c r="H12655" t="s">
        <v>3404</v>
      </c>
      <c r="I12655" t="s">
        <v>3515</v>
      </c>
      <c r="K12655" t="s">
        <v>395</v>
      </c>
      <c r="L12655" t="s">
        <v>394</v>
      </c>
      <c r="M12655" t="s">
        <v>3404</v>
      </c>
      <c r="N12655" t="b">
        <f>IF(ETMRouteStages[[#This Row],[RID]]=A12654,ETMRouteStages[[#This Row],[StageSequence]]=F12654+1,TRUE)</f>
        <v>1</v>
      </c>
    </row>
    <row r="12656" spans="1:14">
      <c r="A12656" t="s">
        <v>7013</v>
      </c>
      <c r="B12656" t="s">
        <v>2361</v>
      </c>
      <c r="C12656" t="s">
        <v>4928</v>
      </c>
      <c r="D12656" s="154">
        <v>24</v>
      </c>
      <c r="E12656" t="s">
        <v>742</v>
      </c>
      <c r="F12656">
        <v>41</v>
      </c>
      <c r="G12656">
        <v>48</v>
      </c>
      <c r="H12656" t="s">
        <v>3404</v>
      </c>
      <c r="I12656" t="s">
        <v>3515</v>
      </c>
      <c r="K12656" t="s">
        <v>743</v>
      </c>
      <c r="L12656" t="s">
        <v>742</v>
      </c>
      <c r="M12656" t="s">
        <v>3404</v>
      </c>
      <c r="N12656" t="b">
        <f>IF(ETMRouteStages[[#This Row],[RID]]=A12655,ETMRouteStages[[#This Row],[StageSequence]]=F12655+1,TRUE)</f>
        <v>1</v>
      </c>
    </row>
    <row r="12657" spans="1:14">
      <c r="A12657" t="s">
        <v>7013</v>
      </c>
      <c r="B12657" t="s">
        <v>2361</v>
      </c>
      <c r="C12657" t="s">
        <v>4928</v>
      </c>
      <c r="D12657" s="154">
        <v>24</v>
      </c>
      <c r="E12657" t="s">
        <v>1699</v>
      </c>
      <c r="F12657">
        <v>42</v>
      </c>
      <c r="G12657">
        <v>49</v>
      </c>
      <c r="H12657" t="s">
        <v>3404</v>
      </c>
      <c r="I12657" t="s">
        <v>3515</v>
      </c>
      <c r="K12657" t="s">
        <v>1700</v>
      </c>
      <c r="L12657" t="s">
        <v>1699</v>
      </c>
      <c r="M12657" t="s">
        <v>3404</v>
      </c>
      <c r="N12657" t="b">
        <f>IF(ETMRouteStages[[#This Row],[RID]]=A12656,ETMRouteStages[[#This Row],[StageSequence]]=F12656+1,TRUE)</f>
        <v>1</v>
      </c>
    </row>
    <row r="12658" spans="1:14">
      <c r="A12658" t="s">
        <v>7013</v>
      </c>
      <c r="B12658" t="s">
        <v>2361</v>
      </c>
      <c r="C12658" t="s">
        <v>4928</v>
      </c>
      <c r="D12658" s="154">
        <v>24</v>
      </c>
      <c r="E12658" t="s">
        <v>2437</v>
      </c>
      <c r="F12658">
        <v>43</v>
      </c>
      <c r="G12658">
        <v>51</v>
      </c>
      <c r="H12658" t="s">
        <v>3404</v>
      </c>
      <c r="I12658" t="s">
        <v>3515</v>
      </c>
      <c r="K12658" t="s">
        <v>2438</v>
      </c>
      <c r="L12658" t="s">
        <v>2437</v>
      </c>
      <c r="M12658" t="s">
        <v>3404</v>
      </c>
      <c r="N12658" t="b">
        <f>IF(ETMRouteStages[[#This Row],[RID]]=A12657,ETMRouteStages[[#This Row],[StageSequence]]=F12657+1,TRUE)</f>
        <v>1</v>
      </c>
    </row>
    <row r="12659" spans="1:14">
      <c r="A12659" t="s">
        <v>7013</v>
      </c>
      <c r="B12659" t="s">
        <v>2361</v>
      </c>
      <c r="C12659" t="s">
        <v>4928</v>
      </c>
      <c r="D12659" s="154">
        <v>24</v>
      </c>
      <c r="E12659" t="s">
        <v>2105</v>
      </c>
      <c r="F12659">
        <v>44</v>
      </c>
      <c r="G12659">
        <v>53</v>
      </c>
      <c r="H12659" t="s">
        <v>3404</v>
      </c>
      <c r="I12659" t="s">
        <v>3515</v>
      </c>
      <c r="K12659" t="s">
        <v>2106</v>
      </c>
      <c r="L12659" t="s">
        <v>2105</v>
      </c>
      <c r="M12659" t="s">
        <v>3404</v>
      </c>
      <c r="N12659" t="b">
        <f>IF(ETMRouteStages[[#This Row],[RID]]=A12658,ETMRouteStages[[#This Row],[StageSequence]]=F12658+1,TRUE)</f>
        <v>1</v>
      </c>
    </row>
    <row r="12660" spans="1:14">
      <c r="A12660" t="s">
        <v>7013</v>
      </c>
      <c r="B12660" t="s">
        <v>2361</v>
      </c>
      <c r="C12660" t="s">
        <v>4928</v>
      </c>
      <c r="D12660" s="154">
        <v>24</v>
      </c>
      <c r="E12660" t="s">
        <v>2991</v>
      </c>
      <c r="F12660">
        <v>45</v>
      </c>
      <c r="G12660">
        <v>54</v>
      </c>
      <c r="H12660" t="s">
        <v>3404</v>
      </c>
      <c r="I12660" t="s">
        <v>3515</v>
      </c>
      <c r="K12660" t="s">
        <v>2992</v>
      </c>
      <c r="L12660" t="s">
        <v>2991</v>
      </c>
      <c r="M12660" t="s">
        <v>3404</v>
      </c>
      <c r="N12660" t="b">
        <f>IF(ETMRouteStages[[#This Row],[RID]]=A12659,ETMRouteStages[[#This Row],[StageSequence]]=F12659+1,TRUE)</f>
        <v>1</v>
      </c>
    </row>
    <row r="12661" spans="1:14">
      <c r="A12661" t="s">
        <v>7013</v>
      </c>
      <c r="B12661" t="s">
        <v>2361</v>
      </c>
      <c r="C12661" t="s">
        <v>4928</v>
      </c>
      <c r="D12661" s="154">
        <v>24</v>
      </c>
      <c r="E12661" t="s">
        <v>2723</v>
      </c>
      <c r="F12661">
        <v>46</v>
      </c>
      <c r="G12661">
        <v>56</v>
      </c>
      <c r="H12661" t="s">
        <v>3404</v>
      </c>
      <c r="I12661" t="s">
        <v>3515</v>
      </c>
      <c r="K12661" t="s">
        <v>2724</v>
      </c>
      <c r="L12661" t="s">
        <v>2723</v>
      </c>
      <c r="M12661" t="s">
        <v>3404</v>
      </c>
      <c r="N12661" t="b">
        <f>IF(ETMRouteStages[[#This Row],[RID]]=A12660,ETMRouteStages[[#This Row],[StageSequence]]=F12660+1,TRUE)</f>
        <v>1</v>
      </c>
    </row>
    <row r="12662" spans="1:14">
      <c r="A12662" t="s">
        <v>7013</v>
      </c>
      <c r="B12662" t="s">
        <v>2361</v>
      </c>
      <c r="C12662" t="s">
        <v>4928</v>
      </c>
      <c r="D12662" s="154">
        <v>24</v>
      </c>
      <c r="E12662" t="s">
        <v>2029</v>
      </c>
      <c r="F12662">
        <v>47</v>
      </c>
      <c r="G12662">
        <v>58</v>
      </c>
      <c r="H12662" t="s">
        <v>3404</v>
      </c>
      <c r="I12662" t="s">
        <v>3515</v>
      </c>
      <c r="K12662" t="s">
        <v>2030</v>
      </c>
      <c r="L12662" t="s">
        <v>2029</v>
      </c>
      <c r="M12662" t="s">
        <v>3404</v>
      </c>
      <c r="N12662" t="b">
        <f>IF(ETMRouteStages[[#This Row],[RID]]=A12661,ETMRouteStages[[#This Row],[StageSequence]]=F12661+1,TRUE)</f>
        <v>1</v>
      </c>
    </row>
    <row r="12663" spans="1:14">
      <c r="A12663" t="s">
        <v>7013</v>
      </c>
      <c r="B12663" t="s">
        <v>2361</v>
      </c>
      <c r="C12663" t="s">
        <v>4928</v>
      </c>
      <c r="D12663" s="154">
        <v>24</v>
      </c>
      <c r="E12663" t="s">
        <v>1540</v>
      </c>
      <c r="F12663">
        <v>48</v>
      </c>
      <c r="G12663">
        <v>61</v>
      </c>
      <c r="H12663" t="s">
        <v>3404</v>
      </c>
      <c r="I12663" t="s">
        <v>3515</v>
      </c>
      <c r="K12663" t="s">
        <v>1541</v>
      </c>
      <c r="L12663" t="s">
        <v>1540</v>
      </c>
      <c r="M12663" t="s">
        <v>3404</v>
      </c>
      <c r="N12663" t="b">
        <f>IF(ETMRouteStages[[#This Row],[RID]]=A12662,ETMRouteStages[[#This Row],[StageSequence]]=F12662+1,TRUE)</f>
        <v>1</v>
      </c>
    </row>
    <row r="12664" spans="1:14">
      <c r="A12664" t="s">
        <v>7013</v>
      </c>
      <c r="B12664" t="s">
        <v>2361</v>
      </c>
      <c r="C12664" t="s">
        <v>4928</v>
      </c>
      <c r="D12664" s="154">
        <v>24</v>
      </c>
      <c r="E12664" t="s">
        <v>2669</v>
      </c>
      <c r="F12664">
        <v>49</v>
      </c>
      <c r="G12664">
        <v>63</v>
      </c>
      <c r="H12664" t="s">
        <v>3404</v>
      </c>
      <c r="I12664" t="s">
        <v>3515</v>
      </c>
      <c r="K12664" t="s">
        <v>2670</v>
      </c>
      <c r="L12664" t="s">
        <v>2669</v>
      </c>
      <c r="M12664" t="s">
        <v>3404</v>
      </c>
      <c r="N12664" t="b">
        <f>IF(ETMRouteStages[[#This Row],[RID]]=A12663,ETMRouteStages[[#This Row],[StageSequence]]=F12663+1,TRUE)</f>
        <v>1</v>
      </c>
    </row>
    <row r="12665" spans="1:14">
      <c r="A12665" t="s">
        <v>7013</v>
      </c>
      <c r="B12665" t="s">
        <v>2361</v>
      </c>
      <c r="C12665" t="s">
        <v>4928</v>
      </c>
      <c r="D12665" s="154">
        <v>24</v>
      </c>
      <c r="E12665" t="s">
        <v>2640</v>
      </c>
      <c r="F12665">
        <v>50</v>
      </c>
      <c r="G12665">
        <v>65</v>
      </c>
      <c r="H12665" t="s">
        <v>3404</v>
      </c>
      <c r="I12665" t="s">
        <v>3515</v>
      </c>
      <c r="K12665" t="s">
        <v>2641</v>
      </c>
      <c r="L12665" t="s">
        <v>2640</v>
      </c>
      <c r="M12665" t="s">
        <v>3404</v>
      </c>
      <c r="N12665" t="b">
        <f>IF(ETMRouteStages[[#This Row],[RID]]=A12664,ETMRouteStages[[#This Row],[StageSequence]]=F12664+1,TRUE)</f>
        <v>1</v>
      </c>
    </row>
    <row r="12666" spans="1:14">
      <c r="A12666" t="s">
        <v>7014</v>
      </c>
      <c r="B12666" t="s">
        <v>2361</v>
      </c>
      <c r="C12666" t="s">
        <v>4420</v>
      </c>
      <c r="D12666" s="154">
        <v>25</v>
      </c>
      <c r="E12666" t="s">
        <v>2201</v>
      </c>
      <c r="F12666">
        <v>1</v>
      </c>
      <c r="G12666">
        <v>0</v>
      </c>
      <c r="H12666" t="s">
        <v>3404</v>
      </c>
      <c r="I12666" t="s">
        <v>3515</v>
      </c>
      <c r="K12666" t="s">
        <v>2202</v>
      </c>
      <c r="L12666" t="s">
        <v>2201</v>
      </c>
      <c r="M12666" t="s">
        <v>3404</v>
      </c>
      <c r="N12666" t="b">
        <f>IF(ETMRouteStages[[#This Row],[RID]]=A12665,ETMRouteStages[[#This Row],[StageSequence]]=F12665+1,TRUE)</f>
        <v>1</v>
      </c>
    </row>
    <row r="12667" spans="1:14">
      <c r="A12667" t="s">
        <v>7014</v>
      </c>
      <c r="B12667" t="s">
        <v>2361</v>
      </c>
      <c r="C12667" t="s">
        <v>4420</v>
      </c>
      <c r="D12667" s="154">
        <v>25</v>
      </c>
      <c r="E12667" t="s">
        <v>2501</v>
      </c>
      <c r="F12667">
        <v>2</v>
      </c>
      <c r="G12667">
        <v>2</v>
      </c>
      <c r="H12667" t="s">
        <v>3404</v>
      </c>
      <c r="I12667" t="s">
        <v>3515</v>
      </c>
      <c r="K12667" t="s">
        <v>2502</v>
      </c>
      <c r="L12667" t="s">
        <v>2501</v>
      </c>
      <c r="M12667" t="s">
        <v>3404</v>
      </c>
      <c r="N12667" t="b">
        <f>IF(ETMRouteStages[[#This Row],[RID]]=A12666,ETMRouteStages[[#This Row],[StageSequence]]=F12666+1,TRUE)</f>
        <v>1</v>
      </c>
    </row>
    <row r="12668" spans="1:14">
      <c r="A12668" t="s">
        <v>7014</v>
      </c>
      <c r="B12668" t="s">
        <v>2361</v>
      </c>
      <c r="C12668" t="s">
        <v>4420</v>
      </c>
      <c r="D12668" s="154">
        <v>25</v>
      </c>
      <c r="E12668" t="s">
        <v>2862</v>
      </c>
      <c r="F12668">
        <v>3</v>
      </c>
      <c r="G12668">
        <v>3</v>
      </c>
      <c r="H12668" t="s">
        <v>3404</v>
      </c>
      <c r="I12668" t="s">
        <v>3515</v>
      </c>
      <c r="K12668" t="s">
        <v>2863</v>
      </c>
      <c r="L12668" t="s">
        <v>2862</v>
      </c>
      <c r="M12668" t="s">
        <v>3404</v>
      </c>
      <c r="N12668" t="b">
        <f>IF(ETMRouteStages[[#This Row],[RID]]=A12667,ETMRouteStages[[#This Row],[StageSequence]]=F12667+1,TRUE)</f>
        <v>1</v>
      </c>
    </row>
    <row r="12669" spans="1:14">
      <c r="A12669" t="s">
        <v>7014</v>
      </c>
      <c r="B12669" t="s">
        <v>2361</v>
      </c>
      <c r="C12669" t="s">
        <v>4420</v>
      </c>
      <c r="D12669" s="154">
        <v>25</v>
      </c>
      <c r="E12669" t="s">
        <v>1343</v>
      </c>
      <c r="F12669">
        <v>4</v>
      </c>
      <c r="G12669">
        <v>4</v>
      </c>
      <c r="H12669" t="s">
        <v>3404</v>
      </c>
      <c r="I12669" t="s">
        <v>3515</v>
      </c>
      <c r="K12669" t="s">
        <v>1344</v>
      </c>
      <c r="L12669" t="s">
        <v>1343</v>
      </c>
      <c r="M12669" t="s">
        <v>3404</v>
      </c>
      <c r="N12669" t="b">
        <f>IF(ETMRouteStages[[#This Row],[RID]]=A12668,ETMRouteStages[[#This Row],[StageSequence]]=F12668+1,TRUE)</f>
        <v>1</v>
      </c>
    </row>
    <row r="12670" spans="1:14">
      <c r="A12670" t="s">
        <v>7014</v>
      </c>
      <c r="B12670" t="s">
        <v>2361</v>
      </c>
      <c r="C12670" t="s">
        <v>4420</v>
      </c>
      <c r="D12670" s="154">
        <v>25</v>
      </c>
      <c r="E12670" t="s">
        <v>2362</v>
      </c>
      <c r="F12670">
        <v>5</v>
      </c>
      <c r="G12670">
        <v>5</v>
      </c>
      <c r="H12670" t="s">
        <v>3404</v>
      </c>
      <c r="I12670" t="s">
        <v>3515</v>
      </c>
      <c r="K12670" t="s">
        <v>2363</v>
      </c>
      <c r="L12670" t="s">
        <v>2362</v>
      </c>
      <c r="M12670" t="s">
        <v>3404</v>
      </c>
      <c r="N12670" t="b">
        <f>IF(ETMRouteStages[[#This Row],[RID]]=A12669,ETMRouteStages[[#This Row],[StageSequence]]=F12669+1,TRUE)</f>
        <v>1</v>
      </c>
    </row>
    <row r="12671" spans="1:14">
      <c r="A12671" t="s">
        <v>7014</v>
      </c>
      <c r="B12671" t="s">
        <v>2361</v>
      </c>
      <c r="C12671" t="s">
        <v>4420</v>
      </c>
      <c r="D12671" s="154">
        <v>25</v>
      </c>
      <c r="E12671" t="s">
        <v>2364</v>
      </c>
      <c r="F12671">
        <v>6</v>
      </c>
      <c r="G12671">
        <v>6</v>
      </c>
      <c r="H12671" t="s">
        <v>3404</v>
      </c>
      <c r="I12671" t="s">
        <v>3515</v>
      </c>
      <c r="K12671" t="s">
        <v>2365</v>
      </c>
      <c r="L12671" t="s">
        <v>2364</v>
      </c>
      <c r="M12671" t="s">
        <v>3404</v>
      </c>
      <c r="N12671" t="b">
        <f>IF(ETMRouteStages[[#This Row],[RID]]=A12670,ETMRouteStages[[#This Row],[StageSequence]]=F12670+1,TRUE)</f>
        <v>1</v>
      </c>
    </row>
    <row r="12672" spans="1:14">
      <c r="A12672" t="s">
        <v>7014</v>
      </c>
      <c r="B12672" t="s">
        <v>2361</v>
      </c>
      <c r="C12672" t="s">
        <v>4420</v>
      </c>
      <c r="D12672" s="154">
        <v>25</v>
      </c>
      <c r="E12672" t="s">
        <v>2360</v>
      </c>
      <c r="F12672">
        <v>7</v>
      </c>
      <c r="G12672">
        <v>7</v>
      </c>
      <c r="H12672" t="s">
        <v>3404</v>
      </c>
      <c r="I12672" t="s">
        <v>3515</v>
      </c>
      <c r="K12672" t="s">
        <v>2361</v>
      </c>
      <c r="L12672" t="s">
        <v>2360</v>
      </c>
      <c r="M12672" t="s">
        <v>3404</v>
      </c>
      <c r="N12672" t="b">
        <f>IF(ETMRouteStages[[#This Row],[RID]]=A12671,ETMRouteStages[[#This Row],[StageSequence]]=F12671+1,TRUE)</f>
        <v>1</v>
      </c>
    </row>
    <row r="12673" spans="1:14">
      <c r="A12673" t="s">
        <v>7014</v>
      </c>
      <c r="B12673" t="s">
        <v>2361</v>
      </c>
      <c r="C12673" t="s">
        <v>4420</v>
      </c>
      <c r="D12673" s="154">
        <v>25</v>
      </c>
      <c r="E12673" t="s">
        <v>1281</v>
      </c>
      <c r="F12673">
        <v>8</v>
      </c>
      <c r="G12673">
        <v>8</v>
      </c>
      <c r="H12673" t="s">
        <v>3404</v>
      </c>
      <c r="I12673" t="s">
        <v>3515</v>
      </c>
      <c r="K12673" t="s">
        <v>1282</v>
      </c>
      <c r="L12673" t="s">
        <v>1281</v>
      </c>
      <c r="M12673" t="s">
        <v>3404</v>
      </c>
      <c r="N12673" t="b">
        <f>IF(ETMRouteStages[[#This Row],[RID]]=A12672,ETMRouteStages[[#This Row],[StageSequence]]=F12672+1,TRUE)</f>
        <v>1</v>
      </c>
    </row>
    <row r="12674" spans="1:14">
      <c r="A12674" t="s">
        <v>7014</v>
      </c>
      <c r="B12674" t="s">
        <v>2361</v>
      </c>
      <c r="C12674" t="s">
        <v>4420</v>
      </c>
      <c r="D12674" s="154">
        <v>25</v>
      </c>
      <c r="E12674" t="s">
        <v>1319</v>
      </c>
      <c r="F12674">
        <v>9</v>
      </c>
      <c r="G12674">
        <v>9</v>
      </c>
      <c r="H12674" t="s">
        <v>3404</v>
      </c>
      <c r="I12674" t="s">
        <v>3515</v>
      </c>
      <c r="K12674" t="s">
        <v>1320</v>
      </c>
      <c r="L12674" t="s">
        <v>1319</v>
      </c>
      <c r="M12674" t="s">
        <v>3404</v>
      </c>
      <c r="N12674" t="b">
        <f>IF(ETMRouteStages[[#This Row],[RID]]=A12673,ETMRouteStages[[#This Row],[StageSequence]]=F12673+1,TRUE)</f>
        <v>1</v>
      </c>
    </row>
    <row r="12675" spans="1:14">
      <c r="A12675" t="s">
        <v>7014</v>
      </c>
      <c r="B12675" t="s">
        <v>2361</v>
      </c>
      <c r="C12675" t="s">
        <v>4420</v>
      </c>
      <c r="D12675" s="154">
        <v>25</v>
      </c>
      <c r="E12675" t="s">
        <v>1279</v>
      </c>
      <c r="F12675">
        <v>10</v>
      </c>
      <c r="G12675">
        <v>10</v>
      </c>
      <c r="H12675" t="s">
        <v>3404</v>
      </c>
      <c r="I12675" t="s">
        <v>3515</v>
      </c>
      <c r="K12675" t="s">
        <v>1280</v>
      </c>
      <c r="L12675" t="s">
        <v>1279</v>
      </c>
      <c r="M12675" t="s">
        <v>3404</v>
      </c>
      <c r="N12675" t="b">
        <f>IF(ETMRouteStages[[#This Row],[RID]]=A12674,ETMRouteStages[[#This Row],[StageSequence]]=F12674+1,TRUE)</f>
        <v>1</v>
      </c>
    </row>
    <row r="12676" spans="1:14">
      <c r="A12676" t="s">
        <v>7014</v>
      </c>
      <c r="B12676" t="s">
        <v>2361</v>
      </c>
      <c r="C12676" t="s">
        <v>4420</v>
      </c>
      <c r="D12676" s="154">
        <v>25</v>
      </c>
      <c r="E12676" t="s">
        <v>1835</v>
      </c>
      <c r="F12676">
        <v>11</v>
      </c>
      <c r="G12676">
        <v>12</v>
      </c>
      <c r="H12676" t="s">
        <v>3500</v>
      </c>
      <c r="I12676" t="s">
        <v>3515</v>
      </c>
      <c r="K12676" t="s">
        <v>1836</v>
      </c>
      <c r="L12676" t="s">
        <v>1835</v>
      </c>
      <c r="M12676" t="s">
        <v>3500</v>
      </c>
      <c r="N12676" t="b">
        <f>IF(ETMRouteStages[[#This Row],[RID]]=A12675,ETMRouteStages[[#This Row],[StageSequence]]=F12675+1,TRUE)</f>
        <v>1</v>
      </c>
    </row>
    <row r="12677" spans="1:14">
      <c r="A12677" t="s">
        <v>7014</v>
      </c>
      <c r="B12677" t="s">
        <v>2361</v>
      </c>
      <c r="C12677" t="s">
        <v>4420</v>
      </c>
      <c r="D12677" s="154">
        <v>25</v>
      </c>
      <c r="E12677" t="s">
        <v>1970</v>
      </c>
      <c r="F12677">
        <v>12</v>
      </c>
      <c r="G12677">
        <v>13</v>
      </c>
      <c r="H12677" t="s">
        <v>3404</v>
      </c>
      <c r="I12677" t="s">
        <v>3515</v>
      </c>
      <c r="K12677" t="s">
        <v>1971</v>
      </c>
      <c r="L12677" t="s">
        <v>1970</v>
      </c>
      <c r="M12677" t="s">
        <v>3404</v>
      </c>
      <c r="N12677" t="b">
        <f>IF(ETMRouteStages[[#This Row],[RID]]=A12676,ETMRouteStages[[#This Row],[StageSequence]]=F12676+1,TRUE)</f>
        <v>1</v>
      </c>
    </row>
    <row r="12678" spans="1:14">
      <c r="A12678" t="s">
        <v>7014</v>
      </c>
      <c r="B12678" t="s">
        <v>2361</v>
      </c>
      <c r="C12678" t="s">
        <v>4420</v>
      </c>
      <c r="D12678" s="154">
        <v>25</v>
      </c>
      <c r="E12678" t="s">
        <v>1170</v>
      </c>
      <c r="F12678">
        <v>13</v>
      </c>
      <c r="G12678">
        <v>14</v>
      </c>
      <c r="H12678" t="s">
        <v>3404</v>
      </c>
      <c r="I12678" t="s">
        <v>3515</v>
      </c>
      <c r="K12678" t="s">
        <v>1171</v>
      </c>
      <c r="L12678" t="s">
        <v>1170</v>
      </c>
      <c r="M12678" t="s">
        <v>3404</v>
      </c>
      <c r="N12678" t="b">
        <f>IF(ETMRouteStages[[#This Row],[RID]]=A12677,ETMRouteStages[[#This Row],[StageSequence]]=F12677+1,TRUE)</f>
        <v>1</v>
      </c>
    </row>
    <row r="12679" spans="1:14">
      <c r="A12679" t="s">
        <v>7014</v>
      </c>
      <c r="B12679" t="s">
        <v>2361</v>
      </c>
      <c r="C12679" t="s">
        <v>4420</v>
      </c>
      <c r="D12679" s="154">
        <v>25</v>
      </c>
      <c r="E12679" t="s">
        <v>2262</v>
      </c>
      <c r="F12679">
        <v>14</v>
      </c>
      <c r="G12679">
        <v>15</v>
      </c>
      <c r="H12679" t="s">
        <v>3404</v>
      </c>
      <c r="I12679" t="s">
        <v>3515</v>
      </c>
      <c r="K12679" t="s">
        <v>2263</v>
      </c>
      <c r="L12679" t="s">
        <v>2262</v>
      </c>
      <c r="M12679" t="s">
        <v>3404</v>
      </c>
      <c r="N12679" t="b">
        <f>IF(ETMRouteStages[[#This Row],[RID]]=A12678,ETMRouteStages[[#This Row],[StageSequence]]=F12678+1,TRUE)</f>
        <v>1</v>
      </c>
    </row>
    <row r="12680" spans="1:14">
      <c r="A12680" t="s">
        <v>7014</v>
      </c>
      <c r="B12680" t="s">
        <v>2361</v>
      </c>
      <c r="C12680" t="s">
        <v>4420</v>
      </c>
      <c r="D12680" s="154">
        <v>25</v>
      </c>
      <c r="E12680" t="s">
        <v>1532</v>
      </c>
      <c r="F12680">
        <v>15</v>
      </c>
      <c r="G12680">
        <v>16</v>
      </c>
      <c r="H12680" t="s">
        <v>3404</v>
      </c>
      <c r="I12680" t="s">
        <v>3515</v>
      </c>
      <c r="K12680" t="s">
        <v>1533</v>
      </c>
      <c r="L12680" t="s">
        <v>1532</v>
      </c>
      <c r="M12680" t="s">
        <v>3404</v>
      </c>
      <c r="N12680" t="b">
        <f>IF(ETMRouteStages[[#This Row],[RID]]=A12679,ETMRouteStages[[#This Row],[StageSequence]]=F12679+1,TRUE)</f>
        <v>1</v>
      </c>
    </row>
    <row r="12681" spans="1:14">
      <c r="A12681" t="s">
        <v>7014</v>
      </c>
      <c r="B12681" t="s">
        <v>2361</v>
      </c>
      <c r="C12681" t="s">
        <v>4420</v>
      </c>
      <c r="D12681" s="154">
        <v>25</v>
      </c>
      <c r="E12681" t="s">
        <v>1767</v>
      </c>
      <c r="F12681">
        <v>16</v>
      </c>
      <c r="G12681">
        <v>17</v>
      </c>
      <c r="H12681" t="s">
        <v>3404</v>
      </c>
      <c r="I12681" t="s">
        <v>3515</v>
      </c>
      <c r="K12681" t="s">
        <v>1768</v>
      </c>
      <c r="L12681" t="s">
        <v>1767</v>
      </c>
      <c r="M12681" t="s">
        <v>3404</v>
      </c>
      <c r="N12681" t="b">
        <f>IF(ETMRouteStages[[#This Row],[RID]]=A12680,ETMRouteStages[[#This Row],[StageSequence]]=F12680+1,TRUE)</f>
        <v>1</v>
      </c>
    </row>
    <row r="12682" spans="1:14">
      <c r="A12682" t="s">
        <v>7014</v>
      </c>
      <c r="B12682" t="s">
        <v>2361</v>
      </c>
      <c r="C12682" t="s">
        <v>4420</v>
      </c>
      <c r="D12682" s="154">
        <v>25</v>
      </c>
      <c r="E12682" t="s">
        <v>2880</v>
      </c>
      <c r="F12682">
        <v>17</v>
      </c>
      <c r="G12682">
        <v>18</v>
      </c>
      <c r="H12682" t="s">
        <v>3404</v>
      </c>
      <c r="I12682" t="s">
        <v>3515</v>
      </c>
      <c r="K12682" t="s">
        <v>2881</v>
      </c>
      <c r="L12682" t="s">
        <v>2880</v>
      </c>
      <c r="M12682" t="s">
        <v>3404</v>
      </c>
      <c r="N12682" t="b">
        <f>IF(ETMRouteStages[[#This Row],[RID]]=A12681,ETMRouteStages[[#This Row],[StageSequence]]=F12681+1,TRUE)</f>
        <v>1</v>
      </c>
    </row>
    <row r="12683" spans="1:14">
      <c r="A12683" t="s">
        <v>7014</v>
      </c>
      <c r="B12683" t="s">
        <v>2361</v>
      </c>
      <c r="C12683" t="s">
        <v>4420</v>
      </c>
      <c r="D12683" s="154">
        <v>25</v>
      </c>
      <c r="E12683" t="s">
        <v>2878</v>
      </c>
      <c r="F12683">
        <v>18</v>
      </c>
      <c r="G12683">
        <v>19</v>
      </c>
      <c r="H12683" t="s">
        <v>3404</v>
      </c>
      <c r="I12683" t="s">
        <v>3515</v>
      </c>
      <c r="K12683" t="s">
        <v>2879</v>
      </c>
      <c r="L12683" t="s">
        <v>2878</v>
      </c>
      <c r="M12683" t="s">
        <v>3404</v>
      </c>
      <c r="N12683" t="b">
        <f>IF(ETMRouteStages[[#This Row],[RID]]=A12682,ETMRouteStages[[#This Row],[StageSequence]]=F12682+1,TRUE)</f>
        <v>1</v>
      </c>
    </row>
    <row r="12684" spans="1:14">
      <c r="A12684" t="s">
        <v>7014</v>
      </c>
      <c r="B12684" t="s">
        <v>2361</v>
      </c>
      <c r="C12684" t="s">
        <v>4420</v>
      </c>
      <c r="D12684" s="154">
        <v>25</v>
      </c>
      <c r="E12684" t="s">
        <v>836</v>
      </c>
      <c r="F12684">
        <v>19</v>
      </c>
      <c r="G12684">
        <v>20</v>
      </c>
      <c r="H12684" t="s">
        <v>3404</v>
      </c>
      <c r="I12684" t="s">
        <v>3515</v>
      </c>
      <c r="K12684" t="s">
        <v>837</v>
      </c>
      <c r="L12684" t="s">
        <v>836</v>
      </c>
      <c r="M12684" t="s">
        <v>3404</v>
      </c>
      <c r="N12684" t="b">
        <f>IF(ETMRouteStages[[#This Row],[RID]]=A12683,ETMRouteStages[[#This Row],[StageSequence]]=F12683+1,TRUE)</f>
        <v>1</v>
      </c>
    </row>
    <row r="12685" spans="1:14">
      <c r="A12685" t="s">
        <v>7014</v>
      </c>
      <c r="B12685" t="s">
        <v>2361</v>
      </c>
      <c r="C12685" t="s">
        <v>4420</v>
      </c>
      <c r="D12685" s="154">
        <v>25</v>
      </c>
      <c r="E12685" t="s">
        <v>2697</v>
      </c>
      <c r="F12685">
        <v>20</v>
      </c>
      <c r="G12685">
        <v>21</v>
      </c>
      <c r="H12685" t="s">
        <v>3404</v>
      </c>
      <c r="I12685" t="s">
        <v>3515</v>
      </c>
      <c r="K12685" t="s">
        <v>2698</v>
      </c>
      <c r="L12685" t="s">
        <v>2697</v>
      </c>
      <c r="M12685" t="s">
        <v>3404</v>
      </c>
      <c r="N12685" t="b">
        <f>IF(ETMRouteStages[[#This Row],[RID]]=A12684,ETMRouteStages[[#This Row],[StageSequence]]=F12684+1,TRUE)</f>
        <v>1</v>
      </c>
    </row>
    <row r="12686" spans="1:14">
      <c r="A12686" t="s">
        <v>7014</v>
      </c>
      <c r="B12686" t="s">
        <v>2361</v>
      </c>
      <c r="C12686" t="s">
        <v>4420</v>
      </c>
      <c r="D12686" s="154">
        <v>25</v>
      </c>
      <c r="E12686" t="s">
        <v>2695</v>
      </c>
      <c r="F12686">
        <v>21</v>
      </c>
      <c r="G12686">
        <v>22</v>
      </c>
      <c r="H12686" t="s">
        <v>3404</v>
      </c>
      <c r="I12686" t="s">
        <v>3515</v>
      </c>
      <c r="K12686" t="s">
        <v>2696</v>
      </c>
      <c r="L12686" t="s">
        <v>2695</v>
      </c>
      <c r="M12686" t="s">
        <v>3404</v>
      </c>
      <c r="N12686" t="b">
        <f>IF(ETMRouteStages[[#This Row],[RID]]=A12685,ETMRouteStages[[#This Row],[StageSequence]]=F12685+1,TRUE)</f>
        <v>1</v>
      </c>
    </row>
    <row r="12687" spans="1:14">
      <c r="A12687" t="s">
        <v>7014</v>
      </c>
      <c r="B12687" t="s">
        <v>2361</v>
      </c>
      <c r="C12687" t="s">
        <v>4420</v>
      </c>
      <c r="D12687" s="154">
        <v>25</v>
      </c>
      <c r="E12687" t="s">
        <v>938</v>
      </c>
      <c r="F12687">
        <v>22</v>
      </c>
      <c r="G12687">
        <v>23</v>
      </c>
      <c r="H12687" t="s">
        <v>3404</v>
      </c>
      <c r="I12687" t="s">
        <v>3515</v>
      </c>
      <c r="K12687" t="s">
        <v>939</v>
      </c>
      <c r="L12687" t="s">
        <v>938</v>
      </c>
      <c r="M12687" t="s">
        <v>3404</v>
      </c>
      <c r="N12687" t="b">
        <f>IF(ETMRouteStages[[#This Row],[RID]]=A12686,ETMRouteStages[[#This Row],[StageSequence]]=F12686+1,TRUE)</f>
        <v>1</v>
      </c>
    </row>
    <row r="12688" spans="1:14">
      <c r="A12688" t="s">
        <v>7014</v>
      </c>
      <c r="B12688" t="s">
        <v>2361</v>
      </c>
      <c r="C12688" t="s">
        <v>4420</v>
      </c>
      <c r="D12688" s="154">
        <v>25</v>
      </c>
      <c r="E12688" t="s">
        <v>568</v>
      </c>
      <c r="F12688">
        <v>23</v>
      </c>
      <c r="G12688">
        <v>24</v>
      </c>
      <c r="H12688" t="s">
        <v>3404</v>
      </c>
      <c r="I12688" t="s">
        <v>3515</v>
      </c>
      <c r="K12688" t="s">
        <v>569</v>
      </c>
      <c r="L12688" t="s">
        <v>568</v>
      </c>
      <c r="M12688" t="s">
        <v>3404</v>
      </c>
      <c r="N12688" t="b">
        <f>IF(ETMRouteStages[[#This Row],[RID]]=A12687,ETMRouteStages[[#This Row],[StageSequence]]=F12687+1,TRUE)</f>
        <v>1</v>
      </c>
    </row>
    <row r="12689" spans="1:14">
      <c r="A12689" t="s">
        <v>7014</v>
      </c>
      <c r="B12689" t="s">
        <v>2361</v>
      </c>
      <c r="C12689" t="s">
        <v>4420</v>
      </c>
      <c r="D12689" s="154">
        <v>25</v>
      </c>
      <c r="E12689" t="s">
        <v>1989</v>
      </c>
      <c r="F12689">
        <v>24</v>
      </c>
      <c r="G12689">
        <v>26</v>
      </c>
      <c r="H12689" t="s">
        <v>3404</v>
      </c>
      <c r="I12689" t="s">
        <v>3515</v>
      </c>
      <c r="K12689" t="s">
        <v>1990</v>
      </c>
      <c r="L12689" t="s">
        <v>1989</v>
      </c>
      <c r="M12689" t="s">
        <v>3404</v>
      </c>
      <c r="N12689" t="b">
        <f>IF(ETMRouteStages[[#This Row],[RID]]=A12688,ETMRouteStages[[#This Row],[StageSequence]]=F12688+1,TRUE)</f>
        <v>1</v>
      </c>
    </row>
    <row r="12690" spans="1:14">
      <c r="A12690" t="s">
        <v>7014</v>
      </c>
      <c r="B12690" t="s">
        <v>2361</v>
      </c>
      <c r="C12690" t="s">
        <v>4420</v>
      </c>
      <c r="D12690" s="154">
        <v>25</v>
      </c>
      <c r="E12690" t="s">
        <v>1991</v>
      </c>
      <c r="F12690">
        <v>25</v>
      </c>
      <c r="G12690">
        <v>28</v>
      </c>
      <c r="H12690" t="s">
        <v>3404</v>
      </c>
      <c r="I12690" t="s">
        <v>3515</v>
      </c>
      <c r="K12690" t="s">
        <v>1992</v>
      </c>
      <c r="L12690" t="s">
        <v>1991</v>
      </c>
      <c r="M12690" t="s">
        <v>3404</v>
      </c>
      <c r="N12690" t="b">
        <f>IF(ETMRouteStages[[#This Row],[RID]]=A12689,ETMRouteStages[[#This Row],[StageSequence]]=F12689+1,TRUE)</f>
        <v>1</v>
      </c>
    </row>
    <row r="12691" spans="1:14">
      <c r="A12691" t="s">
        <v>7014</v>
      </c>
      <c r="B12691" t="s">
        <v>2361</v>
      </c>
      <c r="C12691" t="s">
        <v>4420</v>
      </c>
      <c r="D12691" s="154">
        <v>25</v>
      </c>
      <c r="E12691" t="s">
        <v>2993</v>
      </c>
      <c r="F12691">
        <v>26</v>
      </c>
      <c r="G12691">
        <v>29</v>
      </c>
      <c r="H12691" t="s">
        <v>3404</v>
      </c>
      <c r="I12691" t="s">
        <v>3515</v>
      </c>
      <c r="K12691" t="s">
        <v>2994</v>
      </c>
      <c r="L12691" t="s">
        <v>2993</v>
      </c>
      <c r="M12691" t="s">
        <v>3404</v>
      </c>
      <c r="N12691" t="b">
        <f>IF(ETMRouteStages[[#This Row],[RID]]=A12690,ETMRouteStages[[#This Row],[StageSequence]]=F12690+1,TRUE)</f>
        <v>1</v>
      </c>
    </row>
    <row r="12692" spans="1:14">
      <c r="A12692" t="s">
        <v>7014</v>
      </c>
      <c r="B12692" t="s">
        <v>2361</v>
      </c>
      <c r="C12692" t="s">
        <v>4420</v>
      </c>
      <c r="D12692" s="154">
        <v>25</v>
      </c>
      <c r="E12692" t="s">
        <v>750</v>
      </c>
      <c r="F12692">
        <v>27</v>
      </c>
      <c r="G12692">
        <v>30</v>
      </c>
      <c r="H12692" t="s">
        <v>3404</v>
      </c>
      <c r="I12692" t="s">
        <v>3515</v>
      </c>
      <c r="K12692" t="s">
        <v>751</v>
      </c>
      <c r="L12692" t="s">
        <v>750</v>
      </c>
      <c r="M12692" t="s">
        <v>3404</v>
      </c>
      <c r="N12692" t="b">
        <f>IF(ETMRouteStages[[#This Row],[RID]]=A12691,ETMRouteStages[[#This Row],[StageSequence]]=F12691+1,TRUE)</f>
        <v>1</v>
      </c>
    </row>
    <row r="12693" spans="1:14">
      <c r="A12693" t="s">
        <v>7014</v>
      </c>
      <c r="B12693" t="s">
        <v>2361</v>
      </c>
      <c r="C12693" t="s">
        <v>4420</v>
      </c>
      <c r="D12693" s="154">
        <v>25</v>
      </c>
      <c r="E12693" t="s">
        <v>3142</v>
      </c>
      <c r="F12693">
        <v>28</v>
      </c>
      <c r="G12693">
        <v>32</v>
      </c>
      <c r="H12693" t="s">
        <v>3404</v>
      </c>
      <c r="I12693" t="s">
        <v>3515</v>
      </c>
      <c r="K12693" t="s">
        <v>3143</v>
      </c>
      <c r="L12693" t="s">
        <v>3142</v>
      </c>
      <c r="M12693" t="s">
        <v>3404</v>
      </c>
      <c r="N12693" t="b">
        <f>IF(ETMRouteStages[[#This Row],[RID]]=A12692,ETMRouteStages[[#This Row],[StageSequence]]=F12692+1,TRUE)</f>
        <v>1</v>
      </c>
    </row>
    <row r="12694" spans="1:14">
      <c r="A12694" t="s">
        <v>7014</v>
      </c>
      <c r="B12694" t="s">
        <v>2361</v>
      </c>
      <c r="C12694" t="s">
        <v>4420</v>
      </c>
      <c r="D12694" s="154">
        <v>25</v>
      </c>
      <c r="E12694" t="s">
        <v>2558</v>
      </c>
      <c r="F12694">
        <v>29</v>
      </c>
      <c r="G12694">
        <v>34</v>
      </c>
      <c r="H12694" t="s">
        <v>3404</v>
      </c>
      <c r="I12694" t="s">
        <v>3515</v>
      </c>
      <c r="K12694" t="s">
        <v>2559</v>
      </c>
      <c r="L12694" t="s">
        <v>2558</v>
      </c>
      <c r="M12694" t="s">
        <v>3404</v>
      </c>
      <c r="N12694" t="b">
        <f>IF(ETMRouteStages[[#This Row],[RID]]=A12693,ETMRouteStages[[#This Row],[StageSequence]]=F12693+1,TRUE)</f>
        <v>1</v>
      </c>
    </row>
    <row r="12695" spans="1:14">
      <c r="A12695" t="s">
        <v>7014</v>
      </c>
      <c r="B12695" t="s">
        <v>2361</v>
      </c>
      <c r="C12695" t="s">
        <v>4420</v>
      </c>
      <c r="D12695" s="154">
        <v>25</v>
      </c>
      <c r="E12695" t="s">
        <v>398</v>
      </c>
      <c r="F12695">
        <v>30</v>
      </c>
      <c r="G12695">
        <v>35</v>
      </c>
      <c r="H12695" t="s">
        <v>3404</v>
      </c>
      <c r="I12695" t="s">
        <v>3515</v>
      </c>
      <c r="K12695" t="s">
        <v>399</v>
      </c>
      <c r="L12695" t="s">
        <v>398</v>
      </c>
      <c r="M12695" t="s">
        <v>3404</v>
      </c>
      <c r="N12695" t="b">
        <f>IF(ETMRouteStages[[#This Row],[RID]]=A12694,ETMRouteStages[[#This Row],[StageSequence]]=F12694+1,TRUE)</f>
        <v>1</v>
      </c>
    </row>
    <row r="12696" spans="1:14">
      <c r="A12696" t="s">
        <v>7014</v>
      </c>
      <c r="B12696" t="s">
        <v>2361</v>
      </c>
      <c r="C12696" t="s">
        <v>4420</v>
      </c>
      <c r="D12696" s="154">
        <v>25</v>
      </c>
      <c r="E12696" t="s">
        <v>3060</v>
      </c>
      <c r="F12696">
        <v>31</v>
      </c>
      <c r="G12696">
        <v>36</v>
      </c>
      <c r="H12696" t="s">
        <v>3404</v>
      </c>
      <c r="I12696" t="s">
        <v>3515</v>
      </c>
      <c r="K12696" t="s">
        <v>3061</v>
      </c>
      <c r="L12696" t="s">
        <v>3060</v>
      </c>
      <c r="M12696" t="s">
        <v>3404</v>
      </c>
      <c r="N12696" t="b">
        <f>IF(ETMRouteStages[[#This Row],[RID]]=A12695,ETMRouteStages[[#This Row],[StageSequence]]=F12695+1,TRUE)</f>
        <v>1</v>
      </c>
    </row>
    <row r="12697" spans="1:14">
      <c r="A12697" t="s">
        <v>7014</v>
      </c>
      <c r="B12697" t="s">
        <v>2361</v>
      </c>
      <c r="C12697" t="s">
        <v>4420</v>
      </c>
      <c r="D12697" s="154">
        <v>25</v>
      </c>
      <c r="E12697" t="s">
        <v>1530</v>
      </c>
      <c r="F12697">
        <v>32</v>
      </c>
      <c r="G12697">
        <v>37</v>
      </c>
      <c r="H12697" t="s">
        <v>3404</v>
      </c>
      <c r="I12697" t="s">
        <v>3515</v>
      </c>
      <c r="K12697" t="s">
        <v>1531</v>
      </c>
      <c r="L12697" t="s">
        <v>1530</v>
      </c>
      <c r="M12697" t="s">
        <v>3404</v>
      </c>
      <c r="N12697" t="b">
        <f>IF(ETMRouteStages[[#This Row],[RID]]=A12696,ETMRouteStages[[#This Row],[StageSequence]]=F12696+1,TRUE)</f>
        <v>1</v>
      </c>
    </row>
    <row r="12698" spans="1:14">
      <c r="A12698" t="s">
        <v>7014</v>
      </c>
      <c r="B12698" t="s">
        <v>2361</v>
      </c>
      <c r="C12698" t="s">
        <v>4420</v>
      </c>
      <c r="D12698" s="154">
        <v>25</v>
      </c>
      <c r="E12698" t="s">
        <v>2550</v>
      </c>
      <c r="F12698">
        <v>33</v>
      </c>
      <c r="G12698">
        <v>38</v>
      </c>
      <c r="H12698" t="s">
        <v>3404</v>
      </c>
      <c r="I12698" t="s">
        <v>3515</v>
      </c>
      <c r="K12698" t="s">
        <v>2551</v>
      </c>
      <c r="L12698" t="s">
        <v>2550</v>
      </c>
      <c r="M12698" t="s">
        <v>3404</v>
      </c>
      <c r="N12698" t="b">
        <f>IF(ETMRouteStages[[#This Row],[RID]]=A12697,ETMRouteStages[[#This Row],[StageSequence]]=F12697+1,TRUE)</f>
        <v>1</v>
      </c>
    </row>
    <row r="12699" spans="1:14">
      <c r="A12699" t="s">
        <v>7014</v>
      </c>
      <c r="B12699" t="s">
        <v>2361</v>
      </c>
      <c r="C12699" t="s">
        <v>4420</v>
      </c>
      <c r="D12699" s="154">
        <v>25</v>
      </c>
      <c r="E12699" t="s">
        <v>1407</v>
      </c>
      <c r="F12699">
        <v>34</v>
      </c>
      <c r="G12699">
        <v>40</v>
      </c>
      <c r="H12699" t="s">
        <v>3404</v>
      </c>
      <c r="I12699" t="s">
        <v>3515</v>
      </c>
      <c r="K12699" t="s">
        <v>1408</v>
      </c>
      <c r="L12699" t="s">
        <v>1407</v>
      </c>
      <c r="M12699" t="s">
        <v>3404</v>
      </c>
      <c r="N12699" t="b">
        <f>IF(ETMRouteStages[[#This Row],[RID]]=A12698,ETMRouteStages[[#This Row],[StageSequence]]=F12698+1,TRUE)</f>
        <v>1</v>
      </c>
    </row>
    <row r="12700" spans="1:14">
      <c r="A12700" t="s">
        <v>7014</v>
      </c>
      <c r="B12700" t="s">
        <v>2361</v>
      </c>
      <c r="C12700" t="s">
        <v>4420</v>
      </c>
      <c r="D12700" s="154">
        <v>25</v>
      </c>
      <c r="E12700" t="s">
        <v>1367</v>
      </c>
      <c r="F12700">
        <v>35</v>
      </c>
      <c r="G12700">
        <v>41</v>
      </c>
      <c r="H12700" t="s">
        <v>3404</v>
      </c>
      <c r="I12700" t="s">
        <v>3515</v>
      </c>
      <c r="K12700" t="s">
        <v>1368</v>
      </c>
      <c r="L12700" t="s">
        <v>1367</v>
      </c>
      <c r="M12700" t="s">
        <v>3404</v>
      </c>
      <c r="N12700" t="b">
        <f>IF(ETMRouteStages[[#This Row],[RID]]=A12699,ETMRouteStages[[#This Row],[StageSequence]]=F12699+1,TRUE)</f>
        <v>1</v>
      </c>
    </row>
    <row r="12701" spans="1:14">
      <c r="A12701" t="s">
        <v>7014</v>
      </c>
      <c r="B12701" t="s">
        <v>2361</v>
      </c>
      <c r="C12701" t="s">
        <v>4420</v>
      </c>
      <c r="D12701" s="154">
        <v>25</v>
      </c>
      <c r="E12701" t="s">
        <v>2350</v>
      </c>
      <c r="F12701">
        <v>36</v>
      </c>
      <c r="G12701">
        <v>42</v>
      </c>
      <c r="H12701" t="s">
        <v>3404</v>
      </c>
      <c r="I12701" t="s">
        <v>3515</v>
      </c>
      <c r="K12701" t="s">
        <v>2351</v>
      </c>
      <c r="L12701" t="s">
        <v>2350</v>
      </c>
      <c r="M12701" t="s">
        <v>3404</v>
      </c>
      <c r="N12701" t="b">
        <f>IF(ETMRouteStages[[#This Row],[RID]]=A12700,ETMRouteStages[[#This Row],[StageSequence]]=F12700+1,TRUE)</f>
        <v>1</v>
      </c>
    </row>
    <row r="12702" spans="1:14">
      <c r="A12702" t="s">
        <v>7014</v>
      </c>
      <c r="B12702" t="s">
        <v>2361</v>
      </c>
      <c r="C12702" t="s">
        <v>4420</v>
      </c>
      <c r="D12702" s="154">
        <v>25</v>
      </c>
      <c r="E12702" t="s">
        <v>2773</v>
      </c>
      <c r="F12702">
        <v>37</v>
      </c>
      <c r="G12702">
        <v>43</v>
      </c>
      <c r="H12702" t="s">
        <v>3404</v>
      </c>
      <c r="I12702" t="s">
        <v>3515</v>
      </c>
      <c r="K12702" t="s">
        <v>2774</v>
      </c>
      <c r="L12702" t="s">
        <v>2773</v>
      </c>
      <c r="M12702" t="s">
        <v>3404</v>
      </c>
      <c r="N12702" t="b">
        <f>IF(ETMRouteStages[[#This Row],[RID]]=A12701,ETMRouteStages[[#This Row],[StageSequence]]=F12701+1,TRUE)</f>
        <v>1</v>
      </c>
    </row>
    <row r="12703" spans="1:14">
      <c r="A12703" t="s">
        <v>7014</v>
      </c>
      <c r="B12703" t="s">
        <v>2361</v>
      </c>
      <c r="C12703" t="s">
        <v>4420</v>
      </c>
      <c r="D12703" s="154">
        <v>25</v>
      </c>
      <c r="E12703" t="s">
        <v>1399</v>
      </c>
      <c r="F12703">
        <v>38</v>
      </c>
      <c r="G12703">
        <v>44</v>
      </c>
      <c r="H12703" t="s">
        <v>3404</v>
      </c>
      <c r="I12703" t="s">
        <v>3515</v>
      </c>
      <c r="K12703" t="s">
        <v>1400</v>
      </c>
      <c r="L12703" t="s">
        <v>1399</v>
      </c>
      <c r="M12703" t="s">
        <v>3404</v>
      </c>
      <c r="N12703" t="b">
        <f>IF(ETMRouteStages[[#This Row],[RID]]=A12702,ETMRouteStages[[#This Row],[StageSequence]]=F12702+1,TRUE)</f>
        <v>1</v>
      </c>
    </row>
    <row r="12704" spans="1:14">
      <c r="A12704" t="s">
        <v>7014</v>
      </c>
      <c r="B12704" t="s">
        <v>2361</v>
      </c>
      <c r="C12704" t="s">
        <v>4420</v>
      </c>
      <c r="D12704" s="154">
        <v>25</v>
      </c>
      <c r="E12704" t="s">
        <v>1401</v>
      </c>
      <c r="F12704">
        <v>39</v>
      </c>
      <c r="G12704">
        <v>45</v>
      </c>
      <c r="H12704" t="s">
        <v>3404</v>
      </c>
      <c r="I12704" t="s">
        <v>3515</v>
      </c>
      <c r="K12704" t="s">
        <v>1402</v>
      </c>
      <c r="L12704" t="s">
        <v>1401</v>
      </c>
      <c r="M12704" t="s">
        <v>3404</v>
      </c>
      <c r="N12704" t="b">
        <f>IF(ETMRouteStages[[#This Row],[RID]]=A12703,ETMRouteStages[[#This Row],[StageSequence]]=F12703+1,TRUE)</f>
        <v>1</v>
      </c>
    </row>
    <row r="12705" spans="1:14">
      <c r="A12705" t="s">
        <v>7014</v>
      </c>
      <c r="B12705" t="s">
        <v>2361</v>
      </c>
      <c r="C12705" t="s">
        <v>4420</v>
      </c>
      <c r="D12705" s="154">
        <v>25</v>
      </c>
      <c r="E12705" t="s">
        <v>394</v>
      </c>
      <c r="F12705">
        <v>40</v>
      </c>
      <c r="G12705">
        <v>47</v>
      </c>
      <c r="H12705" t="s">
        <v>3404</v>
      </c>
      <c r="I12705" t="s">
        <v>3515</v>
      </c>
      <c r="K12705" t="s">
        <v>395</v>
      </c>
      <c r="L12705" t="s">
        <v>394</v>
      </c>
      <c r="M12705" t="s">
        <v>3404</v>
      </c>
      <c r="N12705" t="b">
        <f>IF(ETMRouteStages[[#This Row],[RID]]=A12704,ETMRouteStages[[#This Row],[StageSequence]]=F12704+1,TRUE)</f>
        <v>1</v>
      </c>
    </row>
    <row r="12706" spans="1:14">
      <c r="A12706" t="s">
        <v>7014</v>
      </c>
      <c r="B12706" t="s">
        <v>2361</v>
      </c>
      <c r="C12706" t="s">
        <v>4420</v>
      </c>
      <c r="D12706" s="154">
        <v>25</v>
      </c>
      <c r="E12706" t="s">
        <v>742</v>
      </c>
      <c r="F12706">
        <v>41</v>
      </c>
      <c r="G12706">
        <v>48</v>
      </c>
      <c r="H12706" t="s">
        <v>3404</v>
      </c>
      <c r="I12706" t="s">
        <v>3515</v>
      </c>
      <c r="K12706" t="s">
        <v>743</v>
      </c>
      <c r="L12706" t="s">
        <v>742</v>
      </c>
      <c r="M12706" t="s">
        <v>3404</v>
      </c>
      <c r="N12706" t="b">
        <f>IF(ETMRouteStages[[#This Row],[RID]]=A12705,ETMRouteStages[[#This Row],[StageSequence]]=F12705+1,TRUE)</f>
        <v>1</v>
      </c>
    </row>
    <row r="12707" spans="1:14">
      <c r="A12707" t="s">
        <v>7014</v>
      </c>
      <c r="B12707" t="s">
        <v>2361</v>
      </c>
      <c r="C12707" t="s">
        <v>4420</v>
      </c>
      <c r="D12707" s="154">
        <v>25</v>
      </c>
      <c r="E12707" t="s">
        <v>1699</v>
      </c>
      <c r="F12707">
        <v>42</v>
      </c>
      <c r="G12707">
        <v>49</v>
      </c>
      <c r="H12707" t="s">
        <v>3404</v>
      </c>
      <c r="I12707" t="s">
        <v>3515</v>
      </c>
      <c r="K12707" t="s">
        <v>1700</v>
      </c>
      <c r="L12707" t="s">
        <v>1699</v>
      </c>
      <c r="M12707" t="s">
        <v>3404</v>
      </c>
      <c r="N12707" t="b">
        <f>IF(ETMRouteStages[[#This Row],[RID]]=A12706,ETMRouteStages[[#This Row],[StageSequence]]=F12706+1,TRUE)</f>
        <v>1</v>
      </c>
    </row>
    <row r="12708" spans="1:14">
      <c r="A12708" t="s">
        <v>7014</v>
      </c>
      <c r="B12708" t="s">
        <v>2361</v>
      </c>
      <c r="C12708" t="s">
        <v>4420</v>
      </c>
      <c r="D12708" s="154">
        <v>25</v>
      </c>
      <c r="E12708" t="s">
        <v>2437</v>
      </c>
      <c r="F12708">
        <v>43</v>
      </c>
      <c r="G12708">
        <v>51</v>
      </c>
      <c r="H12708" t="s">
        <v>3404</v>
      </c>
      <c r="I12708" t="s">
        <v>3515</v>
      </c>
      <c r="K12708" t="s">
        <v>2438</v>
      </c>
      <c r="L12708" t="s">
        <v>2437</v>
      </c>
      <c r="M12708" t="s">
        <v>3404</v>
      </c>
      <c r="N12708" t="b">
        <f>IF(ETMRouteStages[[#This Row],[RID]]=A12707,ETMRouteStages[[#This Row],[StageSequence]]=F12707+1,TRUE)</f>
        <v>1</v>
      </c>
    </row>
    <row r="12709" spans="1:14">
      <c r="A12709" t="s">
        <v>7014</v>
      </c>
      <c r="B12709" t="s">
        <v>2361</v>
      </c>
      <c r="C12709" t="s">
        <v>4420</v>
      </c>
      <c r="D12709" s="154">
        <v>25</v>
      </c>
      <c r="E12709" t="s">
        <v>2105</v>
      </c>
      <c r="F12709">
        <v>44</v>
      </c>
      <c r="G12709">
        <v>53</v>
      </c>
      <c r="H12709" t="s">
        <v>3404</v>
      </c>
      <c r="I12709" t="s">
        <v>3515</v>
      </c>
      <c r="K12709" t="s">
        <v>2106</v>
      </c>
      <c r="L12709" t="s">
        <v>2105</v>
      </c>
      <c r="M12709" t="s">
        <v>3404</v>
      </c>
      <c r="N12709" t="b">
        <f>IF(ETMRouteStages[[#This Row],[RID]]=A12708,ETMRouteStages[[#This Row],[StageSequence]]=F12708+1,TRUE)</f>
        <v>1</v>
      </c>
    </row>
    <row r="12710" spans="1:14">
      <c r="A12710" t="s">
        <v>7014</v>
      </c>
      <c r="B12710" t="s">
        <v>2361</v>
      </c>
      <c r="C12710" t="s">
        <v>4420</v>
      </c>
      <c r="D12710" s="154">
        <v>25</v>
      </c>
      <c r="E12710" t="s">
        <v>2991</v>
      </c>
      <c r="F12710">
        <v>45</v>
      </c>
      <c r="G12710">
        <v>54</v>
      </c>
      <c r="H12710" t="s">
        <v>3404</v>
      </c>
      <c r="I12710" t="s">
        <v>3515</v>
      </c>
      <c r="K12710" t="s">
        <v>2992</v>
      </c>
      <c r="L12710" t="s">
        <v>2991</v>
      </c>
      <c r="M12710" t="s">
        <v>3404</v>
      </c>
      <c r="N12710" t="b">
        <f>IF(ETMRouteStages[[#This Row],[RID]]=A12709,ETMRouteStages[[#This Row],[StageSequence]]=F12709+1,TRUE)</f>
        <v>1</v>
      </c>
    </row>
    <row r="12711" spans="1:14">
      <c r="A12711" t="s">
        <v>7014</v>
      </c>
      <c r="B12711" t="s">
        <v>2361</v>
      </c>
      <c r="C12711" t="s">
        <v>4420</v>
      </c>
      <c r="D12711" s="154">
        <v>25</v>
      </c>
      <c r="E12711" t="s">
        <v>2723</v>
      </c>
      <c r="F12711">
        <v>46</v>
      </c>
      <c r="G12711">
        <v>56</v>
      </c>
      <c r="H12711" t="s">
        <v>3404</v>
      </c>
      <c r="I12711" t="s">
        <v>3515</v>
      </c>
      <c r="K12711" t="s">
        <v>2724</v>
      </c>
      <c r="L12711" t="s">
        <v>2723</v>
      </c>
      <c r="M12711" t="s">
        <v>3404</v>
      </c>
      <c r="N12711" t="b">
        <f>IF(ETMRouteStages[[#This Row],[RID]]=A12710,ETMRouteStages[[#This Row],[StageSequence]]=F12710+1,TRUE)</f>
        <v>1</v>
      </c>
    </row>
    <row r="12712" spans="1:14">
      <c r="A12712" t="s">
        <v>7014</v>
      </c>
      <c r="B12712" t="s">
        <v>2361</v>
      </c>
      <c r="C12712" t="s">
        <v>4420</v>
      </c>
      <c r="D12712" s="154">
        <v>25</v>
      </c>
      <c r="E12712" t="s">
        <v>2029</v>
      </c>
      <c r="F12712">
        <v>47</v>
      </c>
      <c r="G12712">
        <v>58</v>
      </c>
      <c r="H12712" t="s">
        <v>3404</v>
      </c>
      <c r="I12712" t="s">
        <v>3515</v>
      </c>
      <c r="K12712" t="s">
        <v>2030</v>
      </c>
      <c r="L12712" t="s">
        <v>2029</v>
      </c>
      <c r="M12712" t="s">
        <v>3404</v>
      </c>
      <c r="N12712" t="b">
        <f>IF(ETMRouteStages[[#This Row],[RID]]=A12711,ETMRouteStages[[#This Row],[StageSequence]]=F12711+1,TRUE)</f>
        <v>1</v>
      </c>
    </row>
    <row r="12713" spans="1:14">
      <c r="A12713" t="s">
        <v>7014</v>
      </c>
      <c r="B12713" t="s">
        <v>2361</v>
      </c>
      <c r="C12713" t="s">
        <v>4420</v>
      </c>
      <c r="D12713" s="154">
        <v>25</v>
      </c>
      <c r="E12713" t="s">
        <v>1178</v>
      </c>
      <c r="F12713">
        <v>48</v>
      </c>
      <c r="G12713">
        <v>60</v>
      </c>
      <c r="H12713" t="s">
        <v>3404</v>
      </c>
      <c r="I12713" t="s">
        <v>3515</v>
      </c>
      <c r="K12713" t="s">
        <v>1179</v>
      </c>
      <c r="L12713" t="s">
        <v>1178</v>
      </c>
      <c r="M12713" t="s">
        <v>3404</v>
      </c>
      <c r="N12713" t="b">
        <f>IF(ETMRouteStages[[#This Row],[RID]]=A12712,ETMRouteStages[[#This Row],[StageSequence]]=F12712+1,TRUE)</f>
        <v>1</v>
      </c>
    </row>
    <row r="12714" spans="1:14">
      <c r="A12714" t="s">
        <v>7014</v>
      </c>
      <c r="B12714" t="s">
        <v>2361</v>
      </c>
      <c r="C12714" t="s">
        <v>4420</v>
      </c>
      <c r="D12714" s="154">
        <v>25</v>
      </c>
      <c r="E12714" t="s">
        <v>2346</v>
      </c>
      <c r="F12714">
        <v>49</v>
      </c>
      <c r="G12714">
        <v>62</v>
      </c>
      <c r="H12714" t="s">
        <v>3404</v>
      </c>
      <c r="I12714" t="s">
        <v>3515</v>
      </c>
      <c r="K12714" t="s">
        <v>2347</v>
      </c>
      <c r="L12714" t="s">
        <v>2346</v>
      </c>
      <c r="M12714" t="s">
        <v>3404</v>
      </c>
      <c r="N12714" t="b">
        <f>IF(ETMRouteStages[[#This Row],[RID]]=A12713,ETMRouteStages[[#This Row],[StageSequence]]=F12713+1,TRUE)</f>
        <v>1</v>
      </c>
    </row>
    <row r="12715" spans="1:14">
      <c r="A12715" t="s">
        <v>7014</v>
      </c>
      <c r="B12715" t="s">
        <v>2361</v>
      </c>
      <c r="C12715" t="s">
        <v>4420</v>
      </c>
      <c r="D12715" s="154">
        <v>25</v>
      </c>
      <c r="E12715" t="s">
        <v>1805</v>
      </c>
      <c r="F12715">
        <v>50</v>
      </c>
      <c r="G12715">
        <v>63</v>
      </c>
      <c r="H12715" t="s">
        <v>3404</v>
      </c>
      <c r="I12715" t="s">
        <v>3515</v>
      </c>
      <c r="K12715" t="s">
        <v>1806</v>
      </c>
      <c r="L12715" t="s">
        <v>1805</v>
      </c>
      <c r="M12715" t="s">
        <v>3404</v>
      </c>
      <c r="N12715" t="b">
        <f>IF(ETMRouteStages[[#This Row],[RID]]=A12714,ETMRouteStages[[#This Row],[StageSequence]]=F12714+1,TRUE)</f>
        <v>1</v>
      </c>
    </row>
    <row r="12716" spans="1:14">
      <c r="A12716" t="s">
        <v>7014</v>
      </c>
      <c r="B12716" t="s">
        <v>2361</v>
      </c>
      <c r="C12716" t="s">
        <v>4420</v>
      </c>
      <c r="D12716" s="154">
        <v>25</v>
      </c>
      <c r="E12716" t="s">
        <v>624</v>
      </c>
      <c r="F12716">
        <v>51</v>
      </c>
      <c r="G12716">
        <v>64</v>
      </c>
      <c r="H12716" t="s">
        <v>3404</v>
      </c>
      <c r="I12716" t="s">
        <v>3515</v>
      </c>
      <c r="K12716" t="s">
        <v>625</v>
      </c>
      <c r="L12716" t="s">
        <v>624</v>
      </c>
      <c r="M12716" t="s">
        <v>3404</v>
      </c>
      <c r="N12716" t="b">
        <f>IF(ETMRouteStages[[#This Row],[RID]]=A12715,ETMRouteStages[[#This Row],[StageSequence]]=F12715+1,TRUE)</f>
        <v>1</v>
      </c>
    </row>
    <row r="12717" spans="1:14">
      <c r="A12717" t="s">
        <v>7014</v>
      </c>
      <c r="B12717" t="s">
        <v>2361</v>
      </c>
      <c r="C12717" t="s">
        <v>4420</v>
      </c>
      <c r="D12717" s="154">
        <v>25</v>
      </c>
      <c r="E12717" t="s">
        <v>1651</v>
      </c>
      <c r="F12717">
        <v>52</v>
      </c>
      <c r="G12717">
        <v>67</v>
      </c>
      <c r="H12717" t="s">
        <v>3404</v>
      </c>
      <c r="I12717" t="s">
        <v>3515</v>
      </c>
      <c r="K12717" t="s">
        <v>1652</v>
      </c>
      <c r="L12717" t="s">
        <v>1651</v>
      </c>
      <c r="M12717" t="s">
        <v>3404</v>
      </c>
      <c r="N12717" t="b">
        <f>IF(ETMRouteStages[[#This Row],[RID]]=A12716,ETMRouteStages[[#This Row],[StageSequence]]=F12716+1,TRUE)</f>
        <v>1</v>
      </c>
    </row>
    <row r="12718" spans="1:14">
      <c r="A12718" t="s">
        <v>7014</v>
      </c>
      <c r="B12718" t="s">
        <v>2361</v>
      </c>
      <c r="C12718" t="s">
        <v>4420</v>
      </c>
      <c r="D12718" s="154">
        <v>25</v>
      </c>
      <c r="E12718" t="s">
        <v>2580</v>
      </c>
      <c r="F12718">
        <v>53</v>
      </c>
      <c r="G12718">
        <v>70</v>
      </c>
      <c r="H12718" t="s">
        <v>3404</v>
      </c>
      <c r="I12718" t="s">
        <v>3515</v>
      </c>
      <c r="K12718" t="s">
        <v>2581</v>
      </c>
      <c r="L12718" t="s">
        <v>2580</v>
      </c>
      <c r="M12718" t="s">
        <v>3404</v>
      </c>
      <c r="N12718" t="b">
        <f>IF(ETMRouteStages[[#This Row],[RID]]=A12717,ETMRouteStages[[#This Row],[StageSequence]]=F12717+1,TRUE)</f>
        <v>1</v>
      </c>
    </row>
    <row r="12719" spans="1:14">
      <c r="A12719" t="s">
        <v>7015</v>
      </c>
      <c r="B12719" t="s">
        <v>2361</v>
      </c>
      <c r="C12719" t="s">
        <v>4932</v>
      </c>
      <c r="D12719" s="154">
        <v>26</v>
      </c>
      <c r="E12719" t="s">
        <v>2201</v>
      </c>
      <c r="F12719">
        <v>1</v>
      </c>
      <c r="G12719">
        <v>0</v>
      </c>
      <c r="H12719" t="s">
        <v>3404</v>
      </c>
      <c r="I12719" t="s">
        <v>3515</v>
      </c>
      <c r="K12719" t="s">
        <v>2202</v>
      </c>
      <c r="L12719" t="s">
        <v>2201</v>
      </c>
      <c r="M12719" t="s">
        <v>3404</v>
      </c>
      <c r="N12719" t="b">
        <f>IF(ETMRouteStages[[#This Row],[RID]]=A12718,ETMRouteStages[[#This Row],[StageSequence]]=F12718+1,TRUE)</f>
        <v>1</v>
      </c>
    </row>
    <row r="12720" spans="1:14">
      <c r="A12720" t="s">
        <v>7015</v>
      </c>
      <c r="B12720" t="s">
        <v>2361</v>
      </c>
      <c r="C12720" t="s">
        <v>4932</v>
      </c>
      <c r="D12720" s="154">
        <v>26</v>
      </c>
      <c r="E12720" t="s">
        <v>2501</v>
      </c>
      <c r="F12720">
        <v>2</v>
      </c>
      <c r="G12720">
        <v>2</v>
      </c>
      <c r="H12720" t="s">
        <v>3404</v>
      </c>
      <c r="I12720" t="s">
        <v>3515</v>
      </c>
      <c r="K12720" t="s">
        <v>2502</v>
      </c>
      <c r="L12720" t="s">
        <v>2501</v>
      </c>
      <c r="M12720" t="s">
        <v>3404</v>
      </c>
      <c r="N12720" t="b">
        <f>IF(ETMRouteStages[[#This Row],[RID]]=A12719,ETMRouteStages[[#This Row],[StageSequence]]=F12719+1,TRUE)</f>
        <v>1</v>
      </c>
    </row>
    <row r="12721" spans="1:14">
      <c r="A12721" t="s">
        <v>7015</v>
      </c>
      <c r="B12721" t="s">
        <v>2361</v>
      </c>
      <c r="C12721" t="s">
        <v>4932</v>
      </c>
      <c r="D12721" s="154">
        <v>26</v>
      </c>
      <c r="E12721" t="s">
        <v>2862</v>
      </c>
      <c r="F12721">
        <v>3</v>
      </c>
      <c r="G12721">
        <v>3</v>
      </c>
      <c r="H12721" t="s">
        <v>3404</v>
      </c>
      <c r="I12721" t="s">
        <v>3515</v>
      </c>
      <c r="K12721" t="s">
        <v>2863</v>
      </c>
      <c r="L12721" t="s">
        <v>2862</v>
      </c>
      <c r="M12721" t="s">
        <v>3404</v>
      </c>
      <c r="N12721" t="b">
        <f>IF(ETMRouteStages[[#This Row],[RID]]=A12720,ETMRouteStages[[#This Row],[StageSequence]]=F12720+1,TRUE)</f>
        <v>1</v>
      </c>
    </row>
    <row r="12722" spans="1:14">
      <c r="A12722" t="s">
        <v>7015</v>
      </c>
      <c r="B12722" t="s">
        <v>2361</v>
      </c>
      <c r="C12722" t="s">
        <v>4932</v>
      </c>
      <c r="D12722" s="154">
        <v>26</v>
      </c>
      <c r="E12722" t="s">
        <v>1343</v>
      </c>
      <c r="F12722">
        <v>4</v>
      </c>
      <c r="G12722">
        <v>4</v>
      </c>
      <c r="H12722" t="s">
        <v>3404</v>
      </c>
      <c r="I12722" t="s">
        <v>3515</v>
      </c>
      <c r="K12722" t="s">
        <v>1344</v>
      </c>
      <c r="L12722" t="s">
        <v>1343</v>
      </c>
      <c r="M12722" t="s">
        <v>3404</v>
      </c>
      <c r="N12722" t="b">
        <f>IF(ETMRouteStages[[#This Row],[RID]]=A12721,ETMRouteStages[[#This Row],[StageSequence]]=F12721+1,TRUE)</f>
        <v>1</v>
      </c>
    </row>
    <row r="12723" spans="1:14">
      <c r="A12723" t="s">
        <v>7015</v>
      </c>
      <c r="B12723" t="s">
        <v>2361</v>
      </c>
      <c r="C12723" t="s">
        <v>4932</v>
      </c>
      <c r="D12723" s="154">
        <v>26</v>
      </c>
      <c r="E12723" t="s">
        <v>2362</v>
      </c>
      <c r="F12723">
        <v>5</v>
      </c>
      <c r="G12723">
        <v>5</v>
      </c>
      <c r="H12723" t="s">
        <v>3404</v>
      </c>
      <c r="I12723" t="s">
        <v>3515</v>
      </c>
      <c r="K12723" t="s">
        <v>2363</v>
      </c>
      <c r="L12723" t="s">
        <v>2362</v>
      </c>
      <c r="M12723" t="s">
        <v>3404</v>
      </c>
      <c r="N12723" t="b">
        <f>IF(ETMRouteStages[[#This Row],[RID]]=A12722,ETMRouteStages[[#This Row],[StageSequence]]=F12722+1,TRUE)</f>
        <v>1</v>
      </c>
    </row>
    <row r="12724" spans="1:14">
      <c r="A12724" t="s">
        <v>7015</v>
      </c>
      <c r="B12724" t="s">
        <v>2361</v>
      </c>
      <c r="C12724" t="s">
        <v>4932</v>
      </c>
      <c r="D12724" s="154">
        <v>26</v>
      </c>
      <c r="E12724" t="s">
        <v>2364</v>
      </c>
      <c r="F12724">
        <v>6</v>
      </c>
      <c r="G12724">
        <v>6</v>
      </c>
      <c r="H12724" t="s">
        <v>3404</v>
      </c>
      <c r="I12724" t="s">
        <v>3515</v>
      </c>
      <c r="K12724" t="s">
        <v>2365</v>
      </c>
      <c r="L12724" t="s">
        <v>2364</v>
      </c>
      <c r="M12724" t="s">
        <v>3404</v>
      </c>
      <c r="N12724" t="b">
        <f>IF(ETMRouteStages[[#This Row],[RID]]=A12723,ETMRouteStages[[#This Row],[StageSequence]]=F12723+1,TRUE)</f>
        <v>1</v>
      </c>
    </row>
    <row r="12725" spans="1:14">
      <c r="A12725" t="s">
        <v>7015</v>
      </c>
      <c r="B12725" t="s">
        <v>2361</v>
      </c>
      <c r="C12725" t="s">
        <v>4932</v>
      </c>
      <c r="D12725" s="154">
        <v>26</v>
      </c>
      <c r="E12725" t="s">
        <v>2360</v>
      </c>
      <c r="F12725">
        <v>7</v>
      </c>
      <c r="G12725">
        <v>7</v>
      </c>
      <c r="H12725" t="s">
        <v>3404</v>
      </c>
      <c r="I12725" t="s">
        <v>3515</v>
      </c>
      <c r="K12725" t="s">
        <v>2361</v>
      </c>
      <c r="L12725" t="s">
        <v>2360</v>
      </c>
      <c r="M12725" t="s">
        <v>3404</v>
      </c>
      <c r="N12725" t="b">
        <f>IF(ETMRouteStages[[#This Row],[RID]]=A12724,ETMRouteStages[[#This Row],[StageSequence]]=F12724+1,TRUE)</f>
        <v>1</v>
      </c>
    </row>
    <row r="12726" spans="1:14">
      <c r="A12726" t="s">
        <v>7015</v>
      </c>
      <c r="B12726" t="s">
        <v>2361</v>
      </c>
      <c r="C12726" t="s">
        <v>4932</v>
      </c>
      <c r="D12726" s="154">
        <v>26</v>
      </c>
      <c r="E12726" t="s">
        <v>1281</v>
      </c>
      <c r="F12726">
        <v>8</v>
      </c>
      <c r="G12726">
        <v>8</v>
      </c>
      <c r="H12726" t="s">
        <v>3404</v>
      </c>
      <c r="I12726" t="s">
        <v>3515</v>
      </c>
      <c r="K12726" t="s">
        <v>1282</v>
      </c>
      <c r="L12726" t="s">
        <v>1281</v>
      </c>
      <c r="M12726" t="s">
        <v>3404</v>
      </c>
      <c r="N12726" t="b">
        <f>IF(ETMRouteStages[[#This Row],[RID]]=A12725,ETMRouteStages[[#This Row],[StageSequence]]=F12725+1,TRUE)</f>
        <v>1</v>
      </c>
    </row>
    <row r="12727" spans="1:14">
      <c r="A12727" t="s">
        <v>7015</v>
      </c>
      <c r="B12727" t="s">
        <v>2361</v>
      </c>
      <c r="C12727" t="s">
        <v>4932</v>
      </c>
      <c r="D12727" s="154">
        <v>26</v>
      </c>
      <c r="E12727" t="s">
        <v>1319</v>
      </c>
      <c r="F12727">
        <v>9</v>
      </c>
      <c r="G12727">
        <v>9</v>
      </c>
      <c r="H12727" t="s">
        <v>3404</v>
      </c>
      <c r="I12727" t="s">
        <v>3515</v>
      </c>
      <c r="K12727" t="s">
        <v>1320</v>
      </c>
      <c r="L12727" t="s">
        <v>1319</v>
      </c>
      <c r="M12727" t="s">
        <v>3404</v>
      </c>
      <c r="N12727" t="b">
        <f>IF(ETMRouteStages[[#This Row],[RID]]=A12726,ETMRouteStages[[#This Row],[StageSequence]]=F12726+1,TRUE)</f>
        <v>1</v>
      </c>
    </row>
    <row r="12728" spans="1:14">
      <c r="A12728" t="s">
        <v>7015</v>
      </c>
      <c r="B12728" t="s">
        <v>2361</v>
      </c>
      <c r="C12728" t="s">
        <v>4932</v>
      </c>
      <c r="D12728" s="154">
        <v>26</v>
      </c>
      <c r="E12728" t="s">
        <v>1279</v>
      </c>
      <c r="F12728">
        <v>10</v>
      </c>
      <c r="G12728">
        <v>10</v>
      </c>
      <c r="H12728" t="s">
        <v>3404</v>
      </c>
      <c r="I12728" t="s">
        <v>3515</v>
      </c>
      <c r="K12728" t="s">
        <v>1280</v>
      </c>
      <c r="L12728" t="s">
        <v>1279</v>
      </c>
      <c r="M12728" t="s">
        <v>3404</v>
      </c>
      <c r="N12728" t="b">
        <f>IF(ETMRouteStages[[#This Row],[RID]]=A12727,ETMRouteStages[[#This Row],[StageSequence]]=F12727+1,TRUE)</f>
        <v>1</v>
      </c>
    </row>
    <row r="12729" spans="1:14">
      <c r="A12729" t="s">
        <v>7015</v>
      </c>
      <c r="B12729" t="s">
        <v>2361</v>
      </c>
      <c r="C12729" t="s">
        <v>4932</v>
      </c>
      <c r="D12729" s="154">
        <v>26</v>
      </c>
      <c r="E12729" t="s">
        <v>1835</v>
      </c>
      <c r="F12729">
        <v>11</v>
      </c>
      <c r="G12729">
        <v>12</v>
      </c>
      <c r="H12729" t="s">
        <v>3500</v>
      </c>
      <c r="I12729" t="s">
        <v>3515</v>
      </c>
      <c r="K12729" t="s">
        <v>1836</v>
      </c>
      <c r="L12729" t="s">
        <v>1835</v>
      </c>
      <c r="M12729" t="s">
        <v>3500</v>
      </c>
      <c r="N12729" t="b">
        <f>IF(ETMRouteStages[[#This Row],[RID]]=A12728,ETMRouteStages[[#This Row],[StageSequence]]=F12728+1,TRUE)</f>
        <v>1</v>
      </c>
    </row>
    <row r="12730" spans="1:14">
      <c r="A12730" t="s">
        <v>7015</v>
      </c>
      <c r="B12730" t="s">
        <v>2361</v>
      </c>
      <c r="C12730" t="s">
        <v>4932</v>
      </c>
      <c r="D12730" s="154">
        <v>26</v>
      </c>
      <c r="E12730" t="s">
        <v>1970</v>
      </c>
      <c r="F12730">
        <v>12</v>
      </c>
      <c r="G12730">
        <v>13</v>
      </c>
      <c r="H12730" t="s">
        <v>3404</v>
      </c>
      <c r="I12730" t="s">
        <v>3515</v>
      </c>
      <c r="K12730" t="s">
        <v>1971</v>
      </c>
      <c r="L12730" t="s">
        <v>1970</v>
      </c>
      <c r="M12730" t="s">
        <v>3404</v>
      </c>
      <c r="N12730" t="b">
        <f>IF(ETMRouteStages[[#This Row],[RID]]=A12729,ETMRouteStages[[#This Row],[StageSequence]]=F12729+1,TRUE)</f>
        <v>1</v>
      </c>
    </row>
    <row r="12731" spans="1:14">
      <c r="A12731" t="s">
        <v>7015</v>
      </c>
      <c r="B12731" t="s">
        <v>2361</v>
      </c>
      <c r="C12731" t="s">
        <v>4932</v>
      </c>
      <c r="D12731" s="154">
        <v>26</v>
      </c>
      <c r="E12731" t="s">
        <v>1170</v>
      </c>
      <c r="F12731">
        <v>13</v>
      </c>
      <c r="G12731">
        <v>14</v>
      </c>
      <c r="H12731" t="s">
        <v>3404</v>
      </c>
      <c r="I12731" t="s">
        <v>3515</v>
      </c>
      <c r="K12731" t="s">
        <v>1171</v>
      </c>
      <c r="L12731" t="s">
        <v>1170</v>
      </c>
      <c r="M12731" t="s">
        <v>3404</v>
      </c>
      <c r="N12731" t="b">
        <f>IF(ETMRouteStages[[#This Row],[RID]]=A12730,ETMRouteStages[[#This Row],[StageSequence]]=F12730+1,TRUE)</f>
        <v>1</v>
      </c>
    </row>
    <row r="12732" spans="1:14">
      <c r="A12732" t="s">
        <v>7015</v>
      </c>
      <c r="B12732" t="s">
        <v>2361</v>
      </c>
      <c r="C12732" t="s">
        <v>4932</v>
      </c>
      <c r="D12732" s="154">
        <v>26</v>
      </c>
      <c r="E12732" t="s">
        <v>2262</v>
      </c>
      <c r="F12732">
        <v>14</v>
      </c>
      <c r="G12732">
        <v>15</v>
      </c>
      <c r="H12732" t="s">
        <v>3404</v>
      </c>
      <c r="I12732" t="s">
        <v>3515</v>
      </c>
      <c r="K12732" t="s">
        <v>2263</v>
      </c>
      <c r="L12732" t="s">
        <v>2262</v>
      </c>
      <c r="M12732" t="s">
        <v>3404</v>
      </c>
      <c r="N12732" t="b">
        <f>IF(ETMRouteStages[[#This Row],[RID]]=A12731,ETMRouteStages[[#This Row],[StageSequence]]=F12731+1,TRUE)</f>
        <v>1</v>
      </c>
    </row>
    <row r="12733" spans="1:14">
      <c r="A12733" t="s">
        <v>7015</v>
      </c>
      <c r="B12733" t="s">
        <v>2361</v>
      </c>
      <c r="C12733" t="s">
        <v>4932</v>
      </c>
      <c r="D12733" s="154">
        <v>26</v>
      </c>
      <c r="E12733" t="s">
        <v>1532</v>
      </c>
      <c r="F12733">
        <v>15</v>
      </c>
      <c r="G12733">
        <v>16</v>
      </c>
      <c r="H12733" t="s">
        <v>3404</v>
      </c>
      <c r="I12733" t="s">
        <v>3515</v>
      </c>
      <c r="K12733" t="s">
        <v>1533</v>
      </c>
      <c r="L12733" t="s">
        <v>1532</v>
      </c>
      <c r="M12733" t="s">
        <v>3404</v>
      </c>
      <c r="N12733" t="b">
        <f>IF(ETMRouteStages[[#This Row],[RID]]=A12732,ETMRouteStages[[#This Row],[StageSequence]]=F12732+1,TRUE)</f>
        <v>1</v>
      </c>
    </row>
    <row r="12734" spans="1:14">
      <c r="A12734" t="s">
        <v>7015</v>
      </c>
      <c r="B12734" t="s">
        <v>2361</v>
      </c>
      <c r="C12734" t="s">
        <v>4932</v>
      </c>
      <c r="D12734" s="154">
        <v>26</v>
      </c>
      <c r="E12734" t="s">
        <v>1767</v>
      </c>
      <c r="F12734">
        <v>16</v>
      </c>
      <c r="G12734">
        <v>17</v>
      </c>
      <c r="H12734" t="s">
        <v>3404</v>
      </c>
      <c r="I12734" t="s">
        <v>3515</v>
      </c>
      <c r="K12734" t="s">
        <v>1768</v>
      </c>
      <c r="L12734" t="s">
        <v>1767</v>
      </c>
      <c r="M12734" t="s">
        <v>3404</v>
      </c>
      <c r="N12734" t="b">
        <f>IF(ETMRouteStages[[#This Row],[RID]]=A12733,ETMRouteStages[[#This Row],[StageSequence]]=F12733+1,TRUE)</f>
        <v>1</v>
      </c>
    </row>
    <row r="12735" spans="1:14">
      <c r="A12735" t="s">
        <v>7015</v>
      </c>
      <c r="B12735" t="s">
        <v>2361</v>
      </c>
      <c r="C12735" t="s">
        <v>4932</v>
      </c>
      <c r="D12735" s="154">
        <v>26</v>
      </c>
      <c r="E12735" t="s">
        <v>2880</v>
      </c>
      <c r="F12735">
        <v>17</v>
      </c>
      <c r="G12735">
        <v>18</v>
      </c>
      <c r="H12735" t="s">
        <v>3404</v>
      </c>
      <c r="I12735" t="s">
        <v>3515</v>
      </c>
      <c r="K12735" t="s">
        <v>2881</v>
      </c>
      <c r="L12735" t="s">
        <v>2880</v>
      </c>
      <c r="M12735" t="s">
        <v>3404</v>
      </c>
      <c r="N12735" t="b">
        <f>IF(ETMRouteStages[[#This Row],[RID]]=A12734,ETMRouteStages[[#This Row],[StageSequence]]=F12734+1,TRUE)</f>
        <v>1</v>
      </c>
    </row>
    <row r="12736" spans="1:14">
      <c r="A12736" t="s">
        <v>7015</v>
      </c>
      <c r="B12736" t="s">
        <v>2361</v>
      </c>
      <c r="C12736" t="s">
        <v>4932</v>
      </c>
      <c r="D12736" s="154">
        <v>26</v>
      </c>
      <c r="E12736" t="s">
        <v>2878</v>
      </c>
      <c r="F12736">
        <v>18</v>
      </c>
      <c r="G12736">
        <v>19</v>
      </c>
      <c r="H12736" t="s">
        <v>3404</v>
      </c>
      <c r="I12736" t="s">
        <v>3515</v>
      </c>
      <c r="K12736" t="s">
        <v>2879</v>
      </c>
      <c r="L12736" t="s">
        <v>2878</v>
      </c>
      <c r="M12736" t="s">
        <v>3404</v>
      </c>
      <c r="N12736" t="b">
        <f>IF(ETMRouteStages[[#This Row],[RID]]=A12735,ETMRouteStages[[#This Row],[StageSequence]]=F12735+1,TRUE)</f>
        <v>1</v>
      </c>
    </row>
    <row r="12737" spans="1:14">
      <c r="A12737" t="s">
        <v>7015</v>
      </c>
      <c r="B12737" t="s">
        <v>2361</v>
      </c>
      <c r="C12737" t="s">
        <v>4932</v>
      </c>
      <c r="D12737" s="154">
        <v>26</v>
      </c>
      <c r="E12737" t="s">
        <v>836</v>
      </c>
      <c r="F12737">
        <v>19</v>
      </c>
      <c r="G12737">
        <v>20</v>
      </c>
      <c r="H12737" t="s">
        <v>3404</v>
      </c>
      <c r="I12737" t="s">
        <v>3515</v>
      </c>
      <c r="K12737" t="s">
        <v>837</v>
      </c>
      <c r="L12737" t="s">
        <v>836</v>
      </c>
      <c r="M12737" t="s">
        <v>3404</v>
      </c>
      <c r="N12737" t="b">
        <f>IF(ETMRouteStages[[#This Row],[RID]]=A12736,ETMRouteStages[[#This Row],[StageSequence]]=F12736+1,TRUE)</f>
        <v>1</v>
      </c>
    </row>
    <row r="12738" spans="1:14">
      <c r="A12738" t="s">
        <v>7015</v>
      </c>
      <c r="B12738" t="s">
        <v>2361</v>
      </c>
      <c r="C12738" t="s">
        <v>4932</v>
      </c>
      <c r="D12738" s="154">
        <v>26</v>
      </c>
      <c r="E12738" t="s">
        <v>2697</v>
      </c>
      <c r="F12738">
        <v>20</v>
      </c>
      <c r="G12738">
        <v>21</v>
      </c>
      <c r="H12738" t="s">
        <v>3404</v>
      </c>
      <c r="I12738" t="s">
        <v>3515</v>
      </c>
      <c r="K12738" t="s">
        <v>2698</v>
      </c>
      <c r="L12738" t="s">
        <v>2697</v>
      </c>
      <c r="M12738" t="s">
        <v>3404</v>
      </c>
      <c r="N12738" t="b">
        <f>IF(ETMRouteStages[[#This Row],[RID]]=A12737,ETMRouteStages[[#This Row],[StageSequence]]=F12737+1,TRUE)</f>
        <v>1</v>
      </c>
    </row>
    <row r="12739" spans="1:14">
      <c r="A12739" t="s">
        <v>7015</v>
      </c>
      <c r="B12739" t="s">
        <v>2361</v>
      </c>
      <c r="C12739" t="s">
        <v>4932</v>
      </c>
      <c r="D12739" s="154">
        <v>26</v>
      </c>
      <c r="E12739" t="s">
        <v>2695</v>
      </c>
      <c r="F12739">
        <v>21</v>
      </c>
      <c r="G12739">
        <v>22</v>
      </c>
      <c r="H12739" t="s">
        <v>3404</v>
      </c>
      <c r="I12739" t="s">
        <v>3515</v>
      </c>
      <c r="K12739" t="s">
        <v>2696</v>
      </c>
      <c r="L12739" t="s">
        <v>2695</v>
      </c>
      <c r="M12739" t="s">
        <v>3404</v>
      </c>
      <c r="N12739" t="b">
        <f>IF(ETMRouteStages[[#This Row],[RID]]=A12738,ETMRouteStages[[#This Row],[StageSequence]]=F12738+1,TRUE)</f>
        <v>1</v>
      </c>
    </row>
    <row r="12740" spans="1:14">
      <c r="A12740" t="s">
        <v>7015</v>
      </c>
      <c r="B12740" t="s">
        <v>2361</v>
      </c>
      <c r="C12740" t="s">
        <v>4932</v>
      </c>
      <c r="D12740" s="154">
        <v>26</v>
      </c>
      <c r="E12740" t="s">
        <v>938</v>
      </c>
      <c r="F12740">
        <v>22</v>
      </c>
      <c r="G12740">
        <v>23</v>
      </c>
      <c r="H12740" t="s">
        <v>3404</v>
      </c>
      <c r="I12740" t="s">
        <v>3515</v>
      </c>
      <c r="K12740" t="s">
        <v>939</v>
      </c>
      <c r="L12740" t="s">
        <v>938</v>
      </c>
      <c r="M12740" t="s">
        <v>3404</v>
      </c>
      <c r="N12740" t="b">
        <f>IF(ETMRouteStages[[#This Row],[RID]]=A12739,ETMRouteStages[[#This Row],[StageSequence]]=F12739+1,TRUE)</f>
        <v>1</v>
      </c>
    </row>
    <row r="12741" spans="1:14">
      <c r="A12741" t="s">
        <v>7015</v>
      </c>
      <c r="B12741" t="s">
        <v>2361</v>
      </c>
      <c r="C12741" t="s">
        <v>4932</v>
      </c>
      <c r="D12741" s="154">
        <v>26</v>
      </c>
      <c r="E12741" t="s">
        <v>568</v>
      </c>
      <c r="F12741">
        <v>23</v>
      </c>
      <c r="G12741">
        <v>24</v>
      </c>
      <c r="H12741" t="s">
        <v>3404</v>
      </c>
      <c r="I12741" t="s">
        <v>3515</v>
      </c>
      <c r="K12741" t="s">
        <v>569</v>
      </c>
      <c r="L12741" t="s">
        <v>568</v>
      </c>
      <c r="M12741" t="s">
        <v>3404</v>
      </c>
      <c r="N12741" t="b">
        <f>IF(ETMRouteStages[[#This Row],[RID]]=A12740,ETMRouteStages[[#This Row],[StageSequence]]=F12740+1,TRUE)</f>
        <v>1</v>
      </c>
    </row>
    <row r="12742" spans="1:14">
      <c r="A12742" t="s">
        <v>7015</v>
      </c>
      <c r="B12742" t="s">
        <v>2361</v>
      </c>
      <c r="C12742" t="s">
        <v>4932</v>
      </c>
      <c r="D12742" s="154">
        <v>26</v>
      </c>
      <c r="E12742" t="s">
        <v>1989</v>
      </c>
      <c r="F12742">
        <v>24</v>
      </c>
      <c r="G12742">
        <v>26</v>
      </c>
      <c r="H12742" t="s">
        <v>3404</v>
      </c>
      <c r="I12742" t="s">
        <v>3515</v>
      </c>
      <c r="K12742" t="s">
        <v>1990</v>
      </c>
      <c r="L12742" t="s">
        <v>1989</v>
      </c>
      <c r="M12742" t="s">
        <v>3404</v>
      </c>
      <c r="N12742" t="b">
        <f>IF(ETMRouteStages[[#This Row],[RID]]=A12741,ETMRouteStages[[#This Row],[StageSequence]]=F12741+1,TRUE)</f>
        <v>1</v>
      </c>
    </row>
    <row r="12743" spans="1:14">
      <c r="A12743" t="s">
        <v>7015</v>
      </c>
      <c r="B12743" t="s">
        <v>2361</v>
      </c>
      <c r="C12743" t="s">
        <v>4932</v>
      </c>
      <c r="D12743" s="154">
        <v>26</v>
      </c>
      <c r="E12743" t="s">
        <v>1991</v>
      </c>
      <c r="F12743">
        <v>25</v>
      </c>
      <c r="G12743">
        <v>28</v>
      </c>
      <c r="H12743" t="s">
        <v>3404</v>
      </c>
      <c r="I12743" t="s">
        <v>3515</v>
      </c>
      <c r="K12743" t="s">
        <v>1992</v>
      </c>
      <c r="L12743" t="s">
        <v>1991</v>
      </c>
      <c r="M12743" t="s">
        <v>3404</v>
      </c>
      <c r="N12743" t="b">
        <f>IF(ETMRouteStages[[#This Row],[RID]]=A12742,ETMRouteStages[[#This Row],[StageSequence]]=F12742+1,TRUE)</f>
        <v>1</v>
      </c>
    </row>
    <row r="12744" spans="1:14">
      <c r="A12744" t="s">
        <v>7015</v>
      </c>
      <c r="B12744" t="s">
        <v>2361</v>
      </c>
      <c r="C12744" t="s">
        <v>4932</v>
      </c>
      <c r="D12744" s="154">
        <v>26</v>
      </c>
      <c r="E12744" t="s">
        <v>2993</v>
      </c>
      <c r="F12744">
        <v>26</v>
      </c>
      <c r="G12744">
        <v>29</v>
      </c>
      <c r="H12744" t="s">
        <v>3404</v>
      </c>
      <c r="I12744" t="s">
        <v>3515</v>
      </c>
      <c r="K12744" t="s">
        <v>2994</v>
      </c>
      <c r="L12744" t="s">
        <v>2993</v>
      </c>
      <c r="M12744" t="s">
        <v>3404</v>
      </c>
      <c r="N12744" t="b">
        <f>IF(ETMRouteStages[[#This Row],[RID]]=A12743,ETMRouteStages[[#This Row],[StageSequence]]=F12743+1,TRUE)</f>
        <v>1</v>
      </c>
    </row>
    <row r="12745" spans="1:14">
      <c r="A12745" t="s">
        <v>7015</v>
      </c>
      <c r="B12745" t="s">
        <v>2361</v>
      </c>
      <c r="C12745" t="s">
        <v>4932</v>
      </c>
      <c r="D12745" s="154">
        <v>26</v>
      </c>
      <c r="E12745" t="s">
        <v>750</v>
      </c>
      <c r="F12745">
        <v>27</v>
      </c>
      <c r="G12745">
        <v>30</v>
      </c>
      <c r="H12745" t="s">
        <v>3404</v>
      </c>
      <c r="I12745" t="s">
        <v>3515</v>
      </c>
      <c r="K12745" t="s">
        <v>751</v>
      </c>
      <c r="L12745" t="s">
        <v>750</v>
      </c>
      <c r="M12745" t="s">
        <v>3404</v>
      </c>
      <c r="N12745" t="b">
        <f>IF(ETMRouteStages[[#This Row],[RID]]=A12744,ETMRouteStages[[#This Row],[StageSequence]]=F12744+1,TRUE)</f>
        <v>1</v>
      </c>
    </row>
    <row r="12746" spans="1:14">
      <c r="A12746" t="s">
        <v>7015</v>
      </c>
      <c r="B12746" t="s">
        <v>2361</v>
      </c>
      <c r="C12746" t="s">
        <v>4932</v>
      </c>
      <c r="D12746" s="154">
        <v>26</v>
      </c>
      <c r="E12746" t="s">
        <v>3142</v>
      </c>
      <c r="F12746">
        <v>28</v>
      </c>
      <c r="G12746">
        <v>32</v>
      </c>
      <c r="H12746" t="s">
        <v>3404</v>
      </c>
      <c r="I12746" t="s">
        <v>3515</v>
      </c>
      <c r="K12746" t="s">
        <v>3143</v>
      </c>
      <c r="L12746" t="s">
        <v>3142</v>
      </c>
      <c r="M12746" t="s">
        <v>3404</v>
      </c>
      <c r="N12746" t="b">
        <f>IF(ETMRouteStages[[#This Row],[RID]]=A12745,ETMRouteStages[[#This Row],[StageSequence]]=F12745+1,TRUE)</f>
        <v>1</v>
      </c>
    </row>
    <row r="12747" spans="1:14">
      <c r="A12747" t="s">
        <v>7015</v>
      </c>
      <c r="B12747" t="s">
        <v>2361</v>
      </c>
      <c r="C12747" t="s">
        <v>4932</v>
      </c>
      <c r="D12747" s="154">
        <v>26</v>
      </c>
      <c r="E12747" t="s">
        <v>2558</v>
      </c>
      <c r="F12747">
        <v>29</v>
      </c>
      <c r="G12747">
        <v>34</v>
      </c>
      <c r="H12747" t="s">
        <v>3404</v>
      </c>
      <c r="I12747" t="s">
        <v>3515</v>
      </c>
      <c r="K12747" t="s">
        <v>2559</v>
      </c>
      <c r="L12747" t="s">
        <v>2558</v>
      </c>
      <c r="M12747" t="s">
        <v>3404</v>
      </c>
      <c r="N12747" t="b">
        <f>IF(ETMRouteStages[[#This Row],[RID]]=A12746,ETMRouteStages[[#This Row],[StageSequence]]=F12746+1,TRUE)</f>
        <v>1</v>
      </c>
    </row>
    <row r="12748" spans="1:14">
      <c r="A12748" t="s">
        <v>7015</v>
      </c>
      <c r="B12748" t="s">
        <v>2361</v>
      </c>
      <c r="C12748" t="s">
        <v>4932</v>
      </c>
      <c r="D12748" s="154">
        <v>26</v>
      </c>
      <c r="E12748" t="s">
        <v>398</v>
      </c>
      <c r="F12748">
        <v>30</v>
      </c>
      <c r="G12748">
        <v>35</v>
      </c>
      <c r="H12748" t="s">
        <v>3404</v>
      </c>
      <c r="I12748" t="s">
        <v>3515</v>
      </c>
      <c r="K12748" t="s">
        <v>399</v>
      </c>
      <c r="L12748" t="s">
        <v>398</v>
      </c>
      <c r="M12748" t="s">
        <v>3404</v>
      </c>
      <c r="N12748" t="b">
        <f>IF(ETMRouteStages[[#This Row],[RID]]=A12747,ETMRouteStages[[#This Row],[StageSequence]]=F12747+1,TRUE)</f>
        <v>1</v>
      </c>
    </row>
    <row r="12749" spans="1:14">
      <c r="A12749" t="s">
        <v>7015</v>
      </c>
      <c r="B12749" t="s">
        <v>2361</v>
      </c>
      <c r="C12749" t="s">
        <v>4932</v>
      </c>
      <c r="D12749" s="154">
        <v>26</v>
      </c>
      <c r="E12749" t="s">
        <v>3060</v>
      </c>
      <c r="F12749">
        <v>31</v>
      </c>
      <c r="G12749">
        <v>36</v>
      </c>
      <c r="H12749" t="s">
        <v>3404</v>
      </c>
      <c r="I12749" t="s">
        <v>3515</v>
      </c>
      <c r="K12749" t="s">
        <v>3061</v>
      </c>
      <c r="L12749" t="s">
        <v>3060</v>
      </c>
      <c r="M12749" t="s">
        <v>3404</v>
      </c>
      <c r="N12749" t="b">
        <f>IF(ETMRouteStages[[#This Row],[RID]]=A12748,ETMRouteStages[[#This Row],[StageSequence]]=F12748+1,TRUE)</f>
        <v>1</v>
      </c>
    </row>
    <row r="12750" spans="1:14">
      <c r="A12750" t="s">
        <v>7015</v>
      </c>
      <c r="B12750" t="s">
        <v>2361</v>
      </c>
      <c r="C12750" t="s">
        <v>4932</v>
      </c>
      <c r="D12750" s="154">
        <v>26</v>
      </c>
      <c r="E12750" t="s">
        <v>1530</v>
      </c>
      <c r="F12750">
        <v>32</v>
      </c>
      <c r="G12750">
        <v>37</v>
      </c>
      <c r="H12750" t="s">
        <v>3404</v>
      </c>
      <c r="I12750" t="s">
        <v>3515</v>
      </c>
      <c r="K12750" t="s">
        <v>1531</v>
      </c>
      <c r="L12750" t="s">
        <v>1530</v>
      </c>
      <c r="M12750" t="s">
        <v>3404</v>
      </c>
      <c r="N12750" t="b">
        <f>IF(ETMRouteStages[[#This Row],[RID]]=A12749,ETMRouteStages[[#This Row],[StageSequence]]=F12749+1,TRUE)</f>
        <v>1</v>
      </c>
    </row>
    <row r="12751" spans="1:14">
      <c r="A12751" t="s">
        <v>7015</v>
      </c>
      <c r="B12751" t="s">
        <v>2361</v>
      </c>
      <c r="C12751" t="s">
        <v>4932</v>
      </c>
      <c r="D12751" s="154">
        <v>26</v>
      </c>
      <c r="E12751" t="s">
        <v>2550</v>
      </c>
      <c r="F12751">
        <v>33</v>
      </c>
      <c r="G12751">
        <v>38</v>
      </c>
      <c r="H12751" t="s">
        <v>3404</v>
      </c>
      <c r="I12751" t="s">
        <v>3515</v>
      </c>
      <c r="K12751" t="s">
        <v>2551</v>
      </c>
      <c r="L12751" t="s">
        <v>2550</v>
      </c>
      <c r="M12751" t="s">
        <v>3404</v>
      </c>
      <c r="N12751" t="b">
        <f>IF(ETMRouteStages[[#This Row],[RID]]=A12750,ETMRouteStages[[#This Row],[StageSequence]]=F12750+1,TRUE)</f>
        <v>1</v>
      </c>
    </row>
    <row r="12752" spans="1:14">
      <c r="A12752" t="s">
        <v>7015</v>
      </c>
      <c r="B12752" t="s">
        <v>2361</v>
      </c>
      <c r="C12752" t="s">
        <v>4932</v>
      </c>
      <c r="D12752" s="154">
        <v>26</v>
      </c>
      <c r="E12752" t="s">
        <v>1407</v>
      </c>
      <c r="F12752">
        <v>34</v>
      </c>
      <c r="G12752">
        <v>40</v>
      </c>
      <c r="H12752" t="s">
        <v>3404</v>
      </c>
      <c r="I12752" t="s">
        <v>3515</v>
      </c>
      <c r="K12752" t="s">
        <v>1408</v>
      </c>
      <c r="L12752" t="s">
        <v>1407</v>
      </c>
      <c r="M12752" t="s">
        <v>3404</v>
      </c>
      <c r="N12752" t="b">
        <f>IF(ETMRouteStages[[#This Row],[RID]]=A12751,ETMRouteStages[[#This Row],[StageSequence]]=F12751+1,TRUE)</f>
        <v>1</v>
      </c>
    </row>
    <row r="12753" spans="1:14">
      <c r="A12753" t="s">
        <v>7015</v>
      </c>
      <c r="B12753" t="s">
        <v>2361</v>
      </c>
      <c r="C12753" t="s">
        <v>4932</v>
      </c>
      <c r="D12753" s="154">
        <v>26</v>
      </c>
      <c r="E12753" t="s">
        <v>1367</v>
      </c>
      <c r="F12753">
        <v>35</v>
      </c>
      <c r="G12753">
        <v>41</v>
      </c>
      <c r="H12753" t="s">
        <v>3404</v>
      </c>
      <c r="I12753" t="s">
        <v>3515</v>
      </c>
      <c r="K12753" t="s">
        <v>1368</v>
      </c>
      <c r="L12753" t="s">
        <v>1367</v>
      </c>
      <c r="M12753" t="s">
        <v>3404</v>
      </c>
      <c r="N12753" t="b">
        <f>IF(ETMRouteStages[[#This Row],[RID]]=A12752,ETMRouteStages[[#This Row],[StageSequence]]=F12752+1,TRUE)</f>
        <v>1</v>
      </c>
    </row>
    <row r="12754" spans="1:14">
      <c r="A12754" t="s">
        <v>7015</v>
      </c>
      <c r="B12754" t="s">
        <v>2361</v>
      </c>
      <c r="C12754" t="s">
        <v>4932</v>
      </c>
      <c r="D12754" s="154">
        <v>26</v>
      </c>
      <c r="E12754" t="s">
        <v>2350</v>
      </c>
      <c r="F12754">
        <v>36</v>
      </c>
      <c r="G12754">
        <v>42</v>
      </c>
      <c r="H12754" t="s">
        <v>3404</v>
      </c>
      <c r="I12754" t="s">
        <v>3515</v>
      </c>
      <c r="K12754" t="s">
        <v>2351</v>
      </c>
      <c r="L12754" t="s">
        <v>2350</v>
      </c>
      <c r="M12754" t="s">
        <v>3404</v>
      </c>
      <c r="N12754" t="b">
        <f>IF(ETMRouteStages[[#This Row],[RID]]=A12753,ETMRouteStages[[#This Row],[StageSequence]]=F12753+1,TRUE)</f>
        <v>1</v>
      </c>
    </row>
    <row r="12755" spans="1:14">
      <c r="A12755" t="s">
        <v>7015</v>
      </c>
      <c r="B12755" t="s">
        <v>2361</v>
      </c>
      <c r="C12755" t="s">
        <v>4932</v>
      </c>
      <c r="D12755" s="154">
        <v>26</v>
      </c>
      <c r="E12755" t="s">
        <v>2773</v>
      </c>
      <c r="F12755">
        <v>37</v>
      </c>
      <c r="G12755">
        <v>43</v>
      </c>
      <c r="H12755" t="s">
        <v>3404</v>
      </c>
      <c r="I12755" t="s">
        <v>3515</v>
      </c>
      <c r="K12755" t="s">
        <v>2774</v>
      </c>
      <c r="L12755" t="s">
        <v>2773</v>
      </c>
      <c r="M12755" t="s">
        <v>3404</v>
      </c>
      <c r="N12755" t="b">
        <f>IF(ETMRouteStages[[#This Row],[RID]]=A12754,ETMRouteStages[[#This Row],[StageSequence]]=F12754+1,TRUE)</f>
        <v>1</v>
      </c>
    </row>
    <row r="12756" spans="1:14">
      <c r="A12756" t="s">
        <v>7015</v>
      </c>
      <c r="B12756" t="s">
        <v>2361</v>
      </c>
      <c r="C12756" t="s">
        <v>4932</v>
      </c>
      <c r="D12756" s="154">
        <v>26</v>
      </c>
      <c r="E12756" t="s">
        <v>1399</v>
      </c>
      <c r="F12756">
        <v>38</v>
      </c>
      <c r="G12756">
        <v>44</v>
      </c>
      <c r="H12756" t="s">
        <v>3404</v>
      </c>
      <c r="I12756" t="s">
        <v>3515</v>
      </c>
      <c r="K12756" t="s">
        <v>1400</v>
      </c>
      <c r="L12756" t="s">
        <v>1399</v>
      </c>
      <c r="M12756" t="s">
        <v>3404</v>
      </c>
      <c r="N12756" t="b">
        <f>IF(ETMRouteStages[[#This Row],[RID]]=A12755,ETMRouteStages[[#This Row],[StageSequence]]=F12755+1,TRUE)</f>
        <v>1</v>
      </c>
    </row>
    <row r="12757" spans="1:14">
      <c r="A12757" t="s">
        <v>7015</v>
      </c>
      <c r="B12757" t="s">
        <v>2361</v>
      </c>
      <c r="C12757" t="s">
        <v>4932</v>
      </c>
      <c r="D12757" s="154">
        <v>26</v>
      </c>
      <c r="E12757" t="s">
        <v>1401</v>
      </c>
      <c r="F12757">
        <v>39</v>
      </c>
      <c r="G12757">
        <v>45</v>
      </c>
      <c r="H12757" t="s">
        <v>3404</v>
      </c>
      <c r="I12757" t="s">
        <v>3515</v>
      </c>
      <c r="K12757" t="s">
        <v>1402</v>
      </c>
      <c r="L12757" t="s">
        <v>1401</v>
      </c>
      <c r="M12757" t="s">
        <v>3404</v>
      </c>
      <c r="N12757" t="b">
        <f>IF(ETMRouteStages[[#This Row],[RID]]=A12756,ETMRouteStages[[#This Row],[StageSequence]]=F12756+1,TRUE)</f>
        <v>1</v>
      </c>
    </row>
    <row r="12758" spans="1:14">
      <c r="A12758" t="s">
        <v>7015</v>
      </c>
      <c r="B12758" t="s">
        <v>2361</v>
      </c>
      <c r="C12758" t="s">
        <v>4932</v>
      </c>
      <c r="D12758" s="154">
        <v>26</v>
      </c>
      <c r="E12758" t="s">
        <v>394</v>
      </c>
      <c r="F12758">
        <v>40</v>
      </c>
      <c r="G12758">
        <v>47</v>
      </c>
      <c r="H12758" t="s">
        <v>3404</v>
      </c>
      <c r="I12758" t="s">
        <v>3515</v>
      </c>
      <c r="K12758" t="s">
        <v>395</v>
      </c>
      <c r="L12758" t="s">
        <v>394</v>
      </c>
      <c r="M12758" t="s">
        <v>3404</v>
      </c>
      <c r="N12758" t="b">
        <f>IF(ETMRouteStages[[#This Row],[RID]]=A12757,ETMRouteStages[[#This Row],[StageSequence]]=F12757+1,TRUE)</f>
        <v>1</v>
      </c>
    </row>
    <row r="12759" spans="1:14">
      <c r="A12759" t="s">
        <v>7015</v>
      </c>
      <c r="B12759" t="s">
        <v>2361</v>
      </c>
      <c r="C12759" t="s">
        <v>4932</v>
      </c>
      <c r="D12759" s="154">
        <v>26</v>
      </c>
      <c r="E12759" t="s">
        <v>742</v>
      </c>
      <c r="F12759">
        <v>41</v>
      </c>
      <c r="G12759">
        <v>48</v>
      </c>
      <c r="H12759" t="s">
        <v>3404</v>
      </c>
      <c r="I12759" t="s">
        <v>3515</v>
      </c>
      <c r="K12759" t="s">
        <v>743</v>
      </c>
      <c r="L12759" t="s">
        <v>742</v>
      </c>
      <c r="M12759" t="s">
        <v>3404</v>
      </c>
      <c r="N12759" t="b">
        <f>IF(ETMRouteStages[[#This Row],[RID]]=A12758,ETMRouteStages[[#This Row],[StageSequence]]=F12758+1,TRUE)</f>
        <v>1</v>
      </c>
    </row>
    <row r="12760" spans="1:14">
      <c r="A12760" t="s">
        <v>7015</v>
      </c>
      <c r="B12760" t="s">
        <v>2361</v>
      </c>
      <c r="C12760" t="s">
        <v>4932</v>
      </c>
      <c r="D12760" s="154">
        <v>26</v>
      </c>
      <c r="E12760" t="s">
        <v>1699</v>
      </c>
      <c r="F12760">
        <v>42</v>
      </c>
      <c r="G12760">
        <v>49</v>
      </c>
      <c r="H12760" t="s">
        <v>3404</v>
      </c>
      <c r="I12760" t="s">
        <v>3515</v>
      </c>
      <c r="K12760" t="s">
        <v>1700</v>
      </c>
      <c r="L12760" t="s">
        <v>1699</v>
      </c>
      <c r="M12760" t="s">
        <v>3404</v>
      </c>
      <c r="N12760" t="b">
        <f>IF(ETMRouteStages[[#This Row],[RID]]=A12759,ETMRouteStages[[#This Row],[StageSequence]]=F12759+1,TRUE)</f>
        <v>1</v>
      </c>
    </row>
    <row r="12761" spans="1:14">
      <c r="A12761" t="s">
        <v>7015</v>
      </c>
      <c r="B12761" t="s">
        <v>2361</v>
      </c>
      <c r="C12761" t="s">
        <v>4932</v>
      </c>
      <c r="D12761" s="154">
        <v>26</v>
      </c>
      <c r="E12761" t="s">
        <v>2437</v>
      </c>
      <c r="F12761">
        <v>43</v>
      </c>
      <c r="G12761">
        <v>51</v>
      </c>
      <c r="H12761" t="s">
        <v>3404</v>
      </c>
      <c r="I12761" t="s">
        <v>3515</v>
      </c>
      <c r="K12761" t="s">
        <v>2438</v>
      </c>
      <c r="L12761" t="s">
        <v>2437</v>
      </c>
      <c r="M12761" t="s">
        <v>3404</v>
      </c>
      <c r="N12761" t="b">
        <f>IF(ETMRouteStages[[#This Row],[RID]]=A12760,ETMRouteStages[[#This Row],[StageSequence]]=F12760+1,TRUE)</f>
        <v>1</v>
      </c>
    </row>
    <row r="12762" spans="1:14">
      <c r="A12762" t="s">
        <v>7015</v>
      </c>
      <c r="B12762" t="s">
        <v>2361</v>
      </c>
      <c r="C12762" t="s">
        <v>4932</v>
      </c>
      <c r="D12762" s="154">
        <v>26</v>
      </c>
      <c r="E12762" t="s">
        <v>2105</v>
      </c>
      <c r="F12762">
        <v>44</v>
      </c>
      <c r="G12762">
        <v>53</v>
      </c>
      <c r="H12762" t="s">
        <v>3404</v>
      </c>
      <c r="I12762" t="s">
        <v>3515</v>
      </c>
      <c r="K12762" t="s">
        <v>2106</v>
      </c>
      <c r="L12762" t="s">
        <v>2105</v>
      </c>
      <c r="M12762" t="s">
        <v>3404</v>
      </c>
      <c r="N12762" t="b">
        <f>IF(ETMRouteStages[[#This Row],[RID]]=A12761,ETMRouteStages[[#This Row],[StageSequence]]=F12761+1,TRUE)</f>
        <v>1</v>
      </c>
    </row>
    <row r="12763" spans="1:14">
      <c r="A12763" t="s">
        <v>7015</v>
      </c>
      <c r="B12763" t="s">
        <v>2361</v>
      </c>
      <c r="C12763" t="s">
        <v>4932</v>
      </c>
      <c r="D12763" s="154">
        <v>26</v>
      </c>
      <c r="E12763" t="s">
        <v>2991</v>
      </c>
      <c r="F12763">
        <v>45</v>
      </c>
      <c r="G12763">
        <v>54</v>
      </c>
      <c r="H12763" t="s">
        <v>3404</v>
      </c>
      <c r="I12763" t="s">
        <v>3515</v>
      </c>
      <c r="K12763" t="s">
        <v>2992</v>
      </c>
      <c r="L12763" t="s">
        <v>2991</v>
      </c>
      <c r="M12763" t="s">
        <v>3404</v>
      </c>
      <c r="N12763" t="b">
        <f>IF(ETMRouteStages[[#This Row],[RID]]=A12762,ETMRouteStages[[#This Row],[StageSequence]]=F12762+1,TRUE)</f>
        <v>1</v>
      </c>
    </row>
    <row r="12764" spans="1:14">
      <c r="A12764" t="s">
        <v>7015</v>
      </c>
      <c r="B12764" t="s">
        <v>2361</v>
      </c>
      <c r="C12764" t="s">
        <v>4932</v>
      </c>
      <c r="D12764" s="154">
        <v>26</v>
      </c>
      <c r="E12764" t="s">
        <v>2055</v>
      </c>
      <c r="F12764">
        <v>46</v>
      </c>
      <c r="G12764">
        <v>56</v>
      </c>
      <c r="H12764" t="s">
        <v>3404</v>
      </c>
      <c r="I12764" t="s">
        <v>3515</v>
      </c>
      <c r="K12764" t="s">
        <v>2056</v>
      </c>
      <c r="L12764" t="s">
        <v>2055</v>
      </c>
      <c r="M12764" t="s">
        <v>3404</v>
      </c>
      <c r="N12764" t="b">
        <f>IF(ETMRouteStages[[#This Row],[RID]]=A12763,ETMRouteStages[[#This Row],[StageSequence]]=F12763+1,TRUE)</f>
        <v>1</v>
      </c>
    </row>
    <row r="12765" spans="1:14">
      <c r="A12765" t="s">
        <v>7015</v>
      </c>
      <c r="B12765" t="s">
        <v>2361</v>
      </c>
      <c r="C12765" t="s">
        <v>4932</v>
      </c>
      <c r="D12765" s="154">
        <v>26</v>
      </c>
      <c r="E12765" t="s">
        <v>2596</v>
      </c>
      <c r="F12765">
        <v>47</v>
      </c>
      <c r="G12765">
        <v>58</v>
      </c>
      <c r="H12765" t="s">
        <v>3404</v>
      </c>
      <c r="I12765" t="s">
        <v>3515</v>
      </c>
      <c r="K12765" t="s">
        <v>2597</v>
      </c>
      <c r="L12765" t="s">
        <v>2596</v>
      </c>
      <c r="M12765" t="s">
        <v>3404</v>
      </c>
      <c r="N12765" t="b">
        <f>IF(ETMRouteStages[[#This Row],[RID]]=A12764,ETMRouteStages[[#This Row],[StageSequence]]=F12764+1,TRUE)</f>
        <v>1</v>
      </c>
    </row>
    <row r="12766" spans="1:14">
      <c r="A12766" t="s">
        <v>7015</v>
      </c>
      <c r="B12766" t="s">
        <v>2361</v>
      </c>
      <c r="C12766" t="s">
        <v>4932</v>
      </c>
      <c r="D12766" s="154">
        <v>26</v>
      </c>
      <c r="E12766" t="s">
        <v>1601</v>
      </c>
      <c r="F12766">
        <v>48</v>
      </c>
      <c r="G12766">
        <v>59</v>
      </c>
      <c r="H12766" t="s">
        <v>3404</v>
      </c>
      <c r="I12766" t="s">
        <v>3515</v>
      </c>
      <c r="K12766" t="s">
        <v>1602</v>
      </c>
      <c r="L12766" t="s">
        <v>1601</v>
      </c>
      <c r="M12766" t="s">
        <v>3404</v>
      </c>
      <c r="N12766" t="b">
        <f>IF(ETMRouteStages[[#This Row],[RID]]=A12765,ETMRouteStages[[#This Row],[StageSequence]]=F12765+1,TRUE)</f>
        <v>1</v>
      </c>
    </row>
    <row r="12767" spans="1:14">
      <c r="A12767" t="s">
        <v>7015</v>
      </c>
      <c r="B12767" t="s">
        <v>2361</v>
      </c>
      <c r="C12767" t="s">
        <v>4932</v>
      </c>
      <c r="D12767" s="154">
        <v>26</v>
      </c>
      <c r="E12767" t="s">
        <v>3018</v>
      </c>
      <c r="F12767">
        <v>49</v>
      </c>
      <c r="G12767">
        <v>62</v>
      </c>
      <c r="H12767" t="s">
        <v>3404</v>
      </c>
      <c r="I12767" t="s">
        <v>3515</v>
      </c>
      <c r="K12767" t="s">
        <v>3019</v>
      </c>
      <c r="L12767" t="s">
        <v>3018</v>
      </c>
      <c r="M12767" t="s">
        <v>3404</v>
      </c>
      <c r="N12767" t="b">
        <f>IF(ETMRouteStages[[#This Row],[RID]]=A12766,ETMRouteStages[[#This Row],[StageSequence]]=F12766+1,TRUE)</f>
        <v>1</v>
      </c>
    </row>
    <row r="12768" spans="1:14">
      <c r="A12768" t="s">
        <v>7015</v>
      </c>
      <c r="B12768" t="s">
        <v>2361</v>
      </c>
      <c r="C12768" t="s">
        <v>4932</v>
      </c>
      <c r="D12768" s="154">
        <v>26</v>
      </c>
      <c r="E12768" t="s">
        <v>2211</v>
      </c>
      <c r="F12768">
        <v>50</v>
      </c>
      <c r="G12768">
        <v>63</v>
      </c>
      <c r="H12768" t="s">
        <v>3404</v>
      </c>
      <c r="I12768" t="s">
        <v>3515</v>
      </c>
      <c r="K12768" t="s">
        <v>2212</v>
      </c>
      <c r="L12768" t="s">
        <v>2211</v>
      </c>
      <c r="M12768" t="s">
        <v>3404</v>
      </c>
      <c r="N12768" t="b">
        <f>IF(ETMRouteStages[[#This Row],[RID]]=A12767,ETMRouteStages[[#This Row],[StageSequence]]=F12767+1,TRUE)</f>
        <v>1</v>
      </c>
    </row>
    <row r="12769" spans="1:14">
      <c r="A12769" t="s">
        <v>7015</v>
      </c>
      <c r="B12769" t="s">
        <v>2361</v>
      </c>
      <c r="C12769" t="s">
        <v>4932</v>
      </c>
      <c r="D12769" s="154">
        <v>26</v>
      </c>
      <c r="E12769" t="s">
        <v>1540</v>
      </c>
      <c r="F12769">
        <v>51</v>
      </c>
      <c r="G12769">
        <v>66</v>
      </c>
      <c r="H12769" t="s">
        <v>3404</v>
      </c>
      <c r="I12769" t="s">
        <v>3515</v>
      </c>
      <c r="K12769" t="s">
        <v>1541</v>
      </c>
      <c r="L12769" t="s">
        <v>1540</v>
      </c>
      <c r="M12769" t="s">
        <v>3404</v>
      </c>
      <c r="N12769" t="b">
        <f>IF(ETMRouteStages[[#This Row],[RID]]=A12768,ETMRouteStages[[#This Row],[StageSequence]]=F12768+1,TRUE)</f>
        <v>1</v>
      </c>
    </row>
    <row r="12770" spans="1:14">
      <c r="A12770" t="s">
        <v>7015</v>
      </c>
      <c r="B12770" t="s">
        <v>2361</v>
      </c>
      <c r="C12770" t="s">
        <v>4932</v>
      </c>
      <c r="D12770" s="154">
        <v>26</v>
      </c>
      <c r="E12770" t="s">
        <v>3066</v>
      </c>
      <c r="F12770">
        <v>52</v>
      </c>
      <c r="G12770">
        <v>68</v>
      </c>
      <c r="H12770" t="s">
        <v>3404</v>
      </c>
      <c r="I12770" t="s">
        <v>3515</v>
      </c>
      <c r="K12770" t="s">
        <v>3067</v>
      </c>
      <c r="L12770" t="s">
        <v>3066</v>
      </c>
      <c r="M12770" t="s">
        <v>3404</v>
      </c>
      <c r="N12770" t="b">
        <f>IF(ETMRouteStages[[#This Row],[RID]]=A12769,ETMRouteStages[[#This Row],[StageSequence]]=F12769+1,TRUE)</f>
        <v>1</v>
      </c>
    </row>
    <row r="12771" spans="1:14">
      <c r="A12771" t="s">
        <v>7015</v>
      </c>
      <c r="B12771" t="s">
        <v>2361</v>
      </c>
      <c r="C12771" t="s">
        <v>4932</v>
      </c>
      <c r="D12771" s="154">
        <v>26</v>
      </c>
      <c r="E12771" t="s">
        <v>1713</v>
      </c>
      <c r="F12771">
        <v>53</v>
      </c>
      <c r="G12771">
        <v>70</v>
      </c>
      <c r="H12771" t="s">
        <v>3404</v>
      </c>
      <c r="I12771" t="s">
        <v>3515</v>
      </c>
      <c r="K12771" t="s">
        <v>1714</v>
      </c>
      <c r="L12771" t="s">
        <v>1713</v>
      </c>
      <c r="M12771" t="s">
        <v>3404</v>
      </c>
      <c r="N12771" t="b">
        <f>IF(ETMRouteStages[[#This Row],[RID]]=A12770,ETMRouteStages[[#This Row],[StageSequence]]=F12770+1,TRUE)</f>
        <v>1</v>
      </c>
    </row>
    <row r="12772" spans="1:14">
      <c r="A12772" t="s">
        <v>7015</v>
      </c>
      <c r="B12772" t="s">
        <v>2361</v>
      </c>
      <c r="C12772" t="s">
        <v>4932</v>
      </c>
      <c r="D12772" s="154">
        <v>26</v>
      </c>
      <c r="E12772" t="s">
        <v>1524</v>
      </c>
      <c r="F12772">
        <v>54</v>
      </c>
      <c r="G12772">
        <v>72</v>
      </c>
      <c r="H12772" t="s">
        <v>3404</v>
      </c>
      <c r="I12772" t="s">
        <v>3515</v>
      </c>
      <c r="K12772" t="s">
        <v>1525</v>
      </c>
      <c r="L12772" t="s">
        <v>1524</v>
      </c>
      <c r="M12772" t="s">
        <v>3404</v>
      </c>
      <c r="N12772" t="b">
        <f>IF(ETMRouteStages[[#This Row],[RID]]=A12771,ETMRouteStages[[#This Row],[StageSequence]]=F12771+1,TRUE)</f>
        <v>1</v>
      </c>
    </row>
    <row r="12773" spans="1:14">
      <c r="A12773" t="s">
        <v>7016</v>
      </c>
      <c r="B12773" t="s">
        <v>2361</v>
      </c>
      <c r="C12773" t="s">
        <v>4936</v>
      </c>
      <c r="D12773" s="154">
        <v>27</v>
      </c>
      <c r="E12773" t="s">
        <v>2302</v>
      </c>
      <c r="F12773">
        <v>1</v>
      </c>
      <c r="G12773">
        <v>0</v>
      </c>
      <c r="H12773" t="s">
        <v>3404</v>
      </c>
      <c r="I12773" t="s">
        <v>3515</v>
      </c>
      <c r="K12773" t="s">
        <v>2303</v>
      </c>
      <c r="L12773" t="s">
        <v>2302</v>
      </c>
      <c r="M12773" t="s">
        <v>3404</v>
      </c>
      <c r="N12773" t="b">
        <f>IF(ETMRouteStages[[#This Row],[RID]]=A12772,ETMRouteStages[[#This Row],[StageSequence]]=F12772+1,TRUE)</f>
        <v>1</v>
      </c>
    </row>
    <row r="12774" spans="1:14">
      <c r="A12774" t="s">
        <v>7016</v>
      </c>
      <c r="B12774" t="s">
        <v>2361</v>
      </c>
      <c r="C12774" t="s">
        <v>4936</v>
      </c>
      <c r="D12774" s="154">
        <v>27</v>
      </c>
      <c r="E12774" t="s">
        <v>2205</v>
      </c>
      <c r="F12774">
        <v>2</v>
      </c>
      <c r="G12774">
        <v>1</v>
      </c>
      <c r="H12774" t="s">
        <v>3404</v>
      </c>
      <c r="I12774" t="s">
        <v>3515</v>
      </c>
      <c r="K12774" t="s">
        <v>2206</v>
      </c>
      <c r="L12774" t="s">
        <v>2205</v>
      </c>
      <c r="M12774" t="s">
        <v>3404</v>
      </c>
      <c r="N12774" t="b">
        <f>IF(ETMRouteStages[[#This Row],[RID]]=A12773,ETMRouteStages[[#This Row],[StageSequence]]=F12773+1,TRUE)</f>
        <v>1</v>
      </c>
    </row>
    <row r="12775" spans="1:14">
      <c r="A12775" t="s">
        <v>7016</v>
      </c>
      <c r="B12775" t="s">
        <v>2361</v>
      </c>
      <c r="C12775" t="s">
        <v>4936</v>
      </c>
      <c r="D12775" s="154">
        <v>27</v>
      </c>
      <c r="E12775" t="s">
        <v>1195</v>
      </c>
      <c r="F12775">
        <v>3</v>
      </c>
      <c r="G12775">
        <v>2</v>
      </c>
      <c r="H12775" t="s">
        <v>3404</v>
      </c>
      <c r="I12775" t="s">
        <v>3515</v>
      </c>
      <c r="K12775" t="s">
        <v>1196</v>
      </c>
      <c r="L12775" t="s">
        <v>1195</v>
      </c>
      <c r="M12775" t="s">
        <v>3404</v>
      </c>
      <c r="N12775" t="b">
        <f>IF(ETMRouteStages[[#This Row],[RID]]=A12774,ETMRouteStages[[#This Row],[StageSequence]]=F12774+1,TRUE)</f>
        <v>1</v>
      </c>
    </row>
    <row r="12776" spans="1:14">
      <c r="A12776" t="s">
        <v>7016</v>
      </c>
      <c r="B12776" t="s">
        <v>2361</v>
      </c>
      <c r="C12776" t="s">
        <v>4936</v>
      </c>
      <c r="D12776" s="154">
        <v>27</v>
      </c>
      <c r="E12776" t="s">
        <v>2201</v>
      </c>
      <c r="F12776">
        <v>4</v>
      </c>
      <c r="G12776">
        <v>4</v>
      </c>
      <c r="H12776" t="s">
        <v>3404</v>
      </c>
      <c r="I12776" t="s">
        <v>3515</v>
      </c>
      <c r="K12776" t="s">
        <v>2202</v>
      </c>
      <c r="L12776" t="s">
        <v>2201</v>
      </c>
      <c r="M12776" t="s">
        <v>3404</v>
      </c>
      <c r="N12776" t="b">
        <f>IF(ETMRouteStages[[#This Row],[RID]]=A12775,ETMRouteStages[[#This Row],[StageSequence]]=F12775+1,TRUE)</f>
        <v>1</v>
      </c>
    </row>
    <row r="12777" spans="1:14">
      <c r="A12777" t="s">
        <v>7016</v>
      </c>
      <c r="B12777" t="s">
        <v>2361</v>
      </c>
      <c r="C12777" t="s">
        <v>4936</v>
      </c>
      <c r="D12777" s="154">
        <v>27</v>
      </c>
      <c r="E12777" t="s">
        <v>2501</v>
      </c>
      <c r="F12777">
        <v>5</v>
      </c>
      <c r="G12777">
        <v>6</v>
      </c>
      <c r="H12777" t="s">
        <v>3404</v>
      </c>
      <c r="I12777" t="s">
        <v>3515</v>
      </c>
      <c r="K12777" t="s">
        <v>2502</v>
      </c>
      <c r="L12777" t="s">
        <v>2501</v>
      </c>
      <c r="M12777" t="s">
        <v>3404</v>
      </c>
      <c r="N12777" t="b">
        <f>IF(ETMRouteStages[[#This Row],[RID]]=A12776,ETMRouteStages[[#This Row],[StageSequence]]=F12776+1,TRUE)</f>
        <v>1</v>
      </c>
    </row>
    <row r="12778" spans="1:14">
      <c r="A12778" t="s">
        <v>7016</v>
      </c>
      <c r="B12778" t="s">
        <v>2361</v>
      </c>
      <c r="C12778" t="s">
        <v>4936</v>
      </c>
      <c r="D12778" s="154">
        <v>27</v>
      </c>
      <c r="E12778" t="s">
        <v>2862</v>
      </c>
      <c r="F12778">
        <v>6</v>
      </c>
      <c r="G12778">
        <v>7</v>
      </c>
      <c r="H12778" t="s">
        <v>3404</v>
      </c>
      <c r="I12778" t="s">
        <v>3515</v>
      </c>
      <c r="K12778" t="s">
        <v>2863</v>
      </c>
      <c r="L12778" t="s">
        <v>2862</v>
      </c>
      <c r="M12778" t="s">
        <v>3404</v>
      </c>
      <c r="N12778" t="b">
        <f>IF(ETMRouteStages[[#This Row],[RID]]=A12777,ETMRouteStages[[#This Row],[StageSequence]]=F12777+1,TRUE)</f>
        <v>1</v>
      </c>
    </row>
    <row r="12779" spans="1:14">
      <c r="A12779" t="s">
        <v>7016</v>
      </c>
      <c r="B12779" t="s">
        <v>2361</v>
      </c>
      <c r="C12779" t="s">
        <v>4936</v>
      </c>
      <c r="D12779" s="154">
        <v>27</v>
      </c>
      <c r="E12779" t="s">
        <v>1343</v>
      </c>
      <c r="F12779">
        <v>7</v>
      </c>
      <c r="G12779">
        <v>8</v>
      </c>
      <c r="H12779" t="s">
        <v>3404</v>
      </c>
      <c r="I12779" t="s">
        <v>3515</v>
      </c>
      <c r="K12779" t="s">
        <v>1344</v>
      </c>
      <c r="L12779" t="s">
        <v>1343</v>
      </c>
      <c r="M12779" t="s">
        <v>3404</v>
      </c>
      <c r="N12779" t="b">
        <f>IF(ETMRouteStages[[#This Row],[RID]]=A12778,ETMRouteStages[[#This Row],[StageSequence]]=F12778+1,TRUE)</f>
        <v>1</v>
      </c>
    </row>
    <row r="12780" spans="1:14">
      <c r="A12780" t="s">
        <v>7016</v>
      </c>
      <c r="B12780" t="s">
        <v>2361</v>
      </c>
      <c r="C12780" t="s">
        <v>4936</v>
      </c>
      <c r="D12780" s="154">
        <v>27</v>
      </c>
      <c r="E12780" t="s">
        <v>2362</v>
      </c>
      <c r="F12780">
        <v>8</v>
      </c>
      <c r="G12780">
        <v>9</v>
      </c>
      <c r="H12780" t="s">
        <v>3404</v>
      </c>
      <c r="I12780" t="s">
        <v>3515</v>
      </c>
      <c r="K12780" t="s">
        <v>2363</v>
      </c>
      <c r="L12780" t="s">
        <v>2362</v>
      </c>
      <c r="M12780" t="s">
        <v>3404</v>
      </c>
      <c r="N12780" t="b">
        <f>IF(ETMRouteStages[[#This Row],[RID]]=A12779,ETMRouteStages[[#This Row],[StageSequence]]=F12779+1,TRUE)</f>
        <v>1</v>
      </c>
    </row>
    <row r="12781" spans="1:14">
      <c r="A12781" t="s">
        <v>7016</v>
      </c>
      <c r="B12781" t="s">
        <v>2361</v>
      </c>
      <c r="C12781" t="s">
        <v>4936</v>
      </c>
      <c r="D12781" s="154">
        <v>27</v>
      </c>
      <c r="E12781" t="s">
        <v>2364</v>
      </c>
      <c r="F12781">
        <v>9</v>
      </c>
      <c r="G12781">
        <v>10</v>
      </c>
      <c r="H12781" t="s">
        <v>3404</v>
      </c>
      <c r="I12781" t="s">
        <v>3515</v>
      </c>
      <c r="K12781" t="s">
        <v>2365</v>
      </c>
      <c r="L12781" t="s">
        <v>2364</v>
      </c>
      <c r="M12781" t="s">
        <v>3404</v>
      </c>
      <c r="N12781" t="b">
        <f>IF(ETMRouteStages[[#This Row],[RID]]=A12780,ETMRouteStages[[#This Row],[StageSequence]]=F12780+1,TRUE)</f>
        <v>1</v>
      </c>
    </row>
    <row r="12782" spans="1:14">
      <c r="A12782" t="s">
        <v>7016</v>
      </c>
      <c r="B12782" t="s">
        <v>2361</v>
      </c>
      <c r="C12782" t="s">
        <v>4936</v>
      </c>
      <c r="D12782" s="154">
        <v>27</v>
      </c>
      <c r="E12782" t="s">
        <v>2360</v>
      </c>
      <c r="F12782">
        <v>10</v>
      </c>
      <c r="G12782">
        <v>11</v>
      </c>
      <c r="H12782" t="s">
        <v>3404</v>
      </c>
      <c r="I12782" t="s">
        <v>3515</v>
      </c>
      <c r="K12782" t="s">
        <v>2361</v>
      </c>
      <c r="L12782" t="s">
        <v>2360</v>
      </c>
      <c r="M12782" t="s">
        <v>3404</v>
      </c>
      <c r="N12782" t="b">
        <f>IF(ETMRouteStages[[#This Row],[RID]]=A12781,ETMRouteStages[[#This Row],[StageSequence]]=F12781+1,TRUE)</f>
        <v>1</v>
      </c>
    </row>
    <row r="12783" spans="1:14">
      <c r="A12783" t="s">
        <v>7016</v>
      </c>
      <c r="B12783" t="s">
        <v>2361</v>
      </c>
      <c r="C12783" t="s">
        <v>4936</v>
      </c>
      <c r="D12783" s="154">
        <v>27</v>
      </c>
      <c r="E12783" t="s">
        <v>1281</v>
      </c>
      <c r="F12783">
        <v>11</v>
      </c>
      <c r="G12783">
        <v>12</v>
      </c>
      <c r="H12783" t="s">
        <v>3404</v>
      </c>
      <c r="I12783" t="s">
        <v>3515</v>
      </c>
      <c r="K12783" t="s">
        <v>1282</v>
      </c>
      <c r="L12783" t="s">
        <v>1281</v>
      </c>
      <c r="M12783" t="s">
        <v>3404</v>
      </c>
      <c r="N12783" t="b">
        <f>IF(ETMRouteStages[[#This Row],[RID]]=A12782,ETMRouteStages[[#This Row],[StageSequence]]=F12782+1,TRUE)</f>
        <v>1</v>
      </c>
    </row>
    <row r="12784" spans="1:14">
      <c r="A12784" t="s">
        <v>7016</v>
      </c>
      <c r="B12784" t="s">
        <v>2361</v>
      </c>
      <c r="C12784" t="s">
        <v>4936</v>
      </c>
      <c r="D12784" s="154">
        <v>27</v>
      </c>
      <c r="E12784" t="s">
        <v>1319</v>
      </c>
      <c r="F12784">
        <v>12</v>
      </c>
      <c r="G12784">
        <v>13</v>
      </c>
      <c r="H12784" t="s">
        <v>3404</v>
      </c>
      <c r="I12784" t="s">
        <v>3515</v>
      </c>
      <c r="K12784" t="s">
        <v>1320</v>
      </c>
      <c r="L12784" t="s">
        <v>1319</v>
      </c>
      <c r="M12784" t="s">
        <v>3404</v>
      </c>
      <c r="N12784" t="b">
        <f>IF(ETMRouteStages[[#This Row],[RID]]=A12783,ETMRouteStages[[#This Row],[StageSequence]]=F12783+1,TRUE)</f>
        <v>1</v>
      </c>
    </row>
    <row r="12785" spans="1:14">
      <c r="A12785" t="s">
        <v>7016</v>
      </c>
      <c r="B12785" t="s">
        <v>2361</v>
      </c>
      <c r="C12785" t="s">
        <v>4936</v>
      </c>
      <c r="D12785" s="154">
        <v>27</v>
      </c>
      <c r="E12785" t="s">
        <v>1279</v>
      </c>
      <c r="F12785">
        <v>13</v>
      </c>
      <c r="G12785">
        <v>14</v>
      </c>
      <c r="H12785" t="s">
        <v>3404</v>
      </c>
      <c r="I12785" t="s">
        <v>3515</v>
      </c>
      <c r="K12785" t="s">
        <v>1280</v>
      </c>
      <c r="L12785" t="s">
        <v>1279</v>
      </c>
      <c r="M12785" t="s">
        <v>3404</v>
      </c>
      <c r="N12785" t="b">
        <f>IF(ETMRouteStages[[#This Row],[RID]]=A12784,ETMRouteStages[[#This Row],[StageSequence]]=F12784+1,TRUE)</f>
        <v>1</v>
      </c>
    </row>
    <row r="12786" spans="1:14">
      <c r="A12786" t="s">
        <v>7016</v>
      </c>
      <c r="B12786" t="s">
        <v>2361</v>
      </c>
      <c r="C12786" t="s">
        <v>4936</v>
      </c>
      <c r="D12786" s="154">
        <v>27</v>
      </c>
      <c r="E12786" t="s">
        <v>1835</v>
      </c>
      <c r="F12786">
        <v>14</v>
      </c>
      <c r="G12786">
        <v>16</v>
      </c>
      <c r="H12786" t="s">
        <v>3500</v>
      </c>
      <c r="I12786" t="s">
        <v>3515</v>
      </c>
      <c r="K12786" t="s">
        <v>1836</v>
      </c>
      <c r="L12786" t="s">
        <v>1835</v>
      </c>
      <c r="M12786" t="s">
        <v>3500</v>
      </c>
      <c r="N12786" t="b">
        <f>IF(ETMRouteStages[[#This Row],[RID]]=A12785,ETMRouteStages[[#This Row],[StageSequence]]=F12785+1,TRUE)</f>
        <v>1</v>
      </c>
    </row>
    <row r="12787" spans="1:14">
      <c r="A12787" t="s">
        <v>7016</v>
      </c>
      <c r="B12787" t="s">
        <v>2361</v>
      </c>
      <c r="C12787" t="s">
        <v>4936</v>
      </c>
      <c r="D12787" s="154">
        <v>27</v>
      </c>
      <c r="E12787" t="s">
        <v>1970</v>
      </c>
      <c r="F12787">
        <v>15</v>
      </c>
      <c r="G12787">
        <v>17</v>
      </c>
      <c r="H12787" t="s">
        <v>3404</v>
      </c>
      <c r="I12787" t="s">
        <v>3515</v>
      </c>
      <c r="K12787" t="s">
        <v>1971</v>
      </c>
      <c r="L12787" t="s">
        <v>1970</v>
      </c>
      <c r="M12787" t="s">
        <v>3404</v>
      </c>
      <c r="N12787" t="b">
        <f>IF(ETMRouteStages[[#This Row],[RID]]=A12786,ETMRouteStages[[#This Row],[StageSequence]]=F12786+1,TRUE)</f>
        <v>1</v>
      </c>
    </row>
    <row r="12788" spans="1:14">
      <c r="A12788" t="s">
        <v>7016</v>
      </c>
      <c r="B12788" t="s">
        <v>2361</v>
      </c>
      <c r="C12788" t="s">
        <v>4936</v>
      </c>
      <c r="D12788" s="154">
        <v>27</v>
      </c>
      <c r="E12788" t="s">
        <v>1170</v>
      </c>
      <c r="F12788">
        <v>16</v>
      </c>
      <c r="G12788">
        <v>18</v>
      </c>
      <c r="H12788" t="s">
        <v>3404</v>
      </c>
      <c r="I12788" t="s">
        <v>3515</v>
      </c>
      <c r="K12788" t="s">
        <v>1171</v>
      </c>
      <c r="L12788" t="s">
        <v>1170</v>
      </c>
      <c r="M12788" t="s">
        <v>3404</v>
      </c>
      <c r="N12788" t="b">
        <f>IF(ETMRouteStages[[#This Row],[RID]]=A12787,ETMRouteStages[[#This Row],[StageSequence]]=F12787+1,TRUE)</f>
        <v>1</v>
      </c>
    </row>
    <row r="12789" spans="1:14">
      <c r="A12789" t="s">
        <v>7016</v>
      </c>
      <c r="B12789" t="s">
        <v>2361</v>
      </c>
      <c r="C12789" t="s">
        <v>4936</v>
      </c>
      <c r="D12789" s="154">
        <v>27</v>
      </c>
      <c r="E12789" t="s">
        <v>2262</v>
      </c>
      <c r="F12789">
        <v>17</v>
      </c>
      <c r="G12789">
        <v>19</v>
      </c>
      <c r="H12789" t="s">
        <v>3404</v>
      </c>
      <c r="I12789" t="s">
        <v>3515</v>
      </c>
      <c r="K12789" t="s">
        <v>2263</v>
      </c>
      <c r="L12789" t="s">
        <v>2262</v>
      </c>
      <c r="M12789" t="s">
        <v>3404</v>
      </c>
      <c r="N12789" t="b">
        <f>IF(ETMRouteStages[[#This Row],[RID]]=A12788,ETMRouteStages[[#This Row],[StageSequence]]=F12788+1,TRUE)</f>
        <v>1</v>
      </c>
    </row>
    <row r="12790" spans="1:14">
      <c r="A12790" t="s">
        <v>7016</v>
      </c>
      <c r="B12790" t="s">
        <v>2361</v>
      </c>
      <c r="C12790" t="s">
        <v>4936</v>
      </c>
      <c r="D12790" s="154">
        <v>27</v>
      </c>
      <c r="E12790" t="s">
        <v>1532</v>
      </c>
      <c r="F12790">
        <v>18</v>
      </c>
      <c r="G12790">
        <v>20</v>
      </c>
      <c r="H12790" t="s">
        <v>3404</v>
      </c>
      <c r="I12790" t="s">
        <v>3515</v>
      </c>
      <c r="K12790" t="s">
        <v>1533</v>
      </c>
      <c r="L12790" t="s">
        <v>1532</v>
      </c>
      <c r="M12790" t="s">
        <v>3404</v>
      </c>
      <c r="N12790" t="b">
        <f>IF(ETMRouteStages[[#This Row],[RID]]=A12789,ETMRouteStages[[#This Row],[StageSequence]]=F12789+1,TRUE)</f>
        <v>1</v>
      </c>
    </row>
    <row r="12791" spans="1:14">
      <c r="A12791" t="s">
        <v>7016</v>
      </c>
      <c r="B12791" t="s">
        <v>2361</v>
      </c>
      <c r="C12791" t="s">
        <v>4936</v>
      </c>
      <c r="D12791" s="154">
        <v>27</v>
      </c>
      <c r="E12791" t="s">
        <v>1767</v>
      </c>
      <c r="F12791">
        <v>19</v>
      </c>
      <c r="G12791">
        <v>21</v>
      </c>
      <c r="H12791" t="s">
        <v>3404</v>
      </c>
      <c r="I12791" t="s">
        <v>3515</v>
      </c>
      <c r="K12791" t="s">
        <v>1768</v>
      </c>
      <c r="L12791" t="s">
        <v>1767</v>
      </c>
      <c r="M12791" t="s">
        <v>3404</v>
      </c>
      <c r="N12791" t="b">
        <f>IF(ETMRouteStages[[#This Row],[RID]]=A12790,ETMRouteStages[[#This Row],[StageSequence]]=F12790+1,TRUE)</f>
        <v>1</v>
      </c>
    </row>
    <row r="12792" spans="1:14">
      <c r="A12792" t="s">
        <v>7016</v>
      </c>
      <c r="B12792" t="s">
        <v>2361</v>
      </c>
      <c r="C12792" t="s">
        <v>4936</v>
      </c>
      <c r="D12792" s="154">
        <v>27</v>
      </c>
      <c r="E12792" t="s">
        <v>2880</v>
      </c>
      <c r="F12792">
        <v>20</v>
      </c>
      <c r="G12792">
        <v>22</v>
      </c>
      <c r="H12792" t="s">
        <v>3404</v>
      </c>
      <c r="I12792" t="s">
        <v>3515</v>
      </c>
      <c r="K12792" t="s">
        <v>2881</v>
      </c>
      <c r="L12792" t="s">
        <v>2880</v>
      </c>
      <c r="M12792" t="s">
        <v>3404</v>
      </c>
      <c r="N12792" t="b">
        <f>IF(ETMRouteStages[[#This Row],[RID]]=A12791,ETMRouteStages[[#This Row],[StageSequence]]=F12791+1,TRUE)</f>
        <v>1</v>
      </c>
    </row>
    <row r="12793" spans="1:14">
      <c r="A12793" t="s">
        <v>7016</v>
      </c>
      <c r="B12793" t="s">
        <v>2361</v>
      </c>
      <c r="C12793" t="s">
        <v>4936</v>
      </c>
      <c r="D12793" s="154">
        <v>27</v>
      </c>
      <c r="E12793" t="s">
        <v>2878</v>
      </c>
      <c r="F12793">
        <v>21</v>
      </c>
      <c r="G12793">
        <v>23</v>
      </c>
      <c r="H12793" t="s">
        <v>3404</v>
      </c>
      <c r="I12793" t="s">
        <v>3515</v>
      </c>
      <c r="K12793" t="s">
        <v>2879</v>
      </c>
      <c r="L12793" t="s">
        <v>2878</v>
      </c>
      <c r="M12793" t="s">
        <v>3404</v>
      </c>
      <c r="N12793" t="b">
        <f>IF(ETMRouteStages[[#This Row],[RID]]=A12792,ETMRouteStages[[#This Row],[StageSequence]]=F12792+1,TRUE)</f>
        <v>1</v>
      </c>
    </row>
    <row r="12794" spans="1:14">
      <c r="A12794" t="s">
        <v>7016</v>
      </c>
      <c r="B12794" t="s">
        <v>2361</v>
      </c>
      <c r="C12794" t="s">
        <v>4936</v>
      </c>
      <c r="D12794" s="154">
        <v>27</v>
      </c>
      <c r="E12794" t="s">
        <v>836</v>
      </c>
      <c r="F12794">
        <v>22</v>
      </c>
      <c r="G12794">
        <v>24</v>
      </c>
      <c r="H12794" t="s">
        <v>3404</v>
      </c>
      <c r="I12794" t="s">
        <v>3515</v>
      </c>
      <c r="K12794" t="s">
        <v>837</v>
      </c>
      <c r="L12794" t="s">
        <v>836</v>
      </c>
      <c r="M12794" t="s">
        <v>3404</v>
      </c>
      <c r="N12794" t="b">
        <f>IF(ETMRouteStages[[#This Row],[RID]]=A12793,ETMRouteStages[[#This Row],[StageSequence]]=F12793+1,TRUE)</f>
        <v>1</v>
      </c>
    </row>
    <row r="12795" spans="1:14">
      <c r="A12795" t="s">
        <v>7016</v>
      </c>
      <c r="B12795" t="s">
        <v>2361</v>
      </c>
      <c r="C12795" t="s">
        <v>4936</v>
      </c>
      <c r="D12795" s="154">
        <v>27</v>
      </c>
      <c r="E12795" t="s">
        <v>2697</v>
      </c>
      <c r="F12795">
        <v>23</v>
      </c>
      <c r="G12795">
        <v>25</v>
      </c>
      <c r="H12795" t="s">
        <v>3404</v>
      </c>
      <c r="I12795" t="s">
        <v>3515</v>
      </c>
      <c r="K12795" t="s">
        <v>2698</v>
      </c>
      <c r="L12795" t="s">
        <v>2697</v>
      </c>
      <c r="M12795" t="s">
        <v>3404</v>
      </c>
      <c r="N12795" t="b">
        <f>IF(ETMRouteStages[[#This Row],[RID]]=A12794,ETMRouteStages[[#This Row],[StageSequence]]=F12794+1,TRUE)</f>
        <v>1</v>
      </c>
    </row>
    <row r="12796" spans="1:14">
      <c r="A12796" t="s">
        <v>7016</v>
      </c>
      <c r="B12796" t="s">
        <v>2361</v>
      </c>
      <c r="C12796" t="s">
        <v>4936</v>
      </c>
      <c r="D12796" s="154">
        <v>27</v>
      </c>
      <c r="E12796" t="s">
        <v>2695</v>
      </c>
      <c r="F12796">
        <v>24</v>
      </c>
      <c r="G12796">
        <v>26</v>
      </c>
      <c r="H12796" t="s">
        <v>3404</v>
      </c>
      <c r="I12796" t="s">
        <v>3515</v>
      </c>
      <c r="K12796" t="s">
        <v>2696</v>
      </c>
      <c r="L12796" t="s">
        <v>2695</v>
      </c>
      <c r="M12796" t="s">
        <v>3404</v>
      </c>
      <c r="N12796" t="b">
        <f>IF(ETMRouteStages[[#This Row],[RID]]=A12795,ETMRouteStages[[#This Row],[StageSequence]]=F12795+1,TRUE)</f>
        <v>1</v>
      </c>
    </row>
    <row r="12797" spans="1:14">
      <c r="A12797" t="s">
        <v>7016</v>
      </c>
      <c r="B12797" t="s">
        <v>2361</v>
      </c>
      <c r="C12797" t="s">
        <v>4936</v>
      </c>
      <c r="D12797" s="154">
        <v>27</v>
      </c>
      <c r="E12797" t="s">
        <v>938</v>
      </c>
      <c r="F12797">
        <v>25</v>
      </c>
      <c r="G12797">
        <v>27</v>
      </c>
      <c r="H12797" t="s">
        <v>3404</v>
      </c>
      <c r="I12797" t="s">
        <v>3515</v>
      </c>
      <c r="K12797" t="s">
        <v>939</v>
      </c>
      <c r="L12797" t="s">
        <v>938</v>
      </c>
      <c r="M12797" t="s">
        <v>3404</v>
      </c>
      <c r="N12797" t="b">
        <f>IF(ETMRouteStages[[#This Row],[RID]]=A12796,ETMRouteStages[[#This Row],[StageSequence]]=F12796+1,TRUE)</f>
        <v>1</v>
      </c>
    </row>
    <row r="12798" spans="1:14">
      <c r="A12798" t="s">
        <v>7016</v>
      </c>
      <c r="B12798" t="s">
        <v>2361</v>
      </c>
      <c r="C12798" t="s">
        <v>4936</v>
      </c>
      <c r="D12798" s="154">
        <v>27</v>
      </c>
      <c r="E12798" t="s">
        <v>568</v>
      </c>
      <c r="F12798">
        <v>26</v>
      </c>
      <c r="G12798">
        <v>28</v>
      </c>
      <c r="H12798" t="s">
        <v>3404</v>
      </c>
      <c r="I12798" t="s">
        <v>3515</v>
      </c>
      <c r="K12798" t="s">
        <v>569</v>
      </c>
      <c r="L12798" t="s">
        <v>568</v>
      </c>
      <c r="M12798" t="s">
        <v>3404</v>
      </c>
      <c r="N12798" t="b">
        <f>IF(ETMRouteStages[[#This Row],[RID]]=A12797,ETMRouteStages[[#This Row],[StageSequence]]=F12797+1,TRUE)</f>
        <v>1</v>
      </c>
    </row>
    <row r="12799" spans="1:14">
      <c r="A12799" t="s">
        <v>7016</v>
      </c>
      <c r="B12799" t="s">
        <v>2361</v>
      </c>
      <c r="C12799" t="s">
        <v>4936</v>
      </c>
      <c r="D12799" s="154">
        <v>27</v>
      </c>
      <c r="E12799" t="s">
        <v>1989</v>
      </c>
      <c r="F12799">
        <v>27</v>
      </c>
      <c r="G12799">
        <v>30</v>
      </c>
      <c r="H12799" t="s">
        <v>3404</v>
      </c>
      <c r="I12799" t="s">
        <v>3515</v>
      </c>
      <c r="K12799" t="s">
        <v>1990</v>
      </c>
      <c r="L12799" t="s">
        <v>1989</v>
      </c>
      <c r="M12799" t="s">
        <v>3404</v>
      </c>
      <c r="N12799" t="b">
        <f>IF(ETMRouteStages[[#This Row],[RID]]=A12798,ETMRouteStages[[#This Row],[StageSequence]]=F12798+1,TRUE)</f>
        <v>1</v>
      </c>
    </row>
    <row r="12800" spans="1:14">
      <c r="A12800" t="s">
        <v>7016</v>
      </c>
      <c r="B12800" t="s">
        <v>2361</v>
      </c>
      <c r="C12800" t="s">
        <v>4936</v>
      </c>
      <c r="D12800" s="154">
        <v>27</v>
      </c>
      <c r="E12800" t="s">
        <v>1991</v>
      </c>
      <c r="F12800">
        <v>28</v>
      </c>
      <c r="G12800">
        <v>32</v>
      </c>
      <c r="H12800" t="s">
        <v>3404</v>
      </c>
      <c r="I12800" t="s">
        <v>3515</v>
      </c>
      <c r="K12800" t="s">
        <v>1992</v>
      </c>
      <c r="L12800" t="s">
        <v>1991</v>
      </c>
      <c r="M12800" t="s">
        <v>3404</v>
      </c>
      <c r="N12800" t="b">
        <f>IF(ETMRouteStages[[#This Row],[RID]]=A12799,ETMRouteStages[[#This Row],[StageSequence]]=F12799+1,TRUE)</f>
        <v>1</v>
      </c>
    </row>
    <row r="12801" spans="1:14">
      <c r="A12801" t="s">
        <v>7016</v>
      </c>
      <c r="B12801" t="s">
        <v>2361</v>
      </c>
      <c r="C12801" t="s">
        <v>4936</v>
      </c>
      <c r="D12801" s="154">
        <v>27</v>
      </c>
      <c r="E12801" t="s">
        <v>2993</v>
      </c>
      <c r="F12801">
        <v>29</v>
      </c>
      <c r="G12801">
        <v>33</v>
      </c>
      <c r="H12801" t="s">
        <v>3404</v>
      </c>
      <c r="I12801" t="s">
        <v>3515</v>
      </c>
      <c r="K12801" t="s">
        <v>2994</v>
      </c>
      <c r="L12801" t="s">
        <v>2993</v>
      </c>
      <c r="M12801" t="s">
        <v>3404</v>
      </c>
      <c r="N12801" t="b">
        <f>IF(ETMRouteStages[[#This Row],[RID]]=A12800,ETMRouteStages[[#This Row],[StageSequence]]=F12800+1,TRUE)</f>
        <v>1</v>
      </c>
    </row>
    <row r="12802" spans="1:14">
      <c r="A12802" t="s">
        <v>7016</v>
      </c>
      <c r="B12802" t="s">
        <v>2361</v>
      </c>
      <c r="C12802" t="s">
        <v>4936</v>
      </c>
      <c r="D12802" s="154">
        <v>27</v>
      </c>
      <c r="E12802" t="s">
        <v>750</v>
      </c>
      <c r="F12802">
        <v>30</v>
      </c>
      <c r="G12802">
        <v>34</v>
      </c>
      <c r="H12802" t="s">
        <v>3404</v>
      </c>
      <c r="I12802" t="s">
        <v>3515</v>
      </c>
      <c r="K12802" t="s">
        <v>751</v>
      </c>
      <c r="L12802" t="s">
        <v>750</v>
      </c>
      <c r="M12802" t="s">
        <v>3404</v>
      </c>
      <c r="N12802" t="b">
        <f>IF(ETMRouteStages[[#This Row],[RID]]=A12801,ETMRouteStages[[#This Row],[StageSequence]]=F12801+1,TRUE)</f>
        <v>1</v>
      </c>
    </row>
    <row r="12803" spans="1:14">
      <c r="A12803" t="s">
        <v>7016</v>
      </c>
      <c r="B12803" t="s">
        <v>2361</v>
      </c>
      <c r="C12803" t="s">
        <v>4936</v>
      </c>
      <c r="D12803" s="154">
        <v>27</v>
      </c>
      <c r="E12803" t="s">
        <v>3142</v>
      </c>
      <c r="F12803">
        <v>31</v>
      </c>
      <c r="G12803">
        <v>36</v>
      </c>
      <c r="H12803" t="s">
        <v>3404</v>
      </c>
      <c r="I12803" t="s">
        <v>3515</v>
      </c>
      <c r="K12803" t="s">
        <v>3143</v>
      </c>
      <c r="L12803" t="s">
        <v>3142</v>
      </c>
      <c r="M12803" t="s">
        <v>3404</v>
      </c>
      <c r="N12803" t="b">
        <f>IF(ETMRouteStages[[#This Row],[RID]]=A12802,ETMRouteStages[[#This Row],[StageSequence]]=F12802+1,TRUE)</f>
        <v>1</v>
      </c>
    </row>
    <row r="12804" spans="1:14">
      <c r="A12804" t="s">
        <v>7016</v>
      </c>
      <c r="B12804" t="s">
        <v>2361</v>
      </c>
      <c r="C12804" t="s">
        <v>4936</v>
      </c>
      <c r="D12804" s="154">
        <v>27</v>
      </c>
      <c r="E12804" t="s">
        <v>2558</v>
      </c>
      <c r="F12804">
        <v>32</v>
      </c>
      <c r="G12804">
        <v>38</v>
      </c>
      <c r="H12804" t="s">
        <v>3404</v>
      </c>
      <c r="I12804" t="s">
        <v>3515</v>
      </c>
      <c r="K12804" t="s">
        <v>2559</v>
      </c>
      <c r="L12804" t="s">
        <v>2558</v>
      </c>
      <c r="M12804" t="s">
        <v>3404</v>
      </c>
      <c r="N12804" t="b">
        <f>IF(ETMRouteStages[[#This Row],[RID]]=A12803,ETMRouteStages[[#This Row],[StageSequence]]=F12803+1,TRUE)</f>
        <v>1</v>
      </c>
    </row>
    <row r="12805" spans="1:14">
      <c r="A12805" t="s">
        <v>7016</v>
      </c>
      <c r="B12805" t="s">
        <v>2361</v>
      </c>
      <c r="C12805" t="s">
        <v>4936</v>
      </c>
      <c r="D12805" s="154">
        <v>27</v>
      </c>
      <c r="E12805" t="s">
        <v>398</v>
      </c>
      <c r="F12805">
        <v>33</v>
      </c>
      <c r="G12805">
        <v>39</v>
      </c>
      <c r="H12805" t="s">
        <v>3404</v>
      </c>
      <c r="I12805" t="s">
        <v>3515</v>
      </c>
      <c r="K12805" t="s">
        <v>399</v>
      </c>
      <c r="L12805" t="s">
        <v>398</v>
      </c>
      <c r="M12805" t="s">
        <v>3404</v>
      </c>
      <c r="N12805" t="b">
        <f>IF(ETMRouteStages[[#This Row],[RID]]=A12804,ETMRouteStages[[#This Row],[StageSequence]]=F12804+1,TRUE)</f>
        <v>1</v>
      </c>
    </row>
    <row r="12806" spans="1:14">
      <c r="A12806" t="s">
        <v>7016</v>
      </c>
      <c r="B12806" t="s">
        <v>2361</v>
      </c>
      <c r="C12806" t="s">
        <v>4936</v>
      </c>
      <c r="D12806" s="154">
        <v>27</v>
      </c>
      <c r="E12806" t="s">
        <v>3060</v>
      </c>
      <c r="F12806">
        <v>34</v>
      </c>
      <c r="G12806">
        <v>40</v>
      </c>
      <c r="H12806" t="s">
        <v>3404</v>
      </c>
      <c r="I12806" t="s">
        <v>3515</v>
      </c>
      <c r="K12806" t="s">
        <v>3061</v>
      </c>
      <c r="L12806" t="s">
        <v>3060</v>
      </c>
      <c r="M12806" t="s">
        <v>3404</v>
      </c>
      <c r="N12806" t="b">
        <f>IF(ETMRouteStages[[#This Row],[RID]]=A12805,ETMRouteStages[[#This Row],[StageSequence]]=F12805+1,TRUE)</f>
        <v>1</v>
      </c>
    </row>
    <row r="12807" spans="1:14">
      <c r="A12807" t="s">
        <v>7016</v>
      </c>
      <c r="B12807" t="s">
        <v>2361</v>
      </c>
      <c r="C12807" t="s">
        <v>4936</v>
      </c>
      <c r="D12807" s="154">
        <v>27</v>
      </c>
      <c r="E12807" t="s">
        <v>1530</v>
      </c>
      <c r="F12807">
        <v>35</v>
      </c>
      <c r="G12807">
        <v>41</v>
      </c>
      <c r="H12807" t="s">
        <v>3404</v>
      </c>
      <c r="I12807" t="s">
        <v>3515</v>
      </c>
      <c r="K12807" t="s">
        <v>1531</v>
      </c>
      <c r="L12807" t="s">
        <v>1530</v>
      </c>
      <c r="M12807" t="s">
        <v>3404</v>
      </c>
      <c r="N12807" t="b">
        <f>IF(ETMRouteStages[[#This Row],[RID]]=A12806,ETMRouteStages[[#This Row],[StageSequence]]=F12806+1,TRUE)</f>
        <v>1</v>
      </c>
    </row>
    <row r="12808" spans="1:14">
      <c r="A12808" t="s">
        <v>7016</v>
      </c>
      <c r="B12808" t="s">
        <v>2361</v>
      </c>
      <c r="C12808" t="s">
        <v>4936</v>
      </c>
      <c r="D12808" s="154">
        <v>27</v>
      </c>
      <c r="E12808" t="s">
        <v>2550</v>
      </c>
      <c r="F12808">
        <v>36</v>
      </c>
      <c r="G12808">
        <v>42</v>
      </c>
      <c r="H12808" t="s">
        <v>3404</v>
      </c>
      <c r="I12808" t="s">
        <v>3515</v>
      </c>
      <c r="K12808" t="s">
        <v>2551</v>
      </c>
      <c r="L12808" t="s">
        <v>2550</v>
      </c>
      <c r="M12808" t="s">
        <v>3404</v>
      </c>
      <c r="N12808" t="b">
        <f>IF(ETMRouteStages[[#This Row],[RID]]=A12807,ETMRouteStages[[#This Row],[StageSequence]]=F12807+1,TRUE)</f>
        <v>1</v>
      </c>
    </row>
    <row r="12809" spans="1:14">
      <c r="A12809" t="s">
        <v>7016</v>
      </c>
      <c r="B12809" t="s">
        <v>2361</v>
      </c>
      <c r="C12809" t="s">
        <v>4936</v>
      </c>
      <c r="D12809" s="154">
        <v>27</v>
      </c>
      <c r="E12809" t="s">
        <v>1407</v>
      </c>
      <c r="F12809">
        <v>37</v>
      </c>
      <c r="G12809">
        <v>44</v>
      </c>
      <c r="H12809" t="s">
        <v>3404</v>
      </c>
      <c r="I12809" t="s">
        <v>3515</v>
      </c>
      <c r="K12809" t="s">
        <v>1408</v>
      </c>
      <c r="L12809" t="s">
        <v>1407</v>
      </c>
      <c r="M12809" t="s">
        <v>3404</v>
      </c>
      <c r="N12809" t="b">
        <f>IF(ETMRouteStages[[#This Row],[RID]]=A12808,ETMRouteStages[[#This Row],[StageSequence]]=F12808+1,TRUE)</f>
        <v>1</v>
      </c>
    </row>
    <row r="12810" spans="1:14">
      <c r="A12810" t="s">
        <v>7016</v>
      </c>
      <c r="B12810" t="s">
        <v>2361</v>
      </c>
      <c r="C12810" t="s">
        <v>4936</v>
      </c>
      <c r="D12810" s="154">
        <v>27</v>
      </c>
      <c r="E12810" t="s">
        <v>1367</v>
      </c>
      <c r="F12810">
        <v>38</v>
      </c>
      <c r="G12810">
        <v>45</v>
      </c>
      <c r="H12810" t="s">
        <v>3404</v>
      </c>
      <c r="I12810" t="s">
        <v>3515</v>
      </c>
      <c r="K12810" t="s">
        <v>1368</v>
      </c>
      <c r="L12810" t="s">
        <v>1367</v>
      </c>
      <c r="M12810" t="s">
        <v>3404</v>
      </c>
      <c r="N12810" t="b">
        <f>IF(ETMRouteStages[[#This Row],[RID]]=A12809,ETMRouteStages[[#This Row],[StageSequence]]=F12809+1,TRUE)</f>
        <v>1</v>
      </c>
    </row>
    <row r="12811" spans="1:14">
      <c r="A12811" t="s">
        <v>7016</v>
      </c>
      <c r="B12811" t="s">
        <v>2361</v>
      </c>
      <c r="C12811" t="s">
        <v>4936</v>
      </c>
      <c r="D12811" s="154">
        <v>27</v>
      </c>
      <c r="E12811" t="s">
        <v>2350</v>
      </c>
      <c r="F12811">
        <v>39</v>
      </c>
      <c r="G12811">
        <v>46</v>
      </c>
      <c r="H12811" t="s">
        <v>3404</v>
      </c>
      <c r="I12811" t="s">
        <v>3515</v>
      </c>
      <c r="K12811" t="s">
        <v>2351</v>
      </c>
      <c r="L12811" t="s">
        <v>2350</v>
      </c>
      <c r="M12811" t="s">
        <v>3404</v>
      </c>
      <c r="N12811" t="b">
        <f>IF(ETMRouteStages[[#This Row],[RID]]=A12810,ETMRouteStages[[#This Row],[StageSequence]]=F12810+1,TRUE)</f>
        <v>1</v>
      </c>
    </row>
    <row r="12812" spans="1:14">
      <c r="A12812" t="s">
        <v>7016</v>
      </c>
      <c r="B12812" t="s">
        <v>2361</v>
      </c>
      <c r="C12812" t="s">
        <v>4936</v>
      </c>
      <c r="D12812" s="154">
        <v>27</v>
      </c>
      <c r="E12812" t="s">
        <v>2773</v>
      </c>
      <c r="F12812">
        <v>40</v>
      </c>
      <c r="G12812">
        <v>47</v>
      </c>
      <c r="H12812" t="s">
        <v>3404</v>
      </c>
      <c r="I12812" t="s">
        <v>3515</v>
      </c>
      <c r="K12812" t="s">
        <v>2774</v>
      </c>
      <c r="L12812" t="s">
        <v>2773</v>
      </c>
      <c r="M12812" t="s">
        <v>3404</v>
      </c>
      <c r="N12812" t="b">
        <f>IF(ETMRouteStages[[#This Row],[RID]]=A12811,ETMRouteStages[[#This Row],[StageSequence]]=F12811+1,TRUE)</f>
        <v>1</v>
      </c>
    </row>
    <row r="12813" spans="1:14">
      <c r="A12813" t="s">
        <v>7016</v>
      </c>
      <c r="B12813" t="s">
        <v>2361</v>
      </c>
      <c r="C12813" t="s">
        <v>4936</v>
      </c>
      <c r="D12813" s="154">
        <v>27</v>
      </c>
      <c r="E12813" t="s">
        <v>1399</v>
      </c>
      <c r="F12813">
        <v>41</v>
      </c>
      <c r="G12813">
        <v>48</v>
      </c>
      <c r="H12813" t="s">
        <v>3404</v>
      </c>
      <c r="I12813" t="s">
        <v>3515</v>
      </c>
      <c r="K12813" t="s">
        <v>1400</v>
      </c>
      <c r="L12813" t="s">
        <v>1399</v>
      </c>
      <c r="M12813" t="s">
        <v>3404</v>
      </c>
      <c r="N12813" t="b">
        <f>IF(ETMRouteStages[[#This Row],[RID]]=A12812,ETMRouteStages[[#This Row],[StageSequence]]=F12812+1,TRUE)</f>
        <v>1</v>
      </c>
    </row>
    <row r="12814" spans="1:14">
      <c r="A12814" t="s">
        <v>7016</v>
      </c>
      <c r="B12814" t="s">
        <v>2361</v>
      </c>
      <c r="C12814" t="s">
        <v>4936</v>
      </c>
      <c r="D12814" s="154">
        <v>27</v>
      </c>
      <c r="E12814" t="s">
        <v>1401</v>
      </c>
      <c r="F12814">
        <v>42</v>
      </c>
      <c r="G12814">
        <v>49</v>
      </c>
      <c r="H12814" t="s">
        <v>3404</v>
      </c>
      <c r="I12814" t="s">
        <v>3515</v>
      </c>
      <c r="K12814" t="s">
        <v>1402</v>
      </c>
      <c r="L12814" t="s">
        <v>1401</v>
      </c>
      <c r="M12814" t="s">
        <v>3404</v>
      </c>
      <c r="N12814" t="b">
        <f>IF(ETMRouteStages[[#This Row],[RID]]=A12813,ETMRouteStages[[#This Row],[StageSequence]]=F12813+1,TRUE)</f>
        <v>1</v>
      </c>
    </row>
    <row r="12815" spans="1:14">
      <c r="A12815" t="s">
        <v>7016</v>
      </c>
      <c r="B12815" t="s">
        <v>2361</v>
      </c>
      <c r="C12815" t="s">
        <v>4936</v>
      </c>
      <c r="D12815" s="154">
        <v>27</v>
      </c>
      <c r="E12815" t="s">
        <v>394</v>
      </c>
      <c r="F12815">
        <v>43</v>
      </c>
      <c r="G12815">
        <v>51</v>
      </c>
      <c r="H12815" t="s">
        <v>3404</v>
      </c>
      <c r="I12815" t="s">
        <v>3515</v>
      </c>
      <c r="K12815" t="s">
        <v>395</v>
      </c>
      <c r="L12815" t="s">
        <v>394</v>
      </c>
      <c r="M12815" t="s">
        <v>3404</v>
      </c>
      <c r="N12815" t="b">
        <f>IF(ETMRouteStages[[#This Row],[RID]]=A12814,ETMRouteStages[[#This Row],[StageSequence]]=F12814+1,TRUE)</f>
        <v>1</v>
      </c>
    </row>
    <row r="12816" spans="1:14">
      <c r="A12816" t="s">
        <v>7016</v>
      </c>
      <c r="B12816" t="s">
        <v>2361</v>
      </c>
      <c r="C12816" t="s">
        <v>4936</v>
      </c>
      <c r="D12816" s="154">
        <v>27</v>
      </c>
      <c r="E12816" t="s">
        <v>742</v>
      </c>
      <c r="F12816">
        <v>44</v>
      </c>
      <c r="G12816">
        <v>52</v>
      </c>
      <c r="H12816" t="s">
        <v>3404</v>
      </c>
      <c r="I12816" t="s">
        <v>3515</v>
      </c>
      <c r="K12816" t="s">
        <v>743</v>
      </c>
      <c r="L12816" t="s">
        <v>742</v>
      </c>
      <c r="M12816" t="s">
        <v>3404</v>
      </c>
      <c r="N12816" t="b">
        <f>IF(ETMRouteStages[[#This Row],[RID]]=A12815,ETMRouteStages[[#This Row],[StageSequence]]=F12815+1,TRUE)</f>
        <v>1</v>
      </c>
    </row>
    <row r="12817" spans="1:14">
      <c r="A12817" t="s">
        <v>7016</v>
      </c>
      <c r="B12817" t="s">
        <v>2361</v>
      </c>
      <c r="C12817" t="s">
        <v>4936</v>
      </c>
      <c r="D12817" s="154">
        <v>27</v>
      </c>
      <c r="E12817" t="s">
        <v>1699</v>
      </c>
      <c r="F12817">
        <v>45</v>
      </c>
      <c r="G12817">
        <v>53</v>
      </c>
      <c r="H12817" t="s">
        <v>3404</v>
      </c>
      <c r="I12817" t="s">
        <v>3515</v>
      </c>
      <c r="K12817" t="s">
        <v>1700</v>
      </c>
      <c r="L12817" t="s">
        <v>1699</v>
      </c>
      <c r="M12817" t="s">
        <v>3404</v>
      </c>
      <c r="N12817" t="b">
        <f>IF(ETMRouteStages[[#This Row],[RID]]=A12816,ETMRouteStages[[#This Row],[StageSequence]]=F12816+1,TRUE)</f>
        <v>1</v>
      </c>
    </row>
    <row r="12818" spans="1:14">
      <c r="A12818" t="s">
        <v>7016</v>
      </c>
      <c r="B12818" t="s">
        <v>2361</v>
      </c>
      <c r="C12818" t="s">
        <v>4936</v>
      </c>
      <c r="D12818" s="154">
        <v>27</v>
      </c>
      <c r="E12818" t="s">
        <v>2437</v>
      </c>
      <c r="F12818">
        <v>46</v>
      </c>
      <c r="G12818">
        <v>55</v>
      </c>
      <c r="H12818" t="s">
        <v>3404</v>
      </c>
      <c r="I12818" t="s">
        <v>3515</v>
      </c>
      <c r="K12818" t="s">
        <v>2438</v>
      </c>
      <c r="L12818" t="s">
        <v>2437</v>
      </c>
      <c r="M12818" t="s">
        <v>3404</v>
      </c>
      <c r="N12818" t="b">
        <f>IF(ETMRouteStages[[#This Row],[RID]]=A12817,ETMRouteStages[[#This Row],[StageSequence]]=F12817+1,TRUE)</f>
        <v>1</v>
      </c>
    </row>
    <row r="12819" spans="1:14">
      <c r="A12819" t="s">
        <v>7016</v>
      </c>
      <c r="B12819" t="s">
        <v>2361</v>
      </c>
      <c r="C12819" t="s">
        <v>4936</v>
      </c>
      <c r="D12819" s="154">
        <v>27</v>
      </c>
      <c r="E12819" t="s">
        <v>2105</v>
      </c>
      <c r="F12819">
        <v>47</v>
      </c>
      <c r="G12819">
        <v>57</v>
      </c>
      <c r="H12819" t="s">
        <v>3404</v>
      </c>
      <c r="I12819" t="s">
        <v>3515</v>
      </c>
      <c r="K12819" t="s">
        <v>2106</v>
      </c>
      <c r="L12819" t="s">
        <v>2105</v>
      </c>
      <c r="M12819" t="s">
        <v>3404</v>
      </c>
      <c r="N12819" t="b">
        <f>IF(ETMRouteStages[[#This Row],[RID]]=A12818,ETMRouteStages[[#This Row],[StageSequence]]=F12818+1,TRUE)</f>
        <v>1</v>
      </c>
    </row>
    <row r="12820" spans="1:14">
      <c r="A12820" t="s">
        <v>7016</v>
      </c>
      <c r="B12820" t="s">
        <v>2361</v>
      </c>
      <c r="C12820" t="s">
        <v>4936</v>
      </c>
      <c r="D12820" s="154">
        <v>27</v>
      </c>
      <c r="E12820" t="s">
        <v>2991</v>
      </c>
      <c r="F12820">
        <v>48</v>
      </c>
      <c r="G12820">
        <v>58</v>
      </c>
      <c r="H12820" t="s">
        <v>3404</v>
      </c>
      <c r="I12820" t="s">
        <v>3515</v>
      </c>
      <c r="K12820" t="s">
        <v>2992</v>
      </c>
      <c r="L12820" t="s">
        <v>2991</v>
      </c>
      <c r="M12820" t="s">
        <v>3404</v>
      </c>
      <c r="N12820" t="b">
        <f>IF(ETMRouteStages[[#This Row],[RID]]=A12819,ETMRouteStages[[#This Row],[StageSequence]]=F12819+1,TRUE)</f>
        <v>1</v>
      </c>
    </row>
    <row r="12821" spans="1:14">
      <c r="A12821" t="s">
        <v>7016</v>
      </c>
      <c r="B12821" t="s">
        <v>2361</v>
      </c>
      <c r="C12821" t="s">
        <v>4936</v>
      </c>
      <c r="D12821" s="154">
        <v>27</v>
      </c>
      <c r="E12821" t="s">
        <v>2723</v>
      </c>
      <c r="F12821">
        <v>49</v>
      </c>
      <c r="G12821">
        <v>60</v>
      </c>
      <c r="H12821" t="s">
        <v>3404</v>
      </c>
      <c r="I12821" t="s">
        <v>3515</v>
      </c>
      <c r="K12821" t="s">
        <v>2724</v>
      </c>
      <c r="L12821" t="s">
        <v>2723</v>
      </c>
      <c r="M12821" t="s">
        <v>3404</v>
      </c>
      <c r="N12821" t="b">
        <f>IF(ETMRouteStages[[#This Row],[RID]]=A12820,ETMRouteStages[[#This Row],[StageSequence]]=F12820+1,TRUE)</f>
        <v>1</v>
      </c>
    </row>
    <row r="12822" spans="1:14">
      <c r="A12822" t="s">
        <v>7016</v>
      </c>
      <c r="B12822" t="s">
        <v>2361</v>
      </c>
      <c r="C12822" t="s">
        <v>4936</v>
      </c>
      <c r="D12822" s="154">
        <v>27</v>
      </c>
      <c r="E12822" t="s">
        <v>2029</v>
      </c>
      <c r="F12822">
        <v>50</v>
      </c>
      <c r="G12822">
        <v>62</v>
      </c>
      <c r="H12822" t="s">
        <v>3404</v>
      </c>
      <c r="I12822" t="s">
        <v>3515</v>
      </c>
      <c r="K12822" t="s">
        <v>2030</v>
      </c>
      <c r="L12822" t="s">
        <v>2029</v>
      </c>
      <c r="M12822" t="s">
        <v>3404</v>
      </c>
      <c r="N12822" t="b">
        <f>IF(ETMRouteStages[[#This Row],[RID]]=A12821,ETMRouteStages[[#This Row],[StageSequence]]=F12821+1,TRUE)</f>
        <v>1</v>
      </c>
    </row>
    <row r="12823" spans="1:14">
      <c r="A12823" t="s">
        <v>7016</v>
      </c>
      <c r="B12823" t="s">
        <v>2361</v>
      </c>
      <c r="C12823" t="s">
        <v>4936</v>
      </c>
      <c r="D12823" s="154">
        <v>27</v>
      </c>
      <c r="E12823" t="s">
        <v>1178</v>
      </c>
      <c r="F12823">
        <v>51</v>
      </c>
      <c r="G12823">
        <v>64</v>
      </c>
      <c r="H12823" t="s">
        <v>3404</v>
      </c>
      <c r="I12823" t="s">
        <v>3515</v>
      </c>
      <c r="K12823" t="s">
        <v>1179</v>
      </c>
      <c r="L12823" t="s">
        <v>1178</v>
      </c>
      <c r="M12823" t="s">
        <v>3404</v>
      </c>
      <c r="N12823" t="b">
        <f>IF(ETMRouteStages[[#This Row],[RID]]=A12822,ETMRouteStages[[#This Row],[StageSequence]]=F12822+1,TRUE)</f>
        <v>1</v>
      </c>
    </row>
    <row r="12824" spans="1:14">
      <c r="A12824" t="s">
        <v>7016</v>
      </c>
      <c r="B12824" t="s">
        <v>2361</v>
      </c>
      <c r="C12824" t="s">
        <v>4936</v>
      </c>
      <c r="D12824" s="154">
        <v>27</v>
      </c>
      <c r="E12824" t="s">
        <v>2346</v>
      </c>
      <c r="F12824">
        <v>52</v>
      </c>
      <c r="G12824">
        <v>66</v>
      </c>
      <c r="H12824" t="s">
        <v>3404</v>
      </c>
      <c r="I12824" t="s">
        <v>3515</v>
      </c>
      <c r="K12824" t="s">
        <v>2347</v>
      </c>
      <c r="L12824" t="s">
        <v>2346</v>
      </c>
      <c r="M12824" t="s">
        <v>3404</v>
      </c>
      <c r="N12824" t="b">
        <f>IF(ETMRouteStages[[#This Row],[RID]]=A12823,ETMRouteStages[[#This Row],[StageSequence]]=F12823+1,TRUE)</f>
        <v>1</v>
      </c>
    </row>
    <row r="12825" spans="1:14">
      <c r="A12825" t="s">
        <v>7016</v>
      </c>
      <c r="B12825" t="s">
        <v>2361</v>
      </c>
      <c r="C12825" t="s">
        <v>4936</v>
      </c>
      <c r="D12825" s="154">
        <v>27</v>
      </c>
      <c r="E12825" t="s">
        <v>1805</v>
      </c>
      <c r="F12825">
        <v>53</v>
      </c>
      <c r="G12825">
        <v>67</v>
      </c>
      <c r="H12825" t="s">
        <v>3404</v>
      </c>
      <c r="I12825" t="s">
        <v>3515</v>
      </c>
      <c r="K12825" t="s">
        <v>1806</v>
      </c>
      <c r="L12825" t="s">
        <v>1805</v>
      </c>
      <c r="M12825" t="s">
        <v>3404</v>
      </c>
      <c r="N12825" t="b">
        <f>IF(ETMRouteStages[[#This Row],[RID]]=A12824,ETMRouteStages[[#This Row],[StageSequence]]=F12824+1,TRUE)</f>
        <v>1</v>
      </c>
    </row>
    <row r="12826" spans="1:14">
      <c r="A12826" t="s">
        <v>7016</v>
      </c>
      <c r="B12826" t="s">
        <v>2361</v>
      </c>
      <c r="C12826" t="s">
        <v>4936</v>
      </c>
      <c r="D12826" s="154">
        <v>27</v>
      </c>
      <c r="E12826" t="s">
        <v>624</v>
      </c>
      <c r="F12826">
        <v>54</v>
      </c>
      <c r="G12826">
        <v>68</v>
      </c>
      <c r="H12826" t="s">
        <v>3404</v>
      </c>
      <c r="I12826" t="s">
        <v>3515</v>
      </c>
      <c r="K12826" t="s">
        <v>625</v>
      </c>
      <c r="L12826" t="s">
        <v>624</v>
      </c>
      <c r="M12826" t="s">
        <v>3404</v>
      </c>
      <c r="N12826" t="b">
        <f>IF(ETMRouteStages[[#This Row],[RID]]=A12825,ETMRouteStages[[#This Row],[StageSequence]]=F12825+1,TRUE)</f>
        <v>1</v>
      </c>
    </row>
    <row r="12827" spans="1:14">
      <c r="A12827" t="s">
        <v>7016</v>
      </c>
      <c r="B12827" t="s">
        <v>2361</v>
      </c>
      <c r="C12827" t="s">
        <v>4936</v>
      </c>
      <c r="D12827" s="154">
        <v>27</v>
      </c>
      <c r="E12827" t="s">
        <v>2051</v>
      </c>
      <c r="F12827">
        <v>55</v>
      </c>
      <c r="G12827">
        <v>71</v>
      </c>
      <c r="H12827" t="s">
        <v>3404</v>
      </c>
      <c r="I12827" t="s">
        <v>3515</v>
      </c>
      <c r="K12827" t="s">
        <v>2052</v>
      </c>
      <c r="L12827" t="s">
        <v>2051</v>
      </c>
      <c r="M12827" t="s">
        <v>3404</v>
      </c>
      <c r="N12827" t="b">
        <f>IF(ETMRouteStages[[#This Row],[RID]]=A12826,ETMRouteStages[[#This Row],[StageSequence]]=F12826+1,TRUE)</f>
        <v>1</v>
      </c>
    </row>
    <row r="12828" spans="1:14">
      <c r="A12828" t="s">
        <v>7017</v>
      </c>
      <c r="B12828" t="s">
        <v>2361</v>
      </c>
      <c r="C12828" t="s">
        <v>4940</v>
      </c>
      <c r="D12828" s="154">
        <v>28</v>
      </c>
      <c r="E12828" t="s">
        <v>2201</v>
      </c>
      <c r="F12828">
        <v>1</v>
      </c>
      <c r="G12828">
        <v>0</v>
      </c>
      <c r="H12828" t="s">
        <v>3404</v>
      </c>
      <c r="I12828" t="s">
        <v>3515</v>
      </c>
      <c r="K12828" t="s">
        <v>2202</v>
      </c>
      <c r="L12828" t="s">
        <v>2201</v>
      </c>
      <c r="M12828" t="s">
        <v>3404</v>
      </c>
      <c r="N12828" t="b">
        <f>IF(ETMRouteStages[[#This Row],[RID]]=A12827,ETMRouteStages[[#This Row],[StageSequence]]=F12827+1,TRUE)</f>
        <v>1</v>
      </c>
    </row>
    <row r="12829" spans="1:14">
      <c r="A12829" t="s">
        <v>7017</v>
      </c>
      <c r="B12829" t="s">
        <v>2361</v>
      </c>
      <c r="C12829" t="s">
        <v>4940</v>
      </c>
      <c r="D12829" s="154">
        <v>28</v>
      </c>
      <c r="E12829" t="s">
        <v>2501</v>
      </c>
      <c r="F12829">
        <v>2</v>
      </c>
      <c r="G12829">
        <v>2</v>
      </c>
      <c r="H12829" t="s">
        <v>3404</v>
      </c>
      <c r="I12829" t="s">
        <v>3515</v>
      </c>
      <c r="K12829" t="s">
        <v>2502</v>
      </c>
      <c r="L12829" t="s">
        <v>2501</v>
      </c>
      <c r="M12829" t="s">
        <v>3404</v>
      </c>
      <c r="N12829" t="b">
        <f>IF(ETMRouteStages[[#This Row],[RID]]=A12828,ETMRouteStages[[#This Row],[StageSequence]]=F12828+1,TRUE)</f>
        <v>1</v>
      </c>
    </row>
    <row r="12830" spans="1:14">
      <c r="A12830" t="s">
        <v>7017</v>
      </c>
      <c r="B12830" t="s">
        <v>2361</v>
      </c>
      <c r="C12830" t="s">
        <v>4940</v>
      </c>
      <c r="D12830" s="154">
        <v>28</v>
      </c>
      <c r="E12830" t="s">
        <v>2862</v>
      </c>
      <c r="F12830">
        <v>3</v>
      </c>
      <c r="G12830">
        <v>3</v>
      </c>
      <c r="H12830" t="s">
        <v>3404</v>
      </c>
      <c r="I12830" t="s">
        <v>3515</v>
      </c>
      <c r="K12830" t="s">
        <v>2863</v>
      </c>
      <c r="L12830" t="s">
        <v>2862</v>
      </c>
      <c r="M12830" t="s">
        <v>3404</v>
      </c>
      <c r="N12830" t="b">
        <f>IF(ETMRouteStages[[#This Row],[RID]]=A12829,ETMRouteStages[[#This Row],[StageSequence]]=F12829+1,TRUE)</f>
        <v>1</v>
      </c>
    </row>
    <row r="12831" spans="1:14">
      <c r="A12831" t="s">
        <v>7017</v>
      </c>
      <c r="B12831" t="s">
        <v>2361</v>
      </c>
      <c r="C12831" t="s">
        <v>4940</v>
      </c>
      <c r="D12831" s="154">
        <v>28</v>
      </c>
      <c r="E12831" t="s">
        <v>1343</v>
      </c>
      <c r="F12831">
        <v>4</v>
      </c>
      <c r="G12831">
        <v>4</v>
      </c>
      <c r="H12831" t="s">
        <v>3404</v>
      </c>
      <c r="I12831" t="s">
        <v>3515</v>
      </c>
      <c r="K12831" t="s">
        <v>1344</v>
      </c>
      <c r="L12831" t="s">
        <v>1343</v>
      </c>
      <c r="M12831" t="s">
        <v>3404</v>
      </c>
      <c r="N12831" t="b">
        <f>IF(ETMRouteStages[[#This Row],[RID]]=A12830,ETMRouteStages[[#This Row],[StageSequence]]=F12830+1,TRUE)</f>
        <v>1</v>
      </c>
    </row>
    <row r="12832" spans="1:14">
      <c r="A12832" t="s">
        <v>7017</v>
      </c>
      <c r="B12832" t="s">
        <v>2361</v>
      </c>
      <c r="C12832" t="s">
        <v>4940</v>
      </c>
      <c r="D12832" s="154">
        <v>28</v>
      </c>
      <c r="E12832" t="s">
        <v>2362</v>
      </c>
      <c r="F12832">
        <v>5</v>
      </c>
      <c r="G12832">
        <v>5</v>
      </c>
      <c r="H12832" t="s">
        <v>3404</v>
      </c>
      <c r="I12832" t="s">
        <v>3515</v>
      </c>
      <c r="K12832" t="s">
        <v>2363</v>
      </c>
      <c r="L12832" t="s">
        <v>2362</v>
      </c>
      <c r="M12832" t="s">
        <v>3404</v>
      </c>
      <c r="N12832" t="b">
        <f>IF(ETMRouteStages[[#This Row],[RID]]=A12831,ETMRouteStages[[#This Row],[StageSequence]]=F12831+1,TRUE)</f>
        <v>1</v>
      </c>
    </row>
    <row r="12833" spans="1:14">
      <c r="A12833" t="s">
        <v>7017</v>
      </c>
      <c r="B12833" t="s">
        <v>2361</v>
      </c>
      <c r="C12833" t="s">
        <v>4940</v>
      </c>
      <c r="D12833" s="154">
        <v>28</v>
      </c>
      <c r="E12833" t="s">
        <v>2364</v>
      </c>
      <c r="F12833">
        <v>6</v>
      </c>
      <c r="G12833">
        <v>6</v>
      </c>
      <c r="H12833" t="s">
        <v>3404</v>
      </c>
      <c r="I12833" t="s">
        <v>3515</v>
      </c>
      <c r="K12833" t="s">
        <v>2365</v>
      </c>
      <c r="L12833" t="s">
        <v>2364</v>
      </c>
      <c r="M12833" t="s">
        <v>3404</v>
      </c>
      <c r="N12833" t="b">
        <f>IF(ETMRouteStages[[#This Row],[RID]]=A12832,ETMRouteStages[[#This Row],[StageSequence]]=F12832+1,TRUE)</f>
        <v>1</v>
      </c>
    </row>
    <row r="12834" spans="1:14">
      <c r="A12834" t="s">
        <v>7017</v>
      </c>
      <c r="B12834" t="s">
        <v>2361</v>
      </c>
      <c r="C12834" t="s">
        <v>4940</v>
      </c>
      <c r="D12834" s="154">
        <v>28</v>
      </c>
      <c r="E12834" t="s">
        <v>2360</v>
      </c>
      <c r="F12834">
        <v>7</v>
      </c>
      <c r="G12834">
        <v>7</v>
      </c>
      <c r="H12834" t="s">
        <v>3404</v>
      </c>
      <c r="I12834" t="s">
        <v>3515</v>
      </c>
      <c r="K12834" t="s">
        <v>2361</v>
      </c>
      <c r="L12834" t="s">
        <v>2360</v>
      </c>
      <c r="M12834" t="s">
        <v>3404</v>
      </c>
      <c r="N12834" t="b">
        <f>IF(ETMRouteStages[[#This Row],[RID]]=A12833,ETMRouteStages[[#This Row],[StageSequence]]=F12833+1,TRUE)</f>
        <v>1</v>
      </c>
    </row>
    <row r="12835" spans="1:14">
      <c r="A12835" t="s">
        <v>7017</v>
      </c>
      <c r="B12835" t="s">
        <v>2361</v>
      </c>
      <c r="C12835" t="s">
        <v>4940</v>
      </c>
      <c r="D12835" s="154">
        <v>28</v>
      </c>
      <c r="E12835" t="s">
        <v>1281</v>
      </c>
      <c r="F12835">
        <v>8</v>
      </c>
      <c r="G12835">
        <v>8</v>
      </c>
      <c r="H12835" t="s">
        <v>3404</v>
      </c>
      <c r="I12835" t="s">
        <v>3515</v>
      </c>
      <c r="K12835" t="s">
        <v>1282</v>
      </c>
      <c r="L12835" t="s">
        <v>1281</v>
      </c>
      <c r="M12835" t="s">
        <v>3404</v>
      </c>
      <c r="N12835" t="b">
        <f>IF(ETMRouteStages[[#This Row],[RID]]=A12834,ETMRouteStages[[#This Row],[StageSequence]]=F12834+1,TRUE)</f>
        <v>1</v>
      </c>
    </row>
    <row r="12836" spans="1:14">
      <c r="A12836" t="s">
        <v>7017</v>
      </c>
      <c r="B12836" t="s">
        <v>2361</v>
      </c>
      <c r="C12836" t="s">
        <v>4940</v>
      </c>
      <c r="D12836" s="154">
        <v>28</v>
      </c>
      <c r="E12836" t="s">
        <v>1319</v>
      </c>
      <c r="F12836">
        <v>9</v>
      </c>
      <c r="G12836">
        <v>9</v>
      </c>
      <c r="H12836" t="s">
        <v>3404</v>
      </c>
      <c r="I12836" t="s">
        <v>3515</v>
      </c>
      <c r="K12836" t="s">
        <v>1320</v>
      </c>
      <c r="L12836" t="s">
        <v>1319</v>
      </c>
      <c r="M12836" t="s">
        <v>3404</v>
      </c>
      <c r="N12836" t="b">
        <f>IF(ETMRouteStages[[#This Row],[RID]]=A12835,ETMRouteStages[[#This Row],[StageSequence]]=F12835+1,TRUE)</f>
        <v>1</v>
      </c>
    </row>
    <row r="12837" spans="1:14">
      <c r="A12837" t="s">
        <v>7017</v>
      </c>
      <c r="B12837" t="s">
        <v>2361</v>
      </c>
      <c r="C12837" t="s">
        <v>4940</v>
      </c>
      <c r="D12837" s="154">
        <v>28</v>
      </c>
      <c r="E12837" t="s">
        <v>1279</v>
      </c>
      <c r="F12837">
        <v>10</v>
      </c>
      <c r="G12837">
        <v>10</v>
      </c>
      <c r="H12837" t="s">
        <v>3404</v>
      </c>
      <c r="I12837" t="s">
        <v>3515</v>
      </c>
      <c r="K12837" t="s">
        <v>1280</v>
      </c>
      <c r="L12837" t="s">
        <v>1279</v>
      </c>
      <c r="M12837" t="s">
        <v>3404</v>
      </c>
      <c r="N12837" t="b">
        <f>IF(ETMRouteStages[[#This Row],[RID]]=A12836,ETMRouteStages[[#This Row],[StageSequence]]=F12836+1,TRUE)</f>
        <v>1</v>
      </c>
    </row>
    <row r="12838" spans="1:14">
      <c r="A12838" t="s">
        <v>7017</v>
      </c>
      <c r="B12838" t="s">
        <v>2361</v>
      </c>
      <c r="C12838" t="s">
        <v>4940</v>
      </c>
      <c r="D12838" s="154">
        <v>28</v>
      </c>
      <c r="E12838" t="s">
        <v>1835</v>
      </c>
      <c r="F12838">
        <v>11</v>
      </c>
      <c r="G12838">
        <v>12</v>
      </c>
      <c r="H12838" t="s">
        <v>3500</v>
      </c>
      <c r="I12838" t="s">
        <v>3515</v>
      </c>
      <c r="K12838" t="s">
        <v>1836</v>
      </c>
      <c r="L12838" t="s">
        <v>1835</v>
      </c>
      <c r="M12838" t="s">
        <v>3500</v>
      </c>
      <c r="N12838" t="b">
        <f>IF(ETMRouteStages[[#This Row],[RID]]=A12837,ETMRouteStages[[#This Row],[StageSequence]]=F12837+1,TRUE)</f>
        <v>1</v>
      </c>
    </row>
    <row r="12839" spans="1:14">
      <c r="A12839" t="s">
        <v>7017</v>
      </c>
      <c r="B12839" t="s">
        <v>2361</v>
      </c>
      <c r="C12839" t="s">
        <v>4940</v>
      </c>
      <c r="D12839" s="154">
        <v>28</v>
      </c>
      <c r="E12839" t="s">
        <v>1970</v>
      </c>
      <c r="F12839">
        <v>12</v>
      </c>
      <c r="G12839">
        <v>13</v>
      </c>
      <c r="H12839" t="s">
        <v>3404</v>
      </c>
      <c r="I12839" t="s">
        <v>3515</v>
      </c>
      <c r="K12839" t="s">
        <v>1971</v>
      </c>
      <c r="L12839" t="s">
        <v>1970</v>
      </c>
      <c r="M12839" t="s">
        <v>3404</v>
      </c>
      <c r="N12839" t="b">
        <f>IF(ETMRouteStages[[#This Row],[RID]]=A12838,ETMRouteStages[[#This Row],[StageSequence]]=F12838+1,TRUE)</f>
        <v>1</v>
      </c>
    </row>
    <row r="12840" spans="1:14">
      <c r="A12840" t="s">
        <v>7017</v>
      </c>
      <c r="B12840" t="s">
        <v>2361</v>
      </c>
      <c r="C12840" t="s">
        <v>4940</v>
      </c>
      <c r="D12840" s="154">
        <v>28</v>
      </c>
      <c r="E12840" t="s">
        <v>1170</v>
      </c>
      <c r="F12840">
        <v>13</v>
      </c>
      <c r="G12840">
        <v>14</v>
      </c>
      <c r="H12840" t="s">
        <v>3404</v>
      </c>
      <c r="I12840" t="s">
        <v>3515</v>
      </c>
      <c r="K12840" t="s">
        <v>1171</v>
      </c>
      <c r="L12840" t="s">
        <v>1170</v>
      </c>
      <c r="M12840" t="s">
        <v>3404</v>
      </c>
      <c r="N12840" t="b">
        <f>IF(ETMRouteStages[[#This Row],[RID]]=A12839,ETMRouteStages[[#This Row],[StageSequence]]=F12839+1,TRUE)</f>
        <v>1</v>
      </c>
    </row>
    <row r="12841" spans="1:14">
      <c r="A12841" t="s">
        <v>7017</v>
      </c>
      <c r="B12841" t="s">
        <v>2361</v>
      </c>
      <c r="C12841" t="s">
        <v>4940</v>
      </c>
      <c r="D12841" s="154">
        <v>28</v>
      </c>
      <c r="E12841" t="s">
        <v>2262</v>
      </c>
      <c r="F12841">
        <v>14</v>
      </c>
      <c r="G12841">
        <v>15</v>
      </c>
      <c r="H12841" t="s">
        <v>3404</v>
      </c>
      <c r="I12841" t="s">
        <v>3515</v>
      </c>
      <c r="K12841" t="s">
        <v>2263</v>
      </c>
      <c r="L12841" t="s">
        <v>2262</v>
      </c>
      <c r="M12841" t="s">
        <v>3404</v>
      </c>
      <c r="N12841" t="b">
        <f>IF(ETMRouteStages[[#This Row],[RID]]=A12840,ETMRouteStages[[#This Row],[StageSequence]]=F12840+1,TRUE)</f>
        <v>1</v>
      </c>
    </row>
    <row r="12842" spans="1:14">
      <c r="A12842" t="s">
        <v>7017</v>
      </c>
      <c r="B12842" t="s">
        <v>2361</v>
      </c>
      <c r="C12842" t="s">
        <v>4940</v>
      </c>
      <c r="D12842" s="154">
        <v>28</v>
      </c>
      <c r="E12842" t="s">
        <v>1532</v>
      </c>
      <c r="F12842">
        <v>15</v>
      </c>
      <c r="G12842">
        <v>16</v>
      </c>
      <c r="H12842" t="s">
        <v>3404</v>
      </c>
      <c r="I12842" t="s">
        <v>3515</v>
      </c>
      <c r="K12842" t="s">
        <v>1533</v>
      </c>
      <c r="L12842" t="s">
        <v>1532</v>
      </c>
      <c r="M12842" t="s">
        <v>3404</v>
      </c>
      <c r="N12842" t="b">
        <f>IF(ETMRouteStages[[#This Row],[RID]]=A12841,ETMRouteStages[[#This Row],[StageSequence]]=F12841+1,TRUE)</f>
        <v>1</v>
      </c>
    </row>
    <row r="12843" spans="1:14">
      <c r="A12843" t="s">
        <v>7017</v>
      </c>
      <c r="B12843" t="s">
        <v>2361</v>
      </c>
      <c r="C12843" t="s">
        <v>4940</v>
      </c>
      <c r="D12843" s="154">
        <v>28</v>
      </c>
      <c r="E12843" t="s">
        <v>1767</v>
      </c>
      <c r="F12843">
        <v>16</v>
      </c>
      <c r="G12843">
        <v>17</v>
      </c>
      <c r="H12843" t="s">
        <v>3404</v>
      </c>
      <c r="I12843" t="s">
        <v>3515</v>
      </c>
      <c r="K12843" t="s">
        <v>1768</v>
      </c>
      <c r="L12843" t="s">
        <v>1767</v>
      </c>
      <c r="M12843" t="s">
        <v>3404</v>
      </c>
      <c r="N12843" t="b">
        <f>IF(ETMRouteStages[[#This Row],[RID]]=A12842,ETMRouteStages[[#This Row],[StageSequence]]=F12842+1,TRUE)</f>
        <v>1</v>
      </c>
    </row>
    <row r="12844" spans="1:14">
      <c r="A12844" t="s">
        <v>7017</v>
      </c>
      <c r="B12844" t="s">
        <v>2361</v>
      </c>
      <c r="C12844" t="s">
        <v>4940</v>
      </c>
      <c r="D12844" s="154">
        <v>28</v>
      </c>
      <c r="E12844" t="s">
        <v>2880</v>
      </c>
      <c r="F12844">
        <v>17</v>
      </c>
      <c r="G12844">
        <v>18</v>
      </c>
      <c r="H12844" t="s">
        <v>3404</v>
      </c>
      <c r="I12844" t="s">
        <v>3515</v>
      </c>
      <c r="K12844" t="s">
        <v>2881</v>
      </c>
      <c r="L12844" t="s">
        <v>2880</v>
      </c>
      <c r="M12844" t="s">
        <v>3404</v>
      </c>
      <c r="N12844" t="b">
        <f>IF(ETMRouteStages[[#This Row],[RID]]=A12843,ETMRouteStages[[#This Row],[StageSequence]]=F12843+1,TRUE)</f>
        <v>1</v>
      </c>
    </row>
    <row r="12845" spans="1:14">
      <c r="A12845" t="s">
        <v>7017</v>
      </c>
      <c r="B12845" t="s">
        <v>2361</v>
      </c>
      <c r="C12845" t="s">
        <v>4940</v>
      </c>
      <c r="D12845" s="154">
        <v>28</v>
      </c>
      <c r="E12845" t="s">
        <v>2878</v>
      </c>
      <c r="F12845">
        <v>18</v>
      </c>
      <c r="G12845">
        <v>19</v>
      </c>
      <c r="H12845" t="s">
        <v>3404</v>
      </c>
      <c r="I12845" t="s">
        <v>3515</v>
      </c>
      <c r="K12845" t="s">
        <v>2879</v>
      </c>
      <c r="L12845" t="s">
        <v>2878</v>
      </c>
      <c r="M12845" t="s">
        <v>3404</v>
      </c>
      <c r="N12845" t="b">
        <f>IF(ETMRouteStages[[#This Row],[RID]]=A12844,ETMRouteStages[[#This Row],[StageSequence]]=F12844+1,TRUE)</f>
        <v>1</v>
      </c>
    </row>
    <row r="12846" spans="1:14">
      <c r="A12846" t="s">
        <v>7017</v>
      </c>
      <c r="B12846" t="s">
        <v>2361</v>
      </c>
      <c r="C12846" t="s">
        <v>4940</v>
      </c>
      <c r="D12846" s="154">
        <v>28</v>
      </c>
      <c r="E12846" t="s">
        <v>836</v>
      </c>
      <c r="F12846">
        <v>19</v>
      </c>
      <c r="G12846">
        <v>20</v>
      </c>
      <c r="H12846" t="s">
        <v>3404</v>
      </c>
      <c r="I12846" t="s">
        <v>3515</v>
      </c>
      <c r="K12846" t="s">
        <v>837</v>
      </c>
      <c r="L12846" t="s">
        <v>836</v>
      </c>
      <c r="M12846" t="s">
        <v>3404</v>
      </c>
      <c r="N12846" t="b">
        <f>IF(ETMRouteStages[[#This Row],[RID]]=A12845,ETMRouteStages[[#This Row],[StageSequence]]=F12845+1,TRUE)</f>
        <v>1</v>
      </c>
    </row>
    <row r="12847" spans="1:14">
      <c r="A12847" t="s">
        <v>7017</v>
      </c>
      <c r="B12847" t="s">
        <v>2361</v>
      </c>
      <c r="C12847" t="s">
        <v>4940</v>
      </c>
      <c r="D12847" s="154">
        <v>28</v>
      </c>
      <c r="E12847" t="s">
        <v>2697</v>
      </c>
      <c r="F12847">
        <v>20</v>
      </c>
      <c r="G12847">
        <v>21</v>
      </c>
      <c r="H12847" t="s">
        <v>3404</v>
      </c>
      <c r="I12847" t="s">
        <v>3515</v>
      </c>
      <c r="K12847" t="s">
        <v>2698</v>
      </c>
      <c r="L12847" t="s">
        <v>2697</v>
      </c>
      <c r="M12847" t="s">
        <v>3404</v>
      </c>
      <c r="N12847" t="b">
        <f>IF(ETMRouteStages[[#This Row],[RID]]=A12846,ETMRouteStages[[#This Row],[StageSequence]]=F12846+1,TRUE)</f>
        <v>1</v>
      </c>
    </row>
    <row r="12848" spans="1:14">
      <c r="A12848" t="s">
        <v>7017</v>
      </c>
      <c r="B12848" t="s">
        <v>2361</v>
      </c>
      <c r="C12848" t="s">
        <v>4940</v>
      </c>
      <c r="D12848" s="154">
        <v>28</v>
      </c>
      <c r="E12848" t="s">
        <v>2695</v>
      </c>
      <c r="F12848">
        <v>21</v>
      </c>
      <c r="G12848">
        <v>22</v>
      </c>
      <c r="H12848" t="s">
        <v>3404</v>
      </c>
      <c r="I12848" t="s">
        <v>3515</v>
      </c>
      <c r="K12848" t="s">
        <v>2696</v>
      </c>
      <c r="L12848" t="s">
        <v>2695</v>
      </c>
      <c r="M12848" t="s">
        <v>3404</v>
      </c>
      <c r="N12848" t="b">
        <f>IF(ETMRouteStages[[#This Row],[RID]]=A12847,ETMRouteStages[[#This Row],[StageSequence]]=F12847+1,TRUE)</f>
        <v>1</v>
      </c>
    </row>
    <row r="12849" spans="1:14">
      <c r="A12849" t="s">
        <v>7017</v>
      </c>
      <c r="B12849" t="s">
        <v>2361</v>
      </c>
      <c r="C12849" t="s">
        <v>4940</v>
      </c>
      <c r="D12849" s="154">
        <v>28</v>
      </c>
      <c r="E12849" t="s">
        <v>938</v>
      </c>
      <c r="F12849">
        <v>22</v>
      </c>
      <c r="G12849">
        <v>23</v>
      </c>
      <c r="H12849" t="s">
        <v>3404</v>
      </c>
      <c r="I12849" t="s">
        <v>3515</v>
      </c>
      <c r="K12849" t="s">
        <v>939</v>
      </c>
      <c r="L12849" t="s">
        <v>938</v>
      </c>
      <c r="M12849" t="s">
        <v>3404</v>
      </c>
      <c r="N12849" t="b">
        <f>IF(ETMRouteStages[[#This Row],[RID]]=A12848,ETMRouteStages[[#This Row],[StageSequence]]=F12848+1,TRUE)</f>
        <v>1</v>
      </c>
    </row>
    <row r="12850" spans="1:14">
      <c r="A12850" t="s">
        <v>7017</v>
      </c>
      <c r="B12850" t="s">
        <v>2361</v>
      </c>
      <c r="C12850" t="s">
        <v>4940</v>
      </c>
      <c r="D12850" s="154">
        <v>28</v>
      </c>
      <c r="E12850" t="s">
        <v>568</v>
      </c>
      <c r="F12850">
        <v>23</v>
      </c>
      <c r="G12850">
        <v>24</v>
      </c>
      <c r="H12850" t="s">
        <v>3404</v>
      </c>
      <c r="I12850" t="s">
        <v>3515</v>
      </c>
      <c r="K12850" t="s">
        <v>569</v>
      </c>
      <c r="L12850" t="s">
        <v>568</v>
      </c>
      <c r="M12850" t="s">
        <v>3404</v>
      </c>
      <c r="N12850" t="b">
        <f>IF(ETMRouteStages[[#This Row],[RID]]=A12849,ETMRouteStages[[#This Row],[StageSequence]]=F12849+1,TRUE)</f>
        <v>1</v>
      </c>
    </row>
    <row r="12851" spans="1:14">
      <c r="A12851" t="s">
        <v>7017</v>
      </c>
      <c r="B12851" t="s">
        <v>2361</v>
      </c>
      <c r="C12851" t="s">
        <v>4940</v>
      </c>
      <c r="D12851" s="154">
        <v>28</v>
      </c>
      <c r="E12851" t="s">
        <v>1989</v>
      </c>
      <c r="F12851">
        <v>24</v>
      </c>
      <c r="G12851">
        <v>26</v>
      </c>
      <c r="H12851" t="s">
        <v>3404</v>
      </c>
      <c r="I12851" t="s">
        <v>3515</v>
      </c>
      <c r="K12851" t="s">
        <v>1990</v>
      </c>
      <c r="L12851" t="s">
        <v>1989</v>
      </c>
      <c r="M12851" t="s">
        <v>3404</v>
      </c>
      <c r="N12851" t="b">
        <f>IF(ETMRouteStages[[#This Row],[RID]]=A12850,ETMRouteStages[[#This Row],[StageSequence]]=F12850+1,TRUE)</f>
        <v>1</v>
      </c>
    </row>
    <row r="12852" spans="1:14">
      <c r="A12852" t="s">
        <v>7017</v>
      </c>
      <c r="B12852" t="s">
        <v>2361</v>
      </c>
      <c r="C12852" t="s">
        <v>4940</v>
      </c>
      <c r="D12852" s="154">
        <v>28</v>
      </c>
      <c r="E12852" t="s">
        <v>1991</v>
      </c>
      <c r="F12852">
        <v>25</v>
      </c>
      <c r="G12852">
        <v>28</v>
      </c>
      <c r="H12852" t="s">
        <v>3404</v>
      </c>
      <c r="I12852" t="s">
        <v>3515</v>
      </c>
      <c r="K12852" t="s">
        <v>1992</v>
      </c>
      <c r="L12852" t="s">
        <v>1991</v>
      </c>
      <c r="M12852" t="s">
        <v>3404</v>
      </c>
      <c r="N12852" t="b">
        <f>IF(ETMRouteStages[[#This Row],[RID]]=A12851,ETMRouteStages[[#This Row],[StageSequence]]=F12851+1,TRUE)</f>
        <v>1</v>
      </c>
    </row>
    <row r="12853" spans="1:14">
      <c r="A12853" t="s">
        <v>7017</v>
      </c>
      <c r="B12853" t="s">
        <v>2361</v>
      </c>
      <c r="C12853" t="s">
        <v>4940</v>
      </c>
      <c r="D12853" s="154">
        <v>28</v>
      </c>
      <c r="E12853" t="s">
        <v>2993</v>
      </c>
      <c r="F12853">
        <v>26</v>
      </c>
      <c r="G12853">
        <v>29</v>
      </c>
      <c r="H12853" t="s">
        <v>3404</v>
      </c>
      <c r="I12853" t="s">
        <v>3515</v>
      </c>
      <c r="K12853" t="s">
        <v>2994</v>
      </c>
      <c r="L12853" t="s">
        <v>2993</v>
      </c>
      <c r="M12853" t="s">
        <v>3404</v>
      </c>
      <c r="N12853" t="b">
        <f>IF(ETMRouteStages[[#This Row],[RID]]=A12852,ETMRouteStages[[#This Row],[StageSequence]]=F12852+1,TRUE)</f>
        <v>1</v>
      </c>
    </row>
    <row r="12854" spans="1:14">
      <c r="A12854" t="s">
        <v>7017</v>
      </c>
      <c r="B12854" t="s">
        <v>2361</v>
      </c>
      <c r="C12854" t="s">
        <v>4940</v>
      </c>
      <c r="D12854" s="154">
        <v>28</v>
      </c>
      <c r="E12854" t="s">
        <v>750</v>
      </c>
      <c r="F12854">
        <v>27</v>
      </c>
      <c r="G12854">
        <v>30</v>
      </c>
      <c r="H12854" t="s">
        <v>3404</v>
      </c>
      <c r="I12854" t="s">
        <v>3515</v>
      </c>
      <c r="K12854" t="s">
        <v>751</v>
      </c>
      <c r="L12854" t="s">
        <v>750</v>
      </c>
      <c r="M12854" t="s">
        <v>3404</v>
      </c>
      <c r="N12854" t="b">
        <f>IF(ETMRouteStages[[#This Row],[RID]]=A12853,ETMRouteStages[[#This Row],[StageSequence]]=F12853+1,TRUE)</f>
        <v>1</v>
      </c>
    </row>
    <row r="12855" spans="1:14">
      <c r="A12855" t="s">
        <v>7017</v>
      </c>
      <c r="B12855" t="s">
        <v>2361</v>
      </c>
      <c r="C12855" t="s">
        <v>4940</v>
      </c>
      <c r="D12855" s="154">
        <v>28</v>
      </c>
      <c r="E12855" t="s">
        <v>3142</v>
      </c>
      <c r="F12855">
        <v>28</v>
      </c>
      <c r="G12855">
        <v>32</v>
      </c>
      <c r="H12855" t="s">
        <v>3404</v>
      </c>
      <c r="I12855" t="s">
        <v>3515</v>
      </c>
      <c r="K12855" t="s">
        <v>3143</v>
      </c>
      <c r="L12855" t="s">
        <v>3142</v>
      </c>
      <c r="M12855" t="s">
        <v>3404</v>
      </c>
      <c r="N12855" t="b">
        <f>IF(ETMRouteStages[[#This Row],[RID]]=A12854,ETMRouteStages[[#This Row],[StageSequence]]=F12854+1,TRUE)</f>
        <v>1</v>
      </c>
    </row>
    <row r="12856" spans="1:14">
      <c r="A12856" t="s">
        <v>7017</v>
      </c>
      <c r="B12856" t="s">
        <v>2361</v>
      </c>
      <c r="C12856" t="s">
        <v>4940</v>
      </c>
      <c r="D12856" s="154">
        <v>28</v>
      </c>
      <c r="E12856" t="s">
        <v>2558</v>
      </c>
      <c r="F12856">
        <v>29</v>
      </c>
      <c r="G12856">
        <v>34</v>
      </c>
      <c r="H12856" t="s">
        <v>3404</v>
      </c>
      <c r="I12856" t="s">
        <v>3515</v>
      </c>
      <c r="K12856" t="s">
        <v>2559</v>
      </c>
      <c r="L12856" t="s">
        <v>2558</v>
      </c>
      <c r="M12856" t="s">
        <v>3404</v>
      </c>
      <c r="N12856" t="b">
        <f>IF(ETMRouteStages[[#This Row],[RID]]=A12855,ETMRouteStages[[#This Row],[StageSequence]]=F12855+1,TRUE)</f>
        <v>1</v>
      </c>
    </row>
    <row r="12857" spans="1:14">
      <c r="A12857" t="s">
        <v>7017</v>
      </c>
      <c r="B12857" t="s">
        <v>2361</v>
      </c>
      <c r="C12857" t="s">
        <v>4940</v>
      </c>
      <c r="D12857" s="154">
        <v>28</v>
      </c>
      <c r="E12857" t="s">
        <v>398</v>
      </c>
      <c r="F12857">
        <v>30</v>
      </c>
      <c r="G12857">
        <v>35</v>
      </c>
      <c r="H12857" t="s">
        <v>3404</v>
      </c>
      <c r="I12857" t="s">
        <v>3515</v>
      </c>
      <c r="K12857" t="s">
        <v>399</v>
      </c>
      <c r="L12857" t="s">
        <v>398</v>
      </c>
      <c r="M12857" t="s">
        <v>3404</v>
      </c>
      <c r="N12857" t="b">
        <f>IF(ETMRouteStages[[#This Row],[RID]]=A12856,ETMRouteStages[[#This Row],[StageSequence]]=F12856+1,TRUE)</f>
        <v>1</v>
      </c>
    </row>
    <row r="12858" spans="1:14">
      <c r="A12858" t="s">
        <v>7017</v>
      </c>
      <c r="B12858" t="s">
        <v>2361</v>
      </c>
      <c r="C12858" t="s">
        <v>4940</v>
      </c>
      <c r="D12858" s="154">
        <v>28</v>
      </c>
      <c r="E12858" t="s">
        <v>3060</v>
      </c>
      <c r="F12858">
        <v>31</v>
      </c>
      <c r="G12858">
        <v>36</v>
      </c>
      <c r="H12858" t="s">
        <v>3404</v>
      </c>
      <c r="I12858" t="s">
        <v>3515</v>
      </c>
      <c r="K12858" t="s">
        <v>3061</v>
      </c>
      <c r="L12858" t="s">
        <v>3060</v>
      </c>
      <c r="M12858" t="s">
        <v>3404</v>
      </c>
      <c r="N12858" t="b">
        <f>IF(ETMRouteStages[[#This Row],[RID]]=A12857,ETMRouteStages[[#This Row],[StageSequence]]=F12857+1,TRUE)</f>
        <v>1</v>
      </c>
    </row>
    <row r="12859" spans="1:14">
      <c r="A12859" t="s">
        <v>7017</v>
      </c>
      <c r="B12859" t="s">
        <v>2361</v>
      </c>
      <c r="C12859" t="s">
        <v>4940</v>
      </c>
      <c r="D12859" s="154">
        <v>28</v>
      </c>
      <c r="E12859" t="s">
        <v>1530</v>
      </c>
      <c r="F12859">
        <v>32</v>
      </c>
      <c r="G12859">
        <v>37</v>
      </c>
      <c r="H12859" t="s">
        <v>3404</v>
      </c>
      <c r="I12859" t="s">
        <v>3515</v>
      </c>
      <c r="K12859" t="s">
        <v>1531</v>
      </c>
      <c r="L12859" t="s">
        <v>1530</v>
      </c>
      <c r="M12859" t="s">
        <v>3404</v>
      </c>
      <c r="N12859" t="b">
        <f>IF(ETMRouteStages[[#This Row],[RID]]=A12858,ETMRouteStages[[#This Row],[StageSequence]]=F12858+1,TRUE)</f>
        <v>1</v>
      </c>
    </row>
    <row r="12860" spans="1:14">
      <c r="A12860" t="s">
        <v>7017</v>
      </c>
      <c r="B12860" t="s">
        <v>2361</v>
      </c>
      <c r="C12860" t="s">
        <v>4940</v>
      </c>
      <c r="D12860" s="154">
        <v>28</v>
      </c>
      <c r="E12860" t="s">
        <v>2550</v>
      </c>
      <c r="F12860">
        <v>33</v>
      </c>
      <c r="G12860">
        <v>38</v>
      </c>
      <c r="H12860" t="s">
        <v>3404</v>
      </c>
      <c r="I12860" t="s">
        <v>3515</v>
      </c>
      <c r="K12860" t="s">
        <v>2551</v>
      </c>
      <c r="L12860" t="s">
        <v>2550</v>
      </c>
      <c r="M12860" t="s">
        <v>3404</v>
      </c>
      <c r="N12860" t="b">
        <f>IF(ETMRouteStages[[#This Row],[RID]]=A12859,ETMRouteStages[[#This Row],[StageSequence]]=F12859+1,TRUE)</f>
        <v>1</v>
      </c>
    </row>
    <row r="12861" spans="1:14">
      <c r="A12861" t="s">
        <v>7017</v>
      </c>
      <c r="B12861" t="s">
        <v>2361</v>
      </c>
      <c r="C12861" t="s">
        <v>4940</v>
      </c>
      <c r="D12861" s="154">
        <v>28</v>
      </c>
      <c r="E12861" t="s">
        <v>1407</v>
      </c>
      <c r="F12861">
        <v>34</v>
      </c>
      <c r="G12861">
        <v>40</v>
      </c>
      <c r="H12861" t="s">
        <v>3404</v>
      </c>
      <c r="I12861" t="s">
        <v>3515</v>
      </c>
      <c r="K12861" t="s">
        <v>1408</v>
      </c>
      <c r="L12861" t="s">
        <v>1407</v>
      </c>
      <c r="M12861" t="s">
        <v>3404</v>
      </c>
      <c r="N12861" t="b">
        <f>IF(ETMRouteStages[[#This Row],[RID]]=A12860,ETMRouteStages[[#This Row],[StageSequence]]=F12860+1,TRUE)</f>
        <v>1</v>
      </c>
    </row>
    <row r="12862" spans="1:14">
      <c r="A12862" t="s">
        <v>7017</v>
      </c>
      <c r="B12862" t="s">
        <v>2361</v>
      </c>
      <c r="C12862" t="s">
        <v>4940</v>
      </c>
      <c r="D12862" s="154">
        <v>28</v>
      </c>
      <c r="E12862" t="s">
        <v>1367</v>
      </c>
      <c r="F12862">
        <v>35</v>
      </c>
      <c r="G12862">
        <v>41</v>
      </c>
      <c r="H12862" t="s">
        <v>3404</v>
      </c>
      <c r="I12862" t="s">
        <v>3515</v>
      </c>
      <c r="K12862" t="s">
        <v>1368</v>
      </c>
      <c r="L12862" t="s">
        <v>1367</v>
      </c>
      <c r="M12862" t="s">
        <v>3404</v>
      </c>
      <c r="N12862" t="b">
        <f>IF(ETMRouteStages[[#This Row],[RID]]=A12861,ETMRouteStages[[#This Row],[StageSequence]]=F12861+1,TRUE)</f>
        <v>1</v>
      </c>
    </row>
    <row r="12863" spans="1:14">
      <c r="A12863" t="s">
        <v>7017</v>
      </c>
      <c r="B12863" t="s">
        <v>2361</v>
      </c>
      <c r="C12863" t="s">
        <v>4940</v>
      </c>
      <c r="D12863" s="154">
        <v>28</v>
      </c>
      <c r="E12863" t="s">
        <v>2350</v>
      </c>
      <c r="F12863">
        <v>36</v>
      </c>
      <c r="G12863">
        <v>42</v>
      </c>
      <c r="H12863" t="s">
        <v>3404</v>
      </c>
      <c r="I12863" t="s">
        <v>3515</v>
      </c>
      <c r="K12863" t="s">
        <v>2351</v>
      </c>
      <c r="L12863" t="s">
        <v>2350</v>
      </c>
      <c r="M12863" t="s">
        <v>3404</v>
      </c>
      <c r="N12863" t="b">
        <f>IF(ETMRouteStages[[#This Row],[RID]]=A12862,ETMRouteStages[[#This Row],[StageSequence]]=F12862+1,TRUE)</f>
        <v>1</v>
      </c>
    </row>
    <row r="12864" spans="1:14">
      <c r="A12864" t="s">
        <v>7017</v>
      </c>
      <c r="B12864" t="s">
        <v>2361</v>
      </c>
      <c r="C12864" t="s">
        <v>4940</v>
      </c>
      <c r="D12864" s="154">
        <v>28</v>
      </c>
      <c r="E12864" t="s">
        <v>2773</v>
      </c>
      <c r="F12864">
        <v>37</v>
      </c>
      <c r="G12864">
        <v>43</v>
      </c>
      <c r="H12864" t="s">
        <v>3404</v>
      </c>
      <c r="I12864" t="s">
        <v>3515</v>
      </c>
      <c r="K12864" t="s">
        <v>2774</v>
      </c>
      <c r="L12864" t="s">
        <v>2773</v>
      </c>
      <c r="M12864" t="s">
        <v>3404</v>
      </c>
      <c r="N12864" t="b">
        <f>IF(ETMRouteStages[[#This Row],[RID]]=A12863,ETMRouteStages[[#This Row],[StageSequence]]=F12863+1,TRUE)</f>
        <v>1</v>
      </c>
    </row>
    <row r="12865" spans="1:14">
      <c r="A12865" t="s">
        <v>7017</v>
      </c>
      <c r="B12865" t="s">
        <v>2361</v>
      </c>
      <c r="C12865" t="s">
        <v>4940</v>
      </c>
      <c r="D12865" s="154">
        <v>28</v>
      </c>
      <c r="E12865" t="s">
        <v>1399</v>
      </c>
      <c r="F12865">
        <v>38</v>
      </c>
      <c r="G12865">
        <v>44</v>
      </c>
      <c r="H12865" t="s">
        <v>3404</v>
      </c>
      <c r="I12865" t="s">
        <v>3515</v>
      </c>
      <c r="K12865" t="s">
        <v>1400</v>
      </c>
      <c r="L12865" t="s">
        <v>1399</v>
      </c>
      <c r="M12865" t="s">
        <v>3404</v>
      </c>
      <c r="N12865" t="b">
        <f>IF(ETMRouteStages[[#This Row],[RID]]=A12864,ETMRouteStages[[#This Row],[StageSequence]]=F12864+1,TRUE)</f>
        <v>1</v>
      </c>
    </row>
    <row r="12866" spans="1:14">
      <c r="A12866" t="s">
        <v>7017</v>
      </c>
      <c r="B12866" t="s">
        <v>2361</v>
      </c>
      <c r="C12866" t="s">
        <v>4940</v>
      </c>
      <c r="D12866" s="154">
        <v>28</v>
      </c>
      <c r="E12866" t="s">
        <v>1401</v>
      </c>
      <c r="F12866">
        <v>39</v>
      </c>
      <c r="G12866">
        <v>45</v>
      </c>
      <c r="H12866" t="s">
        <v>3404</v>
      </c>
      <c r="I12866" t="s">
        <v>3515</v>
      </c>
      <c r="K12866" t="s">
        <v>1402</v>
      </c>
      <c r="L12866" t="s">
        <v>1401</v>
      </c>
      <c r="M12866" t="s">
        <v>3404</v>
      </c>
      <c r="N12866" t="b">
        <f>IF(ETMRouteStages[[#This Row],[RID]]=A12865,ETMRouteStages[[#This Row],[StageSequence]]=F12865+1,TRUE)</f>
        <v>1</v>
      </c>
    </row>
    <row r="12867" spans="1:14">
      <c r="A12867" t="s">
        <v>7017</v>
      </c>
      <c r="B12867" t="s">
        <v>2361</v>
      </c>
      <c r="C12867" t="s">
        <v>4940</v>
      </c>
      <c r="D12867" s="154">
        <v>28</v>
      </c>
      <c r="E12867" t="s">
        <v>394</v>
      </c>
      <c r="F12867">
        <v>40</v>
      </c>
      <c r="G12867">
        <v>47</v>
      </c>
      <c r="H12867" t="s">
        <v>3404</v>
      </c>
      <c r="I12867" t="s">
        <v>3515</v>
      </c>
      <c r="K12867" t="s">
        <v>395</v>
      </c>
      <c r="L12867" t="s">
        <v>394</v>
      </c>
      <c r="M12867" t="s">
        <v>3404</v>
      </c>
      <c r="N12867" t="b">
        <f>IF(ETMRouteStages[[#This Row],[RID]]=A12866,ETMRouteStages[[#This Row],[StageSequence]]=F12866+1,TRUE)</f>
        <v>1</v>
      </c>
    </row>
    <row r="12868" spans="1:14">
      <c r="A12868" t="s">
        <v>7017</v>
      </c>
      <c r="B12868" t="s">
        <v>2361</v>
      </c>
      <c r="C12868" t="s">
        <v>4940</v>
      </c>
      <c r="D12868" s="154">
        <v>28</v>
      </c>
      <c r="E12868" t="s">
        <v>742</v>
      </c>
      <c r="F12868">
        <v>41</v>
      </c>
      <c r="G12868">
        <v>48</v>
      </c>
      <c r="H12868" t="s">
        <v>3404</v>
      </c>
      <c r="I12868" t="s">
        <v>3515</v>
      </c>
      <c r="K12868" t="s">
        <v>743</v>
      </c>
      <c r="L12868" t="s">
        <v>742</v>
      </c>
      <c r="M12868" t="s">
        <v>3404</v>
      </c>
      <c r="N12868" t="b">
        <f>IF(ETMRouteStages[[#This Row],[RID]]=A12867,ETMRouteStages[[#This Row],[StageSequence]]=F12867+1,TRUE)</f>
        <v>1</v>
      </c>
    </row>
    <row r="12869" spans="1:14">
      <c r="A12869" t="s">
        <v>7017</v>
      </c>
      <c r="B12869" t="s">
        <v>2361</v>
      </c>
      <c r="C12869" t="s">
        <v>4940</v>
      </c>
      <c r="D12869" s="154">
        <v>28</v>
      </c>
      <c r="E12869" t="s">
        <v>1699</v>
      </c>
      <c r="F12869">
        <v>42</v>
      </c>
      <c r="G12869">
        <v>49</v>
      </c>
      <c r="H12869" t="s">
        <v>3404</v>
      </c>
      <c r="I12869" t="s">
        <v>3515</v>
      </c>
      <c r="K12869" t="s">
        <v>1700</v>
      </c>
      <c r="L12869" t="s">
        <v>1699</v>
      </c>
      <c r="M12869" t="s">
        <v>3404</v>
      </c>
      <c r="N12869" t="b">
        <f>IF(ETMRouteStages[[#This Row],[RID]]=A12868,ETMRouteStages[[#This Row],[StageSequence]]=F12868+1,TRUE)</f>
        <v>1</v>
      </c>
    </row>
    <row r="12870" spans="1:14">
      <c r="A12870" t="s">
        <v>7017</v>
      </c>
      <c r="B12870" t="s">
        <v>2361</v>
      </c>
      <c r="C12870" t="s">
        <v>4940</v>
      </c>
      <c r="D12870" s="154">
        <v>28</v>
      </c>
      <c r="E12870" t="s">
        <v>2437</v>
      </c>
      <c r="F12870">
        <v>43</v>
      </c>
      <c r="G12870">
        <v>51</v>
      </c>
      <c r="H12870" t="s">
        <v>3404</v>
      </c>
      <c r="I12870" t="s">
        <v>3515</v>
      </c>
      <c r="K12870" t="s">
        <v>2438</v>
      </c>
      <c r="L12870" t="s">
        <v>2437</v>
      </c>
      <c r="M12870" t="s">
        <v>3404</v>
      </c>
      <c r="N12870" t="b">
        <f>IF(ETMRouteStages[[#This Row],[RID]]=A12869,ETMRouteStages[[#This Row],[StageSequence]]=F12869+1,TRUE)</f>
        <v>1</v>
      </c>
    </row>
    <row r="12871" spans="1:14">
      <c r="A12871" t="s">
        <v>7017</v>
      </c>
      <c r="B12871" t="s">
        <v>2361</v>
      </c>
      <c r="C12871" t="s">
        <v>4940</v>
      </c>
      <c r="D12871" s="154">
        <v>28</v>
      </c>
      <c r="E12871" t="s">
        <v>2105</v>
      </c>
      <c r="F12871">
        <v>44</v>
      </c>
      <c r="G12871">
        <v>53</v>
      </c>
      <c r="H12871" t="s">
        <v>3404</v>
      </c>
      <c r="I12871" t="s">
        <v>3515</v>
      </c>
      <c r="K12871" t="s">
        <v>2106</v>
      </c>
      <c r="L12871" t="s">
        <v>2105</v>
      </c>
      <c r="M12871" t="s">
        <v>3404</v>
      </c>
      <c r="N12871" t="b">
        <f>IF(ETMRouteStages[[#This Row],[RID]]=A12870,ETMRouteStages[[#This Row],[StageSequence]]=F12870+1,TRUE)</f>
        <v>1</v>
      </c>
    </row>
    <row r="12872" spans="1:14">
      <c r="A12872" t="s">
        <v>7017</v>
      </c>
      <c r="B12872" t="s">
        <v>2361</v>
      </c>
      <c r="C12872" t="s">
        <v>4940</v>
      </c>
      <c r="D12872" s="154">
        <v>28</v>
      </c>
      <c r="E12872" t="s">
        <v>2991</v>
      </c>
      <c r="F12872">
        <v>45</v>
      </c>
      <c r="G12872">
        <v>54</v>
      </c>
      <c r="H12872" t="s">
        <v>3404</v>
      </c>
      <c r="I12872" t="s">
        <v>3515</v>
      </c>
      <c r="K12872" t="s">
        <v>2992</v>
      </c>
      <c r="L12872" t="s">
        <v>2991</v>
      </c>
      <c r="M12872" t="s">
        <v>3404</v>
      </c>
      <c r="N12872" t="b">
        <f>IF(ETMRouteStages[[#This Row],[RID]]=A12871,ETMRouteStages[[#This Row],[StageSequence]]=F12871+1,TRUE)</f>
        <v>1</v>
      </c>
    </row>
    <row r="12873" spans="1:14">
      <c r="A12873" t="s">
        <v>7017</v>
      </c>
      <c r="B12873" t="s">
        <v>2361</v>
      </c>
      <c r="C12873" t="s">
        <v>4940</v>
      </c>
      <c r="D12873" s="154">
        <v>28</v>
      </c>
      <c r="E12873" t="s">
        <v>966</v>
      </c>
      <c r="F12873">
        <v>46</v>
      </c>
      <c r="G12873">
        <v>56</v>
      </c>
      <c r="H12873" t="s">
        <v>3404</v>
      </c>
      <c r="I12873" t="s">
        <v>3515</v>
      </c>
      <c r="K12873" t="s">
        <v>967</v>
      </c>
      <c r="L12873" t="s">
        <v>966</v>
      </c>
      <c r="M12873" t="s">
        <v>3404</v>
      </c>
      <c r="N12873" t="b">
        <f>IF(ETMRouteStages[[#This Row],[RID]]=A12872,ETMRouteStages[[#This Row],[StageSequence]]=F12872+1,TRUE)</f>
        <v>1</v>
      </c>
    </row>
    <row r="12874" spans="1:14">
      <c r="A12874" t="s">
        <v>7017</v>
      </c>
      <c r="B12874" t="s">
        <v>2361</v>
      </c>
      <c r="C12874" t="s">
        <v>4940</v>
      </c>
      <c r="D12874" s="154">
        <v>28</v>
      </c>
      <c r="E12874" t="s">
        <v>1385</v>
      </c>
      <c r="F12874">
        <v>47</v>
      </c>
      <c r="G12874">
        <v>57</v>
      </c>
      <c r="H12874" t="s">
        <v>3404</v>
      </c>
      <c r="I12874" t="s">
        <v>3515</v>
      </c>
      <c r="K12874" t="s">
        <v>1386</v>
      </c>
      <c r="L12874" t="s">
        <v>1385</v>
      </c>
      <c r="M12874" t="s">
        <v>3404</v>
      </c>
      <c r="N12874" t="b">
        <f>IF(ETMRouteStages[[#This Row],[RID]]=A12873,ETMRouteStages[[#This Row],[StageSequence]]=F12873+1,TRUE)</f>
        <v>1</v>
      </c>
    </row>
    <row r="12875" spans="1:14">
      <c r="A12875" t="s">
        <v>7017</v>
      </c>
      <c r="B12875" t="s">
        <v>2361</v>
      </c>
      <c r="C12875" t="s">
        <v>4940</v>
      </c>
      <c r="D12875" s="154">
        <v>28</v>
      </c>
      <c r="E12875" t="s">
        <v>2189</v>
      </c>
      <c r="F12875">
        <v>48</v>
      </c>
      <c r="G12875">
        <v>60</v>
      </c>
      <c r="H12875" t="s">
        <v>3404</v>
      </c>
      <c r="I12875" t="s">
        <v>3515</v>
      </c>
      <c r="K12875" t="s">
        <v>2190</v>
      </c>
      <c r="L12875" t="s">
        <v>2189</v>
      </c>
      <c r="M12875" t="s">
        <v>3404</v>
      </c>
      <c r="N12875" t="b">
        <f>IF(ETMRouteStages[[#This Row],[RID]]=A12874,ETMRouteStages[[#This Row],[StageSequence]]=F12874+1,TRUE)</f>
        <v>1</v>
      </c>
    </row>
    <row r="12876" spans="1:14">
      <c r="A12876" t="s">
        <v>7017</v>
      </c>
      <c r="B12876" t="s">
        <v>2361</v>
      </c>
      <c r="C12876" t="s">
        <v>4940</v>
      </c>
      <c r="D12876" s="154">
        <v>28</v>
      </c>
      <c r="E12876" t="s">
        <v>2852</v>
      </c>
      <c r="F12876">
        <v>49</v>
      </c>
      <c r="G12876">
        <v>63</v>
      </c>
      <c r="H12876" t="s">
        <v>3404</v>
      </c>
      <c r="I12876" t="s">
        <v>3515</v>
      </c>
      <c r="K12876" t="s">
        <v>2853</v>
      </c>
      <c r="L12876" t="s">
        <v>2852</v>
      </c>
      <c r="M12876" t="s">
        <v>3404</v>
      </c>
      <c r="N12876" t="b">
        <f>IF(ETMRouteStages[[#This Row],[RID]]=A12875,ETMRouteStages[[#This Row],[StageSequence]]=F12875+1,TRUE)</f>
        <v>1</v>
      </c>
    </row>
    <row r="12877" spans="1:14">
      <c r="A12877" t="s">
        <v>7017</v>
      </c>
      <c r="B12877" t="s">
        <v>2361</v>
      </c>
      <c r="C12877" t="s">
        <v>4940</v>
      </c>
      <c r="D12877" s="154">
        <v>28</v>
      </c>
      <c r="E12877" t="s">
        <v>884</v>
      </c>
      <c r="F12877">
        <v>50</v>
      </c>
      <c r="G12877">
        <v>64</v>
      </c>
      <c r="H12877" t="s">
        <v>3404</v>
      </c>
      <c r="I12877" t="s">
        <v>3515</v>
      </c>
      <c r="K12877" t="s">
        <v>885</v>
      </c>
      <c r="L12877" t="s">
        <v>884</v>
      </c>
      <c r="M12877" t="s">
        <v>3404</v>
      </c>
      <c r="N12877" t="b">
        <f>IF(ETMRouteStages[[#This Row],[RID]]=A12876,ETMRouteStages[[#This Row],[StageSequence]]=F12876+1,TRUE)</f>
        <v>1</v>
      </c>
    </row>
    <row r="12878" spans="1:14">
      <c r="A12878" t="s">
        <v>7017</v>
      </c>
      <c r="B12878" t="s">
        <v>2361</v>
      </c>
      <c r="C12878" t="s">
        <v>4940</v>
      </c>
      <c r="D12878" s="154">
        <v>28</v>
      </c>
      <c r="E12878" t="s">
        <v>1391</v>
      </c>
      <c r="F12878">
        <v>51</v>
      </c>
      <c r="G12878">
        <v>67</v>
      </c>
      <c r="H12878" t="s">
        <v>3404</v>
      </c>
      <c r="I12878" t="s">
        <v>3515</v>
      </c>
      <c r="K12878" t="s">
        <v>1392</v>
      </c>
      <c r="L12878" t="s">
        <v>1391</v>
      </c>
      <c r="M12878" t="s">
        <v>3404</v>
      </c>
      <c r="N12878" t="b">
        <f>IF(ETMRouteStages[[#This Row],[RID]]=A12877,ETMRouteStages[[#This Row],[StageSequence]]=F12877+1,TRUE)</f>
        <v>1</v>
      </c>
    </row>
    <row r="12879" spans="1:14">
      <c r="A12879" t="s">
        <v>7018</v>
      </c>
      <c r="B12879" t="s">
        <v>2361</v>
      </c>
      <c r="C12879" t="s">
        <v>4940</v>
      </c>
      <c r="D12879" s="154">
        <v>29</v>
      </c>
      <c r="E12879" t="s">
        <v>2201</v>
      </c>
      <c r="F12879">
        <v>1</v>
      </c>
      <c r="G12879">
        <v>0</v>
      </c>
      <c r="H12879" t="s">
        <v>3404</v>
      </c>
      <c r="I12879" t="s">
        <v>3515</v>
      </c>
      <c r="K12879" t="s">
        <v>2202</v>
      </c>
      <c r="L12879" t="s">
        <v>2201</v>
      </c>
      <c r="M12879" t="s">
        <v>3404</v>
      </c>
      <c r="N12879" t="b">
        <f>IF(ETMRouteStages[[#This Row],[RID]]=A12878,ETMRouteStages[[#This Row],[StageSequence]]=F12878+1,TRUE)</f>
        <v>1</v>
      </c>
    </row>
    <row r="12880" spans="1:14">
      <c r="A12880" t="s">
        <v>7018</v>
      </c>
      <c r="B12880" t="s">
        <v>2361</v>
      </c>
      <c r="C12880" t="s">
        <v>4940</v>
      </c>
      <c r="D12880" s="154">
        <v>29</v>
      </c>
      <c r="E12880" t="s">
        <v>2501</v>
      </c>
      <c r="F12880">
        <v>2</v>
      </c>
      <c r="G12880">
        <v>2</v>
      </c>
      <c r="H12880" t="s">
        <v>3404</v>
      </c>
      <c r="I12880" t="s">
        <v>3515</v>
      </c>
      <c r="K12880" t="s">
        <v>2502</v>
      </c>
      <c r="L12880" t="s">
        <v>2501</v>
      </c>
      <c r="M12880" t="s">
        <v>3404</v>
      </c>
      <c r="N12880" t="b">
        <f>IF(ETMRouteStages[[#This Row],[RID]]=A12879,ETMRouteStages[[#This Row],[StageSequence]]=F12879+1,TRUE)</f>
        <v>1</v>
      </c>
    </row>
    <row r="12881" spans="1:14">
      <c r="A12881" t="s">
        <v>7018</v>
      </c>
      <c r="B12881" t="s">
        <v>2361</v>
      </c>
      <c r="C12881" t="s">
        <v>4940</v>
      </c>
      <c r="D12881" s="154">
        <v>29</v>
      </c>
      <c r="E12881" t="s">
        <v>2862</v>
      </c>
      <c r="F12881">
        <v>3</v>
      </c>
      <c r="G12881">
        <v>3</v>
      </c>
      <c r="H12881" t="s">
        <v>3404</v>
      </c>
      <c r="I12881" t="s">
        <v>3515</v>
      </c>
      <c r="K12881" t="s">
        <v>2863</v>
      </c>
      <c r="L12881" t="s">
        <v>2862</v>
      </c>
      <c r="M12881" t="s">
        <v>3404</v>
      </c>
      <c r="N12881" t="b">
        <f>IF(ETMRouteStages[[#This Row],[RID]]=A12880,ETMRouteStages[[#This Row],[StageSequence]]=F12880+1,TRUE)</f>
        <v>1</v>
      </c>
    </row>
    <row r="12882" spans="1:14">
      <c r="A12882" t="s">
        <v>7018</v>
      </c>
      <c r="B12882" t="s">
        <v>2361</v>
      </c>
      <c r="C12882" t="s">
        <v>4940</v>
      </c>
      <c r="D12882" s="154">
        <v>29</v>
      </c>
      <c r="E12882" t="s">
        <v>1343</v>
      </c>
      <c r="F12882">
        <v>4</v>
      </c>
      <c r="G12882">
        <v>4</v>
      </c>
      <c r="H12882" t="s">
        <v>3404</v>
      </c>
      <c r="I12882" t="s">
        <v>3515</v>
      </c>
      <c r="K12882" t="s">
        <v>1344</v>
      </c>
      <c r="L12882" t="s">
        <v>1343</v>
      </c>
      <c r="M12882" t="s">
        <v>3404</v>
      </c>
      <c r="N12882" t="b">
        <f>IF(ETMRouteStages[[#This Row],[RID]]=A12881,ETMRouteStages[[#This Row],[StageSequence]]=F12881+1,TRUE)</f>
        <v>1</v>
      </c>
    </row>
    <row r="12883" spans="1:14">
      <c r="A12883" t="s">
        <v>7018</v>
      </c>
      <c r="B12883" t="s">
        <v>2361</v>
      </c>
      <c r="C12883" t="s">
        <v>4940</v>
      </c>
      <c r="D12883" s="154">
        <v>29</v>
      </c>
      <c r="E12883" t="s">
        <v>2362</v>
      </c>
      <c r="F12883">
        <v>5</v>
      </c>
      <c r="G12883">
        <v>5</v>
      </c>
      <c r="H12883" t="s">
        <v>3404</v>
      </c>
      <c r="I12883" t="s">
        <v>3515</v>
      </c>
      <c r="K12883" t="s">
        <v>2363</v>
      </c>
      <c r="L12883" t="s">
        <v>2362</v>
      </c>
      <c r="M12883" t="s">
        <v>3404</v>
      </c>
      <c r="N12883" t="b">
        <f>IF(ETMRouteStages[[#This Row],[RID]]=A12882,ETMRouteStages[[#This Row],[StageSequence]]=F12882+1,TRUE)</f>
        <v>1</v>
      </c>
    </row>
    <row r="12884" spans="1:14">
      <c r="A12884" t="s">
        <v>7018</v>
      </c>
      <c r="B12884" t="s">
        <v>2361</v>
      </c>
      <c r="C12884" t="s">
        <v>4940</v>
      </c>
      <c r="D12884" s="154">
        <v>29</v>
      </c>
      <c r="E12884" t="s">
        <v>2364</v>
      </c>
      <c r="F12884">
        <v>6</v>
      </c>
      <c r="G12884">
        <v>6</v>
      </c>
      <c r="H12884" t="s">
        <v>3404</v>
      </c>
      <c r="I12884" t="s">
        <v>3515</v>
      </c>
      <c r="K12884" t="s">
        <v>2365</v>
      </c>
      <c r="L12884" t="s">
        <v>2364</v>
      </c>
      <c r="M12884" t="s">
        <v>3404</v>
      </c>
      <c r="N12884" t="b">
        <f>IF(ETMRouteStages[[#This Row],[RID]]=A12883,ETMRouteStages[[#This Row],[StageSequence]]=F12883+1,TRUE)</f>
        <v>1</v>
      </c>
    </row>
    <row r="12885" spans="1:14">
      <c r="A12885" t="s">
        <v>7018</v>
      </c>
      <c r="B12885" t="s">
        <v>2361</v>
      </c>
      <c r="C12885" t="s">
        <v>4940</v>
      </c>
      <c r="D12885" s="154">
        <v>29</v>
      </c>
      <c r="E12885" t="s">
        <v>2360</v>
      </c>
      <c r="F12885">
        <v>7</v>
      </c>
      <c r="G12885">
        <v>7</v>
      </c>
      <c r="H12885" t="s">
        <v>3404</v>
      </c>
      <c r="I12885" t="s">
        <v>3515</v>
      </c>
      <c r="K12885" t="s">
        <v>2361</v>
      </c>
      <c r="L12885" t="s">
        <v>2360</v>
      </c>
      <c r="M12885" t="s">
        <v>3404</v>
      </c>
      <c r="N12885" t="b">
        <f>IF(ETMRouteStages[[#This Row],[RID]]=A12884,ETMRouteStages[[#This Row],[StageSequence]]=F12884+1,TRUE)</f>
        <v>1</v>
      </c>
    </row>
    <row r="12886" spans="1:14">
      <c r="A12886" t="s">
        <v>7018</v>
      </c>
      <c r="B12886" t="s">
        <v>2361</v>
      </c>
      <c r="C12886" t="s">
        <v>4940</v>
      </c>
      <c r="D12886" s="154">
        <v>29</v>
      </c>
      <c r="E12886" t="s">
        <v>1281</v>
      </c>
      <c r="F12886">
        <v>8</v>
      </c>
      <c r="G12886">
        <v>8</v>
      </c>
      <c r="H12886" t="s">
        <v>3404</v>
      </c>
      <c r="I12886" t="s">
        <v>3515</v>
      </c>
      <c r="K12886" t="s">
        <v>1282</v>
      </c>
      <c r="L12886" t="s">
        <v>1281</v>
      </c>
      <c r="M12886" t="s">
        <v>3404</v>
      </c>
      <c r="N12886" t="b">
        <f>IF(ETMRouteStages[[#This Row],[RID]]=A12885,ETMRouteStages[[#This Row],[StageSequence]]=F12885+1,TRUE)</f>
        <v>1</v>
      </c>
    </row>
    <row r="12887" spans="1:14">
      <c r="A12887" t="s">
        <v>7018</v>
      </c>
      <c r="B12887" t="s">
        <v>2361</v>
      </c>
      <c r="C12887" t="s">
        <v>4940</v>
      </c>
      <c r="D12887" s="154">
        <v>29</v>
      </c>
      <c r="E12887" t="s">
        <v>1319</v>
      </c>
      <c r="F12887">
        <v>9</v>
      </c>
      <c r="G12887">
        <v>9</v>
      </c>
      <c r="H12887" t="s">
        <v>3404</v>
      </c>
      <c r="I12887" t="s">
        <v>3515</v>
      </c>
      <c r="K12887" t="s">
        <v>1320</v>
      </c>
      <c r="L12887" t="s">
        <v>1319</v>
      </c>
      <c r="M12887" t="s">
        <v>3404</v>
      </c>
      <c r="N12887" t="b">
        <f>IF(ETMRouteStages[[#This Row],[RID]]=A12886,ETMRouteStages[[#This Row],[StageSequence]]=F12886+1,TRUE)</f>
        <v>1</v>
      </c>
    </row>
    <row r="12888" spans="1:14">
      <c r="A12888" t="s">
        <v>7018</v>
      </c>
      <c r="B12888" t="s">
        <v>2361</v>
      </c>
      <c r="C12888" t="s">
        <v>4940</v>
      </c>
      <c r="D12888" s="154">
        <v>29</v>
      </c>
      <c r="E12888" t="s">
        <v>1279</v>
      </c>
      <c r="F12888">
        <v>10</v>
      </c>
      <c r="G12888">
        <v>10</v>
      </c>
      <c r="H12888" t="s">
        <v>3404</v>
      </c>
      <c r="I12888" t="s">
        <v>3515</v>
      </c>
      <c r="K12888" t="s">
        <v>1280</v>
      </c>
      <c r="L12888" t="s">
        <v>1279</v>
      </c>
      <c r="M12888" t="s">
        <v>3404</v>
      </c>
      <c r="N12888" t="b">
        <f>IF(ETMRouteStages[[#This Row],[RID]]=A12887,ETMRouteStages[[#This Row],[StageSequence]]=F12887+1,TRUE)</f>
        <v>1</v>
      </c>
    </row>
    <row r="12889" spans="1:14">
      <c r="A12889" t="s">
        <v>7018</v>
      </c>
      <c r="B12889" t="s">
        <v>2361</v>
      </c>
      <c r="C12889" t="s">
        <v>4940</v>
      </c>
      <c r="D12889" s="154">
        <v>29</v>
      </c>
      <c r="E12889" t="s">
        <v>1835</v>
      </c>
      <c r="F12889">
        <v>11</v>
      </c>
      <c r="G12889">
        <v>12</v>
      </c>
      <c r="H12889" t="s">
        <v>3404</v>
      </c>
      <c r="I12889" t="s">
        <v>3515</v>
      </c>
      <c r="K12889" t="s">
        <v>1836</v>
      </c>
      <c r="L12889" t="s">
        <v>1835</v>
      </c>
      <c r="M12889" t="s">
        <v>3404</v>
      </c>
      <c r="N12889" t="b">
        <f>IF(ETMRouteStages[[#This Row],[RID]]=A12888,ETMRouteStages[[#This Row],[StageSequence]]=F12888+1,TRUE)</f>
        <v>1</v>
      </c>
    </row>
    <row r="12890" spans="1:14">
      <c r="A12890" t="s">
        <v>7018</v>
      </c>
      <c r="B12890" t="s">
        <v>2361</v>
      </c>
      <c r="C12890" t="s">
        <v>4940</v>
      </c>
      <c r="D12890" s="154">
        <v>29</v>
      </c>
      <c r="E12890" t="s">
        <v>1970</v>
      </c>
      <c r="F12890">
        <v>12</v>
      </c>
      <c r="G12890">
        <v>13</v>
      </c>
      <c r="H12890" t="s">
        <v>3404</v>
      </c>
      <c r="I12890" t="s">
        <v>3515</v>
      </c>
      <c r="K12890" t="s">
        <v>1971</v>
      </c>
      <c r="L12890" t="s">
        <v>1970</v>
      </c>
      <c r="M12890" t="s">
        <v>3404</v>
      </c>
      <c r="N12890" t="b">
        <f>IF(ETMRouteStages[[#This Row],[RID]]=A12889,ETMRouteStages[[#This Row],[StageSequence]]=F12889+1,TRUE)</f>
        <v>1</v>
      </c>
    </row>
    <row r="12891" spans="1:14">
      <c r="A12891" t="s">
        <v>7018</v>
      </c>
      <c r="B12891" t="s">
        <v>2361</v>
      </c>
      <c r="C12891" t="s">
        <v>4940</v>
      </c>
      <c r="D12891" s="154">
        <v>29</v>
      </c>
      <c r="E12891" t="s">
        <v>1170</v>
      </c>
      <c r="F12891">
        <v>13</v>
      </c>
      <c r="G12891">
        <v>14</v>
      </c>
      <c r="H12891" t="s">
        <v>3404</v>
      </c>
      <c r="I12891" t="s">
        <v>3515</v>
      </c>
      <c r="K12891" t="s">
        <v>1171</v>
      </c>
      <c r="L12891" t="s">
        <v>1170</v>
      </c>
      <c r="M12891" t="s">
        <v>3404</v>
      </c>
      <c r="N12891" t="b">
        <f>IF(ETMRouteStages[[#This Row],[RID]]=A12890,ETMRouteStages[[#This Row],[StageSequence]]=F12890+1,TRUE)</f>
        <v>1</v>
      </c>
    </row>
    <row r="12892" spans="1:14">
      <c r="A12892" t="s">
        <v>7018</v>
      </c>
      <c r="B12892" t="s">
        <v>2361</v>
      </c>
      <c r="C12892" t="s">
        <v>4940</v>
      </c>
      <c r="D12892" s="154">
        <v>29</v>
      </c>
      <c r="E12892" t="s">
        <v>2262</v>
      </c>
      <c r="F12892">
        <v>14</v>
      </c>
      <c r="G12892">
        <v>15</v>
      </c>
      <c r="H12892" t="s">
        <v>3404</v>
      </c>
      <c r="I12892" t="s">
        <v>3515</v>
      </c>
      <c r="K12892" t="s">
        <v>2263</v>
      </c>
      <c r="L12892" t="s">
        <v>2262</v>
      </c>
      <c r="M12892" t="s">
        <v>3404</v>
      </c>
      <c r="N12892" t="b">
        <f>IF(ETMRouteStages[[#This Row],[RID]]=A12891,ETMRouteStages[[#This Row],[StageSequence]]=F12891+1,TRUE)</f>
        <v>1</v>
      </c>
    </row>
    <row r="12893" spans="1:14">
      <c r="A12893" t="s">
        <v>7018</v>
      </c>
      <c r="B12893" t="s">
        <v>2361</v>
      </c>
      <c r="C12893" t="s">
        <v>4940</v>
      </c>
      <c r="D12893" s="154">
        <v>29</v>
      </c>
      <c r="E12893" t="s">
        <v>1532</v>
      </c>
      <c r="F12893">
        <v>15</v>
      </c>
      <c r="G12893">
        <v>16</v>
      </c>
      <c r="H12893" t="s">
        <v>3404</v>
      </c>
      <c r="I12893" t="s">
        <v>3515</v>
      </c>
      <c r="K12893" t="s">
        <v>1533</v>
      </c>
      <c r="L12893" t="s">
        <v>1532</v>
      </c>
      <c r="M12893" t="s">
        <v>3404</v>
      </c>
      <c r="N12893" t="b">
        <f>IF(ETMRouteStages[[#This Row],[RID]]=A12892,ETMRouteStages[[#This Row],[StageSequence]]=F12892+1,TRUE)</f>
        <v>1</v>
      </c>
    </row>
    <row r="12894" spans="1:14">
      <c r="A12894" t="s">
        <v>7018</v>
      </c>
      <c r="B12894" t="s">
        <v>2361</v>
      </c>
      <c r="C12894" t="s">
        <v>4940</v>
      </c>
      <c r="D12894" s="154">
        <v>29</v>
      </c>
      <c r="E12894" t="s">
        <v>1767</v>
      </c>
      <c r="F12894">
        <v>16</v>
      </c>
      <c r="G12894">
        <v>17</v>
      </c>
      <c r="H12894" t="s">
        <v>3404</v>
      </c>
      <c r="I12894" t="s">
        <v>3515</v>
      </c>
      <c r="K12894" t="s">
        <v>1768</v>
      </c>
      <c r="L12894" t="s">
        <v>1767</v>
      </c>
      <c r="M12894" t="s">
        <v>3404</v>
      </c>
      <c r="N12894" t="b">
        <f>IF(ETMRouteStages[[#This Row],[RID]]=A12893,ETMRouteStages[[#This Row],[StageSequence]]=F12893+1,TRUE)</f>
        <v>1</v>
      </c>
    </row>
    <row r="12895" spans="1:14">
      <c r="A12895" t="s">
        <v>7018</v>
      </c>
      <c r="B12895" t="s">
        <v>2361</v>
      </c>
      <c r="C12895" t="s">
        <v>4940</v>
      </c>
      <c r="D12895" s="154">
        <v>29</v>
      </c>
      <c r="E12895" t="s">
        <v>2880</v>
      </c>
      <c r="F12895">
        <v>17</v>
      </c>
      <c r="G12895">
        <v>18</v>
      </c>
      <c r="H12895" t="s">
        <v>3404</v>
      </c>
      <c r="I12895" t="s">
        <v>3515</v>
      </c>
      <c r="K12895" t="s">
        <v>2881</v>
      </c>
      <c r="L12895" t="s">
        <v>2880</v>
      </c>
      <c r="M12895" t="s">
        <v>3404</v>
      </c>
      <c r="N12895" t="b">
        <f>IF(ETMRouteStages[[#This Row],[RID]]=A12894,ETMRouteStages[[#This Row],[StageSequence]]=F12894+1,TRUE)</f>
        <v>1</v>
      </c>
    </row>
    <row r="12896" spans="1:14">
      <c r="A12896" t="s">
        <v>7018</v>
      </c>
      <c r="B12896" t="s">
        <v>2361</v>
      </c>
      <c r="C12896" t="s">
        <v>4940</v>
      </c>
      <c r="D12896" s="154">
        <v>29</v>
      </c>
      <c r="E12896" t="s">
        <v>2878</v>
      </c>
      <c r="F12896">
        <v>18</v>
      </c>
      <c r="G12896">
        <v>19</v>
      </c>
      <c r="H12896" t="s">
        <v>3404</v>
      </c>
      <c r="I12896" t="s">
        <v>3515</v>
      </c>
      <c r="K12896" t="s">
        <v>2879</v>
      </c>
      <c r="L12896" t="s">
        <v>2878</v>
      </c>
      <c r="M12896" t="s">
        <v>3404</v>
      </c>
      <c r="N12896" t="b">
        <f>IF(ETMRouteStages[[#This Row],[RID]]=A12895,ETMRouteStages[[#This Row],[StageSequence]]=F12895+1,TRUE)</f>
        <v>1</v>
      </c>
    </row>
    <row r="12897" spans="1:14">
      <c r="A12897" t="s">
        <v>7018</v>
      </c>
      <c r="B12897" t="s">
        <v>2361</v>
      </c>
      <c r="C12897" t="s">
        <v>4940</v>
      </c>
      <c r="D12897" s="154">
        <v>29</v>
      </c>
      <c r="E12897" t="s">
        <v>836</v>
      </c>
      <c r="F12897">
        <v>19</v>
      </c>
      <c r="G12897">
        <v>20</v>
      </c>
      <c r="H12897" t="s">
        <v>3404</v>
      </c>
      <c r="I12897" t="s">
        <v>3515</v>
      </c>
      <c r="K12897" t="s">
        <v>837</v>
      </c>
      <c r="L12897" t="s">
        <v>836</v>
      </c>
      <c r="M12897" t="s">
        <v>3404</v>
      </c>
      <c r="N12897" t="b">
        <f>IF(ETMRouteStages[[#This Row],[RID]]=A12896,ETMRouteStages[[#This Row],[StageSequence]]=F12896+1,TRUE)</f>
        <v>1</v>
      </c>
    </row>
    <row r="12898" spans="1:14">
      <c r="A12898" t="s">
        <v>7018</v>
      </c>
      <c r="B12898" t="s">
        <v>2361</v>
      </c>
      <c r="C12898" t="s">
        <v>4940</v>
      </c>
      <c r="D12898" s="154">
        <v>29</v>
      </c>
      <c r="E12898" t="s">
        <v>2697</v>
      </c>
      <c r="F12898">
        <v>20</v>
      </c>
      <c r="G12898">
        <v>21</v>
      </c>
      <c r="H12898" t="s">
        <v>3404</v>
      </c>
      <c r="I12898" t="s">
        <v>3515</v>
      </c>
      <c r="K12898" t="s">
        <v>2698</v>
      </c>
      <c r="L12898" t="s">
        <v>2697</v>
      </c>
      <c r="M12898" t="s">
        <v>3404</v>
      </c>
      <c r="N12898" t="b">
        <f>IF(ETMRouteStages[[#This Row],[RID]]=A12897,ETMRouteStages[[#This Row],[StageSequence]]=F12897+1,TRUE)</f>
        <v>1</v>
      </c>
    </row>
    <row r="12899" spans="1:14">
      <c r="A12899" t="s">
        <v>7018</v>
      </c>
      <c r="B12899" t="s">
        <v>2361</v>
      </c>
      <c r="C12899" t="s">
        <v>4940</v>
      </c>
      <c r="D12899" s="154">
        <v>29</v>
      </c>
      <c r="E12899" t="s">
        <v>2695</v>
      </c>
      <c r="F12899">
        <v>21</v>
      </c>
      <c r="G12899">
        <v>22</v>
      </c>
      <c r="H12899" t="s">
        <v>3404</v>
      </c>
      <c r="I12899" t="s">
        <v>3515</v>
      </c>
      <c r="K12899" t="s">
        <v>2696</v>
      </c>
      <c r="L12899" t="s">
        <v>2695</v>
      </c>
      <c r="M12899" t="s">
        <v>3404</v>
      </c>
      <c r="N12899" t="b">
        <f>IF(ETMRouteStages[[#This Row],[RID]]=A12898,ETMRouteStages[[#This Row],[StageSequence]]=F12898+1,TRUE)</f>
        <v>1</v>
      </c>
    </row>
    <row r="12900" spans="1:14">
      <c r="A12900" t="s">
        <v>7018</v>
      </c>
      <c r="B12900" t="s">
        <v>2361</v>
      </c>
      <c r="C12900" t="s">
        <v>4940</v>
      </c>
      <c r="D12900" s="154">
        <v>29</v>
      </c>
      <c r="E12900" t="s">
        <v>938</v>
      </c>
      <c r="F12900">
        <v>22</v>
      </c>
      <c r="G12900">
        <v>23</v>
      </c>
      <c r="H12900" t="s">
        <v>3404</v>
      </c>
      <c r="I12900" t="s">
        <v>3515</v>
      </c>
      <c r="K12900" t="s">
        <v>939</v>
      </c>
      <c r="L12900" t="s">
        <v>938</v>
      </c>
      <c r="M12900" t="s">
        <v>3404</v>
      </c>
      <c r="N12900" t="b">
        <f>IF(ETMRouteStages[[#This Row],[RID]]=A12899,ETMRouteStages[[#This Row],[StageSequence]]=F12899+1,TRUE)</f>
        <v>1</v>
      </c>
    </row>
    <row r="12901" spans="1:14">
      <c r="A12901" t="s">
        <v>7018</v>
      </c>
      <c r="B12901" t="s">
        <v>2361</v>
      </c>
      <c r="C12901" t="s">
        <v>4940</v>
      </c>
      <c r="D12901" s="154">
        <v>29</v>
      </c>
      <c r="E12901" t="s">
        <v>568</v>
      </c>
      <c r="F12901">
        <v>23</v>
      </c>
      <c r="G12901">
        <v>24</v>
      </c>
      <c r="H12901" t="s">
        <v>3404</v>
      </c>
      <c r="I12901" t="s">
        <v>3515</v>
      </c>
      <c r="K12901" t="s">
        <v>569</v>
      </c>
      <c r="L12901" t="s">
        <v>568</v>
      </c>
      <c r="M12901" t="s">
        <v>3404</v>
      </c>
      <c r="N12901" t="b">
        <f>IF(ETMRouteStages[[#This Row],[RID]]=A12900,ETMRouteStages[[#This Row],[StageSequence]]=F12900+1,TRUE)</f>
        <v>1</v>
      </c>
    </row>
    <row r="12902" spans="1:14">
      <c r="A12902" t="s">
        <v>7018</v>
      </c>
      <c r="B12902" t="s">
        <v>2361</v>
      </c>
      <c r="C12902" t="s">
        <v>4940</v>
      </c>
      <c r="D12902" s="154">
        <v>29</v>
      </c>
      <c r="E12902" t="s">
        <v>1989</v>
      </c>
      <c r="F12902">
        <v>24</v>
      </c>
      <c r="G12902">
        <v>26</v>
      </c>
      <c r="H12902" t="s">
        <v>3404</v>
      </c>
      <c r="I12902" t="s">
        <v>3515</v>
      </c>
      <c r="K12902" t="s">
        <v>1990</v>
      </c>
      <c r="L12902" t="s">
        <v>1989</v>
      </c>
      <c r="M12902" t="s">
        <v>3404</v>
      </c>
      <c r="N12902" t="b">
        <f>IF(ETMRouteStages[[#This Row],[RID]]=A12901,ETMRouteStages[[#This Row],[StageSequence]]=F12901+1,TRUE)</f>
        <v>1</v>
      </c>
    </row>
    <row r="12903" spans="1:14">
      <c r="A12903" t="s">
        <v>7018</v>
      </c>
      <c r="B12903" t="s">
        <v>2361</v>
      </c>
      <c r="C12903" t="s">
        <v>4940</v>
      </c>
      <c r="D12903" s="154">
        <v>29</v>
      </c>
      <c r="E12903" t="s">
        <v>1991</v>
      </c>
      <c r="F12903">
        <v>25</v>
      </c>
      <c r="G12903">
        <v>28</v>
      </c>
      <c r="H12903" t="s">
        <v>3404</v>
      </c>
      <c r="I12903" t="s">
        <v>3515</v>
      </c>
      <c r="K12903" t="s">
        <v>1992</v>
      </c>
      <c r="L12903" t="s">
        <v>1991</v>
      </c>
      <c r="M12903" t="s">
        <v>3404</v>
      </c>
      <c r="N12903" t="b">
        <f>IF(ETMRouteStages[[#This Row],[RID]]=A12902,ETMRouteStages[[#This Row],[StageSequence]]=F12902+1,TRUE)</f>
        <v>1</v>
      </c>
    </row>
    <row r="12904" spans="1:14">
      <c r="A12904" t="s">
        <v>7018</v>
      </c>
      <c r="B12904" t="s">
        <v>2361</v>
      </c>
      <c r="C12904" t="s">
        <v>4940</v>
      </c>
      <c r="D12904" s="154">
        <v>29</v>
      </c>
      <c r="E12904" t="s">
        <v>2993</v>
      </c>
      <c r="F12904">
        <v>26</v>
      </c>
      <c r="G12904">
        <v>29</v>
      </c>
      <c r="H12904" t="s">
        <v>3404</v>
      </c>
      <c r="I12904" t="s">
        <v>3515</v>
      </c>
      <c r="K12904" t="s">
        <v>2994</v>
      </c>
      <c r="L12904" t="s">
        <v>2993</v>
      </c>
      <c r="M12904" t="s">
        <v>3404</v>
      </c>
      <c r="N12904" t="b">
        <f>IF(ETMRouteStages[[#This Row],[RID]]=A12903,ETMRouteStages[[#This Row],[StageSequence]]=F12903+1,TRUE)</f>
        <v>1</v>
      </c>
    </row>
    <row r="12905" spans="1:14">
      <c r="A12905" t="s">
        <v>7018</v>
      </c>
      <c r="B12905" t="s">
        <v>2361</v>
      </c>
      <c r="C12905" t="s">
        <v>4940</v>
      </c>
      <c r="D12905" s="154">
        <v>29</v>
      </c>
      <c r="E12905" t="s">
        <v>750</v>
      </c>
      <c r="F12905">
        <v>27</v>
      </c>
      <c r="G12905">
        <v>30</v>
      </c>
      <c r="H12905" t="s">
        <v>3404</v>
      </c>
      <c r="I12905" t="s">
        <v>3515</v>
      </c>
      <c r="K12905" t="s">
        <v>751</v>
      </c>
      <c r="L12905" t="s">
        <v>750</v>
      </c>
      <c r="M12905" t="s">
        <v>3404</v>
      </c>
      <c r="N12905" t="b">
        <f>IF(ETMRouteStages[[#This Row],[RID]]=A12904,ETMRouteStages[[#This Row],[StageSequence]]=F12904+1,TRUE)</f>
        <v>1</v>
      </c>
    </row>
    <row r="12906" spans="1:14">
      <c r="A12906" t="s">
        <v>7018</v>
      </c>
      <c r="B12906" t="s">
        <v>2361</v>
      </c>
      <c r="C12906" t="s">
        <v>4940</v>
      </c>
      <c r="D12906" s="154">
        <v>29</v>
      </c>
      <c r="E12906" t="s">
        <v>3142</v>
      </c>
      <c r="F12906">
        <v>28</v>
      </c>
      <c r="G12906">
        <v>32</v>
      </c>
      <c r="H12906" t="s">
        <v>3404</v>
      </c>
      <c r="I12906" t="s">
        <v>3515</v>
      </c>
      <c r="K12906" t="s">
        <v>3143</v>
      </c>
      <c r="L12906" t="s">
        <v>3142</v>
      </c>
      <c r="M12906" t="s">
        <v>3404</v>
      </c>
      <c r="N12906" t="b">
        <f>IF(ETMRouteStages[[#This Row],[RID]]=A12905,ETMRouteStages[[#This Row],[StageSequence]]=F12905+1,TRUE)</f>
        <v>1</v>
      </c>
    </row>
    <row r="12907" spans="1:14">
      <c r="A12907" t="s">
        <v>7018</v>
      </c>
      <c r="B12907" t="s">
        <v>2361</v>
      </c>
      <c r="C12907" t="s">
        <v>4940</v>
      </c>
      <c r="D12907" s="154">
        <v>29</v>
      </c>
      <c r="E12907" t="s">
        <v>2558</v>
      </c>
      <c r="F12907">
        <v>29</v>
      </c>
      <c r="G12907">
        <v>34</v>
      </c>
      <c r="H12907" t="s">
        <v>3404</v>
      </c>
      <c r="I12907" t="s">
        <v>3515</v>
      </c>
      <c r="K12907" t="s">
        <v>2559</v>
      </c>
      <c r="L12907" t="s">
        <v>2558</v>
      </c>
      <c r="M12907" t="s">
        <v>3404</v>
      </c>
      <c r="N12907" t="b">
        <f>IF(ETMRouteStages[[#This Row],[RID]]=A12906,ETMRouteStages[[#This Row],[StageSequence]]=F12906+1,TRUE)</f>
        <v>1</v>
      </c>
    </row>
    <row r="12908" spans="1:14">
      <c r="A12908" t="s">
        <v>7018</v>
      </c>
      <c r="B12908" t="s">
        <v>2361</v>
      </c>
      <c r="C12908" t="s">
        <v>4940</v>
      </c>
      <c r="D12908" s="154">
        <v>29</v>
      </c>
      <c r="E12908" t="s">
        <v>398</v>
      </c>
      <c r="F12908">
        <v>30</v>
      </c>
      <c r="G12908">
        <v>35</v>
      </c>
      <c r="H12908" t="s">
        <v>3404</v>
      </c>
      <c r="I12908" t="s">
        <v>3515</v>
      </c>
      <c r="K12908" t="s">
        <v>399</v>
      </c>
      <c r="L12908" t="s">
        <v>398</v>
      </c>
      <c r="M12908" t="s">
        <v>3404</v>
      </c>
      <c r="N12908" t="b">
        <f>IF(ETMRouteStages[[#This Row],[RID]]=A12907,ETMRouteStages[[#This Row],[StageSequence]]=F12907+1,TRUE)</f>
        <v>1</v>
      </c>
    </row>
    <row r="12909" spans="1:14">
      <c r="A12909" t="s">
        <v>7018</v>
      </c>
      <c r="B12909" t="s">
        <v>2361</v>
      </c>
      <c r="C12909" t="s">
        <v>4940</v>
      </c>
      <c r="D12909" s="154">
        <v>29</v>
      </c>
      <c r="E12909" t="s">
        <v>3060</v>
      </c>
      <c r="F12909">
        <v>31</v>
      </c>
      <c r="G12909">
        <v>36</v>
      </c>
      <c r="H12909" t="s">
        <v>3404</v>
      </c>
      <c r="I12909" t="s">
        <v>3515</v>
      </c>
      <c r="K12909" t="s">
        <v>3061</v>
      </c>
      <c r="L12909" t="s">
        <v>3060</v>
      </c>
      <c r="M12909" t="s">
        <v>3404</v>
      </c>
      <c r="N12909" t="b">
        <f>IF(ETMRouteStages[[#This Row],[RID]]=A12908,ETMRouteStages[[#This Row],[StageSequence]]=F12908+1,TRUE)</f>
        <v>1</v>
      </c>
    </row>
    <row r="12910" spans="1:14">
      <c r="A12910" t="s">
        <v>7018</v>
      </c>
      <c r="B12910" t="s">
        <v>2361</v>
      </c>
      <c r="C12910" t="s">
        <v>4940</v>
      </c>
      <c r="D12910" s="154">
        <v>29</v>
      </c>
      <c r="E12910" t="s">
        <v>1530</v>
      </c>
      <c r="F12910">
        <v>32</v>
      </c>
      <c r="G12910">
        <v>37</v>
      </c>
      <c r="H12910" t="s">
        <v>3404</v>
      </c>
      <c r="I12910" t="s">
        <v>3515</v>
      </c>
      <c r="K12910" t="s">
        <v>1531</v>
      </c>
      <c r="L12910" t="s">
        <v>1530</v>
      </c>
      <c r="M12910" t="s">
        <v>3404</v>
      </c>
      <c r="N12910" t="b">
        <f>IF(ETMRouteStages[[#This Row],[RID]]=A12909,ETMRouteStages[[#This Row],[StageSequence]]=F12909+1,TRUE)</f>
        <v>1</v>
      </c>
    </row>
    <row r="12911" spans="1:14">
      <c r="A12911" t="s">
        <v>7018</v>
      </c>
      <c r="B12911" t="s">
        <v>2361</v>
      </c>
      <c r="C12911" t="s">
        <v>4940</v>
      </c>
      <c r="D12911" s="154">
        <v>29</v>
      </c>
      <c r="E12911" t="s">
        <v>2550</v>
      </c>
      <c r="F12911">
        <v>33</v>
      </c>
      <c r="G12911">
        <v>38</v>
      </c>
      <c r="H12911" t="s">
        <v>3404</v>
      </c>
      <c r="I12911" t="s">
        <v>3515</v>
      </c>
      <c r="K12911" t="s">
        <v>2551</v>
      </c>
      <c r="L12911" t="s">
        <v>2550</v>
      </c>
      <c r="M12911" t="s">
        <v>3404</v>
      </c>
      <c r="N12911" t="b">
        <f>IF(ETMRouteStages[[#This Row],[RID]]=A12910,ETMRouteStages[[#This Row],[StageSequence]]=F12910+1,TRUE)</f>
        <v>1</v>
      </c>
    </row>
    <row r="12912" spans="1:14">
      <c r="A12912" t="s">
        <v>7018</v>
      </c>
      <c r="B12912" t="s">
        <v>2361</v>
      </c>
      <c r="C12912" t="s">
        <v>4940</v>
      </c>
      <c r="D12912" s="154">
        <v>29</v>
      </c>
      <c r="E12912" t="s">
        <v>1407</v>
      </c>
      <c r="F12912">
        <v>34</v>
      </c>
      <c r="G12912">
        <v>40</v>
      </c>
      <c r="H12912" t="s">
        <v>3404</v>
      </c>
      <c r="I12912" t="s">
        <v>3515</v>
      </c>
      <c r="K12912" t="s">
        <v>1408</v>
      </c>
      <c r="L12912" t="s">
        <v>1407</v>
      </c>
      <c r="M12912" t="s">
        <v>3404</v>
      </c>
      <c r="N12912" t="b">
        <f>IF(ETMRouteStages[[#This Row],[RID]]=A12911,ETMRouteStages[[#This Row],[StageSequence]]=F12911+1,TRUE)</f>
        <v>1</v>
      </c>
    </row>
    <row r="12913" spans="1:14">
      <c r="A12913" t="s">
        <v>7018</v>
      </c>
      <c r="B12913" t="s">
        <v>2361</v>
      </c>
      <c r="C12913" t="s">
        <v>4940</v>
      </c>
      <c r="D12913" s="154">
        <v>29</v>
      </c>
      <c r="E12913" t="s">
        <v>1367</v>
      </c>
      <c r="F12913">
        <v>35</v>
      </c>
      <c r="G12913">
        <v>41</v>
      </c>
      <c r="H12913" t="s">
        <v>3404</v>
      </c>
      <c r="I12913" t="s">
        <v>3515</v>
      </c>
      <c r="K12913" t="s">
        <v>1368</v>
      </c>
      <c r="L12913" t="s">
        <v>1367</v>
      </c>
      <c r="M12913" t="s">
        <v>3404</v>
      </c>
      <c r="N12913" t="b">
        <f>IF(ETMRouteStages[[#This Row],[RID]]=A12912,ETMRouteStages[[#This Row],[StageSequence]]=F12912+1,TRUE)</f>
        <v>1</v>
      </c>
    </row>
    <row r="12914" spans="1:14">
      <c r="A12914" t="s">
        <v>7018</v>
      </c>
      <c r="B12914" t="s">
        <v>2361</v>
      </c>
      <c r="C12914" t="s">
        <v>4940</v>
      </c>
      <c r="D12914" s="154">
        <v>29</v>
      </c>
      <c r="E12914" t="s">
        <v>2350</v>
      </c>
      <c r="F12914">
        <v>36</v>
      </c>
      <c r="G12914">
        <v>42</v>
      </c>
      <c r="H12914" t="s">
        <v>3404</v>
      </c>
      <c r="I12914" t="s">
        <v>3515</v>
      </c>
      <c r="K12914" t="s">
        <v>2351</v>
      </c>
      <c r="L12914" t="s">
        <v>2350</v>
      </c>
      <c r="M12914" t="s">
        <v>3404</v>
      </c>
      <c r="N12914" t="b">
        <f>IF(ETMRouteStages[[#This Row],[RID]]=A12913,ETMRouteStages[[#This Row],[StageSequence]]=F12913+1,TRUE)</f>
        <v>1</v>
      </c>
    </row>
    <row r="12915" spans="1:14">
      <c r="A12915" t="s">
        <v>7018</v>
      </c>
      <c r="B12915" t="s">
        <v>2361</v>
      </c>
      <c r="C12915" t="s">
        <v>4940</v>
      </c>
      <c r="D12915" s="154">
        <v>29</v>
      </c>
      <c r="E12915" t="s">
        <v>2773</v>
      </c>
      <c r="F12915">
        <v>37</v>
      </c>
      <c r="G12915">
        <v>43</v>
      </c>
      <c r="H12915" t="s">
        <v>3404</v>
      </c>
      <c r="I12915" t="s">
        <v>3515</v>
      </c>
      <c r="K12915" t="s">
        <v>2774</v>
      </c>
      <c r="L12915" t="s">
        <v>2773</v>
      </c>
      <c r="M12915" t="s">
        <v>3404</v>
      </c>
      <c r="N12915" t="b">
        <f>IF(ETMRouteStages[[#This Row],[RID]]=A12914,ETMRouteStages[[#This Row],[StageSequence]]=F12914+1,TRUE)</f>
        <v>1</v>
      </c>
    </row>
    <row r="12916" spans="1:14">
      <c r="A12916" t="s">
        <v>7018</v>
      </c>
      <c r="B12916" t="s">
        <v>2361</v>
      </c>
      <c r="C12916" t="s">
        <v>4940</v>
      </c>
      <c r="D12916" s="154">
        <v>29</v>
      </c>
      <c r="E12916" t="s">
        <v>1399</v>
      </c>
      <c r="F12916">
        <v>38</v>
      </c>
      <c r="G12916">
        <v>44</v>
      </c>
      <c r="H12916" t="s">
        <v>3404</v>
      </c>
      <c r="I12916" t="s">
        <v>3515</v>
      </c>
      <c r="K12916" t="s">
        <v>1400</v>
      </c>
      <c r="L12916" t="s">
        <v>1399</v>
      </c>
      <c r="M12916" t="s">
        <v>3404</v>
      </c>
      <c r="N12916" t="b">
        <f>IF(ETMRouteStages[[#This Row],[RID]]=A12915,ETMRouteStages[[#This Row],[StageSequence]]=F12915+1,TRUE)</f>
        <v>1</v>
      </c>
    </row>
    <row r="12917" spans="1:14">
      <c r="A12917" t="s">
        <v>7018</v>
      </c>
      <c r="B12917" t="s">
        <v>2361</v>
      </c>
      <c r="C12917" t="s">
        <v>4940</v>
      </c>
      <c r="D12917" s="154">
        <v>29</v>
      </c>
      <c r="E12917" t="s">
        <v>1401</v>
      </c>
      <c r="F12917">
        <v>39</v>
      </c>
      <c r="G12917">
        <v>45</v>
      </c>
      <c r="H12917" t="s">
        <v>3404</v>
      </c>
      <c r="I12917" t="s">
        <v>3515</v>
      </c>
      <c r="K12917" t="s">
        <v>1402</v>
      </c>
      <c r="L12917" t="s">
        <v>1401</v>
      </c>
      <c r="M12917" t="s">
        <v>3404</v>
      </c>
      <c r="N12917" t="b">
        <f>IF(ETMRouteStages[[#This Row],[RID]]=A12916,ETMRouteStages[[#This Row],[StageSequence]]=F12916+1,TRUE)</f>
        <v>1</v>
      </c>
    </row>
    <row r="12918" spans="1:14">
      <c r="A12918" t="s">
        <v>7018</v>
      </c>
      <c r="B12918" t="s">
        <v>2361</v>
      </c>
      <c r="C12918" t="s">
        <v>4940</v>
      </c>
      <c r="D12918" s="154">
        <v>29</v>
      </c>
      <c r="E12918" t="s">
        <v>2296</v>
      </c>
      <c r="F12918">
        <v>40</v>
      </c>
      <c r="G12918">
        <v>48</v>
      </c>
      <c r="H12918" t="s">
        <v>3404</v>
      </c>
      <c r="I12918" t="s">
        <v>3515</v>
      </c>
      <c r="K12918" t="s">
        <v>2297</v>
      </c>
      <c r="L12918" t="s">
        <v>2296</v>
      </c>
      <c r="M12918" t="s">
        <v>3404</v>
      </c>
      <c r="N12918" t="b">
        <f>IF(ETMRouteStages[[#This Row],[RID]]=A12917,ETMRouteStages[[#This Row],[StageSequence]]=F12917+1,TRUE)</f>
        <v>1</v>
      </c>
    </row>
    <row r="12919" spans="1:14">
      <c r="A12919" t="s">
        <v>7018</v>
      </c>
      <c r="B12919" t="s">
        <v>2361</v>
      </c>
      <c r="C12919" t="s">
        <v>4940</v>
      </c>
      <c r="D12919" s="154">
        <v>29</v>
      </c>
      <c r="E12919" t="s">
        <v>2640</v>
      </c>
      <c r="F12919">
        <v>41</v>
      </c>
      <c r="G12919">
        <v>49</v>
      </c>
      <c r="H12919" t="s">
        <v>3404</v>
      </c>
      <c r="I12919" t="s">
        <v>3515</v>
      </c>
      <c r="K12919" t="s">
        <v>2641</v>
      </c>
      <c r="L12919" t="s">
        <v>2640</v>
      </c>
      <c r="M12919" t="s">
        <v>3404</v>
      </c>
      <c r="N12919" t="b">
        <f>IF(ETMRouteStages[[#This Row],[RID]]=A12918,ETMRouteStages[[#This Row],[StageSequence]]=F12918+1,TRUE)</f>
        <v>1</v>
      </c>
    </row>
    <row r="12920" spans="1:14">
      <c r="A12920" t="s">
        <v>7018</v>
      </c>
      <c r="B12920" t="s">
        <v>2361</v>
      </c>
      <c r="C12920" t="s">
        <v>4940</v>
      </c>
      <c r="D12920" s="154">
        <v>29</v>
      </c>
      <c r="E12920" t="s">
        <v>2978</v>
      </c>
      <c r="F12920">
        <v>42</v>
      </c>
      <c r="G12920">
        <v>50</v>
      </c>
      <c r="H12920" t="s">
        <v>3404</v>
      </c>
      <c r="I12920" t="s">
        <v>3515</v>
      </c>
      <c r="K12920" t="s">
        <v>2979</v>
      </c>
      <c r="L12920" t="s">
        <v>2978</v>
      </c>
      <c r="M12920" t="s">
        <v>3404</v>
      </c>
      <c r="N12920" t="b">
        <f>IF(ETMRouteStages[[#This Row],[RID]]=A12919,ETMRouteStages[[#This Row],[StageSequence]]=F12919+1,TRUE)</f>
        <v>1</v>
      </c>
    </row>
    <row r="12921" spans="1:14">
      <c r="A12921" t="s">
        <v>7018</v>
      </c>
      <c r="B12921" t="s">
        <v>2361</v>
      </c>
      <c r="C12921" t="s">
        <v>4940</v>
      </c>
      <c r="D12921" s="154">
        <v>29</v>
      </c>
      <c r="E12921" t="s">
        <v>410</v>
      </c>
      <c r="F12921">
        <v>43</v>
      </c>
      <c r="G12921">
        <v>52</v>
      </c>
      <c r="H12921" t="s">
        <v>3404</v>
      </c>
      <c r="I12921" t="s">
        <v>3515</v>
      </c>
      <c r="K12921" t="s">
        <v>411</v>
      </c>
      <c r="L12921" t="s">
        <v>410</v>
      </c>
      <c r="M12921" t="s">
        <v>3404</v>
      </c>
      <c r="N12921" t="b">
        <f>IF(ETMRouteStages[[#This Row],[RID]]=A12920,ETMRouteStages[[#This Row],[StageSequence]]=F12920+1,TRUE)</f>
        <v>1</v>
      </c>
    </row>
    <row r="12922" spans="1:14">
      <c r="A12922" t="s">
        <v>7018</v>
      </c>
      <c r="B12922" t="s">
        <v>2361</v>
      </c>
      <c r="C12922" t="s">
        <v>4940</v>
      </c>
      <c r="D12922" s="154">
        <v>29</v>
      </c>
      <c r="E12922" t="s">
        <v>1902</v>
      </c>
      <c r="F12922">
        <v>44</v>
      </c>
      <c r="G12922">
        <v>53</v>
      </c>
      <c r="H12922" t="s">
        <v>3404</v>
      </c>
      <c r="I12922" t="s">
        <v>3515</v>
      </c>
      <c r="K12922" t="s">
        <v>1903</v>
      </c>
      <c r="L12922" t="s">
        <v>1902</v>
      </c>
      <c r="M12922" t="s">
        <v>3404</v>
      </c>
      <c r="N12922" t="b">
        <f>IF(ETMRouteStages[[#This Row],[RID]]=A12921,ETMRouteStages[[#This Row],[StageSequence]]=F12921+1,TRUE)</f>
        <v>1</v>
      </c>
    </row>
    <row r="12923" spans="1:14">
      <c r="A12923" t="s">
        <v>7018</v>
      </c>
      <c r="B12923" t="s">
        <v>2361</v>
      </c>
      <c r="C12923" t="s">
        <v>4940</v>
      </c>
      <c r="D12923" s="154">
        <v>29</v>
      </c>
      <c r="E12923" t="s">
        <v>2169</v>
      </c>
      <c r="F12923">
        <v>45</v>
      </c>
      <c r="G12923">
        <v>56</v>
      </c>
      <c r="H12923" t="s">
        <v>3404</v>
      </c>
      <c r="I12923" t="s">
        <v>3515</v>
      </c>
      <c r="K12923" t="s">
        <v>2170</v>
      </c>
      <c r="L12923" t="s">
        <v>2169</v>
      </c>
      <c r="M12923" t="s">
        <v>3404</v>
      </c>
      <c r="N12923" t="b">
        <f>IF(ETMRouteStages[[#This Row],[RID]]=A12922,ETMRouteStages[[#This Row],[StageSequence]]=F12922+1,TRUE)</f>
        <v>1</v>
      </c>
    </row>
    <row r="12924" spans="1:14">
      <c r="A12924" t="s">
        <v>7018</v>
      </c>
      <c r="B12924" t="s">
        <v>2361</v>
      </c>
      <c r="C12924" t="s">
        <v>4940</v>
      </c>
      <c r="D12924" s="154">
        <v>29</v>
      </c>
      <c r="E12924" t="s">
        <v>736</v>
      </c>
      <c r="F12924">
        <v>46</v>
      </c>
      <c r="G12924">
        <v>58</v>
      </c>
      <c r="H12924" t="s">
        <v>3404</v>
      </c>
      <c r="I12924" t="s">
        <v>3515</v>
      </c>
      <c r="K12924" t="s">
        <v>737</v>
      </c>
      <c r="L12924" t="s">
        <v>736</v>
      </c>
      <c r="M12924" t="s">
        <v>3404</v>
      </c>
      <c r="N12924" t="b">
        <f>IF(ETMRouteStages[[#This Row],[RID]]=A12923,ETMRouteStages[[#This Row],[StageSequence]]=F12923+1,TRUE)</f>
        <v>1</v>
      </c>
    </row>
    <row r="12925" spans="1:14">
      <c r="A12925" t="s">
        <v>7018</v>
      </c>
      <c r="B12925" t="s">
        <v>2361</v>
      </c>
      <c r="C12925" t="s">
        <v>4940</v>
      </c>
      <c r="D12925" s="154">
        <v>29</v>
      </c>
      <c r="E12925" t="s">
        <v>2596</v>
      </c>
      <c r="F12925">
        <v>47</v>
      </c>
      <c r="G12925">
        <v>60</v>
      </c>
      <c r="H12925" t="s">
        <v>3404</v>
      </c>
      <c r="I12925" t="s">
        <v>3515</v>
      </c>
      <c r="K12925" t="s">
        <v>2597</v>
      </c>
      <c r="L12925" t="s">
        <v>2596</v>
      </c>
      <c r="M12925" t="s">
        <v>3404</v>
      </c>
      <c r="N12925" t="b">
        <f>IF(ETMRouteStages[[#This Row],[RID]]=A12924,ETMRouteStages[[#This Row],[StageSequence]]=F12924+1,TRUE)</f>
        <v>1</v>
      </c>
    </row>
    <row r="12926" spans="1:14">
      <c r="A12926" t="s">
        <v>7018</v>
      </c>
      <c r="B12926" t="s">
        <v>2361</v>
      </c>
      <c r="C12926" t="s">
        <v>4940</v>
      </c>
      <c r="D12926" s="154">
        <v>29</v>
      </c>
      <c r="E12926" t="s">
        <v>574</v>
      </c>
      <c r="F12926">
        <v>48</v>
      </c>
      <c r="G12926">
        <v>61</v>
      </c>
      <c r="H12926" t="s">
        <v>3404</v>
      </c>
      <c r="I12926" t="s">
        <v>3515</v>
      </c>
      <c r="K12926" t="s">
        <v>575</v>
      </c>
      <c r="L12926" t="s">
        <v>574</v>
      </c>
      <c r="M12926" t="s">
        <v>3404</v>
      </c>
      <c r="N12926" t="b">
        <f>IF(ETMRouteStages[[#This Row],[RID]]=A12925,ETMRouteStages[[#This Row],[StageSequence]]=F12925+1,TRUE)</f>
        <v>1</v>
      </c>
    </row>
    <row r="12927" spans="1:14">
      <c r="A12927" t="s">
        <v>7018</v>
      </c>
      <c r="B12927" t="s">
        <v>2361</v>
      </c>
      <c r="C12927" t="s">
        <v>4940</v>
      </c>
      <c r="D12927" s="154">
        <v>29</v>
      </c>
      <c r="E12927" t="s">
        <v>2055</v>
      </c>
      <c r="F12927">
        <v>49</v>
      </c>
      <c r="G12927">
        <v>62</v>
      </c>
      <c r="H12927" t="s">
        <v>3404</v>
      </c>
      <c r="I12927" t="s">
        <v>3515</v>
      </c>
      <c r="K12927" t="s">
        <v>2056</v>
      </c>
      <c r="L12927" t="s">
        <v>2055</v>
      </c>
      <c r="M12927" t="s">
        <v>3404</v>
      </c>
      <c r="N12927" t="b">
        <f>IF(ETMRouteStages[[#This Row],[RID]]=A12926,ETMRouteStages[[#This Row],[StageSequence]]=F12926+1,TRUE)</f>
        <v>1</v>
      </c>
    </row>
    <row r="12928" spans="1:14">
      <c r="A12928" t="s">
        <v>7018</v>
      </c>
      <c r="B12928" t="s">
        <v>2361</v>
      </c>
      <c r="C12928" t="s">
        <v>4940</v>
      </c>
      <c r="D12928" s="154">
        <v>29</v>
      </c>
      <c r="E12928" t="s">
        <v>596</v>
      </c>
      <c r="F12928">
        <v>50</v>
      </c>
      <c r="G12928">
        <v>64</v>
      </c>
      <c r="H12928" t="s">
        <v>3404</v>
      </c>
      <c r="I12928" t="s">
        <v>3515</v>
      </c>
      <c r="K12928" t="s">
        <v>597</v>
      </c>
      <c r="L12928" t="s">
        <v>596</v>
      </c>
      <c r="M12928" t="s">
        <v>3404</v>
      </c>
      <c r="N12928" t="b">
        <f>IF(ETMRouteStages[[#This Row],[RID]]=A12927,ETMRouteStages[[#This Row],[StageSequence]]=F12927+1,TRUE)</f>
        <v>1</v>
      </c>
    </row>
    <row r="12929" spans="1:14">
      <c r="A12929" t="s">
        <v>7018</v>
      </c>
      <c r="B12929" t="s">
        <v>2361</v>
      </c>
      <c r="C12929" t="s">
        <v>4940</v>
      </c>
      <c r="D12929" s="154">
        <v>29</v>
      </c>
      <c r="E12929" t="s">
        <v>2991</v>
      </c>
      <c r="F12929">
        <v>51</v>
      </c>
      <c r="G12929">
        <v>65</v>
      </c>
      <c r="H12929" t="s">
        <v>3404</v>
      </c>
      <c r="I12929" t="s">
        <v>3515</v>
      </c>
      <c r="K12929" t="s">
        <v>2992</v>
      </c>
      <c r="L12929" t="s">
        <v>2991</v>
      </c>
      <c r="M12929" t="s">
        <v>3404</v>
      </c>
      <c r="N12929" t="b">
        <f>IF(ETMRouteStages[[#This Row],[RID]]=A12928,ETMRouteStages[[#This Row],[StageSequence]]=F12928+1,TRUE)</f>
        <v>1</v>
      </c>
    </row>
    <row r="12930" spans="1:14">
      <c r="A12930" t="s">
        <v>7018</v>
      </c>
      <c r="B12930" t="s">
        <v>2361</v>
      </c>
      <c r="C12930" t="s">
        <v>4940</v>
      </c>
      <c r="D12930" s="154">
        <v>29</v>
      </c>
      <c r="E12930" t="s">
        <v>966</v>
      </c>
      <c r="F12930">
        <v>52</v>
      </c>
      <c r="G12930">
        <v>67</v>
      </c>
      <c r="H12930" t="s">
        <v>3404</v>
      </c>
      <c r="I12930" t="s">
        <v>3515</v>
      </c>
      <c r="K12930" t="s">
        <v>967</v>
      </c>
      <c r="L12930" t="s">
        <v>966</v>
      </c>
      <c r="M12930" t="s">
        <v>3404</v>
      </c>
      <c r="N12930" t="b">
        <f>IF(ETMRouteStages[[#This Row],[RID]]=A12929,ETMRouteStages[[#This Row],[StageSequence]]=F12929+1,TRUE)</f>
        <v>1</v>
      </c>
    </row>
    <row r="12931" spans="1:14">
      <c r="A12931" t="s">
        <v>7018</v>
      </c>
      <c r="B12931" t="s">
        <v>2361</v>
      </c>
      <c r="C12931" t="s">
        <v>4940</v>
      </c>
      <c r="D12931" s="154">
        <v>29</v>
      </c>
      <c r="E12931" t="s">
        <v>1385</v>
      </c>
      <c r="F12931">
        <v>53</v>
      </c>
      <c r="G12931">
        <v>68</v>
      </c>
      <c r="H12931" t="s">
        <v>3404</v>
      </c>
      <c r="I12931" t="s">
        <v>3515</v>
      </c>
      <c r="K12931" t="s">
        <v>1386</v>
      </c>
      <c r="L12931" t="s">
        <v>1385</v>
      </c>
      <c r="M12931" t="s">
        <v>3404</v>
      </c>
      <c r="N12931" t="b">
        <f>IF(ETMRouteStages[[#This Row],[RID]]=A12930,ETMRouteStages[[#This Row],[StageSequence]]=F12930+1,TRUE)</f>
        <v>1</v>
      </c>
    </row>
    <row r="12932" spans="1:14">
      <c r="A12932" t="s">
        <v>7018</v>
      </c>
      <c r="B12932" t="s">
        <v>2361</v>
      </c>
      <c r="C12932" t="s">
        <v>4940</v>
      </c>
      <c r="D12932" s="154">
        <v>29</v>
      </c>
      <c r="E12932" t="s">
        <v>2189</v>
      </c>
      <c r="F12932">
        <v>54</v>
      </c>
      <c r="G12932">
        <v>71</v>
      </c>
      <c r="H12932" t="s">
        <v>3404</v>
      </c>
      <c r="I12932" t="s">
        <v>3515</v>
      </c>
      <c r="K12932" t="s">
        <v>2190</v>
      </c>
      <c r="L12932" t="s">
        <v>2189</v>
      </c>
      <c r="M12932" t="s">
        <v>3404</v>
      </c>
      <c r="N12932" t="b">
        <f>IF(ETMRouteStages[[#This Row],[RID]]=A12931,ETMRouteStages[[#This Row],[StageSequence]]=F12931+1,TRUE)</f>
        <v>1</v>
      </c>
    </row>
    <row r="12933" spans="1:14">
      <c r="A12933" t="s">
        <v>7018</v>
      </c>
      <c r="B12933" t="s">
        <v>2361</v>
      </c>
      <c r="C12933" t="s">
        <v>4940</v>
      </c>
      <c r="D12933" s="154">
        <v>29</v>
      </c>
      <c r="E12933" t="s">
        <v>2852</v>
      </c>
      <c r="F12933">
        <v>55</v>
      </c>
      <c r="G12933">
        <v>74</v>
      </c>
      <c r="H12933" t="s">
        <v>3404</v>
      </c>
      <c r="I12933" t="s">
        <v>3515</v>
      </c>
      <c r="K12933" t="s">
        <v>2853</v>
      </c>
      <c r="L12933" t="s">
        <v>2852</v>
      </c>
      <c r="M12933" t="s">
        <v>3404</v>
      </c>
      <c r="N12933" t="b">
        <f>IF(ETMRouteStages[[#This Row],[RID]]=A12932,ETMRouteStages[[#This Row],[StageSequence]]=F12932+1,TRUE)</f>
        <v>1</v>
      </c>
    </row>
    <row r="12934" spans="1:14">
      <c r="A12934" t="s">
        <v>7018</v>
      </c>
      <c r="B12934" t="s">
        <v>2361</v>
      </c>
      <c r="C12934" t="s">
        <v>4940</v>
      </c>
      <c r="D12934" s="154">
        <v>29</v>
      </c>
      <c r="E12934" t="s">
        <v>884</v>
      </c>
      <c r="F12934">
        <v>56</v>
      </c>
      <c r="G12934">
        <v>75</v>
      </c>
      <c r="H12934" t="s">
        <v>3404</v>
      </c>
      <c r="I12934" t="s">
        <v>3515</v>
      </c>
      <c r="K12934" t="s">
        <v>885</v>
      </c>
      <c r="L12934" t="s">
        <v>884</v>
      </c>
      <c r="M12934" t="s">
        <v>3404</v>
      </c>
      <c r="N12934" t="b">
        <f>IF(ETMRouteStages[[#This Row],[RID]]=A12933,ETMRouteStages[[#This Row],[StageSequence]]=F12933+1,TRUE)</f>
        <v>1</v>
      </c>
    </row>
    <row r="12935" spans="1:14">
      <c r="A12935" t="s">
        <v>7018</v>
      </c>
      <c r="B12935" t="s">
        <v>2361</v>
      </c>
      <c r="C12935" t="s">
        <v>4940</v>
      </c>
      <c r="D12935" s="154">
        <v>29</v>
      </c>
      <c r="E12935" t="s">
        <v>1391</v>
      </c>
      <c r="F12935">
        <v>57</v>
      </c>
      <c r="G12935">
        <v>78</v>
      </c>
      <c r="H12935" t="s">
        <v>3404</v>
      </c>
      <c r="I12935" t="s">
        <v>3515</v>
      </c>
      <c r="K12935" t="s">
        <v>1392</v>
      </c>
      <c r="L12935" t="s">
        <v>1391</v>
      </c>
      <c r="M12935" t="s">
        <v>3404</v>
      </c>
      <c r="N12935" t="b">
        <f>IF(ETMRouteStages[[#This Row],[RID]]=A12934,ETMRouteStages[[#This Row],[StageSequence]]=F12934+1,TRUE)</f>
        <v>1</v>
      </c>
    </row>
    <row r="12936" spans="1:14">
      <c r="A12936" t="s">
        <v>7019</v>
      </c>
      <c r="B12936" t="s">
        <v>2361</v>
      </c>
      <c r="C12936" t="s">
        <v>4355</v>
      </c>
      <c r="D12936" s="154">
        <v>3</v>
      </c>
      <c r="E12936" t="s">
        <v>2201</v>
      </c>
      <c r="F12936">
        <v>1</v>
      </c>
      <c r="G12936">
        <v>0</v>
      </c>
      <c r="H12936" t="s">
        <v>3404</v>
      </c>
      <c r="I12936" t="s">
        <v>3515</v>
      </c>
      <c r="K12936" t="s">
        <v>2202</v>
      </c>
      <c r="L12936" t="s">
        <v>2201</v>
      </c>
      <c r="M12936" t="s">
        <v>3404</v>
      </c>
      <c r="N12936" t="b">
        <f>IF(ETMRouteStages[[#This Row],[RID]]=A12935,ETMRouteStages[[#This Row],[StageSequence]]=F12935+1,TRUE)</f>
        <v>1</v>
      </c>
    </row>
    <row r="12937" spans="1:14">
      <c r="A12937" t="s">
        <v>7019</v>
      </c>
      <c r="B12937" t="s">
        <v>2361</v>
      </c>
      <c r="C12937" t="s">
        <v>4355</v>
      </c>
      <c r="D12937" s="154">
        <v>3</v>
      </c>
      <c r="E12937" t="s">
        <v>2739</v>
      </c>
      <c r="F12937">
        <v>2</v>
      </c>
      <c r="G12937">
        <v>3</v>
      </c>
      <c r="H12937" t="s">
        <v>3404</v>
      </c>
      <c r="I12937" t="s">
        <v>3515</v>
      </c>
      <c r="K12937" t="s">
        <v>2740</v>
      </c>
      <c r="L12937" t="s">
        <v>2739</v>
      </c>
      <c r="M12937" t="s">
        <v>3404</v>
      </c>
      <c r="N12937" t="b">
        <f>IF(ETMRouteStages[[#This Row],[RID]]=A12936,ETMRouteStages[[#This Row],[StageSequence]]=F12936+1,TRUE)</f>
        <v>1</v>
      </c>
    </row>
    <row r="12938" spans="1:14">
      <c r="A12938" t="s">
        <v>7019</v>
      </c>
      <c r="B12938" t="s">
        <v>2361</v>
      </c>
      <c r="C12938" t="s">
        <v>4355</v>
      </c>
      <c r="D12938" s="154">
        <v>3</v>
      </c>
      <c r="E12938" t="s">
        <v>626</v>
      </c>
      <c r="F12938">
        <v>3</v>
      </c>
      <c r="G12938">
        <v>4</v>
      </c>
      <c r="H12938" t="s">
        <v>3404</v>
      </c>
      <c r="I12938" t="s">
        <v>3515</v>
      </c>
      <c r="K12938" t="s">
        <v>627</v>
      </c>
      <c r="L12938" t="s">
        <v>626</v>
      </c>
      <c r="M12938" t="s">
        <v>3404</v>
      </c>
      <c r="N12938" t="b">
        <f>IF(ETMRouteStages[[#This Row],[RID]]=A12937,ETMRouteStages[[#This Row],[StageSequence]]=F12937+1,TRUE)</f>
        <v>1</v>
      </c>
    </row>
    <row r="12939" spans="1:14">
      <c r="A12939" t="s">
        <v>7019</v>
      </c>
      <c r="B12939" t="s">
        <v>2361</v>
      </c>
      <c r="C12939" t="s">
        <v>4355</v>
      </c>
      <c r="D12939" s="154">
        <v>3</v>
      </c>
      <c r="E12939" t="s">
        <v>628</v>
      </c>
      <c r="F12939">
        <v>4</v>
      </c>
      <c r="G12939">
        <v>6</v>
      </c>
      <c r="H12939" t="s">
        <v>3404</v>
      </c>
      <c r="I12939" t="s">
        <v>3515</v>
      </c>
      <c r="K12939" t="s">
        <v>629</v>
      </c>
      <c r="L12939" t="s">
        <v>628</v>
      </c>
      <c r="M12939" t="s">
        <v>3404</v>
      </c>
      <c r="N12939" t="b">
        <f>IF(ETMRouteStages[[#This Row],[RID]]=A12938,ETMRouteStages[[#This Row],[StageSequence]]=F12938+1,TRUE)</f>
        <v>1</v>
      </c>
    </row>
    <row r="12940" spans="1:14">
      <c r="A12940" t="s">
        <v>7019</v>
      </c>
      <c r="B12940" t="s">
        <v>2361</v>
      </c>
      <c r="C12940" t="s">
        <v>4355</v>
      </c>
      <c r="D12940" s="154">
        <v>3</v>
      </c>
      <c r="E12940" t="s">
        <v>2693</v>
      </c>
      <c r="F12940">
        <v>5</v>
      </c>
      <c r="G12940">
        <v>8</v>
      </c>
      <c r="H12940" t="s">
        <v>3404</v>
      </c>
      <c r="I12940" t="s">
        <v>3515</v>
      </c>
      <c r="K12940" t="s">
        <v>2694</v>
      </c>
      <c r="L12940" t="s">
        <v>2693</v>
      </c>
      <c r="M12940" t="s">
        <v>3404</v>
      </c>
      <c r="N12940" t="b">
        <f>IF(ETMRouteStages[[#This Row],[RID]]=A12939,ETMRouteStages[[#This Row],[StageSequence]]=F12939+1,TRUE)</f>
        <v>1</v>
      </c>
    </row>
    <row r="12941" spans="1:14">
      <c r="A12941" t="s">
        <v>7019</v>
      </c>
      <c r="B12941" t="s">
        <v>2361</v>
      </c>
      <c r="C12941" t="s">
        <v>4355</v>
      </c>
      <c r="D12941" s="154">
        <v>3</v>
      </c>
      <c r="E12941" t="s">
        <v>1291</v>
      </c>
      <c r="F12941">
        <v>6</v>
      </c>
      <c r="G12941">
        <v>10</v>
      </c>
      <c r="H12941" t="s">
        <v>3404</v>
      </c>
      <c r="I12941" t="s">
        <v>3515</v>
      </c>
      <c r="K12941" t="s">
        <v>1292</v>
      </c>
      <c r="L12941" t="s">
        <v>1291</v>
      </c>
      <c r="M12941" t="s">
        <v>3404</v>
      </c>
      <c r="N12941" t="b">
        <f>IF(ETMRouteStages[[#This Row],[RID]]=A12940,ETMRouteStages[[#This Row],[StageSequence]]=F12940+1,TRUE)</f>
        <v>1</v>
      </c>
    </row>
    <row r="12942" spans="1:14">
      <c r="A12942" t="s">
        <v>7019</v>
      </c>
      <c r="B12942" t="s">
        <v>2361</v>
      </c>
      <c r="C12942" t="s">
        <v>4355</v>
      </c>
      <c r="D12942" s="154">
        <v>3</v>
      </c>
      <c r="E12942" t="s">
        <v>2286</v>
      </c>
      <c r="F12942">
        <v>7</v>
      </c>
      <c r="G12942">
        <v>12</v>
      </c>
      <c r="H12942" t="s">
        <v>3404</v>
      </c>
      <c r="I12942" t="s">
        <v>3515</v>
      </c>
      <c r="K12942" t="s">
        <v>2287</v>
      </c>
      <c r="L12942" t="s">
        <v>2286</v>
      </c>
      <c r="M12942" t="s">
        <v>3404</v>
      </c>
      <c r="N12942" t="b">
        <f>IF(ETMRouteStages[[#This Row],[RID]]=A12941,ETMRouteStages[[#This Row],[StageSequence]]=F12941+1,TRUE)</f>
        <v>1</v>
      </c>
    </row>
    <row r="12943" spans="1:14">
      <c r="A12943" t="s">
        <v>7019</v>
      </c>
      <c r="B12943" t="s">
        <v>2361</v>
      </c>
      <c r="C12943" t="s">
        <v>4355</v>
      </c>
      <c r="D12943" s="154">
        <v>3</v>
      </c>
      <c r="E12943" t="s">
        <v>424</v>
      </c>
      <c r="F12943">
        <v>8</v>
      </c>
      <c r="G12943">
        <v>14</v>
      </c>
      <c r="H12943" t="s">
        <v>3404</v>
      </c>
      <c r="I12943" t="s">
        <v>3515</v>
      </c>
      <c r="K12943" t="s">
        <v>425</v>
      </c>
      <c r="L12943" t="s">
        <v>424</v>
      </c>
      <c r="M12943" t="s">
        <v>3404</v>
      </c>
      <c r="N12943" t="b">
        <f>IF(ETMRouteStages[[#This Row],[RID]]=A12942,ETMRouteStages[[#This Row],[StageSequence]]=F12942+1,TRUE)</f>
        <v>1</v>
      </c>
    </row>
    <row r="12944" spans="1:14">
      <c r="A12944" t="s">
        <v>7019</v>
      </c>
      <c r="B12944" t="s">
        <v>2361</v>
      </c>
      <c r="C12944" t="s">
        <v>4355</v>
      </c>
      <c r="D12944" s="154">
        <v>3</v>
      </c>
      <c r="E12944" t="s">
        <v>976</v>
      </c>
      <c r="F12944">
        <v>9</v>
      </c>
      <c r="G12944">
        <v>16</v>
      </c>
      <c r="H12944" t="s">
        <v>3500</v>
      </c>
      <c r="I12944" t="s">
        <v>3515</v>
      </c>
      <c r="K12944" t="s">
        <v>977</v>
      </c>
      <c r="L12944" t="s">
        <v>976</v>
      </c>
      <c r="M12944" t="s">
        <v>3500</v>
      </c>
      <c r="N12944" t="b">
        <f>IF(ETMRouteStages[[#This Row],[RID]]=A12943,ETMRouteStages[[#This Row],[StageSequence]]=F12943+1,TRUE)</f>
        <v>1</v>
      </c>
    </row>
    <row r="12945" spans="1:14">
      <c r="A12945" t="s">
        <v>7019</v>
      </c>
      <c r="B12945" t="s">
        <v>2361</v>
      </c>
      <c r="C12945" t="s">
        <v>4355</v>
      </c>
      <c r="D12945" s="154">
        <v>3</v>
      </c>
      <c r="E12945" t="s">
        <v>2532</v>
      </c>
      <c r="F12945">
        <v>10</v>
      </c>
      <c r="G12945">
        <v>18</v>
      </c>
      <c r="H12945" t="s">
        <v>3404</v>
      </c>
      <c r="I12945" t="s">
        <v>3515</v>
      </c>
      <c r="K12945" t="s">
        <v>2533</v>
      </c>
      <c r="L12945" t="s">
        <v>2532</v>
      </c>
      <c r="M12945" t="s">
        <v>3404</v>
      </c>
      <c r="N12945" t="b">
        <f>IF(ETMRouteStages[[#This Row],[RID]]=A12944,ETMRouteStages[[#This Row],[StageSequence]]=F12944+1,TRUE)</f>
        <v>1</v>
      </c>
    </row>
    <row r="12946" spans="1:14">
      <c r="A12946" t="s">
        <v>7019</v>
      </c>
      <c r="B12946" t="s">
        <v>2361</v>
      </c>
      <c r="C12946" t="s">
        <v>4355</v>
      </c>
      <c r="D12946" s="154">
        <v>3</v>
      </c>
      <c r="E12946" t="s">
        <v>2465</v>
      </c>
      <c r="F12946">
        <v>11</v>
      </c>
      <c r="G12946">
        <v>19</v>
      </c>
      <c r="H12946" t="s">
        <v>3404</v>
      </c>
      <c r="I12946" t="s">
        <v>3515</v>
      </c>
      <c r="K12946" t="s">
        <v>2466</v>
      </c>
      <c r="L12946" t="s">
        <v>2465</v>
      </c>
      <c r="M12946" t="s">
        <v>3404</v>
      </c>
      <c r="N12946" t="b">
        <f>IF(ETMRouteStages[[#This Row],[RID]]=A12945,ETMRouteStages[[#This Row],[StageSequence]]=F12945+1,TRUE)</f>
        <v>1</v>
      </c>
    </row>
    <row r="12947" spans="1:14">
      <c r="A12947" t="s">
        <v>7019</v>
      </c>
      <c r="B12947" t="s">
        <v>2361</v>
      </c>
      <c r="C12947" t="s">
        <v>4355</v>
      </c>
      <c r="D12947" s="154">
        <v>3</v>
      </c>
      <c r="E12947" t="s">
        <v>3138</v>
      </c>
      <c r="F12947">
        <v>12</v>
      </c>
      <c r="G12947">
        <v>21</v>
      </c>
      <c r="H12947" t="s">
        <v>3404</v>
      </c>
      <c r="I12947" t="s">
        <v>3515</v>
      </c>
      <c r="K12947" t="s">
        <v>3139</v>
      </c>
      <c r="L12947" t="s">
        <v>3138</v>
      </c>
      <c r="M12947" t="s">
        <v>3404</v>
      </c>
      <c r="N12947" t="b">
        <f>IF(ETMRouteStages[[#This Row],[RID]]=A12946,ETMRouteStages[[#This Row],[StageSequence]]=F12946+1,TRUE)</f>
        <v>1</v>
      </c>
    </row>
    <row r="12948" spans="1:14">
      <c r="A12948" t="s">
        <v>7019</v>
      </c>
      <c r="B12948" t="s">
        <v>2361</v>
      </c>
      <c r="C12948" t="s">
        <v>4355</v>
      </c>
      <c r="D12948" s="154">
        <v>3</v>
      </c>
      <c r="E12948" t="s">
        <v>3150</v>
      </c>
      <c r="F12948">
        <v>13</v>
      </c>
      <c r="G12948">
        <v>23</v>
      </c>
      <c r="H12948" t="s">
        <v>3404</v>
      </c>
      <c r="I12948" t="s">
        <v>3515</v>
      </c>
      <c r="K12948" t="s">
        <v>3151</v>
      </c>
      <c r="L12948" t="s">
        <v>3150</v>
      </c>
      <c r="M12948" t="s">
        <v>3404</v>
      </c>
      <c r="N12948" t="b">
        <f>IF(ETMRouteStages[[#This Row],[RID]]=A12947,ETMRouteStages[[#This Row],[StageSequence]]=F12947+1,TRUE)</f>
        <v>1</v>
      </c>
    </row>
    <row r="12949" spans="1:14">
      <c r="A12949" t="s">
        <v>7019</v>
      </c>
      <c r="B12949" t="s">
        <v>2361</v>
      </c>
      <c r="C12949" t="s">
        <v>4355</v>
      </c>
      <c r="D12949" s="154">
        <v>3</v>
      </c>
      <c r="E12949" t="s">
        <v>1023</v>
      </c>
      <c r="F12949">
        <v>14</v>
      </c>
      <c r="G12949">
        <v>24</v>
      </c>
      <c r="H12949" t="s">
        <v>3404</v>
      </c>
      <c r="I12949" t="s">
        <v>3515</v>
      </c>
      <c r="K12949" t="s">
        <v>1024</v>
      </c>
      <c r="L12949" t="s">
        <v>1023</v>
      </c>
      <c r="M12949" t="s">
        <v>3404</v>
      </c>
      <c r="N12949" t="b">
        <f>IF(ETMRouteStages[[#This Row],[RID]]=A12948,ETMRouteStages[[#This Row],[StageSequence]]=F12948+1,TRUE)</f>
        <v>1</v>
      </c>
    </row>
    <row r="12950" spans="1:14">
      <c r="A12950" t="s">
        <v>7019</v>
      </c>
      <c r="B12950" t="s">
        <v>2361</v>
      </c>
      <c r="C12950" t="s">
        <v>4355</v>
      </c>
      <c r="D12950" s="154">
        <v>3</v>
      </c>
      <c r="E12950" t="s">
        <v>896</v>
      </c>
      <c r="F12950">
        <v>15</v>
      </c>
      <c r="G12950">
        <v>26</v>
      </c>
      <c r="H12950" t="s">
        <v>3404</v>
      </c>
      <c r="I12950" t="s">
        <v>3515</v>
      </c>
      <c r="K12950" t="s">
        <v>897</v>
      </c>
      <c r="L12950" t="s">
        <v>896</v>
      </c>
      <c r="M12950" t="s">
        <v>3404</v>
      </c>
      <c r="N12950" t="b">
        <f>IF(ETMRouteStages[[#This Row],[RID]]=A12949,ETMRouteStages[[#This Row],[StageSequence]]=F12949+1,TRUE)</f>
        <v>1</v>
      </c>
    </row>
    <row r="12951" spans="1:14">
      <c r="A12951" t="s">
        <v>7019</v>
      </c>
      <c r="B12951" t="s">
        <v>2361</v>
      </c>
      <c r="C12951" t="s">
        <v>4355</v>
      </c>
      <c r="D12951" s="154">
        <v>3</v>
      </c>
      <c r="E12951" t="s">
        <v>2968</v>
      </c>
      <c r="F12951">
        <v>16</v>
      </c>
      <c r="G12951">
        <v>28</v>
      </c>
      <c r="H12951" t="s">
        <v>3404</v>
      </c>
      <c r="I12951" t="s">
        <v>3515</v>
      </c>
      <c r="K12951" t="s">
        <v>2969</v>
      </c>
      <c r="L12951" t="s">
        <v>2968</v>
      </c>
      <c r="M12951" t="s">
        <v>3404</v>
      </c>
      <c r="N12951" t="b">
        <f>IF(ETMRouteStages[[#This Row],[RID]]=A12950,ETMRouteStages[[#This Row],[StageSequence]]=F12950+1,TRUE)</f>
        <v>1</v>
      </c>
    </row>
    <row r="12952" spans="1:14">
      <c r="A12952" t="s">
        <v>7019</v>
      </c>
      <c r="B12952" t="s">
        <v>2361</v>
      </c>
      <c r="C12952" t="s">
        <v>4355</v>
      </c>
      <c r="D12952" s="154">
        <v>3</v>
      </c>
      <c r="E12952" t="s">
        <v>2644</v>
      </c>
      <c r="F12952">
        <v>17</v>
      </c>
      <c r="G12952">
        <v>29</v>
      </c>
      <c r="H12952" t="s">
        <v>3404</v>
      </c>
      <c r="I12952" t="s">
        <v>3515</v>
      </c>
      <c r="K12952" t="s">
        <v>2645</v>
      </c>
      <c r="L12952" t="s">
        <v>2644</v>
      </c>
      <c r="M12952" t="s">
        <v>3404</v>
      </c>
      <c r="N12952" t="b">
        <f>IF(ETMRouteStages[[#This Row],[RID]]=A12951,ETMRouteStages[[#This Row],[StageSequence]]=F12951+1,TRUE)</f>
        <v>1</v>
      </c>
    </row>
    <row r="12953" spans="1:14">
      <c r="A12953" t="s">
        <v>7019</v>
      </c>
      <c r="B12953" t="s">
        <v>2361</v>
      </c>
      <c r="C12953" t="s">
        <v>4355</v>
      </c>
      <c r="D12953" s="154">
        <v>3</v>
      </c>
      <c r="E12953" t="s">
        <v>3002</v>
      </c>
      <c r="F12953">
        <v>18</v>
      </c>
      <c r="G12953">
        <v>30</v>
      </c>
      <c r="H12953" t="s">
        <v>3404</v>
      </c>
      <c r="I12953" t="s">
        <v>3515</v>
      </c>
      <c r="K12953" t="s">
        <v>3003</v>
      </c>
      <c r="L12953" t="s">
        <v>3002</v>
      </c>
      <c r="M12953" t="s">
        <v>3404</v>
      </c>
      <c r="N12953" t="b">
        <f>IF(ETMRouteStages[[#This Row],[RID]]=A12952,ETMRouteStages[[#This Row],[StageSequence]]=F12952+1,TRUE)</f>
        <v>1</v>
      </c>
    </row>
    <row r="12954" spans="1:14">
      <c r="A12954" t="s">
        <v>7019</v>
      </c>
      <c r="B12954" t="s">
        <v>2361</v>
      </c>
      <c r="C12954" t="s">
        <v>4355</v>
      </c>
      <c r="D12954" s="154">
        <v>3</v>
      </c>
      <c r="E12954" t="s">
        <v>2479</v>
      </c>
      <c r="F12954">
        <v>19</v>
      </c>
      <c r="G12954">
        <v>32</v>
      </c>
      <c r="H12954" t="s">
        <v>3404</v>
      </c>
      <c r="I12954" t="s">
        <v>3515</v>
      </c>
      <c r="K12954" t="s">
        <v>2480</v>
      </c>
      <c r="L12954" t="s">
        <v>2479</v>
      </c>
      <c r="M12954" t="s">
        <v>3404</v>
      </c>
      <c r="N12954" t="b">
        <f>IF(ETMRouteStages[[#This Row],[RID]]=A12953,ETMRouteStages[[#This Row],[StageSequence]]=F12953+1,TRUE)</f>
        <v>1</v>
      </c>
    </row>
    <row r="12955" spans="1:14">
      <c r="A12955" t="s">
        <v>7019</v>
      </c>
      <c r="B12955" t="s">
        <v>2361</v>
      </c>
      <c r="C12955" t="s">
        <v>4355</v>
      </c>
      <c r="D12955" s="154">
        <v>3</v>
      </c>
      <c r="E12955" t="s">
        <v>1363</v>
      </c>
      <c r="F12955">
        <v>20</v>
      </c>
      <c r="G12955">
        <v>34</v>
      </c>
      <c r="H12955" t="s">
        <v>3404</v>
      </c>
      <c r="I12955" t="s">
        <v>3515</v>
      </c>
      <c r="K12955" t="s">
        <v>1364</v>
      </c>
      <c r="L12955" t="s">
        <v>1363</v>
      </c>
      <c r="M12955" t="s">
        <v>3404</v>
      </c>
      <c r="N12955" t="b">
        <f>IF(ETMRouteStages[[#This Row],[RID]]=A12954,ETMRouteStages[[#This Row],[StageSequence]]=F12954+1,TRUE)</f>
        <v>1</v>
      </c>
    </row>
    <row r="12956" spans="1:14">
      <c r="A12956" t="s">
        <v>7020</v>
      </c>
      <c r="B12956" t="s">
        <v>2361</v>
      </c>
      <c r="C12956" t="s">
        <v>4940</v>
      </c>
      <c r="D12956" s="154">
        <v>30</v>
      </c>
      <c r="E12956" t="s">
        <v>2201</v>
      </c>
      <c r="F12956">
        <v>1</v>
      </c>
      <c r="G12956">
        <v>0</v>
      </c>
      <c r="H12956" t="s">
        <v>3404</v>
      </c>
      <c r="I12956" t="s">
        <v>3515</v>
      </c>
      <c r="K12956" t="s">
        <v>2202</v>
      </c>
      <c r="L12956" t="s">
        <v>2201</v>
      </c>
      <c r="M12956" t="s">
        <v>3404</v>
      </c>
      <c r="N12956" t="b">
        <f>IF(ETMRouteStages[[#This Row],[RID]]=A12955,ETMRouteStages[[#This Row],[StageSequence]]=F12955+1,TRUE)</f>
        <v>1</v>
      </c>
    </row>
    <row r="12957" spans="1:14">
      <c r="A12957" t="s">
        <v>7020</v>
      </c>
      <c r="B12957" t="s">
        <v>2361</v>
      </c>
      <c r="C12957" t="s">
        <v>4940</v>
      </c>
      <c r="D12957" s="154">
        <v>30</v>
      </c>
      <c r="E12957" t="s">
        <v>2388</v>
      </c>
      <c r="F12957">
        <v>2</v>
      </c>
      <c r="G12957">
        <v>2</v>
      </c>
      <c r="H12957" t="s">
        <v>3404</v>
      </c>
      <c r="I12957" t="s">
        <v>3515</v>
      </c>
      <c r="K12957" t="s">
        <v>2389</v>
      </c>
      <c r="L12957" t="s">
        <v>2388</v>
      </c>
      <c r="M12957" t="s">
        <v>3404</v>
      </c>
      <c r="N12957" t="b">
        <f>IF(ETMRouteStages[[#This Row],[RID]]=A12956,ETMRouteStages[[#This Row],[StageSequence]]=F12956+1,TRUE)</f>
        <v>1</v>
      </c>
    </row>
    <row r="12958" spans="1:14">
      <c r="A12958" t="s">
        <v>7020</v>
      </c>
      <c r="B12958" t="s">
        <v>2361</v>
      </c>
      <c r="C12958" t="s">
        <v>4940</v>
      </c>
      <c r="D12958" s="154">
        <v>30</v>
      </c>
      <c r="E12958" t="s">
        <v>2427</v>
      </c>
      <c r="F12958">
        <v>3</v>
      </c>
      <c r="G12958">
        <v>3</v>
      </c>
      <c r="H12958" t="s">
        <v>3404</v>
      </c>
      <c r="I12958" t="s">
        <v>3515</v>
      </c>
      <c r="K12958" t="s">
        <v>2428</v>
      </c>
      <c r="L12958" t="s">
        <v>2427</v>
      </c>
      <c r="M12958" t="s">
        <v>3404</v>
      </c>
      <c r="N12958" t="b">
        <f>IF(ETMRouteStages[[#This Row],[RID]]=A12957,ETMRouteStages[[#This Row],[StageSequence]]=F12957+1,TRUE)</f>
        <v>1</v>
      </c>
    </row>
    <row r="12959" spans="1:14">
      <c r="A12959" t="s">
        <v>7020</v>
      </c>
      <c r="B12959" t="s">
        <v>2361</v>
      </c>
      <c r="C12959" t="s">
        <v>4940</v>
      </c>
      <c r="D12959" s="154">
        <v>30</v>
      </c>
      <c r="E12959" t="s">
        <v>2447</v>
      </c>
      <c r="F12959">
        <v>4</v>
      </c>
      <c r="G12959">
        <v>4</v>
      </c>
      <c r="H12959" t="s">
        <v>3404</v>
      </c>
      <c r="I12959" t="s">
        <v>3515</v>
      </c>
      <c r="K12959" t="s">
        <v>2448</v>
      </c>
      <c r="L12959" t="s">
        <v>2447</v>
      </c>
      <c r="M12959" t="s">
        <v>3404</v>
      </c>
      <c r="N12959" t="b">
        <f>IF(ETMRouteStages[[#This Row],[RID]]=A12958,ETMRouteStages[[#This Row],[StageSequence]]=F12958+1,TRUE)</f>
        <v>1</v>
      </c>
    </row>
    <row r="12960" spans="1:14">
      <c r="A12960" t="s">
        <v>7020</v>
      </c>
      <c r="B12960" t="s">
        <v>2361</v>
      </c>
      <c r="C12960" t="s">
        <v>4940</v>
      </c>
      <c r="D12960" s="154">
        <v>30</v>
      </c>
      <c r="E12960" t="s">
        <v>2429</v>
      </c>
      <c r="F12960">
        <v>5</v>
      </c>
      <c r="G12960">
        <v>5</v>
      </c>
      <c r="H12960" t="s">
        <v>3404</v>
      </c>
      <c r="I12960" t="s">
        <v>3515</v>
      </c>
      <c r="K12960" t="s">
        <v>2430</v>
      </c>
      <c r="L12960" t="s">
        <v>2429</v>
      </c>
      <c r="M12960" t="s">
        <v>3404</v>
      </c>
      <c r="N12960" t="b">
        <f>IF(ETMRouteStages[[#This Row],[RID]]=A12959,ETMRouteStages[[#This Row],[StageSequence]]=F12959+1,TRUE)</f>
        <v>1</v>
      </c>
    </row>
    <row r="12961" spans="1:14">
      <c r="A12961" t="s">
        <v>7020</v>
      </c>
      <c r="B12961" t="s">
        <v>2361</v>
      </c>
      <c r="C12961" t="s">
        <v>4940</v>
      </c>
      <c r="D12961" s="154">
        <v>30</v>
      </c>
      <c r="E12961" t="s">
        <v>2751</v>
      </c>
      <c r="F12961">
        <v>6</v>
      </c>
      <c r="G12961">
        <v>6</v>
      </c>
      <c r="H12961" t="s">
        <v>3404</v>
      </c>
      <c r="I12961" t="s">
        <v>3515</v>
      </c>
      <c r="K12961" t="s">
        <v>2752</v>
      </c>
      <c r="L12961" t="s">
        <v>2751</v>
      </c>
      <c r="M12961" t="s">
        <v>3404</v>
      </c>
      <c r="N12961" t="b">
        <f>IF(ETMRouteStages[[#This Row],[RID]]=A12960,ETMRouteStages[[#This Row],[StageSequence]]=F12960+1,TRUE)</f>
        <v>1</v>
      </c>
    </row>
    <row r="12962" spans="1:14">
      <c r="A12962" t="s">
        <v>7020</v>
      </c>
      <c r="B12962" t="s">
        <v>2361</v>
      </c>
      <c r="C12962" t="s">
        <v>4940</v>
      </c>
      <c r="D12962" s="154">
        <v>30</v>
      </c>
      <c r="E12962" t="s">
        <v>618</v>
      </c>
      <c r="F12962">
        <v>7</v>
      </c>
      <c r="G12962">
        <v>7</v>
      </c>
      <c r="H12962" t="s">
        <v>3404</v>
      </c>
      <c r="I12962" t="s">
        <v>3515</v>
      </c>
      <c r="K12962" t="s">
        <v>619</v>
      </c>
      <c r="L12962" t="s">
        <v>618</v>
      </c>
      <c r="M12962" t="s">
        <v>3404</v>
      </c>
      <c r="N12962" t="b">
        <f>IF(ETMRouteStages[[#This Row],[RID]]=A12961,ETMRouteStages[[#This Row],[StageSequence]]=F12961+1,TRUE)</f>
        <v>1</v>
      </c>
    </row>
    <row r="12963" spans="1:14">
      <c r="A12963" t="s">
        <v>7020</v>
      </c>
      <c r="B12963" t="s">
        <v>2361</v>
      </c>
      <c r="C12963" t="s">
        <v>4940</v>
      </c>
      <c r="D12963" s="154">
        <v>30</v>
      </c>
      <c r="E12963" t="s">
        <v>2139</v>
      </c>
      <c r="F12963">
        <v>8</v>
      </c>
      <c r="G12963">
        <v>9</v>
      </c>
      <c r="H12963" t="s">
        <v>3404</v>
      </c>
      <c r="I12963" t="s">
        <v>3515</v>
      </c>
      <c r="K12963" t="s">
        <v>2140</v>
      </c>
      <c r="L12963" t="s">
        <v>2139</v>
      </c>
      <c r="M12963" t="s">
        <v>3404</v>
      </c>
      <c r="N12963" t="b">
        <f>IF(ETMRouteStages[[#This Row],[RID]]=A12962,ETMRouteStages[[#This Row],[StageSequence]]=F12962+1,TRUE)</f>
        <v>1</v>
      </c>
    </row>
    <row r="12964" spans="1:14">
      <c r="A12964" t="s">
        <v>7020</v>
      </c>
      <c r="B12964" t="s">
        <v>2361</v>
      </c>
      <c r="C12964" t="s">
        <v>4940</v>
      </c>
      <c r="D12964" s="154">
        <v>30</v>
      </c>
      <c r="E12964" t="s">
        <v>968</v>
      </c>
      <c r="F12964">
        <v>9</v>
      </c>
      <c r="G12964">
        <v>11</v>
      </c>
      <c r="H12964" t="s">
        <v>3404</v>
      </c>
      <c r="I12964" t="s">
        <v>3515</v>
      </c>
      <c r="K12964" t="s">
        <v>969</v>
      </c>
      <c r="L12964" t="s">
        <v>968</v>
      </c>
      <c r="M12964" t="s">
        <v>3404</v>
      </c>
      <c r="N12964" t="b">
        <f>IF(ETMRouteStages[[#This Row],[RID]]=A12963,ETMRouteStages[[#This Row],[StageSequence]]=F12963+1,TRUE)</f>
        <v>1</v>
      </c>
    </row>
    <row r="12965" spans="1:14">
      <c r="A12965" t="s">
        <v>7020</v>
      </c>
      <c r="B12965" t="s">
        <v>2361</v>
      </c>
      <c r="C12965" t="s">
        <v>4940</v>
      </c>
      <c r="D12965" s="154">
        <v>30</v>
      </c>
      <c r="E12965" t="s">
        <v>970</v>
      </c>
      <c r="F12965">
        <v>10</v>
      </c>
      <c r="G12965">
        <v>12</v>
      </c>
      <c r="H12965" t="s">
        <v>3404</v>
      </c>
      <c r="I12965" t="s">
        <v>3515</v>
      </c>
      <c r="K12965" t="s">
        <v>971</v>
      </c>
      <c r="L12965" t="s">
        <v>970</v>
      </c>
      <c r="M12965" t="s">
        <v>3404</v>
      </c>
      <c r="N12965" t="b">
        <f>IF(ETMRouteStages[[#This Row],[RID]]=A12964,ETMRouteStages[[#This Row],[StageSequence]]=F12964+1,TRUE)</f>
        <v>1</v>
      </c>
    </row>
    <row r="12966" spans="1:14">
      <c r="A12966" t="s">
        <v>7020</v>
      </c>
      <c r="B12966" t="s">
        <v>2361</v>
      </c>
      <c r="C12966" t="s">
        <v>4940</v>
      </c>
      <c r="D12966" s="154">
        <v>30</v>
      </c>
      <c r="E12966" t="s">
        <v>1115</v>
      </c>
      <c r="F12966">
        <v>11</v>
      </c>
      <c r="G12966">
        <v>13</v>
      </c>
      <c r="H12966" t="s">
        <v>3404</v>
      </c>
      <c r="I12966" t="s">
        <v>3515</v>
      </c>
      <c r="K12966" t="s">
        <v>1116</v>
      </c>
      <c r="L12966" t="s">
        <v>1115</v>
      </c>
      <c r="M12966" t="s">
        <v>3404</v>
      </c>
      <c r="N12966" t="b">
        <f>IF(ETMRouteStages[[#This Row],[RID]]=A12965,ETMRouteStages[[#This Row],[StageSequence]]=F12965+1,TRUE)</f>
        <v>1</v>
      </c>
    </row>
    <row r="12967" spans="1:14">
      <c r="A12967" t="s">
        <v>7020</v>
      </c>
      <c r="B12967" t="s">
        <v>2361</v>
      </c>
      <c r="C12967" t="s">
        <v>4940</v>
      </c>
      <c r="D12967" s="154">
        <v>30</v>
      </c>
      <c r="E12967" t="s">
        <v>632</v>
      </c>
      <c r="F12967">
        <v>12</v>
      </c>
      <c r="G12967">
        <v>14</v>
      </c>
      <c r="H12967" t="s">
        <v>3404</v>
      </c>
      <c r="I12967" t="s">
        <v>3515</v>
      </c>
      <c r="K12967" t="s">
        <v>633</v>
      </c>
      <c r="L12967" t="s">
        <v>632</v>
      </c>
      <c r="M12967" t="s">
        <v>3404</v>
      </c>
      <c r="N12967" t="b">
        <f>IF(ETMRouteStages[[#This Row],[RID]]=A12966,ETMRouteStages[[#This Row],[StageSequence]]=F12966+1,TRUE)</f>
        <v>1</v>
      </c>
    </row>
    <row r="12968" spans="1:14">
      <c r="A12968" t="s">
        <v>7020</v>
      </c>
      <c r="B12968" t="s">
        <v>2361</v>
      </c>
      <c r="C12968" t="s">
        <v>4940</v>
      </c>
      <c r="D12968" s="154">
        <v>30</v>
      </c>
      <c r="E12968" t="s">
        <v>2882</v>
      </c>
      <c r="F12968">
        <v>13</v>
      </c>
      <c r="G12968">
        <v>15</v>
      </c>
      <c r="H12968" t="s">
        <v>3404</v>
      </c>
      <c r="I12968" t="s">
        <v>3515</v>
      </c>
      <c r="K12968" t="s">
        <v>2883</v>
      </c>
      <c r="L12968" t="s">
        <v>2882</v>
      </c>
      <c r="M12968" t="s">
        <v>3404</v>
      </c>
      <c r="N12968" t="b">
        <f>IF(ETMRouteStages[[#This Row],[RID]]=A12967,ETMRouteStages[[#This Row],[StageSequence]]=F12967+1,TRUE)</f>
        <v>1</v>
      </c>
    </row>
    <row r="12969" spans="1:14">
      <c r="A12969" t="s">
        <v>7020</v>
      </c>
      <c r="B12969" t="s">
        <v>2361</v>
      </c>
      <c r="C12969" t="s">
        <v>4940</v>
      </c>
      <c r="D12969" s="154">
        <v>30</v>
      </c>
      <c r="E12969" t="s">
        <v>2884</v>
      </c>
      <c r="F12969">
        <v>14</v>
      </c>
      <c r="G12969">
        <v>16</v>
      </c>
      <c r="H12969" t="s">
        <v>3404</v>
      </c>
      <c r="I12969" t="s">
        <v>3515</v>
      </c>
      <c r="K12969" t="s">
        <v>2885</v>
      </c>
      <c r="L12969" t="s">
        <v>2884</v>
      </c>
      <c r="M12969" t="s">
        <v>3404</v>
      </c>
      <c r="N12969" t="b">
        <f>IF(ETMRouteStages[[#This Row],[RID]]=A12968,ETMRouteStages[[#This Row],[StageSequence]]=F12968+1,TRUE)</f>
        <v>1</v>
      </c>
    </row>
    <row r="12970" spans="1:14">
      <c r="A12970" t="s">
        <v>7020</v>
      </c>
      <c r="B12970" t="s">
        <v>2361</v>
      </c>
      <c r="C12970" t="s">
        <v>4940</v>
      </c>
      <c r="D12970" s="154">
        <v>30</v>
      </c>
      <c r="E12970" t="s">
        <v>1839</v>
      </c>
      <c r="F12970">
        <v>15</v>
      </c>
      <c r="G12970">
        <v>18</v>
      </c>
      <c r="H12970" t="s">
        <v>3500</v>
      </c>
      <c r="I12970" t="s">
        <v>3515</v>
      </c>
      <c r="K12970" t="s">
        <v>1840</v>
      </c>
      <c r="L12970" t="s">
        <v>1839</v>
      </c>
      <c r="M12970" t="s">
        <v>3500</v>
      </c>
      <c r="N12970" t="b">
        <f>IF(ETMRouteStages[[#This Row],[RID]]=A12969,ETMRouteStages[[#This Row],[StageSequence]]=F12969+1,TRUE)</f>
        <v>1</v>
      </c>
    </row>
    <row r="12971" spans="1:14">
      <c r="A12971" t="s">
        <v>7020</v>
      </c>
      <c r="B12971" t="s">
        <v>2361</v>
      </c>
      <c r="C12971" t="s">
        <v>4940</v>
      </c>
      <c r="D12971" s="154">
        <v>30</v>
      </c>
      <c r="E12971" t="s">
        <v>1506</v>
      </c>
      <c r="F12971">
        <v>16</v>
      </c>
      <c r="G12971">
        <v>19</v>
      </c>
      <c r="H12971" t="s">
        <v>3404</v>
      </c>
      <c r="I12971" t="s">
        <v>3515</v>
      </c>
      <c r="K12971" t="s">
        <v>1507</v>
      </c>
      <c r="L12971" t="s">
        <v>1506</v>
      </c>
      <c r="M12971" t="s">
        <v>3404</v>
      </c>
      <c r="N12971" t="b">
        <f>IF(ETMRouteStages[[#This Row],[RID]]=A12970,ETMRouteStages[[#This Row],[StageSequence]]=F12970+1,TRUE)</f>
        <v>1</v>
      </c>
    </row>
    <row r="12972" spans="1:14">
      <c r="A12972" t="s">
        <v>7020</v>
      </c>
      <c r="B12972" t="s">
        <v>2361</v>
      </c>
      <c r="C12972" t="s">
        <v>4940</v>
      </c>
      <c r="D12972" s="154">
        <v>30</v>
      </c>
      <c r="E12972" t="s">
        <v>496</v>
      </c>
      <c r="F12972">
        <v>17</v>
      </c>
      <c r="G12972">
        <v>20</v>
      </c>
      <c r="H12972" t="s">
        <v>3404</v>
      </c>
      <c r="I12972" t="s">
        <v>3515</v>
      </c>
      <c r="K12972" t="s">
        <v>497</v>
      </c>
      <c r="L12972" t="s">
        <v>496</v>
      </c>
      <c r="M12972" t="s">
        <v>3404</v>
      </c>
      <c r="N12972" t="b">
        <f>IF(ETMRouteStages[[#This Row],[RID]]=A12971,ETMRouteStages[[#This Row],[StageSequence]]=F12971+1,TRUE)</f>
        <v>1</v>
      </c>
    </row>
    <row r="12973" spans="1:14">
      <c r="A12973" t="s">
        <v>7020</v>
      </c>
      <c r="B12973" t="s">
        <v>2361</v>
      </c>
      <c r="C12973" t="s">
        <v>4940</v>
      </c>
      <c r="D12973" s="154">
        <v>30</v>
      </c>
      <c r="E12973" t="s">
        <v>2622</v>
      </c>
      <c r="F12973">
        <v>18</v>
      </c>
      <c r="G12973">
        <v>21</v>
      </c>
      <c r="H12973" t="s">
        <v>3404</v>
      </c>
      <c r="I12973" t="s">
        <v>3515</v>
      </c>
      <c r="K12973" t="s">
        <v>2623</v>
      </c>
      <c r="L12973" t="s">
        <v>2622</v>
      </c>
      <c r="M12973" t="s">
        <v>3404</v>
      </c>
      <c r="N12973" t="b">
        <f>IF(ETMRouteStages[[#This Row],[RID]]=A12972,ETMRouteStages[[#This Row],[StageSequence]]=F12972+1,TRUE)</f>
        <v>1</v>
      </c>
    </row>
    <row r="12974" spans="1:14">
      <c r="A12974" t="s">
        <v>7020</v>
      </c>
      <c r="B12974" t="s">
        <v>2361</v>
      </c>
      <c r="C12974" t="s">
        <v>4940</v>
      </c>
      <c r="D12974" s="154">
        <v>30</v>
      </c>
      <c r="E12974" t="s">
        <v>2109</v>
      </c>
      <c r="F12974">
        <v>19</v>
      </c>
      <c r="G12974">
        <v>22</v>
      </c>
      <c r="H12974" t="s">
        <v>3404</v>
      </c>
      <c r="I12974" t="s">
        <v>3515</v>
      </c>
      <c r="K12974" t="s">
        <v>2110</v>
      </c>
      <c r="L12974" t="s">
        <v>2109</v>
      </c>
      <c r="M12974" t="s">
        <v>3404</v>
      </c>
      <c r="N12974" t="b">
        <f>IF(ETMRouteStages[[#This Row],[RID]]=A12973,ETMRouteStages[[#This Row],[StageSequence]]=F12973+1,TRUE)</f>
        <v>1</v>
      </c>
    </row>
    <row r="12975" spans="1:14">
      <c r="A12975" t="s">
        <v>7020</v>
      </c>
      <c r="B12975" t="s">
        <v>2361</v>
      </c>
      <c r="C12975" t="s">
        <v>4940</v>
      </c>
      <c r="D12975" s="154">
        <v>30</v>
      </c>
      <c r="E12975" t="s">
        <v>2107</v>
      </c>
      <c r="F12975">
        <v>20</v>
      </c>
      <c r="G12975">
        <v>23</v>
      </c>
      <c r="H12975" t="s">
        <v>3404</v>
      </c>
      <c r="I12975" t="s">
        <v>3515</v>
      </c>
      <c r="K12975" t="s">
        <v>2108</v>
      </c>
      <c r="L12975" t="s">
        <v>2107</v>
      </c>
      <c r="M12975" t="s">
        <v>3404</v>
      </c>
      <c r="N12975" t="b">
        <f>IF(ETMRouteStages[[#This Row],[RID]]=A12974,ETMRouteStages[[#This Row],[StageSequence]]=F12974+1,TRUE)</f>
        <v>1</v>
      </c>
    </row>
    <row r="12976" spans="1:14">
      <c r="A12976" t="s">
        <v>7020</v>
      </c>
      <c r="B12976" t="s">
        <v>2361</v>
      </c>
      <c r="C12976" t="s">
        <v>4940</v>
      </c>
      <c r="D12976" s="154">
        <v>30</v>
      </c>
      <c r="E12976" t="s">
        <v>1693</v>
      </c>
      <c r="F12976">
        <v>21</v>
      </c>
      <c r="G12976">
        <v>25</v>
      </c>
      <c r="H12976" t="s">
        <v>3404</v>
      </c>
      <c r="I12976" t="s">
        <v>3515</v>
      </c>
      <c r="K12976" t="s">
        <v>1694</v>
      </c>
      <c r="L12976" t="s">
        <v>1693</v>
      </c>
      <c r="M12976" t="s">
        <v>3404</v>
      </c>
      <c r="N12976" t="b">
        <f>IF(ETMRouteStages[[#This Row],[RID]]=A12975,ETMRouteStages[[#This Row],[StageSequence]]=F12975+1,TRUE)</f>
        <v>1</v>
      </c>
    </row>
    <row r="12977" spans="1:14">
      <c r="A12977" t="s">
        <v>7020</v>
      </c>
      <c r="B12977" t="s">
        <v>2361</v>
      </c>
      <c r="C12977" t="s">
        <v>4940</v>
      </c>
      <c r="D12977" s="154">
        <v>30</v>
      </c>
      <c r="E12977" t="s">
        <v>1259</v>
      </c>
      <c r="F12977">
        <v>22</v>
      </c>
      <c r="G12977">
        <v>27</v>
      </c>
      <c r="H12977" t="s">
        <v>3404</v>
      </c>
      <c r="I12977" t="s">
        <v>3515</v>
      </c>
      <c r="K12977" t="s">
        <v>1260</v>
      </c>
      <c r="L12977" t="s">
        <v>1259</v>
      </c>
      <c r="M12977" t="s">
        <v>3404</v>
      </c>
      <c r="N12977" t="b">
        <f>IF(ETMRouteStages[[#This Row],[RID]]=A12976,ETMRouteStages[[#This Row],[StageSequence]]=F12976+1,TRUE)</f>
        <v>1</v>
      </c>
    </row>
    <row r="12978" spans="1:14">
      <c r="A12978" t="s">
        <v>7020</v>
      </c>
      <c r="B12978" t="s">
        <v>2361</v>
      </c>
      <c r="C12978" t="s">
        <v>4940</v>
      </c>
      <c r="D12978" s="154">
        <v>30</v>
      </c>
      <c r="E12978" t="s">
        <v>2550</v>
      </c>
      <c r="F12978">
        <v>23</v>
      </c>
      <c r="G12978">
        <v>28</v>
      </c>
      <c r="H12978" t="s">
        <v>3404</v>
      </c>
      <c r="I12978" t="s">
        <v>3515</v>
      </c>
      <c r="K12978" t="s">
        <v>2551</v>
      </c>
      <c r="L12978" t="s">
        <v>2550</v>
      </c>
      <c r="M12978" t="s">
        <v>3404</v>
      </c>
      <c r="N12978" t="b">
        <f>IF(ETMRouteStages[[#This Row],[RID]]=A12977,ETMRouteStages[[#This Row],[StageSequence]]=F12977+1,TRUE)</f>
        <v>1</v>
      </c>
    </row>
    <row r="12979" spans="1:14">
      <c r="A12979" t="s">
        <v>7020</v>
      </c>
      <c r="B12979" t="s">
        <v>2361</v>
      </c>
      <c r="C12979" t="s">
        <v>4940</v>
      </c>
      <c r="D12979" s="154">
        <v>30</v>
      </c>
      <c r="E12979" t="s">
        <v>1407</v>
      </c>
      <c r="F12979">
        <v>24</v>
      </c>
      <c r="G12979">
        <v>30</v>
      </c>
      <c r="H12979" t="s">
        <v>3404</v>
      </c>
      <c r="I12979" t="s">
        <v>3515</v>
      </c>
      <c r="K12979" t="s">
        <v>1408</v>
      </c>
      <c r="L12979" t="s">
        <v>1407</v>
      </c>
      <c r="M12979" t="s">
        <v>3404</v>
      </c>
      <c r="N12979" t="b">
        <f>IF(ETMRouteStages[[#This Row],[RID]]=A12978,ETMRouteStages[[#This Row],[StageSequence]]=F12978+1,TRUE)</f>
        <v>1</v>
      </c>
    </row>
    <row r="12980" spans="1:14">
      <c r="A12980" t="s">
        <v>7020</v>
      </c>
      <c r="B12980" t="s">
        <v>2361</v>
      </c>
      <c r="C12980" t="s">
        <v>4940</v>
      </c>
      <c r="D12980" s="154">
        <v>30</v>
      </c>
      <c r="E12980" t="s">
        <v>1367</v>
      </c>
      <c r="F12980">
        <v>25</v>
      </c>
      <c r="G12980">
        <v>31</v>
      </c>
      <c r="H12980" t="s">
        <v>3404</v>
      </c>
      <c r="I12980" t="s">
        <v>3515</v>
      </c>
      <c r="K12980" t="s">
        <v>1368</v>
      </c>
      <c r="L12980" t="s">
        <v>1367</v>
      </c>
      <c r="M12980" t="s">
        <v>3404</v>
      </c>
      <c r="N12980" t="b">
        <f>IF(ETMRouteStages[[#This Row],[RID]]=A12979,ETMRouteStages[[#This Row],[StageSequence]]=F12979+1,TRUE)</f>
        <v>1</v>
      </c>
    </row>
    <row r="12981" spans="1:14">
      <c r="A12981" t="s">
        <v>7020</v>
      </c>
      <c r="B12981" t="s">
        <v>2361</v>
      </c>
      <c r="C12981" t="s">
        <v>4940</v>
      </c>
      <c r="D12981" s="154">
        <v>30</v>
      </c>
      <c r="E12981" t="s">
        <v>2350</v>
      </c>
      <c r="F12981">
        <v>26</v>
      </c>
      <c r="G12981">
        <v>32</v>
      </c>
      <c r="H12981" t="s">
        <v>3404</v>
      </c>
      <c r="I12981" t="s">
        <v>3515</v>
      </c>
      <c r="K12981" t="s">
        <v>2351</v>
      </c>
      <c r="L12981" t="s">
        <v>2350</v>
      </c>
      <c r="M12981" t="s">
        <v>3404</v>
      </c>
      <c r="N12981" t="b">
        <f>IF(ETMRouteStages[[#This Row],[RID]]=A12980,ETMRouteStages[[#This Row],[StageSequence]]=F12980+1,TRUE)</f>
        <v>1</v>
      </c>
    </row>
    <row r="12982" spans="1:14">
      <c r="A12982" t="s">
        <v>7020</v>
      </c>
      <c r="B12982" t="s">
        <v>2361</v>
      </c>
      <c r="C12982" t="s">
        <v>4940</v>
      </c>
      <c r="D12982" s="154">
        <v>30</v>
      </c>
      <c r="E12982" t="s">
        <v>2773</v>
      </c>
      <c r="F12982">
        <v>27</v>
      </c>
      <c r="G12982">
        <v>33</v>
      </c>
      <c r="H12982" t="s">
        <v>3404</v>
      </c>
      <c r="I12982" t="s">
        <v>3515</v>
      </c>
      <c r="K12982" t="s">
        <v>2774</v>
      </c>
      <c r="L12982" t="s">
        <v>2773</v>
      </c>
      <c r="M12982" t="s">
        <v>3404</v>
      </c>
      <c r="N12982" t="b">
        <f>IF(ETMRouteStages[[#This Row],[RID]]=A12981,ETMRouteStages[[#This Row],[StageSequence]]=F12981+1,TRUE)</f>
        <v>1</v>
      </c>
    </row>
    <row r="12983" spans="1:14">
      <c r="A12983" t="s">
        <v>7020</v>
      </c>
      <c r="B12983" t="s">
        <v>2361</v>
      </c>
      <c r="C12983" t="s">
        <v>4940</v>
      </c>
      <c r="D12983" s="154">
        <v>30</v>
      </c>
      <c r="E12983" t="s">
        <v>1399</v>
      </c>
      <c r="F12983">
        <v>28</v>
      </c>
      <c r="G12983">
        <v>34</v>
      </c>
      <c r="H12983" t="s">
        <v>3404</v>
      </c>
      <c r="I12983" t="s">
        <v>3515</v>
      </c>
      <c r="K12983" t="s">
        <v>1400</v>
      </c>
      <c r="L12983" t="s">
        <v>1399</v>
      </c>
      <c r="M12983" t="s">
        <v>3404</v>
      </c>
      <c r="N12983" t="b">
        <f>IF(ETMRouteStages[[#This Row],[RID]]=A12982,ETMRouteStages[[#This Row],[StageSequence]]=F12982+1,TRUE)</f>
        <v>1</v>
      </c>
    </row>
    <row r="12984" spans="1:14">
      <c r="A12984" t="s">
        <v>7020</v>
      </c>
      <c r="B12984" t="s">
        <v>2361</v>
      </c>
      <c r="C12984" t="s">
        <v>4940</v>
      </c>
      <c r="D12984" s="154">
        <v>30</v>
      </c>
      <c r="E12984" t="s">
        <v>1401</v>
      </c>
      <c r="F12984">
        <v>29</v>
      </c>
      <c r="G12984">
        <v>35</v>
      </c>
      <c r="H12984" t="s">
        <v>3404</v>
      </c>
      <c r="I12984" t="s">
        <v>3515</v>
      </c>
      <c r="K12984" t="s">
        <v>1402</v>
      </c>
      <c r="L12984" t="s">
        <v>1401</v>
      </c>
      <c r="M12984" t="s">
        <v>3404</v>
      </c>
      <c r="N12984" t="b">
        <f>IF(ETMRouteStages[[#This Row],[RID]]=A12983,ETMRouteStages[[#This Row],[StageSequence]]=F12983+1,TRUE)</f>
        <v>1</v>
      </c>
    </row>
    <row r="12985" spans="1:14">
      <c r="A12985" t="s">
        <v>7020</v>
      </c>
      <c r="B12985" t="s">
        <v>2361</v>
      </c>
      <c r="C12985" t="s">
        <v>4940</v>
      </c>
      <c r="D12985" s="154">
        <v>30</v>
      </c>
      <c r="E12985" t="s">
        <v>394</v>
      </c>
      <c r="F12985">
        <v>30</v>
      </c>
      <c r="G12985">
        <v>37</v>
      </c>
      <c r="H12985" t="s">
        <v>3404</v>
      </c>
      <c r="I12985" t="s">
        <v>3515</v>
      </c>
      <c r="K12985" t="s">
        <v>395</v>
      </c>
      <c r="L12985" t="s">
        <v>394</v>
      </c>
      <c r="M12985" t="s">
        <v>3404</v>
      </c>
      <c r="N12985" t="b">
        <f>IF(ETMRouteStages[[#This Row],[RID]]=A12984,ETMRouteStages[[#This Row],[StageSequence]]=F12984+1,TRUE)</f>
        <v>1</v>
      </c>
    </row>
    <row r="12986" spans="1:14">
      <c r="A12986" t="s">
        <v>7020</v>
      </c>
      <c r="B12986" t="s">
        <v>2361</v>
      </c>
      <c r="C12986" t="s">
        <v>4940</v>
      </c>
      <c r="D12986" s="154">
        <v>30</v>
      </c>
      <c r="E12986" t="s">
        <v>742</v>
      </c>
      <c r="F12986">
        <v>31</v>
      </c>
      <c r="G12986">
        <v>38</v>
      </c>
      <c r="H12986" t="s">
        <v>3404</v>
      </c>
      <c r="I12986" t="s">
        <v>3515</v>
      </c>
      <c r="K12986" t="s">
        <v>743</v>
      </c>
      <c r="L12986" t="s">
        <v>742</v>
      </c>
      <c r="M12986" t="s">
        <v>3404</v>
      </c>
      <c r="N12986" t="b">
        <f>IF(ETMRouteStages[[#This Row],[RID]]=A12985,ETMRouteStages[[#This Row],[StageSequence]]=F12985+1,TRUE)</f>
        <v>1</v>
      </c>
    </row>
    <row r="12987" spans="1:14">
      <c r="A12987" t="s">
        <v>7020</v>
      </c>
      <c r="B12987" t="s">
        <v>2361</v>
      </c>
      <c r="C12987" t="s">
        <v>4940</v>
      </c>
      <c r="D12987" s="154">
        <v>30</v>
      </c>
      <c r="E12987" t="s">
        <v>1699</v>
      </c>
      <c r="F12987">
        <v>32</v>
      </c>
      <c r="G12987">
        <v>39</v>
      </c>
      <c r="H12987" t="s">
        <v>3404</v>
      </c>
      <c r="I12987" t="s">
        <v>3515</v>
      </c>
      <c r="K12987" t="s">
        <v>1700</v>
      </c>
      <c r="L12987" t="s">
        <v>1699</v>
      </c>
      <c r="M12987" t="s">
        <v>3404</v>
      </c>
      <c r="N12987" t="b">
        <f>IF(ETMRouteStages[[#This Row],[RID]]=A12986,ETMRouteStages[[#This Row],[StageSequence]]=F12986+1,TRUE)</f>
        <v>1</v>
      </c>
    </row>
    <row r="12988" spans="1:14">
      <c r="A12988" t="s">
        <v>7020</v>
      </c>
      <c r="B12988" t="s">
        <v>2361</v>
      </c>
      <c r="C12988" t="s">
        <v>4940</v>
      </c>
      <c r="D12988" s="154">
        <v>30</v>
      </c>
      <c r="E12988" t="s">
        <v>2437</v>
      </c>
      <c r="F12988">
        <v>33</v>
      </c>
      <c r="G12988">
        <v>41</v>
      </c>
      <c r="H12988" t="s">
        <v>3404</v>
      </c>
      <c r="I12988" t="s">
        <v>3515</v>
      </c>
      <c r="K12988" t="s">
        <v>2438</v>
      </c>
      <c r="L12988" t="s">
        <v>2437</v>
      </c>
      <c r="M12988" t="s">
        <v>3404</v>
      </c>
      <c r="N12988" t="b">
        <f>IF(ETMRouteStages[[#This Row],[RID]]=A12987,ETMRouteStages[[#This Row],[StageSequence]]=F12987+1,TRUE)</f>
        <v>1</v>
      </c>
    </row>
    <row r="12989" spans="1:14">
      <c r="A12989" t="s">
        <v>7020</v>
      </c>
      <c r="B12989" t="s">
        <v>2361</v>
      </c>
      <c r="C12989" t="s">
        <v>4940</v>
      </c>
      <c r="D12989" s="154">
        <v>30</v>
      </c>
      <c r="E12989" t="s">
        <v>2105</v>
      </c>
      <c r="F12989">
        <v>34</v>
      </c>
      <c r="G12989">
        <v>43</v>
      </c>
      <c r="H12989" t="s">
        <v>3404</v>
      </c>
      <c r="I12989" t="s">
        <v>3515</v>
      </c>
      <c r="K12989" t="s">
        <v>2106</v>
      </c>
      <c r="L12989" t="s">
        <v>2105</v>
      </c>
      <c r="M12989" t="s">
        <v>3404</v>
      </c>
      <c r="N12989" t="b">
        <f>IF(ETMRouteStages[[#This Row],[RID]]=A12988,ETMRouteStages[[#This Row],[StageSequence]]=F12988+1,TRUE)</f>
        <v>1</v>
      </c>
    </row>
    <row r="12990" spans="1:14">
      <c r="A12990" t="s">
        <v>7020</v>
      </c>
      <c r="B12990" t="s">
        <v>2361</v>
      </c>
      <c r="C12990" t="s">
        <v>4940</v>
      </c>
      <c r="D12990" s="154">
        <v>30</v>
      </c>
      <c r="E12990" t="s">
        <v>2991</v>
      </c>
      <c r="F12990">
        <v>35</v>
      </c>
      <c r="G12990">
        <v>44</v>
      </c>
      <c r="H12990" t="s">
        <v>3404</v>
      </c>
      <c r="I12990" t="s">
        <v>3515</v>
      </c>
      <c r="K12990" t="s">
        <v>2992</v>
      </c>
      <c r="L12990" t="s">
        <v>2991</v>
      </c>
      <c r="M12990" t="s">
        <v>3404</v>
      </c>
      <c r="N12990" t="b">
        <f>IF(ETMRouteStages[[#This Row],[RID]]=A12989,ETMRouteStages[[#This Row],[StageSequence]]=F12989+1,TRUE)</f>
        <v>1</v>
      </c>
    </row>
    <row r="12991" spans="1:14">
      <c r="A12991" t="s">
        <v>7020</v>
      </c>
      <c r="B12991" t="s">
        <v>2361</v>
      </c>
      <c r="C12991" t="s">
        <v>4940</v>
      </c>
      <c r="D12991" s="154">
        <v>30</v>
      </c>
      <c r="E12991" t="s">
        <v>966</v>
      </c>
      <c r="F12991">
        <v>36</v>
      </c>
      <c r="G12991">
        <v>46</v>
      </c>
      <c r="H12991" t="s">
        <v>3404</v>
      </c>
      <c r="I12991" t="s">
        <v>3515</v>
      </c>
      <c r="K12991" t="s">
        <v>967</v>
      </c>
      <c r="L12991" t="s">
        <v>966</v>
      </c>
      <c r="M12991" t="s">
        <v>3404</v>
      </c>
      <c r="N12991" t="b">
        <f>IF(ETMRouteStages[[#This Row],[RID]]=A12990,ETMRouteStages[[#This Row],[StageSequence]]=F12990+1,TRUE)</f>
        <v>1</v>
      </c>
    </row>
    <row r="12992" spans="1:14">
      <c r="A12992" t="s">
        <v>7020</v>
      </c>
      <c r="B12992" t="s">
        <v>2361</v>
      </c>
      <c r="C12992" t="s">
        <v>4940</v>
      </c>
      <c r="D12992" s="154">
        <v>30</v>
      </c>
      <c r="E12992" t="s">
        <v>1385</v>
      </c>
      <c r="F12992">
        <v>37</v>
      </c>
      <c r="G12992">
        <v>47</v>
      </c>
      <c r="H12992" t="s">
        <v>3404</v>
      </c>
      <c r="I12992" t="s">
        <v>3515</v>
      </c>
      <c r="K12992" t="s">
        <v>1386</v>
      </c>
      <c r="L12992" t="s">
        <v>1385</v>
      </c>
      <c r="M12992" t="s">
        <v>3404</v>
      </c>
      <c r="N12992" t="b">
        <f>IF(ETMRouteStages[[#This Row],[RID]]=A12991,ETMRouteStages[[#This Row],[StageSequence]]=F12991+1,TRUE)</f>
        <v>1</v>
      </c>
    </row>
    <row r="12993" spans="1:14">
      <c r="A12993" t="s">
        <v>7020</v>
      </c>
      <c r="B12993" t="s">
        <v>2361</v>
      </c>
      <c r="C12993" t="s">
        <v>4940</v>
      </c>
      <c r="D12993" s="154">
        <v>30</v>
      </c>
      <c r="E12993" t="s">
        <v>2189</v>
      </c>
      <c r="F12993">
        <v>38</v>
      </c>
      <c r="G12993">
        <v>50</v>
      </c>
      <c r="H12993" t="s">
        <v>3404</v>
      </c>
      <c r="I12993" t="s">
        <v>3515</v>
      </c>
      <c r="K12993" t="s">
        <v>2190</v>
      </c>
      <c r="L12993" t="s">
        <v>2189</v>
      </c>
      <c r="M12993" t="s">
        <v>3404</v>
      </c>
      <c r="N12993" t="b">
        <f>IF(ETMRouteStages[[#This Row],[RID]]=A12992,ETMRouteStages[[#This Row],[StageSequence]]=F12992+1,TRUE)</f>
        <v>1</v>
      </c>
    </row>
    <row r="12994" spans="1:14">
      <c r="A12994" t="s">
        <v>7020</v>
      </c>
      <c r="B12994" t="s">
        <v>2361</v>
      </c>
      <c r="C12994" t="s">
        <v>4940</v>
      </c>
      <c r="D12994" s="154">
        <v>30</v>
      </c>
      <c r="E12994" t="s">
        <v>2852</v>
      </c>
      <c r="F12994">
        <v>39</v>
      </c>
      <c r="G12994">
        <v>53</v>
      </c>
      <c r="H12994" t="s">
        <v>3404</v>
      </c>
      <c r="I12994" t="s">
        <v>3515</v>
      </c>
      <c r="K12994" t="s">
        <v>2853</v>
      </c>
      <c r="L12994" t="s">
        <v>2852</v>
      </c>
      <c r="M12994" t="s">
        <v>3404</v>
      </c>
      <c r="N12994" t="b">
        <f>IF(ETMRouteStages[[#This Row],[RID]]=A12993,ETMRouteStages[[#This Row],[StageSequence]]=F12993+1,TRUE)</f>
        <v>1</v>
      </c>
    </row>
    <row r="12995" spans="1:14">
      <c r="A12995" t="s">
        <v>7020</v>
      </c>
      <c r="B12995" t="s">
        <v>2361</v>
      </c>
      <c r="C12995" t="s">
        <v>4940</v>
      </c>
      <c r="D12995" s="154">
        <v>30</v>
      </c>
      <c r="E12995" t="s">
        <v>884</v>
      </c>
      <c r="F12995">
        <v>40</v>
      </c>
      <c r="G12995">
        <v>54</v>
      </c>
      <c r="H12995" t="s">
        <v>3404</v>
      </c>
      <c r="I12995" t="s">
        <v>3515</v>
      </c>
      <c r="K12995" t="s">
        <v>885</v>
      </c>
      <c r="L12995" t="s">
        <v>884</v>
      </c>
      <c r="M12995" t="s">
        <v>3404</v>
      </c>
      <c r="N12995" t="b">
        <f>IF(ETMRouteStages[[#This Row],[RID]]=A12994,ETMRouteStages[[#This Row],[StageSequence]]=F12994+1,TRUE)</f>
        <v>1</v>
      </c>
    </row>
    <row r="12996" spans="1:14">
      <c r="A12996" t="s">
        <v>7020</v>
      </c>
      <c r="B12996" t="s">
        <v>2361</v>
      </c>
      <c r="C12996" t="s">
        <v>4940</v>
      </c>
      <c r="D12996" s="154">
        <v>30</v>
      </c>
      <c r="E12996" t="s">
        <v>1391</v>
      </c>
      <c r="F12996">
        <v>41</v>
      </c>
      <c r="G12996">
        <v>57</v>
      </c>
      <c r="H12996" t="s">
        <v>3404</v>
      </c>
      <c r="I12996" t="s">
        <v>3515</v>
      </c>
      <c r="K12996" t="s">
        <v>1392</v>
      </c>
      <c r="L12996" t="s">
        <v>1391</v>
      </c>
      <c r="M12996" t="s">
        <v>3404</v>
      </c>
      <c r="N12996" t="b">
        <f>IF(ETMRouteStages[[#This Row],[RID]]=A12995,ETMRouteStages[[#This Row],[StageSequence]]=F12995+1,TRUE)</f>
        <v>1</v>
      </c>
    </row>
    <row r="12997" spans="1:14">
      <c r="A12997" t="s">
        <v>7021</v>
      </c>
      <c r="B12997" t="s">
        <v>2361</v>
      </c>
      <c r="C12997" t="s">
        <v>4950</v>
      </c>
      <c r="D12997" s="154">
        <v>31</v>
      </c>
      <c r="E12997" t="s">
        <v>2201</v>
      </c>
      <c r="F12997">
        <v>1</v>
      </c>
      <c r="G12997">
        <v>0</v>
      </c>
      <c r="H12997" t="s">
        <v>3404</v>
      </c>
      <c r="I12997" t="s">
        <v>3515</v>
      </c>
      <c r="K12997" t="s">
        <v>2202</v>
      </c>
      <c r="L12997" t="s">
        <v>2201</v>
      </c>
      <c r="M12997" t="s">
        <v>3404</v>
      </c>
      <c r="N12997" t="b">
        <f>IF(ETMRouteStages[[#This Row],[RID]]=A12996,ETMRouteStages[[#This Row],[StageSequence]]=F12996+1,TRUE)</f>
        <v>1</v>
      </c>
    </row>
    <row r="12998" spans="1:14">
      <c r="A12998" t="s">
        <v>7021</v>
      </c>
      <c r="B12998" t="s">
        <v>2361</v>
      </c>
      <c r="C12998" t="s">
        <v>4950</v>
      </c>
      <c r="D12998" s="154">
        <v>31</v>
      </c>
      <c r="E12998" t="s">
        <v>2388</v>
      </c>
      <c r="F12998">
        <v>2</v>
      </c>
      <c r="G12998">
        <v>2</v>
      </c>
      <c r="H12998" t="s">
        <v>3404</v>
      </c>
      <c r="I12998" t="s">
        <v>3515</v>
      </c>
      <c r="K12998" t="s">
        <v>2389</v>
      </c>
      <c r="L12998" t="s">
        <v>2388</v>
      </c>
      <c r="M12998" t="s">
        <v>3404</v>
      </c>
      <c r="N12998" t="b">
        <f>IF(ETMRouteStages[[#This Row],[RID]]=A12997,ETMRouteStages[[#This Row],[StageSequence]]=F12997+1,TRUE)</f>
        <v>1</v>
      </c>
    </row>
    <row r="12999" spans="1:14">
      <c r="A12999" t="s">
        <v>7021</v>
      </c>
      <c r="B12999" t="s">
        <v>2361</v>
      </c>
      <c r="C12999" t="s">
        <v>4950</v>
      </c>
      <c r="D12999" s="154">
        <v>31</v>
      </c>
      <c r="E12999" t="s">
        <v>2427</v>
      </c>
      <c r="F12999">
        <v>3</v>
      </c>
      <c r="G12999">
        <v>3</v>
      </c>
      <c r="H12999" t="s">
        <v>3404</v>
      </c>
      <c r="I12999" t="s">
        <v>3515</v>
      </c>
      <c r="K12999" t="s">
        <v>2428</v>
      </c>
      <c r="L12999" t="s">
        <v>2427</v>
      </c>
      <c r="M12999" t="s">
        <v>3404</v>
      </c>
      <c r="N12999" t="b">
        <f>IF(ETMRouteStages[[#This Row],[RID]]=A12998,ETMRouteStages[[#This Row],[StageSequence]]=F12998+1,TRUE)</f>
        <v>1</v>
      </c>
    </row>
    <row r="13000" spans="1:14">
      <c r="A13000" t="s">
        <v>7021</v>
      </c>
      <c r="B13000" t="s">
        <v>2361</v>
      </c>
      <c r="C13000" t="s">
        <v>4950</v>
      </c>
      <c r="D13000" s="154">
        <v>31</v>
      </c>
      <c r="E13000" t="s">
        <v>2447</v>
      </c>
      <c r="F13000">
        <v>4</v>
      </c>
      <c r="G13000">
        <v>4</v>
      </c>
      <c r="H13000" t="s">
        <v>3404</v>
      </c>
      <c r="I13000" t="s">
        <v>3515</v>
      </c>
      <c r="K13000" t="s">
        <v>2448</v>
      </c>
      <c r="L13000" t="s">
        <v>2447</v>
      </c>
      <c r="M13000" t="s">
        <v>3404</v>
      </c>
      <c r="N13000" t="b">
        <f>IF(ETMRouteStages[[#This Row],[RID]]=A12999,ETMRouteStages[[#This Row],[StageSequence]]=F12999+1,TRUE)</f>
        <v>1</v>
      </c>
    </row>
    <row r="13001" spans="1:14">
      <c r="A13001" t="s">
        <v>7021</v>
      </c>
      <c r="B13001" t="s">
        <v>2361</v>
      </c>
      <c r="C13001" t="s">
        <v>4950</v>
      </c>
      <c r="D13001" s="154">
        <v>31</v>
      </c>
      <c r="E13001" t="s">
        <v>2429</v>
      </c>
      <c r="F13001">
        <v>5</v>
      </c>
      <c r="G13001">
        <v>5</v>
      </c>
      <c r="H13001" t="s">
        <v>3404</v>
      </c>
      <c r="I13001" t="s">
        <v>3515</v>
      </c>
      <c r="K13001" t="s">
        <v>2430</v>
      </c>
      <c r="L13001" t="s">
        <v>2429</v>
      </c>
      <c r="M13001" t="s">
        <v>3404</v>
      </c>
      <c r="N13001" t="b">
        <f>IF(ETMRouteStages[[#This Row],[RID]]=A13000,ETMRouteStages[[#This Row],[StageSequence]]=F13000+1,TRUE)</f>
        <v>1</v>
      </c>
    </row>
    <row r="13002" spans="1:14">
      <c r="A13002" t="s">
        <v>7021</v>
      </c>
      <c r="B13002" t="s">
        <v>2361</v>
      </c>
      <c r="C13002" t="s">
        <v>4950</v>
      </c>
      <c r="D13002" s="154">
        <v>31</v>
      </c>
      <c r="E13002" t="s">
        <v>2751</v>
      </c>
      <c r="F13002">
        <v>6</v>
      </c>
      <c r="G13002">
        <v>6</v>
      </c>
      <c r="H13002" t="s">
        <v>3404</v>
      </c>
      <c r="I13002" t="s">
        <v>3515</v>
      </c>
      <c r="K13002" t="s">
        <v>2752</v>
      </c>
      <c r="L13002" t="s">
        <v>2751</v>
      </c>
      <c r="M13002" t="s">
        <v>3404</v>
      </c>
      <c r="N13002" t="b">
        <f>IF(ETMRouteStages[[#This Row],[RID]]=A13001,ETMRouteStages[[#This Row],[StageSequence]]=F13001+1,TRUE)</f>
        <v>1</v>
      </c>
    </row>
    <row r="13003" spans="1:14">
      <c r="A13003" t="s">
        <v>7021</v>
      </c>
      <c r="B13003" t="s">
        <v>2361</v>
      </c>
      <c r="C13003" t="s">
        <v>4950</v>
      </c>
      <c r="D13003" s="154">
        <v>31</v>
      </c>
      <c r="E13003" t="s">
        <v>618</v>
      </c>
      <c r="F13003">
        <v>7</v>
      </c>
      <c r="G13003">
        <v>7</v>
      </c>
      <c r="H13003" t="s">
        <v>3404</v>
      </c>
      <c r="I13003" t="s">
        <v>3515</v>
      </c>
      <c r="K13003" t="s">
        <v>619</v>
      </c>
      <c r="L13003" t="s">
        <v>618</v>
      </c>
      <c r="M13003" t="s">
        <v>3404</v>
      </c>
      <c r="N13003" t="b">
        <f>IF(ETMRouteStages[[#This Row],[RID]]=A13002,ETMRouteStages[[#This Row],[StageSequence]]=F13002+1,TRUE)</f>
        <v>1</v>
      </c>
    </row>
    <row r="13004" spans="1:14">
      <c r="A13004" t="s">
        <v>7021</v>
      </c>
      <c r="B13004" t="s">
        <v>2361</v>
      </c>
      <c r="C13004" t="s">
        <v>4950</v>
      </c>
      <c r="D13004" s="154">
        <v>31</v>
      </c>
      <c r="E13004" t="s">
        <v>2139</v>
      </c>
      <c r="F13004">
        <v>8</v>
      </c>
      <c r="G13004">
        <v>9</v>
      </c>
      <c r="H13004" t="s">
        <v>3404</v>
      </c>
      <c r="I13004" t="s">
        <v>3515</v>
      </c>
      <c r="K13004" t="s">
        <v>2140</v>
      </c>
      <c r="L13004" t="s">
        <v>2139</v>
      </c>
      <c r="M13004" t="s">
        <v>3404</v>
      </c>
      <c r="N13004" t="b">
        <f>IF(ETMRouteStages[[#This Row],[RID]]=A13003,ETMRouteStages[[#This Row],[StageSequence]]=F13003+1,TRUE)</f>
        <v>1</v>
      </c>
    </row>
    <row r="13005" spans="1:14">
      <c r="A13005" t="s">
        <v>7021</v>
      </c>
      <c r="B13005" t="s">
        <v>2361</v>
      </c>
      <c r="C13005" t="s">
        <v>4950</v>
      </c>
      <c r="D13005" s="154">
        <v>31</v>
      </c>
      <c r="E13005" t="s">
        <v>968</v>
      </c>
      <c r="F13005">
        <v>9</v>
      </c>
      <c r="G13005">
        <v>11</v>
      </c>
      <c r="H13005" t="s">
        <v>3404</v>
      </c>
      <c r="I13005" t="s">
        <v>3515</v>
      </c>
      <c r="K13005" t="s">
        <v>969</v>
      </c>
      <c r="L13005" t="s">
        <v>968</v>
      </c>
      <c r="M13005" t="s">
        <v>3404</v>
      </c>
      <c r="N13005" t="b">
        <f>IF(ETMRouteStages[[#This Row],[RID]]=A13004,ETMRouteStages[[#This Row],[StageSequence]]=F13004+1,TRUE)</f>
        <v>1</v>
      </c>
    </row>
    <row r="13006" spans="1:14">
      <c r="A13006" t="s">
        <v>7021</v>
      </c>
      <c r="B13006" t="s">
        <v>2361</v>
      </c>
      <c r="C13006" t="s">
        <v>4950</v>
      </c>
      <c r="D13006" s="154">
        <v>31</v>
      </c>
      <c r="E13006" t="s">
        <v>970</v>
      </c>
      <c r="F13006">
        <v>10</v>
      </c>
      <c r="G13006">
        <v>12</v>
      </c>
      <c r="H13006" t="s">
        <v>3404</v>
      </c>
      <c r="I13006" t="s">
        <v>3515</v>
      </c>
      <c r="K13006" t="s">
        <v>971</v>
      </c>
      <c r="L13006" t="s">
        <v>970</v>
      </c>
      <c r="M13006" t="s">
        <v>3404</v>
      </c>
      <c r="N13006" t="b">
        <f>IF(ETMRouteStages[[#This Row],[RID]]=A13005,ETMRouteStages[[#This Row],[StageSequence]]=F13005+1,TRUE)</f>
        <v>1</v>
      </c>
    </row>
    <row r="13007" spans="1:14">
      <c r="A13007" t="s">
        <v>7021</v>
      </c>
      <c r="B13007" t="s">
        <v>2361</v>
      </c>
      <c r="C13007" t="s">
        <v>4950</v>
      </c>
      <c r="D13007" s="154">
        <v>31</v>
      </c>
      <c r="E13007" t="s">
        <v>1115</v>
      </c>
      <c r="F13007">
        <v>11</v>
      </c>
      <c r="G13007">
        <v>13</v>
      </c>
      <c r="H13007" t="s">
        <v>3404</v>
      </c>
      <c r="I13007" t="s">
        <v>3515</v>
      </c>
      <c r="K13007" t="s">
        <v>1116</v>
      </c>
      <c r="L13007" t="s">
        <v>1115</v>
      </c>
      <c r="M13007" t="s">
        <v>3404</v>
      </c>
      <c r="N13007" t="b">
        <f>IF(ETMRouteStages[[#This Row],[RID]]=A13006,ETMRouteStages[[#This Row],[StageSequence]]=F13006+1,TRUE)</f>
        <v>1</v>
      </c>
    </row>
    <row r="13008" spans="1:14">
      <c r="A13008" t="s">
        <v>7021</v>
      </c>
      <c r="B13008" t="s">
        <v>2361</v>
      </c>
      <c r="C13008" t="s">
        <v>4950</v>
      </c>
      <c r="D13008" s="154">
        <v>31</v>
      </c>
      <c r="E13008" t="s">
        <v>632</v>
      </c>
      <c r="F13008">
        <v>12</v>
      </c>
      <c r="G13008">
        <v>14</v>
      </c>
      <c r="H13008" t="s">
        <v>3404</v>
      </c>
      <c r="I13008" t="s">
        <v>3515</v>
      </c>
      <c r="K13008" t="s">
        <v>633</v>
      </c>
      <c r="L13008" t="s">
        <v>632</v>
      </c>
      <c r="M13008" t="s">
        <v>3404</v>
      </c>
      <c r="N13008" t="b">
        <f>IF(ETMRouteStages[[#This Row],[RID]]=A13007,ETMRouteStages[[#This Row],[StageSequence]]=F13007+1,TRUE)</f>
        <v>1</v>
      </c>
    </row>
    <row r="13009" spans="1:14">
      <c r="A13009" t="s">
        <v>7021</v>
      </c>
      <c r="B13009" t="s">
        <v>2361</v>
      </c>
      <c r="C13009" t="s">
        <v>4950</v>
      </c>
      <c r="D13009" s="154">
        <v>31</v>
      </c>
      <c r="E13009" t="s">
        <v>2882</v>
      </c>
      <c r="F13009">
        <v>13</v>
      </c>
      <c r="G13009">
        <v>15</v>
      </c>
      <c r="H13009" t="s">
        <v>3404</v>
      </c>
      <c r="I13009" t="s">
        <v>3515</v>
      </c>
      <c r="K13009" t="s">
        <v>2883</v>
      </c>
      <c r="L13009" t="s">
        <v>2882</v>
      </c>
      <c r="M13009" t="s">
        <v>3404</v>
      </c>
      <c r="N13009" t="b">
        <f>IF(ETMRouteStages[[#This Row],[RID]]=A13008,ETMRouteStages[[#This Row],[StageSequence]]=F13008+1,TRUE)</f>
        <v>1</v>
      </c>
    </row>
    <row r="13010" spans="1:14">
      <c r="A13010" t="s">
        <v>7021</v>
      </c>
      <c r="B13010" t="s">
        <v>2361</v>
      </c>
      <c r="C13010" t="s">
        <v>4950</v>
      </c>
      <c r="D13010" s="154">
        <v>31</v>
      </c>
      <c r="E13010" t="s">
        <v>2884</v>
      </c>
      <c r="F13010">
        <v>14</v>
      </c>
      <c r="G13010">
        <v>16</v>
      </c>
      <c r="H13010" t="s">
        <v>3404</v>
      </c>
      <c r="I13010" t="s">
        <v>3515</v>
      </c>
      <c r="K13010" t="s">
        <v>2885</v>
      </c>
      <c r="L13010" t="s">
        <v>2884</v>
      </c>
      <c r="M13010" t="s">
        <v>3404</v>
      </c>
      <c r="N13010" t="b">
        <f>IF(ETMRouteStages[[#This Row],[RID]]=A13009,ETMRouteStages[[#This Row],[StageSequence]]=F13009+1,TRUE)</f>
        <v>1</v>
      </c>
    </row>
    <row r="13011" spans="1:14">
      <c r="A13011" t="s">
        <v>7021</v>
      </c>
      <c r="B13011" t="s">
        <v>2361</v>
      </c>
      <c r="C13011" t="s">
        <v>4950</v>
      </c>
      <c r="D13011" s="154">
        <v>31</v>
      </c>
      <c r="E13011" t="s">
        <v>1839</v>
      </c>
      <c r="F13011">
        <v>15</v>
      </c>
      <c r="G13011">
        <v>18</v>
      </c>
      <c r="H13011" t="s">
        <v>3500</v>
      </c>
      <c r="I13011" t="s">
        <v>3515</v>
      </c>
      <c r="K13011" t="s">
        <v>1840</v>
      </c>
      <c r="L13011" t="s">
        <v>1839</v>
      </c>
      <c r="M13011" t="s">
        <v>3500</v>
      </c>
      <c r="N13011" t="b">
        <f>IF(ETMRouteStages[[#This Row],[RID]]=A13010,ETMRouteStages[[#This Row],[StageSequence]]=F13010+1,TRUE)</f>
        <v>1</v>
      </c>
    </row>
    <row r="13012" spans="1:14">
      <c r="A13012" t="s">
        <v>7021</v>
      </c>
      <c r="B13012" t="s">
        <v>2361</v>
      </c>
      <c r="C13012" t="s">
        <v>4950</v>
      </c>
      <c r="D13012" s="154">
        <v>31</v>
      </c>
      <c r="E13012" t="s">
        <v>1506</v>
      </c>
      <c r="F13012">
        <v>16</v>
      </c>
      <c r="G13012">
        <v>19</v>
      </c>
      <c r="H13012" t="s">
        <v>3404</v>
      </c>
      <c r="I13012" t="s">
        <v>3515</v>
      </c>
      <c r="K13012" t="s">
        <v>1507</v>
      </c>
      <c r="L13012" t="s">
        <v>1506</v>
      </c>
      <c r="M13012" t="s">
        <v>3404</v>
      </c>
      <c r="N13012" t="b">
        <f>IF(ETMRouteStages[[#This Row],[RID]]=A13011,ETMRouteStages[[#This Row],[StageSequence]]=F13011+1,TRUE)</f>
        <v>1</v>
      </c>
    </row>
    <row r="13013" spans="1:14">
      <c r="A13013" t="s">
        <v>7021</v>
      </c>
      <c r="B13013" t="s">
        <v>2361</v>
      </c>
      <c r="C13013" t="s">
        <v>4950</v>
      </c>
      <c r="D13013" s="154">
        <v>31</v>
      </c>
      <c r="E13013" t="s">
        <v>496</v>
      </c>
      <c r="F13013">
        <v>17</v>
      </c>
      <c r="G13013">
        <v>20</v>
      </c>
      <c r="H13013" t="s">
        <v>3404</v>
      </c>
      <c r="I13013" t="s">
        <v>3515</v>
      </c>
      <c r="K13013" t="s">
        <v>497</v>
      </c>
      <c r="L13013" t="s">
        <v>496</v>
      </c>
      <c r="M13013" t="s">
        <v>3404</v>
      </c>
      <c r="N13013" t="b">
        <f>IF(ETMRouteStages[[#This Row],[RID]]=A13012,ETMRouteStages[[#This Row],[StageSequence]]=F13012+1,TRUE)</f>
        <v>1</v>
      </c>
    </row>
    <row r="13014" spans="1:14">
      <c r="A13014" t="s">
        <v>7021</v>
      </c>
      <c r="B13014" t="s">
        <v>2361</v>
      </c>
      <c r="C13014" t="s">
        <v>4950</v>
      </c>
      <c r="D13014" s="154">
        <v>31</v>
      </c>
      <c r="E13014" t="s">
        <v>2622</v>
      </c>
      <c r="F13014">
        <v>18</v>
      </c>
      <c r="G13014">
        <v>21</v>
      </c>
      <c r="H13014" t="s">
        <v>3404</v>
      </c>
      <c r="I13014" t="s">
        <v>3515</v>
      </c>
      <c r="K13014" t="s">
        <v>2623</v>
      </c>
      <c r="L13014" t="s">
        <v>2622</v>
      </c>
      <c r="M13014" t="s">
        <v>3404</v>
      </c>
      <c r="N13014" t="b">
        <f>IF(ETMRouteStages[[#This Row],[RID]]=A13013,ETMRouteStages[[#This Row],[StageSequence]]=F13013+1,TRUE)</f>
        <v>1</v>
      </c>
    </row>
    <row r="13015" spans="1:14">
      <c r="A13015" t="s">
        <v>7021</v>
      </c>
      <c r="B13015" t="s">
        <v>2361</v>
      </c>
      <c r="C13015" t="s">
        <v>4950</v>
      </c>
      <c r="D13015" s="154">
        <v>31</v>
      </c>
      <c r="E13015" t="s">
        <v>2109</v>
      </c>
      <c r="F13015">
        <v>19</v>
      </c>
      <c r="G13015">
        <v>22</v>
      </c>
      <c r="H13015" t="s">
        <v>3404</v>
      </c>
      <c r="I13015" t="s">
        <v>3515</v>
      </c>
      <c r="K13015" t="s">
        <v>2110</v>
      </c>
      <c r="L13015" t="s">
        <v>2109</v>
      </c>
      <c r="M13015" t="s">
        <v>3404</v>
      </c>
      <c r="N13015" t="b">
        <f>IF(ETMRouteStages[[#This Row],[RID]]=A13014,ETMRouteStages[[#This Row],[StageSequence]]=F13014+1,TRUE)</f>
        <v>1</v>
      </c>
    </row>
    <row r="13016" spans="1:14">
      <c r="A13016" t="s">
        <v>7021</v>
      </c>
      <c r="B13016" t="s">
        <v>2361</v>
      </c>
      <c r="C13016" t="s">
        <v>4950</v>
      </c>
      <c r="D13016" s="154">
        <v>31</v>
      </c>
      <c r="E13016" t="s">
        <v>2107</v>
      </c>
      <c r="F13016">
        <v>20</v>
      </c>
      <c r="G13016">
        <v>23</v>
      </c>
      <c r="H13016" t="s">
        <v>3404</v>
      </c>
      <c r="I13016" t="s">
        <v>3515</v>
      </c>
      <c r="K13016" t="s">
        <v>2108</v>
      </c>
      <c r="L13016" t="s">
        <v>2107</v>
      </c>
      <c r="M13016" t="s">
        <v>3404</v>
      </c>
      <c r="N13016" t="b">
        <f>IF(ETMRouteStages[[#This Row],[RID]]=A13015,ETMRouteStages[[#This Row],[StageSequence]]=F13015+1,TRUE)</f>
        <v>1</v>
      </c>
    </row>
    <row r="13017" spans="1:14">
      <c r="A13017" t="s">
        <v>7021</v>
      </c>
      <c r="B13017" t="s">
        <v>2361</v>
      </c>
      <c r="C13017" t="s">
        <v>4950</v>
      </c>
      <c r="D13017" s="154">
        <v>31</v>
      </c>
      <c r="E13017" t="s">
        <v>1693</v>
      </c>
      <c r="F13017">
        <v>21</v>
      </c>
      <c r="G13017">
        <v>25</v>
      </c>
      <c r="H13017" t="s">
        <v>3404</v>
      </c>
      <c r="I13017" t="s">
        <v>3515</v>
      </c>
      <c r="K13017" t="s">
        <v>1694</v>
      </c>
      <c r="L13017" t="s">
        <v>1693</v>
      </c>
      <c r="M13017" t="s">
        <v>3404</v>
      </c>
      <c r="N13017" t="b">
        <f>IF(ETMRouteStages[[#This Row],[RID]]=A13016,ETMRouteStages[[#This Row],[StageSequence]]=F13016+1,TRUE)</f>
        <v>1</v>
      </c>
    </row>
    <row r="13018" spans="1:14">
      <c r="A13018" t="s">
        <v>7021</v>
      </c>
      <c r="B13018" t="s">
        <v>2361</v>
      </c>
      <c r="C13018" t="s">
        <v>4950</v>
      </c>
      <c r="D13018" s="154">
        <v>31</v>
      </c>
      <c r="E13018" t="s">
        <v>1259</v>
      </c>
      <c r="F13018">
        <v>22</v>
      </c>
      <c r="G13018">
        <v>27</v>
      </c>
      <c r="H13018" t="s">
        <v>3404</v>
      </c>
      <c r="I13018" t="s">
        <v>3515</v>
      </c>
      <c r="K13018" t="s">
        <v>1260</v>
      </c>
      <c r="L13018" t="s">
        <v>1259</v>
      </c>
      <c r="M13018" t="s">
        <v>3404</v>
      </c>
      <c r="N13018" t="b">
        <f>IF(ETMRouteStages[[#This Row],[RID]]=A13017,ETMRouteStages[[#This Row],[StageSequence]]=F13017+1,TRUE)</f>
        <v>1</v>
      </c>
    </row>
    <row r="13019" spans="1:14">
      <c r="A13019" t="s">
        <v>7021</v>
      </c>
      <c r="B13019" t="s">
        <v>2361</v>
      </c>
      <c r="C13019" t="s">
        <v>4950</v>
      </c>
      <c r="D13019" s="154">
        <v>31</v>
      </c>
      <c r="E13019" t="s">
        <v>2550</v>
      </c>
      <c r="F13019">
        <v>23</v>
      </c>
      <c r="G13019">
        <v>28</v>
      </c>
      <c r="H13019" t="s">
        <v>3404</v>
      </c>
      <c r="I13019" t="s">
        <v>3515</v>
      </c>
      <c r="K13019" t="s">
        <v>2551</v>
      </c>
      <c r="L13019" t="s">
        <v>2550</v>
      </c>
      <c r="M13019" t="s">
        <v>3404</v>
      </c>
      <c r="N13019" t="b">
        <f>IF(ETMRouteStages[[#This Row],[RID]]=A13018,ETMRouteStages[[#This Row],[StageSequence]]=F13018+1,TRUE)</f>
        <v>1</v>
      </c>
    </row>
    <row r="13020" spans="1:14">
      <c r="A13020" t="s">
        <v>7021</v>
      </c>
      <c r="B13020" t="s">
        <v>2361</v>
      </c>
      <c r="C13020" t="s">
        <v>4950</v>
      </c>
      <c r="D13020" s="154">
        <v>31</v>
      </c>
      <c r="E13020" t="s">
        <v>1407</v>
      </c>
      <c r="F13020">
        <v>24</v>
      </c>
      <c r="G13020">
        <v>30</v>
      </c>
      <c r="H13020" t="s">
        <v>3404</v>
      </c>
      <c r="I13020" t="s">
        <v>3515</v>
      </c>
      <c r="K13020" t="s">
        <v>1408</v>
      </c>
      <c r="L13020" t="s">
        <v>1407</v>
      </c>
      <c r="M13020" t="s">
        <v>3404</v>
      </c>
      <c r="N13020" t="b">
        <f>IF(ETMRouteStages[[#This Row],[RID]]=A13019,ETMRouteStages[[#This Row],[StageSequence]]=F13019+1,TRUE)</f>
        <v>1</v>
      </c>
    </row>
    <row r="13021" spans="1:14">
      <c r="A13021" t="s">
        <v>7021</v>
      </c>
      <c r="B13021" t="s">
        <v>2361</v>
      </c>
      <c r="C13021" t="s">
        <v>4950</v>
      </c>
      <c r="D13021" s="154">
        <v>31</v>
      </c>
      <c r="E13021" t="s">
        <v>1367</v>
      </c>
      <c r="F13021">
        <v>25</v>
      </c>
      <c r="G13021">
        <v>31</v>
      </c>
      <c r="H13021" t="s">
        <v>3404</v>
      </c>
      <c r="I13021" t="s">
        <v>3515</v>
      </c>
      <c r="K13021" t="s">
        <v>1368</v>
      </c>
      <c r="L13021" t="s">
        <v>1367</v>
      </c>
      <c r="M13021" t="s">
        <v>3404</v>
      </c>
      <c r="N13021" t="b">
        <f>IF(ETMRouteStages[[#This Row],[RID]]=A13020,ETMRouteStages[[#This Row],[StageSequence]]=F13020+1,TRUE)</f>
        <v>1</v>
      </c>
    </row>
    <row r="13022" spans="1:14">
      <c r="A13022" t="s">
        <v>7021</v>
      </c>
      <c r="B13022" t="s">
        <v>2361</v>
      </c>
      <c r="C13022" t="s">
        <v>4950</v>
      </c>
      <c r="D13022" s="154">
        <v>31</v>
      </c>
      <c r="E13022" t="s">
        <v>2350</v>
      </c>
      <c r="F13022">
        <v>26</v>
      </c>
      <c r="G13022">
        <v>32</v>
      </c>
      <c r="H13022" t="s">
        <v>3404</v>
      </c>
      <c r="I13022" t="s">
        <v>3515</v>
      </c>
      <c r="K13022" t="s">
        <v>2351</v>
      </c>
      <c r="L13022" t="s">
        <v>2350</v>
      </c>
      <c r="M13022" t="s">
        <v>3404</v>
      </c>
      <c r="N13022" t="b">
        <f>IF(ETMRouteStages[[#This Row],[RID]]=A13021,ETMRouteStages[[#This Row],[StageSequence]]=F13021+1,TRUE)</f>
        <v>1</v>
      </c>
    </row>
    <row r="13023" spans="1:14">
      <c r="A13023" t="s">
        <v>7021</v>
      </c>
      <c r="B13023" t="s">
        <v>2361</v>
      </c>
      <c r="C13023" t="s">
        <v>4950</v>
      </c>
      <c r="D13023" s="154">
        <v>31</v>
      </c>
      <c r="E13023" t="s">
        <v>2773</v>
      </c>
      <c r="F13023">
        <v>27</v>
      </c>
      <c r="G13023">
        <v>33</v>
      </c>
      <c r="H13023" t="s">
        <v>3404</v>
      </c>
      <c r="I13023" t="s">
        <v>3515</v>
      </c>
      <c r="K13023" t="s">
        <v>2774</v>
      </c>
      <c r="L13023" t="s">
        <v>2773</v>
      </c>
      <c r="M13023" t="s">
        <v>3404</v>
      </c>
      <c r="N13023" t="b">
        <f>IF(ETMRouteStages[[#This Row],[RID]]=A13022,ETMRouteStages[[#This Row],[StageSequence]]=F13022+1,TRUE)</f>
        <v>1</v>
      </c>
    </row>
    <row r="13024" spans="1:14">
      <c r="A13024" t="s">
        <v>7021</v>
      </c>
      <c r="B13024" t="s">
        <v>2361</v>
      </c>
      <c r="C13024" t="s">
        <v>4950</v>
      </c>
      <c r="D13024" s="154">
        <v>31</v>
      </c>
      <c r="E13024" t="s">
        <v>1399</v>
      </c>
      <c r="F13024">
        <v>28</v>
      </c>
      <c r="G13024">
        <v>34</v>
      </c>
      <c r="H13024" t="s">
        <v>3404</v>
      </c>
      <c r="I13024" t="s">
        <v>3515</v>
      </c>
      <c r="K13024" t="s">
        <v>1400</v>
      </c>
      <c r="L13024" t="s">
        <v>1399</v>
      </c>
      <c r="M13024" t="s">
        <v>3404</v>
      </c>
      <c r="N13024" t="b">
        <f>IF(ETMRouteStages[[#This Row],[RID]]=A13023,ETMRouteStages[[#This Row],[StageSequence]]=F13023+1,TRUE)</f>
        <v>1</v>
      </c>
    </row>
    <row r="13025" spans="1:14">
      <c r="A13025" t="s">
        <v>7021</v>
      </c>
      <c r="B13025" t="s">
        <v>2361</v>
      </c>
      <c r="C13025" t="s">
        <v>4950</v>
      </c>
      <c r="D13025" s="154">
        <v>31</v>
      </c>
      <c r="E13025" t="s">
        <v>1401</v>
      </c>
      <c r="F13025">
        <v>29</v>
      </c>
      <c r="G13025">
        <v>35</v>
      </c>
      <c r="H13025" t="s">
        <v>3404</v>
      </c>
      <c r="I13025" t="s">
        <v>3515</v>
      </c>
      <c r="K13025" t="s">
        <v>1402</v>
      </c>
      <c r="L13025" t="s">
        <v>1401</v>
      </c>
      <c r="M13025" t="s">
        <v>3404</v>
      </c>
      <c r="N13025" t="b">
        <f>IF(ETMRouteStages[[#This Row],[RID]]=A13024,ETMRouteStages[[#This Row],[StageSequence]]=F13024+1,TRUE)</f>
        <v>1</v>
      </c>
    </row>
    <row r="13026" spans="1:14">
      <c r="A13026" t="s">
        <v>7021</v>
      </c>
      <c r="B13026" t="s">
        <v>2361</v>
      </c>
      <c r="C13026" t="s">
        <v>4950</v>
      </c>
      <c r="D13026" s="154">
        <v>31</v>
      </c>
      <c r="E13026" t="s">
        <v>394</v>
      </c>
      <c r="F13026">
        <v>30</v>
      </c>
      <c r="G13026">
        <v>37</v>
      </c>
      <c r="H13026" t="s">
        <v>3404</v>
      </c>
      <c r="I13026" t="s">
        <v>3515</v>
      </c>
      <c r="K13026" t="s">
        <v>395</v>
      </c>
      <c r="L13026" t="s">
        <v>394</v>
      </c>
      <c r="M13026" t="s">
        <v>3404</v>
      </c>
      <c r="N13026" t="b">
        <f>IF(ETMRouteStages[[#This Row],[RID]]=A13025,ETMRouteStages[[#This Row],[StageSequence]]=F13025+1,TRUE)</f>
        <v>1</v>
      </c>
    </row>
    <row r="13027" spans="1:14">
      <c r="A13027" t="s">
        <v>7021</v>
      </c>
      <c r="B13027" t="s">
        <v>2361</v>
      </c>
      <c r="C13027" t="s">
        <v>4950</v>
      </c>
      <c r="D13027" s="154">
        <v>31</v>
      </c>
      <c r="E13027" t="s">
        <v>742</v>
      </c>
      <c r="F13027">
        <v>31</v>
      </c>
      <c r="G13027">
        <v>38</v>
      </c>
      <c r="H13027" t="s">
        <v>3404</v>
      </c>
      <c r="I13027" t="s">
        <v>3515</v>
      </c>
      <c r="K13027" t="s">
        <v>743</v>
      </c>
      <c r="L13027" t="s">
        <v>742</v>
      </c>
      <c r="M13027" t="s">
        <v>3404</v>
      </c>
      <c r="N13027" t="b">
        <f>IF(ETMRouteStages[[#This Row],[RID]]=A13026,ETMRouteStages[[#This Row],[StageSequence]]=F13026+1,TRUE)</f>
        <v>1</v>
      </c>
    </row>
    <row r="13028" spans="1:14">
      <c r="A13028" t="s">
        <v>7021</v>
      </c>
      <c r="B13028" t="s">
        <v>2361</v>
      </c>
      <c r="C13028" t="s">
        <v>4950</v>
      </c>
      <c r="D13028" s="154">
        <v>31</v>
      </c>
      <c r="E13028" t="s">
        <v>1699</v>
      </c>
      <c r="F13028">
        <v>32</v>
      </c>
      <c r="G13028">
        <v>39</v>
      </c>
      <c r="H13028" t="s">
        <v>3404</v>
      </c>
      <c r="I13028" t="s">
        <v>3515</v>
      </c>
      <c r="K13028" t="s">
        <v>1700</v>
      </c>
      <c r="L13028" t="s">
        <v>1699</v>
      </c>
      <c r="M13028" t="s">
        <v>3404</v>
      </c>
      <c r="N13028" t="b">
        <f>IF(ETMRouteStages[[#This Row],[RID]]=A13027,ETMRouteStages[[#This Row],[StageSequence]]=F13027+1,TRUE)</f>
        <v>1</v>
      </c>
    </row>
    <row r="13029" spans="1:14">
      <c r="A13029" t="s">
        <v>7021</v>
      </c>
      <c r="B13029" t="s">
        <v>2361</v>
      </c>
      <c r="C13029" t="s">
        <v>4950</v>
      </c>
      <c r="D13029" s="154">
        <v>31</v>
      </c>
      <c r="E13029" t="s">
        <v>2437</v>
      </c>
      <c r="F13029">
        <v>33</v>
      </c>
      <c r="G13029">
        <v>41</v>
      </c>
      <c r="H13029" t="s">
        <v>3404</v>
      </c>
      <c r="I13029" t="s">
        <v>3515</v>
      </c>
      <c r="K13029" t="s">
        <v>2438</v>
      </c>
      <c r="L13029" t="s">
        <v>2437</v>
      </c>
      <c r="M13029" t="s">
        <v>3404</v>
      </c>
      <c r="N13029" t="b">
        <f>IF(ETMRouteStages[[#This Row],[RID]]=A13028,ETMRouteStages[[#This Row],[StageSequence]]=F13028+1,TRUE)</f>
        <v>1</v>
      </c>
    </row>
    <row r="13030" spans="1:14">
      <c r="A13030" t="s">
        <v>7021</v>
      </c>
      <c r="B13030" t="s">
        <v>2361</v>
      </c>
      <c r="C13030" t="s">
        <v>4950</v>
      </c>
      <c r="D13030" s="154">
        <v>31</v>
      </c>
      <c r="E13030" t="s">
        <v>2105</v>
      </c>
      <c r="F13030">
        <v>34</v>
      </c>
      <c r="G13030">
        <v>43</v>
      </c>
      <c r="H13030" t="s">
        <v>3404</v>
      </c>
      <c r="I13030" t="s">
        <v>3515</v>
      </c>
      <c r="K13030" t="s">
        <v>2106</v>
      </c>
      <c r="L13030" t="s">
        <v>2105</v>
      </c>
      <c r="M13030" t="s">
        <v>3404</v>
      </c>
      <c r="N13030" t="b">
        <f>IF(ETMRouteStages[[#This Row],[RID]]=A13029,ETMRouteStages[[#This Row],[StageSequence]]=F13029+1,TRUE)</f>
        <v>1</v>
      </c>
    </row>
    <row r="13031" spans="1:14">
      <c r="A13031" t="s">
        <v>7021</v>
      </c>
      <c r="B13031" t="s">
        <v>2361</v>
      </c>
      <c r="C13031" t="s">
        <v>4950</v>
      </c>
      <c r="D13031" s="154">
        <v>31</v>
      </c>
      <c r="E13031" t="s">
        <v>2991</v>
      </c>
      <c r="F13031">
        <v>35</v>
      </c>
      <c r="G13031">
        <v>44</v>
      </c>
      <c r="H13031" t="s">
        <v>3404</v>
      </c>
      <c r="I13031" t="s">
        <v>3515</v>
      </c>
      <c r="K13031" t="s">
        <v>2992</v>
      </c>
      <c r="L13031" t="s">
        <v>2991</v>
      </c>
      <c r="M13031" t="s">
        <v>3404</v>
      </c>
      <c r="N13031" t="b">
        <f>IF(ETMRouteStages[[#This Row],[RID]]=A13030,ETMRouteStages[[#This Row],[StageSequence]]=F13030+1,TRUE)</f>
        <v>1</v>
      </c>
    </row>
    <row r="13032" spans="1:14">
      <c r="A13032" t="s">
        <v>7021</v>
      </c>
      <c r="B13032" t="s">
        <v>2361</v>
      </c>
      <c r="C13032" t="s">
        <v>4950</v>
      </c>
      <c r="D13032" s="154">
        <v>31</v>
      </c>
      <c r="E13032" t="s">
        <v>2723</v>
      </c>
      <c r="F13032">
        <v>36</v>
      </c>
      <c r="G13032">
        <v>46</v>
      </c>
      <c r="H13032" t="s">
        <v>3404</v>
      </c>
      <c r="I13032" t="s">
        <v>3515</v>
      </c>
      <c r="K13032" t="s">
        <v>2724</v>
      </c>
      <c r="L13032" t="s">
        <v>2723</v>
      </c>
      <c r="M13032" t="s">
        <v>3404</v>
      </c>
      <c r="N13032" t="b">
        <f>IF(ETMRouteStages[[#This Row],[RID]]=A13031,ETMRouteStages[[#This Row],[StageSequence]]=F13031+1,TRUE)</f>
        <v>1</v>
      </c>
    </row>
    <row r="13033" spans="1:14">
      <c r="A13033" t="s">
        <v>7021</v>
      </c>
      <c r="B13033" t="s">
        <v>2361</v>
      </c>
      <c r="C13033" t="s">
        <v>4950</v>
      </c>
      <c r="D13033" s="154">
        <v>31</v>
      </c>
      <c r="E13033" t="s">
        <v>2029</v>
      </c>
      <c r="F13033">
        <v>37</v>
      </c>
      <c r="G13033">
        <v>48</v>
      </c>
      <c r="H13033" t="s">
        <v>3404</v>
      </c>
      <c r="I13033" t="s">
        <v>3515</v>
      </c>
      <c r="K13033" t="s">
        <v>2030</v>
      </c>
      <c r="L13033" t="s">
        <v>2029</v>
      </c>
      <c r="M13033" t="s">
        <v>3404</v>
      </c>
      <c r="N13033" t="b">
        <f>IF(ETMRouteStages[[#This Row],[RID]]=A13032,ETMRouteStages[[#This Row],[StageSequence]]=F13032+1,TRUE)</f>
        <v>1</v>
      </c>
    </row>
    <row r="13034" spans="1:14">
      <c r="A13034" t="s">
        <v>7021</v>
      </c>
      <c r="B13034" t="s">
        <v>2361</v>
      </c>
      <c r="C13034" t="s">
        <v>4950</v>
      </c>
      <c r="D13034" s="154">
        <v>31</v>
      </c>
      <c r="E13034" t="s">
        <v>1178</v>
      </c>
      <c r="F13034">
        <v>38</v>
      </c>
      <c r="G13034">
        <v>50</v>
      </c>
      <c r="H13034" t="s">
        <v>3404</v>
      </c>
      <c r="I13034" t="s">
        <v>3515</v>
      </c>
      <c r="K13034" t="s">
        <v>1179</v>
      </c>
      <c r="L13034" t="s">
        <v>1178</v>
      </c>
      <c r="M13034" t="s">
        <v>3404</v>
      </c>
      <c r="N13034" t="b">
        <f>IF(ETMRouteStages[[#This Row],[RID]]=A13033,ETMRouteStages[[#This Row],[StageSequence]]=F13033+1,TRUE)</f>
        <v>1</v>
      </c>
    </row>
    <row r="13035" spans="1:14">
      <c r="A13035" t="s">
        <v>7021</v>
      </c>
      <c r="B13035" t="s">
        <v>2361</v>
      </c>
      <c r="C13035" t="s">
        <v>4950</v>
      </c>
      <c r="D13035" s="154">
        <v>31</v>
      </c>
      <c r="E13035" t="s">
        <v>2346</v>
      </c>
      <c r="F13035">
        <v>39</v>
      </c>
      <c r="G13035">
        <v>52</v>
      </c>
      <c r="H13035" t="s">
        <v>3404</v>
      </c>
      <c r="I13035" t="s">
        <v>3515</v>
      </c>
      <c r="K13035" t="s">
        <v>2347</v>
      </c>
      <c r="L13035" t="s">
        <v>2346</v>
      </c>
      <c r="M13035" t="s">
        <v>3404</v>
      </c>
      <c r="N13035" t="b">
        <f>IF(ETMRouteStages[[#This Row],[RID]]=A13034,ETMRouteStages[[#This Row],[StageSequence]]=F13034+1,TRUE)</f>
        <v>1</v>
      </c>
    </row>
    <row r="13036" spans="1:14">
      <c r="A13036" t="s">
        <v>7021</v>
      </c>
      <c r="B13036" t="s">
        <v>2361</v>
      </c>
      <c r="C13036" t="s">
        <v>4950</v>
      </c>
      <c r="D13036" s="154">
        <v>31</v>
      </c>
      <c r="E13036" t="s">
        <v>1805</v>
      </c>
      <c r="F13036">
        <v>40</v>
      </c>
      <c r="G13036">
        <v>53</v>
      </c>
      <c r="H13036" t="s">
        <v>3404</v>
      </c>
      <c r="I13036" t="s">
        <v>3515</v>
      </c>
      <c r="K13036" t="s">
        <v>1806</v>
      </c>
      <c r="L13036" t="s">
        <v>1805</v>
      </c>
      <c r="M13036" t="s">
        <v>3404</v>
      </c>
      <c r="N13036" t="b">
        <f>IF(ETMRouteStages[[#This Row],[RID]]=A13035,ETMRouteStages[[#This Row],[StageSequence]]=F13035+1,TRUE)</f>
        <v>1</v>
      </c>
    </row>
    <row r="13037" spans="1:14">
      <c r="A13037" t="s">
        <v>7021</v>
      </c>
      <c r="B13037" t="s">
        <v>2361</v>
      </c>
      <c r="C13037" t="s">
        <v>4950</v>
      </c>
      <c r="D13037" s="154">
        <v>31</v>
      </c>
      <c r="E13037" t="s">
        <v>624</v>
      </c>
      <c r="F13037">
        <v>41</v>
      </c>
      <c r="G13037">
        <v>54</v>
      </c>
      <c r="H13037" t="s">
        <v>3404</v>
      </c>
      <c r="I13037" t="s">
        <v>3515</v>
      </c>
      <c r="K13037" t="s">
        <v>625</v>
      </c>
      <c r="L13037" t="s">
        <v>624</v>
      </c>
      <c r="M13037" t="s">
        <v>3404</v>
      </c>
      <c r="N13037" t="b">
        <f>IF(ETMRouteStages[[#This Row],[RID]]=A13036,ETMRouteStages[[#This Row],[StageSequence]]=F13036+1,TRUE)</f>
        <v>1</v>
      </c>
    </row>
    <row r="13038" spans="1:14">
      <c r="A13038" t="s">
        <v>7021</v>
      </c>
      <c r="B13038" t="s">
        <v>2361</v>
      </c>
      <c r="C13038" t="s">
        <v>4950</v>
      </c>
      <c r="D13038" s="154">
        <v>31</v>
      </c>
      <c r="E13038" t="s">
        <v>2051</v>
      </c>
      <c r="F13038">
        <v>42</v>
      </c>
      <c r="G13038">
        <v>57</v>
      </c>
      <c r="H13038" t="s">
        <v>3404</v>
      </c>
      <c r="I13038" t="s">
        <v>3515</v>
      </c>
      <c r="K13038" t="s">
        <v>2052</v>
      </c>
      <c r="L13038" t="s">
        <v>2051</v>
      </c>
      <c r="M13038" t="s">
        <v>3404</v>
      </c>
      <c r="N13038" t="b">
        <f>IF(ETMRouteStages[[#This Row],[RID]]=A13037,ETMRouteStages[[#This Row],[StageSequence]]=F13037+1,TRUE)</f>
        <v>1</v>
      </c>
    </row>
    <row r="13039" spans="1:14">
      <c r="A13039" t="s">
        <v>7022</v>
      </c>
      <c r="B13039" t="s">
        <v>2361</v>
      </c>
      <c r="C13039" t="s">
        <v>4954</v>
      </c>
      <c r="D13039" s="154">
        <v>32</v>
      </c>
      <c r="E13039" t="s">
        <v>2205</v>
      </c>
      <c r="F13039">
        <v>1</v>
      </c>
      <c r="G13039">
        <v>0</v>
      </c>
      <c r="H13039" t="s">
        <v>3404</v>
      </c>
      <c r="I13039" t="s">
        <v>3515</v>
      </c>
      <c r="K13039" t="s">
        <v>2206</v>
      </c>
      <c r="L13039" t="s">
        <v>2205</v>
      </c>
      <c r="M13039" t="s">
        <v>3404</v>
      </c>
      <c r="N13039" t="b">
        <f>IF(ETMRouteStages[[#This Row],[RID]]=A13038,ETMRouteStages[[#This Row],[StageSequence]]=F13038+1,TRUE)</f>
        <v>1</v>
      </c>
    </row>
    <row r="13040" spans="1:14">
      <c r="A13040" t="s">
        <v>7022</v>
      </c>
      <c r="B13040" t="s">
        <v>2361</v>
      </c>
      <c r="C13040" t="s">
        <v>4954</v>
      </c>
      <c r="D13040" s="154">
        <v>32</v>
      </c>
      <c r="E13040" t="s">
        <v>1195</v>
      </c>
      <c r="F13040">
        <v>2</v>
      </c>
      <c r="G13040">
        <v>1</v>
      </c>
      <c r="H13040" t="s">
        <v>3404</v>
      </c>
      <c r="I13040" t="s">
        <v>3515</v>
      </c>
      <c r="K13040" t="s">
        <v>1196</v>
      </c>
      <c r="L13040" t="s">
        <v>1195</v>
      </c>
      <c r="M13040" t="s">
        <v>3404</v>
      </c>
      <c r="N13040" t="b">
        <f>IF(ETMRouteStages[[#This Row],[RID]]=A13039,ETMRouteStages[[#This Row],[StageSequence]]=F13039+1,TRUE)</f>
        <v>1</v>
      </c>
    </row>
    <row r="13041" spans="1:14">
      <c r="A13041" t="s">
        <v>7022</v>
      </c>
      <c r="B13041" t="s">
        <v>2361</v>
      </c>
      <c r="C13041" t="s">
        <v>4954</v>
      </c>
      <c r="D13041" s="154">
        <v>32</v>
      </c>
      <c r="E13041" t="s">
        <v>2201</v>
      </c>
      <c r="F13041">
        <v>3</v>
      </c>
      <c r="G13041">
        <v>3</v>
      </c>
      <c r="H13041" t="s">
        <v>3404</v>
      </c>
      <c r="I13041" t="s">
        <v>3515</v>
      </c>
      <c r="K13041" t="s">
        <v>2202</v>
      </c>
      <c r="L13041" t="s">
        <v>2201</v>
      </c>
      <c r="M13041" t="s">
        <v>3404</v>
      </c>
      <c r="N13041" t="b">
        <f>IF(ETMRouteStages[[#This Row],[RID]]=A13040,ETMRouteStages[[#This Row],[StageSequence]]=F13040+1,TRUE)</f>
        <v>1</v>
      </c>
    </row>
    <row r="13042" spans="1:14">
      <c r="A13042" t="s">
        <v>7022</v>
      </c>
      <c r="B13042" t="s">
        <v>2361</v>
      </c>
      <c r="C13042" t="s">
        <v>4954</v>
      </c>
      <c r="D13042" s="154">
        <v>32</v>
      </c>
      <c r="E13042" t="s">
        <v>2388</v>
      </c>
      <c r="F13042">
        <v>4</v>
      </c>
      <c r="G13042">
        <v>5</v>
      </c>
      <c r="H13042" t="s">
        <v>3404</v>
      </c>
      <c r="I13042" t="s">
        <v>3515</v>
      </c>
      <c r="K13042" t="s">
        <v>2389</v>
      </c>
      <c r="L13042" t="s">
        <v>2388</v>
      </c>
      <c r="M13042" t="s">
        <v>3404</v>
      </c>
      <c r="N13042" t="b">
        <f>IF(ETMRouteStages[[#This Row],[RID]]=A13041,ETMRouteStages[[#This Row],[StageSequence]]=F13041+1,TRUE)</f>
        <v>1</v>
      </c>
    </row>
    <row r="13043" spans="1:14">
      <c r="A13043" t="s">
        <v>7022</v>
      </c>
      <c r="B13043" t="s">
        <v>2361</v>
      </c>
      <c r="C13043" t="s">
        <v>4954</v>
      </c>
      <c r="D13043" s="154">
        <v>32</v>
      </c>
      <c r="E13043" t="s">
        <v>2427</v>
      </c>
      <c r="F13043">
        <v>5</v>
      </c>
      <c r="G13043">
        <v>6</v>
      </c>
      <c r="H13043" t="s">
        <v>3404</v>
      </c>
      <c r="I13043" t="s">
        <v>3515</v>
      </c>
      <c r="K13043" t="s">
        <v>2428</v>
      </c>
      <c r="L13043" t="s">
        <v>2427</v>
      </c>
      <c r="M13043" t="s">
        <v>3404</v>
      </c>
      <c r="N13043" t="b">
        <f>IF(ETMRouteStages[[#This Row],[RID]]=A13042,ETMRouteStages[[#This Row],[StageSequence]]=F13042+1,TRUE)</f>
        <v>1</v>
      </c>
    </row>
    <row r="13044" spans="1:14">
      <c r="A13044" t="s">
        <v>7022</v>
      </c>
      <c r="B13044" t="s">
        <v>2361</v>
      </c>
      <c r="C13044" t="s">
        <v>4954</v>
      </c>
      <c r="D13044" s="154">
        <v>32</v>
      </c>
      <c r="E13044" t="s">
        <v>2447</v>
      </c>
      <c r="F13044">
        <v>6</v>
      </c>
      <c r="G13044">
        <v>7</v>
      </c>
      <c r="H13044" t="s">
        <v>3404</v>
      </c>
      <c r="I13044" t="s">
        <v>3515</v>
      </c>
      <c r="K13044" t="s">
        <v>2448</v>
      </c>
      <c r="L13044" t="s">
        <v>2447</v>
      </c>
      <c r="M13044" t="s">
        <v>3404</v>
      </c>
      <c r="N13044" t="b">
        <f>IF(ETMRouteStages[[#This Row],[RID]]=A13043,ETMRouteStages[[#This Row],[StageSequence]]=F13043+1,TRUE)</f>
        <v>1</v>
      </c>
    </row>
    <row r="13045" spans="1:14">
      <c r="A13045" t="s">
        <v>7022</v>
      </c>
      <c r="B13045" t="s">
        <v>2361</v>
      </c>
      <c r="C13045" t="s">
        <v>4954</v>
      </c>
      <c r="D13045" s="154">
        <v>32</v>
      </c>
      <c r="E13045" t="s">
        <v>2429</v>
      </c>
      <c r="F13045">
        <v>7</v>
      </c>
      <c r="G13045">
        <v>8</v>
      </c>
      <c r="H13045" t="s">
        <v>3404</v>
      </c>
      <c r="I13045" t="s">
        <v>3515</v>
      </c>
      <c r="K13045" t="s">
        <v>2430</v>
      </c>
      <c r="L13045" t="s">
        <v>2429</v>
      </c>
      <c r="M13045" t="s">
        <v>3404</v>
      </c>
      <c r="N13045" t="b">
        <f>IF(ETMRouteStages[[#This Row],[RID]]=A13044,ETMRouteStages[[#This Row],[StageSequence]]=F13044+1,TRUE)</f>
        <v>1</v>
      </c>
    </row>
    <row r="13046" spans="1:14">
      <c r="A13046" t="s">
        <v>7022</v>
      </c>
      <c r="B13046" t="s">
        <v>2361</v>
      </c>
      <c r="C13046" t="s">
        <v>4954</v>
      </c>
      <c r="D13046" s="154">
        <v>32</v>
      </c>
      <c r="E13046" t="s">
        <v>2751</v>
      </c>
      <c r="F13046">
        <v>8</v>
      </c>
      <c r="G13046">
        <v>9</v>
      </c>
      <c r="H13046" t="s">
        <v>3404</v>
      </c>
      <c r="I13046" t="s">
        <v>3515</v>
      </c>
      <c r="K13046" t="s">
        <v>2752</v>
      </c>
      <c r="L13046" t="s">
        <v>2751</v>
      </c>
      <c r="M13046" t="s">
        <v>3404</v>
      </c>
      <c r="N13046" t="b">
        <f>IF(ETMRouteStages[[#This Row],[RID]]=A13045,ETMRouteStages[[#This Row],[StageSequence]]=F13045+1,TRUE)</f>
        <v>1</v>
      </c>
    </row>
    <row r="13047" spans="1:14">
      <c r="A13047" t="s">
        <v>7022</v>
      </c>
      <c r="B13047" t="s">
        <v>2361</v>
      </c>
      <c r="C13047" t="s">
        <v>4954</v>
      </c>
      <c r="D13047" s="154">
        <v>32</v>
      </c>
      <c r="E13047" t="s">
        <v>618</v>
      </c>
      <c r="F13047">
        <v>9</v>
      </c>
      <c r="G13047">
        <v>10</v>
      </c>
      <c r="H13047" t="s">
        <v>3404</v>
      </c>
      <c r="I13047" t="s">
        <v>3515</v>
      </c>
      <c r="K13047" t="s">
        <v>619</v>
      </c>
      <c r="L13047" t="s">
        <v>618</v>
      </c>
      <c r="M13047" t="s">
        <v>3404</v>
      </c>
      <c r="N13047" t="b">
        <f>IF(ETMRouteStages[[#This Row],[RID]]=A13046,ETMRouteStages[[#This Row],[StageSequence]]=F13046+1,TRUE)</f>
        <v>1</v>
      </c>
    </row>
    <row r="13048" spans="1:14">
      <c r="A13048" t="s">
        <v>7022</v>
      </c>
      <c r="B13048" t="s">
        <v>2361</v>
      </c>
      <c r="C13048" t="s">
        <v>4954</v>
      </c>
      <c r="D13048" s="154">
        <v>32</v>
      </c>
      <c r="E13048" t="s">
        <v>2139</v>
      </c>
      <c r="F13048">
        <v>10</v>
      </c>
      <c r="G13048">
        <v>12</v>
      </c>
      <c r="H13048" t="s">
        <v>3404</v>
      </c>
      <c r="I13048" t="s">
        <v>3515</v>
      </c>
      <c r="K13048" t="s">
        <v>2140</v>
      </c>
      <c r="L13048" t="s">
        <v>2139</v>
      </c>
      <c r="M13048" t="s">
        <v>3404</v>
      </c>
      <c r="N13048" t="b">
        <f>IF(ETMRouteStages[[#This Row],[RID]]=A13047,ETMRouteStages[[#This Row],[StageSequence]]=F13047+1,TRUE)</f>
        <v>1</v>
      </c>
    </row>
    <row r="13049" spans="1:14">
      <c r="A13049" t="s">
        <v>7022</v>
      </c>
      <c r="B13049" t="s">
        <v>2361</v>
      </c>
      <c r="C13049" t="s">
        <v>4954</v>
      </c>
      <c r="D13049" s="154">
        <v>32</v>
      </c>
      <c r="E13049" t="s">
        <v>968</v>
      </c>
      <c r="F13049">
        <v>11</v>
      </c>
      <c r="G13049">
        <v>14</v>
      </c>
      <c r="H13049" t="s">
        <v>3404</v>
      </c>
      <c r="I13049" t="s">
        <v>3515</v>
      </c>
      <c r="K13049" t="s">
        <v>969</v>
      </c>
      <c r="L13049" t="s">
        <v>968</v>
      </c>
      <c r="M13049" t="s">
        <v>3404</v>
      </c>
      <c r="N13049" t="b">
        <f>IF(ETMRouteStages[[#This Row],[RID]]=A13048,ETMRouteStages[[#This Row],[StageSequence]]=F13048+1,TRUE)</f>
        <v>1</v>
      </c>
    </row>
    <row r="13050" spans="1:14">
      <c r="A13050" t="s">
        <v>7022</v>
      </c>
      <c r="B13050" t="s">
        <v>2361</v>
      </c>
      <c r="C13050" t="s">
        <v>4954</v>
      </c>
      <c r="D13050" s="154">
        <v>32</v>
      </c>
      <c r="E13050" t="s">
        <v>970</v>
      </c>
      <c r="F13050">
        <v>12</v>
      </c>
      <c r="G13050">
        <v>15</v>
      </c>
      <c r="H13050" t="s">
        <v>3404</v>
      </c>
      <c r="I13050" t="s">
        <v>3515</v>
      </c>
      <c r="K13050" t="s">
        <v>971</v>
      </c>
      <c r="L13050" t="s">
        <v>970</v>
      </c>
      <c r="M13050" t="s">
        <v>3404</v>
      </c>
      <c r="N13050" t="b">
        <f>IF(ETMRouteStages[[#This Row],[RID]]=A13049,ETMRouteStages[[#This Row],[StageSequence]]=F13049+1,TRUE)</f>
        <v>1</v>
      </c>
    </row>
    <row r="13051" spans="1:14">
      <c r="A13051" t="s">
        <v>7022</v>
      </c>
      <c r="B13051" t="s">
        <v>2361</v>
      </c>
      <c r="C13051" t="s">
        <v>4954</v>
      </c>
      <c r="D13051" s="154">
        <v>32</v>
      </c>
      <c r="E13051" t="s">
        <v>1115</v>
      </c>
      <c r="F13051">
        <v>13</v>
      </c>
      <c r="G13051">
        <v>16</v>
      </c>
      <c r="H13051" t="s">
        <v>3404</v>
      </c>
      <c r="I13051" t="s">
        <v>3515</v>
      </c>
      <c r="K13051" t="s">
        <v>1116</v>
      </c>
      <c r="L13051" t="s">
        <v>1115</v>
      </c>
      <c r="M13051" t="s">
        <v>3404</v>
      </c>
      <c r="N13051" t="b">
        <f>IF(ETMRouteStages[[#This Row],[RID]]=A13050,ETMRouteStages[[#This Row],[StageSequence]]=F13050+1,TRUE)</f>
        <v>1</v>
      </c>
    </row>
    <row r="13052" spans="1:14">
      <c r="A13052" t="s">
        <v>7022</v>
      </c>
      <c r="B13052" t="s">
        <v>2361</v>
      </c>
      <c r="C13052" t="s">
        <v>4954</v>
      </c>
      <c r="D13052" s="154">
        <v>32</v>
      </c>
      <c r="E13052" t="s">
        <v>632</v>
      </c>
      <c r="F13052">
        <v>14</v>
      </c>
      <c r="G13052">
        <v>17</v>
      </c>
      <c r="H13052" t="s">
        <v>3404</v>
      </c>
      <c r="I13052" t="s">
        <v>3515</v>
      </c>
      <c r="K13052" t="s">
        <v>633</v>
      </c>
      <c r="L13052" t="s">
        <v>632</v>
      </c>
      <c r="M13052" t="s">
        <v>3404</v>
      </c>
      <c r="N13052" t="b">
        <f>IF(ETMRouteStages[[#This Row],[RID]]=A13051,ETMRouteStages[[#This Row],[StageSequence]]=F13051+1,TRUE)</f>
        <v>1</v>
      </c>
    </row>
    <row r="13053" spans="1:14">
      <c r="A13053" t="s">
        <v>7022</v>
      </c>
      <c r="B13053" t="s">
        <v>2361</v>
      </c>
      <c r="C13053" t="s">
        <v>4954</v>
      </c>
      <c r="D13053" s="154">
        <v>32</v>
      </c>
      <c r="E13053" t="s">
        <v>2882</v>
      </c>
      <c r="F13053">
        <v>15</v>
      </c>
      <c r="G13053">
        <v>18</v>
      </c>
      <c r="H13053" t="s">
        <v>3404</v>
      </c>
      <c r="I13053" t="s">
        <v>3515</v>
      </c>
      <c r="K13053" t="s">
        <v>2883</v>
      </c>
      <c r="L13053" t="s">
        <v>2882</v>
      </c>
      <c r="M13053" t="s">
        <v>3404</v>
      </c>
      <c r="N13053" t="b">
        <f>IF(ETMRouteStages[[#This Row],[RID]]=A13052,ETMRouteStages[[#This Row],[StageSequence]]=F13052+1,TRUE)</f>
        <v>1</v>
      </c>
    </row>
    <row r="13054" spans="1:14">
      <c r="A13054" t="s">
        <v>7022</v>
      </c>
      <c r="B13054" t="s">
        <v>2361</v>
      </c>
      <c r="C13054" t="s">
        <v>4954</v>
      </c>
      <c r="D13054" s="154">
        <v>32</v>
      </c>
      <c r="E13054" t="s">
        <v>2884</v>
      </c>
      <c r="F13054">
        <v>16</v>
      </c>
      <c r="G13054">
        <v>19</v>
      </c>
      <c r="H13054" t="s">
        <v>3404</v>
      </c>
      <c r="I13054" t="s">
        <v>3515</v>
      </c>
      <c r="K13054" t="s">
        <v>2885</v>
      </c>
      <c r="L13054" t="s">
        <v>2884</v>
      </c>
      <c r="M13054" t="s">
        <v>3404</v>
      </c>
      <c r="N13054" t="b">
        <f>IF(ETMRouteStages[[#This Row],[RID]]=A13053,ETMRouteStages[[#This Row],[StageSequence]]=F13053+1,TRUE)</f>
        <v>1</v>
      </c>
    </row>
    <row r="13055" spans="1:14">
      <c r="A13055" t="s">
        <v>7022</v>
      </c>
      <c r="B13055" t="s">
        <v>2361</v>
      </c>
      <c r="C13055" t="s">
        <v>4954</v>
      </c>
      <c r="D13055" s="154">
        <v>32</v>
      </c>
      <c r="E13055" t="s">
        <v>1839</v>
      </c>
      <c r="F13055">
        <v>17</v>
      </c>
      <c r="G13055">
        <v>21</v>
      </c>
      <c r="H13055" t="s">
        <v>3500</v>
      </c>
      <c r="I13055" t="s">
        <v>3515</v>
      </c>
      <c r="K13055" t="s">
        <v>1840</v>
      </c>
      <c r="L13055" t="s">
        <v>1839</v>
      </c>
      <c r="M13055" t="s">
        <v>3500</v>
      </c>
      <c r="N13055" t="b">
        <f>IF(ETMRouteStages[[#This Row],[RID]]=A13054,ETMRouteStages[[#This Row],[StageSequence]]=F13054+1,TRUE)</f>
        <v>1</v>
      </c>
    </row>
    <row r="13056" spans="1:14">
      <c r="A13056" t="s">
        <v>7022</v>
      </c>
      <c r="B13056" t="s">
        <v>2361</v>
      </c>
      <c r="C13056" t="s">
        <v>4954</v>
      </c>
      <c r="D13056" s="154">
        <v>32</v>
      </c>
      <c r="E13056" t="s">
        <v>1506</v>
      </c>
      <c r="F13056">
        <v>18</v>
      </c>
      <c r="G13056">
        <v>22</v>
      </c>
      <c r="H13056" t="s">
        <v>3404</v>
      </c>
      <c r="I13056" t="s">
        <v>3515</v>
      </c>
      <c r="K13056" t="s">
        <v>1507</v>
      </c>
      <c r="L13056" t="s">
        <v>1506</v>
      </c>
      <c r="M13056" t="s">
        <v>3404</v>
      </c>
      <c r="N13056" t="b">
        <f>IF(ETMRouteStages[[#This Row],[RID]]=A13055,ETMRouteStages[[#This Row],[StageSequence]]=F13055+1,TRUE)</f>
        <v>1</v>
      </c>
    </row>
    <row r="13057" spans="1:14">
      <c r="A13057" t="s">
        <v>7022</v>
      </c>
      <c r="B13057" t="s">
        <v>2361</v>
      </c>
      <c r="C13057" t="s">
        <v>4954</v>
      </c>
      <c r="D13057" s="154">
        <v>32</v>
      </c>
      <c r="E13057" t="s">
        <v>496</v>
      </c>
      <c r="F13057">
        <v>19</v>
      </c>
      <c r="G13057">
        <v>23</v>
      </c>
      <c r="H13057" t="s">
        <v>3404</v>
      </c>
      <c r="I13057" t="s">
        <v>3515</v>
      </c>
      <c r="K13057" t="s">
        <v>497</v>
      </c>
      <c r="L13057" t="s">
        <v>496</v>
      </c>
      <c r="M13057" t="s">
        <v>3404</v>
      </c>
      <c r="N13057" t="b">
        <f>IF(ETMRouteStages[[#This Row],[RID]]=A13056,ETMRouteStages[[#This Row],[StageSequence]]=F13056+1,TRUE)</f>
        <v>1</v>
      </c>
    </row>
    <row r="13058" spans="1:14">
      <c r="A13058" t="s">
        <v>7022</v>
      </c>
      <c r="B13058" t="s">
        <v>2361</v>
      </c>
      <c r="C13058" t="s">
        <v>4954</v>
      </c>
      <c r="D13058" s="154">
        <v>32</v>
      </c>
      <c r="E13058" t="s">
        <v>2622</v>
      </c>
      <c r="F13058">
        <v>20</v>
      </c>
      <c r="G13058">
        <v>24</v>
      </c>
      <c r="H13058" t="s">
        <v>3404</v>
      </c>
      <c r="I13058" t="s">
        <v>3515</v>
      </c>
      <c r="K13058" t="s">
        <v>2623</v>
      </c>
      <c r="L13058" t="s">
        <v>2622</v>
      </c>
      <c r="M13058" t="s">
        <v>3404</v>
      </c>
      <c r="N13058" t="b">
        <f>IF(ETMRouteStages[[#This Row],[RID]]=A13057,ETMRouteStages[[#This Row],[StageSequence]]=F13057+1,TRUE)</f>
        <v>1</v>
      </c>
    </row>
    <row r="13059" spans="1:14">
      <c r="A13059" t="s">
        <v>7022</v>
      </c>
      <c r="B13059" t="s">
        <v>2361</v>
      </c>
      <c r="C13059" t="s">
        <v>4954</v>
      </c>
      <c r="D13059" s="154">
        <v>32</v>
      </c>
      <c r="E13059" t="s">
        <v>2109</v>
      </c>
      <c r="F13059">
        <v>21</v>
      </c>
      <c r="G13059">
        <v>25</v>
      </c>
      <c r="H13059" t="s">
        <v>3404</v>
      </c>
      <c r="I13059" t="s">
        <v>3515</v>
      </c>
      <c r="K13059" t="s">
        <v>2110</v>
      </c>
      <c r="L13059" t="s">
        <v>2109</v>
      </c>
      <c r="M13059" t="s">
        <v>3404</v>
      </c>
      <c r="N13059" t="b">
        <f>IF(ETMRouteStages[[#This Row],[RID]]=A13058,ETMRouteStages[[#This Row],[StageSequence]]=F13058+1,TRUE)</f>
        <v>1</v>
      </c>
    </row>
    <row r="13060" spans="1:14">
      <c r="A13060" t="s">
        <v>7022</v>
      </c>
      <c r="B13060" t="s">
        <v>2361</v>
      </c>
      <c r="C13060" t="s">
        <v>4954</v>
      </c>
      <c r="D13060" s="154">
        <v>32</v>
      </c>
      <c r="E13060" t="s">
        <v>2107</v>
      </c>
      <c r="F13060">
        <v>22</v>
      </c>
      <c r="G13060">
        <v>26</v>
      </c>
      <c r="H13060" t="s">
        <v>3404</v>
      </c>
      <c r="I13060" t="s">
        <v>3515</v>
      </c>
      <c r="K13060" t="s">
        <v>2108</v>
      </c>
      <c r="L13060" t="s">
        <v>2107</v>
      </c>
      <c r="M13060" t="s">
        <v>3404</v>
      </c>
      <c r="N13060" t="b">
        <f>IF(ETMRouteStages[[#This Row],[RID]]=A13059,ETMRouteStages[[#This Row],[StageSequence]]=F13059+1,TRUE)</f>
        <v>1</v>
      </c>
    </row>
    <row r="13061" spans="1:14">
      <c r="A13061" t="s">
        <v>7022</v>
      </c>
      <c r="B13061" t="s">
        <v>2361</v>
      </c>
      <c r="C13061" t="s">
        <v>4954</v>
      </c>
      <c r="D13061" s="154">
        <v>32</v>
      </c>
      <c r="E13061" t="s">
        <v>1693</v>
      </c>
      <c r="F13061">
        <v>23</v>
      </c>
      <c r="G13061">
        <v>28</v>
      </c>
      <c r="H13061" t="s">
        <v>3404</v>
      </c>
      <c r="I13061" t="s">
        <v>3515</v>
      </c>
      <c r="K13061" t="s">
        <v>1694</v>
      </c>
      <c r="L13061" t="s">
        <v>1693</v>
      </c>
      <c r="M13061" t="s">
        <v>3404</v>
      </c>
      <c r="N13061" t="b">
        <f>IF(ETMRouteStages[[#This Row],[RID]]=A13060,ETMRouteStages[[#This Row],[StageSequence]]=F13060+1,TRUE)</f>
        <v>1</v>
      </c>
    </row>
    <row r="13062" spans="1:14">
      <c r="A13062" t="s">
        <v>7022</v>
      </c>
      <c r="B13062" t="s">
        <v>2361</v>
      </c>
      <c r="C13062" t="s">
        <v>4954</v>
      </c>
      <c r="D13062" s="154">
        <v>32</v>
      </c>
      <c r="E13062" t="s">
        <v>1259</v>
      </c>
      <c r="F13062">
        <v>24</v>
      </c>
      <c r="G13062">
        <v>30</v>
      </c>
      <c r="H13062" t="s">
        <v>3404</v>
      </c>
      <c r="I13062" t="s">
        <v>3515</v>
      </c>
      <c r="K13062" t="s">
        <v>1260</v>
      </c>
      <c r="L13062" t="s">
        <v>1259</v>
      </c>
      <c r="M13062" t="s">
        <v>3404</v>
      </c>
      <c r="N13062" t="b">
        <f>IF(ETMRouteStages[[#This Row],[RID]]=A13061,ETMRouteStages[[#This Row],[StageSequence]]=F13061+1,TRUE)</f>
        <v>1</v>
      </c>
    </row>
    <row r="13063" spans="1:14">
      <c r="A13063" t="s">
        <v>7022</v>
      </c>
      <c r="B13063" t="s">
        <v>2361</v>
      </c>
      <c r="C13063" t="s">
        <v>4954</v>
      </c>
      <c r="D13063" s="154">
        <v>32</v>
      </c>
      <c r="E13063" t="s">
        <v>2550</v>
      </c>
      <c r="F13063">
        <v>25</v>
      </c>
      <c r="G13063">
        <v>31</v>
      </c>
      <c r="H13063" t="s">
        <v>3404</v>
      </c>
      <c r="I13063" t="s">
        <v>3515</v>
      </c>
      <c r="K13063" t="s">
        <v>2551</v>
      </c>
      <c r="L13063" t="s">
        <v>2550</v>
      </c>
      <c r="M13063" t="s">
        <v>3404</v>
      </c>
      <c r="N13063" t="b">
        <f>IF(ETMRouteStages[[#This Row],[RID]]=A13062,ETMRouteStages[[#This Row],[StageSequence]]=F13062+1,TRUE)</f>
        <v>1</v>
      </c>
    </row>
    <row r="13064" spans="1:14">
      <c r="A13064" t="s">
        <v>7022</v>
      </c>
      <c r="B13064" t="s">
        <v>2361</v>
      </c>
      <c r="C13064" t="s">
        <v>4954</v>
      </c>
      <c r="D13064" s="154">
        <v>32</v>
      </c>
      <c r="E13064" t="s">
        <v>1407</v>
      </c>
      <c r="F13064">
        <v>26</v>
      </c>
      <c r="G13064">
        <v>33</v>
      </c>
      <c r="H13064" t="s">
        <v>3404</v>
      </c>
      <c r="I13064" t="s">
        <v>3515</v>
      </c>
      <c r="K13064" t="s">
        <v>1408</v>
      </c>
      <c r="L13064" t="s">
        <v>1407</v>
      </c>
      <c r="M13064" t="s">
        <v>3404</v>
      </c>
      <c r="N13064" t="b">
        <f>IF(ETMRouteStages[[#This Row],[RID]]=A13063,ETMRouteStages[[#This Row],[StageSequence]]=F13063+1,TRUE)</f>
        <v>1</v>
      </c>
    </row>
    <row r="13065" spans="1:14">
      <c r="A13065" t="s">
        <v>7022</v>
      </c>
      <c r="B13065" t="s">
        <v>2361</v>
      </c>
      <c r="C13065" t="s">
        <v>4954</v>
      </c>
      <c r="D13065" s="154">
        <v>32</v>
      </c>
      <c r="E13065" t="s">
        <v>1367</v>
      </c>
      <c r="F13065">
        <v>27</v>
      </c>
      <c r="G13065">
        <v>34</v>
      </c>
      <c r="H13065" t="s">
        <v>3404</v>
      </c>
      <c r="I13065" t="s">
        <v>3515</v>
      </c>
      <c r="K13065" t="s">
        <v>1368</v>
      </c>
      <c r="L13065" t="s">
        <v>1367</v>
      </c>
      <c r="M13065" t="s">
        <v>3404</v>
      </c>
      <c r="N13065" t="b">
        <f>IF(ETMRouteStages[[#This Row],[RID]]=A13064,ETMRouteStages[[#This Row],[StageSequence]]=F13064+1,TRUE)</f>
        <v>1</v>
      </c>
    </row>
    <row r="13066" spans="1:14">
      <c r="A13066" t="s">
        <v>7022</v>
      </c>
      <c r="B13066" t="s">
        <v>2361</v>
      </c>
      <c r="C13066" t="s">
        <v>4954</v>
      </c>
      <c r="D13066" s="154">
        <v>32</v>
      </c>
      <c r="E13066" t="s">
        <v>2350</v>
      </c>
      <c r="F13066">
        <v>28</v>
      </c>
      <c r="G13066">
        <v>35</v>
      </c>
      <c r="H13066" t="s">
        <v>3404</v>
      </c>
      <c r="I13066" t="s">
        <v>3515</v>
      </c>
      <c r="K13066" t="s">
        <v>2351</v>
      </c>
      <c r="L13066" t="s">
        <v>2350</v>
      </c>
      <c r="M13066" t="s">
        <v>3404</v>
      </c>
      <c r="N13066" t="b">
        <f>IF(ETMRouteStages[[#This Row],[RID]]=A13065,ETMRouteStages[[#This Row],[StageSequence]]=F13065+1,TRUE)</f>
        <v>1</v>
      </c>
    </row>
    <row r="13067" spans="1:14">
      <c r="A13067" t="s">
        <v>7022</v>
      </c>
      <c r="B13067" t="s">
        <v>2361</v>
      </c>
      <c r="C13067" t="s">
        <v>4954</v>
      </c>
      <c r="D13067" s="154">
        <v>32</v>
      </c>
      <c r="E13067" t="s">
        <v>2773</v>
      </c>
      <c r="F13067">
        <v>29</v>
      </c>
      <c r="G13067">
        <v>36</v>
      </c>
      <c r="H13067" t="s">
        <v>3404</v>
      </c>
      <c r="I13067" t="s">
        <v>3515</v>
      </c>
      <c r="K13067" t="s">
        <v>2774</v>
      </c>
      <c r="L13067" t="s">
        <v>2773</v>
      </c>
      <c r="M13067" t="s">
        <v>3404</v>
      </c>
      <c r="N13067" t="b">
        <f>IF(ETMRouteStages[[#This Row],[RID]]=A13066,ETMRouteStages[[#This Row],[StageSequence]]=F13066+1,TRUE)</f>
        <v>1</v>
      </c>
    </row>
    <row r="13068" spans="1:14">
      <c r="A13068" t="s">
        <v>7022</v>
      </c>
      <c r="B13068" t="s">
        <v>2361</v>
      </c>
      <c r="C13068" t="s">
        <v>4954</v>
      </c>
      <c r="D13068" s="154">
        <v>32</v>
      </c>
      <c r="E13068" t="s">
        <v>1399</v>
      </c>
      <c r="F13068">
        <v>30</v>
      </c>
      <c r="G13068">
        <v>37</v>
      </c>
      <c r="H13068" t="s">
        <v>3404</v>
      </c>
      <c r="I13068" t="s">
        <v>3515</v>
      </c>
      <c r="K13068" t="s">
        <v>1400</v>
      </c>
      <c r="L13068" t="s">
        <v>1399</v>
      </c>
      <c r="M13068" t="s">
        <v>3404</v>
      </c>
      <c r="N13068" t="b">
        <f>IF(ETMRouteStages[[#This Row],[RID]]=A13067,ETMRouteStages[[#This Row],[StageSequence]]=F13067+1,TRUE)</f>
        <v>1</v>
      </c>
    </row>
    <row r="13069" spans="1:14">
      <c r="A13069" t="s">
        <v>7022</v>
      </c>
      <c r="B13069" t="s">
        <v>2361</v>
      </c>
      <c r="C13069" t="s">
        <v>4954</v>
      </c>
      <c r="D13069" s="154">
        <v>32</v>
      </c>
      <c r="E13069" t="s">
        <v>1401</v>
      </c>
      <c r="F13069">
        <v>31</v>
      </c>
      <c r="G13069">
        <v>38</v>
      </c>
      <c r="H13069" t="s">
        <v>3404</v>
      </c>
      <c r="I13069" t="s">
        <v>3515</v>
      </c>
      <c r="K13069" t="s">
        <v>1402</v>
      </c>
      <c r="L13069" t="s">
        <v>1401</v>
      </c>
      <c r="M13069" t="s">
        <v>3404</v>
      </c>
      <c r="N13069" t="b">
        <f>IF(ETMRouteStages[[#This Row],[RID]]=A13068,ETMRouteStages[[#This Row],[StageSequence]]=F13068+1,TRUE)</f>
        <v>1</v>
      </c>
    </row>
    <row r="13070" spans="1:14">
      <c r="A13070" t="s">
        <v>7022</v>
      </c>
      <c r="B13070" t="s">
        <v>2361</v>
      </c>
      <c r="C13070" t="s">
        <v>4954</v>
      </c>
      <c r="D13070" s="154">
        <v>32</v>
      </c>
      <c r="E13070" t="s">
        <v>394</v>
      </c>
      <c r="F13070">
        <v>32</v>
      </c>
      <c r="G13070">
        <v>40</v>
      </c>
      <c r="H13070" t="s">
        <v>3404</v>
      </c>
      <c r="I13070" t="s">
        <v>3515</v>
      </c>
      <c r="K13070" t="s">
        <v>395</v>
      </c>
      <c r="L13070" t="s">
        <v>394</v>
      </c>
      <c r="M13070" t="s">
        <v>3404</v>
      </c>
      <c r="N13070" t="b">
        <f>IF(ETMRouteStages[[#This Row],[RID]]=A13069,ETMRouteStages[[#This Row],[StageSequence]]=F13069+1,TRUE)</f>
        <v>1</v>
      </c>
    </row>
    <row r="13071" spans="1:14">
      <c r="A13071" t="s">
        <v>7022</v>
      </c>
      <c r="B13071" t="s">
        <v>2361</v>
      </c>
      <c r="C13071" t="s">
        <v>4954</v>
      </c>
      <c r="D13071" s="154">
        <v>32</v>
      </c>
      <c r="E13071" t="s">
        <v>742</v>
      </c>
      <c r="F13071">
        <v>33</v>
      </c>
      <c r="G13071">
        <v>41</v>
      </c>
      <c r="H13071" t="s">
        <v>3404</v>
      </c>
      <c r="I13071" t="s">
        <v>3515</v>
      </c>
      <c r="K13071" t="s">
        <v>743</v>
      </c>
      <c r="L13071" t="s">
        <v>742</v>
      </c>
      <c r="M13071" t="s">
        <v>3404</v>
      </c>
      <c r="N13071" t="b">
        <f>IF(ETMRouteStages[[#This Row],[RID]]=A13070,ETMRouteStages[[#This Row],[StageSequence]]=F13070+1,TRUE)</f>
        <v>1</v>
      </c>
    </row>
    <row r="13072" spans="1:14">
      <c r="A13072" t="s">
        <v>7022</v>
      </c>
      <c r="B13072" t="s">
        <v>2361</v>
      </c>
      <c r="C13072" t="s">
        <v>4954</v>
      </c>
      <c r="D13072" s="154">
        <v>32</v>
      </c>
      <c r="E13072" t="s">
        <v>1699</v>
      </c>
      <c r="F13072">
        <v>34</v>
      </c>
      <c r="G13072">
        <v>42</v>
      </c>
      <c r="H13072" t="s">
        <v>3404</v>
      </c>
      <c r="I13072" t="s">
        <v>3515</v>
      </c>
      <c r="K13072" t="s">
        <v>1700</v>
      </c>
      <c r="L13072" t="s">
        <v>1699</v>
      </c>
      <c r="M13072" t="s">
        <v>3404</v>
      </c>
      <c r="N13072" t="b">
        <f>IF(ETMRouteStages[[#This Row],[RID]]=A13071,ETMRouteStages[[#This Row],[StageSequence]]=F13071+1,TRUE)</f>
        <v>1</v>
      </c>
    </row>
    <row r="13073" spans="1:14">
      <c r="A13073" t="s">
        <v>7022</v>
      </c>
      <c r="B13073" t="s">
        <v>2361</v>
      </c>
      <c r="C13073" t="s">
        <v>4954</v>
      </c>
      <c r="D13073" s="154">
        <v>32</v>
      </c>
      <c r="E13073" t="s">
        <v>2437</v>
      </c>
      <c r="F13073">
        <v>35</v>
      </c>
      <c r="G13073">
        <v>44</v>
      </c>
      <c r="H13073" t="s">
        <v>3404</v>
      </c>
      <c r="I13073" t="s">
        <v>3515</v>
      </c>
      <c r="K13073" t="s">
        <v>2438</v>
      </c>
      <c r="L13073" t="s">
        <v>2437</v>
      </c>
      <c r="M13073" t="s">
        <v>3404</v>
      </c>
      <c r="N13073" t="b">
        <f>IF(ETMRouteStages[[#This Row],[RID]]=A13072,ETMRouteStages[[#This Row],[StageSequence]]=F13072+1,TRUE)</f>
        <v>1</v>
      </c>
    </row>
    <row r="13074" spans="1:14">
      <c r="A13074" t="s">
        <v>7022</v>
      </c>
      <c r="B13074" t="s">
        <v>2361</v>
      </c>
      <c r="C13074" t="s">
        <v>4954</v>
      </c>
      <c r="D13074" s="154">
        <v>32</v>
      </c>
      <c r="E13074" t="s">
        <v>2105</v>
      </c>
      <c r="F13074">
        <v>36</v>
      </c>
      <c r="G13074">
        <v>46</v>
      </c>
      <c r="H13074" t="s">
        <v>3404</v>
      </c>
      <c r="I13074" t="s">
        <v>3515</v>
      </c>
      <c r="K13074" t="s">
        <v>2106</v>
      </c>
      <c r="L13074" t="s">
        <v>2105</v>
      </c>
      <c r="M13074" t="s">
        <v>3404</v>
      </c>
      <c r="N13074" t="b">
        <f>IF(ETMRouteStages[[#This Row],[RID]]=A13073,ETMRouteStages[[#This Row],[StageSequence]]=F13073+1,TRUE)</f>
        <v>1</v>
      </c>
    </row>
    <row r="13075" spans="1:14">
      <c r="A13075" t="s">
        <v>7022</v>
      </c>
      <c r="B13075" t="s">
        <v>2361</v>
      </c>
      <c r="C13075" t="s">
        <v>4954</v>
      </c>
      <c r="D13075" s="154">
        <v>32</v>
      </c>
      <c r="E13075" t="s">
        <v>2991</v>
      </c>
      <c r="F13075">
        <v>37</v>
      </c>
      <c r="G13075">
        <v>47</v>
      </c>
      <c r="H13075" t="s">
        <v>3404</v>
      </c>
      <c r="I13075" t="s">
        <v>3515</v>
      </c>
      <c r="K13075" t="s">
        <v>2992</v>
      </c>
      <c r="L13075" t="s">
        <v>2991</v>
      </c>
      <c r="M13075" t="s">
        <v>3404</v>
      </c>
      <c r="N13075" t="b">
        <f>IF(ETMRouteStages[[#This Row],[RID]]=A13074,ETMRouteStages[[#This Row],[StageSequence]]=F13074+1,TRUE)</f>
        <v>1</v>
      </c>
    </row>
    <row r="13076" spans="1:14">
      <c r="A13076" t="s">
        <v>7022</v>
      </c>
      <c r="B13076" t="s">
        <v>2361</v>
      </c>
      <c r="C13076" t="s">
        <v>4954</v>
      </c>
      <c r="D13076" s="154">
        <v>32</v>
      </c>
      <c r="E13076" t="s">
        <v>2723</v>
      </c>
      <c r="F13076">
        <v>38</v>
      </c>
      <c r="G13076">
        <v>49</v>
      </c>
      <c r="H13076" t="s">
        <v>3404</v>
      </c>
      <c r="I13076" t="s">
        <v>3515</v>
      </c>
      <c r="K13076" t="s">
        <v>2724</v>
      </c>
      <c r="L13076" t="s">
        <v>2723</v>
      </c>
      <c r="M13076" t="s">
        <v>3404</v>
      </c>
      <c r="N13076" t="b">
        <f>IF(ETMRouteStages[[#This Row],[RID]]=A13075,ETMRouteStages[[#This Row],[StageSequence]]=F13075+1,TRUE)</f>
        <v>1</v>
      </c>
    </row>
    <row r="13077" spans="1:14">
      <c r="A13077" t="s">
        <v>7022</v>
      </c>
      <c r="B13077" t="s">
        <v>2361</v>
      </c>
      <c r="C13077" t="s">
        <v>4954</v>
      </c>
      <c r="D13077" s="154">
        <v>32</v>
      </c>
      <c r="E13077" t="s">
        <v>2029</v>
      </c>
      <c r="F13077">
        <v>39</v>
      </c>
      <c r="G13077">
        <v>51</v>
      </c>
      <c r="H13077" t="s">
        <v>3404</v>
      </c>
      <c r="I13077" t="s">
        <v>3515</v>
      </c>
      <c r="K13077" t="s">
        <v>2030</v>
      </c>
      <c r="L13077" t="s">
        <v>2029</v>
      </c>
      <c r="M13077" t="s">
        <v>3404</v>
      </c>
      <c r="N13077" t="b">
        <f>IF(ETMRouteStages[[#This Row],[RID]]=A13076,ETMRouteStages[[#This Row],[StageSequence]]=F13076+1,TRUE)</f>
        <v>1</v>
      </c>
    </row>
    <row r="13078" spans="1:14">
      <c r="A13078" t="s">
        <v>7022</v>
      </c>
      <c r="B13078" t="s">
        <v>2361</v>
      </c>
      <c r="C13078" t="s">
        <v>4954</v>
      </c>
      <c r="D13078" s="154">
        <v>32</v>
      </c>
      <c r="E13078" t="s">
        <v>794</v>
      </c>
      <c r="F13078">
        <v>40</v>
      </c>
      <c r="G13078">
        <v>54</v>
      </c>
      <c r="H13078" t="s">
        <v>3404</v>
      </c>
      <c r="I13078" t="s">
        <v>3515</v>
      </c>
      <c r="K13078" t="s">
        <v>795</v>
      </c>
      <c r="L13078" t="s">
        <v>794</v>
      </c>
      <c r="M13078" t="s">
        <v>3404</v>
      </c>
      <c r="N13078" t="b">
        <f>IF(ETMRouteStages[[#This Row],[RID]]=A13077,ETMRouteStages[[#This Row],[StageSequence]]=F13077+1,TRUE)</f>
        <v>1</v>
      </c>
    </row>
    <row r="13079" spans="1:14">
      <c r="A13079" t="s">
        <v>7022</v>
      </c>
      <c r="B13079" t="s">
        <v>2361</v>
      </c>
      <c r="C13079" t="s">
        <v>4954</v>
      </c>
      <c r="D13079" s="154">
        <v>32</v>
      </c>
      <c r="E13079" t="s">
        <v>2045</v>
      </c>
      <c r="F13079">
        <v>41</v>
      </c>
      <c r="G13079">
        <v>57</v>
      </c>
      <c r="H13079" t="s">
        <v>3404</v>
      </c>
      <c r="I13079" t="s">
        <v>3515</v>
      </c>
      <c r="K13079" t="s">
        <v>2046</v>
      </c>
      <c r="L13079" t="s">
        <v>2045</v>
      </c>
      <c r="M13079" t="s">
        <v>3404</v>
      </c>
      <c r="N13079" t="b">
        <f>IF(ETMRouteStages[[#This Row],[RID]]=A13078,ETMRouteStages[[#This Row],[StageSequence]]=F13078+1,TRUE)</f>
        <v>1</v>
      </c>
    </row>
    <row r="13080" spans="1:14">
      <c r="A13080" t="s">
        <v>7023</v>
      </c>
      <c r="B13080" t="s">
        <v>2361</v>
      </c>
      <c r="C13080" t="s">
        <v>3858</v>
      </c>
      <c r="D13080" s="154">
        <v>33</v>
      </c>
      <c r="E13080" t="s">
        <v>2201</v>
      </c>
      <c r="F13080">
        <v>1</v>
      </c>
      <c r="G13080">
        <v>0</v>
      </c>
      <c r="H13080" t="s">
        <v>3404</v>
      </c>
      <c r="I13080" t="s">
        <v>3515</v>
      </c>
      <c r="K13080" t="s">
        <v>2202</v>
      </c>
      <c r="L13080" t="s">
        <v>2201</v>
      </c>
      <c r="M13080" t="s">
        <v>3404</v>
      </c>
      <c r="N13080" t="b">
        <f>IF(ETMRouteStages[[#This Row],[RID]]=A13079,ETMRouteStages[[#This Row],[StageSequence]]=F13079+1,TRUE)</f>
        <v>1</v>
      </c>
    </row>
    <row r="13081" spans="1:14">
      <c r="A13081" t="s">
        <v>7023</v>
      </c>
      <c r="B13081" t="s">
        <v>2361</v>
      </c>
      <c r="C13081" t="s">
        <v>3858</v>
      </c>
      <c r="D13081" s="154">
        <v>33</v>
      </c>
      <c r="E13081" t="s">
        <v>2388</v>
      </c>
      <c r="F13081">
        <v>2</v>
      </c>
      <c r="G13081">
        <v>2</v>
      </c>
      <c r="H13081" t="s">
        <v>3404</v>
      </c>
      <c r="I13081" t="s">
        <v>3515</v>
      </c>
      <c r="K13081" t="s">
        <v>2389</v>
      </c>
      <c r="L13081" t="s">
        <v>2388</v>
      </c>
      <c r="M13081" t="s">
        <v>3404</v>
      </c>
      <c r="N13081" t="b">
        <f>IF(ETMRouteStages[[#This Row],[RID]]=A13080,ETMRouteStages[[#This Row],[StageSequence]]=F13080+1,TRUE)</f>
        <v>1</v>
      </c>
    </row>
    <row r="13082" spans="1:14">
      <c r="A13082" t="s">
        <v>7023</v>
      </c>
      <c r="B13082" t="s">
        <v>2361</v>
      </c>
      <c r="C13082" t="s">
        <v>3858</v>
      </c>
      <c r="D13082" s="154">
        <v>33</v>
      </c>
      <c r="E13082" t="s">
        <v>2427</v>
      </c>
      <c r="F13082">
        <v>3</v>
      </c>
      <c r="G13082">
        <v>3</v>
      </c>
      <c r="H13082" t="s">
        <v>3404</v>
      </c>
      <c r="I13082" t="s">
        <v>3515</v>
      </c>
      <c r="K13082" t="s">
        <v>2428</v>
      </c>
      <c r="L13082" t="s">
        <v>2427</v>
      </c>
      <c r="M13082" t="s">
        <v>3404</v>
      </c>
      <c r="N13082" t="b">
        <f>IF(ETMRouteStages[[#This Row],[RID]]=A13081,ETMRouteStages[[#This Row],[StageSequence]]=F13081+1,TRUE)</f>
        <v>1</v>
      </c>
    </row>
    <row r="13083" spans="1:14">
      <c r="A13083" t="s">
        <v>7023</v>
      </c>
      <c r="B13083" t="s">
        <v>2361</v>
      </c>
      <c r="C13083" t="s">
        <v>3858</v>
      </c>
      <c r="D13083" s="154">
        <v>33</v>
      </c>
      <c r="E13083" t="s">
        <v>2447</v>
      </c>
      <c r="F13083">
        <v>4</v>
      </c>
      <c r="G13083">
        <v>4</v>
      </c>
      <c r="H13083" t="s">
        <v>3404</v>
      </c>
      <c r="I13083" t="s">
        <v>3515</v>
      </c>
      <c r="K13083" t="s">
        <v>2448</v>
      </c>
      <c r="L13083" t="s">
        <v>2447</v>
      </c>
      <c r="M13083" t="s">
        <v>3404</v>
      </c>
      <c r="N13083" t="b">
        <f>IF(ETMRouteStages[[#This Row],[RID]]=A13082,ETMRouteStages[[#This Row],[StageSequence]]=F13082+1,TRUE)</f>
        <v>1</v>
      </c>
    </row>
    <row r="13084" spans="1:14">
      <c r="A13084" t="s">
        <v>7023</v>
      </c>
      <c r="B13084" t="s">
        <v>2361</v>
      </c>
      <c r="C13084" t="s">
        <v>3858</v>
      </c>
      <c r="D13084" s="154">
        <v>33</v>
      </c>
      <c r="E13084" t="s">
        <v>2429</v>
      </c>
      <c r="F13084">
        <v>5</v>
      </c>
      <c r="G13084">
        <v>5</v>
      </c>
      <c r="H13084" t="s">
        <v>3404</v>
      </c>
      <c r="I13084" t="s">
        <v>3515</v>
      </c>
      <c r="K13084" t="s">
        <v>2430</v>
      </c>
      <c r="L13084" t="s">
        <v>2429</v>
      </c>
      <c r="M13084" t="s">
        <v>3404</v>
      </c>
      <c r="N13084" t="b">
        <f>IF(ETMRouteStages[[#This Row],[RID]]=A13083,ETMRouteStages[[#This Row],[StageSequence]]=F13083+1,TRUE)</f>
        <v>1</v>
      </c>
    </row>
    <row r="13085" spans="1:14">
      <c r="A13085" t="s">
        <v>7023</v>
      </c>
      <c r="B13085" t="s">
        <v>2361</v>
      </c>
      <c r="C13085" t="s">
        <v>3858</v>
      </c>
      <c r="D13085" s="154">
        <v>33</v>
      </c>
      <c r="E13085" t="s">
        <v>2751</v>
      </c>
      <c r="F13085">
        <v>6</v>
      </c>
      <c r="G13085">
        <v>6</v>
      </c>
      <c r="H13085" t="s">
        <v>3404</v>
      </c>
      <c r="I13085" t="s">
        <v>3515</v>
      </c>
      <c r="K13085" t="s">
        <v>2752</v>
      </c>
      <c r="L13085" t="s">
        <v>2751</v>
      </c>
      <c r="M13085" t="s">
        <v>3404</v>
      </c>
      <c r="N13085" t="b">
        <f>IF(ETMRouteStages[[#This Row],[RID]]=A13084,ETMRouteStages[[#This Row],[StageSequence]]=F13084+1,TRUE)</f>
        <v>1</v>
      </c>
    </row>
    <row r="13086" spans="1:14">
      <c r="A13086" t="s">
        <v>7023</v>
      </c>
      <c r="B13086" t="s">
        <v>2361</v>
      </c>
      <c r="C13086" t="s">
        <v>3858</v>
      </c>
      <c r="D13086" s="154">
        <v>33</v>
      </c>
      <c r="E13086" t="s">
        <v>618</v>
      </c>
      <c r="F13086">
        <v>7</v>
      </c>
      <c r="G13086">
        <v>7</v>
      </c>
      <c r="H13086" t="s">
        <v>3404</v>
      </c>
      <c r="I13086" t="s">
        <v>3515</v>
      </c>
      <c r="K13086" t="s">
        <v>619</v>
      </c>
      <c r="L13086" t="s">
        <v>618</v>
      </c>
      <c r="M13086" t="s">
        <v>3404</v>
      </c>
      <c r="N13086" t="b">
        <f>IF(ETMRouteStages[[#This Row],[RID]]=A13085,ETMRouteStages[[#This Row],[StageSequence]]=F13085+1,TRUE)</f>
        <v>1</v>
      </c>
    </row>
    <row r="13087" spans="1:14">
      <c r="A13087" t="s">
        <v>7023</v>
      </c>
      <c r="B13087" t="s">
        <v>2361</v>
      </c>
      <c r="C13087" t="s">
        <v>3858</v>
      </c>
      <c r="D13087" s="154">
        <v>33</v>
      </c>
      <c r="E13087" t="s">
        <v>2139</v>
      </c>
      <c r="F13087">
        <v>8</v>
      </c>
      <c r="G13087">
        <v>9</v>
      </c>
      <c r="H13087" t="s">
        <v>3404</v>
      </c>
      <c r="I13087" t="s">
        <v>3515</v>
      </c>
      <c r="K13087" t="s">
        <v>2140</v>
      </c>
      <c r="L13087" t="s">
        <v>2139</v>
      </c>
      <c r="M13087" t="s">
        <v>3404</v>
      </c>
      <c r="N13087" t="b">
        <f>IF(ETMRouteStages[[#This Row],[RID]]=A13086,ETMRouteStages[[#This Row],[StageSequence]]=F13086+1,TRUE)</f>
        <v>1</v>
      </c>
    </row>
    <row r="13088" spans="1:14">
      <c r="A13088" t="s">
        <v>7023</v>
      </c>
      <c r="B13088" t="s">
        <v>2361</v>
      </c>
      <c r="C13088" t="s">
        <v>3858</v>
      </c>
      <c r="D13088" s="154">
        <v>33</v>
      </c>
      <c r="E13088" t="s">
        <v>968</v>
      </c>
      <c r="F13088">
        <v>9</v>
      </c>
      <c r="G13088">
        <v>11</v>
      </c>
      <c r="H13088" t="s">
        <v>3404</v>
      </c>
      <c r="I13088" t="s">
        <v>3515</v>
      </c>
      <c r="K13088" t="s">
        <v>969</v>
      </c>
      <c r="L13088" t="s">
        <v>968</v>
      </c>
      <c r="M13088" t="s">
        <v>3404</v>
      </c>
      <c r="N13088" t="b">
        <f>IF(ETMRouteStages[[#This Row],[RID]]=A13087,ETMRouteStages[[#This Row],[StageSequence]]=F13087+1,TRUE)</f>
        <v>1</v>
      </c>
    </row>
    <row r="13089" spans="1:14">
      <c r="A13089" t="s">
        <v>7023</v>
      </c>
      <c r="B13089" t="s">
        <v>2361</v>
      </c>
      <c r="C13089" t="s">
        <v>3858</v>
      </c>
      <c r="D13089" s="154">
        <v>33</v>
      </c>
      <c r="E13089" t="s">
        <v>970</v>
      </c>
      <c r="F13089">
        <v>10</v>
      </c>
      <c r="G13089">
        <v>12</v>
      </c>
      <c r="H13089" t="s">
        <v>3404</v>
      </c>
      <c r="I13089" t="s">
        <v>3515</v>
      </c>
      <c r="K13089" t="s">
        <v>971</v>
      </c>
      <c r="L13089" t="s">
        <v>970</v>
      </c>
      <c r="M13089" t="s">
        <v>3404</v>
      </c>
      <c r="N13089" t="b">
        <f>IF(ETMRouteStages[[#This Row],[RID]]=A13088,ETMRouteStages[[#This Row],[StageSequence]]=F13088+1,TRUE)</f>
        <v>1</v>
      </c>
    </row>
    <row r="13090" spans="1:14">
      <c r="A13090" t="s">
        <v>7023</v>
      </c>
      <c r="B13090" t="s">
        <v>2361</v>
      </c>
      <c r="C13090" t="s">
        <v>3858</v>
      </c>
      <c r="D13090" s="154">
        <v>33</v>
      </c>
      <c r="E13090" t="s">
        <v>1115</v>
      </c>
      <c r="F13090">
        <v>11</v>
      </c>
      <c r="G13090">
        <v>13</v>
      </c>
      <c r="H13090" t="s">
        <v>3404</v>
      </c>
      <c r="I13090" t="s">
        <v>3515</v>
      </c>
      <c r="K13090" t="s">
        <v>1116</v>
      </c>
      <c r="L13090" t="s">
        <v>1115</v>
      </c>
      <c r="M13090" t="s">
        <v>3404</v>
      </c>
      <c r="N13090" t="b">
        <f>IF(ETMRouteStages[[#This Row],[RID]]=A13089,ETMRouteStages[[#This Row],[StageSequence]]=F13089+1,TRUE)</f>
        <v>1</v>
      </c>
    </row>
    <row r="13091" spans="1:14">
      <c r="A13091" t="s">
        <v>7023</v>
      </c>
      <c r="B13091" t="s">
        <v>2361</v>
      </c>
      <c r="C13091" t="s">
        <v>3858</v>
      </c>
      <c r="D13091" s="154">
        <v>33</v>
      </c>
      <c r="E13091" t="s">
        <v>632</v>
      </c>
      <c r="F13091">
        <v>12</v>
      </c>
      <c r="G13091">
        <v>14</v>
      </c>
      <c r="H13091" t="s">
        <v>3404</v>
      </c>
      <c r="I13091" t="s">
        <v>3515</v>
      </c>
      <c r="K13091" t="s">
        <v>633</v>
      </c>
      <c r="L13091" t="s">
        <v>632</v>
      </c>
      <c r="M13091" t="s">
        <v>3404</v>
      </c>
      <c r="N13091" t="b">
        <f>IF(ETMRouteStages[[#This Row],[RID]]=A13090,ETMRouteStages[[#This Row],[StageSequence]]=F13090+1,TRUE)</f>
        <v>1</v>
      </c>
    </row>
    <row r="13092" spans="1:14">
      <c r="A13092" t="s">
        <v>7023</v>
      </c>
      <c r="B13092" t="s">
        <v>2361</v>
      </c>
      <c r="C13092" t="s">
        <v>3858</v>
      </c>
      <c r="D13092" s="154">
        <v>33</v>
      </c>
      <c r="E13092" t="s">
        <v>2882</v>
      </c>
      <c r="F13092">
        <v>13</v>
      </c>
      <c r="G13092">
        <v>15</v>
      </c>
      <c r="H13092" t="s">
        <v>3404</v>
      </c>
      <c r="I13092" t="s">
        <v>3515</v>
      </c>
      <c r="K13092" t="s">
        <v>2883</v>
      </c>
      <c r="L13092" t="s">
        <v>2882</v>
      </c>
      <c r="M13092" t="s">
        <v>3404</v>
      </c>
      <c r="N13092" t="b">
        <f>IF(ETMRouteStages[[#This Row],[RID]]=A13091,ETMRouteStages[[#This Row],[StageSequence]]=F13091+1,TRUE)</f>
        <v>1</v>
      </c>
    </row>
    <row r="13093" spans="1:14">
      <c r="A13093" t="s">
        <v>7023</v>
      </c>
      <c r="B13093" t="s">
        <v>2361</v>
      </c>
      <c r="C13093" t="s">
        <v>3858</v>
      </c>
      <c r="D13093" s="154">
        <v>33</v>
      </c>
      <c r="E13093" t="s">
        <v>2884</v>
      </c>
      <c r="F13093">
        <v>14</v>
      </c>
      <c r="G13093">
        <v>16</v>
      </c>
      <c r="H13093" t="s">
        <v>3404</v>
      </c>
      <c r="I13093" t="s">
        <v>3515</v>
      </c>
      <c r="K13093" t="s">
        <v>2885</v>
      </c>
      <c r="L13093" t="s">
        <v>2884</v>
      </c>
      <c r="M13093" t="s">
        <v>3404</v>
      </c>
      <c r="N13093" t="b">
        <f>IF(ETMRouteStages[[#This Row],[RID]]=A13092,ETMRouteStages[[#This Row],[StageSequence]]=F13092+1,TRUE)</f>
        <v>1</v>
      </c>
    </row>
    <row r="13094" spans="1:14">
      <c r="A13094" t="s">
        <v>7023</v>
      </c>
      <c r="B13094" t="s">
        <v>2361</v>
      </c>
      <c r="C13094" t="s">
        <v>3858</v>
      </c>
      <c r="D13094" s="154">
        <v>33</v>
      </c>
      <c r="E13094" t="s">
        <v>1839</v>
      </c>
      <c r="F13094">
        <v>15</v>
      </c>
      <c r="G13094">
        <v>18</v>
      </c>
      <c r="H13094" t="s">
        <v>3500</v>
      </c>
      <c r="I13094" t="s">
        <v>3515</v>
      </c>
      <c r="K13094" t="s">
        <v>1840</v>
      </c>
      <c r="L13094" t="s">
        <v>1839</v>
      </c>
      <c r="M13094" t="s">
        <v>3500</v>
      </c>
      <c r="N13094" t="b">
        <f>IF(ETMRouteStages[[#This Row],[RID]]=A13093,ETMRouteStages[[#This Row],[StageSequence]]=F13093+1,TRUE)</f>
        <v>1</v>
      </c>
    </row>
    <row r="13095" spans="1:14">
      <c r="A13095" t="s">
        <v>7023</v>
      </c>
      <c r="B13095" t="s">
        <v>2361</v>
      </c>
      <c r="C13095" t="s">
        <v>3858</v>
      </c>
      <c r="D13095" s="154">
        <v>33</v>
      </c>
      <c r="E13095" t="s">
        <v>1506</v>
      </c>
      <c r="F13095">
        <v>16</v>
      </c>
      <c r="G13095">
        <v>19</v>
      </c>
      <c r="H13095" t="s">
        <v>3404</v>
      </c>
      <c r="I13095" t="s">
        <v>3515</v>
      </c>
      <c r="K13095" t="s">
        <v>1507</v>
      </c>
      <c r="L13095" t="s">
        <v>1506</v>
      </c>
      <c r="M13095" t="s">
        <v>3404</v>
      </c>
      <c r="N13095" t="b">
        <f>IF(ETMRouteStages[[#This Row],[RID]]=A13094,ETMRouteStages[[#This Row],[StageSequence]]=F13094+1,TRUE)</f>
        <v>1</v>
      </c>
    </row>
    <row r="13096" spans="1:14">
      <c r="A13096" t="s">
        <v>7023</v>
      </c>
      <c r="B13096" t="s">
        <v>2361</v>
      </c>
      <c r="C13096" t="s">
        <v>3858</v>
      </c>
      <c r="D13096" s="154">
        <v>33</v>
      </c>
      <c r="E13096" t="s">
        <v>496</v>
      </c>
      <c r="F13096">
        <v>17</v>
      </c>
      <c r="G13096">
        <v>20</v>
      </c>
      <c r="H13096" t="s">
        <v>3404</v>
      </c>
      <c r="I13096" t="s">
        <v>3515</v>
      </c>
      <c r="K13096" t="s">
        <v>497</v>
      </c>
      <c r="L13096" t="s">
        <v>496</v>
      </c>
      <c r="M13096" t="s">
        <v>3404</v>
      </c>
      <c r="N13096" t="b">
        <f>IF(ETMRouteStages[[#This Row],[RID]]=A13095,ETMRouteStages[[#This Row],[StageSequence]]=F13095+1,TRUE)</f>
        <v>1</v>
      </c>
    </row>
    <row r="13097" spans="1:14">
      <c r="A13097" t="s">
        <v>7023</v>
      </c>
      <c r="B13097" t="s">
        <v>2361</v>
      </c>
      <c r="C13097" t="s">
        <v>3858</v>
      </c>
      <c r="D13097" s="154">
        <v>33</v>
      </c>
      <c r="E13097" t="s">
        <v>2622</v>
      </c>
      <c r="F13097">
        <v>18</v>
      </c>
      <c r="G13097">
        <v>21</v>
      </c>
      <c r="H13097" t="s">
        <v>3404</v>
      </c>
      <c r="I13097" t="s">
        <v>3515</v>
      </c>
      <c r="K13097" t="s">
        <v>2623</v>
      </c>
      <c r="L13097" t="s">
        <v>2622</v>
      </c>
      <c r="M13097" t="s">
        <v>3404</v>
      </c>
      <c r="N13097" t="b">
        <f>IF(ETMRouteStages[[#This Row],[RID]]=A13096,ETMRouteStages[[#This Row],[StageSequence]]=F13096+1,TRUE)</f>
        <v>1</v>
      </c>
    </row>
    <row r="13098" spans="1:14">
      <c r="A13098" t="s">
        <v>7023</v>
      </c>
      <c r="B13098" t="s">
        <v>2361</v>
      </c>
      <c r="C13098" t="s">
        <v>3858</v>
      </c>
      <c r="D13098" s="154">
        <v>33</v>
      </c>
      <c r="E13098" t="s">
        <v>2109</v>
      </c>
      <c r="F13098">
        <v>19</v>
      </c>
      <c r="G13098">
        <v>22</v>
      </c>
      <c r="H13098" t="s">
        <v>3404</v>
      </c>
      <c r="I13098" t="s">
        <v>3515</v>
      </c>
      <c r="K13098" t="s">
        <v>2110</v>
      </c>
      <c r="L13098" t="s">
        <v>2109</v>
      </c>
      <c r="M13098" t="s">
        <v>3404</v>
      </c>
      <c r="N13098" t="b">
        <f>IF(ETMRouteStages[[#This Row],[RID]]=A13097,ETMRouteStages[[#This Row],[StageSequence]]=F13097+1,TRUE)</f>
        <v>1</v>
      </c>
    </row>
    <row r="13099" spans="1:14">
      <c r="A13099" t="s">
        <v>7023</v>
      </c>
      <c r="B13099" t="s">
        <v>2361</v>
      </c>
      <c r="C13099" t="s">
        <v>3858</v>
      </c>
      <c r="D13099" s="154">
        <v>33</v>
      </c>
      <c r="E13099" t="s">
        <v>2107</v>
      </c>
      <c r="F13099">
        <v>20</v>
      </c>
      <c r="G13099">
        <v>23</v>
      </c>
      <c r="H13099" t="s">
        <v>3404</v>
      </c>
      <c r="I13099" t="s">
        <v>3515</v>
      </c>
      <c r="K13099" t="s">
        <v>2108</v>
      </c>
      <c r="L13099" t="s">
        <v>2107</v>
      </c>
      <c r="M13099" t="s">
        <v>3404</v>
      </c>
      <c r="N13099" t="b">
        <f>IF(ETMRouteStages[[#This Row],[RID]]=A13098,ETMRouteStages[[#This Row],[StageSequence]]=F13098+1,TRUE)</f>
        <v>1</v>
      </c>
    </row>
    <row r="13100" spans="1:14">
      <c r="A13100" t="s">
        <v>7023</v>
      </c>
      <c r="B13100" t="s">
        <v>2361</v>
      </c>
      <c r="C13100" t="s">
        <v>3858</v>
      </c>
      <c r="D13100" s="154">
        <v>33</v>
      </c>
      <c r="E13100" t="s">
        <v>1693</v>
      </c>
      <c r="F13100">
        <v>21</v>
      </c>
      <c r="G13100">
        <v>25</v>
      </c>
      <c r="H13100" t="s">
        <v>3404</v>
      </c>
      <c r="I13100" t="s">
        <v>3515</v>
      </c>
      <c r="K13100" t="s">
        <v>1694</v>
      </c>
      <c r="L13100" t="s">
        <v>1693</v>
      </c>
      <c r="M13100" t="s">
        <v>3404</v>
      </c>
      <c r="N13100" t="b">
        <f>IF(ETMRouteStages[[#This Row],[RID]]=A13099,ETMRouteStages[[#This Row],[StageSequence]]=F13099+1,TRUE)</f>
        <v>1</v>
      </c>
    </row>
    <row r="13101" spans="1:14">
      <c r="A13101" t="s">
        <v>7023</v>
      </c>
      <c r="B13101" t="s">
        <v>2361</v>
      </c>
      <c r="C13101" t="s">
        <v>3858</v>
      </c>
      <c r="D13101" s="154">
        <v>33</v>
      </c>
      <c r="E13101" t="s">
        <v>1259</v>
      </c>
      <c r="F13101">
        <v>22</v>
      </c>
      <c r="G13101">
        <v>27</v>
      </c>
      <c r="H13101" t="s">
        <v>3404</v>
      </c>
      <c r="I13101" t="s">
        <v>3515</v>
      </c>
      <c r="K13101" t="s">
        <v>1260</v>
      </c>
      <c r="L13101" t="s">
        <v>1259</v>
      </c>
      <c r="M13101" t="s">
        <v>3404</v>
      </c>
      <c r="N13101" t="b">
        <f>IF(ETMRouteStages[[#This Row],[RID]]=A13100,ETMRouteStages[[#This Row],[StageSequence]]=F13100+1,TRUE)</f>
        <v>1</v>
      </c>
    </row>
    <row r="13102" spans="1:14">
      <c r="A13102" t="s">
        <v>7023</v>
      </c>
      <c r="B13102" t="s">
        <v>2361</v>
      </c>
      <c r="C13102" t="s">
        <v>3858</v>
      </c>
      <c r="D13102" s="154">
        <v>33</v>
      </c>
      <c r="E13102" t="s">
        <v>2550</v>
      </c>
      <c r="F13102">
        <v>23</v>
      </c>
      <c r="G13102">
        <v>28</v>
      </c>
      <c r="H13102" t="s">
        <v>3404</v>
      </c>
      <c r="I13102" t="s">
        <v>3515</v>
      </c>
      <c r="K13102" t="s">
        <v>2551</v>
      </c>
      <c r="L13102" t="s">
        <v>2550</v>
      </c>
      <c r="M13102" t="s">
        <v>3404</v>
      </c>
      <c r="N13102" t="b">
        <f>IF(ETMRouteStages[[#This Row],[RID]]=A13101,ETMRouteStages[[#This Row],[StageSequence]]=F13101+1,TRUE)</f>
        <v>1</v>
      </c>
    </row>
    <row r="13103" spans="1:14">
      <c r="A13103" t="s">
        <v>7023</v>
      </c>
      <c r="B13103" t="s">
        <v>2361</v>
      </c>
      <c r="C13103" t="s">
        <v>3858</v>
      </c>
      <c r="D13103" s="154">
        <v>33</v>
      </c>
      <c r="E13103" t="s">
        <v>1407</v>
      </c>
      <c r="F13103">
        <v>24</v>
      </c>
      <c r="G13103">
        <v>30</v>
      </c>
      <c r="H13103" t="s">
        <v>3404</v>
      </c>
      <c r="I13103" t="s">
        <v>3515</v>
      </c>
      <c r="K13103" t="s">
        <v>1408</v>
      </c>
      <c r="L13103" t="s">
        <v>1407</v>
      </c>
      <c r="M13103" t="s">
        <v>3404</v>
      </c>
      <c r="N13103" t="b">
        <f>IF(ETMRouteStages[[#This Row],[RID]]=A13102,ETMRouteStages[[#This Row],[StageSequence]]=F13102+1,TRUE)</f>
        <v>1</v>
      </c>
    </row>
    <row r="13104" spans="1:14">
      <c r="A13104" t="s">
        <v>7023</v>
      </c>
      <c r="B13104" t="s">
        <v>2361</v>
      </c>
      <c r="C13104" t="s">
        <v>3858</v>
      </c>
      <c r="D13104" s="154">
        <v>33</v>
      </c>
      <c r="E13104" t="s">
        <v>1367</v>
      </c>
      <c r="F13104">
        <v>25</v>
      </c>
      <c r="G13104">
        <v>31</v>
      </c>
      <c r="H13104" t="s">
        <v>3404</v>
      </c>
      <c r="I13104" t="s">
        <v>3515</v>
      </c>
      <c r="K13104" t="s">
        <v>1368</v>
      </c>
      <c r="L13104" t="s">
        <v>1367</v>
      </c>
      <c r="M13104" t="s">
        <v>3404</v>
      </c>
      <c r="N13104" t="b">
        <f>IF(ETMRouteStages[[#This Row],[RID]]=A13103,ETMRouteStages[[#This Row],[StageSequence]]=F13103+1,TRUE)</f>
        <v>1</v>
      </c>
    </row>
    <row r="13105" spans="1:14">
      <c r="A13105" t="s">
        <v>7023</v>
      </c>
      <c r="B13105" t="s">
        <v>2361</v>
      </c>
      <c r="C13105" t="s">
        <v>3858</v>
      </c>
      <c r="D13105" s="154">
        <v>33</v>
      </c>
      <c r="E13105" t="s">
        <v>2350</v>
      </c>
      <c r="F13105">
        <v>26</v>
      </c>
      <c r="G13105">
        <v>32</v>
      </c>
      <c r="H13105" t="s">
        <v>3404</v>
      </c>
      <c r="I13105" t="s">
        <v>3515</v>
      </c>
      <c r="K13105" t="s">
        <v>2351</v>
      </c>
      <c r="L13105" t="s">
        <v>2350</v>
      </c>
      <c r="M13105" t="s">
        <v>3404</v>
      </c>
      <c r="N13105" t="b">
        <f>IF(ETMRouteStages[[#This Row],[RID]]=A13104,ETMRouteStages[[#This Row],[StageSequence]]=F13104+1,TRUE)</f>
        <v>1</v>
      </c>
    </row>
    <row r="13106" spans="1:14">
      <c r="A13106" t="s">
        <v>7023</v>
      </c>
      <c r="B13106" t="s">
        <v>2361</v>
      </c>
      <c r="C13106" t="s">
        <v>3858</v>
      </c>
      <c r="D13106" s="154">
        <v>33</v>
      </c>
      <c r="E13106" t="s">
        <v>2773</v>
      </c>
      <c r="F13106">
        <v>27</v>
      </c>
      <c r="G13106">
        <v>33</v>
      </c>
      <c r="H13106" t="s">
        <v>3404</v>
      </c>
      <c r="I13106" t="s">
        <v>3515</v>
      </c>
      <c r="K13106" t="s">
        <v>2774</v>
      </c>
      <c r="L13106" t="s">
        <v>2773</v>
      </c>
      <c r="M13106" t="s">
        <v>3404</v>
      </c>
      <c r="N13106" t="b">
        <f>IF(ETMRouteStages[[#This Row],[RID]]=A13105,ETMRouteStages[[#This Row],[StageSequence]]=F13105+1,TRUE)</f>
        <v>1</v>
      </c>
    </row>
    <row r="13107" spans="1:14">
      <c r="A13107" t="s">
        <v>7023</v>
      </c>
      <c r="B13107" t="s">
        <v>2361</v>
      </c>
      <c r="C13107" t="s">
        <v>3858</v>
      </c>
      <c r="D13107" s="154">
        <v>33</v>
      </c>
      <c r="E13107" t="s">
        <v>1399</v>
      </c>
      <c r="F13107">
        <v>28</v>
      </c>
      <c r="G13107">
        <v>34</v>
      </c>
      <c r="H13107" t="s">
        <v>3404</v>
      </c>
      <c r="I13107" t="s">
        <v>3515</v>
      </c>
      <c r="K13107" t="s">
        <v>1400</v>
      </c>
      <c r="L13107" t="s">
        <v>1399</v>
      </c>
      <c r="M13107" t="s">
        <v>3404</v>
      </c>
      <c r="N13107" t="b">
        <f>IF(ETMRouteStages[[#This Row],[RID]]=A13106,ETMRouteStages[[#This Row],[StageSequence]]=F13106+1,TRUE)</f>
        <v>1</v>
      </c>
    </row>
    <row r="13108" spans="1:14">
      <c r="A13108" t="s">
        <v>7023</v>
      </c>
      <c r="B13108" t="s">
        <v>2361</v>
      </c>
      <c r="C13108" t="s">
        <v>3858</v>
      </c>
      <c r="D13108" s="154">
        <v>33</v>
      </c>
      <c r="E13108" t="s">
        <v>1401</v>
      </c>
      <c r="F13108">
        <v>29</v>
      </c>
      <c r="G13108">
        <v>35</v>
      </c>
      <c r="H13108" t="s">
        <v>3404</v>
      </c>
      <c r="I13108" t="s">
        <v>3515</v>
      </c>
      <c r="K13108" t="s">
        <v>1402</v>
      </c>
      <c r="L13108" t="s">
        <v>1401</v>
      </c>
      <c r="M13108" t="s">
        <v>3404</v>
      </c>
      <c r="N13108" t="b">
        <f>IF(ETMRouteStages[[#This Row],[RID]]=A13107,ETMRouteStages[[#This Row],[StageSequence]]=F13107+1,TRUE)</f>
        <v>1</v>
      </c>
    </row>
    <row r="13109" spans="1:14">
      <c r="A13109" t="s">
        <v>7023</v>
      </c>
      <c r="B13109" t="s">
        <v>2361</v>
      </c>
      <c r="C13109" t="s">
        <v>3858</v>
      </c>
      <c r="D13109" s="154">
        <v>33</v>
      </c>
      <c r="E13109" t="s">
        <v>394</v>
      </c>
      <c r="F13109">
        <v>30</v>
      </c>
      <c r="G13109">
        <v>37</v>
      </c>
      <c r="H13109" t="s">
        <v>3404</v>
      </c>
      <c r="I13109" t="s">
        <v>3515</v>
      </c>
      <c r="K13109" t="s">
        <v>395</v>
      </c>
      <c r="L13109" t="s">
        <v>394</v>
      </c>
      <c r="M13109" t="s">
        <v>3404</v>
      </c>
      <c r="N13109" t="b">
        <f>IF(ETMRouteStages[[#This Row],[RID]]=A13108,ETMRouteStages[[#This Row],[StageSequence]]=F13108+1,TRUE)</f>
        <v>1</v>
      </c>
    </row>
    <row r="13110" spans="1:14">
      <c r="A13110" t="s">
        <v>7023</v>
      </c>
      <c r="B13110" t="s">
        <v>2361</v>
      </c>
      <c r="C13110" t="s">
        <v>3858</v>
      </c>
      <c r="D13110" s="154">
        <v>33</v>
      </c>
      <c r="E13110" t="s">
        <v>742</v>
      </c>
      <c r="F13110">
        <v>31</v>
      </c>
      <c r="G13110">
        <v>38</v>
      </c>
      <c r="H13110" t="s">
        <v>3404</v>
      </c>
      <c r="I13110" t="s">
        <v>3515</v>
      </c>
      <c r="K13110" t="s">
        <v>743</v>
      </c>
      <c r="L13110" t="s">
        <v>742</v>
      </c>
      <c r="M13110" t="s">
        <v>3404</v>
      </c>
      <c r="N13110" t="b">
        <f>IF(ETMRouteStages[[#This Row],[RID]]=A13109,ETMRouteStages[[#This Row],[StageSequence]]=F13109+1,TRUE)</f>
        <v>1</v>
      </c>
    </row>
    <row r="13111" spans="1:14">
      <c r="A13111" t="s">
        <v>7023</v>
      </c>
      <c r="B13111" t="s">
        <v>2361</v>
      </c>
      <c r="C13111" t="s">
        <v>3858</v>
      </c>
      <c r="D13111" s="154">
        <v>33</v>
      </c>
      <c r="E13111" t="s">
        <v>1699</v>
      </c>
      <c r="F13111">
        <v>32</v>
      </c>
      <c r="G13111">
        <v>39</v>
      </c>
      <c r="H13111" t="s">
        <v>3404</v>
      </c>
      <c r="I13111" t="s">
        <v>3515</v>
      </c>
      <c r="K13111" t="s">
        <v>1700</v>
      </c>
      <c r="L13111" t="s">
        <v>1699</v>
      </c>
      <c r="M13111" t="s">
        <v>3404</v>
      </c>
      <c r="N13111" t="b">
        <f>IF(ETMRouteStages[[#This Row],[RID]]=A13110,ETMRouteStages[[#This Row],[StageSequence]]=F13110+1,TRUE)</f>
        <v>1</v>
      </c>
    </row>
    <row r="13112" spans="1:14">
      <c r="A13112" t="s">
        <v>7023</v>
      </c>
      <c r="B13112" t="s">
        <v>2361</v>
      </c>
      <c r="C13112" t="s">
        <v>3858</v>
      </c>
      <c r="D13112" s="154">
        <v>33</v>
      </c>
      <c r="E13112" t="s">
        <v>2437</v>
      </c>
      <c r="F13112">
        <v>33</v>
      </c>
      <c r="G13112">
        <v>41</v>
      </c>
      <c r="H13112" t="s">
        <v>3404</v>
      </c>
      <c r="I13112" t="s">
        <v>3515</v>
      </c>
      <c r="K13112" t="s">
        <v>2438</v>
      </c>
      <c r="L13112" t="s">
        <v>2437</v>
      </c>
      <c r="M13112" t="s">
        <v>3404</v>
      </c>
      <c r="N13112" t="b">
        <f>IF(ETMRouteStages[[#This Row],[RID]]=A13111,ETMRouteStages[[#This Row],[StageSequence]]=F13111+1,TRUE)</f>
        <v>1</v>
      </c>
    </row>
    <row r="13113" spans="1:14">
      <c r="A13113" t="s">
        <v>7023</v>
      </c>
      <c r="B13113" t="s">
        <v>2361</v>
      </c>
      <c r="C13113" t="s">
        <v>3858</v>
      </c>
      <c r="D13113" s="154">
        <v>33</v>
      </c>
      <c r="E13113" t="s">
        <v>2105</v>
      </c>
      <c r="F13113">
        <v>34</v>
      </c>
      <c r="G13113">
        <v>43</v>
      </c>
      <c r="H13113" t="s">
        <v>3404</v>
      </c>
      <c r="I13113" t="s">
        <v>3515</v>
      </c>
      <c r="K13113" t="s">
        <v>2106</v>
      </c>
      <c r="L13113" t="s">
        <v>2105</v>
      </c>
      <c r="M13113" t="s">
        <v>3404</v>
      </c>
      <c r="N13113" t="b">
        <f>IF(ETMRouteStages[[#This Row],[RID]]=A13112,ETMRouteStages[[#This Row],[StageSequence]]=F13112+1,TRUE)</f>
        <v>1</v>
      </c>
    </row>
    <row r="13114" spans="1:14">
      <c r="A13114" t="s">
        <v>7023</v>
      </c>
      <c r="B13114" t="s">
        <v>2361</v>
      </c>
      <c r="C13114" t="s">
        <v>3858</v>
      </c>
      <c r="D13114" s="154">
        <v>33</v>
      </c>
      <c r="E13114" t="s">
        <v>2991</v>
      </c>
      <c r="F13114">
        <v>35</v>
      </c>
      <c r="G13114">
        <v>44</v>
      </c>
      <c r="H13114" t="s">
        <v>3404</v>
      </c>
      <c r="I13114" t="s">
        <v>3515</v>
      </c>
      <c r="K13114" t="s">
        <v>2992</v>
      </c>
      <c r="L13114" t="s">
        <v>2991</v>
      </c>
      <c r="M13114" t="s">
        <v>3404</v>
      </c>
      <c r="N13114" t="b">
        <f>IF(ETMRouteStages[[#This Row],[RID]]=A13113,ETMRouteStages[[#This Row],[StageSequence]]=F13113+1,TRUE)</f>
        <v>1</v>
      </c>
    </row>
    <row r="13115" spans="1:14">
      <c r="A13115" t="s">
        <v>7023</v>
      </c>
      <c r="B13115" t="s">
        <v>2361</v>
      </c>
      <c r="C13115" t="s">
        <v>3858</v>
      </c>
      <c r="D13115" s="154">
        <v>33</v>
      </c>
      <c r="E13115" t="s">
        <v>908</v>
      </c>
      <c r="F13115">
        <v>36</v>
      </c>
      <c r="G13115">
        <v>46</v>
      </c>
      <c r="H13115" t="s">
        <v>3404</v>
      </c>
      <c r="I13115" t="s">
        <v>3515</v>
      </c>
      <c r="K13115" t="s">
        <v>909</v>
      </c>
      <c r="L13115" t="s">
        <v>908</v>
      </c>
      <c r="M13115" t="s">
        <v>3404</v>
      </c>
      <c r="N13115" t="b">
        <f>IF(ETMRouteStages[[#This Row],[RID]]=A13114,ETMRouteStages[[#This Row],[StageSequence]]=F13114+1,TRUE)</f>
        <v>1</v>
      </c>
    </row>
    <row r="13116" spans="1:14">
      <c r="A13116" t="s">
        <v>7023</v>
      </c>
      <c r="B13116" t="s">
        <v>2361</v>
      </c>
      <c r="C13116" t="s">
        <v>3858</v>
      </c>
      <c r="D13116" s="154">
        <v>33</v>
      </c>
      <c r="E13116" t="s">
        <v>1910</v>
      </c>
      <c r="F13116">
        <v>37</v>
      </c>
      <c r="G13116">
        <v>48</v>
      </c>
      <c r="H13116" t="s">
        <v>3404</v>
      </c>
      <c r="I13116" t="s">
        <v>3515</v>
      </c>
      <c r="K13116" t="s">
        <v>1911</v>
      </c>
      <c r="L13116" t="s">
        <v>1910</v>
      </c>
      <c r="M13116" t="s">
        <v>3404</v>
      </c>
      <c r="N13116" t="b">
        <f>IF(ETMRouteStages[[#This Row],[RID]]=A13115,ETMRouteStages[[#This Row],[StageSequence]]=F13115+1,TRUE)</f>
        <v>1</v>
      </c>
    </row>
    <row r="13117" spans="1:14">
      <c r="A13117" t="s">
        <v>7023</v>
      </c>
      <c r="B13117" t="s">
        <v>2361</v>
      </c>
      <c r="C13117" t="s">
        <v>3858</v>
      </c>
      <c r="D13117" s="154">
        <v>33</v>
      </c>
      <c r="E13117" t="s">
        <v>1017</v>
      </c>
      <c r="F13117">
        <v>38</v>
      </c>
      <c r="G13117">
        <v>50</v>
      </c>
      <c r="H13117" t="s">
        <v>3404</v>
      </c>
      <c r="I13117" t="s">
        <v>3515</v>
      </c>
      <c r="K13117" t="s">
        <v>1018</v>
      </c>
      <c r="L13117" t="s">
        <v>1017</v>
      </c>
      <c r="M13117" t="s">
        <v>3404</v>
      </c>
      <c r="N13117" t="b">
        <f>IF(ETMRouteStages[[#This Row],[RID]]=A13116,ETMRouteStages[[#This Row],[StageSequence]]=F13116+1,TRUE)</f>
        <v>1</v>
      </c>
    </row>
    <row r="13118" spans="1:14">
      <c r="A13118" t="s">
        <v>7023</v>
      </c>
      <c r="B13118" t="s">
        <v>2361</v>
      </c>
      <c r="C13118" t="s">
        <v>3858</v>
      </c>
      <c r="D13118" s="154">
        <v>33</v>
      </c>
      <c r="E13118" t="s">
        <v>3140</v>
      </c>
      <c r="F13118">
        <v>39</v>
      </c>
      <c r="G13118">
        <v>52</v>
      </c>
      <c r="H13118" t="s">
        <v>3404</v>
      </c>
      <c r="I13118" t="s">
        <v>3515</v>
      </c>
      <c r="K13118" t="s">
        <v>3141</v>
      </c>
      <c r="L13118" t="s">
        <v>3140</v>
      </c>
      <c r="M13118" t="s">
        <v>3404</v>
      </c>
      <c r="N13118" t="b">
        <f>IF(ETMRouteStages[[#This Row],[RID]]=A13117,ETMRouteStages[[#This Row],[StageSequence]]=F13117+1,TRUE)</f>
        <v>1</v>
      </c>
    </row>
    <row r="13119" spans="1:14">
      <c r="A13119" t="s">
        <v>7024</v>
      </c>
      <c r="B13119" t="s">
        <v>2361</v>
      </c>
      <c r="C13119" t="s">
        <v>4961</v>
      </c>
      <c r="D13119" s="154">
        <v>34</v>
      </c>
      <c r="E13119" t="s">
        <v>2201</v>
      </c>
      <c r="F13119">
        <v>1</v>
      </c>
      <c r="G13119">
        <v>0</v>
      </c>
      <c r="H13119" t="s">
        <v>3404</v>
      </c>
      <c r="I13119" t="s">
        <v>3515</v>
      </c>
      <c r="K13119" t="s">
        <v>2202</v>
      </c>
      <c r="L13119" t="s">
        <v>2201</v>
      </c>
      <c r="M13119" t="s">
        <v>3404</v>
      </c>
      <c r="N13119" t="b">
        <f>IF(ETMRouteStages[[#This Row],[RID]]=A13118,ETMRouteStages[[#This Row],[StageSequence]]=F13118+1,TRUE)</f>
        <v>1</v>
      </c>
    </row>
    <row r="13120" spans="1:14">
      <c r="A13120" t="s">
        <v>7024</v>
      </c>
      <c r="B13120" t="s">
        <v>2361</v>
      </c>
      <c r="C13120" t="s">
        <v>4961</v>
      </c>
      <c r="D13120" s="154">
        <v>34</v>
      </c>
      <c r="E13120" t="s">
        <v>2388</v>
      </c>
      <c r="F13120">
        <v>2</v>
      </c>
      <c r="G13120">
        <v>2</v>
      </c>
      <c r="H13120" t="s">
        <v>3404</v>
      </c>
      <c r="I13120" t="s">
        <v>3515</v>
      </c>
      <c r="K13120" t="s">
        <v>2389</v>
      </c>
      <c r="L13120" t="s">
        <v>2388</v>
      </c>
      <c r="M13120" t="s">
        <v>3404</v>
      </c>
      <c r="N13120" t="b">
        <f>IF(ETMRouteStages[[#This Row],[RID]]=A13119,ETMRouteStages[[#This Row],[StageSequence]]=F13119+1,TRUE)</f>
        <v>1</v>
      </c>
    </row>
    <row r="13121" spans="1:14">
      <c r="A13121" t="s">
        <v>7024</v>
      </c>
      <c r="B13121" t="s">
        <v>2361</v>
      </c>
      <c r="C13121" t="s">
        <v>4961</v>
      </c>
      <c r="D13121" s="154">
        <v>34</v>
      </c>
      <c r="E13121" t="s">
        <v>2427</v>
      </c>
      <c r="F13121">
        <v>3</v>
      </c>
      <c r="G13121">
        <v>3</v>
      </c>
      <c r="H13121" t="s">
        <v>3404</v>
      </c>
      <c r="I13121" t="s">
        <v>3515</v>
      </c>
      <c r="K13121" t="s">
        <v>2428</v>
      </c>
      <c r="L13121" t="s">
        <v>2427</v>
      </c>
      <c r="M13121" t="s">
        <v>3404</v>
      </c>
      <c r="N13121" t="b">
        <f>IF(ETMRouteStages[[#This Row],[RID]]=A13120,ETMRouteStages[[#This Row],[StageSequence]]=F13120+1,TRUE)</f>
        <v>1</v>
      </c>
    </row>
    <row r="13122" spans="1:14">
      <c r="A13122" t="s">
        <v>7024</v>
      </c>
      <c r="B13122" t="s">
        <v>2361</v>
      </c>
      <c r="C13122" t="s">
        <v>4961</v>
      </c>
      <c r="D13122" s="154">
        <v>34</v>
      </c>
      <c r="E13122" t="s">
        <v>2447</v>
      </c>
      <c r="F13122">
        <v>4</v>
      </c>
      <c r="G13122">
        <v>4</v>
      </c>
      <c r="H13122" t="s">
        <v>3404</v>
      </c>
      <c r="I13122" t="s">
        <v>3515</v>
      </c>
      <c r="K13122" t="s">
        <v>2448</v>
      </c>
      <c r="L13122" t="s">
        <v>2447</v>
      </c>
      <c r="M13122" t="s">
        <v>3404</v>
      </c>
      <c r="N13122" t="b">
        <f>IF(ETMRouteStages[[#This Row],[RID]]=A13121,ETMRouteStages[[#This Row],[StageSequence]]=F13121+1,TRUE)</f>
        <v>1</v>
      </c>
    </row>
    <row r="13123" spans="1:14">
      <c r="A13123" t="s">
        <v>7024</v>
      </c>
      <c r="B13123" t="s">
        <v>2361</v>
      </c>
      <c r="C13123" t="s">
        <v>4961</v>
      </c>
      <c r="D13123" s="154">
        <v>34</v>
      </c>
      <c r="E13123" t="s">
        <v>2429</v>
      </c>
      <c r="F13123">
        <v>5</v>
      </c>
      <c r="G13123">
        <v>5</v>
      </c>
      <c r="H13123" t="s">
        <v>3404</v>
      </c>
      <c r="I13123" t="s">
        <v>3515</v>
      </c>
      <c r="K13123" t="s">
        <v>2430</v>
      </c>
      <c r="L13123" t="s">
        <v>2429</v>
      </c>
      <c r="M13123" t="s">
        <v>3404</v>
      </c>
      <c r="N13123" t="b">
        <f>IF(ETMRouteStages[[#This Row],[RID]]=A13122,ETMRouteStages[[#This Row],[StageSequence]]=F13122+1,TRUE)</f>
        <v>1</v>
      </c>
    </row>
    <row r="13124" spans="1:14">
      <c r="A13124" t="s">
        <v>7024</v>
      </c>
      <c r="B13124" t="s">
        <v>2361</v>
      </c>
      <c r="C13124" t="s">
        <v>4961</v>
      </c>
      <c r="D13124" s="154">
        <v>34</v>
      </c>
      <c r="E13124" t="s">
        <v>2751</v>
      </c>
      <c r="F13124">
        <v>6</v>
      </c>
      <c r="G13124">
        <v>6</v>
      </c>
      <c r="H13124" t="s">
        <v>3404</v>
      </c>
      <c r="I13124" t="s">
        <v>3515</v>
      </c>
      <c r="K13124" t="s">
        <v>2752</v>
      </c>
      <c r="L13124" t="s">
        <v>2751</v>
      </c>
      <c r="M13124" t="s">
        <v>3404</v>
      </c>
      <c r="N13124" t="b">
        <f>IF(ETMRouteStages[[#This Row],[RID]]=A13123,ETMRouteStages[[#This Row],[StageSequence]]=F13123+1,TRUE)</f>
        <v>1</v>
      </c>
    </row>
    <row r="13125" spans="1:14">
      <c r="A13125" t="s">
        <v>7024</v>
      </c>
      <c r="B13125" t="s">
        <v>2361</v>
      </c>
      <c r="C13125" t="s">
        <v>4961</v>
      </c>
      <c r="D13125" s="154">
        <v>34</v>
      </c>
      <c r="E13125" t="s">
        <v>618</v>
      </c>
      <c r="F13125">
        <v>7</v>
      </c>
      <c r="G13125">
        <v>7</v>
      </c>
      <c r="H13125" t="s">
        <v>3404</v>
      </c>
      <c r="I13125" t="s">
        <v>3515</v>
      </c>
      <c r="K13125" t="s">
        <v>619</v>
      </c>
      <c r="L13125" t="s">
        <v>618</v>
      </c>
      <c r="M13125" t="s">
        <v>3404</v>
      </c>
      <c r="N13125" t="b">
        <f>IF(ETMRouteStages[[#This Row],[RID]]=A13124,ETMRouteStages[[#This Row],[StageSequence]]=F13124+1,TRUE)</f>
        <v>1</v>
      </c>
    </row>
    <row r="13126" spans="1:14">
      <c r="A13126" t="s">
        <v>7024</v>
      </c>
      <c r="B13126" t="s">
        <v>2361</v>
      </c>
      <c r="C13126" t="s">
        <v>4961</v>
      </c>
      <c r="D13126" s="154">
        <v>34</v>
      </c>
      <c r="E13126" t="s">
        <v>2139</v>
      </c>
      <c r="F13126">
        <v>8</v>
      </c>
      <c r="G13126">
        <v>9</v>
      </c>
      <c r="H13126" t="s">
        <v>3404</v>
      </c>
      <c r="I13126" t="s">
        <v>3515</v>
      </c>
      <c r="K13126" t="s">
        <v>2140</v>
      </c>
      <c r="L13126" t="s">
        <v>2139</v>
      </c>
      <c r="M13126" t="s">
        <v>3404</v>
      </c>
      <c r="N13126" t="b">
        <f>IF(ETMRouteStages[[#This Row],[RID]]=A13125,ETMRouteStages[[#This Row],[StageSequence]]=F13125+1,TRUE)</f>
        <v>1</v>
      </c>
    </row>
    <row r="13127" spans="1:14">
      <c r="A13127" t="s">
        <v>7024</v>
      </c>
      <c r="B13127" t="s">
        <v>2361</v>
      </c>
      <c r="C13127" t="s">
        <v>4961</v>
      </c>
      <c r="D13127" s="154">
        <v>34</v>
      </c>
      <c r="E13127" t="s">
        <v>968</v>
      </c>
      <c r="F13127">
        <v>9</v>
      </c>
      <c r="G13127">
        <v>11</v>
      </c>
      <c r="H13127" t="s">
        <v>3404</v>
      </c>
      <c r="I13127" t="s">
        <v>3515</v>
      </c>
      <c r="K13127" t="s">
        <v>969</v>
      </c>
      <c r="L13127" t="s">
        <v>968</v>
      </c>
      <c r="M13127" t="s">
        <v>3404</v>
      </c>
      <c r="N13127" t="b">
        <f>IF(ETMRouteStages[[#This Row],[RID]]=A13126,ETMRouteStages[[#This Row],[StageSequence]]=F13126+1,TRUE)</f>
        <v>1</v>
      </c>
    </row>
    <row r="13128" spans="1:14">
      <c r="A13128" t="s">
        <v>7024</v>
      </c>
      <c r="B13128" t="s">
        <v>2361</v>
      </c>
      <c r="C13128" t="s">
        <v>4961</v>
      </c>
      <c r="D13128" s="154">
        <v>34</v>
      </c>
      <c r="E13128" t="s">
        <v>970</v>
      </c>
      <c r="F13128">
        <v>10</v>
      </c>
      <c r="G13128">
        <v>12</v>
      </c>
      <c r="H13128" t="s">
        <v>3404</v>
      </c>
      <c r="I13128" t="s">
        <v>3515</v>
      </c>
      <c r="K13128" t="s">
        <v>971</v>
      </c>
      <c r="L13128" t="s">
        <v>970</v>
      </c>
      <c r="M13128" t="s">
        <v>3404</v>
      </c>
      <c r="N13128" t="b">
        <f>IF(ETMRouteStages[[#This Row],[RID]]=A13127,ETMRouteStages[[#This Row],[StageSequence]]=F13127+1,TRUE)</f>
        <v>1</v>
      </c>
    </row>
    <row r="13129" spans="1:14">
      <c r="A13129" t="s">
        <v>7024</v>
      </c>
      <c r="B13129" t="s">
        <v>2361</v>
      </c>
      <c r="C13129" t="s">
        <v>4961</v>
      </c>
      <c r="D13129" s="154">
        <v>34</v>
      </c>
      <c r="E13129" t="s">
        <v>1115</v>
      </c>
      <c r="F13129">
        <v>11</v>
      </c>
      <c r="G13129">
        <v>13</v>
      </c>
      <c r="H13129" t="s">
        <v>3404</v>
      </c>
      <c r="I13129" t="s">
        <v>3515</v>
      </c>
      <c r="K13129" t="s">
        <v>1116</v>
      </c>
      <c r="L13129" t="s">
        <v>1115</v>
      </c>
      <c r="M13129" t="s">
        <v>3404</v>
      </c>
      <c r="N13129" t="b">
        <f>IF(ETMRouteStages[[#This Row],[RID]]=A13128,ETMRouteStages[[#This Row],[StageSequence]]=F13128+1,TRUE)</f>
        <v>1</v>
      </c>
    </row>
    <row r="13130" spans="1:14">
      <c r="A13130" t="s">
        <v>7024</v>
      </c>
      <c r="B13130" t="s">
        <v>2361</v>
      </c>
      <c r="C13130" t="s">
        <v>4961</v>
      </c>
      <c r="D13130" s="154">
        <v>34</v>
      </c>
      <c r="E13130" t="s">
        <v>632</v>
      </c>
      <c r="F13130">
        <v>12</v>
      </c>
      <c r="G13130">
        <v>14</v>
      </c>
      <c r="H13130" t="s">
        <v>3404</v>
      </c>
      <c r="I13130" t="s">
        <v>3515</v>
      </c>
      <c r="K13130" t="s">
        <v>633</v>
      </c>
      <c r="L13130" t="s">
        <v>632</v>
      </c>
      <c r="M13130" t="s">
        <v>3404</v>
      </c>
      <c r="N13130" t="b">
        <f>IF(ETMRouteStages[[#This Row],[RID]]=A13129,ETMRouteStages[[#This Row],[StageSequence]]=F13129+1,TRUE)</f>
        <v>1</v>
      </c>
    </row>
    <row r="13131" spans="1:14">
      <c r="A13131" t="s">
        <v>7024</v>
      </c>
      <c r="B13131" t="s">
        <v>2361</v>
      </c>
      <c r="C13131" t="s">
        <v>4961</v>
      </c>
      <c r="D13131" s="154">
        <v>34</v>
      </c>
      <c r="E13131" t="s">
        <v>2882</v>
      </c>
      <c r="F13131">
        <v>13</v>
      </c>
      <c r="G13131">
        <v>15</v>
      </c>
      <c r="H13131" t="s">
        <v>3404</v>
      </c>
      <c r="I13131" t="s">
        <v>3515</v>
      </c>
      <c r="K13131" t="s">
        <v>2883</v>
      </c>
      <c r="L13131" t="s">
        <v>2882</v>
      </c>
      <c r="M13131" t="s">
        <v>3404</v>
      </c>
      <c r="N13131" t="b">
        <f>IF(ETMRouteStages[[#This Row],[RID]]=A13130,ETMRouteStages[[#This Row],[StageSequence]]=F13130+1,TRUE)</f>
        <v>1</v>
      </c>
    </row>
    <row r="13132" spans="1:14">
      <c r="A13132" t="s">
        <v>7024</v>
      </c>
      <c r="B13132" t="s">
        <v>2361</v>
      </c>
      <c r="C13132" t="s">
        <v>4961</v>
      </c>
      <c r="D13132" s="154">
        <v>34</v>
      </c>
      <c r="E13132" t="s">
        <v>2884</v>
      </c>
      <c r="F13132">
        <v>14</v>
      </c>
      <c r="G13132">
        <v>16</v>
      </c>
      <c r="H13132" t="s">
        <v>3404</v>
      </c>
      <c r="I13132" t="s">
        <v>3515</v>
      </c>
      <c r="K13132" t="s">
        <v>2885</v>
      </c>
      <c r="L13132" t="s">
        <v>2884</v>
      </c>
      <c r="M13132" t="s">
        <v>3404</v>
      </c>
      <c r="N13132" t="b">
        <f>IF(ETMRouteStages[[#This Row],[RID]]=A13131,ETMRouteStages[[#This Row],[StageSequence]]=F13131+1,TRUE)</f>
        <v>1</v>
      </c>
    </row>
    <row r="13133" spans="1:14">
      <c r="A13133" t="s">
        <v>7024</v>
      </c>
      <c r="B13133" t="s">
        <v>2361</v>
      </c>
      <c r="C13133" t="s">
        <v>4961</v>
      </c>
      <c r="D13133" s="154">
        <v>34</v>
      </c>
      <c r="E13133" t="s">
        <v>1839</v>
      </c>
      <c r="F13133">
        <v>15</v>
      </c>
      <c r="G13133">
        <v>18</v>
      </c>
      <c r="H13133" t="s">
        <v>3500</v>
      </c>
      <c r="I13133" t="s">
        <v>3515</v>
      </c>
      <c r="K13133" t="s">
        <v>1840</v>
      </c>
      <c r="L13133" t="s">
        <v>1839</v>
      </c>
      <c r="M13133" t="s">
        <v>3500</v>
      </c>
      <c r="N13133" t="b">
        <f>IF(ETMRouteStages[[#This Row],[RID]]=A13132,ETMRouteStages[[#This Row],[StageSequence]]=F13132+1,TRUE)</f>
        <v>1</v>
      </c>
    </row>
    <row r="13134" spans="1:14">
      <c r="A13134" t="s">
        <v>7024</v>
      </c>
      <c r="B13134" t="s">
        <v>2361</v>
      </c>
      <c r="C13134" t="s">
        <v>4961</v>
      </c>
      <c r="D13134" s="154">
        <v>34</v>
      </c>
      <c r="E13134" t="s">
        <v>1506</v>
      </c>
      <c r="F13134">
        <v>16</v>
      </c>
      <c r="G13134">
        <v>19</v>
      </c>
      <c r="H13134" t="s">
        <v>3404</v>
      </c>
      <c r="I13134" t="s">
        <v>3515</v>
      </c>
      <c r="K13134" t="s">
        <v>1507</v>
      </c>
      <c r="L13134" t="s">
        <v>1506</v>
      </c>
      <c r="M13134" t="s">
        <v>3404</v>
      </c>
      <c r="N13134" t="b">
        <f>IF(ETMRouteStages[[#This Row],[RID]]=A13133,ETMRouteStages[[#This Row],[StageSequence]]=F13133+1,TRUE)</f>
        <v>1</v>
      </c>
    </row>
    <row r="13135" spans="1:14">
      <c r="A13135" t="s">
        <v>7024</v>
      </c>
      <c r="B13135" t="s">
        <v>2361</v>
      </c>
      <c r="C13135" t="s">
        <v>4961</v>
      </c>
      <c r="D13135" s="154">
        <v>34</v>
      </c>
      <c r="E13135" t="s">
        <v>496</v>
      </c>
      <c r="F13135">
        <v>17</v>
      </c>
      <c r="G13135">
        <v>20</v>
      </c>
      <c r="H13135" t="s">
        <v>3404</v>
      </c>
      <c r="I13135" t="s">
        <v>3515</v>
      </c>
      <c r="K13135" t="s">
        <v>497</v>
      </c>
      <c r="L13135" t="s">
        <v>496</v>
      </c>
      <c r="M13135" t="s">
        <v>3404</v>
      </c>
      <c r="N13135" t="b">
        <f>IF(ETMRouteStages[[#This Row],[RID]]=A13134,ETMRouteStages[[#This Row],[StageSequence]]=F13134+1,TRUE)</f>
        <v>1</v>
      </c>
    </row>
    <row r="13136" spans="1:14">
      <c r="A13136" t="s">
        <v>7024</v>
      </c>
      <c r="B13136" t="s">
        <v>2361</v>
      </c>
      <c r="C13136" t="s">
        <v>4961</v>
      </c>
      <c r="D13136" s="154">
        <v>34</v>
      </c>
      <c r="E13136" t="s">
        <v>2622</v>
      </c>
      <c r="F13136">
        <v>18</v>
      </c>
      <c r="G13136">
        <v>21</v>
      </c>
      <c r="H13136" t="s">
        <v>3404</v>
      </c>
      <c r="I13136" t="s">
        <v>3515</v>
      </c>
      <c r="K13136" t="s">
        <v>2623</v>
      </c>
      <c r="L13136" t="s">
        <v>2622</v>
      </c>
      <c r="M13136" t="s">
        <v>3404</v>
      </c>
      <c r="N13136" t="b">
        <f>IF(ETMRouteStages[[#This Row],[RID]]=A13135,ETMRouteStages[[#This Row],[StageSequence]]=F13135+1,TRUE)</f>
        <v>1</v>
      </c>
    </row>
    <row r="13137" spans="1:14">
      <c r="A13137" t="s">
        <v>7024</v>
      </c>
      <c r="B13137" t="s">
        <v>2361</v>
      </c>
      <c r="C13137" t="s">
        <v>4961</v>
      </c>
      <c r="D13137" s="154">
        <v>34</v>
      </c>
      <c r="E13137" t="s">
        <v>2109</v>
      </c>
      <c r="F13137">
        <v>19</v>
      </c>
      <c r="G13137">
        <v>22</v>
      </c>
      <c r="H13137" t="s">
        <v>3404</v>
      </c>
      <c r="I13137" t="s">
        <v>3515</v>
      </c>
      <c r="K13137" t="s">
        <v>2110</v>
      </c>
      <c r="L13137" t="s">
        <v>2109</v>
      </c>
      <c r="M13137" t="s">
        <v>3404</v>
      </c>
      <c r="N13137" t="b">
        <f>IF(ETMRouteStages[[#This Row],[RID]]=A13136,ETMRouteStages[[#This Row],[StageSequence]]=F13136+1,TRUE)</f>
        <v>1</v>
      </c>
    </row>
    <row r="13138" spans="1:14">
      <c r="A13138" t="s">
        <v>7024</v>
      </c>
      <c r="B13138" t="s">
        <v>2361</v>
      </c>
      <c r="C13138" t="s">
        <v>4961</v>
      </c>
      <c r="D13138" s="154">
        <v>34</v>
      </c>
      <c r="E13138" t="s">
        <v>2107</v>
      </c>
      <c r="F13138">
        <v>20</v>
      </c>
      <c r="G13138">
        <v>23</v>
      </c>
      <c r="H13138" t="s">
        <v>3404</v>
      </c>
      <c r="I13138" t="s">
        <v>3515</v>
      </c>
      <c r="K13138" t="s">
        <v>2108</v>
      </c>
      <c r="L13138" t="s">
        <v>2107</v>
      </c>
      <c r="M13138" t="s">
        <v>3404</v>
      </c>
      <c r="N13138" t="b">
        <f>IF(ETMRouteStages[[#This Row],[RID]]=A13137,ETMRouteStages[[#This Row],[StageSequence]]=F13137+1,TRUE)</f>
        <v>1</v>
      </c>
    </row>
    <row r="13139" spans="1:14">
      <c r="A13139" t="s">
        <v>7024</v>
      </c>
      <c r="B13139" t="s">
        <v>2361</v>
      </c>
      <c r="C13139" t="s">
        <v>4961</v>
      </c>
      <c r="D13139" s="154">
        <v>34</v>
      </c>
      <c r="E13139" t="s">
        <v>1693</v>
      </c>
      <c r="F13139">
        <v>21</v>
      </c>
      <c r="G13139">
        <v>25</v>
      </c>
      <c r="H13139" t="s">
        <v>3404</v>
      </c>
      <c r="I13139" t="s">
        <v>3515</v>
      </c>
      <c r="K13139" t="s">
        <v>1694</v>
      </c>
      <c r="L13139" t="s">
        <v>1693</v>
      </c>
      <c r="M13139" t="s">
        <v>3404</v>
      </c>
      <c r="N13139" t="b">
        <f>IF(ETMRouteStages[[#This Row],[RID]]=A13138,ETMRouteStages[[#This Row],[StageSequence]]=F13138+1,TRUE)</f>
        <v>1</v>
      </c>
    </row>
    <row r="13140" spans="1:14">
      <c r="A13140" t="s">
        <v>7024</v>
      </c>
      <c r="B13140" t="s">
        <v>2361</v>
      </c>
      <c r="C13140" t="s">
        <v>4961</v>
      </c>
      <c r="D13140" s="154">
        <v>34</v>
      </c>
      <c r="E13140" t="s">
        <v>1259</v>
      </c>
      <c r="F13140">
        <v>22</v>
      </c>
      <c r="G13140">
        <v>27</v>
      </c>
      <c r="H13140" t="s">
        <v>3404</v>
      </c>
      <c r="I13140" t="s">
        <v>3515</v>
      </c>
      <c r="K13140" t="s">
        <v>1260</v>
      </c>
      <c r="L13140" t="s">
        <v>1259</v>
      </c>
      <c r="M13140" t="s">
        <v>3404</v>
      </c>
      <c r="N13140" t="b">
        <f>IF(ETMRouteStages[[#This Row],[RID]]=A13139,ETMRouteStages[[#This Row],[StageSequence]]=F13139+1,TRUE)</f>
        <v>1</v>
      </c>
    </row>
    <row r="13141" spans="1:14">
      <c r="A13141" t="s">
        <v>7024</v>
      </c>
      <c r="B13141" t="s">
        <v>2361</v>
      </c>
      <c r="C13141" t="s">
        <v>4961</v>
      </c>
      <c r="D13141" s="154">
        <v>34</v>
      </c>
      <c r="E13141" t="s">
        <v>2550</v>
      </c>
      <c r="F13141">
        <v>23</v>
      </c>
      <c r="G13141">
        <v>28</v>
      </c>
      <c r="H13141" t="s">
        <v>3404</v>
      </c>
      <c r="I13141" t="s">
        <v>3515</v>
      </c>
      <c r="K13141" t="s">
        <v>2551</v>
      </c>
      <c r="L13141" t="s">
        <v>2550</v>
      </c>
      <c r="M13141" t="s">
        <v>3404</v>
      </c>
      <c r="N13141" t="b">
        <f>IF(ETMRouteStages[[#This Row],[RID]]=A13140,ETMRouteStages[[#This Row],[StageSequence]]=F13140+1,TRUE)</f>
        <v>1</v>
      </c>
    </row>
    <row r="13142" spans="1:14">
      <c r="A13142" t="s">
        <v>7024</v>
      </c>
      <c r="B13142" t="s">
        <v>2361</v>
      </c>
      <c r="C13142" t="s">
        <v>4961</v>
      </c>
      <c r="D13142" s="154">
        <v>34</v>
      </c>
      <c r="E13142" t="s">
        <v>1407</v>
      </c>
      <c r="F13142">
        <v>24</v>
      </c>
      <c r="G13142">
        <v>30</v>
      </c>
      <c r="H13142" t="s">
        <v>3404</v>
      </c>
      <c r="I13142" t="s">
        <v>3515</v>
      </c>
      <c r="K13142" t="s">
        <v>1408</v>
      </c>
      <c r="L13142" t="s">
        <v>1407</v>
      </c>
      <c r="M13142" t="s">
        <v>3404</v>
      </c>
      <c r="N13142" t="b">
        <f>IF(ETMRouteStages[[#This Row],[RID]]=A13141,ETMRouteStages[[#This Row],[StageSequence]]=F13141+1,TRUE)</f>
        <v>1</v>
      </c>
    </row>
    <row r="13143" spans="1:14">
      <c r="A13143" t="s">
        <v>7024</v>
      </c>
      <c r="B13143" t="s">
        <v>2361</v>
      </c>
      <c r="C13143" t="s">
        <v>4961</v>
      </c>
      <c r="D13143" s="154">
        <v>34</v>
      </c>
      <c r="E13143" t="s">
        <v>1367</v>
      </c>
      <c r="F13143">
        <v>25</v>
      </c>
      <c r="G13143">
        <v>31</v>
      </c>
      <c r="H13143" t="s">
        <v>3404</v>
      </c>
      <c r="I13143" t="s">
        <v>3515</v>
      </c>
      <c r="K13143" t="s">
        <v>1368</v>
      </c>
      <c r="L13143" t="s">
        <v>1367</v>
      </c>
      <c r="M13143" t="s">
        <v>3404</v>
      </c>
      <c r="N13143" t="b">
        <f>IF(ETMRouteStages[[#This Row],[RID]]=A13142,ETMRouteStages[[#This Row],[StageSequence]]=F13142+1,TRUE)</f>
        <v>1</v>
      </c>
    </row>
    <row r="13144" spans="1:14">
      <c r="A13144" t="s">
        <v>7024</v>
      </c>
      <c r="B13144" t="s">
        <v>2361</v>
      </c>
      <c r="C13144" t="s">
        <v>4961</v>
      </c>
      <c r="D13144" s="154">
        <v>34</v>
      </c>
      <c r="E13144" t="s">
        <v>2350</v>
      </c>
      <c r="F13144">
        <v>26</v>
      </c>
      <c r="G13144">
        <v>32</v>
      </c>
      <c r="H13144" t="s">
        <v>3404</v>
      </c>
      <c r="I13144" t="s">
        <v>3515</v>
      </c>
      <c r="K13144" t="s">
        <v>2351</v>
      </c>
      <c r="L13144" t="s">
        <v>2350</v>
      </c>
      <c r="M13144" t="s">
        <v>3404</v>
      </c>
      <c r="N13144" t="b">
        <f>IF(ETMRouteStages[[#This Row],[RID]]=A13143,ETMRouteStages[[#This Row],[StageSequence]]=F13143+1,TRUE)</f>
        <v>1</v>
      </c>
    </row>
    <row r="13145" spans="1:14">
      <c r="A13145" t="s">
        <v>7024</v>
      </c>
      <c r="B13145" t="s">
        <v>2361</v>
      </c>
      <c r="C13145" t="s">
        <v>4961</v>
      </c>
      <c r="D13145" s="154">
        <v>34</v>
      </c>
      <c r="E13145" t="s">
        <v>2773</v>
      </c>
      <c r="F13145">
        <v>27</v>
      </c>
      <c r="G13145">
        <v>33</v>
      </c>
      <c r="H13145" t="s">
        <v>3404</v>
      </c>
      <c r="I13145" t="s">
        <v>3515</v>
      </c>
      <c r="K13145" t="s">
        <v>2774</v>
      </c>
      <c r="L13145" t="s">
        <v>2773</v>
      </c>
      <c r="M13145" t="s">
        <v>3404</v>
      </c>
      <c r="N13145" t="b">
        <f>IF(ETMRouteStages[[#This Row],[RID]]=A13144,ETMRouteStages[[#This Row],[StageSequence]]=F13144+1,TRUE)</f>
        <v>1</v>
      </c>
    </row>
    <row r="13146" spans="1:14">
      <c r="A13146" t="s">
        <v>7024</v>
      </c>
      <c r="B13146" t="s">
        <v>2361</v>
      </c>
      <c r="C13146" t="s">
        <v>4961</v>
      </c>
      <c r="D13146" s="154">
        <v>34</v>
      </c>
      <c r="E13146" t="s">
        <v>1399</v>
      </c>
      <c r="F13146">
        <v>28</v>
      </c>
      <c r="G13146">
        <v>34</v>
      </c>
      <c r="H13146" t="s">
        <v>3404</v>
      </c>
      <c r="I13146" t="s">
        <v>3515</v>
      </c>
      <c r="K13146" t="s">
        <v>1400</v>
      </c>
      <c r="L13146" t="s">
        <v>1399</v>
      </c>
      <c r="M13146" t="s">
        <v>3404</v>
      </c>
      <c r="N13146" t="b">
        <f>IF(ETMRouteStages[[#This Row],[RID]]=A13145,ETMRouteStages[[#This Row],[StageSequence]]=F13145+1,TRUE)</f>
        <v>1</v>
      </c>
    </row>
    <row r="13147" spans="1:14">
      <c r="A13147" t="s">
        <v>7024</v>
      </c>
      <c r="B13147" t="s">
        <v>2361</v>
      </c>
      <c r="C13147" t="s">
        <v>4961</v>
      </c>
      <c r="D13147" s="154">
        <v>34</v>
      </c>
      <c r="E13147" t="s">
        <v>1401</v>
      </c>
      <c r="F13147">
        <v>29</v>
      </c>
      <c r="G13147">
        <v>35</v>
      </c>
      <c r="H13147" t="s">
        <v>3404</v>
      </c>
      <c r="I13147" t="s">
        <v>3515</v>
      </c>
      <c r="K13147" t="s">
        <v>1402</v>
      </c>
      <c r="L13147" t="s">
        <v>1401</v>
      </c>
      <c r="M13147" t="s">
        <v>3404</v>
      </c>
      <c r="N13147" t="b">
        <f>IF(ETMRouteStages[[#This Row],[RID]]=A13146,ETMRouteStages[[#This Row],[StageSequence]]=F13146+1,TRUE)</f>
        <v>1</v>
      </c>
    </row>
    <row r="13148" spans="1:14">
      <c r="A13148" t="s">
        <v>7024</v>
      </c>
      <c r="B13148" t="s">
        <v>2361</v>
      </c>
      <c r="C13148" t="s">
        <v>4961</v>
      </c>
      <c r="D13148" s="154">
        <v>34</v>
      </c>
      <c r="E13148" t="s">
        <v>394</v>
      </c>
      <c r="F13148">
        <v>30</v>
      </c>
      <c r="G13148">
        <v>37</v>
      </c>
      <c r="H13148" t="s">
        <v>3404</v>
      </c>
      <c r="I13148" t="s">
        <v>3515</v>
      </c>
      <c r="K13148" t="s">
        <v>395</v>
      </c>
      <c r="L13148" t="s">
        <v>394</v>
      </c>
      <c r="M13148" t="s">
        <v>3404</v>
      </c>
      <c r="N13148" t="b">
        <f>IF(ETMRouteStages[[#This Row],[RID]]=A13147,ETMRouteStages[[#This Row],[StageSequence]]=F13147+1,TRUE)</f>
        <v>1</v>
      </c>
    </row>
    <row r="13149" spans="1:14">
      <c r="A13149" t="s">
        <v>7024</v>
      </c>
      <c r="B13149" t="s">
        <v>2361</v>
      </c>
      <c r="C13149" t="s">
        <v>4961</v>
      </c>
      <c r="D13149" s="154">
        <v>34</v>
      </c>
      <c r="E13149" t="s">
        <v>742</v>
      </c>
      <c r="F13149">
        <v>31</v>
      </c>
      <c r="G13149">
        <v>38</v>
      </c>
      <c r="H13149" t="s">
        <v>3404</v>
      </c>
      <c r="I13149" t="s">
        <v>3515</v>
      </c>
      <c r="K13149" t="s">
        <v>743</v>
      </c>
      <c r="L13149" t="s">
        <v>742</v>
      </c>
      <c r="M13149" t="s">
        <v>3404</v>
      </c>
      <c r="N13149" t="b">
        <f>IF(ETMRouteStages[[#This Row],[RID]]=A13148,ETMRouteStages[[#This Row],[StageSequence]]=F13148+1,TRUE)</f>
        <v>1</v>
      </c>
    </row>
    <row r="13150" spans="1:14">
      <c r="A13150" t="s">
        <v>7024</v>
      </c>
      <c r="B13150" t="s">
        <v>2361</v>
      </c>
      <c r="C13150" t="s">
        <v>4961</v>
      </c>
      <c r="D13150" s="154">
        <v>34</v>
      </c>
      <c r="E13150" t="s">
        <v>1699</v>
      </c>
      <c r="F13150">
        <v>32</v>
      </c>
      <c r="G13150">
        <v>39</v>
      </c>
      <c r="H13150" t="s">
        <v>3404</v>
      </c>
      <c r="I13150" t="s">
        <v>3515</v>
      </c>
      <c r="K13150" t="s">
        <v>1700</v>
      </c>
      <c r="L13150" t="s">
        <v>1699</v>
      </c>
      <c r="M13150" t="s">
        <v>3404</v>
      </c>
      <c r="N13150" t="b">
        <f>IF(ETMRouteStages[[#This Row],[RID]]=A13149,ETMRouteStages[[#This Row],[StageSequence]]=F13149+1,TRUE)</f>
        <v>1</v>
      </c>
    </row>
    <row r="13151" spans="1:14">
      <c r="A13151" t="s">
        <v>7024</v>
      </c>
      <c r="B13151" t="s">
        <v>2361</v>
      </c>
      <c r="C13151" t="s">
        <v>4961</v>
      </c>
      <c r="D13151" s="154">
        <v>34</v>
      </c>
      <c r="E13151" t="s">
        <v>2437</v>
      </c>
      <c r="F13151">
        <v>33</v>
      </c>
      <c r="G13151">
        <v>41</v>
      </c>
      <c r="H13151" t="s">
        <v>3404</v>
      </c>
      <c r="I13151" t="s">
        <v>3515</v>
      </c>
      <c r="K13151" t="s">
        <v>2438</v>
      </c>
      <c r="L13151" t="s">
        <v>2437</v>
      </c>
      <c r="M13151" t="s">
        <v>3404</v>
      </c>
      <c r="N13151" t="b">
        <f>IF(ETMRouteStages[[#This Row],[RID]]=A13150,ETMRouteStages[[#This Row],[StageSequence]]=F13150+1,TRUE)</f>
        <v>1</v>
      </c>
    </row>
    <row r="13152" spans="1:14">
      <c r="A13152" t="s">
        <v>7024</v>
      </c>
      <c r="B13152" t="s">
        <v>2361</v>
      </c>
      <c r="C13152" t="s">
        <v>4961</v>
      </c>
      <c r="D13152" s="154">
        <v>34</v>
      </c>
      <c r="E13152" t="s">
        <v>2105</v>
      </c>
      <c r="F13152">
        <v>34</v>
      </c>
      <c r="G13152">
        <v>43</v>
      </c>
      <c r="H13152" t="s">
        <v>3404</v>
      </c>
      <c r="I13152" t="s">
        <v>3515</v>
      </c>
      <c r="K13152" t="s">
        <v>2106</v>
      </c>
      <c r="L13152" t="s">
        <v>2105</v>
      </c>
      <c r="M13152" t="s">
        <v>3404</v>
      </c>
      <c r="N13152" t="b">
        <f>IF(ETMRouteStages[[#This Row],[RID]]=A13151,ETMRouteStages[[#This Row],[StageSequence]]=F13151+1,TRUE)</f>
        <v>1</v>
      </c>
    </row>
    <row r="13153" spans="1:14">
      <c r="A13153" t="s">
        <v>7024</v>
      </c>
      <c r="B13153" t="s">
        <v>2361</v>
      </c>
      <c r="C13153" t="s">
        <v>4961</v>
      </c>
      <c r="D13153" s="154">
        <v>34</v>
      </c>
      <c r="E13153" t="s">
        <v>2991</v>
      </c>
      <c r="F13153">
        <v>35</v>
      </c>
      <c r="G13153">
        <v>44</v>
      </c>
      <c r="H13153" t="s">
        <v>3404</v>
      </c>
      <c r="I13153" t="s">
        <v>3515</v>
      </c>
      <c r="K13153" t="s">
        <v>2992</v>
      </c>
      <c r="L13153" t="s">
        <v>2991</v>
      </c>
      <c r="M13153" t="s">
        <v>3404</v>
      </c>
      <c r="N13153" t="b">
        <f>IF(ETMRouteStages[[#This Row],[RID]]=A13152,ETMRouteStages[[#This Row],[StageSequence]]=F13152+1,TRUE)</f>
        <v>1</v>
      </c>
    </row>
    <row r="13154" spans="1:14">
      <c r="A13154" t="s">
        <v>7024</v>
      </c>
      <c r="B13154" t="s">
        <v>2361</v>
      </c>
      <c r="C13154" t="s">
        <v>4961</v>
      </c>
      <c r="D13154" s="154">
        <v>34</v>
      </c>
      <c r="E13154" t="s">
        <v>596</v>
      </c>
      <c r="F13154">
        <v>36</v>
      </c>
      <c r="G13154">
        <v>45</v>
      </c>
      <c r="H13154" t="s">
        <v>3404</v>
      </c>
      <c r="I13154" t="s">
        <v>3515</v>
      </c>
      <c r="K13154" t="s">
        <v>597</v>
      </c>
      <c r="L13154" t="s">
        <v>596</v>
      </c>
      <c r="M13154" t="s">
        <v>3404</v>
      </c>
      <c r="N13154" t="b">
        <f>IF(ETMRouteStages[[#This Row],[RID]]=A13153,ETMRouteStages[[#This Row],[StageSequence]]=F13153+1,TRUE)</f>
        <v>1</v>
      </c>
    </row>
    <row r="13155" spans="1:14">
      <c r="A13155" t="s">
        <v>7024</v>
      </c>
      <c r="B13155" t="s">
        <v>2361</v>
      </c>
      <c r="C13155" t="s">
        <v>4961</v>
      </c>
      <c r="D13155" s="154">
        <v>34</v>
      </c>
      <c r="E13155" t="s">
        <v>2055</v>
      </c>
      <c r="F13155">
        <v>37</v>
      </c>
      <c r="G13155">
        <v>47</v>
      </c>
      <c r="H13155" t="s">
        <v>3404</v>
      </c>
      <c r="I13155" t="s">
        <v>3515</v>
      </c>
      <c r="K13155" t="s">
        <v>2056</v>
      </c>
      <c r="L13155" t="s">
        <v>2055</v>
      </c>
      <c r="M13155" t="s">
        <v>3404</v>
      </c>
      <c r="N13155" t="b">
        <f>IF(ETMRouteStages[[#This Row],[RID]]=A13154,ETMRouteStages[[#This Row],[StageSequence]]=F13154+1,TRUE)</f>
        <v>1</v>
      </c>
    </row>
    <row r="13156" spans="1:14">
      <c r="A13156" t="s">
        <v>7024</v>
      </c>
      <c r="B13156" t="s">
        <v>2361</v>
      </c>
      <c r="C13156" t="s">
        <v>4961</v>
      </c>
      <c r="D13156" s="154">
        <v>34</v>
      </c>
      <c r="E13156" t="s">
        <v>574</v>
      </c>
      <c r="F13156">
        <v>38</v>
      </c>
      <c r="G13156">
        <v>48</v>
      </c>
      <c r="H13156" t="s">
        <v>3404</v>
      </c>
      <c r="I13156" t="s">
        <v>3515</v>
      </c>
      <c r="K13156" t="s">
        <v>575</v>
      </c>
      <c r="L13156" t="s">
        <v>574</v>
      </c>
      <c r="M13156" t="s">
        <v>3404</v>
      </c>
      <c r="N13156" t="b">
        <f>IF(ETMRouteStages[[#This Row],[RID]]=A13155,ETMRouteStages[[#This Row],[StageSequence]]=F13155+1,TRUE)</f>
        <v>1</v>
      </c>
    </row>
    <row r="13157" spans="1:14">
      <c r="A13157" t="s">
        <v>7024</v>
      </c>
      <c r="B13157" t="s">
        <v>2361</v>
      </c>
      <c r="C13157" t="s">
        <v>4961</v>
      </c>
      <c r="D13157" s="154">
        <v>34</v>
      </c>
      <c r="E13157" t="s">
        <v>2596</v>
      </c>
      <c r="F13157">
        <v>39</v>
      </c>
      <c r="G13157">
        <v>49</v>
      </c>
      <c r="H13157" t="s">
        <v>3404</v>
      </c>
      <c r="I13157" t="s">
        <v>3515</v>
      </c>
      <c r="K13157" t="s">
        <v>2597</v>
      </c>
      <c r="L13157" t="s">
        <v>2596</v>
      </c>
      <c r="M13157" t="s">
        <v>3404</v>
      </c>
      <c r="N13157" t="b">
        <f>IF(ETMRouteStages[[#This Row],[RID]]=A13156,ETMRouteStages[[#This Row],[StageSequence]]=F13156+1,TRUE)</f>
        <v>1</v>
      </c>
    </row>
    <row r="13158" spans="1:14">
      <c r="A13158" t="s">
        <v>7024</v>
      </c>
      <c r="B13158" t="s">
        <v>2361</v>
      </c>
      <c r="C13158" t="s">
        <v>4961</v>
      </c>
      <c r="D13158" s="154">
        <v>34</v>
      </c>
      <c r="E13158" t="s">
        <v>736</v>
      </c>
      <c r="F13158">
        <v>40</v>
      </c>
      <c r="G13158">
        <v>51</v>
      </c>
      <c r="H13158" t="s">
        <v>3404</v>
      </c>
      <c r="I13158" t="s">
        <v>3515</v>
      </c>
      <c r="K13158" t="s">
        <v>737</v>
      </c>
      <c r="L13158" t="s">
        <v>736</v>
      </c>
      <c r="M13158" t="s">
        <v>3404</v>
      </c>
      <c r="N13158" t="b">
        <f>IF(ETMRouteStages[[#This Row],[RID]]=A13157,ETMRouteStages[[#This Row],[StageSequence]]=F13157+1,TRUE)</f>
        <v>1</v>
      </c>
    </row>
    <row r="13159" spans="1:14">
      <c r="A13159" t="s">
        <v>7024</v>
      </c>
      <c r="B13159" t="s">
        <v>2361</v>
      </c>
      <c r="C13159" t="s">
        <v>4961</v>
      </c>
      <c r="D13159" s="154">
        <v>34</v>
      </c>
      <c r="E13159" t="s">
        <v>2169</v>
      </c>
      <c r="F13159">
        <v>41</v>
      </c>
      <c r="G13159">
        <v>53</v>
      </c>
      <c r="H13159" t="s">
        <v>3404</v>
      </c>
      <c r="I13159" t="s">
        <v>3515</v>
      </c>
      <c r="K13159" t="s">
        <v>2170</v>
      </c>
      <c r="L13159" t="s">
        <v>2169</v>
      </c>
      <c r="M13159" t="s">
        <v>3404</v>
      </c>
      <c r="N13159" t="b">
        <f>IF(ETMRouteStages[[#This Row],[RID]]=A13158,ETMRouteStages[[#This Row],[StageSequence]]=F13158+1,TRUE)</f>
        <v>1</v>
      </c>
    </row>
    <row r="13160" spans="1:14">
      <c r="A13160" t="s">
        <v>7024</v>
      </c>
      <c r="B13160" t="s">
        <v>2361</v>
      </c>
      <c r="C13160" t="s">
        <v>4961</v>
      </c>
      <c r="D13160" s="154">
        <v>34</v>
      </c>
      <c r="E13160" t="s">
        <v>1902</v>
      </c>
      <c r="F13160">
        <v>42</v>
      </c>
      <c r="G13160">
        <v>56</v>
      </c>
      <c r="H13160" t="s">
        <v>3404</v>
      </c>
      <c r="I13160" t="s">
        <v>3515</v>
      </c>
      <c r="K13160" t="s">
        <v>1903</v>
      </c>
      <c r="L13160" t="s">
        <v>1902</v>
      </c>
      <c r="M13160" t="s">
        <v>3404</v>
      </c>
      <c r="N13160" t="b">
        <f>IF(ETMRouteStages[[#This Row],[RID]]=A13159,ETMRouteStages[[#This Row],[StageSequence]]=F13159+1,TRUE)</f>
        <v>1</v>
      </c>
    </row>
    <row r="13161" spans="1:14">
      <c r="A13161" t="s">
        <v>7024</v>
      </c>
      <c r="B13161" t="s">
        <v>2361</v>
      </c>
      <c r="C13161" t="s">
        <v>4961</v>
      </c>
      <c r="D13161" s="154">
        <v>34</v>
      </c>
      <c r="E13161" t="s">
        <v>410</v>
      </c>
      <c r="F13161">
        <v>43</v>
      </c>
      <c r="G13161">
        <v>57</v>
      </c>
      <c r="H13161" t="s">
        <v>3404</v>
      </c>
      <c r="I13161" t="s">
        <v>3515</v>
      </c>
      <c r="K13161" t="s">
        <v>411</v>
      </c>
      <c r="L13161" t="s">
        <v>410</v>
      </c>
      <c r="M13161" t="s">
        <v>3404</v>
      </c>
      <c r="N13161" t="b">
        <f>IF(ETMRouteStages[[#This Row],[RID]]=A13160,ETMRouteStages[[#This Row],[StageSequence]]=F13160+1,TRUE)</f>
        <v>1</v>
      </c>
    </row>
    <row r="13162" spans="1:14">
      <c r="A13162" t="s">
        <v>7025</v>
      </c>
      <c r="B13162" t="s">
        <v>2361</v>
      </c>
      <c r="C13162" t="s">
        <v>4965</v>
      </c>
      <c r="D13162" s="154">
        <v>35</v>
      </c>
      <c r="E13162" t="s">
        <v>2201</v>
      </c>
      <c r="F13162">
        <v>1</v>
      </c>
      <c r="G13162">
        <v>0</v>
      </c>
      <c r="H13162" t="s">
        <v>3404</v>
      </c>
      <c r="I13162" t="s">
        <v>3515</v>
      </c>
      <c r="K13162" t="s">
        <v>2202</v>
      </c>
      <c r="L13162" t="s">
        <v>2201</v>
      </c>
      <c r="M13162" t="s">
        <v>3404</v>
      </c>
      <c r="N13162" t="b">
        <f>IF(ETMRouteStages[[#This Row],[RID]]=A13161,ETMRouteStages[[#This Row],[StageSequence]]=F13161+1,TRUE)</f>
        <v>1</v>
      </c>
    </row>
    <row r="13163" spans="1:14">
      <c r="A13163" t="s">
        <v>7025</v>
      </c>
      <c r="B13163" t="s">
        <v>2361</v>
      </c>
      <c r="C13163" t="s">
        <v>4965</v>
      </c>
      <c r="D13163" s="154">
        <v>35</v>
      </c>
      <c r="E13163" t="s">
        <v>2388</v>
      </c>
      <c r="F13163">
        <v>2</v>
      </c>
      <c r="G13163">
        <v>2</v>
      </c>
      <c r="H13163" t="s">
        <v>3404</v>
      </c>
      <c r="I13163" t="s">
        <v>3515</v>
      </c>
      <c r="K13163" t="s">
        <v>2389</v>
      </c>
      <c r="L13163" t="s">
        <v>2388</v>
      </c>
      <c r="M13163" t="s">
        <v>3404</v>
      </c>
      <c r="N13163" t="b">
        <f>IF(ETMRouteStages[[#This Row],[RID]]=A13162,ETMRouteStages[[#This Row],[StageSequence]]=F13162+1,TRUE)</f>
        <v>1</v>
      </c>
    </row>
    <row r="13164" spans="1:14">
      <c r="A13164" t="s">
        <v>7025</v>
      </c>
      <c r="B13164" t="s">
        <v>2361</v>
      </c>
      <c r="C13164" t="s">
        <v>4965</v>
      </c>
      <c r="D13164" s="154">
        <v>35</v>
      </c>
      <c r="E13164" t="s">
        <v>2427</v>
      </c>
      <c r="F13164">
        <v>3</v>
      </c>
      <c r="G13164">
        <v>3</v>
      </c>
      <c r="H13164" t="s">
        <v>3404</v>
      </c>
      <c r="I13164" t="s">
        <v>3515</v>
      </c>
      <c r="K13164" t="s">
        <v>2428</v>
      </c>
      <c r="L13164" t="s">
        <v>2427</v>
      </c>
      <c r="M13164" t="s">
        <v>3404</v>
      </c>
      <c r="N13164" t="b">
        <f>IF(ETMRouteStages[[#This Row],[RID]]=A13163,ETMRouteStages[[#This Row],[StageSequence]]=F13163+1,TRUE)</f>
        <v>1</v>
      </c>
    </row>
    <row r="13165" spans="1:14">
      <c r="A13165" t="s">
        <v>7025</v>
      </c>
      <c r="B13165" t="s">
        <v>2361</v>
      </c>
      <c r="C13165" t="s">
        <v>4965</v>
      </c>
      <c r="D13165" s="154">
        <v>35</v>
      </c>
      <c r="E13165" t="s">
        <v>2447</v>
      </c>
      <c r="F13165">
        <v>4</v>
      </c>
      <c r="G13165">
        <v>4</v>
      </c>
      <c r="H13165" t="s">
        <v>3404</v>
      </c>
      <c r="I13165" t="s">
        <v>3515</v>
      </c>
      <c r="K13165" t="s">
        <v>2448</v>
      </c>
      <c r="L13165" t="s">
        <v>2447</v>
      </c>
      <c r="M13165" t="s">
        <v>3404</v>
      </c>
      <c r="N13165" t="b">
        <f>IF(ETMRouteStages[[#This Row],[RID]]=A13164,ETMRouteStages[[#This Row],[StageSequence]]=F13164+1,TRUE)</f>
        <v>1</v>
      </c>
    </row>
    <row r="13166" spans="1:14">
      <c r="A13166" t="s">
        <v>7025</v>
      </c>
      <c r="B13166" t="s">
        <v>2361</v>
      </c>
      <c r="C13166" t="s">
        <v>4965</v>
      </c>
      <c r="D13166" s="154">
        <v>35</v>
      </c>
      <c r="E13166" t="s">
        <v>2429</v>
      </c>
      <c r="F13166">
        <v>5</v>
      </c>
      <c r="G13166">
        <v>5</v>
      </c>
      <c r="H13166" t="s">
        <v>3404</v>
      </c>
      <c r="I13166" t="s">
        <v>3515</v>
      </c>
      <c r="K13166" t="s">
        <v>2430</v>
      </c>
      <c r="L13166" t="s">
        <v>2429</v>
      </c>
      <c r="M13166" t="s">
        <v>3404</v>
      </c>
      <c r="N13166" t="b">
        <f>IF(ETMRouteStages[[#This Row],[RID]]=A13165,ETMRouteStages[[#This Row],[StageSequence]]=F13165+1,TRUE)</f>
        <v>1</v>
      </c>
    </row>
    <row r="13167" spans="1:14">
      <c r="A13167" t="s">
        <v>7025</v>
      </c>
      <c r="B13167" t="s">
        <v>2361</v>
      </c>
      <c r="C13167" t="s">
        <v>4965</v>
      </c>
      <c r="D13167" s="154">
        <v>35</v>
      </c>
      <c r="E13167" t="s">
        <v>2751</v>
      </c>
      <c r="F13167">
        <v>6</v>
      </c>
      <c r="G13167">
        <v>6</v>
      </c>
      <c r="H13167" t="s">
        <v>3404</v>
      </c>
      <c r="I13167" t="s">
        <v>3515</v>
      </c>
      <c r="K13167" t="s">
        <v>2752</v>
      </c>
      <c r="L13167" t="s">
        <v>2751</v>
      </c>
      <c r="M13167" t="s">
        <v>3404</v>
      </c>
      <c r="N13167" t="b">
        <f>IF(ETMRouteStages[[#This Row],[RID]]=A13166,ETMRouteStages[[#This Row],[StageSequence]]=F13166+1,TRUE)</f>
        <v>1</v>
      </c>
    </row>
    <row r="13168" spans="1:14">
      <c r="A13168" t="s">
        <v>7025</v>
      </c>
      <c r="B13168" t="s">
        <v>2361</v>
      </c>
      <c r="C13168" t="s">
        <v>4965</v>
      </c>
      <c r="D13168" s="154">
        <v>35</v>
      </c>
      <c r="E13168" t="s">
        <v>618</v>
      </c>
      <c r="F13168">
        <v>7</v>
      </c>
      <c r="G13168">
        <v>7</v>
      </c>
      <c r="H13168" t="s">
        <v>3404</v>
      </c>
      <c r="I13168" t="s">
        <v>3515</v>
      </c>
      <c r="K13168" t="s">
        <v>619</v>
      </c>
      <c r="L13168" t="s">
        <v>618</v>
      </c>
      <c r="M13168" t="s">
        <v>3404</v>
      </c>
      <c r="N13168" t="b">
        <f>IF(ETMRouteStages[[#This Row],[RID]]=A13167,ETMRouteStages[[#This Row],[StageSequence]]=F13167+1,TRUE)</f>
        <v>1</v>
      </c>
    </row>
    <row r="13169" spans="1:14">
      <c r="A13169" t="s">
        <v>7025</v>
      </c>
      <c r="B13169" t="s">
        <v>2361</v>
      </c>
      <c r="C13169" t="s">
        <v>4965</v>
      </c>
      <c r="D13169" s="154">
        <v>35</v>
      </c>
      <c r="E13169" t="s">
        <v>2139</v>
      </c>
      <c r="F13169">
        <v>8</v>
      </c>
      <c r="G13169">
        <v>9</v>
      </c>
      <c r="H13169" t="s">
        <v>3404</v>
      </c>
      <c r="I13169" t="s">
        <v>3515</v>
      </c>
      <c r="K13169" t="s">
        <v>2140</v>
      </c>
      <c r="L13169" t="s">
        <v>2139</v>
      </c>
      <c r="M13169" t="s">
        <v>3404</v>
      </c>
      <c r="N13169" t="b">
        <f>IF(ETMRouteStages[[#This Row],[RID]]=A13168,ETMRouteStages[[#This Row],[StageSequence]]=F13168+1,TRUE)</f>
        <v>1</v>
      </c>
    </row>
    <row r="13170" spans="1:14">
      <c r="A13170" t="s">
        <v>7025</v>
      </c>
      <c r="B13170" t="s">
        <v>2361</v>
      </c>
      <c r="C13170" t="s">
        <v>4965</v>
      </c>
      <c r="D13170" s="154">
        <v>35</v>
      </c>
      <c r="E13170" t="s">
        <v>968</v>
      </c>
      <c r="F13170">
        <v>9</v>
      </c>
      <c r="G13170">
        <v>11</v>
      </c>
      <c r="H13170" t="s">
        <v>3404</v>
      </c>
      <c r="I13170" t="s">
        <v>3515</v>
      </c>
      <c r="K13170" t="s">
        <v>969</v>
      </c>
      <c r="L13170" t="s">
        <v>968</v>
      </c>
      <c r="M13170" t="s">
        <v>3404</v>
      </c>
      <c r="N13170" t="b">
        <f>IF(ETMRouteStages[[#This Row],[RID]]=A13169,ETMRouteStages[[#This Row],[StageSequence]]=F13169+1,TRUE)</f>
        <v>1</v>
      </c>
    </row>
    <row r="13171" spans="1:14">
      <c r="A13171" t="s">
        <v>7025</v>
      </c>
      <c r="B13171" t="s">
        <v>2361</v>
      </c>
      <c r="C13171" t="s">
        <v>4965</v>
      </c>
      <c r="D13171" s="154">
        <v>35</v>
      </c>
      <c r="E13171" t="s">
        <v>970</v>
      </c>
      <c r="F13171">
        <v>10</v>
      </c>
      <c r="G13171">
        <v>12</v>
      </c>
      <c r="H13171" t="s">
        <v>3404</v>
      </c>
      <c r="I13171" t="s">
        <v>3515</v>
      </c>
      <c r="K13171" t="s">
        <v>971</v>
      </c>
      <c r="L13171" t="s">
        <v>970</v>
      </c>
      <c r="M13171" t="s">
        <v>3404</v>
      </c>
      <c r="N13171" t="b">
        <f>IF(ETMRouteStages[[#This Row],[RID]]=A13170,ETMRouteStages[[#This Row],[StageSequence]]=F13170+1,TRUE)</f>
        <v>1</v>
      </c>
    </row>
    <row r="13172" spans="1:14">
      <c r="A13172" t="s">
        <v>7025</v>
      </c>
      <c r="B13172" t="s">
        <v>2361</v>
      </c>
      <c r="C13172" t="s">
        <v>4965</v>
      </c>
      <c r="D13172" s="154">
        <v>35</v>
      </c>
      <c r="E13172" t="s">
        <v>1115</v>
      </c>
      <c r="F13172">
        <v>11</v>
      </c>
      <c r="G13172">
        <v>13</v>
      </c>
      <c r="H13172" t="s">
        <v>3404</v>
      </c>
      <c r="I13172" t="s">
        <v>3515</v>
      </c>
      <c r="K13172" t="s">
        <v>1116</v>
      </c>
      <c r="L13172" t="s">
        <v>1115</v>
      </c>
      <c r="M13172" t="s">
        <v>3404</v>
      </c>
      <c r="N13172" t="b">
        <f>IF(ETMRouteStages[[#This Row],[RID]]=A13171,ETMRouteStages[[#This Row],[StageSequence]]=F13171+1,TRUE)</f>
        <v>1</v>
      </c>
    </row>
    <row r="13173" spans="1:14">
      <c r="A13173" t="s">
        <v>7025</v>
      </c>
      <c r="B13173" t="s">
        <v>2361</v>
      </c>
      <c r="C13173" t="s">
        <v>4965</v>
      </c>
      <c r="D13173" s="154">
        <v>35</v>
      </c>
      <c r="E13173" t="s">
        <v>632</v>
      </c>
      <c r="F13173">
        <v>12</v>
      </c>
      <c r="G13173">
        <v>14</v>
      </c>
      <c r="H13173" t="s">
        <v>3404</v>
      </c>
      <c r="I13173" t="s">
        <v>3515</v>
      </c>
      <c r="K13173" t="s">
        <v>633</v>
      </c>
      <c r="L13173" t="s">
        <v>632</v>
      </c>
      <c r="M13173" t="s">
        <v>3404</v>
      </c>
      <c r="N13173" t="b">
        <f>IF(ETMRouteStages[[#This Row],[RID]]=A13172,ETMRouteStages[[#This Row],[StageSequence]]=F13172+1,TRUE)</f>
        <v>1</v>
      </c>
    </row>
    <row r="13174" spans="1:14">
      <c r="A13174" t="s">
        <v>7025</v>
      </c>
      <c r="B13174" t="s">
        <v>2361</v>
      </c>
      <c r="C13174" t="s">
        <v>4965</v>
      </c>
      <c r="D13174" s="154">
        <v>35</v>
      </c>
      <c r="E13174" t="s">
        <v>2882</v>
      </c>
      <c r="F13174">
        <v>13</v>
      </c>
      <c r="G13174">
        <v>15</v>
      </c>
      <c r="H13174" t="s">
        <v>3404</v>
      </c>
      <c r="I13174" t="s">
        <v>3515</v>
      </c>
      <c r="K13174" t="s">
        <v>2883</v>
      </c>
      <c r="L13174" t="s">
        <v>2882</v>
      </c>
      <c r="M13174" t="s">
        <v>3404</v>
      </c>
      <c r="N13174" t="b">
        <f>IF(ETMRouteStages[[#This Row],[RID]]=A13173,ETMRouteStages[[#This Row],[StageSequence]]=F13173+1,TRUE)</f>
        <v>1</v>
      </c>
    </row>
    <row r="13175" spans="1:14">
      <c r="A13175" t="s">
        <v>7025</v>
      </c>
      <c r="B13175" t="s">
        <v>2361</v>
      </c>
      <c r="C13175" t="s">
        <v>4965</v>
      </c>
      <c r="D13175" s="154">
        <v>35</v>
      </c>
      <c r="E13175" t="s">
        <v>2884</v>
      </c>
      <c r="F13175">
        <v>14</v>
      </c>
      <c r="G13175">
        <v>16</v>
      </c>
      <c r="H13175" t="s">
        <v>3404</v>
      </c>
      <c r="I13175" t="s">
        <v>3515</v>
      </c>
      <c r="K13175" t="s">
        <v>2885</v>
      </c>
      <c r="L13175" t="s">
        <v>2884</v>
      </c>
      <c r="M13175" t="s">
        <v>3404</v>
      </c>
      <c r="N13175" t="b">
        <f>IF(ETMRouteStages[[#This Row],[RID]]=A13174,ETMRouteStages[[#This Row],[StageSequence]]=F13174+1,TRUE)</f>
        <v>1</v>
      </c>
    </row>
    <row r="13176" spans="1:14">
      <c r="A13176" t="s">
        <v>7025</v>
      </c>
      <c r="B13176" t="s">
        <v>2361</v>
      </c>
      <c r="C13176" t="s">
        <v>4965</v>
      </c>
      <c r="D13176" s="154">
        <v>35</v>
      </c>
      <c r="E13176" t="s">
        <v>1839</v>
      </c>
      <c r="F13176">
        <v>15</v>
      </c>
      <c r="G13176">
        <v>18</v>
      </c>
      <c r="H13176" t="s">
        <v>3404</v>
      </c>
      <c r="I13176" t="s">
        <v>3515</v>
      </c>
      <c r="K13176" t="s">
        <v>1840</v>
      </c>
      <c r="L13176" t="s">
        <v>1839</v>
      </c>
      <c r="M13176" t="s">
        <v>3404</v>
      </c>
      <c r="N13176" t="b">
        <f>IF(ETMRouteStages[[#This Row],[RID]]=A13175,ETMRouteStages[[#This Row],[StageSequence]]=F13175+1,TRUE)</f>
        <v>1</v>
      </c>
    </row>
    <row r="13177" spans="1:14">
      <c r="A13177" t="s">
        <v>7025</v>
      </c>
      <c r="B13177" t="s">
        <v>2361</v>
      </c>
      <c r="C13177" t="s">
        <v>4965</v>
      </c>
      <c r="D13177" s="154">
        <v>35</v>
      </c>
      <c r="E13177" t="s">
        <v>1506</v>
      </c>
      <c r="F13177">
        <v>16</v>
      </c>
      <c r="G13177">
        <v>19</v>
      </c>
      <c r="H13177" t="s">
        <v>3404</v>
      </c>
      <c r="I13177" t="s">
        <v>3515</v>
      </c>
      <c r="K13177" t="s">
        <v>1507</v>
      </c>
      <c r="L13177" t="s">
        <v>1506</v>
      </c>
      <c r="M13177" t="s">
        <v>3404</v>
      </c>
      <c r="N13177" t="b">
        <f>IF(ETMRouteStages[[#This Row],[RID]]=A13176,ETMRouteStages[[#This Row],[StageSequence]]=F13176+1,TRUE)</f>
        <v>1</v>
      </c>
    </row>
    <row r="13178" spans="1:14">
      <c r="A13178" t="s">
        <v>7025</v>
      </c>
      <c r="B13178" t="s">
        <v>2361</v>
      </c>
      <c r="C13178" t="s">
        <v>4965</v>
      </c>
      <c r="D13178" s="154">
        <v>35</v>
      </c>
      <c r="E13178" t="s">
        <v>496</v>
      </c>
      <c r="F13178">
        <v>17</v>
      </c>
      <c r="G13178">
        <v>20</v>
      </c>
      <c r="H13178" t="s">
        <v>3404</v>
      </c>
      <c r="I13178" t="s">
        <v>3515</v>
      </c>
      <c r="K13178" t="s">
        <v>497</v>
      </c>
      <c r="L13178" t="s">
        <v>496</v>
      </c>
      <c r="M13178" t="s">
        <v>3404</v>
      </c>
      <c r="N13178" t="b">
        <f>IF(ETMRouteStages[[#This Row],[RID]]=A13177,ETMRouteStages[[#This Row],[StageSequence]]=F13177+1,TRUE)</f>
        <v>1</v>
      </c>
    </row>
    <row r="13179" spans="1:14">
      <c r="A13179" t="s">
        <v>7025</v>
      </c>
      <c r="B13179" t="s">
        <v>2361</v>
      </c>
      <c r="C13179" t="s">
        <v>4965</v>
      </c>
      <c r="D13179" s="154">
        <v>35</v>
      </c>
      <c r="E13179" t="s">
        <v>2622</v>
      </c>
      <c r="F13179">
        <v>18</v>
      </c>
      <c r="G13179">
        <v>21</v>
      </c>
      <c r="H13179" t="s">
        <v>3404</v>
      </c>
      <c r="I13179" t="s">
        <v>3515</v>
      </c>
      <c r="K13179" t="s">
        <v>2623</v>
      </c>
      <c r="L13179" t="s">
        <v>2622</v>
      </c>
      <c r="M13179" t="s">
        <v>3404</v>
      </c>
      <c r="N13179" t="b">
        <f>IF(ETMRouteStages[[#This Row],[RID]]=A13178,ETMRouteStages[[#This Row],[StageSequence]]=F13178+1,TRUE)</f>
        <v>1</v>
      </c>
    </row>
    <row r="13180" spans="1:14">
      <c r="A13180" t="s">
        <v>7025</v>
      </c>
      <c r="B13180" t="s">
        <v>2361</v>
      </c>
      <c r="C13180" t="s">
        <v>4965</v>
      </c>
      <c r="D13180" s="154">
        <v>35</v>
      </c>
      <c r="E13180" t="s">
        <v>2109</v>
      </c>
      <c r="F13180">
        <v>19</v>
      </c>
      <c r="G13180">
        <v>22</v>
      </c>
      <c r="H13180" t="s">
        <v>3404</v>
      </c>
      <c r="I13180" t="s">
        <v>3515</v>
      </c>
      <c r="K13180" t="s">
        <v>2110</v>
      </c>
      <c r="L13180" t="s">
        <v>2109</v>
      </c>
      <c r="M13180" t="s">
        <v>3404</v>
      </c>
      <c r="N13180" t="b">
        <f>IF(ETMRouteStages[[#This Row],[RID]]=A13179,ETMRouteStages[[#This Row],[StageSequence]]=F13179+1,TRUE)</f>
        <v>1</v>
      </c>
    </row>
    <row r="13181" spans="1:14">
      <c r="A13181" t="s">
        <v>7025</v>
      </c>
      <c r="B13181" t="s">
        <v>2361</v>
      </c>
      <c r="C13181" t="s">
        <v>4965</v>
      </c>
      <c r="D13181" s="154">
        <v>35</v>
      </c>
      <c r="E13181" t="s">
        <v>2107</v>
      </c>
      <c r="F13181">
        <v>20</v>
      </c>
      <c r="G13181">
        <v>23</v>
      </c>
      <c r="H13181" t="s">
        <v>3404</v>
      </c>
      <c r="I13181" t="s">
        <v>3515</v>
      </c>
      <c r="K13181" t="s">
        <v>2108</v>
      </c>
      <c r="L13181" t="s">
        <v>2107</v>
      </c>
      <c r="M13181" t="s">
        <v>3404</v>
      </c>
      <c r="N13181" t="b">
        <f>IF(ETMRouteStages[[#This Row],[RID]]=A13180,ETMRouteStages[[#This Row],[StageSequence]]=F13180+1,TRUE)</f>
        <v>1</v>
      </c>
    </row>
    <row r="13182" spans="1:14">
      <c r="A13182" t="s">
        <v>7025</v>
      </c>
      <c r="B13182" t="s">
        <v>2361</v>
      </c>
      <c r="C13182" t="s">
        <v>4965</v>
      </c>
      <c r="D13182" s="154">
        <v>35</v>
      </c>
      <c r="E13182" t="s">
        <v>1693</v>
      </c>
      <c r="F13182">
        <v>21</v>
      </c>
      <c r="G13182">
        <v>25</v>
      </c>
      <c r="H13182" t="s">
        <v>3404</v>
      </c>
      <c r="I13182" t="s">
        <v>3515</v>
      </c>
      <c r="K13182" t="s">
        <v>1694</v>
      </c>
      <c r="L13182" t="s">
        <v>1693</v>
      </c>
      <c r="M13182" t="s">
        <v>3404</v>
      </c>
      <c r="N13182" t="b">
        <f>IF(ETMRouteStages[[#This Row],[RID]]=A13181,ETMRouteStages[[#This Row],[StageSequence]]=F13181+1,TRUE)</f>
        <v>1</v>
      </c>
    </row>
    <row r="13183" spans="1:14">
      <c r="A13183" t="s">
        <v>7025</v>
      </c>
      <c r="B13183" t="s">
        <v>2361</v>
      </c>
      <c r="C13183" t="s">
        <v>4965</v>
      </c>
      <c r="D13183" s="154">
        <v>35</v>
      </c>
      <c r="E13183" t="s">
        <v>1259</v>
      </c>
      <c r="F13183">
        <v>22</v>
      </c>
      <c r="G13183">
        <v>27</v>
      </c>
      <c r="H13183" t="s">
        <v>3404</v>
      </c>
      <c r="I13183" t="s">
        <v>3515</v>
      </c>
      <c r="K13183" t="s">
        <v>1260</v>
      </c>
      <c r="L13183" t="s">
        <v>1259</v>
      </c>
      <c r="M13183" t="s">
        <v>3404</v>
      </c>
      <c r="N13183" t="b">
        <f>IF(ETMRouteStages[[#This Row],[RID]]=A13182,ETMRouteStages[[#This Row],[StageSequence]]=F13182+1,TRUE)</f>
        <v>1</v>
      </c>
    </row>
    <row r="13184" spans="1:14">
      <c r="A13184" t="s">
        <v>7025</v>
      </c>
      <c r="B13184" t="s">
        <v>2361</v>
      </c>
      <c r="C13184" t="s">
        <v>4965</v>
      </c>
      <c r="D13184" s="154">
        <v>35</v>
      </c>
      <c r="E13184" t="s">
        <v>2550</v>
      </c>
      <c r="F13184">
        <v>23</v>
      </c>
      <c r="G13184">
        <v>28</v>
      </c>
      <c r="H13184" t="s">
        <v>3404</v>
      </c>
      <c r="I13184" t="s">
        <v>3515</v>
      </c>
      <c r="K13184" t="s">
        <v>2551</v>
      </c>
      <c r="L13184" t="s">
        <v>2550</v>
      </c>
      <c r="M13184" t="s">
        <v>3404</v>
      </c>
      <c r="N13184" t="b">
        <f>IF(ETMRouteStages[[#This Row],[RID]]=A13183,ETMRouteStages[[#This Row],[StageSequence]]=F13183+1,TRUE)</f>
        <v>1</v>
      </c>
    </row>
    <row r="13185" spans="1:14">
      <c r="A13185" t="s">
        <v>7025</v>
      </c>
      <c r="B13185" t="s">
        <v>2361</v>
      </c>
      <c r="C13185" t="s">
        <v>4965</v>
      </c>
      <c r="D13185" s="154">
        <v>35</v>
      </c>
      <c r="E13185" t="s">
        <v>1407</v>
      </c>
      <c r="F13185">
        <v>24</v>
      </c>
      <c r="G13185">
        <v>30</v>
      </c>
      <c r="H13185" t="s">
        <v>3404</v>
      </c>
      <c r="I13185" t="s">
        <v>3515</v>
      </c>
      <c r="K13185" t="s">
        <v>1408</v>
      </c>
      <c r="L13185" t="s">
        <v>1407</v>
      </c>
      <c r="M13185" t="s">
        <v>3404</v>
      </c>
      <c r="N13185" t="b">
        <f>IF(ETMRouteStages[[#This Row],[RID]]=A13184,ETMRouteStages[[#This Row],[StageSequence]]=F13184+1,TRUE)</f>
        <v>1</v>
      </c>
    </row>
    <row r="13186" spans="1:14">
      <c r="A13186" t="s">
        <v>7025</v>
      </c>
      <c r="B13186" t="s">
        <v>2361</v>
      </c>
      <c r="C13186" t="s">
        <v>4965</v>
      </c>
      <c r="D13186" s="154">
        <v>35</v>
      </c>
      <c r="E13186" t="s">
        <v>1367</v>
      </c>
      <c r="F13186">
        <v>25</v>
      </c>
      <c r="G13186">
        <v>31</v>
      </c>
      <c r="H13186" t="s">
        <v>3404</v>
      </c>
      <c r="I13186" t="s">
        <v>3515</v>
      </c>
      <c r="K13186" t="s">
        <v>1368</v>
      </c>
      <c r="L13186" t="s">
        <v>1367</v>
      </c>
      <c r="M13186" t="s">
        <v>3404</v>
      </c>
      <c r="N13186" t="b">
        <f>IF(ETMRouteStages[[#This Row],[RID]]=A13185,ETMRouteStages[[#This Row],[StageSequence]]=F13185+1,TRUE)</f>
        <v>1</v>
      </c>
    </row>
    <row r="13187" spans="1:14">
      <c r="A13187" t="s">
        <v>7025</v>
      </c>
      <c r="B13187" t="s">
        <v>2361</v>
      </c>
      <c r="C13187" t="s">
        <v>4965</v>
      </c>
      <c r="D13187" s="154">
        <v>35</v>
      </c>
      <c r="E13187" t="s">
        <v>2350</v>
      </c>
      <c r="F13187">
        <v>26</v>
      </c>
      <c r="G13187">
        <v>32</v>
      </c>
      <c r="H13187" t="s">
        <v>3404</v>
      </c>
      <c r="I13187" t="s">
        <v>3515</v>
      </c>
      <c r="K13187" t="s">
        <v>2351</v>
      </c>
      <c r="L13187" t="s">
        <v>2350</v>
      </c>
      <c r="M13187" t="s">
        <v>3404</v>
      </c>
      <c r="N13187" t="b">
        <f>IF(ETMRouteStages[[#This Row],[RID]]=A13186,ETMRouteStages[[#This Row],[StageSequence]]=F13186+1,TRUE)</f>
        <v>1</v>
      </c>
    </row>
    <row r="13188" spans="1:14">
      <c r="A13188" t="s">
        <v>7025</v>
      </c>
      <c r="B13188" t="s">
        <v>2361</v>
      </c>
      <c r="C13188" t="s">
        <v>4965</v>
      </c>
      <c r="D13188" s="154">
        <v>35</v>
      </c>
      <c r="E13188" t="s">
        <v>2773</v>
      </c>
      <c r="F13188">
        <v>27</v>
      </c>
      <c r="G13188">
        <v>33</v>
      </c>
      <c r="H13188" t="s">
        <v>3404</v>
      </c>
      <c r="I13188" t="s">
        <v>3515</v>
      </c>
      <c r="K13188" t="s">
        <v>2774</v>
      </c>
      <c r="L13188" t="s">
        <v>2773</v>
      </c>
      <c r="M13188" t="s">
        <v>3404</v>
      </c>
      <c r="N13188" t="b">
        <f>IF(ETMRouteStages[[#This Row],[RID]]=A13187,ETMRouteStages[[#This Row],[StageSequence]]=F13187+1,TRUE)</f>
        <v>1</v>
      </c>
    </row>
    <row r="13189" spans="1:14">
      <c r="A13189" t="s">
        <v>7025</v>
      </c>
      <c r="B13189" t="s">
        <v>2361</v>
      </c>
      <c r="C13189" t="s">
        <v>4965</v>
      </c>
      <c r="D13189" s="154">
        <v>35</v>
      </c>
      <c r="E13189" t="s">
        <v>1399</v>
      </c>
      <c r="F13189">
        <v>28</v>
      </c>
      <c r="G13189">
        <v>34</v>
      </c>
      <c r="H13189" t="s">
        <v>3404</v>
      </c>
      <c r="I13189" t="s">
        <v>3515</v>
      </c>
      <c r="K13189" t="s">
        <v>1400</v>
      </c>
      <c r="L13189" t="s">
        <v>1399</v>
      </c>
      <c r="M13189" t="s">
        <v>3404</v>
      </c>
      <c r="N13189" t="b">
        <f>IF(ETMRouteStages[[#This Row],[RID]]=A13188,ETMRouteStages[[#This Row],[StageSequence]]=F13188+1,TRUE)</f>
        <v>1</v>
      </c>
    </row>
    <row r="13190" spans="1:14">
      <c r="A13190" t="s">
        <v>7025</v>
      </c>
      <c r="B13190" t="s">
        <v>2361</v>
      </c>
      <c r="C13190" t="s">
        <v>4965</v>
      </c>
      <c r="D13190" s="154">
        <v>35</v>
      </c>
      <c r="E13190" t="s">
        <v>1401</v>
      </c>
      <c r="F13190">
        <v>29</v>
      </c>
      <c r="G13190">
        <v>35</v>
      </c>
      <c r="H13190" t="s">
        <v>3404</v>
      </c>
      <c r="I13190" t="s">
        <v>3515</v>
      </c>
      <c r="K13190" t="s">
        <v>1402</v>
      </c>
      <c r="L13190" t="s">
        <v>1401</v>
      </c>
      <c r="M13190" t="s">
        <v>3404</v>
      </c>
      <c r="N13190" t="b">
        <f>IF(ETMRouteStages[[#This Row],[RID]]=A13189,ETMRouteStages[[#This Row],[StageSequence]]=F13189+1,TRUE)</f>
        <v>1</v>
      </c>
    </row>
    <row r="13191" spans="1:14">
      <c r="A13191" t="s">
        <v>7025</v>
      </c>
      <c r="B13191" t="s">
        <v>2361</v>
      </c>
      <c r="C13191" t="s">
        <v>4965</v>
      </c>
      <c r="D13191" s="154">
        <v>35</v>
      </c>
      <c r="E13191" t="s">
        <v>2296</v>
      </c>
      <c r="F13191">
        <v>30</v>
      </c>
      <c r="G13191">
        <v>38</v>
      </c>
      <c r="H13191" t="s">
        <v>3404</v>
      </c>
      <c r="I13191" t="s">
        <v>3515</v>
      </c>
      <c r="K13191" t="s">
        <v>2297</v>
      </c>
      <c r="L13191" t="s">
        <v>2296</v>
      </c>
      <c r="M13191" t="s">
        <v>3404</v>
      </c>
      <c r="N13191" t="b">
        <f>IF(ETMRouteStages[[#This Row],[RID]]=A13190,ETMRouteStages[[#This Row],[StageSequence]]=F13190+1,TRUE)</f>
        <v>1</v>
      </c>
    </row>
    <row r="13192" spans="1:14">
      <c r="A13192" t="s">
        <v>7025</v>
      </c>
      <c r="B13192" t="s">
        <v>2361</v>
      </c>
      <c r="C13192" t="s">
        <v>4965</v>
      </c>
      <c r="D13192" s="154">
        <v>35</v>
      </c>
      <c r="E13192" t="s">
        <v>2640</v>
      </c>
      <c r="F13192">
        <v>31</v>
      </c>
      <c r="G13192">
        <v>39</v>
      </c>
      <c r="H13192" t="s">
        <v>3404</v>
      </c>
      <c r="I13192" t="s">
        <v>3515</v>
      </c>
      <c r="K13192" t="s">
        <v>2641</v>
      </c>
      <c r="L13192" t="s">
        <v>2640</v>
      </c>
      <c r="M13192" t="s">
        <v>3404</v>
      </c>
      <c r="N13192" t="b">
        <f>IF(ETMRouteStages[[#This Row],[RID]]=A13191,ETMRouteStages[[#This Row],[StageSequence]]=F13191+1,TRUE)</f>
        <v>1</v>
      </c>
    </row>
    <row r="13193" spans="1:14">
      <c r="A13193" t="s">
        <v>7025</v>
      </c>
      <c r="B13193" t="s">
        <v>2361</v>
      </c>
      <c r="C13193" t="s">
        <v>4965</v>
      </c>
      <c r="D13193" s="154">
        <v>35</v>
      </c>
      <c r="E13193" t="s">
        <v>2978</v>
      </c>
      <c r="F13193">
        <v>32</v>
      </c>
      <c r="G13193">
        <v>40</v>
      </c>
      <c r="H13193" t="s">
        <v>3404</v>
      </c>
      <c r="I13193" t="s">
        <v>3515</v>
      </c>
      <c r="K13193" t="s">
        <v>2979</v>
      </c>
      <c r="L13193" t="s">
        <v>2978</v>
      </c>
      <c r="M13193" t="s">
        <v>3404</v>
      </c>
      <c r="N13193" t="b">
        <f>IF(ETMRouteStages[[#This Row],[RID]]=A13192,ETMRouteStages[[#This Row],[StageSequence]]=F13192+1,TRUE)</f>
        <v>1</v>
      </c>
    </row>
    <row r="13194" spans="1:14">
      <c r="A13194" t="s">
        <v>7025</v>
      </c>
      <c r="B13194" t="s">
        <v>2361</v>
      </c>
      <c r="C13194" t="s">
        <v>4965</v>
      </c>
      <c r="D13194" s="154">
        <v>35</v>
      </c>
      <c r="E13194" t="s">
        <v>410</v>
      </c>
      <c r="F13194">
        <v>33</v>
      </c>
      <c r="G13194">
        <v>42</v>
      </c>
      <c r="H13194" t="s">
        <v>3404</v>
      </c>
      <c r="I13194" t="s">
        <v>3515</v>
      </c>
      <c r="K13194" t="s">
        <v>411</v>
      </c>
      <c r="L13194" t="s">
        <v>410</v>
      </c>
      <c r="M13194" t="s">
        <v>3404</v>
      </c>
      <c r="N13194" t="b">
        <f>IF(ETMRouteStages[[#This Row],[RID]]=A13193,ETMRouteStages[[#This Row],[StageSequence]]=F13193+1,TRUE)</f>
        <v>1</v>
      </c>
    </row>
    <row r="13195" spans="1:14">
      <c r="A13195" t="s">
        <v>7025</v>
      </c>
      <c r="B13195" t="s">
        <v>2361</v>
      </c>
      <c r="C13195" t="s">
        <v>4965</v>
      </c>
      <c r="D13195" s="154">
        <v>35</v>
      </c>
      <c r="E13195" t="s">
        <v>1902</v>
      </c>
      <c r="F13195">
        <v>34</v>
      </c>
      <c r="G13195">
        <v>43</v>
      </c>
      <c r="H13195" t="s">
        <v>3404</v>
      </c>
      <c r="I13195" t="s">
        <v>3515</v>
      </c>
      <c r="K13195" t="s">
        <v>1903</v>
      </c>
      <c r="L13195" t="s">
        <v>1902</v>
      </c>
      <c r="M13195" t="s">
        <v>3404</v>
      </c>
      <c r="N13195" t="b">
        <f>IF(ETMRouteStages[[#This Row],[RID]]=A13194,ETMRouteStages[[#This Row],[StageSequence]]=F13194+1,TRUE)</f>
        <v>1</v>
      </c>
    </row>
    <row r="13196" spans="1:14">
      <c r="A13196" t="s">
        <v>7025</v>
      </c>
      <c r="B13196" t="s">
        <v>2361</v>
      </c>
      <c r="C13196" t="s">
        <v>4965</v>
      </c>
      <c r="D13196" s="154">
        <v>35</v>
      </c>
      <c r="E13196" t="s">
        <v>736</v>
      </c>
      <c r="F13196">
        <v>35</v>
      </c>
      <c r="G13196">
        <v>45</v>
      </c>
      <c r="H13196" t="s">
        <v>3404</v>
      </c>
      <c r="I13196" t="s">
        <v>3515</v>
      </c>
      <c r="K13196" t="s">
        <v>737</v>
      </c>
      <c r="L13196" t="s">
        <v>736</v>
      </c>
      <c r="M13196" t="s">
        <v>3404</v>
      </c>
      <c r="N13196" t="b">
        <f>IF(ETMRouteStages[[#This Row],[RID]]=A13195,ETMRouteStages[[#This Row],[StageSequence]]=F13195+1,TRUE)</f>
        <v>1</v>
      </c>
    </row>
    <row r="13197" spans="1:14">
      <c r="A13197" t="s">
        <v>7026</v>
      </c>
      <c r="B13197" t="s">
        <v>2361</v>
      </c>
      <c r="C13197" t="s">
        <v>4969</v>
      </c>
      <c r="D13197" s="154">
        <v>36</v>
      </c>
      <c r="E13197" t="s">
        <v>2201</v>
      </c>
      <c r="F13197">
        <v>1</v>
      </c>
      <c r="G13197">
        <v>0</v>
      </c>
      <c r="H13197" t="s">
        <v>3404</v>
      </c>
      <c r="I13197" t="s">
        <v>3515</v>
      </c>
      <c r="K13197" t="s">
        <v>2202</v>
      </c>
      <c r="L13197" t="s">
        <v>2201</v>
      </c>
      <c r="M13197" t="s">
        <v>3404</v>
      </c>
      <c r="N13197" t="b">
        <f>IF(ETMRouteStages[[#This Row],[RID]]=A13196,ETMRouteStages[[#This Row],[StageSequence]]=F13196+1,TRUE)</f>
        <v>1</v>
      </c>
    </row>
    <row r="13198" spans="1:14">
      <c r="A13198" t="s">
        <v>7026</v>
      </c>
      <c r="B13198" t="s">
        <v>2361</v>
      </c>
      <c r="C13198" t="s">
        <v>4969</v>
      </c>
      <c r="D13198" s="154">
        <v>36</v>
      </c>
      <c r="E13198" t="s">
        <v>2388</v>
      </c>
      <c r="F13198">
        <v>2</v>
      </c>
      <c r="G13198">
        <v>2</v>
      </c>
      <c r="H13198" t="s">
        <v>3404</v>
      </c>
      <c r="I13198" t="s">
        <v>3515</v>
      </c>
      <c r="K13198" t="s">
        <v>2389</v>
      </c>
      <c r="L13198" t="s">
        <v>2388</v>
      </c>
      <c r="M13198" t="s">
        <v>3404</v>
      </c>
      <c r="N13198" t="b">
        <f>IF(ETMRouteStages[[#This Row],[RID]]=A13197,ETMRouteStages[[#This Row],[StageSequence]]=F13197+1,TRUE)</f>
        <v>1</v>
      </c>
    </row>
    <row r="13199" spans="1:14">
      <c r="A13199" t="s">
        <v>7026</v>
      </c>
      <c r="B13199" t="s">
        <v>2361</v>
      </c>
      <c r="C13199" t="s">
        <v>4969</v>
      </c>
      <c r="D13199" s="154">
        <v>36</v>
      </c>
      <c r="E13199" t="s">
        <v>2427</v>
      </c>
      <c r="F13199">
        <v>3</v>
      </c>
      <c r="G13199">
        <v>3</v>
      </c>
      <c r="H13199" t="s">
        <v>3404</v>
      </c>
      <c r="I13199" t="s">
        <v>3515</v>
      </c>
      <c r="K13199" t="s">
        <v>2428</v>
      </c>
      <c r="L13199" t="s">
        <v>2427</v>
      </c>
      <c r="M13199" t="s">
        <v>3404</v>
      </c>
      <c r="N13199" t="b">
        <f>IF(ETMRouteStages[[#This Row],[RID]]=A13198,ETMRouteStages[[#This Row],[StageSequence]]=F13198+1,TRUE)</f>
        <v>1</v>
      </c>
    </row>
    <row r="13200" spans="1:14">
      <c r="A13200" t="s">
        <v>7026</v>
      </c>
      <c r="B13200" t="s">
        <v>2361</v>
      </c>
      <c r="C13200" t="s">
        <v>4969</v>
      </c>
      <c r="D13200" s="154">
        <v>36</v>
      </c>
      <c r="E13200" t="s">
        <v>2447</v>
      </c>
      <c r="F13200">
        <v>4</v>
      </c>
      <c r="G13200">
        <v>4</v>
      </c>
      <c r="H13200" t="s">
        <v>3404</v>
      </c>
      <c r="I13200" t="s">
        <v>3515</v>
      </c>
      <c r="K13200" t="s">
        <v>2448</v>
      </c>
      <c r="L13200" t="s">
        <v>2447</v>
      </c>
      <c r="M13200" t="s">
        <v>3404</v>
      </c>
      <c r="N13200" t="b">
        <f>IF(ETMRouteStages[[#This Row],[RID]]=A13199,ETMRouteStages[[#This Row],[StageSequence]]=F13199+1,TRUE)</f>
        <v>1</v>
      </c>
    </row>
    <row r="13201" spans="1:14">
      <c r="A13201" t="s">
        <v>7026</v>
      </c>
      <c r="B13201" t="s">
        <v>2361</v>
      </c>
      <c r="C13201" t="s">
        <v>4969</v>
      </c>
      <c r="D13201" s="154">
        <v>36</v>
      </c>
      <c r="E13201" t="s">
        <v>2429</v>
      </c>
      <c r="F13201">
        <v>5</v>
      </c>
      <c r="G13201">
        <v>5</v>
      </c>
      <c r="H13201" t="s">
        <v>3404</v>
      </c>
      <c r="I13201" t="s">
        <v>3515</v>
      </c>
      <c r="K13201" t="s">
        <v>2430</v>
      </c>
      <c r="L13201" t="s">
        <v>2429</v>
      </c>
      <c r="M13201" t="s">
        <v>3404</v>
      </c>
      <c r="N13201" t="b">
        <f>IF(ETMRouteStages[[#This Row],[RID]]=A13200,ETMRouteStages[[#This Row],[StageSequence]]=F13200+1,TRUE)</f>
        <v>1</v>
      </c>
    </row>
    <row r="13202" spans="1:14">
      <c r="A13202" t="s">
        <v>7026</v>
      </c>
      <c r="B13202" t="s">
        <v>2361</v>
      </c>
      <c r="C13202" t="s">
        <v>4969</v>
      </c>
      <c r="D13202" s="154">
        <v>36</v>
      </c>
      <c r="E13202" t="s">
        <v>2751</v>
      </c>
      <c r="F13202">
        <v>6</v>
      </c>
      <c r="G13202">
        <v>6</v>
      </c>
      <c r="H13202" t="s">
        <v>3404</v>
      </c>
      <c r="I13202" t="s">
        <v>3515</v>
      </c>
      <c r="K13202" t="s">
        <v>2752</v>
      </c>
      <c r="L13202" t="s">
        <v>2751</v>
      </c>
      <c r="M13202" t="s">
        <v>3404</v>
      </c>
      <c r="N13202" t="b">
        <f>IF(ETMRouteStages[[#This Row],[RID]]=A13201,ETMRouteStages[[#This Row],[StageSequence]]=F13201+1,TRUE)</f>
        <v>1</v>
      </c>
    </row>
    <row r="13203" spans="1:14">
      <c r="A13203" t="s">
        <v>7026</v>
      </c>
      <c r="B13203" t="s">
        <v>2361</v>
      </c>
      <c r="C13203" t="s">
        <v>4969</v>
      </c>
      <c r="D13203" s="154">
        <v>36</v>
      </c>
      <c r="E13203" t="s">
        <v>618</v>
      </c>
      <c r="F13203">
        <v>7</v>
      </c>
      <c r="G13203">
        <v>7</v>
      </c>
      <c r="H13203" t="s">
        <v>3404</v>
      </c>
      <c r="I13203" t="s">
        <v>3515</v>
      </c>
      <c r="K13203" t="s">
        <v>619</v>
      </c>
      <c r="L13203" t="s">
        <v>618</v>
      </c>
      <c r="M13203" t="s">
        <v>3404</v>
      </c>
      <c r="N13203" t="b">
        <f>IF(ETMRouteStages[[#This Row],[RID]]=A13202,ETMRouteStages[[#This Row],[StageSequence]]=F13202+1,TRUE)</f>
        <v>1</v>
      </c>
    </row>
    <row r="13204" spans="1:14">
      <c r="A13204" t="s">
        <v>7026</v>
      </c>
      <c r="B13204" t="s">
        <v>2361</v>
      </c>
      <c r="C13204" t="s">
        <v>4969</v>
      </c>
      <c r="D13204" s="154">
        <v>36</v>
      </c>
      <c r="E13204" t="s">
        <v>2139</v>
      </c>
      <c r="F13204">
        <v>8</v>
      </c>
      <c r="G13204">
        <v>9</v>
      </c>
      <c r="H13204" t="s">
        <v>3404</v>
      </c>
      <c r="I13204" t="s">
        <v>3515</v>
      </c>
      <c r="K13204" t="s">
        <v>2140</v>
      </c>
      <c r="L13204" t="s">
        <v>2139</v>
      </c>
      <c r="M13204" t="s">
        <v>3404</v>
      </c>
      <c r="N13204" t="b">
        <f>IF(ETMRouteStages[[#This Row],[RID]]=A13203,ETMRouteStages[[#This Row],[StageSequence]]=F13203+1,TRUE)</f>
        <v>1</v>
      </c>
    </row>
    <row r="13205" spans="1:14">
      <c r="A13205" t="s">
        <v>7026</v>
      </c>
      <c r="B13205" t="s">
        <v>2361</v>
      </c>
      <c r="C13205" t="s">
        <v>4969</v>
      </c>
      <c r="D13205" s="154">
        <v>36</v>
      </c>
      <c r="E13205" t="s">
        <v>968</v>
      </c>
      <c r="F13205">
        <v>9</v>
      </c>
      <c r="G13205">
        <v>11</v>
      </c>
      <c r="H13205" t="s">
        <v>3404</v>
      </c>
      <c r="I13205" t="s">
        <v>3515</v>
      </c>
      <c r="K13205" t="s">
        <v>969</v>
      </c>
      <c r="L13205" t="s">
        <v>968</v>
      </c>
      <c r="M13205" t="s">
        <v>3404</v>
      </c>
      <c r="N13205" t="b">
        <f>IF(ETMRouteStages[[#This Row],[RID]]=A13204,ETMRouteStages[[#This Row],[StageSequence]]=F13204+1,TRUE)</f>
        <v>1</v>
      </c>
    </row>
    <row r="13206" spans="1:14">
      <c r="A13206" t="s">
        <v>7026</v>
      </c>
      <c r="B13206" t="s">
        <v>2361</v>
      </c>
      <c r="C13206" t="s">
        <v>4969</v>
      </c>
      <c r="D13206" s="154">
        <v>36</v>
      </c>
      <c r="E13206" t="s">
        <v>970</v>
      </c>
      <c r="F13206">
        <v>10</v>
      </c>
      <c r="G13206">
        <v>12</v>
      </c>
      <c r="H13206" t="s">
        <v>3404</v>
      </c>
      <c r="I13206" t="s">
        <v>3515</v>
      </c>
      <c r="K13206" t="s">
        <v>971</v>
      </c>
      <c r="L13206" t="s">
        <v>970</v>
      </c>
      <c r="M13206" t="s">
        <v>3404</v>
      </c>
      <c r="N13206" t="b">
        <f>IF(ETMRouteStages[[#This Row],[RID]]=A13205,ETMRouteStages[[#This Row],[StageSequence]]=F13205+1,TRUE)</f>
        <v>1</v>
      </c>
    </row>
    <row r="13207" spans="1:14">
      <c r="A13207" t="s">
        <v>7026</v>
      </c>
      <c r="B13207" t="s">
        <v>2361</v>
      </c>
      <c r="C13207" t="s">
        <v>4969</v>
      </c>
      <c r="D13207" s="154">
        <v>36</v>
      </c>
      <c r="E13207" t="s">
        <v>1115</v>
      </c>
      <c r="F13207">
        <v>11</v>
      </c>
      <c r="G13207">
        <v>13</v>
      </c>
      <c r="H13207" t="s">
        <v>3404</v>
      </c>
      <c r="I13207" t="s">
        <v>3515</v>
      </c>
      <c r="K13207" t="s">
        <v>1116</v>
      </c>
      <c r="L13207" t="s">
        <v>1115</v>
      </c>
      <c r="M13207" t="s">
        <v>3404</v>
      </c>
      <c r="N13207" t="b">
        <f>IF(ETMRouteStages[[#This Row],[RID]]=A13206,ETMRouteStages[[#This Row],[StageSequence]]=F13206+1,TRUE)</f>
        <v>1</v>
      </c>
    </row>
    <row r="13208" spans="1:14">
      <c r="A13208" t="s">
        <v>7026</v>
      </c>
      <c r="B13208" t="s">
        <v>2361</v>
      </c>
      <c r="C13208" t="s">
        <v>4969</v>
      </c>
      <c r="D13208" s="154">
        <v>36</v>
      </c>
      <c r="E13208" t="s">
        <v>632</v>
      </c>
      <c r="F13208">
        <v>12</v>
      </c>
      <c r="G13208">
        <v>14</v>
      </c>
      <c r="H13208" t="s">
        <v>3404</v>
      </c>
      <c r="I13208" t="s">
        <v>3515</v>
      </c>
      <c r="K13208" t="s">
        <v>633</v>
      </c>
      <c r="L13208" t="s">
        <v>632</v>
      </c>
      <c r="M13208" t="s">
        <v>3404</v>
      </c>
      <c r="N13208" t="b">
        <f>IF(ETMRouteStages[[#This Row],[RID]]=A13207,ETMRouteStages[[#This Row],[StageSequence]]=F13207+1,TRUE)</f>
        <v>1</v>
      </c>
    </row>
    <row r="13209" spans="1:14">
      <c r="A13209" t="s">
        <v>7026</v>
      </c>
      <c r="B13209" t="s">
        <v>2361</v>
      </c>
      <c r="C13209" t="s">
        <v>4969</v>
      </c>
      <c r="D13209" s="154">
        <v>36</v>
      </c>
      <c r="E13209" t="s">
        <v>2882</v>
      </c>
      <c r="F13209">
        <v>13</v>
      </c>
      <c r="G13209">
        <v>15</v>
      </c>
      <c r="H13209" t="s">
        <v>3404</v>
      </c>
      <c r="I13209" t="s">
        <v>3515</v>
      </c>
      <c r="K13209" t="s">
        <v>2883</v>
      </c>
      <c r="L13209" t="s">
        <v>2882</v>
      </c>
      <c r="M13209" t="s">
        <v>3404</v>
      </c>
      <c r="N13209" t="b">
        <f>IF(ETMRouteStages[[#This Row],[RID]]=A13208,ETMRouteStages[[#This Row],[StageSequence]]=F13208+1,TRUE)</f>
        <v>1</v>
      </c>
    </row>
    <row r="13210" spans="1:14">
      <c r="A13210" t="s">
        <v>7026</v>
      </c>
      <c r="B13210" t="s">
        <v>2361</v>
      </c>
      <c r="C13210" t="s">
        <v>4969</v>
      </c>
      <c r="D13210" s="154">
        <v>36</v>
      </c>
      <c r="E13210" t="s">
        <v>2884</v>
      </c>
      <c r="F13210">
        <v>14</v>
      </c>
      <c r="G13210">
        <v>16</v>
      </c>
      <c r="H13210" t="s">
        <v>3404</v>
      </c>
      <c r="I13210" t="s">
        <v>3515</v>
      </c>
      <c r="K13210" t="s">
        <v>2885</v>
      </c>
      <c r="L13210" t="s">
        <v>2884</v>
      </c>
      <c r="M13210" t="s">
        <v>3404</v>
      </c>
      <c r="N13210" t="b">
        <f>IF(ETMRouteStages[[#This Row],[RID]]=A13209,ETMRouteStages[[#This Row],[StageSequence]]=F13209+1,TRUE)</f>
        <v>1</v>
      </c>
    </row>
    <row r="13211" spans="1:14">
      <c r="A13211" t="s">
        <v>7026</v>
      </c>
      <c r="B13211" t="s">
        <v>2361</v>
      </c>
      <c r="C13211" t="s">
        <v>4969</v>
      </c>
      <c r="D13211" s="154">
        <v>36</v>
      </c>
      <c r="E13211" t="s">
        <v>1839</v>
      </c>
      <c r="F13211">
        <v>15</v>
      </c>
      <c r="G13211">
        <v>18</v>
      </c>
      <c r="H13211" t="s">
        <v>3404</v>
      </c>
      <c r="I13211" t="s">
        <v>3515</v>
      </c>
      <c r="K13211" t="s">
        <v>1840</v>
      </c>
      <c r="L13211" t="s">
        <v>1839</v>
      </c>
      <c r="M13211" t="s">
        <v>3404</v>
      </c>
      <c r="N13211" t="b">
        <f>IF(ETMRouteStages[[#This Row],[RID]]=A13210,ETMRouteStages[[#This Row],[StageSequence]]=F13210+1,TRUE)</f>
        <v>1</v>
      </c>
    </row>
    <row r="13212" spans="1:14">
      <c r="A13212" t="s">
        <v>7026</v>
      </c>
      <c r="B13212" t="s">
        <v>2361</v>
      </c>
      <c r="C13212" t="s">
        <v>4969</v>
      </c>
      <c r="D13212" s="154">
        <v>36</v>
      </c>
      <c r="E13212" t="s">
        <v>1506</v>
      </c>
      <c r="F13212">
        <v>16</v>
      </c>
      <c r="G13212">
        <v>19</v>
      </c>
      <c r="H13212" t="s">
        <v>3404</v>
      </c>
      <c r="I13212" t="s">
        <v>3515</v>
      </c>
      <c r="K13212" t="s">
        <v>1507</v>
      </c>
      <c r="L13212" t="s">
        <v>1506</v>
      </c>
      <c r="M13212" t="s">
        <v>3404</v>
      </c>
      <c r="N13212" t="b">
        <f>IF(ETMRouteStages[[#This Row],[RID]]=A13211,ETMRouteStages[[#This Row],[StageSequence]]=F13211+1,TRUE)</f>
        <v>1</v>
      </c>
    </row>
    <row r="13213" spans="1:14">
      <c r="A13213" t="s">
        <v>7026</v>
      </c>
      <c r="B13213" t="s">
        <v>2361</v>
      </c>
      <c r="C13213" t="s">
        <v>4969</v>
      </c>
      <c r="D13213" s="154">
        <v>36</v>
      </c>
      <c r="E13213" t="s">
        <v>496</v>
      </c>
      <c r="F13213">
        <v>17</v>
      </c>
      <c r="G13213">
        <v>20</v>
      </c>
      <c r="H13213" t="s">
        <v>3404</v>
      </c>
      <c r="I13213" t="s">
        <v>3515</v>
      </c>
      <c r="K13213" t="s">
        <v>497</v>
      </c>
      <c r="L13213" t="s">
        <v>496</v>
      </c>
      <c r="M13213" t="s">
        <v>3404</v>
      </c>
      <c r="N13213" t="b">
        <f>IF(ETMRouteStages[[#This Row],[RID]]=A13212,ETMRouteStages[[#This Row],[StageSequence]]=F13212+1,TRUE)</f>
        <v>1</v>
      </c>
    </row>
    <row r="13214" spans="1:14">
      <c r="A13214" t="s">
        <v>7026</v>
      </c>
      <c r="B13214" t="s">
        <v>2361</v>
      </c>
      <c r="C13214" t="s">
        <v>4969</v>
      </c>
      <c r="D13214" s="154">
        <v>36</v>
      </c>
      <c r="E13214" t="s">
        <v>2622</v>
      </c>
      <c r="F13214">
        <v>18</v>
      </c>
      <c r="G13214">
        <v>21</v>
      </c>
      <c r="H13214" t="s">
        <v>3404</v>
      </c>
      <c r="I13214" t="s">
        <v>3515</v>
      </c>
      <c r="K13214" t="s">
        <v>2623</v>
      </c>
      <c r="L13214" t="s">
        <v>2622</v>
      </c>
      <c r="M13214" t="s">
        <v>3404</v>
      </c>
      <c r="N13214" t="b">
        <f>IF(ETMRouteStages[[#This Row],[RID]]=A13213,ETMRouteStages[[#This Row],[StageSequence]]=F13213+1,TRUE)</f>
        <v>1</v>
      </c>
    </row>
    <row r="13215" spans="1:14">
      <c r="A13215" t="s">
        <v>7026</v>
      </c>
      <c r="B13215" t="s">
        <v>2361</v>
      </c>
      <c r="C13215" t="s">
        <v>4969</v>
      </c>
      <c r="D13215" s="154">
        <v>36</v>
      </c>
      <c r="E13215" t="s">
        <v>2109</v>
      </c>
      <c r="F13215">
        <v>19</v>
      </c>
      <c r="G13215">
        <v>22</v>
      </c>
      <c r="H13215" t="s">
        <v>3404</v>
      </c>
      <c r="I13215" t="s">
        <v>3515</v>
      </c>
      <c r="K13215" t="s">
        <v>2110</v>
      </c>
      <c r="L13215" t="s">
        <v>2109</v>
      </c>
      <c r="M13215" t="s">
        <v>3404</v>
      </c>
      <c r="N13215" t="b">
        <f>IF(ETMRouteStages[[#This Row],[RID]]=A13214,ETMRouteStages[[#This Row],[StageSequence]]=F13214+1,TRUE)</f>
        <v>1</v>
      </c>
    </row>
    <row r="13216" spans="1:14">
      <c r="A13216" t="s">
        <v>7026</v>
      </c>
      <c r="B13216" t="s">
        <v>2361</v>
      </c>
      <c r="C13216" t="s">
        <v>4969</v>
      </c>
      <c r="D13216" s="154">
        <v>36</v>
      </c>
      <c r="E13216" t="s">
        <v>2107</v>
      </c>
      <c r="F13216">
        <v>20</v>
      </c>
      <c r="G13216">
        <v>23</v>
      </c>
      <c r="H13216" t="s">
        <v>3404</v>
      </c>
      <c r="I13216" t="s">
        <v>3515</v>
      </c>
      <c r="K13216" t="s">
        <v>2108</v>
      </c>
      <c r="L13216" t="s">
        <v>2107</v>
      </c>
      <c r="M13216" t="s">
        <v>3404</v>
      </c>
      <c r="N13216" t="b">
        <f>IF(ETMRouteStages[[#This Row],[RID]]=A13215,ETMRouteStages[[#This Row],[StageSequence]]=F13215+1,TRUE)</f>
        <v>1</v>
      </c>
    </row>
    <row r="13217" spans="1:14">
      <c r="A13217" t="s">
        <v>7026</v>
      </c>
      <c r="B13217" t="s">
        <v>2361</v>
      </c>
      <c r="C13217" t="s">
        <v>4969</v>
      </c>
      <c r="D13217" s="154">
        <v>36</v>
      </c>
      <c r="E13217" t="s">
        <v>1693</v>
      </c>
      <c r="F13217">
        <v>21</v>
      </c>
      <c r="G13217">
        <v>25</v>
      </c>
      <c r="H13217" t="s">
        <v>3404</v>
      </c>
      <c r="I13217" t="s">
        <v>3515</v>
      </c>
      <c r="K13217" t="s">
        <v>1694</v>
      </c>
      <c r="L13217" t="s">
        <v>1693</v>
      </c>
      <c r="M13217" t="s">
        <v>3404</v>
      </c>
      <c r="N13217" t="b">
        <f>IF(ETMRouteStages[[#This Row],[RID]]=A13216,ETMRouteStages[[#This Row],[StageSequence]]=F13216+1,TRUE)</f>
        <v>1</v>
      </c>
    </row>
    <row r="13218" spans="1:14">
      <c r="A13218" t="s">
        <v>7026</v>
      </c>
      <c r="B13218" t="s">
        <v>2361</v>
      </c>
      <c r="C13218" t="s">
        <v>4969</v>
      </c>
      <c r="D13218" s="154">
        <v>36</v>
      </c>
      <c r="E13218" t="s">
        <v>1259</v>
      </c>
      <c r="F13218">
        <v>22</v>
      </c>
      <c r="G13218">
        <v>27</v>
      </c>
      <c r="H13218" t="s">
        <v>3404</v>
      </c>
      <c r="I13218" t="s">
        <v>3515</v>
      </c>
      <c r="K13218" t="s">
        <v>1260</v>
      </c>
      <c r="L13218" t="s">
        <v>1259</v>
      </c>
      <c r="M13218" t="s">
        <v>3404</v>
      </c>
      <c r="N13218" t="b">
        <f>IF(ETMRouteStages[[#This Row],[RID]]=A13217,ETMRouteStages[[#This Row],[StageSequence]]=F13217+1,TRUE)</f>
        <v>1</v>
      </c>
    </row>
    <row r="13219" spans="1:14">
      <c r="A13219" t="s">
        <v>7026</v>
      </c>
      <c r="B13219" t="s">
        <v>2361</v>
      </c>
      <c r="C13219" t="s">
        <v>4969</v>
      </c>
      <c r="D13219" s="154">
        <v>36</v>
      </c>
      <c r="E13219" t="s">
        <v>2550</v>
      </c>
      <c r="F13219">
        <v>23</v>
      </c>
      <c r="G13219">
        <v>28</v>
      </c>
      <c r="H13219" t="s">
        <v>3404</v>
      </c>
      <c r="I13219" t="s">
        <v>3515</v>
      </c>
      <c r="K13219" t="s">
        <v>2551</v>
      </c>
      <c r="L13219" t="s">
        <v>2550</v>
      </c>
      <c r="M13219" t="s">
        <v>3404</v>
      </c>
      <c r="N13219" t="b">
        <f>IF(ETMRouteStages[[#This Row],[RID]]=A13218,ETMRouteStages[[#This Row],[StageSequence]]=F13218+1,TRUE)</f>
        <v>1</v>
      </c>
    </row>
    <row r="13220" spans="1:14">
      <c r="A13220" t="s">
        <v>7026</v>
      </c>
      <c r="B13220" t="s">
        <v>2361</v>
      </c>
      <c r="C13220" t="s">
        <v>4969</v>
      </c>
      <c r="D13220" s="154">
        <v>36</v>
      </c>
      <c r="E13220" t="s">
        <v>1407</v>
      </c>
      <c r="F13220">
        <v>24</v>
      </c>
      <c r="G13220">
        <v>30</v>
      </c>
      <c r="H13220" t="s">
        <v>3404</v>
      </c>
      <c r="I13220" t="s">
        <v>3515</v>
      </c>
      <c r="K13220" t="s">
        <v>1408</v>
      </c>
      <c r="L13220" t="s">
        <v>1407</v>
      </c>
      <c r="M13220" t="s">
        <v>3404</v>
      </c>
      <c r="N13220" t="b">
        <f>IF(ETMRouteStages[[#This Row],[RID]]=A13219,ETMRouteStages[[#This Row],[StageSequence]]=F13219+1,TRUE)</f>
        <v>1</v>
      </c>
    </row>
    <row r="13221" spans="1:14">
      <c r="A13221" t="s">
        <v>7026</v>
      </c>
      <c r="B13221" t="s">
        <v>2361</v>
      </c>
      <c r="C13221" t="s">
        <v>4969</v>
      </c>
      <c r="D13221" s="154">
        <v>36</v>
      </c>
      <c r="E13221" t="s">
        <v>1367</v>
      </c>
      <c r="F13221">
        <v>25</v>
      </c>
      <c r="G13221">
        <v>31</v>
      </c>
      <c r="H13221" t="s">
        <v>3404</v>
      </c>
      <c r="I13221" t="s">
        <v>3515</v>
      </c>
      <c r="K13221" t="s">
        <v>1368</v>
      </c>
      <c r="L13221" t="s">
        <v>1367</v>
      </c>
      <c r="M13221" t="s">
        <v>3404</v>
      </c>
      <c r="N13221" t="b">
        <f>IF(ETMRouteStages[[#This Row],[RID]]=A13220,ETMRouteStages[[#This Row],[StageSequence]]=F13220+1,TRUE)</f>
        <v>1</v>
      </c>
    </row>
    <row r="13222" spans="1:14">
      <c r="A13222" t="s">
        <v>7026</v>
      </c>
      <c r="B13222" t="s">
        <v>2361</v>
      </c>
      <c r="C13222" t="s">
        <v>4969</v>
      </c>
      <c r="D13222" s="154">
        <v>36</v>
      </c>
      <c r="E13222" t="s">
        <v>2350</v>
      </c>
      <c r="F13222">
        <v>26</v>
      </c>
      <c r="G13222">
        <v>32</v>
      </c>
      <c r="H13222" t="s">
        <v>3404</v>
      </c>
      <c r="I13222" t="s">
        <v>3515</v>
      </c>
      <c r="K13222" t="s">
        <v>2351</v>
      </c>
      <c r="L13222" t="s">
        <v>2350</v>
      </c>
      <c r="M13222" t="s">
        <v>3404</v>
      </c>
      <c r="N13222" t="b">
        <f>IF(ETMRouteStages[[#This Row],[RID]]=A13221,ETMRouteStages[[#This Row],[StageSequence]]=F13221+1,TRUE)</f>
        <v>1</v>
      </c>
    </row>
    <row r="13223" spans="1:14">
      <c r="A13223" t="s">
        <v>7026</v>
      </c>
      <c r="B13223" t="s">
        <v>2361</v>
      </c>
      <c r="C13223" t="s">
        <v>4969</v>
      </c>
      <c r="D13223" s="154">
        <v>36</v>
      </c>
      <c r="E13223" t="s">
        <v>2773</v>
      </c>
      <c r="F13223">
        <v>27</v>
      </c>
      <c r="G13223">
        <v>33</v>
      </c>
      <c r="H13223" t="s">
        <v>3404</v>
      </c>
      <c r="I13223" t="s">
        <v>3515</v>
      </c>
      <c r="K13223" t="s">
        <v>2774</v>
      </c>
      <c r="L13223" t="s">
        <v>2773</v>
      </c>
      <c r="M13223" t="s">
        <v>3404</v>
      </c>
      <c r="N13223" t="b">
        <f>IF(ETMRouteStages[[#This Row],[RID]]=A13222,ETMRouteStages[[#This Row],[StageSequence]]=F13222+1,TRUE)</f>
        <v>1</v>
      </c>
    </row>
    <row r="13224" spans="1:14">
      <c r="A13224" t="s">
        <v>7026</v>
      </c>
      <c r="B13224" t="s">
        <v>2361</v>
      </c>
      <c r="C13224" t="s">
        <v>4969</v>
      </c>
      <c r="D13224" s="154">
        <v>36</v>
      </c>
      <c r="E13224" t="s">
        <v>1399</v>
      </c>
      <c r="F13224">
        <v>28</v>
      </c>
      <c r="G13224">
        <v>34</v>
      </c>
      <c r="H13224" t="s">
        <v>3404</v>
      </c>
      <c r="I13224" t="s">
        <v>3515</v>
      </c>
      <c r="K13224" t="s">
        <v>1400</v>
      </c>
      <c r="L13224" t="s">
        <v>1399</v>
      </c>
      <c r="M13224" t="s">
        <v>3404</v>
      </c>
      <c r="N13224" t="b">
        <f>IF(ETMRouteStages[[#This Row],[RID]]=A13223,ETMRouteStages[[#This Row],[StageSequence]]=F13223+1,TRUE)</f>
        <v>1</v>
      </c>
    </row>
    <row r="13225" spans="1:14">
      <c r="A13225" t="s">
        <v>7026</v>
      </c>
      <c r="B13225" t="s">
        <v>2361</v>
      </c>
      <c r="C13225" t="s">
        <v>4969</v>
      </c>
      <c r="D13225" s="154">
        <v>36</v>
      </c>
      <c r="E13225" t="s">
        <v>1401</v>
      </c>
      <c r="F13225">
        <v>29</v>
      </c>
      <c r="G13225">
        <v>35</v>
      </c>
      <c r="H13225" t="s">
        <v>3404</v>
      </c>
      <c r="I13225" t="s">
        <v>3515</v>
      </c>
      <c r="K13225" t="s">
        <v>1402</v>
      </c>
      <c r="L13225" t="s">
        <v>1401</v>
      </c>
      <c r="M13225" t="s">
        <v>3404</v>
      </c>
      <c r="N13225" t="b">
        <f>IF(ETMRouteStages[[#This Row],[RID]]=A13224,ETMRouteStages[[#This Row],[StageSequence]]=F13224+1,TRUE)</f>
        <v>1</v>
      </c>
    </row>
    <row r="13226" spans="1:14">
      <c r="A13226" t="s">
        <v>7026</v>
      </c>
      <c r="B13226" t="s">
        <v>2361</v>
      </c>
      <c r="C13226" t="s">
        <v>4969</v>
      </c>
      <c r="D13226" s="154">
        <v>36</v>
      </c>
      <c r="E13226" t="s">
        <v>2296</v>
      </c>
      <c r="F13226">
        <v>30</v>
      </c>
      <c r="G13226">
        <v>38</v>
      </c>
      <c r="H13226" t="s">
        <v>3404</v>
      </c>
      <c r="I13226" t="s">
        <v>3515</v>
      </c>
      <c r="K13226" t="s">
        <v>2297</v>
      </c>
      <c r="L13226" t="s">
        <v>2296</v>
      </c>
      <c r="M13226" t="s">
        <v>3404</v>
      </c>
      <c r="N13226" t="b">
        <f>IF(ETMRouteStages[[#This Row],[RID]]=A13225,ETMRouteStages[[#This Row],[StageSequence]]=F13225+1,TRUE)</f>
        <v>1</v>
      </c>
    </row>
    <row r="13227" spans="1:14">
      <c r="A13227" t="s">
        <v>7026</v>
      </c>
      <c r="B13227" t="s">
        <v>2361</v>
      </c>
      <c r="C13227" t="s">
        <v>4969</v>
      </c>
      <c r="D13227" s="154">
        <v>36</v>
      </c>
      <c r="E13227" t="s">
        <v>2640</v>
      </c>
      <c r="F13227">
        <v>31</v>
      </c>
      <c r="G13227">
        <v>39</v>
      </c>
      <c r="H13227" t="s">
        <v>3404</v>
      </c>
      <c r="I13227" t="s">
        <v>3515</v>
      </c>
      <c r="K13227" t="s">
        <v>2641</v>
      </c>
      <c r="L13227" t="s">
        <v>2640</v>
      </c>
      <c r="M13227" t="s">
        <v>3404</v>
      </c>
      <c r="N13227" t="b">
        <f>IF(ETMRouteStages[[#This Row],[RID]]=A13226,ETMRouteStages[[#This Row],[StageSequence]]=F13226+1,TRUE)</f>
        <v>1</v>
      </c>
    </row>
    <row r="13228" spans="1:14">
      <c r="A13228" t="s">
        <v>7026</v>
      </c>
      <c r="B13228" t="s">
        <v>2361</v>
      </c>
      <c r="C13228" t="s">
        <v>4969</v>
      </c>
      <c r="D13228" s="154">
        <v>36</v>
      </c>
      <c r="E13228" t="s">
        <v>2978</v>
      </c>
      <c r="F13228">
        <v>32</v>
      </c>
      <c r="G13228">
        <v>40</v>
      </c>
      <c r="H13228" t="s">
        <v>3404</v>
      </c>
      <c r="I13228" t="s">
        <v>3515</v>
      </c>
      <c r="K13228" t="s">
        <v>2979</v>
      </c>
      <c r="L13228" t="s">
        <v>2978</v>
      </c>
      <c r="M13228" t="s">
        <v>3404</v>
      </c>
      <c r="N13228" t="b">
        <f>IF(ETMRouteStages[[#This Row],[RID]]=A13227,ETMRouteStages[[#This Row],[StageSequence]]=F13227+1,TRUE)</f>
        <v>1</v>
      </c>
    </row>
    <row r="13229" spans="1:14">
      <c r="A13229" t="s">
        <v>7026</v>
      </c>
      <c r="B13229" t="s">
        <v>2361</v>
      </c>
      <c r="C13229" t="s">
        <v>4969</v>
      </c>
      <c r="D13229" s="154">
        <v>36</v>
      </c>
      <c r="E13229" t="s">
        <v>410</v>
      </c>
      <c r="F13229">
        <v>33</v>
      </c>
      <c r="G13229">
        <v>42</v>
      </c>
      <c r="H13229" t="s">
        <v>3404</v>
      </c>
      <c r="I13229" t="s">
        <v>3515</v>
      </c>
      <c r="K13229" t="s">
        <v>411</v>
      </c>
      <c r="L13229" t="s">
        <v>410</v>
      </c>
      <c r="M13229" t="s">
        <v>3404</v>
      </c>
      <c r="N13229" t="b">
        <f>IF(ETMRouteStages[[#This Row],[RID]]=A13228,ETMRouteStages[[#This Row],[StageSequence]]=F13228+1,TRUE)</f>
        <v>1</v>
      </c>
    </row>
    <row r="13230" spans="1:14">
      <c r="A13230" t="s">
        <v>7026</v>
      </c>
      <c r="B13230" t="s">
        <v>2361</v>
      </c>
      <c r="C13230" t="s">
        <v>4969</v>
      </c>
      <c r="D13230" s="154">
        <v>36</v>
      </c>
      <c r="E13230" t="s">
        <v>1701</v>
      </c>
      <c r="F13230">
        <v>34</v>
      </c>
      <c r="G13230">
        <v>43</v>
      </c>
      <c r="H13230" t="s">
        <v>3404</v>
      </c>
      <c r="I13230" t="s">
        <v>3515</v>
      </c>
      <c r="K13230" t="s">
        <v>1702</v>
      </c>
      <c r="L13230" t="s">
        <v>1701</v>
      </c>
      <c r="M13230" t="s">
        <v>3404</v>
      </c>
      <c r="N13230" t="b">
        <f>IF(ETMRouteStages[[#This Row],[RID]]=A13229,ETMRouteStages[[#This Row],[StageSequence]]=F13229+1,TRUE)</f>
        <v>1</v>
      </c>
    </row>
    <row r="13231" spans="1:14">
      <c r="A13231" t="s">
        <v>7027</v>
      </c>
      <c r="B13231" t="s">
        <v>2361</v>
      </c>
      <c r="C13231" t="s">
        <v>4818</v>
      </c>
      <c r="D13231" s="154">
        <v>37</v>
      </c>
      <c r="E13231" t="s">
        <v>2991</v>
      </c>
      <c r="F13231">
        <v>1</v>
      </c>
      <c r="G13231">
        <v>0</v>
      </c>
      <c r="H13231" t="s">
        <v>3404</v>
      </c>
      <c r="I13231" t="s">
        <v>3515</v>
      </c>
      <c r="K13231" t="s">
        <v>2992</v>
      </c>
      <c r="L13231" t="s">
        <v>2991</v>
      </c>
      <c r="M13231" t="s">
        <v>3404</v>
      </c>
      <c r="N13231" t="b">
        <f>IF(ETMRouteStages[[#This Row],[RID]]=A13230,ETMRouteStages[[#This Row],[StageSequence]]=F13230+1,TRUE)</f>
        <v>1</v>
      </c>
    </row>
    <row r="13232" spans="1:14">
      <c r="A13232" t="s">
        <v>7027</v>
      </c>
      <c r="B13232" t="s">
        <v>2361</v>
      </c>
      <c r="C13232" t="s">
        <v>4818</v>
      </c>
      <c r="D13232" s="154">
        <v>37</v>
      </c>
      <c r="E13232" t="s">
        <v>2055</v>
      </c>
      <c r="F13232">
        <v>2</v>
      </c>
      <c r="G13232">
        <v>2</v>
      </c>
      <c r="H13232" t="s">
        <v>3404</v>
      </c>
      <c r="I13232" t="s">
        <v>3515</v>
      </c>
      <c r="K13232" t="s">
        <v>2056</v>
      </c>
      <c r="L13232" t="s">
        <v>2055</v>
      </c>
      <c r="M13232" t="s">
        <v>3404</v>
      </c>
      <c r="N13232" t="b">
        <f>IF(ETMRouteStages[[#This Row],[RID]]=A13231,ETMRouteStages[[#This Row],[StageSequence]]=F13231+1,TRUE)</f>
        <v>1</v>
      </c>
    </row>
    <row r="13233" spans="1:14">
      <c r="A13233" t="s">
        <v>7027</v>
      </c>
      <c r="B13233" t="s">
        <v>2361</v>
      </c>
      <c r="C13233" t="s">
        <v>4818</v>
      </c>
      <c r="D13233" s="154">
        <v>37</v>
      </c>
      <c r="E13233" t="s">
        <v>2596</v>
      </c>
      <c r="F13233">
        <v>3</v>
      </c>
      <c r="G13233">
        <v>4</v>
      </c>
      <c r="H13233" t="s">
        <v>3404</v>
      </c>
      <c r="I13233" t="s">
        <v>3515</v>
      </c>
      <c r="K13233" t="s">
        <v>2597</v>
      </c>
      <c r="L13233" t="s">
        <v>2596</v>
      </c>
      <c r="M13233" t="s">
        <v>3404</v>
      </c>
      <c r="N13233" t="b">
        <f>IF(ETMRouteStages[[#This Row],[RID]]=A13232,ETMRouteStages[[#This Row],[StageSequence]]=F13232+1,TRUE)</f>
        <v>1</v>
      </c>
    </row>
    <row r="13234" spans="1:14">
      <c r="A13234" t="s">
        <v>7027</v>
      </c>
      <c r="B13234" t="s">
        <v>2361</v>
      </c>
      <c r="C13234" t="s">
        <v>4818</v>
      </c>
      <c r="D13234" s="154">
        <v>37</v>
      </c>
      <c r="E13234" t="s">
        <v>1601</v>
      </c>
      <c r="F13234">
        <v>4</v>
      </c>
      <c r="G13234">
        <v>5</v>
      </c>
      <c r="H13234" t="s">
        <v>3404</v>
      </c>
      <c r="I13234" t="s">
        <v>3515</v>
      </c>
      <c r="K13234" t="s">
        <v>1602</v>
      </c>
      <c r="L13234" t="s">
        <v>1601</v>
      </c>
      <c r="M13234" t="s">
        <v>3404</v>
      </c>
      <c r="N13234" t="b">
        <f>IF(ETMRouteStages[[#This Row],[RID]]=A13233,ETMRouteStages[[#This Row],[StageSequence]]=F13233+1,TRUE)</f>
        <v>1</v>
      </c>
    </row>
    <row r="13235" spans="1:14">
      <c r="A13235" t="s">
        <v>7027</v>
      </c>
      <c r="B13235" t="s">
        <v>2361</v>
      </c>
      <c r="C13235" t="s">
        <v>4818</v>
      </c>
      <c r="D13235" s="154">
        <v>37</v>
      </c>
      <c r="E13235" t="s">
        <v>3018</v>
      </c>
      <c r="F13235">
        <v>5</v>
      </c>
      <c r="G13235">
        <v>8</v>
      </c>
      <c r="H13235" t="s">
        <v>3500</v>
      </c>
      <c r="I13235" t="s">
        <v>3515</v>
      </c>
      <c r="K13235" t="s">
        <v>3019</v>
      </c>
      <c r="L13235" t="s">
        <v>3018</v>
      </c>
      <c r="M13235" t="s">
        <v>3500</v>
      </c>
      <c r="N13235" t="b">
        <f>IF(ETMRouteStages[[#This Row],[RID]]=A13234,ETMRouteStages[[#This Row],[StageSequence]]=F13234+1,TRUE)</f>
        <v>1</v>
      </c>
    </row>
    <row r="13236" spans="1:14">
      <c r="A13236" t="s">
        <v>7027</v>
      </c>
      <c r="B13236" t="s">
        <v>2361</v>
      </c>
      <c r="C13236" t="s">
        <v>4818</v>
      </c>
      <c r="D13236" s="154">
        <v>37</v>
      </c>
      <c r="E13236" t="s">
        <v>2211</v>
      </c>
      <c r="F13236">
        <v>6</v>
      </c>
      <c r="G13236">
        <v>9</v>
      </c>
      <c r="H13236" t="s">
        <v>3404</v>
      </c>
      <c r="I13236" t="s">
        <v>3515</v>
      </c>
      <c r="K13236" t="s">
        <v>2212</v>
      </c>
      <c r="L13236" t="s">
        <v>2211</v>
      </c>
      <c r="M13236" t="s">
        <v>3404</v>
      </c>
      <c r="N13236" t="b">
        <f>IF(ETMRouteStages[[#This Row],[RID]]=A13235,ETMRouteStages[[#This Row],[StageSequence]]=F13235+1,TRUE)</f>
        <v>1</v>
      </c>
    </row>
    <row r="13237" spans="1:14">
      <c r="A13237" t="s">
        <v>7027</v>
      </c>
      <c r="B13237" t="s">
        <v>2361</v>
      </c>
      <c r="C13237" t="s">
        <v>4818</v>
      </c>
      <c r="D13237" s="154">
        <v>37</v>
      </c>
      <c r="E13237" t="s">
        <v>1540</v>
      </c>
      <c r="F13237">
        <v>7</v>
      </c>
      <c r="G13237">
        <v>12</v>
      </c>
      <c r="H13237" t="s">
        <v>3404</v>
      </c>
      <c r="I13237" t="s">
        <v>3515</v>
      </c>
      <c r="K13237" t="s">
        <v>1541</v>
      </c>
      <c r="L13237" t="s">
        <v>1540</v>
      </c>
      <c r="M13237" t="s">
        <v>3404</v>
      </c>
      <c r="N13237" t="b">
        <f>IF(ETMRouteStages[[#This Row],[RID]]=A13236,ETMRouteStages[[#This Row],[StageSequence]]=F13236+1,TRUE)</f>
        <v>1</v>
      </c>
    </row>
    <row r="13238" spans="1:14">
      <c r="A13238" t="s">
        <v>7027</v>
      </c>
      <c r="B13238" t="s">
        <v>2361</v>
      </c>
      <c r="C13238" t="s">
        <v>4818</v>
      </c>
      <c r="D13238" s="154">
        <v>37</v>
      </c>
      <c r="E13238" t="s">
        <v>3066</v>
      </c>
      <c r="F13238">
        <v>8</v>
      </c>
      <c r="G13238">
        <v>14</v>
      </c>
      <c r="H13238" t="s">
        <v>3404</v>
      </c>
      <c r="I13238" t="s">
        <v>3515</v>
      </c>
      <c r="K13238" t="s">
        <v>3067</v>
      </c>
      <c r="L13238" t="s">
        <v>3066</v>
      </c>
      <c r="M13238" t="s">
        <v>3404</v>
      </c>
      <c r="N13238" t="b">
        <f>IF(ETMRouteStages[[#This Row],[RID]]=A13237,ETMRouteStages[[#This Row],[StageSequence]]=F13237+1,TRUE)</f>
        <v>1</v>
      </c>
    </row>
    <row r="13239" spans="1:14">
      <c r="A13239" t="s">
        <v>7027</v>
      </c>
      <c r="B13239" t="s">
        <v>2361</v>
      </c>
      <c r="C13239" t="s">
        <v>4818</v>
      </c>
      <c r="D13239" s="154">
        <v>37</v>
      </c>
      <c r="E13239" t="s">
        <v>1713</v>
      </c>
      <c r="F13239">
        <v>9</v>
      </c>
      <c r="G13239">
        <v>16</v>
      </c>
      <c r="H13239" t="s">
        <v>3404</v>
      </c>
      <c r="I13239" t="s">
        <v>3515</v>
      </c>
      <c r="K13239" t="s">
        <v>1714</v>
      </c>
      <c r="L13239" t="s">
        <v>1713</v>
      </c>
      <c r="M13239" t="s">
        <v>3404</v>
      </c>
      <c r="N13239" t="b">
        <f>IF(ETMRouteStages[[#This Row],[RID]]=A13238,ETMRouteStages[[#This Row],[StageSequence]]=F13238+1,TRUE)</f>
        <v>1</v>
      </c>
    </row>
    <row r="13240" spans="1:14">
      <c r="A13240" t="s">
        <v>7027</v>
      </c>
      <c r="B13240" t="s">
        <v>2361</v>
      </c>
      <c r="C13240" t="s">
        <v>4818</v>
      </c>
      <c r="D13240" s="154">
        <v>37</v>
      </c>
      <c r="E13240" t="s">
        <v>1524</v>
      </c>
      <c r="F13240">
        <v>10</v>
      </c>
      <c r="G13240">
        <v>18</v>
      </c>
      <c r="H13240" t="s">
        <v>3404</v>
      </c>
      <c r="I13240" t="s">
        <v>3515</v>
      </c>
      <c r="K13240" t="s">
        <v>1525</v>
      </c>
      <c r="L13240" t="s">
        <v>1524</v>
      </c>
      <c r="M13240" t="s">
        <v>3404</v>
      </c>
      <c r="N13240" t="b">
        <f>IF(ETMRouteStages[[#This Row],[RID]]=A13239,ETMRouteStages[[#This Row],[StageSequence]]=F13239+1,TRUE)</f>
        <v>1</v>
      </c>
    </row>
    <row r="13241" spans="1:14">
      <c r="A13241" t="s">
        <v>7028</v>
      </c>
      <c r="B13241" t="s">
        <v>2361</v>
      </c>
      <c r="C13241" t="s">
        <v>4973</v>
      </c>
      <c r="D13241" s="154">
        <v>38</v>
      </c>
      <c r="E13241" t="s">
        <v>2991</v>
      </c>
      <c r="F13241">
        <v>1</v>
      </c>
      <c r="G13241">
        <v>0</v>
      </c>
      <c r="H13241" t="s">
        <v>3404</v>
      </c>
      <c r="I13241" t="s">
        <v>3515</v>
      </c>
      <c r="K13241" t="s">
        <v>2992</v>
      </c>
      <c r="L13241" t="s">
        <v>2991</v>
      </c>
      <c r="M13241" t="s">
        <v>3404</v>
      </c>
      <c r="N13241" t="b">
        <f>IF(ETMRouteStages[[#This Row],[RID]]=A13240,ETMRouteStages[[#This Row],[StageSequence]]=F13240+1,TRUE)</f>
        <v>1</v>
      </c>
    </row>
    <row r="13242" spans="1:14">
      <c r="A13242" t="s">
        <v>7028</v>
      </c>
      <c r="B13242" t="s">
        <v>2361</v>
      </c>
      <c r="C13242" t="s">
        <v>4973</v>
      </c>
      <c r="D13242" s="154">
        <v>38</v>
      </c>
      <c r="E13242" t="s">
        <v>2055</v>
      </c>
      <c r="F13242">
        <v>2</v>
      </c>
      <c r="G13242">
        <v>2</v>
      </c>
      <c r="H13242" t="s">
        <v>3404</v>
      </c>
      <c r="I13242" t="s">
        <v>3515</v>
      </c>
      <c r="K13242" t="s">
        <v>2056</v>
      </c>
      <c r="L13242" t="s">
        <v>2055</v>
      </c>
      <c r="M13242" t="s">
        <v>3404</v>
      </c>
      <c r="N13242" t="b">
        <f>IF(ETMRouteStages[[#This Row],[RID]]=A13241,ETMRouteStages[[#This Row],[StageSequence]]=F13241+1,TRUE)</f>
        <v>1</v>
      </c>
    </row>
    <row r="13243" spans="1:14">
      <c r="A13243" t="s">
        <v>7028</v>
      </c>
      <c r="B13243" t="s">
        <v>2361</v>
      </c>
      <c r="C13243" t="s">
        <v>4973</v>
      </c>
      <c r="D13243" s="154">
        <v>38</v>
      </c>
      <c r="E13243" t="s">
        <v>2596</v>
      </c>
      <c r="F13243">
        <v>3</v>
      </c>
      <c r="G13243">
        <v>4</v>
      </c>
      <c r="H13243" t="s">
        <v>3500</v>
      </c>
      <c r="I13243" t="s">
        <v>3515</v>
      </c>
      <c r="K13243" t="s">
        <v>2597</v>
      </c>
      <c r="L13243" t="s">
        <v>2596</v>
      </c>
      <c r="M13243" t="s">
        <v>3500</v>
      </c>
      <c r="N13243" t="b">
        <f>IF(ETMRouteStages[[#This Row],[RID]]=A13242,ETMRouteStages[[#This Row],[StageSequence]]=F13242+1,TRUE)</f>
        <v>1</v>
      </c>
    </row>
    <row r="13244" spans="1:14">
      <c r="A13244" t="s">
        <v>7028</v>
      </c>
      <c r="B13244" t="s">
        <v>2361</v>
      </c>
      <c r="C13244" t="s">
        <v>4973</v>
      </c>
      <c r="D13244" s="154">
        <v>38</v>
      </c>
      <c r="E13244" t="s">
        <v>1601</v>
      </c>
      <c r="F13244">
        <v>4</v>
      </c>
      <c r="G13244">
        <v>5</v>
      </c>
      <c r="H13244" t="s">
        <v>3404</v>
      </c>
      <c r="I13244" t="s">
        <v>3515</v>
      </c>
      <c r="K13244" t="s">
        <v>1602</v>
      </c>
      <c r="L13244" t="s">
        <v>1601</v>
      </c>
      <c r="M13244" t="s">
        <v>3404</v>
      </c>
      <c r="N13244" t="b">
        <f>IF(ETMRouteStages[[#This Row],[RID]]=A13243,ETMRouteStages[[#This Row],[StageSequence]]=F13243+1,TRUE)</f>
        <v>1</v>
      </c>
    </row>
    <row r="13245" spans="1:14">
      <c r="A13245" t="s">
        <v>7028</v>
      </c>
      <c r="B13245" t="s">
        <v>2361</v>
      </c>
      <c r="C13245" t="s">
        <v>4973</v>
      </c>
      <c r="D13245" s="154">
        <v>38</v>
      </c>
      <c r="E13245" t="s">
        <v>3018</v>
      </c>
      <c r="F13245">
        <v>5</v>
      </c>
      <c r="G13245">
        <v>8</v>
      </c>
      <c r="H13245" t="s">
        <v>3404</v>
      </c>
      <c r="I13245" t="s">
        <v>3515</v>
      </c>
      <c r="K13245" t="s">
        <v>3019</v>
      </c>
      <c r="L13245" t="s">
        <v>3018</v>
      </c>
      <c r="M13245" t="s">
        <v>3404</v>
      </c>
      <c r="N13245" t="b">
        <f>IF(ETMRouteStages[[#This Row],[RID]]=A13244,ETMRouteStages[[#This Row],[StageSequence]]=F13244+1,TRUE)</f>
        <v>1</v>
      </c>
    </row>
    <row r="13246" spans="1:14">
      <c r="A13246" t="s">
        <v>7029</v>
      </c>
      <c r="B13246" t="s">
        <v>2361</v>
      </c>
      <c r="C13246" t="s">
        <v>4977</v>
      </c>
      <c r="D13246" s="154">
        <v>39</v>
      </c>
      <c r="E13246" t="s">
        <v>2991</v>
      </c>
      <c r="F13246">
        <v>1</v>
      </c>
      <c r="G13246">
        <v>0</v>
      </c>
      <c r="H13246" t="s">
        <v>3404</v>
      </c>
      <c r="I13246" t="s">
        <v>3515</v>
      </c>
      <c r="K13246" t="s">
        <v>2992</v>
      </c>
      <c r="L13246" t="s">
        <v>2991</v>
      </c>
      <c r="M13246" t="s">
        <v>3404</v>
      </c>
      <c r="N13246" t="b">
        <f>IF(ETMRouteStages[[#This Row],[RID]]=A13245,ETMRouteStages[[#This Row],[StageSequence]]=F13245+1,TRUE)</f>
        <v>1</v>
      </c>
    </row>
    <row r="13247" spans="1:14">
      <c r="A13247" t="s">
        <v>7029</v>
      </c>
      <c r="B13247" t="s">
        <v>2361</v>
      </c>
      <c r="C13247" t="s">
        <v>4977</v>
      </c>
      <c r="D13247" s="154">
        <v>39</v>
      </c>
      <c r="E13247" t="s">
        <v>596</v>
      </c>
      <c r="F13247">
        <v>2</v>
      </c>
      <c r="G13247">
        <v>1</v>
      </c>
      <c r="H13247" t="s">
        <v>3404</v>
      </c>
      <c r="I13247" t="s">
        <v>3515</v>
      </c>
      <c r="K13247" t="s">
        <v>597</v>
      </c>
      <c r="L13247" t="s">
        <v>596</v>
      </c>
      <c r="M13247" t="s">
        <v>3404</v>
      </c>
      <c r="N13247" t="b">
        <f>IF(ETMRouteStages[[#This Row],[RID]]=A13246,ETMRouteStages[[#This Row],[StageSequence]]=F13246+1,TRUE)</f>
        <v>1</v>
      </c>
    </row>
    <row r="13248" spans="1:14">
      <c r="A13248" t="s">
        <v>7029</v>
      </c>
      <c r="B13248" t="s">
        <v>2361</v>
      </c>
      <c r="C13248" t="s">
        <v>4977</v>
      </c>
      <c r="D13248" s="154">
        <v>39</v>
      </c>
      <c r="E13248" t="s">
        <v>2055</v>
      </c>
      <c r="F13248">
        <v>3</v>
      </c>
      <c r="G13248">
        <v>3</v>
      </c>
      <c r="H13248" t="s">
        <v>3404</v>
      </c>
      <c r="I13248" t="s">
        <v>3515</v>
      </c>
      <c r="K13248" t="s">
        <v>2056</v>
      </c>
      <c r="L13248" t="s">
        <v>2055</v>
      </c>
      <c r="M13248" t="s">
        <v>3404</v>
      </c>
      <c r="N13248" t="b">
        <f>IF(ETMRouteStages[[#This Row],[RID]]=A13247,ETMRouteStages[[#This Row],[StageSequence]]=F13247+1,TRUE)</f>
        <v>1</v>
      </c>
    </row>
    <row r="13249" spans="1:14">
      <c r="A13249" t="s">
        <v>7029</v>
      </c>
      <c r="B13249" t="s">
        <v>2361</v>
      </c>
      <c r="C13249" t="s">
        <v>4977</v>
      </c>
      <c r="D13249" s="154">
        <v>39</v>
      </c>
      <c r="E13249" t="s">
        <v>574</v>
      </c>
      <c r="F13249">
        <v>4</v>
      </c>
      <c r="G13249">
        <v>4</v>
      </c>
      <c r="H13249" t="s">
        <v>3404</v>
      </c>
      <c r="I13249" t="s">
        <v>3515</v>
      </c>
      <c r="K13249" t="s">
        <v>575</v>
      </c>
      <c r="L13249" t="s">
        <v>574</v>
      </c>
      <c r="M13249" t="s">
        <v>3404</v>
      </c>
      <c r="N13249" t="b">
        <f>IF(ETMRouteStages[[#This Row],[RID]]=A13248,ETMRouteStages[[#This Row],[StageSequence]]=F13248+1,TRUE)</f>
        <v>1</v>
      </c>
    </row>
    <row r="13250" spans="1:14">
      <c r="A13250" t="s">
        <v>7029</v>
      </c>
      <c r="B13250" t="s">
        <v>2361</v>
      </c>
      <c r="C13250" t="s">
        <v>4977</v>
      </c>
      <c r="D13250" s="154">
        <v>39</v>
      </c>
      <c r="E13250" t="s">
        <v>2596</v>
      </c>
      <c r="F13250">
        <v>5</v>
      </c>
      <c r="G13250">
        <v>5</v>
      </c>
      <c r="H13250" t="s">
        <v>3500</v>
      </c>
      <c r="I13250" t="s">
        <v>3515</v>
      </c>
      <c r="K13250" t="s">
        <v>2597</v>
      </c>
      <c r="L13250" t="s">
        <v>2596</v>
      </c>
      <c r="M13250" t="s">
        <v>3500</v>
      </c>
      <c r="N13250" t="b">
        <f>IF(ETMRouteStages[[#This Row],[RID]]=A13249,ETMRouteStages[[#This Row],[StageSequence]]=F13249+1,TRUE)</f>
        <v>1</v>
      </c>
    </row>
    <row r="13251" spans="1:14">
      <c r="A13251" t="s">
        <v>7029</v>
      </c>
      <c r="B13251" t="s">
        <v>2361</v>
      </c>
      <c r="C13251" t="s">
        <v>4977</v>
      </c>
      <c r="D13251" s="154">
        <v>39</v>
      </c>
      <c r="E13251" t="s">
        <v>736</v>
      </c>
      <c r="F13251">
        <v>6</v>
      </c>
      <c r="G13251">
        <v>7</v>
      </c>
      <c r="H13251" t="s">
        <v>3404</v>
      </c>
      <c r="I13251" t="s">
        <v>3515</v>
      </c>
      <c r="K13251" t="s">
        <v>737</v>
      </c>
      <c r="L13251" t="s">
        <v>736</v>
      </c>
      <c r="M13251" t="s">
        <v>3404</v>
      </c>
      <c r="N13251" t="b">
        <f>IF(ETMRouteStages[[#This Row],[RID]]=A13250,ETMRouteStages[[#This Row],[StageSequence]]=F13250+1,TRUE)</f>
        <v>1</v>
      </c>
    </row>
    <row r="13252" spans="1:14">
      <c r="A13252" t="s">
        <v>7029</v>
      </c>
      <c r="B13252" t="s">
        <v>2361</v>
      </c>
      <c r="C13252" t="s">
        <v>4977</v>
      </c>
      <c r="D13252" s="154">
        <v>39</v>
      </c>
      <c r="E13252" t="s">
        <v>2169</v>
      </c>
      <c r="F13252">
        <v>7</v>
      </c>
      <c r="G13252">
        <v>9</v>
      </c>
      <c r="H13252" t="s">
        <v>3404</v>
      </c>
      <c r="I13252" t="s">
        <v>3515</v>
      </c>
      <c r="K13252" t="s">
        <v>2170</v>
      </c>
      <c r="L13252" t="s">
        <v>2169</v>
      </c>
      <c r="M13252" t="s">
        <v>3404</v>
      </c>
      <c r="N13252" t="b">
        <f>IF(ETMRouteStages[[#This Row],[RID]]=A13251,ETMRouteStages[[#This Row],[StageSequence]]=F13251+1,TRUE)</f>
        <v>1</v>
      </c>
    </row>
    <row r="13253" spans="1:14">
      <c r="A13253" t="s">
        <v>7029</v>
      </c>
      <c r="B13253" t="s">
        <v>2361</v>
      </c>
      <c r="C13253" t="s">
        <v>4977</v>
      </c>
      <c r="D13253" s="154">
        <v>39</v>
      </c>
      <c r="E13253" t="s">
        <v>1902</v>
      </c>
      <c r="F13253">
        <v>8</v>
      </c>
      <c r="G13253">
        <v>12</v>
      </c>
      <c r="H13253" t="s">
        <v>3404</v>
      </c>
      <c r="I13253" t="s">
        <v>3515</v>
      </c>
      <c r="K13253" t="s">
        <v>1903</v>
      </c>
      <c r="L13253" t="s">
        <v>1902</v>
      </c>
      <c r="M13253" t="s">
        <v>3404</v>
      </c>
      <c r="N13253" t="b">
        <f>IF(ETMRouteStages[[#This Row],[RID]]=A13252,ETMRouteStages[[#This Row],[StageSequence]]=F13252+1,TRUE)</f>
        <v>1</v>
      </c>
    </row>
    <row r="13254" spans="1:14">
      <c r="A13254" t="s">
        <v>7029</v>
      </c>
      <c r="B13254" t="s">
        <v>2361</v>
      </c>
      <c r="C13254" t="s">
        <v>4977</v>
      </c>
      <c r="D13254" s="154">
        <v>39</v>
      </c>
      <c r="E13254" t="s">
        <v>410</v>
      </c>
      <c r="F13254">
        <v>9</v>
      </c>
      <c r="G13254">
        <v>13</v>
      </c>
      <c r="H13254" t="s">
        <v>3404</v>
      </c>
      <c r="I13254" t="s">
        <v>3515</v>
      </c>
      <c r="K13254" t="s">
        <v>411</v>
      </c>
      <c r="L13254" t="s">
        <v>410</v>
      </c>
      <c r="M13254" t="s">
        <v>3404</v>
      </c>
      <c r="N13254" t="b">
        <f>IF(ETMRouteStages[[#This Row],[RID]]=A13253,ETMRouteStages[[#This Row],[StageSequence]]=F13253+1,TRUE)</f>
        <v>1</v>
      </c>
    </row>
    <row r="13255" spans="1:14">
      <c r="A13255" t="s">
        <v>7030</v>
      </c>
      <c r="B13255" t="s">
        <v>2361</v>
      </c>
      <c r="C13255" t="s">
        <v>4365</v>
      </c>
      <c r="D13255" s="154">
        <v>4</v>
      </c>
      <c r="E13255" t="s">
        <v>2201</v>
      </c>
      <c r="F13255">
        <v>1</v>
      </c>
      <c r="G13255">
        <v>0</v>
      </c>
      <c r="H13255" t="s">
        <v>3404</v>
      </c>
      <c r="I13255" t="s">
        <v>3515</v>
      </c>
      <c r="K13255" t="s">
        <v>2202</v>
      </c>
      <c r="L13255" t="s">
        <v>2201</v>
      </c>
      <c r="M13255" t="s">
        <v>3404</v>
      </c>
      <c r="N13255" t="b">
        <f>IF(ETMRouteStages[[#This Row],[RID]]=A13254,ETMRouteStages[[#This Row],[StageSequence]]=F13254+1,TRUE)</f>
        <v>1</v>
      </c>
    </row>
    <row r="13256" spans="1:14">
      <c r="A13256" t="s">
        <v>7030</v>
      </c>
      <c r="B13256" t="s">
        <v>2361</v>
      </c>
      <c r="C13256" t="s">
        <v>4365</v>
      </c>
      <c r="D13256" s="154">
        <v>4</v>
      </c>
      <c r="E13256" t="s">
        <v>2501</v>
      </c>
      <c r="F13256">
        <v>2</v>
      </c>
      <c r="G13256">
        <v>2</v>
      </c>
      <c r="H13256" t="s">
        <v>3404</v>
      </c>
      <c r="I13256" t="s">
        <v>3515</v>
      </c>
      <c r="K13256" t="s">
        <v>2502</v>
      </c>
      <c r="L13256" t="s">
        <v>2501</v>
      </c>
      <c r="M13256" t="s">
        <v>3404</v>
      </c>
      <c r="N13256" t="b">
        <f>IF(ETMRouteStages[[#This Row],[RID]]=A13255,ETMRouteStages[[#This Row],[StageSequence]]=F13255+1,TRUE)</f>
        <v>1</v>
      </c>
    </row>
    <row r="13257" spans="1:14">
      <c r="A13257" t="s">
        <v>7030</v>
      </c>
      <c r="B13257" t="s">
        <v>2361</v>
      </c>
      <c r="C13257" t="s">
        <v>4365</v>
      </c>
      <c r="D13257" s="154">
        <v>4</v>
      </c>
      <c r="E13257" t="s">
        <v>2862</v>
      </c>
      <c r="F13257">
        <v>3</v>
      </c>
      <c r="G13257">
        <v>3</v>
      </c>
      <c r="H13257" t="s">
        <v>3404</v>
      </c>
      <c r="I13257" t="s">
        <v>3515</v>
      </c>
      <c r="K13257" t="s">
        <v>2863</v>
      </c>
      <c r="L13257" t="s">
        <v>2862</v>
      </c>
      <c r="M13257" t="s">
        <v>3404</v>
      </c>
      <c r="N13257" t="b">
        <f>IF(ETMRouteStages[[#This Row],[RID]]=A13256,ETMRouteStages[[#This Row],[StageSequence]]=F13256+1,TRUE)</f>
        <v>1</v>
      </c>
    </row>
    <row r="13258" spans="1:14">
      <c r="A13258" t="s">
        <v>7030</v>
      </c>
      <c r="B13258" t="s">
        <v>2361</v>
      </c>
      <c r="C13258" t="s">
        <v>4365</v>
      </c>
      <c r="D13258" s="154">
        <v>4</v>
      </c>
      <c r="E13258" t="s">
        <v>1343</v>
      </c>
      <c r="F13258">
        <v>4</v>
      </c>
      <c r="G13258">
        <v>4</v>
      </c>
      <c r="H13258" t="s">
        <v>3404</v>
      </c>
      <c r="I13258" t="s">
        <v>3515</v>
      </c>
      <c r="K13258" t="s">
        <v>1344</v>
      </c>
      <c r="L13258" t="s">
        <v>1343</v>
      </c>
      <c r="M13258" t="s">
        <v>3404</v>
      </c>
      <c r="N13258" t="b">
        <f>IF(ETMRouteStages[[#This Row],[RID]]=A13257,ETMRouteStages[[#This Row],[StageSequence]]=F13257+1,TRUE)</f>
        <v>1</v>
      </c>
    </row>
    <row r="13259" spans="1:14">
      <c r="A13259" t="s">
        <v>7030</v>
      </c>
      <c r="B13259" t="s">
        <v>2361</v>
      </c>
      <c r="C13259" t="s">
        <v>4365</v>
      </c>
      <c r="D13259" s="154">
        <v>4</v>
      </c>
      <c r="E13259" t="s">
        <v>2362</v>
      </c>
      <c r="F13259">
        <v>5</v>
      </c>
      <c r="G13259">
        <v>5</v>
      </c>
      <c r="H13259" t="s">
        <v>3404</v>
      </c>
      <c r="I13259" t="s">
        <v>3515</v>
      </c>
      <c r="K13259" t="s">
        <v>2363</v>
      </c>
      <c r="L13259" t="s">
        <v>2362</v>
      </c>
      <c r="M13259" t="s">
        <v>3404</v>
      </c>
      <c r="N13259" t="b">
        <f>IF(ETMRouteStages[[#This Row],[RID]]=A13258,ETMRouteStages[[#This Row],[StageSequence]]=F13258+1,TRUE)</f>
        <v>1</v>
      </c>
    </row>
    <row r="13260" spans="1:14">
      <c r="A13260" t="s">
        <v>7030</v>
      </c>
      <c r="B13260" t="s">
        <v>2361</v>
      </c>
      <c r="C13260" t="s">
        <v>4365</v>
      </c>
      <c r="D13260" s="154">
        <v>4</v>
      </c>
      <c r="E13260" t="s">
        <v>2364</v>
      </c>
      <c r="F13260">
        <v>6</v>
      </c>
      <c r="G13260">
        <v>6</v>
      </c>
      <c r="H13260" t="s">
        <v>3404</v>
      </c>
      <c r="I13260" t="s">
        <v>3515</v>
      </c>
      <c r="K13260" t="s">
        <v>2365</v>
      </c>
      <c r="L13260" t="s">
        <v>2364</v>
      </c>
      <c r="M13260" t="s">
        <v>3404</v>
      </c>
      <c r="N13260" t="b">
        <f>IF(ETMRouteStages[[#This Row],[RID]]=A13259,ETMRouteStages[[#This Row],[StageSequence]]=F13259+1,TRUE)</f>
        <v>1</v>
      </c>
    </row>
    <row r="13261" spans="1:14">
      <c r="A13261" t="s">
        <v>7030</v>
      </c>
      <c r="B13261" t="s">
        <v>2361</v>
      </c>
      <c r="C13261" t="s">
        <v>4365</v>
      </c>
      <c r="D13261" s="154">
        <v>4</v>
      </c>
      <c r="E13261" t="s">
        <v>2360</v>
      </c>
      <c r="F13261">
        <v>7</v>
      </c>
      <c r="G13261">
        <v>7</v>
      </c>
      <c r="H13261" t="s">
        <v>3404</v>
      </c>
      <c r="I13261" t="s">
        <v>3515</v>
      </c>
      <c r="K13261" t="s">
        <v>2361</v>
      </c>
      <c r="L13261" t="s">
        <v>2360</v>
      </c>
      <c r="M13261" t="s">
        <v>3404</v>
      </c>
      <c r="N13261" t="b">
        <f>IF(ETMRouteStages[[#This Row],[RID]]=A13260,ETMRouteStages[[#This Row],[StageSequence]]=F13260+1,TRUE)</f>
        <v>1</v>
      </c>
    </row>
    <row r="13262" spans="1:14">
      <c r="A13262" t="s">
        <v>7030</v>
      </c>
      <c r="B13262" t="s">
        <v>2361</v>
      </c>
      <c r="C13262" t="s">
        <v>4365</v>
      </c>
      <c r="D13262" s="154">
        <v>4</v>
      </c>
      <c r="E13262" t="s">
        <v>1281</v>
      </c>
      <c r="F13262">
        <v>8</v>
      </c>
      <c r="G13262">
        <v>8</v>
      </c>
      <c r="H13262" t="s">
        <v>3404</v>
      </c>
      <c r="I13262" t="s">
        <v>3515</v>
      </c>
      <c r="K13262" t="s">
        <v>1282</v>
      </c>
      <c r="L13262" t="s">
        <v>1281</v>
      </c>
      <c r="M13262" t="s">
        <v>3404</v>
      </c>
      <c r="N13262" t="b">
        <f>IF(ETMRouteStages[[#This Row],[RID]]=A13261,ETMRouteStages[[#This Row],[StageSequence]]=F13261+1,TRUE)</f>
        <v>1</v>
      </c>
    </row>
    <row r="13263" spans="1:14">
      <c r="A13263" t="s">
        <v>7030</v>
      </c>
      <c r="B13263" t="s">
        <v>2361</v>
      </c>
      <c r="C13263" t="s">
        <v>4365</v>
      </c>
      <c r="D13263" s="154">
        <v>4</v>
      </c>
      <c r="E13263" t="s">
        <v>1319</v>
      </c>
      <c r="F13263">
        <v>9</v>
      </c>
      <c r="G13263">
        <v>9</v>
      </c>
      <c r="H13263" t="s">
        <v>3404</v>
      </c>
      <c r="I13263" t="s">
        <v>3515</v>
      </c>
      <c r="K13263" t="s">
        <v>1320</v>
      </c>
      <c r="L13263" t="s">
        <v>1319</v>
      </c>
      <c r="M13263" t="s">
        <v>3404</v>
      </c>
      <c r="N13263" t="b">
        <f>IF(ETMRouteStages[[#This Row],[RID]]=A13262,ETMRouteStages[[#This Row],[StageSequence]]=F13262+1,TRUE)</f>
        <v>1</v>
      </c>
    </row>
    <row r="13264" spans="1:14">
      <c r="A13264" t="s">
        <v>7030</v>
      </c>
      <c r="B13264" t="s">
        <v>2361</v>
      </c>
      <c r="C13264" t="s">
        <v>4365</v>
      </c>
      <c r="D13264" s="154">
        <v>4</v>
      </c>
      <c r="E13264" t="s">
        <v>1279</v>
      </c>
      <c r="F13264">
        <v>10</v>
      </c>
      <c r="G13264">
        <v>10</v>
      </c>
      <c r="H13264" t="s">
        <v>3404</v>
      </c>
      <c r="I13264" t="s">
        <v>3515</v>
      </c>
      <c r="K13264" t="s">
        <v>1280</v>
      </c>
      <c r="L13264" t="s">
        <v>1279</v>
      </c>
      <c r="M13264" t="s">
        <v>3404</v>
      </c>
      <c r="N13264" t="b">
        <f>IF(ETMRouteStages[[#This Row],[RID]]=A13263,ETMRouteStages[[#This Row],[StageSequence]]=F13263+1,TRUE)</f>
        <v>1</v>
      </c>
    </row>
    <row r="13265" spans="1:14">
      <c r="A13265" t="s">
        <v>7030</v>
      </c>
      <c r="B13265" t="s">
        <v>2361</v>
      </c>
      <c r="C13265" t="s">
        <v>4365</v>
      </c>
      <c r="D13265" s="154">
        <v>4</v>
      </c>
      <c r="E13265" t="s">
        <v>1835</v>
      </c>
      <c r="F13265">
        <v>11</v>
      </c>
      <c r="G13265">
        <v>12</v>
      </c>
      <c r="H13265" t="s">
        <v>3404</v>
      </c>
      <c r="I13265" t="s">
        <v>3515</v>
      </c>
      <c r="K13265" t="s">
        <v>1836</v>
      </c>
      <c r="L13265" t="s">
        <v>1835</v>
      </c>
      <c r="M13265" t="s">
        <v>3404</v>
      </c>
      <c r="N13265" t="b">
        <f>IF(ETMRouteStages[[#This Row],[RID]]=A13264,ETMRouteStages[[#This Row],[StageSequence]]=F13264+1,TRUE)</f>
        <v>1</v>
      </c>
    </row>
    <row r="13266" spans="1:14">
      <c r="A13266" t="s">
        <v>7031</v>
      </c>
      <c r="B13266" t="s">
        <v>2361</v>
      </c>
      <c r="C13266" t="s">
        <v>4981</v>
      </c>
      <c r="D13266" s="154">
        <v>40</v>
      </c>
      <c r="E13266" t="s">
        <v>2991</v>
      </c>
      <c r="F13266">
        <v>1</v>
      </c>
      <c r="G13266">
        <v>0</v>
      </c>
      <c r="H13266" t="s">
        <v>3404</v>
      </c>
      <c r="I13266" t="s">
        <v>3515</v>
      </c>
      <c r="K13266" t="s">
        <v>2992</v>
      </c>
      <c r="L13266" t="s">
        <v>2991</v>
      </c>
      <c r="M13266" t="s">
        <v>3404</v>
      </c>
      <c r="N13266" t="b">
        <f>IF(ETMRouteStages[[#This Row],[RID]]=A13265,ETMRouteStages[[#This Row],[StageSequence]]=F13265+1,TRUE)</f>
        <v>1</v>
      </c>
    </row>
    <row r="13267" spans="1:14">
      <c r="A13267" t="s">
        <v>7031</v>
      </c>
      <c r="B13267" t="s">
        <v>2361</v>
      </c>
      <c r="C13267" t="s">
        <v>4981</v>
      </c>
      <c r="D13267" s="154">
        <v>40</v>
      </c>
      <c r="E13267" t="s">
        <v>2723</v>
      </c>
      <c r="F13267">
        <v>2</v>
      </c>
      <c r="G13267">
        <v>2</v>
      </c>
      <c r="H13267" t="s">
        <v>3404</v>
      </c>
      <c r="I13267" t="s">
        <v>3515</v>
      </c>
      <c r="K13267" t="s">
        <v>2724</v>
      </c>
      <c r="L13267" t="s">
        <v>2723</v>
      </c>
      <c r="M13267" t="s">
        <v>3404</v>
      </c>
      <c r="N13267" t="b">
        <f>IF(ETMRouteStages[[#This Row],[RID]]=A13266,ETMRouteStages[[#This Row],[StageSequence]]=F13266+1,TRUE)</f>
        <v>1</v>
      </c>
    </row>
    <row r="13268" spans="1:14">
      <c r="A13268" t="s">
        <v>7031</v>
      </c>
      <c r="B13268" t="s">
        <v>2361</v>
      </c>
      <c r="C13268" t="s">
        <v>4981</v>
      </c>
      <c r="D13268" s="154">
        <v>40</v>
      </c>
      <c r="E13268" t="s">
        <v>2029</v>
      </c>
      <c r="F13268">
        <v>3</v>
      </c>
      <c r="G13268">
        <v>4</v>
      </c>
      <c r="H13268" t="s">
        <v>3500</v>
      </c>
      <c r="I13268" t="s">
        <v>3515</v>
      </c>
      <c r="K13268" t="s">
        <v>2030</v>
      </c>
      <c r="L13268" t="s">
        <v>2029</v>
      </c>
      <c r="M13268" t="s">
        <v>3500</v>
      </c>
      <c r="N13268" t="b">
        <f>IF(ETMRouteStages[[#This Row],[RID]]=A13267,ETMRouteStages[[#This Row],[StageSequence]]=F13267+1,TRUE)</f>
        <v>1</v>
      </c>
    </row>
    <row r="13269" spans="1:14">
      <c r="A13269" t="s">
        <v>7031</v>
      </c>
      <c r="B13269" t="s">
        <v>2361</v>
      </c>
      <c r="C13269" t="s">
        <v>4981</v>
      </c>
      <c r="D13269" s="154">
        <v>40</v>
      </c>
      <c r="E13269" t="s">
        <v>1111</v>
      </c>
      <c r="F13269">
        <v>4</v>
      </c>
      <c r="G13269">
        <v>8</v>
      </c>
      <c r="H13269" t="s">
        <v>3404</v>
      </c>
      <c r="I13269" t="s">
        <v>3515</v>
      </c>
      <c r="K13269" t="s">
        <v>1112</v>
      </c>
      <c r="L13269" t="s">
        <v>1111</v>
      </c>
      <c r="M13269" t="s">
        <v>3404</v>
      </c>
      <c r="N13269" t="b">
        <f>IF(ETMRouteStages[[#This Row],[RID]]=A13268,ETMRouteStages[[#This Row],[StageSequence]]=F13268+1,TRUE)</f>
        <v>1</v>
      </c>
    </row>
    <row r="13270" spans="1:14">
      <c r="A13270" t="s">
        <v>7031</v>
      </c>
      <c r="B13270" t="s">
        <v>2361</v>
      </c>
      <c r="C13270" t="s">
        <v>4981</v>
      </c>
      <c r="D13270" s="154">
        <v>40</v>
      </c>
      <c r="E13270" t="s">
        <v>1178</v>
      </c>
      <c r="F13270">
        <v>5</v>
      </c>
      <c r="G13270">
        <v>9</v>
      </c>
      <c r="H13270" t="s">
        <v>3404</v>
      </c>
      <c r="I13270" t="s">
        <v>3515</v>
      </c>
      <c r="K13270" t="s">
        <v>1179</v>
      </c>
      <c r="L13270" t="s">
        <v>1178</v>
      </c>
      <c r="M13270" t="s">
        <v>3404</v>
      </c>
      <c r="N13270" t="b">
        <f>IF(ETMRouteStages[[#This Row],[RID]]=A13269,ETMRouteStages[[#This Row],[StageSequence]]=F13269+1,TRUE)</f>
        <v>1</v>
      </c>
    </row>
    <row r="13271" spans="1:14">
      <c r="A13271" t="s">
        <v>7031</v>
      </c>
      <c r="B13271" t="s">
        <v>2361</v>
      </c>
      <c r="C13271" t="s">
        <v>4981</v>
      </c>
      <c r="D13271" s="154">
        <v>40</v>
      </c>
      <c r="E13271" t="s">
        <v>2346</v>
      </c>
      <c r="F13271">
        <v>6</v>
      </c>
      <c r="G13271">
        <v>11</v>
      </c>
      <c r="H13271" t="s">
        <v>3404</v>
      </c>
      <c r="I13271" t="s">
        <v>3515</v>
      </c>
      <c r="K13271" t="s">
        <v>2347</v>
      </c>
      <c r="L13271" t="s">
        <v>2346</v>
      </c>
      <c r="M13271" t="s">
        <v>3404</v>
      </c>
      <c r="N13271" t="b">
        <f>IF(ETMRouteStages[[#This Row],[RID]]=A13270,ETMRouteStages[[#This Row],[StageSequence]]=F13270+1,TRUE)</f>
        <v>1</v>
      </c>
    </row>
    <row r="13272" spans="1:14">
      <c r="A13272" t="s">
        <v>7031</v>
      </c>
      <c r="B13272" t="s">
        <v>2361</v>
      </c>
      <c r="C13272" t="s">
        <v>4981</v>
      </c>
      <c r="D13272" s="154">
        <v>40</v>
      </c>
      <c r="E13272" t="s">
        <v>1805</v>
      </c>
      <c r="F13272">
        <v>7</v>
      </c>
      <c r="G13272">
        <v>12</v>
      </c>
      <c r="H13272" t="s">
        <v>3404</v>
      </c>
      <c r="I13272" t="s">
        <v>3515</v>
      </c>
      <c r="K13272" t="s">
        <v>1806</v>
      </c>
      <c r="L13272" t="s">
        <v>1805</v>
      </c>
      <c r="M13272" t="s">
        <v>3404</v>
      </c>
      <c r="N13272" t="b">
        <f>IF(ETMRouteStages[[#This Row],[RID]]=A13271,ETMRouteStages[[#This Row],[StageSequence]]=F13271+1,TRUE)</f>
        <v>1</v>
      </c>
    </row>
    <row r="13273" spans="1:14">
      <c r="A13273" t="s">
        <v>7031</v>
      </c>
      <c r="B13273" t="s">
        <v>2361</v>
      </c>
      <c r="C13273" t="s">
        <v>4981</v>
      </c>
      <c r="D13273" s="154">
        <v>40</v>
      </c>
      <c r="E13273" t="s">
        <v>624</v>
      </c>
      <c r="F13273">
        <v>8</v>
      </c>
      <c r="G13273">
        <v>13</v>
      </c>
      <c r="H13273" t="s">
        <v>3404</v>
      </c>
      <c r="I13273" t="s">
        <v>3515</v>
      </c>
      <c r="K13273" t="s">
        <v>625</v>
      </c>
      <c r="L13273" t="s">
        <v>624</v>
      </c>
      <c r="M13273" t="s">
        <v>3404</v>
      </c>
      <c r="N13273" t="b">
        <f>IF(ETMRouteStages[[#This Row],[RID]]=A13272,ETMRouteStages[[#This Row],[StageSequence]]=F13272+1,TRUE)</f>
        <v>1</v>
      </c>
    </row>
    <row r="13274" spans="1:14">
      <c r="A13274" t="s">
        <v>7031</v>
      </c>
      <c r="B13274" t="s">
        <v>2361</v>
      </c>
      <c r="C13274" t="s">
        <v>4981</v>
      </c>
      <c r="D13274" s="154">
        <v>40</v>
      </c>
      <c r="E13274" t="s">
        <v>1651</v>
      </c>
      <c r="F13274">
        <v>9</v>
      </c>
      <c r="G13274">
        <v>16</v>
      </c>
      <c r="H13274" t="s">
        <v>3404</v>
      </c>
      <c r="I13274" t="s">
        <v>3515</v>
      </c>
      <c r="K13274" t="s">
        <v>1652</v>
      </c>
      <c r="L13274" t="s">
        <v>1651</v>
      </c>
      <c r="M13274" t="s">
        <v>3404</v>
      </c>
      <c r="N13274" t="b">
        <f>IF(ETMRouteStages[[#This Row],[RID]]=A13273,ETMRouteStages[[#This Row],[StageSequence]]=F13273+1,TRUE)</f>
        <v>1</v>
      </c>
    </row>
    <row r="13275" spans="1:14">
      <c r="A13275" t="s">
        <v>7031</v>
      </c>
      <c r="B13275" t="s">
        <v>2361</v>
      </c>
      <c r="C13275" t="s">
        <v>4981</v>
      </c>
      <c r="D13275" s="154">
        <v>40</v>
      </c>
      <c r="E13275" t="s">
        <v>2051</v>
      </c>
      <c r="F13275">
        <v>10</v>
      </c>
      <c r="G13275">
        <v>18</v>
      </c>
      <c r="H13275" t="s">
        <v>3404</v>
      </c>
      <c r="I13275" t="s">
        <v>3515</v>
      </c>
      <c r="K13275" t="s">
        <v>2052</v>
      </c>
      <c r="L13275" t="s">
        <v>2051</v>
      </c>
      <c r="M13275" t="s">
        <v>3404</v>
      </c>
      <c r="N13275" t="b">
        <f>IF(ETMRouteStages[[#This Row],[RID]]=A13274,ETMRouteStages[[#This Row],[StageSequence]]=F13274+1,TRUE)</f>
        <v>1</v>
      </c>
    </row>
    <row r="13276" spans="1:14">
      <c r="A13276" t="s">
        <v>7031</v>
      </c>
      <c r="B13276" t="s">
        <v>2361</v>
      </c>
      <c r="C13276" t="s">
        <v>4981</v>
      </c>
      <c r="D13276" s="154">
        <v>40</v>
      </c>
      <c r="E13276" t="s">
        <v>2580</v>
      </c>
      <c r="F13276">
        <v>11</v>
      </c>
      <c r="G13276">
        <v>19</v>
      </c>
      <c r="H13276" t="s">
        <v>3404</v>
      </c>
      <c r="I13276" t="s">
        <v>3515</v>
      </c>
      <c r="K13276" t="s">
        <v>2581</v>
      </c>
      <c r="L13276" t="s">
        <v>2580</v>
      </c>
      <c r="M13276" t="s">
        <v>3404</v>
      </c>
      <c r="N13276" t="b">
        <f>IF(ETMRouteStages[[#This Row],[RID]]=A13275,ETMRouteStages[[#This Row],[StageSequence]]=F13275+1,TRUE)</f>
        <v>1</v>
      </c>
    </row>
    <row r="13277" spans="1:14">
      <c r="A13277" t="s">
        <v>7032</v>
      </c>
      <c r="B13277" t="s">
        <v>2361</v>
      </c>
      <c r="C13277" t="s">
        <v>4985</v>
      </c>
      <c r="D13277" s="154">
        <v>41</v>
      </c>
      <c r="E13277" t="s">
        <v>2991</v>
      </c>
      <c r="F13277">
        <v>1</v>
      </c>
      <c r="G13277">
        <v>0</v>
      </c>
      <c r="H13277" t="s">
        <v>3404</v>
      </c>
      <c r="I13277" t="s">
        <v>3515</v>
      </c>
      <c r="K13277" t="s">
        <v>2992</v>
      </c>
      <c r="L13277" t="s">
        <v>2991</v>
      </c>
      <c r="M13277" t="s">
        <v>3404</v>
      </c>
      <c r="N13277" t="b">
        <f>IF(ETMRouteStages[[#This Row],[RID]]=A13276,ETMRouteStages[[#This Row],[StageSequence]]=F13276+1,TRUE)</f>
        <v>1</v>
      </c>
    </row>
    <row r="13278" spans="1:14">
      <c r="A13278" t="s">
        <v>7032</v>
      </c>
      <c r="B13278" t="s">
        <v>2361</v>
      </c>
      <c r="C13278" t="s">
        <v>4985</v>
      </c>
      <c r="D13278" s="154">
        <v>41</v>
      </c>
      <c r="E13278" t="s">
        <v>2723</v>
      </c>
      <c r="F13278">
        <v>2</v>
      </c>
      <c r="G13278">
        <v>2</v>
      </c>
      <c r="H13278" t="s">
        <v>3404</v>
      </c>
      <c r="I13278" t="s">
        <v>3515</v>
      </c>
      <c r="K13278" t="s">
        <v>2724</v>
      </c>
      <c r="L13278" t="s">
        <v>2723</v>
      </c>
      <c r="M13278" t="s">
        <v>3404</v>
      </c>
      <c r="N13278" t="b">
        <f>IF(ETMRouteStages[[#This Row],[RID]]=A13277,ETMRouteStages[[#This Row],[StageSequence]]=F13277+1,TRUE)</f>
        <v>1</v>
      </c>
    </row>
    <row r="13279" spans="1:14">
      <c r="A13279" t="s">
        <v>7032</v>
      </c>
      <c r="B13279" t="s">
        <v>2361</v>
      </c>
      <c r="C13279" t="s">
        <v>4985</v>
      </c>
      <c r="D13279" s="154">
        <v>41</v>
      </c>
      <c r="E13279" t="s">
        <v>2029</v>
      </c>
      <c r="F13279">
        <v>3</v>
      </c>
      <c r="G13279">
        <v>4</v>
      </c>
      <c r="H13279" t="s">
        <v>3500</v>
      </c>
      <c r="I13279" t="s">
        <v>3515</v>
      </c>
      <c r="K13279" t="s">
        <v>2030</v>
      </c>
      <c r="L13279" t="s">
        <v>2029</v>
      </c>
      <c r="M13279" t="s">
        <v>3500</v>
      </c>
      <c r="N13279" t="b">
        <f>IF(ETMRouteStages[[#This Row],[RID]]=A13278,ETMRouteStages[[#This Row],[StageSequence]]=F13278+1,TRUE)</f>
        <v>1</v>
      </c>
    </row>
    <row r="13280" spans="1:14">
      <c r="A13280" t="s">
        <v>7032</v>
      </c>
      <c r="B13280" t="s">
        <v>2361</v>
      </c>
      <c r="C13280" t="s">
        <v>4985</v>
      </c>
      <c r="D13280" s="154">
        <v>41</v>
      </c>
      <c r="E13280" t="s">
        <v>1111</v>
      </c>
      <c r="F13280">
        <v>4</v>
      </c>
      <c r="G13280">
        <v>8</v>
      </c>
      <c r="H13280" t="s">
        <v>3404</v>
      </c>
      <c r="I13280" t="s">
        <v>3515</v>
      </c>
      <c r="K13280" t="s">
        <v>1112</v>
      </c>
      <c r="L13280" t="s">
        <v>1111</v>
      </c>
      <c r="M13280" t="s">
        <v>3404</v>
      </c>
      <c r="N13280" t="b">
        <f>IF(ETMRouteStages[[#This Row],[RID]]=A13279,ETMRouteStages[[#This Row],[StageSequence]]=F13279+1,TRUE)</f>
        <v>1</v>
      </c>
    </row>
    <row r="13281" spans="1:14">
      <c r="A13281" t="s">
        <v>7032</v>
      </c>
      <c r="B13281" t="s">
        <v>2361</v>
      </c>
      <c r="C13281" t="s">
        <v>4985</v>
      </c>
      <c r="D13281" s="154">
        <v>41</v>
      </c>
      <c r="E13281" t="s">
        <v>3088</v>
      </c>
      <c r="F13281">
        <v>5</v>
      </c>
      <c r="G13281">
        <v>10</v>
      </c>
      <c r="H13281" t="s">
        <v>3404</v>
      </c>
      <c r="I13281" t="s">
        <v>3515</v>
      </c>
      <c r="K13281" t="s">
        <v>3089</v>
      </c>
      <c r="L13281" t="s">
        <v>3088</v>
      </c>
      <c r="M13281" t="s">
        <v>3404</v>
      </c>
      <c r="N13281" t="b">
        <f>IF(ETMRouteStages[[#This Row],[RID]]=A13280,ETMRouteStages[[#This Row],[StageSequence]]=F13280+1,TRUE)</f>
        <v>1</v>
      </c>
    </row>
    <row r="13282" spans="1:14">
      <c r="A13282" t="s">
        <v>7032</v>
      </c>
      <c r="B13282" t="s">
        <v>2361</v>
      </c>
      <c r="C13282" t="s">
        <v>4985</v>
      </c>
      <c r="D13282" s="154">
        <v>41</v>
      </c>
      <c r="E13282" t="s">
        <v>2954</v>
      </c>
      <c r="F13282">
        <v>6</v>
      </c>
      <c r="G13282">
        <v>12</v>
      </c>
      <c r="H13282" t="s">
        <v>3404</v>
      </c>
      <c r="I13282" t="s">
        <v>3515</v>
      </c>
      <c r="K13282" t="s">
        <v>2955</v>
      </c>
      <c r="L13282" t="s">
        <v>2954</v>
      </c>
      <c r="M13282" t="s">
        <v>3404</v>
      </c>
      <c r="N13282" t="b">
        <f>IF(ETMRouteStages[[#This Row],[RID]]=A13281,ETMRouteStages[[#This Row],[StageSequence]]=F13281+1,TRUE)</f>
        <v>1</v>
      </c>
    </row>
    <row r="13283" spans="1:14">
      <c r="A13283" t="s">
        <v>7033</v>
      </c>
      <c r="B13283" t="s">
        <v>2361</v>
      </c>
      <c r="C13283" t="s">
        <v>4989</v>
      </c>
      <c r="D13283" s="154">
        <v>42</v>
      </c>
      <c r="E13283" t="s">
        <v>2991</v>
      </c>
      <c r="F13283">
        <v>1</v>
      </c>
      <c r="G13283">
        <v>0</v>
      </c>
      <c r="H13283" t="s">
        <v>3404</v>
      </c>
      <c r="I13283" t="s">
        <v>3515</v>
      </c>
      <c r="K13283" t="s">
        <v>2992</v>
      </c>
      <c r="L13283" t="s">
        <v>2991</v>
      </c>
      <c r="M13283" t="s">
        <v>3404</v>
      </c>
      <c r="N13283" t="b">
        <f>IF(ETMRouteStages[[#This Row],[RID]]=A13282,ETMRouteStages[[#This Row],[StageSequence]]=F13282+1,TRUE)</f>
        <v>1</v>
      </c>
    </row>
    <row r="13284" spans="1:14">
      <c r="A13284" t="s">
        <v>7033</v>
      </c>
      <c r="B13284" t="s">
        <v>2361</v>
      </c>
      <c r="C13284" t="s">
        <v>4989</v>
      </c>
      <c r="D13284" s="154">
        <v>42</v>
      </c>
      <c r="E13284" t="s">
        <v>966</v>
      </c>
      <c r="F13284">
        <v>2</v>
      </c>
      <c r="G13284">
        <v>2</v>
      </c>
      <c r="H13284" t="s">
        <v>3404</v>
      </c>
      <c r="I13284" t="s">
        <v>3515</v>
      </c>
      <c r="K13284" t="s">
        <v>967</v>
      </c>
      <c r="L13284" t="s">
        <v>966</v>
      </c>
      <c r="M13284" t="s">
        <v>3404</v>
      </c>
      <c r="N13284" t="b">
        <f>IF(ETMRouteStages[[#This Row],[RID]]=A13283,ETMRouteStages[[#This Row],[StageSequence]]=F13283+1,TRUE)</f>
        <v>1</v>
      </c>
    </row>
    <row r="13285" spans="1:14">
      <c r="A13285" t="s">
        <v>7033</v>
      </c>
      <c r="B13285" t="s">
        <v>2361</v>
      </c>
      <c r="C13285" t="s">
        <v>4989</v>
      </c>
      <c r="D13285" s="154">
        <v>42</v>
      </c>
      <c r="E13285" t="s">
        <v>1385</v>
      </c>
      <c r="F13285">
        <v>3</v>
      </c>
      <c r="G13285">
        <v>3</v>
      </c>
      <c r="H13285" t="s">
        <v>3404</v>
      </c>
      <c r="I13285" t="s">
        <v>3515</v>
      </c>
      <c r="K13285" t="s">
        <v>1386</v>
      </c>
      <c r="L13285" t="s">
        <v>1385</v>
      </c>
      <c r="M13285" t="s">
        <v>3404</v>
      </c>
      <c r="N13285" t="b">
        <f>IF(ETMRouteStages[[#This Row],[RID]]=A13284,ETMRouteStages[[#This Row],[StageSequence]]=F13284+1,TRUE)</f>
        <v>1</v>
      </c>
    </row>
    <row r="13286" spans="1:14">
      <c r="A13286" t="s">
        <v>7033</v>
      </c>
      <c r="B13286" t="s">
        <v>2361</v>
      </c>
      <c r="C13286" t="s">
        <v>4989</v>
      </c>
      <c r="D13286" s="154">
        <v>42</v>
      </c>
      <c r="E13286" t="s">
        <v>2189</v>
      </c>
      <c r="F13286">
        <v>4</v>
      </c>
      <c r="G13286">
        <v>6</v>
      </c>
      <c r="H13286" t="s">
        <v>3500</v>
      </c>
      <c r="I13286" t="s">
        <v>3515</v>
      </c>
      <c r="K13286" t="s">
        <v>2190</v>
      </c>
      <c r="L13286" t="s">
        <v>2189</v>
      </c>
      <c r="M13286" t="s">
        <v>3500</v>
      </c>
      <c r="N13286" t="b">
        <f>IF(ETMRouteStages[[#This Row],[RID]]=A13285,ETMRouteStages[[#This Row],[StageSequence]]=F13285+1,TRUE)</f>
        <v>1</v>
      </c>
    </row>
    <row r="13287" spans="1:14">
      <c r="A13287" t="s">
        <v>7033</v>
      </c>
      <c r="B13287" t="s">
        <v>2361</v>
      </c>
      <c r="C13287" t="s">
        <v>4989</v>
      </c>
      <c r="D13287" s="154">
        <v>42</v>
      </c>
      <c r="E13287" t="s">
        <v>2852</v>
      </c>
      <c r="F13287">
        <v>5</v>
      </c>
      <c r="G13287">
        <v>9</v>
      </c>
      <c r="H13287" t="s">
        <v>3404</v>
      </c>
      <c r="I13287" t="s">
        <v>3515</v>
      </c>
      <c r="K13287" t="s">
        <v>2853</v>
      </c>
      <c r="L13287" t="s">
        <v>2852</v>
      </c>
      <c r="M13287" t="s">
        <v>3404</v>
      </c>
      <c r="N13287" t="b">
        <f>IF(ETMRouteStages[[#This Row],[RID]]=A13286,ETMRouteStages[[#This Row],[StageSequence]]=F13286+1,TRUE)</f>
        <v>1</v>
      </c>
    </row>
    <row r="13288" spans="1:14">
      <c r="A13288" t="s">
        <v>7033</v>
      </c>
      <c r="B13288" t="s">
        <v>2361</v>
      </c>
      <c r="C13288" t="s">
        <v>4989</v>
      </c>
      <c r="D13288" s="154">
        <v>42</v>
      </c>
      <c r="E13288" t="s">
        <v>884</v>
      </c>
      <c r="F13288">
        <v>6</v>
      </c>
      <c r="G13288">
        <v>10</v>
      </c>
      <c r="H13288" t="s">
        <v>3404</v>
      </c>
      <c r="I13288" t="s">
        <v>3515</v>
      </c>
      <c r="K13288" t="s">
        <v>885</v>
      </c>
      <c r="L13288" t="s">
        <v>884</v>
      </c>
      <c r="M13288" t="s">
        <v>3404</v>
      </c>
      <c r="N13288" t="b">
        <f>IF(ETMRouteStages[[#This Row],[RID]]=A13287,ETMRouteStages[[#This Row],[StageSequence]]=F13287+1,TRUE)</f>
        <v>1</v>
      </c>
    </row>
    <row r="13289" spans="1:14">
      <c r="A13289" t="s">
        <v>7033</v>
      </c>
      <c r="B13289" t="s">
        <v>2361</v>
      </c>
      <c r="C13289" t="s">
        <v>4989</v>
      </c>
      <c r="D13289" s="154">
        <v>42</v>
      </c>
      <c r="E13289" t="s">
        <v>1391</v>
      </c>
      <c r="F13289">
        <v>7</v>
      </c>
      <c r="G13289">
        <v>13</v>
      </c>
      <c r="H13289" t="s">
        <v>3404</v>
      </c>
      <c r="I13289" t="s">
        <v>3515</v>
      </c>
      <c r="K13289" t="s">
        <v>1392</v>
      </c>
      <c r="L13289" t="s">
        <v>1391</v>
      </c>
      <c r="M13289" t="s">
        <v>3404</v>
      </c>
      <c r="N13289" t="b">
        <f>IF(ETMRouteStages[[#This Row],[RID]]=A13288,ETMRouteStages[[#This Row],[StageSequence]]=F13288+1,TRUE)</f>
        <v>1</v>
      </c>
    </row>
    <row r="13290" spans="1:14">
      <c r="A13290" t="s">
        <v>7034</v>
      </c>
      <c r="B13290" t="s">
        <v>2361</v>
      </c>
      <c r="C13290" t="s">
        <v>4993</v>
      </c>
      <c r="D13290" s="154">
        <v>43</v>
      </c>
      <c r="E13290" t="s">
        <v>2991</v>
      </c>
      <c r="F13290">
        <v>1</v>
      </c>
      <c r="G13290">
        <v>0</v>
      </c>
      <c r="H13290" t="s">
        <v>3404</v>
      </c>
      <c r="I13290" t="s">
        <v>3515</v>
      </c>
      <c r="K13290" t="s">
        <v>2992</v>
      </c>
      <c r="L13290" t="s">
        <v>2991</v>
      </c>
      <c r="M13290" t="s">
        <v>3404</v>
      </c>
      <c r="N13290" t="b">
        <f>IF(ETMRouteStages[[#This Row],[RID]]=A13289,ETMRouteStages[[#This Row],[StageSequence]]=F13289+1,TRUE)</f>
        <v>1</v>
      </c>
    </row>
    <row r="13291" spans="1:14">
      <c r="A13291" t="s">
        <v>7034</v>
      </c>
      <c r="B13291" t="s">
        <v>2361</v>
      </c>
      <c r="C13291" t="s">
        <v>4993</v>
      </c>
      <c r="D13291" s="154">
        <v>43</v>
      </c>
      <c r="E13291" t="s">
        <v>2105</v>
      </c>
      <c r="F13291">
        <v>2</v>
      </c>
      <c r="G13291">
        <v>1</v>
      </c>
      <c r="H13291" t="s">
        <v>3404</v>
      </c>
      <c r="I13291" t="s">
        <v>3515</v>
      </c>
      <c r="K13291" t="s">
        <v>2106</v>
      </c>
      <c r="L13291" t="s">
        <v>2105</v>
      </c>
      <c r="M13291" t="s">
        <v>3404</v>
      </c>
      <c r="N13291" t="b">
        <f>IF(ETMRouteStages[[#This Row],[RID]]=A13290,ETMRouteStages[[#This Row],[StageSequence]]=F13290+1,TRUE)</f>
        <v>1</v>
      </c>
    </row>
    <row r="13292" spans="1:14">
      <c r="A13292" t="s">
        <v>7034</v>
      </c>
      <c r="B13292" t="s">
        <v>2361</v>
      </c>
      <c r="C13292" t="s">
        <v>4993</v>
      </c>
      <c r="D13292" s="154">
        <v>43</v>
      </c>
      <c r="E13292" t="s">
        <v>2437</v>
      </c>
      <c r="F13292">
        <v>3</v>
      </c>
      <c r="G13292">
        <v>3</v>
      </c>
      <c r="H13292" t="s">
        <v>3500</v>
      </c>
      <c r="I13292" t="s">
        <v>3515</v>
      </c>
      <c r="K13292" t="s">
        <v>2438</v>
      </c>
      <c r="L13292" t="s">
        <v>2437</v>
      </c>
      <c r="M13292" t="s">
        <v>3500</v>
      </c>
      <c r="N13292" t="b">
        <f>IF(ETMRouteStages[[#This Row],[RID]]=A13291,ETMRouteStages[[#This Row],[StageSequence]]=F13291+1,TRUE)</f>
        <v>1</v>
      </c>
    </row>
    <row r="13293" spans="1:14">
      <c r="A13293" t="s">
        <v>7034</v>
      </c>
      <c r="B13293" t="s">
        <v>2361</v>
      </c>
      <c r="C13293" t="s">
        <v>4993</v>
      </c>
      <c r="D13293" s="154">
        <v>43</v>
      </c>
      <c r="E13293" t="s">
        <v>1627</v>
      </c>
      <c r="F13293">
        <v>4</v>
      </c>
      <c r="G13293">
        <v>6</v>
      </c>
      <c r="H13293" t="s">
        <v>3404</v>
      </c>
      <c r="I13293" t="s">
        <v>3515</v>
      </c>
      <c r="K13293" t="s">
        <v>1628</v>
      </c>
      <c r="L13293" t="s">
        <v>1627</v>
      </c>
      <c r="M13293" t="s">
        <v>3404</v>
      </c>
      <c r="N13293" t="b">
        <f>IF(ETMRouteStages[[#This Row],[RID]]=A13292,ETMRouteStages[[#This Row],[StageSequence]]=F13292+1,TRUE)</f>
        <v>1</v>
      </c>
    </row>
    <row r="13294" spans="1:14">
      <c r="A13294" t="s">
        <v>7034</v>
      </c>
      <c r="B13294" t="s">
        <v>2361</v>
      </c>
      <c r="C13294" t="s">
        <v>4993</v>
      </c>
      <c r="D13294" s="154">
        <v>43</v>
      </c>
      <c r="E13294" t="s">
        <v>1699</v>
      </c>
      <c r="F13294">
        <v>5</v>
      </c>
      <c r="G13294">
        <v>8</v>
      </c>
      <c r="H13294" t="s">
        <v>3404</v>
      </c>
      <c r="I13294" t="s">
        <v>3515</v>
      </c>
      <c r="K13294" t="s">
        <v>1700</v>
      </c>
      <c r="L13294" t="s">
        <v>1699</v>
      </c>
      <c r="M13294" t="s">
        <v>3404</v>
      </c>
      <c r="N13294" t="b">
        <f>IF(ETMRouteStages[[#This Row],[RID]]=A13293,ETMRouteStages[[#This Row],[StageSequence]]=F13293+1,TRUE)</f>
        <v>1</v>
      </c>
    </row>
    <row r="13295" spans="1:14">
      <c r="A13295" t="s">
        <v>7035</v>
      </c>
      <c r="B13295" t="s">
        <v>2361</v>
      </c>
      <c r="C13295" t="s">
        <v>4997</v>
      </c>
      <c r="D13295" s="154">
        <v>44</v>
      </c>
      <c r="E13295" t="s">
        <v>2991</v>
      </c>
      <c r="F13295">
        <v>1</v>
      </c>
      <c r="G13295">
        <v>0</v>
      </c>
      <c r="H13295" t="s">
        <v>3404</v>
      </c>
      <c r="I13295" t="s">
        <v>3515</v>
      </c>
      <c r="K13295" t="s">
        <v>2992</v>
      </c>
      <c r="L13295" t="s">
        <v>2991</v>
      </c>
      <c r="M13295" t="s">
        <v>3404</v>
      </c>
      <c r="N13295" t="b">
        <f>IF(ETMRouteStages[[#This Row],[RID]]=A13294,ETMRouteStages[[#This Row],[StageSequence]]=F13294+1,TRUE)</f>
        <v>1</v>
      </c>
    </row>
    <row r="13296" spans="1:14">
      <c r="A13296" t="s">
        <v>7035</v>
      </c>
      <c r="B13296" t="s">
        <v>2361</v>
      </c>
      <c r="C13296" t="s">
        <v>4997</v>
      </c>
      <c r="D13296" s="154">
        <v>44</v>
      </c>
      <c r="E13296" t="s">
        <v>908</v>
      </c>
      <c r="F13296">
        <v>2</v>
      </c>
      <c r="G13296">
        <v>2</v>
      </c>
      <c r="H13296" t="s">
        <v>3404</v>
      </c>
      <c r="I13296" t="s">
        <v>3515</v>
      </c>
      <c r="K13296" t="s">
        <v>909</v>
      </c>
      <c r="L13296" t="s">
        <v>908</v>
      </c>
      <c r="M13296" t="s">
        <v>3404</v>
      </c>
      <c r="N13296" t="b">
        <f>IF(ETMRouteStages[[#This Row],[RID]]=A13295,ETMRouteStages[[#This Row],[StageSequence]]=F13295+1,TRUE)</f>
        <v>1</v>
      </c>
    </row>
    <row r="13297" spans="1:14">
      <c r="A13297" t="s">
        <v>7035</v>
      </c>
      <c r="B13297" t="s">
        <v>2361</v>
      </c>
      <c r="C13297" t="s">
        <v>4997</v>
      </c>
      <c r="D13297" s="154">
        <v>44</v>
      </c>
      <c r="E13297" t="s">
        <v>1910</v>
      </c>
      <c r="F13297">
        <v>3</v>
      </c>
      <c r="G13297">
        <v>4</v>
      </c>
      <c r="H13297" t="s">
        <v>3500</v>
      </c>
      <c r="I13297" t="s">
        <v>3515</v>
      </c>
      <c r="K13297" t="s">
        <v>1911</v>
      </c>
      <c r="L13297" t="s">
        <v>1910</v>
      </c>
      <c r="M13297" t="s">
        <v>3500</v>
      </c>
      <c r="N13297" t="b">
        <f>IF(ETMRouteStages[[#This Row],[RID]]=A13296,ETMRouteStages[[#This Row],[StageSequence]]=F13296+1,TRUE)</f>
        <v>1</v>
      </c>
    </row>
    <row r="13298" spans="1:14">
      <c r="A13298" t="s">
        <v>7035</v>
      </c>
      <c r="B13298" t="s">
        <v>2361</v>
      </c>
      <c r="C13298" t="s">
        <v>4997</v>
      </c>
      <c r="D13298" s="154">
        <v>44</v>
      </c>
      <c r="E13298" t="s">
        <v>1017</v>
      </c>
      <c r="F13298">
        <v>4</v>
      </c>
      <c r="G13298">
        <v>6</v>
      </c>
      <c r="H13298" t="s">
        <v>3404</v>
      </c>
      <c r="I13298" t="s">
        <v>3515</v>
      </c>
      <c r="K13298" t="s">
        <v>1018</v>
      </c>
      <c r="L13298" t="s">
        <v>1017</v>
      </c>
      <c r="M13298" t="s">
        <v>3404</v>
      </c>
      <c r="N13298" t="b">
        <f>IF(ETMRouteStages[[#This Row],[RID]]=A13297,ETMRouteStages[[#This Row],[StageSequence]]=F13297+1,TRUE)</f>
        <v>1</v>
      </c>
    </row>
    <row r="13299" spans="1:14">
      <c r="A13299" t="s">
        <v>7035</v>
      </c>
      <c r="B13299" t="s">
        <v>2361</v>
      </c>
      <c r="C13299" t="s">
        <v>4997</v>
      </c>
      <c r="D13299" s="154">
        <v>44</v>
      </c>
      <c r="E13299" t="s">
        <v>3140</v>
      </c>
      <c r="F13299">
        <v>5</v>
      </c>
      <c r="G13299">
        <v>8</v>
      </c>
      <c r="H13299" t="s">
        <v>3404</v>
      </c>
      <c r="I13299" t="s">
        <v>3515</v>
      </c>
      <c r="K13299" t="s">
        <v>3141</v>
      </c>
      <c r="L13299" t="s">
        <v>3140</v>
      </c>
      <c r="M13299" t="s">
        <v>3404</v>
      </c>
      <c r="N13299" t="b">
        <f>IF(ETMRouteStages[[#This Row],[RID]]=A13298,ETMRouteStages[[#This Row],[StageSequence]]=F13298+1,TRUE)</f>
        <v>1</v>
      </c>
    </row>
    <row r="13300" spans="1:14">
      <c r="A13300" t="s">
        <v>7036</v>
      </c>
      <c r="B13300" t="s">
        <v>2361</v>
      </c>
      <c r="C13300" t="s">
        <v>5001</v>
      </c>
      <c r="D13300" s="154">
        <v>45</v>
      </c>
      <c r="E13300" t="s">
        <v>2201</v>
      </c>
      <c r="F13300">
        <v>1</v>
      </c>
      <c r="G13300">
        <v>0</v>
      </c>
      <c r="H13300" t="s">
        <v>3404</v>
      </c>
      <c r="I13300" t="s">
        <v>3515</v>
      </c>
      <c r="K13300" t="s">
        <v>2202</v>
      </c>
      <c r="L13300" t="s">
        <v>2201</v>
      </c>
      <c r="M13300" t="s">
        <v>3404</v>
      </c>
      <c r="N13300" t="b">
        <f>IF(ETMRouteStages[[#This Row],[RID]]=A13299,ETMRouteStages[[#This Row],[StageSequence]]=F13299+1,TRUE)</f>
        <v>1</v>
      </c>
    </row>
    <row r="13301" spans="1:14">
      <c r="A13301" t="s">
        <v>7036</v>
      </c>
      <c r="B13301" t="s">
        <v>2361</v>
      </c>
      <c r="C13301" t="s">
        <v>5001</v>
      </c>
      <c r="D13301" s="154">
        <v>45</v>
      </c>
      <c r="E13301" t="s">
        <v>2388</v>
      </c>
      <c r="F13301">
        <v>2</v>
      </c>
      <c r="G13301">
        <v>2</v>
      </c>
      <c r="H13301" t="s">
        <v>3404</v>
      </c>
      <c r="I13301" t="s">
        <v>3515</v>
      </c>
      <c r="K13301" t="s">
        <v>2389</v>
      </c>
      <c r="L13301" t="s">
        <v>2388</v>
      </c>
      <c r="M13301" t="s">
        <v>3404</v>
      </c>
      <c r="N13301" t="b">
        <f>IF(ETMRouteStages[[#This Row],[RID]]=A13300,ETMRouteStages[[#This Row],[StageSequence]]=F13300+1,TRUE)</f>
        <v>1</v>
      </c>
    </row>
    <row r="13302" spans="1:14">
      <c r="A13302" t="s">
        <v>7036</v>
      </c>
      <c r="B13302" t="s">
        <v>2361</v>
      </c>
      <c r="C13302" t="s">
        <v>5001</v>
      </c>
      <c r="D13302" s="154">
        <v>45</v>
      </c>
      <c r="E13302" t="s">
        <v>2427</v>
      </c>
      <c r="F13302">
        <v>3</v>
      </c>
      <c r="G13302">
        <v>3</v>
      </c>
      <c r="H13302" t="s">
        <v>3404</v>
      </c>
      <c r="I13302" t="s">
        <v>3515</v>
      </c>
      <c r="K13302" t="s">
        <v>2428</v>
      </c>
      <c r="L13302" t="s">
        <v>2427</v>
      </c>
      <c r="M13302" t="s">
        <v>3404</v>
      </c>
      <c r="N13302" t="b">
        <f>IF(ETMRouteStages[[#This Row],[RID]]=A13301,ETMRouteStages[[#This Row],[StageSequence]]=F13301+1,TRUE)</f>
        <v>1</v>
      </c>
    </row>
    <row r="13303" spans="1:14">
      <c r="A13303" t="s">
        <v>7036</v>
      </c>
      <c r="B13303" t="s">
        <v>2361</v>
      </c>
      <c r="C13303" t="s">
        <v>5001</v>
      </c>
      <c r="D13303" s="154">
        <v>45</v>
      </c>
      <c r="E13303" t="s">
        <v>2447</v>
      </c>
      <c r="F13303">
        <v>4</v>
      </c>
      <c r="G13303">
        <v>4</v>
      </c>
      <c r="H13303" t="s">
        <v>3404</v>
      </c>
      <c r="I13303" t="s">
        <v>3515</v>
      </c>
      <c r="K13303" t="s">
        <v>2448</v>
      </c>
      <c r="L13303" t="s">
        <v>2447</v>
      </c>
      <c r="M13303" t="s">
        <v>3404</v>
      </c>
      <c r="N13303" t="b">
        <f>IF(ETMRouteStages[[#This Row],[RID]]=A13302,ETMRouteStages[[#This Row],[StageSequence]]=F13302+1,TRUE)</f>
        <v>1</v>
      </c>
    </row>
    <row r="13304" spans="1:14">
      <c r="A13304" t="s">
        <v>7036</v>
      </c>
      <c r="B13304" t="s">
        <v>2361</v>
      </c>
      <c r="C13304" t="s">
        <v>5001</v>
      </c>
      <c r="D13304" s="154">
        <v>45</v>
      </c>
      <c r="E13304" t="s">
        <v>2429</v>
      </c>
      <c r="F13304">
        <v>5</v>
      </c>
      <c r="G13304">
        <v>5</v>
      </c>
      <c r="H13304" t="s">
        <v>3404</v>
      </c>
      <c r="I13304" t="s">
        <v>3515</v>
      </c>
      <c r="K13304" t="s">
        <v>2430</v>
      </c>
      <c r="L13304" t="s">
        <v>2429</v>
      </c>
      <c r="M13304" t="s">
        <v>3404</v>
      </c>
      <c r="N13304" t="b">
        <f>IF(ETMRouteStages[[#This Row],[RID]]=A13303,ETMRouteStages[[#This Row],[StageSequence]]=F13303+1,TRUE)</f>
        <v>1</v>
      </c>
    </row>
    <row r="13305" spans="1:14">
      <c r="A13305" t="s">
        <v>7036</v>
      </c>
      <c r="B13305" t="s">
        <v>2361</v>
      </c>
      <c r="C13305" t="s">
        <v>5001</v>
      </c>
      <c r="D13305" s="154">
        <v>45</v>
      </c>
      <c r="E13305" t="s">
        <v>2751</v>
      </c>
      <c r="F13305">
        <v>6</v>
      </c>
      <c r="G13305">
        <v>6</v>
      </c>
      <c r="H13305" t="s">
        <v>3404</v>
      </c>
      <c r="I13305" t="s">
        <v>3515</v>
      </c>
      <c r="K13305" t="s">
        <v>2752</v>
      </c>
      <c r="L13305" t="s">
        <v>2751</v>
      </c>
      <c r="M13305" t="s">
        <v>3404</v>
      </c>
      <c r="N13305" t="b">
        <f>IF(ETMRouteStages[[#This Row],[RID]]=A13304,ETMRouteStages[[#This Row],[StageSequence]]=F13304+1,TRUE)</f>
        <v>1</v>
      </c>
    </row>
    <row r="13306" spans="1:14">
      <c r="A13306" t="s">
        <v>7036</v>
      </c>
      <c r="B13306" t="s">
        <v>2361</v>
      </c>
      <c r="C13306" t="s">
        <v>5001</v>
      </c>
      <c r="D13306" s="154">
        <v>45</v>
      </c>
      <c r="E13306" t="s">
        <v>618</v>
      </c>
      <c r="F13306">
        <v>7</v>
      </c>
      <c r="G13306">
        <v>7</v>
      </c>
      <c r="H13306" t="s">
        <v>3404</v>
      </c>
      <c r="I13306" t="s">
        <v>3515</v>
      </c>
      <c r="K13306" t="s">
        <v>619</v>
      </c>
      <c r="L13306" t="s">
        <v>618</v>
      </c>
      <c r="M13306" t="s">
        <v>3404</v>
      </c>
      <c r="N13306" t="b">
        <f>IF(ETMRouteStages[[#This Row],[RID]]=A13305,ETMRouteStages[[#This Row],[StageSequence]]=F13305+1,TRUE)</f>
        <v>1</v>
      </c>
    </row>
    <row r="13307" spans="1:14">
      <c r="A13307" t="s">
        <v>7036</v>
      </c>
      <c r="B13307" t="s">
        <v>2361</v>
      </c>
      <c r="C13307" t="s">
        <v>5001</v>
      </c>
      <c r="D13307" s="154">
        <v>45</v>
      </c>
      <c r="E13307" t="s">
        <v>2139</v>
      </c>
      <c r="F13307">
        <v>8</v>
      </c>
      <c r="G13307">
        <v>9</v>
      </c>
      <c r="H13307" t="s">
        <v>3404</v>
      </c>
      <c r="I13307" t="s">
        <v>3515</v>
      </c>
      <c r="K13307" t="s">
        <v>2140</v>
      </c>
      <c r="L13307" t="s">
        <v>2139</v>
      </c>
      <c r="M13307" t="s">
        <v>3404</v>
      </c>
      <c r="N13307" t="b">
        <f>IF(ETMRouteStages[[#This Row],[RID]]=A13306,ETMRouteStages[[#This Row],[StageSequence]]=F13306+1,TRUE)</f>
        <v>1</v>
      </c>
    </row>
    <row r="13308" spans="1:14">
      <c r="A13308" t="s">
        <v>7036</v>
      </c>
      <c r="B13308" t="s">
        <v>2361</v>
      </c>
      <c r="C13308" t="s">
        <v>5001</v>
      </c>
      <c r="D13308" s="154">
        <v>45</v>
      </c>
      <c r="E13308" t="s">
        <v>968</v>
      </c>
      <c r="F13308">
        <v>9</v>
      </c>
      <c r="G13308">
        <v>11</v>
      </c>
      <c r="H13308" t="s">
        <v>3404</v>
      </c>
      <c r="I13308" t="s">
        <v>3515</v>
      </c>
      <c r="K13308" t="s">
        <v>969</v>
      </c>
      <c r="L13308" t="s">
        <v>968</v>
      </c>
      <c r="M13308" t="s">
        <v>3404</v>
      </c>
      <c r="N13308" t="b">
        <f>IF(ETMRouteStages[[#This Row],[RID]]=A13307,ETMRouteStages[[#This Row],[StageSequence]]=F13307+1,TRUE)</f>
        <v>1</v>
      </c>
    </row>
    <row r="13309" spans="1:14">
      <c r="A13309" t="s">
        <v>7036</v>
      </c>
      <c r="B13309" t="s">
        <v>2361</v>
      </c>
      <c r="C13309" t="s">
        <v>5001</v>
      </c>
      <c r="D13309" s="154">
        <v>45</v>
      </c>
      <c r="E13309" t="s">
        <v>970</v>
      </c>
      <c r="F13309">
        <v>10</v>
      </c>
      <c r="G13309">
        <v>12</v>
      </c>
      <c r="H13309" t="s">
        <v>3404</v>
      </c>
      <c r="I13309" t="s">
        <v>3515</v>
      </c>
      <c r="K13309" t="s">
        <v>971</v>
      </c>
      <c r="L13309" t="s">
        <v>970</v>
      </c>
      <c r="M13309" t="s">
        <v>3404</v>
      </c>
      <c r="N13309" t="b">
        <f>IF(ETMRouteStages[[#This Row],[RID]]=A13308,ETMRouteStages[[#This Row],[StageSequence]]=F13308+1,TRUE)</f>
        <v>1</v>
      </c>
    </row>
    <row r="13310" spans="1:14">
      <c r="A13310" t="s">
        <v>7036</v>
      </c>
      <c r="B13310" t="s">
        <v>2361</v>
      </c>
      <c r="C13310" t="s">
        <v>5001</v>
      </c>
      <c r="D13310" s="154">
        <v>45</v>
      </c>
      <c r="E13310" t="s">
        <v>1115</v>
      </c>
      <c r="F13310">
        <v>11</v>
      </c>
      <c r="G13310">
        <v>13</v>
      </c>
      <c r="H13310" t="s">
        <v>3404</v>
      </c>
      <c r="I13310" t="s">
        <v>3515</v>
      </c>
      <c r="K13310" t="s">
        <v>1116</v>
      </c>
      <c r="L13310" t="s">
        <v>1115</v>
      </c>
      <c r="M13310" t="s">
        <v>3404</v>
      </c>
      <c r="N13310" t="b">
        <f>IF(ETMRouteStages[[#This Row],[RID]]=A13309,ETMRouteStages[[#This Row],[StageSequence]]=F13309+1,TRUE)</f>
        <v>1</v>
      </c>
    </row>
    <row r="13311" spans="1:14">
      <c r="A13311" t="s">
        <v>7036</v>
      </c>
      <c r="B13311" t="s">
        <v>2361</v>
      </c>
      <c r="C13311" t="s">
        <v>5001</v>
      </c>
      <c r="D13311" s="154">
        <v>45</v>
      </c>
      <c r="E13311" t="s">
        <v>632</v>
      </c>
      <c r="F13311">
        <v>12</v>
      </c>
      <c r="G13311">
        <v>14</v>
      </c>
      <c r="H13311" t="s">
        <v>3404</v>
      </c>
      <c r="I13311" t="s">
        <v>3515</v>
      </c>
      <c r="K13311" t="s">
        <v>633</v>
      </c>
      <c r="L13311" t="s">
        <v>632</v>
      </c>
      <c r="M13311" t="s">
        <v>3404</v>
      </c>
      <c r="N13311" t="b">
        <f>IF(ETMRouteStages[[#This Row],[RID]]=A13310,ETMRouteStages[[#This Row],[StageSequence]]=F13310+1,TRUE)</f>
        <v>1</v>
      </c>
    </row>
    <row r="13312" spans="1:14">
      <c r="A13312" t="s">
        <v>7036</v>
      </c>
      <c r="B13312" t="s">
        <v>2361</v>
      </c>
      <c r="C13312" t="s">
        <v>5001</v>
      </c>
      <c r="D13312" s="154">
        <v>45</v>
      </c>
      <c r="E13312" t="s">
        <v>2882</v>
      </c>
      <c r="F13312">
        <v>13</v>
      </c>
      <c r="G13312">
        <v>15</v>
      </c>
      <c r="H13312" t="s">
        <v>3404</v>
      </c>
      <c r="I13312" t="s">
        <v>3515</v>
      </c>
      <c r="K13312" t="s">
        <v>2883</v>
      </c>
      <c r="L13312" t="s">
        <v>2882</v>
      </c>
      <c r="M13312" t="s">
        <v>3404</v>
      </c>
      <c r="N13312" t="b">
        <f>IF(ETMRouteStages[[#This Row],[RID]]=A13311,ETMRouteStages[[#This Row],[StageSequence]]=F13311+1,TRUE)</f>
        <v>1</v>
      </c>
    </row>
    <row r="13313" spans="1:14">
      <c r="A13313" t="s">
        <v>7036</v>
      </c>
      <c r="B13313" t="s">
        <v>2361</v>
      </c>
      <c r="C13313" t="s">
        <v>5001</v>
      </c>
      <c r="D13313" s="154">
        <v>45</v>
      </c>
      <c r="E13313" t="s">
        <v>2884</v>
      </c>
      <c r="F13313">
        <v>14</v>
      </c>
      <c r="G13313">
        <v>16</v>
      </c>
      <c r="H13313" t="s">
        <v>3404</v>
      </c>
      <c r="I13313" t="s">
        <v>3515</v>
      </c>
      <c r="K13313" t="s">
        <v>2885</v>
      </c>
      <c r="L13313" t="s">
        <v>2884</v>
      </c>
      <c r="M13313" t="s">
        <v>3404</v>
      </c>
      <c r="N13313" t="b">
        <f>IF(ETMRouteStages[[#This Row],[RID]]=A13312,ETMRouteStages[[#This Row],[StageSequence]]=F13312+1,TRUE)</f>
        <v>1</v>
      </c>
    </row>
    <row r="13314" spans="1:14">
      <c r="A13314" t="s">
        <v>7036</v>
      </c>
      <c r="B13314" t="s">
        <v>2361</v>
      </c>
      <c r="C13314" t="s">
        <v>5001</v>
      </c>
      <c r="D13314" s="154">
        <v>45</v>
      </c>
      <c r="E13314" t="s">
        <v>1839</v>
      </c>
      <c r="F13314">
        <v>15</v>
      </c>
      <c r="G13314">
        <v>18</v>
      </c>
      <c r="H13314" t="s">
        <v>3404</v>
      </c>
      <c r="I13314" t="s">
        <v>3515</v>
      </c>
      <c r="K13314" t="s">
        <v>1840</v>
      </c>
      <c r="L13314" t="s">
        <v>1839</v>
      </c>
      <c r="M13314" t="s">
        <v>3404</v>
      </c>
      <c r="N13314" t="b">
        <f>IF(ETMRouteStages[[#This Row],[RID]]=A13313,ETMRouteStages[[#This Row],[StageSequence]]=F13313+1,TRUE)</f>
        <v>1</v>
      </c>
    </row>
    <row r="13315" spans="1:14">
      <c r="A13315" t="s">
        <v>7036</v>
      </c>
      <c r="B13315" t="s">
        <v>2361</v>
      </c>
      <c r="C13315" t="s">
        <v>5001</v>
      </c>
      <c r="D13315" s="154">
        <v>45</v>
      </c>
      <c r="E13315" t="s">
        <v>1506</v>
      </c>
      <c r="F13315">
        <v>16</v>
      </c>
      <c r="G13315">
        <v>19</v>
      </c>
      <c r="H13315" t="s">
        <v>3404</v>
      </c>
      <c r="I13315" t="s">
        <v>3515</v>
      </c>
      <c r="K13315" t="s">
        <v>1507</v>
      </c>
      <c r="L13315" t="s">
        <v>1506</v>
      </c>
      <c r="M13315" t="s">
        <v>3404</v>
      </c>
      <c r="N13315" t="b">
        <f>IF(ETMRouteStages[[#This Row],[RID]]=A13314,ETMRouteStages[[#This Row],[StageSequence]]=F13314+1,TRUE)</f>
        <v>1</v>
      </c>
    </row>
    <row r="13316" spans="1:14">
      <c r="A13316" t="s">
        <v>7036</v>
      </c>
      <c r="B13316" t="s">
        <v>2361</v>
      </c>
      <c r="C13316" t="s">
        <v>5001</v>
      </c>
      <c r="D13316" s="154">
        <v>45</v>
      </c>
      <c r="E13316" t="s">
        <v>496</v>
      </c>
      <c r="F13316">
        <v>17</v>
      </c>
      <c r="G13316">
        <v>20</v>
      </c>
      <c r="H13316" t="s">
        <v>3404</v>
      </c>
      <c r="I13316" t="s">
        <v>3515</v>
      </c>
      <c r="K13316" t="s">
        <v>497</v>
      </c>
      <c r="L13316" t="s">
        <v>496</v>
      </c>
      <c r="M13316" t="s">
        <v>3404</v>
      </c>
      <c r="N13316" t="b">
        <f>IF(ETMRouteStages[[#This Row],[RID]]=A13315,ETMRouteStages[[#This Row],[StageSequence]]=F13315+1,TRUE)</f>
        <v>1</v>
      </c>
    </row>
    <row r="13317" spans="1:14">
      <c r="A13317" t="s">
        <v>7036</v>
      </c>
      <c r="B13317" t="s">
        <v>2361</v>
      </c>
      <c r="C13317" t="s">
        <v>5001</v>
      </c>
      <c r="D13317" s="154">
        <v>45</v>
      </c>
      <c r="E13317" t="s">
        <v>2622</v>
      </c>
      <c r="F13317">
        <v>18</v>
      </c>
      <c r="G13317">
        <v>21</v>
      </c>
      <c r="H13317" t="s">
        <v>3404</v>
      </c>
      <c r="I13317" t="s">
        <v>3515</v>
      </c>
      <c r="K13317" t="s">
        <v>2623</v>
      </c>
      <c r="L13317" t="s">
        <v>2622</v>
      </c>
      <c r="M13317" t="s">
        <v>3404</v>
      </c>
      <c r="N13317" t="b">
        <f>IF(ETMRouteStages[[#This Row],[RID]]=A13316,ETMRouteStages[[#This Row],[StageSequence]]=F13316+1,TRUE)</f>
        <v>1</v>
      </c>
    </row>
    <row r="13318" spans="1:14">
      <c r="A13318" t="s">
        <v>7036</v>
      </c>
      <c r="B13318" t="s">
        <v>2361</v>
      </c>
      <c r="C13318" t="s">
        <v>5001</v>
      </c>
      <c r="D13318" s="154">
        <v>45</v>
      </c>
      <c r="E13318" t="s">
        <v>2109</v>
      </c>
      <c r="F13318">
        <v>19</v>
      </c>
      <c r="G13318">
        <v>22</v>
      </c>
      <c r="H13318" t="s">
        <v>3404</v>
      </c>
      <c r="I13318" t="s">
        <v>3515</v>
      </c>
      <c r="K13318" t="s">
        <v>2110</v>
      </c>
      <c r="L13318" t="s">
        <v>2109</v>
      </c>
      <c r="M13318" t="s">
        <v>3404</v>
      </c>
      <c r="N13318" t="b">
        <f>IF(ETMRouteStages[[#This Row],[RID]]=A13317,ETMRouteStages[[#This Row],[StageSequence]]=F13317+1,TRUE)</f>
        <v>1</v>
      </c>
    </row>
    <row r="13319" spans="1:14">
      <c r="A13319" t="s">
        <v>7036</v>
      </c>
      <c r="B13319" t="s">
        <v>2361</v>
      </c>
      <c r="C13319" t="s">
        <v>5001</v>
      </c>
      <c r="D13319" s="154">
        <v>45</v>
      </c>
      <c r="E13319" t="s">
        <v>2107</v>
      </c>
      <c r="F13319">
        <v>20</v>
      </c>
      <c r="G13319">
        <v>23</v>
      </c>
      <c r="H13319" t="s">
        <v>3404</v>
      </c>
      <c r="I13319" t="s">
        <v>3515</v>
      </c>
      <c r="K13319" t="s">
        <v>2108</v>
      </c>
      <c r="L13319" t="s">
        <v>2107</v>
      </c>
      <c r="M13319" t="s">
        <v>3404</v>
      </c>
      <c r="N13319" t="b">
        <f>IF(ETMRouteStages[[#This Row],[RID]]=A13318,ETMRouteStages[[#This Row],[StageSequence]]=F13318+1,TRUE)</f>
        <v>1</v>
      </c>
    </row>
    <row r="13320" spans="1:14">
      <c r="A13320" t="s">
        <v>7036</v>
      </c>
      <c r="B13320" t="s">
        <v>2361</v>
      </c>
      <c r="C13320" t="s">
        <v>5001</v>
      </c>
      <c r="D13320" s="154">
        <v>45</v>
      </c>
      <c r="E13320" t="s">
        <v>1693</v>
      </c>
      <c r="F13320">
        <v>21</v>
      </c>
      <c r="G13320">
        <v>25</v>
      </c>
      <c r="H13320" t="s">
        <v>3404</v>
      </c>
      <c r="I13320" t="s">
        <v>3515</v>
      </c>
      <c r="K13320" t="s">
        <v>1694</v>
      </c>
      <c r="L13320" t="s">
        <v>1693</v>
      </c>
      <c r="M13320" t="s">
        <v>3404</v>
      </c>
      <c r="N13320" t="b">
        <f>IF(ETMRouteStages[[#This Row],[RID]]=A13319,ETMRouteStages[[#This Row],[StageSequence]]=F13319+1,TRUE)</f>
        <v>1</v>
      </c>
    </row>
    <row r="13321" spans="1:14">
      <c r="A13321" t="s">
        <v>7036</v>
      </c>
      <c r="B13321" t="s">
        <v>2361</v>
      </c>
      <c r="C13321" t="s">
        <v>5001</v>
      </c>
      <c r="D13321" s="154">
        <v>45</v>
      </c>
      <c r="E13321" t="s">
        <v>1259</v>
      </c>
      <c r="F13321">
        <v>22</v>
      </c>
      <c r="G13321">
        <v>27</v>
      </c>
      <c r="H13321" t="s">
        <v>3404</v>
      </c>
      <c r="I13321" t="s">
        <v>3515</v>
      </c>
      <c r="K13321" t="s">
        <v>1260</v>
      </c>
      <c r="L13321" t="s">
        <v>1259</v>
      </c>
      <c r="M13321" t="s">
        <v>3404</v>
      </c>
      <c r="N13321" t="b">
        <f>IF(ETMRouteStages[[#This Row],[RID]]=A13320,ETMRouteStages[[#This Row],[StageSequence]]=F13320+1,TRUE)</f>
        <v>1</v>
      </c>
    </row>
    <row r="13322" spans="1:14">
      <c r="A13322" t="s">
        <v>7036</v>
      </c>
      <c r="B13322" t="s">
        <v>2361</v>
      </c>
      <c r="C13322" t="s">
        <v>5001</v>
      </c>
      <c r="D13322" s="154">
        <v>45</v>
      </c>
      <c r="E13322" t="s">
        <v>2550</v>
      </c>
      <c r="F13322">
        <v>23</v>
      </c>
      <c r="G13322">
        <v>28</v>
      </c>
      <c r="H13322" t="s">
        <v>3404</v>
      </c>
      <c r="I13322" t="s">
        <v>3515</v>
      </c>
      <c r="K13322" t="s">
        <v>2551</v>
      </c>
      <c r="L13322" t="s">
        <v>2550</v>
      </c>
      <c r="M13322" t="s">
        <v>3404</v>
      </c>
      <c r="N13322" t="b">
        <f>IF(ETMRouteStages[[#This Row],[RID]]=A13321,ETMRouteStages[[#This Row],[StageSequence]]=F13321+1,TRUE)</f>
        <v>1</v>
      </c>
    </row>
    <row r="13323" spans="1:14">
      <c r="A13323" t="s">
        <v>7036</v>
      </c>
      <c r="B13323" t="s">
        <v>2361</v>
      </c>
      <c r="C13323" t="s">
        <v>5001</v>
      </c>
      <c r="D13323" s="154">
        <v>45</v>
      </c>
      <c r="E13323" t="s">
        <v>1407</v>
      </c>
      <c r="F13323">
        <v>24</v>
      </c>
      <c r="G13323">
        <v>30</v>
      </c>
      <c r="H13323" t="s">
        <v>3404</v>
      </c>
      <c r="I13323" t="s">
        <v>3515</v>
      </c>
      <c r="K13323" t="s">
        <v>1408</v>
      </c>
      <c r="L13323" t="s">
        <v>1407</v>
      </c>
      <c r="M13323" t="s">
        <v>3404</v>
      </c>
      <c r="N13323" t="b">
        <f>IF(ETMRouteStages[[#This Row],[RID]]=A13322,ETMRouteStages[[#This Row],[StageSequence]]=F13322+1,TRUE)</f>
        <v>1</v>
      </c>
    </row>
    <row r="13324" spans="1:14">
      <c r="A13324" t="s">
        <v>7036</v>
      </c>
      <c r="B13324" t="s">
        <v>2361</v>
      </c>
      <c r="C13324" t="s">
        <v>5001</v>
      </c>
      <c r="D13324" s="154">
        <v>45</v>
      </c>
      <c r="E13324" t="s">
        <v>1367</v>
      </c>
      <c r="F13324">
        <v>25</v>
      </c>
      <c r="G13324">
        <v>31</v>
      </c>
      <c r="H13324" t="s">
        <v>3404</v>
      </c>
      <c r="I13324" t="s">
        <v>3515</v>
      </c>
      <c r="K13324" t="s">
        <v>1368</v>
      </c>
      <c r="L13324" t="s">
        <v>1367</v>
      </c>
      <c r="M13324" t="s">
        <v>3404</v>
      </c>
      <c r="N13324" t="b">
        <f>IF(ETMRouteStages[[#This Row],[RID]]=A13323,ETMRouteStages[[#This Row],[StageSequence]]=F13323+1,TRUE)</f>
        <v>1</v>
      </c>
    </row>
    <row r="13325" spans="1:14">
      <c r="A13325" t="s">
        <v>7036</v>
      </c>
      <c r="B13325" t="s">
        <v>2361</v>
      </c>
      <c r="C13325" t="s">
        <v>5001</v>
      </c>
      <c r="D13325" s="154">
        <v>45</v>
      </c>
      <c r="E13325" t="s">
        <v>2350</v>
      </c>
      <c r="F13325">
        <v>26</v>
      </c>
      <c r="G13325">
        <v>32</v>
      </c>
      <c r="H13325" t="s">
        <v>3404</v>
      </c>
      <c r="I13325" t="s">
        <v>3515</v>
      </c>
      <c r="K13325" t="s">
        <v>2351</v>
      </c>
      <c r="L13325" t="s">
        <v>2350</v>
      </c>
      <c r="M13325" t="s">
        <v>3404</v>
      </c>
      <c r="N13325" t="b">
        <f>IF(ETMRouteStages[[#This Row],[RID]]=A13324,ETMRouteStages[[#This Row],[StageSequence]]=F13324+1,TRUE)</f>
        <v>1</v>
      </c>
    </row>
    <row r="13326" spans="1:14">
      <c r="A13326" t="s">
        <v>7036</v>
      </c>
      <c r="B13326" t="s">
        <v>2361</v>
      </c>
      <c r="C13326" t="s">
        <v>5001</v>
      </c>
      <c r="D13326" s="154">
        <v>45</v>
      </c>
      <c r="E13326" t="s">
        <v>2773</v>
      </c>
      <c r="F13326">
        <v>27</v>
      </c>
      <c r="G13326">
        <v>33</v>
      </c>
      <c r="H13326" t="s">
        <v>3404</v>
      </c>
      <c r="I13326" t="s">
        <v>3515</v>
      </c>
      <c r="K13326" t="s">
        <v>2774</v>
      </c>
      <c r="L13326" t="s">
        <v>2773</v>
      </c>
      <c r="M13326" t="s">
        <v>3404</v>
      </c>
      <c r="N13326" t="b">
        <f>IF(ETMRouteStages[[#This Row],[RID]]=A13325,ETMRouteStages[[#This Row],[StageSequence]]=F13325+1,TRUE)</f>
        <v>1</v>
      </c>
    </row>
    <row r="13327" spans="1:14">
      <c r="A13327" t="s">
        <v>7036</v>
      </c>
      <c r="B13327" t="s">
        <v>2361</v>
      </c>
      <c r="C13327" t="s">
        <v>5001</v>
      </c>
      <c r="D13327" s="154">
        <v>45</v>
      </c>
      <c r="E13327" t="s">
        <v>1399</v>
      </c>
      <c r="F13327">
        <v>28</v>
      </c>
      <c r="G13327">
        <v>34</v>
      </c>
      <c r="H13327" t="s">
        <v>3404</v>
      </c>
      <c r="I13327" t="s">
        <v>3515</v>
      </c>
      <c r="K13327" t="s">
        <v>1400</v>
      </c>
      <c r="L13327" t="s">
        <v>1399</v>
      </c>
      <c r="M13327" t="s">
        <v>3404</v>
      </c>
      <c r="N13327" t="b">
        <f>IF(ETMRouteStages[[#This Row],[RID]]=A13326,ETMRouteStages[[#This Row],[StageSequence]]=F13326+1,TRUE)</f>
        <v>1</v>
      </c>
    </row>
    <row r="13328" spans="1:14">
      <c r="A13328" t="s">
        <v>7036</v>
      </c>
      <c r="B13328" t="s">
        <v>2361</v>
      </c>
      <c r="C13328" t="s">
        <v>5001</v>
      </c>
      <c r="D13328" s="154">
        <v>45</v>
      </c>
      <c r="E13328" t="s">
        <v>1237</v>
      </c>
      <c r="F13328">
        <v>29</v>
      </c>
      <c r="G13328">
        <v>36</v>
      </c>
      <c r="H13328" t="s">
        <v>3404</v>
      </c>
      <c r="I13328" t="s">
        <v>3515</v>
      </c>
      <c r="K13328" t="s">
        <v>1238</v>
      </c>
      <c r="L13328" t="s">
        <v>1237</v>
      </c>
      <c r="M13328" t="s">
        <v>3404</v>
      </c>
      <c r="N13328" t="b">
        <f>IF(ETMRouteStages[[#This Row],[RID]]=A13327,ETMRouteStages[[#This Row],[StageSequence]]=F13327+1,TRUE)</f>
        <v>1</v>
      </c>
    </row>
    <row r="13329" spans="1:14">
      <c r="A13329" t="s">
        <v>7036</v>
      </c>
      <c r="B13329" t="s">
        <v>2361</v>
      </c>
      <c r="C13329" t="s">
        <v>5001</v>
      </c>
      <c r="D13329" s="154">
        <v>45</v>
      </c>
      <c r="E13329" t="s">
        <v>556</v>
      </c>
      <c r="F13329">
        <v>30</v>
      </c>
      <c r="G13329">
        <v>37</v>
      </c>
      <c r="H13329" t="s">
        <v>3404</v>
      </c>
      <c r="I13329" t="s">
        <v>3515</v>
      </c>
      <c r="K13329" t="s">
        <v>557</v>
      </c>
      <c r="L13329" t="s">
        <v>556</v>
      </c>
      <c r="M13329" t="s">
        <v>3404</v>
      </c>
      <c r="N13329" t="b">
        <f>IF(ETMRouteStages[[#This Row],[RID]]=A13328,ETMRouteStages[[#This Row],[StageSequence]]=F13328+1,TRUE)</f>
        <v>1</v>
      </c>
    </row>
    <row r="13330" spans="1:14">
      <c r="A13330" t="s">
        <v>7036</v>
      </c>
      <c r="B13330" t="s">
        <v>2361</v>
      </c>
      <c r="C13330" t="s">
        <v>5001</v>
      </c>
      <c r="D13330" s="154">
        <v>45</v>
      </c>
      <c r="E13330" t="s">
        <v>1964</v>
      </c>
      <c r="F13330">
        <v>31</v>
      </c>
      <c r="G13330">
        <v>38</v>
      </c>
      <c r="H13330" t="s">
        <v>3404</v>
      </c>
      <c r="I13330" t="s">
        <v>3515</v>
      </c>
      <c r="K13330" t="s">
        <v>1965</v>
      </c>
      <c r="L13330" t="s">
        <v>1964</v>
      </c>
      <c r="M13330" t="s">
        <v>3404</v>
      </c>
      <c r="N13330" t="b">
        <f>IF(ETMRouteStages[[#This Row],[RID]]=A13329,ETMRouteStages[[#This Row],[StageSequence]]=F13329+1,TRUE)</f>
        <v>1</v>
      </c>
    </row>
    <row r="13331" spans="1:14">
      <c r="A13331" t="s">
        <v>7036</v>
      </c>
      <c r="B13331" t="s">
        <v>2361</v>
      </c>
      <c r="C13331" t="s">
        <v>5001</v>
      </c>
      <c r="D13331" s="154">
        <v>45</v>
      </c>
      <c r="E13331" t="s">
        <v>1962</v>
      </c>
      <c r="F13331">
        <v>32</v>
      </c>
      <c r="G13331">
        <v>40</v>
      </c>
      <c r="H13331" t="s">
        <v>3404</v>
      </c>
      <c r="I13331" t="s">
        <v>3515</v>
      </c>
      <c r="K13331" t="s">
        <v>1963</v>
      </c>
      <c r="L13331" t="s">
        <v>1962</v>
      </c>
      <c r="M13331" t="s">
        <v>3404</v>
      </c>
      <c r="N13331" t="b">
        <f>IF(ETMRouteStages[[#This Row],[RID]]=A13330,ETMRouteStages[[#This Row],[StageSequence]]=F13330+1,TRUE)</f>
        <v>1</v>
      </c>
    </row>
    <row r="13332" spans="1:14">
      <c r="A13332" t="s">
        <v>7037</v>
      </c>
      <c r="B13332" t="s">
        <v>2361</v>
      </c>
      <c r="C13332" t="s">
        <v>5005</v>
      </c>
      <c r="D13332" s="154">
        <v>46</v>
      </c>
      <c r="E13332" t="s">
        <v>2302</v>
      </c>
      <c r="F13332">
        <v>1</v>
      </c>
      <c r="G13332">
        <v>0</v>
      </c>
      <c r="H13332" t="s">
        <v>3404</v>
      </c>
      <c r="I13332" t="s">
        <v>3515</v>
      </c>
      <c r="K13332" t="s">
        <v>2303</v>
      </c>
      <c r="L13332" t="s">
        <v>2302</v>
      </c>
      <c r="M13332" t="s">
        <v>3404</v>
      </c>
      <c r="N13332" t="b">
        <f>IF(ETMRouteStages[[#This Row],[RID]]=A13331,ETMRouteStages[[#This Row],[StageSequence]]=F13331+1,TRUE)</f>
        <v>1</v>
      </c>
    </row>
    <row r="13333" spans="1:14">
      <c r="A13333" t="s">
        <v>7037</v>
      </c>
      <c r="B13333" t="s">
        <v>2361</v>
      </c>
      <c r="C13333" t="s">
        <v>5005</v>
      </c>
      <c r="D13333" s="154">
        <v>46</v>
      </c>
      <c r="E13333" t="s">
        <v>2205</v>
      </c>
      <c r="F13333">
        <v>2</v>
      </c>
      <c r="G13333">
        <v>1</v>
      </c>
      <c r="H13333" t="s">
        <v>3404</v>
      </c>
      <c r="I13333" t="s">
        <v>3515</v>
      </c>
      <c r="K13333" t="s">
        <v>2206</v>
      </c>
      <c r="L13333" t="s">
        <v>2205</v>
      </c>
      <c r="M13333" t="s">
        <v>3404</v>
      </c>
      <c r="N13333" t="b">
        <f>IF(ETMRouteStages[[#This Row],[RID]]=A13332,ETMRouteStages[[#This Row],[StageSequence]]=F13332+1,TRUE)</f>
        <v>1</v>
      </c>
    </row>
    <row r="13334" spans="1:14">
      <c r="A13334" t="s">
        <v>7037</v>
      </c>
      <c r="B13334" t="s">
        <v>2361</v>
      </c>
      <c r="C13334" t="s">
        <v>5005</v>
      </c>
      <c r="D13334" s="154">
        <v>46</v>
      </c>
      <c r="E13334" t="s">
        <v>1195</v>
      </c>
      <c r="F13334">
        <v>3</v>
      </c>
      <c r="G13334">
        <v>2</v>
      </c>
      <c r="H13334" t="s">
        <v>3404</v>
      </c>
      <c r="I13334" t="s">
        <v>3515</v>
      </c>
      <c r="K13334" t="s">
        <v>1196</v>
      </c>
      <c r="L13334" t="s">
        <v>1195</v>
      </c>
      <c r="M13334" t="s">
        <v>3404</v>
      </c>
      <c r="N13334" t="b">
        <f>IF(ETMRouteStages[[#This Row],[RID]]=A13333,ETMRouteStages[[#This Row],[StageSequence]]=F13333+1,TRUE)</f>
        <v>1</v>
      </c>
    </row>
    <row r="13335" spans="1:14">
      <c r="A13335" t="s">
        <v>7037</v>
      </c>
      <c r="B13335" t="s">
        <v>2361</v>
      </c>
      <c r="C13335" t="s">
        <v>5005</v>
      </c>
      <c r="D13335" s="154">
        <v>46</v>
      </c>
      <c r="E13335" t="s">
        <v>2201</v>
      </c>
      <c r="F13335">
        <v>4</v>
      </c>
      <c r="G13335">
        <v>4</v>
      </c>
      <c r="H13335" t="s">
        <v>3404</v>
      </c>
      <c r="I13335" t="s">
        <v>3515</v>
      </c>
      <c r="K13335" t="s">
        <v>2202</v>
      </c>
      <c r="L13335" t="s">
        <v>2201</v>
      </c>
      <c r="M13335" t="s">
        <v>3404</v>
      </c>
      <c r="N13335" t="b">
        <f>IF(ETMRouteStages[[#This Row],[RID]]=A13334,ETMRouteStages[[#This Row],[StageSequence]]=F13334+1,TRUE)</f>
        <v>1</v>
      </c>
    </row>
    <row r="13336" spans="1:14">
      <c r="A13336" t="s">
        <v>7037</v>
      </c>
      <c r="B13336" t="s">
        <v>2361</v>
      </c>
      <c r="C13336" t="s">
        <v>5005</v>
      </c>
      <c r="D13336" s="154">
        <v>46</v>
      </c>
      <c r="E13336" t="s">
        <v>2388</v>
      </c>
      <c r="F13336">
        <v>5</v>
      </c>
      <c r="G13336">
        <v>6</v>
      </c>
      <c r="H13336" t="s">
        <v>3404</v>
      </c>
      <c r="I13336" t="s">
        <v>3515</v>
      </c>
      <c r="K13336" t="s">
        <v>2389</v>
      </c>
      <c r="L13336" t="s">
        <v>2388</v>
      </c>
      <c r="M13336" t="s">
        <v>3404</v>
      </c>
      <c r="N13336" t="b">
        <f>IF(ETMRouteStages[[#This Row],[RID]]=A13335,ETMRouteStages[[#This Row],[StageSequence]]=F13335+1,TRUE)</f>
        <v>1</v>
      </c>
    </row>
    <row r="13337" spans="1:14">
      <c r="A13337" t="s">
        <v>7037</v>
      </c>
      <c r="B13337" t="s">
        <v>2361</v>
      </c>
      <c r="C13337" t="s">
        <v>5005</v>
      </c>
      <c r="D13337" s="154">
        <v>46</v>
      </c>
      <c r="E13337" t="s">
        <v>2427</v>
      </c>
      <c r="F13337">
        <v>6</v>
      </c>
      <c r="G13337">
        <v>7</v>
      </c>
      <c r="H13337" t="s">
        <v>3404</v>
      </c>
      <c r="I13337" t="s">
        <v>3515</v>
      </c>
      <c r="K13337" t="s">
        <v>2428</v>
      </c>
      <c r="L13337" t="s">
        <v>2427</v>
      </c>
      <c r="M13337" t="s">
        <v>3404</v>
      </c>
      <c r="N13337" t="b">
        <f>IF(ETMRouteStages[[#This Row],[RID]]=A13336,ETMRouteStages[[#This Row],[StageSequence]]=F13336+1,TRUE)</f>
        <v>1</v>
      </c>
    </row>
    <row r="13338" spans="1:14">
      <c r="A13338" t="s">
        <v>7037</v>
      </c>
      <c r="B13338" t="s">
        <v>2361</v>
      </c>
      <c r="C13338" t="s">
        <v>5005</v>
      </c>
      <c r="D13338" s="154">
        <v>46</v>
      </c>
      <c r="E13338" t="s">
        <v>2447</v>
      </c>
      <c r="F13338">
        <v>7</v>
      </c>
      <c r="G13338">
        <v>8</v>
      </c>
      <c r="H13338" t="s">
        <v>3404</v>
      </c>
      <c r="I13338" t="s">
        <v>3515</v>
      </c>
      <c r="K13338" t="s">
        <v>2448</v>
      </c>
      <c r="L13338" t="s">
        <v>2447</v>
      </c>
      <c r="M13338" t="s">
        <v>3404</v>
      </c>
      <c r="N13338" t="b">
        <f>IF(ETMRouteStages[[#This Row],[RID]]=A13337,ETMRouteStages[[#This Row],[StageSequence]]=F13337+1,TRUE)</f>
        <v>1</v>
      </c>
    </row>
    <row r="13339" spans="1:14">
      <c r="A13339" t="s">
        <v>7037</v>
      </c>
      <c r="B13339" t="s">
        <v>2361</v>
      </c>
      <c r="C13339" t="s">
        <v>5005</v>
      </c>
      <c r="D13339" s="154">
        <v>46</v>
      </c>
      <c r="E13339" t="s">
        <v>2429</v>
      </c>
      <c r="F13339">
        <v>8</v>
      </c>
      <c r="G13339">
        <v>9</v>
      </c>
      <c r="H13339" t="s">
        <v>3404</v>
      </c>
      <c r="I13339" t="s">
        <v>3515</v>
      </c>
      <c r="K13339" t="s">
        <v>2430</v>
      </c>
      <c r="L13339" t="s">
        <v>2429</v>
      </c>
      <c r="M13339" t="s">
        <v>3404</v>
      </c>
      <c r="N13339" t="b">
        <f>IF(ETMRouteStages[[#This Row],[RID]]=A13338,ETMRouteStages[[#This Row],[StageSequence]]=F13338+1,TRUE)</f>
        <v>1</v>
      </c>
    </row>
    <row r="13340" spans="1:14">
      <c r="A13340" t="s">
        <v>7037</v>
      </c>
      <c r="B13340" t="s">
        <v>2361</v>
      </c>
      <c r="C13340" t="s">
        <v>5005</v>
      </c>
      <c r="D13340" s="154">
        <v>46</v>
      </c>
      <c r="E13340" t="s">
        <v>2751</v>
      </c>
      <c r="F13340">
        <v>9</v>
      </c>
      <c r="G13340">
        <v>10</v>
      </c>
      <c r="H13340" t="s">
        <v>3404</v>
      </c>
      <c r="I13340" t="s">
        <v>3515</v>
      </c>
      <c r="K13340" t="s">
        <v>2752</v>
      </c>
      <c r="L13340" t="s">
        <v>2751</v>
      </c>
      <c r="M13340" t="s">
        <v>3404</v>
      </c>
      <c r="N13340" t="b">
        <f>IF(ETMRouteStages[[#This Row],[RID]]=A13339,ETMRouteStages[[#This Row],[StageSequence]]=F13339+1,TRUE)</f>
        <v>1</v>
      </c>
    </row>
    <row r="13341" spans="1:14">
      <c r="A13341" t="s">
        <v>7037</v>
      </c>
      <c r="B13341" t="s">
        <v>2361</v>
      </c>
      <c r="C13341" t="s">
        <v>5005</v>
      </c>
      <c r="D13341" s="154">
        <v>46</v>
      </c>
      <c r="E13341" t="s">
        <v>618</v>
      </c>
      <c r="F13341">
        <v>10</v>
      </c>
      <c r="G13341">
        <v>11</v>
      </c>
      <c r="H13341" t="s">
        <v>3404</v>
      </c>
      <c r="I13341" t="s">
        <v>3515</v>
      </c>
      <c r="K13341" t="s">
        <v>619</v>
      </c>
      <c r="L13341" t="s">
        <v>618</v>
      </c>
      <c r="M13341" t="s">
        <v>3404</v>
      </c>
      <c r="N13341" t="b">
        <f>IF(ETMRouteStages[[#This Row],[RID]]=A13340,ETMRouteStages[[#This Row],[StageSequence]]=F13340+1,TRUE)</f>
        <v>1</v>
      </c>
    </row>
    <row r="13342" spans="1:14">
      <c r="A13342" t="s">
        <v>7037</v>
      </c>
      <c r="B13342" t="s">
        <v>2361</v>
      </c>
      <c r="C13342" t="s">
        <v>5005</v>
      </c>
      <c r="D13342" s="154">
        <v>46</v>
      </c>
      <c r="E13342" t="s">
        <v>2139</v>
      </c>
      <c r="F13342">
        <v>11</v>
      </c>
      <c r="G13342">
        <v>13</v>
      </c>
      <c r="H13342" t="s">
        <v>3404</v>
      </c>
      <c r="I13342" t="s">
        <v>3515</v>
      </c>
      <c r="K13342" t="s">
        <v>2140</v>
      </c>
      <c r="L13342" t="s">
        <v>2139</v>
      </c>
      <c r="M13342" t="s">
        <v>3404</v>
      </c>
      <c r="N13342" t="b">
        <f>IF(ETMRouteStages[[#This Row],[RID]]=A13341,ETMRouteStages[[#This Row],[StageSequence]]=F13341+1,TRUE)</f>
        <v>1</v>
      </c>
    </row>
    <row r="13343" spans="1:14">
      <c r="A13343" t="s">
        <v>7037</v>
      </c>
      <c r="B13343" t="s">
        <v>2361</v>
      </c>
      <c r="C13343" t="s">
        <v>5005</v>
      </c>
      <c r="D13343" s="154">
        <v>46</v>
      </c>
      <c r="E13343" t="s">
        <v>968</v>
      </c>
      <c r="F13343">
        <v>12</v>
      </c>
      <c r="G13343">
        <v>15</v>
      </c>
      <c r="H13343" t="s">
        <v>3404</v>
      </c>
      <c r="I13343" t="s">
        <v>3515</v>
      </c>
      <c r="K13343" t="s">
        <v>969</v>
      </c>
      <c r="L13343" t="s">
        <v>968</v>
      </c>
      <c r="M13343" t="s">
        <v>3404</v>
      </c>
      <c r="N13343" t="b">
        <f>IF(ETMRouteStages[[#This Row],[RID]]=A13342,ETMRouteStages[[#This Row],[StageSequence]]=F13342+1,TRUE)</f>
        <v>1</v>
      </c>
    </row>
    <row r="13344" spans="1:14">
      <c r="A13344" t="s">
        <v>7037</v>
      </c>
      <c r="B13344" t="s">
        <v>2361</v>
      </c>
      <c r="C13344" t="s">
        <v>5005</v>
      </c>
      <c r="D13344" s="154">
        <v>46</v>
      </c>
      <c r="E13344" t="s">
        <v>970</v>
      </c>
      <c r="F13344">
        <v>13</v>
      </c>
      <c r="G13344">
        <v>16</v>
      </c>
      <c r="H13344" t="s">
        <v>3404</v>
      </c>
      <c r="I13344" t="s">
        <v>3515</v>
      </c>
      <c r="K13344" t="s">
        <v>971</v>
      </c>
      <c r="L13344" t="s">
        <v>970</v>
      </c>
      <c r="M13344" t="s">
        <v>3404</v>
      </c>
      <c r="N13344" t="b">
        <f>IF(ETMRouteStages[[#This Row],[RID]]=A13343,ETMRouteStages[[#This Row],[StageSequence]]=F13343+1,TRUE)</f>
        <v>1</v>
      </c>
    </row>
    <row r="13345" spans="1:14">
      <c r="A13345" t="s">
        <v>7037</v>
      </c>
      <c r="B13345" t="s">
        <v>2361</v>
      </c>
      <c r="C13345" t="s">
        <v>5005</v>
      </c>
      <c r="D13345" s="154">
        <v>46</v>
      </c>
      <c r="E13345" t="s">
        <v>1115</v>
      </c>
      <c r="F13345">
        <v>14</v>
      </c>
      <c r="G13345">
        <v>17</v>
      </c>
      <c r="H13345" t="s">
        <v>3404</v>
      </c>
      <c r="I13345" t="s">
        <v>3515</v>
      </c>
      <c r="K13345" t="s">
        <v>1116</v>
      </c>
      <c r="L13345" t="s">
        <v>1115</v>
      </c>
      <c r="M13345" t="s">
        <v>3404</v>
      </c>
      <c r="N13345" t="b">
        <f>IF(ETMRouteStages[[#This Row],[RID]]=A13344,ETMRouteStages[[#This Row],[StageSequence]]=F13344+1,TRUE)</f>
        <v>1</v>
      </c>
    </row>
    <row r="13346" spans="1:14">
      <c r="A13346" t="s">
        <v>7037</v>
      </c>
      <c r="B13346" t="s">
        <v>2361</v>
      </c>
      <c r="C13346" t="s">
        <v>5005</v>
      </c>
      <c r="D13346" s="154">
        <v>46</v>
      </c>
      <c r="E13346" t="s">
        <v>632</v>
      </c>
      <c r="F13346">
        <v>15</v>
      </c>
      <c r="G13346">
        <v>18</v>
      </c>
      <c r="H13346" t="s">
        <v>3404</v>
      </c>
      <c r="I13346" t="s">
        <v>3515</v>
      </c>
      <c r="K13346" t="s">
        <v>633</v>
      </c>
      <c r="L13346" t="s">
        <v>632</v>
      </c>
      <c r="M13346" t="s">
        <v>3404</v>
      </c>
      <c r="N13346" t="b">
        <f>IF(ETMRouteStages[[#This Row],[RID]]=A13345,ETMRouteStages[[#This Row],[StageSequence]]=F13345+1,TRUE)</f>
        <v>1</v>
      </c>
    </row>
    <row r="13347" spans="1:14">
      <c r="A13347" t="s">
        <v>7037</v>
      </c>
      <c r="B13347" t="s">
        <v>2361</v>
      </c>
      <c r="C13347" t="s">
        <v>5005</v>
      </c>
      <c r="D13347" s="154">
        <v>46</v>
      </c>
      <c r="E13347" t="s">
        <v>2882</v>
      </c>
      <c r="F13347">
        <v>16</v>
      </c>
      <c r="G13347">
        <v>19</v>
      </c>
      <c r="H13347" t="s">
        <v>3404</v>
      </c>
      <c r="I13347" t="s">
        <v>3515</v>
      </c>
      <c r="K13347" t="s">
        <v>2883</v>
      </c>
      <c r="L13347" t="s">
        <v>2882</v>
      </c>
      <c r="M13347" t="s">
        <v>3404</v>
      </c>
      <c r="N13347" t="b">
        <f>IF(ETMRouteStages[[#This Row],[RID]]=A13346,ETMRouteStages[[#This Row],[StageSequence]]=F13346+1,TRUE)</f>
        <v>1</v>
      </c>
    </row>
    <row r="13348" spans="1:14">
      <c r="A13348" t="s">
        <v>7037</v>
      </c>
      <c r="B13348" t="s">
        <v>2361</v>
      </c>
      <c r="C13348" t="s">
        <v>5005</v>
      </c>
      <c r="D13348" s="154">
        <v>46</v>
      </c>
      <c r="E13348" t="s">
        <v>2884</v>
      </c>
      <c r="F13348">
        <v>17</v>
      </c>
      <c r="G13348">
        <v>20</v>
      </c>
      <c r="H13348" t="s">
        <v>3404</v>
      </c>
      <c r="I13348" t="s">
        <v>3515</v>
      </c>
      <c r="K13348" t="s">
        <v>2885</v>
      </c>
      <c r="L13348" t="s">
        <v>2884</v>
      </c>
      <c r="M13348" t="s">
        <v>3404</v>
      </c>
      <c r="N13348" t="b">
        <f>IF(ETMRouteStages[[#This Row],[RID]]=A13347,ETMRouteStages[[#This Row],[StageSequence]]=F13347+1,TRUE)</f>
        <v>1</v>
      </c>
    </row>
    <row r="13349" spans="1:14">
      <c r="A13349" t="s">
        <v>7037</v>
      </c>
      <c r="B13349" t="s">
        <v>2361</v>
      </c>
      <c r="C13349" t="s">
        <v>5005</v>
      </c>
      <c r="D13349" s="154">
        <v>46</v>
      </c>
      <c r="E13349" t="s">
        <v>1839</v>
      </c>
      <c r="F13349">
        <v>18</v>
      </c>
      <c r="G13349">
        <v>22</v>
      </c>
      <c r="H13349" t="s">
        <v>3404</v>
      </c>
      <c r="I13349" t="s">
        <v>3515</v>
      </c>
      <c r="K13349" t="s">
        <v>1840</v>
      </c>
      <c r="L13349" t="s">
        <v>1839</v>
      </c>
      <c r="M13349" t="s">
        <v>3404</v>
      </c>
      <c r="N13349" t="b">
        <f>IF(ETMRouteStages[[#This Row],[RID]]=A13348,ETMRouteStages[[#This Row],[StageSequence]]=F13348+1,TRUE)</f>
        <v>1</v>
      </c>
    </row>
    <row r="13350" spans="1:14">
      <c r="A13350" t="s">
        <v>7037</v>
      </c>
      <c r="B13350" t="s">
        <v>2361</v>
      </c>
      <c r="C13350" t="s">
        <v>5005</v>
      </c>
      <c r="D13350" s="154">
        <v>46</v>
      </c>
      <c r="E13350" t="s">
        <v>1506</v>
      </c>
      <c r="F13350">
        <v>19</v>
      </c>
      <c r="G13350">
        <v>23</v>
      </c>
      <c r="H13350" t="s">
        <v>3404</v>
      </c>
      <c r="I13350" t="s">
        <v>3515</v>
      </c>
      <c r="K13350" t="s">
        <v>1507</v>
      </c>
      <c r="L13350" t="s">
        <v>1506</v>
      </c>
      <c r="M13350" t="s">
        <v>3404</v>
      </c>
      <c r="N13350" t="b">
        <f>IF(ETMRouteStages[[#This Row],[RID]]=A13349,ETMRouteStages[[#This Row],[StageSequence]]=F13349+1,TRUE)</f>
        <v>1</v>
      </c>
    </row>
    <row r="13351" spans="1:14">
      <c r="A13351" t="s">
        <v>7037</v>
      </c>
      <c r="B13351" t="s">
        <v>2361</v>
      </c>
      <c r="C13351" t="s">
        <v>5005</v>
      </c>
      <c r="D13351" s="154">
        <v>46</v>
      </c>
      <c r="E13351" t="s">
        <v>496</v>
      </c>
      <c r="F13351">
        <v>20</v>
      </c>
      <c r="G13351">
        <v>24</v>
      </c>
      <c r="H13351" t="s">
        <v>3404</v>
      </c>
      <c r="I13351" t="s">
        <v>3515</v>
      </c>
      <c r="K13351" t="s">
        <v>497</v>
      </c>
      <c r="L13351" t="s">
        <v>496</v>
      </c>
      <c r="M13351" t="s">
        <v>3404</v>
      </c>
      <c r="N13351" t="b">
        <f>IF(ETMRouteStages[[#This Row],[RID]]=A13350,ETMRouteStages[[#This Row],[StageSequence]]=F13350+1,TRUE)</f>
        <v>1</v>
      </c>
    </row>
    <row r="13352" spans="1:14">
      <c r="A13352" t="s">
        <v>7037</v>
      </c>
      <c r="B13352" t="s">
        <v>2361</v>
      </c>
      <c r="C13352" t="s">
        <v>5005</v>
      </c>
      <c r="D13352" s="154">
        <v>46</v>
      </c>
      <c r="E13352" t="s">
        <v>2622</v>
      </c>
      <c r="F13352">
        <v>21</v>
      </c>
      <c r="G13352">
        <v>25</v>
      </c>
      <c r="H13352" t="s">
        <v>3404</v>
      </c>
      <c r="I13352" t="s">
        <v>3515</v>
      </c>
      <c r="K13352" t="s">
        <v>2623</v>
      </c>
      <c r="L13352" t="s">
        <v>2622</v>
      </c>
      <c r="M13352" t="s">
        <v>3404</v>
      </c>
      <c r="N13352" t="b">
        <f>IF(ETMRouteStages[[#This Row],[RID]]=A13351,ETMRouteStages[[#This Row],[StageSequence]]=F13351+1,TRUE)</f>
        <v>1</v>
      </c>
    </row>
    <row r="13353" spans="1:14">
      <c r="A13353" t="s">
        <v>7037</v>
      </c>
      <c r="B13353" t="s">
        <v>2361</v>
      </c>
      <c r="C13353" t="s">
        <v>5005</v>
      </c>
      <c r="D13353" s="154">
        <v>46</v>
      </c>
      <c r="E13353" t="s">
        <v>2109</v>
      </c>
      <c r="F13353">
        <v>22</v>
      </c>
      <c r="G13353">
        <v>26</v>
      </c>
      <c r="H13353" t="s">
        <v>3404</v>
      </c>
      <c r="I13353" t="s">
        <v>3515</v>
      </c>
      <c r="K13353" t="s">
        <v>2110</v>
      </c>
      <c r="L13353" t="s">
        <v>2109</v>
      </c>
      <c r="M13353" t="s">
        <v>3404</v>
      </c>
      <c r="N13353" t="b">
        <f>IF(ETMRouteStages[[#This Row],[RID]]=A13352,ETMRouteStages[[#This Row],[StageSequence]]=F13352+1,TRUE)</f>
        <v>1</v>
      </c>
    </row>
    <row r="13354" spans="1:14">
      <c r="A13354" t="s">
        <v>7037</v>
      </c>
      <c r="B13354" t="s">
        <v>2361</v>
      </c>
      <c r="C13354" t="s">
        <v>5005</v>
      </c>
      <c r="D13354" s="154">
        <v>46</v>
      </c>
      <c r="E13354" t="s">
        <v>2107</v>
      </c>
      <c r="F13354">
        <v>23</v>
      </c>
      <c r="G13354">
        <v>27</v>
      </c>
      <c r="H13354" t="s">
        <v>3404</v>
      </c>
      <c r="I13354" t="s">
        <v>3515</v>
      </c>
      <c r="K13354" t="s">
        <v>2108</v>
      </c>
      <c r="L13354" t="s">
        <v>2107</v>
      </c>
      <c r="M13354" t="s">
        <v>3404</v>
      </c>
      <c r="N13354" t="b">
        <f>IF(ETMRouteStages[[#This Row],[RID]]=A13353,ETMRouteStages[[#This Row],[StageSequence]]=F13353+1,TRUE)</f>
        <v>1</v>
      </c>
    </row>
    <row r="13355" spans="1:14">
      <c r="A13355" t="s">
        <v>7037</v>
      </c>
      <c r="B13355" t="s">
        <v>2361</v>
      </c>
      <c r="C13355" t="s">
        <v>5005</v>
      </c>
      <c r="D13355" s="154">
        <v>46</v>
      </c>
      <c r="E13355" t="s">
        <v>1693</v>
      </c>
      <c r="F13355">
        <v>24</v>
      </c>
      <c r="G13355">
        <v>29</v>
      </c>
      <c r="H13355" t="s">
        <v>3404</v>
      </c>
      <c r="I13355" t="s">
        <v>3515</v>
      </c>
      <c r="K13355" t="s">
        <v>1694</v>
      </c>
      <c r="L13355" t="s">
        <v>1693</v>
      </c>
      <c r="M13355" t="s">
        <v>3404</v>
      </c>
      <c r="N13355" t="b">
        <f>IF(ETMRouteStages[[#This Row],[RID]]=A13354,ETMRouteStages[[#This Row],[StageSequence]]=F13354+1,TRUE)</f>
        <v>1</v>
      </c>
    </row>
    <row r="13356" spans="1:14">
      <c r="A13356" t="s">
        <v>7037</v>
      </c>
      <c r="B13356" t="s">
        <v>2361</v>
      </c>
      <c r="C13356" t="s">
        <v>5005</v>
      </c>
      <c r="D13356" s="154">
        <v>46</v>
      </c>
      <c r="E13356" t="s">
        <v>1259</v>
      </c>
      <c r="F13356">
        <v>25</v>
      </c>
      <c r="G13356">
        <v>31</v>
      </c>
      <c r="H13356" t="s">
        <v>3404</v>
      </c>
      <c r="I13356" t="s">
        <v>3515</v>
      </c>
      <c r="K13356" t="s">
        <v>1260</v>
      </c>
      <c r="L13356" t="s">
        <v>1259</v>
      </c>
      <c r="M13356" t="s">
        <v>3404</v>
      </c>
      <c r="N13356" t="b">
        <f>IF(ETMRouteStages[[#This Row],[RID]]=A13355,ETMRouteStages[[#This Row],[StageSequence]]=F13355+1,TRUE)</f>
        <v>1</v>
      </c>
    </row>
    <row r="13357" spans="1:14">
      <c r="A13357" t="s">
        <v>7037</v>
      </c>
      <c r="B13357" t="s">
        <v>2361</v>
      </c>
      <c r="C13357" t="s">
        <v>5005</v>
      </c>
      <c r="D13357" s="154">
        <v>46</v>
      </c>
      <c r="E13357" t="s">
        <v>2550</v>
      </c>
      <c r="F13357">
        <v>26</v>
      </c>
      <c r="G13357">
        <v>32</v>
      </c>
      <c r="H13357" t="s">
        <v>3404</v>
      </c>
      <c r="I13357" t="s">
        <v>3515</v>
      </c>
      <c r="K13357" t="s">
        <v>2551</v>
      </c>
      <c r="L13357" t="s">
        <v>2550</v>
      </c>
      <c r="M13357" t="s">
        <v>3404</v>
      </c>
      <c r="N13357" t="b">
        <f>IF(ETMRouteStages[[#This Row],[RID]]=A13356,ETMRouteStages[[#This Row],[StageSequence]]=F13356+1,TRUE)</f>
        <v>1</v>
      </c>
    </row>
    <row r="13358" spans="1:14">
      <c r="A13358" t="s">
        <v>7037</v>
      </c>
      <c r="B13358" t="s">
        <v>2361</v>
      </c>
      <c r="C13358" t="s">
        <v>5005</v>
      </c>
      <c r="D13358" s="154">
        <v>46</v>
      </c>
      <c r="E13358" t="s">
        <v>2916</v>
      </c>
      <c r="F13358">
        <v>27</v>
      </c>
      <c r="G13358">
        <v>33</v>
      </c>
      <c r="H13358" t="s">
        <v>3404</v>
      </c>
      <c r="I13358" t="s">
        <v>3515</v>
      </c>
      <c r="K13358" t="s">
        <v>2917</v>
      </c>
      <c r="L13358" t="s">
        <v>2916</v>
      </c>
      <c r="M13358" t="s">
        <v>3404</v>
      </c>
      <c r="N13358" t="b">
        <f>IF(ETMRouteStages[[#This Row],[RID]]=A13357,ETMRouteStages[[#This Row],[StageSequence]]=F13357+1,TRUE)</f>
        <v>1</v>
      </c>
    </row>
    <row r="13359" spans="1:14">
      <c r="A13359" t="s">
        <v>7037</v>
      </c>
      <c r="B13359" t="s">
        <v>2361</v>
      </c>
      <c r="C13359" t="s">
        <v>5005</v>
      </c>
      <c r="D13359" s="154">
        <v>46</v>
      </c>
      <c r="E13359" t="s">
        <v>2247</v>
      </c>
      <c r="F13359">
        <v>28</v>
      </c>
      <c r="G13359">
        <v>36</v>
      </c>
      <c r="H13359" t="s">
        <v>3404</v>
      </c>
      <c r="I13359" t="s">
        <v>3515</v>
      </c>
      <c r="K13359" t="s">
        <v>2248</v>
      </c>
      <c r="L13359" t="s">
        <v>2247</v>
      </c>
      <c r="M13359" t="s">
        <v>3404</v>
      </c>
      <c r="N13359" t="b">
        <f>IF(ETMRouteStages[[#This Row],[RID]]=A13358,ETMRouteStages[[#This Row],[StageSequence]]=F13358+1,TRUE)</f>
        <v>1</v>
      </c>
    </row>
    <row r="13360" spans="1:14">
      <c r="A13360" t="s">
        <v>7037</v>
      </c>
      <c r="B13360" t="s">
        <v>2361</v>
      </c>
      <c r="C13360" t="s">
        <v>5005</v>
      </c>
      <c r="D13360" s="154">
        <v>46</v>
      </c>
      <c r="E13360" t="s">
        <v>1960</v>
      </c>
      <c r="F13360">
        <v>29</v>
      </c>
      <c r="G13360">
        <v>38</v>
      </c>
      <c r="H13360" t="s">
        <v>3404</v>
      </c>
      <c r="I13360" t="s">
        <v>3515</v>
      </c>
      <c r="K13360" t="s">
        <v>1961</v>
      </c>
      <c r="L13360" t="s">
        <v>1960</v>
      </c>
      <c r="M13360" t="s">
        <v>3404</v>
      </c>
      <c r="N13360" t="b">
        <f>IF(ETMRouteStages[[#This Row],[RID]]=A13359,ETMRouteStages[[#This Row],[StageSequence]]=F13359+1,TRUE)</f>
        <v>1</v>
      </c>
    </row>
    <row r="13361" spans="1:14">
      <c r="A13361" t="s">
        <v>7037</v>
      </c>
      <c r="B13361" t="s">
        <v>2361</v>
      </c>
      <c r="C13361" t="s">
        <v>5005</v>
      </c>
      <c r="D13361" s="154">
        <v>46</v>
      </c>
      <c r="E13361" t="s">
        <v>1271</v>
      </c>
      <c r="F13361">
        <v>30</v>
      </c>
      <c r="G13361">
        <v>40</v>
      </c>
      <c r="H13361" t="s">
        <v>3404</v>
      </c>
      <c r="I13361" t="s">
        <v>3515</v>
      </c>
      <c r="K13361" t="s">
        <v>1272</v>
      </c>
      <c r="L13361" t="s">
        <v>1271</v>
      </c>
      <c r="M13361" t="s">
        <v>3404</v>
      </c>
      <c r="N13361" t="b">
        <f>IF(ETMRouteStages[[#This Row],[RID]]=A13360,ETMRouteStages[[#This Row],[StageSequence]]=F13360+1,TRUE)</f>
        <v>1</v>
      </c>
    </row>
    <row r="13362" spans="1:14">
      <c r="A13362" t="s">
        <v>7037</v>
      </c>
      <c r="B13362" t="s">
        <v>2361</v>
      </c>
      <c r="C13362" t="s">
        <v>5005</v>
      </c>
      <c r="D13362" s="154">
        <v>46</v>
      </c>
      <c r="E13362" t="s">
        <v>1591</v>
      </c>
      <c r="F13362">
        <v>31</v>
      </c>
      <c r="G13362">
        <v>42</v>
      </c>
      <c r="H13362" t="s">
        <v>3404</v>
      </c>
      <c r="I13362" t="s">
        <v>3515</v>
      </c>
      <c r="K13362" t="s">
        <v>1592</v>
      </c>
      <c r="L13362" t="s">
        <v>1591</v>
      </c>
      <c r="M13362" t="s">
        <v>3404</v>
      </c>
      <c r="N13362" t="b">
        <f>IF(ETMRouteStages[[#This Row],[RID]]=A13361,ETMRouteStages[[#This Row],[StageSequence]]=F13361+1,TRUE)</f>
        <v>1</v>
      </c>
    </row>
    <row r="13363" spans="1:14">
      <c r="A13363" t="s">
        <v>7037</v>
      </c>
      <c r="B13363" t="s">
        <v>2361</v>
      </c>
      <c r="C13363" t="s">
        <v>5005</v>
      </c>
      <c r="D13363" s="154">
        <v>46</v>
      </c>
      <c r="E13363" t="s">
        <v>1597</v>
      </c>
      <c r="F13363">
        <v>32</v>
      </c>
      <c r="G13363">
        <v>43</v>
      </c>
      <c r="H13363" t="s">
        <v>3404</v>
      </c>
      <c r="I13363" t="s">
        <v>3515</v>
      </c>
      <c r="K13363" t="s">
        <v>1598</v>
      </c>
      <c r="L13363" t="s">
        <v>1597</v>
      </c>
      <c r="M13363" t="s">
        <v>3404</v>
      </c>
      <c r="N13363" t="b">
        <f>IF(ETMRouteStages[[#This Row],[RID]]=A13362,ETMRouteStages[[#This Row],[StageSequence]]=F13362+1,TRUE)</f>
        <v>1</v>
      </c>
    </row>
    <row r="13364" spans="1:14">
      <c r="A13364" t="s">
        <v>7037</v>
      </c>
      <c r="B13364" t="s">
        <v>2361</v>
      </c>
      <c r="C13364" t="s">
        <v>5005</v>
      </c>
      <c r="D13364" s="154">
        <v>46</v>
      </c>
      <c r="E13364" t="s">
        <v>516</v>
      </c>
      <c r="F13364">
        <v>33</v>
      </c>
      <c r="G13364">
        <v>47</v>
      </c>
      <c r="H13364" t="s">
        <v>3404</v>
      </c>
      <c r="I13364" t="s">
        <v>3515</v>
      </c>
      <c r="K13364" t="s">
        <v>517</v>
      </c>
      <c r="L13364" t="s">
        <v>516</v>
      </c>
      <c r="M13364" t="s">
        <v>3404</v>
      </c>
      <c r="N13364" t="b">
        <f>IF(ETMRouteStages[[#This Row],[RID]]=A13363,ETMRouteStages[[#This Row],[StageSequence]]=F13363+1,TRUE)</f>
        <v>1</v>
      </c>
    </row>
    <row r="13365" spans="1:14">
      <c r="A13365" t="s">
        <v>7037</v>
      </c>
      <c r="B13365" t="s">
        <v>2361</v>
      </c>
      <c r="C13365" t="s">
        <v>5005</v>
      </c>
      <c r="D13365" s="154">
        <v>46</v>
      </c>
      <c r="E13365" t="s">
        <v>1452</v>
      </c>
      <c r="F13365">
        <v>34</v>
      </c>
      <c r="G13365">
        <v>52</v>
      </c>
      <c r="H13365" t="s">
        <v>3404</v>
      </c>
      <c r="I13365" t="s">
        <v>3515</v>
      </c>
      <c r="K13365" t="s">
        <v>1453</v>
      </c>
      <c r="L13365" t="s">
        <v>1452</v>
      </c>
      <c r="M13365" t="s">
        <v>3404</v>
      </c>
      <c r="N13365" t="b">
        <f>IF(ETMRouteStages[[#This Row],[RID]]=A13364,ETMRouteStages[[#This Row],[StageSequence]]=F13364+1,TRUE)</f>
        <v>1</v>
      </c>
    </row>
    <row r="13366" spans="1:14">
      <c r="A13366" t="s">
        <v>7037</v>
      </c>
      <c r="B13366" t="s">
        <v>2361</v>
      </c>
      <c r="C13366" t="s">
        <v>5005</v>
      </c>
      <c r="D13366" s="154">
        <v>46</v>
      </c>
      <c r="E13366" t="s">
        <v>806</v>
      </c>
      <c r="F13366">
        <v>35</v>
      </c>
      <c r="G13366">
        <v>58</v>
      </c>
      <c r="H13366" t="s">
        <v>3404</v>
      </c>
      <c r="I13366" t="s">
        <v>3515</v>
      </c>
      <c r="K13366" t="s">
        <v>807</v>
      </c>
      <c r="L13366" t="s">
        <v>806</v>
      </c>
      <c r="M13366" t="s">
        <v>3404</v>
      </c>
      <c r="N13366" t="b">
        <f>IF(ETMRouteStages[[#This Row],[RID]]=A13365,ETMRouteStages[[#This Row],[StageSequence]]=F13365+1,TRUE)</f>
        <v>1</v>
      </c>
    </row>
    <row r="13367" spans="1:14">
      <c r="A13367" t="s">
        <v>7037</v>
      </c>
      <c r="B13367" t="s">
        <v>2361</v>
      </c>
      <c r="C13367" t="s">
        <v>5005</v>
      </c>
      <c r="D13367" s="154">
        <v>46</v>
      </c>
      <c r="E13367" t="s">
        <v>918</v>
      </c>
      <c r="F13367">
        <v>36</v>
      </c>
      <c r="G13367">
        <v>64</v>
      </c>
      <c r="H13367" t="s">
        <v>3404</v>
      </c>
      <c r="I13367" t="s">
        <v>3515</v>
      </c>
      <c r="K13367" t="s">
        <v>919</v>
      </c>
      <c r="L13367" t="s">
        <v>918</v>
      </c>
      <c r="M13367" t="s">
        <v>3404</v>
      </c>
      <c r="N13367" t="b">
        <f>IF(ETMRouteStages[[#This Row],[RID]]=A13366,ETMRouteStages[[#This Row],[StageSequence]]=F13366+1,TRUE)</f>
        <v>1</v>
      </c>
    </row>
    <row r="13368" spans="1:14">
      <c r="A13368" t="s">
        <v>7037</v>
      </c>
      <c r="B13368" t="s">
        <v>2361</v>
      </c>
      <c r="C13368" t="s">
        <v>5005</v>
      </c>
      <c r="D13368" s="154">
        <v>46</v>
      </c>
      <c r="E13368" t="s">
        <v>890</v>
      </c>
      <c r="F13368">
        <v>37</v>
      </c>
      <c r="G13368">
        <v>69</v>
      </c>
      <c r="H13368" t="s">
        <v>3404</v>
      </c>
      <c r="I13368" t="s">
        <v>3515</v>
      </c>
      <c r="K13368" t="s">
        <v>891</v>
      </c>
      <c r="L13368" t="s">
        <v>890</v>
      </c>
      <c r="M13368" t="s">
        <v>3404</v>
      </c>
      <c r="N13368" t="b">
        <f>IF(ETMRouteStages[[#This Row],[RID]]=A13367,ETMRouteStages[[#This Row],[StageSequence]]=F13367+1,TRUE)</f>
        <v>1</v>
      </c>
    </row>
    <row r="13369" spans="1:14">
      <c r="A13369" t="s">
        <v>7037</v>
      </c>
      <c r="B13369" t="s">
        <v>2361</v>
      </c>
      <c r="C13369" t="s">
        <v>5005</v>
      </c>
      <c r="D13369" s="154">
        <v>46</v>
      </c>
      <c r="E13369" t="s">
        <v>2775</v>
      </c>
      <c r="F13369">
        <v>38</v>
      </c>
      <c r="G13369">
        <v>72</v>
      </c>
      <c r="H13369" t="s">
        <v>3404</v>
      </c>
      <c r="I13369" t="s">
        <v>3515</v>
      </c>
      <c r="K13369" t="s">
        <v>2776</v>
      </c>
      <c r="L13369" t="s">
        <v>2775</v>
      </c>
      <c r="M13369" t="s">
        <v>3404</v>
      </c>
      <c r="N13369" t="b">
        <f>IF(ETMRouteStages[[#This Row],[RID]]=A13368,ETMRouteStages[[#This Row],[StageSequence]]=F13368+1,TRUE)</f>
        <v>1</v>
      </c>
    </row>
    <row r="13370" spans="1:14">
      <c r="A13370" t="s">
        <v>7038</v>
      </c>
      <c r="B13370" t="s">
        <v>2361</v>
      </c>
      <c r="C13370" t="s">
        <v>4462</v>
      </c>
      <c r="D13370" s="154">
        <v>47</v>
      </c>
      <c r="E13370" t="s">
        <v>2201</v>
      </c>
      <c r="F13370">
        <v>1</v>
      </c>
      <c r="G13370">
        <v>0</v>
      </c>
      <c r="H13370" t="s">
        <v>3404</v>
      </c>
      <c r="I13370" t="s">
        <v>3515</v>
      </c>
      <c r="K13370" t="s">
        <v>2202</v>
      </c>
      <c r="L13370" t="s">
        <v>2201</v>
      </c>
      <c r="M13370" t="s">
        <v>3404</v>
      </c>
      <c r="N13370" t="b">
        <f>IF(ETMRouteStages[[#This Row],[RID]]=A13369,ETMRouteStages[[#This Row],[StageSequence]]=F13369+1,TRUE)</f>
        <v>1</v>
      </c>
    </row>
    <row r="13371" spans="1:14">
      <c r="A13371" t="s">
        <v>7038</v>
      </c>
      <c r="B13371" t="s">
        <v>2361</v>
      </c>
      <c r="C13371" t="s">
        <v>4462</v>
      </c>
      <c r="D13371" s="154">
        <v>47</v>
      </c>
      <c r="E13371" t="s">
        <v>2388</v>
      </c>
      <c r="F13371">
        <v>2</v>
      </c>
      <c r="G13371">
        <v>2</v>
      </c>
      <c r="H13371" t="s">
        <v>3404</v>
      </c>
      <c r="I13371" t="s">
        <v>3515</v>
      </c>
      <c r="K13371" t="s">
        <v>2389</v>
      </c>
      <c r="L13371" t="s">
        <v>2388</v>
      </c>
      <c r="M13371" t="s">
        <v>3404</v>
      </c>
      <c r="N13371" t="b">
        <f>IF(ETMRouteStages[[#This Row],[RID]]=A13370,ETMRouteStages[[#This Row],[StageSequence]]=F13370+1,TRUE)</f>
        <v>1</v>
      </c>
    </row>
    <row r="13372" spans="1:14">
      <c r="A13372" t="s">
        <v>7038</v>
      </c>
      <c r="B13372" t="s">
        <v>2361</v>
      </c>
      <c r="C13372" t="s">
        <v>4462</v>
      </c>
      <c r="D13372" s="154">
        <v>47</v>
      </c>
      <c r="E13372" t="s">
        <v>2427</v>
      </c>
      <c r="F13372">
        <v>3</v>
      </c>
      <c r="G13372">
        <v>3</v>
      </c>
      <c r="H13372" t="s">
        <v>3404</v>
      </c>
      <c r="I13372" t="s">
        <v>3515</v>
      </c>
      <c r="K13372" t="s">
        <v>2428</v>
      </c>
      <c r="L13372" t="s">
        <v>2427</v>
      </c>
      <c r="M13372" t="s">
        <v>3404</v>
      </c>
      <c r="N13372" t="b">
        <f>IF(ETMRouteStages[[#This Row],[RID]]=A13371,ETMRouteStages[[#This Row],[StageSequence]]=F13371+1,TRUE)</f>
        <v>1</v>
      </c>
    </row>
    <row r="13373" spans="1:14">
      <c r="A13373" t="s">
        <v>7038</v>
      </c>
      <c r="B13373" t="s">
        <v>2361</v>
      </c>
      <c r="C13373" t="s">
        <v>4462</v>
      </c>
      <c r="D13373" s="154">
        <v>47</v>
      </c>
      <c r="E13373" t="s">
        <v>2447</v>
      </c>
      <c r="F13373">
        <v>4</v>
      </c>
      <c r="G13373">
        <v>4</v>
      </c>
      <c r="H13373" t="s">
        <v>3404</v>
      </c>
      <c r="I13373" t="s">
        <v>3515</v>
      </c>
      <c r="K13373" t="s">
        <v>2448</v>
      </c>
      <c r="L13373" t="s">
        <v>2447</v>
      </c>
      <c r="M13373" t="s">
        <v>3404</v>
      </c>
      <c r="N13373" t="b">
        <f>IF(ETMRouteStages[[#This Row],[RID]]=A13372,ETMRouteStages[[#This Row],[StageSequence]]=F13372+1,TRUE)</f>
        <v>1</v>
      </c>
    </row>
    <row r="13374" spans="1:14">
      <c r="A13374" t="s">
        <v>7038</v>
      </c>
      <c r="B13374" t="s">
        <v>2361</v>
      </c>
      <c r="C13374" t="s">
        <v>4462</v>
      </c>
      <c r="D13374" s="154">
        <v>47</v>
      </c>
      <c r="E13374" t="s">
        <v>2429</v>
      </c>
      <c r="F13374">
        <v>5</v>
      </c>
      <c r="G13374">
        <v>5</v>
      </c>
      <c r="H13374" t="s">
        <v>3404</v>
      </c>
      <c r="I13374" t="s">
        <v>3515</v>
      </c>
      <c r="K13374" t="s">
        <v>2430</v>
      </c>
      <c r="L13374" t="s">
        <v>2429</v>
      </c>
      <c r="M13374" t="s">
        <v>3404</v>
      </c>
      <c r="N13374" t="b">
        <f>IF(ETMRouteStages[[#This Row],[RID]]=A13373,ETMRouteStages[[#This Row],[StageSequence]]=F13373+1,TRUE)</f>
        <v>1</v>
      </c>
    </row>
    <row r="13375" spans="1:14">
      <c r="A13375" t="s">
        <v>7038</v>
      </c>
      <c r="B13375" t="s">
        <v>2361</v>
      </c>
      <c r="C13375" t="s">
        <v>4462</v>
      </c>
      <c r="D13375" s="154">
        <v>47</v>
      </c>
      <c r="E13375" t="s">
        <v>2751</v>
      </c>
      <c r="F13375">
        <v>6</v>
      </c>
      <c r="G13375">
        <v>6</v>
      </c>
      <c r="H13375" t="s">
        <v>3404</v>
      </c>
      <c r="I13375" t="s">
        <v>3515</v>
      </c>
      <c r="K13375" t="s">
        <v>2752</v>
      </c>
      <c r="L13375" t="s">
        <v>2751</v>
      </c>
      <c r="M13375" t="s">
        <v>3404</v>
      </c>
      <c r="N13375" t="b">
        <f>IF(ETMRouteStages[[#This Row],[RID]]=A13374,ETMRouteStages[[#This Row],[StageSequence]]=F13374+1,TRUE)</f>
        <v>1</v>
      </c>
    </row>
    <row r="13376" spans="1:14">
      <c r="A13376" t="s">
        <v>7038</v>
      </c>
      <c r="B13376" t="s">
        <v>2361</v>
      </c>
      <c r="C13376" t="s">
        <v>4462</v>
      </c>
      <c r="D13376" s="154">
        <v>47</v>
      </c>
      <c r="E13376" t="s">
        <v>618</v>
      </c>
      <c r="F13376">
        <v>7</v>
      </c>
      <c r="G13376">
        <v>7</v>
      </c>
      <c r="H13376" t="s">
        <v>3404</v>
      </c>
      <c r="I13376" t="s">
        <v>3515</v>
      </c>
      <c r="K13376" t="s">
        <v>619</v>
      </c>
      <c r="L13376" t="s">
        <v>618</v>
      </c>
      <c r="M13376" t="s">
        <v>3404</v>
      </c>
      <c r="N13376" t="b">
        <f>IF(ETMRouteStages[[#This Row],[RID]]=A13375,ETMRouteStages[[#This Row],[StageSequence]]=F13375+1,TRUE)</f>
        <v>1</v>
      </c>
    </row>
    <row r="13377" spans="1:14">
      <c r="A13377" t="s">
        <v>7038</v>
      </c>
      <c r="B13377" t="s">
        <v>2361</v>
      </c>
      <c r="C13377" t="s">
        <v>4462</v>
      </c>
      <c r="D13377" s="154">
        <v>47</v>
      </c>
      <c r="E13377" t="s">
        <v>2139</v>
      </c>
      <c r="F13377">
        <v>8</v>
      </c>
      <c r="G13377">
        <v>9</v>
      </c>
      <c r="H13377" t="s">
        <v>3404</v>
      </c>
      <c r="I13377" t="s">
        <v>3515</v>
      </c>
      <c r="K13377" t="s">
        <v>2140</v>
      </c>
      <c r="L13377" t="s">
        <v>2139</v>
      </c>
      <c r="M13377" t="s">
        <v>3404</v>
      </c>
      <c r="N13377" t="b">
        <f>IF(ETMRouteStages[[#This Row],[RID]]=A13376,ETMRouteStages[[#This Row],[StageSequence]]=F13376+1,TRUE)</f>
        <v>1</v>
      </c>
    </row>
    <row r="13378" spans="1:14">
      <c r="A13378" t="s">
        <v>7038</v>
      </c>
      <c r="B13378" t="s">
        <v>2361</v>
      </c>
      <c r="C13378" t="s">
        <v>4462</v>
      </c>
      <c r="D13378" s="154">
        <v>47</v>
      </c>
      <c r="E13378" t="s">
        <v>968</v>
      </c>
      <c r="F13378">
        <v>9</v>
      </c>
      <c r="G13378">
        <v>11</v>
      </c>
      <c r="H13378" t="s">
        <v>3404</v>
      </c>
      <c r="I13378" t="s">
        <v>3515</v>
      </c>
      <c r="K13378" t="s">
        <v>969</v>
      </c>
      <c r="L13378" t="s">
        <v>968</v>
      </c>
      <c r="M13378" t="s">
        <v>3404</v>
      </c>
      <c r="N13378" t="b">
        <f>IF(ETMRouteStages[[#This Row],[RID]]=A13377,ETMRouteStages[[#This Row],[StageSequence]]=F13377+1,TRUE)</f>
        <v>1</v>
      </c>
    </row>
    <row r="13379" spans="1:14">
      <c r="A13379" t="s">
        <v>7038</v>
      </c>
      <c r="B13379" t="s">
        <v>2361</v>
      </c>
      <c r="C13379" t="s">
        <v>4462</v>
      </c>
      <c r="D13379" s="154">
        <v>47</v>
      </c>
      <c r="E13379" t="s">
        <v>970</v>
      </c>
      <c r="F13379">
        <v>10</v>
      </c>
      <c r="G13379">
        <v>12</v>
      </c>
      <c r="H13379" t="s">
        <v>3404</v>
      </c>
      <c r="I13379" t="s">
        <v>3515</v>
      </c>
      <c r="K13379" t="s">
        <v>971</v>
      </c>
      <c r="L13379" t="s">
        <v>970</v>
      </c>
      <c r="M13379" t="s">
        <v>3404</v>
      </c>
      <c r="N13379" t="b">
        <f>IF(ETMRouteStages[[#This Row],[RID]]=A13378,ETMRouteStages[[#This Row],[StageSequence]]=F13378+1,TRUE)</f>
        <v>1</v>
      </c>
    </row>
    <row r="13380" spans="1:14">
      <c r="A13380" t="s">
        <v>7038</v>
      </c>
      <c r="B13380" t="s">
        <v>2361</v>
      </c>
      <c r="C13380" t="s">
        <v>4462</v>
      </c>
      <c r="D13380" s="154">
        <v>47</v>
      </c>
      <c r="E13380" t="s">
        <v>1115</v>
      </c>
      <c r="F13380">
        <v>11</v>
      </c>
      <c r="G13380">
        <v>13</v>
      </c>
      <c r="H13380" t="s">
        <v>3404</v>
      </c>
      <c r="I13380" t="s">
        <v>3515</v>
      </c>
      <c r="K13380" t="s">
        <v>1116</v>
      </c>
      <c r="L13380" t="s">
        <v>1115</v>
      </c>
      <c r="M13380" t="s">
        <v>3404</v>
      </c>
      <c r="N13380" t="b">
        <f>IF(ETMRouteStages[[#This Row],[RID]]=A13379,ETMRouteStages[[#This Row],[StageSequence]]=F13379+1,TRUE)</f>
        <v>1</v>
      </c>
    </row>
    <row r="13381" spans="1:14">
      <c r="A13381" t="s">
        <v>7038</v>
      </c>
      <c r="B13381" t="s">
        <v>2361</v>
      </c>
      <c r="C13381" t="s">
        <v>4462</v>
      </c>
      <c r="D13381" s="154">
        <v>47</v>
      </c>
      <c r="E13381" t="s">
        <v>632</v>
      </c>
      <c r="F13381">
        <v>12</v>
      </c>
      <c r="G13381">
        <v>14</v>
      </c>
      <c r="H13381" t="s">
        <v>3404</v>
      </c>
      <c r="I13381" t="s">
        <v>3515</v>
      </c>
      <c r="K13381" t="s">
        <v>633</v>
      </c>
      <c r="L13381" t="s">
        <v>632</v>
      </c>
      <c r="M13381" t="s">
        <v>3404</v>
      </c>
      <c r="N13381" t="b">
        <f>IF(ETMRouteStages[[#This Row],[RID]]=A13380,ETMRouteStages[[#This Row],[StageSequence]]=F13380+1,TRUE)</f>
        <v>1</v>
      </c>
    </row>
    <row r="13382" spans="1:14">
      <c r="A13382" t="s">
        <v>7038</v>
      </c>
      <c r="B13382" t="s">
        <v>2361</v>
      </c>
      <c r="C13382" t="s">
        <v>4462</v>
      </c>
      <c r="D13382" s="154">
        <v>47</v>
      </c>
      <c r="E13382" t="s">
        <v>2882</v>
      </c>
      <c r="F13382">
        <v>13</v>
      </c>
      <c r="G13382">
        <v>15</v>
      </c>
      <c r="H13382" t="s">
        <v>3404</v>
      </c>
      <c r="I13382" t="s">
        <v>3515</v>
      </c>
      <c r="K13382" t="s">
        <v>2883</v>
      </c>
      <c r="L13382" t="s">
        <v>2882</v>
      </c>
      <c r="M13382" t="s">
        <v>3404</v>
      </c>
      <c r="N13382" t="b">
        <f>IF(ETMRouteStages[[#This Row],[RID]]=A13381,ETMRouteStages[[#This Row],[StageSequence]]=F13381+1,TRUE)</f>
        <v>1</v>
      </c>
    </row>
    <row r="13383" spans="1:14">
      <c r="A13383" t="s">
        <v>7038</v>
      </c>
      <c r="B13383" t="s">
        <v>2361</v>
      </c>
      <c r="C13383" t="s">
        <v>4462</v>
      </c>
      <c r="D13383" s="154">
        <v>47</v>
      </c>
      <c r="E13383" t="s">
        <v>2884</v>
      </c>
      <c r="F13383">
        <v>14</v>
      </c>
      <c r="G13383">
        <v>16</v>
      </c>
      <c r="H13383" t="s">
        <v>3404</v>
      </c>
      <c r="I13383" t="s">
        <v>3515</v>
      </c>
      <c r="K13383" t="s">
        <v>2885</v>
      </c>
      <c r="L13383" t="s">
        <v>2884</v>
      </c>
      <c r="M13383" t="s">
        <v>3404</v>
      </c>
      <c r="N13383" t="b">
        <f>IF(ETMRouteStages[[#This Row],[RID]]=A13382,ETMRouteStages[[#This Row],[StageSequence]]=F13382+1,TRUE)</f>
        <v>1</v>
      </c>
    </row>
    <row r="13384" spans="1:14">
      <c r="A13384" t="s">
        <v>7038</v>
      </c>
      <c r="B13384" t="s">
        <v>2361</v>
      </c>
      <c r="C13384" t="s">
        <v>4462</v>
      </c>
      <c r="D13384" s="154">
        <v>47</v>
      </c>
      <c r="E13384" t="s">
        <v>1839</v>
      </c>
      <c r="F13384">
        <v>15</v>
      </c>
      <c r="G13384">
        <v>18</v>
      </c>
      <c r="H13384" t="s">
        <v>3404</v>
      </c>
      <c r="I13384" t="s">
        <v>3515</v>
      </c>
      <c r="K13384" t="s">
        <v>1840</v>
      </c>
      <c r="L13384" t="s">
        <v>1839</v>
      </c>
      <c r="M13384" t="s">
        <v>3404</v>
      </c>
      <c r="N13384" t="b">
        <f>IF(ETMRouteStages[[#This Row],[RID]]=A13383,ETMRouteStages[[#This Row],[StageSequence]]=F13383+1,TRUE)</f>
        <v>1</v>
      </c>
    </row>
    <row r="13385" spans="1:14">
      <c r="A13385" t="s">
        <v>7038</v>
      </c>
      <c r="B13385" t="s">
        <v>2361</v>
      </c>
      <c r="C13385" t="s">
        <v>4462</v>
      </c>
      <c r="D13385" s="154">
        <v>47</v>
      </c>
      <c r="E13385" t="s">
        <v>1506</v>
      </c>
      <c r="F13385">
        <v>16</v>
      </c>
      <c r="G13385">
        <v>19</v>
      </c>
      <c r="H13385" t="s">
        <v>3404</v>
      </c>
      <c r="I13385" t="s">
        <v>3515</v>
      </c>
      <c r="K13385" t="s">
        <v>1507</v>
      </c>
      <c r="L13385" t="s">
        <v>1506</v>
      </c>
      <c r="M13385" t="s">
        <v>3404</v>
      </c>
      <c r="N13385" t="b">
        <f>IF(ETMRouteStages[[#This Row],[RID]]=A13384,ETMRouteStages[[#This Row],[StageSequence]]=F13384+1,TRUE)</f>
        <v>1</v>
      </c>
    </row>
    <row r="13386" spans="1:14">
      <c r="A13386" t="s">
        <v>7038</v>
      </c>
      <c r="B13386" t="s">
        <v>2361</v>
      </c>
      <c r="C13386" t="s">
        <v>4462</v>
      </c>
      <c r="D13386" s="154">
        <v>47</v>
      </c>
      <c r="E13386" t="s">
        <v>496</v>
      </c>
      <c r="F13386">
        <v>17</v>
      </c>
      <c r="G13386">
        <v>20</v>
      </c>
      <c r="H13386" t="s">
        <v>3404</v>
      </c>
      <c r="I13386" t="s">
        <v>3515</v>
      </c>
      <c r="K13386" t="s">
        <v>497</v>
      </c>
      <c r="L13386" t="s">
        <v>496</v>
      </c>
      <c r="M13386" t="s">
        <v>3404</v>
      </c>
      <c r="N13386" t="b">
        <f>IF(ETMRouteStages[[#This Row],[RID]]=A13385,ETMRouteStages[[#This Row],[StageSequence]]=F13385+1,TRUE)</f>
        <v>1</v>
      </c>
    </row>
    <row r="13387" spans="1:14">
      <c r="A13387" t="s">
        <v>7038</v>
      </c>
      <c r="B13387" t="s">
        <v>2361</v>
      </c>
      <c r="C13387" t="s">
        <v>4462</v>
      </c>
      <c r="D13387" s="154">
        <v>47</v>
      </c>
      <c r="E13387" t="s">
        <v>2622</v>
      </c>
      <c r="F13387">
        <v>18</v>
      </c>
      <c r="G13387">
        <v>21</v>
      </c>
      <c r="H13387" t="s">
        <v>3404</v>
      </c>
      <c r="I13387" t="s">
        <v>3515</v>
      </c>
      <c r="K13387" t="s">
        <v>2623</v>
      </c>
      <c r="L13387" t="s">
        <v>2622</v>
      </c>
      <c r="M13387" t="s">
        <v>3404</v>
      </c>
      <c r="N13387" t="b">
        <f>IF(ETMRouteStages[[#This Row],[RID]]=A13386,ETMRouteStages[[#This Row],[StageSequence]]=F13386+1,TRUE)</f>
        <v>1</v>
      </c>
    </row>
    <row r="13388" spans="1:14">
      <c r="A13388" t="s">
        <v>7038</v>
      </c>
      <c r="B13388" t="s">
        <v>2361</v>
      </c>
      <c r="C13388" t="s">
        <v>4462</v>
      </c>
      <c r="D13388" s="154">
        <v>47</v>
      </c>
      <c r="E13388" t="s">
        <v>2109</v>
      </c>
      <c r="F13388">
        <v>19</v>
      </c>
      <c r="G13388">
        <v>22</v>
      </c>
      <c r="H13388" t="s">
        <v>3404</v>
      </c>
      <c r="I13388" t="s">
        <v>3515</v>
      </c>
      <c r="K13388" t="s">
        <v>2110</v>
      </c>
      <c r="L13388" t="s">
        <v>2109</v>
      </c>
      <c r="M13388" t="s">
        <v>3404</v>
      </c>
      <c r="N13388" t="b">
        <f>IF(ETMRouteStages[[#This Row],[RID]]=A13387,ETMRouteStages[[#This Row],[StageSequence]]=F13387+1,TRUE)</f>
        <v>1</v>
      </c>
    </row>
    <row r="13389" spans="1:14">
      <c r="A13389" t="s">
        <v>7038</v>
      </c>
      <c r="B13389" t="s">
        <v>2361</v>
      </c>
      <c r="C13389" t="s">
        <v>4462</v>
      </c>
      <c r="D13389" s="154">
        <v>47</v>
      </c>
      <c r="E13389" t="s">
        <v>2107</v>
      </c>
      <c r="F13389">
        <v>20</v>
      </c>
      <c r="G13389">
        <v>23</v>
      </c>
      <c r="H13389" t="s">
        <v>3404</v>
      </c>
      <c r="I13389" t="s">
        <v>3515</v>
      </c>
      <c r="K13389" t="s">
        <v>2108</v>
      </c>
      <c r="L13389" t="s">
        <v>2107</v>
      </c>
      <c r="M13389" t="s">
        <v>3404</v>
      </c>
      <c r="N13389" t="b">
        <f>IF(ETMRouteStages[[#This Row],[RID]]=A13388,ETMRouteStages[[#This Row],[StageSequence]]=F13388+1,TRUE)</f>
        <v>1</v>
      </c>
    </row>
    <row r="13390" spans="1:14">
      <c r="A13390" t="s">
        <v>7038</v>
      </c>
      <c r="B13390" t="s">
        <v>2361</v>
      </c>
      <c r="C13390" t="s">
        <v>4462</v>
      </c>
      <c r="D13390" s="154">
        <v>47</v>
      </c>
      <c r="E13390" t="s">
        <v>1693</v>
      </c>
      <c r="F13390">
        <v>21</v>
      </c>
      <c r="G13390">
        <v>25</v>
      </c>
      <c r="H13390" t="s">
        <v>3404</v>
      </c>
      <c r="I13390" t="s">
        <v>3515</v>
      </c>
      <c r="K13390" t="s">
        <v>1694</v>
      </c>
      <c r="L13390" t="s">
        <v>1693</v>
      </c>
      <c r="M13390" t="s">
        <v>3404</v>
      </c>
      <c r="N13390" t="b">
        <f>IF(ETMRouteStages[[#This Row],[RID]]=A13389,ETMRouteStages[[#This Row],[StageSequence]]=F13389+1,TRUE)</f>
        <v>1</v>
      </c>
    </row>
    <row r="13391" spans="1:14">
      <c r="A13391" t="s">
        <v>7038</v>
      </c>
      <c r="B13391" t="s">
        <v>2361</v>
      </c>
      <c r="C13391" t="s">
        <v>4462</v>
      </c>
      <c r="D13391" s="154">
        <v>47</v>
      </c>
      <c r="E13391" t="s">
        <v>1259</v>
      </c>
      <c r="F13391">
        <v>22</v>
      </c>
      <c r="G13391">
        <v>27</v>
      </c>
      <c r="H13391" t="s">
        <v>3404</v>
      </c>
      <c r="I13391" t="s">
        <v>3515</v>
      </c>
      <c r="K13391" t="s">
        <v>1260</v>
      </c>
      <c r="L13391" t="s">
        <v>1259</v>
      </c>
      <c r="M13391" t="s">
        <v>3404</v>
      </c>
      <c r="N13391" t="b">
        <f>IF(ETMRouteStages[[#This Row],[RID]]=A13390,ETMRouteStages[[#This Row],[StageSequence]]=F13390+1,TRUE)</f>
        <v>1</v>
      </c>
    </row>
    <row r="13392" spans="1:14">
      <c r="A13392" t="s">
        <v>7038</v>
      </c>
      <c r="B13392" t="s">
        <v>2361</v>
      </c>
      <c r="C13392" t="s">
        <v>4462</v>
      </c>
      <c r="D13392" s="154">
        <v>47</v>
      </c>
      <c r="E13392" t="s">
        <v>2550</v>
      </c>
      <c r="F13392">
        <v>23</v>
      </c>
      <c r="G13392">
        <v>28</v>
      </c>
      <c r="H13392" t="s">
        <v>3404</v>
      </c>
      <c r="I13392" t="s">
        <v>3515</v>
      </c>
      <c r="K13392" t="s">
        <v>2551</v>
      </c>
      <c r="L13392" t="s">
        <v>2550</v>
      </c>
      <c r="M13392" t="s">
        <v>3404</v>
      </c>
      <c r="N13392" t="b">
        <f>IF(ETMRouteStages[[#This Row],[RID]]=A13391,ETMRouteStages[[#This Row],[StageSequence]]=F13391+1,TRUE)</f>
        <v>1</v>
      </c>
    </row>
    <row r="13393" spans="1:14">
      <c r="A13393" t="s">
        <v>7038</v>
      </c>
      <c r="B13393" t="s">
        <v>2361</v>
      </c>
      <c r="C13393" t="s">
        <v>4462</v>
      </c>
      <c r="D13393" s="154">
        <v>47</v>
      </c>
      <c r="E13393" t="s">
        <v>1259</v>
      </c>
      <c r="F13393">
        <v>24</v>
      </c>
      <c r="G13393">
        <v>29</v>
      </c>
      <c r="H13393" t="s">
        <v>3404</v>
      </c>
      <c r="I13393" t="s">
        <v>3515</v>
      </c>
      <c r="K13393" t="s">
        <v>1260</v>
      </c>
      <c r="L13393" t="s">
        <v>1259</v>
      </c>
      <c r="M13393" t="s">
        <v>3404</v>
      </c>
      <c r="N13393" t="b">
        <f>IF(ETMRouteStages[[#This Row],[RID]]=A13392,ETMRouteStages[[#This Row],[StageSequence]]=F13392+1,TRUE)</f>
        <v>1</v>
      </c>
    </row>
    <row r="13394" spans="1:14">
      <c r="A13394" t="s">
        <v>7038</v>
      </c>
      <c r="B13394" t="s">
        <v>2361</v>
      </c>
      <c r="C13394" t="s">
        <v>4462</v>
      </c>
      <c r="D13394" s="154">
        <v>47</v>
      </c>
      <c r="E13394" t="s">
        <v>1693</v>
      </c>
      <c r="F13394">
        <v>25</v>
      </c>
      <c r="G13394">
        <v>31</v>
      </c>
      <c r="H13394" t="s">
        <v>3404</v>
      </c>
      <c r="I13394" t="s">
        <v>3515</v>
      </c>
      <c r="K13394" t="s">
        <v>1694</v>
      </c>
      <c r="L13394" t="s">
        <v>1693</v>
      </c>
      <c r="M13394" t="s">
        <v>3404</v>
      </c>
      <c r="N13394" t="b">
        <f>IF(ETMRouteStages[[#This Row],[RID]]=A13393,ETMRouteStages[[#This Row],[StageSequence]]=F13393+1,TRUE)</f>
        <v>1</v>
      </c>
    </row>
    <row r="13395" spans="1:14">
      <c r="A13395" t="s">
        <v>7038</v>
      </c>
      <c r="B13395" t="s">
        <v>2361</v>
      </c>
      <c r="C13395" t="s">
        <v>4462</v>
      </c>
      <c r="D13395" s="154">
        <v>47</v>
      </c>
      <c r="E13395" t="s">
        <v>1184</v>
      </c>
      <c r="F13395">
        <v>26</v>
      </c>
      <c r="G13395">
        <v>33</v>
      </c>
      <c r="H13395" t="s">
        <v>3404</v>
      </c>
      <c r="I13395" t="s">
        <v>3515</v>
      </c>
      <c r="K13395" t="s">
        <v>1184</v>
      </c>
      <c r="L13395" t="s">
        <v>1184</v>
      </c>
      <c r="M13395" t="s">
        <v>3404</v>
      </c>
      <c r="N13395" t="b">
        <f>IF(ETMRouteStages[[#This Row],[RID]]=A13394,ETMRouteStages[[#This Row],[StageSequence]]=F13394+1,TRUE)</f>
        <v>1</v>
      </c>
    </row>
    <row r="13396" spans="1:14">
      <c r="A13396" t="s">
        <v>7038</v>
      </c>
      <c r="B13396" t="s">
        <v>2361</v>
      </c>
      <c r="C13396" t="s">
        <v>4462</v>
      </c>
      <c r="D13396" s="154">
        <v>47</v>
      </c>
      <c r="E13396" t="s">
        <v>900</v>
      </c>
      <c r="F13396">
        <v>27</v>
      </c>
      <c r="G13396">
        <v>34</v>
      </c>
      <c r="H13396" t="s">
        <v>3404</v>
      </c>
      <c r="I13396" t="s">
        <v>3515</v>
      </c>
      <c r="K13396" t="s">
        <v>901</v>
      </c>
      <c r="L13396" t="s">
        <v>900</v>
      </c>
      <c r="M13396" t="s">
        <v>3404</v>
      </c>
      <c r="N13396" t="b">
        <f>IF(ETMRouteStages[[#This Row],[RID]]=A13395,ETMRouteStages[[#This Row],[StageSequence]]=F13395+1,TRUE)</f>
        <v>1</v>
      </c>
    </row>
    <row r="13397" spans="1:14">
      <c r="A13397" t="s">
        <v>7038</v>
      </c>
      <c r="B13397" t="s">
        <v>2361</v>
      </c>
      <c r="C13397" t="s">
        <v>4462</v>
      </c>
      <c r="D13397" s="154">
        <v>47</v>
      </c>
      <c r="E13397" t="s">
        <v>1625</v>
      </c>
      <c r="F13397">
        <v>28</v>
      </c>
      <c r="G13397">
        <v>35</v>
      </c>
      <c r="H13397" t="s">
        <v>3404</v>
      </c>
      <c r="I13397" t="s">
        <v>3515</v>
      </c>
      <c r="K13397" t="s">
        <v>1626</v>
      </c>
      <c r="L13397" t="s">
        <v>1625</v>
      </c>
      <c r="M13397" t="s">
        <v>3404</v>
      </c>
      <c r="N13397" t="b">
        <f>IF(ETMRouteStages[[#This Row],[RID]]=A13396,ETMRouteStages[[#This Row],[StageSequence]]=F13396+1,TRUE)</f>
        <v>1</v>
      </c>
    </row>
    <row r="13398" spans="1:14">
      <c r="A13398" t="s">
        <v>7038</v>
      </c>
      <c r="B13398" t="s">
        <v>2361</v>
      </c>
      <c r="C13398" t="s">
        <v>4462</v>
      </c>
      <c r="D13398" s="154">
        <v>47</v>
      </c>
      <c r="E13398" t="s">
        <v>2775</v>
      </c>
      <c r="F13398">
        <v>29</v>
      </c>
      <c r="G13398">
        <v>38</v>
      </c>
      <c r="H13398" t="s">
        <v>3404</v>
      </c>
      <c r="I13398" t="s">
        <v>3515</v>
      </c>
      <c r="K13398" t="s">
        <v>2776</v>
      </c>
      <c r="L13398" t="s">
        <v>2775</v>
      </c>
      <c r="M13398" t="s">
        <v>3404</v>
      </c>
      <c r="N13398" t="b">
        <f>IF(ETMRouteStages[[#This Row],[RID]]=A13397,ETMRouteStages[[#This Row],[StageSequence]]=F13397+1,TRUE)</f>
        <v>1</v>
      </c>
    </row>
    <row r="13399" spans="1:14">
      <c r="A13399" t="s">
        <v>7039</v>
      </c>
      <c r="B13399" t="s">
        <v>2361</v>
      </c>
      <c r="C13399" t="s">
        <v>5012</v>
      </c>
      <c r="D13399" s="154">
        <v>48</v>
      </c>
      <c r="E13399" t="s">
        <v>2201</v>
      </c>
      <c r="F13399">
        <v>1</v>
      </c>
      <c r="G13399">
        <v>0</v>
      </c>
      <c r="H13399" t="s">
        <v>3404</v>
      </c>
      <c r="I13399" t="s">
        <v>3515</v>
      </c>
      <c r="K13399" t="s">
        <v>2202</v>
      </c>
      <c r="L13399" t="s">
        <v>2201</v>
      </c>
      <c r="M13399" t="s">
        <v>3404</v>
      </c>
      <c r="N13399" t="b">
        <f>IF(ETMRouteStages[[#This Row],[RID]]=A13398,ETMRouteStages[[#This Row],[StageSequence]]=F13398+1,TRUE)</f>
        <v>1</v>
      </c>
    </row>
    <row r="13400" spans="1:14">
      <c r="A13400" t="s">
        <v>7039</v>
      </c>
      <c r="B13400" t="s">
        <v>2361</v>
      </c>
      <c r="C13400" t="s">
        <v>5012</v>
      </c>
      <c r="D13400" s="154">
        <v>48</v>
      </c>
      <c r="E13400" t="s">
        <v>2501</v>
      </c>
      <c r="F13400">
        <v>2</v>
      </c>
      <c r="G13400">
        <v>2</v>
      </c>
      <c r="H13400" t="s">
        <v>3404</v>
      </c>
      <c r="I13400" t="s">
        <v>3515</v>
      </c>
      <c r="K13400" t="s">
        <v>2502</v>
      </c>
      <c r="L13400" t="s">
        <v>2501</v>
      </c>
      <c r="M13400" t="s">
        <v>3404</v>
      </c>
      <c r="N13400" t="b">
        <f>IF(ETMRouteStages[[#This Row],[RID]]=A13399,ETMRouteStages[[#This Row],[StageSequence]]=F13399+1,TRUE)</f>
        <v>1</v>
      </c>
    </row>
    <row r="13401" spans="1:14">
      <c r="A13401" t="s">
        <v>7039</v>
      </c>
      <c r="B13401" t="s">
        <v>2361</v>
      </c>
      <c r="C13401" t="s">
        <v>5012</v>
      </c>
      <c r="D13401" s="154">
        <v>48</v>
      </c>
      <c r="E13401" t="s">
        <v>2862</v>
      </c>
      <c r="F13401">
        <v>3</v>
      </c>
      <c r="G13401">
        <v>3</v>
      </c>
      <c r="H13401" t="s">
        <v>3404</v>
      </c>
      <c r="I13401" t="s">
        <v>3515</v>
      </c>
      <c r="K13401" t="s">
        <v>2863</v>
      </c>
      <c r="L13401" t="s">
        <v>2862</v>
      </c>
      <c r="M13401" t="s">
        <v>3404</v>
      </c>
      <c r="N13401" t="b">
        <f>IF(ETMRouteStages[[#This Row],[RID]]=A13400,ETMRouteStages[[#This Row],[StageSequence]]=F13400+1,TRUE)</f>
        <v>1</v>
      </c>
    </row>
    <row r="13402" spans="1:14">
      <c r="A13402" t="s">
        <v>7039</v>
      </c>
      <c r="B13402" t="s">
        <v>2361</v>
      </c>
      <c r="C13402" t="s">
        <v>5012</v>
      </c>
      <c r="D13402" s="154">
        <v>48</v>
      </c>
      <c r="E13402" t="s">
        <v>1343</v>
      </c>
      <c r="F13402">
        <v>4</v>
      </c>
      <c r="G13402">
        <v>4</v>
      </c>
      <c r="H13402" t="s">
        <v>3404</v>
      </c>
      <c r="I13402" t="s">
        <v>3515</v>
      </c>
      <c r="K13402" t="s">
        <v>1344</v>
      </c>
      <c r="L13402" t="s">
        <v>1343</v>
      </c>
      <c r="M13402" t="s">
        <v>3404</v>
      </c>
      <c r="N13402" t="b">
        <f>IF(ETMRouteStages[[#This Row],[RID]]=A13401,ETMRouteStages[[#This Row],[StageSequence]]=F13401+1,TRUE)</f>
        <v>1</v>
      </c>
    </row>
    <row r="13403" spans="1:14">
      <c r="A13403" t="s">
        <v>7039</v>
      </c>
      <c r="B13403" t="s">
        <v>2361</v>
      </c>
      <c r="C13403" t="s">
        <v>5012</v>
      </c>
      <c r="D13403" s="154">
        <v>48</v>
      </c>
      <c r="E13403" t="s">
        <v>2362</v>
      </c>
      <c r="F13403">
        <v>5</v>
      </c>
      <c r="G13403">
        <v>5</v>
      </c>
      <c r="H13403" t="s">
        <v>3404</v>
      </c>
      <c r="I13403" t="s">
        <v>3515</v>
      </c>
      <c r="K13403" t="s">
        <v>2363</v>
      </c>
      <c r="L13403" t="s">
        <v>2362</v>
      </c>
      <c r="M13403" t="s">
        <v>3404</v>
      </c>
      <c r="N13403" t="b">
        <f>IF(ETMRouteStages[[#This Row],[RID]]=A13402,ETMRouteStages[[#This Row],[StageSequence]]=F13402+1,TRUE)</f>
        <v>1</v>
      </c>
    </row>
    <row r="13404" spans="1:14">
      <c r="A13404" t="s">
        <v>7039</v>
      </c>
      <c r="B13404" t="s">
        <v>2361</v>
      </c>
      <c r="C13404" t="s">
        <v>5012</v>
      </c>
      <c r="D13404" s="154">
        <v>48</v>
      </c>
      <c r="E13404" t="s">
        <v>2364</v>
      </c>
      <c r="F13404">
        <v>6</v>
      </c>
      <c r="G13404">
        <v>6</v>
      </c>
      <c r="H13404" t="s">
        <v>3404</v>
      </c>
      <c r="I13404" t="s">
        <v>3515</v>
      </c>
      <c r="K13404" t="s">
        <v>2365</v>
      </c>
      <c r="L13404" t="s">
        <v>2364</v>
      </c>
      <c r="M13404" t="s">
        <v>3404</v>
      </c>
      <c r="N13404" t="b">
        <f>IF(ETMRouteStages[[#This Row],[RID]]=A13403,ETMRouteStages[[#This Row],[StageSequence]]=F13403+1,TRUE)</f>
        <v>1</v>
      </c>
    </row>
    <row r="13405" spans="1:14">
      <c r="A13405" t="s">
        <v>7039</v>
      </c>
      <c r="B13405" t="s">
        <v>2361</v>
      </c>
      <c r="C13405" t="s">
        <v>5012</v>
      </c>
      <c r="D13405" s="154">
        <v>48</v>
      </c>
      <c r="E13405" t="s">
        <v>2360</v>
      </c>
      <c r="F13405">
        <v>7</v>
      </c>
      <c r="G13405">
        <v>7</v>
      </c>
      <c r="H13405" t="s">
        <v>3404</v>
      </c>
      <c r="I13405" t="s">
        <v>3515</v>
      </c>
      <c r="K13405" t="s">
        <v>2361</v>
      </c>
      <c r="L13405" t="s">
        <v>2360</v>
      </c>
      <c r="M13405" t="s">
        <v>3404</v>
      </c>
      <c r="N13405" t="b">
        <f>IF(ETMRouteStages[[#This Row],[RID]]=A13404,ETMRouteStages[[#This Row],[StageSequence]]=F13404+1,TRUE)</f>
        <v>1</v>
      </c>
    </row>
    <row r="13406" spans="1:14">
      <c r="A13406" t="s">
        <v>7039</v>
      </c>
      <c r="B13406" t="s">
        <v>2361</v>
      </c>
      <c r="C13406" t="s">
        <v>5012</v>
      </c>
      <c r="D13406" s="154">
        <v>48</v>
      </c>
      <c r="E13406" t="s">
        <v>1281</v>
      </c>
      <c r="F13406">
        <v>8</v>
      </c>
      <c r="G13406">
        <v>8</v>
      </c>
      <c r="H13406" t="s">
        <v>3404</v>
      </c>
      <c r="I13406" t="s">
        <v>3515</v>
      </c>
      <c r="K13406" t="s">
        <v>1282</v>
      </c>
      <c r="L13406" t="s">
        <v>1281</v>
      </c>
      <c r="M13406" t="s">
        <v>3404</v>
      </c>
      <c r="N13406" t="b">
        <f>IF(ETMRouteStages[[#This Row],[RID]]=A13405,ETMRouteStages[[#This Row],[StageSequence]]=F13405+1,TRUE)</f>
        <v>1</v>
      </c>
    </row>
    <row r="13407" spans="1:14">
      <c r="A13407" t="s">
        <v>7039</v>
      </c>
      <c r="B13407" t="s">
        <v>2361</v>
      </c>
      <c r="C13407" t="s">
        <v>5012</v>
      </c>
      <c r="D13407" s="154">
        <v>48</v>
      </c>
      <c r="E13407" t="s">
        <v>1319</v>
      </c>
      <c r="F13407">
        <v>9</v>
      </c>
      <c r="G13407">
        <v>9</v>
      </c>
      <c r="H13407" t="s">
        <v>3404</v>
      </c>
      <c r="I13407" t="s">
        <v>3515</v>
      </c>
      <c r="K13407" t="s">
        <v>1320</v>
      </c>
      <c r="L13407" t="s">
        <v>1319</v>
      </c>
      <c r="M13407" t="s">
        <v>3404</v>
      </c>
      <c r="N13407" t="b">
        <f>IF(ETMRouteStages[[#This Row],[RID]]=A13406,ETMRouteStages[[#This Row],[StageSequence]]=F13406+1,TRUE)</f>
        <v>1</v>
      </c>
    </row>
    <row r="13408" spans="1:14">
      <c r="A13408" t="s">
        <v>7039</v>
      </c>
      <c r="B13408" t="s">
        <v>2361</v>
      </c>
      <c r="C13408" t="s">
        <v>5012</v>
      </c>
      <c r="D13408" s="154">
        <v>48</v>
      </c>
      <c r="E13408" t="s">
        <v>1279</v>
      </c>
      <c r="F13408">
        <v>10</v>
      </c>
      <c r="G13408">
        <v>10</v>
      </c>
      <c r="H13408" t="s">
        <v>3404</v>
      </c>
      <c r="I13408" t="s">
        <v>3515</v>
      </c>
      <c r="K13408" t="s">
        <v>1280</v>
      </c>
      <c r="L13408" t="s">
        <v>1279</v>
      </c>
      <c r="M13408" t="s">
        <v>3404</v>
      </c>
      <c r="N13408" t="b">
        <f>IF(ETMRouteStages[[#This Row],[RID]]=A13407,ETMRouteStages[[#This Row],[StageSequence]]=F13407+1,TRUE)</f>
        <v>1</v>
      </c>
    </row>
    <row r="13409" spans="1:14">
      <c r="A13409" t="s">
        <v>7039</v>
      </c>
      <c r="B13409" t="s">
        <v>2361</v>
      </c>
      <c r="C13409" t="s">
        <v>5012</v>
      </c>
      <c r="D13409" s="154">
        <v>48</v>
      </c>
      <c r="E13409" t="s">
        <v>1835</v>
      </c>
      <c r="F13409">
        <v>11</v>
      </c>
      <c r="G13409">
        <v>12</v>
      </c>
      <c r="H13409" t="s">
        <v>3404</v>
      </c>
      <c r="I13409" t="s">
        <v>3515</v>
      </c>
      <c r="K13409" t="s">
        <v>1836</v>
      </c>
      <c r="L13409" t="s">
        <v>1835</v>
      </c>
      <c r="M13409" t="s">
        <v>3404</v>
      </c>
      <c r="N13409" t="b">
        <f>IF(ETMRouteStages[[#This Row],[RID]]=A13408,ETMRouteStages[[#This Row],[StageSequence]]=F13408+1,TRUE)</f>
        <v>1</v>
      </c>
    </row>
    <row r="13410" spans="1:14">
      <c r="A13410" t="s">
        <v>7039</v>
      </c>
      <c r="B13410" t="s">
        <v>2361</v>
      </c>
      <c r="C13410" t="s">
        <v>5012</v>
      </c>
      <c r="D13410" s="154">
        <v>48</v>
      </c>
      <c r="E13410" t="s">
        <v>1970</v>
      </c>
      <c r="F13410">
        <v>12</v>
      </c>
      <c r="G13410">
        <v>13</v>
      </c>
      <c r="H13410" t="s">
        <v>3404</v>
      </c>
      <c r="I13410" t="s">
        <v>3515</v>
      </c>
      <c r="K13410" t="s">
        <v>1971</v>
      </c>
      <c r="L13410" t="s">
        <v>1970</v>
      </c>
      <c r="M13410" t="s">
        <v>3404</v>
      </c>
      <c r="N13410" t="b">
        <f>IF(ETMRouteStages[[#This Row],[RID]]=A13409,ETMRouteStages[[#This Row],[StageSequence]]=F13409+1,TRUE)</f>
        <v>1</v>
      </c>
    </row>
    <row r="13411" spans="1:14">
      <c r="A13411" t="s">
        <v>7039</v>
      </c>
      <c r="B13411" t="s">
        <v>2361</v>
      </c>
      <c r="C13411" t="s">
        <v>5012</v>
      </c>
      <c r="D13411" s="154">
        <v>48</v>
      </c>
      <c r="E13411" t="s">
        <v>1170</v>
      </c>
      <c r="F13411">
        <v>13</v>
      </c>
      <c r="G13411">
        <v>14</v>
      </c>
      <c r="H13411" t="s">
        <v>3404</v>
      </c>
      <c r="I13411" t="s">
        <v>3515</v>
      </c>
      <c r="K13411" t="s">
        <v>1171</v>
      </c>
      <c r="L13411" t="s">
        <v>1170</v>
      </c>
      <c r="M13411" t="s">
        <v>3404</v>
      </c>
      <c r="N13411" t="b">
        <f>IF(ETMRouteStages[[#This Row],[RID]]=A13410,ETMRouteStages[[#This Row],[StageSequence]]=F13410+1,TRUE)</f>
        <v>1</v>
      </c>
    </row>
    <row r="13412" spans="1:14">
      <c r="A13412" t="s">
        <v>7039</v>
      </c>
      <c r="B13412" t="s">
        <v>2361</v>
      </c>
      <c r="C13412" t="s">
        <v>5012</v>
      </c>
      <c r="D13412" s="154">
        <v>48</v>
      </c>
      <c r="E13412" t="s">
        <v>2262</v>
      </c>
      <c r="F13412">
        <v>14</v>
      </c>
      <c r="G13412">
        <v>15</v>
      </c>
      <c r="H13412" t="s">
        <v>3404</v>
      </c>
      <c r="I13412" t="s">
        <v>3515</v>
      </c>
      <c r="K13412" t="s">
        <v>2263</v>
      </c>
      <c r="L13412" t="s">
        <v>2262</v>
      </c>
      <c r="M13412" t="s">
        <v>3404</v>
      </c>
      <c r="N13412" t="b">
        <f>IF(ETMRouteStages[[#This Row],[RID]]=A13411,ETMRouteStages[[#This Row],[StageSequence]]=F13411+1,TRUE)</f>
        <v>1</v>
      </c>
    </row>
    <row r="13413" spans="1:14">
      <c r="A13413" t="s">
        <v>7039</v>
      </c>
      <c r="B13413" t="s">
        <v>2361</v>
      </c>
      <c r="C13413" t="s">
        <v>5012</v>
      </c>
      <c r="D13413" s="154">
        <v>48</v>
      </c>
      <c r="E13413" t="s">
        <v>1532</v>
      </c>
      <c r="F13413">
        <v>15</v>
      </c>
      <c r="G13413">
        <v>16</v>
      </c>
      <c r="H13413" t="s">
        <v>3404</v>
      </c>
      <c r="I13413" t="s">
        <v>3515</v>
      </c>
      <c r="K13413" t="s">
        <v>1533</v>
      </c>
      <c r="L13413" t="s">
        <v>1532</v>
      </c>
      <c r="M13413" t="s">
        <v>3404</v>
      </c>
      <c r="N13413" t="b">
        <f>IF(ETMRouteStages[[#This Row],[RID]]=A13412,ETMRouteStages[[#This Row],[StageSequence]]=F13412+1,TRUE)</f>
        <v>1</v>
      </c>
    </row>
    <row r="13414" spans="1:14">
      <c r="A13414" t="s">
        <v>7039</v>
      </c>
      <c r="B13414" t="s">
        <v>2361</v>
      </c>
      <c r="C13414" t="s">
        <v>5012</v>
      </c>
      <c r="D13414" s="154">
        <v>48</v>
      </c>
      <c r="E13414" t="s">
        <v>1767</v>
      </c>
      <c r="F13414">
        <v>16</v>
      </c>
      <c r="G13414">
        <v>17</v>
      </c>
      <c r="H13414" t="s">
        <v>3404</v>
      </c>
      <c r="I13414" t="s">
        <v>3515</v>
      </c>
      <c r="K13414" t="s">
        <v>1768</v>
      </c>
      <c r="L13414" t="s">
        <v>1767</v>
      </c>
      <c r="M13414" t="s">
        <v>3404</v>
      </c>
      <c r="N13414" t="b">
        <f>IF(ETMRouteStages[[#This Row],[RID]]=A13413,ETMRouteStages[[#This Row],[StageSequence]]=F13413+1,TRUE)</f>
        <v>1</v>
      </c>
    </row>
    <row r="13415" spans="1:14">
      <c r="A13415" t="s">
        <v>7039</v>
      </c>
      <c r="B13415" t="s">
        <v>2361</v>
      </c>
      <c r="C13415" t="s">
        <v>5012</v>
      </c>
      <c r="D13415" s="154">
        <v>48</v>
      </c>
      <c r="E13415" t="s">
        <v>2880</v>
      </c>
      <c r="F13415">
        <v>17</v>
      </c>
      <c r="G13415">
        <v>18</v>
      </c>
      <c r="H13415" t="s">
        <v>3404</v>
      </c>
      <c r="I13415" t="s">
        <v>3515</v>
      </c>
      <c r="K13415" t="s">
        <v>2881</v>
      </c>
      <c r="L13415" t="s">
        <v>2880</v>
      </c>
      <c r="M13415" t="s">
        <v>3404</v>
      </c>
      <c r="N13415" t="b">
        <f>IF(ETMRouteStages[[#This Row],[RID]]=A13414,ETMRouteStages[[#This Row],[StageSequence]]=F13414+1,TRUE)</f>
        <v>1</v>
      </c>
    </row>
    <row r="13416" spans="1:14">
      <c r="A13416" t="s">
        <v>7039</v>
      </c>
      <c r="B13416" t="s">
        <v>2361</v>
      </c>
      <c r="C13416" t="s">
        <v>5012</v>
      </c>
      <c r="D13416" s="154">
        <v>48</v>
      </c>
      <c r="E13416" t="s">
        <v>2878</v>
      </c>
      <c r="F13416">
        <v>18</v>
      </c>
      <c r="G13416">
        <v>19</v>
      </c>
      <c r="H13416" t="s">
        <v>3404</v>
      </c>
      <c r="I13416" t="s">
        <v>3515</v>
      </c>
      <c r="K13416" t="s">
        <v>2879</v>
      </c>
      <c r="L13416" t="s">
        <v>2878</v>
      </c>
      <c r="M13416" t="s">
        <v>3404</v>
      </c>
      <c r="N13416" t="b">
        <f>IF(ETMRouteStages[[#This Row],[RID]]=A13415,ETMRouteStages[[#This Row],[StageSequence]]=F13415+1,TRUE)</f>
        <v>1</v>
      </c>
    </row>
    <row r="13417" spans="1:14">
      <c r="A13417" t="s">
        <v>7039</v>
      </c>
      <c r="B13417" t="s">
        <v>2361</v>
      </c>
      <c r="C13417" t="s">
        <v>5012</v>
      </c>
      <c r="D13417" s="154">
        <v>48</v>
      </c>
      <c r="E13417" t="s">
        <v>836</v>
      </c>
      <c r="F13417">
        <v>19</v>
      </c>
      <c r="G13417">
        <v>20</v>
      </c>
      <c r="H13417" t="s">
        <v>3404</v>
      </c>
      <c r="I13417" t="s">
        <v>3515</v>
      </c>
      <c r="K13417" t="s">
        <v>837</v>
      </c>
      <c r="L13417" t="s">
        <v>836</v>
      </c>
      <c r="M13417" t="s">
        <v>3404</v>
      </c>
      <c r="N13417" t="b">
        <f>IF(ETMRouteStages[[#This Row],[RID]]=A13416,ETMRouteStages[[#This Row],[StageSequence]]=F13416+1,TRUE)</f>
        <v>1</v>
      </c>
    </row>
    <row r="13418" spans="1:14">
      <c r="A13418" t="s">
        <v>7039</v>
      </c>
      <c r="B13418" t="s">
        <v>2361</v>
      </c>
      <c r="C13418" t="s">
        <v>5012</v>
      </c>
      <c r="D13418" s="154">
        <v>48</v>
      </c>
      <c r="E13418" t="s">
        <v>2697</v>
      </c>
      <c r="F13418">
        <v>20</v>
      </c>
      <c r="G13418">
        <v>21</v>
      </c>
      <c r="H13418" t="s">
        <v>3404</v>
      </c>
      <c r="I13418" t="s">
        <v>3515</v>
      </c>
      <c r="K13418" t="s">
        <v>2698</v>
      </c>
      <c r="L13418" t="s">
        <v>2697</v>
      </c>
      <c r="M13418" t="s">
        <v>3404</v>
      </c>
      <c r="N13418" t="b">
        <f>IF(ETMRouteStages[[#This Row],[RID]]=A13417,ETMRouteStages[[#This Row],[StageSequence]]=F13417+1,TRUE)</f>
        <v>1</v>
      </c>
    </row>
    <row r="13419" spans="1:14">
      <c r="A13419" t="s">
        <v>7039</v>
      </c>
      <c r="B13419" t="s">
        <v>2361</v>
      </c>
      <c r="C13419" t="s">
        <v>5012</v>
      </c>
      <c r="D13419" s="154">
        <v>48</v>
      </c>
      <c r="E13419" t="s">
        <v>2695</v>
      </c>
      <c r="F13419">
        <v>21</v>
      </c>
      <c r="G13419">
        <v>22</v>
      </c>
      <c r="H13419" t="s">
        <v>3404</v>
      </c>
      <c r="I13419" t="s">
        <v>3515</v>
      </c>
      <c r="K13419" t="s">
        <v>2696</v>
      </c>
      <c r="L13419" t="s">
        <v>2695</v>
      </c>
      <c r="M13419" t="s">
        <v>3404</v>
      </c>
      <c r="N13419" t="b">
        <f>IF(ETMRouteStages[[#This Row],[RID]]=A13418,ETMRouteStages[[#This Row],[StageSequence]]=F13418+1,TRUE)</f>
        <v>1</v>
      </c>
    </row>
    <row r="13420" spans="1:14">
      <c r="A13420" t="s">
        <v>7039</v>
      </c>
      <c r="B13420" t="s">
        <v>2361</v>
      </c>
      <c r="C13420" t="s">
        <v>5012</v>
      </c>
      <c r="D13420" s="154">
        <v>48</v>
      </c>
      <c r="E13420" t="s">
        <v>938</v>
      </c>
      <c r="F13420">
        <v>22</v>
      </c>
      <c r="G13420">
        <v>23</v>
      </c>
      <c r="H13420" t="s">
        <v>3404</v>
      </c>
      <c r="I13420" t="s">
        <v>3515</v>
      </c>
      <c r="K13420" t="s">
        <v>939</v>
      </c>
      <c r="L13420" t="s">
        <v>938</v>
      </c>
      <c r="M13420" t="s">
        <v>3404</v>
      </c>
      <c r="N13420" t="b">
        <f>IF(ETMRouteStages[[#This Row],[RID]]=A13419,ETMRouteStages[[#This Row],[StageSequence]]=F13419+1,TRUE)</f>
        <v>1</v>
      </c>
    </row>
    <row r="13421" spans="1:14">
      <c r="A13421" t="s">
        <v>7039</v>
      </c>
      <c r="B13421" t="s">
        <v>2361</v>
      </c>
      <c r="C13421" t="s">
        <v>5012</v>
      </c>
      <c r="D13421" s="154">
        <v>48</v>
      </c>
      <c r="E13421" t="s">
        <v>568</v>
      </c>
      <c r="F13421">
        <v>23</v>
      </c>
      <c r="G13421">
        <v>24</v>
      </c>
      <c r="H13421" t="s">
        <v>3404</v>
      </c>
      <c r="I13421" t="s">
        <v>3515</v>
      </c>
      <c r="K13421" t="s">
        <v>569</v>
      </c>
      <c r="L13421" t="s">
        <v>568</v>
      </c>
      <c r="M13421" t="s">
        <v>3404</v>
      </c>
      <c r="N13421" t="b">
        <f>IF(ETMRouteStages[[#This Row],[RID]]=A13420,ETMRouteStages[[#This Row],[StageSequence]]=F13420+1,TRUE)</f>
        <v>1</v>
      </c>
    </row>
    <row r="13422" spans="1:14">
      <c r="A13422" t="s">
        <v>7039</v>
      </c>
      <c r="B13422" t="s">
        <v>2361</v>
      </c>
      <c r="C13422" t="s">
        <v>5012</v>
      </c>
      <c r="D13422" s="154">
        <v>48</v>
      </c>
      <c r="E13422" t="s">
        <v>1989</v>
      </c>
      <c r="F13422">
        <v>24</v>
      </c>
      <c r="G13422">
        <v>26</v>
      </c>
      <c r="H13422" t="s">
        <v>3404</v>
      </c>
      <c r="I13422" t="s">
        <v>3515</v>
      </c>
      <c r="K13422" t="s">
        <v>1990</v>
      </c>
      <c r="L13422" t="s">
        <v>1989</v>
      </c>
      <c r="M13422" t="s">
        <v>3404</v>
      </c>
      <c r="N13422" t="b">
        <f>IF(ETMRouteStages[[#This Row],[RID]]=A13421,ETMRouteStages[[#This Row],[StageSequence]]=F13421+1,TRUE)</f>
        <v>1</v>
      </c>
    </row>
    <row r="13423" spans="1:14">
      <c r="A13423" t="s">
        <v>7039</v>
      </c>
      <c r="B13423" t="s">
        <v>2361</v>
      </c>
      <c r="C13423" t="s">
        <v>5012</v>
      </c>
      <c r="D13423" s="154">
        <v>48</v>
      </c>
      <c r="E13423" t="s">
        <v>1991</v>
      </c>
      <c r="F13423">
        <v>25</v>
      </c>
      <c r="G13423">
        <v>28</v>
      </c>
      <c r="H13423" t="s">
        <v>3404</v>
      </c>
      <c r="I13423" t="s">
        <v>3515</v>
      </c>
      <c r="K13423" t="s">
        <v>1992</v>
      </c>
      <c r="L13423" t="s">
        <v>1991</v>
      </c>
      <c r="M13423" t="s">
        <v>3404</v>
      </c>
      <c r="N13423" t="b">
        <f>IF(ETMRouteStages[[#This Row],[RID]]=A13422,ETMRouteStages[[#This Row],[StageSequence]]=F13422+1,TRUE)</f>
        <v>1</v>
      </c>
    </row>
    <row r="13424" spans="1:14">
      <c r="A13424" t="s">
        <v>7039</v>
      </c>
      <c r="B13424" t="s">
        <v>2361</v>
      </c>
      <c r="C13424" t="s">
        <v>5012</v>
      </c>
      <c r="D13424" s="154">
        <v>48</v>
      </c>
      <c r="E13424" t="s">
        <v>2993</v>
      </c>
      <c r="F13424">
        <v>26</v>
      </c>
      <c r="G13424">
        <v>29</v>
      </c>
      <c r="H13424" t="s">
        <v>3404</v>
      </c>
      <c r="I13424" t="s">
        <v>3515</v>
      </c>
      <c r="K13424" t="s">
        <v>2994</v>
      </c>
      <c r="L13424" t="s">
        <v>2993</v>
      </c>
      <c r="M13424" t="s">
        <v>3404</v>
      </c>
      <c r="N13424" t="b">
        <f>IF(ETMRouteStages[[#This Row],[RID]]=A13423,ETMRouteStages[[#This Row],[StageSequence]]=F13423+1,TRUE)</f>
        <v>1</v>
      </c>
    </row>
    <row r="13425" spans="1:14">
      <c r="A13425" t="s">
        <v>7039</v>
      </c>
      <c r="B13425" t="s">
        <v>2361</v>
      </c>
      <c r="C13425" t="s">
        <v>5012</v>
      </c>
      <c r="D13425" s="154">
        <v>48</v>
      </c>
      <c r="E13425" t="s">
        <v>750</v>
      </c>
      <c r="F13425">
        <v>27</v>
      </c>
      <c r="G13425">
        <v>30</v>
      </c>
      <c r="H13425" t="s">
        <v>3404</v>
      </c>
      <c r="I13425" t="s">
        <v>3515</v>
      </c>
      <c r="K13425" t="s">
        <v>751</v>
      </c>
      <c r="L13425" t="s">
        <v>750</v>
      </c>
      <c r="M13425" t="s">
        <v>3404</v>
      </c>
      <c r="N13425" t="b">
        <f>IF(ETMRouteStages[[#This Row],[RID]]=A13424,ETMRouteStages[[#This Row],[StageSequence]]=F13424+1,TRUE)</f>
        <v>1</v>
      </c>
    </row>
    <row r="13426" spans="1:14">
      <c r="A13426" t="s">
        <v>7039</v>
      </c>
      <c r="B13426" t="s">
        <v>2361</v>
      </c>
      <c r="C13426" t="s">
        <v>5012</v>
      </c>
      <c r="D13426" s="154">
        <v>48</v>
      </c>
      <c r="E13426" t="s">
        <v>3142</v>
      </c>
      <c r="F13426">
        <v>28</v>
      </c>
      <c r="G13426">
        <v>32</v>
      </c>
      <c r="H13426" t="s">
        <v>3404</v>
      </c>
      <c r="I13426" t="s">
        <v>3515</v>
      </c>
      <c r="K13426" t="s">
        <v>3143</v>
      </c>
      <c r="L13426" t="s">
        <v>3142</v>
      </c>
      <c r="M13426" t="s">
        <v>3404</v>
      </c>
      <c r="N13426" t="b">
        <f>IF(ETMRouteStages[[#This Row],[RID]]=A13425,ETMRouteStages[[#This Row],[StageSequence]]=F13425+1,TRUE)</f>
        <v>1</v>
      </c>
    </row>
    <row r="13427" spans="1:14">
      <c r="A13427" t="s">
        <v>7039</v>
      </c>
      <c r="B13427" t="s">
        <v>2361</v>
      </c>
      <c r="C13427" t="s">
        <v>5012</v>
      </c>
      <c r="D13427" s="154">
        <v>48</v>
      </c>
      <c r="E13427" t="s">
        <v>2558</v>
      </c>
      <c r="F13427">
        <v>29</v>
      </c>
      <c r="G13427">
        <v>34</v>
      </c>
      <c r="H13427" t="s">
        <v>3404</v>
      </c>
      <c r="I13427" t="s">
        <v>3515</v>
      </c>
      <c r="K13427" t="s">
        <v>2559</v>
      </c>
      <c r="L13427" t="s">
        <v>2558</v>
      </c>
      <c r="M13427" t="s">
        <v>3404</v>
      </c>
      <c r="N13427" t="b">
        <f>IF(ETMRouteStages[[#This Row],[RID]]=A13426,ETMRouteStages[[#This Row],[StageSequence]]=F13426+1,TRUE)</f>
        <v>1</v>
      </c>
    </row>
    <row r="13428" spans="1:14">
      <c r="A13428" t="s">
        <v>7039</v>
      </c>
      <c r="B13428" t="s">
        <v>2361</v>
      </c>
      <c r="C13428" t="s">
        <v>5012</v>
      </c>
      <c r="D13428" s="154">
        <v>48</v>
      </c>
      <c r="E13428" t="s">
        <v>398</v>
      </c>
      <c r="F13428">
        <v>30</v>
      </c>
      <c r="G13428">
        <v>35</v>
      </c>
      <c r="H13428" t="s">
        <v>3404</v>
      </c>
      <c r="I13428" t="s">
        <v>3515</v>
      </c>
      <c r="K13428" t="s">
        <v>399</v>
      </c>
      <c r="L13428" t="s">
        <v>398</v>
      </c>
      <c r="M13428" t="s">
        <v>3404</v>
      </c>
      <c r="N13428" t="b">
        <f>IF(ETMRouteStages[[#This Row],[RID]]=A13427,ETMRouteStages[[#This Row],[StageSequence]]=F13427+1,TRUE)</f>
        <v>1</v>
      </c>
    </row>
    <row r="13429" spans="1:14">
      <c r="A13429" t="s">
        <v>7039</v>
      </c>
      <c r="B13429" t="s">
        <v>2361</v>
      </c>
      <c r="C13429" t="s">
        <v>5012</v>
      </c>
      <c r="D13429" s="154">
        <v>48</v>
      </c>
      <c r="E13429" t="s">
        <v>3060</v>
      </c>
      <c r="F13429">
        <v>31</v>
      </c>
      <c r="G13429">
        <v>36</v>
      </c>
      <c r="H13429" t="s">
        <v>3404</v>
      </c>
      <c r="I13429" t="s">
        <v>3515</v>
      </c>
      <c r="K13429" t="s">
        <v>3061</v>
      </c>
      <c r="L13429" t="s">
        <v>3060</v>
      </c>
      <c r="M13429" t="s">
        <v>3404</v>
      </c>
      <c r="N13429" t="b">
        <f>IF(ETMRouteStages[[#This Row],[RID]]=A13428,ETMRouteStages[[#This Row],[StageSequence]]=F13428+1,TRUE)</f>
        <v>1</v>
      </c>
    </row>
    <row r="13430" spans="1:14">
      <c r="A13430" t="s">
        <v>7039</v>
      </c>
      <c r="B13430" t="s">
        <v>2361</v>
      </c>
      <c r="C13430" t="s">
        <v>5012</v>
      </c>
      <c r="D13430" s="154">
        <v>48</v>
      </c>
      <c r="E13430" t="s">
        <v>1530</v>
      </c>
      <c r="F13430">
        <v>32</v>
      </c>
      <c r="G13430">
        <v>37</v>
      </c>
      <c r="H13430" t="s">
        <v>3404</v>
      </c>
      <c r="I13430" t="s">
        <v>3515</v>
      </c>
      <c r="K13430" t="s">
        <v>1531</v>
      </c>
      <c r="L13430" t="s">
        <v>1530</v>
      </c>
      <c r="M13430" t="s">
        <v>3404</v>
      </c>
      <c r="N13430" t="b">
        <f>IF(ETMRouteStages[[#This Row],[RID]]=A13429,ETMRouteStages[[#This Row],[StageSequence]]=F13429+1,TRUE)</f>
        <v>1</v>
      </c>
    </row>
    <row r="13431" spans="1:14">
      <c r="A13431" t="s">
        <v>7039</v>
      </c>
      <c r="B13431" t="s">
        <v>2361</v>
      </c>
      <c r="C13431" t="s">
        <v>5012</v>
      </c>
      <c r="D13431" s="154">
        <v>48</v>
      </c>
      <c r="E13431" t="s">
        <v>2550</v>
      </c>
      <c r="F13431">
        <v>33</v>
      </c>
      <c r="G13431">
        <v>38</v>
      </c>
      <c r="H13431" t="s">
        <v>3404</v>
      </c>
      <c r="I13431" t="s">
        <v>3515</v>
      </c>
      <c r="K13431" t="s">
        <v>2551</v>
      </c>
      <c r="L13431" t="s">
        <v>2550</v>
      </c>
      <c r="M13431" t="s">
        <v>3404</v>
      </c>
      <c r="N13431" t="b">
        <f>IF(ETMRouteStages[[#This Row],[RID]]=A13430,ETMRouteStages[[#This Row],[StageSequence]]=F13430+1,TRUE)</f>
        <v>1</v>
      </c>
    </row>
    <row r="13432" spans="1:14">
      <c r="A13432" t="s">
        <v>7039</v>
      </c>
      <c r="B13432" t="s">
        <v>2361</v>
      </c>
      <c r="C13432" t="s">
        <v>5012</v>
      </c>
      <c r="D13432" s="154">
        <v>48</v>
      </c>
      <c r="E13432" t="s">
        <v>2916</v>
      </c>
      <c r="F13432">
        <v>34</v>
      </c>
      <c r="G13432">
        <v>39</v>
      </c>
      <c r="H13432" t="s">
        <v>3404</v>
      </c>
      <c r="I13432" t="s">
        <v>3515</v>
      </c>
      <c r="K13432" t="s">
        <v>2917</v>
      </c>
      <c r="L13432" t="s">
        <v>2916</v>
      </c>
      <c r="M13432" t="s">
        <v>3404</v>
      </c>
      <c r="N13432" t="b">
        <f>IF(ETMRouteStages[[#This Row],[RID]]=A13431,ETMRouteStages[[#This Row],[StageSequence]]=F13431+1,TRUE)</f>
        <v>1</v>
      </c>
    </row>
    <row r="13433" spans="1:14">
      <c r="A13433" t="s">
        <v>7039</v>
      </c>
      <c r="B13433" t="s">
        <v>2361</v>
      </c>
      <c r="C13433" t="s">
        <v>5012</v>
      </c>
      <c r="D13433" s="154">
        <v>48</v>
      </c>
      <c r="E13433" t="s">
        <v>2247</v>
      </c>
      <c r="F13433">
        <v>35</v>
      </c>
      <c r="G13433">
        <v>42</v>
      </c>
      <c r="H13433" t="s">
        <v>3404</v>
      </c>
      <c r="I13433" t="s">
        <v>3515</v>
      </c>
      <c r="K13433" t="s">
        <v>2248</v>
      </c>
      <c r="L13433" t="s">
        <v>2247</v>
      </c>
      <c r="M13433" t="s">
        <v>3404</v>
      </c>
      <c r="N13433" t="b">
        <f>IF(ETMRouteStages[[#This Row],[RID]]=A13432,ETMRouteStages[[#This Row],[StageSequence]]=F13432+1,TRUE)</f>
        <v>1</v>
      </c>
    </row>
    <row r="13434" spans="1:14">
      <c r="A13434" t="s">
        <v>7039</v>
      </c>
      <c r="B13434" t="s">
        <v>2361</v>
      </c>
      <c r="C13434" t="s">
        <v>5012</v>
      </c>
      <c r="D13434" s="154">
        <v>48</v>
      </c>
      <c r="E13434" t="s">
        <v>2813</v>
      </c>
      <c r="F13434">
        <v>36</v>
      </c>
      <c r="G13434">
        <v>43</v>
      </c>
      <c r="H13434" t="s">
        <v>3404</v>
      </c>
      <c r="I13434" t="s">
        <v>3515</v>
      </c>
      <c r="K13434" t="s">
        <v>2814</v>
      </c>
      <c r="L13434" t="s">
        <v>2813</v>
      </c>
      <c r="M13434" t="s">
        <v>3404</v>
      </c>
      <c r="N13434" t="b">
        <f>IF(ETMRouteStages[[#This Row],[RID]]=A13433,ETMRouteStages[[#This Row],[StageSequence]]=F13433+1,TRUE)</f>
        <v>1</v>
      </c>
    </row>
    <row r="13435" spans="1:14">
      <c r="A13435" t="s">
        <v>7039</v>
      </c>
      <c r="B13435" t="s">
        <v>2361</v>
      </c>
      <c r="C13435" t="s">
        <v>5012</v>
      </c>
      <c r="D13435" s="154">
        <v>48</v>
      </c>
      <c r="E13435" t="s">
        <v>2308</v>
      </c>
      <c r="F13435">
        <v>37</v>
      </c>
      <c r="G13435">
        <v>44</v>
      </c>
      <c r="H13435" t="s">
        <v>3404</v>
      </c>
      <c r="I13435" t="s">
        <v>3515</v>
      </c>
      <c r="K13435" t="s">
        <v>2309</v>
      </c>
      <c r="L13435" t="s">
        <v>2308</v>
      </c>
      <c r="M13435" t="s">
        <v>3404</v>
      </c>
      <c r="N13435" t="b">
        <f>IF(ETMRouteStages[[#This Row],[RID]]=A13434,ETMRouteStages[[#This Row],[StageSequence]]=F13434+1,TRUE)</f>
        <v>1</v>
      </c>
    </row>
    <row r="13436" spans="1:14">
      <c r="A13436" t="s">
        <v>7039</v>
      </c>
      <c r="B13436" t="s">
        <v>2361</v>
      </c>
      <c r="C13436" t="s">
        <v>5012</v>
      </c>
      <c r="D13436" s="154">
        <v>48</v>
      </c>
      <c r="E13436" t="s">
        <v>1176</v>
      </c>
      <c r="F13436">
        <v>38</v>
      </c>
      <c r="G13436">
        <v>45</v>
      </c>
      <c r="H13436" t="s">
        <v>3404</v>
      </c>
      <c r="I13436" t="s">
        <v>3515</v>
      </c>
      <c r="K13436" t="s">
        <v>1177</v>
      </c>
      <c r="L13436" t="s">
        <v>1176</v>
      </c>
      <c r="M13436" t="s">
        <v>3404</v>
      </c>
      <c r="N13436" t="b">
        <f>IF(ETMRouteStages[[#This Row],[RID]]=A13435,ETMRouteStages[[#This Row],[StageSequence]]=F13435+1,TRUE)</f>
        <v>1</v>
      </c>
    </row>
    <row r="13437" spans="1:14">
      <c r="A13437" t="s">
        <v>7039</v>
      </c>
      <c r="B13437" t="s">
        <v>2361</v>
      </c>
      <c r="C13437" t="s">
        <v>5012</v>
      </c>
      <c r="D13437" s="154">
        <v>48</v>
      </c>
      <c r="E13437" t="s">
        <v>1059</v>
      </c>
      <c r="F13437">
        <v>39</v>
      </c>
      <c r="G13437">
        <v>46</v>
      </c>
      <c r="H13437" t="s">
        <v>3404</v>
      </c>
      <c r="I13437" t="s">
        <v>3515</v>
      </c>
      <c r="K13437" t="s">
        <v>1060</v>
      </c>
      <c r="L13437" t="s">
        <v>1059</v>
      </c>
      <c r="M13437" t="s">
        <v>3404</v>
      </c>
      <c r="N13437" t="b">
        <f>IF(ETMRouteStages[[#This Row],[RID]]=A13436,ETMRouteStages[[#This Row],[StageSequence]]=F13436+1,TRUE)</f>
        <v>1</v>
      </c>
    </row>
    <row r="13438" spans="1:14">
      <c r="A13438" t="s">
        <v>7039</v>
      </c>
      <c r="B13438" t="s">
        <v>2361</v>
      </c>
      <c r="C13438" t="s">
        <v>5012</v>
      </c>
      <c r="D13438" s="154">
        <v>48</v>
      </c>
      <c r="E13438" t="s">
        <v>2421</v>
      </c>
      <c r="F13438">
        <v>40</v>
      </c>
      <c r="G13438">
        <v>47</v>
      </c>
      <c r="H13438" t="s">
        <v>3404</v>
      </c>
      <c r="I13438" t="s">
        <v>3515</v>
      </c>
      <c r="K13438" t="s">
        <v>2422</v>
      </c>
      <c r="L13438" t="s">
        <v>2421</v>
      </c>
      <c r="M13438" t="s">
        <v>3404</v>
      </c>
      <c r="N13438" t="b">
        <f>IF(ETMRouteStages[[#This Row],[RID]]=A13437,ETMRouteStages[[#This Row],[StageSequence]]=F13437+1,TRUE)</f>
        <v>1</v>
      </c>
    </row>
    <row r="13439" spans="1:14">
      <c r="A13439" t="s">
        <v>7039</v>
      </c>
      <c r="B13439" t="s">
        <v>2361</v>
      </c>
      <c r="C13439" t="s">
        <v>5012</v>
      </c>
      <c r="D13439" s="154">
        <v>48</v>
      </c>
      <c r="E13439" t="s">
        <v>3008</v>
      </c>
      <c r="F13439">
        <v>41</v>
      </c>
      <c r="G13439">
        <v>49</v>
      </c>
      <c r="H13439" t="s">
        <v>3404</v>
      </c>
      <c r="I13439" t="s">
        <v>3515</v>
      </c>
      <c r="K13439" t="s">
        <v>3009</v>
      </c>
      <c r="L13439" t="s">
        <v>3008</v>
      </c>
      <c r="M13439" t="s">
        <v>3404</v>
      </c>
      <c r="N13439" t="b">
        <f>IF(ETMRouteStages[[#This Row],[RID]]=A13438,ETMRouteStages[[#This Row],[StageSequence]]=F13438+1,TRUE)</f>
        <v>1</v>
      </c>
    </row>
    <row r="13440" spans="1:14">
      <c r="A13440" t="s">
        <v>7039</v>
      </c>
      <c r="B13440" t="s">
        <v>2361</v>
      </c>
      <c r="C13440" t="s">
        <v>5012</v>
      </c>
      <c r="D13440" s="154">
        <v>48</v>
      </c>
      <c r="E13440" t="s">
        <v>2797</v>
      </c>
      <c r="F13440">
        <v>42</v>
      </c>
      <c r="G13440">
        <v>50</v>
      </c>
      <c r="H13440" t="s">
        <v>3404</v>
      </c>
      <c r="I13440" t="s">
        <v>3515</v>
      </c>
      <c r="K13440" t="s">
        <v>2798</v>
      </c>
      <c r="L13440" t="s">
        <v>2797</v>
      </c>
      <c r="M13440" t="s">
        <v>3404</v>
      </c>
      <c r="N13440" t="b">
        <f>IF(ETMRouteStages[[#This Row],[RID]]=A13439,ETMRouteStages[[#This Row],[StageSequence]]=F13439+1,TRUE)</f>
        <v>1</v>
      </c>
    </row>
    <row r="13441" spans="1:14">
      <c r="A13441" t="s">
        <v>7039</v>
      </c>
      <c r="B13441" t="s">
        <v>2361</v>
      </c>
      <c r="C13441" t="s">
        <v>5012</v>
      </c>
      <c r="D13441" s="154">
        <v>48</v>
      </c>
      <c r="E13441" t="s">
        <v>728</v>
      </c>
      <c r="F13441">
        <v>43</v>
      </c>
      <c r="G13441">
        <v>51</v>
      </c>
      <c r="H13441" t="s">
        <v>3404</v>
      </c>
      <c r="I13441" t="s">
        <v>3515</v>
      </c>
      <c r="K13441" t="s">
        <v>729</v>
      </c>
      <c r="L13441" t="s">
        <v>728</v>
      </c>
      <c r="M13441" t="s">
        <v>3404</v>
      </c>
      <c r="N13441" t="b">
        <f>IF(ETMRouteStages[[#This Row],[RID]]=A13440,ETMRouteStages[[#This Row],[StageSequence]]=F13440+1,TRUE)</f>
        <v>1</v>
      </c>
    </row>
    <row r="13442" spans="1:14">
      <c r="A13442" t="s">
        <v>7040</v>
      </c>
      <c r="B13442" t="s">
        <v>2361</v>
      </c>
      <c r="C13442" t="s">
        <v>5016</v>
      </c>
      <c r="D13442" s="154">
        <v>49</v>
      </c>
      <c r="E13442" t="s">
        <v>2201</v>
      </c>
      <c r="F13442">
        <v>1</v>
      </c>
      <c r="G13442">
        <v>0</v>
      </c>
      <c r="H13442" t="s">
        <v>3404</v>
      </c>
      <c r="I13442" t="s">
        <v>3515</v>
      </c>
      <c r="K13442" t="s">
        <v>2202</v>
      </c>
      <c r="L13442" t="s">
        <v>2201</v>
      </c>
      <c r="M13442" t="s">
        <v>3404</v>
      </c>
      <c r="N13442" t="b">
        <f>IF(ETMRouteStages[[#This Row],[RID]]=A13441,ETMRouteStages[[#This Row],[StageSequence]]=F13441+1,TRUE)</f>
        <v>1</v>
      </c>
    </row>
    <row r="13443" spans="1:14">
      <c r="A13443" t="s">
        <v>7040</v>
      </c>
      <c r="B13443" t="s">
        <v>2361</v>
      </c>
      <c r="C13443" t="s">
        <v>5016</v>
      </c>
      <c r="D13443" s="154">
        <v>49</v>
      </c>
      <c r="E13443" t="s">
        <v>2501</v>
      </c>
      <c r="F13443">
        <v>2</v>
      </c>
      <c r="G13443">
        <v>2</v>
      </c>
      <c r="H13443" t="s">
        <v>3404</v>
      </c>
      <c r="I13443" t="s">
        <v>3515</v>
      </c>
      <c r="K13443" t="s">
        <v>2502</v>
      </c>
      <c r="L13443" t="s">
        <v>2501</v>
      </c>
      <c r="M13443" t="s">
        <v>3404</v>
      </c>
      <c r="N13443" t="b">
        <f>IF(ETMRouteStages[[#This Row],[RID]]=A13442,ETMRouteStages[[#This Row],[StageSequence]]=F13442+1,TRUE)</f>
        <v>1</v>
      </c>
    </row>
    <row r="13444" spans="1:14">
      <c r="A13444" t="s">
        <v>7040</v>
      </c>
      <c r="B13444" t="s">
        <v>2361</v>
      </c>
      <c r="C13444" t="s">
        <v>5016</v>
      </c>
      <c r="D13444" s="154">
        <v>49</v>
      </c>
      <c r="E13444" t="s">
        <v>2862</v>
      </c>
      <c r="F13444">
        <v>3</v>
      </c>
      <c r="G13444">
        <v>3</v>
      </c>
      <c r="H13444" t="s">
        <v>3404</v>
      </c>
      <c r="I13444" t="s">
        <v>3515</v>
      </c>
      <c r="K13444" t="s">
        <v>2863</v>
      </c>
      <c r="L13444" t="s">
        <v>2862</v>
      </c>
      <c r="M13444" t="s">
        <v>3404</v>
      </c>
      <c r="N13444" t="b">
        <f>IF(ETMRouteStages[[#This Row],[RID]]=A13443,ETMRouteStages[[#This Row],[StageSequence]]=F13443+1,TRUE)</f>
        <v>1</v>
      </c>
    </row>
    <row r="13445" spans="1:14">
      <c r="A13445" t="s">
        <v>7040</v>
      </c>
      <c r="B13445" t="s">
        <v>2361</v>
      </c>
      <c r="C13445" t="s">
        <v>5016</v>
      </c>
      <c r="D13445" s="154">
        <v>49</v>
      </c>
      <c r="E13445" t="s">
        <v>1343</v>
      </c>
      <c r="F13445">
        <v>4</v>
      </c>
      <c r="G13445">
        <v>4</v>
      </c>
      <c r="H13445" t="s">
        <v>3404</v>
      </c>
      <c r="I13445" t="s">
        <v>3515</v>
      </c>
      <c r="K13445" t="s">
        <v>1344</v>
      </c>
      <c r="L13445" t="s">
        <v>1343</v>
      </c>
      <c r="M13445" t="s">
        <v>3404</v>
      </c>
      <c r="N13445" t="b">
        <f>IF(ETMRouteStages[[#This Row],[RID]]=A13444,ETMRouteStages[[#This Row],[StageSequence]]=F13444+1,TRUE)</f>
        <v>1</v>
      </c>
    </row>
    <row r="13446" spans="1:14">
      <c r="A13446" t="s">
        <v>7040</v>
      </c>
      <c r="B13446" t="s">
        <v>2361</v>
      </c>
      <c r="C13446" t="s">
        <v>5016</v>
      </c>
      <c r="D13446" s="154">
        <v>49</v>
      </c>
      <c r="E13446" t="s">
        <v>2362</v>
      </c>
      <c r="F13446">
        <v>5</v>
      </c>
      <c r="G13446">
        <v>5</v>
      </c>
      <c r="H13446" t="s">
        <v>3404</v>
      </c>
      <c r="I13446" t="s">
        <v>3515</v>
      </c>
      <c r="K13446" t="s">
        <v>2363</v>
      </c>
      <c r="L13446" t="s">
        <v>2362</v>
      </c>
      <c r="M13446" t="s">
        <v>3404</v>
      </c>
      <c r="N13446" t="b">
        <f>IF(ETMRouteStages[[#This Row],[RID]]=A13445,ETMRouteStages[[#This Row],[StageSequence]]=F13445+1,TRUE)</f>
        <v>1</v>
      </c>
    </row>
    <row r="13447" spans="1:14">
      <c r="A13447" t="s">
        <v>7040</v>
      </c>
      <c r="B13447" t="s">
        <v>2361</v>
      </c>
      <c r="C13447" t="s">
        <v>5016</v>
      </c>
      <c r="D13447" s="154">
        <v>49</v>
      </c>
      <c r="E13447" t="s">
        <v>2364</v>
      </c>
      <c r="F13447">
        <v>6</v>
      </c>
      <c r="G13447">
        <v>6</v>
      </c>
      <c r="H13447" t="s">
        <v>3404</v>
      </c>
      <c r="I13447" t="s">
        <v>3515</v>
      </c>
      <c r="K13447" t="s">
        <v>2365</v>
      </c>
      <c r="L13447" t="s">
        <v>2364</v>
      </c>
      <c r="M13447" t="s">
        <v>3404</v>
      </c>
      <c r="N13447" t="b">
        <f>IF(ETMRouteStages[[#This Row],[RID]]=A13446,ETMRouteStages[[#This Row],[StageSequence]]=F13446+1,TRUE)</f>
        <v>1</v>
      </c>
    </row>
    <row r="13448" spans="1:14">
      <c r="A13448" t="s">
        <v>7040</v>
      </c>
      <c r="B13448" t="s">
        <v>2361</v>
      </c>
      <c r="C13448" t="s">
        <v>5016</v>
      </c>
      <c r="D13448" s="154">
        <v>49</v>
      </c>
      <c r="E13448" t="s">
        <v>2360</v>
      </c>
      <c r="F13448">
        <v>7</v>
      </c>
      <c r="G13448">
        <v>7</v>
      </c>
      <c r="H13448" t="s">
        <v>3404</v>
      </c>
      <c r="I13448" t="s">
        <v>3515</v>
      </c>
      <c r="K13448" t="s">
        <v>2361</v>
      </c>
      <c r="L13448" t="s">
        <v>2360</v>
      </c>
      <c r="M13448" t="s">
        <v>3404</v>
      </c>
      <c r="N13448" t="b">
        <f>IF(ETMRouteStages[[#This Row],[RID]]=A13447,ETMRouteStages[[#This Row],[StageSequence]]=F13447+1,TRUE)</f>
        <v>1</v>
      </c>
    </row>
    <row r="13449" spans="1:14">
      <c r="A13449" t="s">
        <v>7040</v>
      </c>
      <c r="B13449" t="s">
        <v>2361</v>
      </c>
      <c r="C13449" t="s">
        <v>5016</v>
      </c>
      <c r="D13449" s="154">
        <v>49</v>
      </c>
      <c r="E13449" t="s">
        <v>1281</v>
      </c>
      <c r="F13449">
        <v>8</v>
      </c>
      <c r="G13449">
        <v>8</v>
      </c>
      <c r="H13449" t="s">
        <v>3404</v>
      </c>
      <c r="I13449" t="s">
        <v>3515</v>
      </c>
      <c r="K13449" t="s">
        <v>1282</v>
      </c>
      <c r="L13449" t="s">
        <v>1281</v>
      </c>
      <c r="M13449" t="s">
        <v>3404</v>
      </c>
      <c r="N13449" t="b">
        <f>IF(ETMRouteStages[[#This Row],[RID]]=A13448,ETMRouteStages[[#This Row],[StageSequence]]=F13448+1,TRUE)</f>
        <v>1</v>
      </c>
    </row>
    <row r="13450" spans="1:14">
      <c r="A13450" t="s">
        <v>7040</v>
      </c>
      <c r="B13450" t="s">
        <v>2361</v>
      </c>
      <c r="C13450" t="s">
        <v>5016</v>
      </c>
      <c r="D13450" s="154">
        <v>49</v>
      </c>
      <c r="E13450" t="s">
        <v>1319</v>
      </c>
      <c r="F13450">
        <v>9</v>
      </c>
      <c r="G13450">
        <v>9</v>
      </c>
      <c r="H13450" t="s">
        <v>3404</v>
      </c>
      <c r="I13450" t="s">
        <v>3515</v>
      </c>
      <c r="K13450" t="s">
        <v>1320</v>
      </c>
      <c r="L13450" t="s">
        <v>1319</v>
      </c>
      <c r="M13450" t="s">
        <v>3404</v>
      </c>
      <c r="N13450" t="b">
        <f>IF(ETMRouteStages[[#This Row],[RID]]=A13449,ETMRouteStages[[#This Row],[StageSequence]]=F13449+1,TRUE)</f>
        <v>1</v>
      </c>
    </row>
    <row r="13451" spans="1:14">
      <c r="A13451" t="s">
        <v>7040</v>
      </c>
      <c r="B13451" t="s">
        <v>2361</v>
      </c>
      <c r="C13451" t="s">
        <v>5016</v>
      </c>
      <c r="D13451" s="154">
        <v>49</v>
      </c>
      <c r="E13451" t="s">
        <v>1279</v>
      </c>
      <c r="F13451">
        <v>10</v>
      </c>
      <c r="G13451">
        <v>10</v>
      </c>
      <c r="H13451" t="s">
        <v>3404</v>
      </c>
      <c r="I13451" t="s">
        <v>3515</v>
      </c>
      <c r="K13451" t="s">
        <v>1280</v>
      </c>
      <c r="L13451" t="s">
        <v>1279</v>
      </c>
      <c r="M13451" t="s">
        <v>3404</v>
      </c>
      <c r="N13451" t="b">
        <f>IF(ETMRouteStages[[#This Row],[RID]]=A13450,ETMRouteStages[[#This Row],[StageSequence]]=F13450+1,TRUE)</f>
        <v>1</v>
      </c>
    </row>
    <row r="13452" spans="1:14">
      <c r="A13452" t="s">
        <v>7040</v>
      </c>
      <c r="B13452" t="s">
        <v>2361</v>
      </c>
      <c r="C13452" t="s">
        <v>5016</v>
      </c>
      <c r="D13452" s="154">
        <v>49</v>
      </c>
      <c r="E13452" t="s">
        <v>1835</v>
      </c>
      <c r="F13452">
        <v>11</v>
      </c>
      <c r="G13452">
        <v>12</v>
      </c>
      <c r="H13452" t="s">
        <v>3404</v>
      </c>
      <c r="I13452" t="s">
        <v>3515</v>
      </c>
      <c r="K13452" t="s">
        <v>1836</v>
      </c>
      <c r="L13452" t="s">
        <v>1835</v>
      </c>
      <c r="M13452" t="s">
        <v>3404</v>
      </c>
      <c r="N13452" t="b">
        <f>IF(ETMRouteStages[[#This Row],[RID]]=A13451,ETMRouteStages[[#This Row],[StageSequence]]=F13451+1,TRUE)</f>
        <v>1</v>
      </c>
    </row>
    <row r="13453" spans="1:14">
      <c r="A13453" t="s">
        <v>7040</v>
      </c>
      <c r="B13453" t="s">
        <v>2361</v>
      </c>
      <c r="C13453" t="s">
        <v>5016</v>
      </c>
      <c r="D13453" s="154">
        <v>49</v>
      </c>
      <c r="E13453" t="s">
        <v>1970</v>
      </c>
      <c r="F13453">
        <v>12</v>
      </c>
      <c r="G13453">
        <v>13</v>
      </c>
      <c r="H13453" t="s">
        <v>3404</v>
      </c>
      <c r="I13453" t="s">
        <v>3515</v>
      </c>
      <c r="K13453" t="s">
        <v>1971</v>
      </c>
      <c r="L13453" t="s">
        <v>1970</v>
      </c>
      <c r="M13453" t="s">
        <v>3404</v>
      </c>
      <c r="N13453" t="b">
        <f>IF(ETMRouteStages[[#This Row],[RID]]=A13452,ETMRouteStages[[#This Row],[StageSequence]]=F13452+1,TRUE)</f>
        <v>1</v>
      </c>
    </row>
    <row r="13454" spans="1:14">
      <c r="A13454" t="s">
        <v>7040</v>
      </c>
      <c r="B13454" t="s">
        <v>2361</v>
      </c>
      <c r="C13454" t="s">
        <v>5016</v>
      </c>
      <c r="D13454" s="154">
        <v>49</v>
      </c>
      <c r="E13454" t="s">
        <v>1170</v>
      </c>
      <c r="F13454">
        <v>13</v>
      </c>
      <c r="G13454">
        <v>14</v>
      </c>
      <c r="H13454" t="s">
        <v>3404</v>
      </c>
      <c r="I13454" t="s">
        <v>3515</v>
      </c>
      <c r="K13454" t="s">
        <v>1171</v>
      </c>
      <c r="L13454" t="s">
        <v>1170</v>
      </c>
      <c r="M13454" t="s">
        <v>3404</v>
      </c>
      <c r="N13454" t="b">
        <f>IF(ETMRouteStages[[#This Row],[RID]]=A13453,ETMRouteStages[[#This Row],[StageSequence]]=F13453+1,TRUE)</f>
        <v>1</v>
      </c>
    </row>
    <row r="13455" spans="1:14">
      <c r="A13455" t="s">
        <v>7040</v>
      </c>
      <c r="B13455" t="s">
        <v>2361</v>
      </c>
      <c r="C13455" t="s">
        <v>5016</v>
      </c>
      <c r="D13455" s="154">
        <v>49</v>
      </c>
      <c r="E13455" t="s">
        <v>2262</v>
      </c>
      <c r="F13455">
        <v>14</v>
      </c>
      <c r="G13455">
        <v>15</v>
      </c>
      <c r="H13455" t="s">
        <v>3404</v>
      </c>
      <c r="I13455" t="s">
        <v>3515</v>
      </c>
      <c r="K13455" t="s">
        <v>2263</v>
      </c>
      <c r="L13455" t="s">
        <v>2262</v>
      </c>
      <c r="M13455" t="s">
        <v>3404</v>
      </c>
      <c r="N13455" t="b">
        <f>IF(ETMRouteStages[[#This Row],[RID]]=A13454,ETMRouteStages[[#This Row],[StageSequence]]=F13454+1,TRUE)</f>
        <v>1</v>
      </c>
    </row>
    <row r="13456" spans="1:14">
      <c r="A13456" t="s">
        <v>7040</v>
      </c>
      <c r="B13456" t="s">
        <v>2361</v>
      </c>
      <c r="C13456" t="s">
        <v>5016</v>
      </c>
      <c r="D13456" s="154">
        <v>49</v>
      </c>
      <c r="E13456" t="s">
        <v>1532</v>
      </c>
      <c r="F13456">
        <v>15</v>
      </c>
      <c r="G13456">
        <v>16</v>
      </c>
      <c r="H13456" t="s">
        <v>3404</v>
      </c>
      <c r="I13456" t="s">
        <v>3515</v>
      </c>
      <c r="K13456" t="s">
        <v>1533</v>
      </c>
      <c r="L13456" t="s">
        <v>1532</v>
      </c>
      <c r="M13456" t="s">
        <v>3404</v>
      </c>
      <c r="N13456" t="b">
        <f>IF(ETMRouteStages[[#This Row],[RID]]=A13455,ETMRouteStages[[#This Row],[StageSequence]]=F13455+1,TRUE)</f>
        <v>1</v>
      </c>
    </row>
    <row r="13457" spans="1:14">
      <c r="A13457" t="s">
        <v>7040</v>
      </c>
      <c r="B13457" t="s">
        <v>2361</v>
      </c>
      <c r="C13457" t="s">
        <v>5016</v>
      </c>
      <c r="D13457" s="154">
        <v>49</v>
      </c>
      <c r="E13457" t="s">
        <v>1767</v>
      </c>
      <c r="F13457">
        <v>16</v>
      </c>
      <c r="G13457">
        <v>17</v>
      </c>
      <c r="H13457" t="s">
        <v>3404</v>
      </c>
      <c r="I13457" t="s">
        <v>3515</v>
      </c>
      <c r="K13457" t="s">
        <v>1768</v>
      </c>
      <c r="L13457" t="s">
        <v>1767</v>
      </c>
      <c r="M13457" t="s">
        <v>3404</v>
      </c>
      <c r="N13457" t="b">
        <f>IF(ETMRouteStages[[#This Row],[RID]]=A13456,ETMRouteStages[[#This Row],[StageSequence]]=F13456+1,TRUE)</f>
        <v>1</v>
      </c>
    </row>
    <row r="13458" spans="1:14">
      <c r="A13458" t="s">
        <v>7040</v>
      </c>
      <c r="B13458" t="s">
        <v>2361</v>
      </c>
      <c r="C13458" t="s">
        <v>5016</v>
      </c>
      <c r="D13458" s="154">
        <v>49</v>
      </c>
      <c r="E13458" t="s">
        <v>2880</v>
      </c>
      <c r="F13458">
        <v>17</v>
      </c>
      <c r="G13458">
        <v>18</v>
      </c>
      <c r="H13458" t="s">
        <v>3404</v>
      </c>
      <c r="I13458" t="s">
        <v>3515</v>
      </c>
      <c r="K13458" t="s">
        <v>2881</v>
      </c>
      <c r="L13458" t="s">
        <v>2880</v>
      </c>
      <c r="M13458" t="s">
        <v>3404</v>
      </c>
      <c r="N13458" t="b">
        <f>IF(ETMRouteStages[[#This Row],[RID]]=A13457,ETMRouteStages[[#This Row],[StageSequence]]=F13457+1,TRUE)</f>
        <v>1</v>
      </c>
    </row>
    <row r="13459" spans="1:14">
      <c r="A13459" t="s">
        <v>7040</v>
      </c>
      <c r="B13459" t="s">
        <v>2361</v>
      </c>
      <c r="C13459" t="s">
        <v>5016</v>
      </c>
      <c r="D13459" s="154">
        <v>49</v>
      </c>
      <c r="E13459" t="s">
        <v>2878</v>
      </c>
      <c r="F13459">
        <v>18</v>
      </c>
      <c r="G13459">
        <v>19</v>
      </c>
      <c r="H13459" t="s">
        <v>3404</v>
      </c>
      <c r="I13459" t="s">
        <v>3515</v>
      </c>
      <c r="K13459" t="s">
        <v>2879</v>
      </c>
      <c r="L13459" t="s">
        <v>2878</v>
      </c>
      <c r="M13459" t="s">
        <v>3404</v>
      </c>
      <c r="N13459" t="b">
        <f>IF(ETMRouteStages[[#This Row],[RID]]=A13458,ETMRouteStages[[#This Row],[StageSequence]]=F13458+1,TRUE)</f>
        <v>1</v>
      </c>
    </row>
    <row r="13460" spans="1:14">
      <c r="A13460" t="s">
        <v>7040</v>
      </c>
      <c r="B13460" t="s">
        <v>2361</v>
      </c>
      <c r="C13460" t="s">
        <v>5016</v>
      </c>
      <c r="D13460" s="154">
        <v>49</v>
      </c>
      <c r="E13460" t="s">
        <v>836</v>
      </c>
      <c r="F13460">
        <v>19</v>
      </c>
      <c r="G13460">
        <v>20</v>
      </c>
      <c r="H13460" t="s">
        <v>3404</v>
      </c>
      <c r="I13460" t="s">
        <v>3515</v>
      </c>
      <c r="K13460" t="s">
        <v>837</v>
      </c>
      <c r="L13460" t="s">
        <v>836</v>
      </c>
      <c r="M13460" t="s">
        <v>3404</v>
      </c>
      <c r="N13460" t="b">
        <f>IF(ETMRouteStages[[#This Row],[RID]]=A13459,ETMRouteStages[[#This Row],[StageSequence]]=F13459+1,TRUE)</f>
        <v>1</v>
      </c>
    </row>
    <row r="13461" spans="1:14">
      <c r="A13461" t="s">
        <v>7040</v>
      </c>
      <c r="B13461" t="s">
        <v>2361</v>
      </c>
      <c r="C13461" t="s">
        <v>5016</v>
      </c>
      <c r="D13461" s="154">
        <v>49</v>
      </c>
      <c r="E13461" t="s">
        <v>2697</v>
      </c>
      <c r="F13461">
        <v>20</v>
      </c>
      <c r="G13461">
        <v>21</v>
      </c>
      <c r="H13461" t="s">
        <v>3404</v>
      </c>
      <c r="I13461" t="s">
        <v>3515</v>
      </c>
      <c r="K13461" t="s">
        <v>2698</v>
      </c>
      <c r="L13461" t="s">
        <v>2697</v>
      </c>
      <c r="M13461" t="s">
        <v>3404</v>
      </c>
      <c r="N13461" t="b">
        <f>IF(ETMRouteStages[[#This Row],[RID]]=A13460,ETMRouteStages[[#This Row],[StageSequence]]=F13460+1,TRUE)</f>
        <v>1</v>
      </c>
    </row>
    <row r="13462" spans="1:14">
      <c r="A13462" t="s">
        <v>7040</v>
      </c>
      <c r="B13462" t="s">
        <v>2361</v>
      </c>
      <c r="C13462" t="s">
        <v>5016</v>
      </c>
      <c r="D13462" s="154">
        <v>49</v>
      </c>
      <c r="E13462" t="s">
        <v>2695</v>
      </c>
      <c r="F13462">
        <v>21</v>
      </c>
      <c r="G13462">
        <v>22</v>
      </c>
      <c r="H13462" t="s">
        <v>3404</v>
      </c>
      <c r="I13462" t="s">
        <v>3515</v>
      </c>
      <c r="K13462" t="s">
        <v>2696</v>
      </c>
      <c r="L13462" t="s">
        <v>2695</v>
      </c>
      <c r="M13462" t="s">
        <v>3404</v>
      </c>
      <c r="N13462" t="b">
        <f>IF(ETMRouteStages[[#This Row],[RID]]=A13461,ETMRouteStages[[#This Row],[StageSequence]]=F13461+1,TRUE)</f>
        <v>1</v>
      </c>
    </row>
    <row r="13463" spans="1:14">
      <c r="A13463" t="s">
        <v>7040</v>
      </c>
      <c r="B13463" t="s">
        <v>2361</v>
      </c>
      <c r="C13463" t="s">
        <v>5016</v>
      </c>
      <c r="D13463" s="154">
        <v>49</v>
      </c>
      <c r="E13463" t="s">
        <v>938</v>
      </c>
      <c r="F13463">
        <v>22</v>
      </c>
      <c r="G13463">
        <v>23</v>
      </c>
      <c r="H13463" t="s">
        <v>3404</v>
      </c>
      <c r="I13463" t="s">
        <v>3515</v>
      </c>
      <c r="K13463" t="s">
        <v>939</v>
      </c>
      <c r="L13463" t="s">
        <v>938</v>
      </c>
      <c r="M13463" t="s">
        <v>3404</v>
      </c>
      <c r="N13463" t="b">
        <f>IF(ETMRouteStages[[#This Row],[RID]]=A13462,ETMRouteStages[[#This Row],[StageSequence]]=F13462+1,TRUE)</f>
        <v>1</v>
      </c>
    </row>
    <row r="13464" spans="1:14">
      <c r="A13464" t="s">
        <v>7040</v>
      </c>
      <c r="B13464" t="s">
        <v>2361</v>
      </c>
      <c r="C13464" t="s">
        <v>5016</v>
      </c>
      <c r="D13464" s="154">
        <v>49</v>
      </c>
      <c r="E13464" t="s">
        <v>568</v>
      </c>
      <c r="F13464">
        <v>23</v>
      </c>
      <c r="G13464">
        <v>24</v>
      </c>
      <c r="H13464" t="s">
        <v>3404</v>
      </c>
      <c r="I13464" t="s">
        <v>3515</v>
      </c>
      <c r="K13464" t="s">
        <v>569</v>
      </c>
      <c r="L13464" t="s">
        <v>568</v>
      </c>
      <c r="M13464" t="s">
        <v>3404</v>
      </c>
      <c r="N13464" t="b">
        <f>IF(ETMRouteStages[[#This Row],[RID]]=A13463,ETMRouteStages[[#This Row],[StageSequence]]=F13463+1,TRUE)</f>
        <v>1</v>
      </c>
    </row>
    <row r="13465" spans="1:14">
      <c r="A13465" t="s">
        <v>7040</v>
      </c>
      <c r="B13465" t="s">
        <v>2361</v>
      </c>
      <c r="C13465" t="s">
        <v>5016</v>
      </c>
      <c r="D13465" s="154">
        <v>49</v>
      </c>
      <c r="E13465" t="s">
        <v>2053</v>
      </c>
      <c r="F13465">
        <v>24</v>
      </c>
      <c r="G13465">
        <v>27</v>
      </c>
      <c r="H13465" t="s">
        <v>3404</v>
      </c>
      <c r="I13465" t="s">
        <v>3515</v>
      </c>
      <c r="K13465" t="s">
        <v>2054</v>
      </c>
      <c r="L13465" t="s">
        <v>2053</v>
      </c>
      <c r="M13465" t="s">
        <v>3404</v>
      </c>
      <c r="N13465" t="b">
        <f>IF(ETMRouteStages[[#This Row],[RID]]=A13464,ETMRouteStages[[#This Row],[StageSequence]]=F13464+1,TRUE)</f>
        <v>1</v>
      </c>
    </row>
    <row r="13466" spans="1:14">
      <c r="A13466" t="s">
        <v>7040</v>
      </c>
      <c r="B13466" t="s">
        <v>2361</v>
      </c>
      <c r="C13466" t="s">
        <v>5016</v>
      </c>
      <c r="D13466" s="154">
        <v>49</v>
      </c>
      <c r="E13466" t="s">
        <v>1556</v>
      </c>
      <c r="F13466">
        <v>25</v>
      </c>
      <c r="G13466">
        <v>30</v>
      </c>
      <c r="H13466" t="s">
        <v>3404</v>
      </c>
      <c r="I13466" t="s">
        <v>3515</v>
      </c>
      <c r="K13466" t="s">
        <v>1557</v>
      </c>
      <c r="L13466" t="s">
        <v>1556</v>
      </c>
      <c r="M13466" t="s">
        <v>3404</v>
      </c>
      <c r="N13466" t="b">
        <f>IF(ETMRouteStages[[#This Row],[RID]]=A13465,ETMRouteStages[[#This Row],[StageSequence]]=F13465+1,TRUE)</f>
        <v>1</v>
      </c>
    </row>
    <row r="13467" spans="1:14">
      <c r="A13467" t="s">
        <v>7040</v>
      </c>
      <c r="B13467" t="s">
        <v>2361</v>
      </c>
      <c r="C13467" t="s">
        <v>5016</v>
      </c>
      <c r="D13467" s="154">
        <v>49</v>
      </c>
      <c r="E13467" t="s">
        <v>1207</v>
      </c>
      <c r="F13467">
        <v>26</v>
      </c>
      <c r="G13467">
        <v>31</v>
      </c>
      <c r="H13467" t="s">
        <v>3404</v>
      </c>
      <c r="I13467" t="s">
        <v>3515</v>
      </c>
      <c r="K13467" t="s">
        <v>1208</v>
      </c>
      <c r="L13467" t="s">
        <v>1207</v>
      </c>
      <c r="M13467" t="s">
        <v>3404</v>
      </c>
      <c r="N13467" t="b">
        <f>IF(ETMRouteStages[[#This Row],[RID]]=A13466,ETMRouteStages[[#This Row],[StageSequence]]=F13466+1,TRUE)</f>
        <v>1</v>
      </c>
    </row>
    <row r="13468" spans="1:14">
      <c r="A13468" t="s">
        <v>7040</v>
      </c>
      <c r="B13468" t="s">
        <v>2361</v>
      </c>
      <c r="C13468" t="s">
        <v>5016</v>
      </c>
      <c r="D13468" s="154">
        <v>49</v>
      </c>
      <c r="E13468" t="s">
        <v>1285</v>
      </c>
      <c r="F13468">
        <v>27</v>
      </c>
      <c r="G13468">
        <v>35</v>
      </c>
      <c r="H13468" t="s">
        <v>3404</v>
      </c>
      <c r="I13468" t="s">
        <v>3515</v>
      </c>
      <c r="K13468" t="s">
        <v>1286</v>
      </c>
      <c r="L13468" t="s">
        <v>1285</v>
      </c>
      <c r="M13468" t="s">
        <v>3404</v>
      </c>
      <c r="N13468" t="b">
        <f>IF(ETMRouteStages[[#This Row],[RID]]=A13467,ETMRouteStages[[#This Row],[StageSequence]]=F13467+1,TRUE)</f>
        <v>1</v>
      </c>
    </row>
    <row r="13469" spans="1:14">
      <c r="A13469" t="s">
        <v>7040</v>
      </c>
      <c r="B13469" t="s">
        <v>2361</v>
      </c>
      <c r="C13469" t="s">
        <v>5016</v>
      </c>
      <c r="D13469" s="154">
        <v>49</v>
      </c>
      <c r="E13469" t="s">
        <v>1144</v>
      </c>
      <c r="F13469">
        <v>28</v>
      </c>
      <c r="G13469">
        <v>36</v>
      </c>
      <c r="H13469" t="s">
        <v>3500</v>
      </c>
      <c r="I13469" t="s">
        <v>3515</v>
      </c>
      <c r="K13469" t="s">
        <v>1722</v>
      </c>
      <c r="L13469" t="s">
        <v>1721</v>
      </c>
      <c r="M13469" t="s">
        <v>3500</v>
      </c>
      <c r="N13469" t="b">
        <f>IF(ETMRouteStages[[#This Row],[RID]]=A13468,ETMRouteStages[[#This Row],[StageSequence]]=F13468+1,TRUE)</f>
        <v>1</v>
      </c>
    </row>
    <row r="13470" spans="1:14">
      <c r="A13470" t="s">
        <v>7040</v>
      </c>
      <c r="B13470" t="s">
        <v>2361</v>
      </c>
      <c r="C13470" t="s">
        <v>5016</v>
      </c>
      <c r="D13470" s="154">
        <v>49</v>
      </c>
      <c r="E13470" t="s">
        <v>1721</v>
      </c>
      <c r="F13470">
        <v>29</v>
      </c>
      <c r="G13470">
        <v>37</v>
      </c>
      <c r="H13470" t="s">
        <v>3404</v>
      </c>
      <c r="I13470" t="s">
        <v>3515</v>
      </c>
      <c r="K13470" t="s">
        <v>1722</v>
      </c>
      <c r="L13470" t="s">
        <v>1721</v>
      </c>
      <c r="M13470" t="s">
        <v>3404</v>
      </c>
      <c r="N13470" t="b">
        <f>IF(ETMRouteStages[[#This Row],[RID]]=A13469,ETMRouteStages[[#This Row],[StageSequence]]=F13469+1,TRUE)</f>
        <v>1</v>
      </c>
    </row>
    <row r="13471" spans="1:14">
      <c r="A13471" t="s">
        <v>7040</v>
      </c>
      <c r="B13471" t="s">
        <v>2361</v>
      </c>
      <c r="C13471" t="s">
        <v>5016</v>
      </c>
      <c r="D13471" s="154">
        <v>49</v>
      </c>
      <c r="E13471" t="s">
        <v>2513</v>
      </c>
      <c r="F13471">
        <v>30</v>
      </c>
      <c r="G13471">
        <v>40</v>
      </c>
      <c r="H13471" t="s">
        <v>3404</v>
      </c>
      <c r="I13471" t="s">
        <v>3515</v>
      </c>
      <c r="K13471" t="s">
        <v>2513</v>
      </c>
      <c r="L13471" t="s">
        <v>2513</v>
      </c>
      <c r="M13471" t="s">
        <v>3404</v>
      </c>
      <c r="N13471" t="b">
        <f>IF(ETMRouteStages[[#This Row],[RID]]=A13470,ETMRouteStages[[#This Row],[StageSequence]]=F13470+1,TRUE)</f>
        <v>1</v>
      </c>
    </row>
    <row r="13472" spans="1:14">
      <c r="A13472" t="s">
        <v>7041</v>
      </c>
      <c r="B13472" t="s">
        <v>2361</v>
      </c>
      <c r="C13472" t="s">
        <v>4350</v>
      </c>
      <c r="D13472" s="154">
        <v>5</v>
      </c>
      <c r="E13472" t="s">
        <v>2201</v>
      </c>
      <c r="F13472">
        <v>1</v>
      </c>
      <c r="G13472">
        <v>0</v>
      </c>
      <c r="H13472" t="s">
        <v>3404</v>
      </c>
      <c r="I13472" t="s">
        <v>3515</v>
      </c>
      <c r="K13472" t="s">
        <v>2202</v>
      </c>
      <c r="L13472" t="s">
        <v>2201</v>
      </c>
      <c r="M13472" t="s">
        <v>3404</v>
      </c>
      <c r="N13472" t="b">
        <f>IF(ETMRouteStages[[#This Row],[RID]]=A13471,ETMRouteStages[[#This Row],[StageSequence]]=F13471+1,TRUE)</f>
        <v>1</v>
      </c>
    </row>
    <row r="13473" spans="1:14">
      <c r="A13473" t="s">
        <v>7041</v>
      </c>
      <c r="B13473" t="s">
        <v>2361</v>
      </c>
      <c r="C13473" t="s">
        <v>4350</v>
      </c>
      <c r="D13473" s="154">
        <v>5</v>
      </c>
      <c r="E13473" t="s">
        <v>2501</v>
      </c>
      <c r="F13473">
        <v>2</v>
      </c>
      <c r="G13473">
        <v>2</v>
      </c>
      <c r="H13473" t="s">
        <v>3404</v>
      </c>
      <c r="I13473" t="s">
        <v>3515</v>
      </c>
      <c r="K13473" t="s">
        <v>2502</v>
      </c>
      <c r="L13473" t="s">
        <v>2501</v>
      </c>
      <c r="M13473" t="s">
        <v>3404</v>
      </c>
      <c r="N13473" t="b">
        <f>IF(ETMRouteStages[[#This Row],[RID]]=A13472,ETMRouteStages[[#This Row],[StageSequence]]=F13472+1,TRUE)</f>
        <v>1</v>
      </c>
    </row>
    <row r="13474" spans="1:14">
      <c r="A13474" t="s">
        <v>7041</v>
      </c>
      <c r="B13474" t="s">
        <v>2361</v>
      </c>
      <c r="C13474" t="s">
        <v>4350</v>
      </c>
      <c r="D13474" s="154">
        <v>5</v>
      </c>
      <c r="E13474" t="s">
        <v>2862</v>
      </c>
      <c r="F13474">
        <v>3</v>
      </c>
      <c r="G13474">
        <v>3</v>
      </c>
      <c r="H13474" t="s">
        <v>3404</v>
      </c>
      <c r="I13474" t="s">
        <v>3515</v>
      </c>
      <c r="K13474" t="s">
        <v>2863</v>
      </c>
      <c r="L13474" t="s">
        <v>2862</v>
      </c>
      <c r="M13474" t="s">
        <v>3404</v>
      </c>
      <c r="N13474" t="b">
        <f>IF(ETMRouteStages[[#This Row],[RID]]=A13473,ETMRouteStages[[#This Row],[StageSequence]]=F13473+1,TRUE)</f>
        <v>1</v>
      </c>
    </row>
    <row r="13475" spans="1:14">
      <c r="A13475" t="s">
        <v>7041</v>
      </c>
      <c r="B13475" t="s">
        <v>2361</v>
      </c>
      <c r="C13475" t="s">
        <v>4350</v>
      </c>
      <c r="D13475" s="154">
        <v>5</v>
      </c>
      <c r="E13475" t="s">
        <v>1343</v>
      </c>
      <c r="F13475">
        <v>4</v>
      </c>
      <c r="G13475">
        <v>4</v>
      </c>
      <c r="H13475" t="s">
        <v>3404</v>
      </c>
      <c r="I13475" t="s">
        <v>3515</v>
      </c>
      <c r="K13475" t="s">
        <v>1344</v>
      </c>
      <c r="L13475" t="s">
        <v>1343</v>
      </c>
      <c r="M13475" t="s">
        <v>3404</v>
      </c>
      <c r="N13475" t="b">
        <f>IF(ETMRouteStages[[#This Row],[RID]]=A13474,ETMRouteStages[[#This Row],[StageSequence]]=F13474+1,TRUE)</f>
        <v>1</v>
      </c>
    </row>
    <row r="13476" spans="1:14">
      <c r="A13476" t="s">
        <v>7041</v>
      </c>
      <c r="B13476" t="s">
        <v>2361</v>
      </c>
      <c r="C13476" t="s">
        <v>4350</v>
      </c>
      <c r="D13476" s="154">
        <v>5</v>
      </c>
      <c r="E13476" t="s">
        <v>2362</v>
      </c>
      <c r="F13476">
        <v>5</v>
      </c>
      <c r="G13476">
        <v>5</v>
      </c>
      <c r="H13476" t="s">
        <v>3404</v>
      </c>
      <c r="I13476" t="s">
        <v>3515</v>
      </c>
      <c r="K13476" t="s">
        <v>2363</v>
      </c>
      <c r="L13476" t="s">
        <v>2362</v>
      </c>
      <c r="M13476" t="s">
        <v>3404</v>
      </c>
      <c r="N13476" t="b">
        <f>IF(ETMRouteStages[[#This Row],[RID]]=A13475,ETMRouteStages[[#This Row],[StageSequence]]=F13475+1,TRUE)</f>
        <v>1</v>
      </c>
    </row>
    <row r="13477" spans="1:14">
      <c r="A13477" t="s">
        <v>7041</v>
      </c>
      <c r="B13477" t="s">
        <v>2361</v>
      </c>
      <c r="C13477" t="s">
        <v>4350</v>
      </c>
      <c r="D13477" s="154">
        <v>5</v>
      </c>
      <c r="E13477" t="s">
        <v>2364</v>
      </c>
      <c r="F13477">
        <v>6</v>
      </c>
      <c r="G13477">
        <v>6</v>
      </c>
      <c r="H13477" t="s">
        <v>3404</v>
      </c>
      <c r="I13477" t="s">
        <v>3515</v>
      </c>
      <c r="K13477" t="s">
        <v>2365</v>
      </c>
      <c r="L13477" t="s">
        <v>2364</v>
      </c>
      <c r="M13477" t="s">
        <v>3404</v>
      </c>
      <c r="N13477" t="b">
        <f>IF(ETMRouteStages[[#This Row],[RID]]=A13476,ETMRouteStages[[#This Row],[StageSequence]]=F13476+1,TRUE)</f>
        <v>1</v>
      </c>
    </row>
    <row r="13478" spans="1:14">
      <c r="A13478" t="s">
        <v>7041</v>
      </c>
      <c r="B13478" t="s">
        <v>2361</v>
      </c>
      <c r="C13478" t="s">
        <v>4350</v>
      </c>
      <c r="D13478" s="154">
        <v>5</v>
      </c>
      <c r="E13478" t="s">
        <v>2360</v>
      </c>
      <c r="F13478">
        <v>7</v>
      </c>
      <c r="G13478">
        <v>7</v>
      </c>
      <c r="H13478" t="s">
        <v>3404</v>
      </c>
      <c r="I13478" t="s">
        <v>3515</v>
      </c>
      <c r="K13478" t="s">
        <v>2361</v>
      </c>
      <c r="L13478" t="s">
        <v>2360</v>
      </c>
      <c r="M13478" t="s">
        <v>3404</v>
      </c>
      <c r="N13478" t="b">
        <f>IF(ETMRouteStages[[#This Row],[RID]]=A13477,ETMRouteStages[[#This Row],[StageSequence]]=F13477+1,TRUE)</f>
        <v>1</v>
      </c>
    </row>
    <row r="13479" spans="1:14">
      <c r="A13479" t="s">
        <v>7041</v>
      </c>
      <c r="B13479" t="s">
        <v>2361</v>
      </c>
      <c r="C13479" t="s">
        <v>4350</v>
      </c>
      <c r="D13479" s="154">
        <v>5</v>
      </c>
      <c r="E13479" t="s">
        <v>1281</v>
      </c>
      <c r="F13479">
        <v>8</v>
      </c>
      <c r="G13479">
        <v>8</v>
      </c>
      <c r="H13479" t="s">
        <v>3404</v>
      </c>
      <c r="I13479" t="s">
        <v>3515</v>
      </c>
      <c r="K13479" t="s">
        <v>1282</v>
      </c>
      <c r="L13479" t="s">
        <v>1281</v>
      </c>
      <c r="M13479" t="s">
        <v>3404</v>
      </c>
      <c r="N13479" t="b">
        <f>IF(ETMRouteStages[[#This Row],[RID]]=A13478,ETMRouteStages[[#This Row],[StageSequence]]=F13478+1,TRUE)</f>
        <v>1</v>
      </c>
    </row>
    <row r="13480" spans="1:14">
      <c r="A13480" t="s">
        <v>7041</v>
      </c>
      <c r="B13480" t="s">
        <v>2361</v>
      </c>
      <c r="C13480" t="s">
        <v>4350</v>
      </c>
      <c r="D13480" s="154">
        <v>5</v>
      </c>
      <c r="E13480" t="s">
        <v>1319</v>
      </c>
      <c r="F13480">
        <v>9</v>
      </c>
      <c r="G13480">
        <v>9</v>
      </c>
      <c r="H13480" t="s">
        <v>3404</v>
      </c>
      <c r="I13480" t="s">
        <v>3515</v>
      </c>
      <c r="K13480" t="s">
        <v>1320</v>
      </c>
      <c r="L13480" t="s">
        <v>1319</v>
      </c>
      <c r="M13480" t="s">
        <v>3404</v>
      </c>
      <c r="N13480" t="b">
        <f>IF(ETMRouteStages[[#This Row],[RID]]=A13479,ETMRouteStages[[#This Row],[StageSequence]]=F13479+1,TRUE)</f>
        <v>1</v>
      </c>
    </row>
    <row r="13481" spans="1:14">
      <c r="A13481" t="s">
        <v>7041</v>
      </c>
      <c r="B13481" t="s">
        <v>2361</v>
      </c>
      <c r="C13481" t="s">
        <v>4350</v>
      </c>
      <c r="D13481" s="154">
        <v>5</v>
      </c>
      <c r="E13481" t="s">
        <v>1283</v>
      </c>
      <c r="F13481">
        <v>10</v>
      </c>
      <c r="G13481">
        <v>10</v>
      </c>
      <c r="H13481" t="s">
        <v>3404</v>
      </c>
      <c r="I13481" t="s">
        <v>3515</v>
      </c>
      <c r="K13481" t="s">
        <v>1284</v>
      </c>
      <c r="L13481" t="s">
        <v>1283</v>
      </c>
      <c r="M13481" t="s">
        <v>3404</v>
      </c>
      <c r="N13481" t="b">
        <f>IF(ETMRouteStages[[#This Row],[RID]]=A13480,ETMRouteStages[[#This Row],[StageSequence]]=F13480+1,TRUE)</f>
        <v>1</v>
      </c>
    </row>
    <row r="13482" spans="1:14">
      <c r="A13482" t="s">
        <v>7041</v>
      </c>
      <c r="B13482" t="s">
        <v>2361</v>
      </c>
      <c r="C13482" t="s">
        <v>4350</v>
      </c>
      <c r="D13482" s="154">
        <v>5</v>
      </c>
      <c r="E13482" t="s">
        <v>1835</v>
      </c>
      <c r="F13482">
        <v>11</v>
      </c>
      <c r="G13482">
        <v>12</v>
      </c>
      <c r="H13482" t="s">
        <v>3404</v>
      </c>
      <c r="I13482" t="s">
        <v>3515</v>
      </c>
      <c r="K13482" t="s">
        <v>1836</v>
      </c>
      <c r="L13482" t="s">
        <v>1835</v>
      </c>
      <c r="M13482" t="s">
        <v>3404</v>
      </c>
      <c r="N13482" t="b">
        <f>IF(ETMRouteStages[[#This Row],[RID]]=A13481,ETMRouteStages[[#This Row],[StageSequence]]=F13481+1,TRUE)</f>
        <v>1</v>
      </c>
    </row>
    <row r="13483" spans="1:14">
      <c r="A13483" t="s">
        <v>7041</v>
      </c>
      <c r="B13483" t="s">
        <v>2361</v>
      </c>
      <c r="C13483" t="s">
        <v>4350</v>
      </c>
      <c r="D13483" s="154">
        <v>5</v>
      </c>
      <c r="E13483" t="s">
        <v>1970</v>
      </c>
      <c r="F13483">
        <v>12</v>
      </c>
      <c r="G13483">
        <v>13</v>
      </c>
      <c r="H13483" t="s">
        <v>3404</v>
      </c>
      <c r="I13483" t="s">
        <v>3515</v>
      </c>
      <c r="K13483" t="s">
        <v>1971</v>
      </c>
      <c r="L13483" t="s">
        <v>1970</v>
      </c>
      <c r="M13483" t="s">
        <v>3404</v>
      </c>
      <c r="N13483" t="b">
        <f>IF(ETMRouteStages[[#This Row],[RID]]=A13482,ETMRouteStages[[#This Row],[StageSequence]]=F13482+1,TRUE)</f>
        <v>1</v>
      </c>
    </row>
    <row r="13484" spans="1:14">
      <c r="A13484" t="s">
        <v>7041</v>
      </c>
      <c r="B13484" t="s">
        <v>2361</v>
      </c>
      <c r="C13484" t="s">
        <v>4350</v>
      </c>
      <c r="D13484" s="154">
        <v>5</v>
      </c>
      <c r="E13484" t="s">
        <v>1170</v>
      </c>
      <c r="F13484">
        <v>13</v>
      </c>
      <c r="G13484">
        <v>14</v>
      </c>
      <c r="H13484" t="s">
        <v>3404</v>
      </c>
      <c r="I13484" t="s">
        <v>3515</v>
      </c>
      <c r="K13484" t="s">
        <v>1171</v>
      </c>
      <c r="L13484" t="s">
        <v>1170</v>
      </c>
      <c r="M13484" t="s">
        <v>3404</v>
      </c>
      <c r="N13484" t="b">
        <f>IF(ETMRouteStages[[#This Row],[RID]]=A13483,ETMRouteStages[[#This Row],[StageSequence]]=F13483+1,TRUE)</f>
        <v>1</v>
      </c>
    </row>
    <row r="13485" spans="1:14">
      <c r="A13485" t="s">
        <v>7041</v>
      </c>
      <c r="B13485" t="s">
        <v>2361</v>
      </c>
      <c r="C13485" t="s">
        <v>4350</v>
      </c>
      <c r="D13485" s="154">
        <v>5</v>
      </c>
      <c r="E13485" t="s">
        <v>2262</v>
      </c>
      <c r="F13485">
        <v>14</v>
      </c>
      <c r="G13485">
        <v>15</v>
      </c>
      <c r="H13485" t="s">
        <v>3404</v>
      </c>
      <c r="I13485" t="s">
        <v>3515</v>
      </c>
      <c r="K13485" t="s">
        <v>2263</v>
      </c>
      <c r="L13485" t="s">
        <v>2262</v>
      </c>
      <c r="M13485" t="s">
        <v>3404</v>
      </c>
      <c r="N13485" t="b">
        <f>IF(ETMRouteStages[[#This Row],[RID]]=A13484,ETMRouteStages[[#This Row],[StageSequence]]=F13484+1,TRUE)</f>
        <v>1</v>
      </c>
    </row>
    <row r="13486" spans="1:14">
      <c r="A13486" t="s">
        <v>7041</v>
      </c>
      <c r="B13486" t="s">
        <v>2361</v>
      </c>
      <c r="C13486" t="s">
        <v>4350</v>
      </c>
      <c r="D13486" s="154">
        <v>5</v>
      </c>
      <c r="E13486" t="s">
        <v>1532</v>
      </c>
      <c r="F13486">
        <v>15</v>
      </c>
      <c r="G13486">
        <v>16</v>
      </c>
      <c r="H13486" t="s">
        <v>3404</v>
      </c>
      <c r="I13486" t="s">
        <v>3515</v>
      </c>
      <c r="K13486" t="s">
        <v>1533</v>
      </c>
      <c r="L13486" t="s">
        <v>1532</v>
      </c>
      <c r="M13486" t="s">
        <v>3404</v>
      </c>
      <c r="N13486" t="b">
        <f>IF(ETMRouteStages[[#This Row],[RID]]=A13485,ETMRouteStages[[#This Row],[StageSequence]]=F13485+1,TRUE)</f>
        <v>1</v>
      </c>
    </row>
    <row r="13487" spans="1:14">
      <c r="A13487" t="s">
        <v>7041</v>
      </c>
      <c r="B13487" t="s">
        <v>2361</v>
      </c>
      <c r="C13487" t="s">
        <v>4350</v>
      </c>
      <c r="D13487" s="154">
        <v>5</v>
      </c>
      <c r="E13487" t="s">
        <v>1767</v>
      </c>
      <c r="F13487">
        <v>16</v>
      </c>
      <c r="G13487">
        <v>17</v>
      </c>
      <c r="H13487" t="s">
        <v>3404</v>
      </c>
      <c r="I13487" t="s">
        <v>3515</v>
      </c>
      <c r="K13487" t="s">
        <v>1768</v>
      </c>
      <c r="L13487" t="s">
        <v>1767</v>
      </c>
      <c r="M13487" t="s">
        <v>3404</v>
      </c>
      <c r="N13487" t="b">
        <f>IF(ETMRouteStages[[#This Row],[RID]]=A13486,ETMRouteStages[[#This Row],[StageSequence]]=F13486+1,TRUE)</f>
        <v>1</v>
      </c>
    </row>
    <row r="13488" spans="1:14">
      <c r="A13488" t="s">
        <v>7041</v>
      </c>
      <c r="B13488" t="s">
        <v>2361</v>
      </c>
      <c r="C13488" t="s">
        <v>4350</v>
      </c>
      <c r="D13488" s="154">
        <v>5</v>
      </c>
      <c r="E13488" t="s">
        <v>2880</v>
      </c>
      <c r="F13488">
        <v>17</v>
      </c>
      <c r="G13488">
        <v>18</v>
      </c>
      <c r="H13488" t="s">
        <v>3404</v>
      </c>
      <c r="I13488" t="s">
        <v>3515</v>
      </c>
      <c r="K13488" t="s">
        <v>2881</v>
      </c>
      <c r="L13488" t="s">
        <v>2880</v>
      </c>
      <c r="M13488" t="s">
        <v>3404</v>
      </c>
      <c r="N13488" t="b">
        <f>IF(ETMRouteStages[[#This Row],[RID]]=A13487,ETMRouteStages[[#This Row],[StageSequence]]=F13487+1,TRUE)</f>
        <v>1</v>
      </c>
    </row>
    <row r="13489" spans="1:14">
      <c r="A13489" t="s">
        <v>7041</v>
      </c>
      <c r="B13489" t="s">
        <v>2361</v>
      </c>
      <c r="C13489" t="s">
        <v>4350</v>
      </c>
      <c r="D13489" s="154">
        <v>5</v>
      </c>
      <c r="E13489" t="s">
        <v>2878</v>
      </c>
      <c r="F13489">
        <v>18</v>
      </c>
      <c r="G13489">
        <v>19</v>
      </c>
      <c r="H13489" t="s">
        <v>3404</v>
      </c>
      <c r="I13489" t="s">
        <v>3515</v>
      </c>
      <c r="K13489" t="s">
        <v>2879</v>
      </c>
      <c r="L13489" t="s">
        <v>2878</v>
      </c>
      <c r="M13489" t="s">
        <v>3404</v>
      </c>
      <c r="N13489" t="b">
        <f>IF(ETMRouteStages[[#This Row],[RID]]=A13488,ETMRouteStages[[#This Row],[StageSequence]]=F13488+1,TRUE)</f>
        <v>1</v>
      </c>
    </row>
    <row r="13490" spans="1:14">
      <c r="A13490" t="s">
        <v>7041</v>
      </c>
      <c r="B13490" t="s">
        <v>2361</v>
      </c>
      <c r="C13490" t="s">
        <v>4350</v>
      </c>
      <c r="D13490" s="154">
        <v>5</v>
      </c>
      <c r="E13490" t="s">
        <v>836</v>
      </c>
      <c r="F13490">
        <v>19</v>
      </c>
      <c r="G13490">
        <v>20</v>
      </c>
      <c r="H13490" t="s">
        <v>3404</v>
      </c>
      <c r="I13490" t="s">
        <v>3515</v>
      </c>
      <c r="K13490" t="s">
        <v>837</v>
      </c>
      <c r="L13490" t="s">
        <v>836</v>
      </c>
      <c r="M13490" t="s">
        <v>3404</v>
      </c>
      <c r="N13490" t="b">
        <f>IF(ETMRouteStages[[#This Row],[RID]]=A13489,ETMRouteStages[[#This Row],[StageSequence]]=F13489+1,TRUE)</f>
        <v>1</v>
      </c>
    </row>
    <row r="13491" spans="1:14">
      <c r="A13491" t="s">
        <v>7041</v>
      </c>
      <c r="B13491" t="s">
        <v>2361</v>
      </c>
      <c r="C13491" t="s">
        <v>4350</v>
      </c>
      <c r="D13491" s="154">
        <v>5</v>
      </c>
      <c r="E13491" t="s">
        <v>2697</v>
      </c>
      <c r="F13491">
        <v>20</v>
      </c>
      <c r="G13491">
        <v>21</v>
      </c>
      <c r="H13491" t="s">
        <v>3404</v>
      </c>
      <c r="I13491" t="s">
        <v>3515</v>
      </c>
      <c r="K13491" t="s">
        <v>2698</v>
      </c>
      <c r="L13491" t="s">
        <v>2697</v>
      </c>
      <c r="M13491" t="s">
        <v>3404</v>
      </c>
      <c r="N13491" t="b">
        <f>IF(ETMRouteStages[[#This Row],[RID]]=A13490,ETMRouteStages[[#This Row],[StageSequence]]=F13490+1,TRUE)</f>
        <v>1</v>
      </c>
    </row>
    <row r="13492" spans="1:14">
      <c r="A13492" t="s">
        <v>7041</v>
      </c>
      <c r="B13492" t="s">
        <v>2361</v>
      </c>
      <c r="C13492" t="s">
        <v>4350</v>
      </c>
      <c r="D13492" s="154">
        <v>5</v>
      </c>
      <c r="E13492" t="s">
        <v>2695</v>
      </c>
      <c r="F13492">
        <v>21</v>
      </c>
      <c r="G13492">
        <v>22</v>
      </c>
      <c r="H13492" t="s">
        <v>3404</v>
      </c>
      <c r="I13492" t="s">
        <v>3515</v>
      </c>
      <c r="K13492" t="s">
        <v>2696</v>
      </c>
      <c r="L13492" t="s">
        <v>2695</v>
      </c>
      <c r="M13492" t="s">
        <v>3404</v>
      </c>
      <c r="N13492" t="b">
        <f>IF(ETMRouteStages[[#This Row],[RID]]=A13491,ETMRouteStages[[#This Row],[StageSequence]]=F13491+1,TRUE)</f>
        <v>1</v>
      </c>
    </row>
    <row r="13493" spans="1:14">
      <c r="A13493" t="s">
        <v>7041</v>
      </c>
      <c r="B13493" t="s">
        <v>2361</v>
      </c>
      <c r="C13493" t="s">
        <v>4350</v>
      </c>
      <c r="D13493" s="154">
        <v>5</v>
      </c>
      <c r="E13493" t="s">
        <v>938</v>
      </c>
      <c r="F13493">
        <v>22</v>
      </c>
      <c r="G13493">
        <v>23</v>
      </c>
      <c r="H13493" t="s">
        <v>3404</v>
      </c>
      <c r="I13493" t="s">
        <v>3515</v>
      </c>
      <c r="K13493" t="s">
        <v>939</v>
      </c>
      <c r="L13493" t="s">
        <v>938</v>
      </c>
      <c r="M13493" t="s">
        <v>3404</v>
      </c>
      <c r="N13493" t="b">
        <f>IF(ETMRouteStages[[#This Row],[RID]]=A13492,ETMRouteStages[[#This Row],[StageSequence]]=F13492+1,TRUE)</f>
        <v>1</v>
      </c>
    </row>
    <row r="13494" spans="1:14">
      <c r="A13494" t="s">
        <v>7041</v>
      </c>
      <c r="B13494" t="s">
        <v>2361</v>
      </c>
      <c r="C13494" t="s">
        <v>4350</v>
      </c>
      <c r="D13494" s="154">
        <v>5</v>
      </c>
      <c r="E13494" t="s">
        <v>568</v>
      </c>
      <c r="F13494">
        <v>23</v>
      </c>
      <c r="G13494">
        <v>24</v>
      </c>
      <c r="H13494" t="s">
        <v>3404</v>
      </c>
      <c r="I13494" t="s">
        <v>3515</v>
      </c>
      <c r="K13494" t="s">
        <v>569</v>
      </c>
      <c r="L13494" t="s">
        <v>568</v>
      </c>
      <c r="M13494" t="s">
        <v>3404</v>
      </c>
      <c r="N13494" t="b">
        <f>IF(ETMRouteStages[[#This Row],[RID]]=A13493,ETMRouteStages[[#This Row],[StageSequence]]=F13493+1,TRUE)</f>
        <v>1</v>
      </c>
    </row>
    <row r="13495" spans="1:14">
      <c r="A13495" t="s">
        <v>7041</v>
      </c>
      <c r="B13495" t="s">
        <v>2361</v>
      </c>
      <c r="C13495" t="s">
        <v>4350</v>
      </c>
      <c r="D13495" s="154">
        <v>5</v>
      </c>
      <c r="E13495" t="s">
        <v>1989</v>
      </c>
      <c r="F13495">
        <v>24</v>
      </c>
      <c r="G13495">
        <v>26</v>
      </c>
      <c r="H13495" t="s">
        <v>3404</v>
      </c>
      <c r="I13495" t="s">
        <v>3515</v>
      </c>
      <c r="K13495" t="s">
        <v>1990</v>
      </c>
      <c r="L13495" t="s">
        <v>1989</v>
      </c>
      <c r="M13495" t="s">
        <v>3404</v>
      </c>
      <c r="N13495" t="b">
        <f>IF(ETMRouteStages[[#This Row],[RID]]=A13494,ETMRouteStages[[#This Row],[StageSequence]]=F13494+1,TRUE)</f>
        <v>1</v>
      </c>
    </row>
    <row r="13496" spans="1:14">
      <c r="A13496" t="s">
        <v>7041</v>
      </c>
      <c r="B13496" t="s">
        <v>2361</v>
      </c>
      <c r="C13496" t="s">
        <v>4350</v>
      </c>
      <c r="D13496" s="154">
        <v>5</v>
      </c>
      <c r="E13496" t="s">
        <v>1991</v>
      </c>
      <c r="F13496">
        <v>25</v>
      </c>
      <c r="G13496">
        <v>28</v>
      </c>
      <c r="H13496" t="s">
        <v>3404</v>
      </c>
      <c r="I13496" t="s">
        <v>3515</v>
      </c>
      <c r="K13496" t="s">
        <v>1992</v>
      </c>
      <c r="L13496" t="s">
        <v>1991</v>
      </c>
      <c r="M13496" t="s">
        <v>3404</v>
      </c>
      <c r="N13496" t="b">
        <f>IF(ETMRouteStages[[#This Row],[RID]]=A13495,ETMRouteStages[[#This Row],[StageSequence]]=F13495+1,TRUE)</f>
        <v>1</v>
      </c>
    </row>
    <row r="13497" spans="1:14">
      <c r="A13497" t="s">
        <v>7041</v>
      </c>
      <c r="B13497" t="s">
        <v>2361</v>
      </c>
      <c r="C13497" t="s">
        <v>4350</v>
      </c>
      <c r="D13497" s="154">
        <v>5</v>
      </c>
      <c r="E13497" t="s">
        <v>2993</v>
      </c>
      <c r="F13497">
        <v>26</v>
      </c>
      <c r="G13497">
        <v>29</v>
      </c>
      <c r="H13497" t="s">
        <v>3404</v>
      </c>
      <c r="I13497" t="s">
        <v>3515</v>
      </c>
      <c r="K13497" t="s">
        <v>2994</v>
      </c>
      <c r="L13497" t="s">
        <v>2993</v>
      </c>
      <c r="M13497" t="s">
        <v>3404</v>
      </c>
      <c r="N13497" t="b">
        <f>IF(ETMRouteStages[[#This Row],[RID]]=A13496,ETMRouteStages[[#This Row],[StageSequence]]=F13496+1,TRUE)</f>
        <v>1</v>
      </c>
    </row>
    <row r="13498" spans="1:14">
      <c r="A13498" t="s">
        <v>7041</v>
      </c>
      <c r="B13498" t="s">
        <v>2361</v>
      </c>
      <c r="C13498" t="s">
        <v>4350</v>
      </c>
      <c r="D13498" s="154">
        <v>5</v>
      </c>
      <c r="E13498" t="s">
        <v>750</v>
      </c>
      <c r="F13498">
        <v>27</v>
      </c>
      <c r="G13498">
        <v>30</v>
      </c>
      <c r="H13498" t="s">
        <v>3404</v>
      </c>
      <c r="I13498" t="s">
        <v>3515</v>
      </c>
      <c r="K13498" t="s">
        <v>751</v>
      </c>
      <c r="L13498" t="s">
        <v>750</v>
      </c>
      <c r="M13498" t="s">
        <v>3404</v>
      </c>
      <c r="N13498" t="b">
        <f>IF(ETMRouteStages[[#This Row],[RID]]=A13497,ETMRouteStages[[#This Row],[StageSequence]]=F13497+1,TRUE)</f>
        <v>1</v>
      </c>
    </row>
    <row r="13499" spans="1:14">
      <c r="A13499" t="s">
        <v>7041</v>
      </c>
      <c r="B13499" t="s">
        <v>2361</v>
      </c>
      <c r="C13499" t="s">
        <v>4350</v>
      </c>
      <c r="D13499" s="154">
        <v>5</v>
      </c>
      <c r="E13499" t="s">
        <v>3142</v>
      </c>
      <c r="F13499">
        <v>28</v>
      </c>
      <c r="G13499">
        <v>32</v>
      </c>
      <c r="H13499" t="s">
        <v>3404</v>
      </c>
      <c r="I13499" t="s">
        <v>3515</v>
      </c>
      <c r="K13499" t="s">
        <v>3143</v>
      </c>
      <c r="L13499" t="s">
        <v>3142</v>
      </c>
      <c r="M13499" t="s">
        <v>3404</v>
      </c>
      <c r="N13499" t="b">
        <f>IF(ETMRouteStages[[#This Row],[RID]]=A13498,ETMRouteStages[[#This Row],[StageSequence]]=F13498+1,TRUE)</f>
        <v>1</v>
      </c>
    </row>
    <row r="13500" spans="1:14">
      <c r="A13500" t="s">
        <v>7041</v>
      </c>
      <c r="B13500" t="s">
        <v>2361</v>
      </c>
      <c r="C13500" t="s">
        <v>4350</v>
      </c>
      <c r="D13500" s="154">
        <v>5</v>
      </c>
      <c r="E13500" t="s">
        <v>2558</v>
      </c>
      <c r="F13500">
        <v>29</v>
      </c>
      <c r="G13500">
        <v>34</v>
      </c>
      <c r="H13500" t="s">
        <v>3404</v>
      </c>
      <c r="I13500" t="s">
        <v>3515</v>
      </c>
      <c r="K13500" t="s">
        <v>2559</v>
      </c>
      <c r="L13500" t="s">
        <v>2558</v>
      </c>
      <c r="M13500" t="s">
        <v>3404</v>
      </c>
      <c r="N13500" t="b">
        <f>IF(ETMRouteStages[[#This Row],[RID]]=A13499,ETMRouteStages[[#This Row],[StageSequence]]=F13499+1,TRUE)</f>
        <v>1</v>
      </c>
    </row>
    <row r="13501" spans="1:14">
      <c r="A13501" t="s">
        <v>7041</v>
      </c>
      <c r="B13501" t="s">
        <v>2361</v>
      </c>
      <c r="C13501" t="s">
        <v>4350</v>
      </c>
      <c r="D13501" s="154">
        <v>5</v>
      </c>
      <c r="E13501" t="s">
        <v>398</v>
      </c>
      <c r="F13501">
        <v>30</v>
      </c>
      <c r="G13501">
        <v>35</v>
      </c>
      <c r="H13501" t="s">
        <v>3404</v>
      </c>
      <c r="I13501" t="s">
        <v>3515</v>
      </c>
      <c r="K13501" t="s">
        <v>399</v>
      </c>
      <c r="L13501" t="s">
        <v>398</v>
      </c>
      <c r="M13501" t="s">
        <v>3404</v>
      </c>
      <c r="N13501" t="b">
        <f>IF(ETMRouteStages[[#This Row],[RID]]=A13500,ETMRouteStages[[#This Row],[StageSequence]]=F13500+1,TRUE)</f>
        <v>1</v>
      </c>
    </row>
    <row r="13502" spans="1:14">
      <c r="A13502" t="s">
        <v>7041</v>
      </c>
      <c r="B13502" t="s">
        <v>2361</v>
      </c>
      <c r="C13502" t="s">
        <v>4350</v>
      </c>
      <c r="D13502" s="154">
        <v>5</v>
      </c>
      <c r="E13502" t="s">
        <v>3060</v>
      </c>
      <c r="F13502">
        <v>31</v>
      </c>
      <c r="G13502">
        <v>36</v>
      </c>
      <c r="H13502" t="s">
        <v>3404</v>
      </c>
      <c r="I13502" t="s">
        <v>3515</v>
      </c>
      <c r="K13502" t="s">
        <v>3061</v>
      </c>
      <c r="L13502" t="s">
        <v>3060</v>
      </c>
      <c r="M13502" t="s">
        <v>3404</v>
      </c>
      <c r="N13502" t="b">
        <f>IF(ETMRouteStages[[#This Row],[RID]]=A13501,ETMRouteStages[[#This Row],[StageSequence]]=F13501+1,TRUE)</f>
        <v>1</v>
      </c>
    </row>
    <row r="13503" spans="1:14">
      <c r="A13503" t="s">
        <v>7041</v>
      </c>
      <c r="B13503" t="s">
        <v>2361</v>
      </c>
      <c r="C13503" t="s">
        <v>4350</v>
      </c>
      <c r="D13503" s="154">
        <v>5</v>
      </c>
      <c r="E13503" t="s">
        <v>1530</v>
      </c>
      <c r="F13503">
        <v>32</v>
      </c>
      <c r="G13503">
        <v>37</v>
      </c>
      <c r="H13503" t="s">
        <v>3404</v>
      </c>
      <c r="I13503" t="s">
        <v>3515</v>
      </c>
      <c r="K13503" t="s">
        <v>1531</v>
      </c>
      <c r="L13503" t="s">
        <v>1530</v>
      </c>
      <c r="M13503" t="s">
        <v>3404</v>
      </c>
      <c r="N13503" t="b">
        <f>IF(ETMRouteStages[[#This Row],[RID]]=A13502,ETMRouteStages[[#This Row],[StageSequence]]=F13502+1,TRUE)</f>
        <v>1</v>
      </c>
    </row>
    <row r="13504" spans="1:14">
      <c r="A13504" t="s">
        <v>7041</v>
      </c>
      <c r="B13504" t="s">
        <v>2361</v>
      </c>
      <c r="C13504" t="s">
        <v>4350</v>
      </c>
      <c r="D13504" s="154">
        <v>5</v>
      </c>
      <c r="E13504" t="s">
        <v>2550</v>
      </c>
      <c r="F13504">
        <v>33</v>
      </c>
      <c r="G13504">
        <v>38</v>
      </c>
      <c r="H13504" t="s">
        <v>3404</v>
      </c>
      <c r="I13504" t="s">
        <v>3515</v>
      </c>
      <c r="K13504" t="s">
        <v>2551</v>
      </c>
      <c r="L13504" t="s">
        <v>2550</v>
      </c>
      <c r="M13504" t="s">
        <v>3404</v>
      </c>
      <c r="N13504" t="b">
        <f>IF(ETMRouteStages[[#This Row],[RID]]=A13503,ETMRouteStages[[#This Row],[StageSequence]]=F13503+1,TRUE)</f>
        <v>1</v>
      </c>
    </row>
    <row r="13505" spans="1:14">
      <c r="A13505" t="s">
        <v>7041</v>
      </c>
      <c r="B13505" t="s">
        <v>2361</v>
      </c>
      <c r="C13505" t="s">
        <v>4350</v>
      </c>
      <c r="D13505" s="154">
        <v>5</v>
      </c>
      <c r="E13505" t="s">
        <v>1259</v>
      </c>
      <c r="F13505">
        <v>34</v>
      </c>
      <c r="G13505">
        <v>39</v>
      </c>
      <c r="H13505" t="s">
        <v>3404</v>
      </c>
      <c r="I13505" t="s">
        <v>3515</v>
      </c>
      <c r="K13505" t="s">
        <v>1260</v>
      </c>
      <c r="L13505" t="s">
        <v>1259</v>
      </c>
      <c r="M13505" t="s">
        <v>3404</v>
      </c>
      <c r="N13505" t="b">
        <f>IF(ETMRouteStages[[#This Row],[RID]]=A13504,ETMRouteStages[[#This Row],[StageSequence]]=F13504+1,TRUE)</f>
        <v>1</v>
      </c>
    </row>
    <row r="13506" spans="1:14">
      <c r="A13506" t="s">
        <v>7041</v>
      </c>
      <c r="B13506" t="s">
        <v>2361</v>
      </c>
      <c r="C13506" t="s">
        <v>4350</v>
      </c>
      <c r="D13506" s="154">
        <v>5</v>
      </c>
      <c r="E13506" t="s">
        <v>1693</v>
      </c>
      <c r="F13506">
        <v>35</v>
      </c>
      <c r="G13506">
        <v>41</v>
      </c>
      <c r="H13506" t="s">
        <v>3404</v>
      </c>
      <c r="I13506" t="s">
        <v>3515</v>
      </c>
      <c r="K13506" t="s">
        <v>1694</v>
      </c>
      <c r="L13506" t="s">
        <v>1693</v>
      </c>
      <c r="M13506" t="s">
        <v>3404</v>
      </c>
      <c r="N13506" t="b">
        <f>IF(ETMRouteStages[[#This Row],[RID]]=A13505,ETMRouteStages[[#This Row],[StageSequence]]=F13505+1,TRUE)</f>
        <v>1</v>
      </c>
    </row>
    <row r="13507" spans="1:14">
      <c r="A13507" t="s">
        <v>7041</v>
      </c>
      <c r="B13507" t="s">
        <v>2361</v>
      </c>
      <c r="C13507" t="s">
        <v>4350</v>
      </c>
      <c r="D13507" s="154">
        <v>5</v>
      </c>
      <c r="E13507" t="s">
        <v>2107</v>
      </c>
      <c r="F13507">
        <v>36</v>
      </c>
      <c r="G13507">
        <v>43</v>
      </c>
      <c r="H13507" t="s">
        <v>3404</v>
      </c>
      <c r="I13507" t="s">
        <v>3515</v>
      </c>
      <c r="K13507" t="s">
        <v>2108</v>
      </c>
      <c r="L13507" t="s">
        <v>2107</v>
      </c>
      <c r="M13507" t="s">
        <v>3404</v>
      </c>
      <c r="N13507" t="b">
        <f>IF(ETMRouteStages[[#This Row],[RID]]=A13506,ETMRouteStages[[#This Row],[StageSequence]]=F13506+1,TRUE)</f>
        <v>1</v>
      </c>
    </row>
    <row r="13508" spans="1:14">
      <c r="A13508" t="s">
        <v>7041</v>
      </c>
      <c r="B13508" t="s">
        <v>2361</v>
      </c>
      <c r="C13508" t="s">
        <v>4350</v>
      </c>
      <c r="D13508" s="154">
        <v>5</v>
      </c>
      <c r="E13508" t="s">
        <v>2109</v>
      </c>
      <c r="F13508">
        <v>37</v>
      </c>
      <c r="G13508">
        <v>44</v>
      </c>
      <c r="H13508" t="s">
        <v>3404</v>
      </c>
      <c r="I13508" t="s">
        <v>3515</v>
      </c>
      <c r="K13508" t="s">
        <v>2110</v>
      </c>
      <c r="L13508" t="s">
        <v>2109</v>
      </c>
      <c r="M13508" t="s">
        <v>3404</v>
      </c>
      <c r="N13508" t="b">
        <f>IF(ETMRouteStages[[#This Row],[RID]]=A13507,ETMRouteStages[[#This Row],[StageSequence]]=F13507+1,TRUE)</f>
        <v>1</v>
      </c>
    </row>
    <row r="13509" spans="1:14">
      <c r="A13509" t="s">
        <v>7041</v>
      </c>
      <c r="B13509" t="s">
        <v>2361</v>
      </c>
      <c r="C13509" t="s">
        <v>4350</v>
      </c>
      <c r="D13509" s="154">
        <v>5</v>
      </c>
      <c r="E13509" t="s">
        <v>2622</v>
      </c>
      <c r="F13509">
        <v>38</v>
      </c>
      <c r="G13509">
        <v>45</v>
      </c>
      <c r="H13509" t="s">
        <v>3404</v>
      </c>
      <c r="I13509" t="s">
        <v>3515</v>
      </c>
      <c r="K13509" t="s">
        <v>2623</v>
      </c>
      <c r="L13509" t="s">
        <v>2622</v>
      </c>
      <c r="M13509" t="s">
        <v>3404</v>
      </c>
      <c r="N13509" t="b">
        <f>IF(ETMRouteStages[[#This Row],[RID]]=A13508,ETMRouteStages[[#This Row],[StageSequence]]=F13508+1,TRUE)</f>
        <v>1</v>
      </c>
    </row>
    <row r="13510" spans="1:14">
      <c r="A13510" t="s">
        <v>7041</v>
      </c>
      <c r="B13510" t="s">
        <v>2361</v>
      </c>
      <c r="C13510" t="s">
        <v>4350</v>
      </c>
      <c r="D13510" s="154">
        <v>5</v>
      </c>
      <c r="E13510" t="s">
        <v>496</v>
      </c>
      <c r="F13510">
        <v>39</v>
      </c>
      <c r="G13510">
        <v>46</v>
      </c>
      <c r="H13510" t="s">
        <v>3404</v>
      </c>
      <c r="I13510" t="s">
        <v>3515</v>
      </c>
      <c r="K13510" t="s">
        <v>497</v>
      </c>
      <c r="L13510" t="s">
        <v>496</v>
      </c>
      <c r="M13510" t="s">
        <v>3404</v>
      </c>
      <c r="N13510" t="b">
        <f>IF(ETMRouteStages[[#This Row],[RID]]=A13509,ETMRouteStages[[#This Row],[StageSequence]]=F13509+1,TRUE)</f>
        <v>1</v>
      </c>
    </row>
    <row r="13511" spans="1:14">
      <c r="A13511" t="s">
        <v>7041</v>
      </c>
      <c r="B13511" t="s">
        <v>2361</v>
      </c>
      <c r="C13511" t="s">
        <v>4350</v>
      </c>
      <c r="D13511" s="154">
        <v>5</v>
      </c>
      <c r="E13511" t="s">
        <v>1506</v>
      </c>
      <c r="F13511">
        <v>40</v>
      </c>
      <c r="G13511">
        <v>47</v>
      </c>
      <c r="H13511" t="s">
        <v>3404</v>
      </c>
      <c r="I13511" t="s">
        <v>3515</v>
      </c>
      <c r="K13511" t="s">
        <v>1507</v>
      </c>
      <c r="L13511" t="s">
        <v>1506</v>
      </c>
      <c r="M13511" t="s">
        <v>3404</v>
      </c>
      <c r="N13511" t="b">
        <f>IF(ETMRouteStages[[#This Row],[RID]]=A13510,ETMRouteStages[[#This Row],[StageSequence]]=F13510+1,TRUE)</f>
        <v>1</v>
      </c>
    </row>
    <row r="13512" spans="1:14">
      <c r="A13512" t="s">
        <v>7041</v>
      </c>
      <c r="B13512" t="s">
        <v>2361</v>
      </c>
      <c r="C13512" t="s">
        <v>4350</v>
      </c>
      <c r="D13512" s="154">
        <v>5</v>
      </c>
      <c r="E13512" t="s">
        <v>1839</v>
      </c>
      <c r="F13512">
        <v>41</v>
      </c>
      <c r="G13512">
        <v>48</v>
      </c>
      <c r="H13512" t="s">
        <v>3404</v>
      </c>
      <c r="I13512" t="s">
        <v>3515</v>
      </c>
      <c r="K13512" t="s">
        <v>1840</v>
      </c>
      <c r="L13512" t="s">
        <v>1839</v>
      </c>
      <c r="M13512" t="s">
        <v>3404</v>
      </c>
      <c r="N13512" t="b">
        <f>IF(ETMRouteStages[[#This Row],[RID]]=A13511,ETMRouteStages[[#This Row],[StageSequence]]=F13511+1,TRUE)</f>
        <v>1</v>
      </c>
    </row>
    <row r="13513" spans="1:14">
      <c r="A13513" t="s">
        <v>7041</v>
      </c>
      <c r="B13513" t="s">
        <v>2361</v>
      </c>
      <c r="C13513" t="s">
        <v>4350</v>
      </c>
      <c r="D13513" s="154">
        <v>5</v>
      </c>
      <c r="E13513" t="s">
        <v>2884</v>
      </c>
      <c r="F13513">
        <v>42</v>
      </c>
      <c r="G13513">
        <v>50</v>
      </c>
      <c r="H13513" t="s">
        <v>3404</v>
      </c>
      <c r="I13513" t="s">
        <v>3515</v>
      </c>
      <c r="K13513" t="s">
        <v>2885</v>
      </c>
      <c r="L13513" t="s">
        <v>2884</v>
      </c>
      <c r="M13513" t="s">
        <v>3404</v>
      </c>
      <c r="N13513" t="b">
        <f>IF(ETMRouteStages[[#This Row],[RID]]=A13512,ETMRouteStages[[#This Row],[StageSequence]]=F13512+1,TRUE)</f>
        <v>1</v>
      </c>
    </row>
    <row r="13514" spans="1:14">
      <c r="A13514" t="s">
        <v>7041</v>
      </c>
      <c r="B13514" t="s">
        <v>2361</v>
      </c>
      <c r="C13514" t="s">
        <v>4350</v>
      </c>
      <c r="D13514" s="154">
        <v>5</v>
      </c>
      <c r="E13514" t="s">
        <v>2882</v>
      </c>
      <c r="F13514">
        <v>43</v>
      </c>
      <c r="G13514">
        <v>51</v>
      </c>
      <c r="H13514" t="s">
        <v>3404</v>
      </c>
      <c r="I13514" t="s">
        <v>3515</v>
      </c>
      <c r="K13514" t="s">
        <v>2883</v>
      </c>
      <c r="L13514" t="s">
        <v>2882</v>
      </c>
      <c r="M13514" t="s">
        <v>3404</v>
      </c>
      <c r="N13514" t="b">
        <f>IF(ETMRouteStages[[#This Row],[RID]]=A13513,ETMRouteStages[[#This Row],[StageSequence]]=F13513+1,TRUE)</f>
        <v>1</v>
      </c>
    </row>
    <row r="13515" spans="1:14">
      <c r="A13515" t="s">
        <v>7041</v>
      </c>
      <c r="B13515" t="s">
        <v>2361</v>
      </c>
      <c r="C13515" t="s">
        <v>4350</v>
      </c>
      <c r="D13515" s="154">
        <v>5</v>
      </c>
      <c r="E13515" t="s">
        <v>632</v>
      </c>
      <c r="F13515">
        <v>44</v>
      </c>
      <c r="G13515">
        <v>52</v>
      </c>
      <c r="H13515" t="s">
        <v>3404</v>
      </c>
      <c r="I13515" t="s">
        <v>3515</v>
      </c>
      <c r="K13515" t="s">
        <v>633</v>
      </c>
      <c r="L13515" t="s">
        <v>632</v>
      </c>
      <c r="M13515" t="s">
        <v>3404</v>
      </c>
      <c r="N13515" t="b">
        <f>IF(ETMRouteStages[[#This Row],[RID]]=A13514,ETMRouteStages[[#This Row],[StageSequence]]=F13514+1,TRUE)</f>
        <v>1</v>
      </c>
    </row>
    <row r="13516" spans="1:14">
      <c r="A13516" t="s">
        <v>7041</v>
      </c>
      <c r="B13516" t="s">
        <v>2361</v>
      </c>
      <c r="C13516" t="s">
        <v>4350</v>
      </c>
      <c r="D13516" s="154">
        <v>5</v>
      </c>
      <c r="E13516" t="s">
        <v>740</v>
      </c>
      <c r="F13516">
        <v>45</v>
      </c>
      <c r="G13516">
        <v>54</v>
      </c>
      <c r="H13516" t="s">
        <v>3404</v>
      </c>
      <c r="I13516" t="s">
        <v>3515</v>
      </c>
      <c r="K13516" t="s">
        <v>741</v>
      </c>
      <c r="L13516" t="s">
        <v>740</v>
      </c>
      <c r="M13516" t="s">
        <v>3404</v>
      </c>
      <c r="N13516" t="b">
        <f>IF(ETMRouteStages[[#This Row],[RID]]=A13515,ETMRouteStages[[#This Row],[StageSequence]]=F13515+1,TRUE)</f>
        <v>1</v>
      </c>
    </row>
    <row r="13517" spans="1:14">
      <c r="A13517" t="s">
        <v>7041</v>
      </c>
      <c r="B13517" t="s">
        <v>2361</v>
      </c>
      <c r="C13517" t="s">
        <v>4350</v>
      </c>
      <c r="D13517" s="154">
        <v>5</v>
      </c>
      <c r="E13517" t="s">
        <v>1723</v>
      </c>
      <c r="F13517">
        <v>46</v>
      </c>
      <c r="G13517">
        <v>56</v>
      </c>
      <c r="H13517" t="s">
        <v>3404</v>
      </c>
      <c r="I13517" t="s">
        <v>3515</v>
      </c>
      <c r="K13517" t="s">
        <v>1724</v>
      </c>
      <c r="L13517" t="s">
        <v>1723</v>
      </c>
      <c r="M13517" t="s">
        <v>3404</v>
      </c>
      <c r="N13517" t="b">
        <f>IF(ETMRouteStages[[#This Row],[RID]]=A13516,ETMRouteStages[[#This Row],[StageSequence]]=F13516+1,TRUE)</f>
        <v>1</v>
      </c>
    </row>
    <row r="13518" spans="1:14">
      <c r="A13518" t="s">
        <v>7041</v>
      </c>
      <c r="B13518" t="s">
        <v>2361</v>
      </c>
      <c r="C13518" t="s">
        <v>4350</v>
      </c>
      <c r="D13518" s="154">
        <v>5</v>
      </c>
      <c r="E13518" t="s">
        <v>1827</v>
      </c>
      <c r="F13518">
        <v>47</v>
      </c>
      <c r="G13518">
        <v>58</v>
      </c>
      <c r="H13518" t="s">
        <v>3404</v>
      </c>
      <c r="I13518" t="s">
        <v>3515</v>
      </c>
      <c r="K13518" t="s">
        <v>1828</v>
      </c>
      <c r="L13518" t="s">
        <v>1827</v>
      </c>
      <c r="M13518" t="s">
        <v>3404</v>
      </c>
      <c r="N13518" t="b">
        <f>IF(ETMRouteStages[[#This Row],[RID]]=A13517,ETMRouteStages[[#This Row],[StageSequence]]=F13517+1,TRUE)</f>
        <v>1</v>
      </c>
    </row>
    <row r="13519" spans="1:14">
      <c r="A13519" t="s">
        <v>7041</v>
      </c>
      <c r="B13519" t="s">
        <v>2361</v>
      </c>
      <c r="C13519" t="s">
        <v>4350</v>
      </c>
      <c r="D13519" s="154">
        <v>5</v>
      </c>
      <c r="E13519" t="s">
        <v>1841</v>
      </c>
      <c r="F13519">
        <v>48</v>
      </c>
      <c r="G13519">
        <v>59</v>
      </c>
      <c r="H13519" t="s">
        <v>3404</v>
      </c>
      <c r="I13519" t="s">
        <v>3515</v>
      </c>
      <c r="K13519" t="s">
        <v>1842</v>
      </c>
      <c r="L13519" t="s">
        <v>1841</v>
      </c>
      <c r="M13519" t="s">
        <v>3404</v>
      </c>
      <c r="N13519" t="b">
        <f>IF(ETMRouteStages[[#This Row],[RID]]=A13518,ETMRouteStages[[#This Row],[StageSequence]]=F13518+1,TRUE)</f>
        <v>1</v>
      </c>
    </row>
    <row r="13520" spans="1:14">
      <c r="A13520" t="s">
        <v>7041</v>
      </c>
      <c r="B13520" t="s">
        <v>2361</v>
      </c>
      <c r="C13520" t="s">
        <v>4350</v>
      </c>
      <c r="D13520" s="154">
        <v>5</v>
      </c>
      <c r="E13520" t="s">
        <v>2255</v>
      </c>
      <c r="F13520">
        <v>49</v>
      </c>
      <c r="G13520">
        <v>61</v>
      </c>
      <c r="H13520" t="s">
        <v>3404</v>
      </c>
      <c r="I13520" t="s">
        <v>3515</v>
      </c>
      <c r="K13520" t="s">
        <v>2256</v>
      </c>
      <c r="L13520" t="s">
        <v>2255</v>
      </c>
      <c r="M13520" t="s">
        <v>3404</v>
      </c>
      <c r="N13520" t="b">
        <f>IF(ETMRouteStages[[#This Row],[RID]]=A13519,ETMRouteStages[[#This Row],[StageSequence]]=F13519+1,TRUE)</f>
        <v>1</v>
      </c>
    </row>
    <row r="13521" spans="1:14">
      <c r="A13521" t="s">
        <v>7041</v>
      </c>
      <c r="B13521" t="s">
        <v>2361</v>
      </c>
      <c r="C13521" t="s">
        <v>4350</v>
      </c>
      <c r="D13521" s="154">
        <v>5</v>
      </c>
      <c r="E13521" t="s">
        <v>1187</v>
      </c>
      <c r="F13521">
        <v>50</v>
      </c>
      <c r="G13521">
        <v>63</v>
      </c>
      <c r="H13521" t="s">
        <v>3404</v>
      </c>
      <c r="I13521" t="s">
        <v>3515</v>
      </c>
      <c r="K13521" t="s">
        <v>1188</v>
      </c>
      <c r="L13521" t="s">
        <v>1187</v>
      </c>
      <c r="M13521" t="s">
        <v>3404</v>
      </c>
      <c r="N13521" t="b">
        <f>IF(ETMRouteStages[[#This Row],[RID]]=A13520,ETMRouteStages[[#This Row],[StageSequence]]=F13520+1,TRUE)</f>
        <v>1</v>
      </c>
    </row>
    <row r="13522" spans="1:14">
      <c r="A13522" t="s">
        <v>7041</v>
      </c>
      <c r="B13522" t="s">
        <v>2361</v>
      </c>
      <c r="C13522" t="s">
        <v>4350</v>
      </c>
      <c r="D13522" s="154">
        <v>5</v>
      </c>
      <c r="E13522" t="s">
        <v>1197</v>
      </c>
      <c r="F13522">
        <v>51</v>
      </c>
      <c r="G13522">
        <v>65</v>
      </c>
      <c r="H13522" t="s">
        <v>3404</v>
      </c>
      <c r="I13522" t="s">
        <v>3515</v>
      </c>
      <c r="K13522" t="s">
        <v>1198</v>
      </c>
      <c r="L13522" t="s">
        <v>1197</v>
      </c>
      <c r="M13522" t="s">
        <v>3404</v>
      </c>
      <c r="N13522" t="b">
        <f>IF(ETMRouteStages[[#This Row],[RID]]=A13521,ETMRouteStages[[#This Row],[StageSequence]]=F13521+1,TRUE)</f>
        <v>1</v>
      </c>
    </row>
    <row r="13523" spans="1:14">
      <c r="A13523" t="s">
        <v>7041</v>
      </c>
      <c r="B13523" t="s">
        <v>2361</v>
      </c>
      <c r="C13523" t="s">
        <v>4350</v>
      </c>
      <c r="D13523" s="154">
        <v>5</v>
      </c>
      <c r="E13523" t="s">
        <v>2328</v>
      </c>
      <c r="F13523">
        <v>52</v>
      </c>
      <c r="G13523">
        <v>66</v>
      </c>
      <c r="H13523" t="s">
        <v>3404</v>
      </c>
      <c r="I13523" t="s">
        <v>3515</v>
      </c>
      <c r="K13523" t="s">
        <v>2329</v>
      </c>
      <c r="L13523" t="s">
        <v>2328</v>
      </c>
      <c r="M13523" t="s">
        <v>3404</v>
      </c>
      <c r="N13523" t="b">
        <f>IF(ETMRouteStages[[#This Row],[RID]]=A13522,ETMRouteStages[[#This Row],[StageSequence]]=F13522+1,TRUE)</f>
        <v>1</v>
      </c>
    </row>
    <row r="13524" spans="1:14">
      <c r="A13524" t="s">
        <v>7041</v>
      </c>
      <c r="B13524" t="s">
        <v>2361</v>
      </c>
      <c r="C13524" t="s">
        <v>4350</v>
      </c>
      <c r="D13524" s="154">
        <v>5</v>
      </c>
      <c r="E13524" t="s">
        <v>1113</v>
      </c>
      <c r="F13524">
        <v>53</v>
      </c>
      <c r="G13524">
        <v>68</v>
      </c>
      <c r="H13524" t="s">
        <v>3404</v>
      </c>
      <c r="I13524" t="s">
        <v>3515</v>
      </c>
      <c r="K13524" t="s">
        <v>1114</v>
      </c>
      <c r="L13524" t="s">
        <v>1113</v>
      </c>
      <c r="M13524" t="s">
        <v>3404</v>
      </c>
      <c r="N13524" t="b">
        <f>IF(ETMRouteStages[[#This Row],[RID]]=A13523,ETMRouteStages[[#This Row],[StageSequence]]=F13523+1,TRUE)</f>
        <v>1</v>
      </c>
    </row>
    <row r="13525" spans="1:14">
      <c r="A13525" t="s">
        <v>7041</v>
      </c>
      <c r="B13525" t="s">
        <v>2361</v>
      </c>
      <c r="C13525" t="s">
        <v>4350</v>
      </c>
      <c r="D13525" s="154">
        <v>5</v>
      </c>
      <c r="E13525" t="s">
        <v>2890</v>
      </c>
      <c r="F13525">
        <v>54</v>
      </c>
      <c r="G13525">
        <v>70</v>
      </c>
      <c r="H13525" t="s">
        <v>3404</v>
      </c>
      <c r="I13525" t="s">
        <v>3515</v>
      </c>
      <c r="K13525" t="s">
        <v>2891</v>
      </c>
      <c r="L13525" t="s">
        <v>2890</v>
      </c>
      <c r="M13525" t="s">
        <v>3404</v>
      </c>
      <c r="N13525" t="b">
        <f>IF(ETMRouteStages[[#This Row],[RID]]=A13524,ETMRouteStages[[#This Row],[StageSequence]]=F13524+1,TRUE)</f>
        <v>1</v>
      </c>
    </row>
    <row r="13526" spans="1:14">
      <c r="A13526" t="s">
        <v>7041</v>
      </c>
      <c r="B13526" t="s">
        <v>2361</v>
      </c>
      <c r="C13526" t="s">
        <v>4350</v>
      </c>
      <c r="D13526" s="154">
        <v>5</v>
      </c>
      <c r="E13526" t="s">
        <v>784</v>
      </c>
      <c r="F13526">
        <v>55</v>
      </c>
      <c r="G13526">
        <v>71</v>
      </c>
      <c r="H13526" t="s">
        <v>3404</v>
      </c>
      <c r="I13526" t="s">
        <v>3515</v>
      </c>
      <c r="K13526" t="s">
        <v>785</v>
      </c>
      <c r="L13526" t="s">
        <v>784</v>
      </c>
      <c r="M13526" t="s">
        <v>3404</v>
      </c>
      <c r="N13526" t="b">
        <f>IF(ETMRouteStages[[#This Row],[RID]]=A13525,ETMRouteStages[[#This Row],[StageSequence]]=F13525+1,TRUE)</f>
        <v>1</v>
      </c>
    </row>
    <row r="13527" spans="1:14">
      <c r="A13527" t="s">
        <v>7041</v>
      </c>
      <c r="B13527" t="s">
        <v>2361</v>
      </c>
      <c r="C13527" t="s">
        <v>4350</v>
      </c>
      <c r="D13527" s="154">
        <v>5</v>
      </c>
      <c r="E13527" t="s">
        <v>2503</v>
      </c>
      <c r="F13527">
        <v>56</v>
      </c>
      <c r="G13527">
        <v>72</v>
      </c>
      <c r="H13527" t="s">
        <v>3404</v>
      </c>
      <c r="I13527" t="s">
        <v>3515</v>
      </c>
      <c r="K13527" t="s">
        <v>2504</v>
      </c>
      <c r="L13527" t="s">
        <v>2503</v>
      </c>
      <c r="M13527" t="s">
        <v>3404</v>
      </c>
      <c r="N13527" t="b">
        <f>IF(ETMRouteStages[[#This Row],[RID]]=A13526,ETMRouteStages[[#This Row],[StageSequence]]=F13526+1,TRUE)</f>
        <v>1</v>
      </c>
    </row>
    <row r="13528" spans="1:14">
      <c r="A13528" t="s">
        <v>7041</v>
      </c>
      <c r="B13528" t="s">
        <v>2361</v>
      </c>
      <c r="C13528" t="s">
        <v>4350</v>
      </c>
      <c r="D13528" s="154">
        <v>5</v>
      </c>
      <c r="E13528" t="s">
        <v>782</v>
      </c>
      <c r="F13528">
        <v>57</v>
      </c>
      <c r="G13528">
        <v>74</v>
      </c>
      <c r="H13528" t="s">
        <v>3404</v>
      </c>
      <c r="I13528" t="s">
        <v>3515</v>
      </c>
      <c r="K13528" t="s">
        <v>783</v>
      </c>
      <c r="L13528" t="s">
        <v>782</v>
      </c>
      <c r="M13528" t="s">
        <v>3404</v>
      </c>
      <c r="N13528" t="b">
        <f>IF(ETMRouteStages[[#This Row],[RID]]=A13527,ETMRouteStages[[#This Row],[StageSequence]]=F13527+1,TRUE)</f>
        <v>1</v>
      </c>
    </row>
    <row r="13529" spans="1:14">
      <c r="A13529" t="s">
        <v>7041</v>
      </c>
      <c r="B13529" t="s">
        <v>2361</v>
      </c>
      <c r="C13529" t="s">
        <v>4350</v>
      </c>
      <c r="D13529" s="154">
        <v>5</v>
      </c>
      <c r="E13529" t="s">
        <v>932</v>
      </c>
      <c r="F13529">
        <v>58</v>
      </c>
      <c r="G13529">
        <v>75</v>
      </c>
      <c r="H13529" t="s">
        <v>3404</v>
      </c>
      <c r="I13529" t="s">
        <v>3515</v>
      </c>
      <c r="K13529" t="s">
        <v>933</v>
      </c>
      <c r="L13529" t="s">
        <v>932</v>
      </c>
      <c r="M13529" t="s">
        <v>3404</v>
      </c>
      <c r="N13529" t="b">
        <f>IF(ETMRouteStages[[#This Row],[RID]]=A13528,ETMRouteStages[[#This Row],[StageSequence]]=F13528+1,TRUE)</f>
        <v>1</v>
      </c>
    </row>
    <row r="13530" spans="1:14">
      <c r="A13530" t="s">
        <v>7041</v>
      </c>
      <c r="B13530" t="s">
        <v>2361</v>
      </c>
      <c r="C13530" t="s">
        <v>4350</v>
      </c>
      <c r="D13530" s="154">
        <v>5</v>
      </c>
      <c r="E13530" t="s">
        <v>500</v>
      </c>
      <c r="F13530">
        <v>59</v>
      </c>
      <c r="G13530">
        <v>76</v>
      </c>
      <c r="H13530" t="s">
        <v>3404</v>
      </c>
      <c r="I13530" t="s">
        <v>3515</v>
      </c>
      <c r="K13530" t="s">
        <v>501</v>
      </c>
      <c r="L13530" t="s">
        <v>500</v>
      </c>
      <c r="M13530" t="s">
        <v>3404</v>
      </c>
      <c r="N13530" t="b">
        <f>IF(ETMRouteStages[[#This Row],[RID]]=A13529,ETMRouteStages[[#This Row],[StageSequence]]=F13529+1,TRUE)</f>
        <v>1</v>
      </c>
    </row>
    <row r="13531" spans="1:14">
      <c r="A13531" t="s">
        <v>7041</v>
      </c>
      <c r="B13531" t="s">
        <v>2361</v>
      </c>
      <c r="C13531" t="s">
        <v>4350</v>
      </c>
      <c r="D13531" s="154">
        <v>5</v>
      </c>
      <c r="E13531" t="s">
        <v>2842</v>
      </c>
      <c r="F13531">
        <v>60</v>
      </c>
      <c r="G13531">
        <v>77</v>
      </c>
      <c r="H13531" t="s">
        <v>3404</v>
      </c>
      <c r="I13531" t="s">
        <v>3515</v>
      </c>
      <c r="K13531" t="s">
        <v>2843</v>
      </c>
      <c r="L13531" t="s">
        <v>2842</v>
      </c>
      <c r="M13531" t="s">
        <v>3404</v>
      </c>
      <c r="N13531" t="b">
        <f>IF(ETMRouteStages[[#This Row],[RID]]=A13530,ETMRouteStages[[#This Row],[StageSequence]]=F13530+1,TRUE)</f>
        <v>1</v>
      </c>
    </row>
    <row r="13532" spans="1:14">
      <c r="A13532" t="s">
        <v>7041</v>
      </c>
      <c r="B13532" t="s">
        <v>2361</v>
      </c>
      <c r="C13532" t="s">
        <v>4350</v>
      </c>
      <c r="D13532" s="154">
        <v>5</v>
      </c>
      <c r="E13532" t="s">
        <v>2393</v>
      </c>
      <c r="F13532">
        <v>61</v>
      </c>
      <c r="G13532">
        <v>78</v>
      </c>
      <c r="H13532" t="s">
        <v>3404</v>
      </c>
      <c r="I13532" t="s">
        <v>3515</v>
      </c>
      <c r="K13532" t="s">
        <v>2394</v>
      </c>
      <c r="L13532" t="s">
        <v>2393</v>
      </c>
      <c r="M13532" t="s">
        <v>3404</v>
      </c>
      <c r="N13532" t="b">
        <f>IF(ETMRouteStages[[#This Row],[RID]]=A13531,ETMRouteStages[[#This Row],[StageSequence]]=F13531+1,TRUE)</f>
        <v>1</v>
      </c>
    </row>
    <row r="13533" spans="1:14">
      <c r="A13533" t="s">
        <v>7041</v>
      </c>
      <c r="B13533" t="s">
        <v>2361</v>
      </c>
      <c r="C13533" t="s">
        <v>4350</v>
      </c>
      <c r="D13533" s="154">
        <v>5</v>
      </c>
      <c r="E13533" t="s">
        <v>2392</v>
      </c>
      <c r="F13533">
        <v>62</v>
      </c>
      <c r="G13533">
        <v>79</v>
      </c>
      <c r="H13533" t="s">
        <v>3404</v>
      </c>
      <c r="I13533" t="s">
        <v>3515</v>
      </c>
      <c r="K13533" t="s">
        <v>2392</v>
      </c>
      <c r="L13533" t="s">
        <v>2392</v>
      </c>
      <c r="M13533" t="s">
        <v>3404</v>
      </c>
      <c r="N13533" t="b">
        <f>IF(ETMRouteStages[[#This Row],[RID]]=A13532,ETMRouteStages[[#This Row],[StageSequence]]=F13532+1,TRUE)</f>
        <v>1</v>
      </c>
    </row>
    <row r="13534" spans="1:14">
      <c r="A13534" t="s">
        <v>7041</v>
      </c>
      <c r="B13534" t="s">
        <v>2361</v>
      </c>
      <c r="C13534" t="s">
        <v>4350</v>
      </c>
      <c r="D13534" s="154">
        <v>5</v>
      </c>
      <c r="E13534" t="s">
        <v>544</v>
      </c>
      <c r="F13534">
        <v>63</v>
      </c>
      <c r="G13534">
        <v>81</v>
      </c>
      <c r="H13534" t="s">
        <v>3404</v>
      </c>
      <c r="I13534" t="s">
        <v>3515</v>
      </c>
      <c r="K13534" t="s">
        <v>545</v>
      </c>
      <c r="L13534" t="s">
        <v>544</v>
      </c>
      <c r="M13534" t="s">
        <v>3404</v>
      </c>
      <c r="N13534" t="b">
        <f>IF(ETMRouteStages[[#This Row],[RID]]=A13533,ETMRouteStages[[#This Row],[StageSequence]]=F13533+1,TRUE)</f>
        <v>1</v>
      </c>
    </row>
    <row r="13535" spans="1:14">
      <c r="A13535" t="s">
        <v>7041</v>
      </c>
      <c r="B13535" t="s">
        <v>2361</v>
      </c>
      <c r="C13535" t="s">
        <v>4350</v>
      </c>
      <c r="D13535" s="154">
        <v>5</v>
      </c>
      <c r="E13535" t="s">
        <v>1847</v>
      </c>
      <c r="F13535">
        <v>64</v>
      </c>
      <c r="G13535">
        <v>82</v>
      </c>
      <c r="H13535" t="s">
        <v>3404</v>
      </c>
      <c r="I13535" t="s">
        <v>3515</v>
      </c>
      <c r="K13535" t="s">
        <v>1848</v>
      </c>
      <c r="L13535" t="s">
        <v>1847</v>
      </c>
      <c r="M13535" t="s">
        <v>3404</v>
      </c>
      <c r="N13535" t="b">
        <f>IF(ETMRouteStages[[#This Row],[RID]]=A13534,ETMRouteStages[[#This Row],[StageSequence]]=F13534+1,TRUE)</f>
        <v>1</v>
      </c>
    </row>
    <row r="13536" spans="1:14">
      <c r="A13536" t="s">
        <v>7041</v>
      </c>
      <c r="B13536" t="s">
        <v>2361</v>
      </c>
      <c r="C13536" t="s">
        <v>4350</v>
      </c>
      <c r="D13536" s="154">
        <v>5</v>
      </c>
      <c r="E13536" t="s">
        <v>1189</v>
      </c>
      <c r="F13536">
        <v>65</v>
      </c>
      <c r="G13536">
        <v>83</v>
      </c>
      <c r="H13536" t="s">
        <v>3404</v>
      </c>
      <c r="I13536" t="s">
        <v>3515</v>
      </c>
      <c r="K13536" t="s">
        <v>1190</v>
      </c>
      <c r="L13536" t="s">
        <v>1189</v>
      </c>
      <c r="M13536" t="s">
        <v>3404</v>
      </c>
      <c r="N13536" t="b">
        <f>IF(ETMRouteStages[[#This Row],[RID]]=A13535,ETMRouteStages[[#This Row],[StageSequence]]=F13535+1,TRUE)</f>
        <v>1</v>
      </c>
    </row>
    <row r="13537" spans="1:14">
      <c r="A13537" t="s">
        <v>7041</v>
      </c>
      <c r="B13537" t="s">
        <v>2361</v>
      </c>
      <c r="C13537" t="s">
        <v>4350</v>
      </c>
      <c r="D13537" s="154">
        <v>5</v>
      </c>
      <c r="E13537" t="s">
        <v>1843</v>
      </c>
      <c r="F13537">
        <v>66</v>
      </c>
      <c r="G13537">
        <v>84</v>
      </c>
      <c r="H13537" t="s">
        <v>3404</v>
      </c>
      <c r="I13537" t="s">
        <v>3515</v>
      </c>
      <c r="K13537" t="s">
        <v>1844</v>
      </c>
      <c r="L13537" t="s">
        <v>1843</v>
      </c>
      <c r="M13537" t="s">
        <v>3404</v>
      </c>
      <c r="N13537" t="b">
        <f>IF(ETMRouteStages[[#This Row],[RID]]=A13536,ETMRouteStages[[#This Row],[StageSequence]]=F13536+1,TRUE)</f>
        <v>1</v>
      </c>
    </row>
    <row r="13538" spans="1:14">
      <c r="A13538" t="s">
        <v>7042</v>
      </c>
      <c r="B13538" t="s">
        <v>2361</v>
      </c>
      <c r="C13538" t="s">
        <v>5020</v>
      </c>
      <c r="D13538" s="154">
        <v>50</v>
      </c>
      <c r="E13538" t="s">
        <v>2201</v>
      </c>
      <c r="F13538">
        <v>1</v>
      </c>
      <c r="G13538">
        <v>0</v>
      </c>
      <c r="H13538" t="s">
        <v>3404</v>
      </c>
      <c r="I13538" t="s">
        <v>3515</v>
      </c>
      <c r="K13538" t="s">
        <v>2202</v>
      </c>
      <c r="L13538" t="s">
        <v>2201</v>
      </c>
      <c r="M13538" t="s">
        <v>3404</v>
      </c>
      <c r="N13538" t="b">
        <f>IF(ETMRouteStages[[#This Row],[RID]]=A13537,ETMRouteStages[[#This Row],[StageSequence]]=F13537+1,TRUE)</f>
        <v>1</v>
      </c>
    </row>
    <row r="13539" spans="1:14">
      <c r="A13539" t="s">
        <v>7042</v>
      </c>
      <c r="B13539" t="s">
        <v>2361</v>
      </c>
      <c r="C13539" t="s">
        <v>5020</v>
      </c>
      <c r="D13539" s="154">
        <v>50</v>
      </c>
      <c r="E13539" t="s">
        <v>2501</v>
      </c>
      <c r="F13539">
        <v>2</v>
      </c>
      <c r="G13539">
        <v>2</v>
      </c>
      <c r="H13539" t="s">
        <v>3404</v>
      </c>
      <c r="I13539" t="s">
        <v>3515</v>
      </c>
      <c r="K13539" t="s">
        <v>2502</v>
      </c>
      <c r="L13539" t="s">
        <v>2501</v>
      </c>
      <c r="M13539" t="s">
        <v>3404</v>
      </c>
      <c r="N13539" t="b">
        <f>IF(ETMRouteStages[[#This Row],[RID]]=A13538,ETMRouteStages[[#This Row],[StageSequence]]=F13538+1,TRUE)</f>
        <v>1</v>
      </c>
    </row>
    <row r="13540" spans="1:14">
      <c r="A13540" t="s">
        <v>7042</v>
      </c>
      <c r="B13540" t="s">
        <v>2361</v>
      </c>
      <c r="C13540" t="s">
        <v>5020</v>
      </c>
      <c r="D13540" s="154">
        <v>50</v>
      </c>
      <c r="E13540" t="s">
        <v>2862</v>
      </c>
      <c r="F13540">
        <v>3</v>
      </c>
      <c r="G13540">
        <v>3</v>
      </c>
      <c r="H13540" t="s">
        <v>3404</v>
      </c>
      <c r="I13540" t="s">
        <v>3515</v>
      </c>
      <c r="K13540" t="s">
        <v>2863</v>
      </c>
      <c r="L13540" t="s">
        <v>2862</v>
      </c>
      <c r="M13540" t="s">
        <v>3404</v>
      </c>
      <c r="N13540" t="b">
        <f>IF(ETMRouteStages[[#This Row],[RID]]=A13539,ETMRouteStages[[#This Row],[StageSequence]]=F13539+1,TRUE)</f>
        <v>1</v>
      </c>
    </row>
    <row r="13541" spans="1:14">
      <c r="A13541" t="s">
        <v>7042</v>
      </c>
      <c r="B13541" t="s">
        <v>2361</v>
      </c>
      <c r="C13541" t="s">
        <v>5020</v>
      </c>
      <c r="D13541" s="154">
        <v>50</v>
      </c>
      <c r="E13541" t="s">
        <v>1343</v>
      </c>
      <c r="F13541">
        <v>4</v>
      </c>
      <c r="G13541">
        <v>4</v>
      </c>
      <c r="H13541" t="s">
        <v>3404</v>
      </c>
      <c r="I13541" t="s">
        <v>3515</v>
      </c>
      <c r="K13541" t="s">
        <v>1344</v>
      </c>
      <c r="L13541" t="s">
        <v>1343</v>
      </c>
      <c r="M13541" t="s">
        <v>3404</v>
      </c>
      <c r="N13541" t="b">
        <f>IF(ETMRouteStages[[#This Row],[RID]]=A13540,ETMRouteStages[[#This Row],[StageSequence]]=F13540+1,TRUE)</f>
        <v>1</v>
      </c>
    </row>
    <row r="13542" spans="1:14">
      <c r="A13542" t="s">
        <v>7042</v>
      </c>
      <c r="B13542" t="s">
        <v>2361</v>
      </c>
      <c r="C13542" t="s">
        <v>5020</v>
      </c>
      <c r="D13542" s="154">
        <v>50</v>
      </c>
      <c r="E13542" t="s">
        <v>2362</v>
      </c>
      <c r="F13542">
        <v>5</v>
      </c>
      <c r="G13542">
        <v>5</v>
      </c>
      <c r="H13542" t="s">
        <v>3404</v>
      </c>
      <c r="I13542" t="s">
        <v>3515</v>
      </c>
      <c r="K13542" t="s">
        <v>2363</v>
      </c>
      <c r="L13542" t="s">
        <v>2362</v>
      </c>
      <c r="M13542" t="s">
        <v>3404</v>
      </c>
      <c r="N13542" t="b">
        <f>IF(ETMRouteStages[[#This Row],[RID]]=A13541,ETMRouteStages[[#This Row],[StageSequence]]=F13541+1,TRUE)</f>
        <v>1</v>
      </c>
    </row>
    <row r="13543" spans="1:14">
      <c r="A13543" t="s">
        <v>7042</v>
      </c>
      <c r="B13543" t="s">
        <v>2361</v>
      </c>
      <c r="C13543" t="s">
        <v>5020</v>
      </c>
      <c r="D13543" s="154">
        <v>50</v>
      </c>
      <c r="E13543" t="s">
        <v>2364</v>
      </c>
      <c r="F13543">
        <v>6</v>
      </c>
      <c r="G13543">
        <v>6</v>
      </c>
      <c r="H13543" t="s">
        <v>3404</v>
      </c>
      <c r="I13543" t="s">
        <v>3515</v>
      </c>
      <c r="K13543" t="s">
        <v>2365</v>
      </c>
      <c r="L13543" t="s">
        <v>2364</v>
      </c>
      <c r="M13543" t="s">
        <v>3404</v>
      </c>
      <c r="N13543" t="b">
        <f>IF(ETMRouteStages[[#This Row],[RID]]=A13542,ETMRouteStages[[#This Row],[StageSequence]]=F13542+1,TRUE)</f>
        <v>1</v>
      </c>
    </row>
    <row r="13544" spans="1:14">
      <c r="A13544" t="s">
        <v>7042</v>
      </c>
      <c r="B13544" t="s">
        <v>2361</v>
      </c>
      <c r="C13544" t="s">
        <v>5020</v>
      </c>
      <c r="D13544" s="154">
        <v>50</v>
      </c>
      <c r="E13544" t="s">
        <v>2360</v>
      </c>
      <c r="F13544">
        <v>7</v>
      </c>
      <c r="G13544">
        <v>7</v>
      </c>
      <c r="H13544" t="s">
        <v>3404</v>
      </c>
      <c r="I13544" t="s">
        <v>3515</v>
      </c>
      <c r="K13544" t="s">
        <v>2361</v>
      </c>
      <c r="L13544" t="s">
        <v>2360</v>
      </c>
      <c r="M13544" t="s">
        <v>3404</v>
      </c>
      <c r="N13544" t="b">
        <f>IF(ETMRouteStages[[#This Row],[RID]]=A13543,ETMRouteStages[[#This Row],[StageSequence]]=F13543+1,TRUE)</f>
        <v>1</v>
      </c>
    </row>
    <row r="13545" spans="1:14">
      <c r="A13545" t="s">
        <v>7042</v>
      </c>
      <c r="B13545" t="s">
        <v>2361</v>
      </c>
      <c r="C13545" t="s">
        <v>5020</v>
      </c>
      <c r="D13545" s="154">
        <v>50</v>
      </c>
      <c r="E13545" t="s">
        <v>1281</v>
      </c>
      <c r="F13545">
        <v>8</v>
      </c>
      <c r="G13545">
        <v>8</v>
      </c>
      <c r="H13545" t="s">
        <v>3404</v>
      </c>
      <c r="I13545" t="s">
        <v>3515</v>
      </c>
      <c r="K13545" t="s">
        <v>1282</v>
      </c>
      <c r="L13545" t="s">
        <v>1281</v>
      </c>
      <c r="M13545" t="s">
        <v>3404</v>
      </c>
      <c r="N13545" t="b">
        <f>IF(ETMRouteStages[[#This Row],[RID]]=A13544,ETMRouteStages[[#This Row],[StageSequence]]=F13544+1,TRUE)</f>
        <v>1</v>
      </c>
    </row>
    <row r="13546" spans="1:14">
      <c r="A13546" t="s">
        <v>7042</v>
      </c>
      <c r="B13546" t="s">
        <v>2361</v>
      </c>
      <c r="C13546" t="s">
        <v>5020</v>
      </c>
      <c r="D13546" s="154">
        <v>50</v>
      </c>
      <c r="E13546" t="s">
        <v>1319</v>
      </c>
      <c r="F13546">
        <v>9</v>
      </c>
      <c r="G13546">
        <v>9</v>
      </c>
      <c r="H13546" t="s">
        <v>3404</v>
      </c>
      <c r="I13546" t="s">
        <v>3515</v>
      </c>
      <c r="K13546" t="s">
        <v>1320</v>
      </c>
      <c r="L13546" t="s">
        <v>1319</v>
      </c>
      <c r="M13546" t="s">
        <v>3404</v>
      </c>
      <c r="N13546" t="b">
        <f>IF(ETMRouteStages[[#This Row],[RID]]=A13545,ETMRouteStages[[#This Row],[StageSequence]]=F13545+1,TRUE)</f>
        <v>1</v>
      </c>
    </row>
    <row r="13547" spans="1:14">
      <c r="A13547" t="s">
        <v>7042</v>
      </c>
      <c r="B13547" t="s">
        <v>2361</v>
      </c>
      <c r="C13547" t="s">
        <v>5020</v>
      </c>
      <c r="D13547" s="154">
        <v>50</v>
      </c>
      <c r="E13547" t="s">
        <v>1279</v>
      </c>
      <c r="F13547">
        <v>10</v>
      </c>
      <c r="G13547">
        <v>10</v>
      </c>
      <c r="H13547" t="s">
        <v>3404</v>
      </c>
      <c r="I13547" t="s">
        <v>3515</v>
      </c>
      <c r="K13547" t="s">
        <v>1280</v>
      </c>
      <c r="L13547" t="s">
        <v>1279</v>
      </c>
      <c r="M13547" t="s">
        <v>3404</v>
      </c>
      <c r="N13547" t="b">
        <f>IF(ETMRouteStages[[#This Row],[RID]]=A13546,ETMRouteStages[[#This Row],[StageSequence]]=F13546+1,TRUE)</f>
        <v>1</v>
      </c>
    </row>
    <row r="13548" spans="1:14">
      <c r="A13548" t="s">
        <v>7042</v>
      </c>
      <c r="B13548" t="s">
        <v>2361</v>
      </c>
      <c r="C13548" t="s">
        <v>5020</v>
      </c>
      <c r="D13548" s="154">
        <v>50</v>
      </c>
      <c r="E13548" t="s">
        <v>1835</v>
      </c>
      <c r="F13548">
        <v>11</v>
      </c>
      <c r="G13548">
        <v>12</v>
      </c>
      <c r="H13548" t="s">
        <v>3404</v>
      </c>
      <c r="I13548" t="s">
        <v>3515</v>
      </c>
      <c r="K13548" t="s">
        <v>1836</v>
      </c>
      <c r="L13548" t="s">
        <v>1835</v>
      </c>
      <c r="M13548" t="s">
        <v>3404</v>
      </c>
      <c r="N13548" t="b">
        <f>IF(ETMRouteStages[[#This Row],[RID]]=A13547,ETMRouteStages[[#This Row],[StageSequence]]=F13547+1,TRUE)</f>
        <v>1</v>
      </c>
    </row>
    <row r="13549" spans="1:14">
      <c r="A13549" t="s">
        <v>7042</v>
      </c>
      <c r="B13549" t="s">
        <v>2361</v>
      </c>
      <c r="C13549" t="s">
        <v>5020</v>
      </c>
      <c r="D13549" s="154">
        <v>50</v>
      </c>
      <c r="E13549" t="s">
        <v>1970</v>
      </c>
      <c r="F13549">
        <v>12</v>
      </c>
      <c r="G13549">
        <v>13</v>
      </c>
      <c r="H13549" t="s">
        <v>3404</v>
      </c>
      <c r="I13549" t="s">
        <v>3515</v>
      </c>
      <c r="K13549" t="s">
        <v>1971</v>
      </c>
      <c r="L13549" t="s">
        <v>1970</v>
      </c>
      <c r="M13549" t="s">
        <v>3404</v>
      </c>
      <c r="N13549" t="b">
        <f>IF(ETMRouteStages[[#This Row],[RID]]=A13548,ETMRouteStages[[#This Row],[StageSequence]]=F13548+1,TRUE)</f>
        <v>1</v>
      </c>
    </row>
    <row r="13550" spans="1:14">
      <c r="A13550" t="s">
        <v>7042</v>
      </c>
      <c r="B13550" t="s">
        <v>2361</v>
      </c>
      <c r="C13550" t="s">
        <v>5020</v>
      </c>
      <c r="D13550" s="154">
        <v>50</v>
      </c>
      <c r="E13550" t="s">
        <v>1170</v>
      </c>
      <c r="F13550">
        <v>13</v>
      </c>
      <c r="G13550">
        <v>14</v>
      </c>
      <c r="H13550" t="s">
        <v>3404</v>
      </c>
      <c r="I13550" t="s">
        <v>3515</v>
      </c>
      <c r="K13550" t="s">
        <v>1171</v>
      </c>
      <c r="L13550" t="s">
        <v>1170</v>
      </c>
      <c r="M13550" t="s">
        <v>3404</v>
      </c>
      <c r="N13550" t="b">
        <f>IF(ETMRouteStages[[#This Row],[RID]]=A13549,ETMRouteStages[[#This Row],[StageSequence]]=F13549+1,TRUE)</f>
        <v>1</v>
      </c>
    </row>
    <row r="13551" spans="1:14">
      <c r="A13551" t="s">
        <v>7042</v>
      </c>
      <c r="B13551" t="s">
        <v>2361</v>
      </c>
      <c r="C13551" t="s">
        <v>5020</v>
      </c>
      <c r="D13551" s="154">
        <v>50</v>
      </c>
      <c r="E13551" t="s">
        <v>2262</v>
      </c>
      <c r="F13551">
        <v>14</v>
      </c>
      <c r="G13551">
        <v>15</v>
      </c>
      <c r="H13551" t="s">
        <v>3404</v>
      </c>
      <c r="I13551" t="s">
        <v>3515</v>
      </c>
      <c r="K13551" t="s">
        <v>2263</v>
      </c>
      <c r="L13551" t="s">
        <v>2262</v>
      </c>
      <c r="M13551" t="s">
        <v>3404</v>
      </c>
      <c r="N13551" t="b">
        <f>IF(ETMRouteStages[[#This Row],[RID]]=A13550,ETMRouteStages[[#This Row],[StageSequence]]=F13550+1,TRUE)</f>
        <v>1</v>
      </c>
    </row>
    <row r="13552" spans="1:14">
      <c r="A13552" t="s">
        <v>7042</v>
      </c>
      <c r="B13552" t="s">
        <v>2361</v>
      </c>
      <c r="C13552" t="s">
        <v>5020</v>
      </c>
      <c r="D13552" s="154">
        <v>50</v>
      </c>
      <c r="E13552" t="s">
        <v>1532</v>
      </c>
      <c r="F13552">
        <v>15</v>
      </c>
      <c r="G13552">
        <v>16</v>
      </c>
      <c r="H13552" t="s">
        <v>3404</v>
      </c>
      <c r="I13552" t="s">
        <v>3515</v>
      </c>
      <c r="K13552" t="s">
        <v>1533</v>
      </c>
      <c r="L13552" t="s">
        <v>1532</v>
      </c>
      <c r="M13552" t="s">
        <v>3404</v>
      </c>
      <c r="N13552" t="b">
        <f>IF(ETMRouteStages[[#This Row],[RID]]=A13551,ETMRouteStages[[#This Row],[StageSequence]]=F13551+1,TRUE)</f>
        <v>1</v>
      </c>
    </row>
    <row r="13553" spans="1:14">
      <c r="A13553" t="s">
        <v>7042</v>
      </c>
      <c r="B13553" t="s">
        <v>2361</v>
      </c>
      <c r="C13553" t="s">
        <v>5020</v>
      </c>
      <c r="D13553" s="154">
        <v>50</v>
      </c>
      <c r="E13553" t="s">
        <v>1767</v>
      </c>
      <c r="F13553">
        <v>16</v>
      </c>
      <c r="G13553">
        <v>17</v>
      </c>
      <c r="H13553" t="s">
        <v>3404</v>
      </c>
      <c r="I13553" t="s">
        <v>3515</v>
      </c>
      <c r="K13553" t="s">
        <v>1768</v>
      </c>
      <c r="L13553" t="s">
        <v>1767</v>
      </c>
      <c r="M13553" t="s">
        <v>3404</v>
      </c>
      <c r="N13553" t="b">
        <f>IF(ETMRouteStages[[#This Row],[RID]]=A13552,ETMRouteStages[[#This Row],[StageSequence]]=F13552+1,TRUE)</f>
        <v>1</v>
      </c>
    </row>
    <row r="13554" spans="1:14">
      <c r="A13554" t="s">
        <v>7042</v>
      </c>
      <c r="B13554" t="s">
        <v>2361</v>
      </c>
      <c r="C13554" t="s">
        <v>5020</v>
      </c>
      <c r="D13554" s="154">
        <v>50</v>
      </c>
      <c r="E13554" t="s">
        <v>2880</v>
      </c>
      <c r="F13554">
        <v>17</v>
      </c>
      <c r="G13554">
        <v>18</v>
      </c>
      <c r="H13554" t="s">
        <v>3404</v>
      </c>
      <c r="I13554" t="s">
        <v>3515</v>
      </c>
      <c r="K13554" t="s">
        <v>2881</v>
      </c>
      <c r="L13554" t="s">
        <v>2880</v>
      </c>
      <c r="M13554" t="s">
        <v>3404</v>
      </c>
      <c r="N13554" t="b">
        <f>IF(ETMRouteStages[[#This Row],[RID]]=A13553,ETMRouteStages[[#This Row],[StageSequence]]=F13553+1,TRUE)</f>
        <v>1</v>
      </c>
    </row>
    <row r="13555" spans="1:14">
      <c r="A13555" t="s">
        <v>7042</v>
      </c>
      <c r="B13555" t="s">
        <v>2361</v>
      </c>
      <c r="C13555" t="s">
        <v>5020</v>
      </c>
      <c r="D13555" s="154">
        <v>50</v>
      </c>
      <c r="E13555" t="s">
        <v>2878</v>
      </c>
      <c r="F13555">
        <v>18</v>
      </c>
      <c r="G13555">
        <v>19</v>
      </c>
      <c r="H13555" t="s">
        <v>3404</v>
      </c>
      <c r="I13555" t="s">
        <v>3515</v>
      </c>
      <c r="K13555" t="s">
        <v>2879</v>
      </c>
      <c r="L13555" t="s">
        <v>2878</v>
      </c>
      <c r="M13555" t="s">
        <v>3404</v>
      </c>
      <c r="N13555" t="b">
        <f>IF(ETMRouteStages[[#This Row],[RID]]=A13554,ETMRouteStages[[#This Row],[StageSequence]]=F13554+1,TRUE)</f>
        <v>1</v>
      </c>
    </row>
    <row r="13556" spans="1:14">
      <c r="A13556" t="s">
        <v>7042</v>
      </c>
      <c r="B13556" t="s">
        <v>2361</v>
      </c>
      <c r="C13556" t="s">
        <v>5020</v>
      </c>
      <c r="D13556" s="154">
        <v>50</v>
      </c>
      <c r="E13556" t="s">
        <v>836</v>
      </c>
      <c r="F13556">
        <v>19</v>
      </c>
      <c r="G13556">
        <v>20</v>
      </c>
      <c r="H13556" t="s">
        <v>3404</v>
      </c>
      <c r="I13556" t="s">
        <v>3515</v>
      </c>
      <c r="K13556" t="s">
        <v>837</v>
      </c>
      <c r="L13556" t="s">
        <v>836</v>
      </c>
      <c r="M13556" t="s">
        <v>3404</v>
      </c>
      <c r="N13556" t="b">
        <f>IF(ETMRouteStages[[#This Row],[RID]]=A13555,ETMRouteStages[[#This Row],[StageSequence]]=F13555+1,TRUE)</f>
        <v>1</v>
      </c>
    </row>
    <row r="13557" spans="1:14">
      <c r="A13557" t="s">
        <v>7042</v>
      </c>
      <c r="B13557" t="s">
        <v>2361</v>
      </c>
      <c r="C13557" t="s">
        <v>5020</v>
      </c>
      <c r="D13557" s="154">
        <v>50</v>
      </c>
      <c r="E13557" t="s">
        <v>2697</v>
      </c>
      <c r="F13557">
        <v>20</v>
      </c>
      <c r="G13557">
        <v>21</v>
      </c>
      <c r="H13557" t="s">
        <v>3404</v>
      </c>
      <c r="I13557" t="s">
        <v>3515</v>
      </c>
      <c r="K13557" t="s">
        <v>2698</v>
      </c>
      <c r="L13557" t="s">
        <v>2697</v>
      </c>
      <c r="M13557" t="s">
        <v>3404</v>
      </c>
      <c r="N13557" t="b">
        <f>IF(ETMRouteStages[[#This Row],[RID]]=A13556,ETMRouteStages[[#This Row],[StageSequence]]=F13556+1,TRUE)</f>
        <v>1</v>
      </c>
    </row>
    <row r="13558" spans="1:14">
      <c r="A13558" t="s">
        <v>7042</v>
      </c>
      <c r="B13558" t="s">
        <v>2361</v>
      </c>
      <c r="C13558" t="s">
        <v>5020</v>
      </c>
      <c r="D13558" s="154">
        <v>50</v>
      </c>
      <c r="E13558" t="s">
        <v>2695</v>
      </c>
      <c r="F13558">
        <v>21</v>
      </c>
      <c r="G13558">
        <v>22</v>
      </c>
      <c r="H13558" t="s">
        <v>3404</v>
      </c>
      <c r="I13558" t="s">
        <v>3515</v>
      </c>
      <c r="K13558" t="s">
        <v>2696</v>
      </c>
      <c r="L13558" t="s">
        <v>2695</v>
      </c>
      <c r="M13558" t="s">
        <v>3404</v>
      </c>
      <c r="N13558" t="b">
        <f>IF(ETMRouteStages[[#This Row],[RID]]=A13557,ETMRouteStages[[#This Row],[StageSequence]]=F13557+1,TRUE)</f>
        <v>1</v>
      </c>
    </row>
    <row r="13559" spans="1:14">
      <c r="A13559" t="s">
        <v>7042</v>
      </c>
      <c r="B13559" t="s">
        <v>2361</v>
      </c>
      <c r="C13559" t="s">
        <v>5020</v>
      </c>
      <c r="D13559" s="154">
        <v>50</v>
      </c>
      <c r="E13559" t="s">
        <v>938</v>
      </c>
      <c r="F13559">
        <v>22</v>
      </c>
      <c r="G13559">
        <v>23</v>
      </c>
      <c r="H13559" t="s">
        <v>3404</v>
      </c>
      <c r="I13559" t="s">
        <v>3515</v>
      </c>
      <c r="K13559" t="s">
        <v>939</v>
      </c>
      <c r="L13559" t="s">
        <v>938</v>
      </c>
      <c r="M13559" t="s">
        <v>3404</v>
      </c>
      <c r="N13559" t="b">
        <f>IF(ETMRouteStages[[#This Row],[RID]]=A13558,ETMRouteStages[[#This Row],[StageSequence]]=F13558+1,TRUE)</f>
        <v>1</v>
      </c>
    </row>
    <row r="13560" spans="1:14">
      <c r="A13560" t="s">
        <v>7042</v>
      </c>
      <c r="B13560" t="s">
        <v>2361</v>
      </c>
      <c r="C13560" t="s">
        <v>5020</v>
      </c>
      <c r="D13560" s="154">
        <v>50</v>
      </c>
      <c r="E13560" t="s">
        <v>568</v>
      </c>
      <c r="F13560">
        <v>23</v>
      </c>
      <c r="G13560">
        <v>24</v>
      </c>
      <c r="H13560" t="s">
        <v>3500</v>
      </c>
      <c r="I13560" t="s">
        <v>3515</v>
      </c>
      <c r="K13560" t="s">
        <v>569</v>
      </c>
      <c r="L13560" t="s">
        <v>568</v>
      </c>
      <c r="M13560" t="s">
        <v>3500</v>
      </c>
      <c r="N13560" t="b">
        <f>IF(ETMRouteStages[[#This Row],[RID]]=A13559,ETMRouteStages[[#This Row],[StageSequence]]=F13559+1,TRUE)</f>
        <v>1</v>
      </c>
    </row>
    <row r="13561" spans="1:14">
      <c r="A13561" t="s">
        <v>7042</v>
      </c>
      <c r="B13561" t="s">
        <v>2361</v>
      </c>
      <c r="C13561" t="s">
        <v>5020</v>
      </c>
      <c r="D13561" s="154">
        <v>50</v>
      </c>
      <c r="E13561" t="s">
        <v>1930</v>
      </c>
      <c r="F13561">
        <v>24</v>
      </c>
      <c r="G13561">
        <v>25</v>
      </c>
      <c r="H13561" t="s">
        <v>3404</v>
      </c>
      <c r="I13561" t="s">
        <v>3515</v>
      </c>
      <c r="K13561" t="s">
        <v>1931</v>
      </c>
      <c r="L13561" t="s">
        <v>1930</v>
      </c>
      <c r="M13561" t="s">
        <v>3404</v>
      </c>
      <c r="N13561" t="b">
        <f>IF(ETMRouteStages[[#This Row],[RID]]=A13560,ETMRouteStages[[#This Row],[StageSequence]]=F13560+1,TRUE)</f>
        <v>1</v>
      </c>
    </row>
    <row r="13562" spans="1:14">
      <c r="A13562" t="s">
        <v>7042</v>
      </c>
      <c r="B13562" t="s">
        <v>2361</v>
      </c>
      <c r="C13562" t="s">
        <v>5020</v>
      </c>
      <c r="D13562" s="154">
        <v>50</v>
      </c>
      <c r="E13562" t="s">
        <v>1452</v>
      </c>
      <c r="F13562">
        <v>25</v>
      </c>
      <c r="G13562">
        <v>26</v>
      </c>
      <c r="H13562" t="s">
        <v>3404</v>
      </c>
      <c r="I13562" t="s">
        <v>3515</v>
      </c>
      <c r="K13562" t="s">
        <v>1453</v>
      </c>
      <c r="L13562" t="s">
        <v>1452</v>
      </c>
      <c r="M13562" t="s">
        <v>3404</v>
      </c>
      <c r="N13562" t="b">
        <f>IF(ETMRouteStages[[#This Row],[RID]]=A13561,ETMRouteStages[[#This Row],[StageSequence]]=F13561+1,TRUE)</f>
        <v>1</v>
      </c>
    </row>
    <row r="13563" spans="1:14">
      <c r="A13563" t="s">
        <v>7042</v>
      </c>
      <c r="B13563" t="s">
        <v>2361</v>
      </c>
      <c r="C13563" t="s">
        <v>5020</v>
      </c>
      <c r="D13563" s="154">
        <v>50</v>
      </c>
      <c r="E13563" t="s">
        <v>2518</v>
      </c>
      <c r="F13563">
        <v>26</v>
      </c>
      <c r="G13563">
        <v>27</v>
      </c>
      <c r="H13563" t="s">
        <v>3404</v>
      </c>
      <c r="I13563" t="s">
        <v>3515</v>
      </c>
      <c r="K13563" t="s">
        <v>2519</v>
      </c>
      <c r="L13563" t="s">
        <v>2518</v>
      </c>
      <c r="M13563" t="s">
        <v>3404</v>
      </c>
      <c r="N13563" t="b">
        <f>IF(ETMRouteStages[[#This Row],[RID]]=A13562,ETMRouteStages[[#This Row],[StageSequence]]=F13562+1,TRUE)</f>
        <v>1</v>
      </c>
    </row>
    <row r="13564" spans="1:14">
      <c r="A13564" t="s">
        <v>7042</v>
      </c>
      <c r="B13564" t="s">
        <v>2361</v>
      </c>
      <c r="C13564" t="s">
        <v>5020</v>
      </c>
      <c r="D13564" s="154">
        <v>50</v>
      </c>
      <c r="E13564" t="s">
        <v>408</v>
      </c>
      <c r="F13564">
        <v>27</v>
      </c>
      <c r="G13564">
        <v>28</v>
      </c>
      <c r="H13564" t="s">
        <v>3404</v>
      </c>
      <c r="I13564" t="s">
        <v>3515</v>
      </c>
      <c r="K13564" t="s">
        <v>409</v>
      </c>
      <c r="L13564" t="s">
        <v>408</v>
      </c>
      <c r="M13564" t="s">
        <v>3404</v>
      </c>
      <c r="N13564" t="b">
        <f>IF(ETMRouteStages[[#This Row],[RID]]=A13563,ETMRouteStages[[#This Row],[StageSequence]]=F13563+1,TRUE)</f>
        <v>1</v>
      </c>
    </row>
    <row r="13565" spans="1:14">
      <c r="A13565" t="s">
        <v>7042</v>
      </c>
      <c r="B13565" t="s">
        <v>2361</v>
      </c>
      <c r="C13565" t="s">
        <v>5020</v>
      </c>
      <c r="D13565" s="154">
        <v>50</v>
      </c>
      <c r="E13565" t="s">
        <v>1572</v>
      </c>
      <c r="F13565">
        <v>28</v>
      </c>
      <c r="G13565">
        <v>30</v>
      </c>
      <c r="H13565" t="s">
        <v>3404</v>
      </c>
      <c r="I13565" t="s">
        <v>3515</v>
      </c>
      <c r="K13565" t="s">
        <v>1573</v>
      </c>
      <c r="L13565" t="s">
        <v>1572</v>
      </c>
      <c r="M13565" t="s">
        <v>3404</v>
      </c>
      <c r="N13565" t="b">
        <f>IF(ETMRouteStages[[#This Row],[RID]]=A13564,ETMRouteStages[[#This Row],[StageSequence]]=F13564+1,TRUE)</f>
        <v>1</v>
      </c>
    </row>
    <row r="13566" spans="1:14">
      <c r="A13566" t="s">
        <v>7042</v>
      </c>
      <c r="B13566" t="s">
        <v>2361</v>
      </c>
      <c r="C13566" t="s">
        <v>5020</v>
      </c>
      <c r="D13566" s="154">
        <v>50</v>
      </c>
      <c r="E13566" t="s">
        <v>2292</v>
      </c>
      <c r="F13566">
        <v>29</v>
      </c>
      <c r="G13566">
        <v>32</v>
      </c>
      <c r="H13566" t="s">
        <v>3404</v>
      </c>
      <c r="I13566" t="s">
        <v>3515</v>
      </c>
      <c r="K13566" t="s">
        <v>2293</v>
      </c>
      <c r="L13566" t="s">
        <v>2292</v>
      </c>
      <c r="M13566" t="s">
        <v>3404</v>
      </c>
      <c r="N13566" t="b">
        <f>IF(ETMRouteStages[[#This Row],[RID]]=A13565,ETMRouteStages[[#This Row],[StageSequence]]=F13565+1,TRUE)</f>
        <v>1</v>
      </c>
    </row>
    <row r="13567" spans="1:14">
      <c r="A13567" t="s">
        <v>7042</v>
      </c>
      <c r="B13567" t="s">
        <v>2361</v>
      </c>
      <c r="C13567" t="s">
        <v>5020</v>
      </c>
      <c r="D13567" s="154">
        <v>50</v>
      </c>
      <c r="E13567" t="s">
        <v>2157</v>
      </c>
      <c r="F13567">
        <v>30</v>
      </c>
      <c r="G13567">
        <v>33</v>
      </c>
      <c r="H13567" t="s">
        <v>3404</v>
      </c>
      <c r="I13567" t="s">
        <v>3515</v>
      </c>
      <c r="K13567" t="s">
        <v>2158</v>
      </c>
      <c r="L13567" t="s">
        <v>2157</v>
      </c>
      <c r="M13567" t="s">
        <v>3404</v>
      </c>
      <c r="N13567" t="b">
        <f>IF(ETMRouteStages[[#This Row],[RID]]=A13566,ETMRouteStages[[#This Row],[StageSequence]]=F13566+1,TRUE)</f>
        <v>1</v>
      </c>
    </row>
    <row r="13568" spans="1:14">
      <c r="A13568" t="s">
        <v>7042</v>
      </c>
      <c r="B13568" t="s">
        <v>2361</v>
      </c>
      <c r="C13568" t="s">
        <v>5020</v>
      </c>
      <c r="D13568" s="154">
        <v>50</v>
      </c>
      <c r="E13568" t="s">
        <v>1892</v>
      </c>
      <c r="F13568">
        <v>31</v>
      </c>
      <c r="G13568">
        <v>36</v>
      </c>
      <c r="H13568" t="s">
        <v>3404</v>
      </c>
      <c r="I13568" t="s">
        <v>3515</v>
      </c>
      <c r="K13568" t="s">
        <v>1893</v>
      </c>
      <c r="L13568" t="s">
        <v>1892</v>
      </c>
      <c r="M13568" t="s">
        <v>3404</v>
      </c>
      <c r="N13568" t="b">
        <f>IF(ETMRouteStages[[#This Row],[RID]]=A13567,ETMRouteStages[[#This Row],[StageSequence]]=F13567+1,TRUE)</f>
        <v>1</v>
      </c>
    </row>
    <row r="13569" spans="1:14">
      <c r="A13569" t="s">
        <v>7042</v>
      </c>
      <c r="B13569" t="s">
        <v>2361</v>
      </c>
      <c r="C13569" t="s">
        <v>5020</v>
      </c>
      <c r="D13569" s="154">
        <v>50</v>
      </c>
      <c r="E13569" t="s">
        <v>1117</v>
      </c>
      <c r="F13569">
        <v>32</v>
      </c>
      <c r="G13569">
        <v>39</v>
      </c>
      <c r="H13569" t="s">
        <v>3404</v>
      </c>
      <c r="I13569" t="s">
        <v>3515</v>
      </c>
      <c r="K13569" t="s">
        <v>1118</v>
      </c>
      <c r="L13569" t="s">
        <v>1117</v>
      </c>
      <c r="M13569" t="s">
        <v>3404</v>
      </c>
      <c r="N13569" t="b">
        <f>IF(ETMRouteStages[[#This Row],[RID]]=A13568,ETMRouteStages[[#This Row],[StageSequence]]=F13568+1,TRUE)</f>
        <v>1</v>
      </c>
    </row>
    <row r="13570" spans="1:14">
      <c r="A13570" t="s">
        <v>7043</v>
      </c>
      <c r="B13570" t="s">
        <v>2361</v>
      </c>
      <c r="C13570" t="s">
        <v>5024</v>
      </c>
      <c r="D13570" s="154">
        <v>51</v>
      </c>
      <c r="E13570" t="s">
        <v>2201</v>
      </c>
      <c r="F13570">
        <v>1</v>
      </c>
      <c r="G13570">
        <v>0</v>
      </c>
      <c r="H13570" t="s">
        <v>3404</v>
      </c>
      <c r="I13570" t="s">
        <v>3515</v>
      </c>
      <c r="K13570" t="s">
        <v>2202</v>
      </c>
      <c r="L13570" t="s">
        <v>2201</v>
      </c>
      <c r="M13570" t="s">
        <v>3404</v>
      </c>
      <c r="N13570" t="b">
        <f>IF(ETMRouteStages[[#This Row],[RID]]=A13569,ETMRouteStages[[#This Row],[StageSequence]]=F13569+1,TRUE)</f>
        <v>1</v>
      </c>
    </row>
    <row r="13571" spans="1:14">
      <c r="A13571" t="s">
        <v>7043</v>
      </c>
      <c r="B13571" t="s">
        <v>2361</v>
      </c>
      <c r="C13571" t="s">
        <v>5024</v>
      </c>
      <c r="D13571" s="154">
        <v>51</v>
      </c>
      <c r="E13571" t="s">
        <v>2501</v>
      </c>
      <c r="F13571">
        <v>2</v>
      </c>
      <c r="G13571">
        <v>2</v>
      </c>
      <c r="H13571" t="s">
        <v>3404</v>
      </c>
      <c r="I13571" t="s">
        <v>3515</v>
      </c>
      <c r="K13571" t="s">
        <v>2502</v>
      </c>
      <c r="L13571" t="s">
        <v>2501</v>
      </c>
      <c r="M13571" t="s">
        <v>3404</v>
      </c>
      <c r="N13571" t="b">
        <f>IF(ETMRouteStages[[#This Row],[RID]]=A13570,ETMRouteStages[[#This Row],[StageSequence]]=F13570+1,TRUE)</f>
        <v>1</v>
      </c>
    </row>
    <row r="13572" spans="1:14">
      <c r="A13572" t="s">
        <v>7043</v>
      </c>
      <c r="B13572" t="s">
        <v>2361</v>
      </c>
      <c r="C13572" t="s">
        <v>5024</v>
      </c>
      <c r="D13572" s="154">
        <v>51</v>
      </c>
      <c r="E13572" t="s">
        <v>2862</v>
      </c>
      <c r="F13572">
        <v>3</v>
      </c>
      <c r="G13572">
        <v>3</v>
      </c>
      <c r="H13572" t="s">
        <v>3404</v>
      </c>
      <c r="I13572" t="s">
        <v>3515</v>
      </c>
      <c r="K13572" t="s">
        <v>2863</v>
      </c>
      <c r="L13572" t="s">
        <v>2862</v>
      </c>
      <c r="M13572" t="s">
        <v>3404</v>
      </c>
      <c r="N13572" t="b">
        <f>IF(ETMRouteStages[[#This Row],[RID]]=A13571,ETMRouteStages[[#This Row],[StageSequence]]=F13571+1,TRUE)</f>
        <v>1</v>
      </c>
    </row>
    <row r="13573" spans="1:14">
      <c r="A13573" t="s">
        <v>7043</v>
      </c>
      <c r="B13573" t="s">
        <v>2361</v>
      </c>
      <c r="C13573" t="s">
        <v>5024</v>
      </c>
      <c r="D13573" s="154">
        <v>51</v>
      </c>
      <c r="E13573" t="s">
        <v>1343</v>
      </c>
      <c r="F13573">
        <v>4</v>
      </c>
      <c r="G13573">
        <v>4</v>
      </c>
      <c r="H13573" t="s">
        <v>3404</v>
      </c>
      <c r="I13573" t="s">
        <v>3515</v>
      </c>
      <c r="K13573" t="s">
        <v>1344</v>
      </c>
      <c r="L13573" t="s">
        <v>1343</v>
      </c>
      <c r="M13573" t="s">
        <v>3404</v>
      </c>
      <c r="N13573" t="b">
        <f>IF(ETMRouteStages[[#This Row],[RID]]=A13572,ETMRouteStages[[#This Row],[StageSequence]]=F13572+1,TRUE)</f>
        <v>1</v>
      </c>
    </row>
    <row r="13574" spans="1:14">
      <c r="A13574" t="s">
        <v>7043</v>
      </c>
      <c r="B13574" t="s">
        <v>2361</v>
      </c>
      <c r="C13574" t="s">
        <v>5024</v>
      </c>
      <c r="D13574" s="154">
        <v>51</v>
      </c>
      <c r="E13574" t="s">
        <v>2362</v>
      </c>
      <c r="F13574">
        <v>5</v>
      </c>
      <c r="G13574">
        <v>5</v>
      </c>
      <c r="H13574" t="s">
        <v>3404</v>
      </c>
      <c r="I13574" t="s">
        <v>3515</v>
      </c>
      <c r="K13574" t="s">
        <v>2363</v>
      </c>
      <c r="L13574" t="s">
        <v>2362</v>
      </c>
      <c r="M13574" t="s">
        <v>3404</v>
      </c>
      <c r="N13574" t="b">
        <f>IF(ETMRouteStages[[#This Row],[RID]]=A13573,ETMRouteStages[[#This Row],[StageSequence]]=F13573+1,TRUE)</f>
        <v>1</v>
      </c>
    </row>
    <row r="13575" spans="1:14">
      <c r="A13575" t="s">
        <v>7043</v>
      </c>
      <c r="B13575" t="s">
        <v>2361</v>
      </c>
      <c r="C13575" t="s">
        <v>5024</v>
      </c>
      <c r="D13575" s="154">
        <v>51</v>
      </c>
      <c r="E13575" t="s">
        <v>2364</v>
      </c>
      <c r="F13575">
        <v>6</v>
      </c>
      <c r="G13575">
        <v>6</v>
      </c>
      <c r="H13575" t="s">
        <v>3404</v>
      </c>
      <c r="I13575" t="s">
        <v>3515</v>
      </c>
      <c r="K13575" t="s">
        <v>2365</v>
      </c>
      <c r="L13575" t="s">
        <v>2364</v>
      </c>
      <c r="M13575" t="s">
        <v>3404</v>
      </c>
      <c r="N13575" t="b">
        <f>IF(ETMRouteStages[[#This Row],[RID]]=A13574,ETMRouteStages[[#This Row],[StageSequence]]=F13574+1,TRUE)</f>
        <v>1</v>
      </c>
    </row>
    <row r="13576" spans="1:14">
      <c r="A13576" t="s">
        <v>7043</v>
      </c>
      <c r="B13576" t="s">
        <v>2361</v>
      </c>
      <c r="C13576" t="s">
        <v>5024</v>
      </c>
      <c r="D13576" s="154">
        <v>51</v>
      </c>
      <c r="E13576" t="s">
        <v>2360</v>
      </c>
      <c r="F13576">
        <v>7</v>
      </c>
      <c r="G13576">
        <v>7</v>
      </c>
      <c r="H13576" t="s">
        <v>3404</v>
      </c>
      <c r="I13576" t="s">
        <v>3515</v>
      </c>
      <c r="K13576" t="s">
        <v>2361</v>
      </c>
      <c r="L13576" t="s">
        <v>2360</v>
      </c>
      <c r="M13576" t="s">
        <v>3404</v>
      </c>
      <c r="N13576" t="b">
        <f>IF(ETMRouteStages[[#This Row],[RID]]=A13575,ETMRouteStages[[#This Row],[StageSequence]]=F13575+1,TRUE)</f>
        <v>1</v>
      </c>
    </row>
    <row r="13577" spans="1:14">
      <c r="A13577" t="s">
        <v>7043</v>
      </c>
      <c r="B13577" t="s">
        <v>2361</v>
      </c>
      <c r="C13577" t="s">
        <v>5024</v>
      </c>
      <c r="D13577" s="154">
        <v>51</v>
      </c>
      <c r="E13577" t="s">
        <v>1281</v>
      </c>
      <c r="F13577">
        <v>8</v>
      </c>
      <c r="G13577">
        <v>8</v>
      </c>
      <c r="H13577" t="s">
        <v>3404</v>
      </c>
      <c r="I13577" t="s">
        <v>3515</v>
      </c>
      <c r="K13577" t="s">
        <v>1282</v>
      </c>
      <c r="L13577" t="s">
        <v>1281</v>
      </c>
      <c r="M13577" t="s">
        <v>3404</v>
      </c>
      <c r="N13577" t="b">
        <f>IF(ETMRouteStages[[#This Row],[RID]]=A13576,ETMRouteStages[[#This Row],[StageSequence]]=F13576+1,TRUE)</f>
        <v>1</v>
      </c>
    </row>
    <row r="13578" spans="1:14">
      <c r="A13578" t="s">
        <v>7043</v>
      </c>
      <c r="B13578" t="s">
        <v>2361</v>
      </c>
      <c r="C13578" t="s">
        <v>5024</v>
      </c>
      <c r="D13578" s="154">
        <v>51</v>
      </c>
      <c r="E13578" t="s">
        <v>1319</v>
      </c>
      <c r="F13578">
        <v>9</v>
      </c>
      <c r="G13578">
        <v>9</v>
      </c>
      <c r="H13578" t="s">
        <v>3404</v>
      </c>
      <c r="I13578" t="s">
        <v>3515</v>
      </c>
      <c r="K13578" t="s">
        <v>1320</v>
      </c>
      <c r="L13578" t="s">
        <v>1319</v>
      </c>
      <c r="M13578" t="s">
        <v>3404</v>
      </c>
      <c r="N13578" t="b">
        <f>IF(ETMRouteStages[[#This Row],[RID]]=A13577,ETMRouteStages[[#This Row],[StageSequence]]=F13577+1,TRUE)</f>
        <v>1</v>
      </c>
    </row>
    <row r="13579" spans="1:14">
      <c r="A13579" t="s">
        <v>7043</v>
      </c>
      <c r="B13579" t="s">
        <v>2361</v>
      </c>
      <c r="C13579" t="s">
        <v>5024</v>
      </c>
      <c r="D13579" s="154">
        <v>51</v>
      </c>
      <c r="E13579" t="s">
        <v>1279</v>
      </c>
      <c r="F13579">
        <v>10</v>
      </c>
      <c r="G13579">
        <v>10</v>
      </c>
      <c r="H13579" t="s">
        <v>3404</v>
      </c>
      <c r="I13579" t="s">
        <v>3515</v>
      </c>
      <c r="K13579" t="s">
        <v>1280</v>
      </c>
      <c r="L13579" t="s">
        <v>1279</v>
      </c>
      <c r="M13579" t="s">
        <v>3404</v>
      </c>
      <c r="N13579" t="b">
        <f>IF(ETMRouteStages[[#This Row],[RID]]=A13578,ETMRouteStages[[#This Row],[StageSequence]]=F13578+1,TRUE)</f>
        <v>1</v>
      </c>
    </row>
    <row r="13580" spans="1:14">
      <c r="A13580" t="s">
        <v>7043</v>
      </c>
      <c r="B13580" t="s">
        <v>2361</v>
      </c>
      <c r="C13580" t="s">
        <v>5024</v>
      </c>
      <c r="D13580" s="154">
        <v>51</v>
      </c>
      <c r="E13580" t="s">
        <v>1835</v>
      </c>
      <c r="F13580">
        <v>11</v>
      </c>
      <c r="G13580">
        <v>12</v>
      </c>
      <c r="H13580" t="s">
        <v>3404</v>
      </c>
      <c r="I13580" t="s">
        <v>3515</v>
      </c>
      <c r="K13580" t="s">
        <v>1836</v>
      </c>
      <c r="L13580" t="s">
        <v>1835</v>
      </c>
      <c r="M13580" t="s">
        <v>3404</v>
      </c>
      <c r="N13580" t="b">
        <f>IF(ETMRouteStages[[#This Row],[RID]]=A13579,ETMRouteStages[[#This Row],[StageSequence]]=F13579+1,TRUE)</f>
        <v>1</v>
      </c>
    </row>
    <row r="13581" spans="1:14">
      <c r="A13581" t="s">
        <v>7043</v>
      </c>
      <c r="B13581" t="s">
        <v>2361</v>
      </c>
      <c r="C13581" t="s">
        <v>5024</v>
      </c>
      <c r="D13581" s="154">
        <v>51</v>
      </c>
      <c r="E13581" t="s">
        <v>1970</v>
      </c>
      <c r="F13581">
        <v>12</v>
      </c>
      <c r="G13581">
        <v>13</v>
      </c>
      <c r="H13581" t="s">
        <v>3404</v>
      </c>
      <c r="I13581" t="s">
        <v>3515</v>
      </c>
      <c r="K13581" t="s">
        <v>1971</v>
      </c>
      <c r="L13581" t="s">
        <v>1970</v>
      </c>
      <c r="M13581" t="s">
        <v>3404</v>
      </c>
      <c r="N13581" t="b">
        <f>IF(ETMRouteStages[[#This Row],[RID]]=A13580,ETMRouteStages[[#This Row],[StageSequence]]=F13580+1,TRUE)</f>
        <v>1</v>
      </c>
    </row>
    <row r="13582" spans="1:14">
      <c r="A13582" t="s">
        <v>7043</v>
      </c>
      <c r="B13582" t="s">
        <v>2361</v>
      </c>
      <c r="C13582" t="s">
        <v>5024</v>
      </c>
      <c r="D13582" s="154">
        <v>51</v>
      </c>
      <c r="E13582" t="s">
        <v>1170</v>
      </c>
      <c r="F13582">
        <v>13</v>
      </c>
      <c r="G13582">
        <v>14</v>
      </c>
      <c r="H13582" t="s">
        <v>3404</v>
      </c>
      <c r="I13582" t="s">
        <v>3515</v>
      </c>
      <c r="K13582" t="s">
        <v>1171</v>
      </c>
      <c r="L13582" t="s">
        <v>1170</v>
      </c>
      <c r="M13582" t="s">
        <v>3404</v>
      </c>
      <c r="N13582" t="b">
        <f>IF(ETMRouteStages[[#This Row],[RID]]=A13581,ETMRouteStages[[#This Row],[StageSequence]]=F13581+1,TRUE)</f>
        <v>1</v>
      </c>
    </row>
    <row r="13583" spans="1:14">
      <c r="A13583" t="s">
        <v>7043</v>
      </c>
      <c r="B13583" t="s">
        <v>2361</v>
      </c>
      <c r="C13583" t="s">
        <v>5024</v>
      </c>
      <c r="D13583" s="154">
        <v>51</v>
      </c>
      <c r="E13583" t="s">
        <v>2262</v>
      </c>
      <c r="F13583">
        <v>14</v>
      </c>
      <c r="G13583">
        <v>15</v>
      </c>
      <c r="H13583" t="s">
        <v>3404</v>
      </c>
      <c r="I13583" t="s">
        <v>3515</v>
      </c>
      <c r="K13583" t="s">
        <v>2263</v>
      </c>
      <c r="L13583" t="s">
        <v>2262</v>
      </c>
      <c r="M13583" t="s">
        <v>3404</v>
      </c>
      <c r="N13583" t="b">
        <f>IF(ETMRouteStages[[#This Row],[RID]]=A13582,ETMRouteStages[[#This Row],[StageSequence]]=F13582+1,TRUE)</f>
        <v>1</v>
      </c>
    </row>
    <row r="13584" spans="1:14">
      <c r="A13584" t="s">
        <v>7043</v>
      </c>
      <c r="B13584" t="s">
        <v>2361</v>
      </c>
      <c r="C13584" t="s">
        <v>5024</v>
      </c>
      <c r="D13584" s="154">
        <v>51</v>
      </c>
      <c r="E13584" t="s">
        <v>1532</v>
      </c>
      <c r="F13584">
        <v>15</v>
      </c>
      <c r="G13584">
        <v>16</v>
      </c>
      <c r="H13584" t="s">
        <v>3404</v>
      </c>
      <c r="I13584" t="s">
        <v>3515</v>
      </c>
      <c r="K13584" t="s">
        <v>1533</v>
      </c>
      <c r="L13584" t="s">
        <v>1532</v>
      </c>
      <c r="M13584" t="s">
        <v>3404</v>
      </c>
      <c r="N13584" t="b">
        <f>IF(ETMRouteStages[[#This Row],[RID]]=A13583,ETMRouteStages[[#This Row],[StageSequence]]=F13583+1,TRUE)</f>
        <v>1</v>
      </c>
    </row>
    <row r="13585" spans="1:14">
      <c r="A13585" t="s">
        <v>7043</v>
      </c>
      <c r="B13585" t="s">
        <v>2361</v>
      </c>
      <c r="C13585" t="s">
        <v>5024</v>
      </c>
      <c r="D13585" s="154">
        <v>51</v>
      </c>
      <c r="E13585" t="s">
        <v>1767</v>
      </c>
      <c r="F13585">
        <v>16</v>
      </c>
      <c r="G13585">
        <v>17</v>
      </c>
      <c r="H13585" t="s">
        <v>3404</v>
      </c>
      <c r="I13585" t="s">
        <v>3515</v>
      </c>
      <c r="K13585" t="s">
        <v>1768</v>
      </c>
      <c r="L13585" t="s">
        <v>1767</v>
      </c>
      <c r="M13585" t="s">
        <v>3404</v>
      </c>
      <c r="N13585" t="b">
        <f>IF(ETMRouteStages[[#This Row],[RID]]=A13584,ETMRouteStages[[#This Row],[StageSequence]]=F13584+1,TRUE)</f>
        <v>1</v>
      </c>
    </row>
    <row r="13586" spans="1:14">
      <c r="A13586" t="s">
        <v>7043</v>
      </c>
      <c r="B13586" t="s">
        <v>2361</v>
      </c>
      <c r="C13586" t="s">
        <v>5024</v>
      </c>
      <c r="D13586" s="154">
        <v>51</v>
      </c>
      <c r="E13586" t="s">
        <v>2880</v>
      </c>
      <c r="F13586">
        <v>17</v>
      </c>
      <c r="G13586">
        <v>18</v>
      </c>
      <c r="H13586" t="s">
        <v>3404</v>
      </c>
      <c r="I13586" t="s">
        <v>3515</v>
      </c>
      <c r="K13586" t="s">
        <v>2881</v>
      </c>
      <c r="L13586" t="s">
        <v>2880</v>
      </c>
      <c r="M13586" t="s">
        <v>3404</v>
      </c>
      <c r="N13586" t="b">
        <f>IF(ETMRouteStages[[#This Row],[RID]]=A13585,ETMRouteStages[[#This Row],[StageSequence]]=F13585+1,TRUE)</f>
        <v>1</v>
      </c>
    </row>
    <row r="13587" spans="1:14">
      <c r="A13587" t="s">
        <v>7043</v>
      </c>
      <c r="B13587" t="s">
        <v>2361</v>
      </c>
      <c r="C13587" t="s">
        <v>5024</v>
      </c>
      <c r="D13587" s="154">
        <v>51</v>
      </c>
      <c r="E13587" t="s">
        <v>2878</v>
      </c>
      <c r="F13587">
        <v>18</v>
      </c>
      <c r="G13587">
        <v>19</v>
      </c>
      <c r="H13587" t="s">
        <v>3404</v>
      </c>
      <c r="I13587" t="s">
        <v>3515</v>
      </c>
      <c r="K13587" t="s">
        <v>2879</v>
      </c>
      <c r="L13587" t="s">
        <v>2878</v>
      </c>
      <c r="M13587" t="s">
        <v>3404</v>
      </c>
      <c r="N13587" t="b">
        <f>IF(ETMRouteStages[[#This Row],[RID]]=A13586,ETMRouteStages[[#This Row],[StageSequence]]=F13586+1,TRUE)</f>
        <v>1</v>
      </c>
    </row>
    <row r="13588" spans="1:14">
      <c r="A13588" t="s">
        <v>7043</v>
      </c>
      <c r="B13588" t="s">
        <v>2361</v>
      </c>
      <c r="C13588" t="s">
        <v>5024</v>
      </c>
      <c r="D13588" s="154">
        <v>51</v>
      </c>
      <c r="E13588" t="s">
        <v>836</v>
      </c>
      <c r="F13588">
        <v>19</v>
      </c>
      <c r="G13588">
        <v>20</v>
      </c>
      <c r="H13588" t="s">
        <v>3404</v>
      </c>
      <c r="I13588" t="s">
        <v>3515</v>
      </c>
      <c r="K13588" t="s">
        <v>837</v>
      </c>
      <c r="L13588" t="s">
        <v>836</v>
      </c>
      <c r="M13588" t="s">
        <v>3404</v>
      </c>
      <c r="N13588" t="b">
        <f>IF(ETMRouteStages[[#This Row],[RID]]=A13587,ETMRouteStages[[#This Row],[StageSequence]]=F13587+1,TRUE)</f>
        <v>1</v>
      </c>
    </row>
    <row r="13589" spans="1:14">
      <c r="A13589" t="s">
        <v>7043</v>
      </c>
      <c r="B13589" t="s">
        <v>2361</v>
      </c>
      <c r="C13589" t="s">
        <v>5024</v>
      </c>
      <c r="D13589" s="154">
        <v>51</v>
      </c>
      <c r="E13589" t="s">
        <v>2697</v>
      </c>
      <c r="F13589">
        <v>20</v>
      </c>
      <c r="G13589">
        <v>21</v>
      </c>
      <c r="H13589" t="s">
        <v>3404</v>
      </c>
      <c r="I13589" t="s">
        <v>3515</v>
      </c>
      <c r="K13589" t="s">
        <v>2698</v>
      </c>
      <c r="L13589" t="s">
        <v>2697</v>
      </c>
      <c r="M13589" t="s">
        <v>3404</v>
      </c>
      <c r="N13589" t="b">
        <f>IF(ETMRouteStages[[#This Row],[RID]]=A13588,ETMRouteStages[[#This Row],[StageSequence]]=F13588+1,TRUE)</f>
        <v>1</v>
      </c>
    </row>
    <row r="13590" spans="1:14">
      <c r="A13590" t="s">
        <v>7043</v>
      </c>
      <c r="B13590" t="s">
        <v>2361</v>
      </c>
      <c r="C13590" t="s">
        <v>5024</v>
      </c>
      <c r="D13590" s="154">
        <v>51</v>
      </c>
      <c r="E13590" t="s">
        <v>2695</v>
      </c>
      <c r="F13590">
        <v>21</v>
      </c>
      <c r="G13590">
        <v>22</v>
      </c>
      <c r="H13590" t="s">
        <v>3404</v>
      </c>
      <c r="I13590" t="s">
        <v>3515</v>
      </c>
      <c r="K13590" t="s">
        <v>2696</v>
      </c>
      <c r="L13590" t="s">
        <v>2695</v>
      </c>
      <c r="M13590" t="s">
        <v>3404</v>
      </c>
      <c r="N13590" t="b">
        <f>IF(ETMRouteStages[[#This Row],[RID]]=A13589,ETMRouteStages[[#This Row],[StageSequence]]=F13589+1,TRUE)</f>
        <v>1</v>
      </c>
    </row>
    <row r="13591" spans="1:14">
      <c r="A13591" t="s">
        <v>7043</v>
      </c>
      <c r="B13591" t="s">
        <v>2361</v>
      </c>
      <c r="C13591" t="s">
        <v>5024</v>
      </c>
      <c r="D13591" s="154">
        <v>51</v>
      </c>
      <c r="E13591" t="s">
        <v>938</v>
      </c>
      <c r="F13591">
        <v>22</v>
      </c>
      <c r="G13591">
        <v>23</v>
      </c>
      <c r="H13591" t="s">
        <v>3404</v>
      </c>
      <c r="I13591" t="s">
        <v>3515</v>
      </c>
      <c r="K13591" t="s">
        <v>939</v>
      </c>
      <c r="L13591" t="s">
        <v>938</v>
      </c>
      <c r="M13591" t="s">
        <v>3404</v>
      </c>
      <c r="N13591" t="b">
        <f>IF(ETMRouteStages[[#This Row],[RID]]=A13590,ETMRouteStages[[#This Row],[StageSequence]]=F13590+1,TRUE)</f>
        <v>1</v>
      </c>
    </row>
    <row r="13592" spans="1:14">
      <c r="A13592" t="s">
        <v>7043</v>
      </c>
      <c r="B13592" t="s">
        <v>2361</v>
      </c>
      <c r="C13592" t="s">
        <v>5024</v>
      </c>
      <c r="D13592" s="154">
        <v>51</v>
      </c>
      <c r="E13592" t="s">
        <v>568</v>
      </c>
      <c r="F13592">
        <v>23</v>
      </c>
      <c r="G13592">
        <v>24</v>
      </c>
      <c r="H13592" t="s">
        <v>3500</v>
      </c>
      <c r="I13592" t="s">
        <v>3515</v>
      </c>
      <c r="K13592" t="s">
        <v>569</v>
      </c>
      <c r="L13592" t="s">
        <v>568</v>
      </c>
      <c r="M13592" t="s">
        <v>3500</v>
      </c>
      <c r="N13592" t="b">
        <f>IF(ETMRouteStages[[#This Row],[RID]]=A13591,ETMRouteStages[[#This Row],[StageSequence]]=F13591+1,TRUE)</f>
        <v>1</v>
      </c>
    </row>
    <row r="13593" spans="1:14">
      <c r="A13593" t="s">
        <v>7043</v>
      </c>
      <c r="B13593" t="s">
        <v>2361</v>
      </c>
      <c r="C13593" t="s">
        <v>5024</v>
      </c>
      <c r="D13593" s="154">
        <v>51</v>
      </c>
      <c r="E13593" t="s">
        <v>2053</v>
      </c>
      <c r="F13593">
        <v>24</v>
      </c>
      <c r="G13593">
        <v>27</v>
      </c>
      <c r="H13593" t="s">
        <v>3404</v>
      </c>
      <c r="I13593" t="s">
        <v>3515</v>
      </c>
      <c r="K13593" t="s">
        <v>2054</v>
      </c>
      <c r="L13593" t="s">
        <v>2053</v>
      </c>
      <c r="M13593" t="s">
        <v>3404</v>
      </c>
      <c r="N13593" t="b">
        <f>IF(ETMRouteStages[[#This Row],[RID]]=A13592,ETMRouteStages[[#This Row],[StageSequence]]=F13592+1,TRUE)</f>
        <v>1</v>
      </c>
    </row>
    <row r="13594" spans="1:14">
      <c r="A13594" t="s">
        <v>7043</v>
      </c>
      <c r="B13594" t="s">
        <v>2361</v>
      </c>
      <c r="C13594" t="s">
        <v>5024</v>
      </c>
      <c r="D13594" s="154">
        <v>51</v>
      </c>
      <c r="E13594" t="s">
        <v>2942</v>
      </c>
      <c r="F13594">
        <v>25</v>
      </c>
      <c r="G13594">
        <v>30</v>
      </c>
      <c r="H13594" t="s">
        <v>3404</v>
      </c>
      <c r="I13594" t="s">
        <v>3515</v>
      </c>
      <c r="K13594" t="s">
        <v>2943</v>
      </c>
      <c r="L13594" t="s">
        <v>2942</v>
      </c>
      <c r="M13594" t="s">
        <v>3404</v>
      </c>
      <c r="N13594" t="b">
        <f>IF(ETMRouteStages[[#This Row],[RID]]=A13593,ETMRouteStages[[#This Row],[StageSequence]]=F13593+1,TRUE)</f>
        <v>1</v>
      </c>
    </row>
    <row r="13595" spans="1:14">
      <c r="A13595" t="s">
        <v>7044</v>
      </c>
      <c r="B13595" t="s">
        <v>2361</v>
      </c>
      <c r="C13595" t="s">
        <v>5028</v>
      </c>
      <c r="D13595" s="154">
        <v>52</v>
      </c>
      <c r="E13595" t="s">
        <v>2550</v>
      </c>
      <c r="F13595">
        <v>1</v>
      </c>
      <c r="G13595">
        <v>0</v>
      </c>
      <c r="H13595" t="s">
        <v>3404</v>
      </c>
      <c r="I13595" t="s">
        <v>3515</v>
      </c>
      <c r="K13595" t="s">
        <v>2551</v>
      </c>
      <c r="L13595" t="s">
        <v>2550</v>
      </c>
      <c r="M13595" t="s">
        <v>3404</v>
      </c>
      <c r="N13595" t="b">
        <f>IF(ETMRouteStages[[#This Row],[RID]]=A13594,ETMRouteStages[[#This Row],[StageSequence]]=F13594+1,TRUE)</f>
        <v>1</v>
      </c>
    </row>
    <row r="13596" spans="1:14">
      <c r="A13596" t="s">
        <v>7044</v>
      </c>
      <c r="B13596" t="s">
        <v>2361</v>
      </c>
      <c r="C13596" t="s">
        <v>5028</v>
      </c>
      <c r="D13596" s="154">
        <v>52</v>
      </c>
      <c r="E13596" t="s">
        <v>1259</v>
      </c>
      <c r="F13596">
        <v>2</v>
      </c>
      <c r="G13596">
        <v>1</v>
      </c>
      <c r="H13596" t="s">
        <v>3404</v>
      </c>
      <c r="I13596" t="s">
        <v>3515</v>
      </c>
      <c r="K13596" t="s">
        <v>1260</v>
      </c>
      <c r="L13596" t="s">
        <v>1259</v>
      </c>
      <c r="M13596" t="s">
        <v>3404</v>
      </c>
      <c r="N13596" t="b">
        <f>IF(ETMRouteStages[[#This Row],[RID]]=A13595,ETMRouteStages[[#This Row],[StageSequence]]=F13595+1,TRUE)</f>
        <v>1</v>
      </c>
    </row>
    <row r="13597" spans="1:14">
      <c r="A13597" t="s">
        <v>7044</v>
      </c>
      <c r="B13597" t="s">
        <v>2361</v>
      </c>
      <c r="C13597" t="s">
        <v>5028</v>
      </c>
      <c r="D13597" s="154">
        <v>52</v>
      </c>
      <c r="E13597" t="s">
        <v>1693</v>
      </c>
      <c r="F13597">
        <v>3</v>
      </c>
      <c r="G13597">
        <v>3</v>
      </c>
      <c r="H13597" t="s">
        <v>3404</v>
      </c>
      <c r="I13597" t="s">
        <v>3515</v>
      </c>
      <c r="K13597" t="s">
        <v>1694</v>
      </c>
      <c r="L13597" t="s">
        <v>1693</v>
      </c>
      <c r="M13597" t="s">
        <v>3404</v>
      </c>
      <c r="N13597" t="b">
        <f>IF(ETMRouteStages[[#This Row],[RID]]=A13596,ETMRouteStages[[#This Row],[StageSequence]]=F13596+1,TRUE)</f>
        <v>1</v>
      </c>
    </row>
    <row r="13598" spans="1:14">
      <c r="A13598" t="s">
        <v>7044</v>
      </c>
      <c r="B13598" t="s">
        <v>2361</v>
      </c>
      <c r="C13598" t="s">
        <v>5028</v>
      </c>
      <c r="D13598" s="154">
        <v>52</v>
      </c>
      <c r="E13598" t="s">
        <v>1184</v>
      </c>
      <c r="F13598">
        <v>4</v>
      </c>
      <c r="G13598">
        <v>5</v>
      </c>
      <c r="H13598" t="s">
        <v>3404</v>
      </c>
      <c r="I13598" t="s">
        <v>3515</v>
      </c>
      <c r="K13598" t="s">
        <v>1184</v>
      </c>
      <c r="L13598" t="s">
        <v>1184</v>
      </c>
      <c r="M13598" t="s">
        <v>3404</v>
      </c>
      <c r="N13598" t="b">
        <f>IF(ETMRouteStages[[#This Row],[RID]]=A13597,ETMRouteStages[[#This Row],[StageSequence]]=F13597+1,TRUE)</f>
        <v>1</v>
      </c>
    </row>
    <row r="13599" spans="1:14">
      <c r="A13599" t="s">
        <v>7044</v>
      </c>
      <c r="B13599" t="s">
        <v>2361</v>
      </c>
      <c r="C13599" t="s">
        <v>5028</v>
      </c>
      <c r="D13599" s="154">
        <v>52</v>
      </c>
      <c r="E13599" t="s">
        <v>900</v>
      </c>
      <c r="F13599">
        <v>5</v>
      </c>
      <c r="G13599">
        <v>6</v>
      </c>
      <c r="H13599" t="s">
        <v>3404</v>
      </c>
      <c r="I13599" t="s">
        <v>3515</v>
      </c>
      <c r="K13599" t="s">
        <v>901</v>
      </c>
      <c r="L13599" t="s">
        <v>900</v>
      </c>
      <c r="M13599" t="s">
        <v>3404</v>
      </c>
      <c r="N13599" t="b">
        <f>IF(ETMRouteStages[[#This Row],[RID]]=A13598,ETMRouteStages[[#This Row],[StageSequence]]=F13598+1,TRUE)</f>
        <v>1</v>
      </c>
    </row>
    <row r="13600" spans="1:14">
      <c r="A13600" t="s">
        <v>7044</v>
      </c>
      <c r="B13600" t="s">
        <v>2361</v>
      </c>
      <c r="C13600" t="s">
        <v>5028</v>
      </c>
      <c r="D13600" s="154">
        <v>52</v>
      </c>
      <c r="E13600" t="s">
        <v>1625</v>
      </c>
      <c r="F13600">
        <v>6</v>
      </c>
      <c r="G13600">
        <v>7</v>
      </c>
      <c r="H13600" t="s">
        <v>3500</v>
      </c>
      <c r="I13600" t="s">
        <v>3515</v>
      </c>
      <c r="K13600" t="s">
        <v>1626</v>
      </c>
      <c r="L13600" t="s">
        <v>1625</v>
      </c>
      <c r="M13600" t="s">
        <v>3500</v>
      </c>
      <c r="N13600" t="b">
        <f>IF(ETMRouteStages[[#This Row],[RID]]=A13599,ETMRouteStages[[#This Row],[StageSequence]]=F13599+1,TRUE)</f>
        <v>1</v>
      </c>
    </row>
    <row r="13601" spans="1:14">
      <c r="A13601" t="s">
        <v>7044</v>
      </c>
      <c r="B13601" t="s">
        <v>2361</v>
      </c>
      <c r="C13601" t="s">
        <v>5028</v>
      </c>
      <c r="D13601" s="154">
        <v>52</v>
      </c>
      <c r="E13601" t="s">
        <v>2775</v>
      </c>
      <c r="F13601">
        <v>7</v>
      </c>
      <c r="G13601">
        <v>10</v>
      </c>
      <c r="H13601" t="s">
        <v>3404</v>
      </c>
      <c r="I13601" t="s">
        <v>3515</v>
      </c>
      <c r="K13601" t="s">
        <v>2776</v>
      </c>
      <c r="L13601" t="s">
        <v>2775</v>
      </c>
      <c r="M13601" t="s">
        <v>3404</v>
      </c>
      <c r="N13601" t="b">
        <f>IF(ETMRouteStages[[#This Row],[RID]]=A13600,ETMRouteStages[[#This Row],[StageSequence]]=F13600+1,TRUE)</f>
        <v>1</v>
      </c>
    </row>
    <row r="13602" spans="1:14">
      <c r="A13602" t="s">
        <v>7045</v>
      </c>
      <c r="B13602" t="s">
        <v>2361</v>
      </c>
      <c r="C13602" t="s">
        <v>5032</v>
      </c>
      <c r="D13602" s="154">
        <v>53</v>
      </c>
      <c r="E13602" t="s">
        <v>2205</v>
      </c>
      <c r="F13602">
        <v>1</v>
      </c>
      <c r="G13602">
        <v>0</v>
      </c>
      <c r="H13602" t="s">
        <v>3404</v>
      </c>
      <c r="I13602" t="s">
        <v>3515</v>
      </c>
      <c r="K13602" t="s">
        <v>2206</v>
      </c>
      <c r="L13602" t="s">
        <v>2205</v>
      </c>
      <c r="M13602" t="s">
        <v>3404</v>
      </c>
      <c r="N13602" t="b">
        <f>IF(ETMRouteStages[[#This Row],[RID]]=A13601,ETMRouteStages[[#This Row],[StageSequence]]=F13601+1,TRUE)</f>
        <v>1</v>
      </c>
    </row>
    <row r="13603" spans="1:14">
      <c r="A13603" t="s">
        <v>7045</v>
      </c>
      <c r="B13603" t="s">
        <v>2361</v>
      </c>
      <c r="C13603" t="s">
        <v>5032</v>
      </c>
      <c r="D13603" s="154">
        <v>53</v>
      </c>
      <c r="E13603" t="s">
        <v>1195</v>
      </c>
      <c r="F13603">
        <v>2</v>
      </c>
      <c r="G13603">
        <v>1</v>
      </c>
      <c r="H13603" t="s">
        <v>3404</v>
      </c>
      <c r="I13603" t="s">
        <v>3515</v>
      </c>
      <c r="K13603" t="s">
        <v>1196</v>
      </c>
      <c r="L13603" t="s">
        <v>1195</v>
      </c>
      <c r="M13603" t="s">
        <v>3404</v>
      </c>
      <c r="N13603" t="b">
        <f>IF(ETMRouteStages[[#This Row],[RID]]=A13602,ETMRouteStages[[#This Row],[StageSequence]]=F13602+1,TRUE)</f>
        <v>1</v>
      </c>
    </row>
    <row r="13604" spans="1:14">
      <c r="A13604" t="s">
        <v>7045</v>
      </c>
      <c r="B13604" t="s">
        <v>2361</v>
      </c>
      <c r="C13604" t="s">
        <v>5032</v>
      </c>
      <c r="D13604" s="154">
        <v>53</v>
      </c>
      <c r="E13604" t="s">
        <v>2201</v>
      </c>
      <c r="F13604">
        <v>3</v>
      </c>
      <c r="G13604">
        <v>3</v>
      </c>
      <c r="H13604" t="s">
        <v>3404</v>
      </c>
      <c r="I13604" t="s">
        <v>3515</v>
      </c>
      <c r="K13604" t="s">
        <v>2202</v>
      </c>
      <c r="L13604" t="s">
        <v>2201</v>
      </c>
      <c r="M13604" t="s">
        <v>3404</v>
      </c>
      <c r="N13604" t="b">
        <f>IF(ETMRouteStages[[#This Row],[RID]]=A13603,ETMRouteStages[[#This Row],[StageSequence]]=F13603+1,TRUE)</f>
        <v>1</v>
      </c>
    </row>
    <row r="13605" spans="1:14">
      <c r="A13605" t="s">
        <v>7045</v>
      </c>
      <c r="B13605" t="s">
        <v>2361</v>
      </c>
      <c r="C13605" t="s">
        <v>5032</v>
      </c>
      <c r="D13605" s="154">
        <v>53</v>
      </c>
      <c r="E13605" t="s">
        <v>1801</v>
      </c>
      <c r="F13605">
        <v>4</v>
      </c>
      <c r="G13605">
        <v>5</v>
      </c>
      <c r="H13605" t="s">
        <v>3404</v>
      </c>
      <c r="I13605" t="s">
        <v>3515</v>
      </c>
      <c r="K13605" t="s">
        <v>1802</v>
      </c>
      <c r="L13605" t="s">
        <v>1801</v>
      </c>
      <c r="M13605" t="s">
        <v>3404</v>
      </c>
      <c r="N13605" t="b">
        <f>IF(ETMRouteStages[[#This Row],[RID]]=A13604,ETMRouteStages[[#This Row],[StageSequence]]=F13604+1,TRUE)</f>
        <v>1</v>
      </c>
    </row>
    <row r="13606" spans="1:14">
      <c r="A13606" t="s">
        <v>7045</v>
      </c>
      <c r="B13606" t="s">
        <v>2361</v>
      </c>
      <c r="C13606" t="s">
        <v>5032</v>
      </c>
      <c r="D13606" s="154">
        <v>53</v>
      </c>
      <c r="E13606" t="s">
        <v>3072</v>
      </c>
      <c r="F13606">
        <v>5</v>
      </c>
      <c r="G13606">
        <v>6</v>
      </c>
      <c r="H13606" t="s">
        <v>3404</v>
      </c>
      <c r="I13606" t="s">
        <v>3515</v>
      </c>
      <c r="K13606" t="s">
        <v>3073</v>
      </c>
      <c r="L13606" t="s">
        <v>3072</v>
      </c>
      <c r="M13606" t="s">
        <v>3404</v>
      </c>
      <c r="N13606" t="b">
        <f>IF(ETMRouteStages[[#This Row],[RID]]=A13605,ETMRouteStages[[#This Row],[StageSequence]]=F13605+1,TRUE)</f>
        <v>1</v>
      </c>
    </row>
    <row r="13607" spans="1:14">
      <c r="A13607" t="s">
        <v>7045</v>
      </c>
      <c r="B13607" t="s">
        <v>2361</v>
      </c>
      <c r="C13607" t="s">
        <v>5032</v>
      </c>
      <c r="D13607" s="154">
        <v>53</v>
      </c>
      <c r="E13607" t="s">
        <v>800</v>
      </c>
      <c r="F13607">
        <v>6</v>
      </c>
      <c r="G13607">
        <v>7</v>
      </c>
      <c r="H13607" t="s">
        <v>3404</v>
      </c>
      <c r="I13607" t="s">
        <v>3515</v>
      </c>
      <c r="K13607" t="s">
        <v>801</v>
      </c>
      <c r="L13607" t="s">
        <v>800</v>
      </c>
      <c r="M13607" t="s">
        <v>3404</v>
      </c>
      <c r="N13607" t="b">
        <f>IF(ETMRouteStages[[#This Row],[RID]]=A13606,ETMRouteStages[[#This Row],[StageSequence]]=F13606+1,TRUE)</f>
        <v>1</v>
      </c>
    </row>
    <row r="13608" spans="1:14">
      <c r="A13608" t="s">
        <v>7045</v>
      </c>
      <c r="B13608" t="s">
        <v>2361</v>
      </c>
      <c r="C13608" t="s">
        <v>5032</v>
      </c>
      <c r="D13608" s="154">
        <v>53</v>
      </c>
      <c r="E13608" t="s">
        <v>2892</v>
      </c>
      <c r="F13608">
        <v>7</v>
      </c>
      <c r="G13608">
        <v>9</v>
      </c>
      <c r="H13608" t="s">
        <v>3404</v>
      </c>
      <c r="I13608" t="s">
        <v>3515</v>
      </c>
      <c r="K13608" t="s">
        <v>2893</v>
      </c>
      <c r="L13608" t="s">
        <v>2892</v>
      </c>
      <c r="M13608" t="s">
        <v>3404</v>
      </c>
      <c r="N13608" t="b">
        <f>IF(ETMRouteStages[[#This Row],[RID]]=A13607,ETMRouteStages[[#This Row],[StageSequence]]=F13607+1,TRUE)</f>
        <v>1</v>
      </c>
    </row>
    <row r="13609" spans="1:14">
      <c r="A13609" t="s">
        <v>7045</v>
      </c>
      <c r="B13609" t="s">
        <v>2361</v>
      </c>
      <c r="C13609" t="s">
        <v>5032</v>
      </c>
      <c r="D13609" s="154">
        <v>53</v>
      </c>
      <c r="E13609" t="s">
        <v>2177</v>
      </c>
      <c r="F13609">
        <v>8</v>
      </c>
      <c r="G13609">
        <v>11</v>
      </c>
      <c r="H13609" t="s">
        <v>3404</v>
      </c>
      <c r="I13609" t="s">
        <v>3515</v>
      </c>
      <c r="K13609" t="s">
        <v>2178</v>
      </c>
      <c r="L13609" t="s">
        <v>2177</v>
      </c>
      <c r="M13609" t="s">
        <v>3404</v>
      </c>
      <c r="N13609" t="b">
        <f>IF(ETMRouteStages[[#This Row],[RID]]=A13608,ETMRouteStages[[#This Row],[StageSequence]]=F13608+1,TRUE)</f>
        <v>1</v>
      </c>
    </row>
    <row r="13610" spans="1:14">
      <c r="A13610" t="s">
        <v>7045</v>
      </c>
      <c r="B13610" t="s">
        <v>2361</v>
      </c>
      <c r="C13610" t="s">
        <v>5032</v>
      </c>
      <c r="D13610" s="154">
        <v>53</v>
      </c>
      <c r="E13610" t="s">
        <v>2763</v>
      </c>
      <c r="F13610">
        <v>9</v>
      </c>
      <c r="G13610">
        <v>12</v>
      </c>
      <c r="H13610" t="s">
        <v>3500</v>
      </c>
      <c r="I13610" t="s">
        <v>3515</v>
      </c>
      <c r="K13610" t="s">
        <v>2764</v>
      </c>
      <c r="L13610" t="s">
        <v>2763</v>
      </c>
      <c r="M13610" t="s">
        <v>3500</v>
      </c>
      <c r="N13610" t="b">
        <f>IF(ETMRouteStages[[#This Row],[RID]]=A13609,ETMRouteStages[[#This Row],[StageSequence]]=F13609+1,TRUE)</f>
        <v>1</v>
      </c>
    </row>
    <row r="13611" spans="1:14">
      <c r="A13611" t="s">
        <v>7045</v>
      </c>
      <c r="B13611" t="s">
        <v>2361</v>
      </c>
      <c r="C13611" t="s">
        <v>5032</v>
      </c>
      <c r="D13611" s="154">
        <v>53</v>
      </c>
      <c r="E13611" t="s">
        <v>1623</v>
      </c>
      <c r="F13611">
        <v>10</v>
      </c>
      <c r="G13611">
        <v>14</v>
      </c>
      <c r="H13611" t="s">
        <v>3404</v>
      </c>
      <c r="I13611" t="s">
        <v>3515</v>
      </c>
      <c r="K13611" t="s">
        <v>1624</v>
      </c>
      <c r="L13611" t="s">
        <v>1623</v>
      </c>
      <c r="M13611" t="s">
        <v>3404</v>
      </c>
      <c r="N13611" t="b">
        <f>IF(ETMRouteStages[[#This Row],[RID]]=A13610,ETMRouteStages[[#This Row],[StageSequence]]=F13610+1,TRUE)</f>
        <v>1</v>
      </c>
    </row>
    <row r="13612" spans="1:14">
      <c r="A13612" t="s">
        <v>7045</v>
      </c>
      <c r="B13612" t="s">
        <v>2361</v>
      </c>
      <c r="C13612" t="s">
        <v>5032</v>
      </c>
      <c r="D13612" s="154">
        <v>53</v>
      </c>
      <c r="E13612" t="s">
        <v>2968</v>
      </c>
      <c r="F13612">
        <v>11</v>
      </c>
      <c r="G13612">
        <v>15</v>
      </c>
      <c r="H13612" t="s">
        <v>3404</v>
      </c>
      <c r="I13612" t="s">
        <v>3515</v>
      </c>
      <c r="K13612" t="s">
        <v>2969</v>
      </c>
      <c r="L13612" t="s">
        <v>2968</v>
      </c>
      <c r="M13612" t="s">
        <v>3404</v>
      </c>
      <c r="N13612" t="b">
        <f>IF(ETMRouteStages[[#This Row],[RID]]=A13611,ETMRouteStages[[#This Row],[StageSequence]]=F13611+1,TRUE)</f>
        <v>1</v>
      </c>
    </row>
    <row r="13613" spans="1:14">
      <c r="A13613" t="s">
        <v>7045</v>
      </c>
      <c r="B13613" t="s">
        <v>2361</v>
      </c>
      <c r="C13613" t="s">
        <v>5032</v>
      </c>
      <c r="D13613" s="154">
        <v>53</v>
      </c>
      <c r="E13613" t="s">
        <v>1166</v>
      </c>
      <c r="F13613">
        <v>12</v>
      </c>
      <c r="G13613">
        <v>16</v>
      </c>
      <c r="H13613" t="s">
        <v>3404</v>
      </c>
      <c r="I13613" t="s">
        <v>3515</v>
      </c>
      <c r="K13613" t="s">
        <v>1167</v>
      </c>
      <c r="L13613" t="s">
        <v>1166</v>
      </c>
      <c r="M13613" t="s">
        <v>3404</v>
      </c>
      <c r="N13613" t="b">
        <f>IF(ETMRouteStages[[#This Row],[RID]]=A13612,ETMRouteStages[[#This Row],[StageSequence]]=F13612+1,TRUE)</f>
        <v>1</v>
      </c>
    </row>
    <row r="13614" spans="1:14">
      <c r="A13614" t="s">
        <v>7045</v>
      </c>
      <c r="B13614" t="s">
        <v>2361</v>
      </c>
      <c r="C13614" t="s">
        <v>5032</v>
      </c>
      <c r="D13614" s="154">
        <v>53</v>
      </c>
      <c r="E13614" t="s">
        <v>2199</v>
      </c>
      <c r="F13614">
        <v>13</v>
      </c>
      <c r="G13614">
        <v>17</v>
      </c>
      <c r="H13614" t="s">
        <v>3404</v>
      </c>
      <c r="I13614" t="s">
        <v>3515</v>
      </c>
      <c r="K13614" t="s">
        <v>2200</v>
      </c>
      <c r="L13614" t="s">
        <v>2199</v>
      </c>
      <c r="M13614" t="s">
        <v>3404</v>
      </c>
      <c r="N13614" t="b">
        <f>IF(ETMRouteStages[[#This Row],[RID]]=A13613,ETMRouteStages[[#This Row],[StageSequence]]=F13613+1,TRUE)</f>
        <v>1</v>
      </c>
    </row>
    <row r="13615" spans="1:14">
      <c r="A13615" t="s">
        <v>7045</v>
      </c>
      <c r="B13615" t="s">
        <v>2361</v>
      </c>
      <c r="C13615" t="s">
        <v>5032</v>
      </c>
      <c r="D13615" s="154">
        <v>53</v>
      </c>
      <c r="E13615" t="s">
        <v>1319</v>
      </c>
      <c r="F13615">
        <v>14</v>
      </c>
      <c r="G13615">
        <v>18</v>
      </c>
      <c r="H13615" t="s">
        <v>3404</v>
      </c>
      <c r="I13615" t="s">
        <v>3515</v>
      </c>
      <c r="K13615" t="s">
        <v>1320</v>
      </c>
      <c r="L13615" t="s">
        <v>1319</v>
      </c>
      <c r="M13615" t="s">
        <v>3404</v>
      </c>
      <c r="N13615" t="b">
        <f>IF(ETMRouteStages[[#This Row],[RID]]=A13614,ETMRouteStages[[#This Row],[StageSequence]]=F13614+1,TRUE)</f>
        <v>1</v>
      </c>
    </row>
    <row r="13616" spans="1:14">
      <c r="A13616" t="s">
        <v>7045</v>
      </c>
      <c r="B13616" t="s">
        <v>2361</v>
      </c>
      <c r="C13616" t="s">
        <v>5032</v>
      </c>
      <c r="D13616" s="154">
        <v>53</v>
      </c>
      <c r="E13616" t="s">
        <v>1279</v>
      </c>
      <c r="F13616">
        <v>15</v>
      </c>
      <c r="G13616">
        <v>19</v>
      </c>
      <c r="H13616" t="s">
        <v>3404</v>
      </c>
      <c r="I13616" t="s">
        <v>3515</v>
      </c>
      <c r="K13616" t="s">
        <v>1280</v>
      </c>
      <c r="L13616" t="s">
        <v>1279</v>
      </c>
      <c r="M13616" t="s">
        <v>3404</v>
      </c>
      <c r="N13616" t="b">
        <f>IF(ETMRouteStages[[#This Row],[RID]]=A13615,ETMRouteStages[[#This Row],[StageSequence]]=F13615+1,TRUE)</f>
        <v>1</v>
      </c>
    </row>
    <row r="13617" spans="1:14">
      <c r="A13617" t="s">
        <v>7045</v>
      </c>
      <c r="B13617" t="s">
        <v>2361</v>
      </c>
      <c r="C13617" t="s">
        <v>5032</v>
      </c>
      <c r="D13617" s="154">
        <v>53</v>
      </c>
      <c r="E13617" t="s">
        <v>1835</v>
      </c>
      <c r="F13617">
        <v>16</v>
      </c>
      <c r="G13617">
        <v>21</v>
      </c>
      <c r="H13617" t="s">
        <v>3404</v>
      </c>
      <c r="I13617" t="s">
        <v>3515</v>
      </c>
      <c r="K13617" t="s">
        <v>1836</v>
      </c>
      <c r="L13617" t="s">
        <v>1835</v>
      </c>
      <c r="M13617" t="s">
        <v>3404</v>
      </c>
      <c r="N13617" t="b">
        <f>IF(ETMRouteStages[[#This Row],[RID]]=A13616,ETMRouteStages[[#This Row],[StageSequence]]=F13616+1,TRUE)</f>
        <v>1</v>
      </c>
    </row>
    <row r="13618" spans="1:14">
      <c r="A13618" t="s">
        <v>7046</v>
      </c>
      <c r="B13618" t="s">
        <v>2361</v>
      </c>
      <c r="C13618" t="s">
        <v>4868</v>
      </c>
      <c r="D13618" s="154">
        <v>54</v>
      </c>
      <c r="E13618" t="s">
        <v>2201</v>
      </c>
      <c r="F13618">
        <v>1</v>
      </c>
      <c r="G13618">
        <v>0</v>
      </c>
      <c r="H13618" t="s">
        <v>3404</v>
      </c>
      <c r="I13618" t="s">
        <v>3515</v>
      </c>
      <c r="K13618" t="s">
        <v>2202</v>
      </c>
      <c r="L13618" t="s">
        <v>2201</v>
      </c>
      <c r="M13618" t="s">
        <v>3404</v>
      </c>
      <c r="N13618" t="b">
        <f>IF(ETMRouteStages[[#This Row],[RID]]=A13617,ETMRouteStages[[#This Row],[StageSequence]]=F13617+1,TRUE)</f>
        <v>1</v>
      </c>
    </row>
    <row r="13619" spans="1:14">
      <c r="A13619" t="s">
        <v>7046</v>
      </c>
      <c r="B13619" t="s">
        <v>2361</v>
      </c>
      <c r="C13619" t="s">
        <v>4868</v>
      </c>
      <c r="D13619" s="154">
        <v>54</v>
      </c>
      <c r="E13619" t="s">
        <v>1801</v>
      </c>
      <c r="F13619">
        <v>2</v>
      </c>
      <c r="G13619">
        <v>2</v>
      </c>
      <c r="H13619" t="s">
        <v>3404</v>
      </c>
      <c r="I13619" t="s">
        <v>3515</v>
      </c>
      <c r="K13619" t="s">
        <v>1802</v>
      </c>
      <c r="L13619" t="s">
        <v>1801</v>
      </c>
      <c r="M13619" t="s">
        <v>3404</v>
      </c>
      <c r="N13619" t="b">
        <f>IF(ETMRouteStages[[#This Row],[RID]]=A13618,ETMRouteStages[[#This Row],[StageSequence]]=F13618+1,TRUE)</f>
        <v>1</v>
      </c>
    </row>
    <row r="13620" spans="1:14">
      <c r="A13620" t="s">
        <v>7046</v>
      </c>
      <c r="B13620" t="s">
        <v>2361</v>
      </c>
      <c r="C13620" t="s">
        <v>4868</v>
      </c>
      <c r="D13620" s="154">
        <v>54</v>
      </c>
      <c r="E13620" t="s">
        <v>3072</v>
      </c>
      <c r="F13620">
        <v>3</v>
      </c>
      <c r="G13620">
        <v>3</v>
      </c>
      <c r="H13620" t="s">
        <v>3404</v>
      </c>
      <c r="I13620" t="s">
        <v>3515</v>
      </c>
      <c r="K13620" t="s">
        <v>3073</v>
      </c>
      <c r="L13620" t="s">
        <v>3072</v>
      </c>
      <c r="M13620" t="s">
        <v>3404</v>
      </c>
      <c r="N13620" t="b">
        <f>IF(ETMRouteStages[[#This Row],[RID]]=A13619,ETMRouteStages[[#This Row],[StageSequence]]=F13619+1,TRUE)</f>
        <v>1</v>
      </c>
    </row>
    <row r="13621" spans="1:14">
      <c r="A13621" t="s">
        <v>7046</v>
      </c>
      <c r="B13621" t="s">
        <v>2361</v>
      </c>
      <c r="C13621" t="s">
        <v>4868</v>
      </c>
      <c r="D13621" s="154">
        <v>54</v>
      </c>
      <c r="E13621" t="s">
        <v>800</v>
      </c>
      <c r="F13621">
        <v>4</v>
      </c>
      <c r="G13621">
        <v>4</v>
      </c>
      <c r="H13621" t="s">
        <v>3404</v>
      </c>
      <c r="I13621" t="s">
        <v>3515</v>
      </c>
      <c r="K13621" t="s">
        <v>801</v>
      </c>
      <c r="L13621" t="s">
        <v>800</v>
      </c>
      <c r="M13621" t="s">
        <v>3404</v>
      </c>
      <c r="N13621" t="b">
        <f>IF(ETMRouteStages[[#This Row],[RID]]=A13620,ETMRouteStages[[#This Row],[StageSequence]]=F13620+1,TRUE)</f>
        <v>1</v>
      </c>
    </row>
    <row r="13622" spans="1:14">
      <c r="A13622" t="s">
        <v>7046</v>
      </c>
      <c r="B13622" t="s">
        <v>2361</v>
      </c>
      <c r="C13622" t="s">
        <v>4868</v>
      </c>
      <c r="D13622" s="154">
        <v>54</v>
      </c>
      <c r="E13622" t="s">
        <v>2526</v>
      </c>
      <c r="F13622">
        <v>5</v>
      </c>
      <c r="G13622">
        <v>6</v>
      </c>
      <c r="H13622" t="s">
        <v>3404</v>
      </c>
      <c r="I13622" t="s">
        <v>3515</v>
      </c>
      <c r="K13622" t="s">
        <v>2527</v>
      </c>
      <c r="L13622" t="s">
        <v>2526</v>
      </c>
      <c r="M13622" t="s">
        <v>3404</v>
      </c>
      <c r="N13622" t="b">
        <f>IF(ETMRouteStages[[#This Row],[RID]]=A13621,ETMRouteStages[[#This Row],[StageSequence]]=F13621+1,TRUE)</f>
        <v>1</v>
      </c>
    </row>
    <row r="13623" spans="1:14">
      <c r="A13623" t="s">
        <v>7046</v>
      </c>
      <c r="B13623" t="s">
        <v>2361</v>
      </c>
      <c r="C13623" t="s">
        <v>4868</v>
      </c>
      <c r="D13623" s="154">
        <v>54</v>
      </c>
      <c r="E13623" t="s">
        <v>1180</v>
      </c>
      <c r="F13623">
        <v>6</v>
      </c>
      <c r="G13623">
        <v>8</v>
      </c>
      <c r="H13623" t="s">
        <v>3404</v>
      </c>
      <c r="I13623" t="s">
        <v>3515</v>
      </c>
      <c r="K13623" t="s">
        <v>1181</v>
      </c>
      <c r="L13623" t="s">
        <v>1180</v>
      </c>
      <c r="M13623" t="s">
        <v>3404</v>
      </c>
      <c r="N13623" t="b">
        <f>IF(ETMRouteStages[[#This Row],[RID]]=A13622,ETMRouteStages[[#This Row],[StageSequence]]=F13622+1,TRUE)</f>
        <v>1</v>
      </c>
    </row>
    <row r="13624" spans="1:14">
      <c r="A13624" t="s">
        <v>7046</v>
      </c>
      <c r="B13624" t="s">
        <v>2361</v>
      </c>
      <c r="C13624" t="s">
        <v>4868</v>
      </c>
      <c r="D13624" s="154">
        <v>54</v>
      </c>
      <c r="E13624" t="s">
        <v>2324</v>
      </c>
      <c r="F13624">
        <v>7</v>
      </c>
      <c r="G13624">
        <v>9</v>
      </c>
      <c r="H13624" t="s">
        <v>3500</v>
      </c>
      <c r="I13624" t="s">
        <v>3515</v>
      </c>
      <c r="K13624" t="s">
        <v>2325</v>
      </c>
      <c r="L13624" t="s">
        <v>2324</v>
      </c>
      <c r="M13624" t="s">
        <v>3500</v>
      </c>
      <c r="N13624" t="b">
        <f>IF(ETMRouteStages[[#This Row],[RID]]=A13623,ETMRouteStages[[#This Row],[StageSequence]]=F13623+1,TRUE)</f>
        <v>1</v>
      </c>
    </row>
    <row r="13625" spans="1:14">
      <c r="A13625" t="s">
        <v>7046</v>
      </c>
      <c r="B13625" t="s">
        <v>2361</v>
      </c>
      <c r="C13625" t="s">
        <v>4868</v>
      </c>
      <c r="D13625" s="154">
        <v>54</v>
      </c>
      <c r="E13625" t="s">
        <v>1315</v>
      </c>
      <c r="F13625">
        <v>8</v>
      </c>
      <c r="G13625">
        <v>11</v>
      </c>
      <c r="H13625" t="s">
        <v>3404</v>
      </c>
      <c r="I13625" t="s">
        <v>3515</v>
      </c>
      <c r="K13625" t="s">
        <v>1316</v>
      </c>
      <c r="L13625" t="s">
        <v>1315</v>
      </c>
      <c r="M13625" t="s">
        <v>3404</v>
      </c>
      <c r="N13625" t="b">
        <f>IF(ETMRouteStages[[#This Row],[RID]]=A13624,ETMRouteStages[[#This Row],[StageSequence]]=F13624+1,TRUE)</f>
        <v>1</v>
      </c>
    </row>
    <row r="13626" spans="1:14">
      <c r="A13626" t="s">
        <v>7046</v>
      </c>
      <c r="B13626" t="s">
        <v>2361</v>
      </c>
      <c r="C13626" t="s">
        <v>4868</v>
      </c>
      <c r="D13626" s="154">
        <v>54</v>
      </c>
      <c r="E13626" t="s">
        <v>2135</v>
      </c>
      <c r="F13626">
        <v>9</v>
      </c>
      <c r="G13626">
        <v>12</v>
      </c>
      <c r="H13626" t="s">
        <v>3404</v>
      </c>
      <c r="I13626" t="s">
        <v>3515</v>
      </c>
      <c r="K13626" t="s">
        <v>2136</v>
      </c>
      <c r="L13626" t="s">
        <v>2135</v>
      </c>
      <c r="M13626" t="s">
        <v>3404</v>
      </c>
      <c r="N13626" t="b">
        <f>IF(ETMRouteStages[[#This Row],[RID]]=A13625,ETMRouteStages[[#This Row],[StageSequence]]=F13625+1,TRUE)</f>
        <v>1</v>
      </c>
    </row>
    <row r="13627" spans="1:14">
      <c r="A13627" t="s">
        <v>7046</v>
      </c>
      <c r="B13627" t="s">
        <v>2361</v>
      </c>
      <c r="C13627" t="s">
        <v>4868</v>
      </c>
      <c r="D13627" s="154">
        <v>54</v>
      </c>
      <c r="E13627" t="s">
        <v>1219</v>
      </c>
      <c r="F13627">
        <v>10</v>
      </c>
      <c r="G13627">
        <v>13</v>
      </c>
      <c r="H13627" t="s">
        <v>3404</v>
      </c>
      <c r="I13627" t="s">
        <v>3515</v>
      </c>
      <c r="K13627" t="s">
        <v>1220</v>
      </c>
      <c r="L13627" t="s">
        <v>1219</v>
      </c>
      <c r="M13627" t="s">
        <v>3404</v>
      </c>
      <c r="N13627" t="b">
        <f>IF(ETMRouteStages[[#This Row],[RID]]=A13626,ETMRouteStages[[#This Row],[StageSequence]]=F13626+1,TRUE)</f>
        <v>1</v>
      </c>
    </row>
    <row r="13628" spans="1:14">
      <c r="A13628" t="s">
        <v>7046</v>
      </c>
      <c r="B13628" t="s">
        <v>2361</v>
      </c>
      <c r="C13628" t="s">
        <v>4868</v>
      </c>
      <c r="D13628" s="154">
        <v>54</v>
      </c>
      <c r="E13628" t="s">
        <v>850</v>
      </c>
      <c r="F13628">
        <v>11</v>
      </c>
      <c r="G13628">
        <v>14</v>
      </c>
      <c r="H13628" t="s">
        <v>3404</v>
      </c>
      <c r="I13628" t="s">
        <v>3515</v>
      </c>
      <c r="K13628" t="s">
        <v>851</v>
      </c>
      <c r="L13628" t="s">
        <v>850</v>
      </c>
      <c r="M13628" t="s">
        <v>3404</v>
      </c>
      <c r="N13628" t="b">
        <f>IF(ETMRouteStages[[#This Row],[RID]]=A13627,ETMRouteStages[[#This Row],[StageSequence]]=F13627+1,TRUE)</f>
        <v>1</v>
      </c>
    </row>
    <row r="13629" spans="1:14">
      <c r="A13629" t="s">
        <v>7046</v>
      </c>
      <c r="B13629" t="s">
        <v>2361</v>
      </c>
      <c r="C13629" t="s">
        <v>4868</v>
      </c>
      <c r="D13629" s="154">
        <v>54</v>
      </c>
      <c r="E13629" t="s">
        <v>734</v>
      </c>
      <c r="F13629">
        <v>12</v>
      </c>
      <c r="G13629">
        <v>15</v>
      </c>
      <c r="H13629" t="s">
        <v>3404</v>
      </c>
      <c r="I13629" t="s">
        <v>3515</v>
      </c>
      <c r="K13629" t="s">
        <v>735</v>
      </c>
      <c r="L13629" t="s">
        <v>734</v>
      </c>
      <c r="M13629" t="s">
        <v>3404</v>
      </c>
      <c r="N13629" t="b">
        <f>IF(ETMRouteStages[[#This Row],[RID]]=A13628,ETMRouteStages[[#This Row],[StageSequence]]=F13628+1,TRUE)</f>
        <v>1</v>
      </c>
    </row>
    <row r="13630" spans="1:14">
      <c r="A13630" t="s">
        <v>7046</v>
      </c>
      <c r="B13630" t="s">
        <v>2361</v>
      </c>
      <c r="C13630" t="s">
        <v>4868</v>
      </c>
      <c r="D13630" s="154">
        <v>54</v>
      </c>
      <c r="E13630" t="s">
        <v>457</v>
      </c>
      <c r="F13630">
        <v>13</v>
      </c>
      <c r="G13630">
        <v>16</v>
      </c>
      <c r="H13630" t="s">
        <v>3404</v>
      </c>
      <c r="I13630" t="s">
        <v>3515</v>
      </c>
      <c r="K13630" t="s">
        <v>458</v>
      </c>
      <c r="L13630" t="s">
        <v>457</v>
      </c>
      <c r="M13630" t="s">
        <v>3404</v>
      </c>
      <c r="N13630" t="b">
        <f>IF(ETMRouteStages[[#This Row],[RID]]=A13629,ETMRouteStages[[#This Row],[StageSequence]]=F13629+1,TRUE)</f>
        <v>1</v>
      </c>
    </row>
    <row r="13631" spans="1:14">
      <c r="A13631" t="s">
        <v>7046</v>
      </c>
      <c r="B13631" t="s">
        <v>2361</v>
      </c>
      <c r="C13631" t="s">
        <v>4868</v>
      </c>
      <c r="D13631" s="154">
        <v>54</v>
      </c>
      <c r="E13631" t="s">
        <v>1633</v>
      </c>
      <c r="F13631">
        <v>14</v>
      </c>
      <c r="G13631">
        <v>17</v>
      </c>
      <c r="H13631" t="s">
        <v>3404</v>
      </c>
      <c r="I13631" t="s">
        <v>3515</v>
      </c>
      <c r="K13631" t="s">
        <v>1634</v>
      </c>
      <c r="L13631" t="s">
        <v>1633</v>
      </c>
      <c r="M13631" t="s">
        <v>3404</v>
      </c>
      <c r="N13631" t="b">
        <f>IF(ETMRouteStages[[#This Row],[RID]]=A13630,ETMRouteStages[[#This Row],[StageSequence]]=F13630+1,TRUE)</f>
        <v>1</v>
      </c>
    </row>
    <row r="13632" spans="1:14">
      <c r="A13632" t="s">
        <v>7046</v>
      </c>
      <c r="B13632" t="s">
        <v>2361</v>
      </c>
      <c r="C13632" t="s">
        <v>4868</v>
      </c>
      <c r="D13632" s="154">
        <v>54</v>
      </c>
      <c r="E13632" t="s">
        <v>2380</v>
      </c>
      <c r="F13632">
        <v>15</v>
      </c>
      <c r="G13632">
        <v>18</v>
      </c>
      <c r="H13632" t="s">
        <v>3404</v>
      </c>
      <c r="I13632" t="s">
        <v>3515</v>
      </c>
      <c r="K13632" t="s">
        <v>2381</v>
      </c>
      <c r="L13632" t="s">
        <v>2380</v>
      </c>
      <c r="M13632" t="s">
        <v>3404</v>
      </c>
      <c r="N13632" t="b">
        <f>IF(ETMRouteStages[[#This Row],[RID]]=A13631,ETMRouteStages[[#This Row],[StageSequence]]=F13631+1,TRUE)</f>
        <v>1</v>
      </c>
    </row>
    <row r="13633" spans="1:14">
      <c r="A13633" t="s">
        <v>7047</v>
      </c>
      <c r="B13633" t="s">
        <v>2361</v>
      </c>
      <c r="C13633" t="s">
        <v>4868</v>
      </c>
      <c r="D13633" s="154">
        <v>55</v>
      </c>
      <c r="E13633" t="s">
        <v>2201</v>
      </c>
      <c r="F13633">
        <v>1</v>
      </c>
      <c r="G13633">
        <v>0</v>
      </c>
      <c r="H13633" t="s">
        <v>3404</v>
      </c>
      <c r="I13633" t="s">
        <v>3515</v>
      </c>
      <c r="K13633" t="s">
        <v>2202</v>
      </c>
      <c r="L13633" t="s">
        <v>2201</v>
      </c>
      <c r="M13633" t="s">
        <v>3404</v>
      </c>
      <c r="N13633" t="b">
        <f>IF(ETMRouteStages[[#This Row],[RID]]=A13632,ETMRouteStages[[#This Row],[StageSequence]]=F13632+1,TRUE)</f>
        <v>1</v>
      </c>
    </row>
    <row r="13634" spans="1:14">
      <c r="A13634" t="s">
        <v>7047</v>
      </c>
      <c r="B13634" t="s">
        <v>2361</v>
      </c>
      <c r="C13634" t="s">
        <v>4868</v>
      </c>
      <c r="D13634" s="154">
        <v>55</v>
      </c>
      <c r="E13634" t="s">
        <v>2501</v>
      </c>
      <c r="F13634">
        <v>2</v>
      </c>
      <c r="G13634">
        <v>2</v>
      </c>
      <c r="H13634" t="s">
        <v>3404</v>
      </c>
      <c r="I13634" t="s">
        <v>3515</v>
      </c>
      <c r="K13634" t="s">
        <v>2502</v>
      </c>
      <c r="L13634" t="s">
        <v>2501</v>
      </c>
      <c r="M13634" t="s">
        <v>3404</v>
      </c>
      <c r="N13634" t="b">
        <f>IF(ETMRouteStages[[#This Row],[RID]]=A13633,ETMRouteStages[[#This Row],[StageSequence]]=F13633+1,TRUE)</f>
        <v>1</v>
      </c>
    </row>
    <row r="13635" spans="1:14">
      <c r="A13635" t="s">
        <v>7047</v>
      </c>
      <c r="B13635" t="s">
        <v>2361</v>
      </c>
      <c r="C13635" t="s">
        <v>4868</v>
      </c>
      <c r="D13635" s="154">
        <v>55</v>
      </c>
      <c r="E13635" t="s">
        <v>2862</v>
      </c>
      <c r="F13635">
        <v>3</v>
      </c>
      <c r="G13635">
        <v>3</v>
      </c>
      <c r="H13635" t="s">
        <v>3404</v>
      </c>
      <c r="I13635" t="s">
        <v>3515</v>
      </c>
      <c r="K13635" t="s">
        <v>2863</v>
      </c>
      <c r="L13635" t="s">
        <v>2862</v>
      </c>
      <c r="M13635" t="s">
        <v>3404</v>
      </c>
      <c r="N13635" t="b">
        <f>IF(ETMRouteStages[[#This Row],[RID]]=A13634,ETMRouteStages[[#This Row],[StageSequence]]=F13634+1,TRUE)</f>
        <v>1</v>
      </c>
    </row>
    <row r="13636" spans="1:14">
      <c r="A13636" t="s">
        <v>7047</v>
      </c>
      <c r="B13636" t="s">
        <v>2361</v>
      </c>
      <c r="C13636" t="s">
        <v>4868</v>
      </c>
      <c r="D13636" s="154">
        <v>55</v>
      </c>
      <c r="E13636" t="s">
        <v>1343</v>
      </c>
      <c r="F13636">
        <v>4</v>
      </c>
      <c r="G13636">
        <v>4</v>
      </c>
      <c r="H13636" t="s">
        <v>3404</v>
      </c>
      <c r="I13636" t="s">
        <v>3515</v>
      </c>
      <c r="K13636" t="s">
        <v>1344</v>
      </c>
      <c r="L13636" t="s">
        <v>1343</v>
      </c>
      <c r="M13636" t="s">
        <v>3404</v>
      </c>
      <c r="N13636" t="b">
        <f>IF(ETMRouteStages[[#This Row],[RID]]=A13635,ETMRouteStages[[#This Row],[StageSequence]]=F13635+1,TRUE)</f>
        <v>1</v>
      </c>
    </row>
    <row r="13637" spans="1:14">
      <c r="A13637" t="s">
        <v>7047</v>
      </c>
      <c r="B13637" t="s">
        <v>2361</v>
      </c>
      <c r="C13637" t="s">
        <v>4868</v>
      </c>
      <c r="D13637" s="154">
        <v>55</v>
      </c>
      <c r="E13637" t="s">
        <v>2362</v>
      </c>
      <c r="F13637">
        <v>5</v>
      </c>
      <c r="G13637">
        <v>5</v>
      </c>
      <c r="H13637" t="s">
        <v>3404</v>
      </c>
      <c r="I13637" t="s">
        <v>3515</v>
      </c>
      <c r="K13637" t="s">
        <v>2363</v>
      </c>
      <c r="L13637" t="s">
        <v>2362</v>
      </c>
      <c r="M13637" t="s">
        <v>3404</v>
      </c>
      <c r="N13637" t="b">
        <f>IF(ETMRouteStages[[#This Row],[RID]]=A13636,ETMRouteStages[[#This Row],[StageSequence]]=F13636+1,TRUE)</f>
        <v>1</v>
      </c>
    </row>
    <row r="13638" spans="1:14">
      <c r="A13638" t="s">
        <v>7047</v>
      </c>
      <c r="B13638" t="s">
        <v>2361</v>
      </c>
      <c r="C13638" t="s">
        <v>4868</v>
      </c>
      <c r="D13638" s="154">
        <v>55</v>
      </c>
      <c r="E13638" t="s">
        <v>2364</v>
      </c>
      <c r="F13638">
        <v>6</v>
      </c>
      <c r="G13638">
        <v>6</v>
      </c>
      <c r="H13638" t="s">
        <v>3404</v>
      </c>
      <c r="I13638" t="s">
        <v>3515</v>
      </c>
      <c r="K13638" t="s">
        <v>2365</v>
      </c>
      <c r="L13638" t="s">
        <v>2364</v>
      </c>
      <c r="M13638" t="s">
        <v>3404</v>
      </c>
      <c r="N13638" t="b">
        <f>IF(ETMRouteStages[[#This Row],[RID]]=A13637,ETMRouteStages[[#This Row],[StageSequence]]=F13637+1,TRUE)</f>
        <v>1</v>
      </c>
    </row>
    <row r="13639" spans="1:14">
      <c r="A13639" t="s">
        <v>7047</v>
      </c>
      <c r="B13639" t="s">
        <v>2361</v>
      </c>
      <c r="C13639" t="s">
        <v>4868</v>
      </c>
      <c r="D13639" s="154">
        <v>55</v>
      </c>
      <c r="E13639" t="s">
        <v>2360</v>
      </c>
      <c r="F13639">
        <v>7</v>
      </c>
      <c r="G13639">
        <v>7</v>
      </c>
      <c r="H13639" t="s">
        <v>3404</v>
      </c>
      <c r="I13639" t="s">
        <v>3515</v>
      </c>
      <c r="K13639" t="s">
        <v>2361</v>
      </c>
      <c r="L13639" t="s">
        <v>2360</v>
      </c>
      <c r="M13639" t="s">
        <v>3404</v>
      </c>
      <c r="N13639" t="b">
        <f>IF(ETMRouteStages[[#This Row],[RID]]=A13638,ETMRouteStages[[#This Row],[StageSequence]]=F13638+1,TRUE)</f>
        <v>1</v>
      </c>
    </row>
    <row r="13640" spans="1:14">
      <c r="A13640" t="s">
        <v>7047</v>
      </c>
      <c r="B13640" t="s">
        <v>2361</v>
      </c>
      <c r="C13640" t="s">
        <v>4868</v>
      </c>
      <c r="D13640" s="154">
        <v>55</v>
      </c>
      <c r="E13640" t="s">
        <v>1281</v>
      </c>
      <c r="F13640">
        <v>8</v>
      </c>
      <c r="G13640">
        <v>8</v>
      </c>
      <c r="H13640" t="s">
        <v>3404</v>
      </c>
      <c r="I13640" t="s">
        <v>3515</v>
      </c>
      <c r="K13640" t="s">
        <v>1282</v>
      </c>
      <c r="L13640" t="s">
        <v>1281</v>
      </c>
      <c r="M13640" t="s">
        <v>3404</v>
      </c>
      <c r="N13640" t="b">
        <f>IF(ETMRouteStages[[#This Row],[RID]]=A13639,ETMRouteStages[[#This Row],[StageSequence]]=F13639+1,TRUE)</f>
        <v>1</v>
      </c>
    </row>
    <row r="13641" spans="1:14">
      <c r="A13641" t="s">
        <v>7047</v>
      </c>
      <c r="B13641" t="s">
        <v>2361</v>
      </c>
      <c r="C13641" t="s">
        <v>4868</v>
      </c>
      <c r="D13641" s="154">
        <v>55</v>
      </c>
      <c r="E13641" t="s">
        <v>1319</v>
      </c>
      <c r="F13641">
        <v>9</v>
      </c>
      <c r="G13641">
        <v>9</v>
      </c>
      <c r="H13641" t="s">
        <v>3404</v>
      </c>
      <c r="I13641" t="s">
        <v>3515</v>
      </c>
      <c r="K13641" t="s">
        <v>1320</v>
      </c>
      <c r="L13641" t="s">
        <v>1319</v>
      </c>
      <c r="M13641" t="s">
        <v>3404</v>
      </c>
      <c r="N13641" t="b">
        <f>IF(ETMRouteStages[[#This Row],[RID]]=A13640,ETMRouteStages[[#This Row],[StageSequence]]=F13640+1,TRUE)</f>
        <v>1</v>
      </c>
    </row>
    <row r="13642" spans="1:14">
      <c r="A13642" t="s">
        <v>7047</v>
      </c>
      <c r="B13642" t="s">
        <v>2361</v>
      </c>
      <c r="C13642" t="s">
        <v>4868</v>
      </c>
      <c r="D13642" s="154">
        <v>55</v>
      </c>
      <c r="E13642" t="s">
        <v>1279</v>
      </c>
      <c r="F13642">
        <v>10</v>
      </c>
      <c r="G13642">
        <v>10</v>
      </c>
      <c r="H13642" t="s">
        <v>3404</v>
      </c>
      <c r="I13642" t="s">
        <v>3515</v>
      </c>
      <c r="K13642" t="s">
        <v>1280</v>
      </c>
      <c r="L13642" t="s">
        <v>1279</v>
      </c>
      <c r="M13642" t="s">
        <v>3404</v>
      </c>
      <c r="N13642" t="b">
        <f>IF(ETMRouteStages[[#This Row],[RID]]=A13641,ETMRouteStages[[#This Row],[StageSequence]]=F13641+1,TRUE)</f>
        <v>1</v>
      </c>
    </row>
    <row r="13643" spans="1:14">
      <c r="A13643" t="s">
        <v>7047</v>
      </c>
      <c r="B13643" t="s">
        <v>2361</v>
      </c>
      <c r="C13643" t="s">
        <v>4868</v>
      </c>
      <c r="D13643" s="154">
        <v>55</v>
      </c>
      <c r="E13643" t="s">
        <v>1835</v>
      </c>
      <c r="F13643">
        <v>11</v>
      </c>
      <c r="G13643">
        <v>12</v>
      </c>
      <c r="H13643" t="s">
        <v>3500</v>
      </c>
      <c r="I13643" t="s">
        <v>3515</v>
      </c>
      <c r="K13643" t="s">
        <v>1836</v>
      </c>
      <c r="L13643" t="s">
        <v>1835</v>
      </c>
      <c r="M13643" t="s">
        <v>3500</v>
      </c>
      <c r="N13643" t="b">
        <f>IF(ETMRouteStages[[#This Row],[RID]]=A13642,ETMRouteStages[[#This Row],[StageSequence]]=F13642+1,TRUE)</f>
        <v>1</v>
      </c>
    </row>
    <row r="13644" spans="1:14">
      <c r="A13644" t="s">
        <v>7047</v>
      </c>
      <c r="B13644" t="s">
        <v>2361</v>
      </c>
      <c r="C13644" t="s">
        <v>4868</v>
      </c>
      <c r="D13644" s="154">
        <v>55</v>
      </c>
      <c r="E13644" t="s">
        <v>1279</v>
      </c>
      <c r="F13644">
        <v>12</v>
      </c>
      <c r="G13644">
        <v>14</v>
      </c>
      <c r="H13644" t="s">
        <v>3404</v>
      </c>
      <c r="I13644" t="s">
        <v>3515</v>
      </c>
      <c r="K13644" t="s">
        <v>1280</v>
      </c>
      <c r="L13644" t="s">
        <v>1279</v>
      </c>
      <c r="M13644" t="s">
        <v>3404</v>
      </c>
      <c r="N13644" t="b">
        <f>IF(ETMRouteStages[[#This Row],[RID]]=A13643,ETMRouteStages[[#This Row],[StageSequence]]=F13643+1,TRUE)</f>
        <v>1</v>
      </c>
    </row>
    <row r="13645" spans="1:14">
      <c r="A13645" t="s">
        <v>7047</v>
      </c>
      <c r="B13645" t="s">
        <v>2361</v>
      </c>
      <c r="C13645" t="s">
        <v>4868</v>
      </c>
      <c r="D13645" s="154">
        <v>55</v>
      </c>
      <c r="E13645" t="s">
        <v>2823</v>
      </c>
      <c r="F13645">
        <v>13</v>
      </c>
      <c r="G13645">
        <v>15</v>
      </c>
      <c r="H13645" t="s">
        <v>3404</v>
      </c>
      <c r="I13645" t="s">
        <v>3515</v>
      </c>
      <c r="K13645" t="s">
        <v>2823</v>
      </c>
      <c r="L13645" t="s">
        <v>2823</v>
      </c>
      <c r="M13645" t="s">
        <v>3404</v>
      </c>
      <c r="N13645" t="b">
        <f>IF(ETMRouteStages[[#This Row],[RID]]=A13644,ETMRouteStages[[#This Row],[StageSequence]]=F13644+1,TRUE)</f>
        <v>1</v>
      </c>
    </row>
    <row r="13646" spans="1:14">
      <c r="A13646" t="s">
        <v>7047</v>
      </c>
      <c r="B13646" t="s">
        <v>2361</v>
      </c>
      <c r="C13646" t="s">
        <v>4868</v>
      </c>
      <c r="D13646" s="154">
        <v>55</v>
      </c>
      <c r="E13646" t="s">
        <v>2602</v>
      </c>
      <c r="F13646">
        <v>14</v>
      </c>
      <c r="G13646">
        <v>16</v>
      </c>
      <c r="H13646" t="s">
        <v>3404</v>
      </c>
      <c r="I13646" t="s">
        <v>3515</v>
      </c>
      <c r="K13646" t="s">
        <v>2603</v>
      </c>
      <c r="L13646" t="s">
        <v>2602</v>
      </c>
      <c r="M13646" t="s">
        <v>3404</v>
      </c>
      <c r="N13646" t="b">
        <f>IF(ETMRouteStages[[#This Row],[RID]]=A13645,ETMRouteStages[[#This Row],[StageSequence]]=F13645+1,TRUE)</f>
        <v>1</v>
      </c>
    </row>
    <row r="13647" spans="1:14">
      <c r="A13647" t="s">
        <v>7047</v>
      </c>
      <c r="B13647" t="s">
        <v>2361</v>
      </c>
      <c r="C13647" t="s">
        <v>4868</v>
      </c>
      <c r="D13647" s="154">
        <v>55</v>
      </c>
      <c r="E13647" t="s">
        <v>1926</v>
      </c>
      <c r="F13647">
        <v>15</v>
      </c>
      <c r="G13647">
        <v>17</v>
      </c>
      <c r="H13647" t="s">
        <v>3404</v>
      </c>
      <c r="I13647" t="s">
        <v>3515</v>
      </c>
      <c r="K13647" t="s">
        <v>1927</v>
      </c>
      <c r="L13647" t="s">
        <v>1926</v>
      </c>
      <c r="M13647" t="s">
        <v>3404</v>
      </c>
      <c r="N13647" t="b">
        <f>IF(ETMRouteStages[[#This Row],[RID]]=A13646,ETMRouteStages[[#This Row],[StageSequence]]=F13646+1,TRUE)</f>
        <v>1</v>
      </c>
    </row>
    <row r="13648" spans="1:14">
      <c r="A13648" t="s">
        <v>7047</v>
      </c>
      <c r="B13648" t="s">
        <v>2361</v>
      </c>
      <c r="C13648" t="s">
        <v>4868</v>
      </c>
      <c r="D13648" s="154">
        <v>55</v>
      </c>
      <c r="E13648" t="s">
        <v>1928</v>
      </c>
      <c r="F13648">
        <v>16</v>
      </c>
      <c r="G13648">
        <v>18</v>
      </c>
      <c r="H13648" t="s">
        <v>3404</v>
      </c>
      <c r="I13648" t="s">
        <v>3515</v>
      </c>
      <c r="K13648" t="s">
        <v>1929</v>
      </c>
      <c r="L13648" t="s">
        <v>1928</v>
      </c>
      <c r="M13648" t="s">
        <v>3404</v>
      </c>
      <c r="N13648" t="b">
        <f>IF(ETMRouteStages[[#This Row],[RID]]=A13647,ETMRouteStages[[#This Row],[StageSequence]]=F13647+1,TRUE)</f>
        <v>1</v>
      </c>
    </row>
    <row r="13649" spans="1:14">
      <c r="A13649" t="s">
        <v>7047</v>
      </c>
      <c r="B13649" t="s">
        <v>2361</v>
      </c>
      <c r="C13649" t="s">
        <v>4868</v>
      </c>
      <c r="D13649" s="154">
        <v>55</v>
      </c>
      <c r="E13649" t="s">
        <v>2019</v>
      </c>
      <c r="F13649">
        <v>17</v>
      </c>
      <c r="G13649">
        <v>19</v>
      </c>
      <c r="H13649" t="s">
        <v>3404</v>
      </c>
      <c r="I13649" t="s">
        <v>3515</v>
      </c>
      <c r="K13649" t="s">
        <v>2020</v>
      </c>
      <c r="L13649" t="s">
        <v>2019</v>
      </c>
      <c r="M13649" t="s">
        <v>3404</v>
      </c>
      <c r="N13649" t="b">
        <f>IF(ETMRouteStages[[#This Row],[RID]]=A13648,ETMRouteStages[[#This Row],[StageSequence]]=F13648+1,TRUE)</f>
        <v>1</v>
      </c>
    </row>
    <row r="13650" spans="1:14">
      <c r="A13650" t="s">
        <v>7047</v>
      </c>
      <c r="B13650" t="s">
        <v>2361</v>
      </c>
      <c r="C13650" t="s">
        <v>4868</v>
      </c>
      <c r="D13650" s="154">
        <v>55</v>
      </c>
      <c r="E13650" t="s">
        <v>2017</v>
      </c>
      <c r="F13650">
        <v>18</v>
      </c>
      <c r="G13650">
        <v>20</v>
      </c>
      <c r="H13650" t="s">
        <v>3404</v>
      </c>
      <c r="I13650" t="s">
        <v>3515</v>
      </c>
      <c r="K13650" t="s">
        <v>2018</v>
      </c>
      <c r="L13650" t="s">
        <v>2017</v>
      </c>
      <c r="M13650" t="s">
        <v>3404</v>
      </c>
      <c r="N13650" t="b">
        <f>IF(ETMRouteStages[[#This Row],[RID]]=A13649,ETMRouteStages[[#This Row],[StageSequence]]=F13649+1,TRUE)</f>
        <v>1</v>
      </c>
    </row>
    <row r="13651" spans="1:14">
      <c r="A13651" t="s">
        <v>7047</v>
      </c>
      <c r="B13651" t="s">
        <v>2361</v>
      </c>
      <c r="C13651" t="s">
        <v>4868</v>
      </c>
      <c r="D13651" s="154">
        <v>55</v>
      </c>
      <c r="E13651" t="s">
        <v>2807</v>
      </c>
      <c r="F13651">
        <v>19</v>
      </c>
      <c r="G13651">
        <v>21</v>
      </c>
      <c r="H13651" t="s">
        <v>3404</v>
      </c>
      <c r="I13651" t="s">
        <v>3515</v>
      </c>
      <c r="K13651" t="s">
        <v>2808</v>
      </c>
      <c r="L13651" t="s">
        <v>2807</v>
      </c>
      <c r="M13651" t="s">
        <v>3404</v>
      </c>
      <c r="N13651" t="b">
        <f>IF(ETMRouteStages[[#This Row],[RID]]=A13650,ETMRouteStages[[#This Row],[StageSequence]]=F13650+1,TRUE)</f>
        <v>1</v>
      </c>
    </row>
    <row r="13652" spans="1:14">
      <c r="A13652" t="s">
        <v>7047</v>
      </c>
      <c r="B13652" t="s">
        <v>2361</v>
      </c>
      <c r="C13652" t="s">
        <v>4868</v>
      </c>
      <c r="D13652" s="154">
        <v>55</v>
      </c>
      <c r="E13652" t="s">
        <v>457</v>
      </c>
      <c r="F13652">
        <v>20</v>
      </c>
      <c r="G13652">
        <v>22</v>
      </c>
      <c r="H13652" t="s">
        <v>3404</v>
      </c>
      <c r="I13652" t="s">
        <v>3515</v>
      </c>
      <c r="K13652" t="s">
        <v>458</v>
      </c>
      <c r="L13652" t="s">
        <v>457</v>
      </c>
      <c r="M13652" t="s">
        <v>3404</v>
      </c>
      <c r="N13652" t="b">
        <f>IF(ETMRouteStages[[#This Row],[RID]]=A13651,ETMRouteStages[[#This Row],[StageSequence]]=F13651+1,TRUE)</f>
        <v>1</v>
      </c>
    </row>
    <row r="13653" spans="1:14">
      <c r="A13653" t="s">
        <v>7047</v>
      </c>
      <c r="B13653" t="s">
        <v>2361</v>
      </c>
      <c r="C13653" t="s">
        <v>4868</v>
      </c>
      <c r="D13653" s="154">
        <v>55</v>
      </c>
      <c r="E13653" t="s">
        <v>1633</v>
      </c>
      <c r="F13653">
        <v>21</v>
      </c>
      <c r="G13653">
        <v>23</v>
      </c>
      <c r="H13653" t="s">
        <v>3404</v>
      </c>
      <c r="I13653" t="s">
        <v>3515</v>
      </c>
      <c r="K13653" t="s">
        <v>1634</v>
      </c>
      <c r="L13653" t="s">
        <v>1633</v>
      </c>
      <c r="M13653" t="s">
        <v>3404</v>
      </c>
      <c r="N13653" t="b">
        <f>IF(ETMRouteStages[[#This Row],[RID]]=A13652,ETMRouteStages[[#This Row],[StageSequence]]=F13652+1,TRUE)</f>
        <v>1</v>
      </c>
    </row>
    <row r="13654" spans="1:14">
      <c r="A13654" t="s">
        <v>7047</v>
      </c>
      <c r="B13654" t="s">
        <v>2361</v>
      </c>
      <c r="C13654" t="s">
        <v>4868</v>
      </c>
      <c r="D13654" s="154">
        <v>55</v>
      </c>
      <c r="E13654" t="s">
        <v>2380</v>
      </c>
      <c r="F13654">
        <v>22</v>
      </c>
      <c r="G13654">
        <v>24</v>
      </c>
      <c r="H13654" t="s">
        <v>3404</v>
      </c>
      <c r="I13654" t="s">
        <v>3515</v>
      </c>
      <c r="K13654" t="s">
        <v>2381</v>
      </c>
      <c r="L13654" t="s">
        <v>2380</v>
      </c>
      <c r="M13654" t="s">
        <v>3404</v>
      </c>
      <c r="N13654" t="b">
        <f>IF(ETMRouteStages[[#This Row],[RID]]=A13653,ETMRouteStages[[#This Row],[StageSequence]]=F13653+1,TRUE)</f>
        <v>1</v>
      </c>
    </row>
    <row r="13655" spans="1:14">
      <c r="A13655" t="s">
        <v>7048</v>
      </c>
      <c r="B13655" t="s">
        <v>2361</v>
      </c>
      <c r="C13655" t="s">
        <v>4742</v>
      </c>
      <c r="D13655" s="154">
        <v>56</v>
      </c>
      <c r="E13655" t="s">
        <v>2201</v>
      </c>
      <c r="F13655">
        <v>1</v>
      </c>
      <c r="G13655">
        <v>0</v>
      </c>
      <c r="H13655" t="s">
        <v>3404</v>
      </c>
      <c r="I13655" t="s">
        <v>3515</v>
      </c>
      <c r="K13655" t="s">
        <v>2202</v>
      </c>
      <c r="L13655" t="s">
        <v>2201</v>
      </c>
      <c r="M13655" t="s">
        <v>3404</v>
      </c>
      <c r="N13655" t="b">
        <f>IF(ETMRouteStages[[#This Row],[RID]]=A13654,ETMRouteStages[[#This Row],[StageSequence]]=F13654+1,TRUE)</f>
        <v>1</v>
      </c>
    </row>
    <row r="13656" spans="1:14">
      <c r="A13656" t="s">
        <v>7048</v>
      </c>
      <c r="B13656" t="s">
        <v>2361</v>
      </c>
      <c r="C13656" t="s">
        <v>4742</v>
      </c>
      <c r="D13656" s="154">
        <v>56</v>
      </c>
      <c r="E13656" t="s">
        <v>1801</v>
      </c>
      <c r="F13656">
        <v>2</v>
      </c>
      <c r="G13656">
        <v>2</v>
      </c>
      <c r="H13656" t="s">
        <v>3404</v>
      </c>
      <c r="I13656" t="s">
        <v>3515</v>
      </c>
      <c r="K13656" t="s">
        <v>1802</v>
      </c>
      <c r="L13656" t="s">
        <v>1801</v>
      </c>
      <c r="M13656" t="s">
        <v>3404</v>
      </c>
      <c r="N13656" t="b">
        <f>IF(ETMRouteStages[[#This Row],[RID]]=A13655,ETMRouteStages[[#This Row],[StageSequence]]=F13655+1,TRUE)</f>
        <v>1</v>
      </c>
    </row>
    <row r="13657" spans="1:14">
      <c r="A13657" t="s">
        <v>7048</v>
      </c>
      <c r="B13657" t="s">
        <v>2361</v>
      </c>
      <c r="C13657" t="s">
        <v>4742</v>
      </c>
      <c r="D13657" s="154">
        <v>56</v>
      </c>
      <c r="E13657" t="s">
        <v>3072</v>
      </c>
      <c r="F13657">
        <v>3</v>
      </c>
      <c r="G13657">
        <v>3</v>
      </c>
      <c r="H13657" t="s">
        <v>3404</v>
      </c>
      <c r="I13657" t="s">
        <v>3515</v>
      </c>
      <c r="K13657" t="s">
        <v>3073</v>
      </c>
      <c r="L13657" t="s">
        <v>3072</v>
      </c>
      <c r="M13657" t="s">
        <v>3404</v>
      </c>
      <c r="N13657" t="b">
        <f>IF(ETMRouteStages[[#This Row],[RID]]=A13656,ETMRouteStages[[#This Row],[StageSequence]]=F13656+1,TRUE)</f>
        <v>1</v>
      </c>
    </row>
    <row r="13658" spans="1:14">
      <c r="A13658" t="s">
        <v>7048</v>
      </c>
      <c r="B13658" t="s">
        <v>2361</v>
      </c>
      <c r="C13658" t="s">
        <v>4742</v>
      </c>
      <c r="D13658" s="154">
        <v>56</v>
      </c>
      <c r="E13658" t="s">
        <v>800</v>
      </c>
      <c r="F13658">
        <v>4</v>
      </c>
      <c r="G13658">
        <v>4</v>
      </c>
      <c r="H13658" t="s">
        <v>3404</v>
      </c>
      <c r="I13658" t="s">
        <v>3515</v>
      </c>
      <c r="K13658" t="s">
        <v>801</v>
      </c>
      <c r="L13658" t="s">
        <v>800</v>
      </c>
      <c r="M13658" t="s">
        <v>3404</v>
      </c>
      <c r="N13658" t="b">
        <f>IF(ETMRouteStages[[#This Row],[RID]]=A13657,ETMRouteStages[[#This Row],[StageSequence]]=F13657+1,TRUE)</f>
        <v>1</v>
      </c>
    </row>
    <row r="13659" spans="1:14">
      <c r="A13659" t="s">
        <v>7048</v>
      </c>
      <c r="B13659" t="s">
        <v>2361</v>
      </c>
      <c r="C13659" t="s">
        <v>4742</v>
      </c>
      <c r="D13659" s="154">
        <v>56</v>
      </c>
      <c r="E13659" t="s">
        <v>2526</v>
      </c>
      <c r="F13659">
        <v>5</v>
      </c>
      <c r="G13659">
        <v>6</v>
      </c>
      <c r="H13659" t="s">
        <v>3404</v>
      </c>
      <c r="I13659" t="s">
        <v>3515</v>
      </c>
      <c r="K13659" t="s">
        <v>2527</v>
      </c>
      <c r="L13659" t="s">
        <v>2526</v>
      </c>
      <c r="M13659" t="s">
        <v>3404</v>
      </c>
      <c r="N13659" t="b">
        <f>IF(ETMRouteStages[[#This Row],[RID]]=A13658,ETMRouteStages[[#This Row],[StageSequence]]=F13658+1,TRUE)</f>
        <v>1</v>
      </c>
    </row>
    <row r="13660" spans="1:14">
      <c r="A13660" t="s">
        <v>7048</v>
      </c>
      <c r="B13660" t="s">
        <v>2361</v>
      </c>
      <c r="C13660" t="s">
        <v>4742</v>
      </c>
      <c r="D13660" s="154">
        <v>56</v>
      </c>
      <c r="E13660" t="s">
        <v>1180</v>
      </c>
      <c r="F13660">
        <v>6</v>
      </c>
      <c r="G13660">
        <v>8</v>
      </c>
      <c r="H13660" t="s">
        <v>3404</v>
      </c>
      <c r="I13660" t="s">
        <v>3515</v>
      </c>
      <c r="K13660" t="s">
        <v>1181</v>
      </c>
      <c r="L13660" t="s">
        <v>1180</v>
      </c>
      <c r="M13660" t="s">
        <v>3404</v>
      </c>
      <c r="N13660" t="b">
        <f>IF(ETMRouteStages[[#This Row],[RID]]=A13659,ETMRouteStages[[#This Row],[StageSequence]]=F13659+1,TRUE)</f>
        <v>1</v>
      </c>
    </row>
    <row r="13661" spans="1:14">
      <c r="A13661" t="s">
        <v>7048</v>
      </c>
      <c r="B13661" t="s">
        <v>2361</v>
      </c>
      <c r="C13661" t="s">
        <v>4742</v>
      </c>
      <c r="D13661" s="154">
        <v>56</v>
      </c>
      <c r="E13661" t="s">
        <v>2324</v>
      </c>
      <c r="F13661">
        <v>7</v>
      </c>
      <c r="G13661">
        <v>9</v>
      </c>
      <c r="H13661" t="s">
        <v>3500</v>
      </c>
      <c r="I13661" t="s">
        <v>3515</v>
      </c>
      <c r="K13661" t="s">
        <v>2325</v>
      </c>
      <c r="L13661" t="s">
        <v>2324</v>
      </c>
      <c r="M13661" t="s">
        <v>3500</v>
      </c>
      <c r="N13661" t="b">
        <f>IF(ETMRouteStages[[#This Row],[RID]]=A13660,ETMRouteStages[[#This Row],[StageSequence]]=F13660+1,TRUE)</f>
        <v>1</v>
      </c>
    </row>
    <row r="13662" spans="1:14">
      <c r="A13662" t="s">
        <v>7048</v>
      </c>
      <c r="B13662" t="s">
        <v>2361</v>
      </c>
      <c r="C13662" t="s">
        <v>4742</v>
      </c>
      <c r="D13662" s="154">
        <v>56</v>
      </c>
      <c r="E13662" t="s">
        <v>1315</v>
      </c>
      <c r="F13662">
        <v>8</v>
      </c>
      <c r="G13662">
        <v>11</v>
      </c>
      <c r="H13662" t="s">
        <v>3404</v>
      </c>
      <c r="I13662" t="s">
        <v>3515</v>
      </c>
      <c r="K13662" t="s">
        <v>1316</v>
      </c>
      <c r="L13662" t="s">
        <v>1315</v>
      </c>
      <c r="M13662" t="s">
        <v>3404</v>
      </c>
      <c r="N13662" t="b">
        <f>IF(ETMRouteStages[[#This Row],[RID]]=A13661,ETMRouteStages[[#This Row],[StageSequence]]=F13661+1,TRUE)</f>
        <v>1</v>
      </c>
    </row>
    <row r="13663" spans="1:14">
      <c r="A13663" t="s">
        <v>7048</v>
      </c>
      <c r="B13663" t="s">
        <v>2361</v>
      </c>
      <c r="C13663" t="s">
        <v>4742</v>
      </c>
      <c r="D13663" s="154">
        <v>56</v>
      </c>
      <c r="E13663" t="s">
        <v>2135</v>
      </c>
      <c r="F13663">
        <v>9</v>
      </c>
      <c r="G13663">
        <v>12</v>
      </c>
      <c r="H13663" t="s">
        <v>3404</v>
      </c>
      <c r="I13663" t="s">
        <v>3515</v>
      </c>
      <c r="K13663" t="s">
        <v>2136</v>
      </c>
      <c r="L13663" t="s">
        <v>2135</v>
      </c>
      <c r="M13663" t="s">
        <v>3404</v>
      </c>
      <c r="N13663" t="b">
        <f>IF(ETMRouteStages[[#This Row],[RID]]=A13662,ETMRouteStages[[#This Row],[StageSequence]]=F13662+1,TRUE)</f>
        <v>1</v>
      </c>
    </row>
    <row r="13664" spans="1:14">
      <c r="A13664" t="s">
        <v>7048</v>
      </c>
      <c r="B13664" t="s">
        <v>2361</v>
      </c>
      <c r="C13664" t="s">
        <v>4742</v>
      </c>
      <c r="D13664" s="154">
        <v>56</v>
      </c>
      <c r="E13664" t="s">
        <v>1219</v>
      </c>
      <c r="F13664">
        <v>10</v>
      </c>
      <c r="G13664">
        <v>13</v>
      </c>
      <c r="H13664" t="s">
        <v>3404</v>
      </c>
      <c r="I13664" t="s">
        <v>3515</v>
      </c>
      <c r="K13664" t="s">
        <v>1220</v>
      </c>
      <c r="L13664" t="s">
        <v>1219</v>
      </c>
      <c r="M13664" t="s">
        <v>3404</v>
      </c>
      <c r="N13664" t="b">
        <f>IF(ETMRouteStages[[#This Row],[RID]]=A13663,ETMRouteStages[[#This Row],[StageSequence]]=F13663+1,TRUE)</f>
        <v>1</v>
      </c>
    </row>
    <row r="13665" spans="1:14">
      <c r="A13665" t="s">
        <v>7048</v>
      </c>
      <c r="B13665" t="s">
        <v>2361</v>
      </c>
      <c r="C13665" t="s">
        <v>4742</v>
      </c>
      <c r="D13665" s="154">
        <v>56</v>
      </c>
      <c r="E13665" t="s">
        <v>850</v>
      </c>
      <c r="F13665">
        <v>11</v>
      </c>
      <c r="G13665">
        <v>14</v>
      </c>
      <c r="H13665" t="s">
        <v>3404</v>
      </c>
      <c r="I13665" t="s">
        <v>3515</v>
      </c>
      <c r="K13665" t="s">
        <v>851</v>
      </c>
      <c r="L13665" t="s">
        <v>850</v>
      </c>
      <c r="M13665" t="s">
        <v>3404</v>
      </c>
      <c r="N13665" t="b">
        <f>IF(ETMRouteStages[[#This Row],[RID]]=A13664,ETMRouteStages[[#This Row],[StageSequence]]=F13664+1,TRUE)</f>
        <v>1</v>
      </c>
    </row>
    <row r="13666" spans="1:14">
      <c r="A13666" t="s">
        <v>7048</v>
      </c>
      <c r="B13666" t="s">
        <v>2361</v>
      </c>
      <c r="C13666" t="s">
        <v>4742</v>
      </c>
      <c r="D13666" s="154">
        <v>56</v>
      </c>
      <c r="E13666" t="s">
        <v>734</v>
      </c>
      <c r="F13666">
        <v>12</v>
      </c>
      <c r="G13666">
        <v>15</v>
      </c>
      <c r="H13666" t="s">
        <v>3404</v>
      </c>
      <c r="I13666" t="s">
        <v>3515</v>
      </c>
      <c r="K13666" t="s">
        <v>735</v>
      </c>
      <c r="L13666" t="s">
        <v>734</v>
      </c>
      <c r="M13666" t="s">
        <v>3404</v>
      </c>
      <c r="N13666" t="b">
        <f>IF(ETMRouteStages[[#This Row],[RID]]=A13665,ETMRouteStages[[#This Row],[StageSequence]]=F13665+1,TRUE)</f>
        <v>1</v>
      </c>
    </row>
    <row r="13667" spans="1:14">
      <c r="A13667" t="s">
        <v>7048</v>
      </c>
      <c r="B13667" t="s">
        <v>2361</v>
      </c>
      <c r="C13667" t="s">
        <v>4742</v>
      </c>
      <c r="D13667" s="154">
        <v>56</v>
      </c>
      <c r="E13667" t="s">
        <v>457</v>
      </c>
      <c r="F13667">
        <v>13</v>
      </c>
      <c r="G13667">
        <v>16</v>
      </c>
      <c r="H13667" t="s">
        <v>3404</v>
      </c>
      <c r="I13667" t="s">
        <v>3515</v>
      </c>
      <c r="K13667" t="s">
        <v>458</v>
      </c>
      <c r="L13667" t="s">
        <v>457</v>
      </c>
      <c r="M13667" t="s">
        <v>3404</v>
      </c>
      <c r="N13667" t="b">
        <f>IF(ETMRouteStages[[#This Row],[RID]]=A13666,ETMRouteStages[[#This Row],[StageSequence]]=F13666+1,TRUE)</f>
        <v>1</v>
      </c>
    </row>
    <row r="13668" spans="1:14">
      <c r="A13668" t="s">
        <v>7048</v>
      </c>
      <c r="B13668" t="s">
        <v>2361</v>
      </c>
      <c r="C13668" t="s">
        <v>4742</v>
      </c>
      <c r="D13668" s="154">
        <v>56</v>
      </c>
      <c r="E13668" t="s">
        <v>1633</v>
      </c>
      <c r="F13668">
        <v>14</v>
      </c>
      <c r="G13668">
        <v>17</v>
      </c>
      <c r="H13668" t="s">
        <v>3404</v>
      </c>
      <c r="I13668" t="s">
        <v>3515</v>
      </c>
      <c r="K13668" t="s">
        <v>1634</v>
      </c>
      <c r="L13668" t="s">
        <v>1633</v>
      </c>
      <c r="M13668" t="s">
        <v>3404</v>
      </c>
      <c r="N13668" t="b">
        <f>IF(ETMRouteStages[[#This Row],[RID]]=A13667,ETMRouteStages[[#This Row],[StageSequence]]=F13667+1,TRUE)</f>
        <v>1</v>
      </c>
    </row>
    <row r="13669" spans="1:14">
      <c r="A13669" t="s">
        <v>7048</v>
      </c>
      <c r="B13669" t="s">
        <v>2361</v>
      </c>
      <c r="C13669" t="s">
        <v>4742</v>
      </c>
      <c r="D13669" s="154">
        <v>56</v>
      </c>
      <c r="E13669" t="s">
        <v>1635</v>
      </c>
      <c r="F13669">
        <v>15</v>
      </c>
      <c r="G13669">
        <v>18</v>
      </c>
      <c r="H13669" t="s">
        <v>3404</v>
      </c>
      <c r="I13669" t="s">
        <v>3515</v>
      </c>
      <c r="K13669" t="s">
        <v>1636</v>
      </c>
      <c r="L13669" t="s">
        <v>1635</v>
      </c>
      <c r="M13669" t="s">
        <v>3404</v>
      </c>
      <c r="N13669" t="b">
        <f>IF(ETMRouteStages[[#This Row],[RID]]=A13668,ETMRouteStages[[#This Row],[StageSequence]]=F13668+1,TRUE)</f>
        <v>1</v>
      </c>
    </row>
    <row r="13670" spans="1:14">
      <c r="A13670" t="s">
        <v>7048</v>
      </c>
      <c r="B13670" t="s">
        <v>2361</v>
      </c>
      <c r="C13670" t="s">
        <v>4742</v>
      </c>
      <c r="D13670" s="154">
        <v>56</v>
      </c>
      <c r="E13670" t="s">
        <v>2304</v>
      </c>
      <c r="F13670">
        <v>16</v>
      </c>
      <c r="G13670">
        <v>20</v>
      </c>
      <c r="H13670" t="s">
        <v>3404</v>
      </c>
      <c r="I13670" t="s">
        <v>3515</v>
      </c>
      <c r="K13670" t="s">
        <v>2305</v>
      </c>
      <c r="L13670" t="s">
        <v>2304</v>
      </c>
      <c r="M13670" t="s">
        <v>3404</v>
      </c>
      <c r="N13670" t="b">
        <f>IF(ETMRouteStages[[#This Row],[RID]]=A13669,ETMRouteStages[[#This Row],[StageSequence]]=F13669+1,TRUE)</f>
        <v>1</v>
      </c>
    </row>
    <row r="13671" spans="1:14">
      <c r="A13671" t="s">
        <v>7048</v>
      </c>
      <c r="B13671" t="s">
        <v>2361</v>
      </c>
      <c r="C13671" t="s">
        <v>4742</v>
      </c>
      <c r="D13671" s="154">
        <v>56</v>
      </c>
      <c r="E13671" t="s">
        <v>2310</v>
      </c>
      <c r="F13671">
        <v>17</v>
      </c>
      <c r="G13671">
        <v>21</v>
      </c>
      <c r="H13671" t="s">
        <v>3404</v>
      </c>
      <c r="I13671" t="s">
        <v>3515</v>
      </c>
      <c r="K13671" t="s">
        <v>2311</v>
      </c>
      <c r="L13671" t="s">
        <v>2310</v>
      </c>
      <c r="M13671" t="s">
        <v>3404</v>
      </c>
      <c r="N13671" t="b">
        <f>IF(ETMRouteStages[[#This Row],[RID]]=A13670,ETMRouteStages[[#This Row],[StageSequence]]=F13670+1,TRUE)</f>
        <v>1</v>
      </c>
    </row>
    <row r="13672" spans="1:14">
      <c r="A13672" t="s">
        <v>7048</v>
      </c>
      <c r="B13672" t="s">
        <v>2361</v>
      </c>
      <c r="C13672" t="s">
        <v>4742</v>
      </c>
      <c r="D13672" s="154">
        <v>56</v>
      </c>
      <c r="E13672" t="s">
        <v>1880</v>
      </c>
      <c r="F13672">
        <v>18</v>
      </c>
      <c r="G13672">
        <v>22</v>
      </c>
      <c r="H13672" t="s">
        <v>3404</v>
      </c>
      <c r="I13672" t="s">
        <v>3515</v>
      </c>
      <c r="K13672" t="s">
        <v>1881</v>
      </c>
      <c r="L13672" t="s">
        <v>1880</v>
      </c>
      <c r="M13672" t="s">
        <v>3404</v>
      </c>
      <c r="N13672" t="b">
        <f>IF(ETMRouteStages[[#This Row],[RID]]=A13671,ETMRouteStages[[#This Row],[StageSequence]]=F13671+1,TRUE)</f>
        <v>1</v>
      </c>
    </row>
    <row r="13673" spans="1:14">
      <c r="A13673" t="s">
        <v>7048</v>
      </c>
      <c r="B13673" t="s">
        <v>2361</v>
      </c>
      <c r="C13673" t="s">
        <v>4742</v>
      </c>
      <c r="D13673" s="154">
        <v>56</v>
      </c>
      <c r="E13673" t="s">
        <v>1239</v>
      </c>
      <c r="F13673">
        <v>19</v>
      </c>
      <c r="G13673">
        <v>23</v>
      </c>
      <c r="H13673" t="s">
        <v>3404</v>
      </c>
      <c r="I13673" t="s">
        <v>3515</v>
      </c>
      <c r="K13673" t="s">
        <v>1240</v>
      </c>
      <c r="L13673" t="s">
        <v>1239</v>
      </c>
      <c r="M13673" t="s">
        <v>3404</v>
      </c>
      <c r="N13673" t="b">
        <f>IF(ETMRouteStages[[#This Row],[RID]]=A13672,ETMRouteStages[[#This Row],[StageSequence]]=F13672+1,TRUE)</f>
        <v>1</v>
      </c>
    </row>
    <row r="13674" spans="1:14">
      <c r="A13674" t="s">
        <v>7048</v>
      </c>
      <c r="B13674" t="s">
        <v>2361</v>
      </c>
      <c r="C13674" t="s">
        <v>4742</v>
      </c>
      <c r="D13674" s="154">
        <v>56</v>
      </c>
      <c r="E13674" t="s">
        <v>1878</v>
      </c>
      <c r="F13674">
        <v>20</v>
      </c>
      <c r="G13674">
        <v>24</v>
      </c>
      <c r="H13674" t="s">
        <v>3404</v>
      </c>
      <c r="I13674" t="s">
        <v>3515</v>
      </c>
      <c r="K13674" t="s">
        <v>1879</v>
      </c>
      <c r="L13674" t="s">
        <v>1878</v>
      </c>
      <c r="M13674" t="s">
        <v>3404</v>
      </c>
      <c r="N13674" t="b">
        <f>IF(ETMRouteStages[[#This Row],[RID]]=A13673,ETMRouteStages[[#This Row],[StageSequence]]=F13673+1,TRUE)</f>
        <v>1</v>
      </c>
    </row>
    <row r="13675" spans="1:14">
      <c r="A13675" t="s">
        <v>7048</v>
      </c>
      <c r="B13675" t="s">
        <v>2361</v>
      </c>
      <c r="C13675" t="s">
        <v>4742</v>
      </c>
      <c r="D13675" s="154">
        <v>56</v>
      </c>
      <c r="E13675" t="s">
        <v>3102</v>
      </c>
      <c r="F13675">
        <v>21</v>
      </c>
      <c r="G13675">
        <v>25</v>
      </c>
      <c r="H13675" t="s">
        <v>3404</v>
      </c>
      <c r="I13675" t="s">
        <v>3515</v>
      </c>
      <c r="K13675" t="s">
        <v>3103</v>
      </c>
      <c r="L13675" t="s">
        <v>3102</v>
      </c>
      <c r="M13675" t="s">
        <v>3404</v>
      </c>
      <c r="N13675" t="b">
        <f>IF(ETMRouteStages[[#This Row],[RID]]=A13674,ETMRouteStages[[#This Row],[StageSequence]]=F13674+1,TRUE)</f>
        <v>1</v>
      </c>
    </row>
    <row r="13676" spans="1:14">
      <c r="A13676" t="s">
        <v>7048</v>
      </c>
      <c r="B13676" t="s">
        <v>2361</v>
      </c>
      <c r="C13676" t="s">
        <v>4742</v>
      </c>
      <c r="D13676" s="154">
        <v>56</v>
      </c>
      <c r="E13676" t="s">
        <v>2322</v>
      </c>
      <c r="F13676">
        <v>22</v>
      </c>
      <c r="G13676">
        <v>26</v>
      </c>
      <c r="H13676" t="s">
        <v>3404</v>
      </c>
      <c r="I13676" t="s">
        <v>3515</v>
      </c>
      <c r="K13676" t="s">
        <v>2323</v>
      </c>
      <c r="L13676" t="s">
        <v>2322</v>
      </c>
      <c r="M13676" t="s">
        <v>3404</v>
      </c>
      <c r="N13676" t="b">
        <f>IF(ETMRouteStages[[#This Row],[RID]]=A13675,ETMRouteStages[[#This Row],[StageSequence]]=F13675+1,TRUE)</f>
        <v>1</v>
      </c>
    </row>
    <row r="13677" spans="1:14">
      <c r="A13677" t="s">
        <v>7048</v>
      </c>
      <c r="B13677" t="s">
        <v>2361</v>
      </c>
      <c r="C13677" t="s">
        <v>4742</v>
      </c>
      <c r="D13677" s="154">
        <v>56</v>
      </c>
      <c r="E13677" t="s">
        <v>750</v>
      </c>
      <c r="F13677">
        <v>23</v>
      </c>
      <c r="G13677">
        <v>28</v>
      </c>
      <c r="H13677" t="s">
        <v>3404</v>
      </c>
      <c r="I13677" t="s">
        <v>3515</v>
      </c>
      <c r="K13677" t="s">
        <v>751</v>
      </c>
      <c r="L13677" t="s">
        <v>750</v>
      </c>
      <c r="M13677" t="s">
        <v>3404</v>
      </c>
      <c r="N13677" t="b">
        <f>IF(ETMRouteStages[[#This Row],[RID]]=A13676,ETMRouteStages[[#This Row],[StageSequence]]=F13676+1,TRUE)</f>
        <v>1</v>
      </c>
    </row>
    <row r="13678" spans="1:14">
      <c r="A13678" t="s">
        <v>7049</v>
      </c>
      <c r="B13678" t="s">
        <v>2361</v>
      </c>
      <c r="C13678" t="s">
        <v>4742</v>
      </c>
      <c r="D13678" s="154">
        <v>57</v>
      </c>
      <c r="E13678" t="s">
        <v>2201</v>
      </c>
      <c r="F13678">
        <v>1</v>
      </c>
      <c r="G13678">
        <v>0</v>
      </c>
      <c r="H13678" t="s">
        <v>3404</v>
      </c>
      <c r="I13678" t="s">
        <v>3515</v>
      </c>
      <c r="K13678" t="s">
        <v>2202</v>
      </c>
      <c r="L13678" t="s">
        <v>2201</v>
      </c>
      <c r="M13678" t="s">
        <v>3404</v>
      </c>
      <c r="N13678" t="b">
        <f>IF(ETMRouteStages[[#This Row],[RID]]=A13677,ETMRouteStages[[#This Row],[StageSequence]]=F13677+1,TRUE)</f>
        <v>1</v>
      </c>
    </row>
    <row r="13679" spans="1:14">
      <c r="A13679" t="s">
        <v>7049</v>
      </c>
      <c r="B13679" t="s">
        <v>2361</v>
      </c>
      <c r="C13679" t="s">
        <v>4742</v>
      </c>
      <c r="D13679" s="154">
        <v>57</v>
      </c>
      <c r="E13679" t="s">
        <v>2501</v>
      </c>
      <c r="F13679">
        <v>2</v>
      </c>
      <c r="G13679">
        <v>2</v>
      </c>
      <c r="H13679" t="s">
        <v>3404</v>
      </c>
      <c r="I13679" t="s">
        <v>3515</v>
      </c>
      <c r="K13679" t="s">
        <v>2502</v>
      </c>
      <c r="L13679" t="s">
        <v>2501</v>
      </c>
      <c r="M13679" t="s">
        <v>3404</v>
      </c>
      <c r="N13679" t="b">
        <f>IF(ETMRouteStages[[#This Row],[RID]]=A13678,ETMRouteStages[[#This Row],[StageSequence]]=F13678+1,TRUE)</f>
        <v>1</v>
      </c>
    </row>
    <row r="13680" spans="1:14">
      <c r="A13680" t="s">
        <v>7049</v>
      </c>
      <c r="B13680" t="s">
        <v>2361</v>
      </c>
      <c r="C13680" t="s">
        <v>4742</v>
      </c>
      <c r="D13680" s="154">
        <v>57</v>
      </c>
      <c r="E13680" t="s">
        <v>2862</v>
      </c>
      <c r="F13680">
        <v>3</v>
      </c>
      <c r="G13680">
        <v>3</v>
      </c>
      <c r="H13680" t="s">
        <v>3404</v>
      </c>
      <c r="I13680" t="s">
        <v>3515</v>
      </c>
      <c r="K13680" t="s">
        <v>2863</v>
      </c>
      <c r="L13680" t="s">
        <v>2862</v>
      </c>
      <c r="M13680" t="s">
        <v>3404</v>
      </c>
      <c r="N13680" t="b">
        <f>IF(ETMRouteStages[[#This Row],[RID]]=A13679,ETMRouteStages[[#This Row],[StageSequence]]=F13679+1,TRUE)</f>
        <v>1</v>
      </c>
    </row>
    <row r="13681" spans="1:14">
      <c r="A13681" t="s">
        <v>7049</v>
      </c>
      <c r="B13681" t="s">
        <v>2361</v>
      </c>
      <c r="C13681" t="s">
        <v>4742</v>
      </c>
      <c r="D13681" s="154">
        <v>57</v>
      </c>
      <c r="E13681" t="s">
        <v>1343</v>
      </c>
      <c r="F13681">
        <v>4</v>
      </c>
      <c r="G13681">
        <v>4</v>
      </c>
      <c r="H13681" t="s">
        <v>3404</v>
      </c>
      <c r="I13681" t="s">
        <v>3515</v>
      </c>
      <c r="K13681" t="s">
        <v>1344</v>
      </c>
      <c r="L13681" t="s">
        <v>1343</v>
      </c>
      <c r="M13681" t="s">
        <v>3404</v>
      </c>
      <c r="N13681" t="b">
        <f>IF(ETMRouteStages[[#This Row],[RID]]=A13680,ETMRouteStages[[#This Row],[StageSequence]]=F13680+1,TRUE)</f>
        <v>1</v>
      </c>
    </row>
    <row r="13682" spans="1:14">
      <c r="A13682" t="s">
        <v>7049</v>
      </c>
      <c r="B13682" t="s">
        <v>2361</v>
      </c>
      <c r="C13682" t="s">
        <v>4742</v>
      </c>
      <c r="D13682" s="154">
        <v>57</v>
      </c>
      <c r="E13682" t="s">
        <v>2362</v>
      </c>
      <c r="F13682">
        <v>5</v>
      </c>
      <c r="G13682">
        <v>5</v>
      </c>
      <c r="H13682" t="s">
        <v>3404</v>
      </c>
      <c r="I13682" t="s">
        <v>3515</v>
      </c>
      <c r="K13682" t="s">
        <v>2363</v>
      </c>
      <c r="L13682" t="s">
        <v>2362</v>
      </c>
      <c r="M13682" t="s">
        <v>3404</v>
      </c>
      <c r="N13682" t="b">
        <f>IF(ETMRouteStages[[#This Row],[RID]]=A13681,ETMRouteStages[[#This Row],[StageSequence]]=F13681+1,TRUE)</f>
        <v>1</v>
      </c>
    </row>
    <row r="13683" spans="1:14">
      <c r="A13683" t="s">
        <v>7049</v>
      </c>
      <c r="B13683" t="s">
        <v>2361</v>
      </c>
      <c r="C13683" t="s">
        <v>4742</v>
      </c>
      <c r="D13683" s="154">
        <v>57</v>
      </c>
      <c r="E13683" t="s">
        <v>2364</v>
      </c>
      <c r="F13683">
        <v>6</v>
      </c>
      <c r="G13683">
        <v>6</v>
      </c>
      <c r="H13683" t="s">
        <v>3404</v>
      </c>
      <c r="I13683" t="s">
        <v>3515</v>
      </c>
      <c r="K13683" t="s">
        <v>2365</v>
      </c>
      <c r="L13683" t="s">
        <v>2364</v>
      </c>
      <c r="M13683" t="s">
        <v>3404</v>
      </c>
      <c r="N13683" t="b">
        <f>IF(ETMRouteStages[[#This Row],[RID]]=A13682,ETMRouteStages[[#This Row],[StageSequence]]=F13682+1,TRUE)</f>
        <v>1</v>
      </c>
    </row>
    <row r="13684" spans="1:14">
      <c r="A13684" t="s">
        <v>7049</v>
      </c>
      <c r="B13684" t="s">
        <v>2361</v>
      </c>
      <c r="C13684" t="s">
        <v>4742</v>
      </c>
      <c r="D13684" s="154">
        <v>57</v>
      </c>
      <c r="E13684" t="s">
        <v>2360</v>
      </c>
      <c r="F13684">
        <v>7</v>
      </c>
      <c r="G13684">
        <v>7</v>
      </c>
      <c r="H13684" t="s">
        <v>3404</v>
      </c>
      <c r="I13684" t="s">
        <v>3515</v>
      </c>
      <c r="K13684" t="s">
        <v>2361</v>
      </c>
      <c r="L13684" t="s">
        <v>2360</v>
      </c>
      <c r="M13684" t="s">
        <v>3404</v>
      </c>
      <c r="N13684" t="b">
        <f>IF(ETMRouteStages[[#This Row],[RID]]=A13683,ETMRouteStages[[#This Row],[StageSequence]]=F13683+1,TRUE)</f>
        <v>1</v>
      </c>
    </row>
    <row r="13685" spans="1:14">
      <c r="A13685" t="s">
        <v>7049</v>
      </c>
      <c r="B13685" t="s">
        <v>2361</v>
      </c>
      <c r="C13685" t="s">
        <v>4742</v>
      </c>
      <c r="D13685" s="154">
        <v>57</v>
      </c>
      <c r="E13685" t="s">
        <v>1281</v>
      </c>
      <c r="F13685">
        <v>8</v>
      </c>
      <c r="G13685">
        <v>8</v>
      </c>
      <c r="H13685" t="s">
        <v>3404</v>
      </c>
      <c r="I13685" t="s">
        <v>3515</v>
      </c>
      <c r="K13685" t="s">
        <v>1282</v>
      </c>
      <c r="L13685" t="s">
        <v>1281</v>
      </c>
      <c r="M13685" t="s">
        <v>3404</v>
      </c>
      <c r="N13685" t="b">
        <f>IF(ETMRouteStages[[#This Row],[RID]]=A13684,ETMRouteStages[[#This Row],[StageSequence]]=F13684+1,TRUE)</f>
        <v>1</v>
      </c>
    </row>
    <row r="13686" spans="1:14">
      <c r="A13686" t="s">
        <v>7049</v>
      </c>
      <c r="B13686" t="s">
        <v>2361</v>
      </c>
      <c r="C13686" t="s">
        <v>4742</v>
      </c>
      <c r="D13686" s="154">
        <v>57</v>
      </c>
      <c r="E13686" t="s">
        <v>1319</v>
      </c>
      <c r="F13686">
        <v>9</v>
      </c>
      <c r="G13686">
        <v>9</v>
      </c>
      <c r="H13686" t="s">
        <v>3404</v>
      </c>
      <c r="I13686" t="s">
        <v>3515</v>
      </c>
      <c r="K13686" t="s">
        <v>1320</v>
      </c>
      <c r="L13686" t="s">
        <v>1319</v>
      </c>
      <c r="M13686" t="s">
        <v>3404</v>
      </c>
      <c r="N13686" t="b">
        <f>IF(ETMRouteStages[[#This Row],[RID]]=A13685,ETMRouteStages[[#This Row],[StageSequence]]=F13685+1,TRUE)</f>
        <v>1</v>
      </c>
    </row>
    <row r="13687" spans="1:14">
      <c r="A13687" t="s">
        <v>7049</v>
      </c>
      <c r="B13687" t="s">
        <v>2361</v>
      </c>
      <c r="C13687" t="s">
        <v>4742</v>
      </c>
      <c r="D13687" s="154">
        <v>57</v>
      </c>
      <c r="E13687" t="s">
        <v>1279</v>
      </c>
      <c r="F13687">
        <v>10</v>
      </c>
      <c r="G13687">
        <v>10</v>
      </c>
      <c r="H13687" t="s">
        <v>3404</v>
      </c>
      <c r="I13687" t="s">
        <v>3515</v>
      </c>
      <c r="K13687" t="s">
        <v>1280</v>
      </c>
      <c r="L13687" t="s">
        <v>1279</v>
      </c>
      <c r="M13687" t="s">
        <v>3404</v>
      </c>
      <c r="N13687" t="b">
        <f>IF(ETMRouteStages[[#This Row],[RID]]=A13686,ETMRouteStages[[#This Row],[StageSequence]]=F13686+1,TRUE)</f>
        <v>1</v>
      </c>
    </row>
    <row r="13688" spans="1:14">
      <c r="A13688" t="s">
        <v>7049</v>
      </c>
      <c r="B13688" t="s">
        <v>2361</v>
      </c>
      <c r="C13688" t="s">
        <v>4742</v>
      </c>
      <c r="D13688" s="154">
        <v>57</v>
      </c>
      <c r="E13688" t="s">
        <v>1835</v>
      </c>
      <c r="F13688">
        <v>11</v>
      </c>
      <c r="G13688">
        <v>12</v>
      </c>
      <c r="H13688" t="s">
        <v>3404</v>
      </c>
      <c r="I13688" t="s">
        <v>3515</v>
      </c>
      <c r="K13688" t="s">
        <v>1836</v>
      </c>
      <c r="L13688" t="s">
        <v>1835</v>
      </c>
      <c r="M13688" t="s">
        <v>3404</v>
      </c>
      <c r="N13688" t="b">
        <f>IF(ETMRouteStages[[#This Row],[RID]]=A13687,ETMRouteStages[[#This Row],[StageSequence]]=F13687+1,TRUE)</f>
        <v>1</v>
      </c>
    </row>
    <row r="13689" spans="1:14">
      <c r="A13689" t="s">
        <v>7049</v>
      </c>
      <c r="B13689" t="s">
        <v>2361</v>
      </c>
      <c r="C13689" t="s">
        <v>4742</v>
      </c>
      <c r="D13689" s="154">
        <v>57</v>
      </c>
      <c r="E13689" t="s">
        <v>1279</v>
      </c>
      <c r="F13689">
        <v>12</v>
      </c>
      <c r="G13689">
        <v>14</v>
      </c>
      <c r="H13689" t="s">
        <v>3404</v>
      </c>
      <c r="I13689" t="s">
        <v>3515</v>
      </c>
      <c r="K13689" t="s">
        <v>1280</v>
      </c>
      <c r="L13689" t="s">
        <v>1279</v>
      </c>
      <c r="M13689" t="s">
        <v>3404</v>
      </c>
      <c r="N13689" t="b">
        <f>IF(ETMRouteStages[[#This Row],[RID]]=A13688,ETMRouteStages[[#This Row],[StageSequence]]=F13688+1,TRUE)</f>
        <v>1</v>
      </c>
    </row>
    <row r="13690" spans="1:14">
      <c r="A13690" t="s">
        <v>7049</v>
      </c>
      <c r="B13690" t="s">
        <v>2361</v>
      </c>
      <c r="C13690" t="s">
        <v>4742</v>
      </c>
      <c r="D13690" s="154">
        <v>57</v>
      </c>
      <c r="E13690" t="s">
        <v>2823</v>
      </c>
      <c r="F13690">
        <v>13</v>
      </c>
      <c r="G13690">
        <v>15</v>
      </c>
      <c r="H13690" t="s">
        <v>3404</v>
      </c>
      <c r="I13690" t="s">
        <v>3515</v>
      </c>
      <c r="K13690" t="s">
        <v>2823</v>
      </c>
      <c r="L13690" t="s">
        <v>2823</v>
      </c>
      <c r="M13690" t="s">
        <v>3404</v>
      </c>
      <c r="N13690" t="b">
        <f>IF(ETMRouteStages[[#This Row],[RID]]=A13689,ETMRouteStages[[#This Row],[StageSequence]]=F13689+1,TRUE)</f>
        <v>1</v>
      </c>
    </row>
    <row r="13691" spans="1:14">
      <c r="A13691" t="s">
        <v>7049</v>
      </c>
      <c r="B13691" t="s">
        <v>2361</v>
      </c>
      <c r="C13691" t="s">
        <v>4742</v>
      </c>
      <c r="D13691" s="154">
        <v>57</v>
      </c>
      <c r="E13691" t="s">
        <v>2602</v>
      </c>
      <c r="F13691">
        <v>14</v>
      </c>
      <c r="G13691">
        <v>16</v>
      </c>
      <c r="H13691" t="s">
        <v>3404</v>
      </c>
      <c r="I13691" t="s">
        <v>3515</v>
      </c>
      <c r="K13691" t="s">
        <v>2603</v>
      </c>
      <c r="L13691" t="s">
        <v>2602</v>
      </c>
      <c r="M13691" t="s">
        <v>3404</v>
      </c>
      <c r="N13691" t="b">
        <f>IF(ETMRouteStages[[#This Row],[RID]]=A13690,ETMRouteStages[[#This Row],[StageSequence]]=F13690+1,TRUE)</f>
        <v>1</v>
      </c>
    </row>
    <row r="13692" spans="1:14">
      <c r="A13692" t="s">
        <v>7049</v>
      </c>
      <c r="B13692" t="s">
        <v>2361</v>
      </c>
      <c r="C13692" t="s">
        <v>4742</v>
      </c>
      <c r="D13692" s="154">
        <v>57</v>
      </c>
      <c r="E13692" t="s">
        <v>1926</v>
      </c>
      <c r="F13692">
        <v>15</v>
      </c>
      <c r="G13692">
        <v>17</v>
      </c>
      <c r="H13692" t="s">
        <v>3404</v>
      </c>
      <c r="I13692" t="s">
        <v>3515</v>
      </c>
      <c r="K13692" t="s">
        <v>1927</v>
      </c>
      <c r="L13692" t="s">
        <v>1926</v>
      </c>
      <c r="M13692" t="s">
        <v>3404</v>
      </c>
      <c r="N13692" t="b">
        <f>IF(ETMRouteStages[[#This Row],[RID]]=A13691,ETMRouteStages[[#This Row],[StageSequence]]=F13691+1,TRUE)</f>
        <v>1</v>
      </c>
    </row>
    <row r="13693" spans="1:14">
      <c r="A13693" t="s">
        <v>7049</v>
      </c>
      <c r="B13693" t="s">
        <v>2361</v>
      </c>
      <c r="C13693" t="s">
        <v>4742</v>
      </c>
      <c r="D13693" s="154">
        <v>57</v>
      </c>
      <c r="E13693" t="s">
        <v>1928</v>
      </c>
      <c r="F13693">
        <v>16</v>
      </c>
      <c r="G13693">
        <v>18</v>
      </c>
      <c r="H13693" t="s">
        <v>3404</v>
      </c>
      <c r="I13693" t="s">
        <v>3515</v>
      </c>
      <c r="K13693" t="s">
        <v>1929</v>
      </c>
      <c r="L13693" t="s">
        <v>1928</v>
      </c>
      <c r="M13693" t="s">
        <v>3404</v>
      </c>
      <c r="N13693" t="b">
        <f>IF(ETMRouteStages[[#This Row],[RID]]=A13692,ETMRouteStages[[#This Row],[StageSequence]]=F13692+1,TRUE)</f>
        <v>1</v>
      </c>
    </row>
    <row r="13694" spans="1:14">
      <c r="A13694" t="s">
        <v>7049</v>
      </c>
      <c r="B13694" t="s">
        <v>2361</v>
      </c>
      <c r="C13694" t="s">
        <v>4742</v>
      </c>
      <c r="D13694" s="154">
        <v>57</v>
      </c>
      <c r="E13694" t="s">
        <v>2019</v>
      </c>
      <c r="F13694">
        <v>17</v>
      </c>
      <c r="G13694">
        <v>19</v>
      </c>
      <c r="H13694" t="s">
        <v>3404</v>
      </c>
      <c r="I13694" t="s">
        <v>3515</v>
      </c>
      <c r="K13694" t="s">
        <v>2020</v>
      </c>
      <c r="L13694" t="s">
        <v>2019</v>
      </c>
      <c r="M13694" t="s">
        <v>3404</v>
      </c>
      <c r="N13694" t="b">
        <f>IF(ETMRouteStages[[#This Row],[RID]]=A13693,ETMRouteStages[[#This Row],[StageSequence]]=F13693+1,TRUE)</f>
        <v>1</v>
      </c>
    </row>
    <row r="13695" spans="1:14">
      <c r="A13695" t="s">
        <v>7049</v>
      </c>
      <c r="B13695" t="s">
        <v>2361</v>
      </c>
      <c r="C13695" t="s">
        <v>4742</v>
      </c>
      <c r="D13695" s="154">
        <v>57</v>
      </c>
      <c r="E13695" t="s">
        <v>2017</v>
      </c>
      <c r="F13695">
        <v>18</v>
      </c>
      <c r="G13695">
        <v>20</v>
      </c>
      <c r="H13695" t="s">
        <v>3404</v>
      </c>
      <c r="I13695" t="s">
        <v>3515</v>
      </c>
      <c r="K13695" t="s">
        <v>2018</v>
      </c>
      <c r="L13695" t="s">
        <v>2017</v>
      </c>
      <c r="M13695" t="s">
        <v>3404</v>
      </c>
      <c r="N13695" t="b">
        <f>IF(ETMRouteStages[[#This Row],[RID]]=A13694,ETMRouteStages[[#This Row],[StageSequence]]=F13694+1,TRUE)</f>
        <v>1</v>
      </c>
    </row>
    <row r="13696" spans="1:14">
      <c r="A13696" t="s">
        <v>7049</v>
      </c>
      <c r="B13696" t="s">
        <v>2361</v>
      </c>
      <c r="C13696" t="s">
        <v>4742</v>
      </c>
      <c r="D13696" s="154">
        <v>57</v>
      </c>
      <c r="E13696" t="s">
        <v>2807</v>
      </c>
      <c r="F13696">
        <v>19</v>
      </c>
      <c r="G13696">
        <v>21</v>
      </c>
      <c r="H13696" t="s">
        <v>3404</v>
      </c>
      <c r="I13696" t="s">
        <v>3515</v>
      </c>
      <c r="K13696" t="s">
        <v>2808</v>
      </c>
      <c r="L13696" t="s">
        <v>2807</v>
      </c>
      <c r="M13696" t="s">
        <v>3404</v>
      </c>
      <c r="N13696" t="b">
        <f>IF(ETMRouteStages[[#This Row],[RID]]=A13695,ETMRouteStages[[#This Row],[StageSequence]]=F13695+1,TRUE)</f>
        <v>1</v>
      </c>
    </row>
    <row r="13697" spans="1:14">
      <c r="A13697" t="s">
        <v>7049</v>
      </c>
      <c r="B13697" t="s">
        <v>2361</v>
      </c>
      <c r="C13697" t="s">
        <v>4742</v>
      </c>
      <c r="D13697" s="154">
        <v>57</v>
      </c>
      <c r="E13697" t="s">
        <v>457</v>
      </c>
      <c r="F13697">
        <v>20</v>
      </c>
      <c r="G13697">
        <v>22</v>
      </c>
      <c r="H13697" t="s">
        <v>3404</v>
      </c>
      <c r="I13697" t="s">
        <v>3515</v>
      </c>
      <c r="K13697" t="s">
        <v>458</v>
      </c>
      <c r="L13697" t="s">
        <v>457</v>
      </c>
      <c r="M13697" t="s">
        <v>3404</v>
      </c>
      <c r="N13697" t="b">
        <f>IF(ETMRouteStages[[#This Row],[RID]]=A13696,ETMRouteStages[[#This Row],[StageSequence]]=F13696+1,TRUE)</f>
        <v>1</v>
      </c>
    </row>
    <row r="13698" spans="1:14">
      <c r="A13698" t="s">
        <v>7049</v>
      </c>
      <c r="B13698" t="s">
        <v>2361</v>
      </c>
      <c r="C13698" t="s">
        <v>4742</v>
      </c>
      <c r="D13698" s="154">
        <v>57</v>
      </c>
      <c r="E13698" t="s">
        <v>1633</v>
      </c>
      <c r="F13698">
        <v>21</v>
      </c>
      <c r="G13698">
        <v>23</v>
      </c>
      <c r="H13698" t="s">
        <v>3404</v>
      </c>
      <c r="I13698" t="s">
        <v>3515</v>
      </c>
      <c r="K13698" t="s">
        <v>1634</v>
      </c>
      <c r="L13698" t="s">
        <v>1633</v>
      </c>
      <c r="M13698" t="s">
        <v>3404</v>
      </c>
      <c r="N13698" t="b">
        <f>IF(ETMRouteStages[[#This Row],[RID]]=A13697,ETMRouteStages[[#This Row],[StageSequence]]=F13697+1,TRUE)</f>
        <v>1</v>
      </c>
    </row>
    <row r="13699" spans="1:14">
      <c r="A13699" t="s">
        <v>7049</v>
      </c>
      <c r="B13699" t="s">
        <v>2361</v>
      </c>
      <c r="C13699" t="s">
        <v>4742</v>
      </c>
      <c r="D13699" s="154">
        <v>57</v>
      </c>
      <c r="E13699" t="s">
        <v>1635</v>
      </c>
      <c r="F13699">
        <v>22</v>
      </c>
      <c r="G13699">
        <v>24</v>
      </c>
      <c r="H13699" t="s">
        <v>3404</v>
      </c>
      <c r="I13699" t="s">
        <v>3515</v>
      </c>
      <c r="K13699" t="s">
        <v>1636</v>
      </c>
      <c r="L13699" t="s">
        <v>1635</v>
      </c>
      <c r="M13699" t="s">
        <v>3404</v>
      </c>
      <c r="N13699" t="b">
        <f>IF(ETMRouteStages[[#This Row],[RID]]=A13698,ETMRouteStages[[#This Row],[StageSequence]]=F13698+1,TRUE)</f>
        <v>1</v>
      </c>
    </row>
    <row r="13700" spans="1:14">
      <c r="A13700" t="s">
        <v>7049</v>
      </c>
      <c r="B13700" t="s">
        <v>2361</v>
      </c>
      <c r="C13700" t="s">
        <v>4742</v>
      </c>
      <c r="D13700" s="154">
        <v>57</v>
      </c>
      <c r="E13700" t="s">
        <v>2304</v>
      </c>
      <c r="F13700">
        <v>23</v>
      </c>
      <c r="G13700">
        <v>26</v>
      </c>
      <c r="H13700" t="s">
        <v>3404</v>
      </c>
      <c r="I13700" t="s">
        <v>3515</v>
      </c>
      <c r="K13700" t="s">
        <v>2305</v>
      </c>
      <c r="L13700" t="s">
        <v>2304</v>
      </c>
      <c r="M13700" t="s">
        <v>3404</v>
      </c>
      <c r="N13700" t="b">
        <f>IF(ETMRouteStages[[#This Row],[RID]]=A13699,ETMRouteStages[[#This Row],[StageSequence]]=F13699+1,TRUE)</f>
        <v>1</v>
      </c>
    </row>
    <row r="13701" spans="1:14">
      <c r="A13701" t="s">
        <v>7049</v>
      </c>
      <c r="B13701" t="s">
        <v>2361</v>
      </c>
      <c r="C13701" t="s">
        <v>4742</v>
      </c>
      <c r="D13701" s="154">
        <v>57</v>
      </c>
      <c r="E13701" t="s">
        <v>2310</v>
      </c>
      <c r="F13701">
        <v>24</v>
      </c>
      <c r="G13701">
        <v>27</v>
      </c>
      <c r="H13701" t="s">
        <v>3404</v>
      </c>
      <c r="I13701" t="s">
        <v>3515</v>
      </c>
      <c r="K13701" t="s">
        <v>2311</v>
      </c>
      <c r="L13701" t="s">
        <v>2310</v>
      </c>
      <c r="M13701" t="s">
        <v>3404</v>
      </c>
      <c r="N13701" t="b">
        <f>IF(ETMRouteStages[[#This Row],[RID]]=A13700,ETMRouteStages[[#This Row],[StageSequence]]=F13700+1,TRUE)</f>
        <v>1</v>
      </c>
    </row>
    <row r="13702" spans="1:14">
      <c r="A13702" t="s">
        <v>7049</v>
      </c>
      <c r="B13702" t="s">
        <v>2361</v>
      </c>
      <c r="C13702" t="s">
        <v>4742</v>
      </c>
      <c r="D13702" s="154">
        <v>57</v>
      </c>
      <c r="E13702" t="s">
        <v>1880</v>
      </c>
      <c r="F13702">
        <v>25</v>
      </c>
      <c r="G13702">
        <v>28</v>
      </c>
      <c r="H13702" t="s">
        <v>3404</v>
      </c>
      <c r="I13702" t="s">
        <v>3515</v>
      </c>
      <c r="K13702" t="s">
        <v>1881</v>
      </c>
      <c r="L13702" t="s">
        <v>1880</v>
      </c>
      <c r="M13702" t="s">
        <v>3404</v>
      </c>
      <c r="N13702" t="b">
        <f>IF(ETMRouteStages[[#This Row],[RID]]=A13701,ETMRouteStages[[#This Row],[StageSequence]]=F13701+1,TRUE)</f>
        <v>1</v>
      </c>
    </row>
    <row r="13703" spans="1:14">
      <c r="A13703" t="s">
        <v>7049</v>
      </c>
      <c r="B13703" t="s">
        <v>2361</v>
      </c>
      <c r="C13703" t="s">
        <v>4742</v>
      </c>
      <c r="D13703" s="154">
        <v>57</v>
      </c>
      <c r="E13703" t="s">
        <v>1239</v>
      </c>
      <c r="F13703">
        <v>26</v>
      </c>
      <c r="G13703">
        <v>29</v>
      </c>
      <c r="H13703" t="s">
        <v>3404</v>
      </c>
      <c r="I13703" t="s">
        <v>3515</v>
      </c>
      <c r="K13703" t="s">
        <v>1240</v>
      </c>
      <c r="L13703" t="s">
        <v>1239</v>
      </c>
      <c r="M13703" t="s">
        <v>3404</v>
      </c>
      <c r="N13703" t="b">
        <f>IF(ETMRouteStages[[#This Row],[RID]]=A13702,ETMRouteStages[[#This Row],[StageSequence]]=F13702+1,TRUE)</f>
        <v>1</v>
      </c>
    </row>
    <row r="13704" spans="1:14">
      <c r="A13704" t="s">
        <v>7049</v>
      </c>
      <c r="B13704" t="s">
        <v>2361</v>
      </c>
      <c r="C13704" t="s">
        <v>4742</v>
      </c>
      <c r="D13704" s="154">
        <v>57</v>
      </c>
      <c r="E13704" t="s">
        <v>1878</v>
      </c>
      <c r="F13704">
        <v>27</v>
      </c>
      <c r="G13704">
        <v>30</v>
      </c>
      <c r="H13704" t="s">
        <v>3404</v>
      </c>
      <c r="I13704" t="s">
        <v>3515</v>
      </c>
      <c r="K13704" t="s">
        <v>1879</v>
      </c>
      <c r="L13704" t="s">
        <v>1878</v>
      </c>
      <c r="M13704" t="s">
        <v>3404</v>
      </c>
      <c r="N13704" t="b">
        <f>IF(ETMRouteStages[[#This Row],[RID]]=A13703,ETMRouteStages[[#This Row],[StageSequence]]=F13703+1,TRUE)</f>
        <v>1</v>
      </c>
    </row>
    <row r="13705" spans="1:14">
      <c r="A13705" t="s">
        <v>7049</v>
      </c>
      <c r="B13705" t="s">
        <v>2361</v>
      </c>
      <c r="C13705" t="s">
        <v>4742</v>
      </c>
      <c r="D13705" s="154">
        <v>57</v>
      </c>
      <c r="E13705" t="s">
        <v>3102</v>
      </c>
      <c r="F13705">
        <v>28</v>
      </c>
      <c r="G13705">
        <v>31</v>
      </c>
      <c r="H13705" t="s">
        <v>3404</v>
      </c>
      <c r="I13705" t="s">
        <v>3515</v>
      </c>
      <c r="K13705" t="s">
        <v>3103</v>
      </c>
      <c r="L13705" t="s">
        <v>3102</v>
      </c>
      <c r="M13705" t="s">
        <v>3404</v>
      </c>
      <c r="N13705" t="b">
        <f>IF(ETMRouteStages[[#This Row],[RID]]=A13704,ETMRouteStages[[#This Row],[StageSequence]]=F13704+1,TRUE)</f>
        <v>1</v>
      </c>
    </row>
    <row r="13706" spans="1:14">
      <c r="A13706" t="s">
        <v>7049</v>
      </c>
      <c r="B13706" t="s">
        <v>2361</v>
      </c>
      <c r="C13706" t="s">
        <v>4742</v>
      </c>
      <c r="D13706" s="154">
        <v>57</v>
      </c>
      <c r="E13706" t="s">
        <v>2322</v>
      </c>
      <c r="F13706">
        <v>29</v>
      </c>
      <c r="G13706">
        <v>32</v>
      </c>
      <c r="H13706" t="s">
        <v>3404</v>
      </c>
      <c r="I13706" t="s">
        <v>3515</v>
      </c>
      <c r="K13706" t="s">
        <v>2323</v>
      </c>
      <c r="L13706" t="s">
        <v>2322</v>
      </c>
      <c r="M13706" t="s">
        <v>3404</v>
      </c>
      <c r="N13706" t="b">
        <f>IF(ETMRouteStages[[#This Row],[RID]]=A13705,ETMRouteStages[[#This Row],[StageSequence]]=F13705+1,TRUE)</f>
        <v>1</v>
      </c>
    </row>
    <row r="13707" spans="1:14">
      <c r="A13707" t="s">
        <v>7049</v>
      </c>
      <c r="B13707" t="s">
        <v>2361</v>
      </c>
      <c r="C13707" t="s">
        <v>4742</v>
      </c>
      <c r="D13707" s="154">
        <v>57</v>
      </c>
      <c r="E13707" t="s">
        <v>750</v>
      </c>
      <c r="F13707">
        <v>30</v>
      </c>
      <c r="G13707">
        <v>34</v>
      </c>
      <c r="H13707" t="s">
        <v>3404</v>
      </c>
      <c r="I13707" t="s">
        <v>3515</v>
      </c>
      <c r="K13707" t="s">
        <v>751</v>
      </c>
      <c r="L13707" t="s">
        <v>750</v>
      </c>
      <c r="M13707" t="s">
        <v>3404</v>
      </c>
      <c r="N13707" t="b">
        <f>IF(ETMRouteStages[[#This Row],[RID]]=A13706,ETMRouteStages[[#This Row],[StageSequence]]=F13706+1,TRUE)</f>
        <v>1</v>
      </c>
    </row>
    <row r="13708" spans="1:14">
      <c r="A13708" t="s">
        <v>7050</v>
      </c>
      <c r="B13708" t="s">
        <v>2361</v>
      </c>
      <c r="C13708" t="s">
        <v>5043</v>
      </c>
      <c r="D13708" s="154">
        <v>58</v>
      </c>
      <c r="E13708" t="s">
        <v>2205</v>
      </c>
      <c r="F13708">
        <v>1</v>
      </c>
      <c r="G13708">
        <v>0</v>
      </c>
      <c r="H13708" t="s">
        <v>3404</v>
      </c>
      <c r="I13708" t="s">
        <v>3515</v>
      </c>
      <c r="K13708" t="s">
        <v>2206</v>
      </c>
      <c r="L13708" t="s">
        <v>2205</v>
      </c>
      <c r="M13708" t="s">
        <v>3404</v>
      </c>
      <c r="N13708" t="b">
        <f>IF(ETMRouteStages[[#This Row],[RID]]=A13707,ETMRouteStages[[#This Row],[StageSequence]]=F13707+1,TRUE)</f>
        <v>1</v>
      </c>
    </row>
    <row r="13709" spans="1:14">
      <c r="A13709" t="s">
        <v>7050</v>
      </c>
      <c r="B13709" t="s">
        <v>2361</v>
      </c>
      <c r="C13709" t="s">
        <v>5043</v>
      </c>
      <c r="D13709" s="154">
        <v>58</v>
      </c>
      <c r="E13709" t="s">
        <v>1195</v>
      </c>
      <c r="F13709">
        <v>2</v>
      </c>
      <c r="G13709">
        <v>1</v>
      </c>
      <c r="H13709" t="s">
        <v>3404</v>
      </c>
      <c r="I13709" t="s">
        <v>3515</v>
      </c>
      <c r="K13709" t="s">
        <v>1196</v>
      </c>
      <c r="L13709" t="s">
        <v>1195</v>
      </c>
      <c r="M13709" t="s">
        <v>3404</v>
      </c>
      <c r="N13709" t="b">
        <f>IF(ETMRouteStages[[#This Row],[RID]]=A13708,ETMRouteStages[[#This Row],[StageSequence]]=F13708+1,TRUE)</f>
        <v>1</v>
      </c>
    </row>
    <row r="13710" spans="1:14">
      <c r="A13710" t="s">
        <v>7050</v>
      </c>
      <c r="B13710" t="s">
        <v>2361</v>
      </c>
      <c r="C13710" t="s">
        <v>5043</v>
      </c>
      <c r="D13710" s="154">
        <v>58</v>
      </c>
      <c r="E13710" t="s">
        <v>2201</v>
      </c>
      <c r="F13710">
        <v>3</v>
      </c>
      <c r="G13710">
        <v>3</v>
      </c>
      <c r="H13710" t="s">
        <v>3404</v>
      </c>
      <c r="I13710" t="s">
        <v>3515</v>
      </c>
      <c r="K13710" t="s">
        <v>2202</v>
      </c>
      <c r="L13710" t="s">
        <v>2201</v>
      </c>
      <c r="M13710" t="s">
        <v>3404</v>
      </c>
      <c r="N13710" t="b">
        <f>IF(ETMRouteStages[[#This Row],[RID]]=A13709,ETMRouteStages[[#This Row],[StageSequence]]=F13709+1,TRUE)</f>
        <v>1</v>
      </c>
    </row>
    <row r="13711" spans="1:14">
      <c r="A13711" t="s">
        <v>7050</v>
      </c>
      <c r="B13711" t="s">
        <v>2361</v>
      </c>
      <c r="C13711" t="s">
        <v>5043</v>
      </c>
      <c r="D13711" s="154">
        <v>58</v>
      </c>
      <c r="E13711" t="s">
        <v>2501</v>
      </c>
      <c r="F13711">
        <v>4</v>
      </c>
      <c r="G13711">
        <v>5</v>
      </c>
      <c r="H13711" t="s">
        <v>3404</v>
      </c>
      <c r="I13711" t="s">
        <v>3515</v>
      </c>
      <c r="K13711" t="s">
        <v>2502</v>
      </c>
      <c r="L13711" t="s">
        <v>2501</v>
      </c>
      <c r="M13711" t="s">
        <v>3404</v>
      </c>
      <c r="N13711" t="b">
        <f>IF(ETMRouteStages[[#This Row],[RID]]=A13710,ETMRouteStages[[#This Row],[StageSequence]]=F13710+1,TRUE)</f>
        <v>1</v>
      </c>
    </row>
    <row r="13712" spans="1:14">
      <c r="A13712" t="s">
        <v>7050</v>
      </c>
      <c r="B13712" t="s">
        <v>2361</v>
      </c>
      <c r="C13712" t="s">
        <v>5043</v>
      </c>
      <c r="D13712" s="154">
        <v>58</v>
      </c>
      <c r="E13712" t="s">
        <v>2862</v>
      </c>
      <c r="F13712">
        <v>5</v>
      </c>
      <c r="G13712">
        <v>6</v>
      </c>
      <c r="H13712" t="s">
        <v>3404</v>
      </c>
      <c r="I13712" t="s">
        <v>3515</v>
      </c>
      <c r="K13712" t="s">
        <v>2863</v>
      </c>
      <c r="L13712" t="s">
        <v>2862</v>
      </c>
      <c r="M13712" t="s">
        <v>3404</v>
      </c>
      <c r="N13712" t="b">
        <f>IF(ETMRouteStages[[#This Row],[RID]]=A13711,ETMRouteStages[[#This Row],[StageSequence]]=F13711+1,TRUE)</f>
        <v>1</v>
      </c>
    </row>
    <row r="13713" spans="1:14">
      <c r="A13713" t="s">
        <v>7050</v>
      </c>
      <c r="B13713" t="s">
        <v>2361</v>
      </c>
      <c r="C13713" t="s">
        <v>5043</v>
      </c>
      <c r="D13713" s="154">
        <v>58</v>
      </c>
      <c r="E13713" t="s">
        <v>1343</v>
      </c>
      <c r="F13713">
        <v>6</v>
      </c>
      <c r="G13713">
        <v>7</v>
      </c>
      <c r="H13713" t="s">
        <v>3404</v>
      </c>
      <c r="I13713" t="s">
        <v>3515</v>
      </c>
      <c r="K13713" t="s">
        <v>1344</v>
      </c>
      <c r="L13713" t="s">
        <v>1343</v>
      </c>
      <c r="M13713" t="s">
        <v>3404</v>
      </c>
      <c r="N13713" t="b">
        <f>IF(ETMRouteStages[[#This Row],[RID]]=A13712,ETMRouteStages[[#This Row],[StageSequence]]=F13712+1,TRUE)</f>
        <v>1</v>
      </c>
    </row>
    <row r="13714" spans="1:14">
      <c r="A13714" t="s">
        <v>7050</v>
      </c>
      <c r="B13714" t="s">
        <v>2361</v>
      </c>
      <c r="C13714" t="s">
        <v>5043</v>
      </c>
      <c r="D13714" s="154">
        <v>58</v>
      </c>
      <c r="E13714" t="s">
        <v>2362</v>
      </c>
      <c r="F13714">
        <v>7</v>
      </c>
      <c r="G13714">
        <v>8</v>
      </c>
      <c r="H13714" t="s">
        <v>3404</v>
      </c>
      <c r="I13714" t="s">
        <v>3515</v>
      </c>
      <c r="K13714" t="s">
        <v>2363</v>
      </c>
      <c r="L13714" t="s">
        <v>2362</v>
      </c>
      <c r="M13714" t="s">
        <v>3404</v>
      </c>
      <c r="N13714" t="b">
        <f>IF(ETMRouteStages[[#This Row],[RID]]=A13713,ETMRouteStages[[#This Row],[StageSequence]]=F13713+1,TRUE)</f>
        <v>1</v>
      </c>
    </row>
    <row r="13715" spans="1:14">
      <c r="A13715" t="s">
        <v>7050</v>
      </c>
      <c r="B13715" t="s">
        <v>2361</v>
      </c>
      <c r="C13715" t="s">
        <v>5043</v>
      </c>
      <c r="D13715" s="154">
        <v>58</v>
      </c>
      <c r="E13715" t="s">
        <v>2364</v>
      </c>
      <c r="F13715">
        <v>8</v>
      </c>
      <c r="G13715">
        <v>9</v>
      </c>
      <c r="H13715" t="s">
        <v>3404</v>
      </c>
      <c r="I13715" t="s">
        <v>3515</v>
      </c>
      <c r="K13715" t="s">
        <v>2365</v>
      </c>
      <c r="L13715" t="s">
        <v>2364</v>
      </c>
      <c r="M13715" t="s">
        <v>3404</v>
      </c>
      <c r="N13715" t="b">
        <f>IF(ETMRouteStages[[#This Row],[RID]]=A13714,ETMRouteStages[[#This Row],[StageSequence]]=F13714+1,TRUE)</f>
        <v>1</v>
      </c>
    </row>
    <row r="13716" spans="1:14">
      <c r="A13716" t="s">
        <v>7050</v>
      </c>
      <c r="B13716" t="s">
        <v>2361</v>
      </c>
      <c r="C13716" t="s">
        <v>5043</v>
      </c>
      <c r="D13716" s="154">
        <v>58</v>
      </c>
      <c r="E13716" t="s">
        <v>2360</v>
      </c>
      <c r="F13716">
        <v>9</v>
      </c>
      <c r="G13716">
        <v>10</v>
      </c>
      <c r="H13716" t="s">
        <v>3404</v>
      </c>
      <c r="I13716" t="s">
        <v>3515</v>
      </c>
      <c r="K13716" t="s">
        <v>2361</v>
      </c>
      <c r="L13716" t="s">
        <v>2360</v>
      </c>
      <c r="M13716" t="s">
        <v>3404</v>
      </c>
      <c r="N13716" t="b">
        <f>IF(ETMRouteStages[[#This Row],[RID]]=A13715,ETMRouteStages[[#This Row],[StageSequence]]=F13715+1,TRUE)</f>
        <v>1</v>
      </c>
    </row>
    <row r="13717" spans="1:14">
      <c r="A13717" t="s">
        <v>7050</v>
      </c>
      <c r="B13717" t="s">
        <v>2361</v>
      </c>
      <c r="C13717" t="s">
        <v>5043</v>
      </c>
      <c r="D13717" s="154">
        <v>58</v>
      </c>
      <c r="E13717" t="s">
        <v>1281</v>
      </c>
      <c r="F13717">
        <v>10</v>
      </c>
      <c r="G13717">
        <v>11</v>
      </c>
      <c r="H13717" t="s">
        <v>3404</v>
      </c>
      <c r="I13717" t="s">
        <v>3515</v>
      </c>
      <c r="K13717" t="s">
        <v>1282</v>
      </c>
      <c r="L13717" t="s">
        <v>1281</v>
      </c>
      <c r="M13717" t="s">
        <v>3404</v>
      </c>
      <c r="N13717" t="b">
        <f>IF(ETMRouteStages[[#This Row],[RID]]=A13716,ETMRouteStages[[#This Row],[StageSequence]]=F13716+1,TRUE)</f>
        <v>1</v>
      </c>
    </row>
    <row r="13718" spans="1:14">
      <c r="A13718" t="s">
        <v>7050</v>
      </c>
      <c r="B13718" t="s">
        <v>2361</v>
      </c>
      <c r="C13718" t="s">
        <v>5043</v>
      </c>
      <c r="D13718" s="154">
        <v>58</v>
      </c>
      <c r="E13718" t="s">
        <v>1319</v>
      </c>
      <c r="F13718">
        <v>11</v>
      </c>
      <c r="G13718">
        <v>12</v>
      </c>
      <c r="H13718" t="s">
        <v>3404</v>
      </c>
      <c r="I13718" t="s">
        <v>3515</v>
      </c>
      <c r="K13718" t="s">
        <v>1320</v>
      </c>
      <c r="L13718" t="s">
        <v>1319</v>
      </c>
      <c r="M13718" t="s">
        <v>3404</v>
      </c>
      <c r="N13718" t="b">
        <f>IF(ETMRouteStages[[#This Row],[RID]]=A13717,ETMRouteStages[[#This Row],[StageSequence]]=F13717+1,TRUE)</f>
        <v>1</v>
      </c>
    </row>
    <row r="13719" spans="1:14">
      <c r="A13719" t="s">
        <v>7050</v>
      </c>
      <c r="B13719" t="s">
        <v>2361</v>
      </c>
      <c r="C13719" t="s">
        <v>5043</v>
      </c>
      <c r="D13719" s="154">
        <v>58</v>
      </c>
      <c r="E13719" t="s">
        <v>1279</v>
      </c>
      <c r="F13719">
        <v>12</v>
      </c>
      <c r="G13719">
        <v>13</v>
      </c>
      <c r="H13719" t="s">
        <v>3404</v>
      </c>
      <c r="I13719" t="s">
        <v>3515</v>
      </c>
      <c r="K13719" t="s">
        <v>1280</v>
      </c>
      <c r="L13719" t="s">
        <v>1279</v>
      </c>
      <c r="M13719" t="s">
        <v>3404</v>
      </c>
      <c r="N13719" t="b">
        <f>IF(ETMRouteStages[[#This Row],[RID]]=A13718,ETMRouteStages[[#This Row],[StageSequence]]=F13718+1,TRUE)</f>
        <v>1</v>
      </c>
    </row>
    <row r="13720" spans="1:14">
      <c r="A13720" t="s">
        <v>7050</v>
      </c>
      <c r="B13720" t="s">
        <v>2361</v>
      </c>
      <c r="C13720" t="s">
        <v>5043</v>
      </c>
      <c r="D13720" s="154">
        <v>58</v>
      </c>
      <c r="E13720" t="s">
        <v>1835</v>
      </c>
      <c r="F13720">
        <v>13</v>
      </c>
      <c r="G13720">
        <v>15</v>
      </c>
      <c r="H13720" t="s">
        <v>3404</v>
      </c>
      <c r="I13720" t="s">
        <v>3515</v>
      </c>
      <c r="K13720" t="s">
        <v>1836</v>
      </c>
      <c r="L13720" t="s">
        <v>1835</v>
      </c>
      <c r="M13720" t="s">
        <v>3404</v>
      </c>
      <c r="N13720" t="b">
        <f>IF(ETMRouteStages[[#This Row],[RID]]=A13719,ETMRouteStages[[#This Row],[StageSequence]]=F13719+1,TRUE)</f>
        <v>1</v>
      </c>
    </row>
    <row r="13721" spans="1:14">
      <c r="A13721" t="s">
        <v>7050</v>
      </c>
      <c r="B13721" t="s">
        <v>2361</v>
      </c>
      <c r="C13721" t="s">
        <v>5043</v>
      </c>
      <c r="D13721" s="154">
        <v>58</v>
      </c>
      <c r="E13721" t="s">
        <v>1279</v>
      </c>
      <c r="F13721">
        <v>14</v>
      </c>
      <c r="G13721">
        <v>17</v>
      </c>
      <c r="H13721" t="s">
        <v>3404</v>
      </c>
      <c r="I13721" t="s">
        <v>3515</v>
      </c>
      <c r="K13721" t="s">
        <v>1280</v>
      </c>
      <c r="L13721" t="s">
        <v>1279</v>
      </c>
      <c r="M13721" t="s">
        <v>3404</v>
      </c>
      <c r="N13721" t="b">
        <f>IF(ETMRouteStages[[#This Row],[RID]]=A13720,ETMRouteStages[[#This Row],[StageSequence]]=F13720+1,TRUE)</f>
        <v>1</v>
      </c>
    </row>
    <row r="13722" spans="1:14">
      <c r="A13722" t="s">
        <v>7050</v>
      </c>
      <c r="B13722" t="s">
        <v>2361</v>
      </c>
      <c r="C13722" t="s">
        <v>5043</v>
      </c>
      <c r="D13722" s="154">
        <v>58</v>
      </c>
      <c r="E13722" t="s">
        <v>2823</v>
      </c>
      <c r="F13722">
        <v>15</v>
      </c>
      <c r="G13722">
        <v>18</v>
      </c>
      <c r="H13722" t="s">
        <v>3404</v>
      </c>
      <c r="I13722" t="s">
        <v>3515</v>
      </c>
      <c r="K13722" t="s">
        <v>2823</v>
      </c>
      <c r="L13722" t="s">
        <v>2823</v>
      </c>
      <c r="M13722" t="s">
        <v>3404</v>
      </c>
      <c r="N13722" t="b">
        <f>IF(ETMRouteStages[[#This Row],[RID]]=A13721,ETMRouteStages[[#This Row],[StageSequence]]=F13721+1,TRUE)</f>
        <v>1</v>
      </c>
    </row>
    <row r="13723" spans="1:14">
      <c r="A13723" t="s">
        <v>7050</v>
      </c>
      <c r="B13723" t="s">
        <v>2361</v>
      </c>
      <c r="C13723" t="s">
        <v>5043</v>
      </c>
      <c r="D13723" s="154">
        <v>58</v>
      </c>
      <c r="E13723" t="s">
        <v>2602</v>
      </c>
      <c r="F13723">
        <v>16</v>
      </c>
      <c r="G13723">
        <v>19</v>
      </c>
      <c r="H13723" t="s">
        <v>3404</v>
      </c>
      <c r="I13723" t="s">
        <v>3515</v>
      </c>
      <c r="K13723" t="s">
        <v>2603</v>
      </c>
      <c r="L13723" t="s">
        <v>2602</v>
      </c>
      <c r="M13723" t="s">
        <v>3404</v>
      </c>
      <c r="N13723" t="b">
        <f>IF(ETMRouteStages[[#This Row],[RID]]=A13722,ETMRouteStages[[#This Row],[StageSequence]]=F13722+1,TRUE)</f>
        <v>1</v>
      </c>
    </row>
    <row r="13724" spans="1:14">
      <c r="A13724" t="s">
        <v>7050</v>
      </c>
      <c r="B13724" t="s">
        <v>2361</v>
      </c>
      <c r="C13724" t="s">
        <v>5043</v>
      </c>
      <c r="D13724" s="154">
        <v>58</v>
      </c>
      <c r="E13724" t="s">
        <v>1926</v>
      </c>
      <c r="F13724">
        <v>17</v>
      </c>
      <c r="G13724">
        <v>20</v>
      </c>
      <c r="H13724" t="s">
        <v>3404</v>
      </c>
      <c r="I13724" t="s">
        <v>3515</v>
      </c>
      <c r="K13724" t="s">
        <v>1927</v>
      </c>
      <c r="L13724" t="s">
        <v>1926</v>
      </c>
      <c r="M13724" t="s">
        <v>3404</v>
      </c>
      <c r="N13724" t="b">
        <f>IF(ETMRouteStages[[#This Row],[RID]]=A13723,ETMRouteStages[[#This Row],[StageSequence]]=F13723+1,TRUE)</f>
        <v>1</v>
      </c>
    </row>
    <row r="13725" spans="1:14">
      <c r="A13725" t="s">
        <v>7050</v>
      </c>
      <c r="B13725" t="s">
        <v>2361</v>
      </c>
      <c r="C13725" t="s">
        <v>5043</v>
      </c>
      <c r="D13725" s="154">
        <v>58</v>
      </c>
      <c r="E13725" t="s">
        <v>1928</v>
      </c>
      <c r="F13725">
        <v>18</v>
      </c>
      <c r="G13725">
        <v>21</v>
      </c>
      <c r="H13725" t="s">
        <v>3404</v>
      </c>
      <c r="I13725" t="s">
        <v>3515</v>
      </c>
      <c r="K13725" t="s">
        <v>1929</v>
      </c>
      <c r="L13725" t="s">
        <v>1928</v>
      </c>
      <c r="M13725" t="s">
        <v>3404</v>
      </c>
      <c r="N13725" t="b">
        <f>IF(ETMRouteStages[[#This Row],[RID]]=A13724,ETMRouteStages[[#This Row],[StageSequence]]=F13724+1,TRUE)</f>
        <v>1</v>
      </c>
    </row>
    <row r="13726" spans="1:14">
      <c r="A13726" t="s">
        <v>7050</v>
      </c>
      <c r="B13726" t="s">
        <v>2361</v>
      </c>
      <c r="C13726" t="s">
        <v>5043</v>
      </c>
      <c r="D13726" s="154">
        <v>58</v>
      </c>
      <c r="E13726" t="s">
        <v>2019</v>
      </c>
      <c r="F13726">
        <v>19</v>
      </c>
      <c r="G13726">
        <v>22</v>
      </c>
      <c r="H13726" t="s">
        <v>3404</v>
      </c>
      <c r="I13726" t="s">
        <v>3515</v>
      </c>
      <c r="K13726" t="s">
        <v>2020</v>
      </c>
      <c r="L13726" t="s">
        <v>2019</v>
      </c>
      <c r="M13726" t="s">
        <v>3404</v>
      </c>
      <c r="N13726" t="b">
        <f>IF(ETMRouteStages[[#This Row],[RID]]=A13725,ETMRouteStages[[#This Row],[StageSequence]]=F13725+1,TRUE)</f>
        <v>1</v>
      </c>
    </row>
    <row r="13727" spans="1:14">
      <c r="A13727" t="s">
        <v>7050</v>
      </c>
      <c r="B13727" t="s">
        <v>2361</v>
      </c>
      <c r="C13727" t="s">
        <v>5043</v>
      </c>
      <c r="D13727" s="154">
        <v>58</v>
      </c>
      <c r="E13727" t="s">
        <v>2017</v>
      </c>
      <c r="F13727">
        <v>20</v>
      </c>
      <c r="G13727">
        <v>23</v>
      </c>
      <c r="H13727" t="s">
        <v>3404</v>
      </c>
      <c r="I13727" t="s">
        <v>3515</v>
      </c>
      <c r="K13727" t="s">
        <v>2018</v>
      </c>
      <c r="L13727" t="s">
        <v>2017</v>
      </c>
      <c r="M13727" t="s">
        <v>3404</v>
      </c>
      <c r="N13727" t="b">
        <f>IF(ETMRouteStages[[#This Row],[RID]]=A13726,ETMRouteStages[[#This Row],[StageSequence]]=F13726+1,TRUE)</f>
        <v>1</v>
      </c>
    </row>
    <row r="13728" spans="1:14">
      <c r="A13728" t="s">
        <v>7050</v>
      </c>
      <c r="B13728" t="s">
        <v>2361</v>
      </c>
      <c r="C13728" t="s">
        <v>5043</v>
      </c>
      <c r="D13728" s="154">
        <v>58</v>
      </c>
      <c r="E13728" t="s">
        <v>2807</v>
      </c>
      <c r="F13728">
        <v>21</v>
      </c>
      <c r="G13728">
        <v>24</v>
      </c>
      <c r="H13728" t="s">
        <v>3404</v>
      </c>
      <c r="I13728" t="s">
        <v>3515</v>
      </c>
      <c r="K13728" t="s">
        <v>2808</v>
      </c>
      <c r="L13728" t="s">
        <v>2807</v>
      </c>
      <c r="M13728" t="s">
        <v>3404</v>
      </c>
      <c r="N13728" t="b">
        <f>IF(ETMRouteStages[[#This Row],[RID]]=A13727,ETMRouteStages[[#This Row],[StageSequence]]=F13727+1,TRUE)</f>
        <v>1</v>
      </c>
    </row>
    <row r="13729" spans="1:14">
      <c r="A13729" t="s">
        <v>7050</v>
      </c>
      <c r="B13729" t="s">
        <v>2361</v>
      </c>
      <c r="C13729" t="s">
        <v>5043</v>
      </c>
      <c r="D13729" s="154">
        <v>58</v>
      </c>
      <c r="E13729" t="s">
        <v>457</v>
      </c>
      <c r="F13729">
        <v>22</v>
      </c>
      <c r="G13729">
        <v>25</v>
      </c>
      <c r="H13729" t="s">
        <v>3404</v>
      </c>
      <c r="I13729" t="s">
        <v>3515</v>
      </c>
      <c r="K13729" t="s">
        <v>458</v>
      </c>
      <c r="L13729" t="s">
        <v>457</v>
      </c>
      <c r="M13729" t="s">
        <v>3404</v>
      </c>
      <c r="N13729" t="b">
        <f>IF(ETMRouteStages[[#This Row],[RID]]=A13728,ETMRouteStages[[#This Row],[StageSequence]]=F13728+1,TRUE)</f>
        <v>1</v>
      </c>
    </row>
    <row r="13730" spans="1:14">
      <c r="A13730" t="s">
        <v>7050</v>
      </c>
      <c r="B13730" t="s">
        <v>2361</v>
      </c>
      <c r="C13730" t="s">
        <v>5043</v>
      </c>
      <c r="D13730" s="154">
        <v>58</v>
      </c>
      <c r="E13730" t="s">
        <v>1633</v>
      </c>
      <c r="F13730">
        <v>23</v>
      </c>
      <c r="G13730">
        <v>26</v>
      </c>
      <c r="H13730" t="s">
        <v>3404</v>
      </c>
      <c r="I13730" t="s">
        <v>3515</v>
      </c>
      <c r="K13730" t="s">
        <v>1634</v>
      </c>
      <c r="L13730" t="s">
        <v>1633</v>
      </c>
      <c r="M13730" t="s">
        <v>3404</v>
      </c>
      <c r="N13730" t="b">
        <f>IF(ETMRouteStages[[#This Row],[RID]]=A13729,ETMRouteStages[[#This Row],[StageSequence]]=F13729+1,TRUE)</f>
        <v>1</v>
      </c>
    </row>
    <row r="13731" spans="1:14">
      <c r="A13731" t="s">
        <v>7050</v>
      </c>
      <c r="B13731" t="s">
        <v>2361</v>
      </c>
      <c r="C13731" t="s">
        <v>5043</v>
      </c>
      <c r="D13731" s="154">
        <v>58</v>
      </c>
      <c r="E13731" t="s">
        <v>1635</v>
      </c>
      <c r="F13731">
        <v>24</v>
      </c>
      <c r="G13731">
        <v>27</v>
      </c>
      <c r="H13731" t="s">
        <v>3404</v>
      </c>
      <c r="I13731" t="s">
        <v>3515</v>
      </c>
      <c r="K13731" t="s">
        <v>1636</v>
      </c>
      <c r="L13731" t="s">
        <v>1635</v>
      </c>
      <c r="M13731" t="s">
        <v>3404</v>
      </c>
      <c r="N13731" t="b">
        <f>IF(ETMRouteStages[[#This Row],[RID]]=A13730,ETMRouteStages[[#This Row],[StageSequence]]=F13730+1,TRUE)</f>
        <v>1</v>
      </c>
    </row>
    <row r="13732" spans="1:14">
      <c r="A13732" t="s">
        <v>7050</v>
      </c>
      <c r="B13732" t="s">
        <v>2361</v>
      </c>
      <c r="C13732" t="s">
        <v>5043</v>
      </c>
      <c r="D13732" s="154">
        <v>58</v>
      </c>
      <c r="E13732" t="s">
        <v>1631</v>
      </c>
      <c r="F13732">
        <v>25</v>
      </c>
      <c r="G13732">
        <v>28</v>
      </c>
      <c r="H13732" t="s">
        <v>3404</v>
      </c>
      <c r="I13732" t="s">
        <v>3515</v>
      </c>
      <c r="K13732" t="s">
        <v>1632</v>
      </c>
      <c r="L13732" t="s">
        <v>1631</v>
      </c>
      <c r="M13732" t="s">
        <v>3404</v>
      </c>
      <c r="N13732" t="b">
        <f>IF(ETMRouteStages[[#This Row],[RID]]=A13731,ETMRouteStages[[#This Row],[StageSequence]]=F13731+1,TRUE)</f>
        <v>1</v>
      </c>
    </row>
    <row r="13733" spans="1:14">
      <c r="A13733" t="s">
        <v>7050</v>
      </c>
      <c r="B13733" t="s">
        <v>2361</v>
      </c>
      <c r="C13733" t="s">
        <v>5043</v>
      </c>
      <c r="D13733" s="154">
        <v>58</v>
      </c>
      <c r="E13733" t="s">
        <v>1307</v>
      </c>
      <c r="F13733">
        <v>26</v>
      </c>
      <c r="G13733">
        <v>29</v>
      </c>
      <c r="H13733" t="s">
        <v>3404</v>
      </c>
      <c r="I13733" t="s">
        <v>3515</v>
      </c>
      <c r="K13733" t="s">
        <v>1308</v>
      </c>
      <c r="L13733" t="s">
        <v>1307</v>
      </c>
      <c r="M13733" t="s">
        <v>3404</v>
      </c>
      <c r="N13733" t="b">
        <f>IF(ETMRouteStages[[#This Row],[RID]]=A13732,ETMRouteStages[[#This Row],[StageSequence]]=F13732+1,TRUE)</f>
        <v>1</v>
      </c>
    </row>
    <row r="13734" spans="1:14">
      <c r="A13734" t="s">
        <v>7051</v>
      </c>
      <c r="B13734" t="s">
        <v>2361</v>
      </c>
      <c r="C13734" t="s">
        <v>4365</v>
      </c>
      <c r="D13734" s="154">
        <v>59</v>
      </c>
      <c r="E13734" t="s">
        <v>2201</v>
      </c>
      <c r="F13734">
        <v>1</v>
      </c>
      <c r="G13734">
        <v>0</v>
      </c>
      <c r="H13734" t="s">
        <v>3404</v>
      </c>
      <c r="I13734" t="s">
        <v>3515</v>
      </c>
      <c r="K13734" t="s">
        <v>2202</v>
      </c>
      <c r="L13734" t="s">
        <v>2201</v>
      </c>
      <c r="M13734" t="s">
        <v>3404</v>
      </c>
      <c r="N13734" t="b">
        <f>IF(ETMRouteStages[[#This Row],[RID]]=A13733,ETMRouteStages[[#This Row],[StageSequence]]=F13733+1,TRUE)</f>
        <v>1</v>
      </c>
    </row>
    <row r="13735" spans="1:14">
      <c r="A13735" t="s">
        <v>7051</v>
      </c>
      <c r="B13735" t="s">
        <v>2361</v>
      </c>
      <c r="C13735" t="s">
        <v>4365</v>
      </c>
      <c r="D13735" s="154">
        <v>59</v>
      </c>
      <c r="E13735" t="s">
        <v>1801</v>
      </c>
      <c r="F13735">
        <v>2</v>
      </c>
      <c r="G13735">
        <v>2</v>
      </c>
      <c r="H13735" t="s">
        <v>3404</v>
      </c>
      <c r="I13735" t="s">
        <v>3515</v>
      </c>
      <c r="K13735" t="s">
        <v>1802</v>
      </c>
      <c r="L13735" t="s">
        <v>1801</v>
      </c>
      <c r="M13735" t="s">
        <v>3404</v>
      </c>
      <c r="N13735" t="b">
        <f>IF(ETMRouteStages[[#This Row],[RID]]=A13734,ETMRouteStages[[#This Row],[StageSequence]]=F13734+1,TRUE)</f>
        <v>1</v>
      </c>
    </row>
    <row r="13736" spans="1:14">
      <c r="A13736" t="s">
        <v>7051</v>
      </c>
      <c r="B13736" t="s">
        <v>2361</v>
      </c>
      <c r="C13736" t="s">
        <v>4365</v>
      </c>
      <c r="D13736" s="154">
        <v>59</v>
      </c>
      <c r="E13736" t="s">
        <v>3072</v>
      </c>
      <c r="F13736">
        <v>3</v>
      </c>
      <c r="G13736">
        <v>3</v>
      </c>
      <c r="H13736" t="s">
        <v>3404</v>
      </c>
      <c r="I13736" t="s">
        <v>3515</v>
      </c>
      <c r="K13736" t="s">
        <v>3073</v>
      </c>
      <c r="L13736" t="s">
        <v>3072</v>
      </c>
      <c r="M13736" t="s">
        <v>3404</v>
      </c>
      <c r="N13736" t="b">
        <f>IF(ETMRouteStages[[#This Row],[RID]]=A13735,ETMRouteStages[[#This Row],[StageSequence]]=F13735+1,TRUE)</f>
        <v>1</v>
      </c>
    </row>
    <row r="13737" spans="1:14">
      <c r="A13737" t="s">
        <v>7051</v>
      </c>
      <c r="B13737" t="s">
        <v>2361</v>
      </c>
      <c r="C13737" t="s">
        <v>4365</v>
      </c>
      <c r="D13737" s="154">
        <v>59</v>
      </c>
      <c r="E13737" t="s">
        <v>800</v>
      </c>
      <c r="F13737">
        <v>4</v>
      </c>
      <c r="G13737">
        <v>4</v>
      </c>
      <c r="H13737" t="s">
        <v>3404</v>
      </c>
      <c r="I13737" t="s">
        <v>3515</v>
      </c>
      <c r="K13737" t="s">
        <v>801</v>
      </c>
      <c r="L13737" t="s">
        <v>800</v>
      </c>
      <c r="M13737" t="s">
        <v>3404</v>
      </c>
      <c r="N13737" t="b">
        <f>IF(ETMRouteStages[[#This Row],[RID]]=A13736,ETMRouteStages[[#This Row],[StageSequence]]=F13736+1,TRUE)</f>
        <v>1</v>
      </c>
    </row>
    <row r="13738" spans="1:14">
      <c r="A13738" t="s">
        <v>7051</v>
      </c>
      <c r="B13738" t="s">
        <v>2361</v>
      </c>
      <c r="C13738" t="s">
        <v>4365</v>
      </c>
      <c r="D13738" s="154">
        <v>59</v>
      </c>
      <c r="E13738" t="s">
        <v>2526</v>
      </c>
      <c r="F13738">
        <v>5</v>
      </c>
      <c r="G13738">
        <v>6</v>
      </c>
      <c r="H13738" t="s">
        <v>3404</v>
      </c>
      <c r="I13738" t="s">
        <v>3515</v>
      </c>
      <c r="K13738" t="s">
        <v>2527</v>
      </c>
      <c r="L13738" t="s">
        <v>2526</v>
      </c>
      <c r="M13738" t="s">
        <v>3404</v>
      </c>
      <c r="N13738" t="b">
        <f>IF(ETMRouteStages[[#This Row],[RID]]=A13737,ETMRouteStages[[#This Row],[StageSequence]]=F13737+1,TRUE)</f>
        <v>1</v>
      </c>
    </row>
    <row r="13739" spans="1:14">
      <c r="A13739" t="s">
        <v>7051</v>
      </c>
      <c r="B13739" t="s">
        <v>2361</v>
      </c>
      <c r="C13739" t="s">
        <v>4365</v>
      </c>
      <c r="D13739" s="154">
        <v>59</v>
      </c>
      <c r="E13739" t="s">
        <v>1180</v>
      </c>
      <c r="F13739">
        <v>6</v>
      </c>
      <c r="G13739">
        <v>8</v>
      </c>
      <c r="H13739" t="s">
        <v>3404</v>
      </c>
      <c r="I13739" t="s">
        <v>3515</v>
      </c>
      <c r="K13739" t="s">
        <v>1181</v>
      </c>
      <c r="L13739" t="s">
        <v>1180</v>
      </c>
      <c r="M13739" t="s">
        <v>3404</v>
      </c>
      <c r="N13739" t="b">
        <f>IF(ETMRouteStages[[#This Row],[RID]]=A13738,ETMRouteStages[[#This Row],[StageSequence]]=F13738+1,TRUE)</f>
        <v>1</v>
      </c>
    </row>
    <row r="13740" spans="1:14">
      <c r="A13740" t="s">
        <v>7051</v>
      </c>
      <c r="B13740" t="s">
        <v>2361</v>
      </c>
      <c r="C13740" t="s">
        <v>4365</v>
      </c>
      <c r="D13740" s="154">
        <v>59</v>
      </c>
      <c r="E13740" t="s">
        <v>2324</v>
      </c>
      <c r="F13740">
        <v>7</v>
      </c>
      <c r="G13740">
        <v>9</v>
      </c>
      <c r="H13740" t="s">
        <v>3404</v>
      </c>
      <c r="I13740" t="s">
        <v>3515</v>
      </c>
      <c r="K13740" t="s">
        <v>2325</v>
      </c>
      <c r="L13740" t="s">
        <v>2324</v>
      </c>
      <c r="M13740" t="s">
        <v>3404</v>
      </c>
      <c r="N13740" t="b">
        <f>IF(ETMRouteStages[[#This Row],[RID]]=A13739,ETMRouteStages[[#This Row],[StageSequence]]=F13739+1,TRUE)</f>
        <v>1</v>
      </c>
    </row>
    <row r="13741" spans="1:14">
      <c r="A13741" t="s">
        <v>7051</v>
      </c>
      <c r="B13741" t="s">
        <v>2361</v>
      </c>
      <c r="C13741" t="s">
        <v>4365</v>
      </c>
      <c r="D13741" s="154">
        <v>59</v>
      </c>
      <c r="E13741" t="s">
        <v>1315</v>
      </c>
      <c r="F13741">
        <v>8</v>
      </c>
      <c r="G13741">
        <v>11</v>
      </c>
      <c r="H13741" t="s">
        <v>3404</v>
      </c>
      <c r="I13741" t="s">
        <v>3515</v>
      </c>
      <c r="K13741" t="s">
        <v>1316</v>
      </c>
      <c r="L13741" t="s">
        <v>1315</v>
      </c>
      <c r="M13741" t="s">
        <v>3404</v>
      </c>
      <c r="N13741" t="b">
        <f>IF(ETMRouteStages[[#This Row],[RID]]=A13740,ETMRouteStages[[#This Row],[StageSequence]]=F13740+1,TRUE)</f>
        <v>1</v>
      </c>
    </row>
    <row r="13742" spans="1:14">
      <c r="A13742" t="s">
        <v>7051</v>
      </c>
      <c r="B13742" t="s">
        <v>2361</v>
      </c>
      <c r="C13742" t="s">
        <v>4365</v>
      </c>
      <c r="D13742" s="154">
        <v>59</v>
      </c>
      <c r="E13742" t="s">
        <v>2135</v>
      </c>
      <c r="F13742">
        <v>9</v>
      </c>
      <c r="G13742">
        <v>12</v>
      </c>
      <c r="H13742" t="s">
        <v>3404</v>
      </c>
      <c r="I13742" t="s">
        <v>3515</v>
      </c>
      <c r="K13742" t="s">
        <v>2136</v>
      </c>
      <c r="L13742" t="s">
        <v>2135</v>
      </c>
      <c r="M13742" t="s">
        <v>3404</v>
      </c>
      <c r="N13742" t="b">
        <f>IF(ETMRouteStages[[#This Row],[RID]]=A13741,ETMRouteStages[[#This Row],[StageSequence]]=F13741+1,TRUE)</f>
        <v>1</v>
      </c>
    </row>
    <row r="13743" spans="1:14">
      <c r="A13743" t="s">
        <v>7051</v>
      </c>
      <c r="B13743" t="s">
        <v>2361</v>
      </c>
      <c r="C13743" t="s">
        <v>4365</v>
      </c>
      <c r="D13743" s="154">
        <v>59</v>
      </c>
      <c r="E13743" t="s">
        <v>1219</v>
      </c>
      <c r="F13743">
        <v>10</v>
      </c>
      <c r="G13743">
        <v>13</v>
      </c>
      <c r="H13743" t="s">
        <v>3404</v>
      </c>
      <c r="I13743" t="s">
        <v>3515</v>
      </c>
      <c r="K13743" t="s">
        <v>1220</v>
      </c>
      <c r="L13743" t="s">
        <v>1219</v>
      </c>
      <c r="M13743" t="s">
        <v>3404</v>
      </c>
      <c r="N13743" t="b">
        <f>IF(ETMRouteStages[[#This Row],[RID]]=A13742,ETMRouteStages[[#This Row],[StageSequence]]=F13742+1,TRUE)</f>
        <v>1</v>
      </c>
    </row>
    <row r="13744" spans="1:14">
      <c r="A13744" t="s">
        <v>7051</v>
      </c>
      <c r="B13744" t="s">
        <v>2361</v>
      </c>
      <c r="C13744" t="s">
        <v>4365</v>
      </c>
      <c r="D13744" s="154">
        <v>59</v>
      </c>
      <c r="E13744" t="s">
        <v>778</v>
      </c>
      <c r="F13744">
        <v>11</v>
      </c>
      <c r="G13744">
        <v>14</v>
      </c>
      <c r="H13744" t="s">
        <v>3404</v>
      </c>
      <c r="I13744" t="s">
        <v>3515</v>
      </c>
      <c r="K13744" t="s">
        <v>779</v>
      </c>
      <c r="L13744" t="s">
        <v>778</v>
      </c>
      <c r="M13744" t="s">
        <v>3404</v>
      </c>
      <c r="N13744" t="b">
        <f>IF(ETMRouteStages[[#This Row],[RID]]=A13743,ETMRouteStages[[#This Row],[StageSequence]]=F13743+1,TRUE)</f>
        <v>1</v>
      </c>
    </row>
    <row r="13745" spans="1:14">
      <c r="A13745" t="s">
        <v>7051</v>
      </c>
      <c r="B13745" t="s">
        <v>2361</v>
      </c>
      <c r="C13745" t="s">
        <v>4365</v>
      </c>
      <c r="D13745" s="154">
        <v>59</v>
      </c>
      <c r="E13745" t="s">
        <v>2924</v>
      </c>
      <c r="F13745">
        <v>12</v>
      </c>
      <c r="G13745">
        <v>15</v>
      </c>
      <c r="H13745" t="s">
        <v>3500</v>
      </c>
      <c r="I13745" t="s">
        <v>3515</v>
      </c>
      <c r="K13745" t="s">
        <v>2925</v>
      </c>
      <c r="L13745" t="s">
        <v>2924</v>
      </c>
      <c r="M13745" t="s">
        <v>3500</v>
      </c>
      <c r="N13745" t="b">
        <f>IF(ETMRouteStages[[#This Row],[RID]]=A13744,ETMRouteStages[[#This Row],[StageSequence]]=F13744+1,TRUE)</f>
        <v>1</v>
      </c>
    </row>
    <row r="13746" spans="1:14">
      <c r="A13746" t="s">
        <v>7051</v>
      </c>
      <c r="B13746" t="s">
        <v>2361</v>
      </c>
      <c r="C13746" t="s">
        <v>4365</v>
      </c>
      <c r="D13746" s="154">
        <v>59</v>
      </c>
      <c r="E13746" t="s">
        <v>2823</v>
      </c>
      <c r="F13746">
        <v>13</v>
      </c>
      <c r="G13746">
        <v>16</v>
      </c>
      <c r="H13746" t="s">
        <v>3404</v>
      </c>
      <c r="I13746" t="s">
        <v>3515</v>
      </c>
      <c r="K13746" t="s">
        <v>2823</v>
      </c>
      <c r="L13746" t="s">
        <v>2823</v>
      </c>
      <c r="M13746" t="s">
        <v>3404</v>
      </c>
      <c r="N13746" t="b">
        <f>IF(ETMRouteStages[[#This Row],[RID]]=A13745,ETMRouteStages[[#This Row],[StageSequence]]=F13745+1,TRUE)</f>
        <v>1</v>
      </c>
    </row>
    <row r="13747" spans="1:14">
      <c r="A13747" t="s">
        <v>7051</v>
      </c>
      <c r="B13747" t="s">
        <v>2361</v>
      </c>
      <c r="C13747" t="s">
        <v>4365</v>
      </c>
      <c r="D13747" s="154">
        <v>59</v>
      </c>
      <c r="E13747" t="s">
        <v>1279</v>
      </c>
      <c r="F13747">
        <v>14</v>
      </c>
      <c r="G13747">
        <v>17</v>
      </c>
      <c r="H13747" t="s">
        <v>3404</v>
      </c>
      <c r="I13747" t="s">
        <v>3515</v>
      </c>
      <c r="K13747" t="s">
        <v>1280</v>
      </c>
      <c r="L13747" t="s">
        <v>1279</v>
      </c>
      <c r="M13747" t="s">
        <v>3404</v>
      </c>
      <c r="N13747" t="b">
        <f>IF(ETMRouteStages[[#This Row],[RID]]=A13746,ETMRouteStages[[#This Row],[StageSequence]]=F13746+1,TRUE)</f>
        <v>1</v>
      </c>
    </row>
    <row r="13748" spans="1:14">
      <c r="A13748" t="s">
        <v>7051</v>
      </c>
      <c r="B13748" t="s">
        <v>2361</v>
      </c>
      <c r="C13748" t="s">
        <v>4365</v>
      </c>
      <c r="D13748" s="154">
        <v>59</v>
      </c>
      <c r="E13748" t="s">
        <v>1835</v>
      </c>
      <c r="F13748">
        <v>15</v>
      </c>
      <c r="G13748">
        <v>19</v>
      </c>
      <c r="H13748" t="s">
        <v>3404</v>
      </c>
      <c r="I13748" t="s">
        <v>3515</v>
      </c>
      <c r="K13748" t="s">
        <v>1836</v>
      </c>
      <c r="L13748" t="s">
        <v>1835</v>
      </c>
      <c r="M13748" t="s">
        <v>3404</v>
      </c>
      <c r="N13748" t="b">
        <f>IF(ETMRouteStages[[#This Row],[RID]]=A13747,ETMRouteStages[[#This Row],[StageSequence]]=F13747+1,TRUE)</f>
        <v>1</v>
      </c>
    </row>
    <row r="13749" spans="1:14">
      <c r="A13749" t="s">
        <v>7052</v>
      </c>
      <c r="B13749" t="s">
        <v>2361</v>
      </c>
      <c r="C13749" t="s">
        <v>4350</v>
      </c>
      <c r="D13749" s="154">
        <v>6</v>
      </c>
      <c r="E13749" t="s">
        <v>2201</v>
      </c>
      <c r="F13749">
        <v>1</v>
      </c>
      <c r="G13749">
        <v>0</v>
      </c>
      <c r="H13749" t="s">
        <v>3404</v>
      </c>
      <c r="I13749" t="s">
        <v>3515</v>
      </c>
      <c r="K13749" t="s">
        <v>2202</v>
      </c>
      <c r="L13749" t="s">
        <v>2201</v>
      </c>
      <c r="M13749" t="s">
        <v>3404</v>
      </c>
      <c r="N13749" t="b">
        <f>IF(ETMRouteStages[[#This Row],[RID]]=A13748,ETMRouteStages[[#This Row],[StageSequence]]=F13748+1,TRUE)</f>
        <v>1</v>
      </c>
    </row>
    <row r="13750" spans="1:14">
      <c r="A13750" t="s">
        <v>7052</v>
      </c>
      <c r="B13750" t="s">
        <v>2361</v>
      </c>
      <c r="C13750" t="s">
        <v>4350</v>
      </c>
      <c r="D13750" s="154">
        <v>6</v>
      </c>
      <c r="E13750" t="s">
        <v>2388</v>
      </c>
      <c r="F13750">
        <v>2</v>
      </c>
      <c r="G13750">
        <v>2</v>
      </c>
      <c r="H13750" t="s">
        <v>3404</v>
      </c>
      <c r="I13750" t="s">
        <v>3515</v>
      </c>
      <c r="K13750" t="s">
        <v>2389</v>
      </c>
      <c r="L13750" t="s">
        <v>2388</v>
      </c>
      <c r="M13750" t="s">
        <v>3404</v>
      </c>
      <c r="N13750" t="b">
        <f>IF(ETMRouteStages[[#This Row],[RID]]=A13749,ETMRouteStages[[#This Row],[StageSequence]]=F13749+1,TRUE)</f>
        <v>1</v>
      </c>
    </row>
    <row r="13751" spans="1:14">
      <c r="A13751" t="s">
        <v>7052</v>
      </c>
      <c r="B13751" t="s">
        <v>2361</v>
      </c>
      <c r="C13751" t="s">
        <v>4350</v>
      </c>
      <c r="D13751" s="154">
        <v>6</v>
      </c>
      <c r="E13751" t="s">
        <v>2427</v>
      </c>
      <c r="F13751">
        <v>3</v>
      </c>
      <c r="G13751">
        <v>3</v>
      </c>
      <c r="H13751" t="s">
        <v>3404</v>
      </c>
      <c r="I13751" t="s">
        <v>3515</v>
      </c>
      <c r="K13751" t="s">
        <v>2428</v>
      </c>
      <c r="L13751" t="s">
        <v>2427</v>
      </c>
      <c r="M13751" t="s">
        <v>3404</v>
      </c>
      <c r="N13751" t="b">
        <f>IF(ETMRouteStages[[#This Row],[RID]]=A13750,ETMRouteStages[[#This Row],[StageSequence]]=F13750+1,TRUE)</f>
        <v>1</v>
      </c>
    </row>
    <row r="13752" spans="1:14">
      <c r="A13752" t="s">
        <v>7052</v>
      </c>
      <c r="B13752" t="s">
        <v>2361</v>
      </c>
      <c r="C13752" t="s">
        <v>4350</v>
      </c>
      <c r="D13752" s="154">
        <v>6</v>
      </c>
      <c r="E13752" t="s">
        <v>2447</v>
      </c>
      <c r="F13752">
        <v>4</v>
      </c>
      <c r="G13752">
        <v>4</v>
      </c>
      <c r="H13752" t="s">
        <v>3404</v>
      </c>
      <c r="I13752" t="s">
        <v>3515</v>
      </c>
      <c r="K13752" t="s">
        <v>2448</v>
      </c>
      <c r="L13752" t="s">
        <v>2447</v>
      </c>
      <c r="M13752" t="s">
        <v>3404</v>
      </c>
      <c r="N13752" t="b">
        <f>IF(ETMRouteStages[[#This Row],[RID]]=A13751,ETMRouteStages[[#This Row],[StageSequence]]=F13751+1,TRUE)</f>
        <v>1</v>
      </c>
    </row>
    <row r="13753" spans="1:14">
      <c r="A13753" t="s">
        <v>7052</v>
      </c>
      <c r="B13753" t="s">
        <v>2361</v>
      </c>
      <c r="C13753" t="s">
        <v>4350</v>
      </c>
      <c r="D13753" s="154">
        <v>6</v>
      </c>
      <c r="E13753" t="s">
        <v>2429</v>
      </c>
      <c r="F13753">
        <v>5</v>
      </c>
      <c r="G13753">
        <v>5</v>
      </c>
      <c r="H13753" t="s">
        <v>3404</v>
      </c>
      <c r="I13753" t="s">
        <v>3515</v>
      </c>
      <c r="K13753" t="s">
        <v>2430</v>
      </c>
      <c r="L13753" t="s">
        <v>2429</v>
      </c>
      <c r="M13753" t="s">
        <v>3404</v>
      </c>
      <c r="N13753" t="b">
        <f>IF(ETMRouteStages[[#This Row],[RID]]=A13752,ETMRouteStages[[#This Row],[StageSequence]]=F13752+1,TRUE)</f>
        <v>1</v>
      </c>
    </row>
    <row r="13754" spans="1:14">
      <c r="A13754" t="s">
        <v>7052</v>
      </c>
      <c r="B13754" t="s">
        <v>2361</v>
      </c>
      <c r="C13754" t="s">
        <v>4350</v>
      </c>
      <c r="D13754" s="154">
        <v>6</v>
      </c>
      <c r="E13754" t="s">
        <v>2751</v>
      </c>
      <c r="F13754">
        <v>6</v>
      </c>
      <c r="G13754">
        <v>6</v>
      </c>
      <c r="H13754" t="s">
        <v>3404</v>
      </c>
      <c r="I13754" t="s">
        <v>3515</v>
      </c>
      <c r="K13754" t="s">
        <v>2752</v>
      </c>
      <c r="L13754" t="s">
        <v>2751</v>
      </c>
      <c r="M13754" t="s">
        <v>3404</v>
      </c>
      <c r="N13754" t="b">
        <f>IF(ETMRouteStages[[#This Row],[RID]]=A13753,ETMRouteStages[[#This Row],[StageSequence]]=F13753+1,TRUE)</f>
        <v>1</v>
      </c>
    </row>
    <row r="13755" spans="1:14">
      <c r="A13755" t="s">
        <v>7052</v>
      </c>
      <c r="B13755" t="s">
        <v>2361</v>
      </c>
      <c r="C13755" t="s">
        <v>4350</v>
      </c>
      <c r="D13755" s="154">
        <v>6</v>
      </c>
      <c r="E13755" t="s">
        <v>618</v>
      </c>
      <c r="F13755">
        <v>7</v>
      </c>
      <c r="G13755">
        <v>7</v>
      </c>
      <c r="H13755" t="s">
        <v>3404</v>
      </c>
      <c r="I13755" t="s">
        <v>3515</v>
      </c>
      <c r="K13755" t="s">
        <v>619</v>
      </c>
      <c r="L13755" t="s">
        <v>618</v>
      </c>
      <c r="M13755" t="s">
        <v>3404</v>
      </c>
      <c r="N13755" t="b">
        <f>IF(ETMRouteStages[[#This Row],[RID]]=A13754,ETMRouteStages[[#This Row],[StageSequence]]=F13754+1,TRUE)</f>
        <v>1</v>
      </c>
    </row>
    <row r="13756" spans="1:14">
      <c r="A13756" t="s">
        <v>7052</v>
      </c>
      <c r="B13756" t="s">
        <v>2361</v>
      </c>
      <c r="C13756" t="s">
        <v>4350</v>
      </c>
      <c r="D13756" s="154">
        <v>6</v>
      </c>
      <c r="E13756" t="s">
        <v>2139</v>
      </c>
      <c r="F13756">
        <v>8</v>
      </c>
      <c r="G13756">
        <v>9</v>
      </c>
      <c r="H13756" t="s">
        <v>3404</v>
      </c>
      <c r="I13756" t="s">
        <v>3515</v>
      </c>
      <c r="K13756" t="s">
        <v>2140</v>
      </c>
      <c r="L13756" t="s">
        <v>2139</v>
      </c>
      <c r="M13756" t="s">
        <v>3404</v>
      </c>
      <c r="N13756" t="b">
        <f>IF(ETMRouteStages[[#This Row],[RID]]=A13755,ETMRouteStages[[#This Row],[StageSequence]]=F13755+1,TRUE)</f>
        <v>1</v>
      </c>
    </row>
    <row r="13757" spans="1:14">
      <c r="A13757" t="s">
        <v>7052</v>
      </c>
      <c r="B13757" t="s">
        <v>2361</v>
      </c>
      <c r="C13757" t="s">
        <v>4350</v>
      </c>
      <c r="D13757" s="154">
        <v>6</v>
      </c>
      <c r="E13757" t="s">
        <v>968</v>
      </c>
      <c r="F13757">
        <v>9</v>
      </c>
      <c r="G13757">
        <v>11</v>
      </c>
      <c r="H13757" t="s">
        <v>3404</v>
      </c>
      <c r="I13757" t="s">
        <v>3515</v>
      </c>
      <c r="K13757" t="s">
        <v>969</v>
      </c>
      <c r="L13757" t="s">
        <v>968</v>
      </c>
      <c r="M13757" t="s">
        <v>3404</v>
      </c>
      <c r="N13757" t="b">
        <f>IF(ETMRouteStages[[#This Row],[RID]]=A13756,ETMRouteStages[[#This Row],[StageSequence]]=F13756+1,TRUE)</f>
        <v>1</v>
      </c>
    </row>
    <row r="13758" spans="1:14">
      <c r="A13758" t="s">
        <v>7052</v>
      </c>
      <c r="B13758" t="s">
        <v>2361</v>
      </c>
      <c r="C13758" t="s">
        <v>4350</v>
      </c>
      <c r="D13758" s="154">
        <v>6</v>
      </c>
      <c r="E13758" t="s">
        <v>970</v>
      </c>
      <c r="F13758">
        <v>10</v>
      </c>
      <c r="G13758">
        <v>12</v>
      </c>
      <c r="H13758" t="s">
        <v>3404</v>
      </c>
      <c r="I13758" t="s">
        <v>3515</v>
      </c>
      <c r="K13758" t="s">
        <v>971</v>
      </c>
      <c r="L13758" t="s">
        <v>970</v>
      </c>
      <c r="M13758" t="s">
        <v>3404</v>
      </c>
      <c r="N13758" t="b">
        <f>IF(ETMRouteStages[[#This Row],[RID]]=A13757,ETMRouteStages[[#This Row],[StageSequence]]=F13757+1,TRUE)</f>
        <v>1</v>
      </c>
    </row>
    <row r="13759" spans="1:14">
      <c r="A13759" t="s">
        <v>7052</v>
      </c>
      <c r="B13759" t="s">
        <v>2361</v>
      </c>
      <c r="C13759" t="s">
        <v>4350</v>
      </c>
      <c r="D13759" s="154">
        <v>6</v>
      </c>
      <c r="E13759" t="s">
        <v>1115</v>
      </c>
      <c r="F13759">
        <v>11</v>
      </c>
      <c r="G13759">
        <v>13</v>
      </c>
      <c r="H13759" t="s">
        <v>3404</v>
      </c>
      <c r="I13759" t="s">
        <v>3515</v>
      </c>
      <c r="K13759" t="s">
        <v>1116</v>
      </c>
      <c r="L13759" t="s">
        <v>1115</v>
      </c>
      <c r="M13759" t="s">
        <v>3404</v>
      </c>
      <c r="N13759" t="b">
        <f>IF(ETMRouteStages[[#This Row],[RID]]=A13758,ETMRouteStages[[#This Row],[StageSequence]]=F13758+1,TRUE)</f>
        <v>1</v>
      </c>
    </row>
    <row r="13760" spans="1:14">
      <c r="A13760" t="s">
        <v>7052</v>
      </c>
      <c r="B13760" t="s">
        <v>2361</v>
      </c>
      <c r="C13760" t="s">
        <v>4350</v>
      </c>
      <c r="D13760" s="154">
        <v>6</v>
      </c>
      <c r="E13760" t="s">
        <v>632</v>
      </c>
      <c r="F13760">
        <v>12</v>
      </c>
      <c r="G13760">
        <v>14</v>
      </c>
      <c r="H13760" t="s">
        <v>3404</v>
      </c>
      <c r="I13760" t="s">
        <v>3515</v>
      </c>
      <c r="K13760" t="s">
        <v>633</v>
      </c>
      <c r="L13760" t="s">
        <v>632</v>
      </c>
      <c r="M13760" t="s">
        <v>3404</v>
      </c>
      <c r="N13760" t="b">
        <f>IF(ETMRouteStages[[#This Row],[RID]]=A13759,ETMRouteStages[[#This Row],[StageSequence]]=F13759+1,TRUE)</f>
        <v>1</v>
      </c>
    </row>
    <row r="13761" spans="1:14">
      <c r="A13761" t="s">
        <v>7052</v>
      </c>
      <c r="B13761" t="s">
        <v>2361</v>
      </c>
      <c r="C13761" t="s">
        <v>4350</v>
      </c>
      <c r="D13761" s="154">
        <v>6</v>
      </c>
      <c r="E13761" t="s">
        <v>740</v>
      </c>
      <c r="F13761">
        <v>13</v>
      </c>
      <c r="G13761">
        <v>16</v>
      </c>
      <c r="H13761" t="s">
        <v>3404</v>
      </c>
      <c r="I13761" t="s">
        <v>3515</v>
      </c>
      <c r="K13761" t="s">
        <v>741</v>
      </c>
      <c r="L13761" t="s">
        <v>740</v>
      </c>
      <c r="M13761" t="s">
        <v>3404</v>
      </c>
      <c r="N13761" t="b">
        <f>IF(ETMRouteStages[[#This Row],[RID]]=A13760,ETMRouteStages[[#This Row],[StageSequence]]=F13760+1,TRUE)</f>
        <v>1</v>
      </c>
    </row>
    <row r="13762" spans="1:14">
      <c r="A13762" t="s">
        <v>7052</v>
      </c>
      <c r="B13762" t="s">
        <v>2361</v>
      </c>
      <c r="C13762" t="s">
        <v>4350</v>
      </c>
      <c r="D13762" s="154">
        <v>6</v>
      </c>
      <c r="E13762" t="s">
        <v>1723</v>
      </c>
      <c r="F13762">
        <v>14</v>
      </c>
      <c r="G13762">
        <v>18</v>
      </c>
      <c r="H13762" t="s">
        <v>3404</v>
      </c>
      <c r="I13762" t="s">
        <v>3515</v>
      </c>
      <c r="K13762" t="s">
        <v>1724</v>
      </c>
      <c r="L13762" t="s">
        <v>1723</v>
      </c>
      <c r="M13762" t="s">
        <v>3404</v>
      </c>
      <c r="N13762" t="b">
        <f>IF(ETMRouteStages[[#This Row],[RID]]=A13761,ETMRouteStages[[#This Row],[StageSequence]]=F13761+1,TRUE)</f>
        <v>1</v>
      </c>
    </row>
    <row r="13763" spans="1:14">
      <c r="A13763" t="s">
        <v>7052</v>
      </c>
      <c r="B13763" t="s">
        <v>2361</v>
      </c>
      <c r="C13763" t="s">
        <v>4350</v>
      </c>
      <c r="D13763" s="154">
        <v>6</v>
      </c>
      <c r="E13763" t="s">
        <v>1827</v>
      </c>
      <c r="F13763">
        <v>15</v>
      </c>
      <c r="G13763">
        <v>20</v>
      </c>
      <c r="H13763" t="s">
        <v>3404</v>
      </c>
      <c r="I13763" t="s">
        <v>3515</v>
      </c>
      <c r="K13763" t="s">
        <v>1828</v>
      </c>
      <c r="L13763" t="s">
        <v>1827</v>
      </c>
      <c r="M13763" t="s">
        <v>3404</v>
      </c>
      <c r="N13763" t="b">
        <f>IF(ETMRouteStages[[#This Row],[RID]]=A13762,ETMRouteStages[[#This Row],[StageSequence]]=F13762+1,TRUE)</f>
        <v>1</v>
      </c>
    </row>
    <row r="13764" spans="1:14">
      <c r="A13764" t="s">
        <v>7052</v>
      </c>
      <c r="B13764" t="s">
        <v>2361</v>
      </c>
      <c r="C13764" t="s">
        <v>4350</v>
      </c>
      <c r="D13764" s="154">
        <v>6</v>
      </c>
      <c r="E13764" t="s">
        <v>1841</v>
      </c>
      <c r="F13764">
        <v>16</v>
      </c>
      <c r="G13764">
        <v>21</v>
      </c>
      <c r="H13764" t="s">
        <v>3404</v>
      </c>
      <c r="I13764" t="s">
        <v>3515</v>
      </c>
      <c r="K13764" t="s">
        <v>1842</v>
      </c>
      <c r="L13764" t="s">
        <v>1841</v>
      </c>
      <c r="M13764" t="s">
        <v>3404</v>
      </c>
      <c r="N13764" t="b">
        <f>IF(ETMRouteStages[[#This Row],[RID]]=A13763,ETMRouteStages[[#This Row],[StageSequence]]=F13763+1,TRUE)</f>
        <v>1</v>
      </c>
    </row>
    <row r="13765" spans="1:14">
      <c r="A13765" t="s">
        <v>7052</v>
      </c>
      <c r="B13765" t="s">
        <v>2361</v>
      </c>
      <c r="C13765" t="s">
        <v>4350</v>
      </c>
      <c r="D13765" s="154">
        <v>6</v>
      </c>
      <c r="E13765" t="s">
        <v>2255</v>
      </c>
      <c r="F13765">
        <v>17</v>
      </c>
      <c r="G13765">
        <v>23</v>
      </c>
      <c r="H13765" t="s">
        <v>3404</v>
      </c>
      <c r="I13765" t="s">
        <v>3515</v>
      </c>
      <c r="K13765" t="s">
        <v>2256</v>
      </c>
      <c r="L13765" t="s">
        <v>2255</v>
      </c>
      <c r="M13765" t="s">
        <v>3404</v>
      </c>
      <c r="N13765" t="b">
        <f>IF(ETMRouteStages[[#This Row],[RID]]=A13764,ETMRouteStages[[#This Row],[StageSequence]]=F13764+1,TRUE)</f>
        <v>1</v>
      </c>
    </row>
    <row r="13766" spans="1:14">
      <c r="A13766" t="s">
        <v>7052</v>
      </c>
      <c r="B13766" t="s">
        <v>2361</v>
      </c>
      <c r="C13766" t="s">
        <v>4350</v>
      </c>
      <c r="D13766" s="154">
        <v>6</v>
      </c>
      <c r="E13766" t="s">
        <v>1187</v>
      </c>
      <c r="F13766">
        <v>18</v>
      </c>
      <c r="G13766">
        <v>25</v>
      </c>
      <c r="H13766" t="s">
        <v>3404</v>
      </c>
      <c r="I13766" t="s">
        <v>3515</v>
      </c>
      <c r="K13766" t="s">
        <v>1188</v>
      </c>
      <c r="L13766" t="s">
        <v>1187</v>
      </c>
      <c r="M13766" t="s">
        <v>3404</v>
      </c>
      <c r="N13766" t="b">
        <f>IF(ETMRouteStages[[#This Row],[RID]]=A13765,ETMRouteStages[[#This Row],[StageSequence]]=F13765+1,TRUE)</f>
        <v>1</v>
      </c>
    </row>
    <row r="13767" spans="1:14">
      <c r="A13767" t="s">
        <v>7052</v>
      </c>
      <c r="B13767" t="s">
        <v>2361</v>
      </c>
      <c r="C13767" t="s">
        <v>4350</v>
      </c>
      <c r="D13767" s="154">
        <v>6</v>
      </c>
      <c r="E13767" t="s">
        <v>1197</v>
      </c>
      <c r="F13767">
        <v>19</v>
      </c>
      <c r="G13767">
        <v>26</v>
      </c>
      <c r="H13767" t="s">
        <v>3404</v>
      </c>
      <c r="I13767" t="s">
        <v>3515</v>
      </c>
      <c r="K13767" t="s">
        <v>1198</v>
      </c>
      <c r="L13767" t="s">
        <v>1197</v>
      </c>
      <c r="M13767" t="s">
        <v>3404</v>
      </c>
      <c r="N13767" t="b">
        <f>IF(ETMRouteStages[[#This Row],[RID]]=A13766,ETMRouteStages[[#This Row],[StageSequence]]=F13766+1,TRUE)</f>
        <v>1</v>
      </c>
    </row>
    <row r="13768" spans="1:14">
      <c r="A13768" t="s">
        <v>7052</v>
      </c>
      <c r="B13768" t="s">
        <v>2361</v>
      </c>
      <c r="C13768" t="s">
        <v>4350</v>
      </c>
      <c r="D13768" s="154">
        <v>6</v>
      </c>
      <c r="E13768" t="s">
        <v>2328</v>
      </c>
      <c r="F13768">
        <v>20</v>
      </c>
      <c r="G13768">
        <v>28</v>
      </c>
      <c r="H13768" t="s">
        <v>3500</v>
      </c>
      <c r="I13768" t="s">
        <v>3515</v>
      </c>
      <c r="K13768" t="s">
        <v>2329</v>
      </c>
      <c r="L13768" t="s">
        <v>2328</v>
      </c>
      <c r="M13768" t="s">
        <v>3500</v>
      </c>
      <c r="N13768" t="b">
        <f>IF(ETMRouteStages[[#This Row],[RID]]=A13767,ETMRouteStages[[#This Row],[StageSequence]]=F13767+1,TRUE)</f>
        <v>1</v>
      </c>
    </row>
    <row r="13769" spans="1:14">
      <c r="A13769" t="s">
        <v>7052</v>
      </c>
      <c r="B13769" t="s">
        <v>2361</v>
      </c>
      <c r="C13769" t="s">
        <v>4350</v>
      </c>
      <c r="D13769" s="154">
        <v>6</v>
      </c>
      <c r="E13769" t="s">
        <v>1113</v>
      </c>
      <c r="F13769">
        <v>21</v>
      </c>
      <c r="G13769">
        <v>30</v>
      </c>
      <c r="H13769" t="s">
        <v>3404</v>
      </c>
      <c r="I13769" t="s">
        <v>3515</v>
      </c>
      <c r="K13769" t="s">
        <v>1114</v>
      </c>
      <c r="L13769" t="s">
        <v>1113</v>
      </c>
      <c r="M13769" t="s">
        <v>3404</v>
      </c>
      <c r="N13769" t="b">
        <f>IF(ETMRouteStages[[#This Row],[RID]]=A13768,ETMRouteStages[[#This Row],[StageSequence]]=F13768+1,TRUE)</f>
        <v>1</v>
      </c>
    </row>
    <row r="13770" spans="1:14">
      <c r="A13770" t="s">
        <v>7052</v>
      </c>
      <c r="B13770" t="s">
        <v>2361</v>
      </c>
      <c r="C13770" t="s">
        <v>4350</v>
      </c>
      <c r="D13770" s="154">
        <v>6</v>
      </c>
      <c r="E13770" t="s">
        <v>2890</v>
      </c>
      <c r="F13770">
        <v>22</v>
      </c>
      <c r="G13770">
        <v>32</v>
      </c>
      <c r="H13770" t="s">
        <v>3404</v>
      </c>
      <c r="I13770" t="s">
        <v>3515</v>
      </c>
      <c r="K13770" t="s">
        <v>2891</v>
      </c>
      <c r="L13770" t="s">
        <v>2890</v>
      </c>
      <c r="M13770" t="s">
        <v>3404</v>
      </c>
      <c r="N13770" t="b">
        <f>IF(ETMRouteStages[[#This Row],[RID]]=A13769,ETMRouteStages[[#This Row],[StageSequence]]=F13769+1,TRUE)</f>
        <v>1</v>
      </c>
    </row>
    <row r="13771" spans="1:14">
      <c r="A13771" t="s">
        <v>7052</v>
      </c>
      <c r="B13771" t="s">
        <v>2361</v>
      </c>
      <c r="C13771" t="s">
        <v>4350</v>
      </c>
      <c r="D13771" s="154">
        <v>6</v>
      </c>
      <c r="E13771" t="s">
        <v>784</v>
      </c>
      <c r="F13771">
        <v>23</v>
      </c>
      <c r="G13771">
        <v>33</v>
      </c>
      <c r="H13771" t="s">
        <v>3404</v>
      </c>
      <c r="I13771" t="s">
        <v>3515</v>
      </c>
      <c r="K13771" t="s">
        <v>785</v>
      </c>
      <c r="L13771" t="s">
        <v>784</v>
      </c>
      <c r="M13771" t="s">
        <v>3404</v>
      </c>
      <c r="N13771" t="b">
        <f>IF(ETMRouteStages[[#This Row],[RID]]=A13770,ETMRouteStages[[#This Row],[StageSequence]]=F13770+1,TRUE)</f>
        <v>1</v>
      </c>
    </row>
    <row r="13772" spans="1:14">
      <c r="A13772" t="s">
        <v>7052</v>
      </c>
      <c r="B13772" t="s">
        <v>2361</v>
      </c>
      <c r="C13772" t="s">
        <v>4350</v>
      </c>
      <c r="D13772" s="154">
        <v>6</v>
      </c>
      <c r="E13772" t="s">
        <v>2503</v>
      </c>
      <c r="F13772">
        <v>24</v>
      </c>
      <c r="G13772">
        <v>34</v>
      </c>
      <c r="H13772" t="s">
        <v>3404</v>
      </c>
      <c r="I13772" t="s">
        <v>3515</v>
      </c>
      <c r="K13772" t="s">
        <v>2504</v>
      </c>
      <c r="L13772" t="s">
        <v>2503</v>
      </c>
      <c r="M13772" t="s">
        <v>3404</v>
      </c>
      <c r="N13772" t="b">
        <f>IF(ETMRouteStages[[#This Row],[RID]]=A13771,ETMRouteStages[[#This Row],[StageSequence]]=F13771+1,TRUE)</f>
        <v>1</v>
      </c>
    </row>
    <row r="13773" spans="1:14">
      <c r="A13773" t="s">
        <v>7052</v>
      </c>
      <c r="B13773" t="s">
        <v>2361</v>
      </c>
      <c r="C13773" t="s">
        <v>4350</v>
      </c>
      <c r="D13773" s="154">
        <v>6</v>
      </c>
      <c r="E13773" t="s">
        <v>782</v>
      </c>
      <c r="F13773">
        <v>25</v>
      </c>
      <c r="G13773">
        <v>36</v>
      </c>
      <c r="H13773" t="s">
        <v>3404</v>
      </c>
      <c r="I13773" t="s">
        <v>3515</v>
      </c>
      <c r="K13773" t="s">
        <v>783</v>
      </c>
      <c r="L13773" t="s">
        <v>782</v>
      </c>
      <c r="M13773" t="s">
        <v>3404</v>
      </c>
      <c r="N13773" t="b">
        <f>IF(ETMRouteStages[[#This Row],[RID]]=A13772,ETMRouteStages[[#This Row],[StageSequence]]=F13772+1,TRUE)</f>
        <v>1</v>
      </c>
    </row>
    <row r="13774" spans="1:14">
      <c r="A13774" t="s">
        <v>7052</v>
      </c>
      <c r="B13774" t="s">
        <v>2361</v>
      </c>
      <c r="C13774" t="s">
        <v>4350</v>
      </c>
      <c r="D13774" s="154">
        <v>6</v>
      </c>
      <c r="E13774" t="s">
        <v>932</v>
      </c>
      <c r="F13774">
        <v>26</v>
      </c>
      <c r="G13774">
        <v>37</v>
      </c>
      <c r="H13774" t="s">
        <v>3404</v>
      </c>
      <c r="I13774" t="s">
        <v>3515</v>
      </c>
      <c r="K13774" t="s">
        <v>933</v>
      </c>
      <c r="L13774" t="s">
        <v>932</v>
      </c>
      <c r="M13774" t="s">
        <v>3404</v>
      </c>
      <c r="N13774" t="b">
        <f>IF(ETMRouteStages[[#This Row],[RID]]=A13773,ETMRouteStages[[#This Row],[StageSequence]]=F13773+1,TRUE)</f>
        <v>1</v>
      </c>
    </row>
    <row r="13775" spans="1:14">
      <c r="A13775" t="s">
        <v>7052</v>
      </c>
      <c r="B13775" t="s">
        <v>2361</v>
      </c>
      <c r="C13775" t="s">
        <v>4350</v>
      </c>
      <c r="D13775" s="154">
        <v>6</v>
      </c>
      <c r="E13775" t="s">
        <v>500</v>
      </c>
      <c r="F13775">
        <v>27</v>
      </c>
      <c r="G13775">
        <v>38</v>
      </c>
      <c r="H13775" t="s">
        <v>3404</v>
      </c>
      <c r="I13775" t="s">
        <v>3515</v>
      </c>
      <c r="K13775" t="s">
        <v>501</v>
      </c>
      <c r="L13775" t="s">
        <v>500</v>
      </c>
      <c r="M13775" t="s">
        <v>3404</v>
      </c>
      <c r="N13775" t="b">
        <f>IF(ETMRouteStages[[#This Row],[RID]]=A13774,ETMRouteStages[[#This Row],[StageSequence]]=F13774+1,TRUE)</f>
        <v>1</v>
      </c>
    </row>
    <row r="13776" spans="1:14">
      <c r="A13776" t="s">
        <v>7052</v>
      </c>
      <c r="B13776" t="s">
        <v>2361</v>
      </c>
      <c r="C13776" t="s">
        <v>4350</v>
      </c>
      <c r="D13776" s="154">
        <v>6</v>
      </c>
      <c r="E13776" t="s">
        <v>2842</v>
      </c>
      <c r="F13776">
        <v>28</v>
      </c>
      <c r="G13776">
        <v>39</v>
      </c>
      <c r="H13776" t="s">
        <v>3404</v>
      </c>
      <c r="I13776" t="s">
        <v>3515</v>
      </c>
      <c r="K13776" t="s">
        <v>2843</v>
      </c>
      <c r="L13776" t="s">
        <v>2842</v>
      </c>
      <c r="M13776" t="s">
        <v>3404</v>
      </c>
      <c r="N13776" t="b">
        <f>IF(ETMRouteStages[[#This Row],[RID]]=A13775,ETMRouteStages[[#This Row],[StageSequence]]=F13775+1,TRUE)</f>
        <v>1</v>
      </c>
    </row>
    <row r="13777" spans="1:14">
      <c r="A13777" t="s">
        <v>7052</v>
      </c>
      <c r="B13777" t="s">
        <v>2361</v>
      </c>
      <c r="C13777" t="s">
        <v>4350</v>
      </c>
      <c r="D13777" s="154">
        <v>6</v>
      </c>
      <c r="E13777" t="s">
        <v>2393</v>
      </c>
      <c r="F13777">
        <v>29</v>
      </c>
      <c r="G13777">
        <v>40</v>
      </c>
      <c r="H13777" t="s">
        <v>3404</v>
      </c>
      <c r="I13777" t="s">
        <v>3515</v>
      </c>
      <c r="K13777" t="s">
        <v>2394</v>
      </c>
      <c r="L13777" t="s">
        <v>2393</v>
      </c>
      <c r="M13777" t="s">
        <v>3404</v>
      </c>
      <c r="N13777" t="b">
        <f>IF(ETMRouteStages[[#This Row],[RID]]=A13776,ETMRouteStages[[#This Row],[StageSequence]]=F13776+1,TRUE)</f>
        <v>1</v>
      </c>
    </row>
    <row r="13778" spans="1:14">
      <c r="A13778" t="s">
        <v>7052</v>
      </c>
      <c r="B13778" t="s">
        <v>2361</v>
      </c>
      <c r="C13778" t="s">
        <v>4350</v>
      </c>
      <c r="D13778" s="154">
        <v>6</v>
      </c>
      <c r="E13778" t="s">
        <v>2392</v>
      </c>
      <c r="F13778">
        <v>30</v>
      </c>
      <c r="G13778">
        <v>41</v>
      </c>
      <c r="H13778" t="s">
        <v>3404</v>
      </c>
      <c r="I13778" t="s">
        <v>3515</v>
      </c>
      <c r="K13778" t="s">
        <v>2392</v>
      </c>
      <c r="L13778" t="s">
        <v>2392</v>
      </c>
      <c r="M13778" t="s">
        <v>3404</v>
      </c>
      <c r="N13778" t="b">
        <f>IF(ETMRouteStages[[#This Row],[RID]]=A13777,ETMRouteStages[[#This Row],[StageSequence]]=F13777+1,TRUE)</f>
        <v>1</v>
      </c>
    </row>
    <row r="13779" spans="1:14">
      <c r="A13779" t="s">
        <v>7052</v>
      </c>
      <c r="B13779" t="s">
        <v>2361</v>
      </c>
      <c r="C13779" t="s">
        <v>4350</v>
      </c>
      <c r="D13779" s="154">
        <v>6</v>
      </c>
      <c r="E13779" t="s">
        <v>544</v>
      </c>
      <c r="F13779">
        <v>31</v>
      </c>
      <c r="G13779">
        <v>43</v>
      </c>
      <c r="H13779" t="s">
        <v>3404</v>
      </c>
      <c r="I13779" t="s">
        <v>3515</v>
      </c>
      <c r="K13779" t="s">
        <v>545</v>
      </c>
      <c r="L13779" t="s">
        <v>544</v>
      </c>
      <c r="M13779" t="s">
        <v>3404</v>
      </c>
      <c r="N13779" t="b">
        <f>IF(ETMRouteStages[[#This Row],[RID]]=A13778,ETMRouteStages[[#This Row],[StageSequence]]=F13778+1,TRUE)</f>
        <v>1</v>
      </c>
    </row>
    <row r="13780" spans="1:14">
      <c r="A13780" t="s">
        <v>7052</v>
      </c>
      <c r="B13780" t="s">
        <v>2361</v>
      </c>
      <c r="C13780" t="s">
        <v>4350</v>
      </c>
      <c r="D13780" s="154">
        <v>6</v>
      </c>
      <c r="E13780" t="s">
        <v>1847</v>
      </c>
      <c r="F13780">
        <v>32</v>
      </c>
      <c r="G13780">
        <v>44</v>
      </c>
      <c r="H13780" t="s">
        <v>3404</v>
      </c>
      <c r="I13780" t="s">
        <v>3515</v>
      </c>
      <c r="K13780" t="s">
        <v>1848</v>
      </c>
      <c r="L13780" t="s">
        <v>1847</v>
      </c>
      <c r="M13780" t="s">
        <v>3404</v>
      </c>
      <c r="N13780" t="b">
        <f>IF(ETMRouteStages[[#This Row],[RID]]=A13779,ETMRouteStages[[#This Row],[StageSequence]]=F13779+1,TRUE)</f>
        <v>1</v>
      </c>
    </row>
    <row r="13781" spans="1:14">
      <c r="A13781" t="s">
        <v>7052</v>
      </c>
      <c r="B13781" t="s">
        <v>2361</v>
      </c>
      <c r="C13781" t="s">
        <v>4350</v>
      </c>
      <c r="D13781" s="154">
        <v>6</v>
      </c>
      <c r="E13781" t="s">
        <v>1189</v>
      </c>
      <c r="F13781">
        <v>33</v>
      </c>
      <c r="G13781">
        <v>45</v>
      </c>
      <c r="H13781" t="s">
        <v>3404</v>
      </c>
      <c r="I13781" t="s">
        <v>3515</v>
      </c>
      <c r="K13781" t="s">
        <v>1190</v>
      </c>
      <c r="L13781" t="s">
        <v>1189</v>
      </c>
      <c r="M13781" t="s">
        <v>3404</v>
      </c>
      <c r="N13781" t="b">
        <f>IF(ETMRouteStages[[#This Row],[RID]]=A13780,ETMRouteStages[[#This Row],[StageSequence]]=F13780+1,TRUE)</f>
        <v>1</v>
      </c>
    </row>
    <row r="13782" spans="1:14">
      <c r="A13782" t="s">
        <v>7052</v>
      </c>
      <c r="B13782" t="s">
        <v>2361</v>
      </c>
      <c r="C13782" t="s">
        <v>4350</v>
      </c>
      <c r="D13782" s="154">
        <v>6</v>
      </c>
      <c r="E13782" t="s">
        <v>1843</v>
      </c>
      <c r="F13782">
        <v>34</v>
      </c>
      <c r="G13782">
        <v>46</v>
      </c>
      <c r="H13782" t="s">
        <v>3404</v>
      </c>
      <c r="I13782" t="s">
        <v>3515</v>
      </c>
      <c r="K13782" t="s">
        <v>1844</v>
      </c>
      <c r="L13782" t="s">
        <v>1843</v>
      </c>
      <c r="M13782" t="s">
        <v>3404</v>
      </c>
      <c r="N13782" t="b">
        <f>IF(ETMRouteStages[[#This Row],[RID]]=A13781,ETMRouteStages[[#This Row],[StageSequence]]=F13781+1,TRUE)</f>
        <v>1</v>
      </c>
    </row>
    <row r="13783" spans="1:14">
      <c r="A13783" t="s">
        <v>7053</v>
      </c>
      <c r="B13783" t="s">
        <v>2361</v>
      </c>
      <c r="C13783" t="s">
        <v>4365</v>
      </c>
      <c r="D13783" s="154">
        <v>60</v>
      </c>
      <c r="E13783" t="s">
        <v>2201</v>
      </c>
      <c r="F13783">
        <v>1</v>
      </c>
      <c r="G13783">
        <v>0</v>
      </c>
      <c r="H13783" t="s">
        <v>3404</v>
      </c>
      <c r="I13783" t="s">
        <v>3515</v>
      </c>
      <c r="K13783" t="s">
        <v>2202</v>
      </c>
      <c r="L13783" t="s">
        <v>2201</v>
      </c>
      <c r="M13783" t="s">
        <v>3404</v>
      </c>
      <c r="N13783" t="b">
        <f>IF(ETMRouteStages[[#This Row],[RID]]=A13782,ETMRouteStages[[#This Row],[StageSequence]]=F13782+1,TRUE)</f>
        <v>1</v>
      </c>
    </row>
    <row r="13784" spans="1:14">
      <c r="A13784" t="s">
        <v>7053</v>
      </c>
      <c r="B13784" t="s">
        <v>2361</v>
      </c>
      <c r="C13784" t="s">
        <v>4365</v>
      </c>
      <c r="D13784" s="154">
        <v>60</v>
      </c>
      <c r="E13784" t="s">
        <v>1801</v>
      </c>
      <c r="F13784">
        <v>2</v>
      </c>
      <c r="G13784">
        <v>2</v>
      </c>
      <c r="H13784" t="s">
        <v>3404</v>
      </c>
      <c r="I13784" t="s">
        <v>3515</v>
      </c>
      <c r="K13784" t="s">
        <v>1802</v>
      </c>
      <c r="L13784" t="s">
        <v>1801</v>
      </c>
      <c r="M13784" t="s">
        <v>3404</v>
      </c>
      <c r="N13784" t="b">
        <f>IF(ETMRouteStages[[#This Row],[RID]]=A13783,ETMRouteStages[[#This Row],[StageSequence]]=F13783+1,TRUE)</f>
        <v>1</v>
      </c>
    </row>
    <row r="13785" spans="1:14">
      <c r="A13785" t="s">
        <v>7053</v>
      </c>
      <c r="B13785" t="s">
        <v>2361</v>
      </c>
      <c r="C13785" t="s">
        <v>4365</v>
      </c>
      <c r="D13785" s="154">
        <v>60</v>
      </c>
      <c r="E13785" t="s">
        <v>3072</v>
      </c>
      <c r="F13785">
        <v>3</v>
      </c>
      <c r="G13785">
        <v>3</v>
      </c>
      <c r="H13785" t="s">
        <v>3404</v>
      </c>
      <c r="I13785" t="s">
        <v>3515</v>
      </c>
      <c r="K13785" t="s">
        <v>3073</v>
      </c>
      <c r="L13785" t="s">
        <v>3072</v>
      </c>
      <c r="M13785" t="s">
        <v>3404</v>
      </c>
      <c r="N13785" t="b">
        <f>IF(ETMRouteStages[[#This Row],[RID]]=A13784,ETMRouteStages[[#This Row],[StageSequence]]=F13784+1,TRUE)</f>
        <v>1</v>
      </c>
    </row>
    <row r="13786" spans="1:14">
      <c r="A13786" t="s">
        <v>7053</v>
      </c>
      <c r="B13786" t="s">
        <v>2361</v>
      </c>
      <c r="C13786" t="s">
        <v>4365</v>
      </c>
      <c r="D13786" s="154">
        <v>60</v>
      </c>
      <c r="E13786" t="s">
        <v>800</v>
      </c>
      <c r="F13786">
        <v>4</v>
      </c>
      <c r="G13786">
        <v>4</v>
      </c>
      <c r="H13786" t="s">
        <v>3404</v>
      </c>
      <c r="I13786" t="s">
        <v>3515</v>
      </c>
      <c r="K13786" t="s">
        <v>801</v>
      </c>
      <c r="L13786" t="s">
        <v>800</v>
      </c>
      <c r="M13786" t="s">
        <v>3404</v>
      </c>
      <c r="N13786" t="b">
        <f>IF(ETMRouteStages[[#This Row],[RID]]=A13785,ETMRouteStages[[#This Row],[StageSequence]]=F13785+1,TRUE)</f>
        <v>1</v>
      </c>
    </row>
    <row r="13787" spans="1:14">
      <c r="A13787" t="s">
        <v>7053</v>
      </c>
      <c r="B13787" t="s">
        <v>2361</v>
      </c>
      <c r="C13787" t="s">
        <v>4365</v>
      </c>
      <c r="D13787" s="154">
        <v>60</v>
      </c>
      <c r="E13787" t="s">
        <v>2526</v>
      </c>
      <c r="F13787">
        <v>5</v>
      </c>
      <c r="G13787">
        <v>6</v>
      </c>
      <c r="H13787" t="s">
        <v>3404</v>
      </c>
      <c r="I13787" t="s">
        <v>3515</v>
      </c>
      <c r="K13787" t="s">
        <v>2527</v>
      </c>
      <c r="L13787" t="s">
        <v>2526</v>
      </c>
      <c r="M13787" t="s">
        <v>3404</v>
      </c>
      <c r="N13787" t="b">
        <f>IF(ETMRouteStages[[#This Row],[RID]]=A13786,ETMRouteStages[[#This Row],[StageSequence]]=F13786+1,TRUE)</f>
        <v>1</v>
      </c>
    </row>
    <row r="13788" spans="1:14">
      <c r="A13788" t="s">
        <v>7053</v>
      </c>
      <c r="B13788" t="s">
        <v>2361</v>
      </c>
      <c r="C13788" t="s">
        <v>4365</v>
      </c>
      <c r="D13788" s="154">
        <v>60</v>
      </c>
      <c r="E13788" t="s">
        <v>1180</v>
      </c>
      <c r="F13788">
        <v>6</v>
      </c>
      <c r="G13788">
        <v>8</v>
      </c>
      <c r="H13788" t="s">
        <v>3404</v>
      </c>
      <c r="I13788" t="s">
        <v>3515</v>
      </c>
      <c r="K13788" t="s">
        <v>1181</v>
      </c>
      <c r="L13788" t="s">
        <v>1180</v>
      </c>
      <c r="M13788" t="s">
        <v>3404</v>
      </c>
      <c r="N13788" t="b">
        <f>IF(ETMRouteStages[[#This Row],[RID]]=A13787,ETMRouteStages[[#This Row],[StageSequence]]=F13787+1,TRUE)</f>
        <v>1</v>
      </c>
    </row>
    <row r="13789" spans="1:14">
      <c r="A13789" t="s">
        <v>7053</v>
      </c>
      <c r="B13789" t="s">
        <v>2361</v>
      </c>
      <c r="C13789" t="s">
        <v>4365</v>
      </c>
      <c r="D13789" s="154">
        <v>60</v>
      </c>
      <c r="E13789" t="s">
        <v>2324</v>
      </c>
      <c r="F13789">
        <v>7</v>
      </c>
      <c r="G13789">
        <v>9</v>
      </c>
      <c r="H13789" t="s">
        <v>3404</v>
      </c>
      <c r="I13789" t="s">
        <v>3515</v>
      </c>
      <c r="K13789" t="s">
        <v>2325</v>
      </c>
      <c r="L13789" t="s">
        <v>2324</v>
      </c>
      <c r="M13789" t="s">
        <v>3404</v>
      </c>
      <c r="N13789" t="b">
        <f>IF(ETMRouteStages[[#This Row],[RID]]=A13788,ETMRouteStages[[#This Row],[StageSequence]]=F13788+1,TRUE)</f>
        <v>1</v>
      </c>
    </row>
    <row r="13790" spans="1:14">
      <c r="A13790" t="s">
        <v>7053</v>
      </c>
      <c r="B13790" t="s">
        <v>2361</v>
      </c>
      <c r="C13790" t="s">
        <v>4365</v>
      </c>
      <c r="D13790" s="154">
        <v>60</v>
      </c>
      <c r="E13790" t="s">
        <v>1315</v>
      </c>
      <c r="F13790">
        <v>8</v>
      </c>
      <c r="G13790">
        <v>11</v>
      </c>
      <c r="H13790" t="s">
        <v>3404</v>
      </c>
      <c r="I13790" t="s">
        <v>3515</v>
      </c>
      <c r="K13790" t="s">
        <v>1316</v>
      </c>
      <c r="L13790" t="s">
        <v>1315</v>
      </c>
      <c r="M13790" t="s">
        <v>3404</v>
      </c>
      <c r="N13790" t="b">
        <f>IF(ETMRouteStages[[#This Row],[RID]]=A13789,ETMRouteStages[[#This Row],[StageSequence]]=F13789+1,TRUE)</f>
        <v>1</v>
      </c>
    </row>
    <row r="13791" spans="1:14">
      <c r="A13791" t="s">
        <v>7053</v>
      </c>
      <c r="B13791" t="s">
        <v>2361</v>
      </c>
      <c r="C13791" t="s">
        <v>4365</v>
      </c>
      <c r="D13791" s="154">
        <v>60</v>
      </c>
      <c r="E13791" t="s">
        <v>2135</v>
      </c>
      <c r="F13791">
        <v>9</v>
      </c>
      <c r="G13791">
        <v>12</v>
      </c>
      <c r="H13791" t="s">
        <v>3404</v>
      </c>
      <c r="I13791" t="s">
        <v>3515</v>
      </c>
      <c r="K13791" t="s">
        <v>2136</v>
      </c>
      <c r="L13791" t="s">
        <v>2135</v>
      </c>
      <c r="M13791" t="s">
        <v>3404</v>
      </c>
      <c r="N13791" t="b">
        <f>IF(ETMRouteStages[[#This Row],[RID]]=A13790,ETMRouteStages[[#This Row],[StageSequence]]=F13790+1,TRUE)</f>
        <v>1</v>
      </c>
    </row>
    <row r="13792" spans="1:14">
      <c r="A13792" t="s">
        <v>7053</v>
      </c>
      <c r="B13792" t="s">
        <v>2361</v>
      </c>
      <c r="C13792" t="s">
        <v>4365</v>
      </c>
      <c r="D13792" s="154">
        <v>60</v>
      </c>
      <c r="E13792" t="s">
        <v>1219</v>
      </c>
      <c r="F13792">
        <v>10</v>
      </c>
      <c r="G13792">
        <v>13</v>
      </c>
      <c r="H13792" t="s">
        <v>3404</v>
      </c>
      <c r="I13792" t="s">
        <v>3515</v>
      </c>
      <c r="K13792" t="s">
        <v>1220</v>
      </c>
      <c r="L13792" t="s">
        <v>1219</v>
      </c>
      <c r="M13792" t="s">
        <v>3404</v>
      </c>
      <c r="N13792" t="b">
        <f>IF(ETMRouteStages[[#This Row],[RID]]=A13791,ETMRouteStages[[#This Row],[StageSequence]]=F13791+1,TRUE)</f>
        <v>1</v>
      </c>
    </row>
    <row r="13793" spans="1:14">
      <c r="A13793" t="s">
        <v>7053</v>
      </c>
      <c r="B13793" t="s">
        <v>2361</v>
      </c>
      <c r="C13793" t="s">
        <v>4365</v>
      </c>
      <c r="D13793" s="154">
        <v>60</v>
      </c>
      <c r="E13793" t="s">
        <v>850</v>
      </c>
      <c r="F13793">
        <v>11</v>
      </c>
      <c r="G13793">
        <v>14</v>
      </c>
      <c r="H13793" t="s">
        <v>3404</v>
      </c>
      <c r="I13793" t="s">
        <v>3515</v>
      </c>
      <c r="K13793" t="s">
        <v>851</v>
      </c>
      <c r="L13793" t="s">
        <v>850</v>
      </c>
      <c r="M13793" t="s">
        <v>3404</v>
      </c>
      <c r="N13793" t="b">
        <f>IF(ETMRouteStages[[#This Row],[RID]]=A13792,ETMRouteStages[[#This Row],[StageSequence]]=F13792+1,TRUE)</f>
        <v>1</v>
      </c>
    </row>
    <row r="13794" spans="1:14">
      <c r="A13794" t="s">
        <v>7053</v>
      </c>
      <c r="B13794" t="s">
        <v>2361</v>
      </c>
      <c r="C13794" t="s">
        <v>4365</v>
      </c>
      <c r="D13794" s="154">
        <v>60</v>
      </c>
      <c r="E13794" t="s">
        <v>734</v>
      </c>
      <c r="F13794">
        <v>12</v>
      </c>
      <c r="G13794">
        <v>15</v>
      </c>
      <c r="H13794" t="s">
        <v>3404</v>
      </c>
      <c r="I13794" t="s">
        <v>3515</v>
      </c>
      <c r="K13794" t="s">
        <v>735</v>
      </c>
      <c r="L13794" t="s">
        <v>734</v>
      </c>
      <c r="M13794" t="s">
        <v>3404</v>
      </c>
      <c r="N13794" t="b">
        <f>IF(ETMRouteStages[[#This Row],[RID]]=A13793,ETMRouteStages[[#This Row],[StageSequence]]=F13793+1,TRUE)</f>
        <v>1</v>
      </c>
    </row>
    <row r="13795" spans="1:14">
      <c r="A13795" t="s">
        <v>7053</v>
      </c>
      <c r="B13795" t="s">
        <v>2361</v>
      </c>
      <c r="C13795" t="s">
        <v>4365</v>
      </c>
      <c r="D13795" s="154">
        <v>60</v>
      </c>
      <c r="E13795" t="s">
        <v>457</v>
      </c>
      <c r="F13795">
        <v>13</v>
      </c>
      <c r="G13795">
        <v>16</v>
      </c>
      <c r="H13795" t="s">
        <v>3404</v>
      </c>
      <c r="I13795" t="s">
        <v>3515</v>
      </c>
      <c r="K13795" t="s">
        <v>458</v>
      </c>
      <c r="L13795" t="s">
        <v>457</v>
      </c>
      <c r="M13795" t="s">
        <v>3404</v>
      </c>
      <c r="N13795" t="b">
        <f>IF(ETMRouteStages[[#This Row],[RID]]=A13794,ETMRouteStages[[#This Row],[StageSequence]]=F13794+1,TRUE)</f>
        <v>1</v>
      </c>
    </row>
    <row r="13796" spans="1:14">
      <c r="A13796" t="s">
        <v>7053</v>
      </c>
      <c r="B13796" t="s">
        <v>2361</v>
      </c>
      <c r="C13796" t="s">
        <v>4365</v>
      </c>
      <c r="D13796" s="154">
        <v>60</v>
      </c>
      <c r="E13796" t="s">
        <v>2807</v>
      </c>
      <c r="F13796">
        <v>14</v>
      </c>
      <c r="G13796">
        <v>17</v>
      </c>
      <c r="H13796" t="s">
        <v>3404</v>
      </c>
      <c r="I13796" t="s">
        <v>3515</v>
      </c>
      <c r="K13796" t="s">
        <v>2808</v>
      </c>
      <c r="L13796" t="s">
        <v>2807</v>
      </c>
      <c r="M13796" t="s">
        <v>3404</v>
      </c>
      <c r="N13796" t="b">
        <f>IF(ETMRouteStages[[#This Row],[RID]]=A13795,ETMRouteStages[[#This Row],[StageSequence]]=F13795+1,TRUE)</f>
        <v>1</v>
      </c>
    </row>
    <row r="13797" spans="1:14">
      <c r="A13797" t="s">
        <v>7053</v>
      </c>
      <c r="B13797" t="s">
        <v>2361</v>
      </c>
      <c r="C13797" t="s">
        <v>4365</v>
      </c>
      <c r="D13797" s="154">
        <v>60</v>
      </c>
      <c r="E13797" t="s">
        <v>2017</v>
      </c>
      <c r="F13797">
        <v>15</v>
      </c>
      <c r="G13797">
        <v>18</v>
      </c>
      <c r="H13797" t="s">
        <v>3404</v>
      </c>
      <c r="I13797" t="s">
        <v>3515</v>
      </c>
      <c r="K13797" t="s">
        <v>2018</v>
      </c>
      <c r="L13797" t="s">
        <v>2017</v>
      </c>
      <c r="M13797" t="s">
        <v>3404</v>
      </c>
      <c r="N13797" t="b">
        <f>IF(ETMRouteStages[[#This Row],[RID]]=A13796,ETMRouteStages[[#This Row],[StageSequence]]=F13796+1,TRUE)</f>
        <v>1</v>
      </c>
    </row>
    <row r="13798" spans="1:14">
      <c r="A13798" t="s">
        <v>7053</v>
      </c>
      <c r="B13798" t="s">
        <v>2361</v>
      </c>
      <c r="C13798" t="s">
        <v>4365</v>
      </c>
      <c r="D13798" s="154">
        <v>60</v>
      </c>
      <c r="E13798" t="s">
        <v>2019</v>
      </c>
      <c r="F13798">
        <v>16</v>
      </c>
      <c r="G13798">
        <v>19</v>
      </c>
      <c r="H13798" t="s">
        <v>3404</v>
      </c>
      <c r="I13798" t="s">
        <v>3515</v>
      </c>
      <c r="K13798" t="s">
        <v>2020</v>
      </c>
      <c r="L13798" t="s">
        <v>2019</v>
      </c>
      <c r="M13798" t="s">
        <v>3404</v>
      </c>
      <c r="N13798" t="b">
        <f>IF(ETMRouteStages[[#This Row],[RID]]=A13797,ETMRouteStages[[#This Row],[StageSequence]]=F13797+1,TRUE)</f>
        <v>1</v>
      </c>
    </row>
    <row r="13799" spans="1:14">
      <c r="A13799" t="s">
        <v>7053</v>
      </c>
      <c r="B13799" t="s">
        <v>2361</v>
      </c>
      <c r="C13799" t="s">
        <v>4365</v>
      </c>
      <c r="D13799" s="154">
        <v>60</v>
      </c>
      <c r="E13799" t="s">
        <v>1928</v>
      </c>
      <c r="F13799">
        <v>17</v>
      </c>
      <c r="G13799">
        <v>20</v>
      </c>
      <c r="H13799" t="s">
        <v>3404</v>
      </c>
      <c r="I13799" t="s">
        <v>3515</v>
      </c>
      <c r="K13799" t="s">
        <v>1929</v>
      </c>
      <c r="L13799" t="s">
        <v>1928</v>
      </c>
      <c r="M13799" t="s">
        <v>3404</v>
      </c>
      <c r="N13799" t="b">
        <f>IF(ETMRouteStages[[#This Row],[RID]]=A13798,ETMRouteStages[[#This Row],[StageSequence]]=F13798+1,TRUE)</f>
        <v>1</v>
      </c>
    </row>
    <row r="13800" spans="1:14">
      <c r="A13800" t="s">
        <v>7053</v>
      </c>
      <c r="B13800" t="s">
        <v>2361</v>
      </c>
      <c r="C13800" t="s">
        <v>4365</v>
      </c>
      <c r="D13800" s="154">
        <v>60</v>
      </c>
      <c r="E13800" t="s">
        <v>1926</v>
      </c>
      <c r="F13800">
        <v>18</v>
      </c>
      <c r="G13800">
        <v>21</v>
      </c>
      <c r="H13800" t="s">
        <v>3404</v>
      </c>
      <c r="I13800" t="s">
        <v>3515</v>
      </c>
      <c r="K13800" t="s">
        <v>1927</v>
      </c>
      <c r="L13800" t="s">
        <v>1926</v>
      </c>
      <c r="M13800" t="s">
        <v>3404</v>
      </c>
      <c r="N13800" t="b">
        <f>IF(ETMRouteStages[[#This Row],[RID]]=A13799,ETMRouteStages[[#This Row],[StageSequence]]=F13799+1,TRUE)</f>
        <v>1</v>
      </c>
    </row>
    <row r="13801" spans="1:14">
      <c r="A13801" t="s">
        <v>7053</v>
      </c>
      <c r="B13801" t="s">
        <v>2361</v>
      </c>
      <c r="C13801" t="s">
        <v>4365</v>
      </c>
      <c r="D13801" s="154">
        <v>60</v>
      </c>
      <c r="E13801" t="s">
        <v>2602</v>
      </c>
      <c r="F13801">
        <v>19</v>
      </c>
      <c r="G13801">
        <v>22</v>
      </c>
      <c r="H13801" t="s">
        <v>3404</v>
      </c>
      <c r="I13801" t="s">
        <v>3515</v>
      </c>
      <c r="K13801" t="s">
        <v>2603</v>
      </c>
      <c r="L13801" t="s">
        <v>2602</v>
      </c>
      <c r="M13801" t="s">
        <v>3404</v>
      </c>
      <c r="N13801" t="b">
        <f>IF(ETMRouteStages[[#This Row],[RID]]=A13800,ETMRouteStages[[#This Row],[StageSequence]]=F13800+1,TRUE)</f>
        <v>1</v>
      </c>
    </row>
    <row r="13802" spans="1:14">
      <c r="A13802" t="s">
        <v>7053</v>
      </c>
      <c r="B13802" t="s">
        <v>2361</v>
      </c>
      <c r="C13802" t="s">
        <v>4365</v>
      </c>
      <c r="D13802" s="154">
        <v>60</v>
      </c>
      <c r="E13802" t="s">
        <v>2823</v>
      </c>
      <c r="F13802">
        <v>20</v>
      </c>
      <c r="G13802">
        <v>23</v>
      </c>
      <c r="H13802" t="s">
        <v>3404</v>
      </c>
      <c r="I13802" t="s">
        <v>3515</v>
      </c>
      <c r="K13802" t="s">
        <v>2823</v>
      </c>
      <c r="L13802" t="s">
        <v>2823</v>
      </c>
      <c r="M13802" t="s">
        <v>3404</v>
      </c>
      <c r="N13802" t="b">
        <f>IF(ETMRouteStages[[#This Row],[RID]]=A13801,ETMRouteStages[[#This Row],[StageSequence]]=F13801+1,TRUE)</f>
        <v>1</v>
      </c>
    </row>
    <row r="13803" spans="1:14">
      <c r="A13803" t="s">
        <v>7053</v>
      </c>
      <c r="B13803" t="s">
        <v>2361</v>
      </c>
      <c r="C13803" t="s">
        <v>4365</v>
      </c>
      <c r="D13803" s="154">
        <v>60</v>
      </c>
      <c r="E13803" t="s">
        <v>1279</v>
      </c>
      <c r="F13803">
        <v>21</v>
      </c>
      <c r="G13803">
        <v>24</v>
      </c>
      <c r="H13803" t="s">
        <v>3404</v>
      </c>
      <c r="I13803" t="s">
        <v>3515</v>
      </c>
      <c r="K13803" t="s">
        <v>1280</v>
      </c>
      <c r="L13803" t="s">
        <v>1279</v>
      </c>
      <c r="M13803" t="s">
        <v>3404</v>
      </c>
      <c r="N13803" t="b">
        <f>IF(ETMRouteStages[[#This Row],[RID]]=A13802,ETMRouteStages[[#This Row],[StageSequence]]=F13802+1,TRUE)</f>
        <v>1</v>
      </c>
    </row>
    <row r="13804" spans="1:14">
      <c r="A13804" t="s">
        <v>7053</v>
      </c>
      <c r="B13804" t="s">
        <v>2361</v>
      </c>
      <c r="C13804" t="s">
        <v>4365</v>
      </c>
      <c r="D13804" s="154">
        <v>60</v>
      </c>
      <c r="E13804" t="s">
        <v>1835</v>
      </c>
      <c r="F13804">
        <v>22</v>
      </c>
      <c r="G13804">
        <v>26</v>
      </c>
      <c r="H13804" t="s">
        <v>3404</v>
      </c>
      <c r="I13804" t="s">
        <v>3515</v>
      </c>
      <c r="K13804" t="s">
        <v>1836</v>
      </c>
      <c r="L13804" t="s">
        <v>1835</v>
      </c>
      <c r="M13804" t="s">
        <v>3404</v>
      </c>
      <c r="N13804" t="b">
        <f>IF(ETMRouteStages[[#This Row],[RID]]=A13803,ETMRouteStages[[#This Row],[StageSequence]]=F13803+1,TRUE)</f>
        <v>1</v>
      </c>
    </row>
    <row r="13805" spans="1:14">
      <c r="A13805" t="s">
        <v>7054</v>
      </c>
      <c r="B13805" t="s">
        <v>2361</v>
      </c>
      <c r="C13805" t="s">
        <v>5053</v>
      </c>
      <c r="D13805" s="154">
        <v>61</v>
      </c>
      <c r="E13805" t="s">
        <v>2201</v>
      </c>
      <c r="F13805">
        <v>1</v>
      </c>
      <c r="G13805">
        <v>0</v>
      </c>
      <c r="H13805" t="s">
        <v>3404</v>
      </c>
      <c r="I13805" t="s">
        <v>3515</v>
      </c>
      <c r="K13805" t="s">
        <v>2202</v>
      </c>
      <c r="L13805" t="s">
        <v>2201</v>
      </c>
      <c r="M13805" t="s">
        <v>3404</v>
      </c>
      <c r="N13805" t="b">
        <f>IF(ETMRouteStages[[#This Row],[RID]]=A13804,ETMRouteStages[[#This Row],[StageSequence]]=F13804+1,TRUE)</f>
        <v>1</v>
      </c>
    </row>
    <row r="13806" spans="1:14">
      <c r="A13806" t="s">
        <v>7054</v>
      </c>
      <c r="B13806" t="s">
        <v>2361</v>
      </c>
      <c r="C13806" t="s">
        <v>5053</v>
      </c>
      <c r="D13806" s="154">
        <v>61</v>
      </c>
      <c r="E13806" t="s">
        <v>2501</v>
      </c>
      <c r="F13806">
        <v>2</v>
      </c>
      <c r="G13806">
        <v>2</v>
      </c>
      <c r="H13806" t="s">
        <v>3404</v>
      </c>
      <c r="I13806" t="s">
        <v>3515</v>
      </c>
      <c r="K13806" t="s">
        <v>2502</v>
      </c>
      <c r="L13806" t="s">
        <v>2501</v>
      </c>
      <c r="M13806" t="s">
        <v>3404</v>
      </c>
      <c r="N13806" t="b">
        <f>IF(ETMRouteStages[[#This Row],[RID]]=A13805,ETMRouteStages[[#This Row],[StageSequence]]=F13805+1,TRUE)</f>
        <v>1</v>
      </c>
    </row>
    <row r="13807" spans="1:14">
      <c r="A13807" t="s">
        <v>7054</v>
      </c>
      <c r="B13807" t="s">
        <v>2361</v>
      </c>
      <c r="C13807" t="s">
        <v>5053</v>
      </c>
      <c r="D13807" s="154">
        <v>61</v>
      </c>
      <c r="E13807" t="s">
        <v>2862</v>
      </c>
      <c r="F13807">
        <v>3</v>
      </c>
      <c r="G13807">
        <v>3</v>
      </c>
      <c r="H13807" t="s">
        <v>3404</v>
      </c>
      <c r="I13807" t="s">
        <v>3515</v>
      </c>
      <c r="K13807" t="s">
        <v>2863</v>
      </c>
      <c r="L13807" t="s">
        <v>2862</v>
      </c>
      <c r="M13807" t="s">
        <v>3404</v>
      </c>
      <c r="N13807" t="b">
        <f>IF(ETMRouteStages[[#This Row],[RID]]=A13806,ETMRouteStages[[#This Row],[StageSequence]]=F13806+1,TRUE)</f>
        <v>1</v>
      </c>
    </row>
    <row r="13808" spans="1:14">
      <c r="A13808" t="s">
        <v>7054</v>
      </c>
      <c r="B13808" t="s">
        <v>2361</v>
      </c>
      <c r="C13808" t="s">
        <v>5053</v>
      </c>
      <c r="D13808" s="154">
        <v>61</v>
      </c>
      <c r="E13808" t="s">
        <v>1343</v>
      </c>
      <c r="F13808">
        <v>4</v>
      </c>
      <c r="G13808">
        <v>4</v>
      </c>
      <c r="H13808" t="s">
        <v>3404</v>
      </c>
      <c r="I13808" t="s">
        <v>3515</v>
      </c>
      <c r="K13808" t="s">
        <v>1344</v>
      </c>
      <c r="L13808" t="s">
        <v>1343</v>
      </c>
      <c r="M13808" t="s">
        <v>3404</v>
      </c>
      <c r="N13808" t="b">
        <f>IF(ETMRouteStages[[#This Row],[RID]]=A13807,ETMRouteStages[[#This Row],[StageSequence]]=F13807+1,TRUE)</f>
        <v>1</v>
      </c>
    </row>
    <row r="13809" spans="1:14">
      <c r="A13809" t="s">
        <v>7054</v>
      </c>
      <c r="B13809" t="s">
        <v>2361</v>
      </c>
      <c r="C13809" t="s">
        <v>5053</v>
      </c>
      <c r="D13809" s="154">
        <v>61</v>
      </c>
      <c r="E13809" t="s">
        <v>2362</v>
      </c>
      <c r="F13809">
        <v>5</v>
      </c>
      <c r="G13809">
        <v>5</v>
      </c>
      <c r="H13809" t="s">
        <v>3404</v>
      </c>
      <c r="I13809" t="s">
        <v>3515</v>
      </c>
      <c r="K13809" t="s">
        <v>2363</v>
      </c>
      <c r="L13809" t="s">
        <v>2362</v>
      </c>
      <c r="M13809" t="s">
        <v>3404</v>
      </c>
      <c r="N13809" t="b">
        <f>IF(ETMRouteStages[[#This Row],[RID]]=A13808,ETMRouteStages[[#This Row],[StageSequence]]=F13808+1,TRUE)</f>
        <v>1</v>
      </c>
    </row>
    <row r="13810" spans="1:14">
      <c r="A13810" t="s">
        <v>7054</v>
      </c>
      <c r="B13810" t="s">
        <v>2361</v>
      </c>
      <c r="C13810" t="s">
        <v>5053</v>
      </c>
      <c r="D13810" s="154">
        <v>61</v>
      </c>
      <c r="E13810" t="s">
        <v>2364</v>
      </c>
      <c r="F13810">
        <v>6</v>
      </c>
      <c r="G13810">
        <v>6</v>
      </c>
      <c r="H13810" t="s">
        <v>3404</v>
      </c>
      <c r="I13810" t="s">
        <v>3515</v>
      </c>
      <c r="K13810" t="s">
        <v>2365</v>
      </c>
      <c r="L13810" t="s">
        <v>2364</v>
      </c>
      <c r="M13810" t="s">
        <v>3404</v>
      </c>
      <c r="N13810" t="b">
        <f>IF(ETMRouteStages[[#This Row],[RID]]=A13809,ETMRouteStages[[#This Row],[StageSequence]]=F13809+1,TRUE)</f>
        <v>1</v>
      </c>
    </row>
    <row r="13811" spans="1:14">
      <c r="A13811" t="s">
        <v>7054</v>
      </c>
      <c r="B13811" t="s">
        <v>2361</v>
      </c>
      <c r="C13811" t="s">
        <v>5053</v>
      </c>
      <c r="D13811" s="154">
        <v>61</v>
      </c>
      <c r="E13811" t="s">
        <v>2360</v>
      </c>
      <c r="F13811">
        <v>7</v>
      </c>
      <c r="G13811">
        <v>7</v>
      </c>
      <c r="H13811" t="s">
        <v>3404</v>
      </c>
      <c r="I13811" t="s">
        <v>3515</v>
      </c>
      <c r="K13811" t="s">
        <v>2361</v>
      </c>
      <c r="L13811" t="s">
        <v>2360</v>
      </c>
      <c r="M13811" t="s">
        <v>3404</v>
      </c>
      <c r="N13811" t="b">
        <f>IF(ETMRouteStages[[#This Row],[RID]]=A13810,ETMRouteStages[[#This Row],[StageSequence]]=F13810+1,TRUE)</f>
        <v>1</v>
      </c>
    </row>
    <row r="13812" spans="1:14">
      <c r="A13812" t="s">
        <v>7054</v>
      </c>
      <c r="B13812" t="s">
        <v>2361</v>
      </c>
      <c r="C13812" t="s">
        <v>5053</v>
      </c>
      <c r="D13812" s="154">
        <v>61</v>
      </c>
      <c r="E13812" t="s">
        <v>1281</v>
      </c>
      <c r="F13812">
        <v>8</v>
      </c>
      <c r="G13812">
        <v>8</v>
      </c>
      <c r="H13812" t="s">
        <v>3404</v>
      </c>
      <c r="I13812" t="s">
        <v>3515</v>
      </c>
      <c r="K13812" t="s">
        <v>1282</v>
      </c>
      <c r="L13812" t="s">
        <v>1281</v>
      </c>
      <c r="M13812" t="s">
        <v>3404</v>
      </c>
      <c r="N13812" t="b">
        <f>IF(ETMRouteStages[[#This Row],[RID]]=A13811,ETMRouteStages[[#This Row],[StageSequence]]=F13811+1,TRUE)</f>
        <v>1</v>
      </c>
    </row>
    <row r="13813" spans="1:14">
      <c r="A13813" t="s">
        <v>7054</v>
      </c>
      <c r="B13813" t="s">
        <v>2361</v>
      </c>
      <c r="C13813" t="s">
        <v>5053</v>
      </c>
      <c r="D13813" s="154">
        <v>61</v>
      </c>
      <c r="E13813" t="s">
        <v>1319</v>
      </c>
      <c r="F13813">
        <v>9</v>
      </c>
      <c r="G13813">
        <v>9</v>
      </c>
      <c r="H13813" t="s">
        <v>3404</v>
      </c>
      <c r="I13813" t="s">
        <v>3515</v>
      </c>
      <c r="K13813" t="s">
        <v>1320</v>
      </c>
      <c r="L13813" t="s">
        <v>1319</v>
      </c>
      <c r="M13813" t="s">
        <v>3404</v>
      </c>
      <c r="N13813" t="b">
        <f>IF(ETMRouteStages[[#This Row],[RID]]=A13812,ETMRouteStages[[#This Row],[StageSequence]]=F13812+1,TRUE)</f>
        <v>1</v>
      </c>
    </row>
    <row r="13814" spans="1:14">
      <c r="A13814" t="s">
        <v>7054</v>
      </c>
      <c r="B13814" t="s">
        <v>2361</v>
      </c>
      <c r="C13814" t="s">
        <v>5053</v>
      </c>
      <c r="D13814" s="154">
        <v>61</v>
      </c>
      <c r="E13814" t="s">
        <v>1279</v>
      </c>
      <c r="F13814">
        <v>10</v>
      </c>
      <c r="G13814">
        <v>10</v>
      </c>
      <c r="H13814" t="s">
        <v>3404</v>
      </c>
      <c r="I13814" t="s">
        <v>3515</v>
      </c>
      <c r="K13814" t="s">
        <v>1280</v>
      </c>
      <c r="L13814" t="s">
        <v>1279</v>
      </c>
      <c r="M13814" t="s">
        <v>3404</v>
      </c>
      <c r="N13814" t="b">
        <f>IF(ETMRouteStages[[#This Row],[RID]]=A13813,ETMRouteStages[[#This Row],[StageSequence]]=F13813+1,TRUE)</f>
        <v>1</v>
      </c>
    </row>
    <row r="13815" spans="1:14">
      <c r="A13815" t="s">
        <v>7054</v>
      </c>
      <c r="B13815" t="s">
        <v>2361</v>
      </c>
      <c r="C13815" t="s">
        <v>5053</v>
      </c>
      <c r="D13815" s="154">
        <v>61</v>
      </c>
      <c r="E13815" t="s">
        <v>1835</v>
      </c>
      <c r="F13815">
        <v>11</v>
      </c>
      <c r="G13815">
        <v>12</v>
      </c>
      <c r="H13815" t="s">
        <v>3500</v>
      </c>
      <c r="I13815" t="s">
        <v>3515</v>
      </c>
      <c r="K13815" t="s">
        <v>1836</v>
      </c>
      <c r="L13815" t="s">
        <v>1835</v>
      </c>
      <c r="M13815" t="s">
        <v>3500</v>
      </c>
      <c r="N13815" t="b">
        <f>IF(ETMRouteStages[[#This Row],[RID]]=A13814,ETMRouteStages[[#This Row],[StageSequence]]=F13814+1,TRUE)</f>
        <v>1</v>
      </c>
    </row>
    <row r="13816" spans="1:14">
      <c r="A13816" t="s">
        <v>7054</v>
      </c>
      <c r="B13816" t="s">
        <v>2361</v>
      </c>
      <c r="C13816" t="s">
        <v>5053</v>
      </c>
      <c r="D13816" s="154">
        <v>61</v>
      </c>
      <c r="E13816" t="s">
        <v>1279</v>
      </c>
      <c r="F13816">
        <v>12</v>
      </c>
      <c r="G13816">
        <v>14</v>
      </c>
      <c r="H13816" t="s">
        <v>3404</v>
      </c>
      <c r="I13816" t="s">
        <v>3515</v>
      </c>
      <c r="K13816" t="s">
        <v>1280</v>
      </c>
      <c r="L13816" t="s">
        <v>1279</v>
      </c>
      <c r="M13816" t="s">
        <v>3404</v>
      </c>
      <c r="N13816" t="b">
        <f>IF(ETMRouteStages[[#This Row],[RID]]=A13815,ETMRouteStages[[#This Row],[StageSequence]]=F13815+1,TRUE)</f>
        <v>1</v>
      </c>
    </row>
    <row r="13817" spans="1:14">
      <c r="A13817" t="s">
        <v>7054</v>
      </c>
      <c r="B13817" t="s">
        <v>2361</v>
      </c>
      <c r="C13817" t="s">
        <v>5053</v>
      </c>
      <c r="D13817" s="154">
        <v>61</v>
      </c>
      <c r="E13817" t="s">
        <v>2823</v>
      </c>
      <c r="F13817">
        <v>13</v>
      </c>
      <c r="G13817">
        <v>16</v>
      </c>
      <c r="H13817" t="s">
        <v>3404</v>
      </c>
      <c r="I13817" t="s">
        <v>3515</v>
      </c>
      <c r="K13817" t="s">
        <v>2823</v>
      </c>
      <c r="L13817" t="s">
        <v>2823</v>
      </c>
      <c r="M13817" t="s">
        <v>3404</v>
      </c>
      <c r="N13817" t="b">
        <f>IF(ETMRouteStages[[#This Row],[RID]]=A13816,ETMRouteStages[[#This Row],[StageSequence]]=F13816+1,TRUE)</f>
        <v>1</v>
      </c>
    </row>
    <row r="13818" spans="1:14">
      <c r="A13818" t="s">
        <v>7054</v>
      </c>
      <c r="B13818" t="s">
        <v>2361</v>
      </c>
      <c r="C13818" t="s">
        <v>5053</v>
      </c>
      <c r="D13818" s="154">
        <v>61</v>
      </c>
      <c r="E13818" t="s">
        <v>2602</v>
      </c>
      <c r="F13818">
        <v>14</v>
      </c>
      <c r="G13818">
        <v>17</v>
      </c>
      <c r="H13818" t="s">
        <v>3404</v>
      </c>
      <c r="I13818" t="s">
        <v>3515</v>
      </c>
      <c r="K13818" t="s">
        <v>2603</v>
      </c>
      <c r="L13818" t="s">
        <v>2602</v>
      </c>
      <c r="M13818" t="s">
        <v>3404</v>
      </c>
      <c r="N13818" t="b">
        <f>IF(ETMRouteStages[[#This Row],[RID]]=A13817,ETMRouteStages[[#This Row],[StageSequence]]=F13817+1,TRUE)</f>
        <v>1</v>
      </c>
    </row>
    <row r="13819" spans="1:14">
      <c r="A13819" t="s">
        <v>7054</v>
      </c>
      <c r="B13819" t="s">
        <v>2361</v>
      </c>
      <c r="C13819" t="s">
        <v>5053</v>
      </c>
      <c r="D13819" s="154">
        <v>61</v>
      </c>
      <c r="E13819" t="s">
        <v>1926</v>
      </c>
      <c r="F13819">
        <v>15</v>
      </c>
      <c r="G13819">
        <v>18</v>
      </c>
      <c r="H13819" t="s">
        <v>3404</v>
      </c>
      <c r="I13819" t="s">
        <v>3515</v>
      </c>
      <c r="K13819" t="s">
        <v>1927</v>
      </c>
      <c r="L13819" t="s">
        <v>1926</v>
      </c>
      <c r="M13819" t="s">
        <v>3404</v>
      </c>
      <c r="N13819" t="b">
        <f>IF(ETMRouteStages[[#This Row],[RID]]=A13818,ETMRouteStages[[#This Row],[StageSequence]]=F13818+1,TRUE)</f>
        <v>1</v>
      </c>
    </row>
    <row r="13820" spans="1:14">
      <c r="A13820" t="s">
        <v>7054</v>
      </c>
      <c r="B13820" t="s">
        <v>2361</v>
      </c>
      <c r="C13820" t="s">
        <v>5053</v>
      </c>
      <c r="D13820" s="154">
        <v>61</v>
      </c>
      <c r="E13820" t="s">
        <v>1928</v>
      </c>
      <c r="F13820">
        <v>16</v>
      </c>
      <c r="G13820">
        <v>19</v>
      </c>
      <c r="H13820" t="s">
        <v>3404</v>
      </c>
      <c r="I13820" t="s">
        <v>3515</v>
      </c>
      <c r="K13820" t="s">
        <v>1929</v>
      </c>
      <c r="L13820" t="s">
        <v>1928</v>
      </c>
      <c r="M13820" t="s">
        <v>3404</v>
      </c>
      <c r="N13820" t="b">
        <f>IF(ETMRouteStages[[#This Row],[RID]]=A13819,ETMRouteStages[[#This Row],[StageSequence]]=F13819+1,TRUE)</f>
        <v>1</v>
      </c>
    </row>
    <row r="13821" spans="1:14">
      <c r="A13821" t="s">
        <v>7054</v>
      </c>
      <c r="B13821" t="s">
        <v>2361</v>
      </c>
      <c r="C13821" t="s">
        <v>5053</v>
      </c>
      <c r="D13821" s="154">
        <v>61</v>
      </c>
      <c r="E13821" t="s">
        <v>2019</v>
      </c>
      <c r="F13821">
        <v>17</v>
      </c>
      <c r="G13821">
        <v>20</v>
      </c>
      <c r="H13821" t="s">
        <v>3404</v>
      </c>
      <c r="I13821" t="s">
        <v>3515</v>
      </c>
      <c r="K13821" t="s">
        <v>2020</v>
      </c>
      <c r="L13821" t="s">
        <v>2019</v>
      </c>
      <c r="M13821" t="s">
        <v>3404</v>
      </c>
      <c r="N13821" t="b">
        <f>IF(ETMRouteStages[[#This Row],[RID]]=A13820,ETMRouteStages[[#This Row],[StageSequence]]=F13820+1,TRUE)</f>
        <v>1</v>
      </c>
    </row>
    <row r="13822" spans="1:14">
      <c r="A13822" t="s">
        <v>7054</v>
      </c>
      <c r="B13822" t="s">
        <v>2361</v>
      </c>
      <c r="C13822" t="s">
        <v>5053</v>
      </c>
      <c r="D13822" s="154">
        <v>61</v>
      </c>
      <c r="E13822" t="s">
        <v>2017</v>
      </c>
      <c r="F13822">
        <v>18</v>
      </c>
      <c r="G13822">
        <v>21</v>
      </c>
      <c r="H13822" t="s">
        <v>3404</v>
      </c>
      <c r="I13822" t="s">
        <v>3515</v>
      </c>
      <c r="K13822" t="s">
        <v>2018</v>
      </c>
      <c r="L13822" t="s">
        <v>2017</v>
      </c>
      <c r="M13822" t="s">
        <v>3404</v>
      </c>
      <c r="N13822" t="b">
        <f>IF(ETMRouteStages[[#This Row],[RID]]=A13821,ETMRouteStages[[#This Row],[StageSequence]]=F13821+1,TRUE)</f>
        <v>1</v>
      </c>
    </row>
    <row r="13823" spans="1:14">
      <c r="A13823" t="s">
        <v>7054</v>
      </c>
      <c r="B13823" t="s">
        <v>2361</v>
      </c>
      <c r="C13823" t="s">
        <v>5053</v>
      </c>
      <c r="D13823" s="154">
        <v>61</v>
      </c>
      <c r="E13823" t="s">
        <v>2807</v>
      </c>
      <c r="F13823">
        <v>19</v>
      </c>
      <c r="G13823">
        <v>22</v>
      </c>
      <c r="H13823" t="s">
        <v>3404</v>
      </c>
      <c r="I13823" t="s">
        <v>3515</v>
      </c>
      <c r="K13823" t="s">
        <v>2808</v>
      </c>
      <c r="L13823" t="s">
        <v>2807</v>
      </c>
      <c r="M13823" t="s">
        <v>3404</v>
      </c>
      <c r="N13823" t="b">
        <f>IF(ETMRouteStages[[#This Row],[RID]]=A13822,ETMRouteStages[[#This Row],[StageSequence]]=F13822+1,TRUE)</f>
        <v>1</v>
      </c>
    </row>
    <row r="13824" spans="1:14">
      <c r="A13824" t="s">
        <v>7054</v>
      </c>
      <c r="B13824" t="s">
        <v>2361</v>
      </c>
      <c r="C13824" t="s">
        <v>5053</v>
      </c>
      <c r="D13824" s="154">
        <v>61</v>
      </c>
      <c r="E13824" t="s">
        <v>457</v>
      </c>
      <c r="F13824">
        <v>20</v>
      </c>
      <c r="G13824">
        <v>23</v>
      </c>
      <c r="H13824" t="s">
        <v>3404</v>
      </c>
      <c r="I13824" t="s">
        <v>3515</v>
      </c>
      <c r="K13824" t="s">
        <v>458</v>
      </c>
      <c r="L13824" t="s">
        <v>457</v>
      </c>
      <c r="M13824" t="s">
        <v>3404</v>
      </c>
      <c r="N13824" t="b">
        <f>IF(ETMRouteStages[[#This Row],[RID]]=A13823,ETMRouteStages[[#This Row],[StageSequence]]=F13823+1,TRUE)</f>
        <v>1</v>
      </c>
    </row>
    <row r="13825" spans="1:14">
      <c r="A13825" t="s">
        <v>7054</v>
      </c>
      <c r="B13825" t="s">
        <v>2361</v>
      </c>
      <c r="C13825" t="s">
        <v>5053</v>
      </c>
      <c r="D13825" s="154">
        <v>61</v>
      </c>
      <c r="E13825" t="s">
        <v>734</v>
      </c>
      <c r="F13825">
        <v>21</v>
      </c>
      <c r="G13825">
        <v>24</v>
      </c>
      <c r="H13825" t="s">
        <v>3404</v>
      </c>
      <c r="I13825" t="s">
        <v>3515</v>
      </c>
      <c r="K13825" t="s">
        <v>735</v>
      </c>
      <c r="L13825" t="s">
        <v>734</v>
      </c>
      <c r="M13825" t="s">
        <v>3404</v>
      </c>
      <c r="N13825" t="b">
        <f>IF(ETMRouteStages[[#This Row],[RID]]=A13824,ETMRouteStages[[#This Row],[StageSequence]]=F13824+1,TRUE)</f>
        <v>1</v>
      </c>
    </row>
    <row r="13826" spans="1:14">
      <c r="A13826" t="s">
        <v>7054</v>
      </c>
      <c r="B13826" t="s">
        <v>2361</v>
      </c>
      <c r="C13826" t="s">
        <v>5053</v>
      </c>
      <c r="D13826" s="154">
        <v>61</v>
      </c>
      <c r="E13826" t="s">
        <v>850</v>
      </c>
      <c r="F13826">
        <v>22</v>
      </c>
      <c r="G13826">
        <v>25</v>
      </c>
      <c r="H13826" t="s">
        <v>3404</v>
      </c>
      <c r="I13826" t="s">
        <v>3515</v>
      </c>
      <c r="K13826" t="s">
        <v>851</v>
      </c>
      <c r="L13826" t="s">
        <v>850</v>
      </c>
      <c r="M13826" t="s">
        <v>3404</v>
      </c>
      <c r="N13826" t="b">
        <f>IF(ETMRouteStages[[#This Row],[RID]]=A13825,ETMRouteStages[[#This Row],[StageSequence]]=F13825+1,TRUE)</f>
        <v>1</v>
      </c>
    </row>
    <row r="13827" spans="1:14">
      <c r="A13827" t="s">
        <v>7054</v>
      </c>
      <c r="B13827" t="s">
        <v>2361</v>
      </c>
      <c r="C13827" t="s">
        <v>5053</v>
      </c>
      <c r="D13827" s="154">
        <v>61</v>
      </c>
      <c r="E13827" t="s">
        <v>820</v>
      </c>
      <c r="F13827">
        <v>23</v>
      </c>
      <c r="G13827">
        <v>26</v>
      </c>
      <c r="H13827" t="s">
        <v>3404</v>
      </c>
      <c r="I13827" t="s">
        <v>3515</v>
      </c>
      <c r="K13827" t="s">
        <v>821</v>
      </c>
      <c r="L13827" t="s">
        <v>820</v>
      </c>
      <c r="M13827" t="s">
        <v>3404</v>
      </c>
      <c r="N13827" t="b">
        <f>IF(ETMRouteStages[[#This Row],[RID]]=A13826,ETMRouteStages[[#This Row],[StageSequence]]=F13826+1,TRUE)</f>
        <v>1</v>
      </c>
    </row>
    <row r="13828" spans="1:14">
      <c r="A13828" t="s">
        <v>7055</v>
      </c>
      <c r="B13828" t="s">
        <v>2361</v>
      </c>
      <c r="C13828" t="s">
        <v>5057</v>
      </c>
      <c r="D13828" s="154">
        <v>62</v>
      </c>
      <c r="E13828" t="s">
        <v>2201</v>
      </c>
      <c r="F13828">
        <v>1</v>
      </c>
      <c r="G13828">
        <v>0</v>
      </c>
      <c r="H13828" t="s">
        <v>3404</v>
      </c>
      <c r="I13828" t="s">
        <v>3515</v>
      </c>
      <c r="K13828" t="s">
        <v>2202</v>
      </c>
      <c r="L13828" t="s">
        <v>2201</v>
      </c>
      <c r="M13828" t="s">
        <v>3404</v>
      </c>
      <c r="N13828" t="b">
        <f>IF(ETMRouteStages[[#This Row],[RID]]=A13827,ETMRouteStages[[#This Row],[StageSequence]]=F13827+1,TRUE)</f>
        <v>1</v>
      </c>
    </row>
    <row r="13829" spans="1:14">
      <c r="A13829" t="s">
        <v>7055</v>
      </c>
      <c r="B13829" t="s">
        <v>2361</v>
      </c>
      <c r="C13829" t="s">
        <v>5057</v>
      </c>
      <c r="D13829" s="154">
        <v>62</v>
      </c>
      <c r="E13829" t="s">
        <v>2501</v>
      </c>
      <c r="F13829">
        <v>2</v>
      </c>
      <c r="G13829">
        <v>2</v>
      </c>
      <c r="H13829" t="s">
        <v>3404</v>
      </c>
      <c r="I13829" t="s">
        <v>3515</v>
      </c>
      <c r="K13829" t="s">
        <v>2502</v>
      </c>
      <c r="L13829" t="s">
        <v>2501</v>
      </c>
      <c r="M13829" t="s">
        <v>3404</v>
      </c>
      <c r="N13829" t="b">
        <f>IF(ETMRouteStages[[#This Row],[RID]]=A13828,ETMRouteStages[[#This Row],[StageSequence]]=F13828+1,TRUE)</f>
        <v>1</v>
      </c>
    </row>
    <row r="13830" spans="1:14">
      <c r="A13830" t="s">
        <v>7055</v>
      </c>
      <c r="B13830" t="s">
        <v>2361</v>
      </c>
      <c r="C13830" t="s">
        <v>5057</v>
      </c>
      <c r="D13830" s="154">
        <v>62</v>
      </c>
      <c r="E13830" t="s">
        <v>2862</v>
      </c>
      <c r="F13830">
        <v>3</v>
      </c>
      <c r="G13830">
        <v>3</v>
      </c>
      <c r="H13830" t="s">
        <v>3404</v>
      </c>
      <c r="I13830" t="s">
        <v>3515</v>
      </c>
      <c r="K13830" t="s">
        <v>2863</v>
      </c>
      <c r="L13830" t="s">
        <v>2862</v>
      </c>
      <c r="M13830" t="s">
        <v>3404</v>
      </c>
      <c r="N13830" t="b">
        <f>IF(ETMRouteStages[[#This Row],[RID]]=A13829,ETMRouteStages[[#This Row],[StageSequence]]=F13829+1,TRUE)</f>
        <v>1</v>
      </c>
    </row>
    <row r="13831" spans="1:14">
      <c r="A13831" t="s">
        <v>7055</v>
      </c>
      <c r="B13831" t="s">
        <v>2361</v>
      </c>
      <c r="C13831" t="s">
        <v>5057</v>
      </c>
      <c r="D13831" s="154">
        <v>62</v>
      </c>
      <c r="E13831" t="s">
        <v>1343</v>
      </c>
      <c r="F13831">
        <v>4</v>
      </c>
      <c r="G13831">
        <v>4</v>
      </c>
      <c r="H13831" t="s">
        <v>3404</v>
      </c>
      <c r="I13831" t="s">
        <v>3515</v>
      </c>
      <c r="K13831" t="s">
        <v>1344</v>
      </c>
      <c r="L13831" t="s">
        <v>1343</v>
      </c>
      <c r="M13831" t="s">
        <v>3404</v>
      </c>
      <c r="N13831" t="b">
        <f>IF(ETMRouteStages[[#This Row],[RID]]=A13830,ETMRouteStages[[#This Row],[StageSequence]]=F13830+1,TRUE)</f>
        <v>1</v>
      </c>
    </row>
    <row r="13832" spans="1:14">
      <c r="A13832" t="s">
        <v>7055</v>
      </c>
      <c r="B13832" t="s">
        <v>2361</v>
      </c>
      <c r="C13832" t="s">
        <v>5057</v>
      </c>
      <c r="D13832" s="154">
        <v>62</v>
      </c>
      <c r="E13832" t="s">
        <v>2362</v>
      </c>
      <c r="F13832">
        <v>5</v>
      </c>
      <c r="G13832">
        <v>5</v>
      </c>
      <c r="H13832" t="s">
        <v>3404</v>
      </c>
      <c r="I13832" t="s">
        <v>3515</v>
      </c>
      <c r="K13832" t="s">
        <v>2363</v>
      </c>
      <c r="L13832" t="s">
        <v>2362</v>
      </c>
      <c r="M13832" t="s">
        <v>3404</v>
      </c>
      <c r="N13832" t="b">
        <f>IF(ETMRouteStages[[#This Row],[RID]]=A13831,ETMRouteStages[[#This Row],[StageSequence]]=F13831+1,TRUE)</f>
        <v>1</v>
      </c>
    </row>
    <row r="13833" spans="1:14">
      <c r="A13833" t="s">
        <v>7055</v>
      </c>
      <c r="B13833" t="s">
        <v>2361</v>
      </c>
      <c r="C13833" t="s">
        <v>5057</v>
      </c>
      <c r="D13833" s="154">
        <v>62</v>
      </c>
      <c r="E13833" t="s">
        <v>2364</v>
      </c>
      <c r="F13833">
        <v>6</v>
      </c>
      <c r="G13833">
        <v>6</v>
      </c>
      <c r="H13833" t="s">
        <v>3404</v>
      </c>
      <c r="I13833" t="s">
        <v>3515</v>
      </c>
      <c r="K13833" t="s">
        <v>2365</v>
      </c>
      <c r="L13833" t="s">
        <v>2364</v>
      </c>
      <c r="M13833" t="s">
        <v>3404</v>
      </c>
      <c r="N13833" t="b">
        <f>IF(ETMRouteStages[[#This Row],[RID]]=A13832,ETMRouteStages[[#This Row],[StageSequence]]=F13832+1,TRUE)</f>
        <v>1</v>
      </c>
    </row>
    <row r="13834" spans="1:14">
      <c r="A13834" t="s">
        <v>7055</v>
      </c>
      <c r="B13834" t="s">
        <v>2361</v>
      </c>
      <c r="C13834" t="s">
        <v>5057</v>
      </c>
      <c r="D13834" s="154">
        <v>62</v>
      </c>
      <c r="E13834" t="s">
        <v>2360</v>
      </c>
      <c r="F13834">
        <v>7</v>
      </c>
      <c r="G13834">
        <v>7</v>
      </c>
      <c r="H13834" t="s">
        <v>3404</v>
      </c>
      <c r="I13834" t="s">
        <v>3515</v>
      </c>
      <c r="K13834" t="s">
        <v>2361</v>
      </c>
      <c r="L13834" t="s">
        <v>2360</v>
      </c>
      <c r="M13834" t="s">
        <v>3404</v>
      </c>
      <c r="N13834" t="b">
        <f>IF(ETMRouteStages[[#This Row],[RID]]=A13833,ETMRouteStages[[#This Row],[StageSequence]]=F13833+1,TRUE)</f>
        <v>1</v>
      </c>
    </row>
    <row r="13835" spans="1:14">
      <c r="A13835" t="s">
        <v>7055</v>
      </c>
      <c r="B13835" t="s">
        <v>2361</v>
      </c>
      <c r="C13835" t="s">
        <v>5057</v>
      </c>
      <c r="D13835" s="154">
        <v>62</v>
      </c>
      <c r="E13835" t="s">
        <v>1281</v>
      </c>
      <c r="F13835">
        <v>8</v>
      </c>
      <c r="G13835">
        <v>8</v>
      </c>
      <c r="H13835" t="s">
        <v>3404</v>
      </c>
      <c r="I13835" t="s">
        <v>3515</v>
      </c>
      <c r="K13835" t="s">
        <v>1282</v>
      </c>
      <c r="L13835" t="s">
        <v>1281</v>
      </c>
      <c r="M13835" t="s">
        <v>3404</v>
      </c>
      <c r="N13835" t="b">
        <f>IF(ETMRouteStages[[#This Row],[RID]]=A13834,ETMRouteStages[[#This Row],[StageSequence]]=F13834+1,TRUE)</f>
        <v>1</v>
      </c>
    </row>
    <row r="13836" spans="1:14">
      <c r="A13836" t="s">
        <v>7055</v>
      </c>
      <c r="B13836" t="s">
        <v>2361</v>
      </c>
      <c r="C13836" t="s">
        <v>5057</v>
      </c>
      <c r="D13836" s="154">
        <v>62</v>
      </c>
      <c r="E13836" t="s">
        <v>1319</v>
      </c>
      <c r="F13836">
        <v>9</v>
      </c>
      <c r="G13836">
        <v>9</v>
      </c>
      <c r="H13836" t="s">
        <v>3404</v>
      </c>
      <c r="I13836" t="s">
        <v>3515</v>
      </c>
      <c r="K13836" t="s">
        <v>1320</v>
      </c>
      <c r="L13836" t="s">
        <v>1319</v>
      </c>
      <c r="M13836" t="s">
        <v>3404</v>
      </c>
      <c r="N13836" t="b">
        <f>IF(ETMRouteStages[[#This Row],[RID]]=A13835,ETMRouteStages[[#This Row],[StageSequence]]=F13835+1,TRUE)</f>
        <v>1</v>
      </c>
    </row>
    <row r="13837" spans="1:14">
      <c r="A13837" t="s">
        <v>7055</v>
      </c>
      <c r="B13837" t="s">
        <v>2361</v>
      </c>
      <c r="C13837" t="s">
        <v>5057</v>
      </c>
      <c r="D13837" s="154">
        <v>62</v>
      </c>
      <c r="E13837" t="s">
        <v>1279</v>
      </c>
      <c r="F13837">
        <v>10</v>
      </c>
      <c r="G13837">
        <v>10</v>
      </c>
      <c r="H13837" t="s">
        <v>3404</v>
      </c>
      <c r="I13837" t="s">
        <v>3515</v>
      </c>
      <c r="K13837" t="s">
        <v>1280</v>
      </c>
      <c r="L13837" t="s">
        <v>1279</v>
      </c>
      <c r="M13837" t="s">
        <v>3404</v>
      </c>
      <c r="N13837" t="b">
        <f>IF(ETMRouteStages[[#This Row],[RID]]=A13836,ETMRouteStages[[#This Row],[StageSequence]]=F13836+1,TRUE)</f>
        <v>1</v>
      </c>
    </row>
    <row r="13838" spans="1:14">
      <c r="A13838" t="s">
        <v>7055</v>
      </c>
      <c r="B13838" t="s">
        <v>2361</v>
      </c>
      <c r="C13838" t="s">
        <v>5057</v>
      </c>
      <c r="D13838" s="154">
        <v>62</v>
      </c>
      <c r="E13838" t="s">
        <v>1835</v>
      </c>
      <c r="F13838">
        <v>11</v>
      </c>
      <c r="G13838">
        <v>12</v>
      </c>
      <c r="H13838" t="s">
        <v>3500</v>
      </c>
      <c r="I13838" t="s">
        <v>3515</v>
      </c>
      <c r="K13838" t="s">
        <v>1836</v>
      </c>
      <c r="L13838" t="s">
        <v>1835</v>
      </c>
      <c r="M13838" t="s">
        <v>3500</v>
      </c>
      <c r="N13838" t="b">
        <f>IF(ETMRouteStages[[#This Row],[RID]]=A13837,ETMRouteStages[[#This Row],[StageSequence]]=F13837+1,TRUE)</f>
        <v>1</v>
      </c>
    </row>
    <row r="13839" spans="1:14">
      <c r="A13839" t="s">
        <v>7055</v>
      </c>
      <c r="B13839" t="s">
        <v>2361</v>
      </c>
      <c r="C13839" t="s">
        <v>5057</v>
      </c>
      <c r="D13839" s="154">
        <v>62</v>
      </c>
      <c r="E13839" t="s">
        <v>1279</v>
      </c>
      <c r="F13839">
        <v>12</v>
      </c>
      <c r="G13839">
        <v>14</v>
      </c>
      <c r="H13839" t="s">
        <v>3404</v>
      </c>
      <c r="I13839" t="s">
        <v>3515</v>
      </c>
      <c r="K13839" t="s">
        <v>1280</v>
      </c>
      <c r="L13839" t="s">
        <v>1279</v>
      </c>
      <c r="M13839" t="s">
        <v>3404</v>
      </c>
      <c r="N13839" t="b">
        <f>IF(ETMRouteStages[[#This Row],[RID]]=A13838,ETMRouteStages[[#This Row],[StageSequence]]=F13838+1,TRUE)</f>
        <v>1</v>
      </c>
    </row>
    <row r="13840" spans="1:14">
      <c r="A13840" t="s">
        <v>7055</v>
      </c>
      <c r="B13840" t="s">
        <v>2361</v>
      </c>
      <c r="C13840" t="s">
        <v>5057</v>
      </c>
      <c r="D13840" s="154">
        <v>62</v>
      </c>
      <c r="E13840" t="s">
        <v>2823</v>
      </c>
      <c r="F13840">
        <v>13</v>
      </c>
      <c r="G13840">
        <v>15</v>
      </c>
      <c r="H13840" t="s">
        <v>3404</v>
      </c>
      <c r="I13840" t="s">
        <v>3515</v>
      </c>
      <c r="K13840" t="s">
        <v>2823</v>
      </c>
      <c r="L13840" t="s">
        <v>2823</v>
      </c>
      <c r="M13840" t="s">
        <v>3404</v>
      </c>
      <c r="N13840" t="b">
        <f>IF(ETMRouteStages[[#This Row],[RID]]=A13839,ETMRouteStages[[#This Row],[StageSequence]]=F13839+1,TRUE)</f>
        <v>1</v>
      </c>
    </row>
    <row r="13841" spans="1:14">
      <c r="A13841" t="s">
        <v>7055</v>
      </c>
      <c r="B13841" t="s">
        <v>2361</v>
      </c>
      <c r="C13841" t="s">
        <v>5057</v>
      </c>
      <c r="D13841" s="154">
        <v>62</v>
      </c>
      <c r="E13841" t="s">
        <v>2602</v>
      </c>
      <c r="F13841">
        <v>14</v>
      </c>
      <c r="G13841">
        <v>16</v>
      </c>
      <c r="H13841" t="s">
        <v>3404</v>
      </c>
      <c r="I13841" t="s">
        <v>3515</v>
      </c>
      <c r="K13841" t="s">
        <v>2603</v>
      </c>
      <c r="L13841" t="s">
        <v>2602</v>
      </c>
      <c r="M13841" t="s">
        <v>3404</v>
      </c>
      <c r="N13841" t="b">
        <f>IF(ETMRouteStages[[#This Row],[RID]]=A13840,ETMRouteStages[[#This Row],[StageSequence]]=F13840+1,TRUE)</f>
        <v>1</v>
      </c>
    </row>
    <row r="13842" spans="1:14">
      <c r="A13842" t="s">
        <v>7055</v>
      </c>
      <c r="B13842" t="s">
        <v>2361</v>
      </c>
      <c r="C13842" t="s">
        <v>5057</v>
      </c>
      <c r="D13842" s="154">
        <v>62</v>
      </c>
      <c r="E13842" t="s">
        <v>1926</v>
      </c>
      <c r="F13842">
        <v>15</v>
      </c>
      <c r="G13842">
        <v>17</v>
      </c>
      <c r="H13842" t="s">
        <v>3404</v>
      </c>
      <c r="I13842" t="s">
        <v>3515</v>
      </c>
      <c r="K13842" t="s">
        <v>1927</v>
      </c>
      <c r="L13842" t="s">
        <v>1926</v>
      </c>
      <c r="M13842" t="s">
        <v>3404</v>
      </c>
      <c r="N13842" t="b">
        <f>IF(ETMRouteStages[[#This Row],[RID]]=A13841,ETMRouteStages[[#This Row],[StageSequence]]=F13841+1,TRUE)</f>
        <v>1</v>
      </c>
    </row>
    <row r="13843" spans="1:14">
      <c r="A13843" t="s">
        <v>7055</v>
      </c>
      <c r="B13843" t="s">
        <v>2361</v>
      </c>
      <c r="C13843" t="s">
        <v>5057</v>
      </c>
      <c r="D13843" s="154">
        <v>62</v>
      </c>
      <c r="E13843" t="s">
        <v>1928</v>
      </c>
      <c r="F13843">
        <v>16</v>
      </c>
      <c r="G13843">
        <v>18</v>
      </c>
      <c r="H13843" t="s">
        <v>3404</v>
      </c>
      <c r="I13843" t="s">
        <v>3515</v>
      </c>
      <c r="K13843" t="s">
        <v>1929</v>
      </c>
      <c r="L13843" t="s">
        <v>1928</v>
      </c>
      <c r="M13843" t="s">
        <v>3404</v>
      </c>
      <c r="N13843" t="b">
        <f>IF(ETMRouteStages[[#This Row],[RID]]=A13842,ETMRouteStages[[#This Row],[StageSequence]]=F13842+1,TRUE)</f>
        <v>1</v>
      </c>
    </row>
    <row r="13844" spans="1:14">
      <c r="A13844" t="s">
        <v>7055</v>
      </c>
      <c r="B13844" t="s">
        <v>2361</v>
      </c>
      <c r="C13844" t="s">
        <v>5057</v>
      </c>
      <c r="D13844" s="154">
        <v>62</v>
      </c>
      <c r="E13844" t="s">
        <v>2019</v>
      </c>
      <c r="F13844">
        <v>17</v>
      </c>
      <c r="G13844">
        <v>19</v>
      </c>
      <c r="H13844" t="s">
        <v>3404</v>
      </c>
      <c r="I13844" t="s">
        <v>3515</v>
      </c>
      <c r="K13844" t="s">
        <v>2020</v>
      </c>
      <c r="L13844" t="s">
        <v>2019</v>
      </c>
      <c r="M13844" t="s">
        <v>3404</v>
      </c>
      <c r="N13844" t="b">
        <f>IF(ETMRouteStages[[#This Row],[RID]]=A13843,ETMRouteStages[[#This Row],[StageSequence]]=F13843+1,TRUE)</f>
        <v>1</v>
      </c>
    </row>
    <row r="13845" spans="1:14">
      <c r="A13845" t="s">
        <v>7055</v>
      </c>
      <c r="B13845" t="s">
        <v>2361</v>
      </c>
      <c r="C13845" t="s">
        <v>5057</v>
      </c>
      <c r="D13845" s="154">
        <v>62</v>
      </c>
      <c r="E13845" t="s">
        <v>2017</v>
      </c>
      <c r="F13845">
        <v>18</v>
      </c>
      <c r="G13845">
        <v>20</v>
      </c>
      <c r="H13845" t="s">
        <v>3404</v>
      </c>
      <c r="I13845" t="s">
        <v>3515</v>
      </c>
      <c r="K13845" t="s">
        <v>2018</v>
      </c>
      <c r="L13845" t="s">
        <v>2017</v>
      </c>
      <c r="M13845" t="s">
        <v>3404</v>
      </c>
      <c r="N13845" t="b">
        <f>IF(ETMRouteStages[[#This Row],[RID]]=A13844,ETMRouteStages[[#This Row],[StageSequence]]=F13844+1,TRUE)</f>
        <v>1</v>
      </c>
    </row>
    <row r="13846" spans="1:14">
      <c r="A13846" t="s">
        <v>7055</v>
      </c>
      <c r="B13846" t="s">
        <v>2361</v>
      </c>
      <c r="C13846" t="s">
        <v>5057</v>
      </c>
      <c r="D13846" s="154">
        <v>62</v>
      </c>
      <c r="E13846" t="s">
        <v>2807</v>
      </c>
      <c r="F13846">
        <v>19</v>
      </c>
      <c r="G13846">
        <v>21</v>
      </c>
      <c r="H13846" t="s">
        <v>3404</v>
      </c>
      <c r="I13846" t="s">
        <v>3515</v>
      </c>
      <c r="K13846" t="s">
        <v>2808</v>
      </c>
      <c r="L13846" t="s">
        <v>2807</v>
      </c>
      <c r="M13846" t="s">
        <v>3404</v>
      </c>
      <c r="N13846" t="b">
        <f>IF(ETMRouteStages[[#This Row],[RID]]=A13845,ETMRouteStages[[#This Row],[StageSequence]]=F13845+1,TRUE)</f>
        <v>1</v>
      </c>
    </row>
    <row r="13847" spans="1:14">
      <c r="A13847" t="s">
        <v>7055</v>
      </c>
      <c r="B13847" t="s">
        <v>2361</v>
      </c>
      <c r="C13847" t="s">
        <v>5057</v>
      </c>
      <c r="D13847" s="154">
        <v>62</v>
      </c>
      <c r="E13847" t="s">
        <v>457</v>
      </c>
      <c r="F13847">
        <v>20</v>
      </c>
      <c r="G13847">
        <v>22</v>
      </c>
      <c r="H13847" t="s">
        <v>3404</v>
      </c>
      <c r="I13847" t="s">
        <v>3515</v>
      </c>
      <c r="K13847" t="s">
        <v>458</v>
      </c>
      <c r="L13847" t="s">
        <v>457</v>
      </c>
      <c r="M13847" t="s">
        <v>3404</v>
      </c>
      <c r="N13847" t="b">
        <f>IF(ETMRouteStages[[#This Row],[RID]]=A13846,ETMRouteStages[[#This Row],[StageSequence]]=F13846+1,TRUE)</f>
        <v>1</v>
      </c>
    </row>
    <row r="13848" spans="1:14">
      <c r="A13848" t="s">
        <v>7055</v>
      </c>
      <c r="B13848" t="s">
        <v>2361</v>
      </c>
      <c r="C13848" t="s">
        <v>5057</v>
      </c>
      <c r="D13848" s="154">
        <v>62</v>
      </c>
      <c r="E13848" t="s">
        <v>734</v>
      </c>
      <c r="F13848">
        <v>21</v>
      </c>
      <c r="G13848">
        <v>23</v>
      </c>
      <c r="H13848" t="s">
        <v>3404</v>
      </c>
      <c r="I13848" t="s">
        <v>3515</v>
      </c>
      <c r="K13848" t="s">
        <v>735</v>
      </c>
      <c r="L13848" t="s">
        <v>734</v>
      </c>
      <c r="M13848" t="s">
        <v>3404</v>
      </c>
      <c r="N13848" t="b">
        <f>IF(ETMRouteStages[[#This Row],[RID]]=A13847,ETMRouteStages[[#This Row],[StageSequence]]=F13847+1,TRUE)</f>
        <v>1</v>
      </c>
    </row>
    <row r="13849" spans="1:14">
      <c r="A13849" t="s">
        <v>7055</v>
      </c>
      <c r="B13849" t="s">
        <v>2361</v>
      </c>
      <c r="C13849" t="s">
        <v>5057</v>
      </c>
      <c r="D13849" s="154">
        <v>62</v>
      </c>
      <c r="E13849" t="s">
        <v>850</v>
      </c>
      <c r="F13849">
        <v>22</v>
      </c>
      <c r="G13849">
        <v>24</v>
      </c>
      <c r="H13849" t="s">
        <v>3404</v>
      </c>
      <c r="I13849" t="s">
        <v>3515</v>
      </c>
      <c r="K13849" t="s">
        <v>851</v>
      </c>
      <c r="L13849" t="s">
        <v>850</v>
      </c>
      <c r="M13849" t="s">
        <v>3404</v>
      </c>
      <c r="N13849" t="b">
        <f>IF(ETMRouteStages[[#This Row],[RID]]=A13848,ETMRouteStages[[#This Row],[StageSequence]]=F13848+1,TRUE)</f>
        <v>1</v>
      </c>
    </row>
    <row r="13850" spans="1:14">
      <c r="A13850" t="s">
        <v>7055</v>
      </c>
      <c r="B13850" t="s">
        <v>2361</v>
      </c>
      <c r="C13850" t="s">
        <v>5057</v>
      </c>
      <c r="D13850" s="154">
        <v>62</v>
      </c>
      <c r="E13850" t="s">
        <v>467</v>
      </c>
      <c r="F13850">
        <v>23</v>
      </c>
      <c r="G13850">
        <v>25</v>
      </c>
      <c r="H13850" t="s">
        <v>3404</v>
      </c>
      <c r="I13850" t="s">
        <v>3515</v>
      </c>
      <c r="K13850" t="s">
        <v>468</v>
      </c>
      <c r="L13850" t="s">
        <v>467</v>
      </c>
      <c r="M13850" t="s">
        <v>3404</v>
      </c>
      <c r="N13850" t="b">
        <f>IF(ETMRouteStages[[#This Row],[RID]]=A13849,ETMRouteStages[[#This Row],[StageSequence]]=F13849+1,TRUE)</f>
        <v>1</v>
      </c>
    </row>
    <row r="13851" spans="1:14">
      <c r="A13851" t="s">
        <v>7056</v>
      </c>
      <c r="B13851" t="s">
        <v>2361</v>
      </c>
      <c r="C13851" t="s">
        <v>4913</v>
      </c>
      <c r="D13851" s="154">
        <v>63</v>
      </c>
      <c r="E13851" t="s">
        <v>1835</v>
      </c>
      <c r="F13851">
        <v>1</v>
      </c>
      <c r="G13851">
        <v>0</v>
      </c>
      <c r="H13851" t="s">
        <v>3404</v>
      </c>
      <c r="I13851" t="s">
        <v>3515</v>
      </c>
      <c r="K13851" t="s">
        <v>1836</v>
      </c>
      <c r="L13851" t="s">
        <v>1835</v>
      </c>
      <c r="M13851" t="s">
        <v>3404</v>
      </c>
      <c r="N13851" t="b">
        <f>IF(ETMRouteStages[[#This Row],[RID]]=A13850,ETMRouteStages[[#This Row],[StageSequence]]=F13850+1,TRUE)</f>
        <v>1</v>
      </c>
    </row>
    <row r="13852" spans="1:14">
      <c r="A13852" t="s">
        <v>7056</v>
      </c>
      <c r="B13852" t="s">
        <v>2361</v>
      </c>
      <c r="C13852" t="s">
        <v>4913</v>
      </c>
      <c r="D13852" s="154">
        <v>63</v>
      </c>
      <c r="E13852" t="s">
        <v>1279</v>
      </c>
      <c r="F13852">
        <v>2</v>
      </c>
      <c r="G13852">
        <v>2</v>
      </c>
      <c r="H13852" t="s">
        <v>3404</v>
      </c>
      <c r="I13852" t="s">
        <v>3515</v>
      </c>
      <c r="K13852" t="s">
        <v>1280</v>
      </c>
      <c r="L13852" t="s">
        <v>1279</v>
      </c>
      <c r="M13852" t="s">
        <v>3404</v>
      </c>
      <c r="N13852" t="b">
        <f>IF(ETMRouteStages[[#This Row],[RID]]=A13851,ETMRouteStages[[#This Row],[StageSequence]]=F13851+1,TRUE)</f>
        <v>1</v>
      </c>
    </row>
    <row r="13853" spans="1:14">
      <c r="A13853" t="s">
        <v>7056</v>
      </c>
      <c r="B13853" t="s">
        <v>2361</v>
      </c>
      <c r="C13853" t="s">
        <v>4913</v>
      </c>
      <c r="D13853" s="154">
        <v>63</v>
      </c>
      <c r="E13853" t="s">
        <v>2823</v>
      </c>
      <c r="F13853">
        <v>3</v>
      </c>
      <c r="G13853">
        <v>3</v>
      </c>
      <c r="H13853" t="s">
        <v>3404</v>
      </c>
      <c r="I13853" t="s">
        <v>3515</v>
      </c>
      <c r="K13853" t="s">
        <v>2823</v>
      </c>
      <c r="L13853" t="s">
        <v>2823</v>
      </c>
      <c r="M13853" t="s">
        <v>3404</v>
      </c>
      <c r="N13853" t="b">
        <f>IF(ETMRouteStages[[#This Row],[RID]]=A13852,ETMRouteStages[[#This Row],[StageSequence]]=F13852+1,TRUE)</f>
        <v>1</v>
      </c>
    </row>
    <row r="13854" spans="1:14">
      <c r="A13854" t="s">
        <v>7056</v>
      </c>
      <c r="B13854" t="s">
        <v>2361</v>
      </c>
      <c r="C13854" t="s">
        <v>4913</v>
      </c>
      <c r="D13854" s="154">
        <v>63</v>
      </c>
      <c r="E13854" t="s">
        <v>2602</v>
      </c>
      <c r="F13854">
        <v>4</v>
      </c>
      <c r="G13854">
        <v>4</v>
      </c>
      <c r="H13854" t="s">
        <v>3404</v>
      </c>
      <c r="I13854" t="s">
        <v>3515</v>
      </c>
      <c r="K13854" t="s">
        <v>2603</v>
      </c>
      <c r="L13854" t="s">
        <v>2602</v>
      </c>
      <c r="M13854" t="s">
        <v>3404</v>
      </c>
      <c r="N13854" t="b">
        <f>IF(ETMRouteStages[[#This Row],[RID]]=A13853,ETMRouteStages[[#This Row],[StageSequence]]=F13853+1,TRUE)</f>
        <v>1</v>
      </c>
    </row>
    <row r="13855" spans="1:14">
      <c r="A13855" t="s">
        <v>7056</v>
      </c>
      <c r="B13855" t="s">
        <v>2361</v>
      </c>
      <c r="C13855" t="s">
        <v>4913</v>
      </c>
      <c r="D13855" s="154">
        <v>63</v>
      </c>
      <c r="E13855" t="s">
        <v>1926</v>
      </c>
      <c r="F13855">
        <v>5</v>
      </c>
      <c r="G13855">
        <v>5</v>
      </c>
      <c r="H13855" t="s">
        <v>3404</v>
      </c>
      <c r="I13855" t="s">
        <v>3515</v>
      </c>
      <c r="K13855" t="s">
        <v>1927</v>
      </c>
      <c r="L13855" t="s">
        <v>1926</v>
      </c>
      <c r="M13855" t="s">
        <v>3404</v>
      </c>
      <c r="N13855" t="b">
        <f>IF(ETMRouteStages[[#This Row],[RID]]=A13854,ETMRouteStages[[#This Row],[StageSequence]]=F13854+1,TRUE)</f>
        <v>1</v>
      </c>
    </row>
    <row r="13856" spans="1:14">
      <c r="A13856" t="s">
        <v>7056</v>
      </c>
      <c r="B13856" t="s">
        <v>2361</v>
      </c>
      <c r="C13856" t="s">
        <v>4913</v>
      </c>
      <c r="D13856" s="154">
        <v>63</v>
      </c>
      <c r="E13856" t="s">
        <v>1928</v>
      </c>
      <c r="F13856">
        <v>6</v>
      </c>
      <c r="G13856">
        <v>6</v>
      </c>
      <c r="H13856" t="s">
        <v>3404</v>
      </c>
      <c r="I13856" t="s">
        <v>3515</v>
      </c>
      <c r="K13856" t="s">
        <v>1929</v>
      </c>
      <c r="L13856" t="s">
        <v>1928</v>
      </c>
      <c r="M13856" t="s">
        <v>3404</v>
      </c>
      <c r="N13856" t="b">
        <f>IF(ETMRouteStages[[#This Row],[RID]]=A13855,ETMRouteStages[[#This Row],[StageSequence]]=F13855+1,TRUE)</f>
        <v>1</v>
      </c>
    </row>
    <row r="13857" spans="1:14">
      <c r="A13857" t="s">
        <v>7056</v>
      </c>
      <c r="B13857" t="s">
        <v>2361</v>
      </c>
      <c r="C13857" t="s">
        <v>4913</v>
      </c>
      <c r="D13857" s="154">
        <v>63</v>
      </c>
      <c r="E13857" t="s">
        <v>2019</v>
      </c>
      <c r="F13857">
        <v>7</v>
      </c>
      <c r="G13857">
        <v>7</v>
      </c>
      <c r="H13857" t="s">
        <v>3404</v>
      </c>
      <c r="I13857" t="s">
        <v>3515</v>
      </c>
      <c r="K13857" t="s">
        <v>2020</v>
      </c>
      <c r="L13857" t="s">
        <v>2019</v>
      </c>
      <c r="M13857" t="s">
        <v>3404</v>
      </c>
      <c r="N13857" t="b">
        <f>IF(ETMRouteStages[[#This Row],[RID]]=A13856,ETMRouteStages[[#This Row],[StageSequence]]=F13856+1,TRUE)</f>
        <v>1</v>
      </c>
    </row>
    <row r="13858" spans="1:14">
      <c r="A13858" t="s">
        <v>7056</v>
      </c>
      <c r="B13858" t="s">
        <v>2361</v>
      </c>
      <c r="C13858" t="s">
        <v>4913</v>
      </c>
      <c r="D13858" s="154">
        <v>63</v>
      </c>
      <c r="E13858" t="s">
        <v>2017</v>
      </c>
      <c r="F13858">
        <v>8</v>
      </c>
      <c r="G13858">
        <v>8</v>
      </c>
      <c r="H13858" t="s">
        <v>3404</v>
      </c>
      <c r="I13858" t="s">
        <v>3515</v>
      </c>
      <c r="K13858" t="s">
        <v>2018</v>
      </c>
      <c r="L13858" t="s">
        <v>2017</v>
      </c>
      <c r="M13858" t="s">
        <v>3404</v>
      </c>
      <c r="N13858" t="b">
        <f>IF(ETMRouteStages[[#This Row],[RID]]=A13857,ETMRouteStages[[#This Row],[StageSequence]]=F13857+1,TRUE)</f>
        <v>1</v>
      </c>
    </row>
    <row r="13859" spans="1:14">
      <c r="A13859" t="s">
        <v>7056</v>
      </c>
      <c r="B13859" t="s">
        <v>2361</v>
      </c>
      <c r="C13859" t="s">
        <v>4913</v>
      </c>
      <c r="D13859" s="154">
        <v>63</v>
      </c>
      <c r="E13859" t="s">
        <v>2807</v>
      </c>
      <c r="F13859">
        <v>9</v>
      </c>
      <c r="G13859">
        <v>9</v>
      </c>
      <c r="H13859" t="s">
        <v>3404</v>
      </c>
      <c r="I13859" t="s">
        <v>3515</v>
      </c>
      <c r="K13859" t="s">
        <v>2808</v>
      </c>
      <c r="L13859" t="s">
        <v>2807</v>
      </c>
      <c r="M13859" t="s">
        <v>3404</v>
      </c>
      <c r="N13859" t="b">
        <f>IF(ETMRouteStages[[#This Row],[RID]]=A13858,ETMRouteStages[[#This Row],[StageSequence]]=F13858+1,TRUE)</f>
        <v>1</v>
      </c>
    </row>
    <row r="13860" spans="1:14">
      <c r="A13860" t="s">
        <v>7056</v>
      </c>
      <c r="B13860" t="s">
        <v>2361</v>
      </c>
      <c r="C13860" t="s">
        <v>4913</v>
      </c>
      <c r="D13860" s="154">
        <v>63</v>
      </c>
      <c r="E13860" t="s">
        <v>457</v>
      </c>
      <c r="F13860">
        <v>10</v>
      </c>
      <c r="G13860">
        <v>10</v>
      </c>
      <c r="H13860" t="s">
        <v>3500</v>
      </c>
      <c r="I13860" t="s">
        <v>3515</v>
      </c>
      <c r="K13860" t="s">
        <v>458</v>
      </c>
      <c r="L13860" t="s">
        <v>457</v>
      </c>
      <c r="M13860" t="s">
        <v>3500</v>
      </c>
      <c r="N13860" t="b">
        <f>IF(ETMRouteStages[[#This Row],[RID]]=A13859,ETMRouteStages[[#This Row],[StageSequence]]=F13859+1,TRUE)</f>
        <v>1</v>
      </c>
    </row>
    <row r="13861" spans="1:14">
      <c r="A13861" t="s">
        <v>7056</v>
      </c>
      <c r="B13861" t="s">
        <v>2361</v>
      </c>
      <c r="C13861" t="s">
        <v>4913</v>
      </c>
      <c r="D13861" s="154">
        <v>63</v>
      </c>
      <c r="E13861" t="s">
        <v>1633</v>
      </c>
      <c r="F13861">
        <v>11</v>
      </c>
      <c r="G13861">
        <v>11</v>
      </c>
      <c r="H13861" t="s">
        <v>3404</v>
      </c>
      <c r="I13861" t="s">
        <v>3515</v>
      </c>
      <c r="K13861" t="s">
        <v>1634</v>
      </c>
      <c r="L13861" t="s">
        <v>1633</v>
      </c>
      <c r="M13861" t="s">
        <v>3404</v>
      </c>
      <c r="N13861" t="b">
        <f>IF(ETMRouteStages[[#This Row],[RID]]=A13860,ETMRouteStages[[#This Row],[StageSequence]]=F13860+1,TRUE)</f>
        <v>1</v>
      </c>
    </row>
    <row r="13862" spans="1:14">
      <c r="A13862" t="s">
        <v>7056</v>
      </c>
      <c r="B13862" t="s">
        <v>2361</v>
      </c>
      <c r="C13862" t="s">
        <v>4913</v>
      </c>
      <c r="D13862" s="154">
        <v>63</v>
      </c>
      <c r="E13862" t="s">
        <v>1635</v>
      </c>
      <c r="F13862">
        <v>12</v>
      </c>
      <c r="G13862">
        <v>12</v>
      </c>
      <c r="H13862" t="s">
        <v>3404</v>
      </c>
      <c r="I13862" t="s">
        <v>3515</v>
      </c>
      <c r="K13862" t="s">
        <v>1636</v>
      </c>
      <c r="L13862" t="s">
        <v>1635</v>
      </c>
      <c r="M13862" t="s">
        <v>3404</v>
      </c>
      <c r="N13862" t="b">
        <f>IF(ETMRouteStages[[#This Row],[RID]]=A13861,ETMRouteStages[[#This Row],[StageSequence]]=F13861+1,TRUE)</f>
        <v>1</v>
      </c>
    </row>
    <row r="13863" spans="1:14">
      <c r="A13863" t="s">
        <v>7056</v>
      </c>
      <c r="B13863" t="s">
        <v>2361</v>
      </c>
      <c r="C13863" t="s">
        <v>4913</v>
      </c>
      <c r="D13863" s="154">
        <v>63</v>
      </c>
      <c r="E13863" t="s">
        <v>2304</v>
      </c>
      <c r="F13863">
        <v>13</v>
      </c>
      <c r="G13863">
        <v>14</v>
      </c>
      <c r="H13863" t="s">
        <v>3404</v>
      </c>
      <c r="I13863" t="s">
        <v>3515</v>
      </c>
      <c r="K13863" t="s">
        <v>2305</v>
      </c>
      <c r="L13863" t="s">
        <v>2304</v>
      </c>
      <c r="M13863" t="s">
        <v>3404</v>
      </c>
      <c r="N13863" t="b">
        <f>IF(ETMRouteStages[[#This Row],[RID]]=A13862,ETMRouteStages[[#This Row],[StageSequence]]=F13862+1,TRUE)</f>
        <v>1</v>
      </c>
    </row>
    <row r="13864" spans="1:14">
      <c r="A13864" t="s">
        <v>7056</v>
      </c>
      <c r="B13864" t="s">
        <v>2361</v>
      </c>
      <c r="C13864" t="s">
        <v>4913</v>
      </c>
      <c r="D13864" s="154">
        <v>63</v>
      </c>
      <c r="E13864" t="s">
        <v>2310</v>
      </c>
      <c r="F13864">
        <v>14</v>
      </c>
      <c r="G13864">
        <v>15</v>
      </c>
      <c r="H13864" t="s">
        <v>3404</v>
      </c>
      <c r="I13864" t="s">
        <v>3515</v>
      </c>
      <c r="K13864" t="s">
        <v>2311</v>
      </c>
      <c r="L13864" t="s">
        <v>2310</v>
      </c>
      <c r="M13864" t="s">
        <v>3404</v>
      </c>
      <c r="N13864" t="b">
        <f>IF(ETMRouteStages[[#This Row],[RID]]=A13863,ETMRouteStages[[#This Row],[StageSequence]]=F13863+1,TRUE)</f>
        <v>1</v>
      </c>
    </row>
    <row r="13865" spans="1:14">
      <c r="A13865" t="s">
        <v>7056</v>
      </c>
      <c r="B13865" t="s">
        <v>2361</v>
      </c>
      <c r="C13865" t="s">
        <v>4913</v>
      </c>
      <c r="D13865" s="154">
        <v>63</v>
      </c>
      <c r="E13865" t="s">
        <v>1880</v>
      </c>
      <c r="F13865">
        <v>15</v>
      </c>
      <c r="G13865">
        <v>16</v>
      </c>
      <c r="H13865" t="s">
        <v>3404</v>
      </c>
      <c r="I13865" t="s">
        <v>3515</v>
      </c>
      <c r="K13865" t="s">
        <v>1881</v>
      </c>
      <c r="L13865" t="s">
        <v>1880</v>
      </c>
      <c r="M13865" t="s">
        <v>3404</v>
      </c>
      <c r="N13865" t="b">
        <f>IF(ETMRouteStages[[#This Row],[RID]]=A13864,ETMRouteStages[[#This Row],[StageSequence]]=F13864+1,TRUE)</f>
        <v>1</v>
      </c>
    </row>
    <row r="13866" spans="1:14">
      <c r="A13866" t="s">
        <v>7056</v>
      </c>
      <c r="B13866" t="s">
        <v>2361</v>
      </c>
      <c r="C13866" t="s">
        <v>4913</v>
      </c>
      <c r="D13866" s="154">
        <v>63</v>
      </c>
      <c r="E13866" t="s">
        <v>1239</v>
      </c>
      <c r="F13866">
        <v>16</v>
      </c>
      <c r="G13866">
        <v>17</v>
      </c>
      <c r="H13866" t="s">
        <v>3404</v>
      </c>
      <c r="I13866" t="s">
        <v>3515</v>
      </c>
      <c r="K13866" t="s">
        <v>1240</v>
      </c>
      <c r="L13866" t="s">
        <v>1239</v>
      </c>
      <c r="M13866" t="s">
        <v>3404</v>
      </c>
      <c r="N13866" t="b">
        <f>IF(ETMRouteStages[[#This Row],[RID]]=A13865,ETMRouteStages[[#This Row],[StageSequence]]=F13865+1,TRUE)</f>
        <v>1</v>
      </c>
    </row>
    <row r="13867" spans="1:14">
      <c r="A13867" t="s">
        <v>7056</v>
      </c>
      <c r="B13867" t="s">
        <v>2361</v>
      </c>
      <c r="C13867" t="s">
        <v>4913</v>
      </c>
      <c r="D13867" s="154">
        <v>63</v>
      </c>
      <c r="E13867" t="s">
        <v>1878</v>
      </c>
      <c r="F13867">
        <v>17</v>
      </c>
      <c r="G13867">
        <v>18</v>
      </c>
      <c r="H13867" t="s">
        <v>3404</v>
      </c>
      <c r="I13867" t="s">
        <v>3515</v>
      </c>
      <c r="K13867" t="s">
        <v>1879</v>
      </c>
      <c r="L13867" t="s">
        <v>1878</v>
      </c>
      <c r="M13867" t="s">
        <v>3404</v>
      </c>
      <c r="N13867" t="b">
        <f>IF(ETMRouteStages[[#This Row],[RID]]=A13866,ETMRouteStages[[#This Row],[StageSequence]]=F13866+1,TRUE)</f>
        <v>1</v>
      </c>
    </row>
    <row r="13868" spans="1:14">
      <c r="A13868" t="s">
        <v>7056</v>
      </c>
      <c r="B13868" t="s">
        <v>2361</v>
      </c>
      <c r="C13868" t="s">
        <v>4913</v>
      </c>
      <c r="D13868" s="154">
        <v>63</v>
      </c>
      <c r="E13868" t="s">
        <v>3102</v>
      </c>
      <c r="F13868">
        <v>18</v>
      </c>
      <c r="G13868">
        <v>19</v>
      </c>
      <c r="H13868" t="s">
        <v>3404</v>
      </c>
      <c r="I13868" t="s">
        <v>3515</v>
      </c>
      <c r="K13868" t="s">
        <v>3103</v>
      </c>
      <c r="L13868" t="s">
        <v>3102</v>
      </c>
      <c r="M13868" t="s">
        <v>3404</v>
      </c>
      <c r="N13868" t="b">
        <f>IF(ETMRouteStages[[#This Row],[RID]]=A13867,ETMRouteStages[[#This Row],[StageSequence]]=F13867+1,TRUE)</f>
        <v>1</v>
      </c>
    </row>
    <row r="13869" spans="1:14">
      <c r="A13869" t="s">
        <v>7056</v>
      </c>
      <c r="B13869" t="s">
        <v>2361</v>
      </c>
      <c r="C13869" t="s">
        <v>4913</v>
      </c>
      <c r="D13869" s="154">
        <v>63</v>
      </c>
      <c r="E13869" t="s">
        <v>2322</v>
      </c>
      <c r="F13869">
        <v>19</v>
      </c>
      <c r="G13869">
        <v>20</v>
      </c>
      <c r="H13869" t="s">
        <v>3404</v>
      </c>
      <c r="I13869" t="s">
        <v>3515</v>
      </c>
      <c r="K13869" t="s">
        <v>2323</v>
      </c>
      <c r="L13869" t="s">
        <v>2322</v>
      </c>
      <c r="M13869" t="s">
        <v>3404</v>
      </c>
      <c r="N13869" t="b">
        <f>IF(ETMRouteStages[[#This Row],[RID]]=A13868,ETMRouteStages[[#This Row],[StageSequence]]=F13868+1,TRUE)</f>
        <v>1</v>
      </c>
    </row>
    <row r="13870" spans="1:14">
      <c r="A13870" t="s">
        <v>7056</v>
      </c>
      <c r="B13870" t="s">
        <v>2361</v>
      </c>
      <c r="C13870" t="s">
        <v>4913</v>
      </c>
      <c r="D13870" s="154">
        <v>63</v>
      </c>
      <c r="E13870" t="s">
        <v>750</v>
      </c>
      <c r="F13870">
        <v>20</v>
      </c>
      <c r="G13870">
        <v>22</v>
      </c>
      <c r="H13870" t="s">
        <v>3404</v>
      </c>
      <c r="I13870" t="s">
        <v>3515</v>
      </c>
      <c r="K13870" t="s">
        <v>751</v>
      </c>
      <c r="L13870" t="s">
        <v>750</v>
      </c>
      <c r="M13870" t="s">
        <v>3404</v>
      </c>
      <c r="N13870" t="b">
        <f>IF(ETMRouteStages[[#This Row],[RID]]=A13869,ETMRouteStages[[#This Row],[StageSequence]]=F13869+1,TRUE)</f>
        <v>1</v>
      </c>
    </row>
    <row r="13871" spans="1:14">
      <c r="A13871" t="s">
        <v>7057</v>
      </c>
      <c r="B13871" t="s">
        <v>2361</v>
      </c>
      <c r="C13871" t="s">
        <v>5064</v>
      </c>
      <c r="D13871" s="154">
        <v>64</v>
      </c>
      <c r="E13871" t="s">
        <v>1835</v>
      </c>
      <c r="F13871">
        <v>1</v>
      </c>
      <c r="G13871">
        <v>0</v>
      </c>
      <c r="H13871" t="s">
        <v>3404</v>
      </c>
      <c r="I13871" t="s">
        <v>3515</v>
      </c>
      <c r="K13871" t="s">
        <v>1836</v>
      </c>
      <c r="L13871" t="s">
        <v>1835</v>
      </c>
      <c r="M13871" t="s">
        <v>3404</v>
      </c>
      <c r="N13871" t="b">
        <f>IF(ETMRouteStages[[#This Row],[RID]]=A13870,ETMRouteStages[[#This Row],[StageSequence]]=F13870+1,TRUE)</f>
        <v>1</v>
      </c>
    </row>
    <row r="13872" spans="1:14">
      <c r="A13872" t="s">
        <v>7057</v>
      </c>
      <c r="B13872" t="s">
        <v>2361</v>
      </c>
      <c r="C13872" t="s">
        <v>5064</v>
      </c>
      <c r="D13872" s="154">
        <v>64</v>
      </c>
      <c r="E13872" t="s">
        <v>1279</v>
      </c>
      <c r="F13872">
        <v>2</v>
      </c>
      <c r="G13872">
        <v>2</v>
      </c>
      <c r="H13872" t="s">
        <v>3404</v>
      </c>
      <c r="I13872" t="s">
        <v>3515</v>
      </c>
      <c r="K13872" t="s">
        <v>1280</v>
      </c>
      <c r="L13872" t="s">
        <v>1279</v>
      </c>
      <c r="M13872" t="s">
        <v>3404</v>
      </c>
      <c r="N13872" t="b">
        <f>IF(ETMRouteStages[[#This Row],[RID]]=A13871,ETMRouteStages[[#This Row],[StageSequence]]=F13871+1,TRUE)</f>
        <v>1</v>
      </c>
    </row>
    <row r="13873" spans="1:14">
      <c r="A13873" t="s">
        <v>7057</v>
      </c>
      <c r="B13873" t="s">
        <v>2361</v>
      </c>
      <c r="C13873" t="s">
        <v>5064</v>
      </c>
      <c r="D13873" s="154">
        <v>64</v>
      </c>
      <c r="E13873" t="s">
        <v>2823</v>
      </c>
      <c r="F13873">
        <v>3</v>
      </c>
      <c r="G13873">
        <v>3</v>
      </c>
      <c r="H13873" t="s">
        <v>3404</v>
      </c>
      <c r="I13873" t="s">
        <v>3515</v>
      </c>
      <c r="K13873" t="s">
        <v>2823</v>
      </c>
      <c r="L13873" t="s">
        <v>2823</v>
      </c>
      <c r="M13873" t="s">
        <v>3404</v>
      </c>
      <c r="N13873" t="b">
        <f>IF(ETMRouteStages[[#This Row],[RID]]=A13872,ETMRouteStages[[#This Row],[StageSequence]]=F13872+1,TRUE)</f>
        <v>1</v>
      </c>
    </row>
    <row r="13874" spans="1:14">
      <c r="A13874" t="s">
        <v>7057</v>
      </c>
      <c r="B13874" t="s">
        <v>2361</v>
      </c>
      <c r="C13874" t="s">
        <v>5064</v>
      </c>
      <c r="D13874" s="154">
        <v>64</v>
      </c>
      <c r="E13874" t="s">
        <v>2602</v>
      </c>
      <c r="F13874">
        <v>4</v>
      </c>
      <c r="G13874">
        <v>4</v>
      </c>
      <c r="H13874" t="s">
        <v>3404</v>
      </c>
      <c r="I13874" t="s">
        <v>3515</v>
      </c>
      <c r="K13874" t="s">
        <v>2603</v>
      </c>
      <c r="L13874" t="s">
        <v>2602</v>
      </c>
      <c r="M13874" t="s">
        <v>3404</v>
      </c>
      <c r="N13874" t="b">
        <f>IF(ETMRouteStages[[#This Row],[RID]]=A13873,ETMRouteStages[[#This Row],[StageSequence]]=F13873+1,TRUE)</f>
        <v>1</v>
      </c>
    </row>
    <row r="13875" spans="1:14">
      <c r="A13875" t="s">
        <v>7057</v>
      </c>
      <c r="B13875" t="s">
        <v>2361</v>
      </c>
      <c r="C13875" t="s">
        <v>5064</v>
      </c>
      <c r="D13875" s="154">
        <v>64</v>
      </c>
      <c r="E13875" t="s">
        <v>1926</v>
      </c>
      <c r="F13875">
        <v>5</v>
      </c>
      <c r="G13875">
        <v>5</v>
      </c>
      <c r="H13875" t="s">
        <v>3404</v>
      </c>
      <c r="I13875" t="s">
        <v>3515</v>
      </c>
      <c r="K13875" t="s">
        <v>1927</v>
      </c>
      <c r="L13875" t="s">
        <v>1926</v>
      </c>
      <c r="M13875" t="s">
        <v>3404</v>
      </c>
      <c r="N13875" t="b">
        <f>IF(ETMRouteStages[[#This Row],[RID]]=A13874,ETMRouteStages[[#This Row],[StageSequence]]=F13874+1,TRUE)</f>
        <v>1</v>
      </c>
    </row>
    <row r="13876" spans="1:14">
      <c r="A13876" t="s">
        <v>7057</v>
      </c>
      <c r="B13876" t="s">
        <v>2361</v>
      </c>
      <c r="C13876" t="s">
        <v>5064</v>
      </c>
      <c r="D13876" s="154">
        <v>64</v>
      </c>
      <c r="E13876" t="s">
        <v>1928</v>
      </c>
      <c r="F13876">
        <v>6</v>
      </c>
      <c r="G13876">
        <v>6</v>
      </c>
      <c r="H13876" t="s">
        <v>3404</v>
      </c>
      <c r="I13876" t="s">
        <v>3515</v>
      </c>
      <c r="K13876" t="s">
        <v>1929</v>
      </c>
      <c r="L13876" t="s">
        <v>1928</v>
      </c>
      <c r="M13876" t="s">
        <v>3404</v>
      </c>
      <c r="N13876" t="b">
        <f>IF(ETMRouteStages[[#This Row],[RID]]=A13875,ETMRouteStages[[#This Row],[StageSequence]]=F13875+1,TRUE)</f>
        <v>1</v>
      </c>
    </row>
    <row r="13877" spans="1:14">
      <c r="A13877" t="s">
        <v>7057</v>
      </c>
      <c r="B13877" t="s">
        <v>2361</v>
      </c>
      <c r="C13877" t="s">
        <v>5064</v>
      </c>
      <c r="D13877" s="154">
        <v>64</v>
      </c>
      <c r="E13877" t="s">
        <v>2019</v>
      </c>
      <c r="F13877">
        <v>7</v>
      </c>
      <c r="G13877">
        <v>7</v>
      </c>
      <c r="H13877" t="s">
        <v>3404</v>
      </c>
      <c r="I13877" t="s">
        <v>3515</v>
      </c>
      <c r="K13877" t="s">
        <v>2020</v>
      </c>
      <c r="L13877" t="s">
        <v>2019</v>
      </c>
      <c r="M13877" t="s">
        <v>3404</v>
      </c>
      <c r="N13877" t="b">
        <f>IF(ETMRouteStages[[#This Row],[RID]]=A13876,ETMRouteStages[[#This Row],[StageSequence]]=F13876+1,TRUE)</f>
        <v>1</v>
      </c>
    </row>
    <row r="13878" spans="1:14">
      <c r="A13878" t="s">
        <v>7057</v>
      </c>
      <c r="B13878" t="s">
        <v>2361</v>
      </c>
      <c r="C13878" t="s">
        <v>5064</v>
      </c>
      <c r="D13878" s="154">
        <v>64</v>
      </c>
      <c r="E13878" t="s">
        <v>2017</v>
      </c>
      <c r="F13878">
        <v>8</v>
      </c>
      <c r="G13878">
        <v>8</v>
      </c>
      <c r="H13878" t="s">
        <v>3404</v>
      </c>
      <c r="I13878" t="s">
        <v>3515</v>
      </c>
      <c r="K13878" t="s">
        <v>2018</v>
      </c>
      <c r="L13878" t="s">
        <v>2017</v>
      </c>
      <c r="M13878" t="s">
        <v>3404</v>
      </c>
      <c r="N13878" t="b">
        <f>IF(ETMRouteStages[[#This Row],[RID]]=A13877,ETMRouteStages[[#This Row],[StageSequence]]=F13877+1,TRUE)</f>
        <v>1</v>
      </c>
    </row>
    <row r="13879" spans="1:14">
      <c r="A13879" t="s">
        <v>7057</v>
      </c>
      <c r="B13879" t="s">
        <v>2361</v>
      </c>
      <c r="C13879" t="s">
        <v>5064</v>
      </c>
      <c r="D13879" s="154">
        <v>64</v>
      </c>
      <c r="E13879" t="s">
        <v>2807</v>
      </c>
      <c r="F13879">
        <v>9</v>
      </c>
      <c r="G13879">
        <v>9</v>
      </c>
      <c r="H13879" t="s">
        <v>3404</v>
      </c>
      <c r="I13879" t="s">
        <v>3515</v>
      </c>
      <c r="K13879" t="s">
        <v>2808</v>
      </c>
      <c r="L13879" t="s">
        <v>2807</v>
      </c>
      <c r="M13879" t="s">
        <v>3404</v>
      </c>
      <c r="N13879" t="b">
        <f>IF(ETMRouteStages[[#This Row],[RID]]=A13878,ETMRouteStages[[#This Row],[StageSequence]]=F13878+1,TRUE)</f>
        <v>1</v>
      </c>
    </row>
    <row r="13880" spans="1:14">
      <c r="A13880" t="s">
        <v>7057</v>
      </c>
      <c r="B13880" t="s">
        <v>2361</v>
      </c>
      <c r="C13880" t="s">
        <v>5064</v>
      </c>
      <c r="D13880" s="154">
        <v>64</v>
      </c>
      <c r="E13880" t="s">
        <v>457</v>
      </c>
      <c r="F13880">
        <v>10</v>
      </c>
      <c r="G13880">
        <v>10</v>
      </c>
      <c r="H13880" t="s">
        <v>3500</v>
      </c>
      <c r="I13880" t="s">
        <v>3515</v>
      </c>
      <c r="K13880" t="s">
        <v>458</v>
      </c>
      <c r="L13880" t="s">
        <v>457</v>
      </c>
      <c r="M13880" t="s">
        <v>3500</v>
      </c>
      <c r="N13880" t="b">
        <f>IF(ETMRouteStages[[#This Row],[RID]]=A13879,ETMRouteStages[[#This Row],[StageSequence]]=F13879+1,TRUE)</f>
        <v>1</v>
      </c>
    </row>
    <row r="13881" spans="1:14">
      <c r="A13881" t="s">
        <v>7057</v>
      </c>
      <c r="B13881" t="s">
        <v>2361</v>
      </c>
      <c r="C13881" t="s">
        <v>5064</v>
      </c>
      <c r="D13881" s="154">
        <v>64</v>
      </c>
      <c r="E13881" t="s">
        <v>734</v>
      </c>
      <c r="F13881">
        <v>11</v>
      </c>
      <c r="G13881">
        <v>11</v>
      </c>
      <c r="H13881" t="s">
        <v>3404</v>
      </c>
      <c r="I13881" t="s">
        <v>3515</v>
      </c>
      <c r="K13881" t="s">
        <v>735</v>
      </c>
      <c r="L13881" t="s">
        <v>734</v>
      </c>
      <c r="M13881" t="s">
        <v>3404</v>
      </c>
      <c r="N13881" t="b">
        <f>IF(ETMRouteStages[[#This Row],[RID]]=A13880,ETMRouteStages[[#This Row],[StageSequence]]=F13880+1,TRUE)</f>
        <v>1</v>
      </c>
    </row>
    <row r="13882" spans="1:14">
      <c r="A13882" t="s">
        <v>7057</v>
      </c>
      <c r="B13882" t="s">
        <v>2361</v>
      </c>
      <c r="C13882" t="s">
        <v>5064</v>
      </c>
      <c r="D13882" s="154">
        <v>64</v>
      </c>
      <c r="E13882" t="s">
        <v>850</v>
      </c>
      <c r="F13882">
        <v>12</v>
      </c>
      <c r="G13882">
        <v>12</v>
      </c>
      <c r="H13882" t="s">
        <v>3404</v>
      </c>
      <c r="I13882" t="s">
        <v>3515</v>
      </c>
      <c r="K13882" t="s">
        <v>851</v>
      </c>
      <c r="L13882" t="s">
        <v>850</v>
      </c>
      <c r="M13882" t="s">
        <v>3404</v>
      </c>
      <c r="N13882" t="b">
        <f>IF(ETMRouteStages[[#This Row],[RID]]=A13881,ETMRouteStages[[#This Row],[StageSequence]]=F13881+1,TRUE)</f>
        <v>1</v>
      </c>
    </row>
    <row r="13883" spans="1:14">
      <c r="A13883" t="s">
        <v>7057</v>
      </c>
      <c r="B13883" t="s">
        <v>2361</v>
      </c>
      <c r="C13883" t="s">
        <v>5064</v>
      </c>
      <c r="D13883" s="154">
        <v>64</v>
      </c>
      <c r="E13883" t="s">
        <v>467</v>
      </c>
      <c r="F13883">
        <v>13</v>
      </c>
      <c r="G13883">
        <v>13</v>
      </c>
      <c r="H13883" t="s">
        <v>3404</v>
      </c>
      <c r="I13883" t="s">
        <v>3515</v>
      </c>
      <c r="K13883" t="s">
        <v>468</v>
      </c>
      <c r="L13883" t="s">
        <v>467</v>
      </c>
      <c r="M13883" t="s">
        <v>3404</v>
      </c>
      <c r="N13883" t="b">
        <f>IF(ETMRouteStages[[#This Row],[RID]]=A13882,ETMRouteStages[[#This Row],[StageSequence]]=F13882+1,TRUE)</f>
        <v>1</v>
      </c>
    </row>
    <row r="13884" spans="1:14">
      <c r="A13884" t="s">
        <v>7058</v>
      </c>
      <c r="B13884" t="s">
        <v>2361</v>
      </c>
      <c r="C13884" t="s">
        <v>5068</v>
      </c>
      <c r="D13884" s="154">
        <v>65</v>
      </c>
      <c r="E13884" t="s">
        <v>1835</v>
      </c>
      <c r="F13884">
        <v>1</v>
      </c>
      <c r="G13884">
        <v>0</v>
      </c>
      <c r="H13884" t="s">
        <v>3404</v>
      </c>
      <c r="I13884" t="s">
        <v>3515</v>
      </c>
      <c r="K13884" t="s">
        <v>1836</v>
      </c>
      <c r="L13884" t="s">
        <v>1835</v>
      </c>
      <c r="M13884" t="s">
        <v>3404</v>
      </c>
      <c r="N13884" t="b">
        <f>IF(ETMRouteStages[[#This Row],[RID]]=A13883,ETMRouteStages[[#This Row],[StageSequence]]=F13883+1,TRUE)</f>
        <v>1</v>
      </c>
    </row>
    <row r="13885" spans="1:14">
      <c r="A13885" t="s">
        <v>7058</v>
      </c>
      <c r="B13885" t="s">
        <v>2361</v>
      </c>
      <c r="C13885" t="s">
        <v>5068</v>
      </c>
      <c r="D13885" s="154">
        <v>65</v>
      </c>
      <c r="E13885" t="s">
        <v>1279</v>
      </c>
      <c r="F13885">
        <v>2</v>
      </c>
      <c r="G13885">
        <v>2</v>
      </c>
      <c r="H13885" t="s">
        <v>3404</v>
      </c>
      <c r="I13885" t="s">
        <v>3515</v>
      </c>
      <c r="K13885" t="s">
        <v>1280</v>
      </c>
      <c r="L13885" t="s">
        <v>1279</v>
      </c>
      <c r="M13885" t="s">
        <v>3404</v>
      </c>
      <c r="N13885" t="b">
        <f>IF(ETMRouteStages[[#This Row],[RID]]=A13884,ETMRouteStages[[#This Row],[StageSequence]]=F13884+1,TRUE)</f>
        <v>1</v>
      </c>
    </row>
    <row r="13886" spans="1:14">
      <c r="A13886" t="s">
        <v>7058</v>
      </c>
      <c r="B13886" t="s">
        <v>2361</v>
      </c>
      <c r="C13886" t="s">
        <v>5068</v>
      </c>
      <c r="D13886" s="154">
        <v>65</v>
      </c>
      <c r="E13886" t="s">
        <v>2823</v>
      </c>
      <c r="F13886">
        <v>3</v>
      </c>
      <c r="G13886">
        <v>3</v>
      </c>
      <c r="H13886" t="s">
        <v>3404</v>
      </c>
      <c r="I13886" t="s">
        <v>3515</v>
      </c>
      <c r="K13886" t="s">
        <v>2823</v>
      </c>
      <c r="L13886" t="s">
        <v>2823</v>
      </c>
      <c r="M13886" t="s">
        <v>3404</v>
      </c>
      <c r="N13886" t="b">
        <f>IF(ETMRouteStages[[#This Row],[RID]]=A13885,ETMRouteStages[[#This Row],[StageSequence]]=F13885+1,TRUE)</f>
        <v>1</v>
      </c>
    </row>
    <row r="13887" spans="1:14">
      <c r="A13887" t="s">
        <v>7058</v>
      </c>
      <c r="B13887" t="s">
        <v>2361</v>
      </c>
      <c r="C13887" t="s">
        <v>5068</v>
      </c>
      <c r="D13887" s="154">
        <v>65</v>
      </c>
      <c r="E13887" t="s">
        <v>2602</v>
      </c>
      <c r="F13887">
        <v>4</v>
      </c>
      <c r="G13887">
        <v>4</v>
      </c>
      <c r="H13887" t="s">
        <v>3404</v>
      </c>
      <c r="I13887" t="s">
        <v>3515</v>
      </c>
      <c r="K13887" t="s">
        <v>2603</v>
      </c>
      <c r="L13887" t="s">
        <v>2602</v>
      </c>
      <c r="M13887" t="s">
        <v>3404</v>
      </c>
      <c r="N13887" t="b">
        <f>IF(ETMRouteStages[[#This Row],[RID]]=A13886,ETMRouteStages[[#This Row],[StageSequence]]=F13886+1,TRUE)</f>
        <v>1</v>
      </c>
    </row>
    <row r="13888" spans="1:14">
      <c r="A13888" t="s">
        <v>7058</v>
      </c>
      <c r="B13888" t="s">
        <v>2361</v>
      </c>
      <c r="C13888" t="s">
        <v>5068</v>
      </c>
      <c r="D13888" s="154">
        <v>65</v>
      </c>
      <c r="E13888" t="s">
        <v>1926</v>
      </c>
      <c r="F13888">
        <v>5</v>
      </c>
      <c r="G13888">
        <v>5</v>
      </c>
      <c r="H13888" t="s">
        <v>3404</v>
      </c>
      <c r="I13888" t="s">
        <v>3515</v>
      </c>
      <c r="K13888" t="s">
        <v>1927</v>
      </c>
      <c r="L13888" t="s">
        <v>1926</v>
      </c>
      <c r="M13888" t="s">
        <v>3404</v>
      </c>
      <c r="N13888" t="b">
        <f>IF(ETMRouteStages[[#This Row],[RID]]=A13887,ETMRouteStages[[#This Row],[StageSequence]]=F13887+1,TRUE)</f>
        <v>1</v>
      </c>
    </row>
    <row r="13889" spans="1:14">
      <c r="A13889" t="s">
        <v>7058</v>
      </c>
      <c r="B13889" t="s">
        <v>2361</v>
      </c>
      <c r="C13889" t="s">
        <v>5068</v>
      </c>
      <c r="D13889" s="154">
        <v>65</v>
      </c>
      <c r="E13889" t="s">
        <v>1928</v>
      </c>
      <c r="F13889">
        <v>6</v>
      </c>
      <c r="G13889">
        <v>6</v>
      </c>
      <c r="H13889" t="s">
        <v>3404</v>
      </c>
      <c r="I13889" t="s">
        <v>3515</v>
      </c>
      <c r="K13889" t="s">
        <v>1929</v>
      </c>
      <c r="L13889" t="s">
        <v>1928</v>
      </c>
      <c r="M13889" t="s">
        <v>3404</v>
      </c>
      <c r="N13889" t="b">
        <f>IF(ETMRouteStages[[#This Row],[RID]]=A13888,ETMRouteStages[[#This Row],[StageSequence]]=F13888+1,TRUE)</f>
        <v>1</v>
      </c>
    </row>
    <row r="13890" spans="1:14">
      <c r="A13890" t="s">
        <v>7058</v>
      </c>
      <c r="B13890" t="s">
        <v>2361</v>
      </c>
      <c r="C13890" t="s">
        <v>5068</v>
      </c>
      <c r="D13890" s="154">
        <v>65</v>
      </c>
      <c r="E13890" t="s">
        <v>2019</v>
      </c>
      <c r="F13890">
        <v>7</v>
      </c>
      <c r="G13890">
        <v>7</v>
      </c>
      <c r="H13890" t="s">
        <v>3404</v>
      </c>
      <c r="I13890" t="s">
        <v>3515</v>
      </c>
      <c r="K13890" t="s">
        <v>2020</v>
      </c>
      <c r="L13890" t="s">
        <v>2019</v>
      </c>
      <c r="M13890" t="s">
        <v>3404</v>
      </c>
      <c r="N13890" t="b">
        <f>IF(ETMRouteStages[[#This Row],[RID]]=A13889,ETMRouteStages[[#This Row],[StageSequence]]=F13889+1,TRUE)</f>
        <v>1</v>
      </c>
    </row>
    <row r="13891" spans="1:14">
      <c r="A13891" t="s">
        <v>7058</v>
      </c>
      <c r="B13891" t="s">
        <v>2361</v>
      </c>
      <c r="C13891" t="s">
        <v>5068</v>
      </c>
      <c r="D13891" s="154">
        <v>65</v>
      </c>
      <c r="E13891" t="s">
        <v>2017</v>
      </c>
      <c r="F13891">
        <v>8</v>
      </c>
      <c r="G13891">
        <v>8</v>
      </c>
      <c r="H13891" t="s">
        <v>3404</v>
      </c>
      <c r="I13891" t="s">
        <v>3515</v>
      </c>
      <c r="K13891" t="s">
        <v>2018</v>
      </c>
      <c r="L13891" t="s">
        <v>2017</v>
      </c>
      <c r="M13891" t="s">
        <v>3404</v>
      </c>
      <c r="N13891" t="b">
        <f>IF(ETMRouteStages[[#This Row],[RID]]=A13890,ETMRouteStages[[#This Row],[StageSequence]]=F13890+1,TRUE)</f>
        <v>1</v>
      </c>
    </row>
    <row r="13892" spans="1:14">
      <c r="A13892" t="s">
        <v>7058</v>
      </c>
      <c r="B13892" t="s">
        <v>2361</v>
      </c>
      <c r="C13892" t="s">
        <v>5068</v>
      </c>
      <c r="D13892" s="154">
        <v>65</v>
      </c>
      <c r="E13892" t="s">
        <v>2807</v>
      </c>
      <c r="F13892">
        <v>9</v>
      </c>
      <c r="G13892">
        <v>9</v>
      </c>
      <c r="H13892" t="s">
        <v>3404</v>
      </c>
      <c r="I13892" t="s">
        <v>3515</v>
      </c>
      <c r="K13892" t="s">
        <v>2808</v>
      </c>
      <c r="L13892" t="s">
        <v>2807</v>
      </c>
      <c r="M13892" t="s">
        <v>3404</v>
      </c>
      <c r="N13892" t="b">
        <f>IF(ETMRouteStages[[#This Row],[RID]]=A13891,ETMRouteStages[[#This Row],[StageSequence]]=F13891+1,TRUE)</f>
        <v>1</v>
      </c>
    </row>
    <row r="13893" spans="1:14">
      <c r="A13893" t="s">
        <v>7058</v>
      </c>
      <c r="B13893" t="s">
        <v>2361</v>
      </c>
      <c r="C13893" t="s">
        <v>5068</v>
      </c>
      <c r="D13893" s="154">
        <v>65</v>
      </c>
      <c r="E13893" t="s">
        <v>457</v>
      </c>
      <c r="F13893">
        <v>10</v>
      </c>
      <c r="G13893">
        <v>10</v>
      </c>
      <c r="H13893" t="s">
        <v>3500</v>
      </c>
      <c r="I13893" t="s">
        <v>3515</v>
      </c>
      <c r="K13893" t="s">
        <v>458</v>
      </c>
      <c r="L13893" t="s">
        <v>457</v>
      </c>
      <c r="M13893" t="s">
        <v>3500</v>
      </c>
      <c r="N13893" t="b">
        <f>IF(ETMRouteStages[[#This Row],[RID]]=A13892,ETMRouteStages[[#This Row],[StageSequence]]=F13892+1,TRUE)</f>
        <v>1</v>
      </c>
    </row>
    <row r="13894" spans="1:14">
      <c r="A13894" t="s">
        <v>7058</v>
      </c>
      <c r="B13894" t="s">
        <v>2361</v>
      </c>
      <c r="C13894" t="s">
        <v>5068</v>
      </c>
      <c r="D13894" s="154">
        <v>65</v>
      </c>
      <c r="E13894" t="s">
        <v>734</v>
      </c>
      <c r="F13894">
        <v>11</v>
      </c>
      <c r="G13894">
        <v>11</v>
      </c>
      <c r="H13894" t="s">
        <v>3404</v>
      </c>
      <c r="I13894" t="s">
        <v>3515</v>
      </c>
      <c r="K13894" t="s">
        <v>735</v>
      </c>
      <c r="L13894" t="s">
        <v>734</v>
      </c>
      <c r="M13894" t="s">
        <v>3404</v>
      </c>
      <c r="N13894" t="b">
        <f>IF(ETMRouteStages[[#This Row],[RID]]=A13893,ETMRouteStages[[#This Row],[StageSequence]]=F13893+1,TRUE)</f>
        <v>1</v>
      </c>
    </row>
    <row r="13895" spans="1:14">
      <c r="A13895" t="s">
        <v>7058</v>
      </c>
      <c r="B13895" t="s">
        <v>2361</v>
      </c>
      <c r="C13895" t="s">
        <v>5068</v>
      </c>
      <c r="D13895" s="154">
        <v>65</v>
      </c>
      <c r="E13895" t="s">
        <v>850</v>
      </c>
      <c r="F13895">
        <v>12</v>
      </c>
      <c r="G13895">
        <v>12</v>
      </c>
      <c r="H13895" t="s">
        <v>3404</v>
      </c>
      <c r="I13895" t="s">
        <v>3515</v>
      </c>
      <c r="K13895" t="s">
        <v>851</v>
      </c>
      <c r="L13895" t="s">
        <v>850</v>
      </c>
      <c r="M13895" t="s">
        <v>3404</v>
      </c>
      <c r="N13895" t="b">
        <f>IF(ETMRouteStages[[#This Row],[RID]]=A13894,ETMRouteStages[[#This Row],[StageSequence]]=F13894+1,TRUE)</f>
        <v>1</v>
      </c>
    </row>
    <row r="13896" spans="1:14">
      <c r="A13896" t="s">
        <v>7058</v>
      </c>
      <c r="B13896" t="s">
        <v>2361</v>
      </c>
      <c r="C13896" t="s">
        <v>5068</v>
      </c>
      <c r="D13896" s="154">
        <v>65</v>
      </c>
      <c r="E13896" t="s">
        <v>469</v>
      </c>
      <c r="F13896">
        <v>13</v>
      </c>
      <c r="G13896">
        <v>13</v>
      </c>
      <c r="H13896" t="s">
        <v>3404</v>
      </c>
      <c r="I13896" t="s">
        <v>3515</v>
      </c>
      <c r="K13896" t="s">
        <v>470</v>
      </c>
      <c r="L13896" t="s">
        <v>469</v>
      </c>
      <c r="M13896" t="s">
        <v>3404</v>
      </c>
      <c r="N13896" t="b">
        <f>IF(ETMRouteStages[[#This Row],[RID]]=A13895,ETMRouteStages[[#This Row],[StageSequence]]=F13895+1,TRUE)</f>
        <v>1</v>
      </c>
    </row>
    <row r="13897" spans="1:14">
      <c r="A13897" t="s">
        <v>7059</v>
      </c>
      <c r="B13897" t="s">
        <v>2361</v>
      </c>
      <c r="C13897" t="s">
        <v>5072</v>
      </c>
      <c r="D13897" s="154">
        <v>66</v>
      </c>
      <c r="E13897" t="s">
        <v>1835</v>
      </c>
      <c r="F13897">
        <v>1</v>
      </c>
      <c r="G13897">
        <v>0</v>
      </c>
      <c r="H13897" t="s">
        <v>3404</v>
      </c>
      <c r="I13897" t="s">
        <v>3515</v>
      </c>
      <c r="K13897" t="s">
        <v>1836</v>
      </c>
      <c r="L13897" t="s">
        <v>1835</v>
      </c>
      <c r="M13897" t="s">
        <v>3404</v>
      </c>
      <c r="N13897" t="b">
        <f>IF(ETMRouteStages[[#This Row],[RID]]=A13896,ETMRouteStages[[#This Row],[StageSequence]]=F13896+1,TRUE)</f>
        <v>1</v>
      </c>
    </row>
    <row r="13898" spans="1:14">
      <c r="A13898" t="s">
        <v>7059</v>
      </c>
      <c r="B13898" t="s">
        <v>2361</v>
      </c>
      <c r="C13898" t="s">
        <v>5072</v>
      </c>
      <c r="D13898" s="154">
        <v>66</v>
      </c>
      <c r="E13898" t="s">
        <v>1279</v>
      </c>
      <c r="F13898">
        <v>2</v>
      </c>
      <c r="G13898">
        <v>2</v>
      </c>
      <c r="H13898" t="s">
        <v>3404</v>
      </c>
      <c r="I13898" t="s">
        <v>3515</v>
      </c>
      <c r="K13898" t="s">
        <v>1280</v>
      </c>
      <c r="L13898" t="s">
        <v>1279</v>
      </c>
      <c r="M13898" t="s">
        <v>3404</v>
      </c>
      <c r="N13898" t="b">
        <f>IF(ETMRouteStages[[#This Row],[RID]]=A13897,ETMRouteStages[[#This Row],[StageSequence]]=F13897+1,TRUE)</f>
        <v>1</v>
      </c>
    </row>
    <row r="13899" spans="1:14">
      <c r="A13899" t="s">
        <v>7059</v>
      </c>
      <c r="B13899" t="s">
        <v>2361</v>
      </c>
      <c r="C13899" t="s">
        <v>5072</v>
      </c>
      <c r="D13899" s="154">
        <v>66</v>
      </c>
      <c r="E13899" t="s">
        <v>2823</v>
      </c>
      <c r="F13899">
        <v>3</v>
      </c>
      <c r="G13899">
        <v>3</v>
      </c>
      <c r="H13899" t="s">
        <v>3404</v>
      </c>
      <c r="I13899" t="s">
        <v>3515</v>
      </c>
      <c r="K13899" t="s">
        <v>2823</v>
      </c>
      <c r="L13899" t="s">
        <v>2823</v>
      </c>
      <c r="M13899" t="s">
        <v>3404</v>
      </c>
      <c r="N13899" t="b">
        <f>IF(ETMRouteStages[[#This Row],[RID]]=A13898,ETMRouteStages[[#This Row],[StageSequence]]=F13898+1,TRUE)</f>
        <v>1</v>
      </c>
    </row>
    <row r="13900" spans="1:14">
      <c r="A13900" t="s">
        <v>7059</v>
      </c>
      <c r="B13900" t="s">
        <v>2361</v>
      </c>
      <c r="C13900" t="s">
        <v>5072</v>
      </c>
      <c r="D13900" s="154">
        <v>66</v>
      </c>
      <c r="E13900" t="s">
        <v>2602</v>
      </c>
      <c r="F13900">
        <v>4</v>
      </c>
      <c r="G13900">
        <v>4</v>
      </c>
      <c r="H13900" t="s">
        <v>3404</v>
      </c>
      <c r="I13900" t="s">
        <v>3515</v>
      </c>
      <c r="K13900" t="s">
        <v>2603</v>
      </c>
      <c r="L13900" t="s">
        <v>2602</v>
      </c>
      <c r="M13900" t="s">
        <v>3404</v>
      </c>
      <c r="N13900" t="b">
        <f>IF(ETMRouteStages[[#This Row],[RID]]=A13899,ETMRouteStages[[#This Row],[StageSequence]]=F13899+1,TRUE)</f>
        <v>1</v>
      </c>
    </row>
    <row r="13901" spans="1:14">
      <c r="A13901" t="s">
        <v>7059</v>
      </c>
      <c r="B13901" t="s">
        <v>2361</v>
      </c>
      <c r="C13901" t="s">
        <v>5072</v>
      </c>
      <c r="D13901" s="154">
        <v>66</v>
      </c>
      <c r="E13901" t="s">
        <v>1926</v>
      </c>
      <c r="F13901">
        <v>5</v>
      </c>
      <c r="G13901">
        <v>5</v>
      </c>
      <c r="H13901" t="s">
        <v>3404</v>
      </c>
      <c r="I13901" t="s">
        <v>3515</v>
      </c>
      <c r="K13901" t="s">
        <v>1927</v>
      </c>
      <c r="L13901" t="s">
        <v>1926</v>
      </c>
      <c r="M13901" t="s">
        <v>3404</v>
      </c>
      <c r="N13901" t="b">
        <f>IF(ETMRouteStages[[#This Row],[RID]]=A13900,ETMRouteStages[[#This Row],[StageSequence]]=F13900+1,TRUE)</f>
        <v>1</v>
      </c>
    </row>
    <row r="13902" spans="1:14">
      <c r="A13902" t="s">
        <v>7059</v>
      </c>
      <c r="B13902" t="s">
        <v>2361</v>
      </c>
      <c r="C13902" t="s">
        <v>5072</v>
      </c>
      <c r="D13902" s="154">
        <v>66</v>
      </c>
      <c r="E13902" t="s">
        <v>1928</v>
      </c>
      <c r="F13902">
        <v>6</v>
      </c>
      <c r="G13902">
        <v>6</v>
      </c>
      <c r="H13902" t="s">
        <v>3404</v>
      </c>
      <c r="I13902" t="s">
        <v>3515</v>
      </c>
      <c r="K13902" t="s">
        <v>1929</v>
      </c>
      <c r="L13902" t="s">
        <v>1928</v>
      </c>
      <c r="M13902" t="s">
        <v>3404</v>
      </c>
      <c r="N13902" t="b">
        <f>IF(ETMRouteStages[[#This Row],[RID]]=A13901,ETMRouteStages[[#This Row],[StageSequence]]=F13901+1,TRUE)</f>
        <v>1</v>
      </c>
    </row>
    <row r="13903" spans="1:14">
      <c r="A13903" t="s">
        <v>7059</v>
      </c>
      <c r="B13903" t="s">
        <v>2361</v>
      </c>
      <c r="C13903" t="s">
        <v>5072</v>
      </c>
      <c r="D13903" s="154">
        <v>66</v>
      </c>
      <c r="E13903" t="s">
        <v>2019</v>
      </c>
      <c r="F13903">
        <v>7</v>
      </c>
      <c r="G13903">
        <v>7</v>
      </c>
      <c r="H13903" t="s">
        <v>3404</v>
      </c>
      <c r="I13903" t="s">
        <v>3515</v>
      </c>
      <c r="K13903" t="s">
        <v>2020</v>
      </c>
      <c r="L13903" t="s">
        <v>2019</v>
      </c>
      <c r="M13903" t="s">
        <v>3404</v>
      </c>
      <c r="N13903" t="b">
        <f>IF(ETMRouteStages[[#This Row],[RID]]=A13902,ETMRouteStages[[#This Row],[StageSequence]]=F13902+1,TRUE)</f>
        <v>1</v>
      </c>
    </row>
    <row r="13904" spans="1:14">
      <c r="A13904" t="s">
        <v>7059</v>
      </c>
      <c r="B13904" t="s">
        <v>2361</v>
      </c>
      <c r="C13904" t="s">
        <v>5072</v>
      </c>
      <c r="D13904" s="154">
        <v>66</v>
      </c>
      <c r="E13904" t="s">
        <v>2017</v>
      </c>
      <c r="F13904">
        <v>8</v>
      </c>
      <c r="G13904">
        <v>8</v>
      </c>
      <c r="H13904" t="s">
        <v>3404</v>
      </c>
      <c r="I13904" t="s">
        <v>3515</v>
      </c>
      <c r="K13904" t="s">
        <v>2018</v>
      </c>
      <c r="L13904" t="s">
        <v>2017</v>
      </c>
      <c r="M13904" t="s">
        <v>3404</v>
      </c>
      <c r="N13904" t="b">
        <f>IF(ETMRouteStages[[#This Row],[RID]]=A13903,ETMRouteStages[[#This Row],[StageSequence]]=F13903+1,TRUE)</f>
        <v>1</v>
      </c>
    </row>
    <row r="13905" spans="1:14">
      <c r="A13905" t="s">
        <v>7059</v>
      </c>
      <c r="B13905" t="s">
        <v>2361</v>
      </c>
      <c r="C13905" t="s">
        <v>5072</v>
      </c>
      <c r="D13905" s="154">
        <v>66</v>
      </c>
      <c r="E13905" t="s">
        <v>2807</v>
      </c>
      <c r="F13905">
        <v>9</v>
      </c>
      <c r="G13905">
        <v>9</v>
      </c>
      <c r="H13905" t="s">
        <v>3404</v>
      </c>
      <c r="I13905" t="s">
        <v>3515</v>
      </c>
      <c r="K13905" t="s">
        <v>2808</v>
      </c>
      <c r="L13905" t="s">
        <v>2807</v>
      </c>
      <c r="M13905" t="s">
        <v>3404</v>
      </c>
      <c r="N13905" t="b">
        <f>IF(ETMRouteStages[[#This Row],[RID]]=A13904,ETMRouteStages[[#This Row],[StageSequence]]=F13904+1,TRUE)</f>
        <v>1</v>
      </c>
    </row>
    <row r="13906" spans="1:14">
      <c r="A13906" t="s">
        <v>7059</v>
      </c>
      <c r="B13906" t="s">
        <v>2361</v>
      </c>
      <c r="C13906" t="s">
        <v>5072</v>
      </c>
      <c r="D13906" s="154">
        <v>66</v>
      </c>
      <c r="E13906" t="s">
        <v>457</v>
      </c>
      <c r="F13906">
        <v>10</v>
      </c>
      <c r="G13906">
        <v>10</v>
      </c>
      <c r="H13906" t="s">
        <v>3500</v>
      </c>
      <c r="I13906" t="s">
        <v>3515</v>
      </c>
      <c r="K13906" t="s">
        <v>458</v>
      </c>
      <c r="L13906" t="s">
        <v>457</v>
      </c>
      <c r="M13906" t="s">
        <v>3500</v>
      </c>
      <c r="N13906" t="b">
        <f>IF(ETMRouteStages[[#This Row],[RID]]=A13905,ETMRouteStages[[#This Row],[StageSequence]]=F13905+1,TRUE)</f>
        <v>1</v>
      </c>
    </row>
    <row r="13907" spans="1:14">
      <c r="A13907" t="s">
        <v>7059</v>
      </c>
      <c r="B13907" t="s">
        <v>2361</v>
      </c>
      <c r="C13907" t="s">
        <v>5072</v>
      </c>
      <c r="D13907" s="154">
        <v>66</v>
      </c>
      <c r="E13907" t="s">
        <v>734</v>
      </c>
      <c r="F13907">
        <v>11</v>
      </c>
      <c r="G13907">
        <v>11</v>
      </c>
      <c r="H13907" t="s">
        <v>3404</v>
      </c>
      <c r="I13907" t="s">
        <v>3515</v>
      </c>
      <c r="K13907" t="s">
        <v>735</v>
      </c>
      <c r="L13907" t="s">
        <v>734</v>
      </c>
      <c r="M13907" t="s">
        <v>3404</v>
      </c>
      <c r="N13907" t="b">
        <f>IF(ETMRouteStages[[#This Row],[RID]]=A13906,ETMRouteStages[[#This Row],[StageSequence]]=F13906+1,TRUE)</f>
        <v>1</v>
      </c>
    </row>
    <row r="13908" spans="1:14">
      <c r="A13908" t="s">
        <v>7059</v>
      </c>
      <c r="B13908" t="s">
        <v>2361</v>
      </c>
      <c r="C13908" t="s">
        <v>5072</v>
      </c>
      <c r="D13908" s="154">
        <v>66</v>
      </c>
      <c r="E13908" t="s">
        <v>850</v>
      </c>
      <c r="F13908">
        <v>12</v>
      </c>
      <c r="G13908">
        <v>12</v>
      </c>
      <c r="H13908" t="s">
        <v>3404</v>
      </c>
      <c r="I13908" t="s">
        <v>3515</v>
      </c>
      <c r="K13908" t="s">
        <v>851</v>
      </c>
      <c r="L13908" t="s">
        <v>850</v>
      </c>
      <c r="M13908" t="s">
        <v>3404</v>
      </c>
      <c r="N13908" t="b">
        <f>IF(ETMRouteStages[[#This Row],[RID]]=A13907,ETMRouteStages[[#This Row],[StageSequence]]=F13907+1,TRUE)</f>
        <v>1</v>
      </c>
    </row>
    <row r="13909" spans="1:14">
      <c r="A13909" t="s">
        <v>7059</v>
      </c>
      <c r="B13909" t="s">
        <v>2361</v>
      </c>
      <c r="C13909" t="s">
        <v>5072</v>
      </c>
      <c r="D13909" s="154">
        <v>66</v>
      </c>
      <c r="E13909" t="s">
        <v>820</v>
      </c>
      <c r="F13909">
        <v>13</v>
      </c>
      <c r="G13909">
        <v>13</v>
      </c>
      <c r="H13909" t="s">
        <v>3404</v>
      </c>
      <c r="I13909" t="s">
        <v>3515</v>
      </c>
      <c r="K13909" t="s">
        <v>821</v>
      </c>
      <c r="L13909" t="s">
        <v>820</v>
      </c>
      <c r="M13909" t="s">
        <v>3404</v>
      </c>
      <c r="N13909" t="b">
        <f>IF(ETMRouteStages[[#This Row],[RID]]=A13908,ETMRouteStages[[#This Row],[StageSequence]]=F13908+1,TRUE)</f>
        <v>1</v>
      </c>
    </row>
    <row r="13910" spans="1:14">
      <c r="A13910" t="s">
        <v>7060</v>
      </c>
      <c r="B13910" t="s">
        <v>2361</v>
      </c>
      <c r="C13910" t="s">
        <v>5076</v>
      </c>
      <c r="D13910" s="154">
        <v>67</v>
      </c>
      <c r="E13910" t="s">
        <v>1835</v>
      </c>
      <c r="F13910">
        <v>1</v>
      </c>
      <c r="G13910">
        <v>0</v>
      </c>
      <c r="H13910" t="s">
        <v>3404</v>
      </c>
      <c r="I13910" t="s">
        <v>3515</v>
      </c>
      <c r="K13910" t="s">
        <v>1836</v>
      </c>
      <c r="L13910" t="s">
        <v>1835</v>
      </c>
      <c r="M13910" t="s">
        <v>3404</v>
      </c>
      <c r="N13910" t="b">
        <f>IF(ETMRouteStages[[#This Row],[RID]]=A13909,ETMRouteStages[[#This Row],[StageSequence]]=F13909+1,TRUE)</f>
        <v>1</v>
      </c>
    </row>
    <row r="13911" spans="1:14">
      <c r="A13911" t="s">
        <v>7060</v>
      </c>
      <c r="B13911" t="s">
        <v>2361</v>
      </c>
      <c r="C13911" t="s">
        <v>5076</v>
      </c>
      <c r="D13911" s="154">
        <v>67</v>
      </c>
      <c r="E13911" t="s">
        <v>1279</v>
      </c>
      <c r="F13911">
        <v>2</v>
      </c>
      <c r="G13911">
        <v>2</v>
      </c>
      <c r="H13911" t="s">
        <v>3404</v>
      </c>
      <c r="I13911" t="s">
        <v>3515</v>
      </c>
      <c r="K13911" t="s">
        <v>1280</v>
      </c>
      <c r="L13911" t="s">
        <v>1279</v>
      </c>
      <c r="M13911" t="s">
        <v>3404</v>
      </c>
      <c r="N13911" t="b">
        <f>IF(ETMRouteStages[[#This Row],[RID]]=A13910,ETMRouteStages[[#This Row],[StageSequence]]=F13910+1,TRUE)</f>
        <v>1</v>
      </c>
    </row>
    <row r="13912" spans="1:14">
      <c r="A13912" t="s">
        <v>7060</v>
      </c>
      <c r="B13912" t="s">
        <v>2361</v>
      </c>
      <c r="C13912" t="s">
        <v>5076</v>
      </c>
      <c r="D13912" s="154">
        <v>67</v>
      </c>
      <c r="E13912" t="s">
        <v>2823</v>
      </c>
      <c r="F13912">
        <v>3</v>
      </c>
      <c r="G13912">
        <v>3</v>
      </c>
      <c r="H13912" t="s">
        <v>3404</v>
      </c>
      <c r="I13912" t="s">
        <v>3515</v>
      </c>
      <c r="K13912" t="s">
        <v>2823</v>
      </c>
      <c r="L13912" t="s">
        <v>2823</v>
      </c>
      <c r="M13912" t="s">
        <v>3404</v>
      </c>
      <c r="N13912" t="b">
        <f>IF(ETMRouteStages[[#This Row],[RID]]=A13911,ETMRouteStages[[#This Row],[StageSequence]]=F13911+1,TRUE)</f>
        <v>1</v>
      </c>
    </row>
    <row r="13913" spans="1:14">
      <c r="A13913" t="s">
        <v>7060</v>
      </c>
      <c r="B13913" t="s">
        <v>2361</v>
      </c>
      <c r="C13913" t="s">
        <v>5076</v>
      </c>
      <c r="D13913" s="154">
        <v>67</v>
      </c>
      <c r="E13913" t="s">
        <v>2602</v>
      </c>
      <c r="F13913">
        <v>4</v>
      </c>
      <c r="G13913">
        <v>4</v>
      </c>
      <c r="H13913" t="s">
        <v>3404</v>
      </c>
      <c r="I13913" t="s">
        <v>3515</v>
      </c>
      <c r="K13913" t="s">
        <v>2603</v>
      </c>
      <c r="L13913" t="s">
        <v>2602</v>
      </c>
      <c r="M13913" t="s">
        <v>3404</v>
      </c>
      <c r="N13913" t="b">
        <f>IF(ETMRouteStages[[#This Row],[RID]]=A13912,ETMRouteStages[[#This Row],[StageSequence]]=F13912+1,TRUE)</f>
        <v>1</v>
      </c>
    </row>
    <row r="13914" spans="1:14">
      <c r="A13914" t="s">
        <v>7060</v>
      </c>
      <c r="B13914" t="s">
        <v>2361</v>
      </c>
      <c r="C13914" t="s">
        <v>5076</v>
      </c>
      <c r="D13914" s="154">
        <v>67</v>
      </c>
      <c r="E13914" t="s">
        <v>1926</v>
      </c>
      <c r="F13914">
        <v>5</v>
      </c>
      <c r="G13914">
        <v>5</v>
      </c>
      <c r="H13914" t="s">
        <v>3404</v>
      </c>
      <c r="I13914" t="s">
        <v>3515</v>
      </c>
      <c r="K13914" t="s">
        <v>1927</v>
      </c>
      <c r="L13914" t="s">
        <v>1926</v>
      </c>
      <c r="M13914" t="s">
        <v>3404</v>
      </c>
      <c r="N13914" t="b">
        <f>IF(ETMRouteStages[[#This Row],[RID]]=A13913,ETMRouteStages[[#This Row],[StageSequence]]=F13913+1,TRUE)</f>
        <v>1</v>
      </c>
    </row>
    <row r="13915" spans="1:14">
      <c r="A13915" t="s">
        <v>7060</v>
      </c>
      <c r="B13915" t="s">
        <v>2361</v>
      </c>
      <c r="C13915" t="s">
        <v>5076</v>
      </c>
      <c r="D13915" s="154">
        <v>67</v>
      </c>
      <c r="E13915" t="s">
        <v>1928</v>
      </c>
      <c r="F13915">
        <v>6</v>
      </c>
      <c r="G13915">
        <v>6</v>
      </c>
      <c r="H13915" t="s">
        <v>3404</v>
      </c>
      <c r="I13915" t="s">
        <v>3515</v>
      </c>
      <c r="K13915" t="s">
        <v>1929</v>
      </c>
      <c r="L13915" t="s">
        <v>1928</v>
      </c>
      <c r="M13915" t="s">
        <v>3404</v>
      </c>
      <c r="N13915" t="b">
        <f>IF(ETMRouteStages[[#This Row],[RID]]=A13914,ETMRouteStages[[#This Row],[StageSequence]]=F13914+1,TRUE)</f>
        <v>1</v>
      </c>
    </row>
    <row r="13916" spans="1:14">
      <c r="A13916" t="s">
        <v>7060</v>
      </c>
      <c r="B13916" t="s">
        <v>2361</v>
      </c>
      <c r="C13916" t="s">
        <v>5076</v>
      </c>
      <c r="D13916" s="154">
        <v>67</v>
      </c>
      <c r="E13916" t="s">
        <v>2019</v>
      </c>
      <c r="F13916">
        <v>7</v>
      </c>
      <c r="G13916">
        <v>7</v>
      </c>
      <c r="H13916" t="s">
        <v>3404</v>
      </c>
      <c r="I13916" t="s">
        <v>3515</v>
      </c>
      <c r="K13916" t="s">
        <v>2020</v>
      </c>
      <c r="L13916" t="s">
        <v>2019</v>
      </c>
      <c r="M13916" t="s">
        <v>3404</v>
      </c>
      <c r="N13916" t="b">
        <f>IF(ETMRouteStages[[#This Row],[RID]]=A13915,ETMRouteStages[[#This Row],[StageSequence]]=F13915+1,TRUE)</f>
        <v>1</v>
      </c>
    </row>
    <row r="13917" spans="1:14">
      <c r="A13917" t="s">
        <v>7060</v>
      </c>
      <c r="B13917" t="s">
        <v>2361</v>
      </c>
      <c r="C13917" t="s">
        <v>5076</v>
      </c>
      <c r="D13917" s="154">
        <v>67</v>
      </c>
      <c r="E13917" t="s">
        <v>2017</v>
      </c>
      <c r="F13917">
        <v>8</v>
      </c>
      <c r="G13917">
        <v>8</v>
      </c>
      <c r="H13917" t="s">
        <v>3404</v>
      </c>
      <c r="I13917" t="s">
        <v>3515</v>
      </c>
      <c r="K13917" t="s">
        <v>2018</v>
      </c>
      <c r="L13917" t="s">
        <v>2017</v>
      </c>
      <c r="M13917" t="s">
        <v>3404</v>
      </c>
      <c r="N13917" t="b">
        <f>IF(ETMRouteStages[[#This Row],[RID]]=A13916,ETMRouteStages[[#This Row],[StageSequence]]=F13916+1,TRUE)</f>
        <v>1</v>
      </c>
    </row>
    <row r="13918" spans="1:14">
      <c r="A13918" t="s">
        <v>7060</v>
      </c>
      <c r="B13918" t="s">
        <v>2361</v>
      </c>
      <c r="C13918" t="s">
        <v>5076</v>
      </c>
      <c r="D13918" s="154">
        <v>67</v>
      </c>
      <c r="E13918" t="s">
        <v>2807</v>
      </c>
      <c r="F13918">
        <v>9</v>
      </c>
      <c r="G13918">
        <v>9</v>
      </c>
      <c r="H13918" t="s">
        <v>3404</v>
      </c>
      <c r="I13918" t="s">
        <v>3515</v>
      </c>
      <c r="K13918" t="s">
        <v>2808</v>
      </c>
      <c r="L13918" t="s">
        <v>2807</v>
      </c>
      <c r="M13918" t="s">
        <v>3404</v>
      </c>
      <c r="N13918" t="b">
        <f>IF(ETMRouteStages[[#This Row],[RID]]=A13917,ETMRouteStages[[#This Row],[StageSequence]]=F13917+1,TRUE)</f>
        <v>1</v>
      </c>
    </row>
    <row r="13919" spans="1:14">
      <c r="A13919" t="s">
        <v>7060</v>
      </c>
      <c r="B13919" t="s">
        <v>2361</v>
      </c>
      <c r="C13919" t="s">
        <v>5076</v>
      </c>
      <c r="D13919" s="154">
        <v>67</v>
      </c>
      <c r="E13919" t="s">
        <v>457</v>
      </c>
      <c r="F13919">
        <v>10</v>
      </c>
      <c r="G13919">
        <v>10</v>
      </c>
      <c r="H13919" t="s">
        <v>3500</v>
      </c>
      <c r="I13919" t="s">
        <v>3515</v>
      </c>
      <c r="K13919" t="s">
        <v>458</v>
      </c>
      <c r="L13919" t="s">
        <v>457</v>
      </c>
      <c r="M13919" t="s">
        <v>3500</v>
      </c>
      <c r="N13919" t="b">
        <f>IF(ETMRouteStages[[#This Row],[RID]]=A13918,ETMRouteStages[[#This Row],[StageSequence]]=F13918+1,TRUE)</f>
        <v>1</v>
      </c>
    </row>
    <row r="13920" spans="1:14">
      <c r="A13920" t="s">
        <v>7060</v>
      </c>
      <c r="B13920" t="s">
        <v>2361</v>
      </c>
      <c r="C13920" t="s">
        <v>5076</v>
      </c>
      <c r="D13920" s="154">
        <v>67</v>
      </c>
      <c r="E13920" t="s">
        <v>1633</v>
      </c>
      <c r="F13920">
        <v>11</v>
      </c>
      <c r="G13920">
        <v>11</v>
      </c>
      <c r="H13920" t="s">
        <v>3404</v>
      </c>
      <c r="I13920" t="s">
        <v>3515</v>
      </c>
      <c r="K13920" t="s">
        <v>1634</v>
      </c>
      <c r="L13920" t="s">
        <v>1633</v>
      </c>
      <c r="M13920" t="s">
        <v>3404</v>
      </c>
      <c r="N13920" t="b">
        <f>IF(ETMRouteStages[[#This Row],[RID]]=A13919,ETMRouteStages[[#This Row],[StageSequence]]=F13919+1,TRUE)</f>
        <v>1</v>
      </c>
    </row>
    <row r="13921" spans="1:14">
      <c r="A13921" t="s">
        <v>7060</v>
      </c>
      <c r="B13921" t="s">
        <v>2361</v>
      </c>
      <c r="C13921" t="s">
        <v>5076</v>
      </c>
      <c r="D13921" s="154">
        <v>67</v>
      </c>
      <c r="E13921" t="s">
        <v>1635</v>
      </c>
      <c r="F13921">
        <v>12</v>
      </c>
      <c r="G13921">
        <v>12</v>
      </c>
      <c r="H13921" t="s">
        <v>3404</v>
      </c>
      <c r="I13921" t="s">
        <v>3515</v>
      </c>
      <c r="K13921" t="s">
        <v>1636</v>
      </c>
      <c r="L13921" t="s">
        <v>1635</v>
      </c>
      <c r="M13921" t="s">
        <v>3404</v>
      </c>
      <c r="N13921" t="b">
        <f>IF(ETMRouteStages[[#This Row],[RID]]=A13920,ETMRouteStages[[#This Row],[StageSequence]]=F13920+1,TRUE)</f>
        <v>1</v>
      </c>
    </row>
    <row r="13922" spans="1:14">
      <c r="A13922" t="s">
        <v>7060</v>
      </c>
      <c r="B13922" t="s">
        <v>2361</v>
      </c>
      <c r="C13922" t="s">
        <v>5076</v>
      </c>
      <c r="D13922" s="154">
        <v>67</v>
      </c>
      <c r="E13922" t="s">
        <v>1631</v>
      </c>
      <c r="F13922">
        <v>13</v>
      </c>
      <c r="G13922">
        <v>13</v>
      </c>
      <c r="H13922" t="s">
        <v>3404</v>
      </c>
      <c r="I13922" t="s">
        <v>3515</v>
      </c>
      <c r="K13922" t="s">
        <v>1632</v>
      </c>
      <c r="L13922" t="s">
        <v>1631</v>
      </c>
      <c r="M13922" t="s">
        <v>3404</v>
      </c>
      <c r="N13922" t="b">
        <f>IF(ETMRouteStages[[#This Row],[RID]]=A13921,ETMRouteStages[[#This Row],[StageSequence]]=F13921+1,TRUE)</f>
        <v>1</v>
      </c>
    </row>
    <row r="13923" spans="1:14">
      <c r="A13923" t="s">
        <v>7060</v>
      </c>
      <c r="B13923" t="s">
        <v>2361</v>
      </c>
      <c r="C13923" t="s">
        <v>5076</v>
      </c>
      <c r="D13923" s="154">
        <v>67</v>
      </c>
      <c r="E13923" t="s">
        <v>1307</v>
      </c>
      <c r="F13923">
        <v>14</v>
      </c>
      <c r="G13923">
        <v>14</v>
      </c>
      <c r="H13923" t="s">
        <v>3404</v>
      </c>
      <c r="I13923" t="s">
        <v>3515</v>
      </c>
      <c r="K13923" t="s">
        <v>1308</v>
      </c>
      <c r="L13923" t="s">
        <v>1307</v>
      </c>
      <c r="M13923" t="s">
        <v>3404</v>
      </c>
      <c r="N13923" t="b">
        <f>IF(ETMRouteStages[[#This Row],[RID]]=A13922,ETMRouteStages[[#This Row],[StageSequence]]=F13922+1,TRUE)</f>
        <v>1</v>
      </c>
    </row>
    <row r="13924" spans="1:14">
      <c r="A13924" t="s">
        <v>7061</v>
      </c>
      <c r="B13924" t="s">
        <v>2361</v>
      </c>
      <c r="C13924" t="s">
        <v>5080</v>
      </c>
      <c r="D13924" s="154">
        <v>68</v>
      </c>
      <c r="E13924" t="s">
        <v>1835</v>
      </c>
      <c r="F13924">
        <v>1</v>
      </c>
      <c r="G13924">
        <v>0</v>
      </c>
      <c r="H13924" t="s">
        <v>3404</v>
      </c>
      <c r="I13924" t="s">
        <v>3515</v>
      </c>
      <c r="K13924" t="s">
        <v>1836</v>
      </c>
      <c r="L13924" t="s">
        <v>1835</v>
      </c>
      <c r="M13924" t="s">
        <v>3404</v>
      </c>
      <c r="N13924" t="b">
        <f>IF(ETMRouteStages[[#This Row],[RID]]=A13923,ETMRouteStages[[#This Row],[StageSequence]]=F13923+1,TRUE)</f>
        <v>1</v>
      </c>
    </row>
    <row r="13925" spans="1:14">
      <c r="A13925" t="s">
        <v>7061</v>
      </c>
      <c r="B13925" t="s">
        <v>2361</v>
      </c>
      <c r="C13925" t="s">
        <v>5080</v>
      </c>
      <c r="D13925" s="154">
        <v>68</v>
      </c>
      <c r="E13925" t="s">
        <v>1279</v>
      </c>
      <c r="F13925">
        <v>2</v>
      </c>
      <c r="G13925">
        <v>2</v>
      </c>
      <c r="H13925" t="s">
        <v>3404</v>
      </c>
      <c r="I13925" t="s">
        <v>3515</v>
      </c>
      <c r="K13925" t="s">
        <v>1280</v>
      </c>
      <c r="L13925" t="s">
        <v>1279</v>
      </c>
      <c r="M13925" t="s">
        <v>3404</v>
      </c>
      <c r="N13925" t="b">
        <f>IF(ETMRouteStages[[#This Row],[RID]]=A13924,ETMRouteStages[[#This Row],[StageSequence]]=F13924+1,TRUE)</f>
        <v>1</v>
      </c>
    </row>
    <row r="13926" spans="1:14">
      <c r="A13926" t="s">
        <v>7061</v>
      </c>
      <c r="B13926" t="s">
        <v>2361</v>
      </c>
      <c r="C13926" t="s">
        <v>5080</v>
      </c>
      <c r="D13926" s="154">
        <v>68</v>
      </c>
      <c r="E13926" t="s">
        <v>2823</v>
      </c>
      <c r="F13926">
        <v>3</v>
      </c>
      <c r="G13926">
        <v>3</v>
      </c>
      <c r="H13926" t="s">
        <v>3404</v>
      </c>
      <c r="I13926" t="s">
        <v>3515</v>
      </c>
      <c r="K13926" t="s">
        <v>2823</v>
      </c>
      <c r="L13926" t="s">
        <v>2823</v>
      </c>
      <c r="M13926" t="s">
        <v>3404</v>
      </c>
      <c r="N13926" t="b">
        <f>IF(ETMRouteStages[[#This Row],[RID]]=A13925,ETMRouteStages[[#This Row],[StageSequence]]=F13925+1,TRUE)</f>
        <v>1</v>
      </c>
    </row>
    <row r="13927" spans="1:14">
      <c r="A13927" t="s">
        <v>7061</v>
      </c>
      <c r="B13927" t="s">
        <v>2361</v>
      </c>
      <c r="C13927" t="s">
        <v>5080</v>
      </c>
      <c r="D13927" s="154">
        <v>68</v>
      </c>
      <c r="E13927" t="s">
        <v>2602</v>
      </c>
      <c r="F13927">
        <v>4</v>
      </c>
      <c r="G13927">
        <v>4</v>
      </c>
      <c r="H13927" t="s">
        <v>3404</v>
      </c>
      <c r="I13927" t="s">
        <v>3515</v>
      </c>
      <c r="K13927" t="s">
        <v>2603</v>
      </c>
      <c r="L13927" t="s">
        <v>2602</v>
      </c>
      <c r="M13927" t="s">
        <v>3404</v>
      </c>
      <c r="N13927" t="b">
        <f>IF(ETMRouteStages[[#This Row],[RID]]=A13926,ETMRouteStages[[#This Row],[StageSequence]]=F13926+1,TRUE)</f>
        <v>1</v>
      </c>
    </row>
    <row r="13928" spans="1:14">
      <c r="A13928" t="s">
        <v>7061</v>
      </c>
      <c r="B13928" t="s">
        <v>2361</v>
      </c>
      <c r="C13928" t="s">
        <v>5080</v>
      </c>
      <c r="D13928" s="154">
        <v>68</v>
      </c>
      <c r="E13928" t="s">
        <v>1926</v>
      </c>
      <c r="F13928">
        <v>5</v>
      </c>
      <c r="G13928">
        <v>5</v>
      </c>
      <c r="H13928" t="s">
        <v>3404</v>
      </c>
      <c r="I13928" t="s">
        <v>3515</v>
      </c>
      <c r="K13928" t="s">
        <v>1927</v>
      </c>
      <c r="L13928" t="s">
        <v>1926</v>
      </c>
      <c r="M13928" t="s">
        <v>3404</v>
      </c>
      <c r="N13928" t="b">
        <f>IF(ETMRouteStages[[#This Row],[RID]]=A13927,ETMRouteStages[[#This Row],[StageSequence]]=F13927+1,TRUE)</f>
        <v>1</v>
      </c>
    </row>
    <row r="13929" spans="1:14">
      <c r="A13929" t="s">
        <v>7061</v>
      </c>
      <c r="B13929" t="s">
        <v>2361</v>
      </c>
      <c r="C13929" t="s">
        <v>5080</v>
      </c>
      <c r="D13929" s="154">
        <v>68</v>
      </c>
      <c r="E13929" t="s">
        <v>1928</v>
      </c>
      <c r="F13929">
        <v>6</v>
      </c>
      <c r="G13929">
        <v>6</v>
      </c>
      <c r="H13929" t="s">
        <v>3404</v>
      </c>
      <c r="I13929" t="s">
        <v>3515</v>
      </c>
      <c r="K13929" t="s">
        <v>1929</v>
      </c>
      <c r="L13929" t="s">
        <v>1928</v>
      </c>
      <c r="M13929" t="s">
        <v>3404</v>
      </c>
      <c r="N13929" t="b">
        <f>IF(ETMRouteStages[[#This Row],[RID]]=A13928,ETMRouteStages[[#This Row],[StageSequence]]=F13928+1,TRUE)</f>
        <v>1</v>
      </c>
    </row>
    <row r="13930" spans="1:14">
      <c r="A13930" t="s">
        <v>7061</v>
      </c>
      <c r="B13930" t="s">
        <v>2361</v>
      </c>
      <c r="C13930" t="s">
        <v>5080</v>
      </c>
      <c r="D13930" s="154">
        <v>68</v>
      </c>
      <c r="E13930" t="s">
        <v>2019</v>
      </c>
      <c r="F13930">
        <v>7</v>
      </c>
      <c r="G13930">
        <v>7</v>
      </c>
      <c r="H13930" t="s">
        <v>3404</v>
      </c>
      <c r="I13930" t="s">
        <v>3515</v>
      </c>
      <c r="K13930" t="s">
        <v>2020</v>
      </c>
      <c r="L13930" t="s">
        <v>2019</v>
      </c>
      <c r="M13930" t="s">
        <v>3404</v>
      </c>
      <c r="N13930" t="b">
        <f>IF(ETMRouteStages[[#This Row],[RID]]=A13929,ETMRouteStages[[#This Row],[StageSequence]]=F13929+1,TRUE)</f>
        <v>1</v>
      </c>
    </row>
    <row r="13931" spans="1:14">
      <c r="A13931" t="s">
        <v>7061</v>
      </c>
      <c r="B13931" t="s">
        <v>2361</v>
      </c>
      <c r="C13931" t="s">
        <v>5080</v>
      </c>
      <c r="D13931" s="154">
        <v>68</v>
      </c>
      <c r="E13931" t="s">
        <v>2017</v>
      </c>
      <c r="F13931">
        <v>8</v>
      </c>
      <c r="G13931">
        <v>8</v>
      </c>
      <c r="H13931" t="s">
        <v>3404</v>
      </c>
      <c r="I13931" t="s">
        <v>3515</v>
      </c>
      <c r="K13931" t="s">
        <v>2018</v>
      </c>
      <c r="L13931" t="s">
        <v>2017</v>
      </c>
      <c r="M13931" t="s">
        <v>3404</v>
      </c>
      <c r="N13931" t="b">
        <f>IF(ETMRouteStages[[#This Row],[RID]]=A13930,ETMRouteStages[[#This Row],[StageSequence]]=F13930+1,TRUE)</f>
        <v>1</v>
      </c>
    </row>
    <row r="13932" spans="1:14">
      <c r="A13932" t="s">
        <v>7061</v>
      </c>
      <c r="B13932" t="s">
        <v>2361</v>
      </c>
      <c r="C13932" t="s">
        <v>5080</v>
      </c>
      <c r="D13932" s="154">
        <v>68</v>
      </c>
      <c r="E13932" t="s">
        <v>2807</v>
      </c>
      <c r="F13932">
        <v>9</v>
      </c>
      <c r="G13932">
        <v>9</v>
      </c>
      <c r="H13932" t="s">
        <v>3404</v>
      </c>
      <c r="I13932" t="s">
        <v>3515</v>
      </c>
      <c r="K13932" t="s">
        <v>2808</v>
      </c>
      <c r="L13932" t="s">
        <v>2807</v>
      </c>
      <c r="M13932" t="s">
        <v>3404</v>
      </c>
      <c r="N13932" t="b">
        <f>IF(ETMRouteStages[[#This Row],[RID]]=A13931,ETMRouteStages[[#This Row],[StageSequence]]=F13931+1,TRUE)</f>
        <v>1</v>
      </c>
    </row>
    <row r="13933" spans="1:14">
      <c r="A13933" t="s">
        <v>7061</v>
      </c>
      <c r="B13933" t="s">
        <v>2361</v>
      </c>
      <c r="C13933" t="s">
        <v>5080</v>
      </c>
      <c r="D13933" s="154">
        <v>68</v>
      </c>
      <c r="E13933" t="s">
        <v>457</v>
      </c>
      <c r="F13933">
        <v>10</v>
      </c>
      <c r="G13933">
        <v>10</v>
      </c>
      <c r="H13933" t="s">
        <v>3500</v>
      </c>
      <c r="I13933" t="s">
        <v>3515</v>
      </c>
      <c r="K13933" t="s">
        <v>458</v>
      </c>
      <c r="L13933" t="s">
        <v>457</v>
      </c>
      <c r="M13933" t="s">
        <v>3500</v>
      </c>
      <c r="N13933" t="b">
        <f>IF(ETMRouteStages[[#This Row],[RID]]=A13932,ETMRouteStages[[#This Row],[StageSequence]]=F13932+1,TRUE)</f>
        <v>1</v>
      </c>
    </row>
    <row r="13934" spans="1:14">
      <c r="A13934" t="s">
        <v>7061</v>
      </c>
      <c r="B13934" t="s">
        <v>2361</v>
      </c>
      <c r="C13934" t="s">
        <v>5080</v>
      </c>
      <c r="D13934" s="154">
        <v>68</v>
      </c>
      <c r="E13934" t="s">
        <v>1633</v>
      </c>
      <c r="F13934">
        <v>11</v>
      </c>
      <c r="G13934">
        <v>11</v>
      </c>
      <c r="H13934" t="s">
        <v>3404</v>
      </c>
      <c r="I13934" t="s">
        <v>3515</v>
      </c>
      <c r="K13934" t="s">
        <v>1634</v>
      </c>
      <c r="L13934" t="s">
        <v>1633</v>
      </c>
      <c r="M13934" t="s">
        <v>3404</v>
      </c>
      <c r="N13934" t="b">
        <f>IF(ETMRouteStages[[#This Row],[RID]]=A13933,ETMRouteStages[[#This Row],[StageSequence]]=F13933+1,TRUE)</f>
        <v>1</v>
      </c>
    </row>
    <row r="13935" spans="1:14">
      <c r="A13935" t="s">
        <v>7061</v>
      </c>
      <c r="B13935" t="s">
        <v>2361</v>
      </c>
      <c r="C13935" t="s">
        <v>5080</v>
      </c>
      <c r="D13935" s="154">
        <v>68</v>
      </c>
      <c r="E13935" t="s">
        <v>1635</v>
      </c>
      <c r="F13935">
        <v>12</v>
      </c>
      <c r="G13935">
        <v>12</v>
      </c>
      <c r="H13935" t="s">
        <v>3404</v>
      </c>
      <c r="I13935" t="s">
        <v>3515</v>
      </c>
      <c r="K13935" t="s">
        <v>1636</v>
      </c>
      <c r="L13935" t="s">
        <v>1635</v>
      </c>
      <c r="M13935" t="s">
        <v>3404</v>
      </c>
      <c r="N13935" t="b">
        <f>IF(ETMRouteStages[[#This Row],[RID]]=A13934,ETMRouteStages[[#This Row],[StageSequence]]=F13934+1,TRUE)</f>
        <v>1</v>
      </c>
    </row>
    <row r="13936" spans="1:14">
      <c r="A13936" t="s">
        <v>7061</v>
      </c>
      <c r="B13936" t="s">
        <v>2361</v>
      </c>
      <c r="C13936" t="s">
        <v>5080</v>
      </c>
      <c r="D13936" s="154">
        <v>68</v>
      </c>
      <c r="E13936" t="s">
        <v>2304</v>
      </c>
      <c r="F13936">
        <v>13</v>
      </c>
      <c r="G13936">
        <v>14</v>
      </c>
      <c r="H13936" t="s">
        <v>3404</v>
      </c>
      <c r="I13936" t="s">
        <v>3515</v>
      </c>
      <c r="K13936" t="s">
        <v>2305</v>
      </c>
      <c r="L13936" t="s">
        <v>2304</v>
      </c>
      <c r="M13936" t="s">
        <v>3404</v>
      </c>
      <c r="N13936" t="b">
        <f>IF(ETMRouteStages[[#This Row],[RID]]=A13935,ETMRouteStages[[#This Row],[StageSequence]]=F13935+1,TRUE)</f>
        <v>1</v>
      </c>
    </row>
    <row r="13937" spans="1:14">
      <c r="A13937" t="s">
        <v>7061</v>
      </c>
      <c r="B13937" t="s">
        <v>2361</v>
      </c>
      <c r="C13937" t="s">
        <v>5080</v>
      </c>
      <c r="D13937" s="154">
        <v>68</v>
      </c>
      <c r="E13937" t="s">
        <v>2310</v>
      </c>
      <c r="F13937">
        <v>14</v>
      </c>
      <c r="G13937">
        <v>15</v>
      </c>
      <c r="H13937" t="s">
        <v>3404</v>
      </c>
      <c r="I13937" t="s">
        <v>3515</v>
      </c>
      <c r="K13937" t="s">
        <v>2311</v>
      </c>
      <c r="L13937" t="s">
        <v>2310</v>
      </c>
      <c r="M13937" t="s">
        <v>3404</v>
      </c>
      <c r="N13937" t="b">
        <f>IF(ETMRouteStages[[#This Row],[RID]]=A13936,ETMRouteStages[[#This Row],[StageSequence]]=F13936+1,TRUE)</f>
        <v>1</v>
      </c>
    </row>
    <row r="13938" spans="1:14">
      <c r="A13938" t="s">
        <v>7061</v>
      </c>
      <c r="B13938" t="s">
        <v>2361</v>
      </c>
      <c r="C13938" t="s">
        <v>5080</v>
      </c>
      <c r="D13938" s="154">
        <v>68</v>
      </c>
      <c r="E13938" t="s">
        <v>1880</v>
      </c>
      <c r="F13938">
        <v>15</v>
      </c>
      <c r="G13938">
        <v>16</v>
      </c>
      <c r="H13938" t="s">
        <v>3404</v>
      </c>
      <c r="I13938" t="s">
        <v>3515</v>
      </c>
      <c r="K13938" t="s">
        <v>1881</v>
      </c>
      <c r="L13938" t="s">
        <v>1880</v>
      </c>
      <c r="M13938" t="s">
        <v>3404</v>
      </c>
      <c r="N13938" t="b">
        <f>IF(ETMRouteStages[[#This Row],[RID]]=A13937,ETMRouteStages[[#This Row],[StageSequence]]=F13937+1,TRUE)</f>
        <v>1</v>
      </c>
    </row>
    <row r="13939" spans="1:14">
      <c r="A13939" t="s">
        <v>7061</v>
      </c>
      <c r="B13939" t="s">
        <v>2361</v>
      </c>
      <c r="C13939" t="s">
        <v>5080</v>
      </c>
      <c r="D13939" s="154">
        <v>68</v>
      </c>
      <c r="E13939" t="s">
        <v>1239</v>
      </c>
      <c r="F13939">
        <v>16</v>
      </c>
      <c r="G13939">
        <v>17</v>
      </c>
      <c r="H13939" t="s">
        <v>3404</v>
      </c>
      <c r="I13939" t="s">
        <v>3515</v>
      </c>
      <c r="K13939" t="s">
        <v>1240</v>
      </c>
      <c r="L13939" t="s">
        <v>1239</v>
      </c>
      <c r="M13939" t="s">
        <v>3404</v>
      </c>
      <c r="N13939" t="b">
        <f>IF(ETMRouteStages[[#This Row],[RID]]=A13938,ETMRouteStages[[#This Row],[StageSequence]]=F13938+1,TRUE)</f>
        <v>1</v>
      </c>
    </row>
    <row r="13940" spans="1:14">
      <c r="A13940" t="s">
        <v>7061</v>
      </c>
      <c r="B13940" t="s">
        <v>2361</v>
      </c>
      <c r="C13940" t="s">
        <v>5080</v>
      </c>
      <c r="D13940" s="154">
        <v>68</v>
      </c>
      <c r="E13940" t="s">
        <v>1878</v>
      </c>
      <c r="F13940">
        <v>17</v>
      </c>
      <c r="G13940">
        <v>18</v>
      </c>
      <c r="H13940" t="s">
        <v>3404</v>
      </c>
      <c r="I13940" t="s">
        <v>3515</v>
      </c>
      <c r="K13940" t="s">
        <v>1879</v>
      </c>
      <c r="L13940" t="s">
        <v>1878</v>
      </c>
      <c r="M13940" t="s">
        <v>3404</v>
      </c>
      <c r="N13940" t="b">
        <f>IF(ETMRouteStages[[#This Row],[RID]]=A13939,ETMRouteStages[[#This Row],[StageSequence]]=F13939+1,TRUE)</f>
        <v>1</v>
      </c>
    </row>
    <row r="13941" spans="1:14">
      <c r="A13941" t="s">
        <v>7061</v>
      </c>
      <c r="B13941" t="s">
        <v>2361</v>
      </c>
      <c r="C13941" t="s">
        <v>5080</v>
      </c>
      <c r="D13941" s="154">
        <v>68</v>
      </c>
      <c r="E13941" t="s">
        <v>1701</v>
      </c>
      <c r="F13941">
        <v>18</v>
      </c>
      <c r="G13941">
        <v>19</v>
      </c>
      <c r="H13941" t="s">
        <v>3404</v>
      </c>
      <c r="I13941" t="s">
        <v>3515</v>
      </c>
      <c r="K13941" t="s">
        <v>1702</v>
      </c>
      <c r="L13941" t="s">
        <v>1701</v>
      </c>
      <c r="M13941" t="s">
        <v>3404</v>
      </c>
      <c r="N13941" t="b">
        <f>IF(ETMRouteStages[[#This Row],[RID]]=A13940,ETMRouteStages[[#This Row],[StageSequence]]=F13940+1,TRUE)</f>
        <v>1</v>
      </c>
    </row>
    <row r="13942" spans="1:14">
      <c r="A13942" t="s">
        <v>7061</v>
      </c>
      <c r="B13942" t="s">
        <v>2361</v>
      </c>
      <c r="C13942" t="s">
        <v>5080</v>
      </c>
      <c r="D13942" s="154">
        <v>68</v>
      </c>
      <c r="E13942" t="s">
        <v>730</v>
      </c>
      <c r="F13942">
        <v>19</v>
      </c>
      <c r="G13942">
        <v>20</v>
      </c>
      <c r="H13942" t="s">
        <v>3404</v>
      </c>
      <c r="I13942" t="s">
        <v>3515</v>
      </c>
      <c r="K13942" t="s">
        <v>731</v>
      </c>
      <c r="L13942" t="s">
        <v>730</v>
      </c>
      <c r="M13942" t="s">
        <v>3404</v>
      </c>
      <c r="N13942" t="b">
        <f>IF(ETMRouteStages[[#This Row],[RID]]=A13941,ETMRouteStages[[#This Row],[StageSequence]]=F13941+1,TRUE)</f>
        <v>1</v>
      </c>
    </row>
    <row r="13943" spans="1:14">
      <c r="A13943" t="s">
        <v>7061</v>
      </c>
      <c r="B13943" t="s">
        <v>2361</v>
      </c>
      <c r="C13943" t="s">
        <v>5080</v>
      </c>
      <c r="D13943" s="154">
        <v>68</v>
      </c>
      <c r="E13943" t="s">
        <v>2986</v>
      </c>
      <c r="F13943">
        <v>20</v>
      </c>
      <c r="G13943">
        <v>21</v>
      </c>
      <c r="H13943" t="s">
        <v>3404</v>
      </c>
      <c r="I13943" t="s">
        <v>3515</v>
      </c>
      <c r="K13943" t="s">
        <v>2987</v>
      </c>
      <c r="L13943" t="s">
        <v>2986</v>
      </c>
      <c r="M13943" t="s">
        <v>3404</v>
      </c>
      <c r="N13943" t="b">
        <f>IF(ETMRouteStages[[#This Row],[RID]]=A13942,ETMRouteStages[[#This Row],[StageSequence]]=F13942+1,TRUE)</f>
        <v>1</v>
      </c>
    </row>
    <row r="13944" spans="1:14">
      <c r="A13944" t="s">
        <v>7061</v>
      </c>
      <c r="B13944" t="s">
        <v>2361</v>
      </c>
      <c r="C13944" t="s">
        <v>5080</v>
      </c>
      <c r="D13944" s="154">
        <v>68</v>
      </c>
      <c r="E13944" t="s">
        <v>2854</v>
      </c>
      <c r="F13944">
        <v>21</v>
      </c>
      <c r="G13944">
        <v>22</v>
      </c>
      <c r="H13944" t="s">
        <v>3404</v>
      </c>
      <c r="I13944" t="s">
        <v>3515</v>
      </c>
      <c r="K13944" t="s">
        <v>2855</v>
      </c>
      <c r="L13944" t="s">
        <v>2854</v>
      </c>
      <c r="M13944" t="s">
        <v>3404</v>
      </c>
      <c r="N13944" t="b">
        <f>IF(ETMRouteStages[[#This Row],[RID]]=A13943,ETMRouteStages[[#This Row],[StageSequence]]=F13943+1,TRUE)</f>
        <v>1</v>
      </c>
    </row>
    <row r="13945" spans="1:14">
      <c r="A13945" t="s">
        <v>7061</v>
      </c>
      <c r="B13945" t="s">
        <v>2361</v>
      </c>
      <c r="C13945" t="s">
        <v>5080</v>
      </c>
      <c r="D13945" s="154">
        <v>68</v>
      </c>
      <c r="E13945" t="s">
        <v>1379</v>
      </c>
      <c r="F13945">
        <v>22</v>
      </c>
      <c r="G13945">
        <v>23</v>
      </c>
      <c r="H13945" t="s">
        <v>3404</v>
      </c>
      <c r="I13945" t="s">
        <v>3515</v>
      </c>
      <c r="K13945" t="s">
        <v>1380</v>
      </c>
      <c r="L13945" t="s">
        <v>1379</v>
      </c>
      <c r="M13945" t="s">
        <v>3404</v>
      </c>
      <c r="N13945" t="b">
        <f>IF(ETMRouteStages[[#This Row],[RID]]=A13944,ETMRouteStages[[#This Row],[StageSequence]]=F13944+1,TRUE)</f>
        <v>1</v>
      </c>
    </row>
    <row r="13946" spans="1:14">
      <c r="A13946" t="s">
        <v>7061</v>
      </c>
      <c r="B13946" t="s">
        <v>2361</v>
      </c>
      <c r="C13946" t="s">
        <v>5080</v>
      </c>
      <c r="D13946" s="154">
        <v>68</v>
      </c>
      <c r="E13946" t="s">
        <v>3000</v>
      </c>
      <c r="F13946">
        <v>23</v>
      </c>
      <c r="G13946">
        <v>25</v>
      </c>
      <c r="H13946" t="s">
        <v>3404</v>
      </c>
      <c r="I13946" t="s">
        <v>3515</v>
      </c>
      <c r="K13946" t="s">
        <v>3001</v>
      </c>
      <c r="L13946" t="s">
        <v>3000</v>
      </c>
      <c r="M13946" t="s">
        <v>3404</v>
      </c>
      <c r="N13946" t="b">
        <f>IF(ETMRouteStages[[#This Row],[RID]]=A13945,ETMRouteStages[[#This Row],[StageSequence]]=F13945+1,TRUE)</f>
        <v>1</v>
      </c>
    </row>
    <row r="13947" spans="1:14">
      <c r="A13947" t="s">
        <v>7062</v>
      </c>
      <c r="B13947" t="s">
        <v>2361</v>
      </c>
      <c r="C13947" t="s">
        <v>5084</v>
      </c>
      <c r="D13947" s="154">
        <v>69</v>
      </c>
      <c r="E13947" t="s">
        <v>1835</v>
      </c>
      <c r="F13947">
        <v>1</v>
      </c>
      <c r="G13947">
        <v>0</v>
      </c>
      <c r="H13947" t="s">
        <v>3404</v>
      </c>
      <c r="I13947" t="s">
        <v>3515</v>
      </c>
      <c r="K13947" t="s">
        <v>1836</v>
      </c>
      <c r="L13947" t="s">
        <v>1835</v>
      </c>
      <c r="M13947" t="s">
        <v>3404</v>
      </c>
      <c r="N13947" t="b">
        <f>IF(ETMRouteStages[[#This Row],[RID]]=A13946,ETMRouteStages[[#This Row],[StageSequence]]=F13946+1,TRUE)</f>
        <v>1</v>
      </c>
    </row>
    <row r="13948" spans="1:14">
      <c r="A13948" t="s">
        <v>7062</v>
      </c>
      <c r="B13948" t="s">
        <v>2361</v>
      </c>
      <c r="C13948" t="s">
        <v>5084</v>
      </c>
      <c r="D13948" s="154">
        <v>69</v>
      </c>
      <c r="E13948" t="s">
        <v>1279</v>
      </c>
      <c r="F13948">
        <v>2</v>
      </c>
      <c r="G13948">
        <v>2</v>
      </c>
      <c r="H13948" t="s">
        <v>3404</v>
      </c>
      <c r="I13948" t="s">
        <v>3515</v>
      </c>
      <c r="K13948" t="s">
        <v>1280</v>
      </c>
      <c r="L13948" t="s">
        <v>1279</v>
      </c>
      <c r="M13948" t="s">
        <v>3404</v>
      </c>
      <c r="N13948" t="b">
        <f>IF(ETMRouteStages[[#This Row],[RID]]=A13947,ETMRouteStages[[#This Row],[StageSequence]]=F13947+1,TRUE)</f>
        <v>1</v>
      </c>
    </row>
    <row r="13949" spans="1:14">
      <c r="A13949" t="s">
        <v>7062</v>
      </c>
      <c r="B13949" t="s">
        <v>2361</v>
      </c>
      <c r="C13949" t="s">
        <v>5084</v>
      </c>
      <c r="D13949" s="154">
        <v>69</v>
      </c>
      <c r="E13949" t="s">
        <v>2823</v>
      </c>
      <c r="F13949">
        <v>3</v>
      </c>
      <c r="G13949">
        <v>3</v>
      </c>
      <c r="H13949" t="s">
        <v>3404</v>
      </c>
      <c r="I13949" t="s">
        <v>3515</v>
      </c>
      <c r="K13949" t="s">
        <v>2823</v>
      </c>
      <c r="L13949" t="s">
        <v>2823</v>
      </c>
      <c r="M13949" t="s">
        <v>3404</v>
      </c>
      <c r="N13949" t="b">
        <f>IF(ETMRouteStages[[#This Row],[RID]]=A13948,ETMRouteStages[[#This Row],[StageSequence]]=F13948+1,TRUE)</f>
        <v>1</v>
      </c>
    </row>
    <row r="13950" spans="1:14">
      <c r="A13950" t="s">
        <v>7062</v>
      </c>
      <c r="B13950" t="s">
        <v>2361</v>
      </c>
      <c r="C13950" t="s">
        <v>5084</v>
      </c>
      <c r="D13950" s="154">
        <v>69</v>
      </c>
      <c r="E13950" t="s">
        <v>2602</v>
      </c>
      <c r="F13950">
        <v>4</v>
      </c>
      <c r="G13950">
        <v>4</v>
      </c>
      <c r="H13950" t="s">
        <v>3404</v>
      </c>
      <c r="I13950" t="s">
        <v>3515</v>
      </c>
      <c r="K13950" t="s">
        <v>2603</v>
      </c>
      <c r="L13950" t="s">
        <v>2602</v>
      </c>
      <c r="M13950" t="s">
        <v>3404</v>
      </c>
      <c r="N13950" t="b">
        <f>IF(ETMRouteStages[[#This Row],[RID]]=A13949,ETMRouteStages[[#This Row],[StageSequence]]=F13949+1,TRUE)</f>
        <v>1</v>
      </c>
    </row>
    <row r="13951" spans="1:14">
      <c r="A13951" t="s">
        <v>7062</v>
      </c>
      <c r="B13951" t="s">
        <v>2361</v>
      </c>
      <c r="C13951" t="s">
        <v>5084</v>
      </c>
      <c r="D13951" s="154">
        <v>69</v>
      </c>
      <c r="E13951" t="s">
        <v>1926</v>
      </c>
      <c r="F13951">
        <v>5</v>
      </c>
      <c r="G13951">
        <v>5</v>
      </c>
      <c r="H13951" t="s">
        <v>3404</v>
      </c>
      <c r="I13951" t="s">
        <v>3515</v>
      </c>
      <c r="K13951" t="s">
        <v>1927</v>
      </c>
      <c r="L13951" t="s">
        <v>1926</v>
      </c>
      <c r="M13951" t="s">
        <v>3404</v>
      </c>
      <c r="N13951" t="b">
        <f>IF(ETMRouteStages[[#This Row],[RID]]=A13950,ETMRouteStages[[#This Row],[StageSequence]]=F13950+1,TRUE)</f>
        <v>1</v>
      </c>
    </row>
    <row r="13952" spans="1:14">
      <c r="A13952" t="s">
        <v>7062</v>
      </c>
      <c r="B13952" t="s">
        <v>2361</v>
      </c>
      <c r="C13952" t="s">
        <v>5084</v>
      </c>
      <c r="D13952" s="154">
        <v>69</v>
      </c>
      <c r="E13952" t="s">
        <v>1928</v>
      </c>
      <c r="F13952">
        <v>6</v>
      </c>
      <c r="G13952">
        <v>6</v>
      </c>
      <c r="H13952" t="s">
        <v>3404</v>
      </c>
      <c r="I13952" t="s">
        <v>3515</v>
      </c>
      <c r="K13952" t="s">
        <v>1929</v>
      </c>
      <c r="L13952" t="s">
        <v>1928</v>
      </c>
      <c r="M13952" t="s">
        <v>3404</v>
      </c>
      <c r="N13952" t="b">
        <f>IF(ETMRouteStages[[#This Row],[RID]]=A13951,ETMRouteStages[[#This Row],[StageSequence]]=F13951+1,TRUE)</f>
        <v>1</v>
      </c>
    </row>
    <row r="13953" spans="1:14">
      <c r="A13953" t="s">
        <v>7062</v>
      </c>
      <c r="B13953" t="s">
        <v>2361</v>
      </c>
      <c r="C13953" t="s">
        <v>5084</v>
      </c>
      <c r="D13953" s="154">
        <v>69</v>
      </c>
      <c r="E13953" t="s">
        <v>2019</v>
      </c>
      <c r="F13953">
        <v>7</v>
      </c>
      <c r="G13953">
        <v>7</v>
      </c>
      <c r="H13953" t="s">
        <v>3404</v>
      </c>
      <c r="I13953" t="s">
        <v>3515</v>
      </c>
      <c r="K13953" t="s">
        <v>2020</v>
      </c>
      <c r="L13953" t="s">
        <v>2019</v>
      </c>
      <c r="M13953" t="s">
        <v>3404</v>
      </c>
      <c r="N13953" t="b">
        <f>IF(ETMRouteStages[[#This Row],[RID]]=A13952,ETMRouteStages[[#This Row],[StageSequence]]=F13952+1,TRUE)</f>
        <v>1</v>
      </c>
    </row>
    <row r="13954" spans="1:14">
      <c r="A13954" t="s">
        <v>7062</v>
      </c>
      <c r="B13954" t="s">
        <v>2361</v>
      </c>
      <c r="C13954" t="s">
        <v>5084</v>
      </c>
      <c r="D13954" s="154">
        <v>69</v>
      </c>
      <c r="E13954" t="s">
        <v>2017</v>
      </c>
      <c r="F13954">
        <v>8</v>
      </c>
      <c r="G13954">
        <v>8</v>
      </c>
      <c r="H13954" t="s">
        <v>3404</v>
      </c>
      <c r="I13954" t="s">
        <v>3515</v>
      </c>
      <c r="K13954" t="s">
        <v>2018</v>
      </c>
      <c r="L13954" t="s">
        <v>2017</v>
      </c>
      <c r="M13954" t="s">
        <v>3404</v>
      </c>
      <c r="N13954" t="b">
        <f>IF(ETMRouteStages[[#This Row],[RID]]=A13953,ETMRouteStages[[#This Row],[StageSequence]]=F13953+1,TRUE)</f>
        <v>1</v>
      </c>
    </row>
    <row r="13955" spans="1:14">
      <c r="A13955" t="s">
        <v>7062</v>
      </c>
      <c r="B13955" t="s">
        <v>2361</v>
      </c>
      <c r="C13955" t="s">
        <v>5084</v>
      </c>
      <c r="D13955" s="154">
        <v>69</v>
      </c>
      <c r="E13955" t="s">
        <v>2807</v>
      </c>
      <c r="F13955">
        <v>9</v>
      </c>
      <c r="G13955">
        <v>9</v>
      </c>
      <c r="H13955" t="s">
        <v>3404</v>
      </c>
      <c r="I13955" t="s">
        <v>3515</v>
      </c>
      <c r="K13955" t="s">
        <v>2808</v>
      </c>
      <c r="L13955" t="s">
        <v>2807</v>
      </c>
      <c r="M13955" t="s">
        <v>3404</v>
      </c>
      <c r="N13955" t="b">
        <f>IF(ETMRouteStages[[#This Row],[RID]]=A13954,ETMRouteStages[[#This Row],[StageSequence]]=F13954+1,TRUE)</f>
        <v>1</v>
      </c>
    </row>
    <row r="13956" spans="1:14">
      <c r="A13956" t="s">
        <v>7062</v>
      </c>
      <c r="B13956" t="s">
        <v>2361</v>
      </c>
      <c r="C13956" t="s">
        <v>5084</v>
      </c>
      <c r="D13956" s="154">
        <v>69</v>
      </c>
      <c r="E13956" t="s">
        <v>457</v>
      </c>
      <c r="F13956">
        <v>10</v>
      </c>
      <c r="G13956">
        <v>10</v>
      </c>
      <c r="H13956" t="s">
        <v>3500</v>
      </c>
      <c r="I13956" t="s">
        <v>3515</v>
      </c>
      <c r="K13956" t="s">
        <v>458</v>
      </c>
      <c r="L13956" t="s">
        <v>457</v>
      </c>
      <c r="M13956" t="s">
        <v>3500</v>
      </c>
      <c r="N13956" t="b">
        <f>IF(ETMRouteStages[[#This Row],[RID]]=A13955,ETMRouteStages[[#This Row],[StageSequence]]=F13955+1,TRUE)</f>
        <v>1</v>
      </c>
    </row>
    <row r="13957" spans="1:14">
      <c r="A13957" t="s">
        <v>7062</v>
      </c>
      <c r="B13957" t="s">
        <v>2361</v>
      </c>
      <c r="C13957" t="s">
        <v>5084</v>
      </c>
      <c r="D13957" s="154">
        <v>69</v>
      </c>
      <c r="E13957" t="s">
        <v>1633</v>
      </c>
      <c r="F13957">
        <v>11</v>
      </c>
      <c r="G13957">
        <v>11</v>
      </c>
      <c r="H13957" t="s">
        <v>3404</v>
      </c>
      <c r="I13957" t="s">
        <v>3515</v>
      </c>
      <c r="K13957" t="s">
        <v>1634</v>
      </c>
      <c r="L13957" t="s">
        <v>1633</v>
      </c>
      <c r="M13957" t="s">
        <v>3404</v>
      </c>
      <c r="N13957" t="b">
        <f>IF(ETMRouteStages[[#This Row],[RID]]=A13956,ETMRouteStages[[#This Row],[StageSequence]]=F13956+1,TRUE)</f>
        <v>1</v>
      </c>
    </row>
    <row r="13958" spans="1:14">
      <c r="A13958" t="s">
        <v>7062</v>
      </c>
      <c r="B13958" t="s">
        <v>2361</v>
      </c>
      <c r="C13958" t="s">
        <v>5084</v>
      </c>
      <c r="D13958" s="154">
        <v>69</v>
      </c>
      <c r="E13958" t="s">
        <v>1635</v>
      </c>
      <c r="F13958">
        <v>12</v>
      </c>
      <c r="G13958">
        <v>12</v>
      </c>
      <c r="H13958" t="s">
        <v>3404</v>
      </c>
      <c r="I13958" t="s">
        <v>3515</v>
      </c>
      <c r="K13958" t="s">
        <v>1636</v>
      </c>
      <c r="L13958" t="s">
        <v>1635</v>
      </c>
      <c r="M13958" t="s">
        <v>3404</v>
      </c>
      <c r="N13958" t="b">
        <f>IF(ETMRouteStages[[#This Row],[RID]]=A13957,ETMRouteStages[[#This Row],[StageSequence]]=F13957+1,TRUE)</f>
        <v>1</v>
      </c>
    </row>
    <row r="13959" spans="1:14">
      <c r="A13959" t="s">
        <v>7062</v>
      </c>
      <c r="B13959" t="s">
        <v>2361</v>
      </c>
      <c r="C13959" t="s">
        <v>5084</v>
      </c>
      <c r="D13959" s="154">
        <v>69</v>
      </c>
      <c r="E13959" t="s">
        <v>2304</v>
      </c>
      <c r="F13959">
        <v>13</v>
      </c>
      <c r="G13959">
        <v>13</v>
      </c>
      <c r="H13959" t="s">
        <v>3404</v>
      </c>
      <c r="I13959" t="s">
        <v>3515</v>
      </c>
      <c r="K13959" t="s">
        <v>2305</v>
      </c>
      <c r="L13959" t="s">
        <v>2304</v>
      </c>
      <c r="M13959" t="s">
        <v>3404</v>
      </c>
      <c r="N13959" t="b">
        <f>IF(ETMRouteStages[[#This Row],[RID]]=A13958,ETMRouteStages[[#This Row],[StageSequence]]=F13958+1,TRUE)</f>
        <v>1</v>
      </c>
    </row>
    <row r="13960" spans="1:14">
      <c r="A13960" t="s">
        <v>7062</v>
      </c>
      <c r="B13960" t="s">
        <v>2361</v>
      </c>
      <c r="C13960" t="s">
        <v>5084</v>
      </c>
      <c r="D13960" s="154">
        <v>69</v>
      </c>
      <c r="E13960" t="s">
        <v>2310</v>
      </c>
      <c r="F13960">
        <v>14</v>
      </c>
      <c r="G13960">
        <v>14</v>
      </c>
      <c r="H13960" t="s">
        <v>3404</v>
      </c>
      <c r="I13960" t="s">
        <v>3515</v>
      </c>
      <c r="K13960" t="s">
        <v>2311</v>
      </c>
      <c r="L13960" t="s">
        <v>2310</v>
      </c>
      <c r="M13960" t="s">
        <v>3404</v>
      </c>
      <c r="N13960" t="b">
        <f>IF(ETMRouteStages[[#This Row],[RID]]=A13959,ETMRouteStages[[#This Row],[StageSequence]]=F13959+1,TRUE)</f>
        <v>1</v>
      </c>
    </row>
    <row r="13961" spans="1:14">
      <c r="A13961" t="s">
        <v>7062</v>
      </c>
      <c r="B13961" t="s">
        <v>2361</v>
      </c>
      <c r="C13961" t="s">
        <v>5084</v>
      </c>
      <c r="D13961" s="154">
        <v>69</v>
      </c>
      <c r="E13961" t="s">
        <v>1393</v>
      </c>
      <c r="F13961">
        <v>15</v>
      </c>
      <c r="G13961">
        <v>16</v>
      </c>
      <c r="H13961" t="s">
        <v>3404</v>
      </c>
      <c r="I13961" t="s">
        <v>3515</v>
      </c>
      <c r="K13961" t="s">
        <v>1394</v>
      </c>
      <c r="L13961" t="s">
        <v>1393</v>
      </c>
      <c r="M13961" t="s">
        <v>3404</v>
      </c>
      <c r="N13961" t="b">
        <f>IF(ETMRouteStages[[#This Row],[RID]]=A13960,ETMRouteStages[[#This Row],[StageSequence]]=F13960+1,TRUE)</f>
        <v>1</v>
      </c>
    </row>
    <row r="13962" spans="1:14">
      <c r="A13962" t="s">
        <v>7062</v>
      </c>
      <c r="B13962" t="s">
        <v>2361</v>
      </c>
      <c r="C13962" t="s">
        <v>5084</v>
      </c>
      <c r="D13962" s="154">
        <v>69</v>
      </c>
      <c r="E13962" t="s">
        <v>1880</v>
      </c>
      <c r="F13962">
        <v>16</v>
      </c>
      <c r="G13962">
        <v>17</v>
      </c>
      <c r="H13962" t="s">
        <v>3404</v>
      </c>
      <c r="I13962" t="s">
        <v>3515</v>
      </c>
      <c r="K13962" t="s">
        <v>1881</v>
      </c>
      <c r="L13962" t="s">
        <v>1880</v>
      </c>
      <c r="M13962" t="s">
        <v>3404</v>
      </c>
      <c r="N13962" t="b">
        <f>IF(ETMRouteStages[[#This Row],[RID]]=A13961,ETMRouteStages[[#This Row],[StageSequence]]=F13961+1,TRUE)</f>
        <v>1</v>
      </c>
    </row>
    <row r="13963" spans="1:14">
      <c r="A13963" t="s">
        <v>7062</v>
      </c>
      <c r="B13963" t="s">
        <v>2361</v>
      </c>
      <c r="C13963" t="s">
        <v>5084</v>
      </c>
      <c r="D13963" s="154">
        <v>69</v>
      </c>
      <c r="E13963" t="s">
        <v>1239</v>
      </c>
      <c r="F13963">
        <v>17</v>
      </c>
      <c r="G13963">
        <v>18</v>
      </c>
      <c r="H13963" t="s">
        <v>3404</v>
      </c>
      <c r="I13963" t="s">
        <v>3515</v>
      </c>
      <c r="K13963" t="s">
        <v>1240</v>
      </c>
      <c r="L13963" t="s">
        <v>1239</v>
      </c>
      <c r="M13963" t="s">
        <v>3404</v>
      </c>
      <c r="N13963" t="b">
        <f>IF(ETMRouteStages[[#This Row],[RID]]=A13962,ETMRouteStages[[#This Row],[StageSequence]]=F13962+1,TRUE)</f>
        <v>1</v>
      </c>
    </row>
    <row r="13964" spans="1:14">
      <c r="A13964" t="s">
        <v>7062</v>
      </c>
      <c r="B13964" t="s">
        <v>2361</v>
      </c>
      <c r="C13964" t="s">
        <v>5084</v>
      </c>
      <c r="D13964" s="154">
        <v>69</v>
      </c>
      <c r="E13964" t="s">
        <v>1878</v>
      </c>
      <c r="F13964">
        <v>18</v>
      </c>
      <c r="G13964">
        <v>19</v>
      </c>
      <c r="H13964" t="s">
        <v>3404</v>
      </c>
      <c r="I13964" t="s">
        <v>3515</v>
      </c>
      <c r="K13964" t="s">
        <v>1879</v>
      </c>
      <c r="L13964" t="s">
        <v>1878</v>
      </c>
      <c r="M13964" t="s">
        <v>3404</v>
      </c>
      <c r="N13964" t="b">
        <f>IF(ETMRouteStages[[#This Row],[RID]]=A13963,ETMRouteStages[[#This Row],[StageSequence]]=F13963+1,TRUE)</f>
        <v>1</v>
      </c>
    </row>
    <row r="13965" spans="1:14">
      <c r="A13965" t="s">
        <v>7062</v>
      </c>
      <c r="B13965" t="s">
        <v>2361</v>
      </c>
      <c r="C13965" t="s">
        <v>5084</v>
      </c>
      <c r="D13965" s="154">
        <v>69</v>
      </c>
      <c r="E13965" t="s">
        <v>730</v>
      </c>
      <c r="F13965">
        <v>19</v>
      </c>
      <c r="G13965">
        <v>20</v>
      </c>
      <c r="H13965" t="s">
        <v>3404</v>
      </c>
      <c r="I13965" t="s">
        <v>3515</v>
      </c>
      <c r="K13965" t="s">
        <v>731</v>
      </c>
      <c r="L13965" t="s">
        <v>730</v>
      </c>
      <c r="M13965" t="s">
        <v>3404</v>
      </c>
      <c r="N13965" t="b">
        <f>IF(ETMRouteStages[[#This Row],[RID]]=A13964,ETMRouteStages[[#This Row],[StageSequence]]=F13964+1,TRUE)</f>
        <v>1</v>
      </c>
    </row>
    <row r="13966" spans="1:14">
      <c r="A13966" t="s">
        <v>7062</v>
      </c>
      <c r="B13966" t="s">
        <v>2361</v>
      </c>
      <c r="C13966" t="s">
        <v>5084</v>
      </c>
      <c r="D13966" s="154">
        <v>69</v>
      </c>
      <c r="E13966" t="s">
        <v>2986</v>
      </c>
      <c r="F13966">
        <v>20</v>
      </c>
      <c r="G13966">
        <v>21</v>
      </c>
      <c r="H13966" t="s">
        <v>3404</v>
      </c>
      <c r="I13966" t="s">
        <v>3515</v>
      </c>
      <c r="K13966" t="s">
        <v>2987</v>
      </c>
      <c r="L13966" t="s">
        <v>2986</v>
      </c>
      <c r="M13966" t="s">
        <v>3404</v>
      </c>
      <c r="N13966" t="b">
        <f>IF(ETMRouteStages[[#This Row],[RID]]=A13965,ETMRouteStages[[#This Row],[StageSequence]]=F13965+1,TRUE)</f>
        <v>1</v>
      </c>
    </row>
    <row r="13967" spans="1:14">
      <c r="A13967" t="s">
        <v>7062</v>
      </c>
      <c r="B13967" t="s">
        <v>2361</v>
      </c>
      <c r="C13967" t="s">
        <v>5084</v>
      </c>
      <c r="D13967" s="154">
        <v>69</v>
      </c>
      <c r="E13967" t="s">
        <v>2856</v>
      </c>
      <c r="F13967">
        <v>21</v>
      </c>
      <c r="G13967">
        <v>22</v>
      </c>
      <c r="H13967" t="s">
        <v>3404</v>
      </c>
      <c r="I13967" t="s">
        <v>3515</v>
      </c>
      <c r="K13967" t="s">
        <v>2857</v>
      </c>
      <c r="L13967" t="s">
        <v>2856</v>
      </c>
      <c r="M13967" t="s">
        <v>3404</v>
      </c>
      <c r="N13967" t="b">
        <f>IF(ETMRouteStages[[#This Row],[RID]]=A13966,ETMRouteStages[[#This Row],[StageSequence]]=F13966+1,TRUE)</f>
        <v>1</v>
      </c>
    </row>
    <row r="13968" spans="1:14">
      <c r="A13968" t="s">
        <v>7062</v>
      </c>
      <c r="B13968" t="s">
        <v>2361</v>
      </c>
      <c r="C13968" t="s">
        <v>5084</v>
      </c>
      <c r="D13968" s="154">
        <v>69</v>
      </c>
      <c r="E13968" t="s">
        <v>2483</v>
      </c>
      <c r="F13968">
        <v>22</v>
      </c>
      <c r="G13968">
        <v>23</v>
      </c>
      <c r="H13968" t="s">
        <v>3404</v>
      </c>
      <c r="I13968" t="s">
        <v>3515</v>
      </c>
      <c r="K13968" t="s">
        <v>2484</v>
      </c>
      <c r="L13968" t="s">
        <v>2483</v>
      </c>
      <c r="M13968" t="s">
        <v>3404</v>
      </c>
      <c r="N13968" t="b">
        <f>IF(ETMRouteStages[[#This Row],[RID]]=A13967,ETMRouteStages[[#This Row],[StageSequence]]=F13967+1,TRUE)</f>
        <v>1</v>
      </c>
    </row>
    <row r="13969" spans="1:14">
      <c r="A13969" t="s">
        <v>7062</v>
      </c>
      <c r="B13969" t="s">
        <v>2361</v>
      </c>
      <c r="C13969" t="s">
        <v>5084</v>
      </c>
      <c r="D13969" s="154">
        <v>69</v>
      </c>
      <c r="E13969" t="s">
        <v>2584</v>
      </c>
      <c r="F13969">
        <v>23</v>
      </c>
      <c r="G13969">
        <v>24</v>
      </c>
      <c r="H13969" t="s">
        <v>3404</v>
      </c>
      <c r="I13969" t="s">
        <v>3515</v>
      </c>
      <c r="K13969" t="s">
        <v>2585</v>
      </c>
      <c r="L13969" t="s">
        <v>2584</v>
      </c>
      <c r="M13969" t="s">
        <v>3404</v>
      </c>
      <c r="N13969" t="b">
        <f>IF(ETMRouteStages[[#This Row],[RID]]=A13968,ETMRouteStages[[#This Row],[StageSequence]]=F13968+1,TRUE)</f>
        <v>1</v>
      </c>
    </row>
    <row r="13970" spans="1:14">
      <c r="A13970" t="s">
        <v>7062</v>
      </c>
      <c r="B13970" t="s">
        <v>2361</v>
      </c>
      <c r="C13970" t="s">
        <v>5084</v>
      </c>
      <c r="D13970" s="154">
        <v>69</v>
      </c>
      <c r="E13970" t="s">
        <v>1069</v>
      </c>
      <c r="F13970">
        <v>24</v>
      </c>
      <c r="G13970">
        <v>25</v>
      </c>
      <c r="H13970" t="s">
        <v>3404</v>
      </c>
      <c r="I13970" t="s">
        <v>3515</v>
      </c>
      <c r="K13970" t="s">
        <v>1070</v>
      </c>
      <c r="L13970" t="s">
        <v>1069</v>
      </c>
      <c r="M13970" t="s">
        <v>3404</v>
      </c>
      <c r="N13970" t="b">
        <f>IF(ETMRouteStages[[#This Row],[RID]]=A13969,ETMRouteStages[[#This Row],[StageSequence]]=F13969+1,TRUE)</f>
        <v>1</v>
      </c>
    </row>
    <row r="13971" spans="1:14">
      <c r="A13971" t="s">
        <v>7062</v>
      </c>
      <c r="B13971" t="s">
        <v>2361</v>
      </c>
      <c r="C13971" t="s">
        <v>5084</v>
      </c>
      <c r="D13971" s="154">
        <v>69</v>
      </c>
      <c r="E13971" t="s">
        <v>894</v>
      </c>
      <c r="F13971">
        <v>25</v>
      </c>
      <c r="G13971">
        <v>27</v>
      </c>
      <c r="H13971" t="s">
        <v>3404</v>
      </c>
      <c r="I13971" t="s">
        <v>3515</v>
      </c>
      <c r="K13971" t="s">
        <v>895</v>
      </c>
      <c r="L13971" t="s">
        <v>894</v>
      </c>
      <c r="M13971" t="s">
        <v>3404</v>
      </c>
      <c r="N13971" t="b">
        <f>IF(ETMRouteStages[[#This Row],[RID]]=A13970,ETMRouteStages[[#This Row],[StageSequence]]=F13970+1,TRUE)</f>
        <v>1</v>
      </c>
    </row>
    <row r="13972" spans="1:14">
      <c r="A13972" t="s">
        <v>7062</v>
      </c>
      <c r="B13972" t="s">
        <v>2361</v>
      </c>
      <c r="C13972" t="s">
        <v>5084</v>
      </c>
      <c r="D13972" s="154">
        <v>69</v>
      </c>
      <c r="E13972" t="s">
        <v>1767</v>
      </c>
      <c r="F13972">
        <v>26</v>
      </c>
      <c r="G13972">
        <v>29</v>
      </c>
      <c r="H13972" t="s">
        <v>3404</v>
      </c>
      <c r="I13972" t="s">
        <v>3515</v>
      </c>
      <c r="K13972" t="s">
        <v>1768</v>
      </c>
      <c r="L13972" t="s">
        <v>1767</v>
      </c>
      <c r="M13972" t="s">
        <v>3404</v>
      </c>
      <c r="N13972" t="b">
        <f>IF(ETMRouteStages[[#This Row],[RID]]=A13971,ETMRouteStages[[#This Row],[StageSequence]]=F13971+1,TRUE)</f>
        <v>1</v>
      </c>
    </row>
    <row r="13973" spans="1:14">
      <c r="A13973" t="s">
        <v>7063</v>
      </c>
      <c r="B13973" t="s">
        <v>2361</v>
      </c>
      <c r="C13973" t="s">
        <v>4350</v>
      </c>
      <c r="D13973" s="154">
        <v>7</v>
      </c>
      <c r="E13973" t="s">
        <v>2201</v>
      </c>
      <c r="F13973">
        <v>1</v>
      </c>
      <c r="G13973">
        <v>0</v>
      </c>
      <c r="H13973" t="s">
        <v>3404</v>
      </c>
      <c r="I13973" t="s">
        <v>3515</v>
      </c>
      <c r="K13973" t="s">
        <v>2202</v>
      </c>
      <c r="L13973" t="s">
        <v>2201</v>
      </c>
      <c r="M13973" t="s">
        <v>3404</v>
      </c>
      <c r="N13973" t="b">
        <f>IF(ETMRouteStages[[#This Row],[RID]]=A13972,ETMRouteStages[[#This Row],[StageSequence]]=F13972+1,TRUE)</f>
        <v>1</v>
      </c>
    </row>
    <row r="13974" spans="1:14">
      <c r="A13974" t="s">
        <v>7063</v>
      </c>
      <c r="B13974" t="s">
        <v>2361</v>
      </c>
      <c r="C13974" t="s">
        <v>4350</v>
      </c>
      <c r="D13974" s="154">
        <v>7</v>
      </c>
      <c r="E13974" t="s">
        <v>2388</v>
      </c>
      <c r="F13974">
        <v>2</v>
      </c>
      <c r="G13974">
        <v>2</v>
      </c>
      <c r="H13974" t="s">
        <v>3404</v>
      </c>
      <c r="I13974" t="s">
        <v>3515</v>
      </c>
      <c r="K13974" t="s">
        <v>2389</v>
      </c>
      <c r="L13974" t="s">
        <v>2388</v>
      </c>
      <c r="M13974" t="s">
        <v>3404</v>
      </c>
      <c r="N13974" t="b">
        <f>IF(ETMRouteStages[[#This Row],[RID]]=A13973,ETMRouteStages[[#This Row],[StageSequence]]=F13973+1,TRUE)</f>
        <v>1</v>
      </c>
    </row>
    <row r="13975" spans="1:14">
      <c r="A13975" t="s">
        <v>7063</v>
      </c>
      <c r="B13975" t="s">
        <v>2361</v>
      </c>
      <c r="C13975" t="s">
        <v>4350</v>
      </c>
      <c r="D13975" s="154">
        <v>7</v>
      </c>
      <c r="E13975" t="s">
        <v>2427</v>
      </c>
      <c r="F13975">
        <v>3</v>
      </c>
      <c r="G13975">
        <v>3</v>
      </c>
      <c r="H13975" t="s">
        <v>3404</v>
      </c>
      <c r="I13975" t="s">
        <v>3515</v>
      </c>
      <c r="K13975" t="s">
        <v>2428</v>
      </c>
      <c r="L13975" t="s">
        <v>2427</v>
      </c>
      <c r="M13975" t="s">
        <v>3404</v>
      </c>
      <c r="N13975" t="b">
        <f>IF(ETMRouteStages[[#This Row],[RID]]=A13974,ETMRouteStages[[#This Row],[StageSequence]]=F13974+1,TRUE)</f>
        <v>1</v>
      </c>
    </row>
    <row r="13976" spans="1:14">
      <c r="A13976" t="s">
        <v>7063</v>
      </c>
      <c r="B13976" t="s">
        <v>2361</v>
      </c>
      <c r="C13976" t="s">
        <v>4350</v>
      </c>
      <c r="D13976" s="154">
        <v>7</v>
      </c>
      <c r="E13976" t="s">
        <v>2447</v>
      </c>
      <c r="F13976">
        <v>4</v>
      </c>
      <c r="G13976">
        <v>4</v>
      </c>
      <c r="H13976" t="s">
        <v>3404</v>
      </c>
      <c r="I13976" t="s">
        <v>3515</v>
      </c>
      <c r="K13976" t="s">
        <v>2448</v>
      </c>
      <c r="L13976" t="s">
        <v>2447</v>
      </c>
      <c r="M13976" t="s">
        <v>3404</v>
      </c>
      <c r="N13976" t="b">
        <f>IF(ETMRouteStages[[#This Row],[RID]]=A13975,ETMRouteStages[[#This Row],[StageSequence]]=F13975+1,TRUE)</f>
        <v>1</v>
      </c>
    </row>
    <row r="13977" spans="1:14">
      <c r="A13977" t="s">
        <v>7063</v>
      </c>
      <c r="B13977" t="s">
        <v>2361</v>
      </c>
      <c r="C13977" t="s">
        <v>4350</v>
      </c>
      <c r="D13977" s="154">
        <v>7</v>
      </c>
      <c r="E13977" t="s">
        <v>2429</v>
      </c>
      <c r="F13977">
        <v>5</v>
      </c>
      <c r="G13977">
        <v>5</v>
      </c>
      <c r="H13977" t="s">
        <v>3404</v>
      </c>
      <c r="I13977" t="s">
        <v>3515</v>
      </c>
      <c r="K13977" t="s">
        <v>2430</v>
      </c>
      <c r="L13977" t="s">
        <v>2429</v>
      </c>
      <c r="M13977" t="s">
        <v>3404</v>
      </c>
      <c r="N13977" t="b">
        <f>IF(ETMRouteStages[[#This Row],[RID]]=A13976,ETMRouteStages[[#This Row],[StageSequence]]=F13976+1,TRUE)</f>
        <v>1</v>
      </c>
    </row>
    <row r="13978" spans="1:14">
      <c r="A13978" t="s">
        <v>7063</v>
      </c>
      <c r="B13978" t="s">
        <v>2361</v>
      </c>
      <c r="C13978" t="s">
        <v>4350</v>
      </c>
      <c r="D13978" s="154">
        <v>7</v>
      </c>
      <c r="E13978" t="s">
        <v>2751</v>
      </c>
      <c r="F13978">
        <v>6</v>
      </c>
      <c r="G13978">
        <v>6</v>
      </c>
      <c r="H13978" t="s">
        <v>3404</v>
      </c>
      <c r="I13978" t="s">
        <v>3515</v>
      </c>
      <c r="K13978" t="s">
        <v>2752</v>
      </c>
      <c r="L13978" t="s">
        <v>2751</v>
      </c>
      <c r="M13978" t="s">
        <v>3404</v>
      </c>
      <c r="N13978" t="b">
        <f>IF(ETMRouteStages[[#This Row],[RID]]=A13977,ETMRouteStages[[#This Row],[StageSequence]]=F13977+1,TRUE)</f>
        <v>1</v>
      </c>
    </row>
    <row r="13979" spans="1:14">
      <c r="A13979" t="s">
        <v>7063</v>
      </c>
      <c r="B13979" t="s">
        <v>2361</v>
      </c>
      <c r="C13979" t="s">
        <v>4350</v>
      </c>
      <c r="D13979" s="154">
        <v>7</v>
      </c>
      <c r="E13979" t="s">
        <v>618</v>
      </c>
      <c r="F13979">
        <v>7</v>
      </c>
      <c r="G13979">
        <v>7</v>
      </c>
      <c r="H13979" t="s">
        <v>3404</v>
      </c>
      <c r="I13979" t="s">
        <v>3515</v>
      </c>
      <c r="K13979" t="s">
        <v>619</v>
      </c>
      <c r="L13979" t="s">
        <v>618</v>
      </c>
      <c r="M13979" t="s">
        <v>3404</v>
      </c>
      <c r="N13979" t="b">
        <f>IF(ETMRouteStages[[#This Row],[RID]]=A13978,ETMRouteStages[[#This Row],[StageSequence]]=F13978+1,TRUE)</f>
        <v>1</v>
      </c>
    </row>
    <row r="13980" spans="1:14">
      <c r="A13980" t="s">
        <v>7063</v>
      </c>
      <c r="B13980" t="s">
        <v>2361</v>
      </c>
      <c r="C13980" t="s">
        <v>4350</v>
      </c>
      <c r="D13980" s="154">
        <v>7</v>
      </c>
      <c r="E13980" t="s">
        <v>2139</v>
      </c>
      <c r="F13980">
        <v>8</v>
      </c>
      <c r="G13980">
        <v>9</v>
      </c>
      <c r="H13980" t="s">
        <v>3404</v>
      </c>
      <c r="I13980" t="s">
        <v>3515</v>
      </c>
      <c r="K13980" t="s">
        <v>2140</v>
      </c>
      <c r="L13980" t="s">
        <v>2139</v>
      </c>
      <c r="M13980" t="s">
        <v>3404</v>
      </c>
      <c r="N13980" t="b">
        <f>IF(ETMRouteStages[[#This Row],[RID]]=A13979,ETMRouteStages[[#This Row],[StageSequence]]=F13979+1,TRUE)</f>
        <v>1</v>
      </c>
    </row>
    <row r="13981" spans="1:14">
      <c r="A13981" t="s">
        <v>7063</v>
      </c>
      <c r="B13981" t="s">
        <v>2361</v>
      </c>
      <c r="C13981" t="s">
        <v>4350</v>
      </c>
      <c r="D13981" s="154">
        <v>7</v>
      </c>
      <c r="E13981" t="s">
        <v>968</v>
      </c>
      <c r="F13981">
        <v>9</v>
      </c>
      <c r="G13981">
        <v>11</v>
      </c>
      <c r="H13981" t="s">
        <v>3404</v>
      </c>
      <c r="I13981" t="s">
        <v>3515</v>
      </c>
      <c r="K13981" t="s">
        <v>969</v>
      </c>
      <c r="L13981" t="s">
        <v>968</v>
      </c>
      <c r="M13981" t="s">
        <v>3404</v>
      </c>
      <c r="N13981" t="b">
        <f>IF(ETMRouteStages[[#This Row],[RID]]=A13980,ETMRouteStages[[#This Row],[StageSequence]]=F13980+1,TRUE)</f>
        <v>1</v>
      </c>
    </row>
    <row r="13982" spans="1:14">
      <c r="A13982" t="s">
        <v>7063</v>
      </c>
      <c r="B13982" t="s">
        <v>2361</v>
      </c>
      <c r="C13982" t="s">
        <v>4350</v>
      </c>
      <c r="D13982" s="154">
        <v>7</v>
      </c>
      <c r="E13982" t="s">
        <v>970</v>
      </c>
      <c r="F13982">
        <v>10</v>
      </c>
      <c r="G13982">
        <v>12</v>
      </c>
      <c r="H13982" t="s">
        <v>3404</v>
      </c>
      <c r="I13982" t="s">
        <v>3515</v>
      </c>
      <c r="K13982" t="s">
        <v>971</v>
      </c>
      <c r="L13982" t="s">
        <v>970</v>
      </c>
      <c r="M13982" t="s">
        <v>3404</v>
      </c>
      <c r="N13982" t="b">
        <f>IF(ETMRouteStages[[#This Row],[RID]]=A13981,ETMRouteStages[[#This Row],[StageSequence]]=F13981+1,TRUE)</f>
        <v>1</v>
      </c>
    </row>
    <row r="13983" spans="1:14">
      <c r="A13983" t="s">
        <v>7063</v>
      </c>
      <c r="B13983" t="s">
        <v>2361</v>
      </c>
      <c r="C13983" t="s">
        <v>4350</v>
      </c>
      <c r="D13983" s="154">
        <v>7</v>
      </c>
      <c r="E13983" t="s">
        <v>1115</v>
      </c>
      <c r="F13983">
        <v>11</v>
      </c>
      <c r="G13983">
        <v>13</v>
      </c>
      <c r="H13983" t="s">
        <v>3404</v>
      </c>
      <c r="I13983" t="s">
        <v>3515</v>
      </c>
      <c r="K13983" t="s">
        <v>1116</v>
      </c>
      <c r="L13983" t="s">
        <v>1115</v>
      </c>
      <c r="M13983" t="s">
        <v>3404</v>
      </c>
      <c r="N13983" t="b">
        <f>IF(ETMRouteStages[[#This Row],[RID]]=A13982,ETMRouteStages[[#This Row],[StageSequence]]=F13982+1,TRUE)</f>
        <v>1</v>
      </c>
    </row>
    <row r="13984" spans="1:14">
      <c r="A13984" t="s">
        <v>7063</v>
      </c>
      <c r="B13984" t="s">
        <v>2361</v>
      </c>
      <c r="C13984" t="s">
        <v>4350</v>
      </c>
      <c r="D13984" s="154">
        <v>7</v>
      </c>
      <c r="E13984" t="s">
        <v>632</v>
      </c>
      <c r="F13984">
        <v>12</v>
      </c>
      <c r="G13984">
        <v>14</v>
      </c>
      <c r="H13984" t="s">
        <v>3404</v>
      </c>
      <c r="I13984" t="s">
        <v>3515</v>
      </c>
      <c r="K13984" t="s">
        <v>633</v>
      </c>
      <c r="L13984" t="s">
        <v>632</v>
      </c>
      <c r="M13984" t="s">
        <v>3404</v>
      </c>
      <c r="N13984" t="b">
        <f>IF(ETMRouteStages[[#This Row],[RID]]=A13983,ETMRouteStages[[#This Row],[StageSequence]]=F13983+1,TRUE)</f>
        <v>1</v>
      </c>
    </row>
    <row r="13985" spans="1:14">
      <c r="A13985" t="s">
        <v>7063</v>
      </c>
      <c r="B13985" t="s">
        <v>2361</v>
      </c>
      <c r="C13985" t="s">
        <v>4350</v>
      </c>
      <c r="D13985" s="154">
        <v>7</v>
      </c>
      <c r="E13985" t="s">
        <v>740</v>
      </c>
      <c r="F13985">
        <v>13</v>
      </c>
      <c r="G13985">
        <v>16</v>
      </c>
      <c r="H13985" t="s">
        <v>3404</v>
      </c>
      <c r="I13985" t="s">
        <v>3515</v>
      </c>
      <c r="K13985" t="s">
        <v>741</v>
      </c>
      <c r="L13985" t="s">
        <v>740</v>
      </c>
      <c r="M13985" t="s">
        <v>3404</v>
      </c>
      <c r="N13985" t="b">
        <f>IF(ETMRouteStages[[#This Row],[RID]]=A13984,ETMRouteStages[[#This Row],[StageSequence]]=F13984+1,TRUE)</f>
        <v>1</v>
      </c>
    </row>
    <row r="13986" spans="1:14">
      <c r="A13986" t="s">
        <v>7063</v>
      </c>
      <c r="B13986" t="s">
        <v>2361</v>
      </c>
      <c r="C13986" t="s">
        <v>4350</v>
      </c>
      <c r="D13986" s="154">
        <v>7</v>
      </c>
      <c r="E13986" t="s">
        <v>1723</v>
      </c>
      <c r="F13986">
        <v>14</v>
      </c>
      <c r="G13986">
        <v>18</v>
      </c>
      <c r="H13986" t="s">
        <v>3404</v>
      </c>
      <c r="I13986" t="s">
        <v>3515</v>
      </c>
      <c r="K13986" t="s">
        <v>1724</v>
      </c>
      <c r="L13986" t="s">
        <v>1723</v>
      </c>
      <c r="M13986" t="s">
        <v>3404</v>
      </c>
      <c r="N13986" t="b">
        <f>IF(ETMRouteStages[[#This Row],[RID]]=A13985,ETMRouteStages[[#This Row],[StageSequence]]=F13985+1,TRUE)</f>
        <v>1</v>
      </c>
    </row>
    <row r="13987" spans="1:14">
      <c r="A13987" t="s">
        <v>7063</v>
      </c>
      <c r="B13987" t="s">
        <v>2361</v>
      </c>
      <c r="C13987" t="s">
        <v>4350</v>
      </c>
      <c r="D13987" s="154">
        <v>7</v>
      </c>
      <c r="E13987" t="s">
        <v>1827</v>
      </c>
      <c r="F13987">
        <v>15</v>
      </c>
      <c r="G13987">
        <v>20</v>
      </c>
      <c r="H13987" t="s">
        <v>3404</v>
      </c>
      <c r="I13987" t="s">
        <v>3515</v>
      </c>
      <c r="K13987" t="s">
        <v>1828</v>
      </c>
      <c r="L13987" t="s">
        <v>1827</v>
      </c>
      <c r="M13987" t="s">
        <v>3404</v>
      </c>
      <c r="N13987" t="b">
        <f>IF(ETMRouteStages[[#This Row],[RID]]=A13986,ETMRouteStages[[#This Row],[StageSequence]]=F13986+1,TRUE)</f>
        <v>1</v>
      </c>
    </row>
    <row r="13988" spans="1:14">
      <c r="A13988" t="s">
        <v>7063</v>
      </c>
      <c r="B13988" t="s">
        <v>2361</v>
      </c>
      <c r="C13988" t="s">
        <v>4350</v>
      </c>
      <c r="D13988" s="154">
        <v>7</v>
      </c>
      <c r="E13988" t="s">
        <v>1841</v>
      </c>
      <c r="F13988">
        <v>16</v>
      </c>
      <c r="G13988">
        <v>21</v>
      </c>
      <c r="H13988" t="s">
        <v>3404</v>
      </c>
      <c r="I13988" t="s">
        <v>3515</v>
      </c>
      <c r="K13988" t="s">
        <v>1842</v>
      </c>
      <c r="L13988" t="s">
        <v>1841</v>
      </c>
      <c r="M13988" t="s">
        <v>3404</v>
      </c>
      <c r="N13988" t="b">
        <f>IF(ETMRouteStages[[#This Row],[RID]]=A13987,ETMRouteStages[[#This Row],[StageSequence]]=F13987+1,TRUE)</f>
        <v>1</v>
      </c>
    </row>
    <row r="13989" spans="1:14">
      <c r="A13989" t="s">
        <v>7063</v>
      </c>
      <c r="B13989" t="s">
        <v>2361</v>
      </c>
      <c r="C13989" t="s">
        <v>4350</v>
      </c>
      <c r="D13989" s="154">
        <v>7</v>
      </c>
      <c r="E13989" t="s">
        <v>2255</v>
      </c>
      <c r="F13989">
        <v>17</v>
      </c>
      <c r="G13989">
        <v>23</v>
      </c>
      <c r="H13989" t="s">
        <v>3404</v>
      </c>
      <c r="I13989" t="s">
        <v>3515</v>
      </c>
      <c r="K13989" t="s">
        <v>2256</v>
      </c>
      <c r="L13989" t="s">
        <v>2255</v>
      </c>
      <c r="M13989" t="s">
        <v>3404</v>
      </c>
      <c r="N13989" t="b">
        <f>IF(ETMRouteStages[[#This Row],[RID]]=A13988,ETMRouteStages[[#This Row],[StageSequence]]=F13988+1,TRUE)</f>
        <v>1</v>
      </c>
    </row>
    <row r="13990" spans="1:14">
      <c r="A13990" t="s">
        <v>7063</v>
      </c>
      <c r="B13990" t="s">
        <v>2361</v>
      </c>
      <c r="C13990" t="s">
        <v>4350</v>
      </c>
      <c r="D13990" s="154">
        <v>7</v>
      </c>
      <c r="E13990" t="s">
        <v>1187</v>
      </c>
      <c r="F13990">
        <v>18</v>
      </c>
      <c r="G13990">
        <v>25</v>
      </c>
      <c r="H13990" t="s">
        <v>3404</v>
      </c>
      <c r="I13990" t="s">
        <v>3515</v>
      </c>
      <c r="K13990" t="s">
        <v>1188</v>
      </c>
      <c r="L13990" t="s">
        <v>1187</v>
      </c>
      <c r="M13990" t="s">
        <v>3404</v>
      </c>
      <c r="N13990" t="b">
        <f>IF(ETMRouteStages[[#This Row],[RID]]=A13989,ETMRouteStages[[#This Row],[StageSequence]]=F13989+1,TRUE)</f>
        <v>1</v>
      </c>
    </row>
    <row r="13991" spans="1:14">
      <c r="A13991" t="s">
        <v>7063</v>
      </c>
      <c r="B13991" t="s">
        <v>2361</v>
      </c>
      <c r="C13991" t="s">
        <v>4350</v>
      </c>
      <c r="D13991" s="154">
        <v>7</v>
      </c>
      <c r="E13991" t="s">
        <v>1197</v>
      </c>
      <c r="F13991">
        <v>19</v>
      </c>
      <c r="G13991">
        <v>26</v>
      </c>
      <c r="H13991" t="s">
        <v>3404</v>
      </c>
      <c r="I13991" t="s">
        <v>3515</v>
      </c>
      <c r="K13991" t="s">
        <v>1198</v>
      </c>
      <c r="L13991" t="s">
        <v>1197</v>
      </c>
      <c r="M13991" t="s">
        <v>3404</v>
      </c>
      <c r="N13991" t="b">
        <f>IF(ETMRouteStages[[#This Row],[RID]]=A13990,ETMRouteStages[[#This Row],[StageSequence]]=F13990+1,TRUE)</f>
        <v>1</v>
      </c>
    </row>
    <row r="13992" spans="1:14">
      <c r="A13992" t="s">
        <v>7063</v>
      </c>
      <c r="B13992" t="s">
        <v>2361</v>
      </c>
      <c r="C13992" t="s">
        <v>4350</v>
      </c>
      <c r="D13992" s="154">
        <v>7</v>
      </c>
      <c r="E13992" t="s">
        <v>2328</v>
      </c>
      <c r="F13992">
        <v>20</v>
      </c>
      <c r="G13992">
        <v>28</v>
      </c>
      <c r="H13992" t="s">
        <v>3404</v>
      </c>
      <c r="I13992" t="s">
        <v>3515</v>
      </c>
      <c r="K13992" t="s">
        <v>2329</v>
      </c>
      <c r="L13992" t="s">
        <v>2328</v>
      </c>
      <c r="M13992" t="s">
        <v>3404</v>
      </c>
      <c r="N13992" t="b">
        <f>IF(ETMRouteStages[[#This Row],[RID]]=A13991,ETMRouteStages[[#This Row],[StageSequence]]=F13991+1,TRUE)</f>
        <v>1</v>
      </c>
    </row>
    <row r="13993" spans="1:14">
      <c r="A13993" t="s">
        <v>7063</v>
      </c>
      <c r="B13993" t="s">
        <v>2361</v>
      </c>
      <c r="C13993" t="s">
        <v>4350</v>
      </c>
      <c r="D13993" s="154">
        <v>7</v>
      </c>
      <c r="E13993" t="s">
        <v>1113</v>
      </c>
      <c r="F13993">
        <v>21</v>
      </c>
      <c r="G13993">
        <v>30</v>
      </c>
      <c r="H13993" t="s">
        <v>3404</v>
      </c>
      <c r="I13993" t="s">
        <v>3515</v>
      </c>
      <c r="K13993" t="s">
        <v>1114</v>
      </c>
      <c r="L13993" t="s">
        <v>1113</v>
      </c>
      <c r="M13993" t="s">
        <v>3404</v>
      </c>
      <c r="N13993" t="b">
        <f>IF(ETMRouteStages[[#This Row],[RID]]=A13992,ETMRouteStages[[#This Row],[StageSequence]]=F13992+1,TRUE)</f>
        <v>1</v>
      </c>
    </row>
    <row r="13994" spans="1:14">
      <c r="A13994" t="s">
        <v>7063</v>
      </c>
      <c r="B13994" t="s">
        <v>2361</v>
      </c>
      <c r="C13994" t="s">
        <v>4350</v>
      </c>
      <c r="D13994" s="154">
        <v>7</v>
      </c>
      <c r="E13994" t="s">
        <v>2890</v>
      </c>
      <c r="F13994">
        <v>22</v>
      </c>
      <c r="G13994">
        <v>32</v>
      </c>
      <c r="H13994" t="s">
        <v>3404</v>
      </c>
      <c r="I13994" t="s">
        <v>3515</v>
      </c>
      <c r="K13994" t="s">
        <v>2891</v>
      </c>
      <c r="L13994" t="s">
        <v>2890</v>
      </c>
      <c r="M13994" t="s">
        <v>3404</v>
      </c>
      <c r="N13994" t="b">
        <f>IF(ETMRouteStages[[#This Row],[RID]]=A13993,ETMRouteStages[[#This Row],[StageSequence]]=F13993+1,TRUE)</f>
        <v>1</v>
      </c>
    </row>
    <row r="13995" spans="1:14">
      <c r="A13995" t="s">
        <v>7063</v>
      </c>
      <c r="B13995" t="s">
        <v>2361</v>
      </c>
      <c r="C13995" t="s">
        <v>4350</v>
      </c>
      <c r="D13995" s="154">
        <v>7</v>
      </c>
      <c r="E13995" t="s">
        <v>784</v>
      </c>
      <c r="F13995">
        <v>23</v>
      </c>
      <c r="G13995">
        <v>33</v>
      </c>
      <c r="H13995" t="s">
        <v>3404</v>
      </c>
      <c r="I13995" t="s">
        <v>3515</v>
      </c>
      <c r="K13995" t="s">
        <v>785</v>
      </c>
      <c r="L13995" t="s">
        <v>784</v>
      </c>
      <c r="M13995" t="s">
        <v>3404</v>
      </c>
      <c r="N13995" t="b">
        <f>IF(ETMRouteStages[[#This Row],[RID]]=A13994,ETMRouteStages[[#This Row],[StageSequence]]=F13994+1,TRUE)</f>
        <v>1</v>
      </c>
    </row>
    <row r="13996" spans="1:14">
      <c r="A13996" t="s">
        <v>7063</v>
      </c>
      <c r="B13996" t="s">
        <v>2361</v>
      </c>
      <c r="C13996" t="s">
        <v>4350</v>
      </c>
      <c r="D13996" s="154">
        <v>7</v>
      </c>
      <c r="E13996" t="s">
        <v>2503</v>
      </c>
      <c r="F13996">
        <v>24</v>
      </c>
      <c r="G13996">
        <v>34</v>
      </c>
      <c r="H13996" t="s">
        <v>3404</v>
      </c>
      <c r="I13996" t="s">
        <v>3515</v>
      </c>
      <c r="K13996" t="s">
        <v>2504</v>
      </c>
      <c r="L13996" t="s">
        <v>2503</v>
      </c>
      <c r="M13996" t="s">
        <v>3404</v>
      </c>
      <c r="N13996" t="b">
        <f>IF(ETMRouteStages[[#This Row],[RID]]=A13995,ETMRouteStages[[#This Row],[StageSequence]]=F13995+1,TRUE)</f>
        <v>1</v>
      </c>
    </row>
    <row r="13997" spans="1:14">
      <c r="A13997" t="s">
        <v>7063</v>
      </c>
      <c r="B13997" t="s">
        <v>2361</v>
      </c>
      <c r="C13997" t="s">
        <v>4350</v>
      </c>
      <c r="D13997" s="154">
        <v>7</v>
      </c>
      <c r="E13997" t="s">
        <v>782</v>
      </c>
      <c r="F13997">
        <v>25</v>
      </c>
      <c r="G13997">
        <v>36</v>
      </c>
      <c r="H13997" t="s">
        <v>3404</v>
      </c>
      <c r="I13997" t="s">
        <v>3515</v>
      </c>
      <c r="K13997" t="s">
        <v>783</v>
      </c>
      <c r="L13997" t="s">
        <v>782</v>
      </c>
      <c r="M13997" t="s">
        <v>3404</v>
      </c>
      <c r="N13997" t="b">
        <f>IF(ETMRouteStages[[#This Row],[RID]]=A13996,ETMRouteStages[[#This Row],[StageSequence]]=F13996+1,TRUE)</f>
        <v>1</v>
      </c>
    </row>
    <row r="13998" spans="1:14">
      <c r="A13998" t="s">
        <v>7063</v>
      </c>
      <c r="B13998" t="s">
        <v>2361</v>
      </c>
      <c r="C13998" t="s">
        <v>4350</v>
      </c>
      <c r="D13998" s="154">
        <v>7</v>
      </c>
      <c r="E13998" t="s">
        <v>932</v>
      </c>
      <c r="F13998">
        <v>26</v>
      </c>
      <c r="G13998">
        <v>37</v>
      </c>
      <c r="H13998" t="s">
        <v>3404</v>
      </c>
      <c r="I13998" t="s">
        <v>3515</v>
      </c>
      <c r="K13998" t="s">
        <v>933</v>
      </c>
      <c r="L13998" t="s">
        <v>932</v>
      </c>
      <c r="M13998" t="s">
        <v>3404</v>
      </c>
      <c r="N13998" t="b">
        <f>IF(ETMRouteStages[[#This Row],[RID]]=A13997,ETMRouteStages[[#This Row],[StageSequence]]=F13997+1,TRUE)</f>
        <v>1</v>
      </c>
    </row>
    <row r="13999" spans="1:14">
      <c r="A13999" t="s">
        <v>7063</v>
      </c>
      <c r="B13999" t="s">
        <v>2361</v>
      </c>
      <c r="C13999" t="s">
        <v>4350</v>
      </c>
      <c r="D13999" s="154">
        <v>7</v>
      </c>
      <c r="E13999" t="s">
        <v>1757</v>
      </c>
      <c r="F13999">
        <v>27</v>
      </c>
      <c r="G13999">
        <v>38</v>
      </c>
      <c r="H13999" t="s">
        <v>3404</v>
      </c>
      <c r="I13999" t="s">
        <v>3515</v>
      </c>
      <c r="K13999" t="s">
        <v>1758</v>
      </c>
      <c r="L13999" t="s">
        <v>1757</v>
      </c>
      <c r="M13999" t="s">
        <v>3404</v>
      </c>
      <c r="N13999" t="b">
        <f>IF(ETMRouteStages[[#This Row],[RID]]=A13998,ETMRouteStages[[#This Row],[StageSequence]]=F13998+1,TRUE)</f>
        <v>1</v>
      </c>
    </row>
    <row r="14000" spans="1:14">
      <c r="A14000" t="s">
        <v>7063</v>
      </c>
      <c r="B14000" t="s">
        <v>2361</v>
      </c>
      <c r="C14000" t="s">
        <v>4350</v>
      </c>
      <c r="D14000" s="154">
        <v>7</v>
      </c>
      <c r="E14000" t="s">
        <v>512</v>
      </c>
      <c r="F14000">
        <v>28</v>
      </c>
      <c r="G14000">
        <v>39</v>
      </c>
      <c r="H14000" t="s">
        <v>3404</v>
      </c>
      <c r="I14000" t="s">
        <v>3515</v>
      </c>
      <c r="K14000" t="s">
        <v>513</v>
      </c>
      <c r="L14000" t="s">
        <v>512</v>
      </c>
      <c r="M14000" t="s">
        <v>3404</v>
      </c>
      <c r="N14000" t="b">
        <f>IF(ETMRouteStages[[#This Row],[RID]]=A13999,ETMRouteStages[[#This Row],[StageSequence]]=F13999+1,TRUE)</f>
        <v>1</v>
      </c>
    </row>
    <row r="14001" spans="1:14">
      <c r="A14001" t="s">
        <v>7063</v>
      </c>
      <c r="B14001" t="s">
        <v>2361</v>
      </c>
      <c r="C14001" t="s">
        <v>4350</v>
      </c>
      <c r="D14001" s="154">
        <v>7</v>
      </c>
      <c r="E14001" t="s">
        <v>2419</v>
      </c>
      <c r="F14001">
        <v>29</v>
      </c>
      <c r="G14001">
        <v>41</v>
      </c>
      <c r="H14001" t="s">
        <v>3404</v>
      </c>
      <c r="I14001" t="s">
        <v>3515</v>
      </c>
      <c r="K14001" t="s">
        <v>2420</v>
      </c>
      <c r="L14001" t="s">
        <v>2419</v>
      </c>
      <c r="M14001" t="s">
        <v>3404</v>
      </c>
      <c r="N14001" t="b">
        <f>IF(ETMRouteStages[[#This Row],[RID]]=A14000,ETMRouteStages[[#This Row],[StageSequence]]=F14000+1,TRUE)</f>
        <v>1</v>
      </c>
    </row>
    <row r="14002" spans="1:14">
      <c r="A14002" t="s">
        <v>7063</v>
      </c>
      <c r="B14002" t="s">
        <v>2361</v>
      </c>
      <c r="C14002" t="s">
        <v>4350</v>
      </c>
      <c r="D14002" s="154">
        <v>7</v>
      </c>
      <c r="E14002" t="s">
        <v>2417</v>
      </c>
      <c r="F14002">
        <v>30</v>
      </c>
      <c r="G14002">
        <v>42</v>
      </c>
      <c r="H14002" t="s">
        <v>3404</v>
      </c>
      <c r="I14002" t="s">
        <v>3515</v>
      </c>
      <c r="K14002" t="s">
        <v>2418</v>
      </c>
      <c r="L14002" t="s">
        <v>2417</v>
      </c>
      <c r="M14002" t="s">
        <v>3404</v>
      </c>
      <c r="N14002" t="b">
        <f>IF(ETMRouteStages[[#This Row],[RID]]=A14001,ETMRouteStages[[#This Row],[StageSequence]]=F14001+1,TRUE)</f>
        <v>1</v>
      </c>
    </row>
    <row r="14003" spans="1:14">
      <c r="A14003" t="s">
        <v>7063</v>
      </c>
      <c r="B14003" t="s">
        <v>2361</v>
      </c>
      <c r="C14003" t="s">
        <v>4350</v>
      </c>
      <c r="D14003" s="154">
        <v>7</v>
      </c>
      <c r="E14003" t="s">
        <v>1576</v>
      </c>
      <c r="F14003">
        <v>31</v>
      </c>
      <c r="G14003">
        <v>44</v>
      </c>
      <c r="H14003" t="s">
        <v>3404</v>
      </c>
      <c r="I14003" t="s">
        <v>3515</v>
      </c>
      <c r="K14003" t="s">
        <v>1577</v>
      </c>
      <c r="L14003" t="s">
        <v>1576</v>
      </c>
      <c r="M14003" t="s">
        <v>3404</v>
      </c>
      <c r="N14003" t="b">
        <f>IF(ETMRouteStages[[#This Row],[RID]]=A14002,ETMRouteStages[[#This Row],[StageSequence]]=F14002+1,TRUE)</f>
        <v>1</v>
      </c>
    </row>
    <row r="14004" spans="1:14">
      <c r="A14004" t="s">
        <v>7063</v>
      </c>
      <c r="B14004" t="s">
        <v>2361</v>
      </c>
      <c r="C14004" t="s">
        <v>4350</v>
      </c>
      <c r="D14004" s="154">
        <v>7</v>
      </c>
      <c r="E14004" t="s">
        <v>972</v>
      </c>
      <c r="F14004">
        <v>32</v>
      </c>
      <c r="G14004">
        <v>46</v>
      </c>
      <c r="H14004" t="s">
        <v>3404</v>
      </c>
      <c r="I14004" t="s">
        <v>3515</v>
      </c>
      <c r="K14004" t="s">
        <v>973</v>
      </c>
      <c r="L14004" t="s">
        <v>972</v>
      </c>
      <c r="M14004" t="s">
        <v>3404</v>
      </c>
      <c r="N14004" t="b">
        <f>IF(ETMRouteStages[[#This Row],[RID]]=A14003,ETMRouteStages[[#This Row],[StageSequence]]=F14003+1,TRUE)</f>
        <v>1</v>
      </c>
    </row>
    <row r="14005" spans="1:14">
      <c r="A14005" t="s">
        <v>7063</v>
      </c>
      <c r="B14005" t="s">
        <v>2361</v>
      </c>
      <c r="C14005" t="s">
        <v>4350</v>
      </c>
      <c r="D14005" s="154">
        <v>7</v>
      </c>
      <c r="E14005" t="s">
        <v>2850</v>
      </c>
      <c r="F14005">
        <v>33</v>
      </c>
      <c r="G14005">
        <v>47</v>
      </c>
      <c r="H14005" t="s">
        <v>3404</v>
      </c>
      <c r="I14005" t="s">
        <v>3515</v>
      </c>
      <c r="K14005" t="s">
        <v>2851</v>
      </c>
      <c r="L14005" t="s">
        <v>2850</v>
      </c>
      <c r="M14005" t="s">
        <v>3404</v>
      </c>
      <c r="N14005" t="b">
        <f>IF(ETMRouteStages[[#This Row],[RID]]=A14004,ETMRouteStages[[#This Row],[StageSequence]]=F14004+1,TRUE)</f>
        <v>1</v>
      </c>
    </row>
    <row r="14006" spans="1:14">
      <c r="A14006" t="s">
        <v>7063</v>
      </c>
      <c r="B14006" t="s">
        <v>2361</v>
      </c>
      <c r="C14006" t="s">
        <v>4350</v>
      </c>
      <c r="D14006" s="154">
        <v>7</v>
      </c>
      <c r="E14006" t="s">
        <v>1679</v>
      </c>
      <c r="F14006">
        <v>34</v>
      </c>
      <c r="G14006">
        <v>50</v>
      </c>
      <c r="H14006" t="s">
        <v>3404</v>
      </c>
      <c r="I14006" t="s">
        <v>3515</v>
      </c>
      <c r="K14006" t="s">
        <v>1680</v>
      </c>
      <c r="L14006" t="s">
        <v>1679</v>
      </c>
      <c r="M14006" t="s">
        <v>3404</v>
      </c>
      <c r="N14006" t="b">
        <f>IF(ETMRouteStages[[#This Row],[RID]]=A14005,ETMRouteStages[[#This Row],[StageSequence]]=F14005+1,TRUE)</f>
        <v>1</v>
      </c>
    </row>
    <row r="14007" spans="1:14">
      <c r="A14007" t="s">
        <v>7063</v>
      </c>
      <c r="B14007" t="s">
        <v>2361</v>
      </c>
      <c r="C14007" t="s">
        <v>4350</v>
      </c>
      <c r="D14007" s="154">
        <v>7</v>
      </c>
      <c r="E14007" t="s">
        <v>2874</v>
      </c>
      <c r="F14007">
        <v>35</v>
      </c>
      <c r="G14007">
        <v>51</v>
      </c>
      <c r="H14007" t="s">
        <v>3404</v>
      </c>
      <c r="I14007" t="s">
        <v>3515</v>
      </c>
      <c r="K14007" t="s">
        <v>2875</v>
      </c>
      <c r="L14007" t="s">
        <v>2874</v>
      </c>
      <c r="M14007" t="s">
        <v>3404</v>
      </c>
      <c r="N14007" t="b">
        <f>IF(ETMRouteStages[[#This Row],[RID]]=A14006,ETMRouteStages[[#This Row],[StageSequence]]=F14006+1,TRUE)</f>
        <v>1</v>
      </c>
    </row>
    <row r="14008" spans="1:14">
      <c r="A14008" t="s">
        <v>7063</v>
      </c>
      <c r="B14008" t="s">
        <v>2361</v>
      </c>
      <c r="C14008" t="s">
        <v>4350</v>
      </c>
      <c r="D14008" s="154">
        <v>7</v>
      </c>
      <c r="E14008" t="s">
        <v>936</v>
      </c>
      <c r="F14008">
        <v>36</v>
      </c>
      <c r="G14008">
        <v>54</v>
      </c>
      <c r="H14008" t="s">
        <v>3404</v>
      </c>
      <c r="I14008" t="s">
        <v>3515</v>
      </c>
      <c r="K14008" t="s">
        <v>937</v>
      </c>
      <c r="L14008" t="s">
        <v>936</v>
      </c>
      <c r="M14008" t="s">
        <v>3404</v>
      </c>
      <c r="N14008" t="b">
        <f>IF(ETMRouteStages[[#This Row],[RID]]=A14007,ETMRouteStages[[#This Row],[StageSequence]]=F14007+1,TRUE)</f>
        <v>1</v>
      </c>
    </row>
    <row r="14009" spans="1:14">
      <c r="A14009" t="s">
        <v>7063</v>
      </c>
      <c r="B14009" t="s">
        <v>2361</v>
      </c>
      <c r="C14009" t="s">
        <v>4350</v>
      </c>
      <c r="D14009" s="154">
        <v>7</v>
      </c>
      <c r="E14009" t="s">
        <v>2874</v>
      </c>
      <c r="F14009">
        <v>37</v>
      </c>
      <c r="G14009">
        <v>57</v>
      </c>
      <c r="H14009" t="s">
        <v>3404</v>
      </c>
      <c r="I14009" t="s">
        <v>3515</v>
      </c>
      <c r="K14009" t="s">
        <v>2875</v>
      </c>
      <c r="L14009" t="s">
        <v>2874</v>
      </c>
      <c r="M14009" t="s">
        <v>3404</v>
      </c>
      <c r="N14009" t="b">
        <f>IF(ETMRouteStages[[#This Row],[RID]]=A14008,ETMRouteStages[[#This Row],[StageSequence]]=F14008+1,TRUE)</f>
        <v>1</v>
      </c>
    </row>
    <row r="14010" spans="1:14">
      <c r="A14010" t="s">
        <v>7063</v>
      </c>
      <c r="B14010" t="s">
        <v>2361</v>
      </c>
      <c r="C14010" t="s">
        <v>4350</v>
      </c>
      <c r="D14010" s="154">
        <v>7</v>
      </c>
      <c r="E14010" t="s">
        <v>2294</v>
      </c>
      <c r="F14010">
        <v>38</v>
      </c>
      <c r="G14010">
        <v>58</v>
      </c>
      <c r="H14010" t="s">
        <v>3404</v>
      </c>
      <c r="I14010" t="s">
        <v>3515</v>
      </c>
      <c r="K14010" t="s">
        <v>2295</v>
      </c>
      <c r="L14010" t="s">
        <v>2294</v>
      </c>
      <c r="M14010" t="s">
        <v>3404</v>
      </c>
      <c r="N14010" t="b">
        <f>IF(ETMRouteStages[[#This Row],[RID]]=A14009,ETMRouteStages[[#This Row],[StageSequence]]=F14009+1,TRUE)</f>
        <v>1</v>
      </c>
    </row>
    <row r="14011" spans="1:14">
      <c r="A14011" t="s">
        <v>7063</v>
      </c>
      <c r="B14011" t="s">
        <v>2361</v>
      </c>
      <c r="C14011" t="s">
        <v>4350</v>
      </c>
      <c r="D14011" s="154">
        <v>7</v>
      </c>
      <c r="E14011" t="s">
        <v>3040</v>
      </c>
      <c r="F14011">
        <v>39</v>
      </c>
      <c r="G14011">
        <v>60</v>
      </c>
      <c r="H14011" t="s">
        <v>3404</v>
      </c>
      <c r="I14011" t="s">
        <v>3515</v>
      </c>
      <c r="K14011" t="s">
        <v>3041</v>
      </c>
      <c r="L14011" t="s">
        <v>3040</v>
      </c>
      <c r="M14011" t="s">
        <v>3404</v>
      </c>
      <c r="N14011" t="b">
        <f>IF(ETMRouteStages[[#This Row],[RID]]=A14010,ETMRouteStages[[#This Row],[StageSequence]]=F14010+1,TRUE)</f>
        <v>1</v>
      </c>
    </row>
    <row r="14012" spans="1:14">
      <c r="A14012" t="s">
        <v>7063</v>
      </c>
      <c r="B14012" t="s">
        <v>2361</v>
      </c>
      <c r="C14012" t="s">
        <v>4350</v>
      </c>
      <c r="D14012" s="154">
        <v>7</v>
      </c>
      <c r="E14012" t="s">
        <v>2727</v>
      </c>
      <c r="F14012">
        <v>40</v>
      </c>
      <c r="G14012">
        <v>61</v>
      </c>
      <c r="H14012" t="s">
        <v>3404</v>
      </c>
      <c r="I14012" t="s">
        <v>3515</v>
      </c>
      <c r="K14012" t="s">
        <v>2728</v>
      </c>
      <c r="L14012" t="s">
        <v>2727</v>
      </c>
      <c r="M14012" t="s">
        <v>3404</v>
      </c>
      <c r="N14012" t="b">
        <f>IF(ETMRouteStages[[#This Row],[RID]]=A14011,ETMRouteStages[[#This Row],[StageSequence]]=F14011+1,TRUE)</f>
        <v>1</v>
      </c>
    </row>
    <row r="14013" spans="1:14">
      <c r="A14013" t="s">
        <v>7063</v>
      </c>
      <c r="B14013" t="s">
        <v>2361</v>
      </c>
      <c r="C14013" t="s">
        <v>4350</v>
      </c>
      <c r="D14013" s="154">
        <v>7</v>
      </c>
      <c r="E14013" t="s">
        <v>428</v>
      </c>
      <c r="F14013">
        <v>41</v>
      </c>
      <c r="G14013">
        <v>62</v>
      </c>
      <c r="H14013" t="s">
        <v>3404</v>
      </c>
      <c r="I14013" t="s">
        <v>3515</v>
      </c>
      <c r="K14013" t="s">
        <v>429</v>
      </c>
      <c r="L14013" t="s">
        <v>428</v>
      </c>
      <c r="M14013" t="s">
        <v>3404</v>
      </c>
      <c r="N14013" t="b">
        <f>IF(ETMRouteStages[[#This Row],[RID]]=A14012,ETMRouteStages[[#This Row],[StageSequence]]=F14012+1,TRUE)</f>
        <v>1</v>
      </c>
    </row>
    <row r="14014" spans="1:14">
      <c r="A14014" t="s">
        <v>7063</v>
      </c>
      <c r="B14014" t="s">
        <v>2361</v>
      </c>
      <c r="C14014" t="s">
        <v>4350</v>
      </c>
      <c r="D14014" s="154">
        <v>7</v>
      </c>
      <c r="E14014" t="s">
        <v>2463</v>
      </c>
      <c r="F14014">
        <v>42</v>
      </c>
      <c r="G14014">
        <v>64</v>
      </c>
      <c r="H14014" t="s">
        <v>3404</v>
      </c>
      <c r="I14014" t="s">
        <v>3515</v>
      </c>
      <c r="K14014" t="s">
        <v>2464</v>
      </c>
      <c r="L14014" t="s">
        <v>2463</v>
      </c>
      <c r="M14014" t="s">
        <v>3404</v>
      </c>
      <c r="N14014" t="b">
        <f>IF(ETMRouteStages[[#This Row],[RID]]=A14013,ETMRouteStages[[#This Row],[StageSequence]]=F14013+1,TRUE)</f>
        <v>1</v>
      </c>
    </row>
    <row r="14015" spans="1:14">
      <c r="A14015" t="s">
        <v>7063</v>
      </c>
      <c r="B14015" t="s">
        <v>2361</v>
      </c>
      <c r="C14015" t="s">
        <v>4350</v>
      </c>
      <c r="D14015" s="154">
        <v>7</v>
      </c>
      <c r="E14015" t="s">
        <v>2127</v>
      </c>
      <c r="F14015">
        <v>43</v>
      </c>
      <c r="G14015">
        <v>65</v>
      </c>
      <c r="H14015" t="s">
        <v>3404</v>
      </c>
      <c r="I14015" t="s">
        <v>3515</v>
      </c>
      <c r="K14015" t="s">
        <v>2128</v>
      </c>
      <c r="L14015" t="s">
        <v>2127</v>
      </c>
      <c r="M14015" t="s">
        <v>3404</v>
      </c>
      <c r="N14015" t="b">
        <f>IF(ETMRouteStages[[#This Row],[RID]]=A14014,ETMRouteStages[[#This Row],[StageSequence]]=F14014+1,TRUE)</f>
        <v>1</v>
      </c>
    </row>
    <row r="14016" spans="1:14">
      <c r="A14016" t="s">
        <v>7063</v>
      </c>
      <c r="B14016" t="s">
        <v>2361</v>
      </c>
      <c r="C14016" t="s">
        <v>4350</v>
      </c>
      <c r="D14016" s="154">
        <v>7</v>
      </c>
      <c r="E14016" t="s">
        <v>1843</v>
      </c>
      <c r="F14016">
        <v>44</v>
      </c>
      <c r="G14016">
        <v>68</v>
      </c>
      <c r="H14016" t="s">
        <v>3404</v>
      </c>
      <c r="I14016" t="s">
        <v>3515</v>
      </c>
      <c r="K14016" t="s">
        <v>1844</v>
      </c>
      <c r="L14016" t="s">
        <v>1843</v>
      </c>
      <c r="M14016" t="s">
        <v>3404</v>
      </c>
      <c r="N14016" t="b">
        <f>IF(ETMRouteStages[[#This Row],[RID]]=A14015,ETMRouteStages[[#This Row],[StageSequence]]=F14015+1,TRUE)</f>
        <v>1</v>
      </c>
    </row>
    <row r="14017" spans="1:14">
      <c r="A14017" t="s">
        <v>7064</v>
      </c>
      <c r="B14017" t="s">
        <v>2361</v>
      </c>
      <c r="C14017" t="s">
        <v>5088</v>
      </c>
      <c r="D14017" s="154">
        <v>70</v>
      </c>
      <c r="E14017" t="s">
        <v>2201</v>
      </c>
      <c r="F14017">
        <v>1</v>
      </c>
      <c r="G14017">
        <v>0</v>
      </c>
      <c r="H14017" t="s">
        <v>3404</v>
      </c>
      <c r="I14017" t="s">
        <v>3515</v>
      </c>
      <c r="K14017" t="s">
        <v>2202</v>
      </c>
      <c r="L14017" t="s">
        <v>2201</v>
      </c>
      <c r="M14017" t="s">
        <v>3404</v>
      </c>
      <c r="N14017" t="b">
        <f>IF(ETMRouteStages[[#This Row],[RID]]=A14016,ETMRouteStages[[#This Row],[StageSequence]]=F14016+1,TRUE)</f>
        <v>1</v>
      </c>
    </row>
    <row r="14018" spans="1:14">
      <c r="A14018" t="s">
        <v>7064</v>
      </c>
      <c r="B14018" t="s">
        <v>2361</v>
      </c>
      <c r="C14018" t="s">
        <v>5088</v>
      </c>
      <c r="D14018" s="154">
        <v>70</v>
      </c>
      <c r="E14018" t="s">
        <v>2501</v>
      </c>
      <c r="F14018">
        <v>2</v>
      </c>
      <c r="G14018">
        <v>2</v>
      </c>
      <c r="H14018" t="s">
        <v>3404</v>
      </c>
      <c r="I14018" t="s">
        <v>3515</v>
      </c>
      <c r="K14018" t="s">
        <v>2502</v>
      </c>
      <c r="L14018" t="s">
        <v>2501</v>
      </c>
      <c r="M14018" t="s">
        <v>3404</v>
      </c>
      <c r="N14018" t="b">
        <f>IF(ETMRouteStages[[#This Row],[RID]]=A14017,ETMRouteStages[[#This Row],[StageSequence]]=F14017+1,TRUE)</f>
        <v>1</v>
      </c>
    </row>
    <row r="14019" spans="1:14">
      <c r="A14019" t="s">
        <v>7064</v>
      </c>
      <c r="B14019" t="s">
        <v>2361</v>
      </c>
      <c r="C14019" t="s">
        <v>5088</v>
      </c>
      <c r="D14019" s="154">
        <v>70</v>
      </c>
      <c r="E14019" t="s">
        <v>2862</v>
      </c>
      <c r="F14019">
        <v>3</v>
      </c>
      <c r="G14019">
        <v>3</v>
      </c>
      <c r="H14019" t="s">
        <v>3404</v>
      </c>
      <c r="I14019" t="s">
        <v>3515</v>
      </c>
      <c r="K14019" t="s">
        <v>2863</v>
      </c>
      <c r="L14019" t="s">
        <v>2862</v>
      </c>
      <c r="M14019" t="s">
        <v>3404</v>
      </c>
      <c r="N14019" t="b">
        <f>IF(ETMRouteStages[[#This Row],[RID]]=A14018,ETMRouteStages[[#This Row],[StageSequence]]=F14018+1,TRUE)</f>
        <v>1</v>
      </c>
    </row>
    <row r="14020" spans="1:14">
      <c r="A14020" t="s">
        <v>7064</v>
      </c>
      <c r="B14020" t="s">
        <v>2361</v>
      </c>
      <c r="C14020" t="s">
        <v>5088</v>
      </c>
      <c r="D14020" s="154">
        <v>70</v>
      </c>
      <c r="E14020" t="s">
        <v>1343</v>
      </c>
      <c r="F14020">
        <v>4</v>
      </c>
      <c r="G14020">
        <v>4</v>
      </c>
      <c r="H14020" t="s">
        <v>3404</v>
      </c>
      <c r="I14020" t="s">
        <v>3515</v>
      </c>
      <c r="K14020" t="s">
        <v>1344</v>
      </c>
      <c r="L14020" t="s">
        <v>1343</v>
      </c>
      <c r="M14020" t="s">
        <v>3404</v>
      </c>
      <c r="N14020" t="b">
        <f>IF(ETMRouteStages[[#This Row],[RID]]=A14019,ETMRouteStages[[#This Row],[StageSequence]]=F14019+1,TRUE)</f>
        <v>1</v>
      </c>
    </row>
    <row r="14021" spans="1:14">
      <c r="A14021" t="s">
        <v>7064</v>
      </c>
      <c r="B14021" t="s">
        <v>2361</v>
      </c>
      <c r="C14021" t="s">
        <v>5088</v>
      </c>
      <c r="D14021" s="154">
        <v>70</v>
      </c>
      <c r="E14021" t="s">
        <v>2362</v>
      </c>
      <c r="F14021">
        <v>5</v>
      </c>
      <c r="G14021">
        <v>5</v>
      </c>
      <c r="H14021" t="s">
        <v>3404</v>
      </c>
      <c r="I14021" t="s">
        <v>3515</v>
      </c>
      <c r="K14021" t="s">
        <v>2363</v>
      </c>
      <c r="L14021" t="s">
        <v>2362</v>
      </c>
      <c r="M14021" t="s">
        <v>3404</v>
      </c>
      <c r="N14021" t="b">
        <f>IF(ETMRouteStages[[#This Row],[RID]]=A14020,ETMRouteStages[[#This Row],[StageSequence]]=F14020+1,TRUE)</f>
        <v>1</v>
      </c>
    </row>
    <row r="14022" spans="1:14">
      <c r="A14022" t="s">
        <v>7064</v>
      </c>
      <c r="B14022" t="s">
        <v>2361</v>
      </c>
      <c r="C14022" t="s">
        <v>5088</v>
      </c>
      <c r="D14022" s="154">
        <v>70</v>
      </c>
      <c r="E14022" t="s">
        <v>2364</v>
      </c>
      <c r="F14022">
        <v>6</v>
      </c>
      <c r="G14022">
        <v>6</v>
      </c>
      <c r="H14022" t="s">
        <v>3404</v>
      </c>
      <c r="I14022" t="s">
        <v>3515</v>
      </c>
      <c r="K14022" t="s">
        <v>2365</v>
      </c>
      <c r="L14022" t="s">
        <v>2364</v>
      </c>
      <c r="M14022" t="s">
        <v>3404</v>
      </c>
      <c r="N14022" t="b">
        <f>IF(ETMRouteStages[[#This Row],[RID]]=A14021,ETMRouteStages[[#This Row],[StageSequence]]=F14021+1,TRUE)</f>
        <v>1</v>
      </c>
    </row>
    <row r="14023" spans="1:14">
      <c r="A14023" t="s">
        <v>7064</v>
      </c>
      <c r="B14023" t="s">
        <v>2361</v>
      </c>
      <c r="C14023" t="s">
        <v>5088</v>
      </c>
      <c r="D14023" s="154">
        <v>70</v>
      </c>
      <c r="E14023" t="s">
        <v>2360</v>
      </c>
      <c r="F14023">
        <v>7</v>
      </c>
      <c r="G14023">
        <v>7</v>
      </c>
      <c r="H14023" t="s">
        <v>3404</v>
      </c>
      <c r="I14023" t="s">
        <v>3515</v>
      </c>
      <c r="K14023" t="s">
        <v>2361</v>
      </c>
      <c r="L14023" t="s">
        <v>2360</v>
      </c>
      <c r="M14023" t="s">
        <v>3404</v>
      </c>
      <c r="N14023" t="b">
        <f>IF(ETMRouteStages[[#This Row],[RID]]=A14022,ETMRouteStages[[#This Row],[StageSequence]]=F14022+1,TRUE)</f>
        <v>1</v>
      </c>
    </row>
    <row r="14024" spans="1:14">
      <c r="A14024" t="s">
        <v>7064</v>
      </c>
      <c r="B14024" t="s">
        <v>2361</v>
      </c>
      <c r="C14024" t="s">
        <v>5088</v>
      </c>
      <c r="D14024" s="154">
        <v>70</v>
      </c>
      <c r="E14024" t="s">
        <v>1281</v>
      </c>
      <c r="F14024">
        <v>8</v>
      </c>
      <c r="G14024">
        <v>8</v>
      </c>
      <c r="H14024" t="s">
        <v>3404</v>
      </c>
      <c r="I14024" t="s">
        <v>3515</v>
      </c>
      <c r="K14024" t="s">
        <v>1282</v>
      </c>
      <c r="L14024" t="s">
        <v>1281</v>
      </c>
      <c r="M14024" t="s">
        <v>3404</v>
      </c>
      <c r="N14024" t="b">
        <f>IF(ETMRouteStages[[#This Row],[RID]]=A14023,ETMRouteStages[[#This Row],[StageSequence]]=F14023+1,TRUE)</f>
        <v>1</v>
      </c>
    </row>
    <row r="14025" spans="1:14">
      <c r="A14025" t="s">
        <v>7064</v>
      </c>
      <c r="B14025" t="s">
        <v>2361</v>
      </c>
      <c r="C14025" t="s">
        <v>5088</v>
      </c>
      <c r="D14025" s="154">
        <v>70</v>
      </c>
      <c r="E14025" t="s">
        <v>1319</v>
      </c>
      <c r="F14025">
        <v>9</v>
      </c>
      <c r="G14025">
        <v>9</v>
      </c>
      <c r="H14025" t="s">
        <v>3404</v>
      </c>
      <c r="I14025" t="s">
        <v>3515</v>
      </c>
      <c r="K14025" t="s">
        <v>1320</v>
      </c>
      <c r="L14025" t="s">
        <v>1319</v>
      </c>
      <c r="M14025" t="s">
        <v>3404</v>
      </c>
      <c r="N14025" t="b">
        <f>IF(ETMRouteStages[[#This Row],[RID]]=A14024,ETMRouteStages[[#This Row],[StageSequence]]=F14024+1,TRUE)</f>
        <v>1</v>
      </c>
    </row>
    <row r="14026" spans="1:14">
      <c r="A14026" t="s">
        <v>7064</v>
      </c>
      <c r="B14026" t="s">
        <v>2361</v>
      </c>
      <c r="C14026" t="s">
        <v>5088</v>
      </c>
      <c r="D14026" s="154">
        <v>70</v>
      </c>
      <c r="E14026" t="s">
        <v>1279</v>
      </c>
      <c r="F14026">
        <v>10</v>
      </c>
      <c r="G14026">
        <v>10</v>
      </c>
      <c r="H14026" t="s">
        <v>3404</v>
      </c>
      <c r="I14026" t="s">
        <v>3515</v>
      </c>
      <c r="K14026" t="s">
        <v>1280</v>
      </c>
      <c r="L14026" t="s">
        <v>1279</v>
      </c>
      <c r="M14026" t="s">
        <v>3404</v>
      </c>
      <c r="N14026" t="b">
        <f>IF(ETMRouteStages[[#This Row],[RID]]=A14025,ETMRouteStages[[#This Row],[StageSequence]]=F14025+1,TRUE)</f>
        <v>1</v>
      </c>
    </row>
    <row r="14027" spans="1:14">
      <c r="A14027" t="s">
        <v>7064</v>
      </c>
      <c r="B14027" t="s">
        <v>2361</v>
      </c>
      <c r="C14027" t="s">
        <v>5088</v>
      </c>
      <c r="D14027" s="154">
        <v>70</v>
      </c>
      <c r="E14027" t="s">
        <v>1835</v>
      </c>
      <c r="F14027">
        <v>11</v>
      </c>
      <c r="G14027">
        <v>12</v>
      </c>
      <c r="H14027" t="s">
        <v>3404</v>
      </c>
      <c r="I14027" t="s">
        <v>3515</v>
      </c>
      <c r="K14027" t="s">
        <v>1836</v>
      </c>
      <c r="L14027" t="s">
        <v>1835</v>
      </c>
      <c r="M14027" t="s">
        <v>3404</v>
      </c>
      <c r="N14027" t="b">
        <f>IF(ETMRouteStages[[#This Row],[RID]]=A14026,ETMRouteStages[[#This Row],[StageSequence]]=F14026+1,TRUE)</f>
        <v>1</v>
      </c>
    </row>
    <row r="14028" spans="1:14">
      <c r="A14028" t="s">
        <v>7064</v>
      </c>
      <c r="B14028" t="s">
        <v>2361</v>
      </c>
      <c r="C14028" t="s">
        <v>5088</v>
      </c>
      <c r="D14028" s="154">
        <v>70</v>
      </c>
      <c r="E14028" t="s">
        <v>1970</v>
      </c>
      <c r="F14028">
        <v>12</v>
      </c>
      <c r="G14028">
        <v>13</v>
      </c>
      <c r="H14028" t="s">
        <v>3404</v>
      </c>
      <c r="I14028" t="s">
        <v>3515</v>
      </c>
      <c r="K14028" t="s">
        <v>1971</v>
      </c>
      <c r="L14028" t="s">
        <v>1970</v>
      </c>
      <c r="M14028" t="s">
        <v>3404</v>
      </c>
      <c r="N14028" t="b">
        <f>IF(ETMRouteStages[[#This Row],[RID]]=A14027,ETMRouteStages[[#This Row],[StageSequence]]=F14027+1,TRUE)</f>
        <v>1</v>
      </c>
    </row>
    <row r="14029" spans="1:14">
      <c r="A14029" t="s">
        <v>7064</v>
      </c>
      <c r="B14029" t="s">
        <v>2361</v>
      </c>
      <c r="C14029" t="s">
        <v>5088</v>
      </c>
      <c r="D14029" s="154">
        <v>70</v>
      </c>
      <c r="E14029" t="s">
        <v>1170</v>
      </c>
      <c r="F14029">
        <v>13</v>
      </c>
      <c r="G14029">
        <v>14</v>
      </c>
      <c r="H14029" t="s">
        <v>3404</v>
      </c>
      <c r="I14029" t="s">
        <v>3515</v>
      </c>
      <c r="K14029" t="s">
        <v>1171</v>
      </c>
      <c r="L14029" t="s">
        <v>1170</v>
      </c>
      <c r="M14029" t="s">
        <v>3404</v>
      </c>
      <c r="N14029" t="b">
        <f>IF(ETMRouteStages[[#This Row],[RID]]=A14028,ETMRouteStages[[#This Row],[StageSequence]]=F14028+1,TRUE)</f>
        <v>1</v>
      </c>
    </row>
    <row r="14030" spans="1:14">
      <c r="A14030" t="s">
        <v>7064</v>
      </c>
      <c r="B14030" t="s">
        <v>2361</v>
      </c>
      <c r="C14030" t="s">
        <v>5088</v>
      </c>
      <c r="D14030" s="154">
        <v>70</v>
      </c>
      <c r="E14030" t="s">
        <v>2262</v>
      </c>
      <c r="F14030">
        <v>14</v>
      </c>
      <c r="G14030">
        <v>15</v>
      </c>
      <c r="H14030" t="s">
        <v>3404</v>
      </c>
      <c r="I14030" t="s">
        <v>3515</v>
      </c>
      <c r="K14030" t="s">
        <v>2263</v>
      </c>
      <c r="L14030" t="s">
        <v>2262</v>
      </c>
      <c r="M14030" t="s">
        <v>3404</v>
      </c>
      <c r="N14030" t="b">
        <f>IF(ETMRouteStages[[#This Row],[RID]]=A14029,ETMRouteStages[[#This Row],[StageSequence]]=F14029+1,TRUE)</f>
        <v>1</v>
      </c>
    </row>
    <row r="14031" spans="1:14">
      <c r="A14031" t="s">
        <v>7064</v>
      </c>
      <c r="B14031" t="s">
        <v>2361</v>
      </c>
      <c r="C14031" t="s">
        <v>5088</v>
      </c>
      <c r="D14031" s="154">
        <v>70</v>
      </c>
      <c r="E14031" t="s">
        <v>1532</v>
      </c>
      <c r="F14031">
        <v>15</v>
      </c>
      <c r="G14031">
        <v>16</v>
      </c>
      <c r="H14031" t="s">
        <v>3404</v>
      </c>
      <c r="I14031" t="s">
        <v>3515</v>
      </c>
      <c r="K14031" t="s">
        <v>1533</v>
      </c>
      <c r="L14031" t="s">
        <v>1532</v>
      </c>
      <c r="M14031" t="s">
        <v>3404</v>
      </c>
      <c r="N14031" t="b">
        <f>IF(ETMRouteStages[[#This Row],[RID]]=A14030,ETMRouteStages[[#This Row],[StageSequence]]=F14030+1,TRUE)</f>
        <v>1</v>
      </c>
    </row>
    <row r="14032" spans="1:14">
      <c r="A14032" t="s">
        <v>7064</v>
      </c>
      <c r="B14032" t="s">
        <v>2361</v>
      </c>
      <c r="C14032" t="s">
        <v>5088</v>
      </c>
      <c r="D14032" s="154">
        <v>70</v>
      </c>
      <c r="E14032" t="s">
        <v>1767</v>
      </c>
      <c r="F14032">
        <v>16</v>
      </c>
      <c r="G14032">
        <v>17</v>
      </c>
      <c r="H14032" t="s">
        <v>3404</v>
      </c>
      <c r="I14032" t="s">
        <v>3515</v>
      </c>
      <c r="K14032" t="s">
        <v>1768</v>
      </c>
      <c r="L14032" t="s">
        <v>1767</v>
      </c>
      <c r="M14032" t="s">
        <v>3404</v>
      </c>
      <c r="N14032" t="b">
        <f>IF(ETMRouteStages[[#This Row],[RID]]=A14031,ETMRouteStages[[#This Row],[StageSequence]]=F14031+1,TRUE)</f>
        <v>1</v>
      </c>
    </row>
    <row r="14033" spans="1:14">
      <c r="A14033" t="s">
        <v>7064</v>
      </c>
      <c r="B14033" t="s">
        <v>2361</v>
      </c>
      <c r="C14033" t="s">
        <v>5088</v>
      </c>
      <c r="D14033" s="154">
        <v>70</v>
      </c>
      <c r="E14033" t="s">
        <v>2880</v>
      </c>
      <c r="F14033">
        <v>17</v>
      </c>
      <c r="G14033">
        <v>18</v>
      </c>
      <c r="H14033" t="s">
        <v>3404</v>
      </c>
      <c r="I14033" t="s">
        <v>3515</v>
      </c>
      <c r="K14033" t="s">
        <v>2881</v>
      </c>
      <c r="L14033" t="s">
        <v>2880</v>
      </c>
      <c r="M14033" t="s">
        <v>3404</v>
      </c>
      <c r="N14033" t="b">
        <f>IF(ETMRouteStages[[#This Row],[RID]]=A14032,ETMRouteStages[[#This Row],[StageSequence]]=F14032+1,TRUE)</f>
        <v>1</v>
      </c>
    </row>
    <row r="14034" spans="1:14">
      <c r="A14034" t="s">
        <v>7064</v>
      </c>
      <c r="B14034" t="s">
        <v>2361</v>
      </c>
      <c r="C14034" t="s">
        <v>5088</v>
      </c>
      <c r="D14034" s="154">
        <v>70</v>
      </c>
      <c r="E14034" t="s">
        <v>2878</v>
      </c>
      <c r="F14034">
        <v>18</v>
      </c>
      <c r="G14034">
        <v>19</v>
      </c>
      <c r="H14034" t="s">
        <v>3404</v>
      </c>
      <c r="I14034" t="s">
        <v>3515</v>
      </c>
      <c r="K14034" t="s">
        <v>2879</v>
      </c>
      <c r="L14034" t="s">
        <v>2878</v>
      </c>
      <c r="M14034" t="s">
        <v>3404</v>
      </c>
      <c r="N14034" t="b">
        <f>IF(ETMRouteStages[[#This Row],[RID]]=A14033,ETMRouteStages[[#This Row],[StageSequence]]=F14033+1,TRUE)</f>
        <v>1</v>
      </c>
    </row>
    <row r="14035" spans="1:14">
      <c r="A14035" t="s">
        <v>7064</v>
      </c>
      <c r="B14035" t="s">
        <v>2361</v>
      </c>
      <c r="C14035" t="s">
        <v>5088</v>
      </c>
      <c r="D14035" s="154">
        <v>70</v>
      </c>
      <c r="E14035" t="s">
        <v>836</v>
      </c>
      <c r="F14035">
        <v>19</v>
      </c>
      <c r="G14035">
        <v>20</v>
      </c>
      <c r="H14035" t="s">
        <v>3404</v>
      </c>
      <c r="I14035" t="s">
        <v>3515</v>
      </c>
      <c r="K14035" t="s">
        <v>837</v>
      </c>
      <c r="L14035" t="s">
        <v>836</v>
      </c>
      <c r="M14035" t="s">
        <v>3404</v>
      </c>
      <c r="N14035" t="b">
        <f>IF(ETMRouteStages[[#This Row],[RID]]=A14034,ETMRouteStages[[#This Row],[StageSequence]]=F14034+1,TRUE)</f>
        <v>1</v>
      </c>
    </row>
    <row r="14036" spans="1:14">
      <c r="A14036" t="s">
        <v>7064</v>
      </c>
      <c r="B14036" t="s">
        <v>2361</v>
      </c>
      <c r="C14036" t="s">
        <v>5088</v>
      </c>
      <c r="D14036" s="154">
        <v>70</v>
      </c>
      <c r="E14036" t="s">
        <v>2697</v>
      </c>
      <c r="F14036">
        <v>20</v>
      </c>
      <c r="G14036">
        <v>21</v>
      </c>
      <c r="H14036" t="s">
        <v>3404</v>
      </c>
      <c r="I14036" t="s">
        <v>3515</v>
      </c>
      <c r="K14036" t="s">
        <v>2698</v>
      </c>
      <c r="L14036" t="s">
        <v>2697</v>
      </c>
      <c r="M14036" t="s">
        <v>3404</v>
      </c>
      <c r="N14036" t="b">
        <f>IF(ETMRouteStages[[#This Row],[RID]]=A14035,ETMRouteStages[[#This Row],[StageSequence]]=F14035+1,TRUE)</f>
        <v>1</v>
      </c>
    </row>
    <row r="14037" spans="1:14">
      <c r="A14037" t="s">
        <v>7064</v>
      </c>
      <c r="B14037" t="s">
        <v>2361</v>
      </c>
      <c r="C14037" t="s">
        <v>5088</v>
      </c>
      <c r="D14037" s="154">
        <v>70</v>
      </c>
      <c r="E14037" t="s">
        <v>2695</v>
      </c>
      <c r="F14037">
        <v>21</v>
      </c>
      <c r="G14037">
        <v>22</v>
      </c>
      <c r="H14037" t="s">
        <v>3404</v>
      </c>
      <c r="I14037" t="s">
        <v>3515</v>
      </c>
      <c r="K14037" t="s">
        <v>2696</v>
      </c>
      <c r="L14037" t="s">
        <v>2695</v>
      </c>
      <c r="M14037" t="s">
        <v>3404</v>
      </c>
      <c r="N14037" t="b">
        <f>IF(ETMRouteStages[[#This Row],[RID]]=A14036,ETMRouteStages[[#This Row],[StageSequence]]=F14036+1,TRUE)</f>
        <v>1</v>
      </c>
    </row>
    <row r="14038" spans="1:14">
      <c r="A14038" t="s">
        <v>7064</v>
      </c>
      <c r="B14038" t="s">
        <v>2361</v>
      </c>
      <c r="C14038" t="s">
        <v>5088</v>
      </c>
      <c r="D14038" s="154">
        <v>70</v>
      </c>
      <c r="E14038" t="s">
        <v>938</v>
      </c>
      <c r="F14038">
        <v>22</v>
      </c>
      <c r="G14038">
        <v>23</v>
      </c>
      <c r="H14038" t="s">
        <v>3404</v>
      </c>
      <c r="I14038" t="s">
        <v>3515</v>
      </c>
      <c r="K14038" t="s">
        <v>939</v>
      </c>
      <c r="L14038" t="s">
        <v>938</v>
      </c>
      <c r="M14038" t="s">
        <v>3404</v>
      </c>
      <c r="N14038" t="b">
        <f>IF(ETMRouteStages[[#This Row],[RID]]=A14037,ETMRouteStages[[#This Row],[StageSequence]]=F14037+1,TRUE)</f>
        <v>1</v>
      </c>
    </row>
    <row r="14039" spans="1:14">
      <c r="A14039" t="s">
        <v>7064</v>
      </c>
      <c r="B14039" t="s">
        <v>2361</v>
      </c>
      <c r="C14039" t="s">
        <v>5088</v>
      </c>
      <c r="D14039" s="154">
        <v>70</v>
      </c>
      <c r="E14039" t="s">
        <v>568</v>
      </c>
      <c r="F14039">
        <v>23</v>
      </c>
      <c r="G14039">
        <v>24</v>
      </c>
      <c r="H14039" t="s">
        <v>3404</v>
      </c>
      <c r="I14039" t="s">
        <v>3515</v>
      </c>
      <c r="K14039" t="s">
        <v>569</v>
      </c>
      <c r="L14039" t="s">
        <v>568</v>
      </c>
      <c r="M14039" t="s">
        <v>3404</v>
      </c>
      <c r="N14039" t="b">
        <f>IF(ETMRouteStages[[#This Row],[RID]]=A14038,ETMRouteStages[[#This Row],[StageSequence]]=F14038+1,TRUE)</f>
        <v>1</v>
      </c>
    </row>
    <row r="14040" spans="1:14">
      <c r="A14040" t="s">
        <v>7064</v>
      </c>
      <c r="B14040" t="s">
        <v>2361</v>
      </c>
      <c r="C14040" t="s">
        <v>5088</v>
      </c>
      <c r="D14040" s="154">
        <v>70</v>
      </c>
      <c r="E14040" t="s">
        <v>1989</v>
      </c>
      <c r="F14040">
        <v>24</v>
      </c>
      <c r="G14040">
        <v>26</v>
      </c>
      <c r="H14040" t="s">
        <v>3404</v>
      </c>
      <c r="I14040" t="s">
        <v>3515</v>
      </c>
      <c r="K14040" t="s">
        <v>1990</v>
      </c>
      <c r="L14040" t="s">
        <v>1989</v>
      </c>
      <c r="M14040" t="s">
        <v>3404</v>
      </c>
      <c r="N14040" t="b">
        <f>IF(ETMRouteStages[[#This Row],[RID]]=A14039,ETMRouteStages[[#This Row],[StageSequence]]=F14039+1,TRUE)</f>
        <v>1</v>
      </c>
    </row>
    <row r="14041" spans="1:14">
      <c r="A14041" t="s">
        <v>7064</v>
      </c>
      <c r="B14041" t="s">
        <v>2361</v>
      </c>
      <c r="C14041" t="s">
        <v>5088</v>
      </c>
      <c r="D14041" s="154">
        <v>70</v>
      </c>
      <c r="E14041" t="s">
        <v>1991</v>
      </c>
      <c r="F14041">
        <v>25</v>
      </c>
      <c r="G14041">
        <v>28</v>
      </c>
      <c r="H14041" t="s">
        <v>3404</v>
      </c>
      <c r="I14041" t="s">
        <v>3515</v>
      </c>
      <c r="K14041" t="s">
        <v>1992</v>
      </c>
      <c r="L14041" t="s">
        <v>1991</v>
      </c>
      <c r="M14041" t="s">
        <v>3404</v>
      </c>
      <c r="N14041" t="b">
        <f>IF(ETMRouteStages[[#This Row],[RID]]=A14040,ETMRouteStages[[#This Row],[StageSequence]]=F14040+1,TRUE)</f>
        <v>1</v>
      </c>
    </row>
    <row r="14042" spans="1:14">
      <c r="A14042" t="s">
        <v>7064</v>
      </c>
      <c r="B14042" t="s">
        <v>2361</v>
      </c>
      <c r="C14042" t="s">
        <v>5088</v>
      </c>
      <c r="D14042" s="154">
        <v>70</v>
      </c>
      <c r="E14042" t="s">
        <v>2993</v>
      </c>
      <c r="F14042">
        <v>26</v>
      </c>
      <c r="G14042">
        <v>29</v>
      </c>
      <c r="H14042" t="s">
        <v>3404</v>
      </c>
      <c r="I14042" t="s">
        <v>3515</v>
      </c>
      <c r="K14042" t="s">
        <v>2994</v>
      </c>
      <c r="L14042" t="s">
        <v>2993</v>
      </c>
      <c r="M14042" t="s">
        <v>3404</v>
      </c>
      <c r="N14042" t="b">
        <f>IF(ETMRouteStages[[#This Row],[RID]]=A14041,ETMRouteStages[[#This Row],[StageSequence]]=F14041+1,TRUE)</f>
        <v>1</v>
      </c>
    </row>
    <row r="14043" spans="1:14">
      <c r="A14043" t="s">
        <v>7064</v>
      </c>
      <c r="B14043" t="s">
        <v>2361</v>
      </c>
      <c r="C14043" t="s">
        <v>5088</v>
      </c>
      <c r="D14043" s="154">
        <v>70</v>
      </c>
      <c r="E14043" t="s">
        <v>750</v>
      </c>
      <c r="F14043">
        <v>27</v>
      </c>
      <c r="G14043">
        <v>30</v>
      </c>
      <c r="H14043" t="s">
        <v>3404</v>
      </c>
      <c r="I14043" t="s">
        <v>3515</v>
      </c>
      <c r="K14043" t="s">
        <v>751</v>
      </c>
      <c r="L14043" t="s">
        <v>750</v>
      </c>
      <c r="M14043" t="s">
        <v>3404</v>
      </c>
      <c r="N14043" t="b">
        <f>IF(ETMRouteStages[[#This Row],[RID]]=A14042,ETMRouteStages[[#This Row],[StageSequence]]=F14042+1,TRUE)</f>
        <v>1</v>
      </c>
    </row>
    <row r="14044" spans="1:14">
      <c r="A14044" t="s">
        <v>7064</v>
      </c>
      <c r="B14044" t="s">
        <v>2361</v>
      </c>
      <c r="C14044" t="s">
        <v>5088</v>
      </c>
      <c r="D14044" s="154">
        <v>70</v>
      </c>
      <c r="E14044" t="s">
        <v>2322</v>
      </c>
      <c r="F14044">
        <v>28</v>
      </c>
      <c r="G14044">
        <v>31</v>
      </c>
      <c r="H14044" t="s">
        <v>3404</v>
      </c>
      <c r="I14044" t="s">
        <v>3515</v>
      </c>
      <c r="K14044" t="s">
        <v>2323</v>
      </c>
      <c r="L14044" t="s">
        <v>2322</v>
      </c>
      <c r="M14044" t="s">
        <v>3404</v>
      </c>
      <c r="N14044" t="b">
        <f>IF(ETMRouteStages[[#This Row],[RID]]=A14043,ETMRouteStages[[#This Row],[StageSequence]]=F14043+1,TRUE)</f>
        <v>1</v>
      </c>
    </row>
    <row r="14045" spans="1:14">
      <c r="A14045" t="s">
        <v>7064</v>
      </c>
      <c r="B14045" t="s">
        <v>2361</v>
      </c>
      <c r="C14045" t="s">
        <v>5088</v>
      </c>
      <c r="D14045" s="154">
        <v>70</v>
      </c>
      <c r="E14045" t="s">
        <v>3102</v>
      </c>
      <c r="F14045">
        <v>29</v>
      </c>
      <c r="G14045">
        <v>33</v>
      </c>
      <c r="H14045" t="s">
        <v>3404</v>
      </c>
      <c r="I14045" t="s">
        <v>3515</v>
      </c>
      <c r="K14045" t="s">
        <v>3103</v>
      </c>
      <c r="L14045" t="s">
        <v>3102</v>
      </c>
      <c r="M14045" t="s">
        <v>3404</v>
      </c>
      <c r="N14045" t="b">
        <f>IF(ETMRouteStages[[#This Row],[RID]]=A14044,ETMRouteStages[[#This Row],[StageSequence]]=F14044+1,TRUE)</f>
        <v>1</v>
      </c>
    </row>
    <row r="14046" spans="1:14">
      <c r="A14046" t="s">
        <v>7064</v>
      </c>
      <c r="B14046" t="s">
        <v>2361</v>
      </c>
      <c r="C14046" t="s">
        <v>5088</v>
      </c>
      <c r="D14046" s="154">
        <v>70</v>
      </c>
      <c r="E14046" t="s">
        <v>1878</v>
      </c>
      <c r="F14046">
        <v>30</v>
      </c>
      <c r="G14046">
        <v>34</v>
      </c>
      <c r="H14046" t="s">
        <v>3404</v>
      </c>
      <c r="I14046" t="s">
        <v>3515</v>
      </c>
      <c r="K14046" t="s">
        <v>1879</v>
      </c>
      <c r="L14046" t="s">
        <v>1878</v>
      </c>
      <c r="M14046" t="s">
        <v>3404</v>
      </c>
      <c r="N14046" t="b">
        <f>IF(ETMRouteStages[[#This Row],[RID]]=A14045,ETMRouteStages[[#This Row],[StageSequence]]=F14045+1,TRUE)</f>
        <v>1</v>
      </c>
    </row>
    <row r="14047" spans="1:14">
      <c r="A14047" t="s">
        <v>7064</v>
      </c>
      <c r="B14047" t="s">
        <v>2361</v>
      </c>
      <c r="C14047" t="s">
        <v>5088</v>
      </c>
      <c r="D14047" s="154">
        <v>70</v>
      </c>
      <c r="E14047" t="s">
        <v>1239</v>
      </c>
      <c r="F14047">
        <v>31</v>
      </c>
      <c r="G14047">
        <v>35</v>
      </c>
      <c r="H14047" t="s">
        <v>3404</v>
      </c>
      <c r="I14047" t="s">
        <v>3515</v>
      </c>
      <c r="K14047" t="s">
        <v>1240</v>
      </c>
      <c r="L14047" t="s">
        <v>1239</v>
      </c>
      <c r="M14047" t="s">
        <v>3404</v>
      </c>
      <c r="N14047" t="b">
        <f>IF(ETMRouteStages[[#This Row],[RID]]=A14046,ETMRouteStages[[#This Row],[StageSequence]]=F14046+1,TRUE)</f>
        <v>1</v>
      </c>
    </row>
    <row r="14048" spans="1:14">
      <c r="A14048" t="s">
        <v>7064</v>
      </c>
      <c r="B14048" t="s">
        <v>2361</v>
      </c>
      <c r="C14048" t="s">
        <v>5088</v>
      </c>
      <c r="D14048" s="154">
        <v>70</v>
      </c>
      <c r="E14048" t="s">
        <v>1349</v>
      </c>
      <c r="F14048">
        <v>32</v>
      </c>
      <c r="G14048">
        <v>36</v>
      </c>
      <c r="H14048" t="s">
        <v>3404</v>
      </c>
      <c r="I14048" t="s">
        <v>3515</v>
      </c>
      <c r="K14048" t="s">
        <v>1350</v>
      </c>
      <c r="L14048" t="s">
        <v>1349</v>
      </c>
      <c r="M14048" t="s">
        <v>3404</v>
      </c>
      <c r="N14048" t="b">
        <f>IF(ETMRouteStages[[#This Row],[RID]]=A14047,ETMRouteStages[[#This Row],[StageSequence]]=F14047+1,TRUE)</f>
        <v>1</v>
      </c>
    </row>
    <row r="14049" spans="1:14">
      <c r="A14049" t="s">
        <v>7064</v>
      </c>
      <c r="B14049" t="s">
        <v>2361</v>
      </c>
      <c r="C14049" t="s">
        <v>5088</v>
      </c>
      <c r="D14049" s="154">
        <v>70</v>
      </c>
      <c r="E14049" t="s">
        <v>2310</v>
      </c>
      <c r="F14049">
        <v>33</v>
      </c>
      <c r="G14049">
        <v>37</v>
      </c>
      <c r="H14049" t="s">
        <v>3404</v>
      </c>
      <c r="I14049" t="s">
        <v>3515</v>
      </c>
      <c r="K14049" t="s">
        <v>2311</v>
      </c>
      <c r="L14049" t="s">
        <v>2310</v>
      </c>
      <c r="M14049" t="s">
        <v>3404</v>
      </c>
      <c r="N14049" t="b">
        <f>IF(ETMRouteStages[[#This Row],[RID]]=A14048,ETMRouteStages[[#This Row],[StageSequence]]=F14048+1,TRUE)</f>
        <v>1</v>
      </c>
    </row>
    <row r="14050" spans="1:14">
      <c r="A14050" t="s">
        <v>7064</v>
      </c>
      <c r="B14050" t="s">
        <v>2361</v>
      </c>
      <c r="C14050" t="s">
        <v>5088</v>
      </c>
      <c r="D14050" s="154">
        <v>70</v>
      </c>
      <c r="E14050" t="s">
        <v>2679</v>
      </c>
      <c r="F14050">
        <v>34</v>
      </c>
      <c r="G14050">
        <v>38</v>
      </c>
      <c r="H14050" t="s">
        <v>3404</v>
      </c>
      <c r="I14050" t="s">
        <v>3515</v>
      </c>
      <c r="K14050" t="s">
        <v>2680</v>
      </c>
      <c r="L14050" t="s">
        <v>2679</v>
      </c>
      <c r="M14050" t="s">
        <v>3404</v>
      </c>
      <c r="N14050" t="b">
        <f>IF(ETMRouteStages[[#This Row],[RID]]=A14049,ETMRouteStages[[#This Row],[StageSequence]]=F14049+1,TRUE)</f>
        <v>1</v>
      </c>
    </row>
    <row r="14051" spans="1:14">
      <c r="A14051" t="s">
        <v>7065</v>
      </c>
      <c r="B14051" t="s">
        <v>2361</v>
      </c>
      <c r="C14051" t="s">
        <v>5092</v>
      </c>
      <c r="D14051" s="154">
        <v>71</v>
      </c>
      <c r="E14051" t="s">
        <v>2201</v>
      </c>
      <c r="F14051">
        <v>1</v>
      </c>
      <c r="G14051">
        <v>0</v>
      </c>
      <c r="H14051" t="s">
        <v>3404</v>
      </c>
      <c r="I14051" t="s">
        <v>3515</v>
      </c>
      <c r="K14051" t="s">
        <v>2202</v>
      </c>
      <c r="L14051" t="s">
        <v>2201</v>
      </c>
      <c r="M14051" t="s">
        <v>3404</v>
      </c>
      <c r="N14051" t="b">
        <f>IF(ETMRouteStages[[#This Row],[RID]]=A14050,ETMRouteStages[[#This Row],[StageSequence]]=F14050+1,TRUE)</f>
        <v>1</v>
      </c>
    </row>
    <row r="14052" spans="1:14">
      <c r="A14052" t="s">
        <v>7065</v>
      </c>
      <c r="B14052" t="s">
        <v>2361</v>
      </c>
      <c r="C14052" t="s">
        <v>5092</v>
      </c>
      <c r="D14052" s="154">
        <v>71</v>
      </c>
      <c r="E14052" t="s">
        <v>2501</v>
      </c>
      <c r="F14052">
        <v>2</v>
      </c>
      <c r="G14052">
        <v>2</v>
      </c>
      <c r="H14052" t="s">
        <v>3404</v>
      </c>
      <c r="I14052" t="s">
        <v>3515</v>
      </c>
      <c r="K14052" t="s">
        <v>2502</v>
      </c>
      <c r="L14052" t="s">
        <v>2501</v>
      </c>
      <c r="M14052" t="s">
        <v>3404</v>
      </c>
      <c r="N14052" t="b">
        <f>IF(ETMRouteStages[[#This Row],[RID]]=A14051,ETMRouteStages[[#This Row],[StageSequence]]=F14051+1,TRUE)</f>
        <v>1</v>
      </c>
    </row>
    <row r="14053" spans="1:14">
      <c r="A14053" t="s">
        <v>7065</v>
      </c>
      <c r="B14053" t="s">
        <v>2361</v>
      </c>
      <c r="C14053" t="s">
        <v>5092</v>
      </c>
      <c r="D14053" s="154">
        <v>71</v>
      </c>
      <c r="E14053" t="s">
        <v>2862</v>
      </c>
      <c r="F14053">
        <v>3</v>
      </c>
      <c r="G14053">
        <v>3</v>
      </c>
      <c r="H14053" t="s">
        <v>3404</v>
      </c>
      <c r="I14053" t="s">
        <v>3515</v>
      </c>
      <c r="K14053" t="s">
        <v>2863</v>
      </c>
      <c r="L14053" t="s">
        <v>2862</v>
      </c>
      <c r="M14053" t="s">
        <v>3404</v>
      </c>
      <c r="N14053" t="b">
        <f>IF(ETMRouteStages[[#This Row],[RID]]=A14052,ETMRouteStages[[#This Row],[StageSequence]]=F14052+1,TRUE)</f>
        <v>1</v>
      </c>
    </row>
    <row r="14054" spans="1:14">
      <c r="A14054" t="s">
        <v>7065</v>
      </c>
      <c r="B14054" t="s">
        <v>2361</v>
      </c>
      <c r="C14054" t="s">
        <v>5092</v>
      </c>
      <c r="D14054" s="154">
        <v>71</v>
      </c>
      <c r="E14054" t="s">
        <v>1343</v>
      </c>
      <c r="F14054">
        <v>4</v>
      </c>
      <c r="G14054">
        <v>4</v>
      </c>
      <c r="H14054" t="s">
        <v>3404</v>
      </c>
      <c r="I14054" t="s">
        <v>3515</v>
      </c>
      <c r="K14054" t="s">
        <v>1344</v>
      </c>
      <c r="L14054" t="s">
        <v>1343</v>
      </c>
      <c r="M14054" t="s">
        <v>3404</v>
      </c>
      <c r="N14054" t="b">
        <f>IF(ETMRouteStages[[#This Row],[RID]]=A14053,ETMRouteStages[[#This Row],[StageSequence]]=F14053+1,TRUE)</f>
        <v>1</v>
      </c>
    </row>
    <row r="14055" spans="1:14">
      <c r="A14055" t="s">
        <v>7065</v>
      </c>
      <c r="B14055" t="s">
        <v>2361</v>
      </c>
      <c r="C14055" t="s">
        <v>5092</v>
      </c>
      <c r="D14055" s="154">
        <v>71</v>
      </c>
      <c r="E14055" t="s">
        <v>2362</v>
      </c>
      <c r="F14055">
        <v>5</v>
      </c>
      <c r="G14055">
        <v>5</v>
      </c>
      <c r="H14055" t="s">
        <v>3404</v>
      </c>
      <c r="I14055" t="s">
        <v>3515</v>
      </c>
      <c r="K14055" t="s">
        <v>2363</v>
      </c>
      <c r="L14055" t="s">
        <v>2362</v>
      </c>
      <c r="M14055" t="s">
        <v>3404</v>
      </c>
      <c r="N14055" t="b">
        <f>IF(ETMRouteStages[[#This Row],[RID]]=A14054,ETMRouteStages[[#This Row],[StageSequence]]=F14054+1,TRUE)</f>
        <v>1</v>
      </c>
    </row>
    <row r="14056" spans="1:14">
      <c r="A14056" t="s">
        <v>7065</v>
      </c>
      <c r="B14056" t="s">
        <v>2361</v>
      </c>
      <c r="C14056" t="s">
        <v>5092</v>
      </c>
      <c r="D14056" s="154">
        <v>71</v>
      </c>
      <c r="E14056" t="s">
        <v>2364</v>
      </c>
      <c r="F14056">
        <v>6</v>
      </c>
      <c r="G14056">
        <v>6</v>
      </c>
      <c r="H14056" t="s">
        <v>3404</v>
      </c>
      <c r="I14056" t="s">
        <v>3515</v>
      </c>
      <c r="K14056" t="s">
        <v>2365</v>
      </c>
      <c r="L14056" t="s">
        <v>2364</v>
      </c>
      <c r="M14056" t="s">
        <v>3404</v>
      </c>
      <c r="N14056" t="b">
        <f>IF(ETMRouteStages[[#This Row],[RID]]=A14055,ETMRouteStages[[#This Row],[StageSequence]]=F14055+1,TRUE)</f>
        <v>1</v>
      </c>
    </row>
    <row r="14057" spans="1:14">
      <c r="A14057" t="s">
        <v>7065</v>
      </c>
      <c r="B14057" t="s">
        <v>2361</v>
      </c>
      <c r="C14057" t="s">
        <v>5092</v>
      </c>
      <c r="D14057" s="154">
        <v>71</v>
      </c>
      <c r="E14057" t="s">
        <v>2360</v>
      </c>
      <c r="F14057">
        <v>7</v>
      </c>
      <c r="G14057">
        <v>7</v>
      </c>
      <c r="H14057" t="s">
        <v>3404</v>
      </c>
      <c r="I14057" t="s">
        <v>3515</v>
      </c>
      <c r="K14057" t="s">
        <v>2361</v>
      </c>
      <c r="L14057" t="s">
        <v>2360</v>
      </c>
      <c r="M14057" t="s">
        <v>3404</v>
      </c>
      <c r="N14057" t="b">
        <f>IF(ETMRouteStages[[#This Row],[RID]]=A14056,ETMRouteStages[[#This Row],[StageSequence]]=F14056+1,TRUE)</f>
        <v>1</v>
      </c>
    </row>
    <row r="14058" spans="1:14">
      <c r="A14058" t="s">
        <v>7065</v>
      </c>
      <c r="B14058" t="s">
        <v>2361</v>
      </c>
      <c r="C14058" t="s">
        <v>5092</v>
      </c>
      <c r="D14058" s="154">
        <v>71</v>
      </c>
      <c r="E14058" t="s">
        <v>1281</v>
      </c>
      <c r="F14058">
        <v>8</v>
      </c>
      <c r="G14058">
        <v>8</v>
      </c>
      <c r="H14058" t="s">
        <v>3404</v>
      </c>
      <c r="I14058" t="s">
        <v>3515</v>
      </c>
      <c r="K14058" t="s">
        <v>1282</v>
      </c>
      <c r="L14058" t="s">
        <v>1281</v>
      </c>
      <c r="M14058" t="s">
        <v>3404</v>
      </c>
      <c r="N14058" t="b">
        <f>IF(ETMRouteStages[[#This Row],[RID]]=A14057,ETMRouteStages[[#This Row],[StageSequence]]=F14057+1,TRUE)</f>
        <v>1</v>
      </c>
    </row>
    <row r="14059" spans="1:14">
      <c r="A14059" t="s">
        <v>7065</v>
      </c>
      <c r="B14059" t="s">
        <v>2361</v>
      </c>
      <c r="C14059" t="s">
        <v>5092</v>
      </c>
      <c r="D14059" s="154">
        <v>71</v>
      </c>
      <c r="E14059" t="s">
        <v>1319</v>
      </c>
      <c r="F14059">
        <v>9</v>
      </c>
      <c r="G14059">
        <v>9</v>
      </c>
      <c r="H14059" t="s">
        <v>3404</v>
      </c>
      <c r="I14059" t="s">
        <v>3515</v>
      </c>
      <c r="K14059" t="s">
        <v>1320</v>
      </c>
      <c r="L14059" t="s">
        <v>1319</v>
      </c>
      <c r="M14059" t="s">
        <v>3404</v>
      </c>
      <c r="N14059" t="b">
        <f>IF(ETMRouteStages[[#This Row],[RID]]=A14058,ETMRouteStages[[#This Row],[StageSequence]]=F14058+1,TRUE)</f>
        <v>1</v>
      </c>
    </row>
    <row r="14060" spans="1:14">
      <c r="A14060" t="s">
        <v>7065</v>
      </c>
      <c r="B14060" t="s">
        <v>2361</v>
      </c>
      <c r="C14060" t="s">
        <v>5092</v>
      </c>
      <c r="D14060" s="154">
        <v>71</v>
      </c>
      <c r="E14060" t="s">
        <v>1279</v>
      </c>
      <c r="F14060">
        <v>10</v>
      </c>
      <c r="G14060">
        <v>10</v>
      </c>
      <c r="H14060" t="s">
        <v>3404</v>
      </c>
      <c r="I14060" t="s">
        <v>3515</v>
      </c>
      <c r="K14060" t="s">
        <v>1280</v>
      </c>
      <c r="L14060" t="s">
        <v>1279</v>
      </c>
      <c r="M14060" t="s">
        <v>3404</v>
      </c>
      <c r="N14060" t="b">
        <f>IF(ETMRouteStages[[#This Row],[RID]]=A14059,ETMRouteStages[[#This Row],[StageSequence]]=F14059+1,TRUE)</f>
        <v>1</v>
      </c>
    </row>
    <row r="14061" spans="1:14">
      <c r="A14061" t="s">
        <v>7065</v>
      </c>
      <c r="B14061" t="s">
        <v>2361</v>
      </c>
      <c r="C14061" t="s">
        <v>5092</v>
      </c>
      <c r="D14061" s="154">
        <v>71</v>
      </c>
      <c r="E14061" t="s">
        <v>1835</v>
      </c>
      <c r="F14061">
        <v>11</v>
      </c>
      <c r="G14061">
        <v>12</v>
      </c>
      <c r="H14061" t="s">
        <v>3404</v>
      </c>
      <c r="I14061" t="s">
        <v>3515</v>
      </c>
      <c r="K14061" t="s">
        <v>1836</v>
      </c>
      <c r="L14061" t="s">
        <v>1835</v>
      </c>
      <c r="M14061" t="s">
        <v>3404</v>
      </c>
      <c r="N14061" t="b">
        <f>IF(ETMRouteStages[[#This Row],[RID]]=A14060,ETMRouteStages[[#This Row],[StageSequence]]=F14060+1,TRUE)</f>
        <v>1</v>
      </c>
    </row>
    <row r="14062" spans="1:14">
      <c r="A14062" t="s">
        <v>7065</v>
      </c>
      <c r="B14062" t="s">
        <v>2361</v>
      </c>
      <c r="C14062" t="s">
        <v>5092</v>
      </c>
      <c r="D14062" s="154">
        <v>71</v>
      </c>
      <c r="E14062" t="s">
        <v>2823</v>
      </c>
      <c r="F14062">
        <v>12</v>
      </c>
      <c r="G14062">
        <v>14</v>
      </c>
      <c r="H14062" t="s">
        <v>3404</v>
      </c>
      <c r="I14062" t="s">
        <v>3515</v>
      </c>
      <c r="K14062" t="s">
        <v>2823</v>
      </c>
      <c r="L14062" t="s">
        <v>2823</v>
      </c>
      <c r="M14062" t="s">
        <v>3404</v>
      </c>
      <c r="N14062" t="b">
        <f>IF(ETMRouteStages[[#This Row],[RID]]=A14061,ETMRouteStages[[#This Row],[StageSequence]]=F14061+1,TRUE)</f>
        <v>1</v>
      </c>
    </row>
    <row r="14063" spans="1:14">
      <c r="A14063" t="s">
        <v>7065</v>
      </c>
      <c r="B14063" t="s">
        <v>2361</v>
      </c>
      <c r="C14063" t="s">
        <v>5092</v>
      </c>
      <c r="D14063" s="154">
        <v>71</v>
      </c>
      <c r="E14063" t="s">
        <v>2924</v>
      </c>
      <c r="F14063">
        <v>13</v>
      </c>
      <c r="G14063">
        <v>15</v>
      </c>
      <c r="H14063" t="s">
        <v>3404</v>
      </c>
      <c r="I14063" t="s">
        <v>3515</v>
      </c>
      <c r="K14063" t="s">
        <v>2925</v>
      </c>
      <c r="L14063" t="s">
        <v>2924</v>
      </c>
      <c r="M14063" t="s">
        <v>3404</v>
      </c>
      <c r="N14063" t="b">
        <f>IF(ETMRouteStages[[#This Row],[RID]]=A14062,ETMRouteStages[[#This Row],[StageSequence]]=F14062+1,TRUE)</f>
        <v>1</v>
      </c>
    </row>
    <row r="14064" spans="1:14">
      <c r="A14064" t="s">
        <v>7065</v>
      </c>
      <c r="B14064" t="s">
        <v>2361</v>
      </c>
      <c r="C14064" t="s">
        <v>5092</v>
      </c>
      <c r="D14064" s="154">
        <v>71</v>
      </c>
      <c r="E14064" t="s">
        <v>778</v>
      </c>
      <c r="F14064">
        <v>14</v>
      </c>
      <c r="G14064">
        <v>16</v>
      </c>
      <c r="H14064" t="s">
        <v>3404</v>
      </c>
      <c r="I14064" t="s">
        <v>3515</v>
      </c>
      <c r="K14064" t="s">
        <v>779</v>
      </c>
      <c r="L14064" t="s">
        <v>778</v>
      </c>
      <c r="M14064" t="s">
        <v>3404</v>
      </c>
      <c r="N14064" t="b">
        <f>IF(ETMRouteStages[[#This Row],[RID]]=A14063,ETMRouteStages[[#This Row],[StageSequence]]=F14063+1,TRUE)</f>
        <v>1</v>
      </c>
    </row>
    <row r="14065" spans="1:14">
      <c r="A14065" t="s">
        <v>7065</v>
      </c>
      <c r="B14065" t="s">
        <v>2361</v>
      </c>
      <c r="C14065" t="s">
        <v>5092</v>
      </c>
      <c r="D14065" s="154">
        <v>71</v>
      </c>
      <c r="E14065" t="s">
        <v>1219</v>
      </c>
      <c r="F14065">
        <v>15</v>
      </c>
      <c r="G14065">
        <v>18</v>
      </c>
      <c r="H14065" t="s">
        <v>3404</v>
      </c>
      <c r="I14065" t="s">
        <v>3515</v>
      </c>
      <c r="K14065" t="s">
        <v>1220</v>
      </c>
      <c r="L14065" t="s">
        <v>1219</v>
      </c>
      <c r="M14065" t="s">
        <v>3404</v>
      </c>
      <c r="N14065" t="b">
        <f>IF(ETMRouteStages[[#This Row],[RID]]=A14064,ETMRouteStages[[#This Row],[StageSequence]]=F14064+1,TRUE)</f>
        <v>1</v>
      </c>
    </row>
    <row r="14066" spans="1:14">
      <c r="A14066" t="s">
        <v>7065</v>
      </c>
      <c r="B14066" t="s">
        <v>2361</v>
      </c>
      <c r="C14066" t="s">
        <v>5092</v>
      </c>
      <c r="D14066" s="154">
        <v>71</v>
      </c>
      <c r="E14066" t="s">
        <v>850</v>
      </c>
      <c r="F14066">
        <v>16</v>
      </c>
      <c r="G14066">
        <v>19</v>
      </c>
      <c r="H14066" t="s">
        <v>3404</v>
      </c>
      <c r="I14066" t="s">
        <v>3515</v>
      </c>
      <c r="K14066" t="s">
        <v>851</v>
      </c>
      <c r="L14066" t="s">
        <v>850</v>
      </c>
      <c r="M14066" t="s">
        <v>3404</v>
      </c>
      <c r="N14066" t="b">
        <f>IF(ETMRouteStages[[#This Row],[RID]]=A14065,ETMRouteStages[[#This Row],[StageSequence]]=F14065+1,TRUE)</f>
        <v>1</v>
      </c>
    </row>
    <row r="14067" spans="1:14">
      <c r="A14067" t="s">
        <v>7065</v>
      </c>
      <c r="B14067" t="s">
        <v>2361</v>
      </c>
      <c r="C14067" t="s">
        <v>5092</v>
      </c>
      <c r="D14067" s="154">
        <v>71</v>
      </c>
      <c r="E14067" t="s">
        <v>820</v>
      </c>
      <c r="F14067">
        <v>17</v>
      </c>
      <c r="G14067">
        <v>20</v>
      </c>
      <c r="H14067" t="s">
        <v>3404</v>
      </c>
      <c r="I14067" t="s">
        <v>3515</v>
      </c>
      <c r="K14067" t="s">
        <v>821</v>
      </c>
      <c r="L14067" t="s">
        <v>820</v>
      </c>
      <c r="M14067" t="s">
        <v>3404</v>
      </c>
      <c r="N14067" t="b">
        <f>IF(ETMRouteStages[[#This Row],[RID]]=A14066,ETMRouteStages[[#This Row],[StageSequence]]=F14066+1,TRUE)</f>
        <v>1</v>
      </c>
    </row>
    <row r="14068" spans="1:14">
      <c r="A14068" t="s">
        <v>7065</v>
      </c>
      <c r="B14068" t="s">
        <v>2361</v>
      </c>
      <c r="C14068" t="s">
        <v>5092</v>
      </c>
      <c r="D14068" s="154">
        <v>71</v>
      </c>
      <c r="E14068" t="s">
        <v>730</v>
      </c>
      <c r="F14068">
        <v>18</v>
      </c>
      <c r="G14068">
        <v>21</v>
      </c>
      <c r="H14068" t="s">
        <v>3404</v>
      </c>
      <c r="I14068" t="s">
        <v>3515</v>
      </c>
      <c r="K14068" t="s">
        <v>731</v>
      </c>
      <c r="L14068" t="s">
        <v>730</v>
      </c>
      <c r="M14068" t="s">
        <v>3404</v>
      </c>
      <c r="N14068" t="b">
        <f>IF(ETMRouteStages[[#This Row],[RID]]=A14067,ETMRouteStages[[#This Row],[StageSequence]]=F14067+1,TRUE)</f>
        <v>1</v>
      </c>
    </row>
    <row r="14069" spans="1:14">
      <c r="A14069" t="s">
        <v>7065</v>
      </c>
      <c r="B14069" t="s">
        <v>2361</v>
      </c>
      <c r="C14069" t="s">
        <v>5092</v>
      </c>
      <c r="D14069" s="154">
        <v>71</v>
      </c>
      <c r="E14069" t="s">
        <v>2986</v>
      </c>
      <c r="F14069">
        <v>19</v>
      </c>
      <c r="G14069">
        <v>22</v>
      </c>
      <c r="H14069" t="s">
        <v>3404</v>
      </c>
      <c r="I14069" t="s">
        <v>3515</v>
      </c>
      <c r="K14069" t="s">
        <v>2987</v>
      </c>
      <c r="L14069" t="s">
        <v>2986</v>
      </c>
      <c r="M14069" t="s">
        <v>3404</v>
      </c>
      <c r="N14069" t="b">
        <f>IF(ETMRouteStages[[#This Row],[RID]]=A14068,ETMRouteStages[[#This Row],[StageSequence]]=F14068+1,TRUE)</f>
        <v>1</v>
      </c>
    </row>
    <row r="14070" spans="1:14">
      <c r="A14070" t="s">
        <v>7065</v>
      </c>
      <c r="B14070" t="s">
        <v>2361</v>
      </c>
      <c r="C14070" t="s">
        <v>5092</v>
      </c>
      <c r="D14070" s="154">
        <v>71</v>
      </c>
      <c r="E14070" t="s">
        <v>2854</v>
      </c>
      <c r="F14070">
        <v>20</v>
      </c>
      <c r="G14070">
        <v>23</v>
      </c>
      <c r="H14070" t="s">
        <v>3404</v>
      </c>
      <c r="I14070" t="s">
        <v>3515</v>
      </c>
      <c r="K14070" t="s">
        <v>2855</v>
      </c>
      <c r="L14070" t="s">
        <v>2854</v>
      </c>
      <c r="M14070" t="s">
        <v>3404</v>
      </c>
      <c r="N14070" t="b">
        <f>IF(ETMRouteStages[[#This Row],[RID]]=A14069,ETMRouteStages[[#This Row],[StageSequence]]=F14069+1,TRUE)</f>
        <v>1</v>
      </c>
    </row>
    <row r="14071" spans="1:14">
      <c r="A14071" t="s">
        <v>7065</v>
      </c>
      <c r="B14071" t="s">
        <v>2361</v>
      </c>
      <c r="C14071" t="s">
        <v>5092</v>
      </c>
      <c r="D14071" s="154">
        <v>71</v>
      </c>
      <c r="E14071" t="s">
        <v>2483</v>
      </c>
      <c r="F14071">
        <v>21</v>
      </c>
      <c r="G14071">
        <v>24</v>
      </c>
      <c r="H14071" t="s">
        <v>3404</v>
      </c>
      <c r="I14071" t="s">
        <v>3515</v>
      </c>
      <c r="K14071" t="s">
        <v>2484</v>
      </c>
      <c r="L14071" t="s">
        <v>2483</v>
      </c>
      <c r="M14071" t="s">
        <v>3404</v>
      </c>
      <c r="N14071" t="b">
        <f>IF(ETMRouteStages[[#This Row],[RID]]=A14070,ETMRouteStages[[#This Row],[StageSequence]]=F14070+1,TRUE)</f>
        <v>1</v>
      </c>
    </row>
    <row r="14072" spans="1:14">
      <c r="A14072" t="s">
        <v>7065</v>
      </c>
      <c r="B14072" t="s">
        <v>2361</v>
      </c>
      <c r="C14072" t="s">
        <v>5092</v>
      </c>
      <c r="D14072" s="154">
        <v>71</v>
      </c>
      <c r="E14072" t="s">
        <v>2584</v>
      </c>
      <c r="F14072">
        <v>22</v>
      </c>
      <c r="G14072">
        <v>26</v>
      </c>
      <c r="H14072" t="s">
        <v>3404</v>
      </c>
      <c r="I14072" t="s">
        <v>3515</v>
      </c>
      <c r="K14072" t="s">
        <v>2585</v>
      </c>
      <c r="L14072" t="s">
        <v>2584</v>
      </c>
      <c r="M14072" t="s">
        <v>3404</v>
      </c>
      <c r="N14072" t="b">
        <f>IF(ETMRouteStages[[#This Row],[RID]]=A14071,ETMRouteStages[[#This Row],[StageSequence]]=F14071+1,TRUE)</f>
        <v>1</v>
      </c>
    </row>
    <row r="14073" spans="1:14">
      <c r="A14073" t="s">
        <v>7065</v>
      </c>
      <c r="B14073" t="s">
        <v>2361</v>
      </c>
      <c r="C14073" t="s">
        <v>5092</v>
      </c>
      <c r="D14073" s="154">
        <v>71</v>
      </c>
      <c r="E14073" t="s">
        <v>1067</v>
      </c>
      <c r="F14073">
        <v>23</v>
      </c>
      <c r="G14073">
        <v>27</v>
      </c>
      <c r="H14073" t="s">
        <v>3404</v>
      </c>
      <c r="I14073" t="s">
        <v>3515</v>
      </c>
      <c r="K14073" t="s">
        <v>1068</v>
      </c>
      <c r="L14073" t="s">
        <v>1067</v>
      </c>
      <c r="M14073" t="s">
        <v>3404</v>
      </c>
      <c r="N14073" t="b">
        <f>IF(ETMRouteStages[[#This Row],[RID]]=A14072,ETMRouteStages[[#This Row],[StageSequence]]=F14072+1,TRUE)</f>
        <v>1</v>
      </c>
    </row>
    <row r="14074" spans="1:14">
      <c r="A14074" t="s">
        <v>7065</v>
      </c>
      <c r="B14074" t="s">
        <v>2361</v>
      </c>
      <c r="C14074" t="s">
        <v>5092</v>
      </c>
      <c r="D14074" s="154">
        <v>71</v>
      </c>
      <c r="E14074" t="s">
        <v>894</v>
      </c>
      <c r="F14074">
        <v>24</v>
      </c>
      <c r="G14074">
        <v>29</v>
      </c>
      <c r="H14074" t="s">
        <v>3404</v>
      </c>
      <c r="I14074" t="s">
        <v>3515</v>
      </c>
      <c r="K14074" t="s">
        <v>895</v>
      </c>
      <c r="L14074" t="s">
        <v>894</v>
      </c>
      <c r="M14074" t="s">
        <v>3404</v>
      </c>
      <c r="N14074" t="b">
        <f>IF(ETMRouteStages[[#This Row],[RID]]=A14073,ETMRouteStages[[#This Row],[StageSequence]]=F14073+1,TRUE)</f>
        <v>1</v>
      </c>
    </row>
    <row r="14075" spans="1:14">
      <c r="A14075" t="s">
        <v>7065</v>
      </c>
      <c r="B14075" t="s">
        <v>2361</v>
      </c>
      <c r="C14075" t="s">
        <v>5092</v>
      </c>
      <c r="D14075" s="154">
        <v>71</v>
      </c>
      <c r="E14075" t="s">
        <v>1767</v>
      </c>
      <c r="F14075">
        <v>25</v>
      </c>
      <c r="G14075">
        <v>32</v>
      </c>
      <c r="H14075" t="s">
        <v>3404</v>
      </c>
      <c r="I14075" t="s">
        <v>3515</v>
      </c>
      <c r="K14075" t="s">
        <v>1768</v>
      </c>
      <c r="L14075" t="s">
        <v>1767</v>
      </c>
      <c r="M14075" t="s">
        <v>3404</v>
      </c>
      <c r="N14075" t="b">
        <f>IF(ETMRouteStages[[#This Row],[RID]]=A14074,ETMRouteStages[[#This Row],[StageSequence]]=F14074+1,TRUE)</f>
        <v>1</v>
      </c>
    </row>
    <row r="14076" spans="1:14">
      <c r="A14076" t="s">
        <v>7066</v>
      </c>
      <c r="B14076" t="s">
        <v>2361</v>
      </c>
      <c r="C14076" t="s">
        <v>5096</v>
      </c>
      <c r="D14076" s="154">
        <v>72</v>
      </c>
      <c r="E14076" t="s">
        <v>2328</v>
      </c>
      <c r="F14076">
        <v>1</v>
      </c>
      <c r="G14076">
        <v>0</v>
      </c>
      <c r="H14076" t="s">
        <v>3404</v>
      </c>
      <c r="I14076" t="s">
        <v>3515</v>
      </c>
      <c r="K14076" t="s">
        <v>2329</v>
      </c>
      <c r="L14076" t="s">
        <v>2328</v>
      </c>
      <c r="M14076" t="s">
        <v>3404</v>
      </c>
      <c r="N14076" t="b">
        <f>IF(ETMRouteStages[[#This Row],[RID]]=A14075,ETMRouteStages[[#This Row],[StageSequence]]=F14075+1,TRUE)</f>
        <v>1</v>
      </c>
    </row>
    <row r="14077" spans="1:14">
      <c r="A14077" t="s">
        <v>7066</v>
      </c>
      <c r="B14077" t="s">
        <v>2361</v>
      </c>
      <c r="C14077" t="s">
        <v>5096</v>
      </c>
      <c r="D14077" s="154">
        <v>72</v>
      </c>
      <c r="E14077" t="s">
        <v>1197</v>
      </c>
      <c r="F14077">
        <v>2</v>
      </c>
      <c r="G14077">
        <v>2</v>
      </c>
      <c r="H14077" t="s">
        <v>3404</v>
      </c>
      <c r="I14077" t="s">
        <v>3515</v>
      </c>
      <c r="K14077" t="s">
        <v>1198</v>
      </c>
      <c r="L14077" t="s">
        <v>1197</v>
      </c>
      <c r="M14077" t="s">
        <v>3404</v>
      </c>
      <c r="N14077" t="b">
        <f>IF(ETMRouteStages[[#This Row],[RID]]=A14076,ETMRouteStages[[#This Row],[StageSequence]]=F14076+1,TRUE)</f>
        <v>1</v>
      </c>
    </row>
    <row r="14078" spans="1:14">
      <c r="A14078" t="s">
        <v>7066</v>
      </c>
      <c r="B14078" t="s">
        <v>2361</v>
      </c>
      <c r="C14078" t="s">
        <v>5096</v>
      </c>
      <c r="D14078" s="154">
        <v>72</v>
      </c>
      <c r="E14078" t="s">
        <v>1187</v>
      </c>
      <c r="F14078">
        <v>3</v>
      </c>
      <c r="G14078">
        <v>3</v>
      </c>
      <c r="H14078" t="s">
        <v>3404</v>
      </c>
      <c r="I14078" t="s">
        <v>3515</v>
      </c>
      <c r="K14078" t="s">
        <v>1188</v>
      </c>
      <c r="L14078" t="s">
        <v>1187</v>
      </c>
      <c r="M14078" t="s">
        <v>3404</v>
      </c>
      <c r="N14078" t="b">
        <f>IF(ETMRouteStages[[#This Row],[RID]]=A14077,ETMRouteStages[[#This Row],[StageSequence]]=F14077+1,TRUE)</f>
        <v>1</v>
      </c>
    </row>
    <row r="14079" spans="1:14">
      <c r="A14079" t="s">
        <v>7066</v>
      </c>
      <c r="B14079" t="s">
        <v>2361</v>
      </c>
      <c r="C14079" t="s">
        <v>5096</v>
      </c>
      <c r="D14079" s="154">
        <v>72</v>
      </c>
      <c r="E14079" t="s">
        <v>2255</v>
      </c>
      <c r="F14079">
        <v>4</v>
      </c>
      <c r="G14079">
        <v>5</v>
      </c>
      <c r="H14079" t="s">
        <v>3404</v>
      </c>
      <c r="I14079" t="s">
        <v>3515</v>
      </c>
      <c r="K14079" t="s">
        <v>2256</v>
      </c>
      <c r="L14079" t="s">
        <v>2255</v>
      </c>
      <c r="M14079" t="s">
        <v>3404</v>
      </c>
      <c r="N14079" t="b">
        <f>IF(ETMRouteStages[[#This Row],[RID]]=A14078,ETMRouteStages[[#This Row],[StageSequence]]=F14078+1,TRUE)</f>
        <v>1</v>
      </c>
    </row>
    <row r="14080" spans="1:14">
      <c r="A14080" t="s">
        <v>7066</v>
      </c>
      <c r="B14080" t="s">
        <v>2361</v>
      </c>
      <c r="C14080" t="s">
        <v>5096</v>
      </c>
      <c r="D14080" s="154">
        <v>72</v>
      </c>
      <c r="E14080" t="s">
        <v>1841</v>
      </c>
      <c r="F14080">
        <v>5</v>
      </c>
      <c r="G14080">
        <v>7</v>
      </c>
      <c r="H14080" t="s">
        <v>3404</v>
      </c>
      <c r="I14080" t="s">
        <v>3515</v>
      </c>
      <c r="K14080" t="s">
        <v>1842</v>
      </c>
      <c r="L14080" t="s">
        <v>1841</v>
      </c>
      <c r="M14080" t="s">
        <v>3404</v>
      </c>
      <c r="N14080" t="b">
        <f>IF(ETMRouteStages[[#This Row],[RID]]=A14079,ETMRouteStages[[#This Row],[StageSequence]]=F14079+1,TRUE)</f>
        <v>1</v>
      </c>
    </row>
    <row r="14081" spans="1:14">
      <c r="A14081" t="s">
        <v>7066</v>
      </c>
      <c r="B14081" t="s">
        <v>2361</v>
      </c>
      <c r="C14081" t="s">
        <v>5096</v>
      </c>
      <c r="D14081" s="154">
        <v>72</v>
      </c>
      <c r="E14081" t="s">
        <v>1827</v>
      </c>
      <c r="F14081">
        <v>6</v>
      </c>
      <c r="G14081">
        <v>8</v>
      </c>
      <c r="H14081" t="s">
        <v>3404</v>
      </c>
      <c r="I14081" t="s">
        <v>3515</v>
      </c>
      <c r="K14081" t="s">
        <v>1828</v>
      </c>
      <c r="L14081" t="s">
        <v>1827</v>
      </c>
      <c r="M14081" t="s">
        <v>3404</v>
      </c>
      <c r="N14081" t="b">
        <f>IF(ETMRouteStages[[#This Row],[RID]]=A14080,ETMRouteStages[[#This Row],[StageSequence]]=F14080+1,TRUE)</f>
        <v>1</v>
      </c>
    </row>
    <row r="14082" spans="1:14">
      <c r="A14082" t="s">
        <v>7066</v>
      </c>
      <c r="B14082" t="s">
        <v>2361</v>
      </c>
      <c r="C14082" t="s">
        <v>5096</v>
      </c>
      <c r="D14082" s="154">
        <v>72</v>
      </c>
      <c r="E14082" t="s">
        <v>1723</v>
      </c>
      <c r="F14082">
        <v>7</v>
      </c>
      <c r="G14082">
        <v>10</v>
      </c>
      <c r="H14082" t="s">
        <v>3404</v>
      </c>
      <c r="I14082" t="s">
        <v>3515</v>
      </c>
      <c r="K14082" t="s">
        <v>1724</v>
      </c>
      <c r="L14082" t="s">
        <v>1723</v>
      </c>
      <c r="M14082" t="s">
        <v>3404</v>
      </c>
      <c r="N14082" t="b">
        <f>IF(ETMRouteStages[[#This Row],[RID]]=A14081,ETMRouteStages[[#This Row],[StageSequence]]=F14081+1,TRUE)</f>
        <v>1</v>
      </c>
    </row>
    <row r="14083" spans="1:14">
      <c r="A14083" t="s">
        <v>7066</v>
      </c>
      <c r="B14083" t="s">
        <v>2361</v>
      </c>
      <c r="C14083" t="s">
        <v>5096</v>
      </c>
      <c r="D14083" s="154">
        <v>72</v>
      </c>
      <c r="E14083" t="s">
        <v>740</v>
      </c>
      <c r="F14083">
        <v>8</v>
      </c>
      <c r="G14083">
        <v>12</v>
      </c>
      <c r="H14083" t="s">
        <v>3404</v>
      </c>
      <c r="I14083" t="s">
        <v>3515</v>
      </c>
      <c r="K14083" t="s">
        <v>741</v>
      </c>
      <c r="L14083" t="s">
        <v>740</v>
      </c>
      <c r="M14083" t="s">
        <v>3404</v>
      </c>
      <c r="N14083" t="b">
        <f>IF(ETMRouteStages[[#This Row],[RID]]=A14082,ETMRouteStages[[#This Row],[StageSequence]]=F14082+1,TRUE)</f>
        <v>1</v>
      </c>
    </row>
    <row r="14084" spans="1:14">
      <c r="A14084" t="s">
        <v>7066</v>
      </c>
      <c r="B14084" t="s">
        <v>2361</v>
      </c>
      <c r="C14084" t="s">
        <v>5096</v>
      </c>
      <c r="D14084" s="154">
        <v>72</v>
      </c>
      <c r="E14084" t="s">
        <v>632</v>
      </c>
      <c r="F14084">
        <v>9</v>
      </c>
      <c r="G14084">
        <v>14</v>
      </c>
      <c r="H14084" t="s">
        <v>3404</v>
      </c>
      <c r="I14084" t="s">
        <v>3515</v>
      </c>
      <c r="K14084" t="s">
        <v>633</v>
      </c>
      <c r="L14084" t="s">
        <v>632</v>
      </c>
      <c r="M14084" t="s">
        <v>3404</v>
      </c>
      <c r="N14084" t="b">
        <f>IF(ETMRouteStages[[#This Row],[RID]]=A14083,ETMRouteStages[[#This Row],[StageSequence]]=F14083+1,TRUE)</f>
        <v>1</v>
      </c>
    </row>
    <row r="14085" spans="1:14">
      <c r="A14085" t="s">
        <v>7066</v>
      </c>
      <c r="B14085" t="s">
        <v>2361</v>
      </c>
      <c r="C14085" t="s">
        <v>5096</v>
      </c>
      <c r="D14085" s="154">
        <v>72</v>
      </c>
      <c r="E14085" t="s">
        <v>2882</v>
      </c>
      <c r="F14085">
        <v>10</v>
      </c>
      <c r="G14085">
        <v>15</v>
      </c>
      <c r="H14085" t="s">
        <v>3404</v>
      </c>
      <c r="I14085" t="s">
        <v>3515</v>
      </c>
      <c r="K14085" t="s">
        <v>2883</v>
      </c>
      <c r="L14085" t="s">
        <v>2882</v>
      </c>
      <c r="M14085" t="s">
        <v>3404</v>
      </c>
      <c r="N14085" t="b">
        <f>IF(ETMRouteStages[[#This Row],[RID]]=A14084,ETMRouteStages[[#This Row],[StageSequence]]=F14084+1,TRUE)</f>
        <v>1</v>
      </c>
    </row>
    <row r="14086" spans="1:14">
      <c r="A14086" t="s">
        <v>7066</v>
      </c>
      <c r="B14086" t="s">
        <v>2361</v>
      </c>
      <c r="C14086" t="s">
        <v>5096</v>
      </c>
      <c r="D14086" s="154">
        <v>72</v>
      </c>
      <c r="E14086" t="s">
        <v>2884</v>
      </c>
      <c r="F14086">
        <v>11</v>
      </c>
      <c r="G14086">
        <v>16</v>
      </c>
      <c r="H14086" t="s">
        <v>3404</v>
      </c>
      <c r="I14086" t="s">
        <v>3515</v>
      </c>
      <c r="K14086" t="s">
        <v>2885</v>
      </c>
      <c r="L14086" t="s">
        <v>2884</v>
      </c>
      <c r="M14086" t="s">
        <v>3404</v>
      </c>
      <c r="N14086" t="b">
        <f>IF(ETMRouteStages[[#This Row],[RID]]=A14085,ETMRouteStages[[#This Row],[StageSequence]]=F14085+1,TRUE)</f>
        <v>1</v>
      </c>
    </row>
    <row r="14087" spans="1:14">
      <c r="A14087" t="s">
        <v>7066</v>
      </c>
      <c r="B14087" t="s">
        <v>2361</v>
      </c>
      <c r="C14087" t="s">
        <v>5096</v>
      </c>
      <c r="D14087" s="154">
        <v>72</v>
      </c>
      <c r="E14087" t="s">
        <v>1839</v>
      </c>
      <c r="F14087">
        <v>12</v>
      </c>
      <c r="G14087">
        <v>18</v>
      </c>
      <c r="H14087" t="s">
        <v>3404</v>
      </c>
      <c r="I14087" t="s">
        <v>3515</v>
      </c>
      <c r="K14087" t="s">
        <v>1840</v>
      </c>
      <c r="L14087" t="s">
        <v>1839</v>
      </c>
      <c r="M14087" t="s">
        <v>3404</v>
      </c>
      <c r="N14087" t="b">
        <f>IF(ETMRouteStages[[#This Row],[RID]]=A14086,ETMRouteStages[[#This Row],[StageSequence]]=F14086+1,TRUE)</f>
        <v>1</v>
      </c>
    </row>
    <row r="14088" spans="1:14">
      <c r="A14088" t="s">
        <v>7066</v>
      </c>
      <c r="B14088" t="s">
        <v>2361</v>
      </c>
      <c r="C14088" t="s">
        <v>5096</v>
      </c>
      <c r="D14088" s="154">
        <v>72</v>
      </c>
      <c r="E14088" t="s">
        <v>1506</v>
      </c>
      <c r="F14088">
        <v>13</v>
      </c>
      <c r="G14088">
        <v>19</v>
      </c>
      <c r="H14088" t="s">
        <v>3404</v>
      </c>
      <c r="I14088" t="s">
        <v>3515</v>
      </c>
      <c r="K14088" t="s">
        <v>1507</v>
      </c>
      <c r="L14088" t="s">
        <v>1506</v>
      </c>
      <c r="M14088" t="s">
        <v>3404</v>
      </c>
      <c r="N14088" t="b">
        <f>IF(ETMRouteStages[[#This Row],[RID]]=A14087,ETMRouteStages[[#This Row],[StageSequence]]=F14087+1,TRUE)</f>
        <v>1</v>
      </c>
    </row>
    <row r="14089" spans="1:14">
      <c r="A14089" t="s">
        <v>7066</v>
      </c>
      <c r="B14089" t="s">
        <v>2361</v>
      </c>
      <c r="C14089" t="s">
        <v>5096</v>
      </c>
      <c r="D14089" s="154">
        <v>72</v>
      </c>
      <c r="E14089" t="s">
        <v>496</v>
      </c>
      <c r="F14089">
        <v>14</v>
      </c>
      <c r="G14089">
        <v>20</v>
      </c>
      <c r="H14089" t="s">
        <v>3404</v>
      </c>
      <c r="I14089" t="s">
        <v>3515</v>
      </c>
      <c r="K14089" t="s">
        <v>497</v>
      </c>
      <c r="L14089" t="s">
        <v>496</v>
      </c>
      <c r="M14089" t="s">
        <v>3404</v>
      </c>
      <c r="N14089" t="b">
        <f>IF(ETMRouteStages[[#This Row],[RID]]=A14088,ETMRouteStages[[#This Row],[StageSequence]]=F14088+1,TRUE)</f>
        <v>1</v>
      </c>
    </row>
    <row r="14090" spans="1:14">
      <c r="A14090" t="s">
        <v>7066</v>
      </c>
      <c r="B14090" t="s">
        <v>2361</v>
      </c>
      <c r="C14090" t="s">
        <v>5096</v>
      </c>
      <c r="D14090" s="154">
        <v>72</v>
      </c>
      <c r="E14090" t="s">
        <v>2622</v>
      </c>
      <c r="F14090">
        <v>15</v>
      </c>
      <c r="G14090">
        <v>21</v>
      </c>
      <c r="H14090" t="s">
        <v>3404</v>
      </c>
      <c r="I14090" t="s">
        <v>3515</v>
      </c>
      <c r="K14090" t="s">
        <v>2623</v>
      </c>
      <c r="L14090" t="s">
        <v>2622</v>
      </c>
      <c r="M14090" t="s">
        <v>3404</v>
      </c>
      <c r="N14090" t="b">
        <f>IF(ETMRouteStages[[#This Row],[RID]]=A14089,ETMRouteStages[[#This Row],[StageSequence]]=F14089+1,TRUE)</f>
        <v>1</v>
      </c>
    </row>
    <row r="14091" spans="1:14">
      <c r="A14091" t="s">
        <v>7066</v>
      </c>
      <c r="B14091" t="s">
        <v>2361</v>
      </c>
      <c r="C14091" t="s">
        <v>5096</v>
      </c>
      <c r="D14091" s="154">
        <v>72</v>
      </c>
      <c r="E14091" t="s">
        <v>2109</v>
      </c>
      <c r="F14091">
        <v>16</v>
      </c>
      <c r="G14091">
        <v>22</v>
      </c>
      <c r="H14091" t="s">
        <v>3404</v>
      </c>
      <c r="I14091" t="s">
        <v>3515</v>
      </c>
      <c r="K14091" t="s">
        <v>2110</v>
      </c>
      <c r="L14091" t="s">
        <v>2109</v>
      </c>
      <c r="M14091" t="s">
        <v>3404</v>
      </c>
      <c r="N14091" t="b">
        <f>IF(ETMRouteStages[[#This Row],[RID]]=A14090,ETMRouteStages[[#This Row],[StageSequence]]=F14090+1,TRUE)</f>
        <v>1</v>
      </c>
    </row>
    <row r="14092" spans="1:14">
      <c r="A14092" t="s">
        <v>7066</v>
      </c>
      <c r="B14092" t="s">
        <v>2361</v>
      </c>
      <c r="C14092" t="s">
        <v>5096</v>
      </c>
      <c r="D14092" s="154">
        <v>72</v>
      </c>
      <c r="E14092" t="s">
        <v>2107</v>
      </c>
      <c r="F14092">
        <v>17</v>
      </c>
      <c r="G14092">
        <v>23</v>
      </c>
      <c r="H14092" t="s">
        <v>3404</v>
      </c>
      <c r="I14092" t="s">
        <v>3515</v>
      </c>
      <c r="K14092" t="s">
        <v>2108</v>
      </c>
      <c r="L14092" t="s">
        <v>2107</v>
      </c>
      <c r="M14092" t="s">
        <v>3404</v>
      </c>
      <c r="N14092" t="b">
        <f>IF(ETMRouteStages[[#This Row],[RID]]=A14091,ETMRouteStages[[#This Row],[StageSequence]]=F14091+1,TRUE)</f>
        <v>1</v>
      </c>
    </row>
    <row r="14093" spans="1:14">
      <c r="A14093" t="s">
        <v>7066</v>
      </c>
      <c r="B14093" t="s">
        <v>2361</v>
      </c>
      <c r="C14093" t="s">
        <v>5096</v>
      </c>
      <c r="D14093" s="154">
        <v>72</v>
      </c>
      <c r="E14093" t="s">
        <v>1693</v>
      </c>
      <c r="F14093">
        <v>18</v>
      </c>
      <c r="G14093">
        <v>25</v>
      </c>
      <c r="H14093" t="s">
        <v>3404</v>
      </c>
      <c r="I14093" t="s">
        <v>3515</v>
      </c>
      <c r="K14093" t="s">
        <v>1694</v>
      </c>
      <c r="L14093" t="s">
        <v>1693</v>
      </c>
      <c r="M14093" t="s">
        <v>3404</v>
      </c>
      <c r="N14093" t="b">
        <f>IF(ETMRouteStages[[#This Row],[RID]]=A14092,ETMRouteStages[[#This Row],[StageSequence]]=F14092+1,TRUE)</f>
        <v>1</v>
      </c>
    </row>
    <row r="14094" spans="1:14">
      <c r="A14094" t="s">
        <v>7066</v>
      </c>
      <c r="B14094" t="s">
        <v>2361</v>
      </c>
      <c r="C14094" t="s">
        <v>5096</v>
      </c>
      <c r="D14094" s="154">
        <v>72</v>
      </c>
      <c r="E14094" t="s">
        <v>1259</v>
      </c>
      <c r="F14094">
        <v>19</v>
      </c>
      <c r="G14094">
        <v>27</v>
      </c>
      <c r="H14094" t="s">
        <v>3404</v>
      </c>
      <c r="I14094" t="s">
        <v>3515</v>
      </c>
      <c r="K14094" t="s">
        <v>1260</v>
      </c>
      <c r="L14094" t="s">
        <v>1259</v>
      </c>
      <c r="M14094" t="s">
        <v>3404</v>
      </c>
      <c r="N14094" t="b">
        <f>IF(ETMRouteStages[[#This Row],[RID]]=A14093,ETMRouteStages[[#This Row],[StageSequence]]=F14093+1,TRUE)</f>
        <v>1</v>
      </c>
    </row>
    <row r="14095" spans="1:14">
      <c r="A14095" t="s">
        <v>7066</v>
      </c>
      <c r="B14095" t="s">
        <v>2361</v>
      </c>
      <c r="C14095" t="s">
        <v>5096</v>
      </c>
      <c r="D14095" s="154">
        <v>72</v>
      </c>
      <c r="E14095" t="s">
        <v>2550</v>
      </c>
      <c r="F14095">
        <v>20</v>
      </c>
      <c r="G14095">
        <v>28</v>
      </c>
      <c r="H14095" t="s">
        <v>3404</v>
      </c>
      <c r="I14095" t="s">
        <v>3515</v>
      </c>
      <c r="K14095" t="s">
        <v>2551</v>
      </c>
      <c r="L14095" t="s">
        <v>2550</v>
      </c>
      <c r="M14095" t="s">
        <v>3404</v>
      </c>
      <c r="N14095" t="b">
        <f>IF(ETMRouteStages[[#This Row],[RID]]=A14094,ETMRouteStages[[#This Row],[StageSequence]]=F14094+1,TRUE)</f>
        <v>1</v>
      </c>
    </row>
    <row r="14096" spans="1:14">
      <c r="A14096" t="s">
        <v>7066</v>
      </c>
      <c r="B14096" t="s">
        <v>2361</v>
      </c>
      <c r="C14096" t="s">
        <v>5096</v>
      </c>
      <c r="D14096" s="154">
        <v>72</v>
      </c>
      <c r="E14096" t="s">
        <v>1530</v>
      </c>
      <c r="F14096">
        <v>21</v>
      </c>
      <c r="G14096">
        <v>29</v>
      </c>
      <c r="H14096" t="s">
        <v>3404</v>
      </c>
      <c r="I14096" t="s">
        <v>3515</v>
      </c>
      <c r="K14096" t="s">
        <v>1531</v>
      </c>
      <c r="L14096" t="s">
        <v>1530</v>
      </c>
      <c r="M14096" t="s">
        <v>3404</v>
      </c>
      <c r="N14096" t="b">
        <f>IF(ETMRouteStages[[#This Row],[RID]]=A14095,ETMRouteStages[[#This Row],[StageSequence]]=F14095+1,TRUE)</f>
        <v>1</v>
      </c>
    </row>
    <row r="14097" spans="1:14">
      <c r="A14097" t="s">
        <v>7066</v>
      </c>
      <c r="B14097" t="s">
        <v>2361</v>
      </c>
      <c r="C14097" t="s">
        <v>5096</v>
      </c>
      <c r="D14097" s="154">
        <v>72</v>
      </c>
      <c r="E14097" t="s">
        <v>3060</v>
      </c>
      <c r="F14097">
        <v>22</v>
      </c>
      <c r="G14097">
        <v>30</v>
      </c>
      <c r="H14097" t="s">
        <v>3404</v>
      </c>
      <c r="I14097" t="s">
        <v>3515</v>
      </c>
      <c r="K14097" t="s">
        <v>3061</v>
      </c>
      <c r="L14097" t="s">
        <v>3060</v>
      </c>
      <c r="M14097" t="s">
        <v>3404</v>
      </c>
      <c r="N14097" t="b">
        <f>IF(ETMRouteStages[[#This Row],[RID]]=A14096,ETMRouteStages[[#This Row],[StageSequence]]=F14096+1,TRUE)</f>
        <v>1</v>
      </c>
    </row>
    <row r="14098" spans="1:14">
      <c r="A14098" t="s">
        <v>7066</v>
      </c>
      <c r="B14098" t="s">
        <v>2361</v>
      </c>
      <c r="C14098" t="s">
        <v>5096</v>
      </c>
      <c r="D14098" s="154">
        <v>72</v>
      </c>
      <c r="E14098" t="s">
        <v>398</v>
      </c>
      <c r="F14098">
        <v>23</v>
      </c>
      <c r="G14098">
        <v>31</v>
      </c>
      <c r="H14098" t="s">
        <v>3404</v>
      </c>
      <c r="I14098" t="s">
        <v>3515</v>
      </c>
      <c r="K14098" t="s">
        <v>399</v>
      </c>
      <c r="L14098" t="s">
        <v>398</v>
      </c>
      <c r="M14098" t="s">
        <v>3404</v>
      </c>
      <c r="N14098" t="b">
        <f>IF(ETMRouteStages[[#This Row],[RID]]=A14097,ETMRouteStages[[#This Row],[StageSequence]]=F14097+1,TRUE)</f>
        <v>1</v>
      </c>
    </row>
    <row r="14099" spans="1:14">
      <c r="A14099" t="s">
        <v>7066</v>
      </c>
      <c r="B14099" t="s">
        <v>2361</v>
      </c>
      <c r="C14099" t="s">
        <v>5096</v>
      </c>
      <c r="D14099" s="154">
        <v>72</v>
      </c>
      <c r="E14099" t="s">
        <v>2558</v>
      </c>
      <c r="F14099">
        <v>24</v>
      </c>
      <c r="G14099">
        <v>32</v>
      </c>
      <c r="H14099" t="s">
        <v>3404</v>
      </c>
      <c r="I14099" t="s">
        <v>3515</v>
      </c>
      <c r="K14099" t="s">
        <v>2559</v>
      </c>
      <c r="L14099" t="s">
        <v>2558</v>
      </c>
      <c r="M14099" t="s">
        <v>3404</v>
      </c>
      <c r="N14099" t="b">
        <f>IF(ETMRouteStages[[#This Row],[RID]]=A14098,ETMRouteStages[[#This Row],[StageSequence]]=F14098+1,TRUE)</f>
        <v>1</v>
      </c>
    </row>
    <row r="14100" spans="1:14">
      <c r="A14100" t="s">
        <v>7066</v>
      </c>
      <c r="B14100" t="s">
        <v>2361</v>
      </c>
      <c r="C14100" t="s">
        <v>5096</v>
      </c>
      <c r="D14100" s="154">
        <v>72</v>
      </c>
      <c r="E14100" t="s">
        <v>3142</v>
      </c>
      <c r="F14100">
        <v>25</v>
      </c>
      <c r="G14100">
        <v>34</v>
      </c>
      <c r="H14100" t="s">
        <v>3404</v>
      </c>
      <c r="I14100" t="s">
        <v>3515</v>
      </c>
      <c r="K14100" t="s">
        <v>3143</v>
      </c>
      <c r="L14100" t="s">
        <v>3142</v>
      </c>
      <c r="M14100" t="s">
        <v>3404</v>
      </c>
      <c r="N14100" t="b">
        <f>IF(ETMRouteStages[[#This Row],[RID]]=A14099,ETMRouteStages[[#This Row],[StageSequence]]=F14099+1,TRUE)</f>
        <v>1</v>
      </c>
    </row>
    <row r="14101" spans="1:14">
      <c r="A14101" t="s">
        <v>7066</v>
      </c>
      <c r="B14101" t="s">
        <v>2361</v>
      </c>
      <c r="C14101" t="s">
        <v>5096</v>
      </c>
      <c r="D14101" s="154">
        <v>72</v>
      </c>
      <c r="E14101" t="s">
        <v>750</v>
      </c>
      <c r="F14101">
        <v>26</v>
      </c>
      <c r="G14101">
        <v>36</v>
      </c>
      <c r="H14101" t="s">
        <v>3404</v>
      </c>
      <c r="I14101" t="s">
        <v>3515</v>
      </c>
      <c r="K14101" t="s">
        <v>751</v>
      </c>
      <c r="L14101" t="s">
        <v>750</v>
      </c>
      <c r="M14101" t="s">
        <v>3404</v>
      </c>
      <c r="N14101" t="b">
        <f>IF(ETMRouteStages[[#This Row],[RID]]=A14100,ETMRouteStages[[#This Row],[StageSequence]]=F14100+1,TRUE)</f>
        <v>1</v>
      </c>
    </row>
    <row r="14102" spans="1:14">
      <c r="A14102" t="s">
        <v>7066</v>
      </c>
      <c r="B14102" t="s">
        <v>2361</v>
      </c>
      <c r="C14102" t="s">
        <v>5096</v>
      </c>
      <c r="D14102" s="154">
        <v>72</v>
      </c>
      <c r="E14102" t="s">
        <v>2259</v>
      </c>
      <c r="F14102">
        <v>27</v>
      </c>
      <c r="G14102">
        <v>37</v>
      </c>
      <c r="H14102" t="s">
        <v>3404</v>
      </c>
      <c r="I14102" t="s">
        <v>3515</v>
      </c>
      <c r="K14102" t="s">
        <v>2259</v>
      </c>
      <c r="L14102" t="s">
        <v>2259</v>
      </c>
      <c r="M14102" t="s">
        <v>3404</v>
      </c>
      <c r="N14102" t="b">
        <f>IF(ETMRouteStages[[#This Row],[RID]]=A14101,ETMRouteStages[[#This Row],[StageSequence]]=F14101+1,TRUE)</f>
        <v>1</v>
      </c>
    </row>
    <row r="14103" spans="1:14">
      <c r="A14103" t="s">
        <v>7066</v>
      </c>
      <c r="B14103" t="s">
        <v>2361</v>
      </c>
      <c r="C14103" t="s">
        <v>5096</v>
      </c>
      <c r="D14103" s="154">
        <v>72</v>
      </c>
      <c r="E14103" t="s">
        <v>1081</v>
      </c>
      <c r="F14103">
        <v>28</v>
      </c>
      <c r="G14103">
        <v>39</v>
      </c>
      <c r="H14103" t="s">
        <v>3404</v>
      </c>
      <c r="I14103" t="s">
        <v>3515</v>
      </c>
      <c r="K14103" t="s">
        <v>1082</v>
      </c>
      <c r="L14103" t="s">
        <v>1081</v>
      </c>
      <c r="M14103" t="s">
        <v>3404</v>
      </c>
      <c r="N14103" t="b">
        <f>IF(ETMRouteStages[[#This Row],[RID]]=A14102,ETMRouteStages[[#This Row],[StageSequence]]=F14102+1,TRUE)</f>
        <v>1</v>
      </c>
    </row>
    <row r="14104" spans="1:14">
      <c r="A14104" t="s">
        <v>7066</v>
      </c>
      <c r="B14104" t="s">
        <v>2361</v>
      </c>
      <c r="C14104" t="s">
        <v>5096</v>
      </c>
      <c r="D14104" s="154">
        <v>72</v>
      </c>
      <c r="E14104" t="s">
        <v>658</v>
      </c>
      <c r="F14104">
        <v>29</v>
      </c>
      <c r="G14104">
        <v>40</v>
      </c>
      <c r="H14104" t="s">
        <v>3404</v>
      </c>
      <c r="I14104" t="s">
        <v>3515</v>
      </c>
      <c r="K14104" t="s">
        <v>659</v>
      </c>
      <c r="L14104" t="s">
        <v>658</v>
      </c>
      <c r="M14104" t="s">
        <v>3404</v>
      </c>
      <c r="N14104" t="b">
        <f>IF(ETMRouteStages[[#This Row],[RID]]=A14103,ETMRouteStages[[#This Row],[StageSequence]]=F14103+1,TRUE)</f>
        <v>1</v>
      </c>
    </row>
    <row r="14105" spans="1:14">
      <c r="A14105" t="s">
        <v>7066</v>
      </c>
      <c r="B14105" t="s">
        <v>2361</v>
      </c>
      <c r="C14105" t="s">
        <v>5096</v>
      </c>
      <c r="D14105" s="154">
        <v>72</v>
      </c>
      <c r="E14105" t="s">
        <v>2554</v>
      </c>
      <c r="F14105">
        <v>30</v>
      </c>
      <c r="G14105">
        <v>41</v>
      </c>
      <c r="H14105" t="s">
        <v>3404</v>
      </c>
      <c r="I14105" t="s">
        <v>3515</v>
      </c>
      <c r="K14105" t="s">
        <v>2555</v>
      </c>
      <c r="L14105" t="s">
        <v>2554</v>
      </c>
      <c r="M14105" t="s">
        <v>3404</v>
      </c>
      <c r="N14105" t="b">
        <f>IF(ETMRouteStages[[#This Row],[RID]]=A14104,ETMRouteStages[[#This Row],[StageSequence]]=F14104+1,TRUE)</f>
        <v>1</v>
      </c>
    </row>
    <row r="14106" spans="1:14">
      <c r="A14106" t="s">
        <v>7066</v>
      </c>
      <c r="B14106" t="s">
        <v>2361</v>
      </c>
      <c r="C14106" t="s">
        <v>5096</v>
      </c>
      <c r="D14106" s="154">
        <v>72</v>
      </c>
      <c r="E14106" t="s">
        <v>2284</v>
      </c>
      <c r="F14106">
        <v>31</v>
      </c>
      <c r="G14106">
        <v>42</v>
      </c>
      <c r="H14106" t="s">
        <v>3404</v>
      </c>
      <c r="I14106" t="s">
        <v>3515</v>
      </c>
      <c r="K14106" t="s">
        <v>2285</v>
      </c>
      <c r="L14106" t="s">
        <v>2284</v>
      </c>
      <c r="M14106" t="s">
        <v>3404</v>
      </c>
      <c r="N14106" t="b">
        <f>IF(ETMRouteStages[[#This Row],[RID]]=A14105,ETMRouteStages[[#This Row],[StageSequence]]=F14105+1,TRUE)</f>
        <v>1</v>
      </c>
    </row>
    <row r="14107" spans="1:14">
      <c r="A14107" t="s">
        <v>7066</v>
      </c>
      <c r="B14107" t="s">
        <v>2361</v>
      </c>
      <c r="C14107" t="s">
        <v>5096</v>
      </c>
      <c r="D14107" s="154">
        <v>72</v>
      </c>
      <c r="E14107" t="s">
        <v>2552</v>
      </c>
      <c r="F14107">
        <v>32</v>
      </c>
      <c r="G14107">
        <v>43</v>
      </c>
      <c r="H14107" t="s">
        <v>3404</v>
      </c>
      <c r="I14107" t="s">
        <v>3515</v>
      </c>
      <c r="K14107" t="s">
        <v>2553</v>
      </c>
      <c r="L14107" t="s">
        <v>2552</v>
      </c>
      <c r="M14107" t="s">
        <v>3404</v>
      </c>
      <c r="N14107" t="b">
        <f>IF(ETMRouteStages[[#This Row],[RID]]=A14106,ETMRouteStages[[#This Row],[StageSequence]]=F14106+1,TRUE)</f>
        <v>1</v>
      </c>
    </row>
    <row r="14108" spans="1:14">
      <c r="A14108" t="s">
        <v>7066</v>
      </c>
      <c r="B14108" t="s">
        <v>2361</v>
      </c>
      <c r="C14108" t="s">
        <v>5096</v>
      </c>
      <c r="D14108" s="154">
        <v>72</v>
      </c>
      <c r="E14108" t="s">
        <v>2213</v>
      </c>
      <c r="F14108">
        <v>33</v>
      </c>
      <c r="G14108">
        <v>44</v>
      </c>
      <c r="H14108" t="s">
        <v>3404</v>
      </c>
      <c r="I14108" t="s">
        <v>3515</v>
      </c>
      <c r="K14108" t="s">
        <v>2214</v>
      </c>
      <c r="L14108" t="s">
        <v>2213</v>
      </c>
      <c r="M14108" t="s">
        <v>3404</v>
      </c>
      <c r="N14108" t="b">
        <f>IF(ETMRouteStages[[#This Row],[RID]]=A14107,ETMRouteStages[[#This Row],[StageSequence]]=F14107+1,TRUE)</f>
        <v>1</v>
      </c>
    </row>
    <row r="14109" spans="1:14">
      <c r="A14109" t="s">
        <v>7066</v>
      </c>
      <c r="B14109" t="s">
        <v>2361</v>
      </c>
      <c r="C14109" t="s">
        <v>5096</v>
      </c>
      <c r="D14109" s="154">
        <v>72</v>
      </c>
      <c r="E14109" t="s">
        <v>2061</v>
      </c>
      <c r="F14109">
        <v>34</v>
      </c>
      <c r="G14109">
        <v>46</v>
      </c>
      <c r="H14109" t="s">
        <v>3404</v>
      </c>
      <c r="I14109" t="s">
        <v>3515</v>
      </c>
      <c r="K14109" t="s">
        <v>2062</v>
      </c>
      <c r="L14109" t="s">
        <v>2061</v>
      </c>
      <c r="M14109" t="s">
        <v>3404</v>
      </c>
      <c r="N14109" t="b">
        <f>IF(ETMRouteStages[[#This Row],[RID]]=A14108,ETMRouteStages[[#This Row],[StageSequence]]=F14108+1,TRUE)</f>
        <v>1</v>
      </c>
    </row>
    <row r="14110" spans="1:14">
      <c r="A14110" t="s">
        <v>7067</v>
      </c>
      <c r="B14110" t="s">
        <v>2361</v>
      </c>
      <c r="C14110" t="s">
        <v>5100</v>
      </c>
      <c r="D14110" s="154">
        <v>73</v>
      </c>
      <c r="E14110" t="s">
        <v>1767</v>
      </c>
      <c r="F14110">
        <v>1</v>
      </c>
      <c r="G14110">
        <v>0</v>
      </c>
      <c r="H14110" t="s">
        <v>3404</v>
      </c>
      <c r="I14110" t="s">
        <v>3515</v>
      </c>
      <c r="K14110" t="s">
        <v>1768</v>
      </c>
      <c r="L14110" t="s">
        <v>1767</v>
      </c>
      <c r="M14110" t="s">
        <v>3404</v>
      </c>
      <c r="N14110" t="b">
        <f>IF(ETMRouteStages[[#This Row],[RID]]=A14109,ETMRouteStages[[#This Row],[StageSequence]]=F14109+1,TRUE)</f>
        <v>1</v>
      </c>
    </row>
    <row r="14111" spans="1:14">
      <c r="A14111" t="s">
        <v>7067</v>
      </c>
      <c r="B14111" t="s">
        <v>2361</v>
      </c>
      <c r="C14111" t="s">
        <v>5100</v>
      </c>
      <c r="D14111" s="154">
        <v>73</v>
      </c>
      <c r="E14111" t="s">
        <v>894</v>
      </c>
      <c r="F14111">
        <v>2</v>
      </c>
      <c r="G14111">
        <v>2</v>
      </c>
      <c r="H14111" t="s">
        <v>3404</v>
      </c>
      <c r="I14111" t="s">
        <v>3515</v>
      </c>
      <c r="K14111" t="s">
        <v>895</v>
      </c>
      <c r="L14111" t="s">
        <v>894</v>
      </c>
      <c r="M14111" t="s">
        <v>3404</v>
      </c>
      <c r="N14111" t="b">
        <f>IF(ETMRouteStages[[#This Row],[RID]]=A14110,ETMRouteStages[[#This Row],[StageSequence]]=F14110+1,TRUE)</f>
        <v>1</v>
      </c>
    </row>
    <row r="14112" spans="1:14">
      <c r="A14112" t="s">
        <v>7067</v>
      </c>
      <c r="B14112" t="s">
        <v>2361</v>
      </c>
      <c r="C14112" t="s">
        <v>5100</v>
      </c>
      <c r="D14112" s="154">
        <v>73</v>
      </c>
      <c r="E14112" t="s">
        <v>1067</v>
      </c>
      <c r="F14112">
        <v>3</v>
      </c>
      <c r="G14112">
        <v>4</v>
      </c>
      <c r="H14112" t="s">
        <v>3404</v>
      </c>
      <c r="I14112" t="s">
        <v>3515</v>
      </c>
      <c r="K14112" t="s">
        <v>1068</v>
      </c>
      <c r="L14112" t="s">
        <v>1067</v>
      </c>
      <c r="M14112" t="s">
        <v>3404</v>
      </c>
      <c r="N14112" t="b">
        <f>IF(ETMRouteStages[[#This Row],[RID]]=A14111,ETMRouteStages[[#This Row],[StageSequence]]=F14111+1,TRUE)</f>
        <v>1</v>
      </c>
    </row>
    <row r="14113" spans="1:14">
      <c r="A14113" t="s">
        <v>7067</v>
      </c>
      <c r="B14113" t="s">
        <v>2361</v>
      </c>
      <c r="C14113" t="s">
        <v>5100</v>
      </c>
      <c r="D14113" s="154">
        <v>73</v>
      </c>
      <c r="E14113" t="s">
        <v>2584</v>
      </c>
      <c r="F14113">
        <v>4</v>
      </c>
      <c r="G14113">
        <v>5</v>
      </c>
      <c r="H14113" t="s">
        <v>3404</v>
      </c>
      <c r="I14113" t="s">
        <v>3515</v>
      </c>
      <c r="K14113" t="s">
        <v>2585</v>
      </c>
      <c r="L14113" t="s">
        <v>2584</v>
      </c>
      <c r="M14113" t="s">
        <v>3404</v>
      </c>
      <c r="N14113" t="b">
        <f>IF(ETMRouteStages[[#This Row],[RID]]=A14112,ETMRouteStages[[#This Row],[StageSequence]]=F14112+1,TRUE)</f>
        <v>1</v>
      </c>
    </row>
    <row r="14114" spans="1:14">
      <c r="A14114" t="s">
        <v>7067</v>
      </c>
      <c r="B14114" t="s">
        <v>2361</v>
      </c>
      <c r="C14114" t="s">
        <v>5100</v>
      </c>
      <c r="D14114" s="154">
        <v>73</v>
      </c>
      <c r="E14114" t="s">
        <v>2483</v>
      </c>
      <c r="F14114">
        <v>5</v>
      </c>
      <c r="G14114">
        <v>7</v>
      </c>
      <c r="H14114" t="s">
        <v>3500</v>
      </c>
      <c r="I14114" t="s">
        <v>3515</v>
      </c>
      <c r="K14114" t="s">
        <v>2484</v>
      </c>
      <c r="L14114" t="s">
        <v>2483</v>
      </c>
      <c r="M14114" t="s">
        <v>3500</v>
      </c>
      <c r="N14114" t="b">
        <f>IF(ETMRouteStages[[#This Row],[RID]]=A14113,ETMRouteStages[[#This Row],[StageSequence]]=F14113+1,TRUE)</f>
        <v>1</v>
      </c>
    </row>
    <row r="14115" spans="1:14">
      <c r="A14115" t="s">
        <v>7067</v>
      </c>
      <c r="B14115" t="s">
        <v>2361</v>
      </c>
      <c r="C14115" t="s">
        <v>5100</v>
      </c>
      <c r="D14115" s="154">
        <v>73</v>
      </c>
      <c r="E14115" t="s">
        <v>2854</v>
      </c>
      <c r="F14115">
        <v>6</v>
      </c>
      <c r="G14115">
        <v>8</v>
      </c>
      <c r="H14115" t="s">
        <v>3404</v>
      </c>
      <c r="I14115" t="s">
        <v>3515</v>
      </c>
      <c r="K14115" t="s">
        <v>2855</v>
      </c>
      <c r="L14115" t="s">
        <v>2854</v>
      </c>
      <c r="M14115" t="s">
        <v>3404</v>
      </c>
      <c r="N14115" t="b">
        <f>IF(ETMRouteStages[[#This Row],[RID]]=A14114,ETMRouteStages[[#This Row],[StageSequence]]=F14114+1,TRUE)</f>
        <v>1</v>
      </c>
    </row>
    <row r="14116" spans="1:14">
      <c r="A14116" t="s">
        <v>7067</v>
      </c>
      <c r="B14116" t="s">
        <v>2361</v>
      </c>
      <c r="C14116" t="s">
        <v>5100</v>
      </c>
      <c r="D14116" s="154">
        <v>73</v>
      </c>
      <c r="E14116" t="s">
        <v>1379</v>
      </c>
      <c r="F14116">
        <v>7</v>
      </c>
      <c r="G14116">
        <v>9</v>
      </c>
      <c r="H14116" t="s">
        <v>3404</v>
      </c>
      <c r="I14116" t="s">
        <v>3515</v>
      </c>
      <c r="K14116" t="s">
        <v>1380</v>
      </c>
      <c r="L14116" t="s">
        <v>1379</v>
      </c>
      <c r="M14116" t="s">
        <v>3404</v>
      </c>
      <c r="N14116" t="b">
        <f>IF(ETMRouteStages[[#This Row],[RID]]=A14115,ETMRouteStages[[#This Row],[StageSequence]]=F14115+1,TRUE)</f>
        <v>1</v>
      </c>
    </row>
    <row r="14117" spans="1:14">
      <c r="A14117" t="s">
        <v>7067</v>
      </c>
      <c r="B14117" t="s">
        <v>2361</v>
      </c>
      <c r="C14117" t="s">
        <v>5100</v>
      </c>
      <c r="D14117" s="154">
        <v>73</v>
      </c>
      <c r="E14117" t="s">
        <v>2059</v>
      </c>
      <c r="F14117">
        <v>8</v>
      </c>
      <c r="G14117">
        <v>11</v>
      </c>
      <c r="H14117" t="s">
        <v>3404</v>
      </c>
      <c r="I14117" t="s">
        <v>3515</v>
      </c>
      <c r="K14117" t="s">
        <v>2060</v>
      </c>
      <c r="L14117" t="s">
        <v>2059</v>
      </c>
      <c r="M14117" t="s">
        <v>3404</v>
      </c>
      <c r="N14117" t="b">
        <f>IF(ETMRouteStages[[#This Row],[RID]]=A14116,ETMRouteStages[[#This Row],[StageSequence]]=F14116+1,TRUE)</f>
        <v>1</v>
      </c>
    </row>
    <row r="14118" spans="1:14">
      <c r="A14118" t="s">
        <v>7068</v>
      </c>
      <c r="B14118" t="s">
        <v>2361</v>
      </c>
      <c r="C14118" t="s">
        <v>5104</v>
      </c>
      <c r="D14118" s="154">
        <v>74</v>
      </c>
      <c r="E14118" t="s">
        <v>1767</v>
      </c>
      <c r="F14118">
        <v>1</v>
      </c>
      <c r="G14118">
        <v>0</v>
      </c>
      <c r="H14118" t="s">
        <v>3404</v>
      </c>
      <c r="I14118" t="s">
        <v>3515</v>
      </c>
      <c r="K14118" t="s">
        <v>1768</v>
      </c>
      <c r="L14118" t="s">
        <v>1767</v>
      </c>
      <c r="M14118" t="s">
        <v>3404</v>
      </c>
      <c r="N14118" t="b">
        <f>IF(ETMRouteStages[[#This Row],[RID]]=A14117,ETMRouteStages[[#This Row],[StageSequence]]=F14117+1,TRUE)</f>
        <v>1</v>
      </c>
    </row>
    <row r="14119" spans="1:14">
      <c r="A14119" t="s">
        <v>7068</v>
      </c>
      <c r="B14119" t="s">
        <v>2361</v>
      </c>
      <c r="C14119" t="s">
        <v>5104</v>
      </c>
      <c r="D14119" s="154">
        <v>74</v>
      </c>
      <c r="E14119" t="s">
        <v>2657</v>
      </c>
      <c r="F14119">
        <v>2</v>
      </c>
      <c r="G14119">
        <v>3</v>
      </c>
      <c r="H14119" t="s">
        <v>3404</v>
      </c>
      <c r="I14119" t="s">
        <v>3515</v>
      </c>
      <c r="K14119" t="s">
        <v>2658</v>
      </c>
      <c r="L14119" t="s">
        <v>2657</v>
      </c>
      <c r="M14119" t="s">
        <v>3404</v>
      </c>
      <c r="N14119" t="b">
        <f>IF(ETMRouteStages[[#This Row],[RID]]=A14118,ETMRouteStages[[#This Row],[StageSequence]]=F14118+1,TRUE)</f>
        <v>1</v>
      </c>
    </row>
    <row r="14120" spans="1:14">
      <c r="A14120" t="s">
        <v>7068</v>
      </c>
      <c r="B14120" t="s">
        <v>2361</v>
      </c>
      <c r="C14120" t="s">
        <v>5104</v>
      </c>
      <c r="D14120" s="154">
        <v>74</v>
      </c>
      <c r="E14120" t="s">
        <v>1589</v>
      </c>
      <c r="F14120">
        <v>3</v>
      </c>
      <c r="G14120">
        <v>4</v>
      </c>
      <c r="H14120" t="s">
        <v>3404</v>
      </c>
      <c r="I14120" t="s">
        <v>3515</v>
      </c>
      <c r="K14120" t="s">
        <v>1590</v>
      </c>
      <c r="L14120" t="s">
        <v>1589</v>
      </c>
      <c r="M14120" t="s">
        <v>3404</v>
      </c>
      <c r="N14120" t="b">
        <f>IF(ETMRouteStages[[#This Row],[RID]]=A14119,ETMRouteStages[[#This Row],[StageSequence]]=F14119+1,TRUE)</f>
        <v>1</v>
      </c>
    </row>
    <row r="14121" spans="1:14">
      <c r="A14121" t="s">
        <v>7068</v>
      </c>
      <c r="B14121" t="s">
        <v>2361</v>
      </c>
      <c r="C14121" t="s">
        <v>5104</v>
      </c>
      <c r="D14121" s="154">
        <v>74</v>
      </c>
      <c r="E14121" t="s">
        <v>1522</v>
      </c>
      <c r="F14121">
        <v>4</v>
      </c>
      <c r="G14121">
        <v>5</v>
      </c>
      <c r="H14121" t="s">
        <v>3404</v>
      </c>
      <c r="I14121" t="s">
        <v>3515</v>
      </c>
      <c r="K14121" t="s">
        <v>1523</v>
      </c>
      <c r="L14121" t="s">
        <v>1522</v>
      </c>
      <c r="M14121" t="s">
        <v>3404</v>
      </c>
      <c r="N14121" t="b">
        <f>IF(ETMRouteStages[[#This Row],[RID]]=A14120,ETMRouteStages[[#This Row],[StageSequence]]=F14120+1,TRUE)</f>
        <v>1</v>
      </c>
    </row>
    <row r="14122" spans="1:14">
      <c r="A14122" t="s">
        <v>7068</v>
      </c>
      <c r="B14122" t="s">
        <v>2361</v>
      </c>
      <c r="C14122" t="s">
        <v>5104</v>
      </c>
      <c r="D14122" s="154">
        <v>74</v>
      </c>
      <c r="E14122" t="s">
        <v>668</v>
      </c>
      <c r="F14122">
        <v>5</v>
      </c>
      <c r="G14122">
        <v>7</v>
      </c>
      <c r="H14122" t="s">
        <v>3404</v>
      </c>
      <c r="I14122" t="s">
        <v>3515</v>
      </c>
      <c r="K14122" t="s">
        <v>669</v>
      </c>
      <c r="L14122" t="s">
        <v>668</v>
      </c>
      <c r="M14122" t="s">
        <v>3404</v>
      </c>
      <c r="N14122" t="b">
        <f>IF(ETMRouteStages[[#This Row],[RID]]=A14121,ETMRouteStages[[#This Row],[StageSequence]]=F14121+1,TRUE)</f>
        <v>1</v>
      </c>
    </row>
    <row r="14123" spans="1:14">
      <c r="A14123" t="s">
        <v>7068</v>
      </c>
      <c r="B14123" t="s">
        <v>2361</v>
      </c>
      <c r="C14123" t="s">
        <v>5104</v>
      </c>
      <c r="D14123" s="154">
        <v>74</v>
      </c>
      <c r="E14123" t="s">
        <v>1981</v>
      </c>
      <c r="F14123">
        <v>6</v>
      </c>
      <c r="G14123">
        <v>8</v>
      </c>
      <c r="H14123" t="s">
        <v>3404</v>
      </c>
      <c r="I14123" t="s">
        <v>3515</v>
      </c>
      <c r="K14123" t="s">
        <v>1982</v>
      </c>
      <c r="L14123" t="s">
        <v>1981</v>
      </c>
      <c r="M14123" t="s">
        <v>3404</v>
      </c>
      <c r="N14123" t="b">
        <f>IF(ETMRouteStages[[#This Row],[RID]]=A14122,ETMRouteStages[[#This Row],[StageSequence]]=F14122+1,TRUE)</f>
        <v>1</v>
      </c>
    </row>
    <row r="14124" spans="1:14">
      <c r="A14124" t="s">
        <v>7068</v>
      </c>
      <c r="B14124" t="s">
        <v>2361</v>
      </c>
      <c r="C14124" t="s">
        <v>5104</v>
      </c>
      <c r="D14124" s="154">
        <v>74</v>
      </c>
      <c r="E14124" t="s">
        <v>2584</v>
      </c>
      <c r="F14124">
        <v>7</v>
      </c>
      <c r="G14124">
        <v>10</v>
      </c>
      <c r="H14124" t="s">
        <v>3404</v>
      </c>
      <c r="I14124" t="s">
        <v>3515</v>
      </c>
      <c r="K14124" t="s">
        <v>2585</v>
      </c>
      <c r="L14124" t="s">
        <v>2584</v>
      </c>
      <c r="M14124" t="s">
        <v>3404</v>
      </c>
      <c r="N14124" t="b">
        <f>IF(ETMRouteStages[[#This Row],[RID]]=A14123,ETMRouteStages[[#This Row],[StageSequence]]=F14123+1,TRUE)</f>
        <v>1</v>
      </c>
    </row>
    <row r="14125" spans="1:14">
      <c r="A14125" t="s">
        <v>7068</v>
      </c>
      <c r="B14125" t="s">
        <v>2361</v>
      </c>
      <c r="C14125" t="s">
        <v>5104</v>
      </c>
      <c r="D14125" s="154">
        <v>74</v>
      </c>
      <c r="E14125" t="s">
        <v>1067</v>
      </c>
      <c r="F14125">
        <v>8</v>
      </c>
      <c r="G14125">
        <v>12</v>
      </c>
      <c r="H14125" t="s">
        <v>3404</v>
      </c>
      <c r="I14125" t="s">
        <v>3515</v>
      </c>
      <c r="K14125" t="s">
        <v>1068</v>
      </c>
      <c r="L14125" t="s">
        <v>1067</v>
      </c>
      <c r="M14125" t="s">
        <v>3404</v>
      </c>
      <c r="N14125" t="b">
        <f>IF(ETMRouteStages[[#This Row],[RID]]=A14124,ETMRouteStages[[#This Row],[StageSequence]]=F14124+1,TRUE)</f>
        <v>1</v>
      </c>
    </row>
    <row r="14126" spans="1:14">
      <c r="A14126" t="s">
        <v>7068</v>
      </c>
      <c r="B14126" t="s">
        <v>2361</v>
      </c>
      <c r="C14126" t="s">
        <v>5104</v>
      </c>
      <c r="D14126" s="154">
        <v>74</v>
      </c>
      <c r="E14126" t="s">
        <v>894</v>
      </c>
      <c r="F14126">
        <v>9</v>
      </c>
      <c r="G14126">
        <v>14</v>
      </c>
      <c r="H14126" t="s">
        <v>3404</v>
      </c>
      <c r="I14126" t="s">
        <v>3515</v>
      </c>
      <c r="K14126" t="s">
        <v>895</v>
      </c>
      <c r="L14126" t="s">
        <v>894</v>
      </c>
      <c r="M14126" t="s">
        <v>3404</v>
      </c>
      <c r="N14126" t="b">
        <f>IF(ETMRouteStages[[#This Row],[RID]]=A14125,ETMRouteStages[[#This Row],[StageSequence]]=F14125+1,TRUE)</f>
        <v>1</v>
      </c>
    </row>
    <row r="14127" spans="1:14">
      <c r="A14127" t="s">
        <v>7068</v>
      </c>
      <c r="B14127" t="s">
        <v>2361</v>
      </c>
      <c r="C14127" t="s">
        <v>5104</v>
      </c>
      <c r="D14127" s="154">
        <v>74</v>
      </c>
      <c r="E14127" t="s">
        <v>1769</v>
      </c>
      <c r="F14127">
        <v>10</v>
      </c>
      <c r="G14127">
        <v>15</v>
      </c>
      <c r="H14127" t="s">
        <v>3404</v>
      </c>
      <c r="I14127" t="s">
        <v>3515</v>
      </c>
      <c r="K14127" t="s">
        <v>1770</v>
      </c>
      <c r="L14127" t="s">
        <v>1769</v>
      </c>
      <c r="M14127" t="s">
        <v>3404</v>
      </c>
      <c r="N14127" t="b">
        <f>IF(ETMRouteStages[[#This Row],[RID]]=A14126,ETMRouteStages[[#This Row],[StageSequence]]=F14126+1,TRUE)</f>
        <v>1</v>
      </c>
    </row>
    <row r="14128" spans="1:14">
      <c r="A14128" t="s">
        <v>7069</v>
      </c>
      <c r="B14128" t="s">
        <v>2361</v>
      </c>
      <c r="C14128" t="s">
        <v>5108</v>
      </c>
      <c r="D14128" s="154">
        <v>75</v>
      </c>
      <c r="E14128" t="s">
        <v>1767</v>
      </c>
      <c r="F14128">
        <v>1</v>
      </c>
      <c r="G14128">
        <v>0</v>
      </c>
      <c r="H14128" t="s">
        <v>3404</v>
      </c>
      <c r="I14128" t="s">
        <v>3515</v>
      </c>
      <c r="K14128" t="s">
        <v>1768</v>
      </c>
      <c r="L14128" t="s">
        <v>1767</v>
      </c>
      <c r="M14128" t="s">
        <v>3404</v>
      </c>
      <c r="N14128" t="b">
        <f>IF(ETMRouteStages[[#This Row],[RID]]=A14127,ETMRouteStages[[#This Row],[StageSequence]]=F14127+1,TRUE)</f>
        <v>1</v>
      </c>
    </row>
    <row r="14129" spans="1:14">
      <c r="A14129" t="s">
        <v>7069</v>
      </c>
      <c r="B14129" t="s">
        <v>2361</v>
      </c>
      <c r="C14129" t="s">
        <v>5108</v>
      </c>
      <c r="D14129" s="154">
        <v>75</v>
      </c>
      <c r="E14129" t="s">
        <v>2657</v>
      </c>
      <c r="F14129">
        <v>2</v>
      </c>
      <c r="G14129">
        <v>3</v>
      </c>
      <c r="H14129" t="s">
        <v>3404</v>
      </c>
      <c r="I14129" t="s">
        <v>3515</v>
      </c>
      <c r="K14129" t="s">
        <v>2658</v>
      </c>
      <c r="L14129" t="s">
        <v>2657</v>
      </c>
      <c r="M14129" t="s">
        <v>3404</v>
      </c>
      <c r="N14129" t="b">
        <f>IF(ETMRouteStages[[#This Row],[RID]]=A14128,ETMRouteStages[[#This Row],[StageSequence]]=F14128+1,TRUE)</f>
        <v>1</v>
      </c>
    </row>
    <row r="14130" spans="1:14">
      <c r="A14130" t="s">
        <v>7069</v>
      </c>
      <c r="B14130" t="s">
        <v>2361</v>
      </c>
      <c r="C14130" t="s">
        <v>5108</v>
      </c>
      <c r="D14130" s="154">
        <v>75</v>
      </c>
      <c r="E14130" t="s">
        <v>1589</v>
      </c>
      <c r="F14130">
        <v>3</v>
      </c>
      <c r="G14130">
        <v>4</v>
      </c>
      <c r="H14130" t="s">
        <v>3404</v>
      </c>
      <c r="I14130" t="s">
        <v>3515</v>
      </c>
      <c r="K14130" t="s">
        <v>1590</v>
      </c>
      <c r="L14130" t="s">
        <v>1589</v>
      </c>
      <c r="M14130" t="s">
        <v>3404</v>
      </c>
      <c r="N14130" t="b">
        <f>IF(ETMRouteStages[[#This Row],[RID]]=A14129,ETMRouteStages[[#This Row],[StageSequence]]=F14129+1,TRUE)</f>
        <v>1</v>
      </c>
    </row>
    <row r="14131" spans="1:14">
      <c r="A14131" t="s">
        <v>7069</v>
      </c>
      <c r="B14131" t="s">
        <v>2361</v>
      </c>
      <c r="C14131" t="s">
        <v>5108</v>
      </c>
      <c r="D14131" s="154">
        <v>75</v>
      </c>
      <c r="E14131" t="s">
        <v>1522</v>
      </c>
      <c r="F14131">
        <v>4</v>
      </c>
      <c r="G14131">
        <v>5</v>
      </c>
      <c r="H14131" t="s">
        <v>3404</v>
      </c>
      <c r="I14131" t="s">
        <v>3515</v>
      </c>
      <c r="K14131" t="s">
        <v>1523</v>
      </c>
      <c r="L14131" t="s">
        <v>1522</v>
      </c>
      <c r="M14131" t="s">
        <v>3404</v>
      </c>
      <c r="N14131" t="b">
        <f>IF(ETMRouteStages[[#This Row],[RID]]=A14130,ETMRouteStages[[#This Row],[StageSequence]]=F14130+1,TRUE)</f>
        <v>1</v>
      </c>
    </row>
    <row r="14132" spans="1:14">
      <c r="A14132" t="s">
        <v>7069</v>
      </c>
      <c r="B14132" t="s">
        <v>2361</v>
      </c>
      <c r="C14132" t="s">
        <v>5108</v>
      </c>
      <c r="D14132" s="154">
        <v>75</v>
      </c>
      <c r="E14132" t="s">
        <v>668</v>
      </c>
      <c r="F14132">
        <v>5</v>
      </c>
      <c r="G14132">
        <v>7</v>
      </c>
      <c r="H14132" t="s">
        <v>3404</v>
      </c>
      <c r="I14132" t="s">
        <v>3515</v>
      </c>
      <c r="K14132" t="s">
        <v>669</v>
      </c>
      <c r="L14132" t="s">
        <v>668</v>
      </c>
      <c r="M14132" t="s">
        <v>3404</v>
      </c>
      <c r="N14132" t="b">
        <f>IF(ETMRouteStages[[#This Row],[RID]]=A14131,ETMRouteStages[[#This Row],[StageSequence]]=F14131+1,TRUE)</f>
        <v>1</v>
      </c>
    </row>
    <row r="14133" spans="1:14">
      <c r="A14133" t="s">
        <v>7069</v>
      </c>
      <c r="B14133" t="s">
        <v>2361</v>
      </c>
      <c r="C14133" t="s">
        <v>5108</v>
      </c>
      <c r="D14133" s="154">
        <v>75</v>
      </c>
      <c r="E14133" t="s">
        <v>1979</v>
      </c>
      <c r="F14133">
        <v>6</v>
      </c>
      <c r="G14133">
        <v>8</v>
      </c>
      <c r="H14133" t="s">
        <v>3404</v>
      </c>
      <c r="I14133" t="s">
        <v>3515</v>
      </c>
      <c r="K14133" t="s">
        <v>1980</v>
      </c>
      <c r="L14133" t="s">
        <v>1979</v>
      </c>
      <c r="M14133" t="s">
        <v>3404</v>
      </c>
      <c r="N14133" t="b">
        <f>IF(ETMRouteStages[[#This Row],[RID]]=A14132,ETMRouteStages[[#This Row],[StageSequence]]=F14132+1,TRUE)</f>
        <v>1</v>
      </c>
    </row>
    <row r="14134" spans="1:14">
      <c r="A14134" t="s">
        <v>7069</v>
      </c>
      <c r="B14134" t="s">
        <v>2361</v>
      </c>
      <c r="C14134" t="s">
        <v>5108</v>
      </c>
      <c r="D14134" s="154">
        <v>75</v>
      </c>
      <c r="E14134" t="s">
        <v>2586</v>
      </c>
      <c r="F14134">
        <v>7</v>
      </c>
      <c r="G14134">
        <v>10</v>
      </c>
      <c r="H14134" t="s">
        <v>3404</v>
      </c>
      <c r="I14134" t="s">
        <v>3515</v>
      </c>
      <c r="K14134" t="s">
        <v>2587</v>
      </c>
      <c r="L14134" t="s">
        <v>2586</v>
      </c>
      <c r="M14134" t="s">
        <v>3404</v>
      </c>
      <c r="N14134" t="b">
        <f>IF(ETMRouteStages[[#This Row],[RID]]=A14133,ETMRouteStages[[#This Row],[StageSequence]]=F14133+1,TRUE)</f>
        <v>1</v>
      </c>
    </row>
    <row r="14135" spans="1:14">
      <c r="A14135" t="s">
        <v>7070</v>
      </c>
      <c r="B14135" t="s">
        <v>2361</v>
      </c>
      <c r="C14135" t="s">
        <v>5112</v>
      </c>
      <c r="D14135" s="154">
        <v>76</v>
      </c>
      <c r="E14135" t="s">
        <v>750</v>
      </c>
      <c r="F14135">
        <v>1</v>
      </c>
      <c r="G14135">
        <v>0</v>
      </c>
      <c r="H14135" t="s">
        <v>3404</v>
      </c>
      <c r="I14135" t="s">
        <v>3515</v>
      </c>
      <c r="K14135" t="s">
        <v>751</v>
      </c>
      <c r="L14135" t="s">
        <v>750</v>
      </c>
      <c r="M14135" t="s">
        <v>3404</v>
      </c>
      <c r="N14135" t="b">
        <f>IF(ETMRouteStages[[#This Row],[RID]]=A14134,ETMRouteStages[[#This Row],[StageSequence]]=F14134+1,TRUE)</f>
        <v>1</v>
      </c>
    </row>
    <row r="14136" spans="1:14">
      <c r="A14136" t="s">
        <v>7070</v>
      </c>
      <c r="B14136" t="s">
        <v>2361</v>
      </c>
      <c r="C14136" t="s">
        <v>5112</v>
      </c>
      <c r="D14136" s="154">
        <v>76</v>
      </c>
      <c r="E14136" t="s">
        <v>2259</v>
      </c>
      <c r="F14136">
        <v>2</v>
      </c>
      <c r="G14136">
        <v>1</v>
      </c>
      <c r="H14136" t="s">
        <v>3404</v>
      </c>
      <c r="I14136" t="s">
        <v>3515</v>
      </c>
      <c r="K14136" t="s">
        <v>2259</v>
      </c>
      <c r="L14136" t="s">
        <v>2259</v>
      </c>
      <c r="M14136" t="s">
        <v>3404</v>
      </c>
      <c r="N14136" t="b">
        <f>IF(ETMRouteStages[[#This Row],[RID]]=A14135,ETMRouteStages[[#This Row],[StageSequence]]=F14135+1,TRUE)</f>
        <v>1</v>
      </c>
    </row>
    <row r="14137" spans="1:14">
      <c r="A14137" t="s">
        <v>7070</v>
      </c>
      <c r="B14137" t="s">
        <v>2361</v>
      </c>
      <c r="C14137" t="s">
        <v>5112</v>
      </c>
      <c r="D14137" s="154">
        <v>76</v>
      </c>
      <c r="E14137" t="s">
        <v>1884</v>
      </c>
      <c r="F14137">
        <v>3</v>
      </c>
      <c r="G14137">
        <v>3</v>
      </c>
      <c r="H14137" t="s">
        <v>3404</v>
      </c>
      <c r="I14137" t="s">
        <v>3515</v>
      </c>
      <c r="K14137" t="s">
        <v>1885</v>
      </c>
      <c r="L14137" t="s">
        <v>1884</v>
      </c>
      <c r="M14137" t="s">
        <v>3404</v>
      </c>
      <c r="N14137" t="b">
        <f>IF(ETMRouteStages[[#This Row],[RID]]=A14136,ETMRouteStages[[#This Row],[StageSequence]]=F14136+1,TRUE)</f>
        <v>1</v>
      </c>
    </row>
    <row r="14138" spans="1:14">
      <c r="A14138" t="s">
        <v>7070</v>
      </c>
      <c r="B14138" t="s">
        <v>2361</v>
      </c>
      <c r="C14138" t="s">
        <v>5112</v>
      </c>
      <c r="D14138" s="154">
        <v>76</v>
      </c>
      <c r="E14138" t="s">
        <v>1701</v>
      </c>
      <c r="F14138">
        <v>4</v>
      </c>
      <c r="G14138">
        <v>5</v>
      </c>
      <c r="H14138" t="s">
        <v>3404</v>
      </c>
      <c r="I14138" t="s">
        <v>3515</v>
      </c>
      <c r="K14138" t="s">
        <v>1702</v>
      </c>
      <c r="L14138" t="s">
        <v>1701</v>
      </c>
      <c r="M14138" t="s">
        <v>3404</v>
      </c>
      <c r="N14138" t="b">
        <f>IF(ETMRouteStages[[#This Row],[RID]]=A14137,ETMRouteStages[[#This Row],[StageSequence]]=F14137+1,TRUE)</f>
        <v>1</v>
      </c>
    </row>
    <row r="14139" spans="1:14">
      <c r="A14139" t="s">
        <v>7070</v>
      </c>
      <c r="B14139" t="s">
        <v>2361</v>
      </c>
      <c r="C14139" t="s">
        <v>5112</v>
      </c>
      <c r="D14139" s="154">
        <v>76</v>
      </c>
      <c r="E14139" t="s">
        <v>730</v>
      </c>
      <c r="F14139">
        <v>5</v>
      </c>
      <c r="G14139">
        <v>6</v>
      </c>
      <c r="H14139" t="s">
        <v>3404</v>
      </c>
      <c r="I14139" t="s">
        <v>3515</v>
      </c>
      <c r="K14139" t="s">
        <v>731</v>
      </c>
      <c r="L14139" t="s">
        <v>730</v>
      </c>
      <c r="M14139" t="s">
        <v>3404</v>
      </c>
      <c r="N14139" t="b">
        <f>IF(ETMRouteStages[[#This Row],[RID]]=A14138,ETMRouteStages[[#This Row],[StageSequence]]=F14138+1,TRUE)</f>
        <v>1</v>
      </c>
    </row>
    <row r="14140" spans="1:14">
      <c r="A14140" t="s">
        <v>7070</v>
      </c>
      <c r="B14140" t="s">
        <v>2361</v>
      </c>
      <c r="C14140" t="s">
        <v>5112</v>
      </c>
      <c r="D14140" s="154">
        <v>76</v>
      </c>
      <c r="E14140" t="s">
        <v>2986</v>
      </c>
      <c r="F14140">
        <v>6</v>
      </c>
      <c r="G14140">
        <v>7</v>
      </c>
      <c r="H14140" t="s">
        <v>3404</v>
      </c>
      <c r="I14140" t="s">
        <v>3515</v>
      </c>
      <c r="K14140" t="s">
        <v>2987</v>
      </c>
      <c r="L14140" t="s">
        <v>2986</v>
      </c>
      <c r="M14140" t="s">
        <v>3404</v>
      </c>
      <c r="N14140" t="b">
        <f>IF(ETMRouteStages[[#This Row],[RID]]=A14139,ETMRouteStages[[#This Row],[StageSequence]]=F14139+1,TRUE)</f>
        <v>1</v>
      </c>
    </row>
    <row r="14141" spans="1:14">
      <c r="A14141" t="s">
        <v>7070</v>
      </c>
      <c r="B14141" t="s">
        <v>2361</v>
      </c>
      <c r="C14141" t="s">
        <v>5112</v>
      </c>
      <c r="D14141" s="154">
        <v>76</v>
      </c>
      <c r="E14141" t="s">
        <v>2854</v>
      </c>
      <c r="F14141">
        <v>7</v>
      </c>
      <c r="G14141">
        <v>8</v>
      </c>
      <c r="H14141" t="s">
        <v>3404</v>
      </c>
      <c r="I14141" t="s">
        <v>3515</v>
      </c>
      <c r="K14141" t="s">
        <v>2855</v>
      </c>
      <c r="L14141" t="s">
        <v>2854</v>
      </c>
      <c r="M14141" t="s">
        <v>3404</v>
      </c>
      <c r="N14141" t="b">
        <f>IF(ETMRouteStages[[#This Row],[RID]]=A14140,ETMRouteStages[[#This Row],[StageSequence]]=F14140+1,TRUE)</f>
        <v>1</v>
      </c>
    </row>
    <row r="14142" spans="1:14">
      <c r="A14142" t="s">
        <v>7070</v>
      </c>
      <c r="B14142" t="s">
        <v>2361</v>
      </c>
      <c r="C14142" t="s">
        <v>5112</v>
      </c>
      <c r="D14142" s="154">
        <v>76</v>
      </c>
      <c r="E14142" t="s">
        <v>1379</v>
      </c>
      <c r="F14142">
        <v>8</v>
      </c>
      <c r="G14142">
        <v>9</v>
      </c>
      <c r="H14142" t="s">
        <v>3500</v>
      </c>
      <c r="I14142" t="s">
        <v>3515</v>
      </c>
      <c r="K14142" t="s">
        <v>1380</v>
      </c>
      <c r="L14142" t="s">
        <v>1379</v>
      </c>
      <c r="M14142" t="s">
        <v>3500</v>
      </c>
      <c r="N14142" t="b">
        <f>IF(ETMRouteStages[[#This Row],[RID]]=A14141,ETMRouteStages[[#This Row],[StageSequence]]=F14141+1,TRUE)</f>
        <v>1</v>
      </c>
    </row>
    <row r="14143" spans="1:14">
      <c r="A14143" t="s">
        <v>7070</v>
      </c>
      <c r="B14143" t="s">
        <v>2361</v>
      </c>
      <c r="C14143" t="s">
        <v>5112</v>
      </c>
      <c r="D14143" s="154">
        <v>76</v>
      </c>
      <c r="E14143" t="s">
        <v>1381</v>
      </c>
      <c r="F14143">
        <v>9</v>
      </c>
      <c r="G14143">
        <v>10</v>
      </c>
      <c r="H14143" t="s">
        <v>3404</v>
      </c>
      <c r="I14143" t="s">
        <v>3515</v>
      </c>
      <c r="K14143" t="s">
        <v>1382</v>
      </c>
      <c r="L14143" t="s">
        <v>1381</v>
      </c>
      <c r="M14143" t="s">
        <v>3404</v>
      </c>
      <c r="N14143" t="b">
        <f>IF(ETMRouteStages[[#This Row],[RID]]=A14142,ETMRouteStages[[#This Row],[StageSequence]]=F14142+1,TRUE)</f>
        <v>1</v>
      </c>
    </row>
    <row r="14144" spans="1:14">
      <c r="A14144" t="s">
        <v>7070</v>
      </c>
      <c r="B14144" t="s">
        <v>2361</v>
      </c>
      <c r="C14144" t="s">
        <v>5112</v>
      </c>
      <c r="D14144" s="154">
        <v>76</v>
      </c>
      <c r="E14144" t="s">
        <v>3000</v>
      </c>
      <c r="F14144">
        <v>10</v>
      </c>
      <c r="G14144">
        <v>11</v>
      </c>
      <c r="H14144" t="s">
        <v>3404</v>
      </c>
      <c r="I14144" t="s">
        <v>3515</v>
      </c>
      <c r="K14144" t="s">
        <v>3001</v>
      </c>
      <c r="L14144" t="s">
        <v>3000</v>
      </c>
      <c r="M14144" t="s">
        <v>3404</v>
      </c>
      <c r="N14144" t="b">
        <f>IF(ETMRouteStages[[#This Row],[RID]]=A14143,ETMRouteStages[[#This Row],[StageSequence]]=F14143+1,TRUE)</f>
        <v>1</v>
      </c>
    </row>
    <row r="14145" spans="1:14">
      <c r="A14145" t="s">
        <v>7070</v>
      </c>
      <c r="B14145" t="s">
        <v>2361</v>
      </c>
      <c r="C14145" t="s">
        <v>5112</v>
      </c>
      <c r="D14145" s="154">
        <v>76</v>
      </c>
      <c r="E14145" t="s">
        <v>1882</v>
      </c>
      <c r="F14145">
        <v>11</v>
      </c>
      <c r="G14145">
        <v>12</v>
      </c>
      <c r="H14145" t="s">
        <v>3404</v>
      </c>
      <c r="I14145" t="s">
        <v>3515</v>
      </c>
      <c r="K14145" t="s">
        <v>1883</v>
      </c>
      <c r="L14145" t="s">
        <v>1882</v>
      </c>
      <c r="M14145" t="s">
        <v>3404</v>
      </c>
      <c r="N14145" t="b">
        <f>IF(ETMRouteStages[[#This Row],[RID]]=A14144,ETMRouteStages[[#This Row],[StageSequence]]=F14144+1,TRUE)</f>
        <v>1</v>
      </c>
    </row>
    <row r="14146" spans="1:14">
      <c r="A14146" t="s">
        <v>7071</v>
      </c>
      <c r="B14146" t="s">
        <v>2361</v>
      </c>
      <c r="C14146" t="s">
        <v>5116</v>
      </c>
      <c r="D14146" s="154">
        <v>77</v>
      </c>
      <c r="E14146" t="s">
        <v>750</v>
      </c>
      <c r="F14146">
        <v>1</v>
      </c>
      <c r="G14146">
        <v>0</v>
      </c>
      <c r="H14146" t="s">
        <v>3404</v>
      </c>
      <c r="I14146" t="s">
        <v>3515</v>
      </c>
      <c r="K14146" t="s">
        <v>751</v>
      </c>
      <c r="L14146" t="s">
        <v>750</v>
      </c>
      <c r="M14146" t="s">
        <v>3404</v>
      </c>
      <c r="N14146" t="b">
        <f>IF(ETMRouteStages[[#This Row],[RID]]=A14145,ETMRouteStages[[#This Row],[StageSequence]]=F14145+1,TRUE)</f>
        <v>1</v>
      </c>
    </row>
    <row r="14147" spans="1:14">
      <c r="A14147" t="s">
        <v>7071</v>
      </c>
      <c r="B14147" t="s">
        <v>2361</v>
      </c>
      <c r="C14147" t="s">
        <v>5116</v>
      </c>
      <c r="D14147" s="154">
        <v>77</v>
      </c>
      <c r="E14147" t="s">
        <v>2259</v>
      </c>
      <c r="F14147">
        <v>2</v>
      </c>
      <c r="G14147">
        <v>1</v>
      </c>
      <c r="H14147" t="s">
        <v>3404</v>
      </c>
      <c r="I14147" t="s">
        <v>3515</v>
      </c>
      <c r="K14147" t="s">
        <v>2259</v>
      </c>
      <c r="L14147" t="s">
        <v>2259</v>
      </c>
      <c r="M14147" t="s">
        <v>3404</v>
      </c>
      <c r="N14147" t="b">
        <f>IF(ETMRouteStages[[#This Row],[RID]]=A14146,ETMRouteStages[[#This Row],[StageSequence]]=F14146+1,TRUE)</f>
        <v>1</v>
      </c>
    </row>
    <row r="14148" spans="1:14">
      <c r="A14148" t="s">
        <v>7071</v>
      </c>
      <c r="B14148" t="s">
        <v>2361</v>
      </c>
      <c r="C14148" t="s">
        <v>5116</v>
      </c>
      <c r="D14148" s="154">
        <v>77</v>
      </c>
      <c r="E14148" t="s">
        <v>1884</v>
      </c>
      <c r="F14148">
        <v>3</v>
      </c>
      <c r="G14148">
        <v>3</v>
      </c>
      <c r="H14148" t="s">
        <v>3500</v>
      </c>
      <c r="I14148" t="s">
        <v>3515</v>
      </c>
      <c r="K14148" t="s">
        <v>1885</v>
      </c>
      <c r="L14148" t="s">
        <v>1884</v>
      </c>
      <c r="M14148" t="s">
        <v>3500</v>
      </c>
      <c r="N14148" t="b">
        <f>IF(ETMRouteStages[[#This Row],[RID]]=A14147,ETMRouteStages[[#This Row],[StageSequence]]=F14147+1,TRUE)</f>
        <v>1</v>
      </c>
    </row>
    <row r="14149" spans="1:14">
      <c r="A14149" t="s">
        <v>7071</v>
      </c>
      <c r="B14149" t="s">
        <v>2361</v>
      </c>
      <c r="C14149" t="s">
        <v>5116</v>
      </c>
      <c r="D14149" s="154">
        <v>77</v>
      </c>
      <c r="E14149" t="s">
        <v>1701</v>
      </c>
      <c r="F14149">
        <v>4</v>
      </c>
      <c r="G14149">
        <v>5</v>
      </c>
      <c r="H14149" t="s">
        <v>3404</v>
      </c>
      <c r="I14149" t="s">
        <v>3515</v>
      </c>
      <c r="K14149" t="s">
        <v>1702</v>
      </c>
      <c r="L14149" t="s">
        <v>1701</v>
      </c>
      <c r="M14149" t="s">
        <v>3404</v>
      </c>
      <c r="N14149" t="b">
        <f>IF(ETMRouteStages[[#This Row],[RID]]=A14148,ETMRouteStages[[#This Row],[StageSequence]]=F14148+1,TRUE)</f>
        <v>1</v>
      </c>
    </row>
    <row r="14150" spans="1:14">
      <c r="A14150" t="s">
        <v>7071</v>
      </c>
      <c r="B14150" t="s">
        <v>2361</v>
      </c>
      <c r="C14150" t="s">
        <v>5116</v>
      </c>
      <c r="D14150" s="154">
        <v>77</v>
      </c>
      <c r="E14150" t="s">
        <v>730</v>
      </c>
      <c r="F14150">
        <v>5</v>
      </c>
      <c r="G14150">
        <v>6</v>
      </c>
      <c r="H14150" t="s">
        <v>3404</v>
      </c>
      <c r="I14150" t="s">
        <v>3515</v>
      </c>
      <c r="K14150" t="s">
        <v>731</v>
      </c>
      <c r="L14150" t="s">
        <v>730</v>
      </c>
      <c r="M14150" t="s">
        <v>3404</v>
      </c>
      <c r="N14150" t="b">
        <f>IF(ETMRouteStages[[#This Row],[RID]]=A14149,ETMRouteStages[[#This Row],[StageSequence]]=F14149+1,TRUE)</f>
        <v>1</v>
      </c>
    </row>
    <row r="14151" spans="1:14">
      <c r="A14151" t="s">
        <v>7071</v>
      </c>
      <c r="B14151" t="s">
        <v>2361</v>
      </c>
      <c r="C14151" t="s">
        <v>5116</v>
      </c>
      <c r="D14151" s="154">
        <v>77</v>
      </c>
      <c r="E14151" t="s">
        <v>2986</v>
      </c>
      <c r="F14151">
        <v>6</v>
      </c>
      <c r="G14151">
        <v>7</v>
      </c>
      <c r="H14151" t="s">
        <v>3404</v>
      </c>
      <c r="I14151" t="s">
        <v>3515</v>
      </c>
      <c r="K14151" t="s">
        <v>2987</v>
      </c>
      <c r="L14151" t="s">
        <v>2986</v>
      </c>
      <c r="M14151" t="s">
        <v>3404</v>
      </c>
      <c r="N14151" t="b">
        <f>IF(ETMRouteStages[[#This Row],[RID]]=A14150,ETMRouteStages[[#This Row],[StageSequence]]=F14150+1,TRUE)</f>
        <v>1</v>
      </c>
    </row>
    <row r="14152" spans="1:14">
      <c r="A14152" t="s">
        <v>7071</v>
      </c>
      <c r="B14152" t="s">
        <v>2361</v>
      </c>
      <c r="C14152" t="s">
        <v>5116</v>
      </c>
      <c r="D14152" s="154">
        <v>77</v>
      </c>
      <c r="E14152" t="s">
        <v>2854</v>
      </c>
      <c r="F14152">
        <v>7</v>
      </c>
      <c r="G14152">
        <v>8</v>
      </c>
      <c r="H14152" t="s">
        <v>3404</v>
      </c>
      <c r="I14152" t="s">
        <v>3515</v>
      </c>
      <c r="K14152" t="s">
        <v>2855</v>
      </c>
      <c r="L14152" t="s">
        <v>2854</v>
      </c>
      <c r="M14152" t="s">
        <v>3404</v>
      </c>
      <c r="N14152" t="b">
        <f>IF(ETMRouteStages[[#This Row],[RID]]=A14151,ETMRouteStages[[#This Row],[StageSequence]]=F14151+1,TRUE)</f>
        <v>1</v>
      </c>
    </row>
    <row r="14153" spans="1:14">
      <c r="A14153" t="s">
        <v>7071</v>
      </c>
      <c r="B14153" t="s">
        <v>2361</v>
      </c>
      <c r="C14153" t="s">
        <v>5116</v>
      </c>
      <c r="D14153" s="154">
        <v>77</v>
      </c>
      <c r="E14153" t="s">
        <v>1379</v>
      </c>
      <c r="F14153">
        <v>8</v>
      </c>
      <c r="G14153">
        <v>9</v>
      </c>
      <c r="H14153" t="s">
        <v>3404</v>
      </c>
      <c r="I14153" t="s">
        <v>3515</v>
      </c>
      <c r="K14153" t="s">
        <v>1380</v>
      </c>
      <c r="L14153" t="s">
        <v>1379</v>
      </c>
      <c r="M14153" t="s">
        <v>3404</v>
      </c>
      <c r="N14153" t="b">
        <f>IF(ETMRouteStages[[#This Row],[RID]]=A14152,ETMRouteStages[[#This Row],[StageSequence]]=F14152+1,TRUE)</f>
        <v>1</v>
      </c>
    </row>
    <row r="14154" spans="1:14">
      <c r="A14154" t="s">
        <v>7071</v>
      </c>
      <c r="B14154" t="s">
        <v>2361</v>
      </c>
      <c r="C14154" t="s">
        <v>5116</v>
      </c>
      <c r="D14154" s="154">
        <v>77</v>
      </c>
      <c r="E14154" t="s">
        <v>2059</v>
      </c>
      <c r="F14154">
        <v>9</v>
      </c>
      <c r="G14154">
        <v>10</v>
      </c>
      <c r="H14154" t="s">
        <v>3404</v>
      </c>
      <c r="I14154" t="s">
        <v>3515</v>
      </c>
      <c r="K14154" t="s">
        <v>2060</v>
      </c>
      <c r="L14154" t="s">
        <v>2059</v>
      </c>
      <c r="M14154" t="s">
        <v>3404</v>
      </c>
      <c r="N14154" t="b">
        <f>IF(ETMRouteStages[[#This Row],[RID]]=A14153,ETMRouteStages[[#This Row],[StageSequence]]=F14153+1,TRUE)</f>
        <v>1</v>
      </c>
    </row>
    <row r="14155" spans="1:14">
      <c r="A14155" t="s">
        <v>7072</v>
      </c>
      <c r="B14155" t="s">
        <v>2361</v>
      </c>
      <c r="C14155" t="s">
        <v>5116</v>
      </c>
      <c r="D14155" s="154">
        <v>78</v>
      </c>
      <c r="E14155" t="s">
        <v>750</v>
      </c>
      <c r="F14155">
        <v>1</v>
      </c>
      <c r="G14155">
        <v>0</v>
      </c>
      <c r="H14155" t="s">
        <v>3404</v>
      </c>
      <c r="I14155" t="s">
        <v>3515</v>
      </c>
      <c r="K14155" t="s">
        <v>751</v>
      </c>
      <c r="L14155" t="s">
        <v>750</v>
      </c>
      <c r="M14155" t="s">
        <v>3404</v>
      </c>
      <c r="N14155" t="b">
        <f>IF(ETMRouteStages[[#This Row],[RID]]=A14154,ETMRouteStages[[#This Row],[StageSequence]]=F14154+1,TRUE)</f>
        <v>1</v>
      </c>
    </row>
    <row r="14156" spans="1:14">
      <c r="A14156" t="s">
        <v>7072</v>
      </c>
      <c r="B14156" t="s">
        <v>2361</v>
      </c>
      <c r="C14156" t="s">
        <v>5116</v>
      </c>
      <c r="D14156" s="154">
        <v>78</v>
      </c>
      <c r="E14156" t="s">
        <v>2259</v>
      </c>
      <c r="F14156">
        <v>2</v>
      </c>
      <c r="G14156">
        <v>1</v>
      </c>
      <c r="H14156" t="s">
        <v>3404</v>
      </c>
      <c r="I14156" t="s">
        <v>3515</v>
      </c>
      <c r="K14156" t="s">
        <v>2259</v>
      </c>
      <c r="L14156" t="s">
        <v>2259</v>
      </c>
      <c r="M14156" t="s">
        <v>3404</v>
      </c>
      <c r="N14156" t="b">
        <f>IF(ETMRouteStages[[#This Row],[RID]]=A14155,ETMRouteStages[[#This Row],[StageSequence]]=F14155+1,TRUE)</f>
        <v>1</v>
      </c>
    </row>
    <row r="14157" spans="1:14">
      <c r="A14157" t="s">
        <v>7072</v>
      </c>
      <c r="B14157" t="s">
        <v>2361</v>
      </c>
      <c r="C14157" t="s">
        <v>5116</v>
      </c>
      <c r="D14157" s="154">
        <v>78</v>
      </c>
      <c r="E14157" t="s">
        <v>3102</v>
      </c>
      <c r="F14157">
        <v>3</v>
      </c>
      <c r="G14157">
        <v>3</v>
      </c>
      <c r="H14157" t="s">
        <v>3404</v>
      </c>
      <c r="I14157" t="s">
        <v>3515</v>
      </c>
      <c r="K14157" t="s">
        <v>3103</v>
      </c>
      <c r="L14157" t="s">
        <v>3102</v>
      </c>
      <c r="M14157" t="s">
        <v>3404</v>
      </c>
      <c r="N14157" t="b">
        <f>IF(ETMRouteStages[[#This Row],[RID]]=A14156,ETMRouteStages[[#This Row],[StageSequence]]=F14156+1,TRUE)</f>
        <v>1</v>
      </c>
    </row>
    <row r="14158" spans="1:14">
      <c r="A14158" t="s">
        <v>7072</v>
      </c>
      <c r="B14158" t="s">
        <v>2361</v>
      </c>
      <c r="C14158" t="s">
        <v>5116</v>
      </c>
      <c r="D14158" s="154">
        <v>78</v>
      </c>
      <c r="E14158" t="s">
        <v>1880</v>
      </c>
      <c r="F14158">
        <v>4</v>
      </c>
      <c r="G14158">
        <v>5</v>
      </c>
      <c r="H14158" t="s">
        <v>3404</v>
      </c>
      <c r="I14158" t="s">
        <v>3515</v>
      </c>
      <c r="K14158" t="s">
        <v>1881</v>
      </c>
      <c r="L14158" t="s">
        <v>1880</v>
      </c>
      <c r="M14158" t="s">
        <v>3404</v>
      </c>
      <c r="N14158" t="b">
        <f>IF(ETMRouteStages[[#This Row],[RID]]=A14157,ETMRouteStages[[#This Row],[StageSequence]]=F14157+1,TRUE)</f>
        <v>1</v>
      </c>
    </row>
    <row r="14159" spans="1:14">
      <c r="A14159" t="s">
        <v>7072</v>
      </c>
      <c r="B14159" t="s">
        <v>2361</v>
      </c>
      <c r="C14159" t="s">
        <v>5116</v>
      </c>
      <c r="D14159" s="154">
        <v>78</v>
      </c>
      <c r="E14159" t="s">
        <v>730</v>
      </c>
      <c r="F14159">
        <v>5</v>
      </c>
      <c r="G14159">
        <v>6</v>
      </c>
      <c r="H14159" t="s">
        <v>3404</v>
      </c>
      <c r="I14159" t="s">
        <v>3515</v>
      </c>
      <c r="K14159" t="s">
        <v>731</v>
      </c>
      <c r="L14159" t="s">
        <v>730</v>
      </c>
      <c r="M14159" t="s">
        <v>3404</v>
      </c>
      <c r="N14159" t="b">
        <f>IF(ETMRouteStages[[#This Row],[RID]]=A14158,ETMRouteStages[[#This Row],[StageSequence]]=F14158+1,TRUE)</f>
        <v>1</v>
      </c>
    </row>
    <row r="14160" spans="1:14">
      <c r="A14160" t="s">
        <v>7072</v>
      </c>
      <c r="B14160" t="s">
        <v>2361</v>
      </c>
      <c r="C14160" t="s">
        <v>5116</v>
      </c>
      <c r="D14160" s="154">
        <v>78</v>
      </c>
      <c r="E14160" t="s">
        <v>2986</v>
      </c>
      <c r="F14160">
        <v>6</v>
      </c>
      <c r="G14160">
        <v>7</v>
      </c>
      <c r="H14160" t="s">
        <v>3404</v>
      </c>
      <c r="I14160" t="s">
        <v>3515</v>
      </c>
      <c r="K14160" t="s">
        <v>2987</v>
      </c>
      <c r="L14160" t="s">
        <v>2986</v>
      </c>
      <c r="M14160" t="s">
        <v>3404</v>
      </c>
      <c r="N14160" t="b">
        <f>IF(ETMRouteStages[[#This Row],[RID]]=A14159,ETMRouteStages[[#This Row],[StageSequence]]=F14159+1,TRUE)</f>
        <v>1</v>
      </c>
    </row>
    <row r="14161" spans="1:14">
      <c r="A14161" t="s">
        <v>7072</v>
      </c>
      <c r="B14161" t="s">
        <v>2361</v>
      </c>
      <c r="C14161" t="s">
        <v>5116</v>
      </c>
      <c r="D14161" s="154">
        <v>78</v>
      </c>
      <c r="E14161" t="s">
        <v>2854</v>
      </c>
      <c r="F14161">
        <v>7</v>
      </c>
      <c r="G14161">
        <v>8</v>
      </c>
      <c r="H14161" t="s">
        <v>3404</v>
      </c>
      <c r="I14161" t="s">
        <v>3515</v>
      </c>
      <c r="K14161" t="s">
        <v>2855</v>
      </c>
      <c r="L14161" t="s">
        <v>2854</v>
      </c>
      <c r="M14161" t="s">
        <v>3404</v>
      </c>
      <c r="N14161" t="b">
        <f>IF(ETMRouteStages[[#This Row],[RID]]=A14160,ETMRouteStages[[#This Row],[StageSequence]]=F14160+1,TRUE)</f>
        <v>1</v>
      </c>
    </row>
    <row r="14162" spans="1:14">
      <c r="A14162" t="s">
        <v>7072</v>
      </c>
      <c r="B14162" t="s">
        <v>2361</v>
      </c>
      <c r="C14162" t="s">
        <v>5116</v>
      </c>
      <c r="D14162" s="154">
        <v>78</v>
      </c>
      <c r="E14162" t="s">
        <v>1379</v>
      </c>
      <c r="F14162">
        <v>8</v>
      </c>
      <c r="G14162">
        <v>9</v>
      </c>
      <c r="H14162" t="s">
        <v>3404</v>
      </c>
      <c r="I14162" t="s">
        <v>3515</v>
      </c>
      <c r="K14162" t="s">
        <v>1380</v>
      </c>
      <c r="L14162" t="s">
        <v>1379</v>
      </c>
      <c r="M14162" t="s">
        <v>3404</v>
      </c>
      <c r="N14162" t="b">
        <f>IF(ETMRouteStages[[#This Row],[RID]]=A14161,ETMRouteStages[[#This Row],[StageSequence]]=F14161+1,TRUE)</f>
        <v>1</v>
      </c>
    </row>
    <row r="14163" spans="1:14">
      <c r="A14163" t="s">
        <v>7072</v>
      </c>
      <c r="B14163" t="s">
        <v>2361</v>
      </c>
      <c r="C14163" t="s">
        <v>5116</v>
      </c>
      <c r="D14163" s="154">
        <v>78</v>
      </c>
      <c r="E14163" t="s">
        <v>2059</v>
      </c>
      <c r="F14163">
        <v>9</v>
      </c>
      <c r="G14163">
        <v>10</v>
      </c>
      <c r="H14163" t="s">
        <v>3404</v>
      </c>
      <c r="I14163" t="s">
        <v>3515</v>
      </c>
      <c r="K14163" t="s">
        <v>2060</v>
      </c>
      <c r="L14163" t="s">
        <v>2059</v>
      </c>
      <c r="M14163" t="s">
        <v>3404</v>
      </c>
      <c r="N14163" t="b">
        <f>IF(ETMRouteStages[[#This Row],[RID]]=A14162,ETMRouteStages[[#This Row],[StageSequence]]=F14162+1,TRUE)</f>
        <v>1</v>
      </c>
    </row>
    <row r="14164" spans="1:14">
      <c r="A14164" t="s">
        <v>7073</v>
      </c>
      <c r="B14164" t="s">
        <v>2361</v>
      </c>
      <c r="C14164" t="s">
        <v>5112</v>
      </c>
      <c r="D14164" s="154">
        <v>79</v>
      </c>
      <c r="E14164" t="s">
        <v>750</v>
      </c>
      <c r="F14164">
        <v>1</v>
      </c>
      <c r="G14164">
        <v>0</v>
      </c>
      <c r="H14164" t="s">
        <v>3404</v>
      </c>
      <c r="I14164" t="s">
        <v>3515</v>
      </c>
      <c r="K14164" t="s">
        <v>751</v>
      </c>
      <c r="L14164" t="s">
        <v>750</v>
      </c>
      <c r="M14164" t="s">
        <v>3404</v>
      </c>
      <c r="N14164" t="b">
        <f>IF(ETMRouteStages[[#This Row],[RID]]=A14163,ETMRouteStages[[#This Row],[StageSequence]]=F14163+1,TRUE)</f>
        <v>1</v>
      </c>
    </row>
    <row r="14165" spans="1:14">
      <c r="A14165" t="s">
        <v>7073</v>
      </c>
      <c r="B14165" t="s">
        <v>2361</v>
      </c>
      <c r="C14165" t="s">
        <v>5112</v>
      </c>
      <c r="D14165" s="154">
        <v>79</v>
      </c>
      <c r="E14165" t="s">
        <v>2322</v>
      </c>
      <c r="F14165">
        <v>2</v>
      </c>
      <c r="G14165">
        <v>2</v>
      </c>
      <c r="H14165" t="s">
        <v>3404</v>
      </c>
      <c r="I14165" t="s">
        <v>3515</v>
      </c>
      <c r="K14165" t="s">
        <v>2323</v>
      </c>
      <c r="L14165" t="s">
        <v>2322</v>
      </c>
      <c r="M14165" t="s">
        <v>3404</v>
      </c>
      <c r="N14165" t="b">
        <f>IF(ETMRouteStages[[#This Row],[RID]]=A14164,ETMRouteStages[[#This Row],[StageSequence]]=F14164+1,TRUE)</f>
        <v>1</v>
      </c>
    </row>
    <row r="14166" spans="1:14">
      <c r="A14166" t="s">
        <v>7073</v>
      </c>
      <c r="B14166" t="s">
        <v>2361</v>
      </c>
      <c r="C14166" t="s">
        <v>5112</v>
      </c>
      <c r="D14166" s="154">
        <v>79</v>
      </c>
      <c r="E14166" t="s">
        <v>3102</v>
      </c>
      <c r="F14166">
        <v>3</v>
      </c>
      <c r="G14166">
        <v>3</v>
      </c>
      <c r="H14166" t="s">
        <v>3404</v>
      </c>
      <c r="I14166" t="s">
        <v>3515</v>
      </c>
      <c r="K14166" t="s">
        <v>3103</v>
      </c>
      <c r="L14166" t="s">
        <v>3102</v>
      </c>
      <c r="M14166" t="s">
        <v>3404</v>
      </c>
      <c r="N14166" t="b">
        <f>IF(ETMRouteStages[[#This Row],[RID]]=A14165,ETMRouteStages[[#This Row],[StageSequence]]=F14165+1,TRUE)</f>
        <v>1</v>
      </c>
    </row>
    <row r="14167" spans="1:14">
      <c r="A14167" t="s">
        <v>7073</v>
      </c>
      <c r="B14167" t="s">
        <v>2361</v>
      </c>
      <c r="C14167" t="s">
        <v>5112</v>
      </c>
      <c r="D14167" s="154">
        <v>79</v>
      </c>
      <c r="E14167" t="s">
        <v>1878</v>
      </c>
      <c r="F14167">
        <v>4</v>
      </c>
      <c r="G14167">
        <v>4</v>
      </c>
      <c r="H14167" t="s">
        <v>3404</v>
      </c>
      <c r="I14167" t="s">
        <v>3515</v>
      </c>
      <c r="K14167" t="s">
        <v>1879</v>
      </c>
      <c r="L14167" t="s">
        <v>1878</v>
      </c>
      <c r="M14167" t="s">
        <v>3404</v>
      </c>
      <c r="N14167" t="b">
        <f>IF(ETMRouteStages[[#This Row],[RID]]=A14166,ETMRouteStages[[#This Row],[StageSequence]]=F14166+1,TRUE)</f>
        <v>1</v>
      </c>
    </row>
    <row r="14168" spans="1:14">
      <c r="A14168" t="s">
        <v>7073</v>
      </c>
      <c r="B14168" t="s">
        <v>2361</v>
      </c>
      <c r="C14168" t="s">
        <v>5112</v>
      </c>
      <c r="D14168" s="154">
        <v>79</v>
      </c>
      <c r="E14168" t="s">
        <v>1239</v>
      </c>
      <c r="F14168">
        <v>5</v>
      </c>
      <c r="G14168">
        <v>5</v>
      </c>
      <c r="H14168" t="s">
        <v>3404</v>
      </c>
      <c r="I14168" t="s">
        <v>3515</v>
      </c>
      <c r="K14168" t="s">
        <v>1240</v>
      </c>
      <c r="L14168" t="s">
        <v>1239</v>
      </c>
      <c r="M14168" t="s">
        <v>3404</v>
      </c>
      <c r="N14168" t="b">
        <f>IF(ETMRouteStages[[#This Row],[RID]]=A14167,ETMRouteStages[[#This Row],[StageSequence]]=F14167+1,TRUE)</f>
        <v>1</v>
      </c>
    </row>
    <row r="14169" spans="1:14">
      <c r="A14169" t="s">
        <v>7073</v>
      </c>
      <c r="B14169" t="s">
        <v>2361</v>
      </c>
      <c r="C14169" t="s">
        <v>5112</v>
      </c>
      <c r="D14169" s="154">
        <v>79</v>
      </c>
      <c r="E14169" t="s">
        <v>1349</v>
      </c>
      <c r="F14169">
        <v>6</v>
      </c>
      <c r="G14169">
        <v>6</v>
      </c>
      <c r="H14169" t="s">
        <v>3404</v>
      </c>
      <c r="I14169" t="s">
        <v>3515</v>
      </c>
      <c r="K14169" t="s">
        <v>1350</v>
      </c>
      <c r="L14169" t="s">
        <v>1349</v>
      </c>
      <c r="M14169" t="s">
        <v>3404</v>
      </c>
      <c r="N14169" t="b">
        <f>IF(ETMRouteStages[[#This Row],[RID]]=A14168,ETMRouteStages[[#This Row],[StageSequence]]=F14168+1,TRUE)</f>
        <v>1</v>
      </c>
    </row>
    <row r="14170" spans="1:14">
      <c r="A14170" t="s">
        <v>7073</v>
      </c>
      <c r="B14170" t="s">
        <v>2361</v>
      </c>
      <c r="C14170" t="s">
        <v>5112</v>
      </c>
      <c r="D14170" s="154">
        <v>79</v>
      </c>
      <c r="E14170" t="s">
        <v>2310</v>
      </c>
      <c r="F14170">
        <v>7</v>
      </c>
      <c r="G14170">
        <v>7</v>
      </c>
      <c r="H14170" t="s">
        <v>3404</v>
      </c>
      <c r="I14170" t="s">
        <v>3515</v>
      </c>
      <c r="K14170" t="s">
        <v>2311</v>
      </c>
      <c r="L14170" t="s">
        <v>2310</v>
      </c>
      <c r="M14170" t="s">
        <v>3404</v>
      </c>
      <c r="N14170" t="b">
        <f>IF(ETMRouteStages[[#This Row],[RID]]=A14169,ETMRouteStages[[#This Row],[StageSequence]]=F14169+1,TRUE)</f>
        <v>1</v>
      </c>
    </row>
    <row r="14171" spans="1:14">
      <c r="A14171" t="s">
        <v>7073</v>
      </c>
      <c r="B14171" t="s">
        <v>2361</v>
      </c>
      <c r="C14171" t="s">
        <v>5112</v>
      </c>
      <c r="D14171" s="154">
        <v>79</v>
      </c>
      <c r="E14171" t="s">
        <v>2677</v>
      </c>
      <c r="F14171">
        <v>8</v>
      </c>
      <c r="G14171">
        <v>8</v>
      </c>
      <c r="H14171" t="s">
        <v>3500</v>
      </c>
      <c r="I14171" t="s">
        <v>3515</v>
      </c>
      <c r="K14171" t="s">
        <v>2678</v>
      </c>
      <c r="L14171" t="s">
        <v>2677</v>
      </c>
      <c r="M14171" t="s">
        <v>3500</v>
      </c>
      <c r="N14171" t="b">
        <f>IF(ETMRouteStages[[#This Row],[RID]]=A14170,ETMRouteStages[[#This Row],[StageSequence]]=F14170+1,TRUE)</f>
        <v>1</v>
      </c>
    </row>
    <row r="14172" spans="1:14">
      <c r="A14172" t="s">
        <v>7073</v>
      </c>
      <c r="B14172" t="s">
        <v>2361</v>
      </c>
      <c r="C14172" t="s">
        <v>5112</v>
      </c>
      <c r="D14172" s="154">
        <v>79</v>
      </c>
      <c r="E14172" t="s">
        <v>2310</v>
      </c>
      <c r="F14172">
        <v>9</v>
      </c>
      <c r="G14172">
        <v>9</v>
      </c>
      <c r="H14172" t="s">
        <v>3404</v>
      </c>
      <c r="I14172" t="s">
        <v>3515</v>
      </c>
      <c r="K14172" t="s">
        <v>2311</v>
      </c>
      <c r="L14172" t="s">
        <v>2310</v>
      </c>
      <c r="M14172" t="s">
        <v>3404</v>
      </c>
      <c r="N14172" t="b">
        <f>IF(ETMRouteStages[[#This Row],[RID]]=A14171,ETMRouteStages[[#This Row],[StageSequence]]=F14171+1,TRUE)</f>
        <v>1</v>
      </c>
    </row>
    <row r="14173" spans="1:14">
      <c r="A14173" t="s">
        <v>7073</v>
      </c>
      <c r="B14173" t="s">
        <v>2361</v>
      </c>
      <c r="C14173" t="s">
        <v>5112</v>
      </c>
      <c r="D14173" s="154">
        <v>79</v>
      </c>
      <c r="E14173" t="s">
        <v>1349</v>
      </c>
      <c r="F14173">
        <v>10</v>
      </c>
      <c r="G14173">
        <v>10</v>
      </c>
      <c r="H14173" t="s">
        <v>3404</v>
      </c>
      <c r="I14173" t="s">
        <v>3515</v>
      </c>
      <c r="K14173" t="s">
        <v>1350</v>
      </c>
      <c r="L14173" t="s">
        <v>1349</v>
      </c>
      <c r="M14173" t="s">
        <v>3404</v>
      </c>
      <c r="N14173" t="b">
        <f>IF(ETMRouteStages[[#This Row],[RID]]=A14172,ETMRouteStages[[#This Row],[StageSequence]]=F14172+1,TRUE)</f>
        <v>1</v>
      </c>
    </row>
    <row r="14174" spans="1:14">
      <c r="A14174" t="s">
        <v>7073</v>
      </c>
      <c r="B14174" t="s">
        <v>2361</v>
      </c>
      <c r="C14174" t="s">
        <v>5112</v>
      </c>
      <c r="D14174" s="154">
        <v>79</v>
      </c>
      <c r="E14174" t="s">
        <v>1239</v>
      </c>
      <c r="F14174">
        <v>11</v>
      </c>
      <c r="G14174">
        <v>11</v>
      </c>
      <c r="H14174" t="s">
        <v>3404</v>
      </c>
      <c r="I14174" t="s">
        <v>3515</v>
      </c>
      <c r="K14174" t="s">
        <v>1240</v>
      </c>
      <c r="L14174" t="s">
        <v>1239</v>
      </c>
      <c r="M14174" t="s">
        <v>3404</v>
      </c>
      <c r="N14174" t="b">
        <f>IF(ETMRouteStages[[#This Row],[RID]]=A14173,ETMRouteStages[[#This Row],[StageSequence]]=F14173+1,TRUE)</f>
        <v>1</v>
      </c>
    </row>
    <row r="14175" spans="1:14">
      <c r="A14175" t="s">
        <v>7073</v>
      </c>
      <c r="B14175" t="s">
        <v>2361</v>
      </c>
      <c r="C14175" t="s">
        <v>5112</v>
      </c>
      <c r="D14175" s="154">
        <v>79</v>
      </c>
      <c r="E14175" t="s">
        <v>1878</v>
      </c>
      <c r="F14175">
        <v>12</v>
      </c>
      <c r="G14175">
        <v>12</v>
      </c>
      <c r="H14175" t="s">
        <v>3404</v>
      </c>
      <c r="I14175" t="s">
        <v>3515</v>
      </c>
      <c r="K14175" t="s">
        <v>1879</v>
      </c>
      <c r="L14175" t="s">
        <v>1878</v>
      </c>
      <c r="M14175" t="s">
        <v>3404</v>
      </c>
      <c r="N14175" t="b">
        <f>IF(ETMRouteStages[[#This Row],[RID]]=A14174,ETMRouteStages[[#This Row],[StageSequence]]=F14174+1,TRUE)</f>
        <v>1</v>
      </c>
    </row>
    <row r="14176" spans="1:14">
      <c r="A14176" t="s">
        <v>7073</v>
      </c>
      <c r="B14176" t="s">
        <v>2361</v>
      </c>
      <c r="C14176" t="s">
        <v>5112</v>
      </c>
      <c r="D14176" s="154">
        <v>79</v>
      </c>
      <c r="E14176" t="s">
        <v>3102</v>
      </c>
      <c r="F14176">
        <v>13</v>
      </c>
      <c r="G14176">
        <v>13</v>
      </c>
      <c r="H14176" t="s">
        <v>3404</v>
      </c>
      <c r="I14176" t="s">
        <v>3515</v>
      </c>
      <c r="K14176" t="s">
        <v>3103</v>
      </c>
      <c r="L14176" t="s">
        <v>3102</v>
      </c>
      <c r="M14176" t="s">
        <v>3404</v>
      </c>
      <c r="N14176" t="b">
        <f>IF(ETMRouteStages[[#This Row],[RID]]=A14175,ETMRouteStages[[#This Row],[StageSequence]]=F14175+1,TRUE)</f>
        <v>1</v>
      </c>
    </row>
    <row r="14177" spans="1:14">
      <c r="A14177" t="s">
        <v>7073</v>
      </c>
      <c r="B14177" t="s">
        <v>2361</v>
      </c>
      <c r="C14177" t="s">
        <v>5112</v>
      </c>
      <c r="D14177" s="154">
        <v>79</v>
      </c>
      <c r="E14177" t="s">
        <v>2322</v>
      </c>
      <c r="F14177">
        <v>14</v>
      </c>
      <c r="G14177">
        <v>14</v>
      </c>
      <c r="H14177" t="s">
        <v>3404</v>
      </c>
      <c r="I14177" t="s">
        <v>3515</v>
      </c>
      <c r="K14177" t="s">
        <v>2323</v>
      </c>
      <c r="L14177" t="s">
        <v>2322</v>
      </c>
      <c r="M14177" t="s">
        <v>3404</v>
      </c>
      <c r="N14177" t="b">
        <f>IF(ETMRouteStages[[#This Row],[RID]]=A14176,ETMRouteStages[[#This Row],[StageSequence]]=F14176+1,TRUE)</f>
        <v>1</v>
      </c>
    </row>
    <row r="14178" spans="1:14">
      <c r="A14178" t="s">
        <v>7073</v>
      </c>
      <c r="B14178" t="s">
        <v>2361</v>
      </c>
      <c r="C14178" t="s">
        <v>5112</v>
      </c>
      <c r="D14178" s="154">
        <v>79</v>
      </c>
      <c r="E14178" t="s">
        <v>750</v>
      </c>
      <c r="F14178">
        <v>15</v>
      </c>
      <c r="G14178">
        <v>16</v>
      </c>
      <c r="H14178" t="s">
        <v>3404</v>
      </c>
      <c r="I14178" t="s">
        <v>3515</v>
      </c>
      <c r="K14178" t="s">
        <v>751</v>
      </c>
      <c r="L14178" t="s">
        <v>750</v>
      </c>
      <c r="M14178" t="s">
        <v>3404</v>
      </c>
      <c r="N14178" t="b">
        <f>IF(ETMRouteStages[[#This Row],[RID]]=A14177,ETMRouteStages[[#This Row],[StageSequence]]=F14177+1,TRUE)</f>
        <v>1</v>
      </c>
    </row>
    <row r="14179" spans="1:14">
      <c r="A14179" t="s">
        <v>7074</v>
      </c>
      <c r="B14179" t="s">
        <v>2361</v>
      </c>
      <c r="C14179" t="s">
        <v>4350</v>
      </c>
      <c r="D14179" s="154">
        <v>8</v>
      </c>
      <c r="E14179" t="s">
        <v>2201</v>
      </c>
      <c r="F14179">
        <v>1</v>
      </c>
      <c r="G14179">
        <v>0</v>
      </c>
      <c r="H14179" t="s">
        <v>3404</v>
      </c>
      <c r="I14179" t="s">
        <v>3515</v>
      </c>
      <c r="K14179" t="s">
        <v>2202</v>
      </c>
      <c r="L14179" t="s">
        <v>2201</v>
      </c>
      <c r="M14179" t="s">
        <v>3404</v>
      </c>
      <c r="N14179" t="b">
        <f>IF(ETMRouteStages[[#This Row],[RID]]=A14178,ETMRouteStages[[#This Row],[StageSequence]]=F14178+1,TRUE)</f>
        <v>1</v>
      </c>
    </row>
    <row r="14180" spans="1:14">
      <c r="A14180" t="s">
        <v>7074</v>
      </c>
      <c r="B14180" t="s">
        <v>2361</v>
      </c>
      <c r="C14180" t="s">
        <v>4350</v>
      </c>
      <c r="D14180" s="154">
        <v>8</v>
      </c>
      <c r="E14180" t="s">
        <v>2501</v>
      </c>
      <c r="F14180">
        <v>2</v>
      </c>
      <c r="G14180">
        <v>2</v>
      </c>
      <c r="H14180" t="s">
        <v>3404</v>
      </c>
      <c r="I14180" t="s">
        <v>3515</v>
      </c>
      <c r="K14180" t="s">
        <v>2502</v>
      </c>
      <c r="L14180" t="s">
        <v>2501</v>
      </c>
      <c r="M14180" t="s">
        <v>3404</v>
      </c>
      <c r="N14180" t="b">
        <f>IF(ETMRouteStages[[#This Row],[RID]]=A14179,ETMRouteStages[[#This Row],[StageSequence]]=F14179+1,TRUE)</f>
        <v>1</v>
      </c>
    </row>
    <row r="14181" spans="1:14">
      <c r="A14181" t="s">
        <v>7074</v>
      </c>
      <c r="B14181" t="s">
        <v>2361</v>
      </c>
      <c r="C14181" t="s">
        <v>4350</v>
      </c>
      <c r="D14181" s="154">
        <v>8</v>
      </c>
      <c r="E14181" t="s">
        <v>2862</v>
      </c>
      <c r="F14181">
        <v>3</v>
      </c>
      <c r="G14181">
        <v>3</v>
      </c>
      <c r="H14181" t="s">
        <v>3404</v>
      </c>
      <c r="I14181" t="s">
        <v>3515</v>
      </c>
      <c r="K14181" t="s">
        <v>2863</v>
      </c>
      <c r="L14181" t="s">
        <v>2862</v>
      </c>
      <c r="M14181" t="s">
        <v>3404</v>
      </c>
      <c r="N14181" t="b">
        <f>IF(ETMRouteStages[[#This Row],[RID]]=A14180,ETMRouteStages[[#This Row],[StageSequence]]=F14180+1,TRUE)</f>
        <v>1</v>
      </c>
    </row>
    <row r="14182" spans="1:14">
      <c r="A14182" t="s">
        <v>7074</v>
      </c>
      <c r="B14182" t="s">
        <v>2361</v>
      </c>
      <c r="C14182" t="s">
        <v>4350</v>
      </c>
      <c r="D14182" s="154">
        <v>8</v>
      </c>
      <c r="E14182" t="s">
        <v>1343</v>
      </c>
      <c r="F14182">
        <v>4</v>
      </c>
      <c r="G14182">
        <v>4</v>
      </c>
      <c r="H14182" t="s">
        <v>3404</v>
      </c>
      <c r="I14182" t="s">
        <v>3515</v>
      </c>
      <c r="K14182" t="s">
        <v>1344</v>
      </c>
      <c r="L14182" t="s">
        <v>1343</v>
      </c>
      <c r="M14182" t="s">
        <v>3404</v>
      </c>
      <c r="N14182" t="b">
        <f>IF(ETMRouteStages[[#This Row],[RID]]=A14181,ETMRouteStages[[#This Row],[StageSequence]]=F14181+1,TRUE)</f>
        <v>1</v>
      </c>
    </row>
    <row r="14183" spans="1:14">
      <c r="A14183" t="s">
        <v>7074</v>
      </c>
      <c r="B14183" t="s">
        <v>2361</v>
      </c>
      <c r="C14183" t="s">
        <v>4350</v>
      </c>
      <c r="D14183" s="154">
        <v>8</v>
      </c>
      <c r="E14183" t="s">
        <v>2362</v>
      </c>
      <c r="F14183">
        <v>5</v>
      </c>
      <c r="G14183">
        <v>5</v>
      </c>
      <c r="H14183" t="s">
        <v>3404</v>
      </c>
      <c r="I14183" t="s">
        <v>3515</v>
      </c>
      <c r="K14183" t="s">
        <v>2363</v>
      </c>
      <c r="L14183" t="s">
        <v>2362</v>
      </c>
      <c r="M14183" t="s">
        <v>3404</v>
      </c>
      <c r="N14183" t="b">
        <f>IF(ETMRouteStages[[#This Row],[RID]]=A14182,ETMRouteStages[[#This Row],[StageSequence]]=F14182+1,TRUE)</f>
        <v>1</v>
      </c>
    </row>
    <row r="14184" spans="1:14">
      <c r="A14184" t="s">
        <v>7074</v>
      </c>
      <c r="B14184" t="s">
        <v>2361</v>
      </c>
      <c r="C14184" t="s">
        <v>4350</v>
      </c>
      <c r="D14184" s="154">
        <v>8</v>
      </c>
      <c r="E14184" t="s">
        <v>2364</v>
      </c>
      <c r="F14184">
        <v>6</v>
      </c>
      <c r="G14184">
        <v>6</v>
      </c>
      <c r="H14184" t="s">
        <v>3404</v>
      </c>
      <c r="I14184" t="s">
        <v>3515</v>
      </c>
      <c r="K14184" t="s">
        <v>2365</v>
      </c>
      <c r="L14184" t="s">
        <v>2364</v>
      </c>
      <c r="M14184" t="s">
        <v>3404</v>
      </c>
      <c r="N14184" t="b">
        <f>IF(ETMRouteStages[[#This Row],[RID]]=A14183,ETMRouteStages[[#This Row],[StageSequence]]=F14183+1,TRUE)</f>
        <v>1</v>
      </c>
    </row>
    <row r="14185" spans="1:14">
      <c r="A14185" t="s">
        <v>7074</v>
      </c>
      <c r="B14185" t="s">
        <v>2361</v>
      </c>
      <c r="C14185" t="s">
        <v>4350</v>
      </c>
      <c r="D14185" s="154">
        <v>8</v>
      </c>
      <c r="E14185" t="s">
        <v>2360</v>
      </c>
      <c r="F14185">
        <v>7</v>
      </c>
      <c r="G14185">
        <v>7</v>
      </c>
      <c r="H14185" t="s">
        <v>3404</v>
      </c>
      <c r="I14185" t="s">
        <v>3515</v>
      </c>
      <c r="K14185" t="s">
        <v>2361</v>
      </c>
      <c r="L14185" t="s">
        <v>2360</v>
      </c>
      <c r="M14185" t="s">
        <v>3404</v>
      </c>
      <c r="N14185" t="b">
        <f>IF(ETMRouteStages[[#This Row],[RID]]=A14184,ETMRouteStages[[#This Row],[StageSequence]]=F14184+1,TRUE)</f>
        <v>1</v>
      </c>
    </row>
    <row r="14186" spans="1:14">
      <c r="A14186" t="s">
        <v>7074</v>
      </c>
      <c r="B14186" t="s">
        <v>2361</v>
      </c>
      <c r="C14186" t="s">
        <v>4350</v>
      </c>
      <c r="D14186" s="154">
        <v>8</v>
      </c>
      <c r="E14186" t="s">
        <v>1281</v>
      </c>
      <c r="F14186">
        <v>8</v>
      </c>
      <c r="G14186">
        <v>8</v>
      </c>
      <c r="H14186" t="s">
        <v>3404</v>
      </c>
      <c r="I14186" t="s">
        <v>3515</v>
      </c>
      <c r="K14186" t="s">
        <v>1282</v>
      </c>
      <c r="L14186" t="s">
        <v>1281</v>
      </c>
      <c r="M14186" t="s">
        <v>3404</v>
      </c>
      <c r="N14186" t="b">
        <f>IF(ETMRouteStages[[#This Row],[RID]]=A14185,ETMRouteStages[[#This Row],[StageSequence]]=F14185+1,TRUE)</f>
        <v>1</v>
      </c>
    </row>
    <row r="14187" spans="1:14">
      <c r="A14187" t="s">
        <v>7074</v>
      </c>
      <c r="B14187" t="s">
        <v>2361</v>
      </c>
      <c r="C14187" t="s">
        <v>4350</v>
      </c>
      <c r="D14187" s="154">
        <v>8</v>
      </c>
      <c r="E14187" t="s">
        <v>1319</v>
      </c>
      <c r="F14187">
        <v>9</v>
      </c>
      <c r="G14187">
        <v>9</v>
      </c>
      <c r="H14187" t="s">
        <v>3404</v>
      </c>
      <c r="I14187" t="s">
        <v>3515</v>
      </c>
      <c r="K14187" t="s">
        <v>1320</v>
      </c>
      <c r="L14187" t="s">
        <v>1319</v>
      </c>
      <c r="M14187" t="s">
        <v>3404</v>
      </c>
      <c r="N14187" t="b">
        <f>IF(ETMRouteStages[[#This Row],[RID]]=A14186,ETMRouteStages[[#This Row],[StageSequence]]=F14186+1,TRUE)</f>
        <v>1</v>
      </c>
    </row>
    <row r="14188" spans="1:14">
      <c r="A14188" t="s">
        <v>7074</v>
      </c>
      <c r="B14188" t="s">
        <v>2361</v>
      </c>
      <c r="C14188" t="s">
        <v>4350</v>
      </c>
      <c r="D14188" s="154">
        <v>8</v>
      </c>
      <c r="E14188" t="s">
        <v>1279</v>
      </c>
      <c r="F14188">
        <v>10</v>
      </c>
      <c r="G14188">
        <v>10</v>
      </c>
      <c r="H14188" t="s">
        <v>3404</v>
      </c>
      <c r="I14188" t="s">
        <v>3515</v>
      </c>
      <c r="K14188" t="s">
        <v>1280</v>
      </c>
      <c r="L14188" t="s">
        <v>1279</v>
      </c>
      <c r="M14188" t="s">
        <v>3404</v>
      </c>
      <c r="N14188" t="b">
        <f>IF(ETMRouteStages[[#This Row],[RID]]=A14187,ETMRouteStages[[#This Row],[StageSequence]]=F14187+1,TRUE)</f>
        <v>1</v>
      </c>
    </row>
    <row r="14189" spans="1:14">
      <c r="A14189" t="s">
        <v>7074</v>
      </c>
      <c r="B14189" t="s">
        <v>2361</v>
      </c>
      <c r="C14189" t="s">
        <v>4350</v>
      </c>
      <c r="D14189" s="154">
        <v>8</v>
      </c>
      <c r="E14189" t="s">
        <v>1835</v>
      </c>
      <c r="F14189">
        <v>11</v>
      </c>
      <c r="G14189">
        <v>12</v>
      </c>
      <c r="H14189" t="s">
        <v>3404</v>
      </c>
      <c r="I14189" t="s">
        <v>3515</v>
      </c>
      <c r="K14189" t="s">
        <v>1836</v>
      </c>
      <c r="L14189" t="s">
        <v>1835</v>
      </c>
      <c r="M14189" t="s">
        <v>3404</v>
      </c>
      <c r="N14189" t="b">
        <f>IF(ETMRouteStages[[#This Row],[RID]]=A14188,ETMRouteStages[[#This Row],[StageSequence]]=F14188+1,TRUE)</f>
        <v>1</v>
      </c>
    </row>
    <row r="14190" spans="1:14">
      <c r="A14190" t="s">
        <v>7074</v>
      </c>
      <c r="B14190" t="s">
        <v>2361</v>
      </c>
      <c r="C14190" t="s">
        <v>4350</v>
      </c>
      <c r="D14190" s="154">
        <v>8</v>
      </c>
      <c r="E14190" t="s">
        <v>1970</v>
      </c>
      <c r="F14190">
        <v>12</v>
      </c>
      <c r="G14190">
        <v>13</v>
      </c>
      <c r="H14190" t="s">
        <v>3404</v>
      </c>
      <c r="I14190" t="s">
        <v>3515</v>
      </c>
      <c r="K14190" t="s">
        <v>1971</v>
      </c>
      <c r="L14190" t="s">
        <v>1970</v>
      </c>
      <c r="M14190" t="s">
        <v>3404</v>
      </c>
      <c r="N14190" t="b">
        <f>IF(ETMRouteStages[[#This Row],[RID]]=A14189,ETMRouteStages[[#This Row],[StageSequence]]=F14189+1,TRUE)</f>
        <v>1</v>
      </c>
    </row>
    <row r="14191" spans="1:14">
      <c r="A14191" t="s">
        <v>7074</v>
      </c>
      <c r="B14191" t="s">
        <v>2361</v>
      </c>
      <c r="C14191" t="s">
        <v>4350</v>
      </c>
      <c r="D14191" s="154">
        <v>8</v>
      </c>
      <c r="E14191" t="s">
        <v>1170</v>
      </c>
      <c r="F14191">
        <v>13</v>
      </c>
      <c r="G14191">
        <v>14</v>
      </c>
      <c r="H14191" t="s">
        <v>3404</v>
      </c>
      <c r="I14191" t="s">
        <v>3515</v>
      </c>
      <c r="K14191" t="s">
        <v>1171</v>
      </c>
      <c r="L14191" t="s">
        <v>1170</v>
      </c>
      <c r="M14191" t="s">
        <v>3404</v>
      </c>
      <c r="N14191" t="b">
        <f>IF(ETMRouteStages[[#This Row],[RID]]=A14190,ETMRouteStages[[#This Row],[StageSequence]]=F14190+1,TRUE)</f>
        <v>1</v>
      </c>
    </row>
    <row r="14192" spans="1:14">
      <c r="A14192" t="s">
        <v>7074</v>
      </c>
      <c r="B14192" t="s">
        <v>2361</v>
      </c>
      <c r="C14192" t="s">
        <v>4350</v>
      </c>
      <c r="D14192" s="154">
        <v>8</v>
      </c>
      <c r="E14192" t="s">
        <v>2262</v>
      </c>
      <c r="F14192">
        <v>14</v>
      </c>
      <c r="G14192">
        <v>15</v>
      </c>
      <c r="H14192" t="s">
        <v>3404</v>
      </c>
      <c r="I14192" t="s">
        <v>3515</v>
      </c>
      <c r="K14192" t="s">
        <v>2263</v>
      </c>
      <c r="L14192" t="s">
        <v>2262</v>
      </c>
      <c r="M14192" t="s">
        <v>3404</v>
      </c>
      <c r="N14192" t="b">
        <f>IF(ETMRouteStages[[#This Row],[RID]]=A14191,ETMRouteStages[[#This Row],[StageSequence]]=F14191+1,TRUE)</f>
        <v>1</v>
      </c>
    </row>
    <row r="14193" spans="1:14">
      <c r="A14193" t="s">
        <v>7074</v>
      </c>
      <c r="B14193" t="s">
        <v>2361</v>
      </c>
      <c r="C14193" t="s">
        <v>4350</v>
      </c>
      <c r="D14193" s="154">
        <v>8</v>
      </c>
      <c r="E14193" t="s">
        <v>1532</v>
      </c>
      <c r="F14193">
        <v>15</v>
      </c>
      <c r="G14193">
        <v>16</v>
      </c>
      <c r="H14193" t="s">
        <v>3404</v>
      </c>
      <c r="I14193" t="s">
        <v>3515</v>
      </c>
      <c r="K14193" t="s">
        <v>1533</v>
      </c>
      <c r="L14193" t="s">
        <v>1532</v>
      </c>
      <c r="M14193" t="s">
        <v>3404</v>
      </c>
      <c r="N14193" t="b">
        <f>IF(ETMRouteStages[[#This Row],[RID]]=A14192,ETMRouteStages[[#This Row],[StageSequence]]=F14192+1,TRUE)</f>
        <v>1</v>
      </c>
    </row>
    <row r="14194" spans="1:14">
      <c r="A14194" t="s">
        <v>7074</v>
      </c>
      <c r="B14194" t="s">
        <v>2361</v>
      </c>
      <c r="C14194" t="s">
        <v>4350</v>
      </c>
      <c r="D14194" s="154">
        <v>8</v>
      </c>
      <c r="E14194" t="s">
        <v>1767</v>
      </c>
      <c r="F14194">
        <v>16</v>
      </c>
      <c r="G14194">
        <v>17</v>
      </c>
      <c r="H14194" t="s">
        <v>3404</v>
      </c>
      <c r="I14194" t="s">
        <v>3515</v>
      </c>
      <c r="K14194" t="s">
        <v>1768</v>
      </c>
      <c r="L14194" t="s">
        <v>1767</v>
      </c>
      <c r="M14194" t="s">
        <v>3404</v>
      </c>
      <c r="N14194" t="b">
        <f>IF(ETMRouteStages[[#This Row],[RID]]=A14193,ETMRouteStages[[#This Row],[StageSequence]]=F14193+1,TRUE)</f>
        <v>1</v>
      </c>
    </row>
    <row r="14195" spans="1:14">
      <c r="A14195" t="s">
        <v>7074</v>
      </c>
      <c r="B14195" t="s">
        <v>2361</v>
      </c>
      <c r="C14195" t="s">
        <v>4350</v>
      </c>
      <c r="D14195" s="154">
        <v>8</v>
      </c>
      <c r="E14195" t="s">
        <v>2880</v>
      </c>
      <c r="F14195">
        <v>17</v>
      </c>
      <c r="G14195">
        <v>18</v>
      </c>
      <c r="H14195" t="s">
        <v>3404</v>
      </c>
      <c r="I14195" t="s">
        <v>3515</v>
      </c>
      <c r="K14195" t="s">
        <v>2881</v>
      </c>
      <c r="L14195" t="s">
        <v>2880</v>
      </c>
      <c r="M14195" t="s">
        <v>3404</v>
      </c>
      <c r="N14195" t="b">
        <f>IF(ETMRouteStages[[#This Row],[RID]]=A14194,ETMRouteStages[[#This Row],[StageSequence]]=F14194+1,TRUE)</f>
        <v>1</v>
      </c>
    </row>
    <row r="14196" spans="1:14">
      <c r="A14196" t="s">
        <v>7074</v>
      </c>
      <c r="B14196" t="s">
        <v>2361</v>
      </c>
      <c r="C14196" t="s">
        <v>4350</v>
      </c>
      <c r="D14196" s="154">
        <v>8</v>
      </c>
      <c r="E14196" t="s">
        <v>2878</v>
      </c>
      <c r="F14196">
        <v>18</v>
      </c>
      <c r="G14196">
        <v>19</v>
      </c>
      <c r="H14196" t="s">
        <v>3404</v>
      </c>
      <c r="I14196" t="s">
        <v>3515</v>
      </c>
      <c r="K14196" t="s">
        <v>2879</v>
      </c>
      <c r="L14196" t="s">
        <v>2878</v>
      </c>
      <c r="M14196" t="s">
        <v>3404</v>
      </c>
      <c r="N14196" t="b">
        <f>IF(ETMRouteStages[[#This Row],[RID]]=A14195,ETMRouteStages[[#This Row],[StageSequence]]=F14195+1,TRUE)</f>
        <v>1</v>
      </c>
    </row>
    <row r="14197" spans="1:14">
      <c r="A14197" t="s">
        <v>7074</v>
      </c>
      <c r="B14197" t="s">
        <v>2361</v>
      </c>
      <c r="C14197" t="s">
        <v>4350</v>
      </c>
      <c r="D14197" s="154">
        <v>8</v>
      </c>
      <c r="E14197" t="s">
        <v>836</v>
      </c>
      <c r="F14197">
        <v>19</v>
      </c>
      <c r="G14197">
        <v>20</v>
      </c>
      <c r="H14197" t="s">
        <v>3404</v>
      </c>
      <c r="I14197" t="s">
        <v>3515</v>
      </c>
      <c r="K14197" t="s">
        <v>837</v>
      </c>
      <c r="L14197" t="s">
        <v>836</v>
      </c>
      <c r="M14197" t="s">
        <v>3404</v>
      </c>
      <c r="N14197" t="b">
        <f>IF(ETMRouteStages[[#This Row],[RID]]=A14196,ETMRouteStages[[#This Row],[StageSequence]]=F14196+1,TRUE)</f>
        <v>1</v>
      </c>
    </row>
    <row r="14198" spans="1:14">
      <c r="A14198" t="s">
        <v>7074</v>
      </c>
      <c r="B14198" t="s">
        <v>2361</v>
      </c>
      <c r="C14198" t="s">
        <v>4350</v>
      </c>
      <c r="D14198" s="154">
        <v>8</v>
      </c>
      <c r="E14198" t="s">
        <v>2697</v>
      </c>
      <c r="F14198">
        <v>20</v>
      </c>
      <c r="G14198">
        <v>21</v>
      </c>
      <c r="H14198" t="s">
        <v>3404</v>
      </c>
      <c r="I14198" t="s">
        <v>3515</v>
      </c>
      <c r="K14198" t="s">
        <v>2698</v>
      </c>
      <c r="L14198" t="s">
        <v>2697</v>
      </c>
      <c r="M14198" t="s">
        <v>3404</v>
      </c>
      <c r="N14198" t="b">
        <f>IF(ETMRouteStages[[#This Row],[RID]]=A14197,ETMRouteStages[[#This Row],[StageSequence]]=F14197+1,TRUE)</f>
        <v>1</v>
      </c>
    </row>
    <row r="14199" spans="1:14">
      <c r="A14199" t="s">
        <v>7074</v>
      </c>
      <c r="B14199" t="s">
        <v>2361</v>
      </c>
      <c r="C14199" t="s">
        <v>4350</v>
      </c>
      <c r="D14199" s="154">
        <v>8</v>
      </c>
      <c r="E14199" t="s">
        <v>2695</v>
      </c>
      <c r="F14199">
        <v>21</v>
      </c>
      <c r="G14199">
        <v>22</v>
      </c>
      <c r="H14199" t="s">
        <v>3404</v>
      </c>
      <c r="I14199" t="s">
        <v>3515</v>
      </c>
      <c r="K14199" t="s">
        <v>2696</v>
      </c>
      <c r="L14199" t="s">
        <v>2695</v>
      </c>
      <c r="M14199" t="s">
        <v>3404</v>
      </c>
      <c r="N14199" t="b">
        <f>IF(ETMRouteStages[[#This Row],[RID]]=A14198,ETMRouteStages[[#This Row],[StageSequence]]=F14198+1,TRUE)</f>
        <v>1</v>
      </c>
    </row>
    <row r="14200" spans="1:14">
      <c r="A14200" t="s">
        <v>7074</v>
      </c>
      <c r="B14200" t="s">
        <v>2361</v>
      </c>
      <c r="C14200" t="s">
        <v>4350</v>
      </c>
      <c r="D14200" s="154">
        <v>8</v>
      </c>
      <c r="E14200" t="s">
        <v>938</v>
      </c>
      <c r="F14200">
        <v>22</v>
      </c>
      <c r="G14200">
        <v>23</v>
      </c>
      <c r="H14200" t="s">
        <v>3404</v>
      </c>
      <c r="I14200" t="s">
        <v>3515</v>
      </c>
      <c r="K14200" t="s">
        <v>939</v>
      </c>
      <c r="L14200" t="s">
        <v>938</v>
      </c>
      <c r="M14200" t="s">
        <v>3404</v>
      </c>
      <c r="N14200" t="b">
        <f>IF(ETMRouteStages[[#This Row],[RID]]=A14199,ETMRouteStages[[#This Row],[StageSequence]]=F14199+1,TRUE)</f>
        <v>1</v>
      </c>
    </row>
    <row r="14201" spans="1:14">
      <c r="A14201" t="s">
        <v>7074</v>
      </c>
      <c r="B14201" t="s">
        <v>2361</v>
      </c>
      <c r="C14201" t="s">
        <v>4350</v>
      </c>
      <c r="D14201" s="154">
        <v>8</v>
      </c>
      <c r="E14201" t="s">
        <v>568</v>
      </c>
      <c r="F14201">
        <v>23</v>
      </c>
      <c r="G14201">
        <v>24</v>
      </c>
      <c r="H14201" t="s">
        <v>3404</v>
      </c>
      <c r="I14201" t="s">
        <v>3515</v>
      </c>
      <c r="K14201" t="s">
        <v>569</v>
      </c>
      <c r="L14201" t="s">
        <v>568</v>
      </c>
      <c r="M14201" t="s">
        <v>3404</v>
      </c>
      <c r="N14201" t="b">
        <f>IF(ETMRouteStages[[#This Row],[RID]]=A14200,ETMRouteStages[[#This Row],[StageSequence]]=F14200+1,TRUE)</f>
        <v>1</v>
      </c>
    </row>
    <row r="14202" spans="1:14">
      <c r="A14202" t="s">
        <v>7074</v>
      </c>
      <c r="B14202" t="s">
        <v>2361</v>
      </c>
      <c r="C14202" t="s">
        <v>4350</v>
      </c>
      <c r="D14202" s="154">
        <v>8</v>
      </c>
      <c r="E14202" t="s">
        <v>1989</v>
      </c>
      <c r="F14202">
        <v>24</v>
      </c>
      <c r="G14202">
        <v>26</v>
      </c>
      <c r="H14202" t="s">
        <v>3404</v>
      </c>
      <c r="I14202" t="s">
        <v>3515</v>
      </c>
      <c r="K14202" t="s">
        <v>1990</v>
      </c>
      <c r="L14202" t="s">
        <v>1989</v>
      </c>
      <c r="M14202" t="s">
        <v>3404</v>
      </c>
      <c r="N14202" t="b">
        <f>IF(ETMRouteStages[[#This Row],[RID]]=A14201,ETMRouteStages[[#This Row],[StageSequence]]=F14201+1,TRUE)</f>
        <v>1</v>
      </c>
    </row>
    <row r="14203" spans="1:14">
      <c r="A14203" t="s">
        <v>7074</v>
      </c>
      <c r="B14203" t="s">
        <v>2361</v>
      </c>
      <c r="C14203" t="s">
        <v>4350</v>
      </c>
      <c r="D14203" s="154">
        <v>8</v>
      </c>
      <c r="E14203" t="s">
        <v>1991</v>
      </c>
      <c r="F14203">
        <v>25</v>
      </c>
      <c r="G14203">
        <v>28</v>
      </c>
      <c r="H14203" t="s">
        <v>3404</v>
      </c>
      <c r="I14203" t="s">
        <v>3515</v>
      </c>
      <c r="K14203" t="s">
        <v>1992</v>
      </c>
      <c r="L14203" t="s">
        <v>1991</v>
      </c>
      <c r="M14203" t="s">
        <v>3404</v>
      </c>
      <c r="N14203" t="b">
        <f>IF(ETMRouteStages[[#This Row],[RID]]=A14202,ETMRouteStages[[#This Row],[StageSequence]]=F14202+1,TRUE)</f>
        <v>1</v>
      </c>
    </row>
    <row r="14204" spans="1:14">
      <c r="A14204" t="s">
        <v>7074</v>
      </c>
      <c r="B14204" t="s">
        <v>2361</v>
      </c>
      <c r="C14204" t="s">
        <v>4350</v>
      </c>
      <c r="D14204" s="154">
        <v>8</v>
      </c>
      <c r="E14204" t="s">
        <v>2993</v>
      </c>
      <c r="F14204">
        <v>26</v>
      </c>
      <c r="G14204">
        <v>29</v>
      </c>
      <c r="H14204" t="s">
        <v>3404</v>
      </c>
      <c r="I14204" t="s">
        <v>3515</v>
      </c>
      <c r="K14204" t="s">
        <v>2994</v>
      </c>
      <c r="L14204" t="s">
        <v>2993</v>
      </c>
      <c r="M14204" t="s">
        <v>3404</v>
      </c>
      <c r="N14204" t="b">
        <f>IF(ETMRouteStages[[#This Row],[RID]]=A14203,ETMRouteStages[[#This Row],[StageSequence]]=F14203+1,TRUE)</f>
        <v>1</v>
      </c>
    </row>
    <row r="14205" spans="1:14">
      <c r="A14205" t="s">
        <v>7074</v>
      </c>
      <c r="B14205" t="s">
        <v>2361</v>
      </c>
      <c r="C14205" t="s">
        <v>4350</v>
      </c>
      <c r="D14205" s="154">
        <v>8</v>
      </c>
      <c r="E14205" t="s">
        <v>750</v>
      </c>
      <c r="F14205">
        <v>27</v>
      </c>
      <c r="G14205">
        <v>30</v>
      </c>
      <c r="H14205" t="s">
        <v>3404</v>
      </c>
      <c r="I14205" t="s">
        <v>3515</v>
      </c>
      <c r="K14205" t="s">
        <v>751</v>
      </c>
      <c r="L14205" t="s">
        <v>750</v>
      </c>
      <c r="M14205" t="s">
        <v>3404</v>
      </c>
      <c r="N14205" t="b">
        <f>IF(ETMRouteStages[[#This Row],[RID]]=A14204,ETMRouteStages[[#This Row],[StageSequence]]=F14204+1,TRUE)</f>
        <v>1</v>
      </c>
    </row>
    <row r="14206" spans="1:14">
      <c r="A14206" t="s">
        <v>7074</v>
      </c>
      <c r="B14206" t="s">
        <v>2361</v>
      </c>
      <c r="C14206" t="s">
        <v>4350</v>
      </c>
      <c r="D14206" s="154">
        <v>8</v>
      </c>
      <c r="E14206" t="s">
        <v>3142</v>
      </c>
      <c r="F14206">
        <v>28</v>
      </c>
      <c r="G14206">
        <v>32</v>
      </c>
      <c r="H14206" t="s">
        <v>3404</v>
      </c>
      <c r="I14206" t="s">
        <v>3515</v>
      </c>
      <c r="K14206" t="s">
        <v>3143</v>
      </c>
      <c r="L14206" t="s">
        <v>3142</v>
      </c>
      <c r="M14206" t="s">
        <v>3404</v>
      </c>
      <c r="N14206" t="b">
        <f>IF(ETMRouteStages[[#This Row],[RID]]=A14205,ETMRouteStages[[#This Row],[StageSequence]]=F14205+1,TRUE)</f>
        <v>1</v>
      </c>
    </row>
    <row r="14207" spans="1:14">
      <c r="A14207" t="s">
        <v>7074</v>
      </c>
      <c r="B14207" t="s">
        <v>2361</v>
      </c>
      <c r="C14207" t="s">
        <v>4350</v>
      </c>
      <c r="D14207" s="154">
        <v>8</v>
      </c>
      <c r="E14207" t="s">
        <v>2558</v>
      </c>
      <c r="F14207">
        <v>29</v>
      </c>
      <c r="G14207">
        <v>34</v>
      </c>
      <c r="H14207" t="s">
        <v>3404</v>
      </c>
      <c r="I14207" t="s">
        <v>3515</v>
      </c>
      <c r="K14207" t="s">
        <v>2559</v>
      </c>
      <c r="L14207" t="s">
        <v>2558</v>
      </c>
      <c r="M14207" t="s">
        <v>3404</v>
      </c>
      <c r="N14207" t="b">
        <f>IF(ETMRouteStages[[#This Row],[RID]]=A14206,ETMRouteStages[[#This Row],[StageSequence]]=F14206+1,TRUE)</f>
        <v>1</v>
      </c>
    </row>
    <row r="14208" spans="1:14">
      <c r="A14208" t="s">
        <v>7074</v>
      </c>
      <c r="B14208" t="s">
        <v>2361</v>
      </c>
      <c r="C14208" t="s">
        <v>4350</v>
      </c>
      <c r="D14208" s="154">
        <v>8</v>
      </c>
      <c r="E14208" t="s">
        <v>398</v>
      </c>
      <c r="F14208">
        <v>30</v>
      </c>
      <c r="G14208">
        <v>35</v>
      </c>
      <c r="H14208" t="s">
        <v>3404</v>
      </c>
      <c r="I14208" t="s">
        <v>3515</v>
      </c>
      <c r="K14208" t="s">
        <v>399</v>
      </c>
      <c r="L14208" t="s">
        <v>398</v>
      </c>
      <c r="M14208" t="s">
        <v>3404</v>
      </c>
      <c r="N14208" t="b">
        <f>IF(ETMRouteStages[[#This Row],[RID]]=A14207,ETMRouteStages[[#This Row],[StageSequence]]=F14207+1,TRUE)</f>
        <v>1</v>
      </c>
    </row>
    <row r="14209" spans="1:14">
      <c r="A14209" t="s">
        <v>7074</v>
      </c>
      <c r="B14209" t="s">
        <v>2361</v>
      </c>
      <c r="C14209" t="s">
        <v>4350</v>
      </c>
      <c r="D14209" s="154">
        <v>8</v>
      </c>
      <c r="E14209" t="s">
        <v>3060</v>
      </c>
      <c r="F14209">
        <v>31</v>
      </c>
      <c r="G14209">
        <v>36</v>
      </c>
      <c r="H14209" t="s">
        <v>3404</v>
      </c>
      <c r="I14209" t="s">
        <v>3515</v>
      </c>
      <c r="K14209" t="s">
        <v>3061</v>
      </c>
      <c r="L14209" t="s">
        <v>3060</v>
      </c>
      <c r="M14209" t="s">
        <v>3404</v>
      </c>
      <c r="N14209" t="b">
        <f>IF(ETMRouteStages[[#This Row],[RID]]=A14208,ETMRouteStages[[#This Row],[StageSequence]]=F14208+1,TRUE)</f>
        <v>1</v>
      </c>
    </row>
    <row r="14210" spans="1:14">
      <c r="A14210" t="s">
        <v>7074</v>
      </c>
      <c r="B14210" t="s">
        <v>2361</v>
      </c>
      <c r="C14210" t="s">
        <v>4350</v>
      </c>
      <c r="D14210" s="154">
        <v>8</v>
      </c>
      <c r="E14210" t="s">
        <v>1530</v>
      </c>
      <c r="F14210">
        <v>32</v>
      </c>
      <c r="G14210">
        <v>37</v>
      </c>
      <c r="H14210" t="s">
        <v>3404</v>
      </c>
      <c r="I14210" t="s">
        <v>3515</v>
      </c>
      <c r="K14210" t="s">
        <v>1531</v>
      </c>
      <c r="L14210" t="s">
        <v>1530</v>
      </c>
      <c r="M14210" t="s">
        <v>3404</v>
      </c>
      <c r="N14210" t="b">
        <f>IF(ETMRouteStages[[#This Row],[RID]]=A14209,ETMRouteStages[[#This Row],[StageSequence]]=F14209+1,TRUE)</f>
        <v>1</v>
      </c>
    </row>
    <row r="14211" spans="1:14">
      <c r="A14211" t="s">
        <v>7074</v>
      </c>
      <c r="B14211" t="s">
        <v>2361</v>
      </c>
      <c r="C14211" t="s">
        <v>4350</v>
      </c>
      <c r="D14211" s="154">
        <v>8</v>
      </c>
      <c r="E14211" t="s">
        <v>2550</v>
      </c>
      <c r="F14211">
        <v>33</v>
      </c>
      <c r="G14211">
        <v>38</v>
      </c>
      <c r="H14211" t="s">
        <v>3404</v>
      </c>
      <c r="I14211" t="s">
        <v>3515</v>
      </c>
      <c r="K14211" t="s">
        <v>2551</v>
      </c>
      <c r="L14211" t="s">
        <v>2550</v>
      </c>
      <c r="M14211" t="s">
        <v>3404</v>
      </c>
      <c r="N14211" t="b">
        <f>IF(ETMRouteStages[[#This Row],[RID]]=A14210,ETMRouteStages[[#This Row],[StageSequence]]=F14210+1,TRUE)</f>
        <v>1</v>
      </c>
    </row>
    <row r="14212" spans="1:14">
      <c r="A14212" t="s">
        <v>7074</v>
      </c>
      <c r="B14212" t="s">
        <v>2361</v>
      </c>
      <c r="C14212" t="s">
        <v>4350</v>
      </c>
      <c r="D14212" s="154">
        <v>8</v>
      </c>
      <c r="E14212" t="s">
        <v>1259</v>
      </c>
      <c r="F14212">
        <v>34</v>
      </c>
      <c r="G14212">
        <v>39</v>
      </c>
      <c r="H14212" t="s">
        <v>3404</v>
      </c>
      <c r="I14212" t="s">
        <v>3515</v>
      </c>
      <c r="K14212" t="s">
        <v>1260</v>
      </c>
      <c r="L14212" t="s">
        <v>1259</v>
      </c>
      <c r="M14212" t="s">
        <v>3404</v>
      </c>
      <c r="N14212" t="b">
        <f>IF(ETMRouteStages[[#This Row],[RID]]=A14211,ETMRouteStages[[#This Row],[StageSequence]]=F14211+1,TRUE)</f>
        <v>1</v>
      </c>
    </row>
    <row r="14213" spans="1:14">
      <c r="A14213" t="s">
        <v>7074</v>
      </c>
      <c r="B14213" t="s">
        <v>2361</v>
      </c>
      <c r="C14213" t="s">
        <v>4350</v>
      </c>
      <c r="D14213" s="154">
        <v>8</v>
      </c>
      <c r="E14213" t="s">
        <v>1693</v>
      </c>
      <c r="F14213">
        <v>35</v>
      </c>
      <c r="G14213">
        <v>41</v>
      </c>
      <c r="H14213" t="s">
        <v>3404</v>
      </c>
      <c r="I14213" t="s">
        <v>3515</v>
      </c>
      <c r="K14213" t="s">
        <v>1694</v>
      </c>
      <c r="L14213" t="s">
        <v>1693</v>
      </c>
      <c r="M14213" t="s">
        <v>3404</v>
      </c>
      <c r="N14213" t="b">
        <f>IF(ETMRouteStages[[#This Row],[RID]]=A14212,ETMRouteStages[[#This Row],[StageSequence]]=F14212+1,TRUE)</f>
        <v>1</v>
      </c>
    </row>
    <row r="14214" spans="1:14">
      <c r="A14214" t="s">
        <v>7074</v>
      </c>
      <c r="B14214" t="s">
        <v>2361</v>
      </c>
      <c r="C14214" t="s">
        <v>4350</v>
      </c>
      <c r="D14214" s="154">
        <v>8</v>
      </c>
      <c r="E14214" t="s">
        <v>2107</v>
      </c>
      <c r="F14214">
        <v>36</v>
      </c>
      <c r="G14214">
        <v>43</v>
      </c>
      <c r="H14214" t="s">
        <v>3404</v>
      </c>
      <c r="I14214" t="s">
        <v>3515</v>
      </c>
      <c r="K14214" t="s">
        <v>2108</v>
      </c>
      <c r="L14214" t="s">
        <v>2107</v>
      </c>
      <c r="M14214" t="s">
        <v>3404</v>
      </c>
      <c r="N14214" t="b">
        <f>IF(ETMRouteStages[[#This Row],[RID]]=A14213,ETMRouteStages[[#This Row],[StageSequence]]=F14213+1,TRUE)</f>
        <v>1</v>
      </c>
    </row>
    <row r="14215" spans="1:14">
      <c r="A14215" t="s">
        <v>7074</v>
      </c>
      <c r="B14215" t="s">
        <v>2361</v>
      </c>
      <c r="C14215" t="s">
        <v>4350</v>
      </c>
      <c r="D14215" s="154">
        <v>8</v>
      </c>
      <c r="E14215" t="s">
        <v>2109</v>
      </c>
      <c r="F14215">
        <v>37</v>
      </c>
      <c r="G14215">
        <v>44</v>
      </c>
      <c r="H14215" t="s">
        <v>3404</v>
      </c>
      <c r="I14215" t="s">
        <v>3515</v>
      </c>
      <c r="K14215" t="s">
        <v>2110</v>
      </c>
      <c r="L14215" t="s">
        <v>2109</v>
      </c>
      <c r="M14215" t="s">
        <v>3404</v>
      </c>
      <c r="N14215" t="b">
        <f>IF(ETMRouteStages[[#This Row],[RID]]=A14214,ETMRouteStages[[#This Row],[StageSequence]]=F14214+1,TRUE)</f>
        <v>1</v>
      </c>
    </row>
    <row r="14216" spans="1:14">
      <c r="A14216" t="s">
        <v>7074</v>
      </c>
      <c r="B14216" t="s">
        <v>2361</v>
      </c>
      <c r="C14216" t="s">
        <v>4350</v>
      </c>
      <c r="D14216" s="154">
        <v>8</v>
      </c>
      <c r="E14216" t="s">
        <v>2622</v>
      </c>
      <c r="F14216">
        <v>38</v>
      </c>
      <c r="G14216">
        <v>45</v>
      </c>
      <c r="H14216" t="s">
        <v>3404</v>
      </c>
      <c r="I14216" t="s">
        <v>3515</v>
      </c>
      <c r="K14216" t="s">
        <v>2623</v>
      </c>
      <c r="L14216" t="s">
        <v>2622</v>
      </c>
      <c r="M14216" t="s">
        <v>3404</v>
      </c>
      <c r="N14216" t="b">
        <f>IF(ETMRouteStages[[#This Row],[RID]]=A14215,ETMRouteStages[[#This Row],[StageSequence]]=F14215+1,TRUE)</f>
        <v>1</v>
      </c>
    </row>
    <row r="14217" spans="1:14">
      <c r="A14217" t="s">
        <v>7074</v>
      </c>
      <c r="B14217" t="s">
        <v>2361</v>
      </c>
      <c r="C14217" t="s">
        <v>4350</v>
      </c>
      <c r="D14217" s="154">
        <v>8</v>
      </c>
      <c r="E14217" t="s">
        <v>496</v>
      </c>
      <c r="F14217">
        <v>39</v>
      </c>
      <c r="G14217">
        <v>46</v>
      </c>
      <c r="H14217" t="s">
        <v>3404</v>
      </c>
      <c r="I14217" t="s">
        <v>3515</v>
      </c>
      <c r="K14217" t="s">
        <v>497</v>
      </c>
      <c r="L14217" t="s">
        <v>496</v>
      </c>
      <c r="M14217" t="s">
        <v>3404</v>
      </c>
      <c r="N14217" t="b">
        <f>IF(ETMRouteStages[[#This Row],[RID]]=A14216,ETMRouteStages[[#This Row],[StageSequence]]=F14216+1,TRUE)</f>
        <v>1</v>
      </c>
    </row>
    <row r="14218" spans="1:14">
      <c r="A14218" t="s">
        <v>7074</v>
      </c>
      <c r="B14218" t="s">
        <v>2361</v>
      </c>
      <c r="C14218" t="s">
        <v>4350</v>
      </c>
      <c r="D14218" s="154">
        <v>8</v>
      </c>
      <c r="E14218" t="s">
        <v>1506</v>
      </c>
      <c r="F14218">
        <v>40</v>
      </c>
      <c r="G14218">
        <v>47</v>
      </c>
      <c r="H14218" t="s">
        <v>3404</v>
      </c>
      <c r="I14218" t="s">
        <v>3515</v>
      </c>
      <c r="K14218" t="s">
        <v>1507</v>
      </c>
      <c r="L14218" t="s">
        <v>1506</v>
      </c>
      <c r="M14218" t="s">
        <v>3404</v>
      </c>
      <c r="N14218" t="b">
        <f>IF(ETMRouteStages[[#This Row],[RID]]=A14217,ETMRouteStages[[#This Row],[StageSequence]]=F14217+1,TRUE)</f>
        <v>1</v>
      </c>
    </row>
    <row r="14219" spans="1:14">
      <c r="A14219" t="s">
        <v>7074</v>
      </c>
      <c r="B14219" t="s">
        <v>2361</v>
      </c>
      <c r="C14219" t="s">
        <v>4350</v>
      </c>
      <c r="D14219" s="154">
        <v>8</v>
      </c>
      <c r="E14219" t="s">
        <v>1839</v>
      </c>
      <c r="F14219">
        <v>41</v>
      </c>
      <c r="G14219">
        <v>48</v>
      </c>
      <c r="H14219" t="s">
        <v>3404</v>
      </c>
      <c r="I14219" t="s">
        <v>3515</v>
      </c>
      <c r="K14219" t="s">
        <v>1840</v>
      </c>
      <c r="L14219" t="s">
        <v>1839</v>
      </c>
      <c r="M14219" t="s">
        <v>3404</v>
      </c>
      <c r="N14219" t="b">
        <f>IF(ETMRouteStages[[#This Row],[RID]]=A14218,ETMRouteStages[[#This Row],[StageSequence]]=F14218+1,TRUE)</f>
        <v>1</v>
      </c>
    </row>
    <row r="14220" spans="1:14">
      <c r="A14220" t="s">
        <v>7074</v>
      </c>
      <c r="B14220" t="s">
        <v>2361</v>
      </c>
      <c r="C14220" t="s">
        <v>4350</v>
      </c>
      <c r="D14220" s="154">
        <v>8</v>
      </c>
      <c r="E14220" t="s">
        <v>2884</v>
      </c>
      <c r="F14220">
        <v>42</v>
      </c>
      <c r="G14220">
        <v>50</v>
      </c>
      <c r="H14220" t="s">
        <v>3404</v>
      </c>
      <c r="I14220" t="s">
        <v>3515</v>
      </c>
      <c r="K14220" t="s">
        <v>2885</v>
      </c>
      <c r="L14220" t="s">
        <v>2884</v>
      </c>
      <c r="M14220" t="s">
        <v>3404</v>
      </c>
      <c r="N14220" t="b">
        <f>IF(ETMRouteStages[[#This Row],[RID]]=A14219,ETMRouteStages[[#This Row],[StageSequence]]=F14219+1,TRUE)</f>
        <v>1</v>
      </c>
    </row>
    <row r="14221" spans="1:14">
      <c r="A14221" t="s">
        <v>7074</v>
      </c>
      <c r="B14221" t="s">
        <v>2361</v>
      </c>
      <c r="C14221" t="s">
        <v>4350</v>
      </c>
      <c r="D14221" s="154">
        <v>8</v>
      </c>
      <c r="E14221" t="s">
        <v>2882</v>
      </c>
      <c r="F14221">
        <v>43</v>
      </c>
      <c r="G14221">
        <v>51</v>
      </c>
      <c r="H14221" t="s">
        <v>3404</v>
      </c>
      <c r="I14221" t="s">
        <v>3515</v>
      </c>
      <c r="K14221" t="s">
        <v>2883</v>
      </c>
      <c r="L14221" t="s">
        <v>2882</v>
      </c>
      <c r="M14221" t="s">
        <v>3404</v>
      </c>
      <c r="N14221" t="b">
        <f>IF(ETMRouteStages[[#This Row],[RID]]=A14220,ETMRouteStages[[#This Row],[StageSequence]]=F14220+1,TRUE)</f>
        <v>1</v>
      </c>
    </row>
    <row r="14222" spans="1:14">
      <c r="A14222" t="s">
        <v>7074</v>
      </c>
      <c r="B14222" t="s">
        <v>2361</v>
      </c>
      <c r="C14222" t="s">
        <v>4350</v>
      </c>
      <c r="D14222" s="154">
        <v>8</v>
      </c>
      <c r="E14222" t="s">
        <v>632</v>
      </c>
      <c r="F14222">
        <v>44</v>
      </c>
      <c r="G14222">
        <v>52</v>
      </c>
      <c r="H14222" t="s">
        <v>3404</v>
      </c>
      <c r="I14222" t="s">
        <v>3515</v>
      </c>
      <c r="K14222" t="s">
        <v>633</v>
      </c>
      <c r="L14222" t="s">
        <v>632</v>
      </c>
      <c r="M14222" t="s">
        <v>3404</v>
      </c>
      <c r="N14222" t="b">
        <f>IF(ETMRouteStages[[#This Row],[RID]]=A14221,ETMRouteStages[[#This Row],[StageSequence]]=F14221+1,TRUE)</f>
        <v>1</v>
      </c>
    </row>
    <row r="14223" spans="1:14">
      <c r="A14223" t="s">
        <v>7074</v>
      </c>
      <c r="B14223" t="s">
        <v>2361</v>
      </c>
      <c r="C14223" t="s">
        <v>4350</v>
      </c>
      <c r="D14223" s="154">
        <v>8</v>
      </c>
      <c r="E14223" t="s">
        <v>740</v>
      </c>
      <c r="F14223">
        <v>45</v>
      </c>
      <c r="G14223">
        <v>54</v>
      </c>
      <c r="H14223" t="s">
        <v>3404</v>
      </c>
      <c r="I14223" t="s">
        <v>3515</v>
      </c>
      <c r="K14223" t="s">
        <v>741</v>
      </c>
      <c r="L14223" t="s">
        <v>740</v>
      </c>
      <c r="M14223" t="s">
        <v>3404</v>
      </c>
      <c r="N14223" t="b">
        <f>IF(ETMRouteStages[[#This Row],[RID]]=A14222,ETMRouteStages[[#This Row],[StageSequence]]=F14222+1,TRUE)</f>
        <v>1</v>
      </c>
    </row>
    <row r="14224" spans="1:14">
      <c r="A14224" t="s">
        <v>7074</v>
      </c>
      <c r="B14224" t="s">
        <v>2361</v>
      </c>
      <c r="C14224" t="s">
        <v>4350</v>
      </c>
      <c r="D14224" s="154">
        <v>8</v>
      </c>
      <c r="E14224" t="s">
        <v>1723</v>
      </c>
      <c r="F14224">
        <v>46</v>
      </c>
      <c r="G14224">
        <v>56</v>
      </c>
      <c r="H14224" t="s">
        <v>3404</v>
      </c>
      <c r="I14224" t="s">
        <v>3515</v>
      </c>
      <c r="K14224" t="s">
        <v>1724</v>
      </c>
      <c r="L14224" t="s">
        <v>1723</v>
      </c>
      <c r="M14224" t="s">
        <v>3404</v>
      </c>
      <c r="N14224" t="b">
        <f>IF(ETMRouteStages[[#This Row],[RID]]=A14223,ETMRouteStages[[#This Row],[StageSequence]]=F14223+1,TRUE)</f>
        <v>1</v>
      </c>
    </row>
    <row r="14225" spans="1:14">
      <c r="A14225" t="s">
        <v>7074</v>
      </c>
      <c r="B14225" t="s">
        <v>2361</v>
      </c>
      <c r="C14225" t="s">
        <v>4350</v>
      </c>
      <c r="D14225" s="154">
        <v>8</v>
      </c>
      <c r="E14225" t="s">
        <v>1827</v>
      </c>
      <c r="F14225">
        <v>47</v>
      </c>
      <c r="G14225">
        <v>58</v>
      </c>
      <c r="H14225" t="s">
        <v>3404</v>
      </c>
      <c r="I14225" t="s">
        <v>3515</v>
      </c>
      <c r="K14225" t="s">
        <v>1828</v>
      </c>
      <c r="L14225" t="s">
        <v>1827</v>
      </c>
      <c r="M14225" t="s">
        <v>3404</v>
      </c>
      <c r="N14225" t="b">
        <f>IF(ETMRouteStages[[#This Row],[RID]]=A14224,ETMRouteStages[[#This Row],[StageSequence]]=F14224+1,TRUE)</f>
        <v>1</v>
      </c>
    </row>
    <row r="14226" spans="1:14">
      <c r="A14226" t="s">
        <v>7074</v>
      </c>
      <c r="B14226" t="s">
        <v>2361</v>
      </c>
      <c r="C14226" t="s">
        <v>4350</v>
      </c>
      <c r="D14226" s="154">
        <v>8</v>
      </c>
      <c r="E14226" t="s">
        <v>1841</v>
      </c>
      <c r="F14226">
        <v>48</v>
      </c>
      <c r="G14226">
        <v>59</v>
      </c>
      <c r="H14226" t="s">
        <v>3404</v>
      </c>
      <c r="I14226" t="s">
        <v>3515</v>
      </c>
      <c r="K14226" t="s">
        <v>1842</v>
      </c>
      <c r="L14226" t="s">
        <v>1841</v>
      </c>
      <c r="M14226" t="s">
        <v>3404</v>
      </c>
      <c r="N14226" t="b">
        <f>IF(ETMRouteStages[[#This Row],[RID]]=A14225,ETMRouteStages[[#This Row],[StageSequence]]=F14225+1,TRUE)</f>
        <v>1</v>
      </c>
    </row>
    <row r="14227" spans="1:14">
      <c r="A14227" t="s">
        <v>7074</v>
      </c>
      <c r="B14227" t="s">
        <v>2361</v>
      </c>
      <c r="C14227" t="s">
        <v>4350</v>
      </c>
      <c r="D14227" s="154">
        <v>8</v>
      </c>
      <c r="E14227" t="s">
        <v>2255</v>
      </c>
      <c r="F14227">
        <v>49</v>
      </c>
      <c r="G14227">
        <v>61</v>
      </c>
      <c r="H14227" t="s">
        <v>3404</v>
      </c>
      <c r="I14227" t="s">
        <v>3515</v>
      </c>
      <c r="K14227" t="s">
        <v>2256</v>
      </c>
      <c r="L14227" t="s">
        <v>2255</v>
      </c>
      <c r="M14227" t="s">
        <v>3404</v>
      </c>
      <c r="N14227" t="b">
        <f>IF(ETMRouteStages[[#This Row],[RID]]=A14226,ETMRouteStages[[#This Row],[StageSequence]]=F14226+1,TRUE)</f>
        <v>1</v>
      </c>
    </row>
    <row r="14228" spans="1:14">
      <c r="A14228" t="s">
        <v>7074</v>
      </c>
      <c r="B14228" t="s">
        <v>2361</v>
      </c>
      <c r="C14228" t="s">
        <v>4350</v>
      </c>
      <c r="D14228" s="154">
        <v>8</v>
      </c>
      <c r="E14228" t="s">
        <v>1187</v>
      </c>
      <c r="F14228">
        <v>50</v>
      </c>
      <c r="G14228">
        <v>63</v>
      </c>
      <c r="H14228" t="s">
        <v>3404</v>
      </c>
      <c r="I14228" t="s">
        <v>3515</v>
      </c>
      <c r="K14228" t="s">
        <v>1188</v>
      </c>
      <c r="L14228" t="s">
        <v>1187</v>
      </c>
      <c r="M14228" t="s">
        <v>3404</v>
      </c>
      <c r="N14228" t="b">
        <f>IF(ETMRouteStages[[#This Row],[RID]]=A14227,ETMRouteStages[[#This Row],[StageSequence]]=F14227+1,TRUE)</f>
        <v>1</v>
      </c>
    </row>
    <row r="14229" spans="1:14">
      <c r="A14229" t="s">
        <v>7074</v>
      </c>
      <c r="B14229" t="s">
        <v>2361</v>
      </c>
      <c r="C14229" t="s">
        <v>4350</v>
      </c>
      <c r="D14229" s="154">
        <v>8</v>
      </c>
      <c r="E14229" t="s">
        <v>1197</v>
      </c>
      <c r="F14229">
        <v>51</v>
      </c>
      <c r="G14229">
        <v>64</v>
      </c>
      <c r="H14229" t="s">
        <v>3404</v>
      </c>
      <c r="I14229" t="s">
        <v>3515</v>
      </c>
      <c r="K14229" t="s">
        <v>1198</v>
      </c>
      <c r="L14229" t="s">
        <v>1197</v>
      </c>
      <c r="M14229" t="s">
        <v>3404</v>
      </c>
      <c r="N14229" t="b">
        <f>IF(ETMRouteStages[[#This Row],[RID]]=A14228,ETMRouteStages[[#This Row],[StageSequence]]=F14228+1,TRUE)</f>
        <v>1</v>
      </c>
    </row>
    <row r="14230" spans="1:14">
      <c r="A14230" t="s">
        <v>7074</v>
      </c>
      <c r="B14230" t="s">
        <v>2361</v>
      </c>
      <c r="C14230" t="s">
        <v>4350</v>
      </c>
      <c r="D14230" s="154">
        <v>8</v>
      </c>
      <c r="E14230" t="s">
        <v>2328</v>
      </c>
      <c r="F14230">
        <v>52</v>
      </c>
      <c r="G14230">
        <v>66</v>
      </c>
      <c r="H14230" t="s">
        <v>3404</v>
      </c>
      <c r="I14230" t="s">
        <v>3515</v>
      </c>
      <c r="K14230" t="s">
        <v>2329</v>
      </c>
      <c r="L14230" t="s">
        <v>2328</v>
      </c>
      <c r="M14230" t="s">
        <v>3404</v>
      </c>
      <c r="N14230" t="b">
        <f>IF(ETMRouteStages[[#This Row],[RID]]=A14229,ETMRouteStages[[#This Row],[StageSequence]]=F14229+1,TRUE)</f>
        <v>1</v>
      </c>
    </row>
    <row r="14231" spans="1:14">
      <c r="A14231" t="s">
        <v>7074</v>
      </c>
      <c r="B14231" t="s">
        <v>2361</v>
      </c>
      <c r="C14231" t="s">
        <v>4350</v>
      </c>
      <c r="D14231" s="154">
        <v>8</v>
      </c>
      <c r="E14231" t="s">
        <v>1113</v>
      </c>
      <c r="F14231">
        <v>53</v>
      </c>
      <c r="G14231">
        <v>68</v>
      </c>
      <c r="H14231" t="s">
        <v>3404</v>
      </c>
      <c r="I14231" t="s">
        <v>3515</v>
      </c>
      <c r="K14231" t="s">
        <v>1114</v>
      </c>
      <c r="L14231" t="s">
        <v>1113</v>
      </c>
      <c r="M14231" t="s">
        <v>3404</v>
      </c>
      <c r="N14231" t="b">
        <f>IF(ETMRouteStages[[#This Row],[RID]]=A14230,ETMRouteStages[[#This Row],[StageSequence]]=F14230+1,TRUE)</f>
        <v>1</v>
      </c>
    </row>
    <row r="14232" spans="1:14">
      <c r="A14232" t="s">
        <v>7074</v>
      </c>
      <c r="B14232" t="s">
        <v>2361</v>
      </c>
      <c r="C14232" t="s">
        <v>4350</v>
      </c>
      <c r="D14232" s="154">
        <v>8</v>
      </c>
      <c r="E14232" t="s">
        <v>2890</v>
      </c>
      <c r="F14232">
        <v>54</v>
      </c>
      <c r="G14232">
        <v>70</v>
      </c>
      <c r="H14232" t="s">
        <v>3404</v>
      </c>
      <c r="I14232" t="s">
        <v>3515</v>
      </c>
      <c r="K14232" t="s">
        <v>2891</v>
      </c>
      <c r="L14232" t="s">
        <v>2890</v>
      </c>
      <c r="M14232" t="s">
        <v>3404</v>
      </c>
      <c r="N14232" t="b">
        <f>IF(ETMRouteStages[[#This Row],[RID]]=A14231,ETMRouteStages[[#This Row],[StageSequence]]=F14231+1,TRUE)</f>
        <v>1</v>
      </c>
    </row>
    <row r="14233" spans="1:14">
      <c r="A14233" t="s">
        <v>7074</v>
      </c>
      <c r="B14233" t="s">
        <v>2361</v>
      </c>
      <c r="C14233" t="s">
        <v>4350</v>
      </c>
      <c r="D14233" s="154">
        <v>8</v>
      </c>
      <c r="E14233" t="s">
        <v>784</v>
      </c>
      <c r="F14233">
        <v>55</v>
      </c>
      <c r="G14233">
        <v>71</v>
      </c>
      <c r="H14233" t="s">
        <v>3404</v>
      </c>
      <c r="I14233" t="s">
        <v>3515</v>
      </c>
      <c r="K14233" t="s">
        <v>785</v>
      </c>
      <c r="L14233" t="s">
        <v>784</v>
      </c>
      <c r="M14233" t="s">
        <v>3404</v>
      </c>
      <c r="N14233" t="b">
        <f>IF(ETMRouteStages[[#This Row],[RID]]=A14232,ETMRouteStages[[#This Row],[StageSequence]]=F14232+1,TRUE)</f>
        <v>1</v>
      </c>
    </row>
    <row r="14234" spans="1:14">
      <c r="A14234" t="s">
        <v>7074</v>
      </c>
      <c r="B14234" t="s">
        <v>2361</v>
      </c>
      <c r="C14234" t="s">
        <v>4350</v>
      </c>
      <c r="D14234" s="154">
        <v>8</v>
      </c>
      <c r="E14234" t="s">
        <v>2503</v>
      </c>
      <c r="F14234">
        <v>56</v>
      </c>
      <c r="G14234">
        <v>72</v>
      </c>
      <c r="H14234" t="s">
        <v>3404</v>
      </c>
      <c r="I14234" t="s">
        <v>3515</v>
      </c>
      <c r="K14234" t="s">
        <v>2504</v>
      </c>
      <c r="L14234" t="s">
        <v>2503</v>
      </c>
      <c r="M14234" t="s">
        <v>3404</v>
      </c>
      <c r="N14234" t="b">
        <f>IF(ETMRouteStages[[#This Row],[RID]]=A14233,ETMRouteStages[[#This Row],[StageSequence]]=F14233+1,TRUE)</f>
        <v>1</v>
      </c>
    </row>
    <row r="14235" spans="1:14">
      <c r="A14235" t="s">
        <v>7074</v>
      </c>
      <c r="B14235" t="s">
        <v>2361</v>
      </c>
      <c r="C14235" t="s">
        <v>4350</v>
      </c>
      <c r="D14235" s="154">
        <v>8</v>
      </c>
      <c r="E14235" t="s">
        <v>782</v>
      </c>
      <c r="F14235">
        <v>57</v>
      </c>
      <c r="G14235">
        <v>74</v>
      </c>
      <c r="H14235" t="s">
        <v>3404</v>
      </c>
      <c r="I14235" t="s">
        <v>3515</v>
      </c>
      <c r="K14235" t="s">
        <v>783</v>
      </c>
      <c r="L14235" t="s">
        <v>782</v>
      </c>
      <c r="M14235" t="s">
        <v>3404</v>
      </c>
      <c r="N14235" t="b">
        <f>IF(ETMRouteStages[[#This Row],[RID]]=A14234,ETMRouteStages[[#This Row],[StageSequence]]=F14234+1,TRUE)</f>
        <v>1</v>
      </c>
    </row>
    <row r="14236" spans="1:14">
      <c r="A14236" t="s">
        <v>7074</v>
      </c>
      <c r="B14236" t="s">
        <v>2361</v>
      </c>
      <c r="C14236" t="s">
        <v>4350</v>
      </c>
      <c r="D14236" s="154">
        <v>8</v>
      </c>
      <c r="E14236" t="s">
        <v>932</v>
      </c>
      <c r="F14236">
        <v>58</v>
      </c>
      <c r="G14236">
        <v>75</v>
      </c>
      <c r="H14236" t="s">
        <v>3404</v>
      </c>
      <c r="I14236" t="s">
        <v>3515</v>
      </c>
      <c r="K14236" t="s">
        <v>933</v>
      </c>
      <c r="L14236" t="s">
        <v>932</v>
      </c>
      <c r="M14236" t="s">
        <v>3404</v>
      </c>
      <c r="N14236" t="b">
        <f>IF(ETMRouteStages[[#This Row],[RID]]=A14235,ETMRouteStages[[#This Row],[StageSequence]]=F14235+1,TRUE)</f>
        <v>1</v>
      </c>
    </row>
    <row r="14237" spans="1:14">
      <c r="A14237" t="s">
        <v>7074</v>
      </c>
      <c r="B14237" t="s">
        <v>2361</v>
      </c>
      <c r="C14237" t="s">
        <v>4350</v>
      </c>
      <c r="D14237" s="154">
        <v>8</v>
      </c>
      <c r="E14237" t="s">
        <v>500</v>
      </c>
      <c r="F14237">
        <v>59</v>
      </c>
      <c r="G14237">
        <v>76</v>
      </c>
      <c r="H14237" t="s">
        <v>3404</v>
      </c>
      <c r="I14237" t="s">
        <v>3515</v>
      </c>
      <c r="K14237" t="s">
        <v>501</v>
      </c>
      <c r="L14237" t="s">
        <v>500</v>
      </c>
      <c r="M14237" t="s">
        <v>3404</v>
      </c>
      <c r="N14237" t="b">
        <f>IF(ETMRouteStages[[#This Row],[RID]]=A14236,ETMRouteStages[[#This Row],[StageSequence]]=F14236+1,TRUE)</f>
        <v>1</v>
      </c>
    </row>
    <row r="14238" spans="1:14">
      <c r="A14238" t="s">
        <v>7074</v>
      </c>
      <c r="B14238" t="s">
        <v>2361</v>
      </c>
      <c r="C14238" t="s">
        <v>4350</v>
      </c>
      <c r="D14238" s="154">
        <v>8</v>
      </c>
      <c r="E14238" t="s">
        <v>2842</v>
      </c>
      <c r="F14238">
        <v>60</v>
      </c>
      <c r="G14238">
        <v>77</v>
      </c>
      <c r="H14238" t="s">
        <v>3404</v>
      </c>
      <c r="I14238" t="s">
        <v>3515</v>
      </c>
      <c r="K14238" t="s">
        <v>2843</v>
      </c>
      <c r="L14238" t="s">
        <v>2842</v>
      </c>
      <c r="M14238" t="s">
        <v>3404</v>
      </c>
      <c r="N14238" t="b">
        <f>IF(ETMRouteStages[[#This Row],[RID]]=A14237,ETMRouteStages[[#This Row],[StageSequence]]=F14237+1,TRUE)</f>
        <v>1</v>
      </c>
    </row>
    <row r="14239" spans="1:14">
      <c r="A14239" t="s">
        <v>7074</v>
      </c>
      <c r="B14239" t="s">
        <v>2361</v>
      </c>
      <c r="C14239" t="s">
        <v>4350</v>
      </c>
      <c r="D14239" s="154">
        <v>8</v>
      </c>
      <c r="E14239" t="s">
        <v>2393</v>
      </c>
      <c r="F14239">
        <v>61</v>
      </c>
      <c r="G14239">
        <v>78</v>
      </c>
      <c r="H14239" t="s">
        <v>3404</v>
      </c>
      <c r="I14239" t="s">
        <v>3515</v>
      </c>
      <c r="K14239" t="s">
        <v>2394</v>
      </c>
      <c r="L14239" t="s">
        <v>2393</v>
      </c>
      <c r="M14239" t="s">
        <v>3404</v>
      </c>
      <c r="N14239" t="b">
        <f>IF(ETMRouteStages[[#This Row],[RID]]=A14238,ETMRouteStages[[#This Row],[StageSequence]]=F14238+1,TRUE)</f>
        <v>1</v>
      </c>
    </row>
    <row r="14240" spans="1:14">
      <c r="A14240" t="s">
        <v>7074</v>
      </c>
      <c r="B14240" t="s">
        <v>2361</v>
      </c>
      <c r="C14240" t="s">
        <v>4350</v>
      </c>
      <c r="D14240" s="154">
        <v>8</v>
      </c>
      <c r="E14240" t="s">
        <v>2392</v>
      </c>
      <c r="F14240">
        <v>62</v>
      </c>
      <c r="G14240">
        <v>79</v>
      </c>
      <c r="H14240" t="s">
        <v>3404</v>
      </c>
      <c r="I14240" t="s">
        <v>3515</v>
      </c>
      <c r="K14240" t="s">
        <v>2392</v>
      </c>
      <c r="L14240" t="s">
        <v>2392</v>
      </c>
      <c r="M14240" t="s">
        <v>3404</v>
      </c>
      <c r="N14240" t="b">
        <f>IF(ETMRouteStages[[#This Row],[RID]]=A14239,ETMRouteStages[[#This Row],[StageSequence]]=F14239+1,TRUE)</f>
        <v>1</v>
      </c>
    </row>
    <row r="14241" spans="1:14">
      <c r="A14241" t="s">
        <v>7074</v>
      </c>
      <c r="B14241" t="s">
        <v>2361</v>
      </c>
      <c r="C14241" t="s">
        <v>4350</v>
      </c>
      <c r="D14241" s="154">
        <v>8</v>
      </c>
      <c r="E14241" t="s">
        <v>544</v>
      </c>
      <c r="F14241">
        <v>63</v>
      </c>
      <c r="G14241">
        <v>81</v>
      </c>
      <c r="H14241" t="s">
        <v>3404</v>
      </c>
      <c r="I14241" t="s">
        <v>3515</v>
      </c>
      <c r="K14241" t="s">
        <v>545</v>
      </c>
      <c r="L14241" t="s">
        <v>544</v>
      </c>
      <c r="M14241" t="s">
        <v>3404</v>
      </c>
      <c r="N14241" t="b">
        <f>IF(ETMRouteStages[[#This Row],[RID]]=A14240,ETMRouteStages[[#This Row],[StageSequence]]=F14240+1,TRUE)</f>
        <v>1</v>
      </c>
    </row>
    <row r="14242" spans="1:14">
      <c r="A14242" t="s">
        <v>7074</v>
      </c>
      <c r="B14242" t="s">
        <v>2361</v>
      </c>
      <c r="C14242" t="s">
        <v>4350</v>
      </c>
      <c r="D14242" s="154">
        <v>8</v>
      </c>
      <c r="E14242" t="s">
        <v>1847</v>
      </c>
      <c r="F14242">
        <v>64</v>
      </c>
      <c r="G14242">
        <v>82</v>
      </c>
      <c r="H14242" t="s">
        <v>3404</v>
      </c>
      <c r="I14242" t="s">
        <v>3515</v>
      </c>
      <c r="K14242" t="s">
        <v>1848</v>
      </c>
      <c r="L14242" t="s">
        <v>1847</v>
      </c>
      <c r="M14242" t="s">
        <v>3404</v>
      </c>
      <c r="N14242" t="b">
        <f>IF(ETMRouteStages[[#This Row],[RID]]=A14241,ETMRouteStages[[#This Row],[StageSequence]]=F14241+1,TRUE)</f>
        <v>1</v>
      </c>
    </row>
    <row r="14243" spans="1:14">
      <c r="A14243" t="s">
        <v>7074</v>
      </c>
      <c r="B14243" t="s">
        <v>2361</v>
      </c>
      <c r="C14243" t="s">
        <v>4350</v>
      </c>
      <c r="D14243" s="154">
        <v>8</v>
      </c>
      <c r="E14243" t="s">
        <v>1189</v>
      </c>
      <c r="F14243">
        <v>65</v>
      </c>
      <c r="G14243">
        <v>83</v>
      </c>
      <c r="H14243" t="s">
        <v>3404</v>
      </c>
      <c r="I14243" t="s">
        <v>3515</v>
      </c>
      <c r="K14243" t="s">
        <v>1190</v>
      </c>
      <c r="L14243" t="s">
        <v>1189</v>
      </c>
      <c r="M14243" t="s">
        <v>3404</v>
      </c>
      <c r="N14243" t="b">
        <f>IF(ETMRouteStages[[#This Row],[RID]]=A14242,ETMRouteStages[[#This Row],[StageSequence]]=F14242+1,TRUE)</f>
        <v>1</v>
      </c>
    </row>
    <row r="14244" spans="1:14">
      <c r="A14244" t="s">
        <v>7074</v>
      </c>
      <c r="B14244" t="s">
        <v>2361</v>
      </c>
      <c r="C14244" t="s">
        <v>4350</v>
      </c>
      <c r="D14244" s="154">
        <v>8</v>
      </c>
      <c r="E14244" t="s">
        <v>1843</v>
      </c>
      <c r="F14244">
        <v>66</v>
      </c>
      <c r="G14244">
        <v>84</v>
      </c>
      <c r="H14244" t="s">
        <v>3404</v>
      </c>
      <c r="I14244" t="s">
        <v>3515</v>
      </c>
      <c r="K14244" t="s">
        <v>1844</v>
      </c>
      <c r="L14244" t="s">
        <v>1843</v>
      </c>
      <c r="M14244" t="s">
        <v>3404</v>
      </c>
      <c r="N14244" t="b">
        <f>IF(ETMRouteStages[[#This Row],[RID]]=A14243,ETMRouteStages[[#This Row],[StageSequence]]=F14243+1,TRUE)</f>
        <v>1</v>
      </c>
    </row>
    <row r="14245" spans="1:14">
      <c r="A14245" t="s">
        <v>7075</v>
      </c>
      <c r="B14245" t="s">
        <v>2361</v>
      </c>
      <c r="C14245" t="s">
        <v>5125</v>
      </c>
      <c r="D14245" s="154">
        <v>80</v>
      </c>
      <c r="E14245" t="s">
        <v>750</v>
      </c>
      <c r="F14245">
        <v>1</v>
      </c>
      <c r="G14245">
        <v>0</v>
      </c>
      <c r="H14245" t="s">
        <v>3404</v>
      </c>
      <c r="I14245" t="s">
        <v>3515</v>
      </c>
      <c r="K14245" t="s">
        <v>751</v>
      </c>
      <c r="L14245" t="s">
        <v>750</v>
      </c>
      <c r="M14245" t="s">
        <v>3404</v>
      </c>
      <c r="N14245" t="b">
        <f>IF(ETMRouteStages[[#This Row],[RID]]=A14244,ETMRouteStages[[#This Row],[StageSequence]]=F14244+1,TRUE)</f>
        <v>1</v>
      </c>
    </row>
    <row r="14246" spans="1:14">
      <c r="A14246" t="s">
        <v>7075</v>
      </c>
      <c r="B14246" t="s">
        <v>2361</v>
      </c>
      <c r="C14246" t="s">
        <v>5125</v>
      </c>
      <c r="D14246" s="154">
        <v>80</v>
      </c>
      <c r="E14246" t="s">
        <v>2322</v>
      </c>
      <c r="F14246">
        <v>2</v>
      </c>
      <c r="G14246">
        <v>2</v>
      </c>
      <c r="H14246" t="s">
        <v>3404</v>
      </c>
      <c r="I14246" t="s">
        <v>3515</v>
      </c>
      <c r="K14246" t="s">
        <v>2323</v>
      </c>
      <c r="L14246" t="s">
        <v>2322</v>
      </c>
      <c r="M14246" t="s">
        <v>3404</v>
      </c>
      <c r="N14246" t="b">
        <f>IF(ETMRouteStages[[#This Row],[RID]]=A14245,ETMRouteStages[[#This Row],[StageSequence]]=F14245+1,TRUE)</f>
        <v>1</v>
      </c>
    </row>
    <row r="14247" spans="1:14">
      <c r="A14247" t="s">
        <v>7075</v>
      </c>
      <c r="B14247" t="s">
        <v>2361</v>
      </c>
      <c r="C14247" t="s">
        <v>5125</v>
      </c>
      <c r="D14247" s="154">
        <v>80</v>
      </c>
      <c r="E14247" t="s">
        <v>3102</v>
      </c>
      <c r="F14247">
        <v>3</v>
      </c>
      <c r="G14247">
        <v>3</v>
      </c>
      <c r="H14247" t="s">
        <v>3404</v>
      </c>
      <c r="I14247" t="s">
        <v>3515</v>
      </c>
      <c r="K14247" t="s">
        <v>3103</v>
      </c>
      <c r="L14247" t="s">
        <v>3102</v>
      </c>
      <c r="M14247" t="s">
        <v>3404</v>
      </c>
      <c r="N14247" t="b">
        <f>IF(ETMRouteStages[[#This Row],[RID]]=A14246,ETMRouteStages[[#This Row],[StageSequence]]=F14246+1,TRUE)</f>
        <v>1</v>
      </c>
    </row>
    <row r="14248" spans="1:14">
      <c r="A14248" t="s">
        <v>7075</v>
      </c>
      <c r="B14248" t="s">
        <v>2361</v>
      </c>
      <c r="C14248" t="s">
        <v>5125</v>
      </c>
      <c r="D14248" s="154">
        <v>80</v>
      </c>
      <c r="E14248" t="s">
        <v>1880</v>
      </c>
      <c r="F14248">
        <v>4</v>
      </c>
      <c r="G14248">
        <v>5</v>
      </c>
      <c r="H14248" t="s">
        <v>3404</v>
      </c>
      <c r="I14248" t="s">
        <v>3515</v>
      </c>
      <c r="K14248" t="s">
        <v>1881</v>
      </c>
      <c r="L14248" t="s">
        <v>1880</v>
      </c>
      <c r="M14248" t="s">
        <v>3404</v>
      </c>
      <c r="N14248" t="b">
        <f>IF(ETMRouteStages[[#This Row],[RID]]=A14247,ETMRouteStages[[#This Row],[StageSequence]]=F14247+1,TRUE)</f>
        <v>1</v>
      </c>
    </row>
    <row r="14249" spans="1:14">
      <c r="A14249" t="s">
        <v>7075</v>
      </c>
      <c r="B14249" t="s">
        <v>2361</v>
      </c>
      <c r="C14249" t="s">
        <v>5125</v>
      </c>
      <c r="D14249" s="154">
        <v>80</v>
      </c>
      <c r="E14249" t="s">
        <v>730</v>
      </c>
      <c r="F14249">
        <v>5</v>
      </c>
      <c r="G14249">
        <v>6</v>
      </c>
      <c r="H14249" t="s">
        <v>3404</v>
      </c>
      <c r="I14249" t="s">
        <v>3515</v>
      </c>
      <c r="K14249" t="s">
        <v>731</v>
      </c>
      <c r="L14249" t="s">
        <v>730</v>
      </c>
      <c r="M14249" t="s">
        <v>3404</v>
      </c>
      <c r="N14249" t="b">
        <f>IF(ETMRouteStages[[#This Row],[RID]]=A14248,ETMRouteStages[[#This Row],[StageSequence]]=F14248+1,TRUE)</f>
        <v>1</v>
      </c>
    </row>
    <row r="14250" spans="1:14">
      <c r="A14250" t="s">
        <v>7075</v>
      </c>
      <c r="B14250" t="s">
        <v>2361</v>
      </c>
      <c r="C14250" t="s">
        <v>5125</v>
      </c>
      <c r="D14250" s="154">
        <v>80</v>
      </c>
      <c r="E14250" t="s">
        <v>2986</v>
      </c>
      <c r="F14250">
        <v>6</v>
      </c>
      <c r="G14250">
        <v>7</v>
      </c>
      <c r="H14250" t="s">
        <v>3404</v>
      </c>
      <c r="I14250" t="s">
        <v>3515</v>
      </c>
      <c r="K14250" t="s">
        <v>2987</v>
      </c>
      <c r="L14250" t="s">
        <v>2986</v>
      </c>
      <c r="M14250" t="s">
        <v>3404</v>
      </c>
      <c r="N14250" t="b">
        <f>IF(ETMRouteStages[[#This Row],[RID]]=A14249,ETMRouteStages[[#This Row],[StageSequence]]=F14249+1,TRUE)</f>
        <v>1</v>
      </c>
    </row>
    <row r="14251" spans="1:14">
      <c r="A14251" t="s">
        <v>7075</v>
      </c>
      <c r="B14251" t="s">
        <v>2361</v>
      </c>
      <c r="C14251" t="s">
        <v>5125</v>
      </c>
      <c r="D14251" s="154">
        <v>80</v>
      </c>
      <c r="E14251" t="s">
        <v>2854</v>
      </c>
      <c r="F14251">
        <v>7</v>
      </c>
      <c r="G14251">
        <v>8</v>
      </c>
      <c r="H14251" t="s">
        <v>3404</v>
      </c>
      <c r="I14251" t="s">
        <v>3515</v>
      </c>
      <c r="K14251" t="s">
        <v>2855</v>
      </c>
      <c r="L14251" t="s">
        <v>2854</v>
      </c>
      <c r="M14251" t="s">
        <v>3404</v>
      </c>
      <c r="N14251" t="b">
        <f>IF(ETMRouteStages[[#This Row],[RID]]=A14250,ETMRouteStages[[#This Row],[StageSequence]]=F14250+1,TRUE)</f>
        <v>1</v>
      </c>
    </row>
    <row r="14252" spans="1:14">
      <c r="A14252" t="s">
        <v>7075</v>
      </c>
      <c r="B14252" t="s">
        <v>2361</v>
      </c>
      <c r="C14252" t="s">
        <v>5125</v>
      </c>
      <c r="D14252" s="154">
        <v>80</v>
      </c>
      <c r="E14252" t="s">
        <v>2483</v>
      </c>
      <c r="F14252">
        <v>8</v>
      </c>
      <c r="G14252">
        <v>9</v>
      </c>
      <c r="H14252" t="s">
        <v>3500</v>
      </c>
      <c r="I14252" t="s">
        <v>3515</v>
      </c>
      <c r="K14252" t="s">
        <v>2484</v>
      </c>
      <c r="L14252" t="s">
        <v>2483</v>
      </c>
      <c r="M14252" t="s">
        <v>3500</v>
      </c>
      <c r="N14252" t="b">
        <f>IF(ETMRouteStages[[#This Row],[RID]]=A14251,ETMRouteStages[[#This Row],[StageSequence]]=F14251+1,TRUE)</f>
        <v>1</v>
      </c>
    </row>
    <row r="14253" spans="1:14">
      <c r="A14253" t="s">
        <v>7075</v>
      </c>
      <c r="B14253" t="s">
        <v>2361</v>
      </c>
      <c r="C14253" t="s">
        <v>5125</v>
      </c>
      <c r="D14253" s="154">
        <v>80</v>
      </c>
      <c r="E14253" t="s">
        <v>2584</v>
      </c>
      <c r="F14253">
        <v>9</v>
      </c>
      <c r="G14253">
        <v>11</v>
      </c>
      <c r="H14253" t="s">
        <v>3404</v>
      </c>
      <c r="I14253" t="s">
        <v>3515</v>
      </c>
      <c r="K14253" t="s">
        <v>2585</v>
      </c>
      <c r="L14253" t="s">
        <v>2584</v>
      </c>
      <c r="M14253" t="s">
        <v>3404</v>
      </c>
      <c r="N14253" t="b">
        <f>IF(ETMRouteStages[[#This Row],[RID]]=A14252,ETMRouteStages[[#This Row],[StageSequence]]=F14252+1,TRUE)</f>
        <v>1</v>
      </c>
    </row>
    <row r="14254" spans="1:14">
      <c r="A14254" t="s">
        <v>7075</v>
      </c>
      <c r="B14254" t="s">
        <v>2361</v>
      </c>
      <c r="C14254" t="s">
        <v>5125</v>
      </c>
      <c r="D14254" s="154">
        <v>80</v>
      </c>
      <c r="E14254" t="s">
        <v>1067</v>
      </c>
      <c r="F14254">
        <v>10</v>
      </c>
      <c r="G14254">
        <v>12</v>
      </c>
      <c r="H14254" t="s">
        <v>3404</v>
      </c>
      <c r="I14254" t="s">
        <v>3515</v>
      </c>
      <c r="K14254" t="s">
        <v>1068</v>
      </c>
      <c r="L14254" t="s">
        <v>1067</v>
      </c>
      <c r="M14254" t="s">
        <v>3404</v>
      </c>
      <c r="N14254" t="b">
        <f>IF(ETMRouteStages[[#This Row],[RID]]=A14253,ETMRouteStages[[#This Row],[StageSequence]]=F14253+1,TRUE)</f>
        <v>1</v>
      </c>
    </row>
    <row r="14255" spans="1:14">
      <c r="A14255" t="s">
        <v>7075</v>
      </c>
      <c r="B14255" t="s">
        <v>2361</v>
      </c>
      <c r="C14255" t="s">
        <v>5125</v>
      </c>
      <c r="D14255" s="154">
        <v>80</v>
      </c>
      <c r="E14255" t="s">
        <v>894</v>
      </c>
      <c r="F14255">
        <v>11</v>
      </c>
      <c r="G14255">
        <v>14</v>
      </c>
      <c r="H14255" t="s">
        <v>3404</v>
      </c>
      <c r="I14255" t="s">
        <v>3515</v>
      </c>
      <c r="K14255" t="s">
        <v>895</v>
      </c>
      <c r="L14255" t="s">
        <v>894</v>
      </c>
      <c r="M14255" t="s">
        <v>3404</v>
      </c>
      <c r="N14255" t="b">
        <f>IF(ETMRouteStages[[#This Row],[RID]]=A14254,ETMRouteStages[[#This Row],[StageSequence]]=F14254+1,TRUE)</f>
        <v>1</v>
      </c>
    </row>
    <row r="14256" spans="1:14">
      <c r="A14256" t="s">
        <v>7075</v>
      </c>
      <c r="B14256" t="s">
        <v>2361</v>
      </c>
      <c r="C14256" t="s">
        <v>5125</v>
      </c>
      <c r="D14256" s="154">
        <v>80</v>
      </c>
      <c r="E14256" t="s">
        <v>1767</v>
      </c>
      <c r="F14256">
        <v>12</v>
      </c>
      <c r="G14256">
        <v>16</v>
      </c>
      <c r="H14256" t="s">
        <v>3404</v>
      </c>
      <c r="I14256" t="s">
        <v>3515</v>
      </c>
      <c r="K14256" t="s">
        <v>1768</v>
      </c>
      <c r="L14256" t="s">
        <v>1767</v>
      </c>
      <c r="M14256" t="s">
        <v>3404</v>
      </c>
      <c r="N14256" t="b">
        <f>IF(ETMRouteStages[[#This Row],[RID]]=A14255,ETMRouteStages[[#This Row],[StageSequence]]=F14255+1,TRUE)</f>
        <v>1</v>
      </c>
    </row>
    <row r="14257" spans="1:14">
      <c r="A14257" t="s">
        <v>7076</v>
      </c>
      <c r="B14257" t="s">
        <v>2361</v>
      </c>
      <c r="C14257" t="s">
        <v>5125</v>
      </c>
      <c r="D14257" s="154">
        <v>81</v>
      </c>
      <c r="E14257" t="s">
        <v>750</v>
      </c>
      <c r="F14257">
        <v>1</v>
      </c>
      <c r="G14257">
        <v>0</v>
      </c>
      <c r="H14257" t="s">
        <v>3404</v>
      </c>
      <c r="I14257" t="s">
        <v>3515</v>
      </c>
      <c r="K14257" t="s">
        <v>751</v>
      </c>
      <c r="L14257" t="s">
        <v>750</v>
      </c>
      <c r="M14257" t="s">
        <v>3404</v>
      </c>
      <c r="N14257" t="b">
        <f>IF(ETMRouteStages[[#This Row],[RID]]=A14256,ETMRouteStages[[#This Row],[StageSequence]]=F14256+1,TRUE)</f>
        <v>1</v>
      </c>
    </row>
    <row r="14258" spans="1:14">
      <c r="A14258" t="s">
        <v>7076</v>
      </c>
      <c r="B14258" t="s">
        <v>2361</v>
      </c>
      <c r="C14258" t="s">
        <v>5125</v>
      </c>
      <c r="D14258" s="154">
        <v>81</v>
      </c>
      <c r="E14258" t="s">
        <v>2259</v>
      </c>
      <c r="F14258">
        <v>2</v>
      </c>
      <c r="G14258">
        <v>1</v>
      </c>
      <c r="H14258" t="s">
        <v>3404</v>
      </c>
      <c r="I14258" t="s">
        <v>3515</v>
      </c>
      <c r="K14258" t="s">
        <v>2259</v>
      </c>
      <c r="L14258" t="s">
        <v>2259</v>
      </c>
      <c r="M14258" t="s">
        <v>3404</v>
      </c>
      <c r="N14258" t="b">
        <f>IF(ETMRouteStages[[#This Row],[RID]]=A14257,ETMRouteStages[[#This Row],[StageSequence]]=F14257+1,TRUE)</f>
        <v>1</v>
      </c>
    </row>
    <row r="14259" spans="1:14">
      <c r="A14259" t="s">
        <v>7076</v>
      </c>
      <c r="B14259" t="s">
        <v>2361</v>
      </c>
      <c r="C14259" t="s">
        <v>5125</v>
      </c>
      <c r="D14259" s="154">
        <v>81</v>
      </c>
      <c r="E14259" t="s">
        <v>1081</v>
      </c>
      <c r="F14259">
        <v>3</v>
      </c>
      <c r="G14259">
        <v>3</v>
      </c>
      <c r="H14259" t="s">
        <v>3404</v>
      </c>
      <c r="I14259" t="s">
        <v>3515</v>
      </c>
      <c r="K14259" t="s">
        <v>1082</v>
      </c>
      <c r="L14259" t="s">
        <v>1081</v>
      </c>
      <c r="M14259" t="s">
        <v>3404</v>
      </c>
      <c r="N14259" t="b">
        <f>IF(ETMRouteStages[[#This Row],[RID]]=A14258,ETMRouteStages[[#This Row],[StageSequence]]=F14258+1,TRUE)</f>
        <v>1</v>
      </c>
    </row>
    <row r="14260" spans="1:14">
      <c r="A14260" t="s">
        <v>7076</v>
      </c>
      <c r="B14260" t="s">
        <v>2361</v>
      </c>
      <c r="C14260" t="s">
        <v>5125</v>
      </c>
      <c r="D14260" s="154">
        <v>81</v>
      </c>
      <c r="E14260" t="s">
        <v>2284</v>
      </c>
      <c r="F14260">
        <v>4</v>
      </c>
      <c r="G14260">
        <v>6</v>
      </c>
      <c r="H14260" t="s">
        <v>3404</v>
      </c>
      <c r="I14260" t="s">
        <v>3515</v>
      </c>
      <c r="K14260" t="s">
        <v>2285</v>
      </c>
      <c r="L14260" t="s">
        <v>2284</v>
      </c>
      <c r="M14260" t="s">
        <v>3404</v>
      </c>
      <c r="N14260" t="b">
        <f>IF(ETMRouteStages[[#This Row],[RID]]=A14259,ETMRouteStages[[#This Row],[StageSequence]]=F14259+1,TRUE)</f>
        <v>1</v>
      </c>
    </row>
    <row r="14261" spans="1:14">
      <c r="A14261" t="s">
        <v>7076</v>
      </c>
      <c r="B14261" t="s">
        <v>2361</v>
      </c>
      <c r="C14261" t="s">
        <v>5125</v>
      </c>
      <c r="D14261" s="154">
        <v>81</v>
      </c>
      <c r="E14261" t="s">
        <v>2552</v>
      </c>
      <c r="F14261">
        <v>5</v>
      </c>
      <c r="G14261">
        <v>7</v>
      </c>
      <c r="H14261" t="s">
        <v>3404</v>
      </c>
      <c r="I14261" t="s">
        <v>3515</v>
      </c>
      <c r="K14261" t="s">
        <v>2553</v>
      </c>
      <c r="L14261" t="s">
        <v>2552</v>
      </c>
      <c r="M14261" t="s">
        <v>3404</v>
      </c>
      <c r="N14261" t="b">
        <f>IF(ETMRouteStages[[#This Row],[RID]]=A14260,ETMRouteStages[[#This Row],[StageSequence]]=F14260+1,TRUE)</f>
        <v>1</v>
      </c>
    </row>
    <row r="14262" spans="1:14">
      <c r="A14262" t="s">
        <v>7076</v>
      </c>
      <c r="B14262" t="s">
        <v>2361</v>
      </c>
      <c r="C14262" t="s">
        <v>5125</v>
      </c>
      <c r="D14262" s="154">
        <v>81</v>
      </c>
      <c r="E14262" t="s">
        <v>2213</v>
      </c>
      <c r="F14262">
        <v>6</v>
      </c>
      <c r="G14262">
        <v>8</v>
      </c>
      <c r="H14262" t="s">
        <v>3404</v>
      </c>
      <c r="I14262" t="s">
        <v>3515</v>
      </c>
      <c r="K14262" t="s">
        <v>2214</v>
      </c>
      <c r="L14262" t="s">
        <v>2213</v>
      </c>
      <c r="M14262" t="s">
        <v>3404</v>
      </c>
      <c r="N14262" t="b">
        <f>IF(ETMRouteStages[[#This Row],[RID]]=A14261,ETMRouteStages[[#This Row],[StageSequence]]=F14261+1,TRUE)</f>
        <v>1</v>
      </c>
    </row>
    <row r="14263" spans="1:14">
      <c r="A14263" t="s">
        <v>7076</v>
      </c>
      <c r="B14263" t="s">
        <v>2361</v>
      </c>
      <c r="C14263" t="s">
        <v>5125</v>
      </c>
      <c r="D14263" s="154">
        <v>81</v>
      </c>
      <c r="E14263" t="s">
        <v>2059</v>
      </c>
      <c r="F14263">
        <v>7</v>
      </c>
      <c r="G14263">
        <v>10</v>
      </c>
      <c r="H14263" t="s">
        <v>3404</v>
      </c>
      <c r="I14263" t="s">
        <v>3515</v>
      </c>
      <c r="K14263" t="s">
        <v>2060</v>
      </c>
      <c r="L14263" t="s">
        <v>2059</v>
      </c>
      <c r="M14263" t="s">
        <v>3404</v>
      </c>
      <c r="N14263" t="b">
        <f>IF(ETMRouteStages[[#This Row],[RID]]=A14262,ETMRouteStages[[#This Row],[StageSequence]]=F14262+1,TRUE)</f>
        <v>1</v>
      </c>
    </row>
    <row r="14264" spans="1:14">
      <c r="A14264" t="s">
        <v>7076</v>
      </c>
      <c r="B14264" t="s">
        <v>2361</v>
      </c>
      <c r="C14264" t="s">
        <v>5125</v>
      </c>
      <c r="D14264" s="154">
        <v>81</v>
      </c>
      <c r="E14264" t="s">
        <v>1379</v>
      </c>
      <c r="F14264">
        <v>8</v>
      </c>
      <c r="G14264">
        <v>11</v>
      </c>
      <c r="H14264" t="s">
        <v>3500</v>
      </c>
      <c r="I14264" t="s">
        <v>3515</v>
      </c>
      <c r="K14264" t="s">
        <v>1380</v>
      </c>
      <c r="L14264" t="s">
        <v>1379</v>
      </c>
      <c r="M14264" t="s">
        <v>3500</v>
      </c>
      <c r="N14264" t="b">
        <f>IF(ETMRouteStages[[#This Row],[RID]]=A14263,ETMRouteStages[[#This Row],[StageSequence]]=F14263+1,TRUE)</f>
        <v>1</v>
      </c>
    </row>
    <row r="14265" spans="1:14">
      <c r="A14265" t="s">
        <v>7076</v>
      </c>
      <c r="B14265" t="s">
        <v>2361</v>
      </c>
      <c r="C14265" t="s">
        <v>5125</v>
      </c>
      <c r="D14265" s="154">
        <v>81</v>
      </c>
      <c r="E14265" t="s">
        <v>2854</v>
      </c>
      <c r="F14265">
        <v>9</v>
      </c>
      <c r="G14265">
        <v>12</v>
      </c>
      <c r="H14265" t="s">
        <v>3404</v>
      </c>
      <c r="I14265" t="s">
        <v>3515</v>
      </c>
      <c r="K14265" t="s">
        <v>2855</v>
      </c>
      <c r="L14265" t="s">
        <v>2854</v>
      </c>
      <c r="M14265" t="s">
        <v>3404</v>
      </c>
      <c r="N14265" t="b">
        <f>IF(ETMRouteStages[[#This Row],[RID]]=A14264,ETMRouteStages[[#This Row],[StageSequence]]=F14264+1,TRUE)</f>
        <v>1</v>
      </c>
    </row>
    <row r="14266" spans="1:14">
      <c r="A14266" t="s">
        <v>7076</v>
      </c>
      <c r="B14266" t="s">
        <v>2361</v>
      </c>
      <c r="C14266" t="s">
        <v>5125</v>
      </c>
      <c r="D14266" s="154">
        <v>81</v>
      </c>
      <c r="E14266" t="s">
        <v>2483</v>
      </c>
      <c r="F14266">
        <v>10</v>
      </c>
      <c r="G14266">
        <v>13</v>
      </c>
      <c r="H14266" t="s">
        <v>3404</v>
      </c>
      <c r="I14266" t="s">
        <v>3515</v>
      </c>
      <c r="K14266" t="s">
        <v>2484</v>
      </c>
      <c r="L14266" t="s">
        <v>2483</v>
      </c>
      <c r="M14266" t="s">
        <v>3404</v>
      </c>
      <c r="N14266" t="b">
        <f>IF(ETMRouteStages[[#This Row],[RID]]=A14265,ETMRouteStages[[#This Row],[StageSequence]]=F14265+1,TRUE)</f>
        <v>1</v>
      </c>
    </row>
    <row r="14267" spans="1:14">
      <c r="A14267" t="s">
        <v>7076</v>
      </c>
      <c r="B14267" t="s">
        <v>2361</v>
      </c>
      <c r="C14267" t="s">
        <v>5125</v>
      </c>
      <c r="D14267" s="154">
        <v>81</v>
      </c>
      <c r="E14267" t="s">
        <v>2584</v>
      </c>
      <c r="F14267">
        <v>11</v>
      </c>
      <c r="G14267">
        <v>14</v>
      </c>
      <c r="H14267" t="s">
        <v>3404</v>
      </c>
      <c r="I14267" t="s">
        <v>3515</v>
      </c>
      <c r="K14267" t="s">
        <v>2585</v>
      </c>
      <c r="L14267" t="s">
        <v>2584</v>
      </c>
      <c r="M14267" t="s">
        <v>3404</v>
      </c>
      <c r="N14267" t="b">
        <f>IF(ETMRouteStages[[#This Row],[RID]]=A14266,ETMRouteStages[[#This Row],[StageSequence]]=F14266+1,TRUE)</f>
        <v>1</v>
      </c>
    </row>
    <row r="14268" spans="1:14">
      <c r="A14268" t="s">
        <v>7076</v>
      </c>
      <c r="B14268" t="s">
        <v>2361</v>
      </c>
      <c r="C14268" t="s">
        <v>5125</v>
      </c>
      <c r="D14268" s="154">
        <v>81</v>
      </c>
      <c r="E14268" t="s">
        <v>1067</v>
      </c>
      <c r="F14268">
        <v>12</v>
      </c>
      <c r="G14268">
        <v>15</v>
      </c>
      <c r="H14268" t="s">
        <v>3404</v>
      </c>
      <c r="I14268" t="s">
        <v>3515</v>
      </c>
      <c r="K14268" t="s">
        <v>1068</v>
      </c>
      <c r="L14268" t="s">
        <v>1067</v>
      </c>
      <c r="M14268" t="s">
        <v>3404</v>
      </c>
      <c r="N14268" t="b">
        <f>IF(ETMRouteStages[[#This Row],[RID]]=A14267,ETMRouteStages[[#This Row],[StageSequence]]=F14267+1,TRUE)</f>
        <v>1</v>
      </c>
    </row>
    <row r="14269" spans="1:14">
      <c r="A14269" t="s">
        <v>7076</v>
      </c>
      <c r="B14269" t="s">
        <v>2361</v>
      </c>
      <c r="C14269" t="s">
        <v>5125</v>
      </c>
      <c r="D14269" s="154">
        <v>81</v>
      </c>
      <c r="E14269" t="s">
        <v>894</v>
      </c>
      <c r="F14269">
        <v>13</v>
      </c>
      <c r="G14269">
        <v>17</v>
      </c>
      <c r="H14269" t="s">
        <v>3404</v>
      </c>
      <c r="I14269" t="s">
        <v>3515</v>
      </c>
      <c r="K14269" t="s">
        <v>895</v>
      </c>
      <c r="L14269" t="s">
        <v>894</v>
      </c>
      <c r="M14269" t="s">
        <v>3404</v>
      </c>
      <c r="N14269" t="b">
        <f>IF(ETMRouteStages[[#This Row],[RID]]=A14268,ETMRouteStages[[#This Row],[StageSequence]]=F14268+1,TRUE)</f>
        <v>1</v>
      </c>
    </row>
    <row r="14270" spans="1:14">
      <c r="A14270" t="s">
        <v>7076</v>
      </c>
      <c r="B14270" t="s">
        <v>2361</v>
      </c>
      <c r="C14270" t="s">
        <v>5125</v>
      </c>
      <c r="D14270" s="154">
        <v>81</v>
      </c>
      <c r="E14270" t="s">
        <v>1767</v>
      </c>
      <c r="F14270">
        <v>14</v>
      </c>
      <c r="G14270">
        <v>19</v>
      </c>
      <c r="H14270" t="s">
        <v>3404</v>
      </c>
      <c r="I14270" t="s">
        <v>3515</v>
      </c>
      <c r="K14270" t="s">
        <v>1768</v>
      </c>
      <c r="L14270" t="s">
        <v>1767</v>
      </c>
      <c r="M14270" t="s">
        <v>3404</v>
      </c>
      <c r="N14270" t="b">
        <f>IF(ETMRouteStages[[#This Row],[RID]]=A14269,ETMRouteStages[[#This Row],[StageSequence]]=F14269+1,TRUE)</f>
        <v>1</v>
      </c>
    </row>
    <row r="14271" spans="1:14">
      <c r="A14271" t="s">
        <v>7077</v>
      </c>
      <c r="B14271" t="s">
        <v>2361</v>
      </c>
      <c r="C14271" t="s">
        <v>5132</v>
      </c>
      <c r="D14271" s="154">
        <v>82</v>
      </c>
      <c r="E14271" t="s">
        <v>750</v>
      </c>
      <c r="F14271">
        <v>1</v>
      </c>
      <c r="G14271">
        <v>0</v>
      </c>
      <c r="H14271" t="s">
        <v>3404</v>
      </c>
      <c r="I14271" t="s">
        <v>3515</v>
      </c>
      <c r="K14271" t="s">
        <v>751</v>
      </c>
      <c r="L14271" t="s">
        <v>750</v>
      </c>
      <c r="M14271" t="s">
        <v>3404</v>
      </c>
      <c r="N14271" t="b">
        <f>IF(ETMRouteStages[[#This Row],[RID]]=A14270,ETMRouteStages[[#This Row],[StageSequence]]=F14270+1,TRUE)</f>
        <v>1</v>
      </c>
    </row>
    <row r="14272" spans="1:14">
      <c r="A14272" t="s">
        <v>7077</v>
      </c>
      <c r="B14272" t="s">
        <v>2361</v>
      </c>
      <c r="C14272" t="s">
        <v>5132</v>
      </c>
      <c r="D14272" s="154">
        <v>82</v>
      </c>
      <c r="E14272" t="s">
        <v>2259</v>
      </c>
      <c r="F14272">
        <v>2</v>
      </c>
      <c r="G14272">
        <v>1</v>
      </c>
      <c r="H14272" t="s">
        <v>3404</v>
      </c>
      <c r="I14272" t="s">
        <v>3515</v>
      </c>
      <c r="K14272" t="s">
        <v>2259</v>
      </c>
      <c r="L14272" t="s">
        <v>2259</v>
      </c>
      <c r="M14272" t="s">
        <v>3404</v>
      </c>
      <c r="N14272" t="b">
        <f>IF(ETMRouteStages[[#This Row],[RID]]=A14271,ETMRouteStages[[#This Row],[StageSequence]]=F14271+1,TRUE)</f>
        <v>1</v>
      </c>
    </row>
    <row r="14273" spans="1:14">
      <c r="A14273" t="s">
        <v>7077</v>
      </c>
      <c r="B14273" t="s">
        <v>2361</v>
      </c>
      <c r="C14273" t="s">
        <v>5132</v>
      </c>
      <c r="D14273" s="154">
        <v>82</v>
      </c>
      <c r="E14273" t="s">
        <v>1081</v>
      </c>
      <c r="F14273">
        <v>3</v>
      </c>
      <c r="G14273">
        <v>3</v>
      </c>
      <c r="H14273" t="s">
        <v>3404</v>
      </c>
      <c r="I14273" t="s">
        <v>3515</v>
      </c>
      <c r="K14273" t="s">
        <v>1082</v>
      </c>
      <c r="L14273" t="s">
        <v>1081</v>
      </c>
      <c r="M14273" t="s">
        <v>3404</v>
      </c>
      <c r="N14273" t="b">
        <f>IF(ETMRouteStages[[#This Row],[RID]]=A14272,ETMRouteStages[[#This Row],[StageSequence]]=F14272+1,TRUE)</f>
        <v>1</v>
      </c>
    </row>
    <row r="14274" spans="1:14">
      <c r="A14274" t="s">
        <v>7077</v>
      </c>
      <c r="B14274" t="s">
        <v>2361</v>
      </c>
      <c r="C14274" t="s">
        <v>5132</v>
      </c>
      <c r="D14274" s="154">
        <v>82</v>
      </c>
      <c r="E14274" t="s">
        <v>2284</v>
      </c>
      <c r="F14274">
        <v>4</v>
      </c>
      <c r="G14274">
        <v>6</v>
      </c>
      <c r="H14274" t="s">
        <v>3500</v>
      </c>
      <c r="I14274" t="s">
        <v>3515</v>
      </c>
      <c r="K14274" t="s">
        <v>2285</v>
      </c>
      <c r="L14274" t="s">
        <v>2284</v>
      </c>
      <c r="M14274" t="s">
        <v>3500</v>
      </c>
      <c r="N14274" t="b">
        <f>IF(ETMRouteStages[[#This Row],[RID]]=A14273,ETMRouteStages[[#This Row],[StageSequence]]=F14273+1,TRUE)</f>
        <v>1</v>
      </c>
    </row>
    <row r="14275" spans="1:14">
      <c r="A14275" t="s">
        <v>7077</v>
      </c>
      <c r="B14275" t="s">
        <v>2361</v>
      </c>
      <c r="C14275" t="s">
        <v>5132</v>
      </c>
      <c r="D14275" s="154">
        <v>82</v>
      </c>
      <c r="E14275" t="s">
        <v>2552</v>
      </c>
      <c r="F14275">
        <v>5</v>
      </c>
      <c r="G14275">
        <v>7</v>
      </c>
      <c r="H14275" t="s">
        <v>3404</v>
      </c>
      <c r="I14275" t="s">
        <v>3515</v>
      </c>
      <c r="K14275" t="s">
        <v>2553</v>
      </c>
      <c r="L14275" t="s">
        <v>2552</v>
      </c>
      <c r="M14275" t="s">
        <v>3404</v>
      </c>
      <c r="N14275" t="b">
        <f>IF(ETMRouteStages[[#This Row],[RID]]=A14274,ETMRouteStages[[#This Row],[StageSequence]]=F14274+1,TRUE)</f>
        <v>1</v>
      </c>
    </row>
    <row r="14276" spans="1:14">
      <c r="A14276" t="s">
        <v>7077</v>
      </c>
      <c r="B14276" t="s">
        <v>2361</v>
      </c>
      <c r="C14276" t="s">
        <v>5132</v>
      </c>
      <c r="D14276" s="154">
        <v>82</v>
      </c>
      <c r="E14276" t="s">
        <v>2213</v>
      </c>
      <c r="F14276">
        <v>6</v>
      </c>
      <c r="G14276">
        <v>8</v>
      </c>
      <c r="H14276" t="s">
        <v>3404</v>
      </c>
      <c r="I14276" t="s">
        <v>3515</v>
      </c>
      <c r="K14276" t="s">
        <v>2214</v>
      </c>
      <c r="L14276" t="s">
        <v>2213</v>
      </c>
      <c r="M14276" t="s">
        <v>3404</v>
      </c>
      <c r="N14276" t="b">
        <f>IF(ETMRouteStages[[#This Row],[RID]]=A14275,ETMRouteStages[[#This Row],[StageSequence]]=F14275+1,TRUE)</f>
        <v>1</v>
      </c>
    </row>
    <row r="14277" spans="1:14">
      <c r="A14277" t="s">
        <v>7077</v>
      </c>
      <c r="B14277" t="s">
        <v>2361</v>
      </c>
      <c r="C14277" t="s">
        <v>5132</v>
      </c>
      <c r="D14277" s="154">
        <v>82</v>
      </c>
      <c r="E14277" t="s">
        <v>2059</v>
      </c>
      <c r="F14277">
        <v>7</v>
      </c>
      <c r="G14277">
        <v>9</v>
      </c>
      <c r="H14277" t="s">
        <v>3404</v>
      </c>
      <c r="I14277" t="s">
        <v>3515</v>
      </c>
      <c r="K14277" t="s">
        <v>2060</v>
      </c>
      <c r="L14277" t="s">
        <v>2059</v>
      </c>
      <c r="M14277" t="s">
        <v>3404</v>
      </c>
      <c r="N14277" t="b">
        <f>IF(ETMRouteStages[[#This Row],[RID]]=A14276,ETMRouteStages[[#This Row],[StageSequence]]=F14276+1,TRUE)</f>
        <v>1</v>
      </c>
    </row>
    <row r="14278" spans="1:14">
      <c r="A14278" t="s">
        <v>7077</v>
      </c>
      <c r="B14278" t="s">
        <v>2361</v>
      </c>
      <c r="C14278" t="s">
        <v>5132</v>
      </c>
      <c r="D14278" s="154">
        <v>82</v>
      </c>
      <c r="E14278" t="s">
        <v>1999</v>
      </c>
      <c r="F14278">
        <v>8</v>
      </c>
      <c r="G14278">
        <v>10</v>
      </c>
      <c r="H14278" t="s">
        <v>3404</v>
      </c>
      <c r="I14278" t="s">
        <v>3515</v>
      </c>
      <c r="K14278" t="s">
        <v>2000</v>
      </c>
      <c r="L14278" t="s">
        <v>1999</v>
      </c>
      <c r="M14278" t="s">
        <v>3404</v>
      </c>
      <c r="N14278" t="b">
        <f>IF(ETMRouteStages[[#This Row],[RID]]=A14277,ETMRouteStages[[#This Row],[StageSequence]]=F14277+1,TRUE)</f>
        <v>1</v>
      </c>
    </row>
    <row r="14279" spans="1:14">
      <c r="A14279" t="s">
        <v>7078</v>
      </c>
      <c r="B14279" t="s">
        <v>2361</v>
      </c>
      <c r="C14279" t="s">
        <v>5136</v>
      </c>
      <c r="D14279" s="154">
        <v>83</v>
      </c>
      <c r="E14279" t="s">
        <v>1423</v>
      </c>
      <c r="F14279">
        <v>1</v>
      </c>
      <c r="G14279">
        <v>0</v>
      </c>
      <c r="H14279" t="s">
        <v>3404</v>
      </c>
      <c r="I14279" t="s">
        <v>3515</v>
      </c>
      <c r="K14279" t="s">
        <v>1424</v>
      </c>
      <c r="L14279" t="s">
        <v>1423</v>
      </c>
      <c r="M14279" t="s">
        <v>3404</v>
      </c>
      <c r="N14279" t="b">
        <f>IF(ETMRouteStages[[#This Row],[RID]]=A14278,ETMRouteStages[[#This Row],[StageSequence]]=F14278+1,TRUE)</f>
        <v>1</v>
      </c>
    </row>
    <row r="14280" spans="1:14">
      <c r="A14280" t="s">
        <v>7078</v>
      </c>
      <c r="B14280" t="s">
        <v>2361</v>
      </c>
      <c r="C14280" t="s">
        <v>5136</v>
      </c>
      <c r="D14280" s="154">
        <v>83</v>
      </c>
      <c r="E14280" t="s">
        <v>2960</v>
      </c>
      <c r="F14280">
        <v>2</v>
      </c>
      <c r="G14280">
        <v>1</v>
      </c>
      <c r="H14280" t="s">
        <v>3404</v>
      </c>
      <c r="I14280" t="s">
        <v>3515</v>
      </c>
      <c r="K14280" t="s">
        <v>2961</v>
      </c>
      <c r="L14280" t="s">
        <v>2960</v>
      </c>
      <c r="M14280" t="s">
        <v>3404</v>
      </c>
      <c r="N14280" t="b">
        <f>IF(ETMRouteStages[[#This Row],[RID]]=A14279,ETMRouteStages[[#This Row],[StageSequence]]=F14279+1,TRUE)</f>
        <v>1</v>
      </c>
    </row>
    <row r="14281" spans="1:14">
      <c r="A14281" t="s">
        <v>7078</v>
      </c>
      <c r="B14281" t="s">
        <v>2361</v>
      </c>
      <c r="C14281" t="s">
        <v>5136</v>
      </c>
      <c r="D14281" s="154">
        <v>83</v>
      </c>
      <c r="E14281" t="s">
        <v>1425</v>
      </c>
      <c r="F14281">
        <v>3</v>
      </c>
      <c r="G14281">
        <v>2</v>
      </c>
      <c r="H14281" t="s">
        <v>3404</v>
      </c>
      <c r="I14281" t="s">
        <v>3515</v>
      </c>
      <c r="K14281" t="s">
        <v>1426</v>
      </c>
      <c r="L14281" t="s">
        <v>1425</v>
      </c>
      <c r="M14281" t="s">
        <v>3404</v>
      </c>
      <c r="N14281" t="b">
        <f>IF(ETMRouteStages[[#This Row],[RID]]=A14280,ETMRouteStages[[#This Row],[StageSequence]]=F14280+1,TRUE)</f>
        <v>1</v>
      </c>
    </row>
    <row r="14282" spans="1:14">
      <c r="A14282" t="s">
        <v>7078</v>
      </c>
      <c r="B14282" t="s">
        <v>2361</v>
      </c>
      <c r="C14282" t="s">
        <v>5136</v>
      </c>
      <c r="D14282" s="154">
        <v>83</v>
      </c>
      <c r="E14282" t="s">
        <v>1357</v>
      </c>
      <c r="F14282">
        <v>4</v>
      </c>
      <c r="G14282">
        <v>3</v>
      </c>
      <c r="H14282" t="s">
        <v>3404</v>
      </c>
      <c r="I14282" t="s">
        <v>3515</v>
      </c>
      <c r="K14282" t="s">
        <v>1358</v>
      </c>
      <c r="L14282" t="s">
        <v>1357</v>
      </c>
      <c r="M14282" t="s">
        <v>3404</v>
      </c>
      <c r="N14282" t="b">
        <f>IF(ETMRouteStages[[#This Row],[RID]]=A14281,ETMRouteStages[[#This Row],[StageSequence]]=F14281+1,TRUE)</f>
        <v>1</v>
      </c>
    </row>
    <row r="14283" spans="1:14">
      <c r="A14283" t="s">
        <v>7078</v>
      </c>
      <c r="B14283" t="s">
        <v>2361</v>
      </c>
      <c r="C14283" t="s">
        <v>5136</v>
      </c>
      <c r="D14283" s="154">
        <v>83</v>
      </c>
      <c r="E14283" t="s">
        <v>2560</v>
      </c>
      <c r="F14283">
        <v>5</v>
      </c>
      <c r="G14283">
        <v>4</v>
      </c>
      <c r="H14283" t="s">
        <v>3404</v>
      </c>
      <c r="I14283" t="s">
        <v>3515</v>
      </c>
      <c r="K14283" t="s">
        <v>2561</v>
      </c>
      <c r="L14283" t="s">
        <v>2560</v>
      </c>
      <c r="M14283" t="s">
        <v>3404</v>
      </c>
      <c r="N14283" t="b">
        <f>IF(ETMRouteStages[[#This Row],[RID]]=A14282,ETMRouteStages[[#This Row],[StageSequence]]=F14282+1,TRUE)</f>
        <v>1</v>
      </c>
    </row>
    <row r="14284" spans="1:14">
      <c r="A14284" t="s">
        <v>7078</v>
      </c>
      <c r="B14284" t="s">
        <v>2361</v>
      </c>
      <c r="C14284" t="s">
        <v>5136</v>
      </c>
      <c r="D14284" s="154">
        <v>83</v>
      </c>
      <c r="E14284" t="s">
        <v>1387</v>
      </c>
      <c r="F14284">
        <v>6</v>
      </c>
      <c r="G14284">
        <v>7</v>
      </c>
      <c r="H14284" t="s">
        <v>3404</v>
      </c>
      <c r="I14284" t="s">
        <v>3515</v>
      </c>
      <c r="K14284" t="s">
        <v>1388</v>
      </c>
      <c r="L14284" t="s">
        <v>1387</v>
      </c>
      <c r="M14284" t="s">
        <v>3404</v>
      </c>
      <c r="N14284" t="b">
        <f>IF(ETMRouteStages[[#This Row],[RID]]=A14283,ETMRouteStages[[#This Row],[StageSequence]]=F14283+1,TRUE)</f>
        <v>1</v>
      </c>
    </row>
    <row r="14285" spans="1:14">
      <c r="A14285" t="s">
        <v>7078</v>
      </c>
      <c r="B14285" t="s">
        <v>2361</v>
      </c>
      <c r="C14285" t="s">
        <v>5136</v>
      </c>
      <c r="D14285" s="154">
        <v>83</v>
      </c>
      <c r="E14285" t="s">
        <v>1821</v>
      </c>
      <c r="F14285">
        <v>7</v>
      </c>
      <c r="G14285">
        <v>8</v>
      </c>
      <c r="H14285" t="s">
        <v>3404</v>
      </c>
      <c r="I14285" t="s">
        <v>3515</v>
      </c>
      <c r="K14285" t="s">
        <v>1822</v>
      </c>
      <c r="L14285" t="s">
        <v>1821</v>
      </c>
      <c r="M14285" t="s">
        <v>3404</v>
      </c>
      <c r="N14285" t="b">
        <f>IF(ETMRouteStages[[#This Row],[RID]]=A14284,ETMRouteStages[[#This Row],[StageSequence]]=F14284+1,TRUE)</f>
        <v>1</v>
      </c>
    </row>
    <row r="14286" spans="1:14">
      <c r="A14286" t="s">
        <v>7078</v>
      </c>
      <c r="B14286" t="s">
        <v>2361</v>
      </c>
      <c r="C14286" t="s">
        <v>5136</v>
      </c>
      <c r="D14286" s="154">
        <v>83</v>
      </c>
      <c r="E14286" t="s">
        <v>6923</v>
      </c>
      <c r="F14286">
        <v>8</v>
      </c>
      <c r="G14286">
        <v>11</v>
      </c>
      <c r="H14286" t="s">
        <v>3404</v>
      </c>
      <c r="I14286" t="s">
        <v>3515</v>
      </c>
      <c r="K14286" t="s">
        <v>1145</v>
      </c>
      <c r="L14286" t="s">
        <v>1144</v>
      </c>
      <c r="M14286" t="s">
        <v>3404</v>
      </c>
      <c r="N14286" t="b">
        <f>IF(ETMRouteStages[[#This Row],[RID]]=A14285,ETMRouteStages[[#This Row],[StageSequence]]=F14285+1,TRUE)</f>
        <v>1</v>
      </c>
    </row>
    <row r="14287" spans="1:14">
      <c r="A14287" t="s">
        <v>7078</v>
      </c>
      <c r="B14287" t="s">
        <v>2361</v>
      </c>
      <c r="C14287" t="s">
        <v>5136</v>
      </c>
      <c r="D14287" s="154">
        <v>83</v>
      </c>
      <c r="E14287" t="s">
        <v>1144</v>
      </c>
      <c r="F14287">
        <v>9</v>
      </c>
      <c r="G14287">
        <v>13</v>
      </c>
      <c r="H14287" t="s">
        <v>3404</v>
      </c>
      <c r="I14287" t="s">
        <v>3515</v>
      </c>
      <c r="K14287" t="s">
        <v>1286</v>
      </c>
      <c r="L14287" t="s">
        <v>1285</v>
      </c>
      <c r="M14287" t="s">
        <v>3404</v>
      </c>
      <c r="N14287" t="b">
        <f>IF(ETMRouteStages[[#This Row],[RID]]=A14286,ETMRouteStages[[#This Row],[StageSequence]]=F14286+1,TRUE)</f>
        <v>1</v>
      </c>
    </row>
    <row r="14288" spans="1:14">
      <c r="A14288" t="s">
        <v>7078</v>
      </c>
      <c r="B14288" t="s">
        <v>2361</v>
      </c>
      <c r="C14288" t="s">
        <v>5136</v>
      </c>
      <c r="D14288" s="154">
        <v>83</v>
      </c>
      <c r="E14288" t="s">
        <v>1285</v>
      </c>
      <c r="F14288">
        <v>10</v>
      </c>
      <c r="G14288">
        <v>14</v>
      </c>
      <c r="H14288" t="s">
        <v>3404</v>
      </c>
      <c r="I14288" t="s">
        <v>3515</v>
      </c>
      <c r="K14288" t="s">
        <v>1208</v>
      </c>
      <c r="L14288" t="s">
        <v>1207</v>
      </c>
      <c r="M14288" t="s">
        <v>3404</v>
      </c>
      <c r="N14288" t="b">
        <f>IF(ETMRouteStages[[#This Row],[RID]]=A14287,ETMRouteStages[[#This Row],[StageSequence]]=F14287+1,TRUE)</f>
        <v>1</v>
      </c>
    </row>
    <row r="14289" spans="1:14">
      <c r="A14289" t="s">
        <v>7078</v>
      </c>
      <c r="B14289" t="s">
        <v>2361</v>
      </c>
      <c r="C14289" t="s">
        <v>5136</v>
      </c>
      <c r="D14289" s="154">
        <v>83</v>
      </c>
      <c r="E14289" t="s">
        <v>1207</v>
      </c>
      <c r="F14289">
        <v>11</v>
      </c>
      <c r="G14289">
        <v>18</v>
      </c>
      <c r="H14289" t="s">
        <v>3404</v>
      </c>
      <c r="I14289" t="s">
        <v>3515</v>
      </c>
      <c r="K14289" t="s">
        <v>1557</v>
      </c>
      <c r="L14289" t="s">
        <v>1556</v>
      </c>
      <c r="M14289" t="s">
        <v>3404</v>
      </c>
      <c r="N14289" t="b">
        <f>IF(ETMRouteStages[[#This Row],[RID]]=A14288,ETMRouteStages[[#This Row],[StageSequence]]=F14288+1,TRUE)</f>
        <v>1</v>
      </c>
    </row>
    <row r="14290" spans="1:14">
      <c r="A14290" t="s">
        <v>7078</v>
      </c>
      <c r="B14290" t="s">
        <v>2361</v>
      </c>
      <c r="C14290" t="s">
        <v>5136</v>
      </c>
      <c r="D14290" s="154">
        <v>83</v>
      </c>
      <c r="E14290" t="s">
        <v>1556</v>
      </c>
      <c r="F14290">
        <v>12</v>
      </c>
      <c r="G14290">
        <v>19</v>
      </c>
      <c r="H14290" t="s">
        <v>3404</v>
      </c>
      <c r="I14290" t="s">
        <v>3515</v>
      </c>
      <c r="K14290" t="s">
        <v>2054</v>
      </c>
      <c r="L14290" t="s">
        <v>2053</v>
      </c>
      <c r="M14290" t="s">
        <v>3404</v>
      </c>
      <c r="N14290" t="b">
        <f>IF(ETMRouteStages[[#This Row],[RID]]=A14289,ETMRouteStages[[#This Row],[StageSequence]]=F14289+1,TRUE)</f>
        <v>1</v>
      </c>
    </row>
    <row r="14291" spans="1:14">
      <c r="A14291" t="s">
        <v>7078</v>
      </c>
      <c r="B14291" t="s">
        <v>2361</v>
      </c>
      <c r="C14291" t="s">
        <v>5136</v>
      </c>
      <c r="D14291" s="154">
        <v>83</v>
      </c>
      <c r="E14291" t="s">
        <v>2053</v>
      </c>
      <c r="F14291">
        <v>13</v>
      </c>
      <c r="G14291">
        <v>22</v>
      </c>
      <c r="H14291" t="s">
        <v>3404</v>
      </c>
      <c r="I14291" t="s">
        <v>3515</v>
      </c>
      <c r="K14291" t="s">
        <v>569</v>
      </c>
      <c r="L14291" t="s">
        <v>568</v>
      </c>
      <c r="M14291" t="s">
        <v>3404</v>
      </c>
      <c r="N14291" t="b">
        <f>IF(ETMRouteStages[[#This Row],[RID]]=A14290,ETMRouteStages[[#This Row],[StageSequence]]=F14290+1,TRUE)</f>
        <v>1</v>
      </c>
    </row>
    <row r="14292" spans="1:14">
      <c r="A14292" t="s">
        <v>7078</v>
      </c>
      <c r="B14292" t="s">
        <v>2361</v>
      </c>
      <c r="C14292" t="s">
        <v>5136</v>
      </c>
      <c r="D14292" s="154">
        <v>83</v>
      </c>
      <c r="E14292" t="s">
        <v>568</v>
      </c>
      <c r="F14292">
        <v>14</v>
      </c>
      <c r="G14292">
        <v>25</v>
      </c>
      <c r="H14292" t="s">
        <v>3404</v>
      </c>
      <c r="I14292" t="s">
        <v>3515</v>
      </c>
      <c r="K14292" t="s">
        <v>1990</v>
      </c>
      <c r="L14292" t="s">
        <v>1989</v>
      </c>
      <c r="M14292" t="s">
        <v>3404</v>
      </c>
      <c r="N14292" t="b">
        <f>IF(ETMRouteStages[[#This Row],[RID]]=A14291,ETMRouteStages[[#This Row],[StageSequence]]=F14291+1,TRUE)</f>
        <v>1</v>
      </c>
    </row>
    <row r="14293" spans="1:14">
      <c r="A14293" t="s">
        <v>7078</v>
      </c>
      <c r="B14293" t="s">
        <v>2361</v>
      </c>
      <c r="C14293" t="s">
        <v>5136</v>
      </c>
      <c r="D14293" s="154">
        <v>83</v>
      </c>
      <c r="E14293" t="s">
        <v>1989</v>
      </c>
      <c r="F14293">
        <v>15</v>
      </c>
      <c r="G14293">
        <v>27</v>
      </c>
      <c r="H14293" t="s">
        <v>3404</v>
      </c>
      <c r="I14293" t="s">
        <v>3515</v>
      </c>
      <c r="K14293" t="s">
        <v>1992</v>
      </c>
      <c r="L14293" t="s">
        <v>1991</v>
      </c>
      <c r="M14293" t="s">
        <v>3404</v>
      </c>
      <c r="N14293" t="b">
        <f>IF(ETMRouteStages[[#This Row],[RID]]=A14292,ETMRouteStages[[#This Row],[StageSequence]]=F14292+1,TRUE)</f>
        <v>1</v>
      </c>
    </row>
    <row r="14294" spans="1:14">
      <c r="A14294" t="s">
        <v>7078</v>
      </c>
      <c r="B14294" t="s">
        <v>2361</v>
      </c>
      <c r="C14294" t="s">
        <v>5136</v>
      </c>
      <c r="D14294" s="154">
        <v>83</v>
      </c>
      <c r="E14294" t="s">
        <v>1991</v>
      </c>
      <c r="F14294">
        <v>16</v>
      </c>
      <c r="G14294">
        <v>29</v>
      </c>
      <c r="H14294" t="s">
        <v>3404</v>
      </c>
      <c r="I14294" t="s">
        <v>3515</v>
      </c>
      <c r="K14294" t="s">
        <v>2994</v>
      </c>
      <c r="L14294" t="s">
        <v>2993</v>
      </c>
      <c r="M14294" t="s">
        <v>3404</v>
      </c>
      <c r="N14294" t="b">
        <f>IF(ETMRouteStages[[#This Row],[RID]]=A14293,ETMRouteStages[[#This Row],[StageSequence]]=F14293+1,TRUE)</f>
        <v>1</v>
      </c>
    </row>
    <row r="14295" spans="1:14">
      <c r="A14295" t="s">
        <v>7078</v>
      </c>
      <c r="B14295" t="s">
        <v>2361</v>
      </c>
      <c r="C14295" t="s">
        <v>5136</v>
      </c>
      <c r="D14295" s="154">
        <v>83</v>
      </c>
      <c r="E14295" t="s">
        <v>2993</v>
      </c>
      <c r="F14295">
        <v>17</v>
      </c>
      <c r="G14295">
        <v>30</v>
      </c>
      <c r="H14295" t="s">
        <v>3404</v>
      </c>
      <c r="I14295" t="s">
        <v>3515</v>
      </c>
      <c r="K14295" t="s">
        <v>751</v>
      </c>
      <c r="L14295" t="s">
        <v>750</v>
      </c>
      <c r="M14295" t="s">
        <v>3404</v>
      </c>
      <c r="N14295" t="b">
        <f>IF(ETMRouteStages[[#This Row],[RID]]=A14294,ETMRouteStages[[#This Row],[StageSequence]]=F14294+1,TRUE)</f>
        <v>1</v>
      </c>
    </row>
    <row r="14296" spans="1:14">
      <c r="A14296" t="s">
        <v>7078</v>
      </c>
      <c r="B14296" t="s">
        <v>2361</v>
      </c>
      <c r="C14296" t="s">
        <v>5136</v>
      </c>
      <c r="D14296" s="154">
        <v>83</v>
      </c>
      <c r="E14296" t="s">
        <v>750</v>
      </c>
      <c r="F14296">
        <v>18</v>
      </c>
      <c r="G14296">
        <v>31</v>
      </c>
      <c r="H14296" t="s">
        <v>3404</v>
      </c>
      <c r="I14296" t="s">
        <v>3515</v>
      </c>
      <c r="K14296" t="s">
        <v>3143</v>
      </c>
      <c r="L14296" t="s">
        <v>3142</v>
      </c>
      <c r="M14296" t="s">
        <v>3404</v>
      </c>
      <c r="N14296" t="b">
        <f>IF(ETMRouteStages[[#This Row],[RID]]=A14295,ETMRouteStages[[#This Row],[StageSequence]]=F14295+1,TRUE)</f>
        <v>1</v>
      </c>
    </row>
    <row r="14297" spans="1:14">
      <c r="A14297" t="s">
        <v>7078</v>
      </c>
      <c r="B14297" t="s">
        <v>2361</v>
      </c>
      <c r="C14297" t="s">
        <v>5136</v>
      </c>
      <c r="D14297" s="154">
        <v>83</v>
      </c>
      <c r="E14297" t="s">
        <v>3142</v>
      </c>
      <c r="F14297">
        <v>19</v>
      </c>
      <c r="G14297">
        <v>33</v>
      </c>
      <c r="H14297" t="s">
        <v>3404</v>
      </c>
      <c r="I14297" t="s">
        <v>3515</v>
      </c>
      <c r="K14297" t="s">
        <v>2559</v>
      </c>
      <c r="L14297" t="s">
        <v>2558</v>
      </c>
      <c r="M14297" t="s">
        <v>3404</v>
      </c>
      <c r="N14297" t="b">
        <f>IF(ETMRouteStages[[#This Row],[RID]]=A14296,ETMRouteStages[[#This Row],[StageSequence]]=F14296+1,TRUE)</f>
        <v>1</v>
      </c>
    </row>
    <row r="14298" spans="1:14">
      <c r="A14298" t="s">
        <v>7078</v>
      </c>
      <c r="B14298" t="s">
        <v>2361</v>
      </c>
      <c r="C14298" t="s">
        <v>5136</v>
      </c>
      <c r="D14298" s="154">
        <v>83</v>
      </c>
      <c r="E14298" t="s">
        <v>2558</v>
      </c>
      <c r="F14298">
        <v>20</v>
      </c>
      <c r="G14298">
        <v>35</v>
      </c>
      <c r="H14298" t="s">
        <v>3404</v>
      </c>
      <c r="I14298" t="s">
        <v>3515</v>
      </c>
      <c r="K14298" t="s">
        <v>399</v>
      </c>
      <c r="L14298" t="s">
        <v>398</v>
      </c>
      <c r="M14298" t="s">
        <v>3404</v>
      </c>
      <c r="N14298" t="b">
        <f>IF(ETMRouteStages[[#This Row],[RID]]=A14297,ETMRouteStages[[#This Row],[StageSequence]]=F14297+1,TRUE)</f>
        <v>1</v>
      </c>
    </row>
    <row r="14299" spans="1:14">
      <c r="A14299" t="s">
        <v>7078</v>
      </c>
      <c r="B14299" t="s">
        <v>2361</v>
      </c>
      <c r="C14299" t="s">
        <v>5136</v>
      </c>
      <c r="D14299" s="154">
        <v>83</v>
      </c>
      <c r="E14299" t="s">
        <v>398</v>
      </c>
      <c r="F14299">
        <v>21</v>
      </c>
      <c r="G14299">
        <v>36</v>
      </c>
      <c r="H14299" t="s">
        <v>3404</v>
      </c>
      <c r="I14299" t="s">
        <v>3515</v>
      </c>
      <c r="K14299" t="s">
        <v>3061</v>
      </c>
      <c r="L14299" t="s">
        <v>3060</v>
      </c>
      <c r="M14299" t="s">
        <v>3404</v>
      </c>
      <c r="N14299" t="b">
        <f>IF(ETMRouteStages[[#This Row],[RID]]=A14298,ETMRouteStages[[#This Row],[StageSequence]]=F14298+1,TRUE)</f>
        <v>1</v>
      </c>
    </row>
    <row r="14300" spans="1:14">
      <c r="A14300" t="s">
        <v>7078</v>
      </c>
      <c r="B14300" t="s">
        <v>2361</v>
      </c>
      <c r="C14300" t="s">
        <v>5136</v>
      </c>
      <c r="D14300" s="154">
        <v>83</v>
      </c>
      <c r="E14300" t="s">
        <v>3060</v>
      </c>
      <c r="F14300">
        <v>22</v>
      </c>
      <c r="G14300">
        <v>37</v>
      </c>
      <c r="H14300" t="s">
        <v>3404</v>
      </c>
      <c r="I14300" t="s">
        <v>3515</v>
      </c>
      <c r="K14300" t="s">
        <v>1531</v>
      </c>
      <c r="L14300" t="s">
        <v>1530</v>
      </c>
      <c r="M14300" t="s">
        <v>3404</v>
      </c>
      <c r="N14300" t="b">
        <f>IF(ETMRouteStages[[#This Row],[RID]]=A14299,ETMRouteStages[[#This Row],[StageSequence]]=F14299+1,TRUE)</f>
        <v>1</v>
      </c>
    </row>
    <row r="14301" spans="1:14">
      <c r="A14301" t="s">
        <v>7078</v>
      </c>
      <c r="B14301" t="s">
        <v>2361</v>
      </c>
      <c r="C14301" t="s">
        <v>5136</v>
      </c>
      <c r="D14301" s="154">
        <v>83</v>
      </c>
      <c r="E14301" t="s">
        <v>1530</v>
      </c>
      <c r="F14301">
        <v>23</v>
      </c>
      <c r="G14301">
        <v>38</v>
      </c>
      <c r="H14301" t="s">
        <v>3404</v>
      </c>
      <c r="I14301" t="s">
        <v>3515</v>
      </c>
      <c r="K14301" t="s">
        <v>2551</v>
      </c>
      <c r="L14301" t="s">
        <v>2550</v>
      </c>
      <c r="M14301" t="s">
        <v>3404</v>
      </c>
      <c r="N14301" t="b">
        <f>IF(ETMRouteStages[[#This Row],[RID]]=A14300,ETMRouteStages[[#This Row],[StageSequence]]=F14300+1,TRUE)</f>
        <v>1</v>
      </c>
    </row>
    <row r="14302" spans="1:14">
      <c r="A14302" t="s">
        <v>7078</v>
      </c>
      <c r="B14302" t="s">
        <v>2361</v>
      </c>
      <c r="C14302" t="s">
        <v>5136</v>
      </c>
      <c r="D14302" s="154">
        <v>83</v>
      </c>
      <c r="E14302" t="s">
        <v>2550</v>
      </c>
      <c r="F14302">
        <v>24</v>
      </c>
      <c r="G14302">
        <v>39</v>
      </c>
      <c r="H14302" t="s">
        <v>3404</v>
      </c>
      <c r="I14302" t="s">
        <v>3515</v>
      </c>
      <c r="K14302" t="s">
        <v>1408</v>
      </c>
      <c r="L14302" t="s">
        <v>1407</v>
      </c>
      <c r="M14302" t="s">
        <v>3404</v>
      </c>
      <c r="N14302" t="b">
        <f>IF(ETMRouteStages[[#This Row],[RID]]=A14301,ETMRouteStages[[#This Row],[StageSequence]]=F14301+1,TRUE)</f>
        <v>1</v>
      </c>
    </row>
    <row r="14303" spans="1:14">
      <c r="A14303" t="s">
        <v>7078</v>
      </c>
      <c r="B14303" t="s">
        <v>2361</v>
      </c>
      <c r="C14303" t="s">
        <v>5136</v>
      </c>
      <c r="D14303" s="154">
        <v>83</v>
      </c>
      <c r="E14303" t="s">
        <v>1407</v>
      </c>
      <c r="F14303">
        <v>25</v>
      </c>
      <c r="G14303">
        <v>41</v>
      </c>
      <c r="H14303" t="s">
        <v>3404</v>
      </c>
      <c r="I14303" t="s">
        <v>3515</v>
      </c>
      <c r="K14303" t="s">
        <v>1368</v>
      </c>
      <c r="L14303" t="s">
        <v>1367</v>
      </c>
      <c r="M14303" t="s">
        <v>3404</v>
      </c>
      <c r="N14303" t="b">
        <f>IF(ETMRouteStages[[#This Row],[RID]]=A14302,ETMRouteStages[[#This Row],[StageSequence]]=F14302+1,TRUE)</f>
        <v>1</v>
      </c>
    </row>
    <row r="14304" spans="1:14">
      <c r="A14304" t="s">
        <v>7078</v>
      </c>
      <c r="B14304" t="s">
        <v>2361</v>
      </c>
      <c r="C14304" t="s">
        <v>5136</v>
      </c>
      <c r="D14304" s="154">
        <v>83</v>
      </c>
      <c r="E14304" t="s">
        <v>1367</v>
      </c>
      <c r="F14304">
        <v>26</v>
      </c>
      <c r="G14304">
        <v>42</v>
      </c>
      <c r="H14304" t="s">
        <v>3404</v>
      </c>
      <c r="I14304" t="s">
        <v>3515</v>
      </c>
      <c r="K14304" t="s">
        <v>2351</v>
      </c>
      <c r="L14304" t="s">
        <v>2350</v>
      </c>
      <c r="M14304" t="s">
        <v>3404</v>
      </c>
      <c r="N14304" t="b">
        <f>IF(ETMRouteStages[[#This Row],[RID]]=A14303,ETMRouteStages[[#This Row],[StageSequence]]=F14303+1,TRUE)</f>
        <v>1</v>
      </c>
    </row>
    <row r="14305" spans="1:14">
      <c r="A14305" t="s">
        <v>7078</v>
      </c>
      <c r="B14305" t="s">
        <v>2361</v>
      </c>
      <c r="C14305" t="s">
        <v>5136</v>
      </c>
      <c r="D14305" s="154">
        <v>83</v>
      </c>
      <c r="E14305" t="s">
        <v>2350</v>
      </c>
      <c r="F14305">
        <v>27</v>
      </c>
      <c r="G14305">
        <v>43</v>
      </c>
      <c r="H14305" t="s">
        <v>3404</v>
      </c>
      <c r="I14305" t="s">
        <v>3515</v>
      </c>
      <c r="K14305" t="s">
        <v>2774</v>
      </c>
      <c r="L14305" t="s">
        <v>2773</v>
      </c>
      <c r="M14305" t="s">
        <v>3404</v>
      </c>
      <c r="N14305" t="b">
        <f>IF(ETMRouteStages[[#This Row],[RID]]=A14304,ETMRouteStages[[#This Row],[StageSequence]]=F14304+1,TRUE)</f>
        <v>1</v>
      </c>
    </row>
    <row r="14306" spans="1:14">
      <c r="A14306" t="s">
        <v>7078</v>
      </c>
      <c r="B14306" t="s">
        <v>2361</v>
      </c>
      <c r="C14306" t="s">
        <v>5136</v>
      </c>
      <c r="D14306" s="154">
        <v>83</v>
      </c>
      <c r="E14306" t="s">
        <v>2773</v>
      </c>
      <c r="F14306">
        <v>28</v>
      </c>
      <c r="G14306">
        <v>44</v>
      </c>
      <c r="H14306" t="s">
        <v>3404</v>
      </c>
      <c r="I14306" t="s">
        <v>3515</v>
      </c>
      <c r="K14306" t="s">
        <v>1400</v>
      </c>
      <c r="L14306" t="s">
        <v>1399</v>
      </c>
      <c r="M14306" t="s">
        <v>3404</v>
      </c>
      <c r="N14306" t="b">
        <f>IF(ETMRouteStages[[#This Row],[RID]]=A14305,ETMRouteStages[[#This Row],[StageSequence]]=F14305+1,TRUE)</f>
        <v>1</v>
      </c>
    </row>
    <row r="14307" spans="1:14">
      <c r="A14307" t="s">
        <v>7078</v>
      </c>
      <c r="B14307" t="s">
        <v>2361</v>
      </c>
      <c r="C14307" t="s">
        <v>5136</v>
      </c>
      <c r="D14307" s="154">
        <v>83</v>
      </c>
      <c r="E14307" t="s">
        <v>1399</v>
      </c>
      <c r="F14307">
        <v>29</v>
      </c>
      <c r="G14307">
        <v>45</v>
      </c>
      <c r="H14307" t="s">
        <v>3404</v>
      </c>
      <c r="I14307" t="s">
        <v>3515</v>
      </c>
      <c r="K14307" t="s">
        <v>1402</v>
      </c>
      <c r="L14307" t="s">
        <v>1401</v>
      </c>
      <c r="M14307" t="s">
        <v>3404</v>
      </c>
      <c r="N14307" t="b">
        <f>IF(ETMRouteStages[[#This Row],[RID]]=A14306,ETMRouteStages[[#This Row],[StageSequence]]=F14306+1,TRUE)</f>
        <v>1</v>
      </c>
    </row>
    <row r="14308" spans="1:14">
      <c r="A14308" t="s">
        <v>7078</v>
      </c>
      <c r="B14308" t="s">
        <v>2361</v>
      </c>
      <c r="C14308" t="s">
        <v>5136</v>
      </c>
      <c r="D14308" s="154">
        <v>83</v>
      </c>
      <c r="E14308" t="s">
        <v>1401</v>
      </c>
      <c r="F14308">
        <v>30</v>
      </c>
      <c r="G14308">
        <v>46</v>
      </c>
      <c r="H14308" t="s">
        <v>3404</v>
      </c>
      <c r="I14308" t="s">
        <v>3515</v>
      </c>
      <c r="K14308" t="s">
        <v>2297</v>
      </c>
      <c r="L14308" t="s">
        <v>2296</v>
      </c>
      <c r="M14308" t="s">
        <v>3404</v>
      </c>
      <c r="N14308" t="b">
        <f>IF(ETMRouteStages[[#This Row],[RID]]=A14307,ETMRouteStages[[#This Row],[StageSequence]]=F14307+1,TRUE)</f>
        <v>1</v>
      </c>
    </row>
    <row r="14309" spans="1:14">
      <c r="A14309" t="s">
        <v>7078</v>
      </c>
      <c r="B14309" t="s">
        <v>2361</v>
      </c>
      <c r="C14309" t="s">
        <v>5136</v>
      </c>
      <c r="D14309" s="154">
        <v>83</v>
      </c>
      <c r="E14309" t="s">
        <v>2296</v>
      </c>
      <c r="F14309">
        <v>31</v>
      </c>
      <c r="G14309">
        <v>49</v>
      </c>
      <c r="H14309" t="s">
        <v>3404</v>
      </c>
      <c r="I14309" t="s">
        <v>3515</v>
      </c>
      <c r="K14309" t="s">
        <v>2641</v>
      </c>
      <c r="L14309" t="s">
        <v>2640</v>
      </c>
      <c r="M14309" t="s">
        <v>3404</v>
      </c>
      <c r="N14309" t="b">
        <f>IF(ETMRouteStages[[#This Row],[RID]]=A14308,ETMRouteStages[[#This Row],[StageSequence]]=F14308+1,TRUE)</f>
        <v>1</v>
      </c>
    </row>
    <row r="14310" spans="1:14">
      <c r="A14310" t="s">
        <v>7078</v>
      </c>
      <c r="B14310" t="s">
        <v>2361</v>
      </c>
      <c r="C14310" t="s">
        <v>5136</v>
      </c>
      <c r="D14310" s="154">
        <v>83</v>
      </c>
      <c r="E14310" t="s">
        <v>2640</v>
      </c>
      <c r="F14310">
        <v>32</v>
      </c>
      <c r="G14310">
        <v>50</v>
      </c>
      <c r="H14310" t="s">
        <v>3404</v>
      </c>
      <c r="I14310" t="s">
        <v>3515</v>
      </c>
      <c r="K14310" t="s">
        <v>2979</v>
      </c>
      <c r="L14310" t="s">
        <v>2978</v>
      </c>
      <c r="M14310" t="s">
        <v>3404</v>
      </c>
      <c r="N14310" t="b">
        <f>IF(ETMRouteStages[[#This Row],[RID]]=A14309,ETMRouteStages[[#This Row],[StageSequence]]=F14309+1,TRUE)</f>
        <v>1</v>
      </c>
    </row>
    <row r="14311" spans="1:14">
      <c r="A14311" t="s">
        <v>7078</v>
      </c>
      <c r="B14311" t="s">
        <v>2361</v>
      </c>
      <c r="C14311" t="s">
        <v>5136</v>
      </c>
      <c r="D14311" s="154">
        <v>83</v>
      </c>
      <c r="E14311" t="s">
        <v>2978</v>
      </c>
      <c r="F14311">
        <v>33</v>
      </c>
      <c r="G14311">
        <v>51</v>
      </c>
      <c r="H14311" t="s">
        <v>3404</v>
      </c>
      <c r="I14311" t="s">
        <v>3515</v>
      </c>
      <c r="K14311" t="s">
        <v>411</v>
      </c>
      <c r="L14311" t="s">
        <v>410</v>
      </c>
      <c r="M14311" t="s">
        <v>3404</v>
      </c>
      <c r="N14311" t="b">
        <f>IF(ETMRouteStages[[#This Row],[RID]]=A14310,ETMRouteStages[[#This Row],[StageSequence]]=F14310+1,TRUE)</f>
        <v>1</v>
      </c>
    </row>
    <row r="14312" spans="1:14">
      <c r="A14312" t="s">
        <v>7078</v>
      </c>
      <c r="B14312" t="s">
        <v>2361</v>
      </c>
      <c r="C14312" t="s">
        <v>5136</v>
      </c>
      <c r="D14312" s="154">
        <v>83</v>
      </c>
      <c r="E14312" t="s">
        <v>410</v>
      </c>
      <c r="F14312">
        <v>34</v>
      </c>
      <c r="G14312">
        <v>53</v>
      </c>
      <c r="H14312" t="s">
        <v>3500</v>
      </c>
      <c r="I14312" t="s">
        <v>3515</v>
      </c>
      <c r="K14312" t="s">
        <v>1903</v>
      </c>
      <c r="L14312" t="s">
        <v>1902</v>
      </c>
      <c r="M14312" t="s">
        <v>3500</v>
      </c>
      <c r="N14312" t="b">
        <f>IF(ETMRouteStages[[#This Row],[RID]]=A14311,ETMRouteStages[[#This Row],[StageSequence]]=F14311+1,TRUE)</f>
        <v>1</v>
      </c>
    </row>
    <row r="14313" spans="1:14">
      <c r="A14313" t="s">
        <v>7078</v>
      </c>
      <c r="B14313" t="s">
        <v>2361</v>
      </c>
      <c r="C14313" t="s">
        <v>5136</v>
      </c>
      <c r="D14313" s="154">
        <v>83</v>
      </c>
      <c r="E14313" t="s">
        <v>1902</v>
      </c>
      <c r="F14313">
        <v>35</v>
      </c>
      <c r="G14313">
        <v>54</v>
      </c>
      <c r="H14313" t="s">
        <v>3404</v>
      </c>
      <c r="I14313" t="s">
        <v>3515</v>
      </c>
      <c r="K14313" t="s">
        <v>2170</v>
      </c>
      <c r="L14313" t="s">
        <v>2169</v>
      </c>
      <c r="M14313" t="s">
        <v>3404</v>
      </c>
      <c r="N14313" t="b">
        <f>IF(ETMRouteStages[[#This Row],[RID]]=A14312,ETMRouteStages[[#This Row],[StageSequence]]=F14312+1,TRUE)</f>
        <v>1</v>
      </c>
    </row>
    <row r="14314" spans="1:14">
      <c r="A14314" t="s">
        <v>7078</v>
      </c>
      <c r="B14314" t="s">
        <v>2361</v>
      </c>
      <c r="C14314" t="s">
        <v>5136</v>
      </c>
      <c r="D14314" s="154">
        <v>83</v>
      </c>
      <c r="E14314" t="s">
        <v>2169</v>
      </c>
      <c r="F14314">
        <v>36</v>
      </c>
      <c r="G14314">
        <v>57</v>
      </c>
      <c r="H14314" t="s">
        <v>3404</v>
      </c>
      <c r="I14314" t="s">
        <v>3515</v>
      </c>
      <c r="K14314" t="s">
        <v>737</v>
      </c>
      <c r="L14314" t="s">
        <v>736</v>
      </c>
      <c r="M14314" t="s">
        <v>3404</v>
      </c>
      <c r="N14314" t="b">
        <f>IF(ETMRouteStages[[#This Row],[RID]]=A14313,ETMRouteStages[[#This Row],[StageSequence]]=F14313+1,TRUE)</f>
        <v>1</v>
      </c>
    </row>
    <row r="14315" spans="1:14">
      <c r="A14315" t="s">
        <v>7078</v>
      </c>
      <c r="B14315" t="s">
        <v>2361</v>
      </c>
      <c r="C14315" t="s">
        <v>5136</v>
      </c>
      <c r="D14315" s="154">
        <v>83</v>
      </c>
      <c r="E14315" t="s">
        <v>736</v>
      </c>
      <c r="F14315">
        <v>37</v>
      </c>
      <c r="G14315">
        <v>59</v>
      </c>
      <c r="H14315" t="s">
        <v>3404</v>
      </c>
      <c r="I14315" t="s">
        <v>3515</v>
      </c>
      <c r="K14315" t="s">
        <v>2597</v>
      </c>
      <c r="L14315" t="s">
        <v>2596</v>
      </c>
      <c r="M14315" t="s">
        <v>3404</v>
      </c>
      <c r="N14315" t="b">
        <f>IF(ETMRouteStages[[#This Row],[RID]]=A14314,ETMRouteStages[[#This Row],[StageSequence]]=F14314+1,TRUE)</f>
        <v>1</v>
      </c>
    </row>
    <row r="14316" spans="1:14">
      <c r="A14316" t="s">
        <v>7078</v>
      </c>
      <c r="B14316" t="s">
        <v>2361</v>
      </c>
      <c r="C14316" t="s">
        <v>5136</v>
      </c>
      <c r="D14316" s="154">
        <v>83</v>
      </c>
      <c r="E14316" t="s">
        <v>2596</v>
      </c>
      <c r="F14316">
        <v>38</v>
      </c>
      <c r="G14316">
        <v>61</v>
      </c>
      <c r="H14316" t="s">
        <v>3404</v>
      </c>
      <c r="I14316" t="s">
        <v>3515</v>
      </c>
      <c r="K14316" t="s">
        <v>575</v>
      </c>
      <c r="L14316" t="s">
        <v>574</v>
      </c>
      <c r="M14316" t="s">
        <v>3404</v>
      </c>
      <c r="N14316" t="b">
        <f>IF(ETMRouteStages[[#This Row],[RID]]=A14315,ETMRouteStages[[#This Row],[StageSequence]]=F14315+1,TRUE)</f>
        <v>1</v>
      </c>
    </row>
    <row r="14317" spans="1:14">
      <c r="A14317" t="s">
        <v>7078</v>
      </c>
      <c r="B14317" t="s">
        <v>2361</v>
      </c>
      <c r="C14317" t="s">
        <v>5136</v>
      </c>
      <c r="D14317" s="154">
        <v>83</v>
      </c>
      <c r="E14317" t="s">
        <v>574</v>
      </c>
      <c r="F14317">
        <v>39</v>
      </c>
      <c r="G14317">
        <v>63</v>
      </c>
      <c r="H14317" t="s">
        <v>3404</v>
      </c>
      <c r="I14317" t="s">
        <v>3515</v>
      </c>
      <c r="K14317" t="s">
        <v>2056</v>
      </c>
      <c r="L14317" t="s">
        <v>2055</v>
      </c>
      <c r="M14317" t="s">
        <v>3404</v>
      </c>
      <c r="N14317" t="b">
        <f>IF(ETMRouteStages[[#This Row],[RID]]=A14316,ETMRouteStages[[#This Row],[StageSequence]]=F14316+1,TRUE)</f>
        <v>1</v>
      </c>
    </row>
    <row r="14318" spans="1:14">
      <c r="A14318" t="s">
        <v>7078</v>
      </c>
      <c r="B14318" t="s">
        <v>2361</v>
      </c>
      <c r="C14318" t="s">
        <v>5136</v>
      </c>
      <c r="D14318" s="154">
        <v>83</v>
      </c>
      <c r="E14318" t="s">
        <v>2055</v>
      </c>
      <c r="F14318">
        <v>40</v>
      </c>
      <c r="G14318">
        <v>65</v>
      </c>
      <c r="H14318" t="s">
        <v>3404</v>
      </c>
      <c r="I14318" t="s">
        <v>3515</v>
      </c>
      <c r="K14318" t="s">
        <v>597</v>
      </c>
      <c r="L14318" t="s">
        <v>596</v>
      </c>
      <c r="M14318" t="s">
        <v>3404</v>
      </c>
      <c r="N14318" t="b">
        <f>IF(ETMRouteStages[[#This Row],[RID]]=A14317,ETMRouteStages[[#This Row],[StageSequence]]=F14317+1,TRUE)</f>
        <v>1</v>
      </c>
    </row>
    <row r="14319" spans="1:14">
      <c r="A14319" t="s">
        <v>7078</v>
      </c>
      <c r="B14319" t="s">
        <v>2361</v>
      </c>
      <c r="C14319" t="s">
        <v>5136</v>
      </c>
      <c r="D14319" s="154">
        <v>83</v>
      </c>
      <c r="E14319" t="s">
        <v>596</v>
      </c>
      <c r="F14319">
        <v>41</v>
      </c>
      <c r="G14319">
        <v>66</v>
      </c>
      <c r="H14319" t="s">
        <v>3404</v>
      </c>
      <c r="I14319" t="s">
        <v>3515</v>
      </c>
      <c r="K14319" t="s">
        <v>597</v>
      </c>
      <c r="L14319" t="s">
        <v>596</v>
      </c>
      <c r="M14319" t="s">
        <v>3404</v>
      </c>
      <c r="N14319" t="b">
        <f>IF(ETMRouteStages[[#This Row],[RID]]=A14318,ETMRouteStages[[#This Row],[StageSequence]]=F14318+1,TRUE)</f>
        <v>1</v>
      </c>
    </row>
    <row r="14320" spans="1:14">
      <c r="A14320" t="s">
        <v>7078</v>
      </c>
      <c r="B14320" t="s">
        <v>2361</v>
      </c>
      <c r="C14320" t="s">
        <v>5136</v>
      </c>
      <c r="D14320" s="154">
        <v>83</v>
      </c>
      <c r="E14320" t="s">
        <v>2991</v>
      </c>
      <c r="F14320">
        <v>42</v>
      </c>
      <c r="G14320">
        <v>67</v>
      </c>
      <c r="H14320" t="s">
        <v>3404</v>
      </c>
      <c r="I14320" t="s">
        <v>3515</v>
      </c>
      <c r="K14320" t="s">
        <v>2992</v>
      </c>
      <c r="L14320" t="s">
        <v>2991</v>
      </c>
      <c r="M14320" t="s">
        <v>3404</v>
      </c>
      <c r="N14320" t="b">
        <f>IF(ETMRouteStages[[#This Row],[RID]]=A14319,ETMRouteStages[[#This Row],[StageSequence]]=F14319+1,TRUE)</f>
        <v>1</v>
      </c>
    </row>
    <row r="14321" spans="1:14">
      <c r="A14321" t="s">
        <v>7079</v>
      </c>
      <c r="B14321" t="s">
        <v>2361</v>
      </c>
      <c r="C14321" t="s">
        <v>5136</v>
      </c>
      <c r="D14321" s="154">
        <v>84</v>
      </c>
      <c r="E14321" t="s">
        <v>1423</v>
      </c>
      <c r="F14321">
        <v>1</v>
      </c>
      <c r="G14321">
        <v>0</v>
      </c>
      <c r="H14321" t="s">
        <v>3404</v>
      </c>
      <c r="I14321" t="s">
        <v>3515</v>
      </c>
      <c r="K14321" t="s">
        <v>1424</v>
      </c>
      <c r="L14321" t="s">
        <v>1423</v>
      </c>
      <c r="M14321" t="s">
        <v>3404</v>
      </c>
      <c r="N14321" t="b">
        <f>IF(ETMRouteStages[[#This Row],[RID]]=A14320,ETMRouteStages[[#This Row],[StageSequence]]=F14320+1,TRUE)</f>
        <v>1</v>
      </c>
    </row>
    <row r="14322" spans="1:14">
      <c r="A14322" t="s">
        <v>7079</v>
      </c>
      <c r="B14322" t="s">
        <v>2361</v>
      </c>
      <c r="C14322" t="s">
        <v>5136</v>
      </c>
      <c r="D14322" s="154">
        <v>84</v>
      </c>
      <c r="E14322" t="s">
        <v>2960</v>
      </c>
      <c r="F14322">
        <v>2</v>
      </c>
      <c r="G14322">
        <v>1</v>
      </c>
      <c r="H14322" t="s">
        <v>3404</v>
      </c>
      <c r="I14322" t="s">
        <v>3515</v>
      </c>
      <c r="K14322" t="s">
        <v>2961</v>
      </c>
      <c r="L14322" t="s">
        <v>2960</v>
      </c>
      <c r="M14322" t="s">
        <v>3404</v>
      </c>
      <c r="N14322" t="b">
        <f>IF(ETMRouteStages[[#This Row],[RID]]=A14321,ETMRouteStages[[#This Row],[StageSequence]]=F14321+1,TRUE)</f>
        <v>1</v>
      </c>
    </row>
    <row r="14323" spans="1:14">
      <c r="A14323" t="s">
        <v>7079</v>
      </c>
      <c r="B14323" t="s">
        <v>2361</v>
      </c>
      <c r="C14323" t="s">
        <v>5136</v>
      </c>
      <c r="D14323" s="154">
        <v>84</v>
      </c>
      <c r="E14323" t="s">
        <v>1425</v>
      </c>
      <c r="F14323">
        <v>3</v>
      </c>
      <c r="G14323">
        <v>2</v>
      </c>
      <c r="H14323" t="s">
        <v>3404</v>
      </c>
      <c r="I14323" t="s">
        <v>3515</v>
      </c>
      <c r="K14323" t="s">
        <v>1426</v>
      </c>
      <c r="L14323" t="s">
        <v>1425</v>
      </c>
      <c r="M14323" t="s">
        <v>3404</v>
      </c>
      <c r="N14323" t="b">
        <f>IF(ETMRouteStages[[#This Row],[RID]]=A14322,ETMRouteStages[[#This Row],[StageSequence]]=F14322+1,TRUE)</f>
        <v>1</v>
      </c>
    </row>
    <row r="14324" spans="1:14">
      <c r="A14324" t="s">
        <v>7079</v>
      </c>
      <c r="B14324" t="s">
        <v>2361</v>
      </c>
      <c r="C14324" t="s">
        <v>5136</v>
      </c>
      <c r="D14324" s="154">
        <v>84</v>
      </c>
      <c r="E14324" t="s">
        <v>1357</v>
      </c>
      <c r="F14324">
        <v>4</v>
      </c>
      <c r="G14324">
        <v>3</v>
      </c>
      <c r="H14324" t="s">
        <v>3404</v>
      </c>
      <c r="I14324" t="s">
        <v>3515</v>
      </c>
      <c r="K14324" t="s">
        <v>1358</v>
      </c>
      <c r="L14324" t="s">
        <v>1357</v>
      </c>
      <c r="M14324" t="s">
        <v>3404</v>
      </c>
      <c r="N14324" t="b">
        <f>IF(ETMRouteStages[[#This Row],[RID]]=A14323,ETMRouteStages[[#This Row],[StageSequence]]=F14323+1,TRUE)</f>
        <v>1</v>
      </c>
    </row>
    <row r="14325" spans="1:14">
      <c r="A14325" t="s">
        <v>7079</v>
      </c>
      <c r="B14325" t="s">
        <v>2361</v>
      </c>
      <c r="C14325" t="s">
        <v>5136</v>
      </c>
      <c r="D14325" s="154">
        <v>84</v>
      </c>
      <c r="E14325" t="s">
        <v>2560</v>
      </c>
      <c r="F14325">
        <v>5</v>
      </c>
      <c r="G14325">
        <v>4</v>
      </c>
      <c r="H14325" t="s">
        <v>3404</v>
      </c>
      <c r="I14325" t="s">
        <v>3515</v>
      </c>
      <c r="K14325" t="s">
        <v>2561</v>
      </c>
      <c r="L14325" t="s">
        <v>2560</v>
      </c>
      <c r="M14325" t="s">
        <v>3404</v>
      </c>
      <c r="N14325" t="b">
        <f>IF(ETMRouteStages[[#This Row],[RID]]=A14324,ETMRouteStages[[#This Row],[StageSequence]]=F14324+1,TRUE)</f>
        <v>1</v>
      </c>
    </row>
    <row r="14326" spans="1:14">
      <c r="A14326" t="s">
        <v>7079</v>
      </c>
      <c r="B14326" t="s">
        <v>2361</v>
      </c>
      <c r="C14326" t="s">
        <v>5136</v>
      </c>
      <c r="D14326" s="154">
        <v>84</v>
      </c>
      <c r="E14326" t="s">
        <v>1387</v>
      </c>
      <c r="F14326">
        <v>6</v>
      </c>
      <c r="G14326">
        <v>7</v>
      </c>
      <c r="H14326" t="s">
        <v>3404</v>
      </c>
      <c r="I14326" t="s">
        <v>3515</v>
      </c>
      <c r="K14326" t="s">
        <v>1388</v>
      </c>
      <c r="L14326" t="s">
        <v>1387</v>
      </c>
      <c r="M14326" t="s">
        <v>3404</v>
      </c>
      <c r="N14326" t="b">
        <f>IF(ETMRouteStages[[#This Row],[RID]]=A14325,ETMRouteStages[[#This Row],[StageSequence]]=F14325+1,TRUE)</f>
        <v>1</v>
      </c>
    </row>
    <row r="14327" spans="1:14">
      <c r="A14327" t="s">
        <v>7079</v>
      </c>
      <c r="B14327" t="s">
        <v>2361</v>
      </c>
      <c r="C14327" t="s">
        <v>5136</v>
      </c>
      <c r="D14327" s="154">
        <v>84</v>
      </c>
      <c r="E14327" t="s">
        <v>1821</v>
      </c>
      <c r="F14327">
        <v>7</v>
      </c>
      <c r="G14327">
        <v>8</v>
      </c>
      <c r="H14327" t="s">
        <v>3404</v>
      </c>
      <c r="I14327" t="s">
        <v>3515</v>
      </c>
      <c r="K14327" t="s">
        <v>1822</v>
      </c>
      <c r="L14327" t="s">
        <v>1821</v>
      </c>
      <c r="M14327" t="s">
        <v>3404</v>
      </c>
      <c r="N14327" t="b">
        <f>IF(ETMRouteStages[[#This Row],[RID]]=A14326,ETMRouteStages[[#This Row],[StageSequence]]=F14326+1,TRUE)</f>
        <v>1</v>
      </c>
    </row>
    <row r="14328" spans="1:14">
      <c r="A14328" t="s">
        <v>7079</v>
      </c>
      <c r="B14328" t="s">
        <v>2361</v>
      </c>
      <c r="C14328" t="s">
        <v>5136</v>
      </c>
      <c r="D14328" s="154">
        <v>84</v>
      </c>
      <c r="E14328" t="s">
        <v>6923</v>
      </c>
      <c r="F14328">
        <v>8</v>
      </c>
      <c r="G14328">
        <v>11</v>
      </c>
      <c r="H14328" t="s">
        <v>3404</v>
      </c>
      <c r="I14328" t="s">
        <v>3515</v>
      </c>
      <c r="K14328" t="s">
        <v>1145</v>
      </c>
      <c r="L14328" t="s">
        <v>1144</v>
      </c>
      <c r="M14328" t="s">
        <v>3404</v>
      </c>
      <c r="N14328" t="b">
        <f>IF(ETMRouteStages[[#This Row],[RID]]=A14327,ETMRouteStages[[#This Row],[StageSequence]]=F14327+1,TRUE)</f>
        <v>1</v>
      </c>
    </row>
    <row r="14329" spans="1:14">
      <c r="A14329" t="s">
        <v>7079</v>
      </c>
      <c r="B14329" t="s">
        <v>2361</v>
      </c>
      <c r="C14329" t="s">
        <v>5136</v>
      </c>
      <c r="D14329" s="154">
        <v>84</v>
      </c>
      <c r="E14329" t="s">
        <v>1144</v>
      </c>
      <c r="F14329">
        <v>9</v>
      </c>
      <c r="G14329">
        <v>13</v>
      </c>
      <c r="H14329" t="s">
        <v>3404</v>
      </c>
      <c r="I14329" t="s">
        <v>3515</v>
      </c>
      <c r="K14329" t="s">
        <v>1286</v>
      </c>
      <c r="L14329" t="s">
        <v>1285</v>
      </c>
      <c r="M14329" t="s">
        <v>3404</v>
      </c>
      <c r="N14329" t="b">
        <f>IF(ETMRouteStages[[#This Row],[RID]]=A14328,ETMRouteStages[[#This Row],[StageSequence]]=F14328+1,TRUE)</f>
        <v>1</v>
      </c>
    </row>
    <row r="14330" spans="1:14">
      <c r="A14330" t="s">
        <v>7079</v>
      </c>
      <c r="B14330" t="s">
        <v>2361</v>
      </c>
      <c r="C14330" t="s">
        <v>5136</v>
      </c>
      <c r="D14330" s="154">
        <v>84</v>
      </c>
      <c r="E14330" t="s">
        <v>1285</v>
      </c>
      <c r="F14330">
        <v>10</v>
      </c>
      <c r="G14330">
        <v>14</v>
      </c>
      <c r="H14330" t="s">
        <v>3404</v>
      </c>
      <c r="I14330" t="s">
        <v>3515</v>
      </c>
      <c r="K14330" t="s">
        <v>1208</v>
      </c>
      <c r="L14330" t="s">
        <v>1207</v>
      </c>
      <c r="M14330" t="s">
        <v>3404</v>
      </c>
      <c r="N14330" t="b">
        <f>IF(ETMRouteStages[[#This Row],[RID]]=A14329,ETMRouteStages[[#This Row],[StageSequence]]=F14329+1,TRUE)</f>
        <v>1</v>
      </c>
    </row>
    <row r="14331" spans="1:14">
      <c r="A14331" t="s">
        <v>7079</v>
      </c>
      <c r="B14331" t="s">
        <v>2361</v>
      </c>
      <c r="C14331" t="s">
        <v>5136</v>
      </c>
      <c r="D14331" s="154">
        <v>84</v>
      </c>
      <c r="E14331" t="s">
        <v>1207</v>
      </c>
      <c r="F14331">
        <v>11</v>
      </c>
      <c r="G14331">
        <v>18</v>
      </c>
      <c r="H14331" t="s">
        <v>3404</v>
      </c>
      <c r="I14331" t="s">
        <v>3515</v>
      </c>
      <c r="K14331" t="s">
        <v>1557</v>
      </c>
      <c r="L14331" t="s">
        <v>1556</v>
      </c>
      <c r="M14331" t="s">
        <v>3404</v>
      </c>
      <c r="N14331" t="b">
        <f>IF(ETMRouteStages[[#This Row],[RID]]=A14330,ETMRouteStages[[#This Row],[StageSequence]]=F14330+1,TRUE)</f>
        <v>1</v>
      </c>
    </row>
    <row r="14332" spans="1:14">
      <c r="A14332" t="s">
        <v>7079</v>
      </c>
      <c r="B14332" t="s">
        <v>2361</v>
      </c>
      <c r="C14332" t="s">
        <v>5136</v>
      </c>
      <c r="D14332" s="154">
        <v>84</v>
      </c>
      <c r="E14332" t="s">
        <v>1556</v>
      </c>
      <c r="F14332">
        <v>12</v>
      </c>
      <c r="G14332">
        <v>19</v>
      </c>
      <c r="H14332" t="s">
        <v>3404</v>
      </c>
      <c r="I14332" t="s">
        <v>3515</v>
      </c>
      <c r="K14332" t="s">
        <v>2054</v>
      </c>
      <c r="L14332" t="s">
        <v>2053</v>
      </c>
      <c r="M14332" t="s">
        <v>3404</v>
      </c>
      <c r="N14332" t="b">
        <f>IF(ETMRouteStages[[#This Row],[RID]]=A14331,ETMRouteStages[[#This Row],[StageSequence]]=F14331+1,TRUE)</f>
        <v>1</v>
      </c>
    </row>
    <row r="14333" spans="1:14">
      <c r="A14333" t="s">
        <v>7079</v>
      </c>
      <c r="B14333" t="s">
        <v>2361</v>
      </c>
      <c r="C14333" t="s">
        <v>5136</v>
      </c>
      <c r="D14333" s="154">
        <v>84</v>
      </c>
      <c r="E14333" t="s">
        <v>2053</v>
      </c>
      <c r="F14333">
        <v>13</v>
      </c>
      <c r="G14333">
        <v>22</v>
      </c>
      <c r="H14333" t="s">
        <v>3404</v>
      </c>
      <c r="I14333" t="s">
        <v>3515</v>
      </c>
      <c r="K14333" t="s">
        <v>569</v>
      </c>
      <c r="L14333" t="s">
        <v>568</v>
      </c>
      <c r="M14333" t="s">
        <v>3404</v>
      </c>
      <c r="N14333" t="b">
        <f>IF(ETMRouteStages[[#This Row],[RID]]=A14332,ETMRouteStages[[#This Row],[StageSequence]]=F14332+1,TRUE)</f>
        <v>1</v>
      </c>
    </row>
    <row r="14334" spans="1:14">
      <c r="A14334" t="s">
        <v>7079</v>
      </c>
      <c r="B14334" t="s">
        <v>2361</v>
      </c>
      <c r="C14334" t="s">
        <v>5136</v>
      </c>
      <c r="D14334" s="154">
        <v>84</v>
      </c>
      <c r="E14334" t="s">
        <v>568</v>
      </c>
      <c r="F14334">
        <v>14</v>
      </c>
      <c r="G14334">
        <v>25</v>
      </c>
      <c r="H14334" t="s">
        <v>3404</v>
      </c>
      <c r="I14334" t="s">
        <v>3515</v>
      </c>
      <c r="K14334" t="s">
        <v>1990</v>
      </c>
      <c r="L14334" t="s">
        <v>1989</v>
      </c>
      <c r="M14334" t="s">
        <v>3404</v>
      </c>
      <c r="N14334" t="b">
        <f>IF(ETMRouteStages[[#This Row],[RID]]=A14333,ETMRouteStages[[#This Row],[StageSequence]]=F14333+1,TRUE)</f>
        <v>1</v>
      </c>
    </row>
    <row r="14335" spans="1:14">
      <c r="A14335" t="s">
        <v>7079</v>
      </c>
      <c r="B14335" t="s">
        <v>2361</v>
      </c>
      <c r="C14335" t="s">
        <v>5136</v>
      </c>
      <c r="D14335" s="154">
        <v>84</v>
      </c>
      <c r="E14335" t="s">
        <v>1989</v>
      </c>
      <c r="F14335">
        <v>15</v>
      </c>
      <c r="G14335">
        <v>27</v>
      </c>
      <c r="H14335" t="s">
        <v>3404</v>
      </c>
      <c r="I14335" t="s">
        <v>3515</v>
      </c>
      <c r="K14335" t="s">
        <v>1992</v>
      </c>
      <c r="L14335" t="s">
        <v>1991</v>
      </c>
      <c r="M14335" t="s">
        <v>3404</v>
      </c>
      <c r="N14335" t="b">
        <f>IF(ETMRouteStages[[#This Row],[RID]]=A14334,ETMRouteStages[[#This Row],[StageSequence]]=F14334+1,TRUE)</f>
        <v>1</v>
      </c>
    </row>
    <row r="14336" spans="1:14">
      <c r="A14336" t="s">
        <v>7079</v>
      </c>
      <c r="B14336" t="s">
        <v>2361</v>
      </c>
      <c r="C14336" t="s">
        <v>5136</v>
      </c>
      <c r="D14336" s="154">
        <v>84</v>
      </c>
      <c r="E14336" t="s">
        <v>1991</v>
      </c>
      <c r="F14336">
        <v>16</v>
      </c>
      <c r="G14336">
        <v>29</v>
      </c>
      <c r="H14336" t="s">
        <v>3404</v>
      </c>
      <c r="I14336" t="s">
        <v>3515</v>
      </c>
      <c r="K14336" t="s">
        <v>2994</v>
      </c>
      <c r="L14336" t="s">
        <v>2993</v>
      </c>
      <c r="M14336" t="s">
        <v>3404</v>
      </c>
      <c r="N14336" t="b">
        <f>IF(ETMRouteStages[[#This Row],[RID]]=A14335,ETMRouteStages[[#This Row],[StageSequence]]=F14335+1,TRUE)</f>
        <v>1</v>
      </c>
    </row>
    <row r="14337" spans="1:14">
      <c r="A14337" t="s">
        <v>7079</v>
      </c>
      <c r="B14337" t="s">
        <v>2361</v>
      </c>
      <c r="C14337" t="s">
        <v>5136</v>
      </c>
      <c r="D14337" s="154">
        <v>84</v>
      </c>
      <c r="E14337" t="s">
        <v>2993</v>
      </c>
      <c r="F14337">
        <v>17</v>
      </c>
      <c r="G14337">
        <v>30</v>
      </c>
      <c r="H14337" t="s">
        <v>3404</v>
      </c>
      <c r="I14337" t="s">
        <v>3515</v>
      </c>
      <c r="K14337" t="s">
        <v>751</v>
      </c>
      <c r="L14337" t="s">
        <v>750</v>
      </c>
      <c r="M14337" t="s">
        <v>3404</v>
      </c>
      <c r="N14337" t="b">
        <f>IF(ETMRouteStages[[#This Row],[RID]]=A14336,ETMRouteStages[[#This Row],[StageSequence]]=F14336+1,TRUE)</f>
        <v>1</v>
      </c>
    </row>
    <row r="14338" spans="1:14">
      <c r="A14338" t="s">
        <v>7079</v>
      </c>
      <c r="B14338" t="s">
        <v>2361</v>
      </c>
      <c r="C14338" t="s">
        <v>5136</v>
      </c>
      <c r="D14338" s="154">
        <v>84</v>
      </c>
      <c r="E14338" t="s">
        <v>750</v>
      </c>
      <c r="F14338">
        <v>18</v>
      </c>
      <c r="G14338">
        <v>31</v>
      </c>
      <c r="H14338" t="s">
        <v>3500</v>
      </c>
      <c r="I14338" t="s">
        <v>3515</v>
      </c>
      <c r="K14338" t="s">
        <v>3143</v>
      </c>
      <c r="L14338" t="s">
        <v>3142</v>
      </c>
      <c r="M14338" t="s">
        <v>3500</v>
      </c>
      <c r="N14338" t="b">
        <f>IF(ETMRouteStages[[#This Row],[RID]]=A14337,ETMRouteStages[[#This Row],[StageSequence]]=F14337+1,TRUE)</f>
        <v>1</v>
      </c>
    </row>
    <row r="14339" spans="1:14">
      <c r="A14339" t="s">
        <v>7079</v>
      </c>
      <c r="B14339" t="s">
        <v>2361</v>
      </c>
      <c r="C14339" t="s">
        <v>5136</v>
      </c>
      <c r="D14339" s="154">
        <v>84</v>
      </c>
      <c r="E14339" t="s">
        <v>3142</v>
      </c>
      <c r="F14339">
        <v>19</v>
      </c>
      <c r="G14339">
        <v>33</v>
      </c>
      <c r="H14339" t="s">
        <v>3404</v>
      </c>
      <c r="I14339" t="s">
        <v>3515</v>
      </c>
      <c r="K14339" t="s">
        <v>2559</v>
      </c>
      <c r="L14339" t="s">
        <v>2558</v>
      </c>
      <c r="M14339" t="s">
        <v>3404</v>
      </c>
      <c r="N14339" t="b">
        <f>IF(ETMRouteStages[[#This Row],[RID]]=A14338,ETMRouteStages[[#This Row],[StageSequence]]=F14338+1,TRUE)</f>
        <v>1</v>
      </c>
    </row>
    <row r="14340" spans="1:14">
      <c r="A14340" t="s">
        <v>7079</v>
      </c>
      <c r="B14340" t="s">
        <v>2361</v>
      </c>
      <c r="C14340" t="s">
        <v>5136</v>
      </c>
      <c r="D14340" s="154">
        <v>84</v>
      </c>
      <c r="E14340" t="s">
        <v>2558</v>
      </c>
      <c r="F14340">
        <v>20</v>
      </c>
      <c r="G14340">
        <v>35</v>
      </c>
      <c r="H14340" t="s">
        <v>3404</v>
      </c>
      <c r="I14340" t="s">
        <v>3515</v>
      </c>
      <c r="K14340" t="s">
        <v>399</v>
      </c>
      <c r="L14340" t="s">
        <v>398</v>
      </c>
      <c r="M14340" t="s">
        <v>3404</v>
      </c>
      <c r="N14340" t="b">
        <f>IF(ETMRouteStages[[#This Row],[RID]]=A14339,ETMRouteStages[[#This Row],[StageSequence]]=F14339+1,TRUE)</f>
        <v>1</v>
      </c>
    </row>
    <row r="14341" spans="1:14">
      <c r="A14341" t="s">
        <v>7079</v>
      </c>
      <c r="B14341" t="s">
        <v>2361</v>
      </c>
      <c r="C14341" t="s">
        <v>5136</v>
      </c>
      <c r="D14341" s="154">
        <v>84</v>
      </c>
      <c r="E14341" t="s">
        <v>398</v>
      </c>
      <c r="F14341">
        <v>21</v>
      </c>
      <c r="G14341">
        <v>36</v>
      </c>
      <c r="H14341" t="s">
        <v>3404</v>
      </c>
      <c r="I14341" t="s">
        <v>3515</v>
      </c>
      <c r="K14341" t="s">
        <v>3061</v>
      </c>
      <c r="L14341" t="s">
        <v>3060</v>
      </c>
      <c r="M14341" t="s">
        <v>3404</v>
      </c>
      <c r="N14341" t="b">
        <f>IF(ETMRouteStages[[#This Row],[RID]]=A14340,ETMRouteStages[[#This Row],[StageSequence]]=F14340+1,TRUE)</f>
        <v>1</v>
      </c>
    </row>
    <row r="14342" spans="1:14">
      <c r="A14342" t="s">
        <v>7079</v>
      </c>
      <c r="B14342" t="s">
        <v>2361</v>
      </c>
      <c r="C14342" t="s">
        <v>5136</v>
      </c>
      <c r="D14342" s="154">
        <v>84</v>
      </c>
      <c r="E14342" t="s">
        <v>3060</v>
      </c>
      <c r="F14342">
        <v>22</v>
      </c>
      <c r="G14342">
        <v>37</v>
      </c>
      <c r="H14342" t="s">
        <v>3404</v>
      </c>
      <c r="I14342" t="s">
        <v>3515</v>
      </c>
      <c r="K14342" t="s">
        <v>1531</v>
      </c>
      <c r="L14342" t="s">
        <v>1530</v>
      </c>
      <c r="M14342" t="s">
        <v>3404</v>
      </c>
      <c r="N14342" t="b">
        <f>IF(ETMRouteStages[[#This Row],[RID]]=A14341,ETMRouteStages[[#This Row],[StageSequence]]=F14341+1,TRUE)</f>
        <v>1</v>
      </c>
    </row>
    <row r="14343" spans="1:14">
      <c r="A14343" t="s">
        <v>7079</v>
      </c>
      <c r="B14343" t="s">
        <v>2361</v>
      </c>
      <c r="C14343" t="s">
        <v>5136</v>
      </c>
      <c r="D14343" s="154">
        <v>84</v>
      </c>
      <c r="E14343" t="s">
        <v>1530</v>
      </c>
      <c r="F14343">
        <v>23</v>
      </c>
      <c r="G14343">
        <v>38</v>
      </c>
      <c r="H14343" t="s">
        <v>3404</v>
      </c>
      <c r="I14343" t="s">
        <v>3515</v>
      </c>
      <c r="K14343" t="s">
        <v>2551</v>
      </c>
      <c r="L14343" t="s">
        <v>2550</v>
      </c>
      <c r="M14343" t="s">
        <v>3404</v>
      </c>
      <c r="N14343" t="b">
        <f>IF(ETMRouteStages[[#This Row],[RID]]=A14342,ETMRouteStages[[#This Row],[StageSequence]]=F14342+1,TRUE)</f>
        <v>1</v>
      </c>
    </row>
    <row r="14344" spans="1:14">
      <c r="A14344" t="s">
        <v>7079</v>
      </c>
      <c r="B14344" t="s">
        <v>2361</v>
      </c>
      <c r="C14344" t="s">
        <v>5136</v>
      </c>
      <c r="D14344" s="154">
        <v>84</v>
      </c>
      <c r="E14344" t="s">
        <v>2550</v>
      </c>
      <c r="F14344">
        <v>24</v>
      </c>
      <c r="G14344">
        <v>39</v>
      </c>
      <c r="H14344" t="s">
        <v>3404</v>
      </c>
      <c r="I14344" t="s">
        <v>3515</v>
      </c>
      <c r="K14344" t="s">
        <v>1408</v>
      </c>
      <c r="L14344" t="s">
        <v>1407</v>
      </c>
      <c r="M14344" t="s">
        <v>3404</v>
      </c>
      <c r="N14344" t="b">
        <f>IF(ETMRouteStages[[#This Row],[RID]]=A14343,ETMRouteStages[[#This Row],[StageSequence]]=F14343+1,TRUE)</f>
        <v>1</v>
      </c>
    </row>
    <row r="14345" spans="1:14">
      <c r="A14345" t="s">
        <v>7079</v>
      </c>
      <c r="B14345" t="s">
        <v>2361</v>
      </c>
      <c r="C14345" t="s">
        <v>5136</v>
      </c>
      <c r="D14345" s="154">
        <v>84</v>
      </c>
      <c r="E14345" t="s">
        <v>1407</v>
      </c>
      <c r="F14345">
        <v>25</v>
      </c>
      <c r="G14345">
        <v>41</v>
      </c>
      <c r="H14345" t="s">
        <v>3404</v>
      </c>
      <c r="I14345" t="s">
        <v>3515</v>
      </c>
      <c r="K14345" t="s">
        <v>1368</v>
      </c>
      <c r="L14345" t="s">
        <v>1367</v>
      </c>
      <c r="M14345" t="s">
        <v>3404</v>
      </c>
      <c r="N14345" t="b">
        <f>IF(ETMRouteStages[[#This Row],[RID]]=A14344,ETMRouteStages[[#This Row],[StageSequence]]=F14344+1,TRUE)</f>
        <v>1</v>
      </c>
    </row>
    <row r="14346" spans="1:14">
      <c r="A14346" t="s">
        <v>7079</v>
      </c>
      <c r="B14346" t="s">
        <v>2361</v>
      </c>
      <c r="C14346" t="s">
        <v>5136</v>
      </c>
      <c r="D14346" s="154">
        <v>84</v>
      </c>
      <c r="E14346" t="s">
        <v>1367</v>
      </c>
      <c r="F14346">
        <v>26</v>
      </c>
      <c r="G14346">
        <v>42</v>
      </c>
      <c r="H14346" t="s">
        <v>3404</v>
      </c>
      <c r="I14346" t="s">
        <v>3515</v>
      </c>
      <c r="K14346" t="s">
        <v>2351</v>
      </c>
      <c r="L14346" t="s">
        <v>2350</v>
      </c>
      <c r="M14346" t="s">
        <v>3404</v>
      </c>
      <c r="N14346" t="b">
        <f>IF(ETMRouteStages[[#This Row],[RID]]=A14345,ETMRouteStages[[#This Row],[StageSequence]]=F14345+1,TRUE)</f>
        <v>1</v>
      </c>
    </row>
    <row r="14347" spans="1:14">
      <c r="A14347" t="s">
        <v>7079</v>
      </c>
      <c r="B14347" t="s">
        <v>2361</v>
      </c>
      <c r="C14347" t="s">
        <v>5136</v>
      </c>
      <c r="D14347" s="154">
        <v>84</v>
      </c>
      <c r="E14347" t="s">
        <v>2350</v>
      </c>
      <c r="F14347">
        <v>27</v>
      </c>
      <c r="G14347">
        <v>43</v>
      </c>
      <c r="H14347" t="s">
        <v>3404</v>
      </c>
      <c r="I14347" t="s">
        <v>3515</v>
      </c>
      <c r="K14347" t="s">
        <v>2774</v>
      </c>
      <c r="L14347" t="s">
        <v>2773</v>
      </c>
      <c r="M14347" t="s">
        <v>3404</v>
      </c>
      <c r="N14347" t="b">
        <f>IF(ETMRouteStages[[#This Row],[RID]]=A14346,ETMRouteStages[[#This Row],[StageSequence]]=F14346+1,TRUE)</f>
        <v>1</v>
      </c>
    </row>
    <row r="14348" spans="1:14">
      <c r="A14348" t="s">
        <v>7079</v>
      </c>
      <c r="B14348" t="s">
        <v>2361</v>
      </c>
      <c r="C14348" t="s">
        <v>5136</v>
      </c>
      <c r="D14348" s="154">
        <v>84</v>
      </c>
      <c r="E14348" t="s">
        <v>2773</v>
      </c>
      <c r="F14348">
        <v>28</v>
      </c>
      <c r="G14348">
        <v>44</v>
      </c>
      <c r="H14348" t="s">
        <v>3404</v>
      </c>
      <c r="I14348" t="s">
        <v>3515</v>
      </c>
      <c r="K14348" t="s">
        <v>1400</v>
      </c>
      <c r="L14348" t="s">
        <v>1399</v>
      </c>
      <c r="M14348" t="s">
        <v>3404</v>
      </c>
      <c r="N14348" t="b">
        <f>IF(ETMRouteStages[[#This Row],[RID]]=A14347,ETMRouteStages[[#This Row],[StageSequence]]=F14347+1,TRUE)</f>
        <v>1</v>
      </c>
    </row>
    <row r="14349" spans="1:14">
      <c r="A14349" t="s">
        <v>7079</v>
      </c>
      <c r="B14349" t="s">
        <v>2361</v>
      </c>
      <c r="C14349" t="s">
        <v>5136</v>
      </c>
      <c r="D14349" s="154">
        <v>84</v>
      </c>
      <c r="E14349" t="s">
        <v>1399</v>
      </c>
      <c r="F14349">
        <v>29</v>
      </c>
      <c r="G14349">
        <v>45</v>
      </c>
      <c r="H14349" t="s">
        <v>3404</v>
      </c>
      <c r="I14349" t="s">
        <v>3515</v>
      </c>
      <c r="K14349" t="s">
        <v>1402</v>
      </c>
      <c r="L14349" t="s">
        <v>1401</v>
      </c>
      <c r="M14349" t="s">
        <v>3404</v>
      </c>
      <c r="N14349" t="b">
        <f>IF(ETMRouteStages[[#This Row],[RID]]=A14348,ETMRouteStages[[#This Row],[StageSequence]]=F14348+1,TRUE)</f>
        <v>1</v>
      </c>
    </row>
    <row r="14350" spans="1:14">
      <c r="A14350" t="s">
        <v>7079</v>
      </c>
      <c r="B14350" t="s">
        <v>2361</v>
      </c>
      <c r="C14350" t="s">
        <v>5136</v>
      </c>
      <c r="D14350" s="154">
        <v>84</v>
      </c>
      <c r="E14350" t="s">
        <v>1401</v>
      </c>
      <c r="F14350">
        <v>30</v>
      </c>
      <c r="G14350">
        <v>47</v>
      </c>
      <c r="H14350" t="s">
        <v>3404</v>
      </c>
      <c r="I14350" t="s">
        <v>3515</v>
      </c>
      <c r="K14350" t="s">
        <v>395</v>
      </c>
      <c r="L14350" t="s">
        <v>394</v>
      </c>
      <c r="M14350" t="s">
        <v>3404</v>
      </c>
      <c r="N14350" t="b">
        <f>IF(ETMRouteStages[[#This Row],[RID]]=A14349,ETMRouteStages[[#This Row],[StageSequence]]=F14349+1,TRUE)</f>
        <v>1</v>
      </c>
    </row>
    <row r="14351" spans="1:14">
      <c r="A14351" t="s">
        <v>7079</v>
      </c>
      <c r="B14351" t="s">
        <v>2361</v>
      </c>
      <c r="C14351" t="s">
        <v>5136</v>
      </c>
      <c r="D14351" s="154">
        <v>84</v>
      </c>
      <c r="E14351" t="s">
        <v>394</v>
      </c>
      <c r="F14351">
        <v>31</v>
      </c>
      <c r="G14351">
        <v>48</v>
      </c>
      <c r="H14351" t="s">
        <v>3404</v>
      </c>
      <c r="I14351" t="s">
        <v>3515</v>
      </c>
      <c r="K14351" t="s">
        <v>743</v>
      </c>
      <c r="L14351" t="s">
        <v>742</v>
      </c>
      <c r="M14351" t="s">
        <v>3404</v>
      </c>
      <c r="N14351" t="b">
        <f>IF(ETMRouteStages[[#This Row],[RID]]=A14350,ETMRouteStages[[#This Row],[StageSequence]]=F14350+1,TRUE)</f>
        <v>1</v>
      </c>
    </row>
    <row r="14352" spans="1:14">
      <c r="A14352" t="s">
        <v>7079</v>
      </c>
      <c r="B14352" t="s">
        <v>2361</v>
      </c>
      <c r="C14352" t="s">
        <v>5136</v>
      </c>
      <c r="D14352" s="154">
        <v>84</v>
      </c>
      <c r="E14352" t="s">
        <v>742</v>
      </c>
      <c r="F14352">
        <v>32</v>
      </c>
      <c r="G14352">
        <v>49</v>
      </c>
      <c r="H14352" t="s">
        <v>3404</v>
      </c>
      <c r="I14352" t="s">
        <v>3515</v>
      </c>
      <c r="K14352" t="s">
        <v>1700</v>
      </c>
      <c r="L14352" t="s">
        <v>1699</v>
      </c>
      <c r="M14352" t="s">
        <v>3404</v>
      </c>
      <c r="N14352" t="b">
        <f>IF(ETMRouteStages[[#This Row],[RID]]=A14351,ETMRouteStages[[#This Row],[StageSequence]]=F14351+1,TRUE)</f>
        <v>1</v>
      </c>
    </row>
    <row r="14353" spans="1:14">
      <c r="A14353" t="s">
        <v>7079</v>
      </c>
      <c r="B14353" t="s">
        <v>2361</v>
      </c>
      <c r="C14353" t="s">
        <v>5136</v>
      </c>
      <c r="D14353" s="154">
        <v>84</v>
      </c>
      <c r="E14353" t="s">
        <v>1699</v>
      </c>
      <c r="F14353">
        <v>33</v>
      </c>
      <c r="G14353">
        <v>51</v>
      </c>
      <c r="H14353" t="s">
        <v>3404</v>
      </c>
      <c r="I14353" t="s">
        <v>3515</v>
      </c>
      <c r="K14353" t="s">
        <v>2438</v>
      </c>
      <c r="L14353" t="s">
        <v>2437</v>
      </c>
      <c r="M14353" t="s">
        <v>3404</v>
      </c>
      <c r="N14353" t="b">
        <f>IF(ETMRouteStages[[#This Row],[RID]]=A14352,ETMRouteStages[[#This Row],[StageSequence]]=F14352+1,TRUE)</f>
        <v>1</v>
      </c>
    </row>
    <row r="14354" spans="1:14">
      <c r="A14354" t="s">
        <v>7079</v>
      </c>
      <c r="B14354" t="s">
        <v>2361</v>
      </c>
      <c r="C14354" t="s">
        <v>5136</v>
      </c>
      <c r="D14354" s="154">
        <v>84</v>
      </c>
      <c r="E14354" t="s">
        <v>2437</v>
      </c>
      <c r="F14354">
        <v>34</v>
      </c>
      <c r="G14354">
        <v>53</v>
      </c>
      <c r="H14354" t="s">
        <v>3404</v>
      </c>
      <c r="I14354" t="s">
        <v>3515</v>
      </c>
      <c r="K14354" t="s">
        <v>2106</v>
      </c>
      <c r="L14354" t="s">
        <v>2105</v>
      </c>
      <c r="M14354" t="s">
        <v>3404</v>
      </c>
      <c r="N14354" t="b">
        <f>IF(ETMRouteStages[[#This Row],[RID]]=A14353,ETMRouteStages[[#This Row],[StageSequence]]=F14353+1,TRUE)</f>
        <v>1</v>
      </c>
    </row>
    <row r="14355" spans="1:14">
      <c r="A14355" t="s">
        <v>7079</v>
      </c>
      <c r="B14355" t="s">
        <v>2361</v>
      </c>
      <c r="C14355" t="s">
        <v>5136</v>
      </c>
      <c r="D14355" s="154">
        <v>84</v>
      </c>
      <c r="E14355" t="s">
        <v>2105</v>
      </c>
      <c r="F14355">
        <v>35</v>
      </c>
      <c r="G14355">
        <v>54</v>
      </c>
      <c r="H14355" t="s">
        <v>3404</v>
      </c>
      <c r="I14355" t="s">
        <v>3515</v>
      </c>
      <c r="K14355" t="s">
        <v>2106</v>
      </c>
      <c r="L14355" t="s">
        <v>2105</v>
      </c>
      <c r="M14355" t="s">
        <v>3404</v>
      </c>
      <c r="N14355" t="b">
        <f>IF(ETMRouteStages[[#This Row],[RID]]=A14354,ETMRouteStages[[#This Row],[StageSequence]]=F14354+1,TRUE)</f>
        <v>1</v>
      </c>
    </row>
    <row r="14356" spans="1:14">
      <c r="A14356" t="s">
        <v>7079</v>
      </c>
      <c r="B14356" t="s">
        <v>2361</v>
      </c>
      <c r="C14356" t="s">
        <v>5136</v>
      </c>
      <c r="D14356" s="154">
        <v>84</v>
      </c>
      <c r="E14356" t="s">
        <v>2991</v>
      </c>
      <c r="F14356">
        <v>36</v>
      </c>
      <c r="G14356">
        <v>55</v>
      </c>
      <c r="H14356" t="s">
        <v>3404</v>
      </c>
      <c r="I14356" t="s">
        <v>3515</v>
      </c>
      <c r="K14356" t="s">
        <v>2992</v>
      </c>
      <c r="L14356" t="s">
        <v>2991</v>
      </c>
      <c r="M14356" t="s">
        <v>3404</v>
      </c>
      <c r="N14356" t="b">
        <f>IF(ETMRouteStages[[#This Row],[RID]]=A14355,ETMRouteStages[[#This Row],[StageSequence]]=F14355+1,TRUE)</f>
        <v>1</v>
      </c>
    </row>
    <row r="14357" spans="1:14">
      <c r="A14357" t="s">
        <v>7080</v>
      </c>
      <c r="B14357" t="s">
        <v>2361</v>
      </c>
      <c r="C14357" t="s">
        <v>5143</v>
      </c>
      <c r="D14357" s="154">
        <v>85</v>
      </c>
      <c r="E14357" t="s">
        <v>2201</v>
      </c>
      <c r="F14357">
        <v>1</v>
      </c>
      <c r="G14357">
        <v>0</v>
      </c>
      <c r="H14357" t="s">
        <v>3404</v>
      </c>
      <c r="I14357" t="s">
        <v>3515</v>
      </c>
      <c r="K14357" t="s">
        <v>2202</v>
      </c>
      <c r="L14357" t="s">
        <v>2201</v>
      </c>
      <c r="M14357" t="s">
        <v>3404</v>
      </c>
      <c r="N14357" t="b">
        <f>IF(ETMRouteStages[[#This Row],[RID]]=A14356,ETMRouteStages[[#This Row],[StageSequence]]=F14356+1,TRUE)</f>
        <v>1</v>
      </c>
    </row>
    <row r="14358" spans="1:14">
      <c r="A14358" t="s">
        <v>7080</v>
      </c>
      <c r="B14358" t="s">
        <v>2361</v>
      </c>
      <c r="C14358" t="s">
        <v>5143</v>
      </c>
      <c r="D14358" s="154">
        <v>85</v>
      </c>
      <c r="E14358" t="s">
        <v>2501</v>
      </c>
      <c r="F14358">
        <v>2</v>
      </c>
      <c r="G14358">
        <v>2</v>
      </c>
      <c r="H14358" t="s">
        <v>3404</v>
      </c>
      <c r="I14358" t="s">
        <v>3515</v>
      </c>
      <c r="K14358" t="s">
        <v>2502</v>
      </c>
      <c r="L14358" t="s">
        <v>2501</v>
      </c>
      <c r="M14358" t="s">
        <v>3404</v>
      </c>
      <c r="N14358" t="b">
        <f>IF(ETMRouteStages[[#This Row],[RID]]=A14357,ETMRouteStages[[#This Row],[StageSequence]]=F14357+1,TRUE)</f>
        <v>1</v>
      </c>
    </row>
    <row r="14359" spans="1:14">
      <c r="A14359" t="s">
        <v>7080</v>
      </c>
      <c r="B14359" t="s">
        <v>2361</v>
      </c>
      <c r="C14359" t="s">
        <v>5143</v>
      </c>
      <c r="D14359" s="154">
        <v>85</v>
      </c>
      <c r="E14359" t="s">
        <v>2862</v>
      </c>
      <c r="F14359">
        <v>3</v>
      </c>
      <c r="G14359">
        <v>3</v>
      </c>
      <c r="H14359" t="s">
        <v>3404</v>
      </c>
      <c r="I14359" t="s">
        <v>3515</v>
      </c>
      <c r="K14359" t="s">
        <v>2863</v>
      </c>
      <c r="L14359" t="s">
        <v>2862</v>
      </c>
      <c r="M14359" t="s">
        <v>3404</v>
      </c>
      <c r="N14359" t="b">
        <f>IF(ETMRouteStages[[#This Row],[RID]]=A14358,ETMRouteStages[[#This Row],[StageSequence]]=F14358+1,TRUE)</f>
        <v>1</v>
      </c>
    </row>
    <row r="14360" spans="1:14">
      <c r="A14360" t="s">
        <v>7080</v>
      </c>
      <c r="B14360" t="s">
        <v>2361</v>
      </c>
      <c r="C14360" t="s">
        <v>5143</v>
      </c>
      <c r="D14360" s="154">
        <v>85</v>
      </c>
      <c r="E14360" t="s">
        <v>1343</v>
      </c>
      <c r="F14360">
        <v>4</v>
      </c>
      <c r="G14360">
        <v>4</v>
      </c>
      <c r="H14360" t="s">
        <v>3404</v>
      </c>
      <c r="I14360" t="s">
        <v>3515</v>
      </c>
      <c r="K14360" t="s">
        <v>1344</v>
      </c>
      <c r="L14360" t="s">
        <v>1343</v>
      </c>
      <c r="M14360" t="s">
        <v>3404</v>
      </c>
      <c r="N14360" t="b">
        <f>IF(ETMRouteStages[[#This Row],[RID]]=A14359,ETMRouteStages[[#This Row],[StageSequence]]=F14359+1,TRUE)</f>
        <v>1</v>
      </c>
    </row>
    <row r="14361" spans="1:14">
      <c r="A14361" t="s">
        <v>7080</v>
      </c>
      <c r="B14361" t="s">
        <v>2361</v>
      </c>
      <c r="C14361" t="s">
        <v>5143</v>
      </c>
      <c r="D14361" s="154">
        <v>85</v>
      </c>
      <c r="E14361" t="s">
        <v>2362</v>
      </c>
      <c r="F14361">
        <v>5</v>
      </c>
      <c r="G14361">
        <v>5</v>
      </c>
      <c r="H14361" t="s">
        <v>3404</v>
      </c>
      <c r="I14361" t="s">
        <v>3515</v>
      </c>
      <c r="K14361" t="s">
        <v>2363</v>
      </c>
      <c r="L14361" t="s">
        <v>2362</v>
      </c>
      <c r="M14361" t="s">
        <v>3404</v>
      </c>
      <c r="N14361" t="b">
        <f>IF(ETMRouteStages[[#This Row],[RID]]=A14360,ETMRouteStages[[#This Row],[StageSequence]]=F14360+1,TRUE)</f>
        <v>1</v>
      </c>
    </row>
    <row r="14362" spans="1:14">
      <c r="A14362" t="s">
        <v>7080</v>
      </c>
      <c r="B14362" t="s">
        <v>2361</v>
      </c>
      <c r="C14362" t="s">
        <v>5143</v>
      </c>
      <c r="D14362" s="154">
        <v>85</v>
      </c>
      <c r="E14362" t="s">
        <v>2364</v>
      </c>
      <c r="F14362">
        <v>6</v>
      </c>
      <c r="G14362">
        <v>6</v>
      </c>
      <c r="H14362" t="s">
        <v>3404</v>
      </c>
      <c r="I14362" t="s">
        <v>3515</v>
      </c>
      <c r="K14362" t="s">
        <v>2365</v>
      </c>
      <c r="L14362" t="s">
        <v>2364</v>
      </c>
      <c r="M14362" t="s">
        <v>3404</v>
      </c>
      <c r="N14362" t="b">
        <f>IF(ETMRouteStages[[#This Row],[RID]]=A14361,ETMRouteStages[[#This Row],[StageSequence]]=F14361+1,TRUE)</f>
        <v>1</v>
      </c>
    </row>
    <row r="14363" spans="1:14">
      <c r="A14363" t="s">
        <v>7080</v>
      </c>
      <c r="B14363" t="s">
        <v>2361</v>
      </c>
      <c r="C14363" t="s">
        <v>5143</v>
      </c>
      <c r="D14363" s="154">
        <v>85</v>
      </c>
      <c r="E14363" t="s">
        <v>2360</v>
      </c>
      <c r="F14363">
        <v>7</v>
      </c>
      <c r="G14363">
        <v>7</v>
      </c>
      <c r="H14363" t="s">
        <v>3404</v>
      </c>
      <c r="I14363" t="s">
        <v>3515</v>
      </c>
      <c r="K14363" t="s">
        <v>2361</v>
      </c>
      <c r="L14363" t="s">
        <v>2360</v>
      </c>
      <c r="M14363" t="s">
        <v>3404</v>
      </c>
      <c r="N14363" t="b">
        <f>IF(ETMRouteStages[[#This Row],[RID]]=A14362,ETMRouteStages[[#This Row],[StageSequence]]=F14362+1,TRUE)</f>
        <v>1</v>
      </c>
    </row>
    <row r="14364" spans="1:14">
      <c r="A14364" t="s">
        <v>7080</v>
      </c>
      <c r="B14364" t="s">
        <v>2361</v>
      </c>
      <c r="C14364" t="s">
        <v>5143</v>
      </c>
      <c r="D14364" s="154">
        <v>85</v>
      </c>
      <c r="E14364" t="s">
        <v>1281</v>
      </c>
      <c r="F14364">
        <v>8</v>
      </c>
      <c r="G14364">
        <v>8</v>
      </c>
      <c r="H14364" t="s">
        <v>3404</v>
      </c>
      <c r="I14364" t="s">
        <v>3515</v>
      </c>
      <c r="K14364" t="s">
        <v>1282</v>
      </c>
      <c r="L14364" t="s">
        <v>1281</v>
      </c>
      <c r="M14364" t="s">
        <v>3404</v>
      </c>
      <c r="N14364" t="b">
        <f>IF(ETMRouteStages[[#This Row],[RID]]=A14363,ETMRouteStages[[#This Row],[StageSequence]]=F14363+1,TRUE)</f>
        <v>1</v>
      </c>
    </row>
    <row r="14365" spans="1:14">
      <c r="A14365" t="s">
        <v>7080</v>
      </c>
      <c r="B14365" t="s">
        <v>2361</v>
      </c>
      <c r="C14365" t="s">
        <v>5143</v>
      </c>
      <c r="D14365" s="154">
        <v>85</v>
      </c>
      <c r="E14365" t="s">
        <v>1319</v>
      </c>
      <c r="F14365">
        <v>9</v>
      </c>
      <c r="G14365">
        <v>9</v>
      </c>
      <c r="H14365" t="s">
        <v>3404</v>
      </c>
      <c r="I14365" t="s">
        <v>3515</v>
      </c>
      <c r="K14365" t="s">
        <v>1320</v>
      </c>
      <c r="L14365" t="s">
        <v>1319</v>
      </c>
      <c r="M14365" t="s">
        <v>3404</v>
      </c>
      <c r="N14365" t="b">
        <f>IF(ETMRouteStages[[#This Row],[RID]]=A14364,ETMRouteStages[[#This Row],[StageSequence]]=F14364+1,TRUE)</f>
        <v>1</v>
      </c>
    </row>
    <row r="14366" spans="1:14">
      <c r="A14366" t="s">
        <v>7080</v>
      </c>
      <c r="B14366" t="s">
        <v>2361</v>
      </c>
      <c r="C14366" t="s">
        <v>5143</v>
      </c>
      <c r="D14366" s="154">
        <v>85</v>
      </c>
      <c r="E14366" t="s">
        <v>1279</v>
      </c>
      <c r="F14366">
        <v>10</v>
      </c>
      <c r="G14366">
        <v>10</v>
      </c>
      <c r="H14366" t="s">
        <v>3404</v>
      </c>
      <c r="I14366" t="s">
        <v>3515</v>
      </c>
      <c r="K14366" t="s">
        <v>1280</v>
      </c>
      <c r="L14366" t="s">
        <v>1279</v>
      </c>
      <c r="M14366" t="s">
        <v>3404</v>
      </c>
      <c r="N14366" t="b">
        <f>IF(ETMRouteStages[[#This Row],[RID]]=A14365,ETMRouteStages[[#This Row],[StageSequence]]=F14365+1,TRUE)</f>
        <v>1</v>
      </c>
    </row>
    <row r="14367" spans="1:14">
      <c r="A14367" t="s">
        <v>7080</v>
      </c>
      <c r="B14367" t="s">
        <v>2361</v>
      </c>
      <c r="C14367" t="s">
        <v>5143</v>
      </c>
      <c r="D14367" s="154">
        <v>85</v>
      </c>
      <c r="E14367" t="s">
        <v>1835</v>
      </c>
      <c r="F14367">
        <v>11</v>
      </c>
      <c r="G14367">
        <v>12</v>
      </c>
      <c r="H14367" t="s">
        <v>3404</v>
      </c>
      <c r="I14367" t="s">
        <v>3515</v>
      </c>
      <c r="K14367" t="s">
        <v>1836</v>
      </c>
      <c r="L14367" t="s">
        <v>1835</v>
      </c>
      <c r="M14367" t="s">
        <v>3404</v>
      </c>
      <c r="N14367" t="b">
        <f>IF(ETMRouteStages[[#This Row],[RID]]=A14366,ETMRouteStages[[#This Row],[StageSequence]]=F14366+1,TRUE)</f>
        <v>1</v>
      </c>
    </row>
    <row r="14368" spans="1:14">
      <c r="A14368" t="s">
        <v>7080</v>
      </c>
      <c r="B14368" t="s">
        <v>2361</v>
      </c>
      <c r="C14368" t="s">
        <v>5143</v>
      </c>
      <c r="D14368" s="154">
        <v>85</v>
      </c>
      <c r="E14368" t="s">
        <v>1970</v>
      </c>
      <c r="F14368">
        <v>12</v>
      </c>
      <c r="G14368">
        <v>13</v>
      </c>
      <c r="H14368" t="s">
        <v>3404</v>
      </c>
      <c r="I14368" t="s">
        <v>3515</v>
      </c>
      <c r="K14368" t="s">
        <v>1971</v>
      </c>
      <c r="L14368" t="s">
        <v>1970</v>
      </c>
      <c r="M14368" t="s">
        <v>3404</v>
      </c>
      <c r="N14368" t="b">
        <f>IF(ETMRouteStages[[#This Row],[RID]]=A14367,ETMRouteStages[[#This Row],[StageSequence]]=F14367+1,TRUE)</f>
        <v>1</v>
      </c>
    </row>
    <row r="14369" spans="1:14">
      <c r="A14369" t="s">
        <v>7080</v>
      </c>
      <c r="B14369" t="s">
        <v>2361</v>
      </c>
      <c r="C14369" t="s">
        <v>5143</v>
      </c>
      <c r="D14369" s="154">
        <v>85</v>
      </c>
      <c r="E14369" t="s">
        <v>1170</v>
      </c>
      <c r="F14369">
        <v>13</v>
      </c>
      <c r="G14369">
        <v>14</v>
      </c>
      <c r="H14369" t="s">
        <v>3404</v>
      </c>
      <c r="I14369" t="s">
        <v>3515</v>
      </c>
      <c r="K14369" t="s">
        <v>1171</v>
      </c>
      <c r="L14369" t="s">
        <v>1170</v>
      </c>
      <c r="M14369" t="s">
        <v>3404</v>
      </c>
      <c r="N14369" t="b">
        <f>IF(ETMRouteStages[[#This Row],[RID]]=A14368,ETMRouteStages[[#This Row],[StageSequence]]=F14368+1,TRUE)</f>
        <v>1</v>
      </c>
    </row>
    <row r="14370" spans="1:14">
      <c r="A14370" t="s">
        <v>7080</v>
      </c>
      <c r="B14370" t="s">
        <v>2361</v>
      </c>
      <c r="C14370" t="s">
        <v>5143</v>
      </c>
      <c r="D14370" s="154">
        <v>85</v>
      </c>
      <c r="E14370" t="s">
        <v>2262</v>
      </c>
      <c r="F14370">
        <v>14</v>
      </c>
      <c r="G14370">
        <v>15</v>
      </c>
      <c r="H14370" t="s">
        <v>3404</v>
      </c>
      <c r="I14370" t="s">
        <v>3515</v>
      </c>
      <c r="K14370" t="s">
        <v>2263</v>
      </c>
      <c r="L14370" t="s">
        <v>2262</v>
      </c>
      <c r="M14370" t="s">
        <v>3404</v>
      </c>
      <c r="N14370" t="b">
        <f>IF(ETMRouteStages[[#This Row],[RID]]=A14369,ETMRouteStages[[#This Row],[StageSequence]]=F14369+1,TRUE)</f>
        <v>1</v>
      </c>
    </row>
    <row r="14371" spans="1:14">
      <c r="A14371" t="s">
        <v>7080</v>
      </c>
      <c r="B14371" t="s">
        <v>2361</v>
      </c>
      <c r="C14371" t="s">
        <v>5143</v>
      </c>
      <c r="D14371" s="154">
        <v>85</v>
      </c>
      <c r="E14371" t="s">
        <v>1532</v>
      </c>
      <c r="F14371">
        <v>15</v>
      </c>
      <c r="G14371">
        <v>16</v>
      </c>
      <c r="H14371" t="s">
        <v>3404</v>
      </c>
      <c r="I14371" t="s">
        <v>3515</v>
      </c>
      <c r="K14371" t="s">
        <v>1533</v>
      </c>
      <c r="L14371" t="s">
        <v>1532</v>
      </c>
      <c r="M14371" t="s">
        <v>3404</v>
      </c>
      <c r="N14371" t="b">
        <f>IF(ETMRouteStages[[#This Row],[RID]]=A14370,ETMRouteStages[[#This Row],[StageSequence]]=F14370+1,TRUE)</f>
        <v>1</v>
      </c>
    </row>
    <row r="14372" spans="1:14">
      <c r="A14372" t="s">
        <v>7080</v>
      </c>
      <c r="B14372" t="s">
        <v>2361</v>
      </c>
      <c r="C14372" t="s">
        <v>5143</v>
      </c>
      <c r="D14372" s="154">
        <v>85</v>
      </c>
      <c r="E14372" t="s">
        <v>1767</v>
      </c>
      <c r="F14372">
        <v>16</v>
      </c>
      <c r="G14372">
        <v>17</v>
      </c>
      <c r="H14372" t="s">
        <v>3404</v>
      </c>
      <c r="I14372" t="s">
        <v>3515</v>
      </c>
      <c r="K14372" t="s">
        <v>1768</v>
      </c>
      <c r="L14372" t="s">
        <v>1767</v>
      </c>
      <c r="M14372" t="s">
        <v>3404</v>
      </c>
      <c r="N14372" t="b">
        <f>IF(ETMRouteStages[[#This Row],[RID]]=A14371,ETMRouteStages[[#This Row],[StageSequence]]=F14371+1,TRUE)</f>
        <v>1</v>
      </c>
    </row>
    <row r="14373" spans="1:14">
      <c r="A14373" t="s">
        <v>7080</v>
      </c>
      <c r="B14373" t="s">
        <v>2361</v>
      </c>
      <c r="C14373" t="s">
        <v>5143</v>
      </c>
      <c r="D14373" s="154">
        <v>85</v>
      </c>
      <c r="E14373" t="s">
        <v>2880</v>
      </c>
      <c r="F14373">
        <v>17</v>
      </c>
      <c r="G14373">
        <v>18</v>
      </c>
      <c r="H14373" t="s">
        <v>3404</v>
      </c>
      <c r="I14373" t="s">
        <v>3515</v>
      </c>
      <c r="K14373" t="s">
        <v>2881</v>
      </c>
      <c r="L14373" t="s">
        <v>2880</v>
      </c>
      <c r="M14373" t="s">
        <v>3404</v>
      </c>
      <c r="N14373" t="b">
        <f>IF(ETMRouteStages[[#This Row],[RID]]=A14372,ETMRouteStages[[#This Row],[StageSequence]]=F14372+1,TRUE)</f>
        <v>1</v>
      </c>
    </row>
    <row r="14374" spans="1:14">
      <c r="A14374" t="s">
        <v>7080</v>
      </c>
      <c r="B14374" t="s">
        <v>2361</v>
      </c>
      <c r="C14374" t="s">
        <v>5143</v>
      </c>
      <c r="D14374" s="154">
        <v>85</v>
      </c>
      <c r="E14374" t="s">
        <v>2878</v>
      </c>
      <c r="F14374">
        <v>18</v>
      </c>
      <c r="G14374">
        <v>19</v>
      </c>
      <c r="H14374" t="s">
        <v>3404</v>
      </c>
      <c r="I14374" t="s">
        <v>3515</v>
      </c>
      <c r="K14374" t="s">
        <v>2879</v>
      </c>
      <c r="L14374" t="s">
        <v>2878</v>
      </c>
      <c r="M14374" t="s">
        <v>3404</v>
      </c>
      <c r="N14374" t="b">
        <f>IF(ETMRouteStages[[#This Row],[RID]]=A14373,ETMRouteStages[[#This Row],[StageSequence]]=F14373+1,TRUE)</f>
        <v>1</v>
      </c>
    </row>
    <row r="14375" spans="1:14">
      <c r="A14375" t="s">
        <v>7080</v>
      </c>
      <c r="B14375" t="s">
        <v>2361</v>
      </c>
      <c r="C14375" t="s">
        <v>5143</v>
      </c>
      <c r="D14375" s="154">
        <v>85</v>
      </c>
      <c r="E14375" t="s">
        <v>836</v>
      </c>
      <c r="F14375">
        <v>19</v>
      </c>
      <c r="G14375">
        <v>20</v>
      </c>
      <c r="H14375" t="s">
        <v>3404</v>
      </c>
      <c r="I14375" t="s">
        <v>3515</v>
      </c>
      <c r="K14375" t="s">
        <v>837</v>
      </c>
      <c r="L14375" t="s">
        <v>836</v>
      </c>
      <c r="M14375" t="s">
        <v>3404</v>
      </c>
      <c r="N14375" t="b">
        <f>IF(ETMRouteStages[[#This Row],[RID]]=A14374,ETMRouteStages[[#This Row],[StageSequence]]=F14374+1,TRUE)</f>
        <v>1</v>
      </c>
    </row>
    <row r="14376" spans="1:14">
      <c r="A14376" t="s">
        <v>7080</v>
      </c>
      <c r="B14376" t="s">
        <v>2361</v>
      </c>
      <c r="C14376" t="s">
        <v>5143</v>
      </c>
      <c r="D14376" s="154">
        <v>85</v>
      </c>
      <c r="E14376" t="s">
        <v>2697</v>
      </c>
      <c r="F14376">
        <v>20</v>
      </c>
      <c r="G14376">
        <v>21</v>
      </c>
      <c r="H14376" t="s">
        <v>3404</v>
      </c>
      <c r="I14376" t="s">
        <v>3515</v>
      </c>
      <c r="K14376" t="s">
        <v>2698</v>
      </c>
      <c r="L14376" t="s">
        <v>2697</v>
      </c>
      <c r="M14376" t="s">
        <v>3404</v>
      </c>
      <c r="N14376" t="b">
        <f>IF(ETMRouteStages[[#This Row],[RID]]=A14375,ETMRouteStages[[#This Row],[StageSequence]]=F14375+1,TRUE)</f>
        <v>1</v>
      </c>
    </row>
    <row r="14377" spans="1:14">
      <c r="A14377" t="s">
        <v>7080</v>
      </c>
      <c r="B14377" t="s">
        <v>2361</v>
      </c>
      <c r="C14377" t="s">
        <v>5143</v>
      </c>
      <c r="D14377" s="154">
        <v>85</v>
      </c>
      <c r="E14377" t="s">
        <v>2695</v>
      </c>
      <c r="F14377">
        <v>21</v>
      </c>
      <c r="G14377">
        <v>22</v>
      </c>
      <c r="H14377" t="s">
        <v>3404</v>
      </c>
      <c r="I14377" t="s">
        <v>3515</v>
      </c>
      <c r="K14377" t="s">
        <v>2696</v>
      </c>
      <c r="L14377" t="s">
        <v>2695</v>
      </c>
      <c r="M14377" t="s">
        <v>3404</v>
      </c>
      <c r="N14377" t="b">
        <f>IF(ETMRouteStages[[#This Row],[RID]]=A14376,ETMRouteStages[[#This Row],[StageSequence]]=F14376+1,TRUE)</f>
        <v>1</v>
      </c>
    </row>
    <row r="14378" spans="1:14">
      <c r="A14378" t="s">
        <v>7080</v>
      </c>
      <c r="B14378" t="s">
        <v>2361</v>
      </c>
      <c r="C14378" t="s">
        <v>5143</v>
      </c>
      <c r="D14378" s="154">
        <v>85</v>
      </c>
      <c r="E14378" t="s">
        <v>938</v>
      </c>
      <c r="F14378">
        <v>22</v>
      </c>
      <c r="G14378">
        <v>23</v>
      </c>
      <c r="H14378" t="s">
        <v>3404</v>
      </c>
      <c r="I14378" t="s">
        <v>3515</v>
      </c>
      <c r="K14378" t="s">
        <v>939</v>
      </c>
      <c r="L14378" t="s">
        <v>938</v>
      </c>
      <c r="M14378" t="s">
        <v>3404</v>
      </c>
      <c r="N14378" t="b">
        <f>IF(ETMRouteStages[[#This Row],[RID]]=A14377,ETMRouteStages[[#This Row],[StageSequence]]=F14377+1,TRUE)</f>
        <v>1</v>
      </c>
    </row>
    <row r="14379" spans="1:14">
      <c r="A14379" t="s">
        <v>7080</v>
      </c>
      <c r="B14379" t="s">
        <v>2361</v>
      </c>
      <c r="C14379" t="s">
        <v>5143</v>
      </c>
      <c r="D14379" s="154">
        <v>85</v>
      </c>
      <c r="E14379" t="s">
        <v>568</v>
      </c>
      <c r="F14379">
        <v>23</v>
      </c>
      <c r="G14379">
        <v>24</v>
      </c>
      <c r="H14379" t="s">
        <v>3500</v>
      </c>
      <c r="I14379" t="s">
        <v>3515</v>
      </c>
      <c r="K14379" t="s">
        <v>569</v>
      </c>
      <c r="L14379" t="s">
        <v>568</v>
      </c>
      <c r="M14379" t="s">
        <v>3500</v>
      </c>
      <c r="N14379" t="b">
        <f>IF(ETMRouteStages[[#This Row],[RID]]=A14378,ETMRouteStages[[#This Row],[StageSequence]]=F14378+1,TRUE)</f>
        <v>1</v>
      </c>
    </row>
    <row r="14380" spans="1:14">
      <c r="A14380" t="s">
        <v>7080</v>
      </c>
      <c r="B14380" t="s">
        <v>2361</v>
      </c>
      <c r="C14380" t="s">
        <v>5143</v>
      </c>
      <c r="D14380" s="154">
        <v>85</v>
      </c>
      <c r="E14380" t="s">
        <v>2053</v>
      </c>
      <c r="F14380">
        <v>24</v>
      </c>
      <c r="G14380">
        <v>27</v>
      </c>
      <c r="H14380" t="s">
        <v>3404</v>
      </c>
      <c r="I14380" t="s">
        <v>3515</v>
      </c>
      <c r="K14380" t="s">
        <v>2054</v>
      </c>
      <c r="L14380" t="s">
        <v>2053</v>
      </c>
      <c r="M14380" t="s">
        <v>3404</v>
      </c>
      <c r="N14380" t="b">
        <f>IF(ETMRouteStages[[#This Row],[RID]]=A14379,ETMRouteStages[[#This Row],[StageSequence]]=F14379+1,TRUE)</f>
        <v>1</v>
      </c>
    </row>
    <row r="14381" spans="1:14">
      <c r="A14381" t="s">
        <v>7080</v>
      </c>
      <c r="B14381" t="s">
        <v>2361</v>
      </c>
      <c r="C14381" t="s">
        <v>5143</v>
      </c>
      <c r="D14381" s="154">
        <v>85</v>
      </c>
      <c r="E14381" t="s">
        <v>1556</v>
      </c>
      <c r="F14381">
        <v>25</v>
      </c>
      <c r="G14381">
        <v>30</v>
      </c>
      <c r="H14381" t="s">
        <v>3404</v>
      </c>
      <c r="I14381" t="s">
        <v>3515</v>
      </c>
      <c r="K14381" t="s">
        <v>1557</v>
      </c>
      <c r="L14381" t="s">
        <v>1556</v>
      </c>
      <c r="M14381" t="s">
        <v>3404</v>
      </c>
      <c r="N14381" t="b">
        <f>IF(ETMRouteStages[[#This Row],[RID]]=A14380,ETMRouteStages[[#This Row],[StageSequence]]=F14380+1,TRUE)</f>
        <v>1</v>
      </c>
    </row>
    <row r="14382" spans="1:14">
      <c r="A14382" t="s">
        <v>7080</v>
      </c>
      <c r="B14382" t="s">
        <v>2361</v>
      </c>
      <c r="C14382" t="s">
        <v>5143</v>
      </c>
      <c r="D14382" s="154">
        <v>85</v>
      </c>
      <c r="E14382" t="s">
        <v>1207</v>
      </c>
      <c r="F14382">
        <v>26</v>
      </c>
      <c r="G14382">
        <v>31</v>
      </c>
      <c r="H14382" t="s">
        <v>3404</v>
      </c>
      <c r="I14382" t="s">
        <v>3515</v>
      </c>
      <c r="K14382" t="s">
        <v>1208</v>
      </c>
      <c r="L14382" t="s">
        <v>1207</v>
      </c>
      <c r="M14382" t="s">
        <v>3404</v>
      </c>
      <c r="N14382" t="b">
        <f>IF(ETMRouteStages[[#This Row],[RID]]=A14381,ETMRouteStages[[#This Row],[StageSequence]]=F14381+1,TRUE)</f>
        <v>1</v>
      </c>
    </row>
    <row r="14383" spans="1:14">
      <c r="A14383" t="s">
        <v>7080</v>
      </c>
      <c r="B14383" t="s">
        <v>2361</v>
      </c>
      <c r="C14383" t="s">
        <v>5143</v>
      </c>
      <c r="D14383" s="154">
        <v>85</v>
      </c>
      <c r="E14383" t="s">
        <v>1285</v>
      </c>
      <c r="F14383">
        <v>27</v>
      </c>
      <c r="G14383">
        <v>35</v>
      </c>
      <c r="H14383" t="s">
        <v>3404</v>
      </c>
      <c r="I14383" t="s">
        <v>3515</v>
      </c>
      <c r="K14383" t="s">
        <v>1286</v>
      </c>
      <c r="L14383" t="s">
        <v>1285</v>
      </c>
      <c r="M14383" t="s">
        <v>3404</v>
      </c>
      <c r="N14383" t="b">
        <f>IF(ETMRouteStages[[#This Row],[RID]]=A14382,ETMRouteStages[[#This Row],[StageSequence]]=F14382+1,TRUE)</f>
        <v>1</v>
      </c>
    </row>
    <row r="14384" spans="1:14">
      <c r="A14384" t="s">
        <v>7080</v>
      </c>
      <c r="B14384" t="s">
        <v>2361</v>
      </c>
      <c r="C14384" t="s">
        <v>5143</v>
      </c>
      <c r="D14384" s="154">
        <v>85</v>
      </c>
      <c r="E14384" t="s">
        <v>1144</v>
      </c>
      <c r="F14384">
        <v>28</v>
      </c>
      <c r="G14384">
        <v>36</v>
      </c>
      <c r="H14384" t="s">
        <v>3404</v>
      </c>
      <c r="I14384" t="s">
        <v>3515</v>
      </c>
      <c r="K14384" t="s">
        <v>1145</v>
      </c>
      <c r="L14384" t="s">
        <v>1144</v>
      </c>
      <c r="M14384" t="s">
        <v>3404</v>
      </c>
      <c r="N14384" t="b">
        <f>IF(ETMRouteStages[[#This Row],[RID]]=A14383,ETMRouteStages[[#This Row],[StageSequence]]=F14383+1,TRUE)</f>
        <v>1</v>
      </c>
    </row>
    <row r="14385" spans="1:14">
      <c r="A14385" t="s">
        <v>7080</v>
      </c>
      <c r="B14385" t="s">
        <v>2361</v>
      </c>
      <c r="C14385" t="s">
        <v>5143</v>
      </c>
      <c r="D14385" s="154">
        <v>85</v>
      </c>
      <c r="E14385" t="s">
        <v>6923</v>
      </c>
      <c r="F14385">
        <v>29</v>
      </c>
      <c r="G14385">
        <v>39</v>
      </c>
      <c r="H14385" t="s">
        <v>3404</v>
      </c>
      <c r="I14385" t="s">
        <v>3515</v>
      </c>
      <c r="K14385" t="s">
        <v>1822</v>
      </c>
      <c r="L14385" t="s">
        <v>1821</v>
      </c>
      <c r="M14385" t="s">
        <v>3404</v>
      </c>
      <c r="N14385" t="b">
        <f>IF(ETMRouteStages[[#This Row],[RID]]=A14384,ETMRouteStages[[#This Row],[StageSequence]]=F14384+1,TRUE)</f>
        <v>1</v>
      </c>
    </row>
    <row r="14386" spans="1:14">
      <c r="A14386" t="s">
        <v>7080</v>
      </c>
      <c r="B14386" t="s">
        <v>2361</v>
      </c>
      <c r="C14386" t="s">
        <v>5143</v>
      </c>
      <c r="D14386" s="154">
        <v>85</v>
      </c>
      <c r="E14386" t="s">
        <v>1821</v>
      </c>
      <c r="F14386">
        <v>30</v>
      </c>
      <c r="G14386">
        <v>41</v>
      </c>
      <c r="H14386" t="s">
        <v>3404</v>
      </c>
      <c r="I14386" t="s">
        <v>3515</v>
      </c>
      <c r="K14386" t="s">
        <v>1388</v>
      </c>
      <c r="L14386" t="s">
        <v>1387</v>
      </c>
      <c r="M14386" t="s">
        <v>3404</v>
      </c>
      <c r="N14386" t="b">
        <f>IF(ETMRouteStages[[#This Row],[RID]]=A14385,ETMRouteStages[[#This Row],[StageSequence]]=F14385+1,TRUE)</f>
        <v>1</v>
      </c>
    </row>
    <row r="14387" spans="1:14">
      <c r="A14387" t="s">
        <v>7080</v>
      </c>
      <c r="B14387" t="s">
        <v>2361</v>
      </c>
      <c r="C14387" t="s">
        <v>5143</v>
      </c>
      <c r="D14387" s="154">
        <v>85</v>
      </c>
      <c r="E14387" t="s">
        <v>1387</v>
      </c>
      <c r="F14387">
        <v>31</v>
      </c>
      <c r="G14387">
        <v>42</v>
      </c>
      <c r="H14387" t="s">
        <v>3404</v>
      </c>
      <c r="I14387" t="s">
        <v>3515</v>
      </c>
      <c r="K14387" t="s">
        <v>2561</v>
      </c>
      <c r="L14387" t="s">
        <v>2560</v>
      </c>
      <c r="M14387" t="s">
        <v>3404</v>
      </c>
      <c r="N14387" t="b">
        <f>IF(ETMRouteStages[[#This Row],[RID]]=A14386,ETMRouteStages[[#This Row],[StageSequence]]=F14386+1,TRUE)</f>
        <v>1</v>
      </c>
    </row>
    <row r="14388" spans="1:14">
      <c r="A14388" t="s">
        <v>7080</v>
      </c>
      <c r="B14388" t="s">
        <v>2361</v>
      </c>
      <c r="C14388" t="s">
        <v>5143</v>
      </c>
      <c r="D14388" s="154">
        <v>85</v>
      </c>
      <c r="E14388" t="s">
        <v>2560</v>
      </c>
      <c r="F14388">
        <v>32</v>
      </c>
      <c r="G14388">
        <v>45</v>
      </c>
      <c r="H14388" t="s">
        <v>3404</v>
      </c>
      <c r="I14388" t="s">
        <v>3515</v>
      </c>
      <c r="K14388" t="s">
        <v>1358</v>
      </c>
      <c r="L14388" t="s">
        <v>1357</v>
      </c>
      <c r="M14388" t="s">
        <v>3404</v>
      </c>
      <c r="N14388" t="b">
        <f>IF(ETMRouteStages[[#This Row],[RID]]=A14387,ETMRouteStages[[#This Row],[StageSequence]]=F14387+1,TRUE)</f>
        <v>1</v>
      </c>
    </row>
    <row r="14389" spans="1:14">
      <c r="A14389" t="s">
        <v>7080</v>
      </c>
      <c r="B14389" t="s">
        <v>2361</v>
      </c>
      <c r="C14389" t="s">
        <v>5143</v>
      </c>
      <c r="D14389" s="154">
        <v>85</v>
      </c>
      <c r="E14389" t="s">
        <v>1357</v>
      </c>
      <c r="F14389">
        <v>33</v>
      </c>
      <c r="G14389">
        <v>46</v>
      </c>
      <c r="H14389" t="s">
        <v>3404</v>
      </c>
      <c r="I14389" t="s">
        <v>3515</v>
      </c>
      <c r="K14389" t="s">
        <v>1426</v>
      </c>
      <c r="L14389" t="s">
        <v>1425</v>
      </c>
      <c r="M14389" t="s">
        <v>3404</v>
      </c>
      <c r="N14389" t="b">
        <f>IF(ETMRouteStages[[#This Row],[RID]]=A14388,ETMRouteStages[[#This Row],[StageSequence]]=F14388+1,TRUE)</f>
        <v>1</v>
      </c>
    </row>
    <row r="14390" spans="1:14">
      <c r="A14390" t="s">
        <v>7080</v>
      </c>
      <c r="B14390" t="s">
        <v>2361</v>
      </c>
      <c r="C14390" t="s">
        <v>5143</v>
      </c>
      <c r="D14390" s="154">
        <v>85</v>
      </c>
      <c r="E14390" t="s">
        <v>1425</v>
      </c>
      <c r="F14390">
        <v>34</v>
      </c>
      <c r="G14390">
        <v>47</v>
      </c>
      <c r="H14390" t="s">
        <v>3404</v>
      </c>
      <c r="I14390" t="s">
        <v>3515</v>
      </c>
      <c r="K14390" t="s">
        <v>2961</v>
      </c>
      <c r="L14390" t="s">
        <v>2960</v>
      </c>
      <c r="M14390" t="s">
        <v>3404</v>
      </c>
      <c r="N14390" t="b">
        <f>IF(ETMRouteStages[[#This Row],[RID]]=A14389,ETMRouteStages[[#This Row],[StageSequence]]=F14389+1,TRUE)</f>
        <v>1</v>
      </c>
    </row>
    <row r="14391" spans="1:14">
      <c r="A14391" t="s">
        <v>7080</v>
      </c>
      <c r="B14391" t="s">
        <v>2361</v>
      </c>
      <c r="C14391" t="s">
        <v>5143</v>
      </c>
      <c r="D14391" s="154">
        <v>85</v>
      </c>
      <c r="E14391" t="s">
        <v>2960</v>
      </c>
      <c r="F14391">
        <v>35</v>
      </c>
      <c r="G14391">
        <v>48</v>
      </c>
      <c r="H14391" t="s">
        <v>3404</v>
      </c>
      <c r="I14391" t="s">
        <v>3515</v>
      </c>
      <c r="K14391" t="s">
        <v>2961</v>
      </c>
      <c r="L14391" t="s">
        <v>2960</v>
      </c>
      <c r="M14391" t="s">
        <v>3404</v>
      </c>
      <c r="N14391" t="b">
        <f>IF(ETMRouteStages[[#This Row],[RID]]=A14390,ETMRouteStages[[#This Row],[StageSequence]]=F14390+1,TRUE)</f>
        <v>1</v>
      </c>
    </row>
    <row r="14392" spans="1:14">
      <c r="A14392" t="s">
        <v>7080</v>
      </c>
      <c r="B14392" t="s">
        <v>2361</v>
      </c>
      <c r="C14392" t="s">
        <v>5143</v>
      </c>
      <c r="D14392" s="154">
        <v>85</v>
      </c>
      <c r="E14392" t="s">
        <v>1423</v>
      </c>
      <c r="F14392">
        <v>36</v>
      </c>
      <c r="G14392">
        <v>49</v>
      </c>
      <c r="H14392" t="s">
        <v>3404</v>
      </c>
      <c r="I14392" t="s">
        <v>3515</v>
      </c>
      <c r="K14392" t="s">
        <v>1424</v>
      </c>
      <c r="L14392" t="s">
        <v>1423</v>
      </c>
      <c r="M14392" t="s">
        <v>3404</v>
      </c>
      <c r="N14392" t="b">
        <f>IF(ETMRouteStages[[#This Row],[RID]]=A14391,ETMRouteStages[[#This Row],[StageSequence]]=F14391+1,TRUE)</f>
        <v>1</v>
      </c>
    </row>
    <row r="14393" spans="1:14">
      <c r="A14393" t="s">
        <v>7081</v>
      </c>
      <c r="B14393" t="s">
        <v>2361</v>
      </c>
      <c r="C14393" t="s">
        <v>5143</v>
      </c>
      <c r="D14393" s="154">
        <v>86</v>
      </c>
      <c r="E14393" t="s">
        <v>2201</v>
      </c>
      <c r="F14393">
        <v>1</v>
      </c>
      <c r="G14393">
        <v>0</v>
      </c>
      <c r="H14393" t="s">
        <v>3404</v>
      </c>
      <c r="I14393" t="s">
        <v>3515</v>
      </c>
      <c r="K14393" t="s">
        <v>2202</v>
      </c>
      <c r="L14393" t="s">
        <v>2201</v>
      </c>
      <c r="M14393" t="s">
        <v>3404</v>
      </c>
      <c r="N14393" t="b">
        <f>IF(ETMRouteStages[[#This Row],[RID]]=A14392,ETMRouteStages[[#This Row],[StageSequence]]=F14392+1,TRUE)</f>
        <v>1</v>
      </c>
    </row>
    <row r="14394" spans="1:14">
      <c r="A14394" t="s">
        <v>7081</v>
      </c>
      <c r="B14394" t="s">
        <v>2361</v>
      </c>
      <c r="C14394" t="s">
        <v>5143</v>
      </c>
      <c r="D14394" s="154">
        <v>86</v>
      </c>
      <c r="E14394" t="s">
        <v>2501</v>
      </c>
      <c r="F14394">
        <v>2</v>
      </c>
      <c r="G14394">
        <v>2</v>
      </c>
      <c r="H14394" t="s">
        <v>3404</v>
      </c>
      <c r="I14394" t="s">
        <v>3515</v>
      </c>
      <c r="K14394" t="s">
        <v>2502</v>
      </c>
      <c r="L14394" t="s">
        <v>2501</v>
      </c>
      <c r="M14394" t="s">
        <v>3404</v>
      </c>
      <c r="N14394" t="b">
        <f>IF(ETMRouteStages[[#This Row],[RID]]=A14393,ETMRouteStages[[#This Row],[StageSequence]]=F14393+1,TRUE)</f>
        <v>1</v>
      </c>
    </row>
    <row r="14395" spans="1:14">
      <c r="A14395" t="s">
        <v>7081</v>
      </c>
      <c r="B14395" t="s">
        <v>2361</v>
      </c>
      <c r="C14395" t="s">
        <v>5143</v>
      </c>
      <c r="D14395" s="154">
        <v>86</v>
      </c>
      <c r="E14395" t="s">
        <v>2862</v>
      </c>
      <c r="F14395">
        <v>3</v>
      </c>
      <c r="G14395">
        <v>3</v>
      </c>
      <c r="H14395" t="s">
        <v>3404</v>
      </c>
      <c r="I14395" t="s">
        <v>3515</v>
      </c>
      <c r="K14395" t="s">
        <v>2863</v>
      </c>
      <c r="L14395" t="s">
        <v>2862</v>
      </c>
      <c r="M14395" t="s">
        <v>3404</v>
      </c>
      <c r="N14395" t="b">
        <f>IF(ETMRouteStages[[#This Row],[RID]]=A14394,ETMRouteStages[[#This Row],[StageSequence]]=F14394+1,TRUE)</f>
        <v>1</v>
      </c>
    </row>
    <row r="14396" spans="1:14">
      <c r="A14396" t="s">
        <v>7081</v>
      </c>
      <c r="B14396" t="s">
        <v>2361</v>
      </c>
      <c r="C14396" t="s">
        <v>5143</v>
      </c>
      <c r="D14396" s="154">
        <v>86</v>
      </c>
      <c r="E14396" t="s">
        <v>1343</v>
      </c>
      <c r="F14396">
        <v>4</v>
      </c>
      <c r="G14396">
        <v>4</v>
      </c>
      <c r="H14396" t="s">
        <v>3404</v>
      </c>
      <c r="I14396" t="s">
        <v>3515</v>
      </c>
      <c r="K14396" t="s">
        <v>1344</v>
      </c>
      <c r="L14396" t="s">
        <v>1343</v>
      </c>
      <c r="M14396" t="s">
        <v>3404</v>
      </c>
      <c r="N14396" t="b">
        <f>IF(ETMRouteStages[[#This Row],[RID]]=A14395,ETMRouteStages[[#This Row],[StageSequence]]=F14395+1,TRUE)</f>
        <v>1</v>
      </c>
    </row>
    <row r="14397" spans="1:14">
      <c r="A14397" t="s">
        <v>7081</v>
      </c>
      <c r="B14397" t="s">
        <v>2361</v>
      </c>
      <c r="C14397" t="s">
        <v>5143</v>
      </c>
      <c r="D14397" s="154">
        <v>86</v>
      </c>
      <c r="E14397" t="s">
        <v>2362</v>
      </c>
      <c r="F14397">
        <v>5</v>
      </c>
      <c r="G14397">
        <v>5</v>
      </c>
      <c r="H14397" t="s">
        <v>3404</v>
      </c>
      <c r="I14397" t="s">
        <v>3515</v>
      </c>
      <c r="K14397" t="s">
        <v>2363</v>
      </c>
      <c r="L14397" t="s">
        <v>2362</v>
      </c>
      <c r="M14397" t="s">
        <v>3404</v>
      </c>
      <c r="N14397" t="b">
        <f>IF(ETMRouteStages[[#This Row],[RID]]=A14396,ETMRouteStages[[#This Row],[StageSequence]]=F14396+1,TRUE)</f>
        <v>1</v>
      </c>
    </row>
    <row r="14398" spans="1:14">
      <c r="A14398" t="s">
        <v>7081</v>
      </c>
      <c r="B14398" t="s">
        <v>2361</v>
      </c>
      <c r="C14398" t="s">
        <v>5143</v>
      </c>
      <c r="D14398" s="154">
        <v>86</v>
      </c>
      <c r="E14398" t="s">
        <v>2364</v>
      </c>
      <c r="F14398">
        <v>6</v>
      </c>
      <c r="G14398">
        <v>6</v>
      </c>
      <c r="H14398" t="s">
        <v>3404</v>
      </c>
      <c r="I14398" t="s">
        <v>3515</v>
      </c>
      <c r="K14398" t="s">
        <v>2365</v>
      </c>
      <c r="L14398" t="s">
        <v>2364</v>
      </c>
      <c r="M14398" t="s">
        <v>3404</v>
      </c>
      <c r="N14398" t="b">
        <f>IF(ETMRouteStages[[#This Row],[RID]]=A14397,ETMRouteStages[[#This Row],[StageSequence]]=F14397+1,TRUE)</f>
        <v>1</v>
      </c>
    </row>
    <row r="14399" spans="1:14">
      <c r="A14399" t="s">
        <v>7081</v>
      </c>
      <c r="B14399" t="s">
        <v>2361</v>
      </c>
      <c r="C14399" t="s">
        <v>5143</v>
      </c>
      <c r="D14399" s="154">
        <v>86</v>
      </c>
      <c r="E14399" t="s">
        <v>2360</v>
      </c>
      <c r="F14399">
        <v>7</v>
      </c>
      <c r="G14399">
        <v>7</v>
      </c>
      <c r="H14399" t="s">
        <v>3404</v>
      </c>
      <c r="I14399" t="s">
        <v>3515</v>
      </c>
      <c r="K14399" t="s">
        <v>2361</v>
      </c>
      <c r="L14399" t="s">
        <v>2360</v>
      </c>
      <c r="M14399" t="s">
        <v>3404</v>
      </c>
      <c r="N14399" t="b">
        <f>IF(ETMRouteStages[[#This Row],[RID]]=A14398,ETMRouteStages[[#This Row],[StageSequence]]=F14398+1,TRUE)</f>
        <v>1</v>
      </c>
    </row>
    <row r="14400" spans="1:14">
      <c r="A14400" t="s">
        <v>7081</v>
      </c>
      <c r="B14400" t="s">
        <v>2361</v>
      </c>
      <c r="C14400" t="s">
        <v>5143</v>
      </c>
      <c r="D14400" s="154">
        <v>86</v>
      </c>
      <c r="E14400" t="s">
        <v>1281</v>
      </c>
      <c r="F14400">
        <v>8</v>
      </c>
      <c r="G14400">
        <v>8</v>
      </c>
      <c r="H14400" t="s">
        <v>3404</v>
      </c>
      <c r="I14400" t="s">
        <v>3515</v>
      </c>
      <c r="K14400" t="s">
        <v>1282</v>
      </c>
      <c r="L14400" t="s">
        <v>1281</v>
      </c>
      <c r="M14400" t="s">
        <v>3404</v>
      </c>
      <c r="N14400" t="b">
        <f>IF(ETMRouteStages[[#This Row],[RID]]=A14399,ETMRouteStages[[#This Row],[StageSequence]]=F14399+1,TRUE)</f>
        <v>1</v>
      </c>
    </row>
    <row r="14401" spans="1:14">
      <c r="A14401" t="s">
        <v>7081</v>
      </c>
      <c r="B14401" t="s">
        <v>2361</v>
      </c>
      <c r="C14401" t="s">
        <v>5143</v>
      </c>
      <c r="D14401" s="154">
        <v>86</v>
      </c>
      <c r="E14401" t="s">
        <v>1319</v>
      </c>
      <c r="F14401">
        <v>9</v>
      </c>
      <c r="G14401">
        <v>9</v>
      </c>
      <c r="H14401" t="s">
        <v>3404</v>
      </c>
      <c r="I14401" t="s">
        <v>3515</v>
      </c>
      <c r="K14401" t="s">
        <v>1320</v>
      </c>
      <c r="L14401" t="s">
        <v>1319</v>
      </c>
      <c r="M14401" t="s">
        <v>3404</v>
      </c>
      <c r="N14401" t="b">
        <f>IF(ETMRouteStages[[#This Row],[RID]]=A14400,ETMRouteStages[[#This Row],[StageSequence]]=F14400+1,TRUE)</f>
        <v>1</v>
      </c>
    </row>
    <row r="14402" spans="1:14">
      <c r="A14402" t="s">
        <v>7081</v>
      </c>
      <c r="B14402" t="s">
        <v>2361</v>
      </c>
      <c r="C14402" t="s">
        <v>5143</v>
      </c>
      <c r="D14402" s="154">
        <v>86</v>
      </c>
      <c r="E14402" t="s">
        <v>1279</v>
      </c>
      <c r="F14402">
        <v>10</v>
      </c>
      <c r="G14402">
        <v>10</v>
      </c>
      <c r="H14402" t="s">
        <v>3404</v>
      </c>
      <c r="I14402" t="s">
        <v>3515</v>
      </c>
      <c r="K14402" t="s">
        <v>1280</v>
      </c>
      <c r="L14402" t="s">
        <v>1279</v>
      </c>
      <c r="M14402" t="s">
        <v>3404</v>
      </c>
      <c r="N14402" t="b">
        <f>IF(ETMRouteStages[[#This Row],[RID]]=A14401,ETMRouteStages[[#This Row],[StageSequence]]=F14401+1,TRUE)</f>
        <v>1</v>
      </c>
    </row>
    <row r="14403" spans="1:14">
      <c r="A14403" t="s">
        <v>7081</v>
      </c>
      <c r="B14403" t="s">
        <v>2361</v>
      </c>
      <c r="C14403" t="s">
        <v>5143</v>
      </c>
      <c r="D14403" s="154">
        <v>86</v>
      </c>
      <c r="E14403" t="s">
        <v>1835</v>
      </c>
      <c r="F14403">
        <v>11</v>
      </c>
      <c r="G14403">
        <v>12</v>
      </c>
      <c r="H14403" t="s">
        <v>3404</v>
      </c>
      <c r="I14403" t="s">
        <v>3515</v>
      </c>
      <c r="K14403" t="s">
        <v>1836</v>
      </c>
      <c r="L14403" t="s">
        <v>1835</v>
      </c>
      <c r="M14403" t="s">
        <v>3404</v>
      </c>
      <c r="N14403" t="b">
        <f>IF(ETMRouteStages[[#This Row],[RID]]=A14402,ETMRouteStages[[#This Row],[StageSequence]]=F14402+1,TRUE)</f>
        <v>1</v>
      </c>
    </row>
    <row r="14404" spans="1:14">
      <c r="A14404" t="s">
        <v>7081</v>
      </c>
      <c r="B14404" t="s">
        <v>2361</v>
      </c>
      <c r="C14404" t="s">
        <v>5143</v>
      </c>
      <c r="D14404" s="154">
        <v>86</v>
      </c>
      <c r="E14404" t="s">
        <v>1970</v>
      </c>
      <c r="F14404">
        <v>12</v>
      </c>
      <c r="G14404">
        <v>13</v>
      </c>
      <c r="H14404" t="s">
        <v>3404</v>
      </c>
      <c r="I14404" t="s">
        <v>3515</v>
      </c>
      <c r="K14404" t="s">
        <v>1971</v>
      </c>
      <c r="L14404" t="s">
        <v>1970</v>
      </c>
      <c r="M14404" t="s">
        <v>3404</v>
      </c>
      <c r="N14404" t="b">
        <f>IF(ETMRouteStages[[#This Row],[RID]]=A14403,ETMRouteStages[[#This Row],[StageSequence]]=F14403+1,TRUE)</f>
        <v>1</v>
      </c>
    </row>
    <row r="14405" spans="1:14">
      <c r="A14405" t="s">
        <v>7081</v>
      </c>
      <c r="B14405" t="s">
        <v>2361</v>
      </c>
      <c r="C14405" t="s">
        <v>5143</v>
      </c>
      <c r="D14405" s="154">
        <v>86</v>
      </c>
      <c r="E14405" t="s">
        <v>1170</v>
      </c>
      <c r="F14405">
        <v>13</v>
      </c>
      <c r="G14405">
        <v>14</v>
      </c>
      <c r="H14405" t="s">
        <v>3404</v>
      </c>
      <c r="I14405" t="s">
        <v>3515</v>
      </c>
      <c r="K14405" t="s">
        <v>1171</v>
      </c>
      <c r="L14405" t="s">
        <v>1170</v>
      </c>
      <c r="M14405" t="s">
        <v>3404</v>
      </c>
      <c r="N14405" t="b">
        <f>IF(ETMRouteStages[[#This Row],[RID]]=A14404,ETMRouteStages[[#This Row],[StageSequence]]=F14404+1,TRUE)</f>
        <v>1</v>
      </c>
    </row>
    <row r="14406" spans="1:14">
      <c r="A14406" t="s">
        <v>7081</v>
      </c>
      <c r="B14406" t="s">
        <v>2361</v>
      </c>
      <c r="C14406" t="s">
        <v>5143</v>
      </c>
      <c r="D14406" s="154">
        <v>86</v>
      </c>
      <c r="E14406" t="s">
        <v>2262</v>
      </c>
      <c r="F14406">
        <v>14</v>
      </c>
      <c r="G14406">
        <v>15</v>
      </c>
      <c r="H14406" t="s">
        <v>3404</v>
      </c>
      <c r="I14406" t="s">
        <v>3515</v>
      </c>
      <c r="K14406" t="s">
        <v>2263</v>
      </c>
      <c r="L14406" t="s">
        <v>2262</v>
      </c>
      <c r="M14406" t="s">
        <v>3404</v>
      </c>
      <c r="N14406" t="b">
        <f>IF(ETMRouteStages[[#This Row],[RID]]=A14405,ETMRouteStages[[#This Row],[StageSequence]]=F14405+1,TRUE)</f>
        <v>1</v>
      </c>
    </row>
    <row r="14407" spans="1:14">
      <c r="A14407" t="s">
        <v>7081</v>
      </c>
      <c r="B14407" t="s">
        <v>2361</v>
      </c>
      <c r="C14407" t="s">
        <v>5143</v>
      </c>
      <c r="D14407" s="154">
        <v>86</v>
      </c>
      <c r="E14407" t="s">
        <v>1532</v>
      </c>
      <c r="F14407">
        <v>15</v>
      </c>
      <c r="G14407">
        <v>16</v>
      </c>
      <c r="H14407" t="s">
        <v>3404</v>
      </c>
      <c r="I14407" t="s">
        <v>3515</v>
      </c>
      <c r="K14407" t="s">
        <v>1533</v>
      </c>
      <c r="L14407" t="s">
        <v>1532</v>
      </c>
      <c r="M14407" t="s">
        <v>3404</v>
      </c>
      <c r="N14407" t="b">
        <f>IF(ETMRouteStages[[#This Row],[RID]]=A14406,ETMRouteStages[[#This Row],[StageSequence]]=F14406+1,TRUE)</f>
        <v>1</v>
      </c>
    </row>
    <row r="14408" spans="1:14">
      <c r="A14408" t="s">
        <v>7081</v>
      </c>
      <c r="B14408" t="s">
        <v>2361</v>
      </c>
      <c r="C14408" t="s">
        <v>5143</v>
      </c>
      <c r="D14408" s="154">
        <v>86</v>
      </c>
      <c r="E14408" t="s">
        <v>804</v>
      </c>
      <c r="F14408">
        <v>16</v>
      </c>
      <c r="G14408">
        <v>18</v>
      </c>
      <c r="H14408" t="s">
        <v>3404</v>
      </c>
      <c r="I14408" t="s">
        <v>3515</v>
      </c>
      <c r="K14408" t="s">
        <v>805</v>
      </c>
      <c r="L14408" t="s">
        <v>804</v>
      </c>
      <c r="M14408" t="s">
        <v>3404</v>
      </c>
      <c r="N14408" t="b">
        <f>IF(ETMRouteStages[[#This Row],[RID]]=A14407,ETMRouteStages[[#This Row],[StageSequence]]=F14407+1,TRUE)</f>
        <v>1</v>
      </c>
    </row>
    <row r="14409" spans="1:14">
      <c r="A14409" t="s">
        <v>7081</v>
      </c>
      <c r="B14409" t="s">
        <v>2361</v>
      </c>
      <c r="C14409" t="s">
        <v>5143</v>
      </c>
      <c r="D14409" s="154">
        <v>86</v>
      </c>
      <c r="E14409" t="s">
        <v>758</v>
      </c>
      <c r="F14409">
        <v>17</v>
      </c>
      <c r="G14409">
        <v>19</v>
      </c>
      <c r="H14409" t="s">
        <v>3404</v>
      </c>
      <c r="I14409" t="s">
        <v>3515</v>
      </c>
      <c r="K14409" t="s">
        <v>759</v>
      </c>
      <c r="L14409" t="s">
        <v>758</v>
      </c>
      <c r="M14409" t="s">
        <v>3404</v>
      </c>
      <c r="N14409" t="b">
        <f>IF(ETMRouteStages[[#This Row],[RID]]=A14408,ETMRouteStages[[#This Row],[StageSequence]]=F14408+1,TRUE)</f>
        <v>1</v>
      </c>
    </row>
    <row r="14410" spans="1:14">
      <c r="A14410" t="s">
        <v>7081</v>
      </c>
      <c r="B14410" t="s">
        <v>2361</v>
      </c>
      <c r="C14410" t="s">
        <v>5143</v>
      </c>
      <c r="D14410" s="154">
        <v>86</v>
      </c>
      <c r="E14410" t="s">
        <v>954</v>
      </c>
      <c r="F14410">
        <v>18</v>
      </c>
      <c r="G14410">
        <v>20</v>
      </c>
      <c r="H14410" t="s">
        <v>3404</v>
      </c>
      <c r="I14410" t="s">
        <v>3515</v>
      </c>
      <c r="K14410" t="s">
        <v>955</v>
      </c>
      <c r="L14410" t="s">
        <v>954</v>
      </c>
      <c r="M14410" t="s">
        <v>3404</v>
      </c>
      <c r="N14410" t="b">
        <f>IF(ETMRouteStages[[#This Row],[RID]]=A14409,ETMRouteStages[[#This Row],[StageSequence]]=F14409+1,TRUE)</f>
        <v>1</v>
      </c>
    </row>
    <row r="14411" spans="1:14">
      <c r="A14411" t="s">
        <v>7081</v>
      </c>
      <c r="B14411" t="s">
        <v>2361</v>
      </c>
      <c r="C14411" t="s">
        <v>5143</v>
      </c>
      <c r="D14411" s="154">
        <v>86</v>
      </c>
      <c r="E14411" t="s">
        <v>1781</v>
      </c>
      <c r="F14411">
        <v>19</v>
      </c>
      <c r="G14411">
        <v>21</v>
      </c>
      <c r="H14411" t="s">
        <v>3404</v>
      </c>
      <c r="I14411" t="s">
        <v>3515</v>
      </c>
      <c r="K14411" t="s">
        <v>1782</v>
      </c>
      <c r="L14411" t="s">
        <v>1781</v>
      </c>
      <c r="M14411" t="s">
        <v>3404</v>
      </c>
      <c r="N14411" t="b">
        <f>IF(ETMRouteStages[[#This Row],[RID]]=A14410,ETMRouteStages[[#This Row],[StageSequence]]=F14410+1,TRUE)</f>
        <v>1</v>
      </c>
    </row>
    <row r="14412" spans="1:14">
      <c r="A14412" t="s">
        <v>7081</v>
      </c>
      <c r="B14412" t="s">
        <v>2361</v>
      </c>
      <c r="C14412" t="s">
        <v>5143</v>
      </c>
      <c r="D14412" s="154">
        <v>86</v>
      </c>
      <c r="E14412" t="s">
        <v>1095</v>
      </c>
      <c r="F14412">
        <v>20</v>
      </c>
      <c r="G14412">
        <v>22</v>
      </c>
      <c r="H14412" t="s">
        <v>3404</v>
      </c>
      <c r="I14412" t="s">
        <v>3515</v>
      </c>
      <c r="K14412" t="s">
        <v>1096</v>
      </c>
      <c r="L14412" t="s">
        <v>1095</v>
      </c>
      <c r="M14412" t="s">
        <v>3404</v>
      </c>
      <c r="N14412" t="b">
        <f>IF(ETMRouteStages[[#This Row],[RID]]=A14411,ETMRouteStages[[#This Row],[StageSequence]]=F14411+1,TRUE)</f>
        <v>1</v>
      </c>
    </row>
    <row r="14413" spans="1:14">
      <c r="A14413" t="s">
        <v>7081</v>
      </c>
      <c r="B14413" t="s">
        <v>2361</v>
      </c>
      <c r="C14413" t="s">
        <v>5143</v>
      </c>
      <c r="D14413" s="154">
        <v>86</v>
      </c>
      <c r="E14413" t="s">
        <v>1697</v>
      </c>
      <c r="F14413">
        <v>21</v>
      </c>
      <c r="G14413">
        <v>24</v>
      </c>
      <c r="H14413" t="s">
        <v>3500</v>
      </c>
      <c r="I14413" t="s">
        <v>3515</v>
      </c>
      <c r="K14413" t="s">
        <v>1698</v>
      </c>
      <c r="L14413" t="s">
        <v>1697</v>
      </c>
      <c r="M14413" t="s">
        <v>3500</v>
      </c>
      <c r="N14413" t="b">
        <f>IF(ETMRouteStages[[#This Row],[RID]]=A14412,ETMRouteStages[[#This Row],[StageSequence]]=F14412+1,TRUE)</f>
        <v>1</v>
      </c>
    </row>
    <row r="14414" spans="1:14">
      <c r="A14414" t="s">
        <v>7081</v>
      </c>
      <c r="B14414" t="s">
        <v>2361</v>
      </c>
      <c r="C14414" t="s">
        <v>5143</v>
      </c>
      <c r="D14414" s="154">
        <v>86</v>
      </c>
      <c r="E14414" t="s">
        <v>2197</v>
      </c>
      <c r="F14414">
        <v>22</v>
      </c>
      <c r="G14414">
        <v>26</v>
      </c>
      <c r="H14414" t="s">
        <v>3404</v>
      </c>
      <c r="I14414" t="s">
        <v>3515</v>
      </c>
      <c r="K14414" t="s">
        <v>2198</v>
      </c>
      <c r="L14414" t="s">
        <v>2197</v>
      </c>
      <c r="M14414" t="s">
        <v>3404</v>
      </c>
      <c r="N14414" t="b">
        <f>IF(ETMRouteStages[[#This Row],[RID]]=A14413,ETMRouteStages[[#This Row],[StageSequence]]=F14413+1,TRUE)</f>
        <v>1</v>
      </c>
    </row>
    <row r="14415" spans="1:14">
      <c r="A14415" t="s">
        <v>7081</v>
      </c>
      <c r="B14415" t="s">
        <v>2361</v>
      </c>
      <c r="C14415" t="s">
        <v>5143</v>
      </c>
      <c r="D14415" s="154">
        <v>86</v>
      </c>
      <c r="E14415" t="s">
        <v>1025</v>
      </c>
      <c r="F14415">
        <v>23</v>
      </c>
      <c r="G14415">
        <v>28</v>
      </c>
      <c r="H14415" t="s">
        <v>3404</v>
      </c>
      <c r="I14415" t="s">
        <v>3515</v>
      </c>
      <c r="K14415" t="s">
        <v>1026</v>
      </c>
      <c r="L14415" t="s">
        <v>1025</v>
      </c>
      <c r="M14415" t="s">
        <v>3404</v>
      </c>
      <c r="N14415" t="b">
        <f>IF(ETMRouteStages[[#This Row],[RID]]=A14414,ETMRouteStages[[#This Row],[StageSequence]]=F14414+1,TRUE)</f>
        <v>1</v>
      </c>
    </row>
    <row r="14416" spans="1:14">
      <c r="A14416" t="s">
        <v>7081</v>
      </c>
      <c r="B14416" t="s">
        <v>2361</v>
      </c>
      <c r="C14416" t="s">
        <v>5143</v>
      </c>
      <c r="D14416" s="154">
        <v>86</v>
      </c>
      <c r="E14416" t="s">
        <v>2031</v>
      </c>
      <c r="F14416">
        <v>24</v>
      </c>
      <c r="G14416">
        <v>29</v>
      </c>
      <c r="H14416" t="s">
        <v>3404</v>
      </c>
      <c r="I14416" t="s">
        <v>3515</v>
      </c>
      <c r="K14416" t="s">
        <v>2032</v>
      </c>
      <c r="L14416" t="s">
        <v>2031</v>
      </c>
      <c r="M14416" t="s">
        <v>3404</v>
      </c>
      <c r="N14416" t="b">
        <f>IF(ETMRouteStages[[#This Row],[RID]]=A14415,ETMRouteStages[[#This Row],[StageSequence]]=F14415+1,TRUE)</f>
        <v>1</v>
      </c>
    </row>
    <row r="14417" spans="1:14">
      <c r="A14417" t="s">
        <v>7081</v>
      </c>
      <c r="B14417" t="s">
        <v>2361</v>
      </c>
      <c r="C14417" t="s">
        <v>5143</v>
      </c>
      <c r="D14417" s="154">
        <v>86</v>
      </c>
      <c r="E14417" t="s">
        <v>2370</v>
      </c>
      <c r="F14417">
        <v>25</v>
      </c>
      <c r="G14417">
        <v>30</v>
      </c>
      <c r="H14417" t="s">
        <v>3404</v>
      </c>
      <c r="I14417" t="s">
        <v>3515</v>
      </c>
      <c r="K14417" t="s">
        <v>2371</v>
      </c>
      <c r="L14417" t="s">
        <v>2370</v>
      </c>
      <c r="M14417" t="s">
        <v>3404</v>
      </c>
      <c r="N14417" t="b">
        <f>IF(ETMRouteStages[[#This Row],[RID]]=A14416,ETMRouteStages[[#This Row],[StageSequence]]=F14416+1,TRUE)</f>
        <v>1</v>
      </c>
    </row>
    <row r="14418" spans="1:14">
      <c r="A14418" t="s">
        <v>7081</v>
      </c>
      <c r="B14418" t="s">
        <v>2361</v>
      </c>
      <c r="C14418" t="s">
        <v>5143</v>
      </c>
      <c r="D14418" s="154">
        <v>86</v>
      </c>
      <c r="E14418" t="s">
        <v>2372</v>
      </c>
      <c r="F14418">
        <v>26</v>
      </c>
      <c r="G14418">
        <v>31</v>
      </c>
      <c r="H14418" t="s">
        <v>3404</v>
      </c>
      <c r="I14418" t="s">
        <v>3515</v>
      </c>
      <c r="K14418" t="s">
        <v>2373</v>
      </c>
      <c r="L14418" t="s">
        <v>2372</v>
      </c>
      <c r="M14418" t="s">
        <v>3404</v>
      </c>
      <c r="N14418" t="b">
        <f>IF(ETMRouteStages[[#This Row],[RID]]=A14417,ETMRouteStages[[#This Row],[StageSequence]]=F14417+1,TRUE)</f>
        <v>1</v>
      </c>
    </row>
    <row r="14419" spans="1:14">
      <c r="A14419" t="s">
        <v>7081</v>
      </c>
      <c r="B14419" t="s">
        <v>2361</v>
      </c>
      <c r="C14419" t="s">
        <v>5143</v>
      </c>
      <c r="D14419" s="154">
        <v>86</v>
      </c>
      <c r="E14419" t="s">
        <v>854</v>
      </c>
      <c r="F14419">
        <v>27</v>
      </c>
      <c r="G14419">
        <v>33</v>
      </c>
      <c r="H14419" t="s">
        <v>3404</v>
      </c>
      <c r="I14419" t="s">
        <v>3515</v>
      </c>
      <c r="K14419" t="s">
        <v>855</v>
      </c>
      <c r="L14419" t="s">
        <v>854</v>
      </c>
      <c r="M14419" t="s">
        <v>3404</v>
      </c>
      <c r="N14419" t="b">
        <f>IF(ETMRouteStages[[#This Row],[RID]]=A14418,ETMRouteStages[[#This Row],[StageSequence]]=F14418+1,TRUE)</f>
        <v>1</v>
      </c>
    </row>
    <row r="14420" spans="1:14">
      <c r="A14420" t="s">
        <v>7081</v>
      </c>
      <c r="B14420" t="s">
        <v>2361</v>
      </c>
      <c r="C14420" t="s">
        <v>5143</v>
      </c>
      <c r="D14420" s="154">
        <v>86</v>
      </c>
      <c r="E14420" t="s">
        <v>612</v>
      </c>
      <c r="F14420">
        <v>28</v>
      </c>
      <c r="G14420">
        <v>34</v>
      </c>
      <c r="H14420" t="s">
        <v>3404</v>
      </c>
      <c r="I14420" t="s">
        <v>3515</v>
      </c>
      <c r="K14420" t="s">
        <v>613</v>
      </c>
      <c r="L14420" t="s">
        <v>612</v>
      </c>
      <c r="M14420" t="s">
        <v>3404</v>
      </c>
      <c r="N14420" t="b">
        <f>IF(ETMRouteStages[[#This Row],[RID]]=A14419,ETMRouteStages[[#This Row],[StageSequence]]=F14419+1,TRUE)</f>
        <v>1</v>
      </c>
    </row>
    <row r="14421" spans="1:14">
      <c r="A14421" t="s">
        <v>7081</v>
      </c>
      <c r="B14421" t="s">
        <v>2361</v>
      </c>
      <c r="C14421" t="s">
        <v>5143</v>
      </c>
      <c r="D14421" s="154">
        <v>86</v>
      </c>
      <c r="E14421" t="s">
        <v>3224</v>
      </c>
      <c r="F14421">
        <v>29</v>
      </c>
      <c r="G14421">
        <v>35</v>
      </c>
      <c r="H14421" t="s">
        <v>3404</v>
      </c>
      <c r="I14421" t="s">
        <v>3515</v>
      </c>
      <c r="K14421" t="s">
        <v>873</v>
      </c>
      <c r="L14421" t="s">
        <v>872</v>
      </c>
      <c r="M14421" t="s">
        <v>3404</v>
      </c>
      <c r="N14421" t="b">
        <f>IF(ETMRouteStages[[#This Row],[RID]]=A14420,ETMRouteStages[[#This Row],[StageSequence]]=F14420+1,TRUE)</f>
        <v>1</v>
      </c>
    </row>
    <row r="14422" spans="1:14">
      <c r="A14422" t="s">
        <v>7081</v>
      </c>
      <c r="B14422" t="s">
        <v>2361</v>
      </c>
      <c r="C14422" t="s">
        <v>5143</v>
      </c>
      <c r="D14422" s="154">
        <v>86</v>
      </c>
      <c r="E14422" t="s">
        <v>1373</v>
      </c>
      <c r="F14422">
        <v>30</v>
      </c>
      <c r="G14422">
        <v>36</v>
      </c>
      <c r="H14422" t="s">
        <v>3404</v>
      </c>
      <c r="I14422" t="s">
        <v>3515</v>
      </c>
      <c r="K14422" t="s">
        <v>1374</v>
      </c>
      <c r="L14422" t="s">
        <v>1373</v>
      </c>
      <c r="M14422" t="s">
        <v>3404</v>
      </c>
      <c r="N14422" t="b">
        <f>IF(ETMRouteStages[[#This Row],[RID]]=A14421,ETMRouteStages[[#This Row],[StageSequence]]=F14421+1,TRUE)</f>
        <v>1</v>
      </c>
    </row>
    <row r="14423" spans="1:14">
      <c r="A14423" t="s">
        <v>7081</v>
      </c>
      <c r="B14423" t="s">
        <v>2361</v>
      </c>
      <c r="C14423" t="s">
        <v>5143</v>
      </c>
      <c r="D14423" s="154">
        <v>86</v>
      </c>
      <c r="E14423" t="s">
        <v>1371</v>
      </c>
      <c r="F14423">
        <v>31</v>
      </c>
      <c r="G14423">
        <v>38</v>
      </c>
      <c r="H14423" t="s">
        <v>3404</v>
      </c>
      <c r="I14423" t="s">
        <v>3515</v>
      </c>
      <c r="K14423" t="s">
        <v>1372</v>
      </c>
      <c r="L14423" t="s">
        <v>1371</v>
      </c>
      <c r="M14423" t="s">
        <v>3404</v>
      </c>
      <c r="N14423" t="b">
        <f>IF(ETMRouteStages[[#This Row],[RID]]=A14422,ETMRouteStages[[#This Row],[StageSequence]]=F14422+1,TRUE)</f>
        <v>1</v>
      </c>
    </row>
    <row r="14424" spans="1:14">
      <c r="A14424" t="s">
        <v>7081</v>
      </c>
      <c r="B14424" t="s">
        <v>2361</v>
      </c>
      <c r="C14424" t="s">
        <v>5143</v>
      </c>
      <c r="D14424" s="154">
        <v>86</v>
      </c>
      <c r="E14424" t="s">
        <v>1357</v>
      </c>
      <c r="F14424">
        <v>32</v>
      </c>
      <c r="G14424">
        <v>41</v>
      </c>
      <c r="H14424" t="s">
        <v>3404</v>
      </c>
      <c r="I14424" t="s">
        <v>3515</v>
      </c>
      <c r="K14424" t="s">
        <v>1358</v>
      </c>
      <c r="L14424" t="s">
        <v>1357</v>
      </c>
      <c r="M14424" t="s">
        <v>3404</v>
      </c>
      <c r="N14424" t="b">
        <f>IF(ETMRouteStages[[#This Row],[RID]]=A14423,ETMRouteStages[[#This Row],[StageSequence]]=F14423+1,TRUE)</f>
        <v>1</v>
      </c>
    </row>
    <row r="14425" spans="1:14">
      <c r="A14425" t="s">
        <v>7081</v>
      </c>
      <c r="B14425" t="s">
        <v>2361</v>
      </c>
      <c r="C14425" t="s">
        <v>5143</v>
      </c>
      <c r="D14425" s="154">
        <v>86</v>
      </c>
      <c r="E14425" t="s">
        <v>1389</v>
      </c>
      <c r="F14425">
        <v>33</v>
      </c>
      <c r="G14425">
        <v>42</v>
      </c>
      <c r="H14425" t="s">
        <v>3404</v>
      </c>
      <c r="I14425" t="s">
        <v>3515</v>
      </c>
      <c r="K14425" t="s">
        <v>1390</v>
      </c>
      <c r="L14425" t="s">
        <v>1389</v>
      </c>
      <c r="M14425" t="s">
        <v>3404</v>
      </c>
      <c r="N14425" t="b">
        <f>IF(ETMRouteStages[[#This Row],[RID]]=A14424,ETMRouteStages[[#This Row],[StageSequence]]=F14424+1,TRUE)</f>
        <v>1</v>
      </c>
    </row>
    <row r="14426" spans="1:14">
      <c r="A14426" t="s">
        <v>7081</v>
      </c>
      <c r="B14426" t="s">
        <v>2361</v>
      </c>
      <c r="C14426" t="s">
        <v>5143</v>
      </c>
      <c r="D14426" s="154">
        <v>86</v>
      </c>
      <c r="E14426" t="s">
        <v>1425</v>
      </c>
      <c r="F14426">
        <v>34</v>
      </c>
      <c r="G14426">
        <v>43</v>
      </c>
      <c r="H14426" t="s">
        <v>3404</v>
      </c>
      <c r="I14426" t="s">
        <v>3515</v>
      </c>
      <c r="K14426" t="s">
        <v>1426</v>
      </c>
      <c r="L14426" t="s">
        <v>1425</v>
      </c>
      <c r="M14426" t="s">
        <v>3404</v>
      </c>
      <c r="N14426" t="b">
        <f>IF(ETMRouteStages[[#This Row],[RID]]=A14425,ETMRouteStages[[#This Row],[StageSequence]]=F14425+1,TRUE)</f>
        <v>1</v>
      </c>
    </row>
    <row r="14427" spans="1:14">
      <c r="A14427" t="s">
        <v>7081</v>
      </c>
      <c r="B14427" t="s">
        <v>2361</v>
      </c>
      <c r="C14427" t="s">
        <v>5143</v>
      </c>
      <c r="D14427" s="154">
        <v>86</v>
      </c>
      <c r="E14427" t="s">
        <v>2960</v>
      </c>
      <c r="F14427">
        <v>35</v>
      </c>
      <c r="G14427">
        <v>44</v>
      </c>
      <c r="H14427" t="s">
        <v>3404</v>
      </c>
      <c r="I14427" t="s">
        <v>3515</v>
      </c>
      <c r="K14427" t="s">
        <v>2961</v>
      </c>
      <c r="L14427" t="s">
        <v>2960</v>
      </c>
      <c r="M14427" t="s">
        <v>3404</v>
      </c>
      <c r="N14427" t="b">
        <f>IF(ETMRouteStages[[#This Row],[RID]]=A14426,ETMRouteStages[[#This Row],[StageSequence]]=F14426+1,TRUE)</f>
        <v>1</v>
      </c>
    </row>
    <row r="14428" spans="1:14">
      <c r="A14428" t="s">
        <v>7081</v>
      </c>
      <c r="B14428" t="s">
        <v>2361</v>
      </c>
      <c r="C14428" t="s">
        <v>5143</v>
      </c>
      <c r="D14428" s="154">
        <v>86</v>
      </c>
      <c r="E14428" t="s">
        <v>1423</v>
      </c>
      <c r="F14428">
        <v>36</v>
      </c>
      <c r="G14428">
        <v>45</v>
      </c>
      <c r="H14428" t="s">
        <v>3404</v>
      </c>
      <c r="I14428" t="s">
        <v>3515</v>
      </c>
      <c r="K14428" t="s">
        <v>1424</v>
      </c>
      <c r="L14428" t="s">
        <v>1423</v>
      </c>
      <c r="M14428" t="s">
        <v>3404</v>
      </c>
      <c r="N14428" t="b">
        <f>IF(ETMRouteStages[[#This Row],[RID]]=A14427,ETMRouteStages[[#This Row],[StageSequence]]=F14427+1,TRUE)</f>
        <v>1</v>
      </c>
    </row>
    <row r="14429" spans="1:14">
      <c r="A14429" t="s">
        <v>7082</v>
      </c>
      <c r="B14429" t="s">
        <v>2361</v>
      </c>
      <c r="C14429" t="s">
        <v>5150</v>
      </c>
      <c r="D14429" s="154">
        <v>87</v>
      </c>
      <c r="E14429" t="s">
        <v>2205</v>
      </c>
      <c r="F14429">
        <v>1</v>
      </c>
      <c r="G14429">
        <v>0</v>
      </c>
      <c r="H14429" t="s">
        <v>3404</v>
      </c>
      <c r="I14429" t="s">
        <v>3515</v>
      </c>
      <c r="K14429" t="s">
        <v>2206</v>
      </c>
      <c r="L14429" t="s">
        <v>2205</v>
      </c>
      <c r="M14429" t="s">
        <v>3404</v>
      </c>
      <c r="N14429" t="b">
        <f>IF(ETMRouteStages[[#This Row],[RID]]=A14428,ETMRouteStages[[#This Row],[StageSequence]]=F14428+1,TRUE)</f>
        <v>1</v>
      </c>
    </row>
    <row r="14430" spans="1:14">
      <c r="A14430" t="s">
        <v>7082</v>
      </c>
      <c r="B14430" t="s">
        <v>2361</v>
      </c>
      <c r="C14430" t="s">
        <v>5150</v>
      </c>
      <c r="D14430" s="154">
        <v>87</v>
      </c>
      <c r="E14430" t="s">
        <v>1195</v>
      </c>
      <c r="F14430">
        <v>2</v>
      </c>
      <c r="G14430">
        <v>1</v>
      </c>
      <c r="H14430" t="s">
        <v>3404</v>
      </c>
      <c r="I14430" t="s">
        <v>3515</v>
      </c>
      <c r="K14430" t="s">
        <v>1196</v>
      </c>
      <c r="L14430" t="s">
        <v>1195</v>
      </c>
      <c r="M14430" t="s">
        <v>3404</v>
      </c>
      <c r="N14430" t="b">
        <f>IF(ETMRouteStages[[#This Row],[RID]]=A14429,ETMRouteStages[[#This Row],[StageSequence]]=F14429+1,TRUE)</f>
        <v>1</v>
      </c>
    </row>
    <row r="14431" spans="1:14">
      <c r="A14431" t="s">
        <v>7082</v>
      </c>
      <c r="B14431" t="s">
        <v>2361</v>
      </c>
      <c r="C14431" t="s">
        <v>5150</v>
      </c>
      <c r="D14431" s="154">
        <v>87</v>
      </c>
      <c r="E14431" t="s">
        <v>2201</v>
      </c>
      <c r="F14431">
        <v>3</v>
      </c>
      <c r="G14431">
        <v>3</v>
      </c>
      <c r="H14431" t="s">
        <v>3404</v>
      </c>
      <c r="I14431" t="s">
        <v>3515</v>
      </c>
      <c r="K14431" t="s">
        <v>2202</v>
      </c>
      <c r="L14431" t="s">
        <v>2201</v>
      </c>
      <c r="M14431" t="s">
        <v>3404</v>
      </c>
      <c r="N14431" t="b">
        <f>IF(ETMRouteStages[[#This Row],[RID]]=A14430,ETMRouteStages[[#This Row],[StageSequence]]=F14430+1,TRUE)</f>
        <v>1</v>
      </c>
    </row>
    <row r="14432" spans="1:14">
      <c r="A14432" t="s">
        <v>7082</v>
      </c>
      <c r="B14432" t="s">
        <v>2361</v>
      </c>
      <c r="C14432" t="s">
        <v>5150</v>
      </c>
      <c r="D14432" s="154">
        <v>87</v>
      </c>
      <c r="E14432" t="s">
        <v>2501</v>
      </c>
      <c r="F14432">
        <v>4</v>
      </c>
      <c r="G14432">
        <v>5</v>
      </c>
      <c r="H14432" t="s">
        <v>3404</v>
      </c>
      <c r="I14432" t="s">
        <v>3515</v>
      </c>
      <c r="K14432" t="s">
        <v>2502</v>
      </c>
      <c r="L14432" t="s">
        <v>2501</v>
      </c>
      <c r="M14432" t="s">
        <v>3404</v>
      </c>
      <c r="N14432" t="b">
        <f>IF(ETMRouteStages[[#This Row],[RID]]=A14431,ETMRouteStages[[#This Row],[StageSequence]]=F14431+1,TRUE)</f>
        <v>1</v>
      </c>
    </row>
    <row r="14433" spans="1:14">
      <c r="A14433" t="s">
        <v>7082</v>
      </c>
      <c r="B14433" t="s">
        <v>2361</v>
      </c>
      <c r="C14433" t="s">
        <v>5150</v>
      </c>
      <c r="D14433" s="154">
        <v>87</v>
      </c>
      <c r="E14433" t="s">
        <v>2862</v>
      </c>
      <c r="F14433">
        <v>5</v>
      </c>
      <c r="G14433">
        <v>6</v>
      </c>
      <c r="H14433" t="s">
        <v>3404</v>
      </c>
      <c r="I14433" t="s">
        <v>3515</v>
      </c>
      <c r="K14433" t="s">
        <v>2863</v>
      </c>
      <c r="L14433" t="s">
        <v>2862</v>
      </c>
      <c r="M14433" t="s">
        <v>3404</v>
      </c>
      <c r="N14433" t="b">
        <f>IF(ETMRouteStages[[#This Row],[RID]]=A14432,ETMRouteStages[[#This Row],[StageSequence]]=F14432+1,TRUE)</f>
        <v>1</v>
      </c>
    </row>
    <row r="14434" spans="1:14">
      <c r="A14434" t="s">
        <v>7082</v>
      </c>
      <c r="B14434" t="s">
        <v>2361</v>
      </c>
      <c r="C14434" t="s">
        <v>5150</v>
      </c>
      <c r="D14434" s="154">
        <v>87</v>
      </c>
      <c r="E14434" t="s">
        <v>1343</v>
      </c>
      <c r="F14434">
        <v>6</v>
      </c>
      <c r="G14434">
        <v>7</v>
      </c>
      <c r="H14434" t="s">
        <v>3404</v>
      </c>
      <c r="I14434" t="s">
        <v>3515</v>
      </c>
      <c r="K14434" t="s">
        <v>1344</v>
      </c>
      <c r="L14434" t="s">
        <v>1343</v>
      </c>
      <c r="M14434" t="s">
        <v>3404</v>
      </c>
      <c r="N14434" t="b">
        <f>IF(ETMRouteStages[[#This Row],[RID]]=A14433,ETMRouteStages[[#This Row],[StageSequence]]=F14433+1,TRUE)</f>
        <v>1</v>
      </c>
    </row>
    <row r="14435" spans="1:14">
      <c r="A14435" t="s">
        <v>7082</v>
      </c>
      <c r="B14435" t="s">
        <v>2361</v>
      </c>
      <c r="C14435" t="s">
        <v>5150</v>
      </c>
      <c r="D14435" s="154">
        <v>87</v>
      </c>
      <c r="E14435" t="s">
        <v>2362</v>
      </c>
      <c r="F14435">
        <v>7</v>
      </c>
      <c r="G14435">
        <v>8</v>
      </c>
      <c r="H14435" t="s">
        <v>3404</v>
      </c>
      <c r="I14435" t="s">
        <v>3515</v>
      </c>
      <c r="K14435" t="s">
        <v>2363</v>
      </c>
      <c r="L14435" t="s">
        <v>2362</v>
      </c>
      <c r="M14435" t="s">
        <v>3404</v>
      </c>
      <c r="N14435" t="b">
        <f>IF(ETMRouteStages[[#This Row],[RID]]=A14434,ETMRouteStages[[#This Row],[StageSequence]]=F14434+1,TRUE)</f>
        <v>1</v>
      </c>
    </row>
    <row r="14436" spans="1:14">
      <c r="A14436" t="s">
        <v>7082</v>
      </c>
      <c r="B14436" t="s">
        <v>2361</v>
      </c>
      <c r="C14436" t="s">
        <v>5150</v>
      </c>
      <c r="D14436" s="154">
        <v>87</v>
      </c>
      <c r="E14436" t="s">
        <v>2364</v>
      </c>
      <c r="F14436">
        <v>8</v>
      </c>
      <c r="G14436">
        <v>9</v>
      </c>
      <c r="H14436" t="s">
        <v>3404</v>
      </c>
      <c r="I14436" t="s">
        <v>3515</v>
      </c>
      <c r="K14436" t="s">
        <v>2365</v>
      </c>
      <c r="L14436" t="s">
        <v>2364</v>
      </c>
      <c r="M14436" t="s">
        <v>3404</v>
      </c>
      <c r="N14436" t="b">
        <f>IF(ETMRouteStages[[#This Row],[RID]]=A14435,ETMRouteStages[[#This Row],[StageSequence]]=F14435+1,TRUE)</f>
        <v>1</v>
      </c>
    </row>
    <row r="14437" spans="1:14">
      <c r="A14437" t="s">
        <v>7082</v>
      </c>
      <c r="B14437" t="s">
        <v>2361</v>
      </c>
      <c r="C14437" t="s">
        <v>5150</v>
      </c>
      <c r="D14437" s="154">
        <v>87</v>
      </c>
      <c r="E14437" t="s">
        <v>2360</v>
      </c>
      <c r="F14437">
        <v>9</v>
      </c>
      <c r="G14437">
        <v>10</v>
      </c>
      <c r="H14437" t="s">
        <v>3404</v>
      </c>
      <c r="I14437" t="s">
        <v>3515</v>
      </c>
      <c r="K14437" t="s">
        <v>2361</v>
      </c>
      <c r="L14437" t="s">
        <v>2360</v>
      </c>
      <c r="M14437" t="s">
        <v>3404</v>
      </c>
      <c r="N14437" t="b">
        <f>IF(ETMRouteStages[[#This Row],[RID]]=A14436,ETMRouteStages[[#This Row],[StageSequence]]=F14436+1,TRUE)</f>
        <v>1</v>
      </c>
    </row>
    <row r="14438" spans="1:14">
      <c r="A14438" t="s">
        <v>7082</v>
      </c>
      <c r="B14438" t="s">
        <v>2361</v>
      </c>
      <c r="C14438" t="s">
        <v>5150</v>
      </c>
      <c r="D14438" s="154">
        <v>87</v>
      </c>
      <c r="E14438" t="s">
        <v>1281</v>
      </c>
      <c r="F14438">
        <v>10</v>
      </c>
      <c r="G14438">
        <v>11</v>
      </c>
      <c r="H14438" t="s">
        <v>3404</v>
      </c>
      <c r="I14438" t="s">
        <v>3515</v>
      </c>
      <c r="K14438" t="s">
        <v>1282</v>
      </c>
      <c r="L14438" t="s">
        <v>1281</v>
      </c>
      <c r="M14438" t="s">
        <v>3404</v>
      </c>
      <c r="N14438" t="b">
        <f>IF(ETMRouteStages[[#This Row],[RID]]=A14437,ETMRouteStages[[#This Row],[StageSequence]]=F14437+1,TRUE)</f>
        <v>1</v>
      </c>
    </row>
    <row r="14439" spans="1:14">
      <c r="A14439" t="s">
        <v>7082</v>
      </c>
      <c r="B14439" t="s">
        <v>2361</v>
      </c>
      <c r="C14439" t="s">
        <v>5150</v>
      </c>
      <c r="D14439" s="154">
        <v>87</v>
      </c>
      <c r="E14439" t="s">
        <v>1319</v>
      </c>
      <c r="F14439">
        <v>11</v>
      </c>
      <c r="G14439">
        <v>12</v>
      </c>
      <c r="H14439" t="s">
        <v>3404</v>
      </c>
      <c r="I14439" t="s">
        <v>3515</v>
      </c>
      <c r="K14439" t="s">
        <v>1320</v>
      </c>
      <c r="L14439" t="s">
        <v>1319</v>
      </c>
      <c r="M14439" t="s">
        <v>3404</v>
      </c>
      <c r="N14439" t="b">
        <f>IF(ETMRouteStages[[#This Row],[RID]]=A14438,ETMRouteStages[[#This Row],[StageSequence]]=F14438+1,TRUE)</f>
        <v>1</v>
      </c>
    </row>
    <row r="14440" spans="1:14">
      <c r="A14440" t="s">
        <v>7082</v>
      </c>
      <c r="B14440" t="s">
        <v>2361</v>
      </c>
      <c r="C14440" t="s">
        <v>5150</v>
      </c>
      <c r="D14440" s="154">
        <v>87</v>
      </c>
      <c r="E14440" t="s">
        <v>1279</v>
      </c>
      <c r="F14440">
        <v>12</v>
      </c>
      <c r="G14440">
        <v>13</v>
      </c>
      <c r="H14440" t="s">
        <v>3404</v>
      </c>
      <c r="I14440" t="s">
        <v>3515</v>
      </c>
      <c r="K14440" t="s">
        <v>1280</v>
      </c>
      <c r="L14440" t="s">
        <v>1279</v>
      </c>
      <c r="M14440" t="s">
        <v>3404</v>
      </c>
      <c r="N14440" t="b">
        <f>IF(ETMRouteStages[[#This Row],[RID]]=A14439,ETMRouteStages[[#This Row],[StageSequence]]=F14439+1,TRUE)</f>
        <v>1</v>
      </c>
    </row>
    <row r="14441" spans="1:14">
      <c r="A14441" t="s">
        <v>7082</v>
      </c>
      <c r="B14441" t="s">
        <v>2361</v>
      </c>
      <c r="C14441" t="s">
        <v>5150</v>
      </c>
      <c r="D14441" s="154">
        <v>87</v>
      </c>
      <c r="E14441" t="s">
        <v>1835</v>
      </c>
      <c r="F14441">
        <v>13</v>
      </c>
      <c r="G14441">
        <v>15</v>
      </c>
      <c r="H14441" t="s">
        <v>3404</v>
      </c>
      <c r="I14441" t="s">
        <v>3515</v>
      </c>
      <c r="K14441" t="s">
        <v>1836</v>
      </c>
      <c r="L14441" t="s">
        <v>1835</v>
      </c>
      <c r="M14441" t="s">
        <v>3404</v>
      </c>
      <c r="N14441" t="b">
        <f>IF(ETMRouteStages[[#This Row],[RID]]=A14440,ETMRouteStages[[#This Row],[StageSequence]]=F14440+1,TRUE)</f>
        <v>1</v>
      </c>
    </row>
    <row r="14442" spans="1:14">
      <c r="A14442" t="s">
        <v>7082</v>
      </c>
      <c r="B14442" t="s">
        <v>2361</v>
      </c>
      <c r="C14442" t="s">
        <v>5150</v>
      </c>
      <c r="D14442" s="154">
        <v>87</v>
      </c>
      <c r="E14442" t="s">
        <v>1970</v>
      </c>
      <c r="F14442">
        <v>14</v>
      </c>
      <c r="G14442">
        <v>16</v>
      </c>
      <c r="H14442" t="s">
        <v>3404</v>
      </c>
      <c r="I14442" t="s">
        <v>3515</v>
      </c>
      <c r="K14442" t="s">
        <v>1971</v>
      </c>
      <c r="L14442" t="s">
        <v>1970</v>
      </c>
      <c r="M14442" t="s">
        <v>3404</v>
      </c>
      <c r="N14442" t="b">
        <f>IF(ETMRouteStages[[#This Row],[RID]]=A14441,ETMRouteStages[[#This Row],[StageSequence]]=F14441+1,TRUE)</f>
        <v>1</v>
      </c>
    </row>
    <row r="14443" spans="1:14">
      <c r="A14443" t="s">
        <v>7082</v>
      </c>
      <c r="B14443" t="s">
        <v>2361</v>
      </c>
      <c r="C14443" t="s">
        <v>5150</v>
      </c>
      <c r="D14443" s="154">
        <v>87</v>
      </c>
      <c r="E14443" t="s">
        <v>1170</v>
      </c>
      <c r="F14443">
        <v>15</v>
      </c>
      <c r="G14443">
        <v>17</v>
      </c>
      <c r="H14443" t="s">
        <v>3404</v>
      </c>
      <c r="I14443" t="s">
        <v>3515</v>
      </c>
      <c r="K14443" t="s">
        <v>1171</v>
      </c>
      <c r="L14443" t="s">
        <v>1170</v>
      </c>
      <c r="M14443" t="s">
        <v>3404</v>
      </c>
      <c r="N14443" t="b">
        <f>IF(ETMRouteStages[[#This Row],[RID]]=A14442,ETMRouteStages[[#This Row],[StageSequence]]=F14442+1,TRUE)</f>
        <v>1</v>
      </c>
    </row>
    <row r="14444" spans="1:14">
      <c r="A14444" t="s">
        <v>7082</v>
      </c>
      <c r="B14444" t="s">
        <v>2361</v>
      </c>
      <c r="C14444" t="s">
        <v>5150</v>
      </c>
      <c r="D14444" s="154">
        <v>87</v>
      </c>
      <c r="E14444" t="s">
        <v>2262</v>
      </c>
      <c r="F14444">
        <v>16</v>
      </c>
      <c r="G14444">
        <v>18</v>
      </c>
      <c r="H14444" t="s">
        <v>3404</v>
      </c>
      <c r="I14444" t="s">
        <v>3515</v>
      </c>
      <c r="K14444" t="s">
        <v>2263</v>
      </c>
      <c r="L14444" t="s">
        <v>2262</v>
      </c>
      <c r="M14444" t="s">
        <v>3404</v>
      </c>
      <c r="N14444" t="b">
        <f>IF(ETMRouteStages[[#This Row],[RID]]=A14443,ETMRouteStages[[#This Row],[StageSequence]]=F14443+1,TRUE)</f>
        <v>1</v>
      </c>
    </row>
    <row r="14445" spans="1:14">
      <c r="A14445" t="s">
        <v>7082</v>
      </c>
      <c r="B14445" t="s">
        <v>2361</v>
      </c>
      <c r="C14445" t="s">
        <v>5150</v>
      </c>
      <c r="D14445" s="154">
        <v>87</v>
      </c>
      <c r="E14445" t="s">
        <v>1532</v>
      </c>
      <c r="F14445">
        <v>17</v>
      </c>
      <c r="G14445">
        <v>19</v>
      </c>
      <c r="H14445" t="s">
        <v>3404</v>
      </c>
      <c r="I14445" t="s">
        <v>3515</v>
      </c>
      <c r="K14445" t="s">
        <v>1533</v>
      </c>
      <c r="L14445" t="s">
        <v>1532</v>
      </c>
      <c r="M14445" t="s">
        <v>3404</v>
      </c>
      <c r="N14445" t="b">
        <f>IF(ETMRouteStages[[#This Row],[RID]]=A14444,ETMRouteStages[[#This Row],[StageSequence]]=F14444+1,TRUE)</f>
        <v>1</v>
      </c>
    </row>
    <row r="14446" spans="1:14">
      <c r="A14446" t="s">
        <v>7082</v>
      </c>
      <c r="B14446" t="s">
        <v>2361</v>
      </c>
      <c r="C14446" t="s">
        <v>5150</v>
      </c>
      <c r="D14446" s="154">
        <v>87</v>
      </c>
      <c r="E14446" t="s">
        <v>804</v>
      </c>
      <c r="F14446">
        <v>18</v>
      </c>
      <c r="G14446">
        <v>21</v>
      </c>
      <c r="H14446" t="s">
        <v>3404</v>
      </c>
      <c r="I14446" t="s">
        <v>3515</v>
      </c>
      <c r="K14446" t="s">
        <v>805</v>
      </c>
      <c r="L14446" t="s">
        <v>804</v>
      </c>
      <c r="M14446" t="s">
        <v>3404</v>
      </c>
      <c r="N14446" t="b">
        <f>IF(ETMRouteStages[[#This Row],[RID]]=A14445,ETMRouteStages[[#This Row],[StageSequence]]=F14445+1,TRUE)</f>
        <v>1</v>
      </c>
    </row>
    <row r="14447" spans="1:14">
      <c r="A14447" t="s">
        <v>7082</v>
      </c>
      <c r="B14447" t="s">
        <v>2361</v>
      </c>
      <c r="C14447" t="s">
        <v>5150</v>
      </c>
      <c r="D14447" s="154">
        <v>87</v>
      </c>
      <c r="E14447" t="s">
        <v>758</v>
      </c>
      <c r="F14447">
        <v>19</v>
      </c>
      <c r="G14447">
        <v>22</v>
      </c>
      <c r="H14447" t="s">
        <v>3404</v>
      </c>
      <c r="I14447" t="s">
        <v>3515</v>
      </c>
      <c r="K14447" t="s">
        <v>759</v>
      </c>
      <c r="L14447" t="s">
        <v>758</v>
      </c>
      <c r="M14447" t="s">
        <v>3404</v>
      </c>
      <c r="N14447" t="b">
        <f>IF(ETMRouteStages[[#This Row],[RID]]=A14446,ETMRouteStages[[#This Row],[StageSequence]]=F14446+1,TRUE)</f>
        <v>1</v>
      </c>
    </row>
    <row r="14448" spans="1:14">
      <c r="A14448" t="s">
        <v>7082</v>
      </c>
      <c r="B14448" t="s">
        <v>2361</v>
      </c>
      <c r="C14448" t="s">
        <v>5150</v>
      </c>
      <c r="D14448" s="154">
        <v>87</v>
      </c>
      <c r="E14448" t="s">
        <v>954</v>
      </c>
      <c r="F14448">
        <v>20</v>
      </c>
      <c r="G14448">
        <v>23</v>
      </c>
      <c r="H14448" t="s">
        <v>3404</v>
      </c>
      <c r="I14448" t="s">
        <v>3515</v>
      </c>
      <c r="K14448" t="s">
        <v>955</v>
      </c>
      <c r="L14448" t="s">
        <v>954</v>
      </c>
      <c r="M14448" t="s">
        <v>3404</v>
      </c>
      <c r="N14448" t="b">
        <f>IF(ETMRouteStages[[#This Row],[RID]]=A14447,ETMRouteStages[[#This Row],[StageSequence]]=F14447+1,TRUE)</f>
        <v>1</v>
      </c>
    </row>
    <row r="14449" spans="1:14">
      <c r="A14449" t="s">
        <v>7082</v>
      </c>
      <c r="B14449" t="s">
        <v>2361</v>
      </c>
      <c r="C14449" t="s">
        <v>5150</v>
      </c>
      <c r="D14449" s="154">
        <v>87</v>
      </c>
      <c r="E14449" t="s">
        <v>1781</v>
      </c>
      <c r="F14449">
        <v>21</v>
      </c>
      <c r="G14449">
        <v>24</v>
      </c>
      <c r="H14449" t="s">
        <v>3404</v>
      </c>
      <c r="I14449" t="s">
        <v>3515</v>
      </c>
      <c r="K14449" t="s">
        <v>1782</v>
      </c>
      <c r="L14449" t="s">
        <v>1781</v>
      </c>
      <c r="M14449" t="s">
        <v>3404</v>
      </c>
      <c r="N14449" t="b">
        <f>IF(ETMRouteStages[[#This Row],[RID]]=A14448,ETMRouteStages[[#This Row],[StageSequence]]=F14448+1,TRUE)</f>
        <v>1</v>
      </c>
    </row>
    <row r="14450" spans="1:14">
      <c r="A14450" t="s">
        <v>7082</v>
      </c>
      <c r="B14450" t="s">
        <v>2361</v>
      </c>
      <c r="C14450" t="s">
        <v>5150</v>
      </c>
      <c r="D14450" s="154">
        <v>87</v>
      </c>
      <c r="E14450" t="s">
        <v>1095</v>
      </c>
      <c r="F14450">
        <v>22</v>
      </c>
      <c r="G14450">
        <v>25</v>
      </c>
      <c r="H14450" t="s">
        <v>3404</v>
      </c>
      <c r="I14450" t="s">
        <v>3515</v>
      </c>
      <c r="K14450" t="s">
        <v>1096</v>
      </c>
      <c r="L14450" t="s">
        <v>1095</v>
      </c>
      <c r="M14450" t="s">
        <v>3404</v>
      </c>
      <c r="N14450" t="b">
        <f>IF(ETMRouteStages[[#This Row],[RID]]=A14449,ETMRouteStages[[#This Row],[StageSequence]]=F14449+1,TRUE)</f>
        <v>1</v>
      </c>
    </row>
    <row r="14451" spans="1:14">
      <c r="A14451" t="s">
        <v>7082</v>
      </c>
      <c r="B14451" t="s">
        <v>2361</v>
      </c>
      <c r="C14451" t="s">
        <v>5150</v>
      </c>
      <c r="D14451" s="154">
        <v>87</v>
      </c>
      <c r="E14451" t="s">
        <v>1697</v>
      </c>
      <c r="F14451">
        <v>23</v>
      </c>
      <c r="G14451">
        <v>27</v>
      </c>
      <c r="H14451" t="s">
        <v>3500</v>
      </c>
      <c r="I14451" t="s">
        <v>3515</v>
      </c>
      <c r="K14451" t="s">
        <v>1698</v>
      </c>
      <c r="L14451" t="s">
        <v>1697</v>
      </c>
      <c r="M14451" t="s">
        <v>3500</v>
      </c>
      <c r="N14451" t="b">
        <f>IF(ETMRouteStages[[#This Row],[RID]]=A14450,ETMRouteStages[[#This Row],[StageSequence]]=F14450+1,TRUE)</f>
        <v>1</v>
      </c>
    </row>
    <row r="14452" spans="1:14">
      <c r="A14452" t="s">
        <v>7082</v>
      </c>
      <c r="B14452" t="s">
        <v>2361</v>
      </c>
      <c r="C14452" t="s">
        <v>5150</v>
      </c>
      <c r="D14452" s="154">
        <v>87</v>
      </c>
      <c r="E14452" t="s">
        <v>2197</v>
      </c>
      <c r="F14452">
        <v>24</v>
      </c>
      <c r="G14452">
        <v>29</v>
      </c>
      <c r="H14452" t="s">
        <v>3404</v>
      </c>
      <c r="I14452" t="s">
        <v>3515</v>
      </c>
      <c r="K14452" t="s">
        <v>2198</v>
      </c>
      <c r="L14452" t="s">
        <v>2197</v>
      </c>
      <c r="M14452" t="s">
        <v>3404</v>
      </c>
      <c r="N14452" t="b">
        <f>IF(ETMRouteStages[[#This Row],[RID]]=A14451,ETMRouteStages[[#This Row],[StageSequence]]=F14451+1,TRUE)</f>
        <v>1</v>
      </c>
    </row>
    <row r="14453" spans="1:14">
      <c r="A14453" t="s">
        <v>7082</v>
      </c>
      <c r="B14453" t="s">
        <v>2361</v>
      </c>
      <c r="C14453" t="s">
        <v>5150</v>
      </c>
      <c r="D14453" s="154">
        <v>87</v>
      </c>
      <c r="E14453" t="s">
        <v>1025</v>
      </c>
      <c r="F14453">
        <v>25</v>
      </c>
      <c r="G14453">
        <v>31</v>
      </c>
      <c r="H14453" t="s">
        <v>3404</v>
      </c>
      <c r="I14453" t="s">
        <v>3515</v>
      </c>
      <c r="K14453" t="s">
        <v>1026</v>
      </c>
      <c r="L14453" t="s">
        <v>1025</v>
      </c>
      <c r="M14453" t="s">
        <v>3404</v>
      </c>
      <c r="N14453" t="b">
        <f>IF(ETMRouteStages[[#This Row],[RID]]=A14452,ETMRouteStages[[#This Row],[StageSequence]]=F14452+1,TRUE)</f>
        <v>1</v>
      </c>
    </row>
    <row r="14454" spans="1:14">
      <c r="A14454" t="s">
        <v>7082</v>
      </c>
      <c r="B14454" t="s">
        <v>2361</v>
      </c>
      <c r="C14454" t="s">
        <v>5150</v>
      </c>
      <c r="D14454" s="154">
        <v>87</v>
      </c>
      <c r="E14454" t="s">
        <v>2031</v>
      </c>
      <c r="F14454">
        <v>26</v>
      </c>
      <c r="G14454">
        <v>32</v>
      </c>
      <c r="H14454" t="s">
        <v>3404</v>
      </c>
      <c r="I14454" t="s">
        <v>3515</v>
      </c>
      <c r="K14454" t="s">
        <v>2032</v>
      </c>
      <c r="L14454" t="s">
        <v>2031</v>
      </c>
      <c r="M14454" t="s">
        <v>3404</v>
      </c>
      <c r="N14454" t="b">
        <f>IF(ETMRouteStages[[#This Row],[RID]]=A14453,ETMRouteStages[[#This Row],[StageSequence]]=F14453+1,TRUE)</f>
        <v>1</v>
      </c>
    </row>
    <row r="14455" spans="1:14">
      <c r="A14455" t="s">
        <v>7082</v>
      </c>
      <c r="B14455" t="s">
        <v>2361</v>
      </c>
      <c r="C14455" t="s">
        <v>5150</v>
      </c>
      <c r="D14455" s="154">
        <v>87</v>
      </c>
      <c r="E14455" t="s">
        <v>2370</v>
      </c>
      <c r="F14455">
        <v>27</v>
      </c>
      <c r="G14455">
        <v>33</v>
      </c>
      <c r="H14455" t="s">
        <v>3404</v>
      </c>
      <c r="I14455" t="s">
        <v>3515</v>
      </c>
      <c r="K14455" t="s">
        <v>2371</v>
      </c>
      <c r="L14455" t="s">
        <v>2370</v>
      </c>
      <c r="M14455" t="s">
        <v>3404</v>
      </c>
      <c r="N14455" t="b">
        <f>IF(ETMRouteStages[[#This Row],[RID]]=A14454,ETMRouteStages[[#This Row],[StageSequence]]=F14454+1,TRUE)</f>
        <v>1</v>
      </c>
    </row>
    <row r="14456" spans="1:14">
      <c r="A14456" t="s">
        <v>7082</v>
      </c>
      <c r="B14456" t="s">
        <v>2361</v>
      </c>
      <c r="C14456" t="s">
        <v>5150</v>
      </c>
      <c r="D14456" s="154">
        <v>87</v>
      </c>
      <c r="E14456" t="s">
        <v>2372</v>
      </c>
      <c r="F14456">
        <v>28</v>
      </c>
      <c r="G14456">
        <v>34</v>
      </c>
      <c r="H14456" t="s">
        <v>3404</v>
      </c>
      <c r="I14456" t="s">
        <v>3515</v>
      </c>
      <c r="K14456" t="s">
        <v>2373</v>
      </c>
      <c r="L14456" t="s">
        <v>2372</v>
      </c>
      <c r="M14456" t="s">
        <v>3404</v>
      </c>
      <c r="N14456" t="b">
        <f>IF(ETMRouteStages[[#This Row],[RID]]=A14455,ETMRouteStages[[#This Row],[StageSequence]]=F14455+1,TRUE)</f>
        <v>1</v>
      </c>
    </row>
    <row r="14457" spans="1:14">
      <c r="A14457" t="s">
        <v>7082</v>
      </c>
      <c r="B14457" t="s">
        <v>2361</v>
      </c>
      <c r="C14457" t="s">
        <v>5150</v>
      </c>
      <c r="D14457" s="154">
        <v>87</v>
      </c>
      <c r="E14457" t="s">
        <v>854</v>
      </c>
      <c r="F14457">
        <v>29</v>
      </c>
      <c r="G14457">
        <v>36</v>
      </c>
      <c r="H14457" t="s">
        <v>3404</v>
      </c>
      <c r="I14457" t="s">
        <v>3515</v>
      </c>
      <c r="K14457" t="s">
        <v>855</v>
      </c>
      <c r="L14457" t="s">
        <v>854</v>
      </c>
      <c r="M14457" t="s">
        <v>3404</v>
      </c>
      <c r="N14457" t="b">
        <f>IF(ETMRouteStages[[#This Row],[RID]]=A14456,ETMRouteStages[[#This Row],[StageSequence]]=F14456+1,TRUE)</f>
        <v>1</v>
      </c>
    </row>
    <row r="14458" spans="1:14">
      <c r="A14458" t="s">
        <v>7082</v>
      </c>
      <c r="B14458" t="s">
        <v>2361</v>
      </c>
      <c r="C14458" t="s">
        <v>5150</v>
      </c>
      <c r="D14458" s="154">
        <v>87</v>
      </c>
      <c r="E14458" t="s">
        <v>612</v>
      </c>
      <c r="F14458">
        <v>30</v>
      </c>
      <c r="G14458">
        <v>37</v>
      </c>
      <c r="H14458" t="s">
        <v>3404</v>
      </c>
      <c r="I14458" t="s">
        <v>3515</v>
      </c>
      <c r="K14458" t="s">
        <v>613</v>
      </c>
      <c r="L14458" t="s">
        <v>612</v>
      </c>
      <c r="M14458" t="s">
        <v>3404</v>
      </c>
      <c r="N14458" t="b">
        <f>IF(ETMRouteStages[[#This Row],[RID]]=A14457,ETMRouteStages[[#This Row],[StageSequence]]=F14457+1,TRUE)</f>
        <v>1</v>
      </c>
    </row>
    <row r="14459" spans="1:14">
      <c r="A14459" t="s">
        <v>7082</v>
      </c>
      <c r="B14459" t="s">
        <v>2361</v>
      </c>
      <c r="C14459" t="s">
        <v>5150</v>
      </c>
      <c r="D14459" s="154">
        <v>87</v>
      </c>
      <c r="E14459" t="s">
        <v>3224</v>
      </c>
      <c r="F14459">
        <v>31</v>
      </c>
      <c r="G14459">
        <v>38</v>
      </c>
      <c r="H14459" t="s">
        <v>3404</v>
      </c>
      <c r="I14459" t="s">
        <v>3515</v>
      </c>
      <c r="K14459" t="s">
        <v>3225</v>
      </c>
      <c r="L14459" t="s">
        <v>3224</v>
      </c>
      <c r="M14459" t="s">
        <v>3404</v>
      </c>
      <c r="N14459" t="b">
        <f>IF(ETMRouteStages[[#This Row],[RID]]=A14458,ETMRouteStages[[#This Row],[StageSequence]]=F14458+1,TRUE)</f>
        <v>1</v>
      </c>
    </row>
    <row r="14460" spans="1:14">
      <c r="A14460" t="s">
        <v>7082</v>
      </c>
      <c r="B14460" t="s">
        <v>2361</v>
      </c>
      <c r="C14460" t="s">
        <v>5150</v>
      </c>
      <c r="D14460" s="154">
        <v>87</v>
      </c>
      <c r="E14460" t="s">
        <v>1351</v>
      </c>
      <c r="F14460">
        <v>32</v>
      </c>
      <c r="G14460">
        <v>40</v>
      </c>
      <c r="H14460" t="s">
        <v>3404</v>
      </c>
      <c r="I14460" t="s">
        <v>3515</v>
      </c>
      <c r="K14460" t="s">
        <v>1352</v>
      </c>
      <c r="L14460" t="s">
        <v>1351</v>
      </c>
      <c r="M14460" t="s">
        <v>3404</v>
      </c>
      <c r="N14460" t="b">
        <f>IF(ETMRouteStages[[#This Row],[RID]]=A14459,ETMRouteStages[[#This Row],[StageSequence]]=F14459+1,TRUE)</f>
        <v>1</v>
      </c>
    </row>
    <row r="14461" spans="1:14">
      <c r="A14461" t="s">
        <v>7082</v>
      </c>
      <c r="B14461" t="s">
        <v>2361</v>
      </c>
      <c r="C14461" t="s">
        <v>5150</v>
      </c>
      <c r="D14461" s="154">
        <v>87</v>
      </c>
      <c r="E14461" t="s">
        <v>1373</v>
      </c>
      <c r="F14461">
        <v>33</v>
      </c>
      <c r="G14461">
        <v>41</v>
      </c>
      <c r="H14461" t="s">
        <v>3404</v>
      </c>
      <c r="I14461" t="s">
        <v>3515</v>
      </c>
      <c r="K14461" t="s">
        <v>1374</v>
      </c>
      <c r="L14461" t="s">
        <v>1373</v>
      </c>
      <c r="M14461" t="s">
        <v>3404</v>
      </c>
      <c r="N14461" t="b">
        <f>IF(ETMRouteStages[[#This Row],[RID]]=A14460,ETMRouteStages[[#This Row],[StageSequence]]=F14460+1,TRUE)</f>
        <v>1</v>
      </c>
    </row>
    <row r="14462" spans="1:14">
      <c r="A14462" t="s">
        <v>7082</v>
      </c>
      <c r="B14462" t="s">
        <v>2361</v>
      </c>
      <c r="C14462" t="s">
        <v>5150</v>
      </c>
      <c r="D14462" s="154">
        <v>87</v>
      </c>
      <c r="E14462" t="s">
        <v>1371</v>
      </c>
      <c r="F14462">
        <v>34</v>
      </c>
      <c r="G14462">
        <v>43</v>
      </c>
      <c r="H14462" t="s">
        <v>3404</v>
      </c>
      <c r="I14462" t="s">
        <v>3515</v>
      </c>
      <c r="K14462" t="s">
        <v>1372</v>
      </c>
      <c r="L14462" t="s">
        <v>1371</v>
      </c>
      <c r="M14462" t="s">
        <v>3404</v>
      </c>
      <c r="N14462" t="b">
        <f>IF(ETMRouteStages[[#This Row],[RID]]=A14461,ETMRouteStages[[#This Row],[StageSequence]]=F14461+1,TRUE)</f>
        <v>1</v>
      </c>
    </row>
    <row r="14463" spans="1:14">
      <c r="A14463" t="s">
        <v>7082</v>
      </c>
      <c r="B14463" t="s">
        <v>2361</v>
      </c>
      <c r="C14463" t="s">
        <v>5150</v>
      </c>
      <c r="D14463" s="154">
        <v>87</v>
      </c>
      <c r="E14463" t="s">
        <v>1357</v>
      </c>
      <c r="F14463">
        <v>35</v>
      </c>
      <c r="G14463">
        <v>44</v>
      </c>
      <c r="H14463" t="s">
        <v>3404</v>
      </c>
      <c r="I14463" t="s">
        <v>3515</v>
      </c>
      <c r="K14463" t="s">
        <v>1358</v>
      </c>
      <c r="L14463" t="s">
        <v>1357</v>
      </c>
      <c r="M14463" t="s">
        <v>3404</v>
      </c>
      <c r="N14463" t="b">
        <f>IF(ETMRouteStages[[#This Row],[RID]]=A14462,ETMRouteStages[[#This Row],[StageSequence]]=F14462+1,TRUE)</f>
        <v>1</v>
      </c>
    </row>
    <row r="14464" spans="1:14">
      <c r="A14464" t="s">
        <v>7083</v>
      </c>
      <c r="B14464" t="s">
        <v>2361</v>
      </c>
      <c r="C14464" t="s">
        <v>5154</v>
      </c>
      <c r="D14464" s="154">
        <v>88</v>
      </c>
      <c r="E14464" t="s">
        <v>2205</v>
      </c>
      <c r="F14464">
        <v>1</v>
      </c>
      <c r="G14464">
        <v>0</v>
      </c>
      <c r="H14464" t="s">
        <v>3404</v>
      </c>
      <c r="I14464" t="s">
        <v>3515</v>
      </c>
      <c r="K14464" t="s">
        <v>2206</v>
      </c>
      <c r="L14464" t="s">
        <v>2205</v>
      </c>
      <c r="M14464" t="s">
        <v>3404</v>
      </c>
      <c r="N14464" t="b">
        <f>IF(ETMRouteStages[[#This Row],[RID]]=A14463,ETMRouteStages[[#This Row],[StageSequence]]=F14463+1,TRUE)</f>
        <v>1</v>
      </c>
    </row>
    <row r="14465" spans="1:14">
      <c r="A14465" t="s">
        <v>7083</v>
      </c>
      <c r="B14465" t="s">
        <v>2361</v>
      </c>
      <c r="C14465" t="s">
        <v>5154</v>
      </c>
      <c r="D14465" s="154">
        <v>88</v>
      </c>
      <c r="E14465" t="s">
        <v>1195</v>
      </c>
      <c r="F14465">
        <v>2</v>
      </c>
      <c r="G14465">
        <v>1</v>
      </c>
      <c r="H14465" t="s">
        <v>3404</v>
      </c>
      <c r="I14465" t="s">
        <v>3515</v>
      </c>
      <c r="K14465" t="s">
        <v>1196</v>
      </c>
      <c r="L14465" t="s">
        <v>1195</v>
      </c>
      <c r="M14465" t="s">
        <v>3404</v>
      </c>
      <c r="N14465" t="b">
        <f>IF(ETMRouteStages[[#This Row],[RID]]=A14464,ETMRouteStages[[#This Row],[StageSequence]]=F14464+1,TRUE)</f>
        <v>1</v>
      </c>
    </row>
    <row r="14466" spans="1:14">
      <c r="A14466" t="s">
        <v>7083</v>
      </c>
      <c r="B14466" t="s">
        <v>2361</v>
      </c>
      <c r="C14466" t="s">
        <v>5154</v>
      </c>
      <c r="D14466" s="154">
        <v>88</v>
      </c>
      <c r="E14466" t="s">
        <v>2201</v>
      </c>
      <c r="F14466">
        <v>3</v>
      </c>
      <c r="G14466">
        <v>3</v>
      </c>
      <c r="H14466" t="s">
        <v>3404</v>
      </c>
      <c r="I14466" t="s">
        <v>3515</v>
      </c>
      <c r="K14466" t="s">
        <v>2202</v>
      </c>
      <c r="L14466" t="s">
        <v>2201</v>
      </c>
      <c r="M14466" t="s">
        <v>3404</v>
      </c>
      <c r="N14466" t="b">
        <f>IF(ETMRouteStages[[#This Row],[RID]]=A14465,ETMRouteStages[[#This Row],[StageSequence]]=F14465+1,TRUE)</f>
        <v>1</v>
      </c>
    </row>
    <row r="14467" spans="1:14">
      <c r="A14467" t="s">
        <v>7083</v>
      </c>
      <c r="B14467" t="s">
        <v>2361</v>
      </c>
      <c r="C14467" t="s">
        <v>5154</v>
      </c>
      <c r="D14467" s="154">
        <v>88</v>
      </c>
      <c r="E14467" t="s">
        <v>2501</v>
      </c>
      <c r="F14467">
        <v>4</v>
      </c>
      <c r="G14467">
        <v>5</v>
      </c>
      <c r="H14467" t="s">
        <v>3404</v>
      </c>
      <c r="I14467" t="s">
        <v>3515</v>
      </c>
      <c r="K14467" t="s">
        <v>2502</v>
      </c>
      <c r="L14467" t="s">
        <v>2501</v>
      </c>
      <c r="M14467" t="s">
        <v>3404</v>
      </c>
      <c r="N14467" t="b">
        <f>IF(ETMRouteStages[[#This Row],[RID]]=A14466,ETMRouteStages[[#This Row],[StageSequence]]=F14466+1,TRUE)</f>
        <v>1</v>
      </c>
    </row>
    <row r="14468" spans="1:14">
      <c r="A14468" t="s">
        <v>7083</v>
      </c>
      <c r="B14468" t="s">
        <v>2361</v>
      </c>
      <c r="C14468" t="s">
        <v>5154</v>
      </c>
      <c r="D14468" s="154">
        <v>88</v>
      </c>
      <c r="E14468" t="s">
        <v>2862</v>
      </c>
      <c r="F14468">
        <v>5</v>
      </c>
      <c r="G14468">
        <v>6</v>
      </c>
      <c r="H14468" t="s">
        <v>3404</v>
      </c>
      <c r="I14468" t="s">
        <v>3515</v>
      </c>
      <c r="K14468" t="s">
        <v>2863</v>
      </c>
      <c r="L14468" t="s">
        <v>2862</v>
      </c>
      <c r="M14468" t="s">
        <v>3404</v>
      </c>
      <c r="N14468" t="b">
        <f>IF(ETMRouteStages[[#This Row],[RID]]=A14467,ETMRouteStages[[#This Row],[StageSequence]]=F14467+1,TRUE)</f>
        <v>1</v>
      </c>
    </row>
    <row r="14469" spans="1:14">
      <c r="A14469" t="s">
        <v>7083</v>
      </c>
      <c r="B14469" t="s">
        <v>2361</v>
      </c>
      <c r="C14469" t="s">
        <v>5154</v>
      </c>
      <c r="D14469" s="154">
        <v>88</v>
      </c>
      <c r="E14469" t="s">
        <v>1343</v>
      </c>
      <c r="F14469">
        <v>6</v>
      </c>
      <c r="G14469">
        <v>7</v>
      </c>
      <c r="H14469" t="s">
        <v>3404</v>
      </c>
      <c r="I14469" t="s">
        <v>3515</v>
      </c>
      <c r="K14469" t="s">
        <v>1344</v>
      </c>
      <c r="L14469" t="s">
        <v>1343</v>
      </c>
      <c r="M14469" t="s">
        <v>3404</v>
      </c>
      <c r="N14469" t="b">
        <f>IF(ETMRouteStages[[#This Row],[RID]]=A14468,ETMRouteStages[[#This Row],[StageSequence]]=F14468+1,TRUE)</f>
        <v>1</v>
      </c>
    </row>
    <row r="14470" spans="1:14">
      <c r="A14470" t="s">
        <v>7083</v>
      </c>
      <c r="B14470" t="s">
        <v>2361</v>
      </c>
      <c r="C14470" t="s">
        <v>5154</v>
      </c>
      <c r="D14470" s="154">
        <v>88</v>
      </c>
      <c r="E14470" t="s">
        <v>2362</v>
      </c>
      <c r="F14470">
        <v>7</v>
      </c>
      <c r="G14470">
        <v>8</v>
      </c>
      <c r="H14470" t="s">
        <v>3404</v>
      </c>
      <c r="I14470" t="s">
        <v>3515</v>
      </c>
      <c r="K14470" t="s">
        <v>2363</v>
      </c>
      <c r="L14470" t="s">
        <v>2362</v>
      </c>
      <c r="M14470" t="s">
        <v>3404</v>
      </c>
      <c r="N14470" t="b">
        <f>IF(ETMRouteStages[[#This Row],[RID]]=A14469,ETMRouteStages[[#This Row],[StageSequence]]=F14469+1,TRUE)</f>
        <v>1</v>
      </c>
    </row>
    <row r="14471" spans="1:14">
      <c r="A14471" t="s">
        <v>7083</v>
      </c>
      <c r="B14471" t="s">
        <v>2361</v>
      </c>
      <c r="C14471" t="s">
        <v>5154</v>
      </c>
      <c r="D14471" s="154">
        <v>88</v>
      </c>
      <c r="E14471" t="s">
        <v>2364</v>
      </c>
      <c r="F14471">
        <v>8</v>
      </c>
      <c r="G14471">
        <v>9</v>
      </c>
      <c r="H14471" t="s">
        <v>3404</v>
      </c>
      <c r="I14471" t="s">
        <v>3515</v>
      </c>
      <c r="K14471" t="s">
        <v>2365</v>
      </c>
      <c r="L14471" t="s">
        <v>2364</v>
      </c>
      <c r="M14471" t="s">
        <v>3404</v>
      </c>
      <c r="N14471" t="b">
        <f>IF(ETMRouteStages[[#This Row],[RID]]=A14470,ETMRouteStages[[#This Row],[StageSequence]]=F14470+1,TRUE)</f>
        <v>1</v>
      </c>
    </row>
    <row r="14472" spans="1:14">
      <c r="A14472" t="s">
        <v>7083</v>
      </c>
      <c r="B14472" t="s">
        <v>2361</v>
      </c>
      <c r="C14472" t="s">
        <v>5154</v>
      </c>
      <c r="D14472" s="154">
        <v>88</v>
      </c>
      <c r="E14472" t="s">
        <v>2360</v>
      </c>
      <c r="F14472">
        <v>9</v>
      </c>
      <c r="G14472">
        <v>10</v>
      </c>
      <c r="H14472" t="s">
        <v>3404</v>
      </c>
      <c r="I14472" t="s">
        <v>3515</v>
      </c>
      <c r="K14472" t="s">
        <v>2361</v>
      </c>
      <c r="L14472" t="s">
        <v>2360</v>
      </c>
      <c r="M14472" t="s">
        <v>3404</v>
      </c>
      <c r="N14472" t="b">
        <f>IF(ETMRouteStages[[#This Row],[RID]]=A14471,ETMRouteStages[[#This Row],[StageSequence]]=F14471+1,TRUE)</f>
        <v>1</v>
      </c>
    </row>
    <row r="14473" spans="1:14">
      <c r="A14473" t="s">
        <v>7083</v>
      </c>
      <c r="B14473" t="s">
        <v>2361</v>
      </c>
      <c r="C14473" t="s">
        <v>5154</v>
      </c>
      <c r="D14473" s="154">
        <v>88</v>
      </c>
      <c r="E14473" t="s">
        <v>1281</v>
      </c>
      <c r="F14473">
        <v>10</v>
      </c>
      <c r="G14473">
        <v>11</v>
      </c>
      <c r="H14473" t="s">
        <v>3404</v>
      </c>
      <c r="I14473" t="s">
        <v>3515</v>
      </c>
      <c r="K14473" t="s">
        <v>1282</v>
      </c>
      <c r="L14473" t="s">
        <v>1281</v>
      </c>
      <c r="M14473" t="s">
        <v>3404</v>
      </c>
      <c r="N14473" t="b">
        <f>IF(ETMRouteStages[[#This Row],[RID]]=A14472,ETMRouteStages[[#This Row],[StageSequence]]=F14472+1,TRUE)</f>
        <v>1</v>
      </c>
    </row>
    <row r="14474" spans="1:14">
      <c r="A14474" t="s">
        <v>7083</v>
      </c>
      <c r="B14474" t="s">
        <v>2361</v>
      </c>
      <c r="C14474" t="s">
        <v>5154</v>
      </c>
      <c r="D14474" s="154">
        <v>88</v>
      </c>
      <c r="E14474" t="s">
        <v>1319</v>
      </c>
      <c r="F14474">
        <v>11</v>
      </c>
      <c r="G14474">
        <v>12</v>
      </c>
      <c r="H14474" t="s">
        <v>3404</v>
      </c>
      <c r="I14474" t="s">
        <v>3515</v>
      </c>
      <c r="K14474" t="s">
        <v>1320</v>
      </c>
      <c r="L14474" t="s">
        <v>1319</v>
      </c>
      <c r="M14474" t="s">
        <v>3404</v>
      </c>
      <c r="N14474" t="b">
        <f>IF(ETMRouteStages[[#This Row],[RID]]=A14473,ETMRouteStages[[#This Row],[StageSequence]]=F14473+1,TRUE)</f>
        <v>1</v>
      </c>
    </row>
    <row r="14475" spans="1:14">
      <c r="A14475" t="s">
        <v>7083</v>
      </c>
      <c r="B14475" t="s">
        <v>2361</v>
      </c>
      <c r="C14475" t="s">
        <v>5154</v>
      </c>
      <c r="D14475" s="154">
        <v>88</v>
      </c>
      <c r="E14475" t="s">
        <v>1279</v>
      </c>
      <c r="F14475">
        <v>12</v>
      </c>
      <c r="G14475">
        <v>13</v>
      </c>
      <c r="H14475" t="s">
        <v>3404</v>
      </c>
      <c r="I14475" t="s">
        <v>3515</v>
      </c>
      <c r="K14475" t="s">
        <v>1280</v>
      </c>
      <c r="L14475" t="s">
        <v>1279</v>
      </c>
      <c r="M14475" t="s">
        <v>3404</v>
      </c>
      <c r="N14475" t="b">
        <f>IF(ETMRouteStages[[#This Row],[RID]]=A14474,ETMRouteStages[[#This Row],[StageSequence]]=F14474+1,TRUE)</f>
        <v>1</v>
      </c>
    </row>
    <row r="14476" spans="1:14">
      <c r="A14476" t="s">
        <v>7083</v>
      </c>
      <c r="B14476" t="s">
        <v>2361</v>
      </c>
      <c r="C14476" t="s">
        <v>5154</v>
      </c>
      <c r="D14476" s="154">
        <v>88</v>
      </c>
      <c r="E14476" t="s">
        <v>1835</v>
      </c>
      <c r="F14476">
        <v>13</v>
      </c>
      <c r="G14476">
        <v>15</v>
      </c>
      <c r="H14476" t="s">
        <v>3404</v>
      </c>
      <c r="I14476" t="s">
        <v>3515</v>
      </c>
      <c r="K14476" t="s">
        <v>1836</v>
      </c>
      <c r="L14476" t="s">
        <v>1835</v>
      </c>
      <c r="M14476" t="s">
        <v>3404</v>
      </c>
      <c r="N14476" t="b">
        <f>IF(ETMRouteStages[[#This Row],[RID]]=A14475,ETMRouteStages[[#This Row],[StageSequence]]=F14475+1,TRUE)</f>
        <v>1</v>
      </c>
    </row>
    <row r="14477" spans="1:14">
      <c r="A14477" t="s">
        <v>7083</v>
      </c>
      <c r="B14477" t="s">
        <v>2361</v>
      </c>
      <c r="C14477" t="s">
        <v>5154</v>
      </c>
      <c r="D14477" s="154">
        <v>88</v>
      </c>
      <c r="E14477" t="s">
        <v>1970</v>
      </c>
      <c r="F14477">
        <v>14</v>
      </c>
      <c r="G14477">
        <v>16</v>
      </c>
      <c r="H14477" t="s">
        <v>3404</v>
      </c>
      <c r="I14477" t="s">
        <v>3515</v>
      </c>
      <c r="K14477" t="s">
        <v>1971</v>
      </c>
      <c r="L14477" t="s">
        <v>1970</v>
      </c>
      <c r="M14477" t="s">
        <v>3404</v>
      </c>
      <c r="N14477" t="b">
        <f>IF(ETMRouteStages[[#This Row],[RID]]=A14476,ETMRouteStages[[#This Row],[StageSequence]]=F14476+1,TRUE)</f>
        <v>1</v>
      </c>
    </row>
    <row r="14478" spans="1:14">
      <c r="A14478" t="s">
        <v>7083</v>
      </c>
      <c r="B14478" t="s">
        <v>2361</v>
      </c>
      <c r="C14478" t="s">
        <v>5154</v>
      </c>
      <c r="D14478" s="154">
        <v>88</v>
      </c>
      <c r="E14478" t="s">
        <v>1170</v>
      </c>
      <c r="F14478">
        <v>15</v>
      </c>
      <c r="G14478">
        <v>17</v>
      </c>
      <c r="H14478" t="s">
        <v>3404</v>
      </c>
      <c r="I14478" t="s">
        <v>3515</v>
      </c>
      <c r="K14478" t="s">
        <v>1171</v>
      </c>
      <c r="L14478" t="s">
        <v>1170</v>
      </c>
      <c r="M14478" t="s">
        <v>3404</v>
      </c>
      <c r="N14478" t="b">
        <f>IF(ETMRouteStages[[#This Row],[RID]]=A14477,ETMRouteStages[[#This Row],[StageSequence]]=F14477+1,TRUE)</f>
        <v>1</v>
      </c>
    </row>
    <row r="14479" spans="1:14">
      <c r="A14479" t="s">
        <v>7083</v>
      </c>
      <c r="B14479" t="s">
        <v>2361</v>
      </c>
      <c r="C14479" t="s">
        <v>5154</v>
      </c>
      <c r="D14479" s="154">
        <v>88</v>
      </c>
      <c r="E14479" t="s">
        <v>2262</v>
      </c>
      <c r="F14479">
        <v>16</v>
      </c>
      <c r="G14479">
        <v>18</v>
      </c>
      <c r="H14479" t="s">
        <v>3404</v>
      </c>
      <c r="I14479" t="s">
        <v>3515</v>
      </c>
      <c r="K14479" t="s">
        <v>2263</v>
      </c>
      <c r="L14479" t="s">
        <v>2262</v>
      </c>
      <c r="M14479" t="s">
        <v>3404</v>
      </c>
      <c r="N14479" t="b">
        <f>IF(ETMRouteStages[[#This Row],[RID]]=A14478,ETMRouteStages[[#This Row],[StageSequence]]=F14478+1,TRUE)</f>
        <v>1</v>
      </c>
    </row>
    <row r="14480" spans="1:14">
      <c r="A14480" t="s">
        <v>7083</v>
      </c>
      <c r="B14480" t="s">
        <v>2361</v>
      </c>
      <c r="C14480" t="s">
        <v>5154</v>
      </c>
      <c r="D14480" s="154">
        <v>88</v>
      </c>
      <c r="E14480" t="s">
        <v>1532</v>
      </c>
      <c r="F14480">
        <v>17</v>
      </c>
      <c r="G14480">
        <v>19</v>
      </c>
      <c r="H14480" t="s">
        <v>3404</v>
      </c>
      <c r="I14480" t="s">
        <v>3515</v>
      </c>
      <c r="K14480" t="s">
        <v>1533</v>
      </c>
      <c r="L14480" t="s">
        <v>1532</v>
      </c>
      <c r="M14480" t="s">
        <v>3404</v>
      </c>
      <c r="N14480" t="b">
        <f>IF(ETMRouteStages[[#This Row],[RID]]=A14479,ETMRouteStages[[#This Row],[StageSequence]]=F14479+1,TRUE)</f>
        <v>1</v>
      </c>
    </row>
    <row r="14481" spans="1:14">
      <c r="A14481" t="s">
        <v>7083</v>
      </c>
      <c r="B14481" t="s">
        <v>2361</v>
      </c>
      <c r="C14481" t="s">
        <v>5154</v>
      </c>
      <c r="D14481" s="154">
        <v>88</v>
      </c>
      <c r="E14481" t="s">
        <v>804</v>
      </c>
      <c r="F14481">
        <v>18</v>
      </c>
      <c r="G14481">
        <v>21</v>
      </c>
      <c r="H14481" t="s">
        <v>3404</v>
      </c>
      <c r="I14481" t="s">
        <v>3515</v>
      </c>
      <c r="K14481" t="s">
        <v>805</v>
      </c>
      <c r="L14481" t="s">
        <v>804</v>
      </c>
      <c r="M14481" t="s">
        <v>3404</v>
      </c>
      <c r="N14481" t="b">
        <f>IF(ETMRouteStages[[#This Row],[RID]]=A14480,ETMRouteStages[[#This Row],[StageSequence]]=F14480+1,TRUE)</f>
        <v>1</v>
      </c>
    </row>
    <row r="14482" spans="1:14">
      <c r="A14482" t="s">
        <v>7083</v>
      </c>
      <c r="B14482" t="s">
        <v>2361</v>
      </c>
      <c r="C14482" t="s">
        <v>5154</v>
      </c>
      <c r="D14482" s="154">
        <v>88</v>
      </c>
      <c r="E14482" t="s">
        <v>758</v>
      </c>
      <c r="F14482">
        <v>19</v>
      </c>
      <c r="G14482">
        <v>22</v>
      </c>
      <c r="H14482" t="s">
        <v>3404</v>
      </c>
      <c r="I14482" t="s">
        <v>3515</v>
      </c>
      <c r="K14482" t="s">
        <v>759</v>
      </c>
      <c r="L14482" t="s">
        <v>758</v>
      </c>
      <c r="M14482" t="s">
        <v>3404</v>
      </c>
      <c r="N14482" t="b">
        <f>IF(ETMRouteStages[[#This Row],[RID]]=A14481,ETMRouteStages[[#This Row],[StageSequence]]=F14481+1,TRUE)</f>
        <v>1</v>
      </c>
    </row>
    <row r="14483" spans="1:14">
      <c r="A14483" t="s">
        <v>7083</v>
      </c>
      <c r="B14483" t="s">
        <v>2361</v>
      </c>
      <c r="C14483" t="s">
        <v>5154</v>
      </c>
      <c r="D14483" s="154">
        <v>88</v>
      </c>
      <c r="E14483" t="s">
        <v>954</v>
      </c>
      <c r="F14483">
        <v>20</v>
      </c>
      <c r="G14483">
        <v>23</v>
      </c>
      <c r="H14483" t="s">
        <v>3404</v>
      </c>
      <c r="I14483" t="s">
        <v>3515</v>
      </c>
      <c r="K14483" t="s">
        <v>955</v>
      </c>
      <c r="L14483" t="s">
        <v>954</v>
      </c>
      <c r="M14483" t="s">
        <v>3404</v>
      </c>
      <c r="N14483" t="b">
        <f>IF(ETMRouteStages[[#This Row],[RID]]=A14482,ETMRouteStages[[#This Row],[StageSequence]]=F14482+1,TRUE)</f>
        <v>1</v>
      </c>
    </row>
    <row r="14484" spans="1:14">
      <c r="A14484" t="s">
        <v>7083</v>
      </c>
      <c r="B14484" t="s">
        <v>2361</v>
      </c>
      <c r="C14484" t="s">
        <v>5154</v>
      </c>
      <c r="D14484" s="154">
        <v>88</v>
      </c>
      <c r="E14484" t="s">
        <v>1781</v>
      </c>
      <c r="F14484">
        <v>21</v>
      </c>
      <c r="G14484">
        <v>24</v>
      </c>
      <c r="H14484" t="s">
        <v>3404</v>
      </c>
      <c r="I14484" t="s">
        <v>3515</v>
      </c>
      <c r="K14484" t="s">
        <v>1782</v>
      </c>
      <c r="L14484" t="s">
        <v>1781</v>
      </c>
      <c r="M14484" t="s">
        <v>3404</v>
      </c>
      <c r="N14484" t="b">
        <f>IF(ETMRouteStages[[#This Row],[RID]]=A14483,ETMRouteStages[[#This Row],[StageSequence]]=F14483+1,TRUE)</f>
        <v>1</v>
      </c>
    </row>
    <row r="14485" spans="1:14">
      <c r="A14485" t="s">
        <v>7083</v>
      </c>
      <c r="B14485" t="s">
        <v>2361</v>
      </c>
      <c r="C14485" t="s">
        <v>5154</v>
      </c>
      <c r="D14485" s="154">
        <v>88</v>
      </c>
      <c r="E14485" t="s">
        <v>1095</v>
      </c>
      <c r="F14485">
        <v>22</v>
      </c>
      <c r="G14485">
        <v>25</v>
      </c>
      <c r="H14485" t="s">
        <v>3404</v>
      </c>
      <c r="I14485" t="s">
        <v>3515</v>
      </c>
      <c r="K14485" t="s">
        <v>1096</v>
      </c>
      <c r="L14485" t="s">
        <v>1095</v>
      </c>
      <c r="M14485" t="s">
        <v>3404</v>
      </c>
      <c r="N14485" t="b">
        <f>IF(ETMRouteStages[[#This Row],[RID]]=A14484,ETMRouteStages[[#This Row],[StageSequence]]=F14484+1,TRUE)</f>
        <v>1</v>
      </c>
    </row>
    <row r="14486" spans="1:14">
      <c r="A14486" t="s">
        <v>7083</v>
      </c>
      <c r="B14486" t="s">
        <v>2361</v>
      </c>
      <c r="C14486" t="s">
        <v>5154</v>
      </c>
      <c r="D14486" s="154">
        <v>88</v>
      </c>
      <c r="E14486" t="s">
        <v>1697</v>
      </c>
      <c r="F14486">
        <v>23</v>
      </c>
      <c r="G14486">
        <v>27</v>
      </c>
      <c r="H14486" t="s">
        <v>3500</v>
      </c>
      <c r="I14486" t="s">
        <v>3515</v>
      </c>
      <c r="K14486" t="s">
        <v>1698</v>
      </c>
      <c r="L14486" t="s">
        <v>1697</v>
      </c>
      <c r="M14486" t="s">
        <v>3500</v>
      </c>
      <c r="N14486" t="b">
        <f>IF(ETMRouteStages[[#This Row],[RID]]=A14485,ETMRouteStages[[#This Row],[StageSequence]]=F14485+1,TRUE)</f>
        <v>1</v>
      </c>
    </row>
    <row r="14487" spans="1:14">
      <c r="A14487" t="s">
        <v>7083</v>
      </c>
      <c r="B14487" t="s">
        <v>2361</v>
      </c>
      <c r="C14487" t="s">
        <v>5154</v>
      </c>
      <c r="D14487" s="154">
        <v>88</v>
      </c>
      <c r="E14487" t="s">
        <v>2197</v>
      </c>
      <c r="F14487">
        <v>24</v>
      </c>
      <c r="G14487">
        <v>29</v>
      </c>
      <c r="H14487" t="s">
        <v>3404</v>
      </c>
      <c r="I14487" t="s">
        <v>3515</v>
      </c>
      <c r="K14487" t="s">
        <v>2198</v>
      </c>
      <c r="L14487" t="s">
        <v>2197</v>
      </c>
      <c r="M14487" t="s">
        <v>3404</v>
      </c>
      <c r="N14487" t="b">
        <f>IF(ETMRouteStages[[#This Row],[RID]]=A14486,ETMRouteStages[[#This Row],[StageSequence]]=F14486+1,TRUE)</f>
        <v>1</v>
      </c>
    </row>
    <row r="14488" spans="1:14">
      <c r="A14488" t="s">
        <v>7083</v>
      </c>
      <c r="B14488" t="s">
        <v>2361</v>
      </c>
      <c r="C14488" t="s">
        <v>5154</v>
      </c>
      <c r="D14488" s="154">
        <v>88</v>
      </c>
      <c r="E14488" t="s">
        <v>1025</v>
      </c>
      <c r="F14488">
        <v>25</v>
      </c>
      <c r="G14488">
        <v>31</v>
      </c>
      <c r="H14488" t="s">
        <v>3404</v>
      </c>
      <c r="I14488" t="s">
        <v>3515</v>
      </c>
      <c r="K14488" t="s">
        <v>1026</v>
      </c>
      <c r="L14488" t="s">
        <v>1025</v>
      </c>
      <c r="M14488" t="s">
        <v>3404</v>
      </c>
      <c r="N14488" t="b">
        <f>IF(ETMRouteStages[[#This Row],[RID]]=A14487,ETMRouteStages[[#This Row],[StageSequence]]=F14487+1,TRUE)</f>
        <v>1</v>
      </c>
    </row>
    <row r="14489" spans="1:14">
      <c r="A14489" t="s">
        <v>7083</v>
      </c>
      <c r="B14489" t="s">
        <v>2361</v>
      </c>
      <c r="C14489" t="s">
        <v>5154</v>
      </c>
      <c r="D14489" s="154">
        <v>88</v>
      </c>
      <c r="E14489" t="s">
        <v>2031</v>
      </c>
      <c r="F14489">
        <v>26</v>
      </c>
      <c r="G14489">
        <v>32</v>
      </c>
      <c r="H14489" t="s">
        <v>3404</v>
      </c>
      <c r="I14489" t="s">
        <v>3515</v>
      </c>
      <c r="K14489" t="s">
        <v>2032</v>
      </c>
      <c r="L14489" t="s">
        <v>2031</v>
      </c>
      <c r="M14489" t="s">
        <v>3404</v>
      </c>
      <c r="N14489" t="b">
        <f>IF(ETMRouteStages[[#This Row],[RID]]=A14488,ETMRouteStages[[#This Row],[StageSequence]]=F14488+1,TRUE)</f>
        <v>1</v>
      </c>
    </row>
    <row r="14490" spans="1:14">
      <c r="A14490" t="s">
        <v>7083</v>
      </c>
      <c r="B14490" t="s">
        <v>2361</v>
      </c>
      <c r="C14490" t="s">
        <v>5154</v>
      </c>
      <c r="D14490" s="154">
        <v>88</v>
      </c>
      <c r="E14490" t="s">
        <v>2370</v>
      </c>
      <c r="F14490">
        <v>27</v>
      </c>
      <c r="G14490">
        <v>33</v>
      </c>
      <c r="H14490" t="s">
        <v>3404</v>
      </c>
      <c r="I14490" t="s">
        <v>3515</v>
      </c>
      <c r="K14490" t="s">
        <v>2371</v>
      </c>
      <c r="L14490" t="s">
        <v>2370</v>
      </c>
      <c r="M14490" t="s">
        <v>3404</v>
      </c>
      <c r="N14490" t="b">
        <f>IF(ETMRouteStages[[#This Row],[RID]]=A14489,ETMRouteStages[[#This Row],[StageSequence]]=F14489+1,TRUE)</f>
        <v>1</v>
      </c>
    </row>
    <row r="14491" spans="1:14">
      <c r="A14491" t="s">
        <v>7083</v>
      </c>
      <c r="B14491" t="s">
        <v>2361</v>
      </c>
      <c r="C14491" t="s">
        <v>5154</v>
      </c>
      <c r="D14491" s="154">
        <v>88</v>
      </c>
      <c r="E14491" t="s">
        <v>2372</v>
      </c>
      <c r="F14491">
        <v>28</v>
      </c>
      <c r="G14491">
        <v>34</v>
      </c>
      <c r="H14491" t="s">
        <v>3404</v>
      </c>
      <c r="I14491" t="s">
        <v>3515</v>
      </c>
      <c r="K14491" t="s">
        <v>2373</v>
      </c>
      <c r="L14491" t="s">
        <v>2372</v>
      </c>
      <c r="M14491" t="s">
        <v>3404</v>
      </c>
      <c r="N14491" t="b">
        <f>IF(ETMRouteStages[[#This Row],[RID]]=A14490,ETMRouteStages[[#This Row],[StageSequence]]=F14490+1,TRUE)</f>
        <v>1</v>
      </c>
    </row>
    <row r="14492" spans="1:14">
      <c r="A14492" t="s">
        <v>7083</v>
      </c>
      <c r="B14492" t="s">
        <v>2361</v>
      </c>
      <c r="C14492" t="s">
        <v>5154</v>
      </c>
      <c r="D14492" s="154">
        <v>88</v>
      </c>
      <c r="E14492" t="s">
        <v>854</v>
      </c>
      <c r="F14492">
        <v>29</v>
      </c>
      <c r="G14492">
        <v>36</v>
      </c>
      <c r="H14492" t="s">
        <v>3404</v>
      </c>
      <c r="I14492" t="s">
        <v>3515</v>
      </c>
      <c r="K14492" t="s">
        <v>855</v>
      </c>
      <c r="L14492" t="s">
        <v>854</v>
      </c>
      <c r="M14492" t="s">
        <v>3404</v>
      </c>
      <c r="N14492" t="b">
        <f>IF(ETMRouteStages[[#This Row],[RID]]=A14491,ETMRouteStages[[#This Row],[StageSequence]]=F14491+1,TRUE)</f>
        <v>1</v>
      </c>
    </row>
    <row r="14493" spans="1:14">
      <c r="A14493" t="s">
        <v>7083</v>
      </c>
      <c r="B14493" t="s">
        <v>2361</v>
      </c>
      <c r="C14493" t="s">
        <v>5154</v>
      </c>
      <c r="D14493" s="154">
        <v>88</v>
      </c>
      <c r="E14493" t="s">
        <v>612</v>
      </c>
      <c r="F14493">
        <v>30</v>
      </c>
      <c r="G14493">
        <v>37</v>
      </c>
      <c r="H14493" t="s">
        <v>3404</v>
      </c>
      <c r="I14493" t="s">
        <v>3515</v>
      </c>
      <c r="K14493" t="s">
        <v>613</v>
      </c>
      <c r="L14493" t="s">
        <v>612</v>
      </c>
      <c r="M14493" t="s">
        <v>3404</v>
      </c>
      <c r="N14493" t="b">
        <f>IF(ETMRouteStages[[#This Row],[RID]]=A14492,ETMRouteStages[[#This Row],[StageSequence]]=F14492+1,TRUE)</f>
        <v>1</v>
      </c>
    </row>
    <row r="14494" spans="1:14">
      <c r="A14494" t="s">
        <v>7083</v>
      </c>
      <c r="B14494" t="s">
        <v>2361</v>
      </c>
      <c r="C14494" t="s">
        <v>5154</v>
      </c>
      <c r="D14494" s="154">
        <v>88</v>
      </c>
      <c r="E14494" t="s">
        <v>1641</v>
      </c>
      <c r="F14494">
        <v>31</v>
      </c>
      <c r="G14494">
        <v>38</v>
      </c>
      <c r="H14494" t="s">
        <v>3404</v>
      </c>
      <c r="I14494" t="s">
        <v>3515</v>
      </c>
      <c r="K14494" t="s">
        <v>1642</v>
      </c>
      <c r="L14494" t="s">
        <v>1641</v>
      </c>
      <c r="M14494" t="s">
        <v>3404</v>
      </c>
      <c r="N14494" t="b">
        <f>IF(ETMRouteStages[[#This Row],[RID]]=A14493,ETMRouteStages[[#This Row],[StageSequence]]=F14493+1,TRUE)</f>
        <v>1</v>
      </c>
    </row>
    <row r="14495" spans="1:14">
      <c r="A14495" t="s">
        <v>7083</v>
      </c>
      <c r="B14495" t="s">
        <v>2361</v>
      </c>
      <c r="C14495" t="s">
        <v>5154</v>
      </c>
      <c r="D14495" s="154">
        <v>88</v>
      </c>
      <c r="E14495" t="s">
        <v>7084</v>
      </c>
      <c r="F14495">
        <v>32</v>
      </c>
      <c r="G14495">
        <v>39</v>
      </c>
      <c r="H14495" t="s">
        <v>3404</v>
      </c>
      <c r="I14495" t="s">
        <v>3515</v>
      </c>
      <c r="K14495" t="s">
        <v>2802</v>
      </c>
      <c r="L14495" t="s">
        <v>2801</v>
      </c>
      <c r="M14495" t="s">
        <v>3404</v>
      </c>
      <c r="N14495" t="b">
        <f>IF(ETMRouteStages[[#This Row],[RID]]=A14494,ETMRouteStages[[#This Row],[StageSequence]]=F14494+1,TRUE)</f>
        <v>1</v>
      </c>
    </row>
    <row r="14496" spans="1:14">
      <c r="A14496" t="s">
        <v>7083</v>
      </c>
      <c r="B14496" t="s">
        <v>2361</v>
      </c>
      <c r="C14496" t="s">
        <v>5154</v>
      </c>
      <c r="D14496" s="154">
        <v>88</v>
      </c>
      <c r="E14496" t="s">
        <v>2828</v>
      </c>
      <c r="F14496">
        <v>33</v>
      </c>
      <c r="G14496">
        <v>40</v>
      </c>
      <c r="H14496" t="s">
        <v>3404</v>
      </c>
      <c r="I14496" t="s">
        <v>3515</v>
      </c>
      <c r="K14496" t="s">
        <v>2829</v>
      </c>
      <c r="L14496" t="s">
        <v>2828</v>
      </c>
      <c r="M14496" t="s">
        <v>3404</v>
      </c>
      <c r="N14496" t="b">
        <f>IF(ETMRouteStages[[#This Row],[RID]]=A14495,ETMRouteStages[[#This Row],[StageSequence]]=F14495+1,TRUE)</f>
        <v>1</v>
      </c>
    </row>
    <row r="14497" spans="1:14">
      <c r="A14497" t="s">
        <v>7083</v>
      </c>
      <c r="B14497" t="s">
        <v>2361</v>
      </c>
      <c r="C14497" t="s">
        <v>5154</v>
      </c>
      <c r="D14497" s="154">
        <v>88</v>
      </c>
      <c r="E14497" t="s">
        <v>776</v>
      </c>
      <c r="F14497">
        <v>34</v>
      </c>
      <c r="G14497">
        <v>41</v>
      </c>
      <c r="H14497" t="s">
        <v>3404</v>
      </c>
      <c r="I14497" t="s">
        <v>3515</v>
      </c>
      <c r="K14497" t="s">
        <v>777</v>
      </c>
      <c r="L14497" t="s">
        <v>776</v>
      </c>
      <c r="M14497" t="s">
        <v>3404</v>
      </c>
      <c r="N14497" t="b">
        <f>IF(ETMRouteStages[[#This Row],[RID]]=A14496,ETMRouteStages[[#This Row],[StageSequence]]=F14496+1,TRUE)</f>
        <v>1</v>
      </c>
    </row>
    <row r="14498" spans="1:14">
      <c r="A14498" t="s">
        <v>7083</v>
      </c>
      <c r="B14498" t="s">
        <v>2361</v>
      </c>
      <c r="C14498" t="s">
        <v>5154</v>
      </c>
      <c r="D14498" s="154">
        <v>88</v>
      </c>
      <c r="E14498" t="s">
        <v>463</v>
      </c>
      <c r="F14498">
        <v>35</v>
      </c>
      <c r="G14498">
        <v>42</v>
      </c>
      <c r="H14498" t="s">
        <v>3404</v>
      </c>
      <c r="I14498" t="s">
        <v>3515</v>
      </c>
      <c r="K14498" t="s">
        <v>464</v>
      </c>
      <c r="L14498" t="s">
        <v>463</v>
      </c>
      <c r="M14498" t="s">
        <v>3404</v>
      </c>
      <c r="N14498" t="b">
        <f>IF(ETMRouteStages[[#This Row],[RID]]=A14497,ETMRouteStages[[#This Row],[StageSequence]]=F14497+1,TRUE)</f>
        <v>1</v>
      </c>
    </row>
    <row r="14499" spans="1:14">
      <c r="A14499" t="s">
        <v>7083</v>
      </c>
      <c r="B14499" t="s">
        <v>2361</v>
      </c>
      <c r="C14499" t="s">
        <v>5154</v>
      </c>
      <c r="D14499" s="154">
        <v>88</v>
      </c>
      <c r="E14499" t="s">
        <v>1347</v>
      </c>
      <c r="F14499">
        <v>36</v>
      </c>
      <c r="G14499">
        <v>43</v>
      </c>
      <c r="H14499" t="s">
        <v>3404</v>
      </c>
      <c r="I14499" t="s">
        <v>3515</v>
      </c>
      <c r="K14499" t="s">
        <v>1348</v>
      </c>
      <c r="L14499" t="s">
        <v>1347</v>
      </c>
      <c r="M14499" t="s">
        <v>3404</v>
      </c>
      <c r="N14499" t="b">
        <f>IF(ETMRouteStages[[#This Row],[RID]]=A14498,ETMRouteStages[[#This Row],[StageSequence]]=F14498+1,TRUE)</f>
        <v>1</v>
      </c>
    </row>
    <row r="14500" spans="1:14">
      <c r="A14500" t="s">
        <v>7085</v>
      </c>
      <c r="B14500" t="s">
        <v>2361</v>
      </c>
      <c r="C14500" t="s">
        <v>5158</v>
      </c>
      <c r="D14500" s="154">
        <v>89</v>
      </c>
      <c r="E14500" t="s">
        <v>2201</v>
      </c>
      <c r="F14500">
        <v>1</v>
      </c>
      <c r="G14500">
        <v>0</v>
      </c>
      <c r="H14500" t="s">
        <v>3404</v>
      </c>
      <c r="I14500" t="s">
        <v>3515</v>
      </c>
      <c r="K14500" t="s">
        <v>2202</v>
      </c>
      <c r="L14500" t="s">
        <v>2201</v>
      </c>
      <c r="M14500" t="s">
        <v>3404</v>
      </c>
      <c r="N14500" t="b">
        <f>IF(ETMRouteStages[[#This Row],[RID]]=A14499,ETMRouteStages[[#This Row],[StageSequence]]=F14499+1,TRUE)</f>
        <v>1</v>
      </c>
    </row>
    <row r="14501" spans="1:14">
      <c r="A14501" t="s">
        <v>7085</v>
      </c>
      <c r="B14501" t="s">
        <v>2361</v>
      </c>
      <c r="C14501" t="s">
        <v>5158</v>
      </c>
      <c r="D14501" s="154">
        <v>89</v>
      </c>
      <c r="E14501" t="s">
        <v>2501</v>
      </c>
      <c r="F14501">
        <v>2</v>
      </c>
      <c r="G14501">
        <v>2</v>
      </c>
      <c r="H14501" t="s">
        <v>3404</v>
      </c>
      <c r="I14501" t="s">
        <v>3515</v>
      </c>
      <c r="K14501" t="s">
        <v>2502</v>
      </c>
      <c r="L14501" t="s">
        <v>2501</v>
      </c>
      <c r="M14501" t="s">
        <v>3404</v>
      </c>
      <c r="N14501" t="b">
        <f>IF(ETMRouteStages[[#This Row],[RID]]=A14500,ETMRouteStages[[#This Row],[StageSequence]]=F14500+1,TRUE)</f>
        <v>1</v>
      </c>
    </row>
    <row r="14502" spans="1:14">
      <c r="A14502" t="s">
        <v>7085</v>
      </c>
      <c r="B14502" t="s">
        <v>2361</v>
      </c>
      <c r="C14502" t="s">
        <v>5158</v>
      </c>
      <c r="D14502" s="154">
        <v>89</v>
      </c>
      <c r="E14502" t="s">
        <v>2862</v>
      </c>
      <c r="F14502">
        <v>3</v>
      </c>
      <c r="G14502">
        <v>3</v>
      </c>
      <c r="H14502" t="s">
        <v>3404</v>
      </c>
      <c r="I14502" t="s">
        <v>3515</v>
      </c>
      <c r="K14502" t="s">
        <v>2863</v>
      </c>
      <c r="L14502" t="s">
        <v>2862</v>
      </c>
      <c r="M14502" t="s">
        <v>3404</v>
      </c>
      <c r="N14502" t="b">
        <f>IF(ETMRouteStages[[#This Row],[RID]]=A14501,ETMRouteStages[[#This Row],[StageSequence]]=F14501+1,TRUE)</f>
        <v>1</v>
      </c>
    </row>
    <row r="14503" spans="1:14">
      <c r="A14503" t="s">
        <v>7085</v>
      </c>
      <c r="B14503" t="s">
        <v>2361</v>
      </c>
      <c r="C14503" t="s">
        <v>5158</v>
      </c>
      <c r="D14503" s="154">
        <v>89</v>
      </c>
      <c r="E14503" t="s">
        <v>1343</v>
      </c>
      <c r="F14503">
        <v>4</v>
      </c>
      <c r="G14503">
        <v>4</v>
      </c>
      <c r="H14503" t="s">
        <v>3404</v>
      </c>
      <c r="I14503" t="s">
        <v>3515</v>
      </c>
      <c r="K14503" t="s">
        <v>1344</v>
      </c>
      <c r="L14503" t="s">
        <v>1343</v>
      </c>
      <c r="M14503" t="s">
        <v>3404</v>
      </c>
      <c r="N14503" t="b">
        <f>IF(ETMRouteStages[[#This Row],[RID]]=A14502,ETMRouteStages[[#This Row],[StageSequence]]=F14502+1,TRUE)</f>
        <v>1</v>
      </c>
    </row>
    <row r="14504" spans="1:14">
      <c r="A14504" t="s">
        <v>7085</v>
      </c>
      <c r="B14504" t="s">
        <v>2361</v>
      </c>
      <c r="C14504" t="s">
        <v>5158</v>
      </c>
      <c r="D14504" s="154">
        <v>89</v>
      </c>
      <c r="E14504" t="s">
        <v>2362</v>
      </c>
      <c r="F14504">
        <v>5</v>
      </c>
      <c r="G14504">
        <v>5</v>
      </c>
      <c r="H14504" t="s">
        <v>3404</v>
      </c>
      <c r="I14504" t="s">
        <v>3515</v>
      </c>
      <c r="K14504" t="s">
        <v>2363</v>
      </c>
      <c r="L14504" t="s">
        <v>2362</v>
      </c>
      <c r="M14504" t="s">
        <v>3404</v>
      </c>
      <c r="N14504" t="b">
        <f>IF(ETMRouteStages[[#This Row],[RID]]=A14503,ETMRouteStages[[#This Row],[StageSequence]]=F14503+1,TRUE)</f>
        <v>1</v>
      </c>
    </row>
    <row r="14505" spans="1:14">
      <c r="A14505" t="s">
        <v>7085</v>
      </c>
      <c r="B14505" t="s">
        <v>2361</v>
      </c>
      <c r="C14505" t="s">
        <v>5158</v>
      </c>
      <c r="D14505" s="154">
        <v>89</v>
      </c>
      <c r="E14505" t="s">
        <v>2364</v>
      </c>
      <c r="F14505">
        <v>6</v>
      </c>
      <c r="G14505">
        <v>6</v>
      </c>
      <c r="H14505" t="s">
        <v>3404</v>
      </c>
      <c r="I14505" t="s">
        <v>3515</v>
      </c>
      <c r="K14505" t="s">
        <v>2365</v>
      </c>
      <c r="L14505" t="s">
        <v>2364</v>
      </c>
      <c r="M14505" t="s">
        <v>3404</v>
      </c>
      <c r="N14505" t="b">
        <f>IF(ETMRouteStages[[#This Row],[RID]]=A14504,ETMRouteStages[[#This Row],[StageSequence]]=F14504+1,TRUE)</f>
        <v>1</v>
      </c>
    </row>
    <row r="14506" spans="1:14">
      <c r="A14506" t="s">
        <v>7085</v>
      </c>
      <c r="B14506" t="s">
        <v>2361</v>
      </c>
      <c r="C14506" t="s">
        <v>5158</v>
      </c>
      <c r="D14506" s="154">
        <v>89</v>
      </c>
      <c r="E14506" t="s">
        <v>2360</v>
      </c>
      <c r="F14506">
        <v>7</v>
      </c>
      <c r="G14506">
        <v>7</v>
      </c>
      <c r="H14506" t="s">
        <v>3404</v>
      </c>
      <c r="I14506" t="s">
        <v>3515</v>
      </c>
      <c r="K14506" t="s">
        <v>2361</v>
      </c>
      <c r="L14506" t="s">
        <v>2360</v>
      </c>
      <c r="M14506" t="s">
        <v>3404</v>
      </c>
      <c r="N14506" t="b">
        <f>IF(ETMRouteStages[[#This Row],[RID]]=A14505,ETMRouteStages[[#This Row],[StageSequence]]=F14505+1,TRUE)</f>
        <v>1</v>
      </c>
    </row>
    <row r="14507" spans="1:14">
      <c r="A14507" t="s">
        <v>7085</v>
      </c>
      <c r="B14507" t="s">
        <v>2361</v>
      </c>
      <c r="C14507" t="s">
        <v>5158</v>
      </c>
      <c r="D14507" s="154">
        <v>89</v>
      </c>
      <c r="E14507" t="s">
        <v>1281</v>
      </c>
      <c r="F14507">
        <v>8</v>
      </c>
      <c r="G14507">
        <v>8</v>
      </c>
      <c r="H14507" t="s">
        <v>3404</v>
      </c>
      <c r="I14507" t="s">
        <v>3515</v>
      </c>
      <c r="K14507" t="s">
        <v>1282</v>
      </c>
      <c r="L14507" t="s">
        <v>1281</v>
      </c>
      <c r="M14507" t="s">
        <v>3404</v>
      </c>
      <c r="N14507" t="b">
        <f>IF(ETMRouteStages[[#This Row],[RID]]=A14506,ETMRouteStages[[#This Row],[StageSequence]]=F14506+1,TRUE)</f>
        <v>1</v>
      </c>
    </row>
    <row r="14508" spans="1:14">
      <c r="A14508" t="s">
        <v>7085</v>
      </c>
      <c r="B14508" t="s">
        <v>2361</v>
      </c>
      <c r="C14508" t="s">
        <v>5158</v>
      </c>
      <c r="D14508" s="154">
        <v>89</v>
      </c>
      <c r="E14508" t="s">
        <v>1319</v>
      </c>
      <c r="F14508">
        <v>9</v>
      </c>
      <c r="G14508">
        <v>9</v>
      </c>
      <c r="H14508" t="s">
        <v>3404</v>
      </c>
      <c r="I14508" t="s">
        <v>3515</v>
      </c>
      <c r="K14508" t="s">
        <v>1320</v>
      </c>
      <c r="L14508" t="s">
        <v>1319</v>
      </c>
      <c r="M14508" t="s">
        <v>3404</v>
      </c>
      <c r="N14508" t="b">
        <f>IF(ETMRouteStages[[#This Row],[RID]]=A14507,ETMRouteStages[[#This Row],[StageSequence]]=F14507+1,TRUE)</f>
        <v>1</v>
      </c>
    </row>
    <row r="14509" spans="1:14">
      <c r="A14509" t="s">
        <v>7085</v>
      </c>
      <c r="B14509" t="s">
        <v>2361</v>
      </c>
      <c r="C14509" t="s">
        <v>5158</v>
      </c>
      <c r="D14509" s="154">
        <v>89</v>
      </c>
      <c r="E14509" t="s">
        <v>1279</v>
      </c>
      <c r="F14509">
        <v>10</v>
      </c>
      <c r="G14509">
        <v>10</v>
      </c>
      <c r="H14509" t="s">
        <v>3404</v>
      </c>
      <c r="I14509" t="s">
        <v>3515</v>
      </c>
      <c r="K14509" t="s">
        <v>1280</v>
      </c>
      <c r="L14509" t="s">
        <v>1279</v>
      </c>
      <c r="M14509" t="s">
        <v>3404</v>
      </c>
      <c r="N14509" t="b">
        <f>IF(ETMRouteStages[[#This Row],[RID]]=A14508,ETMRouteStages[[#This Row],[StageSequence]]=F14508+1,TRUE)</f>
        <v>1</v>
      </c>
    </row>
    <row r="14510" spans="1:14">
      <c r="A14510" t="s">
        <v>7085</v>
      </c>
      <c r="B14510" t="s">
        <v>2361</v>
      </c>
      <c r="C14510" t="s">
        <v>5158</v>
      </c>
      <c r="D14510" s="154">
        <v>89</v>
      </c>
      <c r="E14510" t="s">
        <v>1835</v>
      </c>
      <c r="F14510">
        <v>11</v>
      </c>
      <c r="G14510">
        <v>12</v>
      </c>
      <c r="H14510" t="s">
        <v>3404</v>
      </c>
      <c r="I14510" t="s">
        <v>3515</v>
      </c>
      <c r="K14510" t="s">
        <v>1836</v>
      </c>
      <c r="L14510" t="s">
        <v>1835</v>
      </c>
      <c r="M14510" t="s">
        <v>3404</v>
      </c>
      <c r="N14510" t="b">
        <f>IF(ETMRouteStages[[#This Row],[RID]]=A14509,ETMRouteStages[[#This Row],[StageSequence]]=F14509+1,TRUE)</f>
        <v>1</v>
      </c>
    </row>
    <row r="14511" spans="1:14">
      <c r="A14511" t="s">
        <v>7085</v>
      </c>
      <c r="B14511" t="s">
        <v>2361</v>
      </c>
      <c r="C14511" t="s">
        <v>5158</v>
      </c>
      <c r="D14511" s="154">
        <v>89</v>
      </c>
      <c r="E14511" t="s">
        <v>1970</v>
      </c>
      <c r="F14511">
        <v>12</v>
      </c>
      <c r="G14511">
        <v>13</v>
      </c>
      <c r="H14511" t="s">
        <v>3404</v>
      </c>
      <c r="I14511" t="s">
        <v>3515</v>
      </c>
      <c r="K14511" t="s">
        <v>1971</v>
      </c>
      <c r="L14511" t="s">
        <v>1970</v>
      </c>
      <c r="M14511" t="s">
        <v>3404</v>
      </c>
      <c r="N14511" t="b">
        <f>IF(ETMRouteStages[[#This Row],[RID]]=A14510,ETMRouteStages[[#This Row],[StageSequence]]=F14510+1,TRUE)</f>
        <v>1</v>
      </c>
    </row>
    <row r="14512" spans="1:14">
      <c r="A14512" t="s">
        <v>7085</v>
      </c>
      <c r="B14512" t="s">
        <v>2361</v>
      </c>
      <c r="C14512" t="s">
        <v>5158</v>
      </c>
      <c r="D14512" s="154">
        <v>89</v>
      </c>
      <c r="E14512" t="s">
        <v>1170</v>
      </c>
      <c r="F14512">
        <v>13</v>
      </c>
      <c r="G14512">
        <v>14</v>
      </c>
      <c r="H14512" t="s">
        <v>3404</v>
      </c>
      <c r="I14512" t="s">
        <v>3515</v>
      </c>
      <c r="K14512" t="s">
        <v>1171</v>
      </c>
      <c r="L14512" t="s">
        <v>1170</v>
      </c>
      <c r="M14512" t="s">
        <v>3404</v>
      </c>
      <c r="N14512" t="b">
        <f>IF(ETMRouteStages[[#This Row],[RID]]=A14511,ETMRouteStages[[#This Row],[StageSequence]]=F14511+1,TRUE)</f>
        <v>1</v>
      </c>
    </row>
    <row r="14513" spans="1:14">
      <c r="A14513" t="s">
        <v>7085</v>
      </c>
      <c r="B14513" t="s">
        <v>2361</v>
      </c>
      <c r="C14513" t="s">
        <v>5158</v>
      </c>
      <c r="D14513" s="154">
        <v>89</v>
      </c>
      <c r="E14513" t="s">
        <v>2262</v>
      </c>
      <c r="F14513">
        <v>14</v>
      </c>
      <c r="G14513">
        <v>15</v>
      </c>
      <c r="H14513" t="s">
        <v>3404</v>
      </c>
      <c r="I14513" t="s">
        <v>3515</v>
      </c>
      <c r="K14513" t="s">
        <v>2263</v>
      </c>
      <c r="L14513" t="s">
        <v>2262</v>
      </c>
      <c r="M14513" t="s">
        <v>3404</v>
      </c>
      <c r="N14513" t="b">
        <f>IF(ETMRouteStages[[#This Row],[RID]]=A14512,ETMRouteStages[[#This Row],[StageSequence]]=F14512+1,TRUE)</f>
        <v>1</v>
      </c>
    </row>
    <row r="14514" spans="1:14">
      <c r="A14514" t="s">
        <v>7085</v>
      </c>
      <c r="B14514" t="s">
        <v>2361</v>
      </c>
      <c r="C14514" t="s">
        <v>5158</v>
      </c>
      <c r="D14514" s="154">
        <v>89</v>
      </c>
      <c r="E14514" t="s">
        <v>1532</v>
      </c>
      <c r="F14514">
        <v>15</v>
      </c>
      <c r="G14514">
        <v>16</v>
      </c>
      <c r="H14514" t="s">
        <v>3404</v>
      </c>
      <c r="I14514" t="s">
        <v>3515</v>
      </c>
      <c r="K14514" t="s">
        <v>1533</v>
      </c>
      <c r="L14514" t="s">
        <v>1532</v>
      </c>
      <c r="M14514" t="s">
        <v>3404</v>
      </c>
      <c r="N14514" t="b">
        <f>IF(ETMRouteStages[[#This Row],[RID]]=A14513,ETMRouteStages[[#This Row],[StageSequence]]=F14513+1,TRUE)</f>
        <v>1</v>
      </c>
    </row>
    <row r="14515" spans="1:14">
      <c r="A14515" t="s">
        <v>7085</v>
      </c>
      <c r="B14515" t="s">
        <v>2361</v>
      </c>
      <c r="C14515" t="s">
        <v>5158</v>
      </c>
      <c r="D14515" s="154">
        <v>89</v>
      </c>
      <c r="E14515" t="s">
        <v>804</v>
      </c>
      <c r="F14515">
        <v>16</v>
      </c>
      <c r="G14515">
        <v>18</v>
      </c>
      <c r="H14515" t="s">
        <v>3404</v>
      </c>
      <c r="I14515" t="s">
        <v>3515</v>
      </c>
      <c r="K14515" t="s">
        <v>805</v>
      </c>
      <c r="L14515" t="s">
        <v>804</v>
      </c>
      <c r="M14515" t="s">
        <v>3404</v>
      </c>
      <c r="N14515" t="b">
        <f>IF(ETMRouteStages[[#This Row],[RID]]=A14514,ETMRouteStages[[#This Row],[StageSequence]]=F14514+1,TRUE)</f>
        <v>1</v>
      </c>
    </row>
    <row r="14516" spans="1:14">
      <c r="A14516" t="s">
        <v>7085</v>
      </c>
      <c r="B14516" t="s">
        <v>2361</v>
      </c>
      <c r="C14516" t="s">
        <v>5158</v>
      </c>
      <c r="D14516" s="154">
        <v>89</v>
      </c>
      <c r="E14516" t="s">
        <v>758</v>
      </c>
      <c r="F14516">
        <v>17</v>
      </c>
      <c r="G14516">
        <v>19</v>
      </c>
      <c r="H14516" t="s">
        <v>3404</v>
      </c>
      <c r="I14516" t="s">
        <v>3515</v>
      </c>
      <c r="K14516" t="s">
        <v>759</v>
      </c>
      <c r="L14516" t="s">
        <v>758</v>
      </c>
      <c r="M14516" t="s">
        <v>3404</v>
      </c>
      <c r="N14516" t="b">
        <f>IF(ETMRouteStages[[#This Row],[RID]]=A14515,ETMRouteStages[[#This Row],[StageSequence]]=F14515+1,TRUE)</f>
        <v>1</v>
      </c>
    </row>
    <row r="14517" spans="1:14">
      <c r="A14517" t="s">
        <v>7085</v>
      </c>
      <c r="B14517" t="s">
        <v>2361</v>
      </c>
      <c r="C14517" t="s">
        <v>5158</v>
      </c>
      <c r="D14517" s="154">
        <v>89</v>
      </c>
      <c r="E14517" t="s">
        <v>954</v>
      </c>
      <c r="F14517">
        <v>18</v>
      </c>
      <c r="G14517">
        <v>20</v>
      </c>
      <c r="H14517" t="s">
        <v>3404</v>
      </c>
      <c r="I14517" t="s">
        <v>3515</v>
      </c>
      <c r="K14517" t="s">
        <v>955</v>
      </c>
      <c r="L14517" t="s">
        <v>954</v>
      </c>
      <c r="M14517" t="s">
        <v>3404</v>
      </c>
      <c r="N14517" t="b">
        <f>IF(ETMRouteStages[[#This Row],[RID]]=A14516,ETMRouteStages[[#This Row],[StageSequence]]=F14516+1,TRUE)</f>
        <v>1</v>
      </c>
    </row>
    <row r="14518" spans="1:14">
      <c r="A14518" t="s">
        <v>7085</v>
      </c>
      <c r="B14518" t="s">
        <v>2361</v>
      </c>
      <c r="C14518" t="s">
        <v>5158</v>
      </c>
      <c r="D14518" s="154">
        <v>89</v>
      </c>
      <c r="E14518" t="s">
        <v>956</v>
      </c>
      <c r="F14518">
        <v>19</v>
      </c>
      <c r="G14518">
        <v>21</v>
      </c>
      <c r="H14518" t="s">
        <v>3404</v>
      </c>
      <c r="I14518" t="s">
        <v>3515</v>
      </c>
      <c r="K14518" t="s">
        <v>957</v>
      </c>
      <c r="L14518" t="s">
        <v>956</v>
      </c>
      <c r="M14518" t="s">
        <v>3404</v>
      </c>
      <c r="N14518" t="b">
        <f>IF(ETMRouteStages[[#This Row],[RID]]=A14517,ETMRouteStages[[#This Row],[StageSequence]]=F14517+1,TRUE)</f>
        <v>1</v>
      </c>
    </row>
    <row r="14519" spans="1:14">
      <c r="A14519" t="s">
        <v>7085</v>
      </c>
      <c r="B14519" t="s">
        <v>2361</v>
      </c>
      <c r="C14519" t="s">
        <v>5158</v>
      </c>
      <c r="D14519" s="154">
        <v>89</v>
      </c>
      <c r="E14519" t="s">
        <v>1831</v>
      </c>
      <c r="F14519">
        <v>20</v>
      </c>
      <c r="G14519">
        <v>22</v>
      </c>
      <c r="H14519" t="s">
        <v>3404</v>
      </c>
      <c r="I14519" t="s">
        <v>3515</v>
      </c>
      <c r="K14519" t="s">
        <v>1832</v>
      </c>
      <c r="L14519" t="s">
        <v>1831</v>
      </c>
      <c r="M14519" t="s">
        <v>3404</v>
      </c>
      <c r="N14519" t="b">
        <f>IF(ETMRouteStages[[#This Row],[RID]]=A14518,ETMRouteStages[[#This Row],[StageSequence]]=F14518+1,TRUE)</f>
        <v>1</v>
      </c>
    </row>
    <row r="14520" spans="1:14">
      <c r="A14520" t="s">
        <v>7085</v>
      </c>
      <c r="B14520" t="s">
        <v>2361</v>
      </c>
      <c r="C14520" t="s">
        <v>5158</v>
      </c>
      <c r="D14520" s="154">
        <v>89</v>
      </c>
      <c r="E14520" t="s">
        <v>2445</v>
      </c>
      <c r="F14520">
        <v>21</v>
      </c>
      <c r="G14520">
        <v>23</v>
      </c>
      <c r="H14520" t="s">
        <v>3404</v>
      </c>
      <c r="I14520" t="s">
        <v>3515</v>
      </c>
      <c r="K14520" t="s">
        <v>2446</v>
      </c>
      <c r="L14520" t="s">
        <v>2445</v>
      </c>
      <c r="M14520" t="s">
        <v>3404</v>
      </c>
      <c r="N14520" t="b">
        <f>IF(ETMRouteStages[[#This Row],[RID]]=A14519,ETMRouteStages[[#This Row],[StageSequence]]=F14519+1,TRUE)</f>
        <v>1</v>
      </c>
    </row>
    <row r="14521" spans="1:14">
      <c r="A14521" t="s">
        <v>7085</v>
      </c>
      <c r="B14521" t="s">
        <v>2361</v>
      </c>
      <c r="C14521" t="s">
        <v>5158</v>
      </c>
      <c r="D14521" s="154">
        <v>89</v>
      </c>
      <c r="E14521" t="s">
        <v>2443</v>
      </c>
      <c r="F14521">
        <v>22</v>
      </c>
      <c r="G14521">
        <v>24</v>
      </c>
      <c r="H14521" t="s">
        <v>3404</v>
      </c>
      <c r="I14521" t="s">
        <v>3515</v>
      </c>
      <c r="K14521" t="s">
        <v>2444</v>
      </c>
      <c r="L14521" t="s">
        <v>2443</v>
      </c>
      <c r="M14521" t="s">
        <v>3404</v>
      </c>
      <c r="N14521" t="b">
        <f>IF(ETMRouteStages[[#This Row],[RID]]=A14520,ETMRouteStages[[#This Row],[StageSequence]]=F14520+1,TRUE)</f>
        <v>1</v>
      </c>
    </row>
    <row r="14522" spans="1:14">
      <c r="A14522" t="s">
        <v>7085</v>
      </c>
      <c r="B14522" t="s">
        <v>2361</v>
      </c>
      <c r="C14522" t="s">
        <v>5158</v>
      </c>
      <c r="D14522" s="154">
        <v>89</v>
      </c>
      <c r="E14522" t="s">
        <v>2083</v>
      </c>
      <c r="F14522">
        <v>23</v>
      </c>
      <c r="G14522">
        <v>25</v>
      </c>
      <c r="H14522" t="s">
        <v>3404</v>
      </c>
      <c r="I14522" t="s">
        <v>3515</v>
      </c>
      <c r="K14522" t="s">
        <v>2084</v>
      </c>
      <c r="L14522" t="s">
        <v>2083</v>
      </c>
      <c r="M14522" t="s">
        <v>3404</v>
      </c>
      <c r="N14522" t="b">
        <f>IF(ETMRouteStages[[#This Row],[RID]]=A14521,ETMRouteStages[[#This Row],[StageSequence]]=F14521+1,TRUE)</f>
        <v>1</v>
      </c>
    </row>
    <row r="14523" spans="1:14">
      <c r="A14523" t="s">
        <v>7085</v>
      </c>
      <c r="B14523" t="s">
        <v>2361</v>
      </c>
      <c r="C14523" t="s">
        <v>5158</v>
      </c>
      <c r="D14523" s="154">
        <v>89</v>
      </c>
      <c r="E14523" t="s">
        <v>2081</v>
      </c>
      <c r="F14523">
        <v>24</v>
      </c>
      <c r="G14523">
        <v>26</v>
      </c>
      <c r="H14523" t="s">
        <v>3404</v>
      </c>
      <c r="I14523" t="s">
        <v>3515</v>
      </c>
      <c r="K14523" t="s">
        <v>2082</v>
      </c>
      <c r="L14523" t="s">
        <v>2081</v>
      </c>
      <c r="M14523" t="s">
        <v>3404</v>
      </c>
      <c r="N14523" t="b">
        <f>IF(ETMRouteStages[[#This Row],[RID]]=A14522,ETMRouteStages[[#This Row],[StageSequence]]=F14522+1,TRUE)</f>
        <v>1</v>
      </c>
    </row>
    <row r="14524" spans="1:14">
      <c r="A14524" t="s">
        <v>7085</v>
      </c>
      <c r="B14524" t="s">
        <v>2361</v>
      </c>
      <c r="C14524" t="s">
        <v>5158</v>
      </c>
      <c r="D14524" s="154">
        <v>89</v>
      </c>
      <c r="E14524" t="s">
        <v>2021</v>
      </c>
      <c r="F14524">
        <v>25</v>
      </c>
      <c r="G14524">
        <v>27</v>
      </c>
      <c r="H14524" t="s">
        <v>3404</v>
      </c>
      <c r="I14524" t="s">
        <v>3515</v>
      </c>
      <c r="K14524" t="s">
        <v>2022</v>
      </c>
      <c r="L14524" t="s">
        <v>2021</v>
      </c>
      <c r="M14524" t="s">
        <v>3404</v>
      </c>
      <c r="N14524" t="b">
        <f>IF(ETMRouteStages[[#This Row],[RID]]=A14523,ETMRouteStages[[#This Row],[StageSequence]]=F14523+1,TRUE)</f>
        <v>1</v>
      </c>
    </row>
    <row r="14525" spans="1:14">
      <c r="A14525" t="s">
        <v>7085</v>
      </c>
      <c r="B14525" t="s">
        <v>2361</v>
      </c>
      <c r="C14525" t="s">
        <v>5158</v>
      </c>
      <c r="D14525" s="154">
        <v>89</v>
      </c>
      <c r="E14525" t="s">
        <v>880</v>
      </c>
      <c r="F14525">
        <v>26</v>
      </c>
      <c r="G14525">
        <v>28</v>
      </c>
      <c r="H14525" t="s">
        <v>3404</v>
      </c>
      <c r="I14525" t="s">
        <v>3515</v>
      </c>
      <c r="K14525" t="s">
        <v>881</v>
      </c>
      <c r="L14525" t="s">
        <v>880</v>
      </c>
      <c r="M14525" t="s">
        <v>3404</v>
      </c>
      <c r="N14525" t="b">
        <f>IF(ETMRouteStages[[#This Row],[RID]]=A14524,ETMRouteStages[[#This Row],[StageSequence]]=F14524+1,TRUE)</f>
        <v>1</v>
      </c>
    </row>
    <row r="14526" spans="1:14">
      <c r="A14526" t="s">
        <v>7085</v>
      </c>
      <c r="B14526" t="s">
        <v>2361</v>
      </c>
      <c r="C14526" t="s">
        <v>5158</v>
      </c>
      <c r="D14526" s="154">
        <v>89</v>
      </c>
      <c r="E14526" t="s">
        <v>2292</v>
      </c>
      <c r="F14526">
        <v>27</v>
      </c>
      <c r="G14526">
        <v>29</v>
      </c>
      <c r="H14526" t="s">
        <v>3404</v>
      </c>
      <c r="I14526" t="s">
        <v>3515</v>
      </c>
      <c r="K14526" t="s">
        <v>2293</v>
      </c>
      <c r="L14526" t="s">
        <v>2292</v>
      </c>
      <c r="M14526" t="s">
        <v>3404</v>
      </c>
      <c r="N14526" t="b">
        <f>IF(ETMRouteStages[[#This Row],[RID]]=A14525,ETMRouteStages[[#This Row],[StageSequence]]=F14525+1,TRUE)</f>
        <v>1</v>
      </c>
    </row>
    <row r="14527" spans="1:14">
      <c r="A14527" t="s">
        <v>7085</v>
      </c>
      <c r="B14527" t="s">
        <v>2361</v>
      </c>
      <c r="C14527" t="s">
        <v>5158</v>
      </c>
      <c r="D14527" s="154">
        <v>89</v>
      </c>
      <c r="E14527" t="s">
        <v>2157</v>
      </c>
      <c r="F14527">
        <v>28</v>
      </c>
      <c r="G14527">
        <v>30</v>
      </c>
      <c r="H14527" t="s">
        <v>3404</v>
      </c>
      <c r="I14527" t="s">
        <v>3515</v>
      </c>
      <c r="K14527" t="s">
        <v>2158</v>
      </c>
      <c r="L14527" t="s">
        <v>2157</v>
      </c>
      <c r="M14527" t="s">
        <v>3404</v>
      </c>
      <c r="N14527" t="b">
        <f>IF(ETMRouteStages[[#This Row],[RID]]=A14526,ETMRouteStages[[#This Row],[StageSequence]]=F14526+1,TRUE)</f>
        <v>1</v>
      </c>
    </row>
    <row r="14528" spans="1:14">
      <c r="A14528" t="s">
        <v>7085</v>
      </c>
      <c r="B14528" t="s">
        <v>2361</v>
      </c>
      <c r="C14528" t="s">
        <v>5158</v>
      </c>
      <c r="D14528" s="154">
        <v>89</v>
      </c>
      <c r="E14528" t="s">
        <v>2155</v>
      </c>
      <c r="F14528">
        <v>29</v>
      </c>
      <c r="G14528">
        <v>31</v>
      </c>
      <c r="H14528" t="s">
        <v>3404</v>
      </c>
      <c r="I14528" t="s">
        <v>3515</v>
      </c>
      <c r="K14528" t="s">
        <v>2156</v>
      </c>
      <c r="L14528" t="s">
        <v>2155</v>
      </c>
      <c r="M14528" t="s">
        <v>3404</v>
      </c>
      <c r="N14528" t="b">
        <f>IF(ETMRouteStages[[#This Row],[RID]]=A14527,ETMRouteStages[[#This Row],[StageSequence]]=F14527+1,TRUE)</f>
        <v>1</v>
      </c>
    </row>
    <row r="14529" spans="1:14">
      <c r="A14529" t="s">
        <v>7085</v>
      </c>
      <c r="B14529" t="s">
        <v>2361</v>
      </c>
      <c r="C14529" t="s">
        <v>5158</v>
      </c>
      <c r="D14529" s="154">
        <v>89</v>
      </c>
      <c r="E14529" t="s">
        <v>2542</v>
      </c>
      <c r="F14529">
        <v>30</v>
      </c>
      <c r="G14529">
        <v>32</v>
      </c>
      <c r="H14529" t="s">
        <v>3404</v>
      </c>
      <c r="I14529" t="s">
        <v>3515</v>
      </c>
      <c r="K14529" t="s">
        <v>2543</v>
      </c>
      <c r="L14529" t="s">
        <v>2542</v>
      </c>
      <c r="M14529" t="s">
        <v>3404</v>
      </c>
      <c r="N14529" t="b">
        <f>IF(ETMRouteStages[[#This Row],[RID]]=A14528,ETMRouteStages[[#This Row],[StageSequence]]=F14528+1,TRUE)</f>
        <v>1</v>
      </c>
    </row>
    <row r="14530" spans="1:14">
      <c r="A14530" t="s">
        <v>7085</v>
      </c>
      <c r="B14530" t="s">
        <v>2361</v>
      </c>
      <c r="C14530" t="s">
        <v>5158</v>
      </c>
      <c r="D14530" s="154">
        <v>89</v>
      </c>
      <c r="E14530" t="s">
        <v>2828</v>
      </c>
      <c r="F14530">
        <v>31</v>
      </c>
      <c r="G14530">
        <v>33</v>
      </c>
      <c r="H14530" t="s">
        <v>3404</v>
      </c>
      <c r="I14530" t="s">
        <v>3515</v>
      </c>
      <c r="K14530" t="s">
        <v>2829</v>
      </c>
      <c r="L14530" t="s">
        <v>2828</v>
      </c>
      <c r="M14530" t="s">
        <v>3404</v>
      </c>
      <c r="N14530" t="b">
        <f>IF(ETMRouteStages[[#This Row],[RID]]=A14529,ETMRouteStages[[#This Row],[StageSequence]]=F14529+1,TRUE)</f>
        <v>1</v>
      </c>
    </row>
    <row r="14531" spans="1:14">
      <c r="A14531" t="s">
        <v>7085</v>
      </c>
      <c r="B14531" t="s">
        <v>2361</v>
      </c>
      <c r="C14531" t="s">
        <v>5158</v>
      </c>
      <c r="D14531" s="154">
        <v>89</v>
      </c>
      <c r="E14531" t="s">
        <v>2791</v>
      </c>
      <c r="F14531">
        <v>32</v>
      </c>
      <c r="G14531">
        <v>34</v>
      </c>
      <c r="H14531" t="s">
        <v>3404</v>
      </c>
      <c r="I14531" t="s">
        <v>3515</v>
      </c>
      <c r="K14531" t="s">
        <v>2792</v>
      </c>
      <c r="L14531" t="s">
        <v>2791</v>
      </c>
      <c r="M14531" t="s">
        <v>3404</v>
      </c>
      <c r="N14531" t="b">
        <f>IF(ETMRouteStages[[#This Row],[RID]]=A14530,ETMRouteStages[[#This Row],[StageSequence]]=F14530+1,TRUE)</f>
        <v>1</v>
      </c>
    </row>
    <row r="14532" spans="1:14">
      <c r="A14532" t="s">
        <v>7085</v>
      </c>
      <c r="B14532" t="s">
        <v>2361</v>
      </c>
      <c r="C14532" t="s">
        <v>5158</v>
      </c>
      <c r="D14532" s="154">
        <v>89</v>
      </c>
      <c r="E14532" t="s">
        <v>776</v>
      </c>
      <c r="F14532">
        <v>33</v>
      </c>
      <c r="G14532">
        <v>35</v>
      </c>
      <c r="H14532" t="s">
        <v>3404</v>
      </c>
      <c r="I14532" t="s">
        <v>3515</v>
      </c>
      <c r="K14532" t="s">
        <v>2792</v>
      </c>
      <c r="L14532" t="s">
        <v>2791</v>
      </c>
      <c r="M14532" t="s">
        <v>3404</v>
      </c>
      <c r="N14532" t="b">
        <f>IF(ETMRouteStages[[#This Row],[RID]]=A14531,ETMRouteStages[[#This Row],[StageSequence]]=F14531+1,TRUE)</f>
        <v>1</v>
      </c>
    </row>
    <row r="14533" spans="1:14">
      <c r="A14533" t="s">
        <v>7085</v>
      </c>
      <c r="B14533" t="s">
        <v>2361</v>
      </c>
      <c r="C14533" t="s">
        <v>5158</v>
      </c>
      <c r="D14533" s="154">
        <v>89</v>
      </c>
      <c r="E14533" t="s">
        <v>463</v>
      </c>
      <c r="F14533">
        <v>34</v>
      </c>
      <c r="G14533">
        <v>36</v>
      </c>
      <c r="H14533" t="s">
        <v>3404</v>
      </c>
      <c r="I14533" t="s">
        <v>3515</v>
      </c>
      <c r="K14533" t="s">
        <v>464</v>
      </c>
      <c r="L14533" t="s">
        <v>463</v>
      </c>
      <c r="M14533" t="s">
        <v>3404</v>
      </c>
      <c r="N14533" t="b">
        <f>IF(ETMRouteStages[[#This Row],[RID]]=A14532,ETMRouteStages[[#This Row],[StageSequence]]=F14532+1,TRUE)</f>
        <v>1</v>
      </c>
    </row>
    <row r="14534" spans="1:14">
      <c r="A14534" t="s">
        <v>7085</v>
      </c>
      <c r="B14534" t="s">
        <v>2361</v>
      </c>
      <c r="C14534" t="s">
        <v>5158</v>
      </c>
      <c r="D14534" s="154">
        <v>89</v>
      </c>
      <c r="E14534" t="s">
        <v>1347</v>
      </c>
      <c r="F14534">
        <v>35</v>
      </c>
      <c r="G14534">
        <v>37</v>
      </c>
      <c r="H14534" t="s">
        <v>3404</v>
      </c>
      <c r="I14534" t="s">
        <v>3515</v>
      </c>
      <c r="K14534" t="s">
        <v>1348</v>
      </c>
      <c r="L14534" t="s">
        <v>1347</v>
      </c>
      <c r="M14534" t="s">
        <v>3404</v>
      </c>
      <c r="N14534" t="b">
        <f>IF(ETMRouteStages[[#This Row],[RID]]=A14533,ETMRouteStages[[#This Row],[StageSequence]]=F14533+1,TRUE)</f>
        <v>1</v>
      </c>
    </row>
    <row r="14535" spans="1:14">
      <c r="A14535" t="s">
        <v>7086</v>
      </c>
      <c r="B14535" t="s">
        <v>2361</v>
      </c>
      <c r="C14535" t="s">
        <v>3560</v>
      </c>
      <c r="D14535" s="154">
        <v>9</v>
      </c>
      <c r="E14535" t="s">
        <v>2201</v>
      </c>
      <c r="F14535">
        <v>1</v>
      </c>
      <c r="G14535">
        <v>0</v>
      </c>
      <c r="H14535" t="s">
        <v>3404</v>
      </c>
      <c r="I14535" t="s">
        <v>3515</v>
      </c>
      <c r="K14535" t="s">
        <v>2202</v>
      </c>
      <c r="L14535" t="s">
        <v>2201</v>
      </c>
      <c r="M14535" t="s">
        <v>3404</v>
      </c>
      <c r="N14535" t="b">
        <f>IF(ETMRouteStages[[#This Row],[RID]]=A14534,ETMRouteStages[[#This Row],[StageSequence]]=F14534+1,TRUE)</f>
        <v>1</v>
      </c>
    </row>
    <row r="14536" spans="1:14">
      <c r="A14536" t="s">
        <v>7086</v>
      </c>
      <c r="B14536" t="s">
        <v>2361</v>
      </c>
      <c r="C14536" t="s">
        <v>3560</v>
      </c>
      <c r="D14536" s="154">
        <v>9</v>
      </c>
      <c r="E14536" t="s">
        <v>2388</v>
      </c>
      <c r="F14536">
        <v>2</v>
      </c>
      <c r="G14536">
        <v>2</v>
      </c>
      <c r="H14536" t="s">
        <v>3404</v>
      </c>
      <c r="I14536" t="s">
        <v>3515</v>
      </c>
      <c r="K14536" t="s">
        <v>2389</v>
      </c>
      <c r="L14536" t="s">
        <v>2388</v>
      </c>
      <c r="M14536" t="s">
        <v>3404</v>
      </c>
      <c r="N14536" t="b">
        <f>IF(ETMRouteStages[[#This Row],[RID]]=A14535,ETMRouteStages[[#This Row],[StageSequence]]=F14535+1,TRUE)</f>
        <v>1</v>
      </c>
    </row>
    <row r="14537" spans="1:14">
      <c r="A14537" t="s">
        <v>7086</v>
      </c>
      <c r="B14537" t="s">
        <v>2361</v>
      </c>
      <c r="C14537" t="s">
        <v>3560</v>
      </c>
      <c r="D14537" s="154">
        <v>9</v>
      </c>
      <c r="E14537" t="s">
        <v>2427</v>
      </c>
      <c r="F14537">
        <v>3</v>
      </c>
      <c r="G14537">
        <v>3</v>
      </c>
      <c r="H14537" t="s">
        <v>3404</v>
      </c>
      <c r="I14537" t="s">
        <v>3515</v>
      </c>
      <c r="K14537" t="s">
        <v>2428</v>
      </c>
      <c r="L14537" t="s">
        <v>2427</v>
      </c>
      <c r="M14537" t="s">
        <v>3404</v>
      </c>
      <c r="N14537" t="b">
        <f>IF(ETMRouteStages[[#This Row],[RID]]=A14536,ETMRouteStages[[#This Row],[StageSequence]]=F14536+1,TRUE)</f>
        <v>1</v>
      </c>
    </row>
    <row r="14538" spans="1:14">
      <c r="A14538" t="s">
        <v>7086</v>
      </c>
      <c r="B14538" t="s">
        <v>2361</v>
      </c>
      <c r="C14538" t="s">
        <v>3560</v>
      </c>
      <c r="D14538" s="154">
        <v>9</v>
      </c>
      <c r="E14538" t="s">
        <v>2447</v>
      </c>
      <c r="F14538">
        <v>4</v>
      </c>
      <c r="G14538">
        <v>4</v>
      </c>
      <c r="H14538" t="s">
        <v>3404</v>
      </c>
      <c r="I14538" t="s">
        <v>3515</v>
      </c>
      <c r="K14538" t="s">
        <v>2448</v>
      </c>
      <c r="L14538" t="s">
        <v>2447</v>
      </c>
      <c r="M14538" t="s">
        <v>3404</v>
      </c>
      <c r="N14538" t="b">
        <f>IF(ETMRouteStages[[#This Row],[RID]]=A14537,ETMRouteStages[[#This Row],[StageSequence]]=F14537+1,TRUE)</f>
        <v>1</v>
      </c>
    </row>
    <row r="14539" spans="1:14">
      <c r="A14539" t="s">
        <v>7086</v>
      </c>
      <c r="B14539" t="s">
        <v>2361</v>
      </c>
      <c r="C14539" t="s">
        <v>3560</v>
      </c>
      <c r="D14539" s="154">
        <v>9</v>
      </c>
      <c r="E14539" t="s">
        <v>2429</v>
      </c>
      <c r="F14539">
        <v>5</v>
      </c>
      <c r="G14539">
        <v>5</v>
      </c>
      <c r="H14539" t="s">
        <v>3404</v>
      </c>
      <c r="I14539" t="s">
        <v>3515</v>
      </c>
      <c r="K14539" t="s">
        <v>2430</v>
      </c>
      <c r="L14539" t="s">
        <v>2429</v>
      </c>
      <c r="M14539" t="s">
        <v>3404</v>
      </c>
      <c r="N14539" t="b">
        <f>IF(ETMRouteStages[[#This Row],[RID]]=A14538,ETMRouteStages[[#This Row],[StageSequence]]=F14538+1,TRUE)</f>
        <v>1</v>
      </c>
    </row>
    <row r="14540" spans="1:14">
      <c r="A14540" t="s">
        <v>7086</v>
      </c>
      <c r="B14540" t="s">
        <v>2361</v>
      </c>
      <c r="C14540" t="s">
        <v>3560</v>
      </c>
      <c r="D14540" s="154">
        <v>9</v>
      </c>
      <c r="E14540" t="s">
        <v>2751</v>
      </c>
      <c r="F14540">
        <v>6</v>
      </c>
      <c r="G14540">
        <v>6</v>
      </c>
      <c r="H14540" t="s">
        <v>3404</v>
      </c>
      <c r="I14540" t="s">
        <v>3515</v>
      </c>
      <c r="K14540" t="s">
        <v>2752</v>
      </c>
      <c r="L14540" t="s">
        <v>2751</v>
      </c>
      <c r="M14540" t="s">
        <v>3404</v>
      </c>
      <c r="N14540" t="b">
        <f>IF(ETMRouteStages[[#This Row],[RID]]=A14539,ETMRouteStages[[#This Row],[StageSequence]]=F14539+1,TRUE)</f>
        <v>1</v>
      </c>
    </row>
    <row r="14541" spans="1:14">
      <c r="A14541" t="s">
        <v>7086</v>
      </c>
      <c r="B14541" t="s">
        <v>2361</v>
      </c>
      <c r="C14541" t="s">
        <v>3560</v>
      </c>
      <c r="D14541" s="154">
        <v>9</v>
      </c>
      <c r="E14541" t="s">
        <v>618</v>
      </c>
      <c r="F14541">
        <v>7</v>
      </c>
      <c r="G14541">
        <v>7</v>
      </c>
      <c r="H14541" t="s">
        <v>3404</v>
      </c>
      <c r="I14541" t="s">
        <v>3515</v>
      </c>
      <c r="K14541" t="s">
        <v>619</v>
      </c>
      <c r="L14541" t="s">
        <v>618</v>
      </c>
      <c r="M14541" t="s">
        <v>3404</v>
      </c>
      <c r="N14541" t="b">
        <f>IF(ETMRouteStages[[#This Row],[RID]]=A14540,ETMRouteStages[[#This Row],[StageSequence]]=F14540+1,TRUE)</f>
        <v>1</v>
      </c>
    </row>
    <row r="14542" spans="1:14">
      <c r="A14542" t="s">
        <v>7086</v>
      </c>
      <c r="B14542" t="s">
        <v>2361</v>
      </c>
      <c r="C14542" t="s">
        <v>3560</v>
      </c>
      <c r="D14542" s="154">
        <v>9</v>
      </c>
      <c r="E14542" t="s">
        <v>2139</v>
      </c>
      <c r="F14542">
        <v>8</v>
      </c>
      <c r="G14542">
        <v>9</v>
      </c>
      <c r="H14542" t="s">
        <v>3404</v>
      </c>
      <c r="I14542" t="s">
        <v>3515</v>
      </c>
      <c r="K14542" t="s">
        <v>2140</v>
      </c>
      <c r="L14542" t="s">
        <v>2139</v>
      </c>
      <c r="M14542" t="s">
        <v>3404</v>
      </c>
      <c r="N14542" t="b">
        <f>IF(ETMRouteStages[[#This Row],[RID]]=A14541,ETMRouteStages[[#This Row],[StageSequence]]=F14541+1,TRUE)</f>
        <v>1</v>
      </c>
    </row>
    <row r="14543" spans="1:14">
      <c r="A14543" t="s">
        <v>7086</v>
      </c>
      <c r="B14543" t="s">
        <v>2361</v>
      </c>
      <c r="C14543" t="s">
        <v>3560</v>
      </c>
      <c r="D14543" s="154">
        <v>9</v>
      </c>
      <c r="E14543" t="s">
        <v>968</v>
      </c>
      <c r="F14543">
        <v>9</v>
      </c>
      <c r="G14543">
        <v>11</v>
      </c>
      <c r="H14543" t="s">
        <v>3404</v>
      </c>
      <c r="I14543" t="s">
        <v>3515</v>
      </c>
      <c r="K14543" t="s">
        <v>969</v>
      </c>
      <c r="L14543" t="s">
        <v>968</v>
      </c>
      <c r="M14543" t="s">
        <v>3404</v>
      </c>
      <c r="N14543" t="b">
        <f>IF(ETMRouteStages[[#This Row],[RID]]=A14542,ETMRouteStages[[#This Row],[StageSequence]]=F14542+1,TRUE)</f>
        <v>1</v>
      </c>
    </row>
    <row r="14544" spans="1:14">
      <c r="A14544" t="s">
        <v>7086</v>
      </c>
      <c r="B14544" t="s">
        <v>2361</v>
      </c>
      <c r="C14544" t="s">
        <v>3560</v>
      </c>
      <c r="D14544" s="154">
        <v>9</v>
      </c>
      <c r="E14544" t="s">
        <v>970</v>
      </c>
      <c r="F14544">
        <v>10</v>
      </c>
      <c r="G14544">
        <v>12</v>
      </c>
      <c r="H14544" t="s">
        <v>3404</v>
      </c>
      <c r="I14544" t="s">
        <v>3515</v>
      </c>
      <c r="K14544" t="s">
        <v>971</v>
      </c>
      <c r="L14544" t="s">
        <v>970</v>
      </c>
      <c r="M14544" t="s">
        <v>3404</v>
      </c>
      <c r="N14544" t="b">
        <f>IF(ETMRouteStages[[#This Row],[RID]]=A14543,ETMRouteStages[[#This Row],[StageSequence]]=F14543+1,TRUE)</f>
        <v>1</v>
      </c>
    </row>
    <row r="14545" spans="1:14">
      <c r="A14545" t="s">
        <v>7086</v>
      </c>
      <c r="B14545" t="s">
        <v>2361</v>
      </c>
      <c r="C14545" t="s">
        <v>3560</v>
      </c>
      <c r="D14545" s="154">
        <v>9</v>
      </c>
      <c r="E14545" t="s">
        <v>1115</v>
      </c>
      <c r="F14545">
        <v>11</v>
      </c>
      <c r="G14545">
        <v>13</v>
      </c>
      <c r="H14545" t="s">
        <v>3404</v>
      </c>
      <c r="I14545" t="s">
        <v>3515</v>
      </c>
      <c r="K14545" t="s">
        <v>1116</v>
      </c>
      <c r="L14545" t="s">
        <v>1115</v>
      </c>
      <c r="M14545" t="s">
        <v>3404</v>
      </c>
      <c r="N14545" t="b">
        <f>IF(ETMRouteStages[[#This Row],[RID]]=A14544,ETMRouteStages[[#This Row],[StageSequence]]=F14544+1,TRUE)</f>
        <v>1</v>
      </c>
    </row>
    <row r="14546" spans="1:14">
      <c r="A14546" t="s">
        <v>7086</v>
      </c>
      <c r="B14546" t="s">
        <v>2361</v>
      </c>
      <c r="C14546" t="s">
        <v>3560</v>
      </c>
      <c r="D14546" s="154">
        <v>9</v>
      </c>
      <c r="E14546" t="s">
        <v>632</v>
      </c>
      <c r="F14546">
        <v>12</v>
      </c>
      <c r="G14546">
        <v>14</v>
      </c>
      <c r="H14546" t="s">
        <v>3404</v>
      </c>
      <c r="I14546" t="s">
        <v>3515</v>
      </c>
      <c r="K14546" t="s">
        <v>633</v>
      </c>
      <c r="L14546" t="s">
        <v>632</v>
      </c>
      <c r="M14546" t="s">
        <v>3404</v>
      </c>
      <c r="N14546" t="b">
        <f>IF(ETMRouteStages[[#This Row],[RID]]=A14545,ETMRouteStages[[#This Row],[StageSequence]]=F14545+1,TRUE)</f>
        <v>1</v>
      </c>
    </row>
    <row r="14547" spans="1:14">
      <c r="A14547" t="s">
        <v>7086</v>
      </c>
      <c r="B14547" t="s">
        <v>2361</v>
      </c>
      <c r="C14547" t="s">
        <v>3560</v>
      </c>
      <c r="D14547" s="154">
        <v>9</v>
      </c>
      <c r="E14547" t="s">
        <v>740</v>
      </c>
      <c r="F14547">
        <v>13</v>
      </c>
      <c r="G14547">
        <v>16</v>
      </c>
      <c r="H14547" t="s">
        <v>3404</v>
      </c>
      <c r="I14547" t="s">
        <v>3515</v>
      </c>
      <c r="K14547" t="s">
        <v>741</v>
      </c>
      <c r="L14547" t="s">
        <v>740</v>
      </c>
      <c r="M14547" t="s">
        <v>3404</v>
      </c>
      <c r="N14547" t="b">
        <f>IF(ETMRouteStages[[#This Row],[RID]]=A14546,ETMRouteStages[[#This Row],[StageSequence]]=F14546+1,TRUE)</f>
        <v>1</v>
      </c>
    </row>
    <row r="14548" spans="1:14">
      <c r="A14548" t="s">
        <v>7086</v>
      </c>
      <c r="B14548" t="s">
        <v>2361</v>
      </c>
      <c r="C14548" t="s">
        <v>3560</v>
      </c>
      <c r="D14548" s="154">
        <v>9</v>
      </c>
      <c r="E14548" t="s">
        <v>1723</v>
      </c>
      <c r="F14548">
        <v>14</v>
      </c>
      <c r="G14548">
        <v>18</v>
      </c>
      <c r="H14548" t="s">
        <v>3404</v>
      </c>
      <c r="I14548" t="s">
        <v>3515</v>
      </c>
      <c r="K14548" t="s">
        <v>1724</v>
      </c>
      <c r="L14548" t="s">
        <v>1723</v>
      </c>
      <c r="M14548" t="s">
        <v>3404</v>
      </c>
      <c r="N14548" t="b">
        <f>IF(ETMRouteStages[[#This Row],[RID]]=A14547,ETMRouteStages[[#This Row],[StageSequence]]=F14547+1,TRUE)</f>
        <v>1</v>
      </c>
    </row>
    <row r="14549" spans="1:14">
      <c r="A14549" t="s">
        <v>7086</v>
      </c>
      <c r="B14549" t="s">
        <v>2361</v>
      </c>
      <c r="C14549" t="s">
        <v>3560</v>
      </c>
      <c r="D14549" s="154">
        <v>9</v>
      </c>
      <c r="E14549" t="s">
        <v>1827</v>
      </c>
      <c r="F14549">
        <v>15</v>
      </c>
      <c r="G14549">
        <v>20</v>
      </c>
      <c r="H14549" t="s">
        <v>3404</v>
      </c>
      <c r="I14549" t="s">
        <v>3515</v>
      </c>
      <c r="K14549" t="s">
        <v>1828</v>
      </c>
      <c r="L14549" t="s">
        <v>1827</v>
      </c>
      <c r="M14549" t="s">
        <v>3404</v>
      </c>
      <c r="N14549" t="b">
        <f>IF(ETMRouteStages[[#This Row],[RID]]=A14548,ETMRouteStages[[#This Row],[StageSequence]]=F14548+1,TRUE)</f>
        <v>1</v>
      </c>
    </row>
    <row r="14550" spans="1:14">
      <c r="A14550" t="s">
        <v>7086</v>
      </c>
      <c r="B14550" t="s">
        <v>2361</v>
      </c>
      <c r="C14550" t="s">
        <v>3560</v>
      </c>
      <c r="D14550" s="154">
        <v>9</v>
      </c>
      <c r="E14550" t="s">
        <v>1841</v>
      </c>
      <c r="F14550">
        <v>16</v>
      </c>
      <c r="G14550">
        <v>21</v>
      </c>
      <c r="H14550" t="s">
        <v>3404</v>
      </c>
      <c r="I14550" t="s">
        <v>3515</v>
      </c>
      <c r="K14550" t="s">
        <v>1842</v>
      </c>
      <c r="L14550" t="s">
        <v>1841</v>
      </c>
      <c r="M14550" t="s">
        <v>3404</v>
      </c>
      <c r="N14550" t="b">
        <f>IF(ETMRouteStages[[#This Row],[RID]]=A14549,ETMRouteStages[[#This Row],[StageSequence]]=F14549+1,TRUE)</f>
        <v>1</v>
      </c>
    </row>
    <row r="14551" spans="1:14">
      <c r="A14551" t="s">
        <v>7086</v>
      </c>
      <c r="B14551" t="s">
        <v>2361</v>
      </c>
      <c r="C14551" t="s">
        <v>3560</v>
      </c>
      <c r="D14551" s="154">
        <v>9</v>
      </c>
      <c r="E14551" t="s">
        <v>2255</v>
      </c>
      <c r="F14551">
        <v>17</v>
      </c>
      <c r="G14551">
        <v>23</v>
      </c>
      <c r="H14551" t="s">
        <v>3404</v>
      </c>
      <c r="I14551" t="s">
        <v>3515</v>
      </c>
      <c r="K14551" t="s">
        <v>2256</v>
      </c>
      <c r="L14551" t="s">
        <v>2255</v>
      </c>
      <c r="M14551" t="s">
        <v>3404</v>
      </c>
      <c r="N14551" t="b">
        <f>IF(ETMRouteStages[[#This Row],[RID]]=A14550,ETMRouteStages[[#This Row],[StageSequence]]=F14550+1,TRUE)</f>
        <v>1</v>
      </c>
    </row>
    <row r="14552" spans="1:14">
      <c r="A14552" t="s">
        <v>7086</v>
      </c>
      <c r="B14552" t="s">
        <v>2361</v>
      </c>
      <c r="C14552" t="s">
        <v>3560</v>
      </c>
      <c r="D14552" s="154">
        <v>9</v>
      </c>
      <c r="E14552" t="s">
        <v>1187</v>
      </c>
      <c r="F14552">
        <v>18</v>
      </c>
      <c r="G14552">
        <v>25</v>
      </c>
      <c r="H14552" t="s">
        <v>3404</v>
      </c>
      <c r="I14552" t="s">
        <v>3515</v>
      </c>
      <c r="K14552" t="s">
        <v>1188</v>
      </c>
      <c r="L14552" t="s">
        <v>1187</v>
      </c>
      <c r="M14552" t="s">
        <v>3404</v>
      </c>
      <c r="N14552" t="b">
        <f>IF(ETMRouteStages[[#This Row],[RID]]=A14551,ETMRouteStages[[#This Row],[StageSequence]]=F14551+1,TRUE)</f>
        <v>1</v>
      </c>
    </row>
    <row r="14553" spans="1:14">
      <c r="A14553" t="s">
        <v>7086</v>
      </c>
      <c r="B14553" t="s">
        <v>2361</v>
      </c>
      <c r="C14553" t="s">
        <v>3560</v>
      </c>
      <c r="D14553" s="154">
        <v>9</v>
      </c>
      <c r="E14553" t="s">
        <v>1197</v>
      </c>
      <c r="F14553">
        <v>19</v>
      </c>
      <c r="G14553">
        <v>26</v>
      </c>
      <c r="H14553" t="s">
        <v>3404</v>
      </c>
      <c r="I14553" t="s">
        <v>3515</v>
      </c>
      <c r="K14553" t="s">
        <v>1198</v>
      </c>
      <c r="L14553" t="s">
        <v>1197</v>
      </c>
      <c r="M14553" t="s">
        <v>3404</v>
      </c>
      <c r="N14553" t="b">
        <f>IF(ETMRouteStages[[#This Row],[RID]]=A14552,ETMRouteStages[[#This Row],[StageSequence]]=F14552+1,TRUE)</f>
        <v>1</v>
      </c>
    </row>
    <row r="14554" spans="1:14">
      <c r="A14554" t="s">
        <v>7086</v>
      </c>
      <c r="B14554" t="s">
        <v>2361</v>
      </c>
      <c r="C14554" t="s">
        <v>3560</v>
      </c>
      <c r="D14554" s="154">
        <v>9</v>
      </c>
      <c r="E14554" t="s">
        <v>2328</v>
      </c>
      <c r="F14554">
        <v>20</v>
      </c>
      <c r="G14554">
        <v>28</v>
      </c>
      <c r="H14554" t="s">
        <v>3500</v>
      </c>
      <c r="I14554" t="s">
        <v>3515</v>
      </c>
      <c r="K14554" t="s">
        <v>2329</v>
      </c>
      <c r="L14554" t="s">
        <v>2328</v>
      </c>
      <c r="M14554" t="s">
        <v>3500</v>
      </c>
      <c r="N14554" t="b">
        <f>IF(ETMRouteStages[[#This Row],[RID]]=A14553,ETMRouteStages[[#This Row],[StageSequence]]=F14553+1,TRUE)</f>
        <v>1</v>
      </c>
    </row>
    <row r="14555" spans="1:14">
      <c r="A14555" t="s">
        <v>7086</v>
      </c>
      <c r="B14555" t="s">
        <v>2361</v>
      </c>
      <c r="C14555" t="s">
        <v>3560</v>
      </c>
      <c r="D14555" s="154">
        <v>9</v>
      </c>
      <c r="E14555" t="s">
        <v>1113</v>
      </c>
      <c r="F14555">
        <v>21</v>
      </c>
      <c r="G14555">
        <v>30</v>
      </c>
      <c r="H14555" t="s">
        <v>3404</v>
      </c>
      <c r="I14555" t="s">
        <v>3515</v>
      </c>
      <c r="K14555" t="s">
        <v>1114</v>
      </c>
      <c r="L14555" t="s">
        <v>1113</v>
      </c>
      <c r="M14555" t="s">
        <v>3404</v>
      </c>
      <c r="N14555" t="b">
        <f>IF(ETMRouteStages[[#This Row],[RID]]=A14554,ETMRouteStages[[#This Row],[StageSequence]]=F14554+1,TRUE)</f>
        <v>1</v>
      </c>
    </row>
    <row r="14556" spans="1:14">
      <c r="A14556" t="s">
        <v>7086</v>
      </c>
      <c r="B14556" t="s">
        <v>2361</v>
      </c>
      <c r="C14556" t="s">
        <v>3560</v>
      </c>
      <c r="D14556" s="154">
        <v>9</v>
      </c>
      <c r="E14556" t="s">
        <v>2890</v>
      </c>
      <c r="F14556">
        <v>22</v>
      </c>
      <c r="G14556">
        <v>32</v>
      </c>
      <c r="H14556" t="s">
        <v>3404</v>
      </c>
      <c r="I14556" t="s">
        <v>3515</v>
      </c>
      <c r="K14556" t="s">
        <v>2891</v>
      </c>
      <c r="L14556" t="s">
        <v>2890</v>
      </c>
      <c r="M14556" t="s">
        <v>3404</v>
      </c>
      <c r="N14556" t="b">
        <f>IF(ETMRouteStages[[#This Row],[RID]]=A14555,ETMRouteStages[[#This Row],[StageSequence]]=F14555+1,TRUE)</f>
        <v>1</v>
      </c>
    </row>
    <row r="14557" spans="1:14">
      <c r="A14557" t="s">
        <v>7086</v>
      </c>
      <c r="B14557" t="s">
        <v>2361</v>
      </c>
      <c r="C14557" t="s">
        <v>3560</v>
      </c>
      <c r="D14557" s="154">
        <v>9</v>
      </c>
      <c r="E14557" t="s">
        <v>784</v>
      </c>
      <c r="F14557">
        <v>23</v>
      </c>
      <c r="G14557">
        <v>33</v>
      </c>
      <c r="H14557" t="s">
        <v>3404</v>
      </c>
      <c r="I14557" t="s">
        <v>3515</v>
      </c>
      <c r="K14557" t="s">
        <v>785</v>
      </c>
      <c r="L14557" t="s">
        <v>784</v>
      </c>
      <c r="M14557" t="s">
        <v>3404</v>
      </c>
      <c r="N14557" t="b">
        <f>IF(ETMRouteStages[[#This Row],[RID]]=A14556,ETMRouteStages[[#This Row],[StageSequence]]=F14556+1,TRUE)</f>
        <v>1</v>
      </c>
    </row>
    <row r="14558" spans="1:14">
      <c r="A14558" t="s">
        <v>7086</v>
      </c>
      <c r="B14558" t="s">
        <v>2361</v>
      </c>
      <c r="C14558" t="s">
        <v>3560</v>
      </c>
      <c r="D14558" s="154">
        <v>9</v>
      </c>
      <c r="E14558" t="s">
        <v>2503</v>
      </c>
      <c r="F14558">
        <v>24</v>
      </c>
      <c r="G14558">
        <v>34</v>
      </c>
      <c r="H14558" t="s">
        <v>3404</v>
      </c>
      <c r="I14558" t="s">
        <v>3515</v>
      </c>
      <c r="K14558" t="s">
        <v>2504</v>
      </c>
      <c r="L14558" t="s">
        <v>2503</v>
      </c>
      <c r="M14558" t="s">
        <v>3404</v>
      </c>
      <c r="N14558" t="b">
        <f>IF(ETMRouteStages[[#This Row],[RID]]=A14557,ETMRouteStages[[#This Row],[StageSequence]]=F14557+1,TRUE)</f>
        <v>1</v>
      </c>
    </row>
    <row r="14559" spans="1:14">
      <c r="A14559" t="s">
        <v>7086</v>
      </c>
      <c r="B14559" t="s">
        <v>2361</v>
      </c>
      <c r="C14559" t="s">
        <v>3560</v>
      </c>
      <c r="D14559" s="154">
        <v>9</v>
      </c>
      <c r="E14559" t="s">
        <v>782</v>
      </c>
      <c r="F14559">
        <v>25</v>
      </c>
      <c r="G14559">
        <v>36</v>
      </c>
      <c r="H14559" t="s">
        <v>3404</v>
      </c>
      <c r="I14559" t="s">
        <v>3515</v>
      </c>
      <c r="K14559" t="s">
        <v>783</v>
      </c>
      <c r="L14559" t="s">
        <v>782</v>
      </c>
      <c r="M14559" t="s">
        <v>3404</v>
      </c>
      <c r="N14559" t="b">
        <f>IF(ETMRouteStages[[#This Row],[RID]]=A14558,ETMRouteStages[[#This Row],[StageSequence]]=F14558+1,TRUE)</f>
        <v>1</v>
      </c>
    </row>
    <row r="14560" spans="1:14">
      <c r="A14560" t="s">
        <v>7086</v>
      </c>
      <c r="B14560" t="s">
        <v>2361</v>
      </c>
      <c r="C14560" t="s">
        <v>3560</v>
      </c>
      <c r="D14560" s="154">
        <v>9</v>
      </c>
      <c r="E14560" t="s">
        <v>2830</v>
      </c>
      <c r="F14560">
        <v>26</v>
      </c>
      <c r="G14560">
        <v>37</v>
      </c>
      <c r="H14560" t="s">
        <v>3404</v>
      </c>
      <c r="I14560" t="s">
        <v>3515</v>
      </c>
      <c r="K14560" t="s">
        <v>2831</v>
      </c>
      <c r="L14560" t="s">
        <v>2830</v>
      </c>
      <c r="M14560" t="s">
        <v>3404</v>
      </c>
      <c r="N14560" t="b">
        <f>IF(ETMRouteStages[[#This Row],[RID]]=A14559,ETMRouteStages[[#This Row],[StageSequence]]=F14559+1,TRUE)</f>
        <v>1</v>
      </c>
    </row>
    <row r="14561" spans="1:14">
      <c r="A14561" t="s">
        <v>7086</v>
      </c>
      <c r="B14561" t="s">
        <v>2361</v>
      </c>
      <c r="C14561" t="s">
        <v>3560</v>
      </c>
      <c r="D14561" s="154">
        <v>9</v>
      </c>
      <c r="E14561" t="s">
        <v>3014</v>
      </c>
      <c r="F14561">
        <v>27</v>
      </c>
      <c r="G14561">
        <v>38</v>
      </c>
      <c r="H14561" t="s">
        <v>3404</v>
      </c>
      <c r="I14561" t="s">
        <v>3515</v>
      </c>
      <c r="K14561" t="s">
        <v>3015</v>
      </c>
      <c r="L14561" t="s">
        <v>3014</v>
      </c>
      <c r="M14561" t="s">
        <v>3404</v>
      </c>
      <c r="N14561" t="b">
        <f>IF(ETMRouteStages[[#This Row],[RID]]=A14560,ETMRouteStages[[#This Row],[StageSequence]]=F14560+1,TRUE)</f>
        <v>1</v>
      </c>
    </row>
    <row r="14562" spans="1:14">
      <c r="A14562" t="s">
        <v>7086</v>
      </c>
      <c r="B14562" t="s">
        <v>2361</v>
      </c>
      <c r="C14562" t="s">
        <v>3560</v>
      </c>
      <c r="D14562" s="154">
        <v>9</v>
      </c>
      <c r="E14562" t="s">
        <v>2653</v>
      </c>
      <c r="F14562">
        <v>28</v>
      </c>
      <c r="G14562">
        <v>40</v>
      </c>
      <c r="H14562" t="s">
        <v>3404</v>
      </c>
      <c r="I14562" t="s">
        <v>3515</v>
      </c>
      <c r="K14562" t="s">
        <v>2654</v>
      </c>
      <c r="L14562" t="s">
        <v>2653</v>
      </c>
      <c r="M14562" t="s">
        <v>3404</v>
      </c>
      <c r="N14562" t="b">
        <f>IF(ETMRouteStages[[#This Row],[RID]]=A14561,ETMRouteStages[[#This Row],[StageSequence]]=F14561+1,TRUE)</f>
        <v>1</v>
      </c>
    </row>
    <row r="14563" spans="1:14">
      <c r="A14563" t="s">
        <v>7086</v>
      </c>
      <c r="B14563" t="s">
        <v>2361</v>
      </c>
      <c r="C14563" t="s">
        <v>3560</v>
      </c>
      <c r="D14563" s="154">
        <v>9</v>
      </c>
      <c r="E14563" t="s">
        <v>1021</v>
      </c>
      <c r="F14563">
        <v>29</v>
      </c>
      <c r="G14563">
        <v>42</v>
      </c>
      <c r="H14563" t="s">
        <v>3404</v>
      </c>
      <c r="I14563" t="s">
        <v>3515</v>
      </c>
      <c r="K14563" t="s">
        <v>1022</v>
      </c>
      <c r="L14563" t="s">
        <v>1021</v>
      </c>
      <c r="M14563" t="s">
        <v>3404</v>
      </c>
      <c r="N14563" t="b">
        <f>IF(ETMRouteStages[[#This Row],[RID]]=A14562,ETMRouteStages[[#This Row],[StageSequence]]=F14562+1,TRUE)</f>
        <v>1</v>
      </c>
    </row>
    <row r="14564" spans="1:14">
      <c r="A14564" t="s">
        <v>7086</v>
      </c>
      <c r="B14564" t="s">
        <v>2361</v>
      </c>
      <c r="C14564" t="s">
        <v>3560</v>
      </c>
      <c r="D14564" s="154">
        <v>9</v>
      </c>
      <c r="E14564" t="s">
        <v>1829</v>
      </c>
      <c r="F14564">
        <v>30</v>
      </c>
      <c r="G14564">
        <v>43</v>
      </c>
      <c r="H14564" t="s">
        <v>3404</v>
      </c>
      <c r="I14564" t="s">
        <v>3515</v>
      </c>
      <c r="K14564" t="s">
        <v>1830</v>
      </c>
      <c r="L14564" t="s">
        <v>1829</v>
      </c>
      <c r="M14564" t="s">
        <v>3404</v>
      </c>
      <c r="N14564" t="b">
        <f>IF(ETMRouteStages[[#This Row],[RID]]=A14563,ETMRouteStages[[#This Row],[StageSequence]]=F14563+1,TRUE)</f>
        <v>1</v>
      </c>
    </row>
    <row r="14565" spans="1:14">
      <c r="A14565" t="s">
        <v>7086</v>
      </c>
      <c r="B14565" t="s">
        <v>2361</v>
      </c>
      <c r="C14565" t="s">
        <v>3560</v>
      </c>
      <c r="D14565" s="154">
        <v>9</v>
      </c>
      <c r="E14565" t="s">
        <v>3012</v>
      </c>
      <c r="F14565">
        <v>31</v>
      </c>
      <c r="G14565">
        <v>45</v>
      </c>
      <c r="H14565" t="s">
        <v>3404</v>
      </c>
      <c r="I14565" t="s">
        <v>3515</v>
      </c>
      <c r="K14565" t="s">
        <v>3013</v>
      </c>
      <c r="L14565" t="s">
        <v>3012</v>
      </c>
      <c r="M14565" t="s">
        <v>3404</v>
      </c>
      <c r="N14565" t="b">
        <f>IF(ETMRouteStages[[#This Row],[RID]]=A14564,ETMRouteStages[[#This Row],[StageSequence]]=F14564+1,TRUE)</f>
        <v>1</v>
      </c>
    </row>
    <row r="14566" spans="1:14">
      <c r="A14566" t="s">
        <v>7086</v>
      </c>
      <c r="B14566" t="s">
        <v>2361</v>
      </c>
      <c r="C14566" t="s">
        <v>3560</v>
      </c>
      <c r="D14566" s="154">
        <v>9</v>
      </c>
      <c r="E14566" t="s">
        <v>492</v>
      </c>
      <c r="F14566">
        <v>32</v>
      </c>
      <c r="G14566">
        <v>46</v>
      </c>
      <c r="H14566" t="s">
        <v>3404</v>
      </c>
      <c r="I14566" t="s">
        <v>3515</v>
      </c>
      <c r="K14566" t="s">
        <v>493</v>
      </c>
      <c r="L14566" t="s">
        <v>492</v>
      </c>
      <c r="M14566" t="s">
        <v>3404</v>
      </c>
      <c r="N14566" t="b">
        <f>IF(ETMRouteStages[[#This Row],[RID]]=A14565,ETMRouteStages[[#This Row],[StageSequence]]=F14565+1,TRUE)</f>
        <v>1</v>
      </c>
    </row>
    <row r="14567" spans="1:14">
      <c r="A14567" t="s">
        <v>7086</v>
      </c>
      <c r="B14567" t="s">
        <v>2361</v>
      </c>
      <c r="C14567" t="s">
        <v>3560</v>
      </c>
      <c r="D14567" s="154">
        <v>9</v>
      </c>
      <c r="E14567" t="s">
        <v>2215</v>
      </c>
      <c r="F14567">
        <v>33</v>
      </c>
      <c r="G14567">
        <v>48</v>
      </c>
      <c r="H14567" t="s">
        <v>3404</v>
      </c>
      <c r="I14567" t="s">
        <v>3515</v>
      </c>
      <c r="K14567" t="s">
        <v>2216</v>
      </c>
      <c r="L14567" t="s">
        <v>2215</v>
      </c>
      <c r="M14567" t="s">
        <v>3404</v>
      </c>
      <c r="N14567" t="b">
        <f>IF(ETMRouteStages[[#This Row],[RID]]=A14566,ETMRouteStages[[#This Row],[StageSequence]]=F14566+1,TRUE)</f>
        <v>1</v>
      </c>
    </row>
    <row r="14568" spans="1:14">
      <c r="A14568" t="s">
        <v>7086</v>
      </c>
      <c r="B14568" t="s">
        <v>2361</v>
      </c>
      <c r="C14568" t="s">
        <v>3560</v>
      </c>
      <c r="D14568" s="154">
        <v>9</v>
      </c>
      <c r="E14568" t="s">
        <v>2163</v>
      </c>
      <c r="F14568">
        <v>34</v>
      </c>
      <c r="G14568">
        <v>49</v>
      </c>
      <c r="H14568" t="s">
        <v>3404</v>
      </c>
      <c r="I14568" t="s">
        <v>3515</v>
      </c>
      <c r="K14568" t="s">
        <v>2164</v>
      </c>
      <c r="L14568" t="s">
        <v>2163</v>
      </c>
      <c r="M14568" t="s">
        <v>3404</v>
      </c>
      <c r="N14568" t="b">
        <f>IF(ETMRouteStages[[#This Row],[RID]]=A14567,ETMRouteStages[[#This Row],[StageSequence]]=F14567+1,TRUE)</f>
        <v>1</v>
      </c>
    </row>
    <row r="14569" spans="1:14">
      <c r="A14569" t="s">
        <v>7086</v>
      </c>
      <c r="B14569" t="s">
        <v>2361</v>
      </c>
      <c r="C14569" t="s">
        <v>3560</v>
      </c>
      <c r="D14569" s="154">
        <v>9</v>
      </c>
      <c r="E14569" t="s">
        <v>1033</v>
      </c>
      <c r="F14569">
        <v>35</v>
      </c>
      <c r="G14569">
        <v>50</v>
      </c>
      <c r="H14569" t="s">
        <v>3404</v>
      </c>
      <c r="I14569" t="s">
        <v>3515</v>
      </c>
      <c r="K14569" t="s">
        <v>1034</v>
      </c>
      <c r="L14569" t="s">
        <v>1033</v>
      </c>
      <c r="M14569" t="s">
        <v>3404</v>
      </c>
      <c r="N14569" t="b">
        <f>IF(ETMRouteStages[[#This Row],[RID]]=A14568,ETMRouteStages[[#This Row],[StageSequence]]=F14568+1,TRUE)</f>
        <v>1</v>
      </c>
    </row>
    <row r="14570" spans="1:14">
      <c r="A14570" t="s">
        <v>7086</v>
      </c>
      <c r="B14570" t="s">
        <v>2361</v>
      </c>
      <c r="C14570" t="s">
        <v>3560</v>
      </c>
      <c r="D14570" s="154">
        <v>9</v>
      </c>
      <c r="E14570" t="s">
        <v>1833</v>
      </c>
      <c r="F14570">
        <v>36</v>
      </c>
      <c r="G14570">
        <v>51</v>
      </c>
      <c r="H14570" t="s">
        <v>3404</v>
      </c>
      <c r="I14570" t="s">
        <v>3515</v>
      </c>
      <c r="K14570" t="s">
        <v>1834</v>
      </c>
      <c r="L14570" t="s">
        <v>1833</v>
      </c>
      <c r="M14570" t="s">
        <v>3404</v>
      </c>
      <c r="N14570" t="b">
        <f>IF(ETMRouteStages[[#This Row],[RID]]=A14569,ETMRouteStages[[#This Row],[StageSequence]]=F14569+1,TRUE)</f>
        <v>1</v>
      </c>
    </row>
    <row r="14571" spans="1:14">
      <c r="A14571" t="s">
        <v>7086</v>
      </c>
      <c r="B14571" t="s">
        <v>2361</v>
      </c>
      <c r="C14571" t="s">
        <v>3560</v>
      </c>
      <c r="D14571" s="154">
        <v>9</v>
      </c>
      <c r="E14571" t="s">
        <v>840</v>
      </c>
      <c r="F14571">
        <v>37</v>
      </c>
      <c r="G14571">
        <v>52</v>
      </c>
      <c r="H14571" t="s">
        <v>3404</v>
      </c>
      <c r="I14571" t="s">
        <v>3515</v>
      </c>
      <c r="K14571" t="s">
        <v>841</v>
      </c>
      <c r="L14571" t="s">
        <v>840</v>
      </c>
      <c r="M14571" t="s">
        <v>3404</v>
      </c>
      <c r="N14571" t="b">
        <f>IF(ETMRouteStages[[#This Row],[RID]]=A14570,ETMRouteStages[[#This Row],[StageSequence]]=F14570+1,TRUE)</f>
        <v>1</v>
      </c>
    </row>
    <row r="14572" spans="1:14">
      <c r="A14572" t="s">
        <v>7086</v>
      </c>
      <c r="B14572" t="s">
        <v>2361</v>
      </c>
      <c r="C14572" t="s">
        <v>3560</v>
      </c>
      <c r="D14572" s="154">
        <v>9</v>
      </c>
      <c r="E14572" t="s">
        <v>2600</v>
      </c>
      <c r="F14572">
        <v>38</v>
      </c>
      <c r="G14572">
        <v>53</v>
      </c>
      <c r="H14572" t="s">
        <v>3404</v>
      </c>
      <c r="I14572" t="s">
        <v>3515</v>
      </c>
      <c r="K14572" t="s">
        <v>2601</v>
      </c>
      <c r="L14572" t="s">
        <v>2600</v>
      </c>
      <c r="M14572" t="s">
        <v>3404</v>
      </c>
      <c r="N14572" t="b">
        <f>IF(ETMRouteStages[[#This Row],[RID]]=A14571,ETMRouteStages[[#This Row],[StageSequence]]=F14571+1,TRUE)</f>
        <v>1</v>
      </c>
    </row>
    <row r="14573" spans="1:14">
      <c r="A14573" t="s">
        <v>7086</v>
      </c>
      <c r="B14573" t="s">
        <v>2361</v>
      </c>
      <c r="C14573" t="s">
        <v>3560</v>
      </c>
      <c r="D14573" s="154">
        <v>9</v>
      </c>
      <c r="E14573" t="s">
        <v>1001</v>
      </c>
      <c r="F14573">
        <v>39</v>
      </c>
      <c r="G14573">
        <v>54</v>
      </c>
      <c r="H14573" t="s">
        <v>3404</v>
      </c>
      <c r="I14573" t="s">
        <v>3515</v>
      </c>
      <c r="K14573" t="s">
        <v>1002</v>
      </c>
      <c r="L14573" t="s">
        <v>1001</v>
      </c>
      <c r="M14573" t="s">
        <v>3404</v>
      </c>
      <c r="N14573" t="b">
        <f>IF(ETMRouteStages[[#This Row],[RID]]=A14572,ETMRouteStages[[#This Row],[StageSequence]]=F14572+1,TRUE)</f>
        <v>1</v>
      </c>
    </row>
    <row r="14574" spans="1:14">
      <c r="A14574" t="s">
        <v>7087</v>
      </c>
      <c r="B14574" t="s">
        <v>2361</v>
      </c>
      <c r="C14574" t="s">
        <v>5162</v>
      </c>
      <c r="D14574" s="154">
        <v>90</v>
      </c>
      <c r="E14574" t="s">
        <v>2201</v>
      </c>
      <c r="F14574">
        <v>1</v>
      </c>
      <c r="G14574">
        <v>0</v>
      </c>
      <c r="H14574" t="s">
        <v>3404</v>
      </c>
      <c r="I14574" t="s">
        <v>3515</v>
      </c>
      <c r="K14574" t="s">
        <v>2202</v>
      </c>
      <c r="L14574" t="s">
        <v>2201</v>
      </c>
      <c r="M14574" t="s">
        <v>3404</v>
      </c>
      <c r="N14574" t="b">
        <f>IF(ETMRouteStages[[#This Row],[RID]]=A14573,ETMRouteStages[[#This Row],[StageSequence]]=F14573+1,TRUE)</f>
        <v>1</v>
      </c>
    </row>
    <row r="14575" spans="1:14">
      <c r="A14575" t="s">
        <v>7087</v>
      </c>
      <c r="B14575" t="s">
        <v>2361</v>
      </c>
      <c r="C14575" t="s">
        <v>5162</v>
      </c>
      <c r="D14575" s="154">
        <v>90</v>
      </c>
      <c r="E14575" t="s">
        <v>2501</v>
      </c>
      <c r="F14575">
        <v>2</v>
      </c>
      <c r="G14575">
        <v>2</v>
      </c>
      <c r="H14575" t="s">
        <v>3404</v>
      </c>
      <c r="I14575" t="s">
        <v>3515</v>
      </c>
      <c r="K14575" t="s">
        <v>2502</v>
      </c>
      <c r="L14575" t="s">
        <v>2501</v>
      </c>
      <c r="M14575" t="s">
        <v>3404</v>
      </c>
      <c r="N14575" t="b">
        <f>IF(ETMRouteStages[[#This Row],[RID]]=A14574,ETMRouteStages[[#This Row],[StageSequence]]=F14574+1,TRUE)</f>
        <v>1</v>
      </c>
    </row>
    <row r="14576" spans="1:14">
      <c r="A14576" t="s">
        <v>7087</v>
      </c>
      <c r="B14576" t="s">
        <v>2361</v>
      </c>
      <c r="C14576" t="s">
        <v>5162</v>
      </c>
      <c r="D14576" s="154">
        <v>90</v>
      </c>
      <c r="E14576" t="s">
        <v>2862</v>
      </c>
      <c r="F14576">
        <v>3</v>
      </c>
      <c r="G14576">
        <v>3</v>
      </c>
      <c r="H14576" t="s">
        <v>3404</v>
      </c>
      <c r="I14576" t="s">
        <v>3515</v>
      </c>
      <c r="K14576" t="s">
        <v>2863</v>
      </c>
      <c r="L14576" t="s">
        <v>2862</v>
      </c>
      <c r="M14576" t="s">
        <v>3404</v>
      </c>
      <c r="N14576" t="b">
        <f>IF(ETMRouteStages[[#This Row],[RID]]=A14575,ETMRouteStages[[#This Row],[StageSequence]]=F14575+1,TRUE)</f>
        <v>1</v>
      </c>
    </row>
    <row r="14577" spans="1:14">
      <c r="A14577" t="s">
        <v>7087</v>
      </c>
      <c r="B14577" t="s">
        <v>2361</v>
      </c>
      <c r="C14577" t="s">
        <v>5162</v>
      </c>
      <c r="D14577" s="154">
        <v>90</v>
      </c>
      <c r="E14577" t="s">
        <v>1343</v>
      </c>
      <c r="F14577">
        <v>4</v>
      </c>
      <c r="G14577">
        <v>4</v>
      </c>
      <c r="H14577" t="s">
        <v>3404</v>
      </c>
      <c r="I14577" t="s">
        <v>3515</v>
      </c>
      <c r="K14577" t="s">
        <v>1344</v>
      </c>
      <c r="L14577" t="s">
        <v>1343</v>
      </c>
      <c r="M14577" t="s">
        <v>3404</v>
      </c>
      <c r="N14577" t="b">
        <f>IF(ETMRouteStages[[#This Row],[RID]]=A14576,ETMRouteStages[[#This Row],[StageSequence]]=F14576+1,TRUE)</f>
        <v>1</v>
      </c>
    </row>
    <row r="14578" spans="1:14">
      <c r="A14578" t="s">
        <v>7087</v>
      </c>
      <c r="B14578" t="s">
        <v>2361</v>
      </c>
      <c r="C14578" t="s">
        <v>5162</v>
      </c>
      <c r="D14578" s="154">
        <v>90</v>
      </c>
      <c r="E14578" t="s">
        <v>2362</v>
      </c>
      <c r="F14578">
        <v>5</v>
      </c>
      <c r="G14578">
        <v>5</v>
      </c>
      <c r="H14578" t="s">
        <v>3404</v>
      </c>
      <c r="I14578" t="s">
        <v>3515</v>
      </c>
      <c r="K14578" t="s">
        <v>2363</v>
      </c>
      <c r="L14578" t="s">
        <v>2362</v>
      </c>
      <c r="M14578" t="s">
        <v>3404</v>
      </c>
      <c r="N14578" t="b">
        <f>IF(ETMRouteStages[[#This Row],[RID]]=A14577,ETMRouteStages[[#This Row],[StageSequence]]=F14577+1,TRUE)</f>
        <v>1</v>
      </c>
    </row>
    <row r="14579" spans="1:14">
      <c r="A14579" t="s">
        <v>7087</v>
      </c>
      <c r="B14579" t="s">
        <v>2361</v>
      </c>
      <c r="C14579" t="s">
        <v>5162</v>
      </c>
      <c r="D14579" s="154">
        <v>90</v>
      </c>
      <c r="E14579" t="s">
        <v>2364</v>
      </c>
      <c r="F14579">
        <v>6</v>
      </c>
      <c r="G14579">
        <v>6</v>
      </c>
      <c r="H14579" t="s">
        <v>3404</v>
      </c>
      <c r="I14579" t="s">
        <v>3515</v>
      </c>
      <c r="K14579" t="s">
        <v>2365</v>
      </c>
      <c r="L14579" t="s">
        <v>2364</v>
      </c>
      <c r="M14579" t="s">
        <v>3404</v>
      </c>
      <c r="N14579" t="b">
        <f>IF(ETMRouteStages[[#This Row],[RID]]=A14578,ETMRouteStages[[#This Row],[StageSequence]]=F14578+1,TRUE)</f>
        <v>1</v>
      </c>
    </row>
    <row r="14580" spans="1:14">
      <c r="A14580" t="s">
        <v>7087</v>
      </c>
      <c r="B14580" t="s">
        <v>2361</v>
      </c>
      <c r="C14580" t="s">
        <v>5162</v>
      </c>
      <c r="D14580" s="154">
        <v>90</v>
      </c>
      <c r="E14580" t="s">
        <v>2360</v>
      </c>
      <c r="F14580">
        <v>7</v>
      </c>
      <c r="G14580">
        <v>7</v>
      </c>
      <c r="H14580" t="s">
        <v>3404</v>
      </c>
      <c r="I14580" t="s">
        <v>3515</v>
      </c>
      <c r="K14580" t="s">
        <v>2361</v>
      </c>
      <c r="L14580" t="s">
        <v>2360</v>
      </c>
      <c r="M14580" t="s">
        <v>3404</v>
      </c>
      <c r="N14580" t="b">
        <f>IF(ETMRouteStages[[#This Row],[RID]]=A14579,ETMRouteStages[[#This Row],[StageSequence]]=F14579+1,TRUE)</f>
        <v>1</v>
      </c>
    </row>
    <row r="14581" spans="1:14">
      <c r="A14581" t="s">
        <v>7087</v>
      </c>
      <c r="B14581" t="s">
        <v>2361</v>
      </c>
      <c r="C14581" t="s">
        <v>5162</v>
      </c>
      <c r="D14581" s="154">
        <v>90</v>
      </c>
      <c r="E14581" t="s">
        <v>1281</v>
      </c>
      <c r="F14581">
        <v>8</v>
      </c>
      <c r="G14581">
        <v>8</v>
      </c>
      <c r="H14581" t="s">
        <v>3404</v>
      </c>
      <c r="I14581" t="s">
        <v>3515</v>
      </c>
      <c r="K14581" t="s">
        <v>1282</v>
      </c>
      <c r="L14581" t="s">
        <v>1281</v>
      </c>
      <c r="M14581" t="s">
        <v>3404</v>
      </c>
      <c r="N14581" t="b">
        <f>IF(ETMRouteStages[[#This Row],[RID]]=A14580,ETMRouteStages[[#This Row],[StageSequence]]=F14580+1,TRUE)</f>
        <v>1</v>
      </c>
    </row>
    <row r="14582" spans="1:14">
      <c r="A14582" t="s">
        <v>7087</v>
      </c>
      <c r="B14582" t="s">
        <v>2361</v>
      </c>
      <c r="C14582" t="s">
        <v>5162</v>
      </c>
      <c r="D14582" s="154">
        <v>90</v>
      </c>
      <c r="E14582" t="s">
        <v>1319</v>
      </c>
      <c r="F14582">
        <v>9</v>
      </c>
      <c r="G14582">
        <v>9</v>
      </c>
      <c r="H14582" t="s">
        <v>3404</v>
      </c>
      <c r="I14582" t="s">
        <v>3515</v>
      </c>
      <c r="K14582" t="s">
        <v>1320</v>
      </c>
      <c r="L14582" t="s">
        <v>1319</v>
      </c>
      <c r="M14582" t="s">
        <v>3404</v>
      </c>
      <c r="N14582" t="b">
        <f>IF(ETMRouteStages[[#This Row],[RID]]=A14581,ETMRouteStages[[#This Row],[StageSequence]]=F14581+1,TRUE)</f>
        <v>1</v>
      </c>
    </row>
    <row r="14583" spans="1:14">
      <c r="A14583" t="s">
        <v>7087</v>
      </c>
      <c r="B14583" t="s">
        <v>2361</v>
      </c>
      <c r="C14583" t="s">
        <v>5162</v>
      </c>
      <c r="D14583" s="154">
        <v>90</v>
      </c>
      <c r="E14583" t="s">
        <v>1279</v>
      </c>
      <c r="F14583">
        <v>10</v>
      </c>
      <c r="G14583">
        <v>10</v>
      </c>
      <c r="H14583" t="s">
        <v>3404</v>
      </c>
      <c r="I14583" t="s">
        <v>3515</v>
      </c>
      <c r="K14583" t="s">
        <v>1280</v>
      </c>
      <c r="L14583" t="s">
        <v>1279</v>
      </c>
      <c r="M14583" t="s">
        <v>3404</v>
      </c>
      <c r="N14583" t="b">
        <f>IF(ETMRouteStages[[#This Row],[RID]]=A14582,ETMRouteStages[[#This Row],[StageSequence]]=F14582+1,TRUE)</f>
        <v>1</v>
      </c>
    </row>
    <row r="14584" spans="1:14">
      <c r="A14584" t="s">
        <v>7087</v>
      </c>
      <c r="B14584" t="s">
        <v>2361</v>
      </c>
      <c r="C14584" t="s">
        <v>5162</v>
      </c>
      <c r="D14584" s="154">
        <v>90</v>
      </c>
      <c r="E14584" t="s">
        <v>1835</v>
      </c>
      <c r="F14584">
        <v>11</v>
      </c>
      <c r="G14584">
        <v>12</v>
      </c>
      <c r="H14584" t="s">
        <v>3404</v>
      </c>
      <c r="I14584" t="s">
        <v>3515</v>
      </c>
      <c r="K14584" t="s">
        <v>1836</v>
      </c>
      <c r="L14584" t="s">
        <v>1835</v>
      </c>
      <c r="M14584" t="s">
        <v>3404</v>
      </c>
      <c r="N14584" t="b">
        <f>IF(ETMRouteStages[[#This Row],[RID]]=A14583,ETMRouteStages[[#This Row],[StageSequence]]=F14583+1,TRUE)</f>
        <v>1</v>
      </c>
    </row>
    <row r="14585" spans="1:14">
      <c r="A14585" t="s">
        <v>7087</v>
      </c>
      <c r="B14585" t="s">
        <v>2361</v>
      </c>
      <c r="C14585" t="s">
        <v>5162</v>
      </c>
      <c r="D14585" s="154">
        <v>90</v>
      </c>
      <c r="E14585" t="s">
        <v>1970</v>
      </c>
      <c r="F14585">
        <v>12</v>
      </c>
      <c r="G14585">
        <v>13</v>
      </c>
      <c r="H14585" t="s">
        <v>3404</v>
      </c>
      <c r="I14585" t="s">
        <v>3515</v>
      </c>
      <c r="K14585" t="s">
        <v>1971</v>
      </c>
      <c r="L14585" t="s">
        <v>1970</v>
      </c>
      <c r="M14585" t="s">
        <v>3404</v>
      </c>
      <c r="N14585" t="b">
        <f>IF(ETMRouteStages[[#This Row],[RID]]=A14584,ETMRouteStages[[#This Row],[StageSequence]]=F14584+1,TRUE)</f>
        <v>1</v>
      </c>
    </row>
    <row r="14586" spans="1:14">
      <c r="A14586" t="s">
        <v>7087</v>
      </c>
      <c r="B14586" t="s">
        <v>2361</v>
      </c>
      <c r="C14586" t="s">
        <v>5162</v>
      </c>
      <c r="D14586" s="154">
        <v>90</v>
      </c>
      <c r="E14586" t="s">
        <v>1170</v>
      </c>
      <c r="F14586">
        <v>13</v>
      </c>
      <c r="G14586">
        <v>14</v>
      </c>
      <c r="H14586" t="s">
        <v>3404</v>
      </c>
      <c r="I14586" t="s">
        <v>3515</v>
      </c>
      <c r="K14586" t="s">
        <v>1171</v>
      </c>
      <c r="L14586" t="s">
        <v>1170</v>
      </c>
      <c r="M14586" t="s">
        <v>3404</v>
      </c>
      <c r="N14586" t="b">
        <f>IF(ETMRouteStages[[#This Row],[RID]]=A14585,ETMRouteStages[[#This Row],[StageSequence]]=F14585+1,TRUE)</f>
        <v>1</v>
      </c>
    </row>
    <row r="14587" spans="1:14">
      <c r="A14587" t="s">
        <v>7087</v>
      </c>
      <c r="B14587" t="s">
        <v>2361</v>
      </c>
      <c r="C14587" t="s">
        <v>5162</v>
      </c>
      <c r="D14587" s="154">
        <v>90</v>
      </c>
      <c r="E14587" t="s">
        <v>2262</v>
      </c>
      <c r="F14587">
        <v>14</v>
      </c>
      <c r="G14587">
        <v>15</v>
      </c>
      <c r="H14587" t="s">
        <v>3404</v>
      </c>
      <c r="I14587" t="s">
        <v>3515</v>
      </c>
      <c r="K14587" t="s">
        <v>2263</v>
      </c>
      <c r="L14587" t="s">
        <v>2262</v>
      </c>
      <c r="M14587" t="s">
        <v>3404</v>
      </c>
      <c r="N14587" t="b">
        <f>IF(ETMRouteStages[[#This Row],[RID]]=A14586,ETMRouteStages[[#This Row],[StageSequence]]=F14586+1,TRUE)</f>
        <v>1</v>
      </c>
    </row>
    <row r="14588" spans="1:14">
      <c r="A14588" t="s">
        <v>7087</v>
      </c>
      <c r="B14588" t="s">
        <v>2361</v>
      </c>
      <c r="C14588" t="s">
        <v>5162</v>
      </c>
      <c r="D14588" s="154">
        <v>90</v>
      </c>
      <c r="E14588" t="s">
        <v>1532</v>
      </c>
      <c r="F14588">
        <v>15</v>
      </c>
      <c r="G14588">
        <v>16</v>
      </c>
      <c r="H14588" t="s">
        <v>3404</v>
      </c>
      <c r="I14588" t="s">
        <v>3515</v>
      </c>
      <c r="K14588" t="s">
        <v>1533</v>
      </c>
      <c r="L14588" t="s">
        <v>1532</v>
      </c>
      <c r="M14588" t="s">
        <v>3404</v>
      </c>
      <c r="N14588" t="b">
        <f>IF(ETMRouteStages[[#This Row],[RID]]=A14587,ETMRouteStages[[#This Row],[StageSequence]]=F14587+1,TRUE)</f>
        <v>1</v>
      </c>
    </row>
    <row r="14589" spans="1:14">
      <c r="A14589" t="s">
        <v>7087</v>
      </c>
      <c r="B14589" t="s">
        <v>2361</v>
      </c>
      <c r="C14589" t="s">
        <v>5162</v>
      </c>
      <c r="D14589" s="154">
        <v>90</v>
      </c>
      <c r="E14589" t="s">
        <v>804</v>
      </c>
      <c r="F14589">
        <v>16</v>
      </c>
      <c r="G14589">
        <v>18</v>
      </c>
      <c r="H14589" t="s">
        <v>3404</v>
      </c>
      <c r="I14589" t="s">
        <v>3515</v>
      </c>
      <c r="K14589" t="s">
        <v>805</v>
      </c>
      <c r="L14589" t="s">
        <v>804</v>
      </c>
      <c r="M14589" t="s">
        <v>3404</v>
      </c>
      <c r="N14589" t="b">
        <f>IF(ETMRouteStages[[#This Row],[RID]]=A14588,ETMRouteStages[[#This Row],[StageSequence]]=F14588+1,TRUE)</f>
        <v>1</v>
      </c>
    </row>
    <row r="14590" spans="1:14">
      <c r="A14590" t="s">
        <v>7087</v>
      </c>
      <c r="B14590" t="s">
        <v>2361</v>
      </c>
      <c r="C14590" t="s">
        <v>5162</v>
      </c>
      <c r="D14590" s="154">
        <v>90</v>
      </c>
      <c r="E14590" t="s">
        <v>758</v>
      </c>
      <c r="F14590">
        <v>17</v>
      </c>
      <c r="G14590">
        <v>19</v>
      </c>
      <c r="H14590" t="s">
        <v>3404</v>
      </c>
      <c r="I14590" t="s">
        <v>3515</v>
      </c>
      <c r="K14590" t="s">
        <v>759</v>
      </c>
      <c r="L14590" t="s">
        <v>758</v>
      </c>
      <c r="M14590" t="s">
        <v>3404</v>
      </c>
      <c r="N14590" t="b">
        <f>IF(ETMRouteStages[[#This Row],[RID]]=A14589,ETMRouteStages[[#This Row],[StageSequence]]=F14589+1,TRUE)</f>
        <v>1</v>
      </c>
    </row>
    <row r="14591" spans="1:14">
      <c r="A14591" t="s">
        <v>7087</v>
      </c>
      <c r="B14591" t="s">
        <v>2361</v>
      </c>
      <c r="C14591" t="s">
        <v>5162</v>
      </c>
      <c r="D14591" s="154">
        <v>90</v>
      </c>
      <c r="E14591" t="s">
        <v>954</v>
      </c>
      <c r="F14591">
        <v>18</v>
      </c>
      <c r="G14591">
        <v>20</v>
      </c>
      <c r="H14591" t="s">
        <v>3404</v>
      </c>
      <c r="I14591" t="s">
        <v>3515</v>
      </c>
      <c r="K14591" t="s">
        <v>955</v>
      </c>
      <c r="L14591" t="s">
        <v>954</v>
      </c>
      <c r="M14591" t="s">
        <v>3404</v>
      </c>
      <c r="N14591" t="b">
        <f>IF(ETMRouteStages[[#This Row],[RID]]=A14590,ETMRouteStages[[#This Row],[StageSequence]]=F14590+1,TRUE)</f>
        <v>1</v>
      </c>
    </row>
    <row r="14592" spans="1:14">
      <c r="A14592" t="s">
        <v>7087</v>
      </c>
      <c r="B14592" t="s">
        <v>2361</v>
      </c>
      <c r="C14592" t="s">
        <v>5162</v>
      </c>
      <c r="D14592" s="154">
        <v>90</v>
      </c>
      <c r="E14592" t="s">
        <v>1781</v>
      </c>
      <c r="F14592">
        <v>19</v>
      </c>
      <c r="G14592">
        <v>21</v>
      </c>
      <c r="H14592" t="s">
        <v>3404</v>
      </c>
      <c r="I14592" t="s">
        <v>3515</v>
      </c>
      <c r="K14592" t="s">
        <v>1782</v>
      </c>
      <c r="L14592" t="s">
        <v>1781</v>
      </c>
      <c r="M14592" t="s">
        <v>3404</v>
      </c>
      <c r="N14592" t="b">
        <f>IF(ETMRouteStages[[#This Row],[RID]]=A14591,ETMRouteStages[[#This Row],[StageSequence]]=F14591+1,TRUE)</f>
        <v>1</v>
      </c>
    </row>
    <row r="14593" spans="1:14">
      <c r="A14593" t="s">
        <v>7087</v>
      </c>
      <c r="B14593" t="s">
        <v>2361</v>
      </c>
      <c r="C14593" t="s">
        <v>5162</v>
      </c>
      <c r="D14593" s="154">
        <v>90</v>
      </c>
      <c r="E14593" t="s">
        <v>1097</v>
      </c>
      <c r="F14593">
        <v>20</v>
      </c>
      <c r="G14593">
        <v>22</v>
      </c>
      <c r="H14593" t="s">
        <v>3404</v>
      </c>
      <c r="I14593" t="s">
        <v>3515</v>
      </c>
      <c r="K14593" t="s">
        <v>1098</v>
      </c>
      <c r="L14593" t="s">
        <v>1097</v>
      </c>
      <c r="M14593" t="s">
        <v>3404</v>
      </c>
      <c r="N14593" t="b">
        <f>IF(ETMRouteStages[[#This Row],[RID]]=A14592,ETMRouteStages[[#This Row],[StageSequence]]=F14592+1,TRUE)</f>
        <v>1</v>
      </c>
    </row>
    <row r="14594" spans="1:14">
      <c r="A14594" t="s">
        <v>7087</v>
      </c>
      <c r="B14594" t="s">
        <v>2361</v>
      </c>
      <c r="C14594" t="s">
        <v>5162</v>
      </c>
      <c r="D14594" s="154">
        <v>90</v>
      </c>
      <c r="E14594" t="s">
        <v>1099</v>
      </c>
      <c r="F14594">
        <v>21</v>
      </c>
      <c r="G14594">
        <v>23</v>
      </c>
      <c r="H14594" t="s">
        <v>3404</v>
      </c>
      <c r="I14594" t="s">
        <v>3515</v>
      </c>
      <c r="K14594" t="s">
        <v>1100</v>
      </c>
      <c r="L14594" t="s">
        <v>1099</v>
      </c>
      <c r="M14594" t="s">
        <v>3404</v>
      </c>
      <c r="N14594" t="b">
        <f>IF(ETMRouteStages[[#This Row],[RID]]=A14593,ETMRouteStages[[#This Row],[StageSequence]]=F14593+1,TRUE)</f>
        <v>1</v>
      </c>
    </row>
    <row r="14595" spans="1:14">
      <c r="A14595" t="s">
        <v>7087</v>
      </c>
      <c r="B14595" t="s">
        <v>2361</v>
      </c>
      <c r="C14595" t="s">
        <v>5162</v>
      </c>
      <c r="D14595" s="154">
        <v>90</v>
      </c>
      <c r="E14595" t="s">
        <v>896</v>
      </c>
      <c r="F14595">
        <v>22</v>
      </c>
      <c r="G14595">
        <v>24</v>
      </c>
      <c r="H14595" t="s">
        <v>3404</v>
      </c>
      <c r="I14595" t="s">
        <v>3515</v>
      </c>
      <c r="K14595" t="s">
        <v>897</v>
      </c>
      <c r="L14595" t="s">
        <v>896</v>
      </c>
      <c r="M14595" t="s">
        <v>3404</v>
      </c>
      <c r="N14595" t="b">
        <f>IF(ETMRouteStages[[#This Row],[RID]]=A14594,ETMRouteStages[[#This Row],[StageSequence]]=F14594+1,TRUE)</f>
        <v>1</v>
      </c>
    </row>
    <row r="14596" spans="1:14">
      <c r="A14596" t="s">
        <v>7087</v>
      </c>
      <c r="B14596" t="s">
        <v>2361</v>
      </c>
      <c r="C14596" t="s">
        <v>5162</v>
      </c>
      <c r="D14596" s="154">
        <v>90</v>
      </c>
      <c r="E14596" t="s">
        <v>2195</v>
      </c>
      <c r="F14596">
        <v>23</v>
      </c>
      <c r="G14596">
        <v>26</v>
      </c>
      <c r="H14596" t="s">
        <v>3404</v>
      </c>
      <c r="I14596" t="s">
        <v>3515</v>
      </c>
      <c r="K14596" t="s">
        <v>2196</v>
      </c>
      <c r="L14596" t="s">
        <v>2195</v>
      </c>
      <c r="M14596" t="s">
        <v>3404</v>
      </c>
      <c r="N14596" t="b">
        <f>IF(ETMRouteStages[[#This Row],[RID]]=A14595,ETMRouteStages[[#This Row],[StageSequence]]=F14595+1,TRUE)</f>
        <v>1</v>
      </c>
    </row>
    <row r="14597" spans="1:14">
      <c r="A14597" t="s">
        <v>7087</v>
      </c>
      <c r="B14597" t="s">
        <v>2361</v>
      </c>
      <c r="C14597" t="s">
        <v>5162</v>
      </c>
      <c r="D14597" s="154">
        <v>90</v>
      </c>
      <c r="E14597" t="s">
        <v>2197</v>
      </c>
      <c r="F14597">
        <v>24</v>
      </c>
      <c r="G14597">
        <v>27</v>
      </c>
      <c r="H14597" t="s">
        <v>3404</v>
      </c>
      <c r="I14597" t="s">
        <v>3515</v>
      </c>
      <c r="K14597" t="s">
        <v>2198</v>
      </c>
      <c r="L14597" t="s">
        <v>2197</v>
      </c>
      <c r="M14597" t="s">
        <v>3404</v>
      </c>
      <c r="N14597" t="b">
        <f>IF(ETMRouteStages[[#This Row],[RID]]=A14596,ETMRouteStages[[#This Row],[StageSequence]]=F14596+1,TRUE)</f>
        <v>1</v>
      </c>
    </row>
    <row r="14598" spans="1:14">
      <c r="A14598" t="s">
        <v>7087</v>
      </c>
      <c r="B14598" t="s">
        <v>2361</v>
      </c>
      <c r="C14598" t="s">
        <v>5162</v>
      </c>
      <c r="D14598" s="154">
        <v>90</v>
      </c>
      <c r="E14598" t="s">
        <v>1025</v>
      </c>
      <c r="F14598">
        <v>25</v>
      </c>
      <c r="G14598">
        <v>29</v>
      </c>
      <c r="H14598" t="s">
        <v>3404</v>
      </c>
      <c r="I14598" t="s">
        <v>3515</v>
      </c>
      <c r="K14598" t="s">
        <v>1026</v>
      </c>
      <c r="L14598" t="s">
        <v>1025</v>
      </c>
      <c r="M14598" t="s">
        <v>3404</v>
      </c>
      <c r="N14598" t="b">
        <f>IF(ETMRouteStages[[#This Row],[RID]]=A14597,ETMRouteStages[[#This Row],[StageSequence]]=F14597+1,TRUE)</f>
        <v>1</v>
      </c>
    </row>
    <row r="14599" spans="1:14">
      <c r="A14599" t="s">
        <v>7087</v>
      </c>
      <c r="B14599" t="s">
        <v>2361</v>
      </c>
      <c r="C14599" t="s">
        <v>5162</v>
      </c>
      <c r="D14599" s="154">
        <v>90</v>
      </c>
      <c r="E14599" t="s">
        <v>2031</v>
      </c>
      <c r="F14599">
        <v>26</v>
      </c>
      <c r="G14599">
        <v>30</v>
      </c>
      <c r="H14599" t="s">
        <v>3404</v>
      </c>
      <c r="I14599" t="s">
        <v>3515</v>
      </c>
      <c r="K14599" t="s">
        <v>2032</v>
      </c>
      <c r="L14599" t="s">
        <v>2031</v>
      </c>
      <c r="M14599" t="s">
        <v>3404</v>
      </c>
      <c r="N14599" t="b">
        <f>IF(ETMRouteStages[[#This Row],[RID]]=A14598,ETMRouteStages[[#This Row],[StageSequence]]=F14598+1,TRUE)</f>
        <v>1</v>
      </c>
    </row>
    <row r="14600" spans="1:14">
      <c r="A14600" t="s">
        <v>7087</v>
      </c>
      <c r="B14600" t="s">
        <v>2361</v>
      </c>
      <c r="C14600" t="s">
        <v>5162</v>
      </c>
      <c r="D14600" s="154">
        <v>90</v>
      </c>
      <c r="E14600" t="s">
        <v>3108</v>
      </c>
      <c r="F14600">
        <v>27</v>
      </c>
      <c r="G14600">
        <v>33</v>
      </c>
      <c r="H14600" t="s">
        <v>3500</v>
      </c>
      <c r="I14600" t="s">
        <v>3515</v>
      </c>
      <c r="K14600" t="s">
        <v>3109</v>
      </c>
      <c r="L14600" t="s">
        <v>3108</v>
      </c>
      <c r="M14600" t="s">
        <v>3500</v>
      </c>
      <c r="N14600" t="b">
        <f>IF(ETMRouteStages[[#This Row],[RID]]=A14599,ETMRouteStages[[#This Row],[StageSequence]]=F14599+1,TRUE)</f>
        <v>1</v>
      </c>
    </row>
    <row r="14601" spans="1:14">
      <c r="A14601" t="s">
        <v>7087</v>
      </c>
      <c r="B14601" t="s">
        <v>2361</v>
      </c>
      <c r="C14601" t="s">
        <v>5162</v>
      </c>
      <c r="D14601" s="154">
        <v>90</v>
      </c>
      <c r="E14601" t="s">
        <v>2039</v>
      </c>
      <c r="F14601">
        <v>28</v>
      </c>
      <c r="G14601">
        <v>35</v>
      </c>
      <c r="H14601" t="s">
        <v>3404</v>
      </c>
      <c r="I14601" t="s">
        <v>3515</v>
      </c>
      <c r="K14601" t="s">
        <v>2040</v>
      </c>
      <c r="L14601" t="s">
        <v>2039</v>
      </c>
      <c r="M14601" t="s">
        <v>3404</v>
      </c>
      <c r="N14601" t="b">
        <f>IF(ETMRouteStages[[#This Row],[RID]]=A14600,ETMRouteStages[[#This Row],[StageSequence]]=F14600+1,TRUE)</f>
        <v>1</v>
      </c>
    </row>
    <row r="14602" spans="1:14">
      <c r="A14602" t="s">
        <v>7087</v>
      </c>
      <c r="B14602" t="s">
        <v>2361</v>
      </c>
      <c r="C14602" t="s">
        <v>5162</v>
      </c>
      <c r="D14602" s="154">
        <v>90</v>
      </c>
      <c r="E14602" t="s">
        <v>3078</v>
      </c>
      <c r="F14602">
        <v>29</v>
      </c>
      <c r="G14602">
        <v>36</v>
      </c>
      <c r="H14602" t="s">
        <v>3404</v>
      </c>
      <c r="I14602" t="s">
        <v>3515</v>
      </c>
      <c r="K14602" t="s">
        <v>3079</v>
      </c>
      <c r="L14602" t="s">
        <v>3078</v>
      </c>
      <c r="M14602" t="s">
        <v>3404</v>
      </c>
      <c r="N14602" t="b">
        <f>IF(ETMRouteStages[[#This Row],[RID]]=A14601,ETMRouteStages[[#This Row],[StageSequence]]=F14601+1,TRUE)</f>
        <v>1</v>
      </c>
    </row>
    <row r="14603" spans="1:14">
      <c r="A14603" t="s">
        <v>7087</v>
      </c>
      <c r="B14603" t="s">
        <v>2361</v>
      </c>
      <c r="C14603" t="s">
        <v>5162</v>
      </c>
      <c r="D14603" s="154">
        <v>90</v>
      </c>
      <c r="E14603" t="s">
        <v>2111</v>
      </c>
      <c r="F14603">
        <v>30</v>
      </c>
      <c r="G14603">
        <v>37</v>
      </c>
      <c r="H14603" t="s">
        <v>3404</v>
      </c>
      <c r="I14603" t="s">
        <v>3515</v>
      </c>
      <c r="K14603" t="s">
        <v>2112</v>
      </c>
      <c r="L14603" t="s">
        <v>2111</v>
      </c>
      <c r="M14603" t="s">
        <v>3404</v>
      </c>
      <c r="N14603" t="b">
        <f>IF(ETMRouteStages[[#This Row],[RID]]=A14602,ETMRouteStages[[#This Row],[StageSequence]]=F14602+1,TRUE)</f>
        <v>1</v>
      </c>
    </row>
    <row r="14604" spans="1:14">
      <c r="A14604" t="s">
        <v>7087</v>
      </c>
      <c r="B14604" t="s">
        <v>2361</v>
      </c>
      <c r="C14604" t="s">
        <v>5162</v>
      </c>
      <c r="D14604" s="154">
        <v>90</v>
      </c>
      <c r="E14604" t="s">
        <v>1603</v>
      </c>
      <c r="F14604">
        <v>31</v>
      </c>
      <c r="G14604">
        <v>38</v>
      </c>
      <c r="H14604" t="s">
        <v>3404</v>
      </c>
      <c r="I14604" t="s">
        <v>3515</v>
      </c>
      <c r="K14604" t="s">
        <v>1604</v>
      </c>
      <c r="L14604" t="s">
        <v>1603</v>
      </c>
      <c r="M14604" t="s">
        <v>3404</v>
      </c>
      <c r="N14604" t="b">
        <f>IF(ETMRouteStages[[#This Row],[RID]]=A14603,ETMRouteStages[[#This Row],[StageSequence]]=F14603+1,TRUE)</f>
        <v>1</v>
      </c>
    </row>
    <row r="14605" spans="1:14">
      <c r="A14605" t="s">
        <v>7087</v>
      </c>
      <c r="B14605" t="s">
        <v>2361</v>
      </c>
      <c r="C14605" t="s">
        <v>5162</v>
      </c>
      <c r="D14605" s="154">
        <v>90</v>
      </c>
      <c r="E14605" t="s">
        <v>722</v>
      </c>
      <c r="F14605">
        <v>32</v>
      </c>
      <c r="G14605">
        <v>39</v>
      </c>
      <c r="H14605" t="s">
        <v>3404</v>
      </c>
      <c r="I14605" t="s">
        <v>3515</v>
      </c>
      <c r="K14605" t="s">
        <v>723</v>
      </c>
      <c r="L14605" t="s">
        <v>722</v>
      </c>
      <c r="M14605" t="s">
        <v>3404</v>
      </c>
      <c r="N14605" t="b">
        <f>IF(ETMRouteStages[[#This Row],[RID]]=A14604,ETMRouteStages[[#This Row],[StageSequence]]=F14604+1,TRUE)</f>
        <v>1</v>
      </c>
    </row>
    <row r="14606" spans="1:14">
      <c r="A14606" t="s">
        <v>7087</v>
      </c>
      <c r="B14606" t="s">
        <v>2361</v>
      </c>
      <c r="C14606" t="s">
        <v>5162</v>
      </c>
      <c r="D14606" s="154">
        <v>90</v>
      </c>
      <c r="E14606" t="s">
        <v>2753</v>
      </c>
      <c r="F14606">
        <v>33</v>
      </c>
      <c r="G14606">
        <v>40</v>
      </c>
      <c r="H14606" t="s">
        <v>3404</v>
      </c>
      <c r="I14606" t="s">
        <v>3515</v>
      </c>
      <c r="K14606" t="s">
        <v>2754</v>
      </c>
      <c r="L14606" t="s">
        <v>2753</v>
      </c>
      <c r="M14606" t="s">
        <v>3404</v>
      </c>
      <c r="N14606" t="b">
        <f>IF(ETMRouteStages[[#This Row],[RID]]=A14605,ETMRouteStages[[#This Row],[StageSequence]]=F14605+1,TRUE)</f>
        <v>1</v>
      </c>
    </row>
    <row r="14607" spans="1:14">
      <c r="A14607" t="s">
        <v>7087</v>
      </c>
      <c r="B14607" t="s">
        <v>2361</v>
      </c>
      <c r="C14607" t="s">
        <v>5162</v>
      </c>
      <c r="D14607" s="154">
        <v>90</v>
      </c>
      <c r="E14607" t="s">
        <v>2338</v>
      </c>
      <c r="F14607">
        <v>34</v>
      </c>
      <c r="G14607">
        <v>42</v>
      </c>
      <c r="H14607" t="s">
        <v>3404</v>
      </c>
      <c r="I14607" t="s">
        <v>3515</v>
      </c>
      <c r="K14607" t="s">
        <v>2339</v>
      </c>
      <c r="L14607" t="s">
        <v>2338</v>
      </c>
      <c r="M14607" t="s">
        <v>3404</v>
      </c>
      <c r="N14607" t="b">
        <f>IF(ETMRouteStages[[#This Row],[RID]]=A14606,ETMRouteStages[[#This Row],[StageSequence]]=F14606+1,TRUE)</f>
        <v>1</v>
      </c>
    </row>
    <row r="14608" spans="1:14">
      <c r="A14608" t="s">
        <v>7088</v>
      </c>
      <c r="B14608" t="s">
        <v>2361</v>
      </c>
      <c r="C14608" t="s">
        <v>5166</v>
      </c>
      <c r="D14608" s="154">
        <v>91</v>
      </c>
      <c r="E14608" t="s">
        <v>1835</v>
      </c>
      <c r="F14608">
        <v>1</v>
      </c>
      <c r="G14608">
        <v>0</v>
      </c>
      <c r="H14608" t="s">
        <v>3404</v>
      </c>
      <c r="I14608" t="s">
        <v>3515</v>
      </c>
      <c r="K14608" t="s">
        <v>1836</v>
      </c>
      <c r="L14608" t="s">
        <v>1835</v>
      </c>
      <c r="M14608" t="s">
        <v>3404</v>
      </c>
      <c r="N14608" t="b">
        <f>IF(ETMRouteStages[[#This Row],[RID]]=A14607,ETMRouteStages[[#This Row],[StageSequence]]=F14607+1,TRUE)</f>
        <v>1</v>
      </c>
    </row>
    <row r="14609" spans="1:14">
      <c r="A14609" t="s">
        <v>7088</v>
      </c>
      <c r="B14609" t="s">
        <v>2361</v>
      </c>
      <c r="C14609" t="s">
        <v>5166</v>
      </c>
      <c r="D14609" s="154">
        <v>91</v>
      </c>
      <c r="E14609" t="s">
        <v>1970</v>
      </c>
      <c r="F14609">
        <v>2</v>
      </c>
      <c r="G14609">
        <v>1</v>
      </c>
      <c r="H14609" t="s">
        <v>3404</v>
      </c>
      <c r="I14609" t="s">
        <v>3515</v>
      </c>
      <c r="K14609" t="s">
        <v>1971</v>
      </c>
      <c r="L14609" t="s">
        <v>1970</v>
      </c>
      <c r="M14609" t="s">
        <v>3404</v>
      </c>
      <c r="N14609" t="b">
        <f>IF(ETMRouteStages[[#This Row],[RID]]=A14608,ETMRouteStages[[#This Row],[StageSequence]]=F14608+1,TRUE)</f>
        <v>1</v>
      </c>
    </row>
    <row r="14610" spans="1:14">
      <c r="A14610" t="s">
        <v>7088</v>
      </c>
      <c r="B14610" t="s">
        <v>2361</v>
      </c>
      <c r="C14610" t="s">
        <v>5166</v>
      </c>
      <c r="D14610" s="154">
        <v>91</v>
      </c>
      <c r="E14610" t="s">
        <v>1170</v>
      </c>
      <c r="F14610">
        <v>3</v>
      </c>
      <c r="G14610">
        <v>2</v>
      </c>
      <c r="H14610" t="s">
        <v>3404</v>
      </c>
      <c r="I14610" t="s">
        <v>3515</v>
      </c>
      <c r="K14610" t="s">
        <v>1171</v>
      </c>
      <c r="L14610" t="s">
        <v>1170</v>
      </c>
      <c r="M14610" t="s">
        <v>3404</v>
      </c>
      <c r="N14610" t="b">
        <f>IF(ETMRouteStages[[#This Row],[RID]]=A14609,ETMRouteStages[[#This Row],[StageSequence]]=F14609+1,TRUE)</f>
        <v>1</v>
      </c>
    </row>
    <row r="14611" spans="1:14">
      <c r="A14611" t="s">
        <v>7088</v>
      </c>
      <c r="B14611" t="s">
        <v>2361</v>
      </c>
      <c r="C14611" t="s">
        <v>5166</v>
      </c>
      <c r="D14611" s="154">
        <v>91</v>
      </c>
      <c r="E14611" t="s">
        <v>2262</v>
      </c>
      <c r="F14611">
        <v>4</v>
      </c>
      <c r="G14611">
        <v>3</v>
      </c>
      <c r="H14611" t="s">
        <v>3404</v>
      </c>
      <c r="I14611" t="s">
        <v>3515</v>
      </c>
      <c r="K14611" t="s">
        <v>2263</v>
      </c>
      <c r="L14611" t="s">
        <v>2262</v>
      </c>
      <c r="M14611" t="s">
        <v>3404</v>
      </c>
      <c r="N14611" t="b">
        <f>IF(ETMRouteStages[[#This Row],[RID]]=A14610,ETMRouteStages[[#This Row],[StageSequence]]=F14610+1,TRUE)</f>
        <v>1</v>
      </c>
    </row>
    <row r="14612" spans="1:14">
      <c r="A14612" t="s">
        <v>7088</v>
      </c>
      <c r="B14612" t="s">
        <v>2361</v>
      </c>
      <c r="C14612" t="s">
        <v>5166</v>
      </c>
      <c r="D14612" s="154">
        <v>91</v>
      </c>
      <c r="E14612" t="s">
        <v>1532</v>
      </c>
      <c r="F14612">
        <v>5</v>
      </c>
      <c r="G14612">
        <v>4</v>
      </c>
      <c r="H14612" t="s">
        <v>3404</v>
      </c>
      <c r="I14612" t="s">
        <v>3515</v>
      </c>
      <c r="K14612" t="s">
        <v>1533</v>
      </c>
      <c r="L14612" t="s">
        <v>1532</v>
      </c>
      <c r="M14612" t="s">
        <v>3404</v>
      </c>
      <c r="N14612" t="b">
        <f>IF(ETMRouteStages[[#This Row],[RID]]=A14611,ETMRouteStages[[#This Row],[StageSequence]]=F14611+1,TRUE)</f>
        <v>1</v>
      </c>
    </row>
    <row r="14613" spans="1:14">
      <c r="A14613" t="s">
        <v>7088</v>
      </c>
      <c r="B14613" t="s">
        <v>2361</v>
      </c>
      <c r="C14613" t="s">
        <v>5166</v>
      </c>
      <c r="D14613" s="154">
        <v>91</v>
      </c>
      <c r="E14613" t="s">
        <v>804</v>
      </c>
      <c r="F14613">
        <v>6</v>
      </c>
      <c r="G14613">
        <v>6</v>
      </c>
      <c r="H14613" t="s">
        <v>3404</v>
      </c>
      <c r="I14613" t="s">
        <v>3515</v>
      </c>
      <c r="K14613" t="s">
        <v>805</v>
      </c>
      <c r="L14613" t="s">
        <v>804</v>
      </c>
      <c r="M14613" t="s">
        <v>3404</v>
      </c>
      <c r="N14613" t="b">
        <f>IF(ETMRouteStages[[#This Row],[RID]]=A14612,ETMRouteStages[[#This Row],[StageSequence]]=F14612+1,TRUE)</f>
        <v>1</v>
      </c>
    </row>
    <row r="14614" spans="1:14">
      <c r="A14614" t="s">
        <v>7088</v>
      </c>
      <c r="B14614" t="s">
        <v>2361</v>
      </c>
      <c r="C14614" t="s">
        <v>5166</v>
      </c>
      <c r="D14614" s="154">
        <v>91</v>
      </c>
      <c r="E14614" t="s">
        <v>758</v>
      </c>
      <c r="F14614">
        <v>7</v>
      </c>
      <c r="G14614">
        <v>7</v>
      </c>
      <c r="H14614" t="s">
        <v>3404</v>
      </c>
      <c r="I14614" t="s">
        <v>3515</v>
      </c>
      <c r="K14614" t="s">
        <v>759</v>
      </c>
      <c r="L14614" t="s">
        <v>758</v>
      </c>
      <c r="M14614" t="s">
        <v>3404</v>
      </c>
      <c r="N14614" t="b">
        <f>IF(ETMRouteStages[[#This Row],[RID]]=A14613,ETMRouteStages[[#This Row],[StageSequence]]=F14613+1,TRUE)</f>
        <v>1</v>
      </c>
    </row>
    <row r="14615" spans="1:14">
      <c r="A14615" t="s">
        <v>7088</v>
      </c>
      <c r="B14615" t="s">
        <v>2361</v>
      </c>
      <c r="C14615" t="s">
        <v>5166</v>
      </c>
      <c r="D14615" s="154">
        <v>91</v>
      </c>
      <c r="E14615" t="s">
        <v>954</v>
      </c>
      <c r="F14615">
        <v>8</v>
      </c>
      <c r="G14615">
        <v>8</v>
      </c>
      <c r="H14615" t="s">
        <v>3404</v>
      </c>
      <c r="I14615" t="s">
        <v>3515</v>
      </c>
      <c r="K14615" t="s">
        <v>955</v>
      </c>
      <c r="L14615" t="s">
        <v>954</v>
      </c>
      <c r="M14615" t="s">
        <v>3404</v>
      </c>
      <c r="N14615" t="b">
        <f>IF(ETMRouteStages[[#This Row],[RID]]=A14614,ETMRouteStages[[#This Row],[StageSequence]]=F14614+1,TRUE)</f>
        <v>1</v>
      </c>
    </row>
    <row r="14616" spans="1:14">
      <c r="A14616" t="s">
        <v>7088</v>
      </c>
      <c r="B14616" t="s">
        <v>2361</v>
      </c>
      <c r="C14616" t="s">
        <v>5166</v>
      </c>
      <c r="D14616" s="154">
        <v>91</v>
      </c>
      <c r="E14616" t="s">
        <v>1781</v>
      </c>
      <c r="F14616">
        <v>9</v>
      </c>
      <c r="G14616">
        <v>9</v>
      </c>
      <c r="H14616" t="s">
        <v>3404</v>
      </c>
      <c r="I14616" t="s">
        <v>3515</v>
      </c>
      <c r="K14616" t="s">
        <v>1782</v>
      </c>
      <c r="L14616" t="s">
        <v>1781</v>
      </c>
      <c r="M14616" t="s">
        <v>3404</v>
      </c>
      <c r="N14616" t="b">
        <f>IF(ETMRouteStages[[#This Row],[RID]]=A14615,ETMRouteStages[[#This Row],[StageSequence]]=F14615+1,TRUE)</f>
        <v>1</v>
      </c>
    </row>
    <row r="14617" spans="1:14">
      <c r="A14617" t="s">
        <v>7088</v>
      </c>
      <c r="B14617" t="s">
        <v>2361</v>
      </c>
      <c r="C14617" t="s">
        <v>5166</v>
      </c>
      <c r="D14617" s="154">
        <v>91</v>
      </c>
      <c r="E14617" t="s">
        <v>1097</v>
      </c>
      <c r="F14617">
        <v>10</v>
      </c>
      <c r="G14617">
        <v>10</v>
      </c>
      <c r="H14617" t="s">
        <v>3404</v>
      </c>
      <c r="I14617" t="s">
        <v>3515</v>
      </c>
      <c r="K14617" t="s">
        <v>1098</v>
      </c>
      <c r="L14617" t="s">
        <v>1097</v>
      </c>
      <c r="M14617" t="s">
        <v>3404</v>
      </c>
      <c r="N14617" t="b">
        <f>IF(ETMRouteStages[[#This Row],[RID]]=A14616,ETMRouteStages[[#This Row],[StageSequence]]=F14616+1,TRUE)</f>
        <v>1</v>
      </c>
    </row>
    <row r="14618" spans="1:14">
      <c r="A14618" t="s">
        <v>7088</v>
      </c>
      <c r="B14618" t="s">
        <v>2361</v>
      </c>
      <c r="C14618" t="s">
        <v>5166</v>
      </c>
      <c r="D14618" s="154">
        <v>91</v>
      </c>
      <c r="E14618" t="s">
        <v>1099</v>
      </c>
      <c r="F14618">
        <v>11</v>
      </c>
      <c r="G14618">
        <v>11</v>
      </c>
      <c r="H14618" t="s">
        <v>3404</v>
      </c>
      <c r="I14618" t="s">
        <v>3515</v>
      </c>
      <c r="K14618" t="s">
        <v>1100</v>
      </c>
      <c r="L14618" t="s">
        <v>1099</v>
      </c>
      <c r="M14618" t="s">
        <v>3404</v>
      </c>
      <c r="N14618" t="b">
        <f>IF(ETMRouteStages[[#This Row],[RID]]=A14617,ETMRouteStages[[#This Row],[StageSequence]]=F14617+1,TRUE)</f>
        <v>1</v>
      </c>
    </row>
    <row r="14619" spans="1:14">
      <c r="A14619" t="s">
        <v>7088</v>
      </c>
      <c r="B14619" t="s">
        <v>2361</v>
      </c>
      <c r="C14619" t="s">
        <v>5166</v>
      </c>
      <c r="D14619" s="154">
        <v>91</v>
      </c>
      <c r="E14619" t="s">
        <v>3204</v>
      </c>
      <c r="F14619">
        <v>12</v>
      </c>
      <c r="G14619">
        <v>12</v>
      </c>
      <c r="H14619" t="s">
        <v>3404</v>
      </c>
      <c r="I14619" t="s">
        <v>3515</v>
      </c>
      <c r="K14619" t="s">
        <v>3205</v>
      </c>
      <c r="L14619" t="s">
        <v>3204</v>
      </c>
      <c r="M14619" t="s">
        <v>3404</v>
      </c>
      <c r="N14619" t="b">
        <f>IF(ETMRouteStages[[#This Row],[RID]]=A14618,ETMRouteStages[[#This Row],[StageSequence]]=F14618+1,TRUE)</f>
        <v>1</v>
      </c>
    </row>
    <row r="14620" spans="1:14">
      <c r="A14620" t="s">
        <v>7088</v>
      </c>
      <c r="B14620" t="s">
        <v>2361</v>
      </c>
      <c r="C14620" t="s">
        <v>5166</v>
      </c>
      <c r="D14620" s="154">
        <v>91</v>
      </c>
      <c r="E14620" t="s">
        <v>1027</v>
      </c>
      <c r="F14620">
        <v>13</v>
      </c>
      <c r="G14620">
        <v>14</v>
      </c>
      <c r="H14620" t="s">
        <v>3500</v>
      </c>
      <c r="I14620" t="s">
        <v>3515</v>
      </c>
      <c r="K14620" t="s">
        <v>1028</v>
      </c>
      <c r="L14620" t="s">
        <v>1027</v>
      </c>
      <c r="M14620" t="s">
        <v>3500</v>
      </c>
      <c r="N14620" t="b">
        <f>IF(ETMRouteStages[[#This Row],[RID]]=A14619,ETMRouteStages[[#This Row],[StageSequence]]=F14619+1,TRUE)</f>
        <v>1</v>
      </c>
    </row>
    <row r="14621" spans="1:14">
      <c r="A14621" t="s">
        <v>7088</v>
      </c>
      <c r="B14621" t="s">
        <v>2361</v>
      </c>
      <c r="C14621" t="s">
        <v>5166</v>
      </c>
      <c r="D14621" s="154">
        <v>91</v>
      </c>
      <c r="E14621" t="s">
        <v>2499</v>
      </c>
      <c r="F14621">
        <v>14</v>
      </c>
      <c r="G14621">
        <v>16</v>
      </c>
      <c r="H14621" t="s">
        <v>3404</v>
      </c>
      <c r="I14621" t="s">
        <v>3515</v>
      </c>
      <c r="K14621" t="s">
        <v>2500</v>
      </c>
      <c r="L14621" t="s">
        <v>2499</v>
      </c>
      <c r="M14621" t="s">
        <v>3404</v>
      </c>
      <c r="N14621" t="b">
        <f>IF(ETMRouteStages[[#This Row],[RID]]=A14620,ETMRouteStages[[#This Row],[StageSequence]]=F14620+1,TRUE)</f>
        <v>1</v>
      </c>
    </row>
    <row r="14622" spans="1:14">
      <c r="A14622" t="s">
        <v>7088</v>
      </c>
      <c r="B14622" t="s">
        <v>2361</v>
      </c>
      <c r="C14622" t="s">
        <v>5166</v>
      </c>
      <c r="D14622" s="154">
        <v>91</v>
      </c>
      <c r="E14622" t="s">
        <v>2031</v>
      </c>
      <c r="F14622">
        <v>15</v>
      </c>
      <c r="G14622">
        <v>18</v>
      </c>
      <c r="H14622" t="s">
        <v>3404</v>
      </c>
      <c r="I14622" t="s">
        <v>3515</v>
      </c>
      <c r="K14622" t="s">
        <v>2032</v>
      </c>
      <c r="L14622" t="s">
        <v>2031</v>
      </c>
      <c r="M14622" t="s">
        <v>3404</v>
      </c>
      <c r="N14622" t="b">
        <f>IF(ETMRouteStages[[#This Row],[RID]]=A14621,ETMRouteStages[[#This Row],[StageSequence]]=F14621+1,TRUE)</f>
        <v>1</v>
      </c>
    </row>
    <row r="14623" spans="1:14">
      <c r="A14623" t="s">
        <v>7088</v>
      </c>
      <c r="B14623" t="s">
        <v>2361</v>
      </c>
      <c r="C14623" t="s">
        <v>5166</v>
      </c>
      <c r="D14623" s="154">
        <v>91</v>
      </c>
      <c r="E14623" t="s">
        <v>1409</v>
      </c>
      <c r="F14623">
        <v>16</v>
      </c>
      <c r="G14623">
        <v>19</v>
      </c>
      <c r="H14623" t="s">
        <v>3404</v>
      </c>
      <c r="I14623" t="s">
        <v>3515</v>
      </c>
      <c r="K14623" t="s">
        <v>1410</v>
      </c>
      <c r="L14623" t="s">
        <v>1409</v>
      </c>
      <c r="M14623" t="s">
        <v>3404</v>
      </c>
      <c r="N14623" t="b">
        <f>IF(ETMRouteStages[[#This Row],[RID]]=A14622,ETMRouteStages[[#This Row],[StageSequence]]=F14622+1,TRUE)</f>
        <v>1</v>
      </c>
    </row>
    <row r="14624" spans="1:14">
      <c r="A14624" t="s">
        <v>7088</v>
      </c>
      <c r="B14624" t="s">
        <v>2361</v>
      </c>
      <c r="C14624" t="s">
        <v>5166</v>
      </c>
      <c r="D14624" s="154">
        <v>91</v>
      </c>
      <c r="E14624" t="s">
        <v>2153</v>
      </c>
      <c r="F14624">
        <v>17</v>
      </c>
      <c r="G14624">
        <v>20</v>
      </c>
      <c r="H14624" t="s">
        <v>3404</v>
      </c>
      <c r="I14624" t="s">
        <v>3515</v>
      </c>
      <c r="K14624" t="s">
        <v>2154</v>
      </c>
      <c r="L14624" t="s">
        <v>2153</v>
      </c>
      <c r="M14624" t="s">
        <v>3404</v>
      </c>
      <c r="N14624" t="b">
        <f>IF(ETMRouteStages[[#This Row],[RID]]=A14623,ETMRouteStages[[#This Row],[StageSequence]]=F14623+1,TRUE)</f>
        <v>1</v>
      </c>
    </row>
    <row r="14625" spans="1:14">
      <c r="A14625" t="s">
        <v>7088</v>
      </c>
      <c r="B14625" t="s">
        <v>2361</v>
      </c>
      <c r="C14625" t="s">
        <v>5166</v>
      </c>
      <c r="D14625" s="154">
        <v>91</v>
      </c>
      <c r="E14625" t="s">
        <v>1773</v>
      </c>
      <c r="F14625">
        <v>18</v>
      </c>
      <c r="G14625">
        <v>21</v>
      </c>
      <c r="H14625" t="s">
        <v>3404</v>
      </c>
      <c r="I14625" t="s">
        <v>3515</v>
      </c>
      <c r="K14625" t="s">
        <v>1774</v>
      </c>
      <c r="L14625" t="s">
        <v>1773</v>
      </c>
      <c r="M14625" t="s">
        <v>3404</v>
      </c>
      <c r="N14625" t="b">
        <f>IF(ETMRouteStages[[#This Row],[RID]]=A14624,ETMRouteStages[[#This Row],[StageSequence]]=F14624+1,TRUE)</f>
        <v>1</v>
      </c>
    </row>
    <row r="14626" spans="1:14">
      <c r="A14626" t="s">
        <v>7089</v>
      </c>
      <c r="B14626" t="s">
        <v>2361</v>
      </c>
      <c r="C14626" t="s">
        <v>5170</v>
      </c>
      <c r="D14626" s="154">
        <v>92</v>
      </c>
      <c r="E14626" t="s">
        <v>1835</v>
      </c>
      <c r="F14626">
        <v>1</v>
      </c>
      <c r="G14626">
        <v>0</v>
      </c>
      <c r="H14626" t="s">
        <v>3404</v>
      </c>
      <c r="I14626" t="s">
        <v>3515</v>
      </c>
      <c r="K14626" t="s">
        <v>1836</v>
      </c>
      <c r="L14626" t="s">
        <v>1835</v>
      </c>
      <c r="M14626" t="s">
        <v>3404</v>
      </c>
      <c r="N14626" t="b">
        <f>IF(ETMRouteStages[[#This Row],[RID]]=A14625,ETMRouteStages[[#This Row],[StageSequence]]=F14625+1,TRUE)</f>
        <v>1</v>
      </c>
    </row>
    <row r="14627" spans="1:14">
      <c r="A14627" t="s">
        <v>7089</v>
      </c>
      <c r="B14627" t="s">
        <v>2361</v>
      </c>
      <c r="C14627" t="s">
        <v>5170</v>
      </c>
      <c r="D14627" s="154">
        <v>92</v>
      </c>
      <c r="E14627" t="s">
        <v>1970</v>
      </c>
      <c r="F14627">
        <v>2</v>
      </c>
      <c r="G14627">
        <v>1</v>
      </c>
      <c r="H14627" t="s">
        <v>3404</v>
      </c>
      <c r="I14627" t="s">
        <v>3515</v>
      </c>
      <c r="K14627" t="s">
        <v>1971</v>
      </c>
      <c r="L14627" t="s">
        <v>1970</v>
      </c>
      <c r="M14627" t="s">
        <v>3404</v>
      </c>
      <c r="N14627" t="b">
        <f>IF(ETMRouteStages[[#This Row],[RID]]=A14626,ETMRouteStages[[#This Row],[StageSequence]]=F14626+1,TRUE)</f>
        <v>1</v>
      </c>
    </row>
    <row r="14628" spans="1:14">
      <c r="A14628" t="s">
        <v>7089</v>
      </c>
      <c r="B14628" t="s">
        <v>2361</v>
      </c>
      <c r="C14628" t="s">
        <v>5170</v>
      </c>
      <c r="D14628" s="154">
        <v>92</v>
      </c>
      <c r="E14628" t="s">
        <v>1170</v>
      </c>
      <c r="F14628">
        <v>3</v>
      </c>
      <c r="G14628">
        <v>2</v>
      </c>
      <c r="H14628" t="s">
        <v>3404</v>
      </c>
      <c r="I14628" t="s">
        <v>3515</v>
      </c>
      <c r="K14628" t="s">
        <v>1171</v>
      </c>
      <c r="L14628" t="s">
        <v>1170</v>
      </c>
      <c r="M14628" t="s">
        <v>3404</v>
      </c>
      <c r="N14628" t="b">
        <f>IF(ETMRouteStages[[#This Row],[RID]]=A14627,ETMRouteStages[[#This Row],[StageSequence]]=F14627+1,TRUE)</f>
        <v>1</v>
      </c>
    </row>
    <row r="14629" spans="1:14">
      <c r="A14629" t="s">
        <v>7089</v>
      </c>
      <c r="B14629" t="s">
        <v>2361</v>
      </c>
      <c r="C14629" t="s">
        <v>5170</v>
      </c>
      <c r="D14629" s="154">
        <v>92</v>
      </c>
      <c r="E14629" t="s">
        <v>2262</v>
      </c>
      <c r="F14629">
        <v>4</v>
      </c>
      <c r="G14629">
        <v>3</v>
      </c>
      <c r="H14629" t="s">
        <v>3404</v>
      </c>
      <c r="I14629" t="s">
        <v>3515</v>
      </c>
      <c r="K14629" t="s">
        <v>2263</v>
      </c>
      <c r="L14629" t="s">
        <v>2262</v>
      </c>
      <c r="M14629" t="s">
        <v>3404</v>
      </c>
      <c r="N14629" t="b">
        <f>IF(ETMRouteStages[[#This Row],[RID]]=A14628,ETMRouteStages[[#This Row],[StageSequence]]=F14628+1,TRUE)</f>
        <v>1</v>
      </c>
    </row>
    <row r="14630" spans="1:14">
      <c r="A14630" t="s">
        <v>7089</v>
      </c>
      <c r="B14630" t="s">
        <v>2361</v>
      </c>
      <c r="C14630" t="s">
        <v>5170</v>
      </c>
      <c r="D14630" s="154">
        <v>92</v>
      </c>
      <c r="E14630" t="s">
        <v>1532</v>
      </c>
      <c r="F14630">
        <v>5</v>
      </c>
      <c r="G14630">
        <v>4</v>
      </c>
      <c r="H14630" t="s">
        <v>3404</v>
      </c>
      <c r="I14630" t="s">
        <v>3515</v>
      </c>
      <c r="K14630" t="s">
        <v>1533</v>
      </c>
      <c r="L14630" t="s">
        <v>1532</v>
      </c>
      <c r="M14630" t="s">
        <v>3404</v>
      </c>
      <c r="N14630" t="b">
        <f>IF(ETMRouteStages[[#This Row],[RID]]=A14629,ETMRouteStages[[#This Row],[StageSequence]]=F14629+1,TRUE)</f>
        <v>1</v>
      </c>
    </row>
    <row r="14631" spans="1:14">
      <c r="A14631" t="s">
        <v>7089</v>
      </c>
      <c r="B14631" t="s">
        <v>2361</v>
      </c>
      <c r="C14631" t="s">
        <v>5170</v>
      </c>
      <c r="D14631" s="154">
        <v>92</v>
      </c>
      <c r="E14631" t="s">
        <v>804</v>
      </c>
      <c r="F14631">
        <v>6</v>
      </c>
      <c r="G14631">
        <v>6</v>
      </c>
      <c r="H14631" t="s">
        <v>3404</v>
      </c>
      <c r="I14631" t="s">
        <v>3515</v>
      </c>
      <c r="K14631" t="s">
        <v>805</v>
      </c>
      <c r="L14631" t="s">
        <v>804</v>
      </c>
      <c r="M14631" t="s">
        <v>3404</v>
      </c>
      <c r="N14631" t="b">
        <f>IF(ETMRouteStages[[#This Row],[RID]]=A14630,ETMRouteStages[[#This Row],[StageSequence]]=F14630+1,TRUE)</f>
        <v>1</v>
      </c>
    </row>
    <row r="14632" spans="1:14">
      <c r="A14632" t="s">
        <v>7089</v>
      </c>
      <c r="B14632" t="s">
        <v>2361</v>
      </c>
      <c r="C14632" t="s">
        <v>5170</v>
      </c>
      <c r="D14632" s="154">
        <v>92</v>
      </c>
      <c r="E14632" t="s">
        <v>758</v>
      </c>
      <c r="F14632">
        <v>7</v>
      </c>
      <c r="G14632">
        <v>7</v>
      </c>
      <c r="H14632" t="s">
        <v>3404</v>
      </c>
      <c r="I14632" t="s">
        <v>3515</v>
      </c>
      <c r="K14632" t="s">
        <v>759</v>
      </c>
      <c r="L14632" t="s">
        <v>758</v>
      </c>
      <c r="M14632" t="s">
        <v>3404</v>
      </c>
      <c r="N14632" t="b">
        <f>IF(ETMRouteStages[[#This Row],[RID]]=A14631,ETMRouteStages[[#This Row],[StageSequence]]=F14631+1,TRUE)</f>
        <v>1</v>
      </c>
    </row>
    <row r="14633" spans="1:14">
      <c r="A14633" t="s">
        <v>7089</v>
      </c>
      <c r="B14633" t="s">
        <v>2361</v>
      </c>
      <c r="C14633" t="s">
        <v>5170</v>
      </c>
      <c r="D14633" s="154">
        <v>92</v>
      </c>
      <c r="E14633" t="s">
        <v>954</v>
      </c>
      <c r="F14633">
        <v>8</v>
      </c>
      <c r="G14633">
        <v>8</v>
      </c>
      <c r="H14633" t="s">
        <v>3404</v>
      </c>
      <c r="I14633" t="s">
        <v>3515</v>
      </c>
      <c r="K14633" t="s">
        <v>955</v>
      </c>
      <c r="L14633" t="s">
        <v>954</v>
      </c>
      <c r="M14633" t="s">
        <v>3404</v>
      </c>
      <c r="N14633" t="b">
        <f>IF(ETMRouteStages[[#This Row],[RID]]=A14632,ETMRouteStages[[#This Row],[StageSequence]]=F14632+1,TRUE)</f>
        <v>1</v>
      </c>
    </row>
    <row r="14634" spans="1:14">
      <c r="A14634" t="s">
        <v>7089</v>
      </c>
      <c r="B14634" t="s">
        <v>2361</v>
      </c>
      <c r="C14634" t="s">
        <v>5170</v>
      </c>
      <c r="D14634" s="154">
        <v>92</v>
      </c>
      <c r="E14634" t="s">
        <v>1781</v>
      </c>
      <c r="F14634">
        <v>9</v>
      </c>
      <c r="G14634">
        <v>9</v>
      </c>
      <c r="H14634" t="s">
        <v>3404</v>
      </c>
      <c r="I14634" t="s">
        <v>3515</v>
      </c>
      <c r="K14634" t="s">
        <v>1782</v>
      </c>
      <c r="L14634" t="s">
        <v>1781</v>
      </c>
      <c r="M14634" t="s">
        <v>3404</v>
      </c>
      <c r="N14634" t="b">
        <f>IF(ETMRouteStages[[#This Row],[RID]]=A14633,ETMRouteStages[[#This Row],[StageSequence]]=F14633+1,TRUE)</f>
        <v>1</v>
      </c>
    </row>
    <row r="14635" spans="1:14">
      <c r="A14635" t="s">
        <v>7089</v>
      </c>
      <c r="B14635" t="s">
        <v>2361</v>
      </c>
      <c r="C14635" t="s">
        <v>5170</v>
      </c>
      <c r="D14635" s="154">
        <v>92</v>
      </c>
      <c r="E14635" t="s">
        <v>1095</v>
      </c>
      <c r="F14635">
        <v>10</v>
      </c>
      <c r="G14635">
        <v>10</v>
      </c>
      <c r="H14635" t="s">
        <v>3404</v>
      </c>
      <c r="I14635" t="s">
        <v>3515</v>
      </c>
      <c r="K14635" t="s">
        <v>1096</v>
      </c>
      <c r="L14635" t="s">
        <v>1095</v>
      </c>
      <c r="M14635" t="s">
        <v>3404</v>
      </c>
      <c r="N14635" t="b">
        <f>IF(ETMRouteStages[[#This Row],[RID]]=A14634,ETMRouteStages[[#This Row],[StageSequence]]=F14634+1,TRUE)</f>
        <v>1</v>
      </c>
    </row>
    <row r="14636" spans="1:14">
      <c r="A14636" t="s">
        <v>7089</v>
      </c>
      <c r="B14636" t="s">
        <v>2361</v>
      </c>
      <c r="C14636" t="s">
        <v>5170</v>
      </c>
      <c r="D14636" s="154">
        <v>92</v>
      </c>
      <c r="E14636" t="s">
        <v>1697</v>
      </c>
      <c r="F14636">
        <v>11</v>
      </c>
      <c r="G14636">
        <v>12</v>
      </c>
      <c r="H14636" t="s">
        <v>3404</v>
      </c>
      <c r="I14636" t="s">
        <v>3515</v>
      </c>
      <c r="K14636" t="s">
        <v>1698</v>
      </c>
      <c r="L14636" t="s">
        <v>1697</v>
      </c>
      <c r="M14636" t="s">
        <v>3404</v>
      </c>
      <c r="N14636" t="b">
        <f>IF(ETMRouteStages[[#This Row],[RID]]=A14635,ETMRouteStages[[#This Row],[StageSequence]]=F14635+1,TRUE)</f>
        <v>1</v>
      </c>
    </row>
    <row r="14637" spans="1:14">
      <c r="A14637" t="s">
        <v>7089</v>
      </c>
      <c r="B14637" t="s">
        <v>2361</v>
      </c>
      <c r="C14637" t="s">
        <v>5170</v>
      </c>
      <c r="D14637" s="154">
        <v>92</v>
      </c>
      <c r="E14637" t="s">
        <v>2151</v>
      </c>
      <c r="F14637">
        <v>12</v>
      </c>
      <c r="G14637">
        <v>13</v>
      </c>
      <c r="H14637" t="s">
        <v>3404</v>
      </c>
      <c r="I14637" t="s">
        <v>3515</v>
      </c>
      <c r="K14637" t="s">
        <v>2152</v>
      </c>
      <c r="L14637" t="s">
        <v>2151</v>
      </c>
      <c r="M14637" t="s">
        <v>3404</v>
      </c>
      <c r="N14637" t="b">
        <f>IF(ETMRouteStages[[#This Row],[RID]]=A14636,ETMRouteStages[[#This Row],[StageSequence]]=F14636+1,TRUE)</f>
        <v>1</v>
      </c>
    </row>
    <row r="14638" spans="1:14">
      <c r="A14638" t="s">
        <v>7089</v>
      </c>
      <c r="B14638" t="s">
        <v>2361</v>
      </c>
      <c r="C14638" t="s">
        <v>5170</v>
      </c>
      <c r="D14638" s="154">
        <v>92</v>
      </c>
      <c r="E14638" t="s">
        <v>3104</v>
      </c>
      <c r="F14638">
        <v>13</v>
      </c>
      <c r="G14638">
        <v>14</v>
      </c>
      <c r="H14638" t="s">
        <v>3404</v>
      </c>
      <c r="I14638" t="s">
        <v>3515</v>
      </c>
      <c r="K14638" t="s">
        <v>3105</v>
      </c>
      <c r="L14638" t="s">
        <v>3104</v>
      </c>
      <c r="M14638" t="s">
        <v>3404</v>
      </c>
      <c r="N14638" t="b">
        <f>IF(ETMRouteStages[[#This Row],[RID]]=A14637,ETMRouteStages[[#This Row],[StageSequence]]=F14637+1,TRUE)</f>
        <v>1</v>
      </c>
    </row>
    <row r="14639" spans="1:14">
      <c r="A14639" t="s">
        <v>7089</v>
      </c>
      <c r="B14639" t="s">
        <v>2361</v>
      </c>
      <c r="C14639" t="s">
        <v>5170</v>
      </c>
      <c r="D14639" s="154">
        <v>92</v>
      </c>
      <c r="E14639" t="s">
        <v>3106</v>
      </c>
      <c r="F14639">
        <v>14</v>
      </c>
      <c r="G14639">
        <v>15</v>
      </c>
      <c r="H14639" t="s">
        <v>3404</v>
      </c>
      <c r="I14639" t="s">
        <v>3515</v>
      </c>
      <c r="K14639" t="s">
        <v>3107</v>
      </c>
      <c r="L14639" t="s">
        <v>3106</v>
      </c>
      <c r="M14639" t="s">
        <v>3404</v>
      </c>
      <c r="N14639" t="b">
        <f>IF(ETMRouteStages[[#This Row],[RID]]=A14638,ETMRouteStages[[#This Row],[StageSequence]]=F14638+1,TRUE)</f>
        <v>1</v>
      </c>
    </row>
    <row r="14640" spans="1:14">
      <c r="A14640" t="s">
        <v>7089</v>
      </c>
      <c r="B14640" t="s">
        <v>2361</v>
      </c>
      <c r="C14640" t="s">
        <v>5170</v>
      </c>
      <c r="D14640" s="154">
        <v>92</v>
      </c>
      <c r="E14640" t="s">
        <v>1809</v>
      </c>
      <c r="F14640">
        <v>15</v>
      </c>
      <c r="G14640">
        <v>16</v>
      </c>
      <c r="H14640" t="s">
        <v>3404</v>
      </c>
      <c r="I14640" t="s">
        <v>3515</v>
      </c>
      <c r="K14640" t="s">
        <v>1810</v>
      </c>
      <c r="L14640" t="s">
        <v>1809</v>
      </c>
      <c r="M14640" t="s">
        <v>3404</v>
      </c>
      <c r="N14640" t="b">
        <f>IF(ETMRouteStages[[#This Row],[RID]]=A14639,ETMRouteStages[[#This Row],[StageSequence]]=F14639+1,TRUE)</f>
        <v>1</v>
      </c>
    </row>
    <row r="14641" spans="1:14">
      <c r="A14641" t="s">
        <v>7089</v>
      </c>
      <c r="B14641" t="s">
        <v>2361</v>
      </c>
      <c r="C14641" t="s">
        <v>5170</v>
      </c>
      <c r="D14641" s="154">
        <v>92</v>
      </c>
      <c r="E14641" t="s">
        <v>2266</v>
      </c>
      <c r="F14641">
        <v>16</v>
      </c>
      <c r="G14641">
        <v>18</v>
      </c>
      <c r="H14641" t="s">
        <v>3500</v>
      </c>
      <c r="I14641" t="s">
        <v>3515</v>
      </c>
      <c r="K14641" t="s">
        <v>2267</v>
      </c>
      <c r="L14641" t="s">
        <v>2266</v>
      </c>
      <c r="M14641" t="s">
        <v>3500</v>
      </c>
      <c r="N14641" t="b">
        <f>IF(ETMRouteStages[[#This Row],[RID]]=A14640,ETMRouteStages[[#This Row],[StageSequence]]=F14640+1,TRUE)</f>
        <v>1</v>
      </c>
    </row>
    <row r="14642" spans="1:14">
      <c r="A14642" t="s">
        <v>7089</v>
      </c>
      <c r="B14642" t="s">
        <v>2361</v>
      </c>
      <c r="C14642" t="s">
        <v>5170</v>
      </c>
      <c r="D14642" s="154">
        <v>92</v>
      </c>
      <c r="E14642" t="s">
        <v>2033</v>
      </c>
      <c r="F14642">
        <v>17</v>
      </c>
      <c r="G14642">
        <v>20</v>
      </c>
      <c r="H14642" t="s">
        <v>3404</v>
      </c>
      <c r="I14642" t="s">
        <v>3515</v>
      </c>
      <c r="K14642" t="s">
        <v>2034</v>
      </c>
      <c r="L14642" t="s">
        <v>2033</v>
      </c>
      <c r="M14642" t="s">
        <v>3404</v>
      </c>
      <c r="N14642" t="b">
        <f>IF(ETMRouteStages[[#This Row],[RID]]=A14641,ETMRouteStages[[#This Row],[StageSequence]]=F14641+1,TRUE)</f>
        <v>1</v>
      </c>
    </row>
    <row r="14643" spans="1:14">
      <c r="A14643" t="s">
        <v>7089</v>
      </c>
      <c r="B14643" t="s">
        <v>2361</v>
      </c>
      <c r="C14643" t="s">
        <v>5170</v>
      </c>
      <c r="D14643" s="154">
        <v>92</v>
      </c>
      <c r="E14643" t="s">
        <v>2753</v>
      </c>
      <c r="F14643">
        <v>18</v>
      </c>
      <c r="G14643">
        <v>21</v>
      </c>
      <c r="H14643" t="s">
        <v>3404</v>
      </c>
      <c r="I14643" t="s">
        <v>3515</v>
      </c>
      <c r="K14643" t="s">
        <v>2754</v>
      </c>
      <c r="L14643" t="s">
        <v>2753</v>
      </c>
      <c r="M14643" t="s">
        <v>3404</v>
      </c>
      <c r="N14643" t="b">
        <f>IF(ETMRouteStages[[#This Row],[RID]]=A14642,ETMRouteStages[[#This Row],[StageSequence]]=F14642+1,TRUE)</f>
        <v>1</v>
      </c>
    </row>
    <row r="14644" spans="1:14">
      <c r="A14644" t="s">
        <v>7089</v>
      </c>
      <c r="B14644" t="s">
        <v>2361</v>
      </c>
      <c r="C14644" t="s">
        <v>5170</v>
      </c>
      <c r="D14644" s="154">
        <v>92</v>
      </c>
      <c r="E14644" t="s">
        <v>2338</v>
      </c>
      <c r="F14644">
        <v>19</v>
      </c>
      <c r="G14644">
        <v>22</v>
      </c>
      <c r="H14644" t="s">
        <v>3404</v>
      </c>
      <c r="I14644" t="s">
        <v>3515</v>
      </c>
      <c r="K14644" t="s">
        <v>2339</v>
      </c>
      <c r="L14644" t="s">
        <v>2338</v>
      </c>
      <c r="M14644" t="s">
        <v>3404</v>
      </c>
      <c r="N14644" t="b">
        <f>IF(ETMRouteStages[[#This Row],[RID]]=A14643,ETMRouteStages[[#This Row],[StageSequence]]=F14643+1,TRUE)</f>
        <v>1</v>
      </c>
    </row>
    <row r="14645" spans="1:14">
      <c r="A14645" t="s">
        <v>7089</v>
      </c>
      <c r="B14645" t="s">
        <v>2361</v>
      </c>
      <c r="C14645" t="s">
        <v>5170</v>
      </c>
      <c r="D14645" s="154">
        <v>92</v>
      </c>
      <c r="E14645" t="s">
        <v>2457</v>
      </c>
      <c r="F14645">
        <v>20</v>
      </c>
      <c r="G14645">
        <v>23</v>
      </c>
      <c r="H14645" t="s">
        <v>3404</v>
      </c>
      <c r="I14645" t="s">
        <v>3515</v>
      </c>
      <c r="K14645" t="s">
        <v>2458</v>
      </c>
      <c r="L14645" t="s">
        <v>2457</v>
      </c>
      <c r="M14645" t="s">
        <v>3404</v>
      </c>
      <c r="N14645" t="b">
        <f>IF(ETMRouteStages[[#This Row],[RID]]=A14644,ETMRouteStages[[#This Row],[StageSequence]]=F14644+1,TRUE)</f>
        <v>1</v>
      </c>
    </row>
    <row r="14646" spans="1:14">
      <c r="A14646" t="s">
        <v>7089</v>
      </c>
      <c r="B14646" t="s">
        <v>2361</v>
      </c>
      <c r="C14646" t="s">
        <v>5170</v>
      </c>
      <c r="D14646" s="154">
        <v>92</v>
      </c>
      <c r="E14646" t="s">
        <v>2932</v>
      </c>
      <c r="F14646">
        <v>21</v>
      </c>
      <c r="G14646">
        <v>25</v>
      </c>
      <c r="H14646" t="s">
        <v>3404</v>
      </c>
      <c r="I14646" t="s">
        <v>3515</v>
      </c>
      <c r="K14646" t="s">
        <v>2933</v>
      </c>
      <c r="L14646" t="s">
        <v>2932</v>
      </c>
      <c r="M14646" t="s">
        <v>3404</v>
      </c>
      <c r="N14646" t="b">
        <f>IF(ETMRouteStages[[#This Row],[RID]]=A14645,ETMRouteStages[[#This Row],[StageSequence]]=F14645+1,TRUE)</f>
        <v>1</v>
      </c>
    </row>
    <row r="14647" spans="1:14">
      <c r="A14647" t="s">
        <v>7089</v>
      </c>
      <c r="B14647" t="s">
        <v>2361</v>
      </c>
      <c r="C14647" t="s">
        <v>5170</v>
      </c>
      <c r="D14647" s="154">
        <v>92</v>
      </c>
      <c r="E14647" t="s">
        <v>2809</v>
      </c>
      <c r="F14647">
        <v>22</v>
      </c>
      <c r="G14647">
        <v>26</v>
      </c>
      <c r="H14647" t="s">
        <v>3404</v>
      </c>
      <c r="I14647" t="s">
        <v>3515</v>
      </c>
      <c r="K14647" t="s">
        <v>2810</v>
      </c>
      <c r="L14647" t="s">
        <v>2809</v>
      </c>
      <c r="M14647" t="s">
        <v>3404</v>
      </c>
      <c r="N14647" t="b">
        <f>IF(ETMRouteStages[[#This Row],[RID]]=A14646,ETMRouteStages[[#This Row],[StageSequence]]=F14646+1,TRUE)</f>
        <v>1</v>
      </c>
    </row>
    <row r="14648" spans="1:14">
      <c r="A14648" t="s">
        <v>7089</v>
      </c>
      <c r="B14648" t="s">
        <v>2361</v>
      </c>
      <c r="C14648" t="s">
        <v>5170</v>
      </c>
      <c r="D14648" s="154">
        <v>92</v>
      </c>
      <c r="E14648" t="s">
        <v>1548</v>
      </c>
      <c r="F14648">
        <v>23</v>
      </c>
      <c r="G14648">
        <v>28</v>
      </c>
      <c r="H14648" t="s">
        <v>3404</v>
      </c>
      <c r="I14648" t="s">
        <v>3515</v>
      </c>
      <c r="K14648" t="s">
        <v>1549</v>
      </c>
      <c r="L14648" t="s">
        <v>1548</v>
      </c>
      <c r="M14648" t="s">
        <v>3404</v>
      </c>
      <c r="N14648" t="b">
        <f>IF(ETMRouteStages[[#This Row],[RID]]=A14647,ETMRouteStages[[#This Row],[StageSequence]]=F14647+1,TRUE)</f>
        <v>1</v>
      </c>
    </row>
    <row r="14649" spans="1:14">
      <c r="A14649" t="s">
        <v>7089</v>
      </c>
      <c r="B14649" t="s">
        <v>2361</v>
      </c>
      <c r="C14649" t="s">
        <v>5170</v>
      </c>
      <c r="D14649" s="154">
        <v>92</v>
      </c>
      <c r="E14649" t="s">
        <v>1948</v>
      </c>
      <c r="F14649">
        <v>24</v>
      </c>
      <c r="G14649">
        <v>30</v>
      </c>
      <c r="H14649" t="s">
        <v>3404</v>
      </c>
      <c r="I14649" t="s">
        <v>3515</v>
      </c>
      <c r="K14649" t="s">
        <v>1949</v>
      </c>
      <c r="L14649" t="s">
        <v>1948</v>
      </c>
      <c r="M14649" t="s">
        <v>3404</v>
      </c>
      <c r="N14649" t="b">
        <f>IF(ETMRouteStages[[#This Row],[RID]]=A14648,ETMRouteStages[[#This Row],[StageSequence]]=F14648+1,TRUE)</f>
        <v>1</v>
      </c>
    </row>
    <row r="14650" spans="1:14">
      <c r="A14650" t="s">
        <v>7089</v>
      </c>
      <c r="B14650" t="s">
        <v>2361</v>
      </c>
      <c r="C14650" t="s">
        <v>5170</v>
      </c>
      <c r="D14650" s="154">
        <v>92</v>
      </c>
      <c r="E14650" t="s">
        <v>1946</v>
      </c>
      <c r="F14650">
        <v>25</v>
      </c>
      <c r="G14650">
        <v>31</v>
      </c>
      <c r="H14650" t="s">
        <v>3404</v>
      </c>
      <c r="I14650" t="s">
        <v>3515</v>
      </c>
      <c r="K14650" t="s">
        <v>1947</v>
      </c>
      <c r="L14650" t="s">
        <v>1946</v>
      </c>
      <c r="M14650" t="s">
        <v>3404</v>
      </c>
      <c r="N14650" t="b">
        <f>IF(ETMRouteStages[[#This Row],[RID]]=A14649,ETMRouteStages[[#This Row],[StageSequence]]=F14649+1,TRUE)</f>
        <v>1</v>
      </c>
    </row>
    <row r="14651" spans="1:14">
      <c r="A14651" t="s">
        <v>7090</v>
      </c>
      <c r="B14651" t="s">
        <v>2361</v>
      </c>
      <c r="C14651" t="s">
        <v>5174</v>
      </c>
      <c r="D14651" s="154">
        <v>93</v>
      </c>
      <c r="E14651" t="s">
        <v>1835</v>
      </c>
      <c r="F14651">
        <v>1</v>
      </c>
      <c r="G14651">
        <v>0</v>
      </c>
      <c r="H14651" t="s">
        <v>3404</v>
      </c>
      <c r="I14651" t="s">
        <v>3515</v>
      </c>
      <c r="K14651" t="s">
        <v>1836</v>
      </c>
      <c r="L14651" t="s">
        <v>1835</v>
      </c>
      <c r="M14651" t="s">
        <v>3404</v>
      </c>
      <c r="N14651" t="b">
        <f>IF(ETMRouteStages[[#This Row],[RID]]=A14650,ETMRouteStages[[#This Row],[StageSequence]]=F14650+1,TRUE)</f>
        <v>1</v>
      </c>
    </row>
    <row r="14652" spans="1:14">
      <c r="A14652" t="s">
        <v>7090</v>
      </c>
      <c r="B14652" t="s">
        <v>2361</v>
      </c>
      <c r="C14652" t="s">
        <v>5174</v>
      </c>
      <c r="D14652" s="154">
        <v>93</v>
      </c>
      <c r="E14652" t="s">
        <v>1970</v>
      </c>
      <c r="F14652">
        <v>2</v>
      </c>
      <c r="G14652">
        <v>1</v>
      </c>
      <c r="H14652" t="s">
        <v>3404</v>
      </c>
      <c r="I14652" t="s">
        <v>3515</v>
      </c>
      <c r="K14652" t="s">
        <v>1971</v>
      </c>
      <c r="L14652" t="s">
        <v>1970</v>
      </c>
      <c r="M14652" t="s">
        <v>3404</v>
      </c>
      <c r="N14652" t="b">
        <f>IF(ETMRouteStages[[#This Row],[RID]]=A14651,ETMRouteStages[[#This Row],[StageSequence]]=F14651+1,TRUE)</f>
        <v>1</v>
      </c>
    </row>
    <row r="14653" spans="1:14">
      <c r="A14653" t="s">
        <v>7090</v>
      </c>
      <c r="B14653" t="s">
        <v>2361</v>
      </c>
      <c r="C14653" t="s">
        <v>5174</v>
      </c>
      <c r="D14653" s="154">
        <v>93</v>
      </c>
      <c r="E14653" t="s">
        <v>1170</v>
      </c>
      <c r="F14653">
        <v>3</v>
      </c>
      <c r="G14653">
        <v>2</v>
      </c>
      <c r="H14653" t="s">
        <v>3404</v>
      </c>
      <c r="I14653" t="s">
        <v>3515</v>
      </c>
      <c r="K14653" t="s">
        <v>1171</v>
      </c>
      <c r="L14653" t="s">
        <v>1170</v>
      </c>
      <c r="M14653" t="s">
        <v>3404</v>
      </c>
      <c r="N14653" t="b">
        <f>IF(ETMRouteStages[[#This Row],[RID]]=A14652,ETMRouteStages[[#This Row],[StageSequence]]=F14652+1,TRUE)</f>
        <v>1</v>
      </c>
    </row>
    <row r="14654" spans="1:14">
      <c r="A14654" t="s">
        <v>7090</v>
      </c>
      <c r="B14654" t="s">
        <v>2361</v>
      </c>
      <c r="C14654" t="s">
        <v>5174</v>
      </c>
      <c r="D14654" s="154">
        <v>93</v>
      </c>
      <c r="E14654" t="s">
        <v>2262</v>
      </c>
      <c r="F14654">
        <v>4</v>
      </c>
      <c r="G14654">
        <v>3</v>
      </c>
      <c r="H14654" t="s">
        <v>3404</v>
      </c>
      <c r="I14654" t="s">
        <v>3515</v>
      </c>
      <c r="K14654" t="s">
        <v>2263</v>
      </c>
      <c r="L14654" t="s">
        <v>2262</v>
      </c>
      <c r="M14654" t="s">
        <v>3404</v>
      </c>
      <c r="N14654" t="b">
        <f>IF(ETMRouteStages[[#This Row],[RID]]=A14653,ETMRouteStages[[#This Row],[StageSequence]]=F14653+1,TRUE)</f>
        <v>1</v>
      </c>
    </row>
    <row r="14655" spans="1:14">
      <c r="A14655" t="s">
        <v>7090</v>
      </c>
      <c r="B14655" t="s">
        <v>2361</v>
      </c>
      <c r="C14655" t="s">
        <v>5174</v>
      </c>
      <c r="D14655" s="154">
        <v>93</v>
      </c>
      <c r="E14655" t="s">
        <v>1532</v>
      </c>
      <c r="F14655">
        <v>5</v>
      </c>
      <c r="G14655">
        <v>4</v>
      </c>
      <c r="H14655" t="s">
        <v>3404</v>
      </c>
      <c r="I14655" t="s">
        <v>3515</v>
      </c>
      <c r="K14655" t="s">
        <v>1533</v>
      </c>
      <c r="L14655" t="s">
        <v>1532</v>
      </c>
      <c r="M14655" t="s">
        <v>3404</v>
      </c>
      <c r="N14655" t="b">
        <f>IF(ETMRouteStages[[#This Row],[RID]]=A14654,ETMRouteStages[[#This Row],[StageSequence]]=F14654+1,TRUE)</f>
        <v>1</v>
      </c>
    </row>
    <row r="14656" spans="1:14">
      <c r="A14656" t="s">
        <v>7090</v>
      </c>
      <c r="B14656" t="s">
        <v>2361</v>
      </c>
      <c r="C14656" t="s">
        <v>5174</v>
      </c>
      <c r="D14656" s="154">
        <v>93</v>
      </c>
      <c r="E14656" t="s">
        <v>804</v>
      </c>
      <c r="F14656">
        <v>6</v>
      </c>
      <c r="G14656">
        <v>6</v>
      </c>
      <c r="H14656" t="s">
        <v>3404</v>
      </c>
      <c r="I14656" t="s">
        <v>3515</v>
      </c>
      <c r="K14656" t="s">
        <v>805</v>
      </c>
      <c r="L14656" t="s">
        <v>804</v>
      </c>
      <c r="M14656" t="s">
        <v>3404</v>
      </c>
      <c r="N14656" t="b">
        <f>IF(ETMRouteStages[[#This Row],[RID]]=A14655,ETMRouteStages[[#This Row],[StageSequence]]=F14655+1,TRUE)</f>
        <v>1</v>
      </c>
    </row>
    <row r="14657" spans="1:14">
      <c r="A14657" t="s">
        <v>7090</v>
      </c>
      <c r="B14657" t="s">
        <v>2361</v>
      </c>
      <c r="C14657" t="s">
        <v>5174</v>
      </c>
      <c r="D14657" s="154">
        <v>93</v>
      </c>
      <c r="E14657" t="s">
        <v>758</v>
      </c>
      <c r="F14657">
        <v>7</v>
      </c>
      <c r="G14657">
        <v>7</v>
      </c>
      <c r="H14657" t="s">
        <v>3404</v>
      </c>
      <c r="I14657" t="s">
        <v>3515</v>
      </c>
      <c r="K14657" t="s">
        <v>759</v>
      </c>
      <c r="L14657" t="s">
        <v>758</v>
      </c>
      <c r="M14657" t="s">
        <v>3404</v>
      </c>
      <c r="N14657" t="b">
        <f>IF(ETMRouteStages[[#This Row],[RID]]=A14656,ETMRouteStages[[#This Row],[StageSequence]]=F14656+1,TRUE)</f>
        <v>1</v>
      </c>
    </row>
    <row r="14658" spans="1:14">
      <c r="A14658" t="s">
        <v>7090</v>
      </c>
      <c r="B14658" t="s">
        <v>2361</v>
      </c>
      <c r="C14658" t="s">
        <v>5174</v>
      </c>
      <c r="D14658" s="154">
        <v>93</v>
      </c>
      <c r="E14658" t="s">
        <v>954</v>
      </c>
      <c r="F14658">
        <v>8</v>
      </c>
      <c r="G14658">
        <v>8</v>
      </c>
      <c r="H14658" t="s">
        <v>3404</v>
      </c>
      <c r="I14658" t="s">
        <v>3515</v>
      </c>
      <c r="K14658" t="s">
        <v>955</v>
      </c>
      <c r="L14658" t="s">
        <v>954</v>
      </c>
      <c r="M14658" t="s">
        <v>3404</v>
      </c>
      <c r="N14658" t="b">
        <f>IF(ETMRouteStages[[#This Row],[RID]]=A14657,ETMRouteStages[[#This Row],[StageSequence]]=F14657+1,TRUE)</f>
        <v>1</v>
      </c>
    </row>
    <row r="14659" spans="1:14">
      <c r="A14659" t="s">
        <v>7090</v>
      </c>
      <c r="B14659" t="s">
        <v>2361</v>
      </c>
      <c r="C14659" t="s">
        <v>5174</v>
      </c>
      <c r="D14659" s="154">
        <v>93</v>
      </c>
      <c r="E14659" t="s">
        <v>1781</v>
      </c>
      <c r="F14659">
        <v>9</v>
      </c>
      <c r="G14659">
        <v>9</v>
      </c>
      <c r="H14659" t="s">
        <v>3404</v>
      </c>
      <c r="I14659" t="s">
        <v>3515</v>
      </c>
      <c r="K14659" t="s">
        <v>1782</v>
      </c>
      <c r="L14659" t="s">
        <v>1781</v>
      </c>
      <c r="M14659" t="s">
        <v>3404</v>
      </c>
      <c r="N14659" t="b">
        <f>IF(ETMRouteStages[[#This Row],[RID]]=A14658,ETMRouteStages[[#This Row],[StageSequence]]=F14658+1,TRUE)</f>
        <v>1</v>
      </c>
    </row>
    <row r="14660" spans="1:14">
      <c r="A14660" t="s">
        <v>7090</v>
      </c>
      <c r="B14660" t="s">
        <v>2361</v>
      </c>
      <c r="C14660" t="s">
        <v>5174</v>
      </c>
      <c r="D14660" s="154">
        <v>93</v>
      </c>
      <c r="E14660" t="s">
        <v>1095</v>
      </c>
      <c r="F14660">
        <v>10</v>
      </c>
      <c r="G14660">
        <v>10</v>
      </c>
      <c r="H14660" t="s">
        <v>3404</v>
      </c>
      <c r="I14660" t="s">
        <v>3515</v>
      </c>
      <c r="K14660" t="s">
        <v>1096</v>
      </c>
      <c r="L14660" t="s">
        <v>1095</v>
      </c>
      <c r="M14660" t="s">
        <v>3404</v>
      </c>
      <c r="N14660" t="b">
        <f>IF(ETMRouteStages[[#This Row],[RID]]=A14659,ETMRouteStages[[#This Row],[StageSequence]]=F14659+1,TRUE)</f>
        <v>1</v>
      </c>
    </row>
    <row r="14661" spans="1:14">
      <c r="A14661" t="s">
        <v>7090</v>
      </c>
      <c r="B14661" t="s">
        <v>2361</v>
      </c>
      <c r="C14661" t="s">
        <v>5174</v>
      </c>
      <c r="D14661" s="154">
        <v>93</v>
      </c>
      <c r="E14661" t="s">
        <v>1697</v>
      </c>
      <c r="F14661">
        <v>11</v>
      </c>
      <c r="G14661">
        <v>12</v>
      </c>
      <c r="H14661" t="s">
        <v>3404</v>
      </c>
      <c r="I14661" t="s">
        <v>3515</v>
      </c>
      <c r="K14661" t="s">
        <v>1698</v>
      </c>
      <c r="L14661" t="s">
        <v>1697</v>
      </c>
      <c r="M14661" t="s">
        <v>3404</v>
      </c>
      <c r="N14661" t="b">
        <f>IF(ETMRouteStages[[#This Row],[RID]]=A14660,ETMRouteStages[[#This Row],[StageSequence]]=F14660+1,TRUE)</f>
        <v>1</v>
      </c>
    </row>
    <row r="14662" spans="1:14">
      <c r="A14662" t="s">
        <v>7090</v>
      </c>
      <c r="B14662" t="s">
        <v>2361</v>
      </c>
      <c r="C14662" t="s">
        <v>5174</v>
      </c>
      <c r="D14662" s="154">
        <v>93</v>
      </c>
      <c r="E14662" t="s">
        <v>2151</v>
      </c>
      <c r="F14662">
        <v>12</v>
      </c>
      <c r="G14662">
        <v>13</v>
      </c>
      <c r="H14662" t="s">
        <v>3404</v>
      </c>
      <c r="I14662" t="s">
        <v>3515</v>
      </c>
      <c r="K14662" t="s">
        <v>2152</v>
      </c>
      <c r="L14662" t="s">
        <v>2151</v>
      </c>
      <c r="M14662" t="s">
        <v>3404</v>
      </c>
      <c r="N14662" t="b">
        <f>IF(ETMRouteStages[[#This Row],[RID]]=A14661,ETMRouteStages[[#This Row],[StageSequence]]=F14661+1,TRUE)</f>
        <v>1</v>
      </c>
    </row>
    <row r="14663" spans="1:14">
      <c r="A14663" t="s">
        <v>7090</v>
      </c>
      <c r="B14663" t="s">
        <v>2361</v>
      </c>
      <c r="C14663" t="s">
        <v>5174</v>
      </c>
      <c r="D14663" s="154">
        <v>93</v>
      </c>
      <c r="E14663" t="s">
        <v>3104</v>
      </c>
      <c r="F14663">
        <v>13</v>
      </c>
      <c r="G14663">
        <v>14</v>
      </c>
      <c r="H14663" t="s">
        <v>3404</v>
      </c>
      <c r="I14663" t="s">
        <v>3515</v>
      </c>
      <c r="K14663" t="s">
        <v>3105</v>
      </c>
      <c r="L14663" t="s">
        <v>3104</v>
      </c>
      <c r="M14663" t="s">
        <v>3404</v>
      </c>
      <c r="N14663" t="b">
        <f>IF(ETMRouteStages[[#This Row],[RID]]=A14662,ETMRouteStages[[#This Row],[StageSequence]]=F14662+1,TRUE)</f>
        <v>1</v>
      </c>
    </row>
    <row r="14664" spans="1:14">
      <c r="A14664" t="s">
        <v>7090</v>
      </c>
      <c r="B14664" t="s">
        <v>2361</v>
      </c>
      <c r="C14664" t="s">
        <v>5174</v>
      </c>
      <c r="D14664" s="154">
        <v>93</v>
      </c>
      <c r="E14664" t="s">
        <v>3106</v>
      </c>
      <c r="F14664">
        <v>14</v>
      </c>
      <c r="G14664">
        <v>15</v>
      </c>
      <c r="H14664" t="s">
        <v>3404</v>
      </c>
      <c r="I14664" t="s">
        <v>3515</v>
      </c>
      <c r="K14664" t="s">
        <v>3107</v>
      </c>
      <c r="L14664" t="s">
        <v>3106</v>
      </c>
      <c r="M14664" t="s">
        <v>3404</v>
      </c>
      <c r="N14664" t="b">
        <f>IF(ETMRouteStages[[#This Row],[RID]]=A14663,ETMRouteStages[[#This Row],[StageSequence]]=F14663+1,TRUE)</f>
        <v>1</v>
      </c>
    </row>
    <row r="14665" spans="1:14">
      <c r="A14665" t="s">
        <v>7090</v>
      </c>
      <c r="B14665" t="s">
        <v>2361</v>
      </c>
      <c r="C14665" t="s">
        <v>5174</v>
      </c>
      <c r="D14665" s="154">
        <v>93</v>
      </c>
      <c r="E14665" t="s">
        <v>1809</v>
      </c>
      <c r="F14665">
        <v>15</v>
      </c>
      <c r="G14665">
        <v>16</v>
      </c>
      <c r="H14665" t="s">
        <v>3404</v>
      </c>
      <c r="I14665" t="s">
        <v>3515</v>
      </c>
      <c r="K14665" t="s">
        <v>1810</v>
      </c>
      <c r="L14665" t="s">
        <v>1809</v>
      </c>
      <c r="M14665" t="s">
        <v>3404</v>
      </c>
      <c r="N14665" t="b">
        <f>IF(ETMRouteStages[[#This Row],[RID]]=A14664,ETMRouteStages[[#This Row],[StageSequence]]=F14664+1,TRUE)</f>
        <v>1</v>
      </c>
    </row>
    <row r="14666" spans="1:14">
      <c r="A14666" t="s">
        <v>7090</v>
      </c>
      <c r="B14666" t="s">
        <v>2361</v>
      </c>
      <c r="C14666" t="s">
        <v>5174</v>
      </c>
      <c r="D14666" s="154">
        <v>93</v>
      </c>
      <c r="E14666" t="s">
        <v>2266</v>
      </c>
      <c r="F14666">
        <v>16</v>
      </c>
      <c r="G14666">
        <v>18</v>
      </c>
      <c r="H14666" t="s">
        <v>3500</v>
      </c>
      <c r="I14666" t="s">
        <v>3515</v>
      </c>
      <c r="K14666" t="s">
        <v>2267</v>
      </c>
      <c r="L14666" t="s">
        <v>2266</v>
      </c>
      <c r="M14666" t="s">
        <v>3500</v>
      </c>
      <c r="N14666" t="b">
        <f>IF(ETMRouteStages[[#This Row],[RID]]=A14665,ETMRouteStages[[#This Row],[StageSequence]]=F14665+1,TRUE)</f>
        <v>1</v>
      </c>
    </row>
    <row r="14667" spans="1:14">
      <c r="A14667" t="s">
        <v>7090</v>
      </c>
      <c r="B14667" t="s">
        <v>2361</v>
      </c>
      <c r="C14667" t="s">
        <v>5174</v>
      </c>
      <c r="D14667" s="154">
        <v>93</v>
      </c>
      <c r="E14667" t="s">
        <v>1809</v>
      </c>
      <c r="F14667">
        <v>17</v>
      </c>
      <c r="G14667">
        <v>20</v>
      </c>
      <c r="H14667" t="s">
        <v>3404</v>
      </c>
      <c r="I14667" t="s">
        <v>3515</v>
      </c>
      <c r="K14667" t="s">
        <v>1810</v>
      </c>
      <c r="L14667" t="s">
        <v>1809</v>
      </c>
      <c r="M14667" t="s">
        <v>3404</v>
      </c>
      <c r="N14667" t="b">
        <f>IF(ETMRouteStages[[#This Row],[RID]]=A14666,ETMRouteStages[[#This Row],[StageSequence]]=F14666+1,TRUE)</f>
        <v>1</v>
      </c>
    </row>
    <row r="14668" spans="1:14">
      <c r="A14668" t="s">
        <v>7090</v>
      </c>
      <c r="B14668" t="s">
        <v>2361</v>
      </c>
      <c r="C14668" t="s">
        <v>5174</v>
      </c>
      <c r="D14668" s="154">
        <v>93</v>
      </c>
      <c r="E14668" t="s">
        <v>3106</v>
      </c>
      <c r="F14668">
        <v>18</v>
      </c>
      <c r="G14668">
        <v>21</v>
      </c>
      <c r="H14668" t="s">
        <v>3404</v>
      </c>
      <c r="I14668" t="s">
        <v>3515</v>
      </c>
      <c r="K14668" t="s">
        <v>3107</v>
      </c>
      <c r="L14668" t="s">
        <v>3106</v>
      </c>
      <c r="M14668" t="s">
        <v>3404</v>
      </c>
      <c r="N14668" t="b">
        <f>IF(ETMRouteStages[[#This Row],[RID]]=A14667,ETMRouteStages[[#This Row],[StageSequence]]=F14667+1,TRUE)</f>
        <v>1</v>
      </c>
    </row>
    <row r="14669" spans="1:14">
      <c r="A14669" t="s">
        <v>7090</v>
      </c>
      <c r="B14669" t="s">
        <v>2361</v>
      </c>
      <c r="C14669" t="s">
        <v>5174</v>
      </c>
      <c r="D14669" s="154">
        <v>93</v>
      </c>
      <c r="E14669" t="s">
        <v>3104</v>
      </c>
      <c r="F14669">
        <v>19</v>
      </c>
      <c r="G14669">
        <v>22</v>
      </c>
      <c r="H14669" t="s">
        <v>3404</v>
      </c>
      <c r="I14669" t="s">
        <v>3515</v>
      </c>
      <c r="K14669" t="s">
        <v>3105</v>
      </c>
      <c r="L14669" t="s">
        <v>3104</v>
      </c>
      <c r="M14669" t="s">
        <v>3404</v>
      </c>
      <c r="N14669" t="b">
        <f>IF(ETMRouteStages[[#This Row],[RID]]=A14668,ETMRouteStages[[#This Row],[StageSequence]]=F14668+1,TRUE)</f>
        <v>1</v>
      </c>
    </row>
    <row r="14670" spans="1:14">
      <c r="A14670" t="s">
        <v>7090</v>
      </c>
      <c r="B14670" t="s">
        <v>2361</v>
      </c>
      <c r="C14670" t="s">
        <v>5174</v>
      </c>
      <c r="D14670" s="154">
        <v>93</v>
      </c>
      <c r="E14670" t="s">
        <v>744</v>
      </c>
      <c r="F14670">
        <v>20</v>
      </c>
      <c r="G14670">
        <v>23</v>
      </c>
      <c r="H14670" t="s">
        <v>3404</v>
      </c>
      <c r="I14670" t="s">
        <v>3515</v>
      </c>
      <c r="K14670" t="s">
        <v>745</v>
      </c>
      <c r="L14670" t="s">
        <v>744</v>
      </c>
      <c r="M14670" t="s">
        <v>3404</v>
      </c>
      <c r="N14670" t="b">
        <f>IF(ETMRouteStages[[#This Row],[RID]]=A14669,ETMRouteStages[[#This Row],[StageSequence]]=F14669+1,TRUE)</f>
        <v>1</v>
      </c>
    </row>
    <row r="14671" spans="1:14">
      <c r="A14671" t="s">
        <v>7091</v>
      </c>
      <c r="B14671" t="s">
        <v>2361</v>
      </c>
      <c r="C14671" t="s">
        <v>5178</v>
      </c>
      <c r="D14671" s="154">
        <v>94</v>
      </c>
      <c r="E14671" t="s">
        <v>2201</v>
      </c>
      <c r="F14671">
        <v>1</v>
      </c>
      <c r="G14671">
        <v>0</v>
      </c>
      <c r="H14671" t="s">
        <v>3404</v>
      </c>
      <c r="I14671" t="s">
        <v>3515</v>
      </c>
      <c r="K14671" t="s">
        <v>2202</v>
      </c>
      <c r="L14671" t="s">
        <v>2201</v>
      </c>
      <c r="M14671" t="s">
        <v>3404</v>
      </c>
      <c r="N14671" t="b">
        <f>IF(ETMRouteStages[[#This Row],[RID]]=A14670,ETMRouteStages[[#This Row],[StageSequence]]=F14670+1,TRUE)</f>
        <v>1</v>
      </c>
    </row>
    <row r="14672" spans="1:14">
      <c r="A14672" t="s">
        <v>7091</v>
      </c>
      <c r="B14672" t="s">
        <v>2361</v>
      </c>
      <c r="C14672" t="s">
        <v>5178</v>
      </c>
      <c r="D14672" s="154">
        <v>94</v>
      </c>
      <c r="E14672" t="s">
        <v>2501</v>
      </c>
      <c r="F14672">
        <v>2</v>
      </c>
      <c r="G14672">
        <v>2</v>
      </c>
      <c r="H14672" t="s">
        <v>3404</v>
      </c>
      <c r="I14672" t="s">
        <v>3515</v>
      </c>
      <c r="K14672" t="s">
        <v>2502</v>
      </c>
      <c r="L14672" t="s">
        <v>2501</v>
      </c>
      <c r="M14672" t="s">
        <v>3404</v>
      </c>
      <c r="N14672" t="b">
        <f>IF(ETMRouteStages[[#This Row],[RID]]=A14671,ETMRouteStages[[#This Row],[StageSequence]]=F14671+1,TRUE)</f>
        <v>1</v>
      </c>
    </row>
    <row r="14673" spans="1:14">
      <c r="A14673" t="s">
        <v>7091</v>
      </c>
      <c r="B14673" t="s">
        <v>2361</v>
      </c>
      <c r="C14673" t="s">
        <v>5178</v>
      </c>
      <c r="D14673" s="154">
        <v>94</v>
      </c>
      <c r="E14673" t="s">
        <v>2862</v>
      </c>
      <c r="F14673">
        <v>3</v>
      </c>
      <c r="G14673">
        <v>3</v>
      </c>
      <c r="H14673" t="s">
        <v>3404</v>
      </c>
      <c r="I14673" t="s">
        <v>3515</v>
      </c>
      <c r="K14673" t="s">
        <v>2863</v>
      </c>
      <c r="L14673" t="s">
        <v>2862</v>
      </c>
      <c r="M14673" t="s">
        <v>3404</v>
      </c>
      <c r="N14673" t="b">
        <f>IF(ETMRouteStages[[#This Row],[RID]]=A14672,ETMRouteStages[[#This Row],[StageSequence]]=F14672+1,TRUE)</f>
        <v>1</v>
      </c>
    </row>
    <row r="14674" spans="1:14">
      <c r="A14674" t="s">
        <v>7091</v>
      </c>
      <c r="B14674" t="s">
        <v>2361</v>
      </c>
      <c r="C14674" t="s">
        <v>5178</v>
      </c>
      <c r="D14674" s="154">
        <v>94</v>
      </c>
      <c r="E14674" t="s">
        <v>1343</v>
      </c>
      <c r="F14674">
        <v>4</v>
      </c>
      <c r="G14674">
        <v>4</v>
      </c>
      <c r="H14674" t="s">
        <v>3404</v>
      </c>
      <c r="I14674" t="s">
        <v>3515</v>
      </c>
      <c r="K14674" t="s">
        <v>1344</v>
      </c>
      <c r="L14674" t="s">
        <v>1343</v>
      </c>
      <c r="M14674" t="s">
        <v>3404</v>
      </c>
      <c r="N14674" t="b">
        <f>IF(ETMRouteStages[[#This Row],[RID]]=A14673,ETMRouteStages[[#This Row],[StageSequence]]=F14673+1,TRUE)</f>
        <v>1</v>
      </c>
    </row>
    <row r="14675" spans="1:14">
      <c r="A14675" t="s">
        <v>7091</v>
      </c>
      <c r="B14675" t="s">
        <v>2361</v>
      </c>
      <c r="C14675" t="s">
        <v>5178</v>
      </c>
      <c r="D14675" s="154">
        <v>94</v>
      </c>
      <c r="E14675" t="s">
        <v>2362</v>
      </c>
      <c r="F14675">
        <v>5</v>
      </c>
      <c r="G14675">
        <v>5</v>
      </c>
      <c r="H14675" t="s">
        <v>3404</v>
      </c>
      <c r="I14675" t="s">
        <v>3515</v>
      </c>
      <c r="K14675" t="s">
        <v>2363</v>
      </c>
      <c r="L14675" t="s">
        <v>2362</v>
      </c>
      <c r="M14675" t="s">
        <v>3404</v>
      </c>
      <c r="N14675" t="b">
        <f>IF(ETMRouteStages[[#This Row],[RID]]=A14674,ETMRouteStages[[#This Row],[StageSequence]]=F14674+1,TRUE)</f>
        <v>1</v>
      </c>
    </row>
    <row r="14676" spans="1:14">
      <c r="A14676" t="s">
        <v>7091</v>
      </c>
      <c r="B14676" t="s">
        <v>2361</v>
      </c>
      <c r="C14676" t="s">
        <v>5178</v>
      </c>
      <c r="D14676" s="154">
        <v>94</v>
      </c>
      <c r="E14676" t="s">
        <v>2364</v>
      </c>
      <c r="F14676">
        <v>6</v>
      </c>
      <c r="G14676">
        <v>6</v>
      </c>
      <c r="H14676" t="s">
        <v>3404</v>
      </c>
      <c r="I14676" t="s">
        <v>3515</v>
      </c>
      <c r="K14676" t="s">
        <v>2365</v>
      </c>
      <c r="L14676" t="s">
        <v>2364</v>
      </c>
      <c r="M14676" t="s">
        <v>3404</v>
      </c>
      <c r="N14676" t="b">
        <f>IF(ETMRouteStages[[#This Row],[RID]]=A14675,ETMRouteStages[[#This Row],[StageSequence]]=F14675+1,TRUE)</f>
        <v>1</v>
      </c>
    </row>
    <row r="14677" spans="1:14">
      <c r="A14677" t="s">
        <v>7091</v>
      </c>
      <c r="B14677" t="s">
        <v>2361</v>
      </c>
      <c r="C14677" t="s">
        <v>5178</v>
      </c>
      <c r="D14677" s="154">
        <v>94</v>
      </c>
      <c r="E14677" t="s">
        <v>2360</v>
      </c>
      <c r="F14677">
        <v>7</v>
      </c>
      <c r="G14677">
        <v>7</v>
      </c>
      <c r="H14677" t="s">
        <v>3404</v>
      </c>
      <c r="I14677" t="s">
        <v>3515</v>
      </c>
      <c r="K14677" t="s">
        <v>2361</v>
      </c>
      <c r="L14677" t="s">
        <v>2360</v>
      </c>
      <c r="M14677" t="s">
        <v>3404</v>
      </c>
      <c r="N14677" t="b">
        <f>IF(ETMRouteStages[[#This Row],[RID]]=A14676,ETMRouteStages[[#This Row],[StageSequence]]=F14676+1,TRUE)</f>
        <v>1</v>
      </c>
    </row>
    <row r="14678" spans="1:14">
      <c r="A14678" t="s">
        <v>7091</v>
      </c>
      <c r="B14678" t="s">
        <v>2361</v>
      </c>
      <c r="C14678" t="s">
        <v>5178</v>
      </c>
      <c r="D14678" s="154">
        <v>94</v>
      </c>
      <c r="E14678" t="s">
        <v>1281</v>
      </c>
      <c r="F14678">
        <v>8</v>
      </c>
      <c r="G14678">
        <v>8</v>
      </c>
      <c r="H14678" t="s">
        <v>3404</v>
      </c>
      <c r="I14678" t="s">
        <v>3515</v>
      </c>
      <c r="K14678" t="s">
        <v>1282</v>
      </c>
      <c r="L14678" t="s">
        <v>1281</v>
      </c>
      <c r="M14678" t="s">
        <v>3404</v>
      </c>
      <c r="N14678" t="b">
        <f>IF(ETMRouteStages[[#This Row],[RID]]=A14677,ETMRouteStages[[#This Row],[StageSequence]]=F14677+1,TRUE)</f>
        <v>1</v>
      </c>
    </row>
    <row r="14679" spans="1:14">
      <c r="A14679" t="s">
        <v>7091</v>
      </c>
      <c r="B14679" t="s">
        <v>2361</v>
      </c>
      <c r="C14679" t="s">
        <v>5178</v>
      </c>
      <c r="D14679" s="154">
        <v>94</v>
      </c>
      <c r="E14679" t="s">
        <v>1319</v>
      </c>
      <c r="F14679">
        <v>9</v>
      </c>
      <c r="G14679">
        <v>9</v>
      </c>
      <c r="H14679" t="s">
        <v>3404</v>
      </c>
      <c r="I14679" t="s">
        <v>3515</v>
      </c>
      <c r="K14679" t="s">
        <v>1320</v>
      </c>
      <c r="L14679" t="s">
        <v>1319</v>
      </c>
      <c r="M14679" t="s">
        <v>3404</v>
      </c>
      <c r="N14679" t="b">
        <f>IF(ETMRouteStages[[#This Row],[RID]]=A14678,ETMRouteStages[[#This Row],[StageSequence]]=F14678+1,TRUE)</f>
        <v>1</v>
      </c>
    </row>
    <row r="14680" spans="1:14">
      <c r="A14680" t="s">
        <v>7091</v>
      </c>
      <c r="B14680" t="s">
        <v>2361</v>
      </c>
      <c r="C14680" t="s">
        <v>5178</v>
      </c>
      <c r="D14680" s="154">
        <v>94</v>
      </c>
      <c r="E14680" t="s">
        <v>1279</v>
      </c>
      <c r="F14680">
        <v>10</v>
      </c>
      <c r="G14680">
        <v>10</v>
      </c>
      <c r="H14680" t="s">
        <v>3404</v>
      </c>
      <c r="I14680" t="s">
        <v>3515</v>
      </c>
      <c r="K14680" t="s">
        <v>1280</v>
      </c>
      <c r="L14680" t="s">
        <v>1279</v>
      </c>
      <c r="M14680" t="s">
        <v>3404</v>
      </c>
      <c r="N14680" t="b">
        <f>IF(ETMRouteStages[[#This Row],[RID]]=A14679,ETMRouteStages[[#This Row],[StageSequence]]=F14679+1,TRUE)</f>
        <v>1</v>
      </c>
    </row>
    <row r="14681" spans="1:14">
      <c r="A14681" t="s">
        <v>7091</v>
      </c>
      <c r="B14681" t="s">
        <v>2361</v>
      </c>
      <c r="C14681" t="s">
        <v>5178</v>
      </c>
      <c r="D14681" s="154">
        <v>94</v>
      </c>
      <c r="E14681" t="s">
        <v>1835</v>
      </c>
      <c r="F14681">
        <v>11</v>
      </c>
      <c r="G14681">
        <v>12</v>
      </c>
      <c r="H14681" t="s">
        <v>3404</v>
      </c>
      <c r="I14681" t="s">
        <v>3515</v>
      </c>
      <c r="K14681" t="s">
        <v>1836</v>
      </c>
      <c r="L14681" t="s">
        <v>1835</v>
      </c>
      <c r="M14681" t="s">
        <v>3404</v>
      </c>
      <c r="N14681" t="b">
        <f>IF(ETMRouteStages[[#This Row],[RID]]=A14680,ETMRouteStages[[#This Row],[StageSequence]]=F14680+1,TRUE)</f>
        <v>1</v>
      </c>
    </row>
    <row r="14682" spans="1:14">
      <c r="A14682" t="s">
        <v>7091</v>
      </c>
      <c r="B14682" t="s">
        <v>2361</v>
      </c>
      <c r="C14682" t="s">
        <v>5178</v>
      </c>
      <c r="D14682" s="154">
        <v>94</v>
      </c>
      <c r="E14682" t="s">
        <v>1970</v>
      </c>
      <c r="F14682">
        <v>12</v>
      </c>
      <c r="G14682">
        <v>13</v>
      </c>
      <c r="H14682" t="s">
        <v>3404</v>
      </c>
      <c r="I14682" t="s">
        <v>3515</v>
      </c>
      <c r="K14682" t="s">
        <v>1971</v>
      </c>
      <c r="L14682" t="s">
        <v>1970</v>
      </c>
      <c r="M14682" t="s">
        <v>3404</v>
      </c>
      <c r="N14682" t="b">
        <f>IF(ETMRouteStages[[#This Row],[RID]]=A14681,ETMRouteStages[[#This Row],[StageSequence]]=F14681+1,TRUE)</f>
        <v>1</v>
      </c>
    </row>
    <row r="14683" spans="1:14">
      <c r="A14683" t="s">
        <v>7091</v>
      </c>
      <c r="B14683" t="s">
        <v>2361</v>
      </c>
      <c r="C14683" t="s">
        <v>5178</v>
      </c>
      <c r="D14683" s="154">
        <v>94</v>
      </c>
      <c r="E14683" t="s">
        <v>1170</v>
      </c>
      <c r="F14683">
        <v>13</v>
      </c>
      <c r="G14683">
        <v>14</v>
      </c>
      <c r="H14683" t="s">
        <v>3404</v>
      </c>
      <c r="I14683" t="s">
        <v>3515</v>
      </c>
      <c r="K14683" t="s">
        <v>1171</v>
      </c>
      <c r="L14683" t="s">
        <v>1170</v>
      </c>
      <c r="M14683" t="s">
        <v>3404</v>
      </c>
      <c r="N14683" t="b">
        <f>IF(ETMRouteStages[[#This Row],[RID]]=A14682,ETMRouteStages[[#This Row],[StageSequence]]=F14682+1,TRUE)</f>
        <v>1</v>
      </c>
    </row>
    <row r="14684" spans="1:14">
      <c r="A14684" t="s">
        <v>7091</v>
      </c>
      <c r="B14684" t="s">
        <v>2361</v>
      </c>
      <c r="C14684" t="s">
        <v>5178</v>
      </c>
      <c r="D14684" s="154">
        <v>94</v>
      </c>
      <c r="E14684" t="s">
        <v>2262</v>
      </c>
      <c r="F14684">
        <v>14</v>
      </c>
      <c r="G14684">
        <v>15</v>
      </c>
      <c r="H14684" t="s">
        <v>3404</v>
      </c>
      <c r="I14684" t="s">
        <v>3515</v>
      </c>
      <c r="K14684" t="s">
        <v>2263</v>
      </c>
      <c r="L14684" t="s">
        <v>2262</v>
      </c>
      <c r="M14684" t="s">
        <v>3404</v>
      </c>
      <c r="N14684" t="b">
        <f>IF(ETMRouteStages[[#This Row],[RID]]=A14683,ETMRouteStages[[#This Row],[StageSequence]]=F14683+1,TRUE)</f>
        <v>1</v>
      </c>
    </row>
    <row r="14685" spans="1:14">
      <c r="A14685" t="s">
        <v>7091</v>
      </c>
      <c r="B14685" t="s">
        <v>2361</v>
      </c>
      <c r="C14685" t="s">
        <v>5178</v>
      </c>
      <c r="D14685" s="154">
        <v>94</v>
      </c>
      <c r="E14685" t="s">
        <v>1532</v>
      </c>
      <c r="F14685">
        <v>15</v>
      </c>
      <c r="G14685">
        <v>16</v>
      </c>
      <c r="H14685" t="s">
        <v>3404</v>
      </c>
      <c r="I14685" t="s">
        <v>3515</v>
      </c>
      <c r="K14685" t="s">
        <v>1533</v>
      </c>
      <c r="L14685" t="s">
        <v>1532</v>
      </c>
      <c r="M14685" t="s">
        <v>3404</v>
      </c>
      <c r="N14685" t="b">
        <f>IF(ETMRouteStages[[#This Row],[RID]]=A14684,ETMRouteStages[[#This Row],[StageSequence]]=F14684+1,TRUE)</f>
        <v>1</v>
      </c>
    </row>
    <row r="14686" spans="1:14">
      <c r="A14686" t="s">
        <v>7091</v>
      </c>
      <c r="B14686" t="s">
        <v>2361</v>
      </c>
      <c r="C14686" t="s">
        <v>5178</v>
      </c>
      <c r="D14686" s="154">
        <v>94</v>
      </c>
      <c r="E14686" t="s">
        <v>804</v>
      </c>
      <c r="F14686">
        <v>16</v>
      </c>
      <c r="G14686">
        <v>18</v>
      </c>
      <c r="H14686" t="s">
        <v>3404</v>
      </c>
      <c r="I14686" t="s">
        <v>3515</v>
      </c>
      <c r="K14686" t="s">
        <v>805</v>
      </c>
      <c r="L14686" t="s">
        <v>804</v>
      </c>
      <c r="M14686" t="s">
        <v>3404</v>
      </c>
      <c r="N14686" t="b">
        <f>IF(ETMRouteStages[[#This Row],[RID]]=A14685,ETMRouteStages[[#This Row],[StageSequence]]=F14685+1,TRUE)</f>
        <v>1</v>
      </c>
    </row>
    <row r="14687" spans="1:14">
      <c r="A14687" t="s">
        <v>7091</v>
      </c>
      <c r="B14687" t="s">
        <v>2361</v>
      </c>
      <c r="C14687" t="s">
        <v>5178</v>
      </c>
      <c r="D14687" s="154">
        <v>94</v>
      </c>
      <c r="E14687" t="s">
        <v>758</v>
      </c>
      <c r="F14687">
        <v>17</v>
      </c>
      <c r="G14687">
        <v>19</v>
      </c>
      <c r="H14687" t="s">
        <v>3404</v>
      </c>
      <c r="I14687" t="s">
        <v>3515</v>
      </c>
      <c r="K14687" t="s">
        <v>759</v>
      </c>
      <c r="L14687" t="s">
        <v>758</v>
      </c>
      <c r="M14687" t="s">
        <v>3404</v>
      </c>
      <c r="N14687" t="b">
        <f>IF(ETMRouteStages[[#This Row],[RID]]=A14686,ETMRouteStages[[#This Row],[StageSequence]]=F14686+1,TRUE)</f>
        <v>1</v>
      </c>
    </row>
    <row r="14688" spans="1:14">
      <c r="A14688" t="s">
        <v>7091</v>
      </c>
      <c r="B14688" t="s">
        <v>2361</v>
      </c>
      <c r="C14688" t="s">
        <v>5178</v>
      </c>
      <c r="D14688" s="154">
        <v>94</v>
      </c>
      <c r="E14688" t="s">
        <v>954</v>
      </c>
      <c r="F14688">
        <v>18</v>
      </c>
      <c r="G14688">
        <v>20</v>
      </c>
      <c r="H14688" t="s">
        <v>3404</v>
      </c>
      <c r="I14688" t="s">
        <v>3515</v>
      </c>
      <c r="K14688" t="s">
        <v>955</v>
      </c>
      <c r="L14688" t="s">
        <v>954</v>
      </c>
      <c r="M14688" t="s">
        <v>3404</v>
      </c>
      <c r="N14688" t="b">
        <f>IF(ETMRouteStages[[#This Row],[RID]]=A14687,ETMRouteStages[[#This Row],[StageSequence]]=F14687+1,TRUE)</f>
        <v>1</v>
      </c>
    </row>
    <row r="14689" spans="1:14">
      <c r="A14689" t="s">
        <v>7091</v>
      </c>
      <c r="B14689" t="s">
        <v>2361</v>
      </c>
      <c r="C14689" t="s">
        <v>5178</v>
      </c>
      <c r="D14689" s="154">
        <v>94</v>
      </c>
      <c r="E14689" t="s">
        <v>1781</v>
      </c>
      <c r="F14689">
        <v>19</v>
      </c>
      <c r="G14689">
        <v>21</v>
      </c>
      <c r="H14689" t="s">
        <v>3404</v>
      </c>
      <c r="I14689" t="s">
        <v>3515</v>
      </c>
      <c r="K14689" t="s">
        <v>1782</v>
      </c>
      <c r="L14689" t="s">
        <v>1781</v>
      </c>
      <c r="M14689" t="s">
        <v>3404</v>
      </c>
      <c r="N14689" t="b">
        <f>IF(ETMRouteStages[[#This Row],[RID]]=A14688,ETMRouteStages[[#This Row],[StageSequence]]=F14688+1,TRUE)</f>
        <v>1</v>
      </c>
    </row>
    <row r="14690" spans="1:14">
      <c r="A14690" t="s">
        <v>7091</v>
      </c>
      <c r="B14690" t="s">
        <v>2361</v>
      </c>
      <c r="C14690" t="s">
        <v>5178</v>
      </c>
      <c r="D14690" s="154">
        <v>94</v>
      </c>
      <c r="E14690" t="s">
        <v>1095</v>
      </c>
      <c r="F14690">
        <v>20</v>
      </c>
      <c r="G14690">
        <v>22</v>
      </c>
      <c r="H14690" t="s">
        <v>3404</v>
      </c>
      <c r="I14690" t="s">
        <v>3515</v>
      </c>
      <c r="K14690" t="s">
        <v>1096</v>
      </c>
      <c r="L14690" t="s">
        <v>1095</v>
      </c>
      <c r="M14690" t="s">
        <v>3404</v>
      </c>
      <c r="N14690" t="b">
        <f>IF(ETMRouteStages[[#This Row],[RID]]=A14689,ETMRouteStages[[#This Row],[StageSequence]]=F14689+1,TRUE)</f>
        <v>1</v>
      </c>
    </row>
    <row r="14691" spans="1:14">
      <c r="A14691" t="s">
        <v>7091</v>
      </c>
      <c r="B14691" t="s">
        <v>2361</v>
      </c>
      <c r="C14691" t="s">
        <v>5178</v>
      </c>
      <c r="D14691" s="154">
        <v>94</v>
      </c>
      <c r="E14691" t="s">
        <v>1697</v>
      </c>
      <c r="F14691">
        <v>21</v>
      </c>
      <c r="G14691">
        <v>24</v>
      </c>
      <c r="H14691" t="s">
        <v>3404</v>
      </c>
      <c r="I14691" t="s">
        <v>3515</v>
      </c>
      <c r="K14691" t="s">
        <v>1698</v>
      </c>
      <c r="L14691" t="s">
        <v>1697</v>
      </c>
      <c r="M14691" t="s">
        <v>3404</v>
      </c>
      <c r="N14691" t="b">
        <f>IF(ETMRouteStages[[#This Row],[RID]]=A14690,ETMRouteStages[[#This Row],[StageSequence]]=F14690+1,TRUE)</f>
        <v>1</v>
      </c>
    </row>
    <row r="14692" spans="1:14">
      <c r="A14692" t="s">
        <v>7091</v>
      </c>
      <c r="B14692" t="s">
        <v>2361</v>
      </c>
      <c r="C14692" t="s">
        <v>5178</v>
      </c>
      <c r="D14692" s="154">
        <v>94</v>
      </c>
      <c r="E14692" t="s">
        <v>2151</v>
      </c>
      <c r="F14692">
        <v>22</v>
      </c>
      <c r="G14692">
        <v>25</v>
      </c>
      <c r="H14692" t="s">
        <v>3404</v>
      </c>
      <c r="I14692" t="s">
        <v>3515</v>
      </c>
      <c r="K14692" t="s">
        <v>2152</v>
      </c>
      <c r="L14692" t="s">
        <v>2151</v>
      </c>
      <c r="M14692" t="s">
        <v>3404</v>
      </c>
      <c r="N14692" t="b">
        <f>IF(ETMRouteStages[[#This Row],[RID]]=A14691,ETMRouteStages[[#This Row],[StageSequence]]=F14691+1,TRUE)</f>
        <v>1</v>
      </c>
    </row>
    <row r="14693" spans="1:14">
      <c r="A14693" t="s">
        <v>7091</v>
      </c>
      <c r="B14693" t="s">
        <v>2361</v>
      </c>
      <c r="C14693" t="s">
        <v>5178</v>
      </c>
      <c r="D14693" s="154">
        <v>94</v>
      </c>
      <c r="E14693" t="s">
        <v>3104</v>
      </c>
      <c r="F14693">
        <v>23</v>
      </c>
      <c r="G14693">
        <v>26</v>
      </c>
      <c r="H14693" t="s">
        <v>3404</v>
      </c>
      <c r="I14693" t="s">
        <v>3515</v>
      </c>
      <c r="K14693" t="s">
        <v>3105</v>
      </c>
      <c r="L14693" t="s">
        <v>3104</v>
      </c>
      <c r="M14693" t="s">
        <v>3404</v>
      </c>
      <c r="N14693" t="b">
        <f>IF(ETMRouteStages[[#This Row],[RID]]=A14692,ETMRouteStages[[#This Row],[StageSequence]]=F14692+1,TRUE)</f>
        <v>1</v>
      </c>
    </row>
    <row r="14694" spans="1:14">
      <c r="A14694" t="s">
        <v>7091</v>
      </c>
      <c r="B14694" t="s">
        <v>2361</v>
      </c>
      <c r="C14694" t="s">
        <v>5178</v>
      </c>
      <c r="D14694" s="154">
        <v>94</v>
      </c>
      <c r="E14694" t="s">
        <v>3106</v>
      </c>
      <c r="F14694">
        <v>24</v>
      </c>
      <c r="G14694">
        <v>27</v>
      </c>
      <c r="H14694" t="s">
        <v>3404</v>
      </c>
      <c r="I14694" t="s">
        <v>3515</v>
      </c>
      <c r="K14694" t="s">
        <v>3107</v>
      </c>
      <c r="L14694" t="s">
        <v>3106</v>
      </c>
      <c r="M14694" t="s">
        <v>3404</v>
      </c>
      <c r="N14694" t="b">
        <f>IF(ETMRouteStages[[#This Row],[RID]]=A14693,ETMRouteStages[[#This Row],[StageSequence]]=F14693+1,TRUE)</f>
        <v>1</v>
      </c>
    </row>
    <row r="14695" spans="1:14">
      <c r="A14695" t="s">
        <v>7091</v>
      </c>
      <c r="B14695" t="s">
        <v>2361</v>
      </c>
      <c r="C14695" t="s">
        <v>5178</v>
      </c>
      <c r="D14695" s="154">
        <v>94</v>
      </c>
      <c r="E14695" t="s">
        <v>1809</v>
      </c>
      <c r="F14695">
        <v>25</v>
      </c>
      <c r="G14695">
        <v>28</v>
      </c>
      <c r="H14695" t="s">
        <v>3404</v>
      </c>
      <c r="I14695" t="s">
        <v>3515</v>
      </c>
      <c r="K14695" t="s">
        <v>1810</v>
      </c>
      <c r="L14695" t="s">
        <v>1809</v>
      </c>
      <c r="M14695" t="s">
        <v>3404</v>
      </c>
      <c r="N14695" t="b">
        <f>IF(ETMRouteStages[[#This Row],[RID]]=A14694,ETMRouteStages[[#This Row],[StageSequence]]=F14694+1,TRUE)</f>
        <v>1</v>
      </c>
    </row>
    <row r="14696" spans="1:14">
      <c r="A14696" t="s">
        <v>7091</v>
      </c>
      <c r="B14696" t="s">
        <v>2361</v>
      </c>
      <c r="C14696" t="s">
        <v>5178</v>
      </c>
      <c r="D14696" s="154">
        <v>94</v>
      </c>
      <c r="E14696" t="s">
        <v>2266</v>
      </c>
      <c r="F14696">
        <v>26</v>
      </c>
      <c r="G14696">
        <v>30</v>
      </c>
      <c r="H14696" t="s">
        <v>3500</v>
      </c>
      <c r="I14696" t="s">
        <v>3515</v>
      </c>
      <c r="K14696" t="s">
        <v>2267</v>
      </c>
      <c r="L14696" t="s">
        <v>2266</v>
      </c>
      <c r="M14696" t="s">
        <v>3500</v>
      </c>
      <c r="N14696" t="b">
        <f>IF(ETMRouteStages[[#This Row],[RID]]=A14695,ETMRouteStages[[#This Row],[StageSequence]]=F14695+1,TRUE)</f>
        <v>1</v>
      </c>
    </row>
    <row r="14697" spans="1:14">
      <c r="A14697" t="s">
        <v>7091</v>
      </c>
      <c r="B14697" t="s">
        <v>2361</v>
      </c>
      <c r="C14697" t="s">
        <v>5178</v>
      </c>
      <c r="D14697" s="154">
        <v>94</v>
      </c>
      <c r="E14697" t="s">
        <v>2231</v>
      </c>
      <c r="F14697">
        <v>27</v>
      </c>
      <c r="G14697">
        <v>32</v>
      </c>
      <c r="H14697" t="s">
        <v>3404</v>
      </c>
      <c r="I14697" t="s">
        <v>3515</v>
      </c>
      <c r="K14697" t="s">
        <v>2232</v>
      </c>
      <c r="L14697" t="s">
        <v>2231</v>
      </c>
      <c r="M14697" t="s">
        <v>3404</v>
      </c>
      <c r="N14697" t="b">
        <f>IF(ETMRouteStages[[#This Row],[RID]]=A14696,ETMRouteStages[[#This Row],[StageSequence]]=F14696+1,TRUE)</f>
        <v>1</v>
      </c>
    </row>
    <row r="14698" spans="1:14">
      <c r="A14698" t="s">
        <v>7091</v>
      </c>
      <c r="B14698" t="s">
        <v>2361</v>
      </c>
      <c r="C14698" t="s">
        <v>5178</v>
      </c>
      <c r="D14698" s="154">
        <v>94</v>
      </c>
      <c r="E14698" t="s">
        <v>1496</v>
      </c>
      <c r="F14698">
        <v>28</v>
      </c>
      <c r="G14698">
        <v>33</v>
      </c>
      <c r="H14698" t="s">
        <v>3404</v>
      </c>
      <c r="I14698" t="s">
        <v>3515</v>
      </c>
      <c r="K14698" t="s">
        <v>1497</v>
      </c>
      <c r="L14698" t="s">
        <v>1496</v>
      </c>
      <c r="M14698" t="s">
        <v>3404</v>
      </c>
      <c r="N14698" t="b">
        <f>IF(ETMRouteStages[[#This Row],[RID]]=A14697,ETMRouteStages[[#This Row],[StageSequence]]=F14697+1,TRUE)</f>
        <v>1</v>
      </c>
    </row>
    <row r="14699" spans="1:14">
      <c r="A14699" t="s">
        <v>7091</v>
      </c>
      <c r="B14699" t="s">
        <v>2361</v>
      </c>
      <c r="C14699" t="s">
        <v>5178</v>
      </c>
      <c r="D14699" s="154">
        <v>94</v>
      </c>
      <c r="E14699" t="s">
        <v>1305</v>
      </c>
      <c r="F14699">
        <v>29</v>
      </c>
      <c r="G14699">
        <v>35</v>
      </c>
      <c r="H14699" t="s">
        <v>3404</v>
      </c>
      <c r="I14699" t="s">
        <v>3515</v>
      </c>
      <c r="K14699" t="s">
        <v>1306</v>
      </c>
      <c r="L14699" t="s">
        <v>1305</v>
      </c>
      <c r="M14699" t="s">
        <v>3404</v>
      </c>
      <c r="N14699" t="b">
        <f>IF(ETMRouteStages[[#This Row],[RID]]=A14698,ETMRouteStages[[#This Row],[StageSequence]]=F14698+1,TRUE)</f>
        <v>1</v>
      </c>
    </row>
    <row r="14700" spans="1:14">
      <c r="A14700" t="s">
        <v>7091</v>
      </c>
      <c r="B14700" t="s">
        <v>2361</v>
      </c>
      <c r="C14700" t="s">
        <v>5178</v>
      </c>
      <c r="D14700" s="154">
        <v>94</v>
      </c>
      <c r="E14700" t="s">
        <v>1655</v>
      </c>
      <c r="F14700">
        <v>30</v>
      </c>
      <c r="G14700">
        <v>36</v>
      </c>
      <c r="H14700" t="s">
        <v>3404</v>
      </c>
      <c r="I14700" t="s">
        <v>3515</v>
      </c>
      <c r="K14700" t="s">
        <v>1656</v>
      </c>
      <c r="L14700" t="s">
        <v>1655</v>
      </c>
      <c r="M14700" t="s">
        <v>3404</v>
      </c>
      <c r="N14700" t="b">
        <f>IF(ETMRouteStages[[#This Row],[RID]]=A14699,ETMRouteStages[[#This Row],[StageSequence]]=F14699+1,TRUE)</f>
        <v>1</v>
      </c>
    </row>
    <row r="14701" spans="1:14">
      <c r="A14701" t="s">
        <v>7091</v>
      </c>
      <c r="B14701" t="s">
        <v>2361</v>
      </c>
      <c r="C14701" t="s">
        <v>5178</v>
      </c>
      <c r="D14701" s="154">
        <v>94</v>
      </c>
      <c r="E14701" t="s">
        <v>1075</v>
      </c>
      <c r="F14701">
        <v>31</v>
      </c>
      <c r="G14701">
        <v>38</v>
      </c>
      <c r="H14701" t="s">
        <v>3404</v>
      </c>
      <c r="I14701" t="s">
        <v>3515</v>
      </c>
      <c r="K14701" t="s">
        <v>1076</v>
      </c>
      <c r="L14701" t="s">
        <v>1075</v>
      </c>
      <c r="M14701" t="s">
        <v>3404</v>
      </c>
      <c r="N14701" t="b">
        <f>IF(ETMRouteStages[[#This Row],[RID]]=A14700,ETMRouteStages[[#This Row],[StageSequence]]=F14700+1,TRUE)</f>
        <v>1</v>
      </c>
    </row>
    <row r="14702" spans="1:14">
      <c r="A14702" t="s">
        <v>7091</v>
      </c>
      <c r="B14702" t="s">
        <v>2361</v>
      </c>
      <c r="C14702" t="s">
        <v>5178</v>
      </c>
      <c r="D14702" s="154">
        <v>94</v>
      </c>
      <c r="E14702" t="s">
        <v>1667</v>
      </c>
      <c r="F14702">
        <v>32</v>
      </c>
      <c r="G14702">
        <v>40</v>
      </c>
      <c r="H14702" t="s">
        <v>3404</v>
      </c>
      <c r="I14702" t="s">
        <v>3515</v>
      </c>
      <c r="K14702" t="s">
        <v>1668</v>
      </c>
      <c r="L14702" t="s">
        <v>1667</v>
      </c>
      <c r="M14702" t="s">
        <v>3404</v>
      </c>
      <c r="N14702" t="b">
        <f>IF(ETMRouteStages[[#This Row],[RID]]=A14701,ETMRouteStages[[#This Row],[StageSequence]]=F14701+1,TRUE)</f>
        <v>1</v>
      </c>
    </row>
    <row r="14703" spans="1:14">
      <c r="A14703" t="s">
        <v>7092</v>
      </c>
      <c r="B14703" t="s">
        <v>2361</v>
      </c>
      <c r="C14703" t="s">
        <v>5178</v>
      </c>
      <c r="D14703" s="154">
        <v>95</v>
      </c>
      <c r="E14703" t="s">
        <v>2201</v>
      </c>
      <c r="F14703">
        <v>1</v>
      </c>
      <c r="G14703">
        <v>0</v>
      </c>
      <c r="H14703" t="s">
        <v>3404</v>
      </c>
      <c r="I14703" t="s">
        <v>3515</v>
      </c>
      <c r="K14703" t="s">
        <v>2202</v>
      </c>
      <c r="L14703" t="s">
        <v>2201</v>
      </c>
      <c r="M14703" t="s">
        <v>3404</v>
      </c>
      <c r="N14703" t="b">
        <f>IF(ETMRouteStages[[#This Row],[RID]]=A14702,ETMRouteStages[[#This Row],[StageSequence]]=F14702+1,TRUE)</f>
        <v>1</v>
      </c>
    </row>
    <row r="14704" spans="1:14">
      <c r="A14704" t="s">
        <v>7092</v>
      </c>
      <c r="B14704" t="s">
        <v>2361</v>
      </c>
      <c r="C14704" t="s">
        <v>5178</v>
      </c>
      <c r="D14704" s="154">
        <v>95</v>
      </c>
      <c r="E14704" t="s">
        <v>2501</v>
      </c>
      <c r="F14704">
        <v>2</v>
      </c>
      <c r="G14704">
        <v>2</v>
      </c>
      <c r="H14704" t="s">
        <v>3404</v>
      </c>
      <c r="I14704" t="s">
        <v>3515</v>
      </c>
      <c r="K14704" t="s">
        <v>2502</v>
      </c>
      <c r="L14704" t="s">
        <v>2501</v>
      </c>
      <c r="M14704" t="s">
        <v>3404</v>
      </c>
      <c r="N14704" t="b">
        <f>IF(ETMRouteStages[[#This Row],[RID]]=A14703,ETMRouteStages[[#This Row],[StageSequence]]=F14703+1,TRUE)</f>
        <v>1</v>
      </c>
    </row>
    <row r="14705" spans="1:14">
      <c r="A14705" t="s">
        <v>7092</v>
      </c>
      <c r="B14705" t="s">
        <v>2361</v>
      </c>
      <c r="C14705" t="s">
        <v>5178</v>
      </c>
      <c r="D14705" s="154">
        <v>95</v>
      </c>
      <c r="E14705" t="s">
        <v>2862</v>
      </c>
      <c r="F14705">
        <v>3</v>
      </c>
      <c r="G14705">
        <v>3</v>
      </c>
      <c r="H14705" t="s">
        <v>3404</v>
      </c>
      <c r="I14705" t="s">
        <v>3515</v>
      </c>
      <c r="K14705" t="s">
        <v>2863</v>
      </c>
      <c r="L14705" t="s">
        <v>2862</v>
      </c>
      <c r="M14705" t="s">
        <v>3404</v>
      </c>
      <c r="N14705" t="b">
        <f>IF(ETMRouteStages[[#This Row],[RID]]=A14704,ETMRouteStages[[#This Row],[StageSequence]]=F14704+1,TRUE)</f>
        <v>1</v>
      </c>
    </row>
    <row r="14706" spans="1:14">
      <c r="A14706" t="s">
        <v>7092</v>
      </c>
      <c r="B14706" t="s">
        <v>2361</v>
      </c>
      <c r="C14706" t="s">
        <v>5178</v>
      </c>
      <c r="D14706" s="154">
        <v>95</v>
      </c>
      <c r="E14706" t="s">
        <v>1343</v>
      </c>
      <c r="F14706">
        <v>4</v>
      </c>
      <c r="G14706">
        <v>4</v>
      </c>
      <c r="H14706" t="s">
        <v>3404</v>
      </c>
      <c r="I14706" t="s">
        <v>3515</v>
      </c>
      <c r="K14706" t="s">
        <v>1344</v>
      </c>
      <c r="L14706" t="s">
        <v>1343</v>
      </c>
      <c r="M14706" t="s">
        <v>3404</v>
      </c>
      <c r="N14706" t="b">
        <f>IF(ETMRouteStages[[#This Row],[RID]]=A14705,ETMRouteStages[[#This Row],[StageSequence]]=F14705+1,TRUE)</f>
        <v>1</v>
      </c>
    </row>
    <row r="14707" spans="1:14">
      <c r="A14707" t="s">
        <v>7092</v>
      </c>
      <c r="B14707" t="s">
        <v>2361</v>
      </c>
      <c r="C14707" t="s">
        <v>5178</v>
      </c>
      <c r="D14707" s="154">
        <v>95</v>
      </c>
      <c r="E14707" t="s">
        <v>2362</v>
      </c>
      <c r="F14707">
        <v>5</v>
      </c>
      <c r="G14707">
        <v>5</v>
      </c>
      <c r="H14707" t="s">
        <v>3404</v>
      </c>
      <c r="I14707" t="s">
        <v>3515</v>
      </c>
      <c r="K14707" t="s">
        <v>2363</v>
      </c>
      <c r="L14707" t="s">
        <v>2362</v>
      </c>
      <c r="M14707" t="s">
        <v>3404</v>
      </c>
      <c r="N14707" t="b">
        <f>IF(ETMRouteStages[[#This Row],[RID]]=A14706,ETMRouteStages[[#This Row],[StageSequence]]=F14706+1,TRUE)</f>
        <v>1</v>
      </c>
    </row>
    <row r="14708" spans="1:14">
      <c r="A14708" t="s">
        <v>7092</v>
      </c>
      <c r="B14708" t="s">
        <v>2361</v>
      </c>
      <c r="C14708" t="s">
        <v>5178</v>
      </c>
      <c r="D14708" s="154">
        <v>95</v>
      </c>
      <c r="E14708" t="s">
        <v>2364</v>
      </c>
      <c r="F14708">
        <v>6</v>
      </c>
      <c r="G14708">
        <v>6</v>
      </c>
      <c r="H14708" t="s">
        <v>3404</v>
      </c>
      <c r="I14708" t="s">
        <v>3515</v>
      </c>
      <c r="K14708" t="s">
        <v>2365</v>
      </c>
      <c r="L14708" t="s">
        <v>2364</v>
      </c>
      <c r="M14708" t="s">
        <v>3404</v>
      </c>
      <c r="N14708" t="b">
        <f>IF(ETMRouteStages[[#This Row],[RID]]=A14707,ETMRouteStages[[#This Row],[StageSequence]]=F14707+1,TRUE)</f>
        <v>1</v>
      </c>
    </row>
    <row r="14709" spans="1:14">
      <c r="A14709" t="s">
        <v>7092</v>
      </c>
      <c r="B14709" t="s">
        <v>2361</v>
      </c>
      <c r="C14709" t="s">
        <v>5178</v>
      </c>
      <c r="D14709" s="154">
        <v>95</v>
      </c>
      <c r="E14709" t="s">
        <v>2360</v>
      </c>
      <c r="F14709">
        <v>7</v>
      </c>
      <c r="G14709">
        <v>7</v>
      </c>
      <c r="H14709" t="s">
        <v>3404</v>
      </c>
      <c r="I14709" t="s">
        <v>3515</v>
      </c>
      <c r="K14709" t="s">
        <v>2361</v>
      </c>
      <c r="L14709" t="s">
        <v>2360</v>
      </c>
      <c r="M14709" t="s">
        <v>3404</v>
      </c>
      <c r="N14709" t="b">
        <f>IF(ETMRouteStages[[#This Row],[RID]]=A14708,ETMRouteStages[[#This Row],[StageSequence]]=F14708+1,TRUE)</f>
        <v>1</v>
      </c>
    </row>
    <row r="14710" spans="1:14">
      <c r="A14710" t="s">
        <v>7092</v>
      </c>
      <c r="B14710" t="s">
        <v>2361</v>
      </c>
      <c r="C14710" t="s">
        <v>5178</v>
      </c>
      <c r="D14710" s="154">
        <v>95</v>
      </c>
      <c r="E14710" t="s">
        <v>1281</v>
      </c>
      <c r="F14710">
        <v>8</v>
      </c>
      <c r="G14710">
        <v>8</v>
      </c>
      <c r="H14710" t="s">
        <v>3404</v>
      </c>
      <c r="I14710" t="s">
        <v>3515</v>
      </c>
      <c r="K14710" t="s">
        <v>1282</v>
      </c>
      <c r="L14710" t="s">
        <v>1281</v>
      </c>
      <c r="M14710" t="s">
        <v>3404</v>
      </c>
      <c r="N14710" t="b">
        <f>IF(ETMRouteStages[[#This Row],[RID]]=A14709,ETMRouteStages[[#This Row],[StageSequence]]=F14709+1,TRUE)</f>
        <v>1</v>
      </c>
    </row>
    <row r="14711" spans="1:14">
      <c r="A14711" t="s">
        <v>7092</v>
      </c>
      <c r="B14711" t="s">
        <v>2361</v>
      </c>
      <c r="C14711" t="s">
        <v>5178</v>
      </c>
      <c r="D14711" s="154">
        <v>95</v>
      </c>
      <c r="E14711" t="s">
        <v>1319</v>
      </c>
      <c r="F14711">
        <v>9</v>
      </c>
      <c r="G14711">
        <v>9</v>
      </c>
      <c r="H14711" t="s">
        <v>3404</v>
      </c>
      <c r="I14711" t="s">
        <v>3515</v>
      </c>
      <c r="K14711" t="s">
        <v>1320</v>
      </c>
      <c r="L14711" t="s">
        <v>1319</v>
      </c>
      <c r="M14711" t="s">
        <v>3404</v>
      </c>
      <c r="N14711" t="b">
        <f>IF(ETMRouteStages[[#This Row],[RID]]=A14710,ETMRouteStages[[#This Row],[StageSequence]]=F14710+1,TRUE)</f>
        <v>1</v>
      </c>
    </row>
    <row r="14712" spans="1:14">
      <c r="A14712" t="s">
        <v>7092</v>
      </c>
      <c r="B14712" t="s">
        <v>2361</v>
      </c>
      <c r="C14712" t="s">
        <v>5178</v>
      </c>
      <c r="D14712" s="154">
        <v>95</v>
      </c>
      <c r="E14712" t="s">
        <v>1279</v>
      </c>
      <c r="F14712">
        <v>10</v>
      </c>
      <c r="G14712">
        <v>10</v>
      </c>
      <c r="H14712" t="s">
        <v>3404</v>
      </c>
      <c r="I14712" t="s">
        <v>3515</v>
      </c>
      <c r="K14712" t="s">
        <v>1280</v>
      </c>
      <c r="L14712" t="s">
        <v>1279</v>
      </c>
      <c r="M14712" t="s">
        <v>3404</v>
      </c>
      <c r="N14712" t="b">
        <f>IF(ETMRouteStages[[#This Row],[RID]]=A14711,ETMRouteStages[[#This Row],[StageSequence]]=F14711+1,TRUE)</f>
        <v>1</v>
      </c>
    </row>
    <row r="14713" spans="1:14">
      <c r="A14713" t="s">
        <v>7092</v>
      </c>
      <c r="B14713" t="s">
        <v>2361</v>
      </c>
      <c r="C14713" t="s">
        <v>5178</v>
      </c>
      <c r="D14713" s="154">
        <v>95</v>
      </c>
      <c r="E14713" t="s">
        <v>1835</v>
      </c>
      <c r="F14713">
        <v>11</v>
      </c>
      <c r="G14713">
        <v>12</v>
      </c>
      <c r="H14713" t="s">
        <v>3404</v>
      </c>
      <c r="I14713" t="s">
        <v>3515</v>
      </c>
      <c r="K14713" t="s">
        <v>1836</v>
      </c>
      <c r="L14713" t="s">
        <v>1835</v>
      </c>
      <c r="M14713" t="s">
        <v>3404</v>
      </c>
      <c r="N14713" t="b">
        <f>IF(ETMRouteStages[[#This Row],[RID]]=A14712,ETMRouteStages[[#This Row],[StageSequence]]=F14712+1,TRUE)</f>
        <v>1</v>
      </c>
    </row>
    <row r="14714" spans="1:14">
      <c r="A14714" t="s">
        <v>7092</v>
      </c>
      <c r="B14714" t="s">
        <v>2361</v>
      </c>
      <c r="C14714" t="s">
        <v>5178</v>
      </c>
      <c r="D14714" s="154">
        <v>95</v>
      </c>
      <c r="E14714" t="s">
        <v>1970</v>
      </c>
      <c r="F14714">
        <v>12</v>
      </c>
      <c r="G14714">
        <v>13</v>
      </c>
      <c r="H14714" t="s">
        <v>3404</v>
      </c>
      <c r="I14714" t="s">
        <v>3515</v>
      </c>
      <c r="K14714" t="s">
        <v>1971</v>
      </c>
      <c r="L14714" t="s">
        <v>1970</v>
      </c>
      <c r="M14714" t="s">
        <v>3404</v>
      </c>
      <c r="N14714" t="b">
        <f>IF(ETMRouteStages[[#This Row],[RID]]=A14713,ETMRouteStages[[#This Row],[StageSequence]]=F14713+1,TRUE)</f>
        <v>1</v>
      </c>
    </row>
    <row r="14715" spans="1:14">
      <c r="A14715" t="s">
        <v>7092</v>
      </c>
      <c r="B14715" t="s">
        <v>2361</v>
      </c>
      <c r="C14715" t="s">
        <v>5178</v>
      </c>
      <c r="D14715" s="154">
        <v>95</v>
      </c>
      <c r="E14715" t="s">
        <v>1170</v>
      </c>
      <c r="F14715">
        <v>13</v>
      </c>
      <c r="G14715">
        <v>14</v>
      </c>
      <c r="H14715" t="s">
        <v>3404</v>
      </c>
      <c r="I14715" t="s">
        <v>3515</v>
      </c>
      <c r="K14715" t="s">
        <v>1171</v>
      </c>
      <c r="L14715" t="s">
        <v>1170</v>
      </c>
      <c r="M14715" t="s">
        <v>3404</v>
      </c>
      <c r="N14715" t="b">
        <f>IF(ETMRouteStages[[#This Row],[RID]]=A14714,ETMRouteStages[[#This Row],[StageSequence]]=F14714+1,TRUE)</f>
        <v>1</v>
      </c>
    </row>
    <row r="14716" spans="1:14">
      <c r="A14716" t="s">
        <v>7092</v>
      </c>
      <c r="B14716" t="s">
        <v>2361</v>
      </c>
      <c r="C14716" t="s">
        <v>5178</v>
      </c>
      <c r="D14716" s="154">
        <v>95</v>
      </c>
      <c r="E14716" t="s">
        <v>2262</v>
      </c>
      <c r="F14716">
        <v>14</v>
      </c>
      <c r="G14716">
        <v>15</v>
      </c>
      <c r="H14716" t="s">
        <v>3404</v>
      </c>
      <c r="I14716" t="s">
        <v>3515</v>
      </c>
      <c r="K14716" t="s">
        <v>2263</v>
      </c>
      <c r="L14716" t="s">
        <v>2262</v>
      </c>
      <c r="M14716" t="s">
        <v>3404</v>
      </c>
      <c r="N14716" t="b">
        <f>IF(ETMRouteStages[[#This Row],[RID]]=A14715,ETMRouteStages[[#This Row],[StageSequence]]=F14715+1,TRUE)</f>
        <v>1</v>
      </c>
    </row>
    <row r="14717" spans="1:14">
      <c r="A14717" t="s">
        <v>7092</v>
      </c>
      <c r="B14717" t="s">
        <v>2361</v>
      </c>
      <c r="C14717" t="s">
        <v>5178</v>
      </c>
      <c r="D14717" s="154">
        <v>95</v>
      </c>
      <c r="E14717" t="s">
        <v>1532</v>
      </c>
      <c r="F14717">
        <v>15</v>
      </c>
      <c r="G14717">
        <v>16</v>
      </c>
      <c r="H14717" t="s">
        <v>3404</v>
      </c>
      <c r="I14717" t="s">
        <v>3515</v>
      </c>
      <c r="K14717" t="s">
        <v>1533</v>
      </c>
      <c r="L14717" t="s">
        <v>1532</v>
      </c>
      <c r="M14717" t="s">
        <v>3404</v>
      </c>
      <c r="N14717" t="b">
        <f>IF(ETMRouteStages[[#This Row],[RID]]=A14716,ETMRouteStages[[#This Row],[StageSequence]]=F14716+1,TRUE)</f>
        <v>1</v>
      </c>
    </row>
    <row r="14718" spans="1:14">
      <c r="A14718" t="s">
        <v>7092</v>
      </c>
      <c r="B14718" t="s">
        <v>2361</v>
      </c>
      <c r="C14718" t="s">
        <v>5178</v>
      </c>
      <c r="D14718" s="154">
        <v>95</v>
      </c>
      <c r="E14718" t="s">
        <v>804</v>
      </c>
      <c r="F14718">
        <v>16</v>
      </c>
      <c r="G14718">
        <v>18</v>
      </c>
      <c r="H14718" t="s">
        <v>3404</v>
      </c>
      <c r="I14718" t="s">
        <v>3515</v>
      </c>
      <c r="K14718" t="s">
        <v>805</v>
      </c>
      <c r="L14718" t="s">
        <v>804</v>
      </c>
      <c r="M14718" t="s">
        <v>3404</v>
      </c>
      <c r="N14718" t="b">
        <f>IF(ETMRouteStages[[#This Row],[RID]]=A14717,ETMRouteStages[[#This Row],[StageSequence]]=F14717+1,TRUE)</f>
        <v>1</v>
      </c>
    </row>
    <row r="14719" spans="1:14">
      <c r="A14719" t="s">
        <v>7092</v>
      </c>
      <c r="B14719" t="s">
        <v>2361</v>
      </c>
      <c r="C14719" t="s">
        <v>5178</v>
      </c>
      <c r="D14719" s="154">
        <v>95</v>
      </c>
      <c r="E14719" t="s">
        <v>758</v>
      </c>
      <c r="F14719">
        <v>17</v>
      </c>
      <c r="G14719">
        <v>19</v>
      </c>
      <c r="H14719" t="s">
        <v>3404</v>
      </c>
      <c r="I14719" t="s">
        <v>3515</v>
      </c>
      <c r="K14719" t="s">
        <v>759</v>
      </c>
      <c r="L14719" t="s">
        <v>758</v>
      </c>
      <c r="M14719" t="s">
        <v>3404</v>
      </c>
      <c r="N14719" t="b">
        <f>IF(ETMRouteStages[[#This Row],[RID]]=A14718,ETMRouteStages[[#This Row],[StageSequence]]=F14718+1,TRUE)</f>
        <v>1</v>
      </c>
    </row>
    <row r="14720" spans="1:14">
      <c r="A14720" t="s">
        <v>7092</v>
      </c>
      <c r="B14720" t="s">
        <v>2361</v>
      </c>
      <c r="C14720" t="s">
        <v>5178</v>
      </c>
      <c r="D14720" s="154">
        <v>95</v>
      </c>
      <c r="E14720" t="s">
        <v>954</v>
      </c>
      <c r="F14720">
        <v>18</v>
      </c>
      <c r="G14720">
        <v>20</v>
      </c>
      <c r="H14720" t="s">
        <v>3404</v>
      </c>
      <c r="I14720" t="s">
        <v>3515</v>
      </c>
      <c r="K14720" t="s">
        <v>955</v>
      </c>
      <c r="L14720" t="s">
        <v>954</v>
      </c>
      <c r="M14720" t="s">
        <v>3404</v>
      </c>
      <c r="N14720" t="b">
        <f>IF(ETMRouteStages[[#This Row],[RID]]=A14719,ETMRouteStages[[#This Row],[StageSequence]]=F14719+1,TRUE)</f>
        <v>1</v>
      </c>
    </row>
    <row r="14721" spans="1:14">
      <c r="A14721" t="s">
        <v>7092</v>
      </c>
      <c r="B14721" t="s">
        <v>2361</v>
      </c>
      <c r="C14721" t="s">
        <v>5178</v>
      </c>
      <c r="D14721" s="154">
        <v>95</v>
      </c>
      <c r="E14721" t="s">
        <v>1781</v>
      </c>
      <c r="F14721">
        <v>19</v>
      </c>
      <c r="G14721">
        <v>21</v>
      </c>
      <c r="H14721" t="s">
        <v>3404</v>
      </c>
      <c r="I14721" t="s">
        <v>3515</v>
      </c>
      <c r="K14721" t="s">
        <v>1782</v>
      </c>
      <c r="L14721" t="s">
        <v>1781</v>
      </c>
      <c r="M14721" t="s">
        <v>3404</v>
      </c>
      <c r="N14721" t="b">
        <f>IF(ETMRouteStages[[#This Row],[RID]]=A14720,ETMRouteStages[[#This Row],[StageSequence]]=F14720+1,TRUE)</f>
        <v>1</v>
      </c>
    </row>
    <row r="14722" spans="1:14">
      <c r="A14722" t="s">
        <v>7092</v>
      </c>
      <c r="B14722" t="s">
        <v>2361</v>
      </c>
      <c r="C14722" t="s">
        <v>5178</v>
      </c>
      <c r="D14722" s="154">
        <v>95</v>
      </c>
      <c r="E14722" t="s">
        <v>1097</v>
      </c>
      <c r="F14722">
        <v>20</v>
      </c>
      <c r="G14722">
        <v>22</v>
      </c>
      <c r="H14722" t="s">
        <v>3404</v>
      </c>
      <c r="I14722" t="s">
        <v>3515</v>
      </c>
      <c r="K14722" t="s">
        <v>1098</v>
      </c>
      <c r="L14722" t="s">
        <v>1097</v>
      </c>
      <c r="M14722" t="s">
        <v>3404</v>
      </c>
      <c r="N14722" t="b">
        <f>IF(ETMRouteStages[[#This Row],[RID]]=A14721,ETMRouteStages[[#This Row],[StageSequence]]=F14721+1,TRUE)</f>
        <v>1</v>
      </c>
    </row>
    <row r="14723" spans="1:14">
      <c r="A14723" t="s">
        <v>7092</v>
      </c>
      <c r="B14723" t="s">
        <v>2361</v>
      </c>
      <c r="C14723" t="s">
        <v>5178</v>
      </c>
      <c r="D14723" s="154">
        <v>95</v>
      </c>
      <c r="E14723" t="s">
        <v>2648</v>
      </c>
      <c r="F14723">
        <v>21</v>
      </c>
      <c r="G14723">
        <v>23</v>
      </c>
      <c r="H14723" t="s">
        <v>3404</v>
      </c>
      <c r="I14723" t="s">
        <v>3515</v>
      </c>
      <c r="K14723" t="s">
        <v>2649</v>
      </c>
      <c r="L14723" t="s">
        <v>2648</v>
      </c>
      <c r="M14723" t="s">
        <v>3404</v>
      </c>
      <c r="N14723" t="b">
        <f>IF(ETMRouteStages[[#This Row],[RID]]=A14722,ETMRouteStages[[#This Row],[StageSequence]]=F14722+1,TRUE)</f>
        <v>1</v>
      </c>
    </row>
    <row r="14724" spans="1:14">
      <c r="A14724" t="s">
        <v>7092</v>
      </c>
      <c r="B14724" t="s">
        <v>2361</v>
      </c>
      <c r="C14724" t="s">
        <v>5178</v>
      </c>
      <c r="D14724" s="154">
        <v>95</v>
      </c>
      <c r="E14724" t="s">
        <v>532</v>
      </c>
      <c r="F14724">
        <v>22</v>
      </c>
      <c r="G14724">
        <v>24</v>
      </c>
      <c r="H14724" t="s">
        <v>3500</v>
      </c>
      <c r="I14724" t="s">
        <v>3515</v>
      </c>
      <c r="K14724" t="s">
        <v>533</v>
      </c>
      <c r="L14724" t="s">
        <v>532</v>
      </c>
      <c r="M14724" t="s">
        <v>3500</v>
      </c>
      <c r="N14724" t="b">
        <f>IF(ETMRouteStages[[#This Row],[RID]]=A14723,ETMRouteStages[[#This Row],[StageSequence]]=F14723+1,TRUE)</f>
        <v>1</v>
      </c>
    </row>
    <row r="14725" spans="1:14">
      <c r="A14725" t="s">
        <v>7092</v>
      </c>
      <c r="B14725" t="s">
        <v>2361</v>
      </c>
      <c r="C14725" t="s">
        <v>5178</v>
      </c>
      <c r="D14725" s="154">
        <v>95</v>
      </c>
      <c r="E14725" t="s">
        <v>2906</v>
      </c>
      <c r="F14725">
        <v>23</v>
      </c>
      <c r="G14725">
        <v>25</v>
      </c>
      <c r="H14725" t="s">
        <v>3404</v>
      </c>
      <c r="I14725" t="s">
        <v>3515</v>
      </c>
      <c r="K14725" t="s">
        <v>2907</v>
      </c>
      <c r="L14725" t="s">
        <v>2906</v>
      </c>
      <c r="M14725" t="s">
        <v>3404</v>
      </c>
      <c r="N14725" t="b">
        <f>IF(ETMRouteStages[[#This Row],[RID]]=A14724,ETMRouteStages[[#This Row],[StageSequence]]=F14724+1,TRUE)</f>
        <v>1</v>
      </c>
    </row>
    <row r="14726" spans="1:14">
      <c r="A14726" t="s">
        <v>7092</v>
      </c>
      <c r="B14726" t="s">
        <v>2361</v>
      </c>
      <c r="C14726" t="s">
        <v>5178</v>
      </c>
      <c r="D14726" s="154">
        <v>95</v>
      </c>
      <c r="E14726" t="s">
        <v>2912</v>
      </c>
      <c r="F14726">
        <v>24</v>
      </c>
      <c r="G14726">
        <v>26</v>
      </c>
      <c r="H14726" t="s">
        <v>3404</v>
      </c>
      <c r="I14726" t="s">
        <v>3515</v>
      </c>
      <c r="K14726" t="s">
        <v>2913</v>
      </c>
      <c r="L14726" t="s">
        <v>2912</v>
      </c>
      <c r="M14726" t="s">
        <v>3404</v>
      </c>
      <c r="N14726" t="b">
        <f>IF(ETMRouteStages[[#This Row],[RID]]=A14725,ETMRouteStages[[#This Row],[StageSequence]]=F14725+1,TRUE)</f>
        <v>1</v>
      </c>
    </row>
    <row r="14727" spans="1:14">
      <c r="A14727" t="s">
        <v>7092</v>
      </c>
      <c r="B14727" t="s">
        <v>2361</v>
      </c>
      <c r="C14727" t="s">
        <v>5178</v>
      </c>
      <c r="D14727" s="154">
        <v>95</v>
      </c>
      <c r="E14727" t="s">
        <v>2904</v>
      </c>
      <c r="F14727">
        <v>25</v>
      </c>
      <c r="G14727">
        <v>28</v>
      </c>
      <c r="H14727" t="s">
        <v>3404</v>
      </c>
      <c r="I14727" t="s">
        <v>3515</v>
      </c>
      <c r="K14727" t="s">
        <v>2905</v>
      </c>
      <c r="L14727" t="s">
        <v>2904</v>
      </c>
      <c r="M14727" t="s">
        <v>3404</v>
      </c>
      <c r="N14727" t="b">
        <f>IF(ETMRouteStages[[#This Row],[RID]]=A14726,ETMRouteStages[[#This Row],[StageSequence]]=F14726+1,TRUE)</f>
        <v>1</v>
      </c>
    </row>
    <row r="14728" spans="1:14">
      <c r="A14728" t="s">
        <v>7092</v>
      </c>
      <c r="B14728" t="s">
        <v>2361</v>
      </c>
      <c r="C14728" t="s">
        <v>5178</v>
      </c>
      <c r="D14728" s="154">
        <v>95</v>
      </c>
      <c r="E14728" t="s">
        <v>2783</v>
      </c>
      <c r="F14728">
        <v>26</v>
      </c>
      <c r="G14728">
        <v>29</v>
      </c>
      <c r="H14728" t="s">
        <v>3404</v>
      </c>
      <c r="I14728" t="s">
        <v>3515</v>
      </c>
      <c r="K14728" t="s">
        <v>2784</v>
      </c>
      <c r="L14728" t="s">
        <v>2783</v>
      </c>
      <c r="M14728" t="s">
        <v>3404</v>
      </c>
      <c r="N14728" t="b">
        <f>IF(ETMRouteStages[[#This Row],[RID]]=A14727,ETMRouteStages[[#This Row],[StageSequence]]=F14727+1,TRUE)</f>
        <v>1</v>
      </c>
    </row>
    <row r="14729" spans="1:14">
      <c r="A14729" t="s">
        <v>7092</v>
      </c>
      <c r="B14729" t="s">
        <v>2361</v>
      </c>
      <c r="C14729" t="s">
        <v>5178</v>
      </c>
      <c r="D14729" s="154">
        <v>95</v>
      </c>
      <c r="E14729" t="s">
        <v>2910</v>
      </c>
      <c r="F14729">
        <v>27</v>
      </c>
      <c r="G14729">
        <v>31</v>
      </c>
      <c r="H14729" t="s">
        <v>3404</v>
      </c>
      <c r="I14729" t="s">
        <v>3515</v>
      </c>
      <c r="K14729" t="s">
        <v>2911</v>
      </c>
      <c r="L14729" t="s">
        <v>2910</v>
      </c>
      <c r="M14729" t="s">
        <v>3404</v>
      </c>
      <c r="N14729" t="b">
        <f>IF(ETMRouteStages[[#This Row],[RID]]=A14728,ETMRouteStages[[#This Row],[StageSequence]]=F14728+1,TRUE)</f>
        <v>1</v>
      </c>
    </row>
    <row r="14730" spans="1:14">
      <c r="A14730" t="s">
        <v>7092</v>
      </c>
      <c r="B14730" t="s">
        <v>2361</v>
      </c>
      <c r="C14730" t="s">
        <v>5178</v>
      </c>
      <c r="D14730" s="154">
        <v>95</v>
      </c>
      <c r="E14730" t="s">
        <v>2908</v>
      </c>
      <c r="F14730">
        <v>28</v>
      </c>
      <c r="G14730">
        <v>32</v>
      </c>
      <c r="H14730" t="s">
        <v>3404</v>
      </c>
      <c r="I14730" t="s">
        <v>3515</v>
      </c>
      <c r="K14730" t="s">
        <v>2909</v>
      </c>
      <c r="L14730" t="s">
        <v>2908</v>
      </c>
      <c r="M14730" t="s">
        <v>3404</v>
      </c>
      <c r="N14730" t="b">
        <f>IF(ETMRouteStages[[#This Row],[RID]]=A14729,ETMRouteStages[[#This Row],[StageSequence]]=F14729+1,TRUE)</f>
        <v>1</v>
      </c>
    </row>
    <row r="14731" spans="1:14">
      <c r="A14731" t="s">
        <v>7092</v>
      </c>
      <c r="B14731" t="s">
        <v>2361</v>
      </c>
      <c r="C14731" t="s">
        <v>5178</v>
      </c>
      <c r="D14731" s="154">
        <v>95</v>
      </c>
      <c r="E14731" t="s">
        <v>712</v>
      </c>
      <c r="F14731">
        <v>29</v>
      </c>
      <c r="G14731">
        <v>36</v>
      </c>
      <c r="H14731" t="s">
        <v>3404</v>
      </c>
      <c r="I14731" t="s">
        <v>3515</v>
      </c>
      <c r="K14731" t="s">
        <v>713</v>
      </c>
      <c r="L14731" t="s">
        <v>712</v>
      </c>
      <c r="M14731" t="s">
        <v>3404</v>
      </c>
      <c r="N14731" t="b">
        <f>IF(ETMRouteStages[[#This Row],[RID]]=A14730,ETMRouteStages[[#This Row],[StageSequence]]=F14730+1,TRUE)</f>
        <v>1</v>
      </c>
    </row>
    <row r="14732" spans="1:14">
      <c r="A14732" t="s">
        <v>7092</v>
      </c>
      <c r="B14732" t="s">
        <v>2361</v>
      </c>
      <c r="C14732" t="s">
        <v>5178</v>
      </c>
      <c r="D14732" s="154">
        <v>95</v>
      </c>
      <c r="E14732" t="s">
        <v>2276</v>
      </c>
      <c r="F14732">
        <v>30</v>
      </c>
      <c r="G14732">
        <v>37</v>
      </c>
      <c r="H14732" t="s">
        <v>3404</v>
      </c>
      <c r="I14732" t="s">
        <v>3515</v>
      </c>
      <c r="K14732" t="s">
        <v>2277</v>
      </c>
      <c r="L14732" t="s">
        <v>2276</v>
      </c>
      <c r="M14732" t="s">
        <v>3404</v>
      </c>
      <c r="N14732" t="b">
        <f>IF(ETMRouteStages[[#This Row],[RID]]=A14731,ETMRouteStages[[#This Row],[StageSequence]]=F14731+1,TRUE)</f>
        <v>1</v>
      </c>
    </row>
    <row r="14733" spans="1:14">
      <c r="A14733" t="s">
        <v>7092</v>
      </c>
      <c r="B14733" t="s">
        <v>2361</v>
      </c>
      <c r="C14733" t="s">
        <v>5178</v>
      </c>
      <c r="D14733" s="154">
        <v>95</v>
      </c>
      <c r="E14733" t="s">
        <v>1667</v>
      </c>
      <c r="F14733">
        <v>31</v>
      </c>
      <c r="G14733">
        <v>40</v>
      </c>
      <c r="H14733" t="s">
        <v>3404</v>
      </c>
      <c r="I14733" t="s">
        <v>3515</v>
      </c>
      <c r="K14733" t="s">
        <v>1668</v>
      </c>
      <c r="L14733" t="s">
        <v>1667</v>
      </c>
      <c r="M14733" t="s">
        <v>3404</v>
      </c>
      <c r="N14733" t="b">
        <f>IF(ETMRouteStages[[#This Row],[RID]]=A14732,ETMRouteStages[[#This Row],[StageSequence]]=F14732+1,TRUE)</f>
        <v>1</v>
      </c>
    </row>
    <row r="14734" spans="1:14">
      <c r="A14734" t="s">
        <v>7093</v>
      </c>
      <c r="B14734" t="s">
        <v>2361</v>
      </c>
      <c r="C14734" t="s">
        <v>5185</v>
      </c>
      <c r="D14734" s="154">
        <v>96</v>
      </c>
      <c r="E14734" t="s">
        <v>2201</v>
      </c>
      <c r="F14734">
        <v>1</v>
      </c>
      <c r="G14734">
        <v>0</v>
      </c>
      <c r="H14734" t="s">
        <v>3404</v>
      </c>
      <c r="I14734" t="s">
        <v>3515</v>
      </c>
      <c r="K14734" t="s">
        <v>2202</v>
      </c>
      <c r="L14734" t="s">
        <v>2201</v>
      </c>
      <c r="M14734" t="s">
        <v>3404</v>
      </c>
      <c r="N14734" t="b">
        <f>IF(ETMRouteStages[[#This Row],[RID]]=A14733,ETMRouteStages[[#This Row],[StageSequence]]=F14733+1,TRUE)</f>
        <v>1</v>
      </c>
    </row>
    <row r="14735" spans="1:14">
      <c r="A14735" t="s">
        <v>7093</v>
      </c>
      <c r="B14735" t="s">
        <v>2361</v>
      </c>
      <c r="C14735" t="s">
        <v>5185</v>
      </c>
      <c r="D14735" s="154">
        <v>96</v>
      </c>
      <c r="E14735" t="s">
        <v>2501</v>
      </c>
      <c r="F14735">
        <v>2</v>
      </c>
      <c r="G14735">
        <v>2</v>
      </c>
      <c r="H14735" t="s">
        <v>3404</v>
      </c>
      <c r="I14735" t="s">
        <v>3515</v>
      </c>
      <c r="K14735" t="s">
        <v>2502</v>
      </c>
      <c r="L14735" t="s">
        <v>2501</v>
      </c>
      <c r="M14735" t="s">
        <v>3404</v>
      </c>
      <c r="N14735" t="b">
        <f>IF(ETMRouteStages[[#This Row],[RID]]=A14734,ETMRouteStages[[#This Row],[StageSequence]]=F14734+1,TRUE)</f>
        <v>1</v>
      </c>
    </row>
    <row r="14736" spans="1:14">
      <c r="A14736" t="s">
        <v>7093</v>
      </c>
      <c r="B14736" t="s">
        <v>2361</v>
      </c>
      <c r="C14736" t="s">
        <v>5185</v>
      </c>
      <c r="D14736" s="154">
        <v>96</v>
      </c>
      <c r="E14736" t="s">
        <v>2862</v>
      </c>
      <c r="F14736">
        <v>3</v>
      </c>
      <c r="G14736">
        <v>3</v>
      </c>
      <c r="H14736" t="s">
        <v>3404</v>
      </c>
      <c r="I14736" t="s">
        <v>3515</v>
      </c>
      <c r="K14736" t="s">
        <v>2863</v>
      </c>
      <c r="L14736" t="s">
        <v>2862</v>
      </c>
      <c r="M14736" t="s">
        <v>3404</v>
      </c>
      <c r="N14736" t="b">
        <f>IF(ETMRouteStages[[#This Row],[RID]]=A14735,ETMRouteStages[[#This Row],[StageSequence]]=F14735+1,TRUE)</f>
        <v>1</v>
      </c>
    </row>
    <row r="14737" spans="1:14">
      <c r="A14737" t="s">
        <v>7093</v>
      </c>
      <c r="B14737" t="s">
        <v>2361</v>
      </c>
      <c r="C14737" t="s">
        <v>5185</v>
      </c>
      <c r="D14737" s="154">
        <v>96</v>
      </c>
      <c r="E14737" t="s">
        <v>1343</v>
      </c>
      <c r="F14737">
        <v>4</v>
      </c>
      <c r="G14737">
        <v>4</v>
      </c>
      <c r="H14737" t="s">
        <v>3404</v>
      </c>
      <c r="I14737" t="s">
        <v>3515</v>
      </c>
      <c r="K14737" t="s">
        <v>1344</v>
      </c>
      <c r="L14737" t="s">
        <v>1343</v>
      </c>
      <c r="M14737" t="s">
        <v>3404</v>
      </c>
      <c r="N14737" t="b">
        <f>IF(ETMRouteStages[[#This Row],[RID]]=A14736,ETMRouteStages[[#This Row],[StageSequence]]=F14736+1,TRUE)</f>
        <v>1</v>
      </c>
    </row>
    <row r="14738" spans="1:14">
      <c r="A14738" t="s">
        <v>7093</v>
      </c>
      <c r="B14738" t="s">
        <v>2361</v>
      </c>
      <c r="C14738" t="s">
        <v>5185</v>
      </c>
      <c r="D14738" s="154">
        <v>96</v>
      </c>
      <c r="E14738" t="s">
        <v>2362</v>
      </c>
      <c r="F14738">
        <v>5</v>
      </c>
      <c r="G14738">
        <v>5</v>
      </c>
      <c r="H14738" t="s">
        <v>3404</v>
      </c>
      <c r="I14738" t="s">
        <v>3515</v>
      </c>
      <c r="K14738" t="s">
        <v>2363</v>
      </c>
      <c r="L14738" t="s">
        <v>2362</v>
      </c>
      <c r="M14738" t="s">
        <v>3404</v>
      </c>
      <c r="N14738" t="b">
        <f>IF(ETMRouteStages[[#This Row],[RID]]=A14737,ETMRouteStages[[#This Row],[StageSequence]]=F14737+1,TRUE)</f>
        <v>1</v>
      </c>
    </row>
    <row r="14739" spans="1:14">
      <c r="A14739" t="s">
        <v>7093</v>
      </c>
      <c r="B14739" t="s">
        <v>2361</v>
      </c>
      <c r="C14739" t="s">
        <v>5185</v>
      </c>
      <c r="D14739" s="154">
        <v>96</v>
      </c>
      <c r="E14739" t="s">
        <v>2364</v>
      </c>
      <c r="F14739">
        <v>6</v>
      </c>
      <c r="G14739">
        <v>6</v>
      </c>
      <c r="H14739" t="s">
        <v>3404</v>
      </c>
      <c r="I14739" t="s">
        <v>3515</v>
      </c>
      <c r="K14739" t="s">
        <v>2365</v>
      </c>
      <c r="L14739" t="s">
        <v>2364</v>
      </c>
      <c r="M14739" t="s">
        <v>3404</v>
      </c>
      <c r="N14739" t="b">
        <f>IF(ETMRouteStages[[#This Row],[RID]]=A14738,ETMRouteStages[[#This Row],[StageSequence]]=F14738+1,TRUE)</f>
        <v>1</v>
      </c>
    </row>
    <row r="14740" spans="1:14">
      <c r="A14740" t="s">
        <v>7093</v>
      </c>
      <c r="B14740" t="s">
        <v>2361</v>
      </c>
      <c r="C14740" t="s">
        <v>5185</v>
      </c>
      <c r="D14740" s="154">
        <v>96</v>
      </c>
      <c r="E14740" t="s">
        <v>2360</v>
      </c>
      <c r="F14740">
        <v>7</v>
      </c>
      <c r="G14740">
        <v>7</v>
      </c>
      <c r="H14740" t="s">
        <v>3404</v>
      </c>
      <c r="I14740" t="s">
        <v>3515</v>
      </c>
      <c r="K14740" t="s">
        <v>2361</v>
      </c>
      <c r="L14740" t="s">
        <v>2360</v>
      </c>
      <c r="M14740" t="s">
        <v>3404</v>
      </c>
      <c r="N14740" t="b">
        <f>IF(ETMRouteStages[[#This Row],[RID]]=A14739,ETMRouteStages[[#This Row],[StageSequence]]=F14739+1,TRUE)</f>
        <v>1</v>
      </c>
    </row>
    <row r="14741" spans="1:14">
      <c r="A14741" t="s">
        <v>7093</v>
      </c>
      <c r="B14741" t="s">
        <v>2361</v>
      </c>
      <c r="C14741" t="s">
        <v>5185</v>
      </c>
      <c r="D14741" s="154">
        <v>96</v>
      </c>
      <c r="E14741" t="s">
        <v>1281</v>
      </c>
      <c r="F14741">
        <v>8</v>
      </c>
      <c r="G14741">
        <v>8</v>
      </c>
      <c r="H14741" t="s">
        <v>3404</v>
      </c>
      <c r="I14741" t="s">
        <v>3515</v>
      </c>
      <c r="K14741" t="s">
        <v>1282</v>
      </c>
      <c r="L14741" t="s">
        <v>1281</v>
      </c>
      <c r="M14741" t="s">
        <v>3404</v>
      </c>
      <c r="N14741" t="b">
        <f>IF(ETMRouteStages[[#This Row],[RID]]=A14740,ETMRouteStages[[#This Row],[StageSequence]]=F14740+1,TRUE)</f>
        <v>1</v>
      </c>
    </row>
    <row r="14742" spans="1:14">
      <c r="A14742" t="s">
        <v>7093</v>
      </c>
      <c r="B14742" t="s">
        <v>2361</v>
      </c>
      <c r="C14742" t="s">
        <v>5185</v>
      </c>
      <c r="D14742" s="154">
        <v>96</v>
      </c>
      <c r="E14742" t="s">
        <v>1319</v>
      </c>
      <c r="F14742">
        <v>9</v>
      </c>
      <c r="G14742">
        <v>9</v>
      </c>
      <c r="H14742" t="s">
        <v>3404</v>
      </c>
      <c r="I14742" t="s">
        <v>3515</v>
      </c>
      <c r="K14742" t="s">
        <v>1320</v>
      </c>
      <c r="L14742" t="s">
        <v>1319</v>
      </c>
      <c r="M14742" t="s">
        <v>3404</v>
      </c>
      <c r="N14742" t="b">
        <f>IF(ETMRouteStages[[#This Row],[RID]]=A14741,ETMRouteStages[[#This Row],[StageSequence]]=F14741+1,TRUE)</f>
        <v>1</v>
      </c>
    </row>
    <row r="14743" spans="1:14">
      <c r="A14743" t="s">
        <v>7093</v>
      </c>
      <c r="B14743" t="s">
        <v>2361</v>
      </c>
      <c r="C14743" t="s">
        <v>5185</v>
      </c>
      <c r="D14743" s="154">
        <v>96</v>
      </c>
      <c r="E14743" t="s">
        <v>1279</v>
      </c>
      <c r="F14743">
        <v>10</v>
      </c>
      <c r="G14743">
        <v>10</v>
      </c>
      <c r="H14743" t="s">
        <v>3404</v>
      </c>
      <c r="I14743" t="s">
        <v>3515</v>
      </c>
      <c r="K14743" t="s">
        <v>1280</v>
      </c>
      <c r="L14743" t="s">
        <v>1279</v>
      </c>
      <c r="M14743" t="s">
        <v>3404</v>
      </c>
      <c r="N14743" t="b">
        <f>IF(ETMRouteStages[[#This Row],[RID]]=A14742,ETMRouteStages[[#This Row],[StageSequence]]=F14742+1,TRUE)</f>
        <v>1</v>
      </c>
    </row>
    <row r="14744" spans="1:14">
      <c r="A14744" t="s">
        <v>7093</v>
      </c>
      <c r="B14744" t="s">
        <v>2361</v>
      </c>
      <c r="C14744" t="s">
        <v>5185</v>
      </c>
      <c r="D14744" s="154">
        <v>96</v>
      </c>
      <c r="E14744" t="s">
        <v>1835</v>
      </c>
      <c r="F14744">
        <v>11</v>
      </c>
      <c r="G14744">
        <v>12</v>
      </c>
      <c r="H14744" t="s">
        <v>3404</v>
      </c>
      <c r="I14744" t="s">
        <v>3515</v>
      </c>
      <c r="K14744" t="s">
        <v>1836</v>
      </c>
      <c r="L14744" t="s">
        <v>1835</v>
      </c>
      <c r="M14744" t="s">
        <v>3404</v>
      </c>
      <c r="N14744" t="b">
        <f>IF(ETMRouteStages[[#This Row],[RID]]=A14743,ETMRouteStages[[#This Row],[StageSequence]]=F14743+1,TRUE)</f>
        <v>1</v>
      </c>
    </row>
    <row r="14745" spans="1:14">
      <c r="A14745" t="s">
        <v>7093</v>
      </c>
      <c r="B14745" t="s">
        <v>2361</v>
      </c>
      <c r="C14745" t="s">
        <v>5185</v>
      </c>
      <c r="D14745" s="154">
        <v>96</v>
      </c>
      <c r="E14745" t="s">
        <v>1970</v>
      </c>
      <c r="F14745">
        <v>12</v>
      </c>
      <c r="G14745">
        <v>13</v>
      </c>
      <c r="H14745" t="s">
        <v>3404</v>
      </c>
      <c r="I14745" t="s">
        <v>3515</v>
      </c>
      <c r="K14745" t="s">
        <v>1971</v>
      </c>
      <c r="L14745" t="s">
        <v>1970</v>
      </c>
      <c r="M14745" t="s">
        <v>3404</v>
      </c>
      <c r="N14745" t="b">
        <f>IF(ETMRouteStages[[#This Row],[RID]]=A14744,ETMRouteStages[[#This Row],[StageSequence]]=F14744+1,TRUE)</f>
        <v>1</v>
      </c>
    </row>
    <row r="14746" spans="1:14">
      <c r="A14746" t="s">
        <v>7093</v>
      </c>
      <c r="B14746" t="s">
        <v>2361</v>
      </c>
      <c r="C14746" t="s">
        <v>5185</v>
      </c>
      <c r="D14746" s="154">
        <v>96</v>
      </c>
      <c r="E14746" t="s">
        <v>1170</v>
      </c>
      <c r="F14746">
        <v>13</v>
      </c>
      <c r="G14746">
        <v>14</v>
      </c>
      <c r="H14746" t="s">
        <v>3404</v>
      </c>
      <c r="I14746" t="s">
        <v>3515</v>
      </c>
      <c r="K14746" t="s">
        <v>1171</v>
      </c>
      <c r="L14746" t="s">
        <v>1170</v>
      </c>
      <c r="M14746" t="s">
        <v>3404</v>
      </c>
      <c r="N14746" t="b">
        <f>IF(ETMRouteStages[[#This Row],[RID]]=A14745,ETMRouteStages[[#This Row],[StageSequence]]=F14745+1,TRUE)</f>
        <v>1</v>
      </c>
    </row>
    <row r="14747" spans="1:14">
      <c r="A14747" t="s">
        <v>7093</v>
      </c>
      <c r="B14747" t="s">
        <v>2361</v>
      </c>
      <c r="C14747" t="s">
        <v>5185</v>
      </c>
      <c r="D14747" s="154">
        <v>96</v>
      </c>
      <c r="E14747" t="s">
        <v>2262</v>
      </c>
      <c r="F14747">
        <v>14</v>
      </c>
      <c r="G14747">
        <v>15</v>
      </c>
      <c r="H14747" t="s">
        <v>3404</v>
      </c>
      <c r="I14747" t="s">
        <v>3515</v>
      </c>
      <c r="K14747" t="s">
        <v>2263</v>
      </c>
      <c r="L14747" t="s">
        <v>2262</v>
      </c>
      <c r="M14747" t="s">
        <v>3404</v>
      </c>
      <c r="N14747" t="b">
        <f>IF(ETMRouteStages[[#This Row],[RID]]=A14746,ETMRouteStages[[#This Row],[StageSequence]]=F14746+1,TRUE)</f>
        <v>1</v>
      </c>
    </row>
    <row r="14748" spans="1:14">
      <c r="A14748" t="s">
        <v>7093</v>
      </c>
      <c r="B14748" t="s">
        <v>2361</v>
      </c>
      <c r="C14748" t="s">
        <v>5185</v>
      </c>
      <c r="D14748" s="154">
        <v>96</v>
      </c>
      <c r="E14748" t="s">
        <v>1532</v>
      </c>
      <c r="F14748">
        <v>15</v>
      </c>
      <c r="G14748">
        <v>16</v>
      </c>
      <c r="H14748" t="s">
        <v>3404</v>
      </c>
      <c r="I14748" t="s">
        <v>3515</v>
      </c>
      <c r="K14748" t="s">
        <v>1533</v>
      </c>
      <c r="L14748" t="s">
        <v>1532</v>
      </c>
      <c r="M14748" t="s">
        <v>3404</v>
      </c>
      <c r="N14748" t="b">
        <f>IF(ETMRouteStages[[#This Row],[RID]]=A14747,ETMRouteStages[[#This Row],[StageSequence]]=F14747+1,TRUE)</f>
        <v>1</v>
      </c>
    </row>
    <row r="14749" spans="1:14">
      <c r="A14749" t="s">
        <v>7093</v>
      </c>
      <c r="B14749" t="s">
        <v>2361</v>
      </c>
      <c r="C14749" t="s">
        <v>5185</v>
      </c>
      <c r="D14749" s="154">
        <v>96</v>
      </c>
      <c r="E14749" t="s">
        <v>804</v>
      </c>
      <c r="F14749">
        <v>16</v>
      </c>
      <c r="G14749">
        <v>18</v>
      </c>
      <c r="H14749" t="s">
        <v>3404</v>
      </c>
      <c r="I14749" t="s">
        <v>3515</v>
      </c>
      <c r="K14749" t="s">
        <v>805</v>
      </c>
      <c r="L14749" t="s">
        <v>804</v>
      </c>
      <c r="M14749" t="s">
        <v>3404</v>
      </c>
      <c r="N14749" t="b">
        <f>IF(ETMRouteStages[[#This Row],[RID]]=A14748,ETMRouteStages[[#This Row],[StageSequence]]=F14748+1,TRUE)</f>
        <v>1</v>
      </c>
    </row>
    <row r="14750" spans="1:14">
      <c r="A14750" t="s">
        <v>7093</v>
      </c>
      <c r="B14750" t="s">
        <v>2361</v>
      </c>
      <c r="C14750" t="s">
        <v>5185</v>
      </c>
      <c r="D14750" s="154">
        <v>96</v>
      </c>
      <c r="E14750" t="s">
        <v>758</v>
      </c>
      <c r="F14750">
        <v>17</v>
      </c>
      <c r="G14750">
        <v>19</v>
      </c>
      <c r="H14750" t="s">
        <v>3404</v>
      </c>
      <c r="I14750" t="s">
        <v>3515</v>
      </c>
      <c r="K14750" t="s">
        <v>759</v>
      </c>
      <c r="L14750" t="s">
        <v>758</v>
      </c>
      <c r="M14750" t="s">
        <v>3404</v>
      </c>
      <c r="N14750" t="b">
        <f>IF(ETMRouteStages[[#This Row],[RID]]=A14749,ETMRouteStages[[#This Row],[StageSequence]]=F14749+1,TRUE)</f>
        <v>1</v>
      </c>
    </row>
    <row r="14751" spans="1:14">
      <c r="A14751" t="s">
        <v>7093</v>
      </c>
      <c r="B14751" t="s">
        <v>2361</v>
      </c>
      <c r="C14751" t="s">
        <v>5185</v>
      </c>
      <c r="D14751" s="154">
        <v>96</v>
      </c>
      <c r="E14751" t="s">
        <v>954</v>
      </c>
      <c r="F14751">
        <v>18</v>
      </c>
      <c r="G14751">
        <v>20</v>
      </c>
      <c r="H14751" t="s">
        <v>3404</v>
      </c>
      <c r="I14751" t="s">
        <v>3515</v>
      </c>
      <c r="K14751" t="s">
        <v>955</v>
      </c>
      <c r="L14751" t="s">
        <v>954</v>
      </c>
      <c r="M14751" t="s">
        <v>3404</v>
      </c>
      <c r="N14751" t="b">
        <f>IF(ETMRouteStages[[#This Row],[RID]]=A14750,ETMRouteStages[[#This Row],[StageSequence]]=F14750+1,TRUE)</f>
        <v>1</v>
      </c>
    </row>
    <row r="14752" spans="1:14">
      <c r="A14752" t="s">
        <v>7093</v>
      </c>
      <c r="B14752" t="s">
        <v>2361</v>
      </c>
      <c r="C14752" t="s">
        <v>5185</v>
      </c>
      <c r="D14752" s="154">
        <v>96</v>
      </c>
      <c r="E14752" t="s">
        <v>1781</v>
      </c>
      <c r="F14752">
        <v>19</v>
      </c>
      <c r="G14752">
        <v>21</v>
      </c>
      <c r="H14752" t="s">
        <v>3404</v>
      </c>
      <c r="I14752" t="s">
        <v>3515</v>
      </c>
      <c r="K14752" t="s">
        <v>1782</v>
      </c>
      <c r="L14752" t="s">
        <v>1781</v>
      </c>
      <c r="M14752" t="s">
        <v>3404</v>
      </c>
      <c r="N14752" t="b">
        <f>IF(ETMRouteStages[[#This Row],[RID]]=A14751,ETMRouteStages[[#This Row],[StageSequence]]=F14751+1,TRUE)</f>
        <v>1</v>
      </c>
    </row>
    <row r="14753" spans="1:14">
      <c r="A14753" t="s">
        <v>7093</v>
      </c>
      <c r="B14753" t="s">
        <v>2361</v>
      </c>
      <c r="C14753" t="s">
        <v>5185</v>
      </c>
      <c r="D14753" s="154">
        <v>96</v>
      </c>
      <c r="E14753" t="s">
        <v>1097</v>
      </c>
      <c r="F14753">
        <v>20</v>
      </c>
      <c r="G14753">
        <v>22</v>
      </c>
      <c r="H14753" t="s">
        <v>3404</v>
      </c>
      <c r="I14753" t="s">
        <v>3515</v>
      </c>
      <c r="K14753" t="s">
        <v>1098</v>
      </c>
      <c r="L14753" t="s">
        <v>1097</v>
      </c>
      <c r="M14753" t="s">
        <v>3404</v>
      </c>
      <c r="N14753" t="b">
        <f>IF(ETMRouteStages[[#This Row],[RID]]=A14752,ETMRouteStages[[#This Row],[StageSequence]]=F14752+1,TRUE)</f>
        <v>1</v>
      </c>
    </row>
    <row r="14754" spans="1:14">
      <c r="A14754" t="s">
        <v>7093</v>
      </c>
      <c r="B14754" t="s">
        <v>2361</v>
      </c>
      <c r="C14754" t="s">
        <v>5185</v>
      </c>
      <c r="D14754" s="154">
        <v>96</v>
      </c>
      <c r="E14754" t="s">
        <v>2648</v>
      </c>
      <c r="F14754">
        <v>21</v>
      </c>
      <c r="G14754">
        <v>23</v>
      </c>
      <c r="H14754" t="s">
        <v>3404</v>
      </c>
      <c r="I14754" t="s">
        <v>3515</v>
      </c>
      <c r="K14754" t="s">
        <v>2649</v>
      </c>
      <c r="L14754" t="s">
        <v>2648</v>
      </c>
      <c r="M14754" t="s">
        <v>3404</v>
      </c>
      <c r="N14754" t="b">
        <f>IF(ETMRouteStages[[#This Row],[RID]]=A14753,ETMRouteStages[[#This Row],[StageSequence]]=F14753+1,TRUE)</f>
        <v>1</v>
      </c>
    </row>
    <row r="14755" spans="1:14">
      <c r="A14755" t="s">
        <v>7093</v>
      </c>
      <c r="B14755" t="s">
        <v>2361</v>
      </c>
      <c r="C14755" t="s">
        <v>5185</v>
      </c>
      <c r="D14755" s="154">
        <v>96</v>
      </c>
      <c r="E14755" t="s">
        <v>532</v>
      </c>
      <c r="F14755">
        <v>22</v>
      </c>
      <c r="G14755">
        <v>24</v>
      </c>
      <c r="H14755" t="s">
        <v>3500</v>
      </c>
      <c r="I14755" t="s">
        <v>3515</v>
      </c>
      <c r="K14755" t="s">
        <v>533</v>
      </c>
      <c r="L14755" t="s">
        <v>532</v>
      </c>
      <c r="M14755" t="s">
        <v>3500</v>
      </c>
      <c r="N14755" t="b">
        <f>IF(ETMRouteStages[[#This Row],[RID]]=A14754,ETMRouteStages[[#This Row],[StageSequence]]=F14754+1,TRUE)</f>
        <v>1</v>
      </c>
    </row>
    <row r="14756" spans="1:14">
      <c r="A14756" t="s">
        <v>7093</v>
      </c>
      <c r="B14756" t="s">
        <v>2361</v>
      </c>
      <c r="C14756" t="s">
        <v>5185</v>
      </c>
      <c r="D14756" s="154">
        <v>96</v>
      </c>
      <c r="E14756" t="s">
        <v>2906</v>
      </c>
      <c r="F14756">
        <v>23</v>
      </c>
      <c r="G14756">
        <v>25</v>
      </c>
      <c r="H14756" t="s">
        <v>3404</v>
      </c>
      <c r="I14756" t="s">
        <v>3515</v>
      </c>
      <c r="K14756" t="s">
        <v>2907</v>
      </c>
      <c r="L14756" t="s">
        <v>2906</v>
      </c>
      <c r="M14756" t="s">
        <v>3404</v>
      </c>
      <c r="N14756" t="b">
        <f>IF(ETMRouteStages[[#This Row],[RID]]=A14755,ETMRouteStages[[#This Row],[StageSequence]]=F14755+1,TRUE)</f>
        <v>1</v>
      </c>
    </row>
    <row r="14757" spans="1:14">
      <c r="A14757" t="s">
        <v>7093</v>
      </c>
      <c r="B14757" t="s">
        <v>2361</v>
      </c>
      <c r="C14757" t="s">
        <v>5185</v>
      </c>
      <c r="D14757" s="154">
        <v>96</v>
      </c>
      <c r="E14757" t="s">
        <v>2912</v>
      </c>
      <c r="F14757">
        <v>24</v>
      </c>
      <c r="G14757">
        <v>26</v>
      </c>
      <c r="H14757" t="s">
        <v>3404</v>
      </c>
      <c r="I14757" t="s">
        <v>3515</v>
      </c>
      <c r="K14757" t="s">
        <v>2913</v>
      </c>
      <c r="L14757" t="s">
        <v>2912</v>
      </c>
      <c r="M14757" t="s">
        <v>3404</v>
      </c>
      <c r="N14757" t="b">
        <f>IF(ETMRouteStages[[#This Row],[RID]]=A14756,ETMRouteStages[[#This Row],[StageSequence]]=F14756+1,TRUE)</f>
        <v>1</v>
      </c>
    </row>
    <row r="14758" spans="1:14">
      <c r="A14758" t="s">
        <v>7093</v>
      </c>
      <c r="B14758" t="s">
        <v>2361</v>
      </c>
      <c r="C14758" t="s">
        <v>5185</v>
      </c>
      <c r="D14758" s="154">
        <v>96</v>
      </c>
      <c r="E14758" t="s">
        <v>2904</v>
      </c>
      <c r="F14758">
        <v>25</v>
      </c>
      <c r="G14758">
        <v>28</v>
      </c>
      <c r="H14758" t="s">
        <v>3404</v>
      </c>
      <c r="I14758" t="s">
        <v>3515</v>
      </c>
      <c r="K14758" t="s">
        <v>2905</v>
      </c>
      <c r="L14758" t="s">
        <v>2904</v>
      </c>
      <c r="M14758" t="s">
        <v>3404</v>
      </c>
      <c r="N14758" t="b">
        <f>IF(ETMRouteStages[[#This Row],[RID]]=A14757,ETMRouteStages[[#This Row],[StageSequence]]=F14757+1,TRUE)</f>
        <v>1</v>
      </c>
    </row>
    <row r="14759" spans="1:14">
      <c r="A14759" t="s">
        <v>7093</v>
      </c>
      <c r="B14759" t="s">
        <v>2361</v>
      </c>
      <c r="C14759" t="s">
        <v>5185</v>
      </c>
      <c r="D14759" s="154">
        <v>96</v>
      </c>
      <c r="E14759" t="s">
        <v>2783</v>
      </c>
      <c r="F14759">
        <v>26</v>
      </c>
      <c r="G14759">
        <v>29</v>
      </c>
      <c r="H14759" t="s">
        <v>3404</v>
      </c>
      <c r="I14759" t="s">
        <v>3515</v>
      </c>
      <c r="K14759" t="s">
        <v>2784</v>
      </c>
      <c r="L14759" t="s">
        <v>2783</v>
      </c>
      <c r="M14759" t="s">
        <v>3404</v>
      </c>
      <c r="N14759" t="b">
        <f>IF(ETMRouteStages[[#This Row],[RID]]=A14758,ETMRouteStages[[#This Row],[StageSequence]]=F14758+1,TRUE)</f>
        <v>1</v>
      </c>
    </row>
    <row r="14760" spans="1:14">
      <c r="A14760" t="s">
        <v>7093</v>
      </c>
      <c r="B14760" t="s">
        <v>2361</v>
      </c>
      <c r="C14760" t="s">
        <v>5185</v>
      </c>
      <c r="D14760" s="154">
        <v>96</v>
      </c>
      <c r="E14760" t="s">
        <v>2910</v>
      </c>
      <c r="F14760">
        <v>27</v>
      </c>
      <c r="G14760">
        <v>31</v>
      </c>
      <c r="H14760" t="s">
        <v>3404</v>
      </c>
      <c r="I14760" t="s">
        <v>3515</v>
      </c>
      <c r="K14760" t="s">
        <v>2911</v>
      </c>
      <c r="L14760" t="s">
        <v>2910</v>
      </c>
      <c r="M14760" t="s">
        <v>3404</v>
      </c>
      <c r="N14760" t="b">
        <f>IF(ETMRouteStages[[#This Row],[RID]]=A14759,ETMRouteStages[[#This Row],[StageSequence]]=F14759+1,TRUE)</f>
        <v>1</v>
      </c>
    </row>
    <row r="14761" spans="1:14">
      <c r="A14761" t="s">
        <v>7093</v>
      </c>
      <c r="B14761" t="s">
        <v>2361</v>
      </c>
      <c r="C14761" t="s">
        <v>5185</v>
      </c>
      <c r="D14761" s="154">
        <v>96</v>
      </c>
      <c r="E14761" t="s">
        <v>2908</v>
      </c>
      <c r="F14761">
        <v>28</v>
      </c>
      <c r="G14761">
        <v>32</v>
      </c>
      <c r="H14761" t="s">
        <v>3404</v>
      </c>
      <c r="I14761" t="s">
        <v>3515</v>
      </c>
      <c r="K14761" t="s">
        <v>2909</v>
      </c>
      <c r="L14761" t="s">
        <v>2908</v>
      </c>
      <c r="M14761" t="s">
        <v>3404</v>
      </c>
      <c r="N14761" t="b">
        <f>IF(ETMRouteStages[[#This Row],[RID]]=A14760,ETMRouteStages[[#This Row],[StageSequence]]=F14760+1,TRUE)</f>
        <v>1</v>
      </c>
    </row>
    <row r="14762" spans="1:14">
      <c r="A14762" t="s">
        <v>7093</v>
      </c>
      <c r="B14762" t="s">
        <v>2361</v>
      </c>
      <c r="C14762" t="s">
        <v>5185</v>
      </c>
      <c r="D14762" s="154">
        <v>96</v>
      </c>
      <c r="E14762" t="s">
        <v>1468</v>
      </c>
      <c r="F14762">
        <v>29</v>
      </c>
      <c r="G14762">
        <v>35</v>
      </c>
      <c r="H14762" t="s">
        <v>3404</v>
      </c>
      <c r="I14762" t="s">
        <v>3515</v>
      </c>
      <c r="K14762" t="s">
        <v>1469</v>
      </c>
      <c r="L14762" t="s">
        <v>1468</v>
      </c>
      <c r="M14762" t="s">
        <v>3404</v>
      </c>
      <c r="N14762" t="b">
        <f>IF(ETMRouteStages[[#This Row],[RID]]=A14761,ETMRouteStages[[#This Row],[StageSequence]]=F14761+1,TRUE)</f>
        <v>1</v>
      </c>
    </row>
    <row r="14763" spans="1:14">
      <c r="A14763" t="s">
        <v>7093</v>
      </c>
      <c r="B14763" t="s">
        <v>2361</v>
      </c>
      <c r="C14763" t="s">
        <v>5185</v>
      </c>
      <c r="D14763" s="154">
        <v>96</v>
      </c>
      <c r="E14763" t="s">
        <v>2239</v>
      </c>
      <c r="F14763">
        <v>30</v>
      </c>
      <c r="G14763">
        <v>36</v>
      </c>
      <c r="H14763" t="s">
        <v>3404</v>
      </c>
      <c r="I14763" t="s">
        <v>3515</v>
      </c>
      <c r="K14763" t="s">
        <v>2240</v>
      </c>
      <c r="L14763" t="s">
        <v>2239</v>
      </c>
      <c r="M14763" t="s">
        <v>3404</v>
      </c>
      <c r="N14763" t="b">
        <f>IF(ETMRouteStages[[#This Row],[RID]]=A14762,ETMRouteStages[[#This Row],[StageSequence]]=F14762+1,TRUE)</f>
        <v>1</v>
      </c>
    </row>
    <row r="14764" spans="1:14">
      <c r="A14764" t="s">
        <v>7093</v>
      </c>
      <c r="B14764" t="s">
        <v>2361</v>
      </c>
      <c r="C14764" t="s">
        <v>5185</v>
      </c>
      <c r="D14764" s="154">
        <v>96</v>
      </c>
      <c r="E14764" t="s">
        <v>2352</v>
      </c>
      <c r="F14764">
        <v>31</v>
      </c>
      <c r="G14764">
        <v>37</v>
      </c>
      <c r="H14764" t="s">
        <v>3404</v>
      </c>
      <c r="I14764" t="s">
        <v>3515</v>
      </c>
      <c r="K14764" t="s">
        <v>2353</v>
      </c>
      <c r="L14764" t="s">
        <v>2352</v>
      </c>
      <c r="M14764" t="s">
        <v>3404</v>
      </c>
      <c r="N14764" t="b">
        <f>IF(ETMRouteStages[[#This Row],[RID]]=A14763,ETMRouteStages[[#This Row],[StageSequence]]=F14763+1,TRUE)</f>
        <v>1</v>
      </c>
    </row>
    <row r="14765" spans="1:14">
      <c r="A14765" t="s">
        <v>7093</v>
      </c>
      <c r="B14765" t="s">
        <v>2361</v>
      </c>
      <c r="C14765" t="s">
        <v>5185</v>
      </c>
      <c r="D14765" s="154">
        <v>96</v>
      </c>
      <c r="E14765" t="s">
        <v>2159</v>
      </c>
      <c r="F14765">
        <v>32</v>
      </c>
      <c r="G14765">
        <v>38</v>
      </c>
      <c r="H14765" t="s">
        <v>3404</v>
      </c>
      <c r="I14765" t="s">
        <v>3515</v>
      </c>
      <c r="K14765" t="s">
        <v>2160</v>
      </c>
      <c r="L14765" t="s">
        <v>2159</v>
      </c>
      <c r="M14765" t="s">
        <v>3404</v>
      </c>
      <c r="N14765" t="b">
        <f>IF(ETMRouteStages[[#This Row],[RID]]=A14764,ETMRouteStages[[#This Row],[StageSequence]]=F14764+1,TRUE)</f>
        <v>1</v>
      </c>
    </row>
    <row r="14766" spans="1:14">
      <c r="A14766" t="s">
        <v>7093</v>
      </c>
      <c r="B14766" t="s">
        <v>2361</v>
      </c>
      <c r="C14766" t="s">
        <v>5185</v>
      </c>
      <c r="D14766" s="154">
        <v>96</v>
      </c>
      <c r="E14766" t="s">
        <v>420</v>
      </c>
      <c r="F14766">
        <v>33</v>
      </c>
      <c r="G14766">
        <v>39</v>
      </c>
      <c r="H14766" t="s">
        <v>3404</v>
      </c>
      <c r="I14766" t="s">
        <v>3515</v>
      </c>
      <c r="K14766" t="s">
        <v>421</v>
      </c>
      <c r="L14766" t="s">
        <v>420</v>
      </c>
      <c r="M14766" t="s">
        <v>3404</v>
      </c>
      <c r="N14766" t="b">
        <f>IF(ETMRouteStages[[#This Row],[RID]]=A14765,ETMRouteStages[[#This Row],[StageSequence]]=F14765+1,TRUE)</f>
        <v>1</v>
      </c>
    </row>
    <row r="14767" spans="1:14">
      <c r="A14767" t="s">
        <v>7093</v>
      </c>
      <c r="B14767" t="s">
        <v>2361</v>
      </c>
      <c r="C14767" t="s">
        <v>5185</v>
      </c>
      <c r="D14767" s="154">
        <v>96</v>
      </c>
      <c r="E14767" t="s">
        <v>422</v>
      </c>
      <c r="F14767">
        <v>34</v>
      </c>
      <c r="G14767">
        <v>40</v>
      </c>
      <c r="H14767" t="s">
        <v>3404</v>
      </c>
      <c r="I14767" t="s">
        <v>3515</v>
      </c>
      <c r="K14767" t="s">
        <v>423</v>
      </c>
      <c r="L14767" t="s">
        <v>422</v>
      </c>
      <c r="M14767" t="s">
        <v>3404</v>
      </c>
      <c r="N14767" t="b">
        <f>IF(ETMRouteStages[[#This Row],[RID]]=A14766,ETMRouteStages[[#This Row],[StageSequence]]=F14766+1,TRUE)</f>
        <v>1</v>
      </c>
    </row>
    <row r="14768" spans="1:14">
      <c r="A14768" t="s">
        <v>7093</v>
      </c>
      <c r="B14768" t="s">
        <v>2361</v>
      </c>
      <c r="C14768" t="s">
        <v>5185</v>
      </c>
      <c r="D14768" s="154">
        <v>96</v>
      </c>
      <c r="E14768" t="s">
        <v>914</v>
      </c>
      <c r="F14768">
        <v>35</v>
      </c>
      <c r="G14768">
        <v>41</v>
      </c>
      <c r="H14768" t="s">
        <v>3404</v>
      </c>
      <c r="I14768" t="s">
        <v>3515</v>
      </c>
      <c r="K14768" t="s">
        <v>915</v>
      </c>
      <c r="L14768" t="s">
        <v>914</v>
      </c>
      <c r="M14768" t="s">
        <v>3404</v>
      </c>
      <c r="N14768" t="b">
        <f>IF(ETMRouteStages[[#This Row],[RID]]=A14767,ETMRouteStages[[#This Row],[StageSequence]]=F14767+1,TRUE)</f>
        <v>1</v>
      </c>
    </row>
    <row r="14769" spans="1:14">
      <c r="A14769" t="s">
        <v>7093</v>
      </c>
      <c r="B14769" t="s">
        <v>2361</v>
      </c>
      <c r="C14769" t="s">
        <v>5185</v>
      </c>
      <c r="D14769" s="154">
        <v>96</v>
      </c>
      <c r="E14769" t="s">
        <v>1609</v>
      </c>
      <c r="F14769">
        <v>36</v>
      </c>
      <c r="G14769">
        <v>42</v>
      </c>
      <c r="H14769" t="s">
        <v>3404</v>
      </c>
      <c r="I14769" t="s">
        <v>3515</v>
      </c>
      <c r="K14769" t="s">
        <v>1610</v>
      </c>
      <c r="L14769" t="s">
        <v>1609</v>
      </c>
      <c r="M14769" t="s">
        <v>3404</v>
      </c>
      <c r="N14769" t="b">
        <f>IF(ETMRouteStages[[#This Row],[RID]]=A14768,ETMRouteStages[[#This Row],[StageSequence]]=F14768+1,TRUE)</f>
        <v>1</v>
      </c>
    </row>
    <row r="14770" spans="1:14">
      <c r="A14770" t="s">
        <v>7093</v>
      </c>
      <c r="B14770" t="s">
        <v>2361</v>
      </c>
      <c r="C14770" t="s">
        <v>5185</v>
      </c>
      <c r="D14770" s="154">
        <v>96</v>
      </c>
      <c r="E14770" t="s">
        <v>1759</v>
      </c>
      <c r="F14770">
        <v>37</v>
      </c>
      <c r="G14770">
        <v>43</v>
      </c>
      <c r="H14770" t="s">
        <v>3404</v>
      </c>
      <c r="I14770" t="s">
        <v>3515</v>
      </c>
      <c r="K14770" t="s">
        <v>1760</v>
      </c>
      <c r="L14770" t="s">
        <v>1759</v>
      </c>
      <c r="M14770" t="s">
        <v>3404</v>
      </c>
      <c r="N14770" t="b">
        <f>IF(ETMRouteStages[[#This Row],[RID]]=A14769,ETMRouteStages[[#This Row],[StageSequence]]=F14769+1,TRUE)</f>
        <v>1</v>
      </c>
    </row>
    <row r="14771" spans="1:14">
      <c r="A14771" t="s">
        <v>7093</v>
      </c>
      <c r="B14771" t="s">
        <v>2361</v>
      </c>
      <c r="C14771" t="s">
        <v>5185</v>
      </c>
      <c r="D14771" s="154">
        <v>96</v>
      </c>
      <c r="E14771" t="s">
        <v>1952</v>
      </c>
      <c r="F14771">
        <v>38</v>
      </c>
      <c r="G14771">
        <v>44</v>
      </c>
      <c r="H14771" t="s">
        <v>3404</v>
      </c>
      <c r="I14771" t="s">
        <v>3515</v>
      </c>
      <c r="K14771" t="s">
        <v>1953</v>
      </c>
      <c r="L14771" t="s">
        <v>1952</v>
      </c>
      <c r="M14771" t="s">
        <v>3404</v>
      </c>
      <c r="N14771" t="b">
        <f>IF(ETMRouteStages[[#This Row],[RID]]=A14770,ETMRouteStages[[#This Row],[StageSequence]]=F14770+1,TRUE)</f>
        <v>1</v>
      </c>
    </row>
    <row r="14772" spans="1:14">
      <c r="A14772" t="s">
        <v>7093</v>
      </c>
      <c r="B14772" t="s">
        <v>2361</v>
      </c>
      <c r="C14772" t="s">
        <v>5185</v>
      </c>
      <c r="D14772" s="154">
        <v>96</v>
      </c>
      <c r="E14772" t="s">
        <v>1954</v>
      </c>
      <c r="F14772">
        <v>39</v>
      </c>
      <c r="G14772">
        <v>45</v>
      </c>
      <c r="H14772" t="s">
        <v>3404</v>
      </c>
      <c r="I14772" t="s">
        <v>3515</v>
      </c>
      <c r="K14772" t="s">
        <v>1955</v>
      </c>
      <c r="L14772" t="s">
        <v>1954</v>
      </c>
      <c r="M14772" t="s">
        <v>3404</v>
      </c>
      <c r="N14772" t="b">
        <f>IF(ETMRouteStages[[#This Row],[RID]]=A14771,ETMRouteStages[[#This Row],[StageSequence]]=F14771+1,TRUE)</f>
        <v>1</v>
      </c>
    </row>
    <row r="14773" spans="1:14">
      <c r="A14773" t="s">
        <v>7093</v>
      </c>
      <c r="B14773" t="s">
        <v>2361</v>
      </c>
      <c r="C14773" t="s">
        <v>5185</v>
      </c>
      <c r="D14773" s="154">
        <v>96</v>
      </c>
      <c r="E14773" t="s">
        <v>3222</v>
      </c>
      <c r="F14773">
        <v>40</v>
      </c>
      <c r="G14773">
        <v>47</v>
      </c>
      <c r="H14773" t="s">
        <v>3404</v>
      </c>
      <c r="I14773" t="s">
        <v>3515</v>
      </c>
      <c r="K14773" t="s">
        <v>3223</v>
      </c>
      <c r="L14773" t="s">
        <v>3222</v>
      </c>
      <c r="M14773" t="s">
        <v>3404</v>
      </c>
      <c r="N14773" t="b">
        <f>IF(ETMRouteStages[[#This Row],[RID]]=A14772,ETMRouteStages[[#This Row],[StageSequence]]=F14772+1,TRUE)</f>
        <v>1</v>
      </c>
    </row>
    <row r="14774" spans="1:14">
      <c r="A14774" t="s">
        <v>7094</v>
      </c>
      <c r="B14774" t="s">
        <v>2361</v>
      </c>
      <c r="C14774" t="s">
        <v>5189</v>
      </c>
      <c r="D14774" s="154">
        <v>97</v>
      </c>
      <c r="E14774" t="s">
        <v>2201</v>
      </c>
      <c r="F14774">
        <v>1</v>
      </c>
      <c r="G14774">
        <v>0</v>
      </c>
      <c r="H14774" t="s">
        <v>3404</v>
      </c>
      <c r="I14774" t="s">
        <v>3515</v>
      </c>
      <c r="K14774" t="s">
        <v>2202</v>
      </c>
      <c r="L14774" t="s">
        <v>2201</v>
      </c>
      <c r="M14774" t="s">
        <v>3404</v>
      </c>
      <c r="N14774" t="b">
        <f>IF(ETMRouteStages[[#This Row],[RID]]=A14773,ETMRouteStages[[#This Row],[StageSequence]]=F14773+1,TRUE)</f>
        <v>1</v>
      </c>
    </row>
    <row r="14775" spans="1:14">
      <c r="A14775" t="s">
        <v>7094</v>
      </c>
      <c r="B14775" t="s">
        <v>2361</v>
      </c>
      <c r="C14775" t="s">
        <v>5189</v>
      </c>
      <c r="D14775" s="154">
        <v>97</v>
      </c>
      <c r="E14775" t="s">
        <v>2501</v>
      </c>
      <c r="F14775">
        <v>2</v>
      </c>
      <c r="G14775">
        <v>2</v>
      </c>
      <c r="H14775" t="s">
        <v>3404</v>
      </c>
      <c r="I14775" t="s">
        <v>3515</v>
      </c>
      <c r="K14775" t="s">
        <v>2502</v>
      </c>
      <c r="L14775" t="s">
        <v>2501</v>
      </c>
      <c r="M14775" t="s">
        <v>3404</v>
      </c>
      <c r="N14775" t="b">
        <f>IF(ETMRouteStages[[#This Row],[RID]]=A14774,ETMRouteStages[[#This Row],[StageSequence]]=F14774+1,TRUE)</f>
        <v>1</v>
      </c>
    </row>
    <row r="14776" spans="1:14">
      <c r="A14776" t="s">
        <v>7094</v>
      </c>
      <c r="B14776" t="s">
        <v>2361</v>
      </c>
      <c r="C14776" t="s">
        <v>5189</v>
      </c>
      <c r="D14776" s="154">
        <v>97</v>
      </c>
      <c r="E14776" t="s">
        <v>2862</v>
      </c>
      <c r="F14776">
        <v>3</v>
      </c>
      <c r="G14776">
        <v>3</v>
      </c>
      <c r="H14776" t="s">
        <v>3404</v>
      </c>
      <c r="I14776" t="s">
        <v>3515</v>
      </c>
      <c r="K14776" t="s">
        <v>2863</v>
      </c>
      <c r="L14776" t="s">
        <v>2862</v>
      </c>
      <c r="M14776" t="s">
        <v>3404</v>
      </c>
      <c r="N14776" t="b">
        <f>IF(ETMRouteStages[[#This Row],[RID]]=A14775,ETMRouteStages[[#This Row],[StageSequence]]=F14775+1,TRUE)</f>
        <v>1</v>
      </c>
    </row>
    <row r="14777" spans="1:14">
      <c r="A14777" t="s">
        <v>7094</v>
      </c>
      <c r="B14777" t="s">
        <v>2361</v>
      </c>
      <c r="C14777" t="s">
        <v>5189</v>
      </c>
      <c r="D14777" s="154">
        <v>97</v>
      </c>
      <c r="E14777" t="s">
        <v>1343</v>
      </c>
      <c r="F14777">
        <v>4</v>
      </c>
      <c r="G14777">
        <v>4</v>
      </c>
      <c r="H14777" t="s">
        <v>3404</v>
      </c>
      <c r="I14777" t="s">
        <v>3515</v>
      </c>
      <c r="K14777" t="s">
        <v>1344</v>
      </c>
      <c r="L14777" t="s">
        <v>1343</v>
      </c>
      <c r="M14777" t="s">
        <v>3404</v>
      </c>
      <c r="N14777" t="b">
        <f>IF(ETMRouteStages[[#This Row],[RID]]=A14776,ETMRouteStages[[#This Row],[StageSequence]]=F14776+1,TRUE)</f>
        <v>1</v>
      </c>
    </row>
    <row r="14778" spans="1:14">
      <c r="A14778" t="s">
        <v>7094</v>
      </c>
      <c r="B14778" t="s">
        <v>2361</v>
      </c>
      <c r="C14778" t="s">
        <v>5189</v>
      </c>
      <c r="D14778" s="154">
        <v>97</v>
      </c>
      <c r="E14778" t="s">
        <v>2362</v>
      </c>
      <c r="F14778">
        <v>5</v>
      </c>
      <c r="G14778">
        <v>5</v>
      </c>
      <c r="H14778" t="s">
        <v>3404</v>
      </c>
      <c r="I14778" t="s">
        <v>3515</v>
      </c>
      <c r="K14778" t="s">
        <v>2363</v>
      </c>
      <c r="L14778" t="s">
        <v>2362</v>
      </c>
      <c r="M14778" t="s">
        <v>3404</v>
      </c>
      <c r="N14778" t="b">
        <f>IF(ETMRouteStages[[#This Row],[RID]]=A14777,ETMRouteStages[[#This Row],[StageSequence]]=F14777+1,TRUE)</f>
        <v>1</v>
      </c>
    </row>
    <row r="14779" spans="1:14">
      <c r="A14779" t="s">
        <v>7094</v>
      </c>
      <c r="B14779" t="s">
        <v>2361</v>
      </c>
      <c r="C14779" t="s">
        <v>5189</v>
      </c>
      <c r="D14779" s="154">
        <v>97</v>
      </c>
      <c r="E14779" t="s">
        <v>2364</v>
      </c>
      <c r="F14779">
        <v>6</v>
      </c>
      <c r="G14779">
        <v>6</v>
      </c>
      <c r="H14779" t="s">
        <v>3404</v>
      </c>
      <c r="I14779" t="s">
        <v>3515</v>
      </c>
      <c r="K14779" t="s">
        <v>2365</v>
      </c>
      <c r="L14779" t="s">
        <v>2364</v>
      </c>
      <c r="M14779" t="s">
        <v>3404</v>
      </c>
      <c r="N14779" t="b">
        <f>IF(ETMRouteStages[[#This Row],[RID]]=A14778,ETMRouteStages[[#This Row],[StageSequence]]=F14778+1,TRUE)</f>
        <v>1</v>
      </c>
    </row>
    <row r="14780" spans="1:14">
      <c r="A14780" t="s">
        <v>7094</v>
      </c>
      <c r="B14780" t="s">
        <v>2361</v>
      </c>
      <c r="C14780" t="s">
        <v>5189</v>
      </c>
      <c r="D14780" s="154">
        <v>97</v>
      </c>
      <c r="E14780" t="s">
        <v>2360</v>
      </c>
      <c r="F14780">
        <v>7</v>
      </c>
      <c r="G14780">
        <v>7</v>
      </c>
      <c r="H14780" t="s">
        <v>3404</v>
      </c>
      <c r="I14780" t="s">
        <v>3515</v>
      </c>
      <c r="K14780" t="s">
        <v>2361</v>
      </c>
      <c r="L14780" t="s">
        <v>2360</v>
      </c>
      <c r="M14780" t="s">
        <v>3404</v>
      </c>
      <c r="N14780" t="b">
        <f>IF(ETMRouteStages[[#This Row],[RID]]=A14779,ETMRouteStages[[#This Row],[StageSequence]]=F14779+1,TRUE)</f>
        <v>1</v>
      </c>
    </row>
    <row r="14781" spans="1:14">
      <c r="A14781" t="s">
        <v>7094</v>
      </c>
      <c r="B14781" t="s">
        <v>2361</v>
      </c>
      <c r="C14781" t="s">
        <v>5189</v>
      </c>
      <c r="D14781" s="154">
        <v>97</v>
      </c>
      <c r="E14781" t="s">
        <v>1281</v>
      </c>
      <c r="F14781">
        <v>8</v>
      </c>
      <c r="G14781">
        <v>8</v>
      </c>
      <c r="H14781" t="s">
        <v>3404</v>
      </c>
      <c r="I14781" t="s">
        <v>3515</v>
      </c>
      <c r="K14781" t="s">
        <v>1282</v>
      </c>
      <c r="L14781" t="s">
        <v>1281</v>
      </c>
      <c r="M14781" t="s">
        <v>3404</v>
      </c>
      <c r="N14781" t="b">
        <f>IF(ETMRouteStages[[#This Row],[RID]]=A14780,ETMRouteStages[[#This Row],[StageSequence]]=F14780+1,TRUE)</f>
        <v>1</v>
      </c>
    </row>
    <row r="14782" spans="1:14">
      <c r="A14782" t="s">
        <v>7094</v>
      </c>
      <c r="B14782" t="s">
        <v>2361</v>
      </c>
      <c r="C14782" t="s">
        <v>5189</v>
      </c>
      <c r="D14782" s="154">
        <v>97</v>
      </c>
      <c r="E14782" t="s">
        <v>1319</v>
      </c>
      <c r="F14782">
        <v>9</v>
      </c>
      <c r="G14782">
        <v>9</v>
      </c>
      <c r="H14782" t="s">
        <v>3404</v>
      </c>
      <c r="I14782" t="s">
        <v>3515</v>
      </c>
      <c r="K14782" t="s">
        <v>1320</v>
      </c>
      <c r="L14782" t="s">
        <v>1319</v>
      </c>
      <c r="M14782" t="s">
        <v>3404</v>
      </c>
      <c r="N14782" t="b">
        <f>IF(ETMRouteStages[[#This Row],[RID]]=A14781,ETMRouteStages[[#This Row],[StageSequence]]=F14781+1,TRUE)</f>
        <v>1</v>
      </c>
    </row>
    <row r="14783" spans="1:14">
      <c r="A14783" t="s">
        <v>7094</v>
      </c>
      <c r="B14783" t="s">
        <v>2361</v>
      </c>
      <c r="C14783" t="s">
        <v>5189</v>
      </c>
      <c r="D14783" s="154">
        <v>97</v>
      </c>
      <c r="E14783" t="s">
        <v>1279</v>
      </c>
      <c r="F14783">
        <v>10</v>
      </c>
      <c r="G14783">
        <v>10</v>
      </c>
      <c r="H14783" t="s">
        <v>3404</v>
      </c>
      <c r="I14783" t="s">
        <v>3515</v>
      </c>
      <c r="K14783" t="s">
        <v>1280</v>
      </c>
      <c r="L14783" t="s">
        <v>1279</v>
      </c>
      <c r="M14783" t="s">
        <v>3404</v>
      </c>
      <c r="N14783" t="b">
        <f>IF(ETMRouteStages[[#This Row],[RID]]=A14782,ETMRouteStages[[#This Row],[StageSequence]]=F14782+1,TRUE)</f>
        <v>1</v>
      </c>
    </row>
    <row r="14784" spans="1:14">
      <c r="A14784" t="s">
        <v>7094</v>
      </c>
      <c r="B14784" t="s">
        <v>2361</v>
      </c>
      <c r="C14784" t="s">
        <v>5189</v>
      </c>
      <c r="D14784" s="154">
        <v>97</v>
      </c>
      <c r="E14784" t="s">
        <v>1835</v>
      </c>
      <c r="F14784">
        <v>11</v>
      </c>
      <c r="G14784">
        <v>12</v>
      </c>
      <c r="H14784" t="s">
        <v>3404</v>
      </c>
      <c r="I14784" t="s">
        <v>3515</v>
      </c>
      <c r="K14784" t="s">
        <v>1836</v>
      </c>
      <c r="L14784" t="s">
        <v>1835</v>
      </c>
      <c r="M14784" t="s">
        <v>3404</v>
      </c>
      <c r="N14784" t="b">
        <f>IF(ETMRouteStages[[#This Row],[RID]]=A14783,ETMRouteStages[[#This Row],[StageSequence]]=F14783+1,TRUE)</f>
        <v>1</v>
      </c>
    </row>
    <row r="14785" spans="1:14">
      <c r="A14785" t="s">
        <v>7094</v>
      </c>
      <c r="B14785" t="s">
        <v>2361</v>
      </c>
      <c r="C14785" t="s">
        <v>5189</v>
      </c>
      <c r="D14785" s="154">
        <v>97</v>
      </c>
      <c r="E14785" t="s">
        <v>1970</v>
      </c>
      <c r="F14785">
        <v>12</v>
      </c>
      <c r="G14785">
        <v>13</v>
      </c>
      <c r="H14785" t="s">
        <v>3404</v>
      </c>
      <c r="I14785" t="s">
        <v>3515</v>
      </c>
      <c r="K14785" t="s">
        <v>1971</v>
      </c>
      <c r="L14785" t="s">
        <v>1970</v>
      </c>
      <c r="M14785" t="s">
        <v>3404</v>
      </c>
      <c r="N14785" t="b">
        <f>IF(ETMRouteStages[[#This Row],[RID]]=A14784,ETMRouteStages[[#This Row],[StageSequence]]=F14784+1,TRUE)</f>
        <v>1</v>
      </c>
    </row>
    <row r="14786" spans="1:14">
      <c r="A14786" t="s">
        <v>7094</v>
      </c>
      <c r="B14786" t="s">
        <v>2361</v>
      </c>
      <c r="C14786" t="s">
        <v>5189</v>
      </c>
      <c r="D14786" s="154">
        <v>97</v>
      </c>
      <c r="E14786" t="s">
        <v>1170</v>
      </c>
      <c r="F14786">
        <v>13</v>
      </c>
      <c r="G14786">
        <v>14</v>
      </c>
      <c r="H14786" t="s">
        <v>3404</v>
      </c>
      <c r="I14786" t="s">
        <v>3515</v>
      </c>
      <c r="K14786" t="s">
        <v>1171</v>
      </c>
      <c r="L14786" t="s">
        <v>1170</v>
      </c>
      <c r="M14786" t="s">
        <v>3404</v>
      </c>
      <c r="N14786" t="b">
        <f>IF(ETMRouteStages[[#This Row],[RID]]=A14785,ETMRouteStages[[#This Row],[StageSequence]]=F14785+1,TRUE)</f>
        <v>1</v>
      </c>
    </row>
    <row r="14787" spans="1:14">
      <c r="A14787" t="s">
        <v>7094</v>
      </c>
      <c r="B14787" t="s">
        <v>2361</v>
      </c>
      <c r="C14787" t="s">
        <v>5189</v>
      </c>
      <c r="D14787" s="154">
        <v>97</v>
      </c>
      <c r="E14787" t="s">
        <v>2262</v>
      </c>
      <c r="F14787">
        <v>14</v>
      </c>
      <c r="G14787">
        <v>15</v>
      </c>
      <c r="H14787" t="s">
        <v>3404</v>
      </c>
      <c r="I14787" t="s">
        <v>3515</v>
      </c>
      <c r="K14787" t="s">
        <v>2263</v>
      </c>
      <c r="L14787" t="s">
        <v>2262</v>
      </c>
      <c r="M14787" t="s">
        <v>3404</v>
      </c>
      <c r="N14787" t="b">
        <f>IF(ETMRouteStages[[#This Row],[RID]]=A14786,ETMRouteStages[[#This Row],[StageSequence]]=F14786+1,TRUE)</f>
        <v>1</v>
      </c>
    </row>
    <row r="14788" spans="1:14">
      <c r="A14788" t="s">
        <v>7094</v>
      </c>
      <c r="B14788" t="s">
        <v>2361</v>
      </c>
      <c r="C14788" t="s">
        <v>5189</v>
      </c>
      <c r="D14788" s="154">
        <v>97</v>
      </c>
      <c r="E14788" t="s">
        <v>1532</v>
      </c>
      <c r="F14788">
        <v>15</v>
      </c>
      <c r="G14788">
        <v>16</v>
      </c>
      <c r="H14788" t="s">
        <v>3404</v>
      </c>
      <c r="I14788" t="s">
        <v>3515</v>
      </c>
      <c r="K14788" t="s">
        <v>1533</v>
      </c>
      <c r="L14788" t="s">
        <v>1532</v>
      </c>
      <c r="M14788" t="s">
        <v>3404</v>
      </c>
      <c r="N14788" t="b">
        <f>IF(ETMRouteStages[[#This Row],[RID]]=A14787,ETMRouteStages[[#This Row],[StageSequence]]=F14787+1,TRUE)</f>
        <v>1</v>
      </c>
    </row>
    <row r="14789" spans="1:14">
      <c r="A14789" t="s">
        <v>7094</v>
      </c>
      <c r="B14789" t="s">
        <v>2361</v>
      </c>
      <c r="C14789" t="s">
        <v>5189</v>
      </c>
      <c r="D14789" s="154">
        <v>97</v>
      </c>
      <c r="E14789" t="s">
        <v>804</v>
      </c>
      <c r="F14789">
        <v>16</v>
      </c>
      <c r="G14789">
        <v>18</v>
      </c>
      <c r="H14789" t="s">
        <v>3404</v>
      </c>
      <c r="I14789" t="s">
        <v>3515</v>
      </c>
      <c r="K14789" t="s">
        <v>805</v>
      </c>
      <c r="L14789" t="s">
        <v>804</v>
      </c>
      <c r="M14789" t="s">
        <v>3404</v>
      </c>
      <c r="N14789" t="b">
        <f>IF(ETMRouteStages[[#This Row],[RID]]=A14788,ETMRouteStages[[#This Row],[StageSequence]]=F14788+1,TRUE)</f>
        <v>1</v>
      </c>
    </row>
    <row r="14790" spans="1:14">
      <c r="A14790" t="s">
        <v>7094</v>
      </c>
      <c r="B14790" t="s">
        <v>2361</v>
      </c>
      <c r="C14790" t="s">
        <v>5189</v>
      </c>
      <c r="D14790" s="154">
        <v>97</v>
      </c>
      <c r="E14790" t="s">
        <v>758</v>
      </c>
      <c r="F14790">
        <v>17</v>
      </c>
      <c r="G14790">
        <v>19</v>
      </c>
      <c r="H14790" t="s">
        <v>3404</v>
      </c>
      <c r="I14790" t="s">
        <v>3515</v>
      </c>
      <c r="K14790" t="s">
        <v>759</v>
      </c>
      <c r="L14790" t="s">
        <v>758</v>
      </c>
      <c r="M14790" t="s">
        <v>3404</v>
      </c>
      <c r="N14790" t="b">
        <f>IF(ETMRouteStages[[#This Row],[RID]]=A14789,ETMRouteStages[[#This Row],[StageSequence]]=F14789+1,TRUE)</f>
        <v>1</v>
      </c>
    </row>
    <row r="14791" spans="1:14">
      <c r="A14791" t="s">
        <v>7094</v>
      </c>
      <c r="B14791" t="s">
        <v>2361</v>
      </c>
      <c r="C14791" t="s">
        <v>5189</v>
      </c>
      <c r="D14791" s="154">
        <v>97</v>
      </c>
      <c r="E14791" t="s">
        <v>954</v>
      </c>
      <c r="F14791">
        <v>18</v>
      </c>
      <c r="G14791">
        <v>20</v>
      </c>
      <c r="H14791" t="s">
        <v>3404</v>
      </c>
      <c r="I14791" t="s">
        <v>3515</v>
      </c>
      <c r="K14791" t="s">
        <v>955</v>
      </c>
      <c r="L14791" t="s">
        <v>954</v>
      </c>
      <c r="M14791" t="s">
        <v>3404</v>
      </c>
      <c r="N14791" t="b">
        <f>IF(ETMRouteStages[[#This Row],[RID]]=A14790,ETMRouteStages[[#This Row],[StageSequence]]=F14790+1,TRUE)</f>
        <v>1</v>
      </c>
    </row>
    <row r="14792" spans="1:14">
      <c r="A14792" t="s">
        <v>7094</v>
      </c>
      <c r="B14792" t="s">
        <v>2361</v>
      </c>
      <c r="C14792" t="s">
        <v>5189</v>
      </c>
      <c r="D14792" s="154">
        <v>97</v>
      </c>
      <c r="E14792" t="s">
        <v>1781</v>
      </c>
      <c r="F14792">
        <v>19</v>
      </c>
      <c r="G14792">
        <v>21</v>
      </c>
      <c r="H14792" t="s">
        <v>3404</v>
      </c>
      <c r="I14792" t="s">
        <v>3515</v>
      </c>
      <c r="K14792" t="s">
        <v>1782</v>
      </c>
      <c r="L14792" t="s">
        <v>1781</v>
      </c>
      <c r="M14792" t="s">
        <v>3404</v>
      </c>
      <c r="N14792" t="b">
        <f>IF(ETMRouteStages[[#This Row],[RID]]=A14791,ETMRouteStages[[#This Row],[StageSequence]]=F14791+1,TRUE)</f>
        <v>1</v>
      </c>
    </row>
    <row r="14793" spans="1:14">
      <c r="A14793" t="s">
        <v>7094</v>
      </c>
      <c r="B14793" t="s">
        <v>2361</v>
      </c>
      <c r="C14793" t="s">
        <v>5189</v>
      </c>
      <c r="D14793" s="154">
        <v>97</v>
      </c>
      <c r="E14793" t="s">
        <v>1097</v>
      </c>
      <c r="F14793">
        <v>20</v>
      </c>
      <c r="G14793">
        <v>22</v>
      </c>
      <c r="H14793" t="s">
        <v>3404</v>
      </c>
      <c r="I14793" t="s">
        <v>3515</v>
      </c>
      <c r="K14793" t="s">
        <v>1098</v>
      </c>
      <c r="L14793" t="s">
        <v>1097</v>
      </c>
      <c r="M14793" t="s">
        <v>3404</v>
      </c>
      <c r="N14793" t="b">
        <f>IF(ETMRouteStages[[#This Row],[RID]]=A14792,ETMRouteStages[[#This Row],[StageSequence]]=F14792+1,TRUE)</f>
        <v>1</v>
      </c>
    </row>
    <row r="14794" spans="1:14">
      <c r="A14794" t="s">
        <v>7094</v>
      </c>
      <c r="B14794" t="s">
        <v>2361</v>
      </c>
      <c r="C14794" t="s">
        <v>5189</v>
      </c>
      <c r="D14794" s="154">
        <v>97</v>
      </c>
      <c r="E14794" t="s">
        <v>2648</v>
      </c>
      <c r="F14794">
        <v>21</v>
      </c>
      <c r="G14794">
        <v>23</v>
      </c>
      <c r="H14794" t="s">
        <v>3404</v>
      </c>
      <c r="I14794" t="s">
        <v>3515</v>
      </c>
      <c r="K14794" t="s">
        <v>2649</v>
      </c>
      <c r="L14794" t="s">
        <v>2648</v>
      </c>
      <c r="M14794" t="s">
        <v>3404</v>
      </c>
      <c r="N14794" t="b">
        <f>IF(ETMRouteStages[[#This Row],[RID]]=A14793,ETMRouteStages[[#This Row],[StageSequence]]=F14793+1,TRUE)</f>
        <v>1</v>
      </c>
    </row>
    <row r="14795" spans="1:14">
      <c r="A14795" t="s">
        <v>7094</v>
      </c>
      <c r="B14795" t="s">
        <v>2361</v>
      </c>
      <c r="C14795" t="s">
        <v>5189</v>
      </c>
      <c r="D14795" s="154">
        <v>97</v>
      </c>
      <c r="E14795" t="s">
        <v>532</v>
      </c>
      <c r="F14795">
        <v>22</v>
      </c>
      <c r="G14795">
        <v>24</v>
      </c>
      <c r="H14795" t="s">
        <v>3404</v>
      </c>
      <c r="I14795" t="s">
        <v>3515</v>
      </c>
      <c r="K14795" t="s">
        <v>533</v>
      </c>
      <c r="L14795" t="s">
        <v>532</v>
      </c>
      <c r="M14795" t="s">
        <v>3404</v>
      </c>
      <c r="N14795" t="b">
        <f>IF(ETMRouteStages[[#This Row],[RID]]=A14794,ETMRouteStages[[#This Row],[StageSequence]]=F14794+1,TRUE)</f>
        <v>1</v>
      </c>
    </row>
    <row r="14796" spans="1:14">
      <c r="A14796" t="s">
        <v>7094</v>
      </c>
      <c r="B14796" t="s">
        <v>2361</v>
      </c>
      <c r="C14796" t="s">
        <v>5189</v>
      </c>
      <c r="D14796" s="154">
        <v>97</v>
      </c>
      <c r="E14796" t="s">
        <v>2906</v>
      </c>
      <c r="F14796">
        <v>23</v>
      </c>
      <c r="G14796">
        <v>25</v>
      </c>
      <c r="H14796" t="s">
        <v>3404</v>
      </c>
      <c r="I14796" t="s">
        <v>3515</v>
      </c>
      <c r="K14796" t="s">
        <v>2907</v>
      </c>
      <c r="L14796" t="s">
        <v>2906</v>
      </c>
      <c r="M14796" t="s">
        <v>3404</v>
      </c>
      <c r="N14796" t="b">
        <f>IF(ETMRouteStages[[#This Row],[RID]]=A14795,ETMRouteStages[[#This Row],[StageSequence]]=F14795+1,TRUE)</f>
        <v>1</v>
      </c>
    </row>
    <row r="14797" spans="1:14">
      <c r="A14797" t="s">
        <v>7094</v>
      </c>
      <c r="B14797" t="s">
        <v>2361</v>
      </c>
      <c r="C14797" t="s">
        <v>5189</v>
      </c>
      <c r="D14797" s="154">
        <v>97</v>
      </c>
      <c r="E14797" t="s">
        <v>2902</v>
      </c>
      <c r="F14797">
        <v>24</v>
      </c>
      <c r="G14797">
        <v>26</v>
      </c>
      <c r="H14797" t="s">
        <v>3404</v>
      </c>
      <c r="I14797" t="s">
        <v>3515</v>
      </c>
      <c r="K14797" t="s">
        <v>2903</v>
      </c>
      <c r="L14797" t="s">
        <v>2902</v>
      </c>
      <c r="M14797" t="s">
        <v>3404</v>
      </c>
      <c r="N14797" t="b">
        <f>IF(ETMRouteStages[[#This Row],[RID]]=A14796,ETMRouteStages[[#This Row],[StageSequence]]=F14796+1,TRUE)</f>
        <v>1</v>
      </c>
    </row>
    <row r="14798" spans="1:14">
      <c r="A14798" t="s">
        <v>7094</v>
      </c>
      <c r="B14798" t="s">
        <v>2361</v>
      </c>
      <c r="C14798" t="s">
        <v>5189</v>
      </c>
      <c r="D14798" s="154">
        <v>97</v>
      </c>
      <c r="E14798" t="s">
        <v>3074</v>
      </c>
      <c r="F14798">
        <v>25</v>
      </c>
      <c r="G14798">
        <v>28</v>
      </c>
      <c r="H14798" t="s">
        <v>3404</v>
      </c>
      <c r="I14798" t="s">
        <v>3515</v>
      </c>
      <c r="K14798" t="s">
        <v>3075</v>
      </c>
      <c r="L14798" t="s">
        <v>3074</v>
      </c>
      <c r="M14798" t="s">
        <v>3404</v>
      </c>
      <c r="N14798" t="b">
        <f>IF(ETMRouteStages[[#This Row],[RID]]=A14797,ETMRouteStages[[#This Row],[StageSequence]]=F14797+1,TRUE)</f>
        <v>1</v>
      </c>
    </row>
    <row r="14799" spans="1:14">
      <c r="A14799" t="s">
        <v>7094</v>
      </c>
      <c r="B14799" t="s">
        <v>2361</v>
      </c>
      <c r="C14799" t="s">
        <v>5189</v>
      </c>
      <c r="D14799" s="154">
        <v>97</v>
      </c>
      <c r="E14799" t="s">
        <v>3076</v>
      </c>
      <c r="F14799">
        <v>26</v>
      </c>
      <c r="G14799">
        <v>29</v>
      </c>
      <c r="H14799" t="s">
        <v>3404</v>
      </c>
      <c r="I14799" t="s">
        <v>3515</v>
      </c>
      <c r="K14799" t="s">
        <v>3077</v>
      </c>
      <c r="L14799" t="s">
        <v>3076</v>
      </c>
      <c r="M14799" t="s">
        <v>3404</v>
      </c>
      <c r="N14799" t="b">
        <f>IF(ETMRouteStages[[#This Row],[RID]]=A14798,ETMRouteStages[[#This Row],[StageSequence]]=F14798+1,TRUE)</f>
        <v>1</v>
      </c>
    </row>
    <row r="14800" spans="1:14">
      <c r="A14800" t="s">
        <v>7094</v>
      </c>
      <c r="B14800" t="s">
        <v>2361</v>
      </c>
      <c r="C14800" t="s">
        <v>5189</v>
      </c>
      <c r="D14800" s="154">
        <v>97</v>
      </c>
      <c r="E14800" t="s">
        <v>3104</v>
      </c>
      <c r="F14800">
        <v>27</v>
      </c>
      <c r="G14800">
        <v>30</v>
      </c>
      <c r="H14800" t="s">
        <v>3404</v>
      </c>
      <c r="I14800" t="s">
        <v>3515</v>
      </c>
      <c r="K14800" t="s">
        <v>3105</v>
      </c>
      <c r="L14800" t="s">
        <v>3104</v>
      </c>
      <c r="M14800" t="s">
        <v>3404</v>
      </c>
      <c r="N14800" t="b">
        <f>IF(ETMRouteStages[[#This Row],[RID]]=A14799,ETMRouteStages[[#This Row],[StageSequence]]=F14799+1,TRUE)</f>
        <v>1</v>
      </c>
    </row>
    <row r="14801" spans="1:14">
      <c r="A14801" t="s">
        <v>7094</v>
      </c>
      <c r="B14801" t="s">
        <v>2361</v>
      </c>
      <c r="C14801" t="s">
        <v>5189</v>
      </c>
      <c r="D14801" s="154">
        <v>97</v>
      </c>
      <c r="E14801" t="s">
        <v>3106</v>
      </c>
      <c r="F14801">
        <v>28</v>
      </c>
      <c r="G14801">
        <v>31</v>
      </c>
      <c r="H14801" t="s">
        <v>3404</v>
      </c>
      <c r="I14801" t="s">
        <v>3515</v>
      </c>
      <c r="K14801" t="s">
        <v>3107</v>
      </c>
      <c r="L14801" t="s">
        <v>3106</v>
      </c>
      <c r="M14801" t="s">
        <v>3404</v>
      </c>
      <c r="N14801" t="b">
        <f>IF(ETMRouteStages[[#This Row],[RID]]=A14800,ETMRouteStages[[#This Row],[StageSequence]]=F14800+1,TRUE)</f>
        <v>1</v>
      </c>
    </row>
    <row r="14802" spans="1:14">
      <c r="A14802" t="s">
        <v>7094</v>
      </c>
      <c r="B14802" t="s">
        <v>2361</v>
      </c>
      <c r="C14802" t="s">
        <v>5189</v>
      </c>
      <c r="D14802" s="154">
        <v>97</v>
      </c>
      <c r="E14802" t="s">
        <v>1809</v>
      </c>
      <c r="F14802">
        <v>29</v>
      </c>
      <c r="G14802">
        <v>32</v>
      </c>
      <c r="H14802" t="s">
        <v>3404</v>
      </c>
      <c r="I14802" t="s">
        <v>3515</v>
      </c>
      <c r="K14802" t="s">
        <v>1810</v>
      </c>
      <c r="L14802" t="s">
        <v>1809</v>
      </c>
      <c r="M14802" t="s">
        <v>3404</v>
      </c>
      <c r="N14802" t="b">
        <f>IF(ETMRouteStages[[#This Row],[RID]]=A14801,ETMRouteStages[[#This Row],[StageSequence]]=F14801+1,TRUE)</f>
        <v>1</v>
      </c>
    </row>
    <row r="14803" spans="1:14">
      <c r="A14803" t="s">
        <v>7094</v>
      </c>
      <c r="B14803" t="s">
        <v>2361</v>
      </c>
      <c r="C14803" t="s">
        <v>5189</v>
      </c>
      <c r="D14803" s="154">
        <v>97</v>
      </c>
      <c r="E14803" t="s">
        <v>2266</v>
      </c>
      <c r="F14803">
        <v>30</v>
      </c>
      <c r="G14803">
        <v>34</v>
      </c>
      <c r="H14803" t="s">
        <v>3404</v>
      </c>
      <c r="I14803" t="s">
        <v>3515</v>
      </c>
      <c r="K14803" t="s">
        <v>2267</v>
      </c>
      <c r="L14803" t="s">
        <v>2266</v>
      </c>
      <c r="M14803" t="s">
        <v>3404</v>
      </c>
      <c r="N14803" t="b">
        <f>IF(ETMRouteStages[[#This Row],[RID]]=A14802,ETMRouteStages[[#This Row],[StageSequence]]=F14802+1,TRUE)</f>
        <v>1</v>
      </c>
    </row>
    <row r="14804" spans="1:14">
      <c r="A14804" t="s">
        <v>7094</v>
      </c>
      <c r="B14804" t="s">
        <v>2361</v>
      </c>
      <c r="C14804" t="s">
        <v>5189</v>
      </c>
      <c r="D14804" s="154">
        <v>97</v>
      </c>
      <c r="E14804" t="s">
        <v>2908</v>
      </c>
      <c r="F14804">
        <v>31</v>
      </c>
      <c r="G14804">
        <v>37</v>
      </c>
      <c r="H14804" t="s">
        <v>3404</v>
      </c>
      <c r="I14804" t="s">
        <v>3515</v>
      </c>
      <c r="K14804" t="s">
        <v>2909</v>
      </c>
      <c r="L14804" t="s">
        <v>2908</v>
      </c>
      <c r="M14804" t="s">
        <v>3404</v>
      </c>
      <c r="N14804" t="b">
        <f>IF(ETMRouteStages[[#This Row],[RID]]=A14803,ETMRouteStages[[#This Row],[StageSequence]]=F14803+1,TRUE)</f>
        <v>1</v>
      </c>
    </row>
    <row r="14805" spans="1:14">
      <c r="A14805" t="s">
        <v>7094</v>
      </c>
      <c r="B14805" t="s">
        <v>2361</v>
      </c>
      <c r="C14805" t="s">
        <v>5189</v>
      </c>
      <c r="D14805" s="154">
        <v>97</v>
      </c>
      <c r="E14805" t="s">
        <v>712</v>
      </c>
      <c r="F14805">
        <v>32</v>
      </c>
      <c r="G14805">
        <v>41</v>
      </c>
      <c r="H14805" t="s">
        <v>3404</v>
      </c>
      <c r="I14805" t="s">
        <v>3515</v>
      </c>
      <c r="K14805" t="s">
        <v>713</v>
      </c>
      <c r="L14805" t="s">
        <v>712</v>
      </c>
      <c r="M14805" t="s">
        <v>3404</v>
      </c>
      <c r="N14805" t="b">
        <f>IF(ETMRouteStages[[#This Row],[RID]]=A14804,ETMRouteStages[[#This Row],[StageSequence]]=F14804+1,TRUE)</f>
        <v>1</v>
      </c>
    </row>
    <row r="14806" spans="1:14">
      <c r="A14806" t="s">
        <v>7094</v>
      </c>
      <c r="B14806" t="s">
        <v>2361</v>
      </c>
      <c r="C14806" t="s">
        <v>5189</v>
      </c>
      <c r="D14806" s="154">
        <v>97</v>
      </c>
      <c r="E14806" t="s">
        <v>2276</v>
      </c>
      <c r="F14806">
        <v>33</v>
      </c>
      <c r="G14806">
        <v>42</v>
      </c>
      <c r="H14806" t="s">
        <v>3404</v>
      </c>
      <c r="I14806" t="s">
        <v>3515</v>
      </c>
      <c r="K14806" t="s">
        <v>2277</v>
      </c>
      <c r="L14806" t="s">
        <v>2276</v>
      </c>
      <c r="M14806" t="s">
        <v>3404</v>
      </c>
      <c r="N14806" t="b">
        <f>IF(ETMRouteStages[[#This Row],[RID]]=A14805,ETMRouteStages[[#This Row],[StageSequence]]=F14805+1,TRUE)</f>
        <v>1</v>
      </c>
    </row>
    <row r="14807" spans="1:14">
      <c r="A14807" t="s">
        <v>7094</v>
      </c>
      <c r="B14807" t="s">
        <v>2361</v>
      </c>
      <c r="C14807" t="s">
        <v>5189</v>
      </c>
      <c r="D14807" s="154">
        <v>97</v>
      </c>
      <c r="E14807" t="s">
        <v>2473</v>
      </c>
      <c r="F14807">
        <v>34</v>
      </c>
      <c r="G14807">
        <v>45</v>
      </c>
      <c r="H14807" t="s">
        <v>3404</v>
      </c>
      <c r="I14807" t="s">
        <v>3515</v>
      </c>
      <c r="K14807" t="s">
        <v>2474</v>
      </c>
      <c r="L14807" t="s">
        <v>2473</v>
      </c>
      <c r="M14807" t="s">
        <v>3404</v>
      </c>
      <c r="N14807" t="b">
        <f>IF(ETMRouteStages[[#This Row],[RID]]=A14806,ETMRouteStages[[#This Row],[StageSequence]]=F14806+1,TRUE)</f>
        <v>1</v>
      </c>
    </row>
    <row r="14808" spans="1:14">
      <c r="A14808" t="s">
        <v>7094</v>
      </c>
      <c r="B14808" t="s">
        <v>2361</v>
      </c>
      <c r="C14808" t="s">
        <v>5189</v>
      </c>
      <c r="D14808" s="154">
        <v>97</v>
      </c>
      <c r="E14808" t="s">
        <v>2037</v>
      </c>
      <c r="F14808">
        <v>35</v>
      </c>
      <c r="G14808">
        <v>47</v>
      </c>
      <c r="H14808" t="s">
        <v>3404</v>
      </c>
      <c r="I14808" t="s">
        <v>3515</v>
      </c>
      <c r="K14808" t="s">
        <v>2038</v>
      </c>
      <c r="L14808" t="s">
        <v>2037</v>
      </c>
      <c r="M14808" t="s">
        <v>3404</v>
      </c>
      <c r="N14808" t="b">
        <f>IF(ETMRouteStages[[#This Row],[RID]]=A14807,ETMRouteStages[[#This Row],[StageSequence]]=F14807+1,TRUE)</f>
        <v>1</v>
      </c>
    </row>
    <row r="14809" spans="1:14">
      <c r="A14809" t="s">
        <v>7094</v>
      </c>
      <c r="B14809" t="s">
        <v>2361</v>
      </c>
      <c r="C14809" t="s">
        <v>5189</v>
      </c>
      <c r="D14809" s="154">
        <v>97</v>
      </c>
      <c r="E14809" t="s">
        <v>560</v>
      </c>
      <c r="F14809">
        <v>36</v>
      </c>
      <c r="G14809">
        <v>49</v>
      </c>
      <c r="H14809" t="s">
        <v>3404</v>
      </c>
      <c r="I14809" t="s">
        <v>3515</v>
      </c>
      <c r="K14809" t="s">
        <v>561</v>
      </c>
      <c r="L14809" t="s">
        <v>560</v>
      </c>
      <c r="M14809" t="s">
        <v>3404</v>
      </c>
      <c r="N14809" t="b">
        <f>IF(ETMRouteStages[[#This Row],[RID]]=A14808,ETMRouteStages[[#This Row],[StageSequence]]=F14808+1,TRUE)</f>
        <v>1</v>
      </c>
    </row>
    <row r="14810" spans="1:14">
      <c r="A14810" t="s">
        <v>7094</v>
      </c>
      <c r="B14810" t="s">
        <v>2361</v>
      </c>
      <c r="C14810" t="s">
        <v>5189</v>
      </c>
      <c r="D14810" s="154">
        <v>97</v>
      </c>
      <c r="E14810" t="s">
        <v>1059</v>
      </c>
      <c r="F14810">
        <v>37</v>
      </c>
      <c r="G14810">
        <v>50</v>
      </c>
      <c r="H14810" t="s">
        <v>3404</v>
      </c>
      <c r="I14810" t="s">
        <v>3515</v>
      </c>
      <c r="K14810" t="s">
        <v>1060</v>
      </c>
      <c r="L14810" t="s">
        <v>1059</v>
      </c>
      <c r="M14810" t="s">
        <v>3404</v>
      </c>
      <c r="N14810" t="b">
        <f>IF(ETMRouteStages[[#This Row],[RID]]=A14809,ETMRouteStages[[#This Row],[StageSequence]]=F14809+1,TRUE)</f>
        <v>1</v>
      </c>
    </row>
    <row r="14811" spans="1:14">
      <c r="A14811" t="s">
        <v>7094</v>
      </c>
      <c r="B14811" t="s">
        <v>2361</v>
      </c>
      <c r="C14811" t="s">
        <v>5189</v>
      </c>
      <c r="D14811" s="154">
        <v>97</v>
      </c>
      <c r="E14811" t="s">
        <v>1777</v>
      </c>
      <c r="F14811">
        <v>38</v>
      </c>
      <c r="G14811">
        <v>52</v>
      </c>
      <c r="H14811" t="s">
        <v>3404</v>
      </c>
      <c r="I14811" t="s">
        <v>3515</v>
      </c>
      <c r="K14811" t="s">
        <v>1778</v>
      </c>
      <c r="L14811" t="s">
        <v>1777</v>
      </c>
      <c r="M14811" t="s">
        <v>3404</v>
      </c>
      <c r="N14811" t="b">
        <f>IF(ETMRouteStages[[#This Row],[RID]]=A14810,ETMRouteStages[[#This Row],[StageSequence]]=F14810+1,TRUE)</f>
        <v>1</v>
      </c>
    </row>
    <row r="14812" spans="1:14">
      <c r="A14812" t="s">
        <v>7094</v>
      </c>
      <c r="B14812" t="s">
        <v>2361</v>
      </c>
      <c r="C14812" t="s">
        <v>5189</v>
      </c>
      <c r="D14812" s="154">
        <v>97</v>
      </c>
      <c r="E14812" t="s">
        <v>558</v>
      </c>
      <c r="F14812">
        <v>39</v>
      </c>
      <c r="G14812">
        <v>54</v>
      </c>
      <c r="H14812" t="s">
        <v>3404</v>
      </c>
      <c r="I14812" t="s">
        <v>3515</v>
      </c>
      <c r="K14812" t="s">
        <v>559</v>
      </c>
      <c r="L14812" t="s">
        <v>558</v>
      </c>
      <c r="M14812" t="s">
        <v>3404</v>
      </c>
      <c r="N14812" t="b">
        <f>IF(ETMRouteStages[[#This Row],[RID]]=A14811,ETMRouteStages[[#This Row],[StageSequence]]=F14811+1,TRUE)</f>
        <v>1</v>
      </c>
    </row>
    <row r="14813" spans="1:14">
      <c r="A14813" t="s">
        <v>7095</v>
      </c>
      <c r="B14813" t="s">
        <v>2361</v>
      </c>
      <c r="C14813" t="s">
        <v>4541</v>
      </c>
      <c r="D14813" s="154">
        <v>98</v>
      </c>
      <c r="E14813" t="s">
        <v>2201</v>
      </c>
      <c r="F14813">
        <v>1</v>
      </c>
      <c r="G14813">
        <v>0</v>
      </c>
      <c r="H14813" t="s">
        <v>3404</v>
      </c>
      <c r="I14813" t="s">
        <v>3515</v>
      </c>
      <c r="K14813" t="s">
        <v>2202</v>
      </c>
      <c r="L14813" t="s">
        <v>2201</v>
      </c>
      <c r="M14813" t="s">
        <v>3404</v>
      </c>
      <c r="N14813" t="b">
        <f>IF(ETMRouteStages[[#This Row],[RID]]=A14812,ETMRouteStages[[#This Row],[StageSequence]]=F14812+1,TRUE)</f>
        <v>1</v>
      </c>
    </row>
    <row r="14814" spans="1:14">
      <c r="A14814" t="s">
        <v>7095</v>
      </c>
      <c r="B14814" t="s">
        <v>2361</v>
      </c>
      <c r="C14814" t="s">
        <v>4541</v>
      </c>
      <c r="D14814" s="154">
        <v>98</v>
      </c>
      <c r="E14814" t="s">
        <v>2501</v>
      </c>
      <c r="F14814">
        <v>2</v>
      </c>
      <c r="G14814">
        <v>2</v>
      </c>
      <c r="H14814" t="s">
        <v>3404</v>
      </c>
      <c r="I14814" t="s">
        <v>3515</v>
      </c>
      <c r="K14814" t="s">
        <v>2502</v>
      </c>
      <c r="L14814" t="s">
        <v>2501</v>
      </c>
      <c r="M14814" t="s">
        <v>3404</v>
      </c>
      <c r="N14814" t="b">
        <f>IF(ETMRouteStages[[#This Row],[RID]]=A14813,ETMRouteStages[[#This Row],[StageSequence]]=F14813+1,TRUE)</f>
        <v>1</v>
      </c>
    </row>
    <row r="14815" spans="1:14">
      <c r="A14815" t="s">
        <v>7095</v>
      </c>
      <c r="B14815" t="s">
        <v>2361</v>
      </c>
      <c r="C14815" t="s">
        <v>4541</v>
      </c>
      <c r="D14815" s="154">
        <v>98</v>
      </c>
      <c r="E14815" t="s">
        <v>2862</v>
      </c>
      <c r="F14815">
        <v>3</v>
      </c>
      <c r="G14815">
        <v>3</v>
      </c>
      <c r="H14815" t="s">
        <v>3404</v>
      </c>
      <c r="I14815" t="s">
        <v>3515</v>
      </c>
      <c r="K14815" t="s">
        <v>2863</v>
      </c>
      <c r="L14815" t="s">
        <v>2862</v>
      </c>
      <c r="M14815" t="s">
        <v>3404</v>
      </c>
      <c r="N14815" t="b">
        <f>IF(ETMRouteStages[[#This Row],[RID]]=A14814,ETMRouteStages[[#This Row],[StageSequence]]=F14814+1,TRUE)</f>
        <v>1</v>
      </c>
    </row>
    <row r="14816" spans="1:14">
      <c r="A14816" t="s">
        <v>7095</v>
      </c>
      <c r="B14816" t="s">
        <v>2361</v>
      </c>
      <c r="C14816" t="s">
        <v>4541</v>
      </c>
      <c r="D14816" s="154">
        <v>98</v>
      </c>
      <c r="E14816" t="s">
        <v>1343</v>
      </c>
      <c r="F14816">
        <v>4</v>
      </c>
      <c r="G14816">
        <v>4</v>
      </c>
      <c r="H14816" t="s">
        <v>3404</v>
      </c>
      <c r="I14816" t="s">
        <v>3515</v>
      </c>
      <c r="K14816" t="s">
        <v>1344</v>
      </c>
      <c r="L14816" t="s">
        <v>1343</v>
      </c>
      <c r="M14816" t="s">
        <v>3404</v>
      </c>
      <c r="N14816" t="b">
        <f>IF(ETMRouteStages[[#This Row],[RID]]=A14815,ETMRouteStages[[#This Row],[StageSequence]]=F14815+1,TRUE)</f>
        <v>1</v>
      </c>
    </row>
    <row r="14817" spans="1:14">
      <c r="A14817" t="s">
        <v>7095</v>
      </c>
      <c r="B14817" t="s">
        <v>2361</v>
      </c>
      <c r="C14817" t="s">
        <v>4541</v>
      </c>
      <c r="D14817" s="154">
        <v>98</v>
      </c>
      <c r="E14817" t="s">
        <v>2362</v>
      </c>
      <c r="F14817">
        <v>5</v>
      </c>
      <c r="G14817">
        <v>5</v>
      </c>
      <c r="H14817" t="s">
        <v>3404</v>
      </c>
      <c r="I14817" t="s">
        <v>3515</v>
      </c>
      <c r="K14817" t="s">
        <v>2363</v>
      </c>
      <c r="L14817" t="s">
        <v>2362</v>
      </c>
      <c r="M14817" t="s">
        <v>3404</v>
      </c>
      <c r="N14817" t="b">
        <f>IF(ETMRouteStages[[#This Row],[RID]]=A14816,ETMRouteStages[[#This Row],[StageSequence]]=F14816+1,TRUE)</f>
        <v>1</v>
      </c>
    </row>
    <row r="14818" spans="1:14">
      <c r="A14818" t="s">
        <v>7095</v>
      </c>
      <c r="B14818" t="s">
        <v>2361</v>
      </c>
      <c r="C14818" t="s">
        <v>4541</v>
      </c>
      <c r="D14818" s="154">
        <v>98</v>
      </c>
      <c r="E14818" t="s">
        <v>2364</v>
      </c>
      <c r="F14818">
        <v>6</v>
      </c>
      <c r="G14818">
        <v>6</v>
      </c>
      <c r="H14818" t="s">
        <v>3404</v>
      </c>
      <c r="I14818" t="s">
        <v>3515</v>
      </c>
      <c r="K14818" t="s">
        <v>2365</v>
      </c>
      <c r="L14818" t="s">
        <v>2364</v>
      </c>
      <c r="M14818" t="s">
        <v>3404</v>
      </c>
      <c r="N14818" t="b">
        <f>IF(ETMRouteStages[[#This Row],[RID]]=A14817,ETMRouteStages[[#This Row],[StageSequence]]=F14817+1,TRUE)</f>
        <v>1</v>
      </c>
    </row>
    <row r="14819" spans="1:14">
      <c r="A14819" t="s">
        <v>7095</v>
      </c>
      <c r="B14819" t="s">
        <v>2361</v>
      </c>
      <c r="C14819" t="s">
        <v>4541</v>
      </c>
      <c r="D14819" s="154">
        <v>98</v>
      </c>
      <c r="E14819" t="s">
        <v>2360</v>
      </c>
      <c r="F14819">
        <v>7</v>
      </c>
      <c r="G14819">
        <v>7</v>
      </c>
      <c r="H14819" t="s">
        <v>3404</v>
      </c>
      <c r="I14819" t="s">
        <v>3515</v>
      </c>
      <c r="K14819" t="s">
        <v>2361</v>
      </c>
      <c r="L14819" t="s">
        <v>2360</v>
      </c>
      <c r="M14819" t="s">
        <v>3404</v>
      </c>
      <c r="N14819" t="b">
        <f>IF(ETMRouteStages[[#This Row],[RID]]=A14818,ETMRouteStages[[#This Row],[StageSequence]]=F14818+1,TRUE)</f>
        <v>1</v>
      </c>
    </row>
    <row r="14820" spans="1:14">
      <c r="A14820" t="s">
        <v>7095</v>
      </c>
      <c r="B14820" t="s">
        <v>2361</v>
      </c>
      <c r="C14820" t="s">
        <v>4541</v>
      </c>
      <c r="D14820" s="154">
        <v>98</v>
      </c>
      <c r="E14820" t="s">
        <v>1281</v>
      </c>
      <c r="F14820">
        <v>8</v>
      </c>
      <c r="G14820">
        <v>8</v>
      </c>
      <c r="H14820" t="s">
        <v>3404</v>
      </c>
      <c r="I14820" t="s">
        <v>3515</v>
      </c>
      <c r="K14820" t="s">
        <v>1282</v>
      </c>
      <c r="L14820" t="s">
        <v>1281</v>
      </c>
      <c r="M14820" t="s">
        <v>3404</v>
      </c>
      <c r="N14820" t="b">
        <f>IF(ETMRouteStages[[#This Row],[RID]]=A14819,ETMRouteStages[[#This Row],[StageSequence]]=F14819+1,TRUE)</f>
        <v>1</v>
      </c>
    </row>
    <row r="14821" spans="1:14">
      <c r="A14821" t="s">
        <v>7095</v>
      </c>
      <c r="B14821" t="s">
        <v>2361</v>
      </c>
      <c r="C14821" t="s">
        <v>4541</v>
      </c>
      <c r="D14821" s="154">
        <v>98</v>
      </c>
      <c r="E14821" t="s">
        <v>1319</v>
      </c>
      <c r="F14821">
        <v>9</v>
      </c>
      <c r="G14821">
        <v>9</v>
      </c>
      <c r="H14821" t="s">
        <v>3404</v>
      </c>
      <c r="I14821" t="s">
        <v>3515</v>
      </c>
      <c r="K14821" t="s">
        <v>1320</v>
      </c>
      <c r="L14821" t="s">
        <v>1319</v>
      </c>
      <c r="M14821" t="s">
        <v>3404</v>
      </c>
      <c r="N14821" t="b">
        <f>IF(ETMRouteStages[[#This Row],[RID]]=A14820,ETMRouteStages[[#This Row],[StageSequence]]=F14820+1,TRUE)</f>
        <v>1</v>
      </c>
    </row>
    <row r="14822" spans="1:14">
      <c r="A14822" t="s">
        <v>7095</v>
      </c>
      <c r="B14822" t="s">
        <v>2361</v>
      </c>
      <c r="C14822" t="s">
        <v>4541</v>
      </c>
      <c r="D14822" s="154">
        <v>98</v>
      </c>
      <c r="E14822" t="s">
        <v>1279</v>
      </c>
      <c r="F14822">
        <v>10</v>
      </c>
      <c r="G14822">
        <v>10</v>
      </c>
      <c r="H14822" t="s">
        <v>3404</v>
      </c>
      <c r="I14822" t="s">
        <v>3515</v>
      </c>
      <c r="K14822" t="s">
        <v>1280</v>
      </c>
      <c r="L14822" t="s">
        <v>1279</v>
      </c>
      <c r="M14822" t="s">
        <v>3404</v>
      </c>
      <c r="N14822" t="b">
        <f>IF(ETMRouteStages[[#This Row],[RID]]=A14821,ETMRouteStages[[#This Row],[StageSequence]]=F14821+1,TRUE)</f>
        <v>1</v>
      </c>
    </row>
    <row r="14823" spans="1:14">
      <c r="A14823" t="s">
        <v>7095</v>
      </c>
      <c r="B14823" t="s">
        <v>2361</v>
      </c>
      <c r="C14823" t="s">
        <v>4541</v>
      </c>
      <c r="D14823" s="154">
        <v>98</v>
      </c>
      <c r="E14823" t="s">
        <v>1835</v>
      </c>
      <c r="F14823">
        <v>11</v>
      </c>
      <c r="G14823">
        <v>12</v>
      </c>
      <c r="H14823" t="s">
        <v>3404</v>
      </c>
      <c r="I14823" t="s">
        <v>3515</v>
      </c>
      <c r="K14823" t="s">
        <v>1836</v>
      </c>
      <c r="L14823" t="s">
        <v>1835</v>
      </c>
      <c r="M14823" t="s">
        <v>3404</v>
      </c>
      <c r="N14823" t="b">
        <f>IF(ETMRouteStages[[#This Row],[RID]]=A14822,ETMRouteStages[[#This Row],[StageSequence]]=F14822+1,TRUE)</f>
        <v>1</v>
      </c>
    </row>
    <row r="14824" spans="1:14">
      <c r="A14824" t="s">
        <v>7095</v>
      </c>
      <c r="B14824" t="s">
        <v>2361</v>
      </c>
      <c r="C14824" t="s">
        <v>4541</v>
      </c>
      <c r="D14824" s="154">
        <v>98</v>
      </c>
      <c r="E14824" t="s">
        <v>1970</v>
      </c>
      <c r="F14824">
        <v>12</v>
      </c>
      <c r="G14824">
        <v>13</v>
      </c>
      <c r="H14824" t="s">
        <v>3404</v>
      </c>
      <c r="I14824" t="s">
        <v>3515</v>
      </c>
      <c r="K14824" t="s">
        <v>1971</v>
      </c>
      <c r="L14824" t="s">
        <v>1970</v>
      </c>
      <c r="M14824" t="s">
        <v>3404</v>
      </c>
      <c r="N14824" t="b">
        <f>IF(ETMRouteStages[[#This Row],[RID]]=A14823,ETMRouteStages[[#This Row],[StageSequence]]=F14823+1,TRUE)</f>
        <v>1</v>
      </c>
    </row>
    <row r="14825" spans="1:14">
      <c r="A14825" t="s">
        <v>7095</v>
      </c>
      <c r="B14825" t="s">
        <v>2361</v>
      </c>
      <c r="C14825" t="s">
        <v>4541</v>
      </c>
      <c r="D14825" s="154">
        <v>98</v>
      </c>
      <c r="E14825" t="s">
        <v>1170</v>
      </c>
      <c r="F14825">
        <v>13</v>
      </c>
      <c r="G14825">
        <v>14</v>
      </c>
      <c r="H14825" t="s">
        <v>3404</v>
      </c>
      <c r="I14825" t="s">
        <v>3515</v>
      </c>
      <c r="K14825" t="s">
        <v>1171</v>
      </c>
      <c r="L14825" t="s">
        <v>1170</v>
      </c>
      <c r="M14825" t="s">
        <v>3404</v>
      </c>
      <c r="N14825" t="b">
        <f>IF(ETMRouteStages[[#This Row],[RID]]=A14824,ETMRouteStages[[#This Row],[StageSequence]]=F14824+1,TRUE)</f>
        <v>1</v>
      </c>
    </row>
    <row r="14826" spans="1:14">
      <c r="A14826" t="s">
        <v>7095</v>
      </c>
      <c r="B14826" t="s">
        <v>2361</v>
      </c>
      <c r="C14826" t="s">
        <v>4541</v>
      </c>
      <c r="D14826" s="154">
        <v>98</v>
      </c>
      <c r="E14826" t="s">
        <v>2262</v>
      </c>
      <c r="F14826">
        <v>14</v>
      </c>
      <c r="G14826">
        <v>15</v>
      </c>
      <c r="H14826" t="s">
        <v>3404</v>
      </c>
      <c r="I14826" t="s">
        <v>3515</v>
      </c>
      <c r="K14826" t="s">
        <v>2263</v>
      </c>
      <c r="L14826" t="s">
        <v>2262</v>
      </c>
      <c r="M14826" t="s">
        <v>3404</v>
      </c>
      <c r="N14826" t="b">
        <f>IF(ETMRouteStages[[#This Row],[RID]]=A14825,ETMRouteStages[[#This Row],[StageSequence]]=F14825+1,TRUE)</f>
        <v>1</v>
      </c>
    </row>
    <row r="14827" spans="1:14">
      <c r="A14827" t="s">
        <v>7095</v>
      </c>
      <c r="B14827" t="s">
        <v>2361</v>
      </c>
      <c r="C14827" t="s">
        <v>4541</v>
      </c>
      <c r="D14827" s="154">
        <v>98</v>
      </c>
      <c r="E14827" t="s">
        <v>1532</v>
      </c>
      <c r="F14827">
        <v>15</v>
      </c>
      <c r="G14827">
        <v>16</v>
      </c>
      <c r="H14827" t="s">
        <v>3404</v>
      </c>
      <c r="I14827" t="s">
        <v>3515</v>
      </c>
      <c r="K14827" t="s">
        <v>1533</v>
      </c>
      <c r="L14827" t="s">
        <v>1532</v>
      </c>
      <c r="M14827" t="s">
        <v>3404</v>
      </c>
      <c r="N14827" t="b">
        <f>IF(ETMRouteStages[[#This Row],[RID]]=A14826,ETMRouteStages[[#This Row],[StageSequence]]=F14826+1,TRUE)</f>
        <v>1</v>
      </c>
    </row>
    <row r="14828" spans="1:14">
      <c r="A14828" t="s">
        <v>7095</v>
      </c>
      <c r="B14828" t="s">
        <v>2361</v>
      </c>
      <c r="C14828" t="s">
        <v>4541</v>
      </c>
      <c r="D14828" s="154">
        <v>98</v>
      </c>
      <c r="E14828" t="s">
        <v>804</v>
      </c>
      <c r="F14828">
        <v>16</v>
      </c>
      <c r="G14828">
        <v>18</v>
      </c>
      <c r="H14828" t="s">
        <v>3404</v>
      </c>
      <c r="I14828" t="s">
        <v>3515</v>
      </c>
      <c r="K14828" t="s">
        <v>805</v>
      </c>
      <c r="L14828" t="s">
        <v>804</v>
      </c>
      <c r="M14828" t="s">
        <v>3404</v>
      </c>
      <c r="N14828" t="b">
        <f>IF(ETMRouteStages[[#This Row],[RID]]=A14827,ETMRouteStages[[#This Row],[StageSequence]]=F14827+1,TRUE)</f>
        <v>1</v>
      </c>
    </row>
    <row r="14829" spans="1:14">
      <c r="A14829" t="s">
        <v>7095</v>
      </c>
      <c r="B14829" t="s">
        <v>2361</v>
      </c>
      <c r="C14829" t="s">
        <v>4541</v>
      </c>
      <c r="D14829" s="154">
        <v>98</v>
      </c>
      <c r="E14829" t="s">
        <v>758</v>
      </c>
      <c r="F14829">
        <v>17</v>
      </c>
      <c r="G14829">
        <v>19</v>
      </c>
      <c r="H14829" t="s">
        <v>3404</v>
      </c>
      <c r="I14829" t="s">
        <v>3515</v>
      </c>
      <c r="K14829" t="s">
        <v>759</v>
      </c>
      <c r="L14829" t="s">
        <v>758</v>
      </c>
      <c r="M14829" t="s">
        <v>3404</v>
      </c>
      <c r="N14829" t="b">
        <f>IF(ETMRouteStages[[#This Row],[RID]]=A14828,ETMRouteStages[[#This Row],[StageSequence]]=F14828+1,TRUE)</f>
        <v>1</v>
      </c>
    </row>
    <row r="14830" spans="1:14">
      <c r="A14830" t="s">
        <v>7095</v>
      </c>
      <c r="B14830" t="s">
        <v>2361</v>
      </c>
      <c r="C14830" t="s">
        <v>4541</v>
      </c>
      <c r="D14830" s="154">
        <v>98</v>
      </c>
      <c r="E14830" t="s">
        <v>954</v>
      </c>
      <c r="F14830">
        <v>18</v>
      </c>
      <c r="G14830">
        <v>20</v>
      </c>
      <c r="H14830" t="s">
        <v>3404</v>
      </c>
      <c r="I14830" t="s">
        <v>3515</v>
      </c>
      <c r="K14830" t="s">
        <v>955</v>
      </c>
      <c r="L14830" t="s">
        <v>954</v>
      </c>
      <c r="M14830" t="s">
        <v>3404</v>
      </c>
      <c r="N14830" t="b">
        <f>IF(ETMRouteStages[[#This Row],[RID]]=A14829,ETMRouteStages[[#This Row],[StageSequence]]=F14829+1,TRUE)</f>
        <v>1</v>
      </c>
    </row>
    <row r="14831" spans="1:14">
      <c r="A14831" t="s">
        <v>7095</v>
      </c>
      <c r="B14831" t="s">
        <v>2361</v>
      </c>
      <c r="C14831" t="s">
        <v>4541</v>
      </c>
      <c r="D14831" s="154">
        <v>98</v>
      </c>
      <c r="E14831" t="s">
        <v>1781</v>
      </c>
      <c r="F14831">
        <v>19</v>
      </c>
      <c r="G14831">
        <v>21</v>
      </c>
      <c r="H14831" t="s">
        <v>3404</v>
      </c>
      <c r="I14831" t="s">
        <v>3515</v>
      </c>
      <c r="K14831" t="s">
        <v>1782</v>
      </c>
      <c r="L14831" t="s">
        <v>1781</v>
      </c>
      <c r="M14831" t="s">
        <v>3404</v>
      </c>
      <c r="N14831" t="b">
        <f>IF(ETMRouteStages[[#This Row],[RID]]=A14830,ETMRouteStages[[#This Row],[StageSequence]]=F14830+1,TRUE)</f>
        <v>1</v>
      </c>
    </row>
    <row r="14832" spans="1:14">
      <c r="A14832" t="s">
        <v>7095</v>
      </c>
      <c r="B14832" t="s">
        <v>2361</v>
      </c>
      <c r="C14832" t="s">
        <v>4541</v>
      </c>
      <c r="D14832" s="154">
        <v>98</v>
      </c>
      <c r="E14832" t="s">
        <v>1097</v>
      </c>
      <c r="F14832">
        <v>20</v>
      </c>
      <c r="G14832">
        <v>22</v>
      </c>
      <c r="H14832" t="s">
        <v>3404</v>
      </c>
      <c r="I14832" t="s">
        <v>3515</v>
      </c>
      <c r="K14832" t="s">
        <v>1098</v>
      </c>
      <c r="L14832" t="s">
        <v>1097</v>
      </c>
      <c r="M14832" t="s">
        <v>3404</v>
      </c>
      <c r="N14832" t="b">
        <f>IF(ETMRouteStages[[#This Row],[RID]]=A14831,ETMRouteStages[[#This Row],[StageSequence]]=F14831+1,TRUE)</f>
        <v>1</v>
      </c>
    </row>
    <row r="14833" spans="1:14">
      <c r="A14833" t="s">
        <v>7095</v>
      </c>
      <c r="B14833" t="s">
        <v>2361</v>
      </c>
      <c r="C14833" t="s">
        <v>4541</v>
      </c>
      <c r="D14833" s="154">
        <v>98</v>
      </c>
      <c r="E14833" t="s">
        <v>2648</v>
      </c>
      <c r="F14833">
        <v>21</v>
      </c>
      <c r="G14833">
        <v>23</v>
      </c>
      <c r="H14833" t="s">
        <v>3404</v>
      </c>
      <c r="I14833" t="s">
        <v>3515</v>
      </c>
      <c r="K14833" t="s">
        <v>2649</v>
      </c>
      <c r="L14833" t="s">
        <v>2648</v>
      </c>
      <c r="M14833" t="s">
        <v>3404</v>
      </c>
      <c r="N14833" t="b">
        <f>IF(ETMRouteStages[[#This Row],[RID]]=A14832,ETMRouteStages[[#This Row],[StageSequence]]=F14832+1,TRUE)</f>
        <v>1</v>
      </c>
    </row>
    <row r="14834" spans="1:14">
      <c r="A14834" t="s">
        <v>7095</v>
      </c>
      <c r="B14834" t="s">
        <v>2361</v>
      </c>
      <c r="C14834" t="s">
        <v>4541</v>
      </c>
      <c r="D14834" s="154">
        <v>98</v>
      </c>
      <c r="E14834" t="s">
        <v>532</v>
      </c>
      <c r="F14834">
        <v>22</v>
      </c>
      <c r="G14834">
        <v>24</v>
      </c>
      <c r="H14834" t="s">
        <v>3404</v>
      </c>
      <c r="I14834" t="s">
        <v>3515</v>
      </c>
      <c r="K14834" t="s">
        <v>533</v>
      </c>
      <c r="L14834" t="s">
        <v>532</v>
      </c>
      <c r="M14834" t="s">
        <v>3404</v>
      </c>
      <c r="N14834" t="b">
        <f>IF(ETMRouteStages[[#This Row],[RID]]=A14833,ETMRouteStages[[#This Row],[StageSequence]]=F14833+1,TRUE)</f>
        <v>1</v>
      </c>
    </row>
    <row r="14835" spans="1:14">
      <c r="A14835" t="s">
        <v>7095</v>
      </c>
      <c r="B14835" t="s">
        <v>2361</v>
      </c>
      <c r="C14835" t="s">
        <v>4541</v>
      </c>
      <c r="D14835" s="154">
        <v>98</v>
      </c>
      <c r="E14835" t="s">
        <v>2906</v>
      </c>
      <c r="F14835">
        <v>23</v>
      </c>
      <c r="G14835">
        <v>25</v>
      </c>
      <c r="H14835" t="s">
        <v>3404</v>
      </c>
      <c r="I14835" t="s">
        <v>3515</v>
      </c>
      <c r="K14835" t="s">
        <v>2907</v>
      </c>
      <c r="L14835" t="s">
        <v>2906</v>
      </c>
      <c r="M14835" t="s">
        <v>3404</v>
      </c>
      <c r="N14835" t="b">
        <f>IF(ETMRouteStages[[#This Row],[RID]]=A14834,ETMRouteStages[[#This Row],[StageSequence]]=F14834+1,TRUE)</f>
        <v>1</v>
      </c>
    </row>
    <row r="14836" spans="1:14">
      <c r="A14836" t="s">
        <v>7095</v>
      </c>
      <c r="B14836" t="s">
        <v>2361</v>
      </c>
      <c r="C14836" t="s">
        <v>4541</v>
      </c>
      <c r="D14836" s="154">
        <v>98</v>
      </c>
      <c r="E14836" t="s">
        <v>2902</v>
      </c>
      <c r="F14836">
        <v>24</v>
      </c>
      <c r="G14836">
        <v>26</v>
      </c>
      <c r="H14836" t="s">
        <v>3404</v>
      </c>
      <c r="I14836" t="s">
        <v>3515</v>
      </c>
      <c r="K14836" t="s">
        <v>2903</v>
      </c>
      <c r="L14836" t="s">
        <v>2902</v>
      </c>
      <c r="M14836" t="s">
        <v>3404</v>
      </c>
      <c r="N14836" t="b">
        <f>IF(ETMRouteStages[[#This Row],[RID]]=A14835,ETMRouteStages[[#This Row],[StageSequence]]=F14835+1,TRUE)</f>
        <v>1</v>
      </c>
    </row>
    <row r="14837" spans="1:14">
      <c r="A14837" t="s">
        <v>7095</v>
      </c>
      <c r="B14837" t="s">
        <v>2361</v>
      </c>
      <c r="C14837" t="s">
        <v>4541</v>
      </c>
      <c r="D14837" s="154">
        <v>98</v>
      </c>
      <c r="E14837" t="s">
        <v>3074</v>
      </c>
      <c r="F14837">
        <v>25</v>
      </c>
      <c r="G14837">
        <v>28</v>
      </c>
      <c r="H14837" t="s">
        <v>3404</v>
      </c>
      <c r="I14837" t="s">
        <v>3515</v>
      </c>
      <c r="K14837" t="s">
        <v>3075</v>
      </c>
      <c r="L14837" t="s">
        <v>3074</v>
      </c>
      <c r="M14837" t="s">
        <v>3404</v>
      </c>
      <c r="N14837" t="b">
        <f>IF(ETMRouteStages[[#This Row],[RID]]=A14836,ETMRouteStages[[#This Row],[StageSequence]]=F14836+1,TRUE)</f>
        <v>1</v>
      </c>
    </row>
    <row r="14838" spans="1:14">
      <c r="A14838" t="s">
        <v>7095</v>
      </c>
      <c r="B14838" t="s">
        <v>2361</v>
      </c>
      <c r="C14838" t="s">
        <v>4541</v>
      </c>
      <c r="D14838" s="154">
        <v>98</v>
      </c>
      <c r="E14838" t="s">
        <v>3076</v>
      </c>
      <c r="F14838">
        <v>26</v>
      </c>
      <c r="G14838">
        <v>29</v>
      </c>
      <c r="H14838" t="s">
        <v>3404</v>
      </c>
      <c r="I14838" t="s">
        <v>3515</v>
      </c>
      <c r="K14838" t="s">
        <v>3077</v>
      </c>
      <c r="L14838" t="s">
        <v>3076</v>
      </c>
      <c r="M14838" t="s">
        <v>3404</v>
      </c>
      <c r="N14838" t="b">
        <f>IF(ETMRouteStages[[#This Row],[RID]]=A14837,ETMRouteStages[[#This Row],[StageSequence]]=F14837+1,TRUE)</f>
        <v>1</v>
      </c>
    </row>
    <row r="14839" spans="1:14">
      <c r="A14839" t="s">
        <v>7095</v>
      </c>
      <c r="B14839" t="s">
        <v>2361</v>
      </c>
      <c r="C14839" t="s">
        <v>4541</v>
      </c>
      <c r="D14839" s="154">
        <v>98</v>
      </c>
      <c r="E14839" t="s">
        <v>3104</v>
      </c>
      <c r="F14839">
        <v>27</v>
      </c>
      <c r="G14839">
        <v>30</v>
      </c>
      <c r="H14839" t="s">
        <v>3404</v>
      </c>
      <c r="I14839" t="s">
        <v>3515</v>
      </c>
      <c r="K14839" t="s">
        <v>3105</v>
      </c>
      <c r="L14839" t="s">
        <v>3104</v>
      </c>
      <c r="M14839" t="s">
        <v>3404</v>
      </c>
      <c r="N14839" t="b">
        <f>IF(ETMRouteStages[[#This Row],[RID]]=A14838,ETMRouteStages[[#This Row],[StageSequence]]=F14838+1,TRUE)</f>
        <v>1</v>
      </c>
    </row>
    <row r="14840" spans="1:14">
      <c r="A14840" t="s">
        <v>7095</v>
      </c>
      <c r="B14840" t="s">
        <v>2361</v>
      </c>
      <c r="C14840" t="s">
        <v>4541</v>
      </c>
      <c r="D14840" s="154">
        <v>98</v>
      </c>
      <c r="E14840" t="s">
        <v>3106</v>
      </c>
      <c r="F14840">
        <v>28</v>
      </c>
      <c r="G14840">
        <v>31</v>
      </c>
      <c r="H14840" t="s">
        <v>3404</v>
      </c>
      <c r="I14840" t="s">
        <v>3515</v>
      </c>
      <c r="K14840" t="s">
        <v>3107</v>
      </c>
      <c r="L14840" t="s">
        <v>3106</v>
      </c>
      <c r="M14840" t="s">
        <v>3404</v>
      </c>
      <c r="N14840" t="b">
        <f>IF(ETMRouteStages[[#This Row],[RID]]=A14839,ETMRouteStages[[#This Row],[StageSequence]]=F14839+1,TRUE)</f>
        <v>1</v>
      </c>
    </row>
    <row r="14841" spans="1:14">
      <c r="A14841" t="s">
        <v>7095</v>
      </c>
      <c r="B14841" t="s">
        <v>2361</v>
      </c>
      <c r="C14841" t="s">
        <v>4541</v>
      </c>
      <c r="D14841" s="154">
        <v>98</v>
      </c>
      <c r="E14841" t="s">
        <v>1809</v>
      </c>
      <c r="F14841">
        <v>29</v>
      </c>
      <c r="G14841">
        <v>32</v>
      </c>
      <c r="H14841" t="s">
        <v>3404</v>
      </c>
      <c r="I14841" t="s">
        <v>3515</v>
      </c>
      <c r="K14841" t="s">
        <v>1810</v>
      </c>
      <c r="L14841" t="s">
        <v>1809</v>
      </c>
      <c r="M14841" t="s">
        <v>3404</v>
      </c>
      <c r="N14841" t="b">
        <f>IF(ETMRouteStages[[#This Row],[RID]]=A14840,ETMRouteStages[[#This Row],[StageSequence]]=F14840+1,TRUE)</f>
        <v>1</v>
      </c>
    </row>
    <row r="14842" spans="1:14">
      <c r="A14842" t="s">
        <v>7095</v>
      </c>
      <c r="B14842" t="s">
        <v>2361</v>
      </c>
      <c r="C14842" t="s">
        <v>4541</v>
      </c>
      <c r="D14842" s="154">
        <v>98</v>
      </c>
      <c r="E14842" t="s">
        <v>2266</v>
      </c>
      <c r="F14842">
        <v>30</v>
      </c>
      <c r="G14842">
        <v>34</v>
      </c>
      <c r="H14842" t="s">
        <v>3404</v>
      </c>
      <c r="I14842" t="s">
        <v>3515</v>
      </c>
      <c r="K14842" t="s">
        <v>2267</v>
      </c>
      <c r="L14842" t="s">
        <v>2266</v>
      </c>
      <c r="M14842" t="s">
        <v>3404</v>
      </c>
      <c r="N14842" t="b">
        <f>IF(ETMRouteStages[[#This Row],[RID]]=A14841,ETMRouteStages[[#This Row],[StageSequence]]=F14841+1,TRUE)</f>
        <v>1</v>
      </c>
    </row>
    <row r="14843" spans="1:14">
      <c r="A14843" t="s">
        <v>7095</v>
      </c>
      <c r="B14843" t="s">
        <v>2361</v>
      </c>
      <c r="C14843" t="s">
        <v>4541</v>
      </c>
      <c r="D14843" s="154">
        <v>98</v>
      </c>
      <c r="E14843" t="s">
        <v>2231</v>
      </c>
      <c r="F14843">
        <v>31</v>
      </c>
      <c r="G14843">
        <v>36</v>
      </c>
      <c r="H14843" t="s">
        <v>3404</v>
      </c>
      <c r="I14843" t="s">
        <v>3515</v>
      </c>
      <c r="K14843" t="s">
        <v>2232</v>
      </c>
      <c r="L14843" t="s">
        <v>2231</v>
      </c>
      <c r="M14843" t="s">
        <v>3404</v>
      </c>
      <c r="N14843" t="b">
        <f>IF(ETMRouteStages[[#This Row],[RID]]=A14842,ETMRouteStages[[#This Row],[StageSequence]]=F14842+1,TRUE)</f>
        <v>1</v>
      </c>
    </row>
    <row r="14844" spans="1:14">
      <c r="A14844" t="s">
        <v>7095</v>
      </c>
      <c r="B14844" t="s">
        <v>2361</v>
      </c>
      <c r="C14844" t="s">
        <v>4541</v>
      </c>
      <c r="D14844" s="154">
        <v>98</v>
      </c>
      <c r="E14844" t="s">
        <v>1496</v>
      </c>
      <c r="F14844">
        <v>32</v>
      </c>
      <c r="G14844">
        <v>37</v>
      </c>
      <c r="H14844" t="s">
        <v>3404</v>
      </c>
      <c r="I14844" t="s">
        <v>3515</v>
      </c>
      <c r="K14844" t="s">
        <v>1497</v>
      </c>
      <c r="L14844" t="s">
        <v>1496</v>
      </c>
      <c r="M14844" t="s">
        <v>3404</v>
      </c>
      <c r="N14844" t="b">
        <f>IF(ETMRouteStages[[#This Row],[RID]]=A14843,ETMRouteStages[[#This Row],[StageSequence]]=F14843+1,TRUE)</f>
        <v>1</v>
      </c>
    </row>
    <row r="14845" spans="1:14">
      <c r="A14845" t="s">
        <v>7095</v>
      </c>
      <c r="B14845" t="s">
        <v>2361</v>
      </c>
      <c r="C14845" t="s">
        <v>4541</v>
      </c>
      <c r="D14845" s="154">
        <v>98</v>
      </c>
      <c r="E14845" t="s">
        <v>1305</v>
      </c>
      <c r="F14845">
        <v>33</v>
      </c>
      <c r="G14845">
        <v>39</v>
      </c>
      <c r="H14845" t="s">
        <v>3404</v>
      </c>
      <c r="I14845" t="s">
        <v>3515</v>
      </c>
      <c r="K14845" t="s">
        <v>1306</v>
      </c>
      <c r="L14845" t="s">
        <v>1305</v>
      </c>
      <c r="M14845" t="s">
        <v>3404</v>
      </c>
      <c r="N14845" t="b">
        <f>IF(ETMRouteStages[[#This Row],[RID]]=A14844,ETMRouteStages[[#This Row],[StageSequence]]=F14844+1,TRUE)</f>
        <v>1</v>
      </c>
    </row>
    <row r="14846" spans="1:14">
      <c r="A14846" t="s">
        <v>7095</v>
      </c>
      <c r="B14846" t="s">
        <v>2361</v>
      </c>
      <c r="C14846" t="s">
        <v>4541</v>
      </c>
      <c r="D14846" s="154">
        <v>98</v>
      </c>
      <c r="E14846" t="s">
        <v>1655</v>
      </c>
      <c r="F14846">
        <v>34</v>
      </c>
      <c r="G14846">
        <v>40</v>
      </c>
      <c r="H14846" t="s">
        <v>3404</v>
      </c>
      <c r="I14846" t="s">
        <v>3515</v>
      </c>
      <c r="K14846" t="s">
        <v>1656</v>
      </c>
      <c r="L14846" t="s">
        <v>1655</v>
      </c>
      <c r="M14846" t="s">
        <v>3404</v>
      </c>
      <c r="N14846" t="b">
        <f>IF(ETMRouteStages[[#This Row],[RID]]=A14845,ETMRouteStages[[#This Row],[StageSequence]]=F14845+1,TRUE)</f>
        <v>1</v>
      </c>
    </row>
    <row r="14847" spans="1:14">
      <c r="A14847" t="s">
        <v>7095</v>
      </c>
      <c r="B14847" t="s">
        <v>2361</v>
      </c>
      <c r="C14847" t="s">
        <v>4541</v>
      </c>
      <c r="D14847" s="154">
        <v>98</v>
      </c>
      <c r="E14847" t="s">
        <v>1075</v>
      </c>
      <c r="F14847">
        <v>35</v>
      </c>
      <c r="G14847">
        <v>42</v>
      </c>
      <c r="H14847" t="s">
        <v>3404</v>
      </c>
      <c r="I14847" t="s">
        <v>3515</v>
      </c>
      <c r="K14847" t="s">
        <v>1076</v>
      </c>
      <c r="L14847" t="s">
        <v>1075</v>
      </c>
      <c r="M14847" t="s">
        <v>3404</v>
      </c>
      <c r="N14847" t="b">
        <f>IF(ETMRouteStages[[#This Row],[RID]]=A14846,ETMRouteStages[[#This Row],[StageSequence]]=F14846+1,TRUE)</f>
        <v>1</v>
      </c>
    </row>
    <row r="14848" spans="1:14">
      <c r="A14848" t="s">
        <v>7095</v>
      </c>
      <c r="B14848" t="s">
        <v>2361</v>
      </c>
      <c r="C14848" t="s">
        <v>4541</v>
      </c>
      <c r="D14848" s="154">
        <v>98</v>
      </c>
      <c r="E14848" t="s">
        <v>1667</v>
      </c>
      <c r="F14848">
        <v>36</v>
      </c>
      <c r="G14848">
        <v>44</v>
      </c>
      <c r="H14848" t="s">
        <v>3404</v>
      </c>
      <c r="I14848" t="s">
        <v>3515</v>
      </c>
      <c r="K14848" t="s">
        <v>1668</v>
      </c>
      <c r="L14848" t="s">
        <v>1667</v>
      </c>
      <c r="M14848" t="s">
        <v>3404</v>
      </c>
      <c r="N14848" t="b">
        <f>IF(ETMRouteStages[[#This Row],[RID]]=A14847,ETMRouteStages[[#This Row],[StageSequence]]=F14847+1,TRUE)</f>
        <v>1</v>
      </c>
    </row>
    <row r="14849" spans="1:14">
      <c r="A14849" t="s">
        <v>7095</v>
      </c>
      <c r="B14849" t="s">
        <v>2361</v>
      </c>
      <c r="C14849" t="s">
        <v>4541</v>
      </c>
      <c r="D14849" s="154">
        <v>98</v>
      </c>
      <c r="E14849" t="s">
        <v>726</v>
      </c>
      <c r="F14849">
        <v>37</v>
      </c>
      <c r="G14849">
        <v>46</v>
      </c>
      <c r="H14849" t="s">
        <v>3404</v>
      </c>
      <c r="I14849" t="s">
        <v>3515</v>
      </c>
      <c r="K14849" t="s">
        <v>727</v>
      </c>
      <c r="L14849" t="s">
        <v>726</v>
      </c>
      <c r="M14849" t="s">
        <v>3404</v>
      </c>
      <c r="N14849" t="b">
        <f>IF(ETMRouteStages[[#This Row],[RID]]=A14848,ETMRouteStages[[#This Row],[StageSequence]]=F14848+1,TRUE)</f>
        <v>1</v>
      </c>
    </row>
    <row r="14850" spans="1:14">
      <c r="A14850" t="s">
        <v>7095</v>
      </c>
      <c r="B14850" t="s">
        <v>2361</v>
      </c>
      <c r="C14850" t="s">
        <v>4541</v>
      </c>
      <c r="D14850" s="154">
        <v>98</v>
      </c>
      <c r="E14850" t="s">
        <v>1365</v>
      </c>
      <c r="F14850">
        <v>38</v>
      </c>
      <c r="G14850">
        <v>48</v>
      </c>
      <c r="H14850" t="s">
        <v>3404</v>
      </c>
      <c r="I14850" t="s">
        <v>3515</v>
      </c>
      <c r="K14850" t="s">
        <v>1366</v>
      </c>
      <c r="L14850" t="s">
        <v>1365</v>
      </c>
      <c r="M14850" t="s">
        <v>3404</v>
      </c>
      <c r="N14850" t="b">
        <f>IF(ETMRouteStages[[#This Row],[RID]]=A14849,ETMRouteStages[[#This Row],[StageSequence]]=F14849+1,TRUE)</f>
        <v>1</v>
      </c>
    </row>
    <row r="14851" spans="1:14">
      <c r="A14851" t="s">
        <v>7096</v>
      </c>
      <c r="B14851" t="s">
        <v>2361</v>
      </c>
      <c r="C14851" t="s">
        <v>4541</v>
      </c>
      <c r="D14851" s="154">
        <v>99</v>
      </c>
      <c r="E14851" t="s">
        <v>2201</v>
      </c>
      <c r="F14851">
        <v>1</v>
      </c>
      <c r="G14851">
        <v>0</v>
      </c>
      <c r="H14851" t="s">
        <v>3404</v>
      </c>
      <c r="I14851" t="s">
        <v>3515</v>
      </c>
      <c r="K14851" t="s">
        <v>2202</v>
      </c>
      <c r="L14851" t="s">
        <v>2201</v>
      </c>
      <c r="M14851" t="s">
        <v>3404</v>
      </c>
      <c r="N14851" t="b">
        <f>IF(ETMRouteStages[[#This Row],[RID]]=A14850,ETMRouteStages[[#This Row],[StageSequence]]=F14850+1,TRUE)</f>
        <v>1</v>
      </c>
    </row>
    <row r="14852" spans="1:14">
      <c r="A14852" t="s">
        <v>7096</v>
      </c>
      <c r="B14852" t="s">
        <v>2361</v>
      </c>
      <c r="C14852" t="s">
        <v>4541</v>
      </c>
      <c r="D14852" s="154">
        <v>99</v>
      </c>
      <c r="E14852" t="s">
        <v>2501</v>
      </c>
      <c r="F14852">
        <v>2</v>
      </c>
      <c r="G14852">
        <v>2</v>
      </c>
      <c r="H14852" t="s">
        <v>3404</v>
      </c>
      <c r="I14852" t="s">
        <v>3515</v>
      </c>
      <c r="K14852" t="s">
        <v>2502</v>
      </c>
      <c r="L14852" t="s">
        <v>2501</v>
      </c>
      <c r="M14852" t="s">
        <v>3404</v>
      </c>
      <c r="N14852" t="b">
        <f>IF(ETMRouteStages[[#This Row],[RID]]=A14851,ETMRouteStages[[#This Row],[StageSequence]]=F14851+1,TRUE)</f>
        <v>1</v>
      </c>
    </row>
    <row r="14853" spans="1:14">
      <c r="A14853" t="s">
        <v>7096</v>
      </c>
      <c r="B14853" t="s">
        <v>2361</v>
      </c>
      <c r="C14853" t="s">
        <v>4541</v>
      </c>
      <c r="D14853" s="154">
        <v>99</v>
      </c>
      <c r="E14853" t="s">
        <v>2862</v>
      </c>
      <c r="F14853">
        <v>3</v>
      </c>
      <c r="G14853">
        <v>3</v>
      </c>
      <c r="H14853" t="s">
        <v>3404</v>
      </c>
      <c r="I14853" t="s">
        <v>3515</v>
      </c>
      <c r="K14853" t="s">
        <v>2863</v>
      </c>
      <c r="L14853" t="s">
        <v>2862</v>
      </c>
      <c r="M14853" t="s">
        <v>3404</v>
      </c>
      <c r="N14853" t="b">
        <f>IF(ETMRouteStages[[#This Row],[RID]]=A14852,ETMRouteStages[[#This Row],[StageSequence]]=F14852+1,TRUE)</f>
        <v>1</v>
      </c>
    </row>
    <row r="14854" spans="1:14">
      <c r="A14854" t="s">
        <v>7096</v>
      </c>
      <c r="B14854" t="s">
        <v>2361</v>
      </c>
      <c r="C14854" t="s">
        <v>4541</v>
      </c>
      <c r="D14854" s="154">
        <v>99</v>
      </c>
      <c r="E14854" t="s">
        <v>1343</v>
      </c>
      <c r="F14854">
        <v>4</v>
      </c>
      <c r="G14854">
        <v>4</v>
      </c>
      <c r="H14854" t="s">
        <v>3404</v>
      </c>
      <c r="I14854" t="s">
        <v>3515</v>
      </c>
      <c r="K14854" t="s">
        <v>1344</v>
      </c>
      <c r="L14854" t="s">
        <v>1343</v>
      </c>
      <c r="M14854" t="s">
        <v>3404</v>
      </c>
      <c r="N14854" t="b">
        <f>IF(ETMRouteStages[[#This Row],[RID]]=A14853,ETMRouteStages[[#This Row],[StageSequence]]=F14853+1,TRUE)</f>
        <v>1</v>
      </c>
    </row>
    <row r="14855" spans="1:14">
      <c r="A14855" t="s">
        <v>7096</v>
      </c>
      <c r="B14855" t="s">
        <v>2361</v>
      </c>
      <c r="C14855" t="s">
        <v>4541</v>
      </c>
      <c r="D14855" s="154">
        <v>99</v>
      </c>
      <c r="E14855" t="s">
        <v>2362</v>
      </c>
      <c r="F14855">
        <v>5</v>
      </c>
      <c r="G14855">
        <v>5</v>
      </c>
      <c r="H14855" t="s">
        <v>3404</v>
      </c>
      <c r="I14855" t="s">
        <v>3515</v>
      </c>
      <c r="K14855" t="s">
        <v>2363</v>
      </c>
      <c r="L14855" t="s">
        <v>2362</v>
      </c>
      <c r="M14855" t="s">
        <v>3404</v>
      </c>
      <c r="N14855" t="b">
        <f>IF(ETMRouteStages[[#This Row],[RID]]=A14854,ETMRouteStages[[#This Row],[StageSequence]]=F14854+1,TRUE)</f>
        <v>1</v>
      </c>
    </row>
    <row r="14856" spans="1:14">
      <c r="A14856" t="s">
        <v>7096</v>
      </c>
      <c r="B14856" t="s">
        <v>2361</v>
      </c>
      <c r="C14856" t="s">
        <v>4541</v>
      </c>
      <c r="D14856" s="154">
        <v>99</v>
      </c>
      <c r="E14856" t="s">
        <v>2364</v>
      </c>
      <c r="F14856">
        <v>6</v>
      </c>
      <c r="G14856">
        <v>6</v>
      </c>
      <c r="H14856" t="s">
        <v>3404</v>
      </c>
      <c r="I14856" t="s">
        <v>3515</v>
      </c>
      <c r="K14856" t="s">
        <v>2365</v>
      </c>
      <c r="L14856" t="s">
        <v>2364</v>
      </c>
      <c r="M14856" t="s">
        <v>3404</v>
      </c>
      <c r="N14856" t="b">
        <f>IF(ETMRouteStages[[#This Row],[RID]]=A14855,ETMRouteStages[[#This Row],[StageSequence]]=F14855+1,TRUE)</f>
        <v>1</v>
      </c>
    </row>
    <row r="14857" spans="1:14">
      <c r="A14857" t="s">
        <v>7096</v>
      </c>
      <c r="B14857" t="s">
        <v>2361</v>
      </c>
      <c r="C14857" t="s">
        <v>4541</v>
      </c>
      <c r="D14857" s="154">
        <v>99</v>
      </c>
      <c r="E14857" t="s">
        <v>2360</v>
      </c>
      <c r="F14857">
        <v>7</v>
      </c>
      <c r="G14857">
        <v>7</v>
      </c>
      <c r="H14857" t="s">
        <v>3404</v>
      </c>
      <c r="I14857" t="s">
        <v>3515</v>
      </c>
      <c r="K14857" t="s">
        <v>2361</v>
      </c>
      <c r="L14857" t="s">
        <v>2360</v>
      </c>
      <c r="M14857" t="s">
        <v>3404</v>
      </c>
      <c r="N14857" t="b">
        <f>IF(ETMRouteStages[[#This Row],[RID]]=A14856,ETMRouteStages[[#This Row],[StageSequence]]=F14856+1,TRUE)</f>
        <v>1</v>
      </c>
    </row>
    <row r="14858" spans="1:14">
      <c r="A14858" t="s">
        <v>7096</v>
      </c>
      <c r="B14858" t="s">
        <v>2361</v>
      </c>
      <c r="C14858" t="s">
        <v>4541</v>
      </c>
      <c r="D14858" s="154">
        <v>99</v>
      </c>
      <c r="E14858" t="s">
        <v>1281</v>
      </c>
      <c r="F14858">
        <v>8</v>
      </c>
      <c r="G14858">
        <v>8</v>
      </c>
      <c r="H14858" t="s">
        <v>3404</v>
      </c>
      <c r="I14858" t="s">
        <v>3515</v>
      </c>
      <c r="K14858" t="s">
        <v>1282</v>
      </c>
      <c r="L14858" t="s">
        <v>1281</v>
      </c>
      <c r="M14858" t="s">
        <v>3404</v>
      </c>
      <c r="N14858" t="b">
        <f>IF(ETMRouteStages[[#This Row],[RID]]=A14857,ETMRouteStages[[#This Row],[StageSequence]]=F14857+1,TRUE)</f>
        <v>1</v>
      </c>
    </row>
    <row r="14859" spans="1:14">
      <c r="A14859" t="s">
        <v>7096</v>
      </c>
      <c r="B14859" t="s">
        <v>2361</v>
      </c>
      <c r="C14859" t="s">
        <v>4541</v>
      </c>
      <c r="D14859" s="154">
        <v>99</v>
      </c>
      <c r="E14859" t="s">
        <v>1319</v>
      </c>
      <c r="F14859">
        <v>9</v>
      </c>
      <c r="G14859">
        <v>9</v>
      </c>
      <c r="H14859" t="s">
        <v>3404</v>
      </c>
      <c r="I14859" t="s">
        <v>3515</v>
      </c>
      <c r="K14859" t="s">
        <v>1320</v>
      </c>
      <c r="L14859" t="s">
        <v>1319</v>
      </c>
      <c r="M14859" t="s">
        <v>3404</v>
      </c>
      <c r="N14859" t="b">
        <f>IF(ETMRouteStages[[#This Row],[RID]]=A14858,ETMRouteStages[[#This Row],[StageSequence]]=F14858+1,TRUE)</f>
        <v>1</v>
      </c>
    </row>
    <row r="14860" spans="1:14">
      <c r="A14860" t="s">
        <v>7096</v>
      </c>
      <c r="B14860" t="s">
        <v>2361</v>
      </c>
      <c r="C14860" t="s">
        <v>4541</v>
      </c>
      <c r="D14860" s="154">
        <v>99</v>
      </c>
      <c r="E14860" t="s">
        <v>1279</v>
      </c>
      <c r="F14860">
        <v>10</v>
      </c>
      <c r="G14860">
        <v>10</v>
      </c>
      <c r="H14860" t="s">
        <v>3404</v>
      </c>
      <c r="I14860" t="s">
        <v>3515</v>
      </c>
      <c r="K14860" t="s">
        <v>1280</v>
      </c>
      <c r="L14860" t="s">
        <v>1279</v>
      </c>
      <c r="M14860" t="s">
        <v>3404</v>
      </c>
      <c r="N14860" t="b">
        <f>IF(ETMRouteStages[[#This Row],[RID]]=A14859,ETMRouteStages[[#This Row],[StageSequence]]=F14859+1,TRUE)</f>
        <v>1</v>
      </c>
    </row>
    <row r="14861" spans="1:14">
      <c r="A14861" t="s">
        <v>7096</v>
      </c>
      <c r="B14861" t="s">
        <v>2361</v>
      </c>
      <c r="C14861" t="s">
        <v>4541</v>
      </c>
      <c r="D14861" s="154">
        <v>99</v>
      </c>
      <c r="E14861" t="s">
        <v>1835</v>
      </c>
      <c r="F14861">
        <v>11</v>
      </c>
      <c r="G14861">
        <v>12</v>
      </c>
      <c r="H14861" t="s">
        <v>3404</v>
      </c>
      <c r="I14861" t="s">
        <v>3515</v>
      </c>
      <c r="K14861" t="s">
        <v>1836</v>
      </c>
      <c r="L14861" t="s">
        <v>1835</v>
      </c>
      <c r="M14861" t="s">
        <v>3404</v>
      </c>
      <c r="N14861" t="b">
        <f>IF(ETMRouteStages[[#This Row],[RID]]=A14860,ETMRouteStages[[#This Row],[StageSequence]]=F14860+1,TRUE)</f>
        <v>1</v>
      </c>
    </row>
    <row r="14862" spans="1:14">
      <c r="A14862" t="s">
        <v>7096</v>
      </c>
      <c r="B14862" t="s">
        <v>2361</v>
      </c>
      <c r="C14862" t="s">
        <v>4541</v>
      </c>
      <c r="D14862" s="154">
        <v>99</v>
      </c>
      <c r="E14862" t="s">
        <v>1970</v>
      </c>
      <c r="F14862">
        <v>12</v>
      </c>
      <c r="G14862">
        <v>13</v>
      </c>
      <c r="H14862" t="s">
        <v>3404</v>
      </c>
      <c r="I14862" t="s">
        <v>3515</v>
      </c>
      <c r="K14862" t="s">
        <v>1971</v>
      </c>
      <c r="L14862" t="s">
        <v>1970</v>
      </c>
      <c r="M14862" t="s">
        <v>3404</v>
      </c>
      <c r="N14862" t="b">
        <f>IF(ETMRouteStages[[#This Row],[RID]]=A14861,ETMRouteStages[[#This Row],[StageSequence]]=F14861+1,TRUE)</f>
        <v>1</v>
      </c>
    </row>
    <row r="14863" spans="1:14">
      <c r="A14863" t="s">
        <v>7096</v>
      </c>
      <c r="B14863" t="s">
        <v>2361</v>
      </c>
      <c r="C14863" t="s">
        <v>4541</v>
      </c>
      <c r="D14863" s="154">
        <v>99</v>
      </c>
      <c r="E14863" t="s">
        <v>1170</v>
      </c>
      <c r="F14863">
        <v>13</v>
      </c>
      <c r="G14863">
        <v>14</v>
      </c>
      <c r="H14863" t="s">
        <v>3404</v>
      </c>
      <c r="I14863" t="s">
        <v>3515</v>
      </c>
      <c r="K14863" t="s">
        <v>1171</v>
      </c>
      <c r="L14863" t="s">
        <v>1170</v>
      </c>
      <c r="M14863" t="s">
        <v>3404</v>
      </c>
      <c r="N14863" t="b">
        <f>IF(ETMRouteStages[[#This Row],[RID]]=A14862,ETMRouteStages[[#This Row],[StageSequence]]=F14862+1,TRUE)</f>
        <v>1</v>
      </c>
    </row>
    <row r="14864" spans="1:14">
      <c r="A14864" t="s">
        <v>7096</v>
      </c>
      <c r="B14864" t="s">
        <v>2361</v>
      </c>
      <c r="C14864" t="s">
        <v>4541</v>
      </c>
      <c r="D14864" s="154">
        <v>99</v>
      </c>
      <c r="E14864" t="s">
        <v>2262</v>
      </c>
      <c r="F14864">
        <v>14</v>
      </c>
      <c r="G14864">
        <v>15</v>
      </c>
      <c r="H14864" t="s">
        <v>3404</v>
      </c>
      <c r="I14864" t="s">
        <v>3515</v>
      </c>
      <c r="K14864" t="s">
        <v>2263</v>
      </c>
      <c r="L14864" t="s">
        <v>2262</v>
      </c>
      <c r="M14864" t="s">
        <v>3404</v>
      </c>
      <c r="N14864" t="b">
        <f>IF(ETMRouteStages[[#This Row],[RID]]=A14863,ETMRouteStages[[#This Row],[StageSequence]]=F14863+1,TRUE)</f>
        <v>1</v>
      </c>
    </row>
    <row r="14865" spans="1:14">
      <c r="A14865" t="s">
        <v>7096</v>
      </c>
      <c r="B14865" t="s">
        <v>2361</v>
      </c>
      <c r="C14865" t="s">
        <v>4541</v>
      </c>
      <c r="D14865" s="154">
        <v>99</v>
      </c>
      <c r="E14865" t="s">
        <v>1532</v>
      </c>
      <c r="F14865">
        <v>15</v>
      </c>
      <c r="G14865">
        <v>16</v>
      </c>
      <c r="H14865" t="s">
        <v>3404</v>
      </c>
      <c r="I14865" t="s">
        <v>3515</v>
      </c>
      <c r="K14865" t="s">
        <v>1533</v>
      </c>
      <c r="L14865" t="s">
        <v>1532</v>
      </c>
      <c r="M14865" t="s">
        <v>3404</v>
      </c>
      <c r="N14865" t="b">
        <f>IF(ETMRouteStages[[#This Row],[RID]]=A14864,ETMRouteStages[[#This Row],[StageSequence]]=F14864+1,TRUE)</f>
        <v>1</v>
      </c>
    </row>
    <row r="14866" spans="1:14">
      <c r="A14866" t="s">
        <v>7096</v>
      </c>
      <c r="B14866" t="s">
        <v>2361</v>
      </c>
      <c r="C14866" t="s">
        <v>4541</v>
      </c>
      <c r="D14866" s="154">
        <v>99</v>
      </c>
      <c r="E14866" t="s">
        <v>804</v>
      </c>
      <c r="F14866">
        <v>16</v>
      </c>
      <c r="G14866">
        <v>18</v>
      </c>
      <c r="H14866" t="s">
        <v>3404</v>
      </c>
      <c r="I14866" t="s">
        <v>3515</v>
      </c>
      <c r="K14866" t="s">
        <v>805</v>
      </c>
      <c r="L14866" t="s">
        <v>804</v>
      </c>
      <c r="M14866" t="s">
        <v>3404</v>
      </c>
      <c r="N14866" t="b">
        <f>IF(ETMRouteStages[[#This Row],[RID]]=A14865,ETMRouteStages[[#This Row],[StageSequence]]=F14865+1,TRUE)</f>
        <v>1</v>
      </c>
    </row>
    <row r="14867" spans="1:14">
      <c r="A14867" t="s">
        <v>7096</v>
      </c>
      <c r="B14867" t="s">
        <v>2361</v>
      </c>
      <c r="C14867" t="s">
        <v>4541</v>
      </c>
      <c r="D14867" s="154">
        <v>99</v>
      </c>
      <c r="E14867" t="s">
        <v>758</v>
      </c>
      <c r="F14867">
        <v>17</v>
      </c>
      <c r="G14867">
        <v>19</v>
      </c>
      <c r="H14867" t="s">
        <v>3404</v>
      </c>
      <c r="I14867" t="s">
        <v>3515</v>
      </c>
      <c r="K14867" t="s">
        <v>759</v>
      </c>
      <c r="L14867" t="s">
        <v>758</v>
      </c>
      <c r="M14867" t="s">
        <v>3404</v>
      </c>
      <c r="N14867" t="b">
        <f>IF(ETMRouteStages[[#This Row],[RID]]=A14866,ETMRouteStages[[#This Row],[StageSequence]]=F14866+1,TRUE)</f>
        <v>1</v>
      </c>
    </row>
    <row r="14868" spans="1:14">
      <c r="A14868" t="s">
        <v>7096</v>
      </c>
      <c r="B14868" t="s">
        <v>2361</v>
      </c>
      <c r="C14868" t="s">
        <v>4541</v>
      </c>
      <c r="D14868" s="154">
        <v>99</v>
      </c>
      <c r="E14868" t="s">
        <v>954</v>
      </c>
      <c r="F14868">
        <v>18</v>
      </c>
      <c r="G14868">
        <v>20</v>
      </c>
      <c r="H14868" t="s">
        <v>3404</v>
      </c>
      <c r="I14868" t="s">
        <v>3515</v>
      </c>
      <c r="K14868" t="s">
        <v>955</v>
      </c>
      <c r="L14868" t="s">
        <v>954</v>
      </c>
      <c r="M14868" t="s">
        <v>3404</v>
      </c>
      <c r="N14868" t="b">
        <f>IF(ETMRouteStages[[#This Row],[RID]]=A14867,ETMRouteStages[[#This Row],[StageSequence]]=F14867+1,TRUE)</f>
        <v>1</v>
      </c>
    </row>
    <row r="14869" spans="1:14">
      <c r="A14869" t="s">
        <v>7096</v>
      </c>
      <c r="B14869" t="s">
        <v>2361</v>
      </c>
      <c r="C14869" t="s">
        <v>4541</v>
      </c>
      <c r="D14869" s="154">
        <v>99</v>
      </c>
      <c r="E14869" t="s">
        <v>1781</v>
      </c>
      <c r="F14869">
        <v>19</v>
      </c>
      <c r="G14869">
        <v>21</v>
      </c>
      <c r="H14869" t="s">
        <v>3404</v>
      </c>
      <c r="I14869" t="s">
        <v>3515</v>
      </c>
      <c r="K14869" t="s">
        <v>1782</v>
      </c>
      <c r="L14869" t="s">
        <v>1781</v>
      </c>
      <c r="M14869" t="s">
        <v>3404</v>
      </c>
      <c r="N14869" t="b">
        <f>IF(ETMRouteStages[[#This Row],[RID]]=A14868,ETMRouteStages[[#This Row],[StageSequence]]=F14868+1,TRUE)</f>
        <v>1</v>
      </c>
    </row>
    <row r="14870" spans="1:14">
      <c r="A14870" t="s">
        <v>7096</v>
      </c>
      <c r="B14870" t="s">
        <v>2361</v>
      </c>
      <c r="C14870" t="s">
        <v>4541</v>
      </c>
      <c r="D14870" s="154">
        <v>99</v>
      </c>
      <c r="E14870" t="s">
        <v>1095</v>
      </c>
      <c r="F14870">
        <v>20</v>
      </c>
      <c r="G14870">
        <v>22</v>
      </c>
      <c r="H14870" t="s">
        <v>3404</v>
      </c>
      <c r="I14870" t="s">
        <v>3515</v>
      </c>
      <c r="K14870" t="s">
        <v>1096</v>
      </c>
      <c r="L14870" t="s">
        <v>1095</v>
      </c>
      <c r="M14870" t="s">
        <v>3404</v>
      </c>
      <c r="N14870" t="b">
        <f>IF(ETMRouteStages[[#This Row],[RID]]=A14869,ETMRouteStages[[#This Row],[StageSequence]]=F14869+1,TRUE)</f>
        <v>1</v>
      </c>
    </row>
    <row r="14871" spans="1:14">
      <c r="A14871" t="s">
        <v>7096</v>
      </c>
      <c r="B14871" t="s">
        <v>2361</v>
      </c>
      <c r="C14871" t="s">
        <v>4541</v>
      </c>
      <c r="D14871" s="154">
        <v>99</v>
      </c>
      <c r="E14871" t="s">
        <v>1697</v>
      </c>
      <c r="F14871">
        <v>21</v>
      </c>
      <c r="G14871">
        <v>24</v>
      </c>
      <c r="H14871" t="s">
        <v>3404</v>
      </c>
      <c r="I14871" t="s">
        <v>3515</v>
      </c>
      <c r="K14871" t="s">
        <v>1698</v>
      </c>
      <c r="L14871" t="s">
        <v>1697</v>
      </c>
      <c r="M14871" t="s">
        <v>3404</v>
      </c>
      <c r="N14871" t="b">
        <f>IF(ETMRouteStages[[#This Row],[RID]]=A14870,ETMRouteStages[[#This Row],[StageSequence]]=F14870+1,TRUE)</f>
        <v>1</v>
      </c>
    </row>
    <row r="14872" spans="1:14">
      <c r="A14872" t="s">
        <v>7096</v>
      </c>
      <c r="B14872" t="s">
        <v>2361</v>
      </c>
      <c r="C14872" t="s">
        <v>4541</v>
      </c>
      <c r="D14872" s="154">
        <v>99</v>
      </c>
      <c r="E14872" t="s">
        <v>2151</v>
      </c>
      <c r="F14872">
        <v>22</v>
      </c>
      <c r="G14872">
        <v>25</v>
      </c>
      <c r="H14872" t="s">
        <v>3404</v>
      </c>
      <c r="I14872" t="s">
        <v>3515</v>
      </c>
      <c r="K14872" t="s">
        <v>2152</v>
      </c>
      <c r="L14872" t="s">
        <v>2151</v>
      </c>
      <c r="M14872" t="s">
        <v>3404</v>
      </c>
      <c r="N14872" t="b">
        <f>IF(ETMRouteStages[[#This Row],[RID]]=A14871,ETMRouteStages[[#This Row],[StageSequence]]=F14871+1,TRUE)</f>
        <v>1</v>
      </c>
    </row>
    <row r="14873" spans="1:14">
      <c r="A14873" t="s">
        <v>7096</v>
      </c>
      <c r="B14873" t="s">
        <v>2361</v>
      </c>
      <c r="C14873" t="s">
        <v>4541</v>
      </c>
      <c r="D14873" s="154">
        <v>99</v>
      </c>
      <c r="E14873" t="s">
        <v>3104</v>
      </c>
      <c r="F14873">
        <v>23</v>
      </c>
      <c r="G14873">
        <v>26</v>
      </c>
      <c r="H14873" t="s">
        <v>3404</v>
      </c>
      <c r="I14873" t="s">
        <v>3515</v>
      </c>
      <c r="K14873" t="s">
        <v>3105</v>
      </c>
      <c r="L14873" t="s">
        <v>3104</v>
      </c>
      <c r="M14873" t="s">
        <v>3404</v>
      </c>
      <c r="N14873" t="b">
        <f>IF(ETMRouteStages[[#This Row],[RID]]=A14872,ETMRouteStages[[#This Row],[StageSequence]]=F14872+1,TRUE)</f>
        <v>1</v>
      </c>
    </row>
    <row r="14874" spans="1:14">
      <c r="A14874" t="s">
        <v>7096</v>
      </c>
      <c r="B14874" t="s">
        <v>2361</v>
      </c>
      <c r="C14874" t="s">
        <v>4541</v>
      </c>
      <c r="D14874" s="154">
        <v>99</v>
      </c>
      <c r="E14874" t="s">
        <v>3106</v>
      </c>
      <c r="F14874">
        <v>24</v>
      </c>
      <c r="G14874">
        <v>27</v>
      </c>
      <c r="H14874" t="s">
        <v>3404</v>
      </c>
      <c r="I14874" t="s">
        <v>3515</v>
      </c>
      <c r="K14874" t="s">
        <v>3107</v>
      </c>
      <c r="L14874" t="s">
        <v>3106</v>
      </c>
      <c r="M14874" t="s">
        <v>3404</v>
      </c>
      <c r="N14874" t="b">
        <f>IF(ETMRouteStages[[#This Row],[RID]]=A14873,ETMRouteStages[[#This Row],[StageSequence]]=F14873+1,TRUE)</f>
        <v>1</v>
      </c>
    </row>
    <row r="14875" spans="1:14">
      <c r="A14875" t="s">
        <v>7096</v>
      </c>
      <c r="B14875" t="s">
        <v>2361</v>
      </c>
      <c r="C14875" t="s">
        <v>4541</v>
      </c>
      <c r="D14875" s="154">
        <v>99</v>
      </c>
      <c r="E14875" t="s">
        <v>1809</v>
      </c>
      <c r="F14875">
        <v>25</v>
      </c>
      <c r="G14875">
        <v>28</v>
      </c>
      <c r="H14875" t="s">
        <v>3404</v>
      </c>
      <c r="I14875" t="s">
        <v>3515</v>
      </c>
      <c r="K14875" t="s">
        <v>1810</v>
      </c>
      <c r="L14875" t="s">
        <v>1809</v>
      </c>
      <c r="M14875" t="s">
        <v>3404</v>
      </c>
      <c r="N14875" t="b">
        <f>IF(ETMRouteStages[[#This Row],[RID]]=A14874,ETMRouteStages[[#This Row],[StageSequence]]=F14874+1,TRUE)</f>
        <v>1</v>
      </c>
    </row>
    <row r="14876" spans="1:14">
      <c r="A14876" t="s">
        <v>7096</v>
      </c>
      <c r="B14876" t="s">
        <v>2361</v>
      </c>
      <c r="C14876" t="s">
        <v>4541</v>
      </c>
      <c r="D14876" s="154">
        <v>99</v>
      </c>
      <c r="E14876" t="s">
        <v>2266</v>
      </c>
      <c r="F14876">
        <v>26</v>
      </c>
      <c r="G14876">
        <v>30</v>
      </c>
      <c r="H14876" t="s">
        <v>3500</v>
      </c>
      <c r="I14876" t="s">
        <v>3515</v>
      </c>
      <c r="K14876" t="s">
        <v>2267</v>
      </c>
      <c r="L14876" t="s">
        <v>2266</v>
      </c>
      <c r="M14876" t="s">
        <v>3500</v>
      </c>
      <c r="N14876" t="b">
        <f>IF(ETMRouteStages[[#This Row],[RID]]=A14875,ETMRouteStages[[#This Row],[StageSequence]]=F14875+1,TRUE)</f>
        <v>1</v>
      </c>
    </row>
    <row r="14877" spans="1:14">
      <c r="A14877" t="s">
        <v>7096</v>
      </c>
      <c r="B14877" t="s">
        <v>2361</v>
      </c>
      <c r="C14877" t="s">
        <v>4541</v>
      </c>
      <c r="D14877" s="154">
        <v>99</v>
      </c>
      <c r="E14877" t="s">
        <v>2231</v>
      </c>
      <c r="F14877">
        <v>27</v>
      </c>
      <c r="G14877">
        <v>32</v>
      </c>
      <c r="H14877" t="s">
        <v>3404</v>
      </c>
      <c r="I14877" t="s">
        <v>3515</v>
      </c>
      <c r="K14877" t="s">
        <v>2232</v>
      </c>
      <c r="L14877" t="s">
        <v>2231</v>
      </c>
      <c r="M14877" t="s">
        <v>3404</v>
      </c>
      <c r="N14877" t="b">
        <f>IF(ETMRouteStages[[#This Row],[RID]]=A14876,ETMRouteStages[[#This Row],[StageSequence]]=F14876+1,TRUE)</f>
        <v>1</v>
      </c>
    </row>
    <row r="14878" spans="1:14">
      <c r="A14878" t="s">
        <v>7096</v>
      </c>
      <c r="B14878" t="s">
        <v>2361</v>
      </c>
      <c r="C14878" t="s">
        <v>4541</v>
      </c>
      <c r="D14878" s="154">
        <v>99</v>
      </c>
      <c r="E14878" t="s">
        <v>1496</v>
      </c>
      <c r="F14878">
        <v>28</v>
      </c>
      <c r="G14878">
        <v>33</v>
      </c>
      <c r="H14878" t="s">
        <v>3404</v>
      </c>
      <c r="I14878" t="s">
        <v>3515</v>
      </c>
      <c r="K14878" t="s">
        <v>1497</v>
      </c>
      <c r="L14878" t="s">
        <v>1496</v>
      </c>
      <c r="M14878" t="s">
        <v>3404</v>
      </c>
      <c r="N14878" t="b">
        <f>IF(ETMRouteStages[[#This Row],[RID]]=A14877,ETMRouteStages[[#This Row],[StageSequence]]=F14877+1,TRUE)</f>
        <v>1</v>
      </c>
    </row>
    <row r="14879" spans="1:14">
      <c r="A14879" t="s">
        <v>7096</v>
      </c>
      <c r="B14879" t="s">
        <v>2361</v>
      </c>
      <c r="C14879" t="s">
        <v>4541</v>
      </c>
      <c r="D14879" s="154">
        <v>99</v>
      </c>
      <c r="E14879" t="s">
        <v>1305</v>
      </c>
      <c r="F14879">
        <v>29</v>
      </c>
      <c r="G14879">
        <v>35</v>
      </c>
      <c r="H14879" t="s">
        <v>3404</v>
      </c>
      <c r="I14879" t="s">
        <v>3515</v>
      </c>
      <c r="K14879" t="s">
        <v>1306</v>
      </c>
      <c r="L14879" t="s">
        <v>1305</v>
      </c>
      <c r="M14879" t="s">
        <v>3404</v>
      </c>
      <c r="N14879" t="b">
        <f>IF(ETMRouteStages[[#This Row],[RID]]=A14878,ETMRouteStages[[#This Row],[StageSequence]]=F14878+1,TRUE)</f>
        <v>1</v>
      </c>
    </row>
    <row r="14880" spans="1:14">
      <c r="A14880" t="s">
        <v>7096</v>
      </c>
      <c r="B14880" t="s">
        <v>2361</v>
      </c>
      <c r="C14880" t="s">
        <v>4541</v>
      </c>
      <c r="D14880" s="154">
        <v>99</v>
      </c>
      <c r="E14880" t="s">
        <v>1655</v>
      </c>
      <c r="F14880">
        <v>30</v>
      </c>
      <c r="G14880">
        <v>36</v>
      </c>
      <c r="H14880" t="s">
        <v>3404</v>
      </c>
      <c r="I14880" t="s">
        <v>3515</v>
      </c>
      <c r="K14880" t="s">
        <v>1656</v>
      </c>
      <c r="L14880" t="s">
        <v>1655</v>
      </c>
      <c r="M14880" t="s">
        <v>3404</v>
      </c>
      <c r="N14880" t="b">
        <f>IF(ETMRouteStages[[#This Row],[RID]]=A14879,ETMRouteStages[[#This Row],[StageSequence]]=F14879+1,TRUE)</f>
        <v>1</v>
      </c>
    </row>
    <row r="14881" spans="1:14">
      <c r="A14881" t="s">
        <v>7096</v>
      </c>
      <c r="B14881" t="s">
        <v>2361</v>
      </c>
      <c r="C14881" t="s">
        <v>4541</v>
      </c>
      <c r="D14881" s="154">
        <v>99</v>
      </c>
      <c r="E14881" t="s">
        <v>1075</v>
      </c>
      <c r="F14881">
        <v>31</v>
      </c>
      <c r="G14881">
        <v>38</v>
      </c>
      <c r="H14881" t="s">
        <v>3404</v>
      </c>
      <c r="I14881" t="s">
        <v>3515</v>
      </c>
      <c r="K14881" t="s">
        <v>1076</v>
      </c>
      <c r="L14881" t="s">
        <v>1075</v>
      </c>
      <c r="M14881" t="s">
        <v>3404</v>
      </c>
      <c r="N14881" t="b">
        <f>IF(ETMRouteStages[[#This Row],[RID]]=A14880,ETMRouteStages[[#This Row],[StageSequence]]=F14880+1,TRUE)</f>
        <v>1</v>
      </c>
    </row>
    <row r="14882" spans="1:14">
      <c r="A14882" t="s">
        <v>7096</v>
      </c>
      <c r="B14882" t="s">
        <v>2361</v>
      </c>
      <c r="C14882" t="s">
        <v>4541</v>
      </c>
      <c r="D14882" s="154">
        <v>99</v>
      </c>
      <c r="E14882" t="s">
        <v>1667</v>
      </c>
      <c r="F14882">
        <v>32</v>
      </c>
      <c r="G14882">
        <v>40</v>
      </c>
      <c r="H14882" t="s">
        <v>3404</v>
      </c>
      <c r="I14882" t="s">
        <v>3515</v>
      </c>
      <c r="K14882" t="s">
        <v>1668</v>
      </c>
      <c r="L14882" t="s">
        <v>1667</v>
      </c>
      <c r="M14882" t="s">
        <v>3404</v>
      </c>
      <c r="N14882" t="b">
        <f>IF(ETMRouteStages[[#This Row],[RID]]=A14881,ETMRouteStages[[#This Row],[StageSequence]]=F14881+1,TRUE)</f>
        <v>1</v>
      </c>
    </row>
    <row r="14883" spans="1:14">
      <c r="A14883" t="s">
        <v>7096</v>
      </c>
      <c r="B14883" t="s">
        <v>2361</v>
      </c>
      <c r="C14883" t="s">
        <v>4541</v>
      </c>
      <c r="D14883" s="154">
        <v>99</v>
      </c>
      <c r="E14883" t="s">
        <v>726</v>
      </c>
      <c r="F14883">
        <v>33</v>
      </c>
      <c r="G14883">
        <v>42</v>
      </c>
      <c r="H14883" t="s">
        <v>3404</v>
      </c>
      <c r="I14883" t="s">
        <v>3515</v>
      </c>
      <c r="K14883" t="s">
        <v>727</v>
      </c>
      <c r="L14883" t="s">
        <v>726</v>
      </c>
      <c r="M14883" t="s">
        <v>3404</v>
      </c>
      <c r="N14883" t="b">
        <f>IF(ETMRouteStages[[#This Row],[RID]]=A14882,ETMRouteStages[[#This Row],[StageSequence]]=F14882+1,TRUE)</f>
        <v>1</v>
      </c>
    </row>
    <row r="14884" spans="1:14">
      <c r="A14884" t="s">
        <v>7096</v>
      </c>
      <c r="B14884" t="s">
        <v>2361</v>
      </c>
      <c r="C14884" t="s">
        <v>4541</v>
      </c>
      <c r="D14884" s="154">
        <v>99</v>
      </c>
      <c r="E14884" t="s">
        <v>1365</v>
      </c>
      <c r="F14884">
        <v>34</v>
      </c>
      <c r="G14884">
        <v>44</v>
      </c>
      <c r="H14884" t="s">
        <v>3404</v>
      </c>
      <c r="I14884" t="s">
        <v>3515</v>
      </c>
      <c r="K14884" t="s">
        <v>1366</v>
      </c>
      <c r="L14884" t="s">
        <v>1365</v>
      </c>
      <c r="M14884" t="s">
        <v>3404</v>
      </c>
      <c r="N14884" t="b">
        <f>IF(ETMRouteStages[[#This Row],[RID]]=A14883,ETMRouteStages[[#This Row],[StageSequence]]=F14883+1,TRUE)</f>
        <v>1</v>
      </c>
    </row>
    <row r="14885" spans="1:14">
      <c r="A14885" t="s">
        <v>7097</v>
      </c>
      <c r="B14885" t="s">
        <v>3003</v>
      </c>
      <c r="C14885" t="s">
        <v>5523</v>
      </c>
      <c r="D14885" s="154">
        <v>1</v>
      </c>
      <c r="E14885" t="s">
        <v>3002</v>
      </c>
      <c r="F14885">
        <v>1</v>
      </c>
      <c r="G14885">
        <v>0</v>
      </c>
      <c r="H14885" t="s">
        <v>3404</v>
      </c>
      <c r="I14885" t="s">
        <v>3515</v>
      </c>
      <c r="K14885" t="s">
        <v>3003</v>
      </c>
      <c r="L14885" t="s">
        <v>3002</v>
      </c>
      <c r="M14885" t="s">
        <v>3404</v>
      </c>
      <c r="N14885" t="b">
        <f>IF(ETMRouteStages[[#This Row],[RID]]=A14884,ETMRouteStages[[#This Row],[StageSequence]]=F14884+1,TRUE)</f>
        <v>1</v>
      </c>
    </row>
    <row r="14886" spans="1:14">
      <c r="A14886" t="s">
        <v>7097</v>
      </c>
      <c r="B14886" t="s">
        <v>3003</v>
      </c>
      <c r="C14886" t="s">
        <v>5523</v>
      </c>
      <c r="D14886" s="154">
        <v>1</v>
      </c>
      <c r="E14886" t="s">
        <v>2644</v>
      </c>
      <c r="F14886">
        <v>2</v>
      </c>
      <c r="G14886">
        <v>1</v>
      </c>
      <c r="H14886" t="s">
        <v>3404</v>
      </c>
      <c r="I14886" t="s">
        <v>3515</v>
      </c>
      <c r="K14886" t="s">
        <v>2645</v>
      </c>
      <c r="L14886" t="s">
        <v>2644</v>
      </c>
      <c r="M14886" t="s">
        <v>3404</v>
      </c>
      <c r="N14886" t="b">
        <f>IF(ETMRouteStages[[#This Row],[RID]]=A14885,ETMRouteStages[[#This Row],[StageSequence]]=F14885+1,TRUE)</f>
        <v>1</v>
      </c>
    </row>
    <row r="14887" spans="1:14">
      <c r="A14887" t="s">
        <v>7097</v>
      </c>
      <c r="B14887" t="s">
        <v>3003</v>
      </c>
      <c r="C14887" t="s">
        <v>5523</v>
      </c>
      <c r="D14887" s="154">
        <v>1</v>
      </c>
      <c r="E14887" t="s">
        <v>2968</v>
      </c>
      <c r="F14887">
        <v>3</v>
      </c>
      <c r="G14887">
        <v>2</v>
      </c>
      <c r="H14887" t="s">
        <v>3404</v>
      </c>
      <c r="I14887" t="s">
        <v>3515</v>
      </c>
      <c r="K14887" t="s">
        <v>2969</v>
      </c>
      <c r="L14887" t="s">
        <v>2968</v>
      </c>
      <c r="M14887" t="s">
        <v>3404</v>
      </c>
      <c r="N14887" t="b">
        <f>IF(ETMRouteStages[[#This Row],[RID]]=A14886,ETMRouteStages[[#This Row],[StageSequence]]=F14886+1,TRUE)</f>
        <v>1</v>
      </c>
    </row>
    <row r="14888" spans="1:14">
      <c r="A14888" t="s">
        <v>7097</v>
      </c>
      <c r="B14888" t="s">
        <v>3003</v>
      </c>
      <c r="C14888" t="s">
        <v>5523</v>
      </c>
      <c r="D14888" s="154">
        <v>1</v>
      </c>
      <c r="E14888" t="s">
        <v>896</v>
      </c>
      <c r="F14888">
        <v>4</v>
      </c>
      <c r="G14888">
        <v>4</v>
      </c>
      <c r="H14888" t="s">
        <v>3404</v>
      </c>
      <c r="I14888" t="s">
        <v>3515</v>
      </c>
      <c r="K14888" t="s">
        <v>897</v>
      </c>
      <c r="L14888" t="s">
        <v>896</v>
      </c>
      <c r="M14888" t="s">
        <v>3404</v>
      </c>
      <c r="N14888" t="b">
        <f>IF(ETMRouteStages[[#This Row],[RID]]=A14887,ETMRouteStages[[#This Row],[StageSequence]]=F14887+1,TRUE)</f>
        <v>1</v>
      </c>
    </row>
    <row r="14889" spans="1:14">
      <c r="A14889" t="s">
        <v>7097</v>
      </c>
      <c r="B14889" t="s">
        <v>3003</v>
      </c>
      <c r="C14889" t="s">
        <v>5523</v>
      </c>
      <c r="D14889" s="154">
        <v>1</v>
      </c>
      <c r="E14889" t="s">
        <v>1021</v>
      </c>
      <c r="F14889">
        <v>5</v>
      </c>
      <c r="G14889">
        <v>6</v>
      </c>
      <c r="H14889" t="s">
        <v>3404</v>
      </c>
      <c r="I14889" t="s">
        <v>3515</v>
      </c>
      <c r="K14889" t="s">
        <v>1022</v>
      </c>
      <c r="L14889" t="s">
        <v>1021</v>
      </c>
      <c r="M14889" t="s">
        <v>3404</v>
      </c>
      <c r="N14889" t="b">
        <f>IF(ETMRouteStages[[#This Row],[RID]]=A14888,ETMRouteStages[[#This Row],[StageSequence]]=F14888+1,TRUE)</f>
        <v>1</v>
      </c>
    </row>
    <row r="14890" spans="1:14">
      <c r="A14890" t="s">
        <v>7097</v>
      </c>
      <c r="B14890" t="s">
        <v>3003</v>
      </c>
      <c r="C14890" t="s">
        <v>5523</v>
      </c>
      <c r="D14890" s="154">
        <v>1</v>
      </c>
      <c r="E14890" t="s">
        <v>3150</v>
      </c>
      <c r="F14890">
        <v>6</v>
      </c>
      <c r="G14890">
        <v>7</v>
      </c>
      <c r="H14890" t="s">
        <v>3404</v>
      </c>
      <c r="I14890" t="s">
        <v>3515</v>
      </c>
      <c r="K14890" t="s">
        <v>3151</v>
      </c>
      <c r="L14890" t="s">
        <v>3150</v>
      </c>
      <c r="M14890" t="s">
        <v>3404</v>
      </c>
      <c r="N14890" t="b">
        <f>IF(ETMRouteStages[[#This Row],[RID]]=A14889,ETMRouteStages[[#This Row],[StageSequence]]=F14889+1,TRUE)</f>
        <v>1</v>
      </c>
    </row>
    <row r="14891" spans="1:14">
      <c r="A14891" t="s">
        <v>7097</v>
      </c>
      <c r="B14891" t="s">
        <v>3003</v>
      </c>
      <c r="C14891" t="s">
        <v>5523</v>
      </c>
      <c r="D14891" s="154">
        <v>1</v>
      </c>
      <c r="E14891" t="s">
        <v>3138</v>
      </c>
      <c r="F14891">
        <v>7</v>
      </c>
      <c r="G14891">
        <v>9</v>
      </c>
      <c r="H14891" t="s">
        <v>3404</v>
      </c>
      <c r="I14891" t="s">
        <v>3515</v>
      </c>
      <c r="K14891" t="s">
        <v>3139</v>
      </c>
      <c r="L14891" t="s">
        <v>3138</v>
      </c>
      <c r="M14891" t="s">
        <v>3404</v>
      </c>
      <c r="N14891" t="b">
        <f>IF(ETMRouteStages[[#This Row],[RID]]=A14890,ETMRouteStages[[#This Row],[StageSequence]]=F14890+1,TRUE)</f>
        <v>1</v>
      </c>
    </row>
    <row r="14892" spans="1:14">
      <c r="A14892" t="s">
        <v>7097</v>
      </c>
      <c r="B14892" t="s">
        <v>3003</v>
      </c>
      <c r="C14892" t="s">
        <v>5523</v>
      </c>
      <c r="D14892" s="154">
        <v>1</v>
      </c>
      <c r="E14892" t="s">
        <v>2465</v>
      </c>
      <c r="F14892">
        <v>8</v>
      </c>
      <c r="G14892">
        <v>11</v>
      </c>
      <c r="H14892" t="s">
        <v>3404</v>
      </c>
      <c r="I14892" t="s">
        <v>3515</v>
      </c>
      <c r="K14892" t="s">
        <v>2466</v>
      </c>
      <c r="L14892" t="s">
        <v>2465</v>
      </c>
      <c r="M14892" t="s">
        <v>3404</v>
      </c>
      <c r="N14892" t="b">
        <f>IF(ETMRouteStages[[#This Row],[RID]]=A14891,ETMRouteStages[[#This Row],[StageSequence]]=F14891+1,TRUE)</f>
        <v>1</v>
      </c>
    </row>
    <row r="14893" spans="1:14">
      <c r="A14893" t="s">
        <v>7097</v>
      </c>
      <c r="B14893" t="s">
        <v>3003</v>
      </c>
      <c r="C14893" t="s">
        <v>5523</v>
      </c>
      <c r="D14893" s="154">
        <v>1</v>
      </c>
      <c r="E14893" t="s">
        <v>2532</v>
      </c>
      <c r="F14893">
        <v>9</v>
      </c>
      <c r="G14893">
        <v>12</v>
      </c>
      <c r="H14893" t="s">
        <v>3404</v>
      </c>
      <c r="I14893" t="s">
        <v>3515</v>
      </c>
      <c r="K14893" t="s">
        <v>2533</v>
      </c>
      <c r="L14893" t="s">
        <v>2532</v>
      </c>
      <c r="M14893" t="s">
        <v>3404</v>
      </c>
      <c r="N14893" t="b">
        <f>IF(ETMRouteStages[[#This Row],[RID]]=A14892,ETMRouteStages[[#This Row],[StageSequence]]=F14892+1,TRUE)</f>
        <v>1</v>
      </c>
    </row>
    <row r="14894" spans="1:14">
      <c r="A14894" t="s">
        <v>7097</v>
      </c>
      <c r="B14894" t="s">
        <v>3003</v>
      </c>
      <c r="C14894" t="s">
        <v>5523</v>
      </c>
      <c r="D14894" s="154">
        <v>1</v>
      </c>
      <c r="E14894" t="s">
        <v>976</v>
      </c>
      <c r="F14894">
        <v>10</v>
      </c>
      <c r="G14894">
        <v>14</v>
      </c>
      <c r="H14894" t="s">
        <v>3500</v>
      </c>
      <c r="I14894" t="s">
        <v>3515</v>
      </c>
      <c r="K14894" t="s">
        <v>977</v>
      </c>
      <c r="L14894" t="s">
        <v>976</v>
      </c>
      <c r="M14894" t="s">
        <v>3500</v>
      </c>
      <c r="N14894" t="b">
        <f>IF(ETMRouteStages[[#This Row],[RID]]=A14893,ETMRouteStages[[#This Row],[StageSequence]]=F14893+1,TRUE)</f>
        <v>1</v>
      </c>
    </row>
    <row r="14895" spans="1:14">
      <c r="A14895" t="s">
        <v>7097</v>
      </c>
      <c r="B14895" t="s">
        <v>3003</v>
      </c>
      <c r="C14895" t="s">
        <v>5523</v>
      </c>
      <c r="D14895" s="154">
        <v>1</v>
      </c>
      <c r="E14895" t="s">
        <v>424</v>
      </c>
      <c r="F14895">
        <v>11</v>
      </c>
      <c r="G14895">
        <v>16</v>
      </c>
      <c r="H14895" t="s">
        <v>3404</v>
      </c>
      <c r="I14895" t="s">
        <v>3515</v>
      </c>
      <c r="K14895" t="s">
        <v>425</v>
      </c>
      <c r="L14895" t="s">
        <v>424</v>
      </c>
      <c r="M14895" t="s">
        <v>3404</v>
      </c>
      <c r="N14895" t="b">
        <f>IF(ETMRouteStages[[#This Row],[RID]]=A14894,ETMRouteStages[[#This Row],[StageSequence]]=F14894+1,TRUE)</f>
        <v>1</v>
      </c>
    </row>
    <row r="14896" spans="1:14">
      <c r="A14896" t="s">
        <v>7097</v>
      </c>
      <c r="B14896" t="s">
        <v>3003</v>
      </c>
      <c r="C14896" t="s">
        <v>5523</v>
      </c>
      <c r="D14896" s="154">
        <v>1</v>
      </c>
      <c r="E14896" t="s">
        <v>2286</v>
      </c>
      <c r="F14896">
        <v>12</v>
      </c>
      <c r="G14896">
        <v>18</v>
      </c>
      <c r="H14896" t="s">
        <v>3404</v>
      </c>
      <c r="I14896" t="s">
        <v>3515</v>
      </c>
      <c r="K14896" t="s">
        <v>2287</v>
      </c>
      <c r="L14896" t="s">
        <v>2286</v>
      </c>
      <c r="M14896" t="s">
        <v>3404</v>
      </c>
      <c r="N14896" t="b">
        <f>IF(ETMRouteStages[[#This Row],[RID]]=A14895,ETMRouteStages[[#This Row],[StageSequence]]=F14895+1,TRUE)</f>
        <v>1</v>
      </c>
    </row>
    <row r="14897" spans="1:14">
      <c r="A14897" t="s">
        <v>7097</v>
      </c>
      <c r="B14897" t="s">
        <v>3003</v>
      </c>
      <c r="C14897" t="s">
        <v>5523</v>
      </c>
      <c r="D14897" s="154">
        <v>1</v>
      </c>
      <c r="E14897" t="s">
        <v>1291</v>
      </c>
      <c r="F14897">
        <v>13</v>
      </c>
      <c r="G14897">
        <v>20</v>
      </c>
      <c r="H14897" t="s">
        <v>3404</v>
      </c>
      <c r="I14897" t="s">
        <v>3515</v>
      </c>
      <c r="K14897" t="s">
        <v>1292</v>
      </c>
      <c r="L14897" t="s">
        <v>1291</v>
      </c>
      <c r="M14897" t="s">
        <v>3404</v>
      </c>
      <c r="N14897" t="b">
        <f>IF(ETMRouteStages[[#This Row],[RID]]=A14896,ETMRouteStages[[#This Row],[StageSequence]]=F14896+1,TRUE)</f>
        <v>1</v>
      </c>
    </row>
    <row r="14898" spans="1:14">
      <c r="A14898" t="s">
        <v>7097</v>
      </c>
      <c r="B14898" t="s">
        <v>3003</v>
      </c>
      <c r="C14898" t="s">
        <v>5523</v>
      </c>
      <c r="D14898" s="154">
        <v>1</v>
      </c>
      <c r="E14898" t="s">
        <v>2693</v>
      </c>
      <c r="F14898">
        <v>14</v>
      </c>
      <c r="G14898">
        <v>22</v>
      </c>
      <c r="H14898" t="s">
        <v>3404</v>
      </c>
      <c r="I14898" t="s">
        <v>3515</v>
      </c>
      <c r="K14898" t="s">
        <v>2694</v>
      </c>
      <c r="L14898" t="s">
        <v>2693</v>
      </c>
      <c r="M14898" t="s">
        <v>3404</v>
      </c>
      <c r="N14898" t="b">
        <f>IF(ETMRouteStages[[#This Row],[RID]]=A14897,ETMRouteStages[[#This Row],[StageSequence]]=F14897+1,TRUE)</f>
        <v>1</v>
      </c>
    </row>
    <row r="14899" spans="1:14">
      <c r="A14899" t="s">
        <v>7097</v>
      </c>
      <c r="B14899" t="s">
        <v>3003</v>
      </c>
      <c r="C14899" t="s">
        <v>5523</v>
      </c>
      <c r="D14899" s="154">
        <v>1</v>
      </c>
      <c r="E14899" t="s">
        <v>628</v>
      </c>
      <c r="F14899">
        <v>15</v>
      </c>
      <c r="G14899">
        <v>24</v>
      </c>
      <c r="H14899" t="s">
        <v>3404</v>
      </c>
      <c r="I14899" t="s">
        <v>3515</v>
      </c>
      <c r="K14899" t="s">
        <v>629</v>
      </c>
      <c r="L14899" t="s">
        <v>628</v>
      </c>
      <c r="M14899" t="s">
        <v>3404</v>
      </c>
      <c r="N14899" t="b">
        <f>IF(ETMRouteStages[[#This Row],[RID]]=A14898,ETMRouteStages[[#This Row],[StageSequence]]=F14898+1,TRUE)</f>
        <v>1</v>
      </c>
    </row>
    <row r="14900" spans="1:14">
      <c r="A14900" t="s">
        <v>7097</v>
      </c>
      <c r="B14900" t="s">
        <v>3003</v>
      </c>
      <c r="C14900" t="s">
        <v>5523</v>
      </c>
      <c r="D14900" s="154">
        <v>1</v>
      </c>
      <c r="E14900" t="s">
        <v>626</v>
      </c>
      <c r="F14900">
        <v>16</v>
      </c>
      <c r="G14900">
        <v>26</v>
      </c>
      <c r="H14900" t="s">
        <v>3404</v>
      </c>
      <c r="I14900" t="s">
        <v>3515</v>
      </c>
      <c r="K14900" t="s">
        <v>627</v>
      </c>
      <c r="L14900" t="s">
        <v>626</v>
      </c>
      <c r="M14900" t="s">
        <v>3404</v>
      </c>
      <c r="N14900" t="b">
        <f>IF(ETMRouteStages[[#This Row],[RID]]=A14899,ETMRouteStages[[#This Row],[StageSequence]]=F14899+1,TRUE)</f>
        <v>1</v>
      </c>
    </row>
    <row r="14901" spans="1:14">
      <c r="A14901" t="s">
        <v>7097</v>
      </c>
      <c r="B14901" t="s">
        <v>3003</v>
      </c>
      <c r="C14901" t="s">
        <v>5523</v>
      </c>
      <c r="D14901" s="154">
        <v>1</v>
      </c>
      <c r="E14901" t="s">
        <v>2739</v>
      </c>
      <c r="F14901">
        <v>17</v>
      </c>
      <c r="G14901">
        <v>27</v>
      </c>
      <c r="H14901" t="s">
        <v>3404</v>
      </c>
      <c r="I14901" t="s">
        <v>3515</v>
      </c>
      <c r="K14901" t="s">
        <v>2740</v>
      </c>
      <c r="L14901" t="s">
        <v>2739</v>
      </c>
      <c r="M14901" t="s">
        <v>3404</v>
      </c>
      <c r="N14901" t="b">
        <f>IF(ETMRouteStages[[#This Row],[RID]]=A14900,ETMRouteStages[[#This Row],[StageSequence]]=F14900+1,TRUE)</f>
        <v>1</v>
      </c>
    </row>
    <row r="14902" spans="1:14">
      <c r="A14902" t="s">
        <v>7097</v>
      </c>
      <c r="B14902" t="s">
        <v>3003</v>
      </c>
      <c r="C14902" t="s">
        <v>5523</v>
      </c>
      <c r="D14902" s="154">
        <v>1</v>
      </c>
      <c r="E14902" t="s">
        <v>2201</v>
      </c>
      <c r="F14902">
        <v>18</v>
      </c>
      <c r="G14902">
        <v>30</v>
      </c>
      <c r="H14902" t="s">
        <v>3404</v>
      </c>
      <c r="I14902" t="s">
        <v>3515</v>
      </c>
      <c r="K14902" t="s">
        <v>2202</v>
      </c>
      <c r="L14902" t="s">
        <v>2201</v>
      </c>
      <c r="M14902" t="s">
        <v>3404</v>
      </c>
      <c r="N14902" t="b">
        <f>IF(ETMRouteStages[[#This Row],[RID]]=A14901,ETMRouteStages[[#This Row],[StageSequence]]=F14901+1,TRUE)</f>
        <v>1</v>
      </c>
    </row>
    <row r="14903" spans="1:14">
      <c r="A14903" t="s">
        <v>7098</v>
      </c>
      <c r="B14903" t="s">
        <v>3003</v>
      </c>
      <c r="C14903" t="s">
        <v>3556</v>
      </c>
      <c r="D14903" s="154">
        <v>10</v>
      </c>
      <c r="E14903" t="s">
        <v>2201</v>
      </c>
      <c r="F14903">
        <v>1</v>
      </c>
      <c r="G14903">
        <v>0</v>
      </c>
      <c r="H14903" t="s">
        <v>3404</v>
      </c>
      <c r="I14903" t="s">
        <v>3515</v>
      </c>
      <c r="K14903" t="s">
        <v>2202</v>
      </c>
      <c r="L14903" t="s">
        <v>2201</v>
      </c>
      <c r="M14903" t="s">
        <v>3404</v>
      </c>
      <c r="N14903" t="b">
        <f>IF(ETMRouteStages[[#This Row],[RID]]=A14902,ETMRouteStages[[#This Row],[StageSequence]]=F14902+1,TRUE)</f>
        <v>1</v>
      </c>
    </row>
    <row r="14904" spans="1:14">
      <c r="A14904" t="s">
        <v>7098</v>
      </c>
      <c r="B14904" t="s">
        <v>3003</v>
      </c>
      <c r="C14904" t="s">
        <v>3556</v>
      </c>
      <c r="D14904" s="154">
        <v>10</v>
      </c>
      <c r="E14904" t="s">
        <v>2388</v>
      </c>
      <c r="F14904">
        <v>2</v>
      </c>
      <c r="G14904">
        <v>2</v>
      </c>
      <c r="H14904" t="s">
        <v>3404</v>
      </c>
      <c r="I14904" t="s">
        <v>3515</v>
      </c>
      <c r="K14904" t="s">
        <v>2389</v>
      </c>
      <c r="L14904" t="s">
        <v>2388</v>
      </c>
      <c r="M14904" t="s">
        <v>3404</v>
      </c>
      <c r="N14904" t="b">
        <f>IF(ETMRouteStages[[#This Row],[RID]]=A14903,ETMRouteStages[[#This Row],[StageSequence]]=F14903+1,TRUE)</f>
        <v>1</v>
      </c>
    </row>
    <row r="14905" spans="1:14">
      <c r="A14905" t="s">
        <v>7098</v>
      </c>
      <c r="B14905" t="s">
        <v>3003</v>
      </c>
      <c r="C14905" t="s">
        <v>3556</v>
      </c>
      <c r="D14905" s="154">
        <v>10</v>
      </c>
      <c r="E14905" t="s">
        <v>2427</v>
      </c>
      <c r="F14905">
        <v>3</v>
      </c>
      <c r="G14905">
        <v>3</v>
      </c>
      <c r="H14905" t="s">
        <v>3404</v>
      </c>
      <c r="I14905" t="s">
        <v>3515</v>
      </c>
      <c r="K14905" t="s">
        <v>2428</v>
      </c>
      <c r="L14905" t="s">
        <v>2427</v>
      </c>
      <c r="M14905" t="s">
        <v>3404</v>
      </c>
      <c r="N14905" t="b">
        <f>IF(ETMRouteStages[[#This Row],[RID]]=A14904,ETMRouteStages[[#This Row],[StageSequence]]=F14904+1,TRUE)</f>
        <v>1</v>
      </c>
    </row>
    <row r="14906" spans="1:14">
      <c r="A14906" t="s">
        <v>7098</v>
      </c>
      <c r="B14906" t="s">
        <v>3003</v>
      </c>
      <c r="C14906" t="s">
        <v>3556</v>
      </c>
      <c r="D14906" s="154">
        <v>10</v>
      </c>
      <c r="E14906" t="s">
        <v>2447</v>
      </c>
      <c r="F14906">
        <v>4</v>
      </c>
      <c r="G14906">
        <v>4</v>
      </c>
      <c r="H14906" t="s">
        <v>3404</v>
      </c>
      <c r="I14906" t="s">
        <v>3515</v>
      </c>
      <c r="K14906" t="s">
        <v>2448</v>
      </c>
      <c r="L14906" t="s">
        <v>2447</v>
      </c>
      <c r="M14906" t="s">
        <v>3404</v>
      </c>
      <c r="N14906" t="b">
        <f>IF(ETMRouteStages[[#This Row],[RID]]=A14905,ETMRouteStages[[#This Row],[StageSequence]]=F14905+1,TRUE)</f>
        <v>1</v>
      </c>
    </row>
    <row r="14907" spans="1:14">
      <c r="A14907" t="s">
        <v>7098</v>
      </c>
      <c r="B14907" t="s">
        <v>3003</v>
      </c>
      <c r="C14907" t="s">
        <v>3556</v>
      </c>
      <c r="D14907" s="154">
        <v>10</v>
      </c>
      <c r="E14907" t="s">
        <v>2429</v>
      </c>
      <c r="F14907">
        <v>5</v>
      </c>
      <c r="G14907">
        <v>5</v>
      </c>
      <c r="H14907" t="s">
        <v>3404</v>
      </c>
      <c r="I14907" t="s">
        <v>3515</v>
      </c>
      <c r="K14907" t="s">
        <v>2430</v>
      </c>
      <c r="L14907" t="s">
        <v>2429</v>
      </c>
      <c r="M14907" t="s">
        <v>3404</v>
      </c>
      <c r="N14907" t="b">
        <f>IF(ETMRouteStages[[#This Row],[RID]]=A14906,ETMRouteStages[[#This Row],[StageSequence]]=F14906+1,TRUE)</f>
        <v>1</v>
      </c>
    </row>
    <row r="14908" spans="1:14">
      <c r="A14908" t="s">
        <v>7098</v>
      </c>
      <c r="B14908" t="s">
        <v>3003</v>
      </c>
      <c r="C14908" t="s">
        <v>3556</v>
      </c>
      <c r="D14908" s="154">
        <v>10</v>
      </c>
      <c r="E14908" t="s">
        <v>2751</v>
      </c>
      <c r="F14908">
        <v>6</v>
      </c>
      <c r="G14908">
        <v>6</v>
      </c>
      <c r="H14908" t="s">
        <v>3404</v>
      </c>
      <c r="I14908" t="s">
        <v>3515</v>
      </c>
      <c r="K14908" t="s">
        <v>2752</v>
      </c>
      <c r="L14908" t="s">
        <v>2751</v>
      </c>
      <c r="M14908" t="s">
        <v>3404</v>
      </c>
      <c r="N14908" t="b">
        <f>IF(ETMRouteStages[[#This Row],[RID]]=A14907,ETMRouteStages[[#This Row],[StageSequence]]=F14907+1,TRUE)</f>
        <v>1</v>
      </c>
    </row>
    <row r="14909" spans="1:14">
      <c r="A14909" t="s">
        <v>7098</v>
      </c>
      <c r="B14909" t="s">
        <v>3003</v>
      </c>
      <c r="C14909" t="s">
        <v>3556</v>
      </c>
      <c r="D14909" s="154">
        <v>10</v>
      </c>
      <c r="E14909" t="s">
        <v>618</v>
      </c>
      <c r="F14909">
        <v>7</v>
      </c>
      <c r="G14909">
        <v>7</v>
      </c>
      <c r="H14909" t="s">
        <v>3404</v>
      </c>
      <c r="I14909" t="s">
        <v>3515</v>
      </c>
      <c r="K14909" t="s">
        <v>619</v>
      </c>
      <c r="L14909" t="s">
        <v>618</v>
      </c>
      <c r="M14909" t="s">
        <v>3404</v>
      </c>
      <c r="N14909" t="b">
        <f>IF(ETMRouteStages[[#This Row],[RID]]=A14908,ETMRouteStages[[#This Row],[StageSequence]]=F14908+1,TRUE)</f>
        <v>1</v>
      </c>
    </row>
    <row r="14910" spans="1:14">
      <c r="A14910" t="s">
        <v>7098</v>
      </c>
      <c r="B14910" t="s">
        <v>3003</v>
      </c>
      <c r="C14910" t="s">
        <v>3556</v>
      </c>
      <c r="D14910" s="154">
        <v>10</v>
      </c>
      <c r="E14910" t="s">
        <v>2139</v>
      </c>
      <c r="F14910">
        <v>8</v>
      </c>
      <c r="G14910">
        <v>9</v>
      </c>
      <c r="H14910" t="s">
        <v>3404</v>
      </c>
      <c r="I14910" t="s">
        <v>3515</v>
      </c>
      <c r="K14910" t="s">
        <v>2140</v>
      </c>
      <c r="L14910" t="s">
        <v>2139</v>
      </c>
      <c r="M14910" t="s">
        <v>3404</v>
      </c>
      <c r="N14910" t="b">
        <f>IF(ETMRouteStages[[#This Row],[RID]]=A14909,ETMRouteStages[[#This Row],[StageSequence]]=F14909+1,TRUE)</f>
        <v>1</v>
      </c>
    </row>
    <row r="14911" spans="1:14">
      <c r="A14911" t="s">
        <v>7098</v>
      </c>
      <c r="B14911" t="s">
        <v>3003</v>
      </c>
      <c r="C14911" t="s">
        <v>3556</v>
      </c>
      <c r="D14911" s="154">
        <v>10</v>
      </c>
      <c r="E14911" t="s">
        <v>968</v>
      </c>
      <c r="F14911">
        <v>9</v>
      </c>
      <c r="G14911">
        <v>11</v>
      </c>
      <c r="H14911" t="s">
        <v>3404</v>
      </c>
      <c r="I14911" t="s">
        <v>3515</v>
      </c>
      <c r="K14911" t="s">
        <v>969</v>
      </c>
      <c r="L14911" t="s">
        <v>968</v>
      </c>
      <c r="M14911" t="s">
        <v>3404</v>
      </c>
      <c r="N14911" t="b">
        <f>IF(ETMRouteStages[[#This Row],[RID]]=A14910,ETMRouteStages[[#This Row],[StageSequence]]=F14910+1,TRUE)</f>
        <v>1</v>
      </c>
    </row>
    <row r="14912" spans="1:14">
      <c r="A14912" t="s">
        <v>7098</v>
      </c>
      <c r="B14912" t="s">
        <v>3003</v>
      </c>
      <c r="C14912" t="s">
        <v>3556</v>
      </c>
      <c r="D14912" s="154">
        <v>10</v>
      </c>
      <c r="E14912" t="s">
        <v>970</v>
      </c>
      <c r="F14912">
        <v>10</v>
      </c>
      <c r="G14912">
        <v>12</v>
      </c>
      <c r="H14912" t="s">
        <v>3404</v>
      </c>
      <c r="I14912" t="s">
        <v>3515</v>
      </c>
      <c r="K14912" t="s">
        <v>971</v>
      </c>
      <c r="L14912" t="s">
        <v>970</v>
      </c>
      <c r="M14912" t="s">
        <v>3404</v>
      </c>
      <c r="N14912" t="b">
        <f>IF(ETMRouteStages[[#This Row],[RID]]=A14911,ETMRouteStages[[#This Row],[StageSequence]]=F14911+1,TRUE)</f>
        <v>1</v>
      </c>
    </row>
    <row r="14913" spans="1:14">
      <c r="A14913" t="s">
        <v>7098</v>
      </c>
      <c r="B14913" t="s">
        <v>3003</v>
      </c>
      <c r="C14913" t="s">
        <v>3556</v>
      </c>
      <c r="D14913" s="154">
        <v>10</v>
      </c>
      <c r="E14913" t="s">
        <v>1115</v>
      </c>
      <c r="F14913">
        <v>11</v>
      </c>
      <c r="G14913">
        <v>13</v>
      </c>
      <c r="H14913" t="s">
        <v>3404</v>
      </c>
      <c r="I14913" t="s">
        <v>3515</v>
      </c>
      <c r="K14913" t="s">
        <v>1116</v>
      </c>
      <c r="L14913" t="s">
        <v>1115</v>
      </c>
      <c r="M14913" t="s">
        <v>3404</v>
      </c>
      <c r="N14913" t="b">
        <f>IF(ETMRouteStages[[#This Row],[RID]]=A14912,ETMRouteStages[[#This Row],[StageSequence]]=F14912+1,TRUE)</f>
        <v>1</v>
      </c>
    </row>
    <row r="14914" spans="1:14">
      <c r="A14914" t="s">
        <v>7098</v>
      </c>
      <c r="B14914" t="s">
        <v>3003</v>
      </c>
      <c r="C14914" t="s">
        <v>3556</v>
      </c>
      <c r="D14914" s="154">
        <v>10</v>
      </c>
      <c r="E14914" t="s">
        <v>632</v>
      </c>
      <c r="F14914">
        <v>12</v>
      </c>
      <c r="G14914">
        <v>14</v>
      </c>
      <c r="H14914" t="s">
        <v>3404</v>
      </c>
      <c r="I14914" t="s">
        <v>3515</v>
      </c>
      <c r="K14914" t="s">
        <v>633</v>
      </c>
      <c r="L14914" t="s">
        <v>632</v>
      </c>
      <c r="M14914" t="s">
        <v>3404</v>
      </c>
      <c r="N14914" t="b">
        <f>IF(ETMRouteStages[[#This Row],[RID]]=A14913,ETMRouteStages[[#This Row],[StageSequence]]=F14913+1,TRUE)</f>
        <v>1</v>
      </c>
    </row>
    <row r="14915" spans="1:14">
      <c r="A14915" t="s">
        <v>7098</v>
      </c>
      <c r="B14915" t="s">
        <v>3003</v>
      </c>
      <c r="C14915" t="s">
        <v>3556</v>
      </c>
      <c r="D14915" s="154">
        <v>10</v>
      </c>
      <c r="E14915" t="s">
        <v>740</v>
      </c>
      <c r="F14915">
        <v>13</v>
      </c>
      <c r="G14915">
        <v>16</v>
      </c>
      <c r="H14915" t="s">
        <v>3404</v>
      </c>
      <c r="I14915" t="s">
        <v>3515</v>
      </c>
      <c r="K14915" t="s">
        <v>741</v>
      </c>
      <c r="L14915" t="s">
        <v>740</v>
      </c>
      <c r="M14915" t="s">
        <v>3404</v>
      </c>
      <c r="N14915" t="b">
        <f>IF(ETMRouteStages[[#This Row],[RID]]=A14914,ETMRouteStages[[#This Row],[StageSequence]]=F14914+1,TRUE)</f>
        <v>1</v>
      </c>
    </row>
    <row r="14916" spans="1:14">
      <c r="A14916" t="s">
        <v>7098</v>
      </c>
      <c r="B14916" t="s">
        <v>3003</v>
      </c>
      <c r="C14916" t="s">
        <v>3556</v>
      </c>
      <c r="D14916" s="154">
        <v>10</v>
      </c>
      <c r="E14916" t="s">
        <v>1723</v>
      </c>
      <c r="F14916">
        <v>14</v>
      </c>
      <c r="G14916">
        <v>18</v>
      </c>
      <c r="H14916" t="s">
        <v>3404</v>
      </c>
      <c r="I14916" t="s">
        <v>3515</v>
      </c>
      <c r="K14916" t="s">
        <v>1724</v>
      </c>
      <c r="L14916" t="s">
        <v>1723</v>
      </c>
      <c r="M14916" t="s">
        <v>3404</v>
      </c>
      <c r="N14916" t="b">
        <f>IF(ETMRouteStages[[#This Row],[RID]]=A14915,ETMRouteStages[[#This Row],[StageSequence]]=F14915+1,TRUE)</f>
        <v>1</v>
      </c>
    </row>
    <row r="14917" spans="1:14">
      <c r="A14917" t="s">
        <v>7098</v>
      </c>
      <c r="B14917" t="s">
        <v>3003</v>
      </c>
      <c r="C14917" t="s">
        <v>3556</v>
      </c>
      <c r="D14917" s="154">
        <v>10</v>
      </c>
      <c r="E14917" t="s">
        <v>1827</v>
      </c>
      <c r="F14917">
        <v>15</v>
      </c>
      <c r="G14917">
        <v>20</v>
      </c>
      <c r="H14917" t="s">
        <v>3404</v>
      </c>
      <c r="I14917" t="s">
        <v>3515</v>
      </c>
      <c r="K14917" t="s">
        <v>1828</v>
      </c>
      <c r="L14917" t="s">
        <v>1827</v>
      </c>
      <c r="M14917" t="s">
        <v>3404</v>
      </c>
      <c r="N14917" t="b">
        <f>IF(ETMRouteStages[[#This Row],[RID]]=A14916,ETMRouteStages[[#This Row],[StageSequence]]=F14916+1,TRUE)</f>
        <v>1</v>
      </c>
    </row>
    <row r="14918" spans="1:14">
      <c r="A14918" t="s">
        <v>7098</v>
      </c>
      <c r="B14918" t="s">
        <v>3003</v>
      </c>
      <c r="C14918" t="s">
        <v>3556</v>
      </c>
      <c r="D14918" s="154">
        <v>10</v>
      </c>
      <c r="E14918" t="s">
        <v>1841</v>
      </c>
      <c r="F14918">
        <v>16</v>
      </c>
      <c r="G14918">
        <v>21</v>
      </c>
      <c r="H14918" t="s">
        <v>3404</v>
      </c>
      <c r="I14918" t="s">
        <v>3515</v>
      </c>
      <c r="K14918" t="s">
        <v>1842</v>
      </c>
      <c r="L14918" t="s">
        <v>1841</v>
      </c>
      <c r="M14918" t="s">
        <v>3404</v>
      </c>
      <c r="N14918" t="b">
        <f>IF(ETMRouteStages[[#This Row],[RID]]=A14917,ETMRouteStages[[#This Row],[StageSequence]]=F14917+1,TRUE)</f>
        <v>1</v>
      </c>
    </row>
    <row r="14919" spans="1:14">
      <c r="A14919" t="s">
        <v>7098</v>
      </c>
      <c r="B14919" t="s">
        <v>3003</v>
      </c>
      <c r="C14919" t="s">
        <v>3556</v>
      </c>
      <c r="D14919" s="154">
        <v>10</v>
      </c>
      <c r="E14919" t="s">
        <v>2255</v>
      </c>
      <c r="F14919">
        <v>17</v>
      </c>
      <c r="G14919">
        <v>23</v>
      </c>
      <c r="H14919" t="s">
        <v>3404</v>
      </c>
      <c r="I14919" t="s">
        <v>3515</v>
      </c>
      <c r="K14919" t="s">
        <v>2256</v>
      </c>
      <c r="L14919" t="s">
        <v>2255</v>
      </c>
      <c r="M14919" t="s">
        <v>3404</v>
      </c>
      <c r="N14919" t="b">
        <f>IF(ETMRouteStages[[#This Row],[RID]]=A14918,ETMRouteStages[[#This Row],[StageSequence]]=F14918+1,TRUE)</f>
        <v>1</v>
      </c>
    </row>
    <row r="14920" spans="1:14">
      <c r="A14920" t="s">
        <v>7098</v>
      </c>
      <c r="B14920" t="s">
        <v>3003</v>
      </c>
      <c r="C14920" t="s">
        <v>3556</v>
      </c>
      <c r="D14920" s="154">
        <v>10</v>
      </c>
      <c r="E14920" t="s">
        <v>1187</v>
      </c>
      <c r="F14920">
        <v>18</v>
      </c>
      <c r="G14920">
        <v>25</v>
      </c>
      <c r="H14920" t="s">
        <v>3404</v>
      </c>
      <c r="I14920" t="s">
        <v>3515</v>
      </c>
      <c r="K14920" t="s">
        <v>1188</v>
      </c>
      <c r="L14920" t="s">
        <v>1187</v>
      </c>
      <c r="M14920" t="s">
        <v>3404</v>
      </c>
      <c r="N14920" t="b">
        <f>IF(ETMRouteStages[[#This Row],[RID]]=A14919,ETMRouteStages[[#This Row],[StageSequence]]=F14919+1,TRUE)</f>
        <v>1</v>
      </c>
    </row>
    <row r="14921" spans="1:14">
      <c r="A14921" t="s">
        <v>7098</v>
      </c>
      <c r="B14921" t="s">
        <v>3003</v>
      </c>
      <c r="C14921" t="s">
        <v>3556</v>
      </c>
      <c r="D14921" s="154">
        <v>10</v>
      </c>
      <c r="E14921" t="s">
        <v>1197</v>
      </c>
      <c r="F14921">
        <v>19</v>
      </c>
      <c r="G14921">
        <v>26</v>
      </c>
      <c r="H14921" t="s">
        <v>3404</v>
      </c>
      <c r="I14921" t="s">
        <v>3515</v>
      </c>
      <c r="K14921" t="s">
        <v>1198</v>
      </c>
      <c r="L14921" t="s">
        <v>1197</v>
      </c>
      <c r="M14921" t="s">
        <v>3404</v>
      </c>
      <c r="N14921" t="b">
        <f>IF(ETMRouteStages[[#This Row],[RID]]=A14920,ETMRouteStages[[#This Row],[StageSequence]]=F14920+1,TRUE)</f>
        <v>1</v>
      </c>
    </row>
    <row r="14922" spans="1:14">
      <c r="A14922" t="s">
        <v>7098</v>
      </c>
      <c r="B14922" t="s">
        <v>3003</v>
      </c>
      <c r="C14922" t="s">
        <v>3556</v>
      </c>
      <c r="D14922" s="154">
        <v>10</v>
      </c>
      <c r="E14922" t="s">
        <v>2328</v>
      </c>
      <c r="F14922">
        <v>20</v>
      </c>
      <c r="G14922">
        <v>28</v>
      </c>
      <c r="H14922" t="s">
        <v>3500</v>
      </c>
      <c r="I14922" t="s">
        <v>3515</v>
      </c>
      <c r="K14922" t="s">
        <v>2329</v>
      </c>
      <c r="L14922" t="s">
        <v>2328</v>
      </c>
      <c r="M14922" t="s">
        <v>3500</v>
      </c>
      <c r="N14922" t="b">
        <f>IF(ETMRouteStages[[#This Row],[RID]]=A14921,ETMRouteStages[[#This Row],[StageSequence]]=F14921+1,TRUE)</f>
        <v>1</v>
      </c>
    </row>
    <row r="14923" spans="1:14">
      <c r="A14923" t="s">
        <v>7098</v>
      </c>
      <c r="B14923" t="s">
        <v>3003</v>
      </c>
      <c r="C14923" t="s">
        <v>3556</v>
      </c>
      <c r="D14923" s="154">
        <v>10</v>
      </c>
      <c r="E14923" t="s">
        <v>1113</v>
      </c>
      <c r="F14923">
        <v>21</v>
      </c>
      <c r="G14923">
        <v>30</v>
      </c>
      <c r="H14923" t="s">
        <v>3404</v>
      </c>
      <c r="I14923" t="s">
        <v>3515</v>
      </c>
      <c r="K14923" t="s">
        <v>1114</v>
      </c>
      <c r="L14923" t="s">
        <v>1113</v>
      </c>
      <c r="M14923" t="s">
        <v>3404</v>
      </c>
      <c r="N14923" t="b">
        <f>IF(ETMRouteStages[[#This Row],[RID]]=A14922,ETMRouteStages[[#This Row],[StageSequence]]=F14922+1,TRUE)</f>
        <v>1</v>
      </c>
    </row>
    <row r="14924" spans="1:14">
      <c r="A14924" t="s">
        <v>7098</v>
      </c>
      <c r="B14924" t="s">
        <v>3003</v>
      </c>
      <c r="C14924" t="s">
        <v>3556</v>
      </c>
      <c r="D14924" s="154">
        <v>10</v>
      </c>
      <c r="E14924" t="s">
        <v>2890</v>
      </c>
      <c r="F14924">
        <v>22</v>
      </c>
      <c r="G14924">
        <v>32</v>
      </c>
      <c r="H14924" t="s">
        <v>3404</v>
      </c>
      <c r="I14924" t="s">
        <v>3515</v>
      </c>
      <c r="K14924" t="s">
        <v>2891</v>
      </c>
      <c r="L14924" t="s">
        <v>2890</v>
      </c>
      <c r="M14924" t="s">
        <v>3404</v>
      </c>
      <c r="N14924" t="b">
        <f>IF(ETMRouteStages[[#This Row],[RID]]=A14923,ETMRouteStages[[#This Row],[StageSequence]]=F14923+1,TRUE)</f>
        <v>1</v>
      </c>
    </row>
    <row r="14925" spans="1:14">
      <c r="A14925" t="s">
        <v>7098</v>
      </c>
      <c r="B14925" t="s">
        <v>3003</v>
      </c>
      <c r="C14925" t="s">
        <v>3556</v>
      </c>
      <c r="D14925" s="154">
        <v>10</v>
      </c>
      <c r="E14925" t="s">
        <v>784</v>
      </c>
      <c r="F14925">
        <v>23</v>
      </c>
      <c r="G14925">
        <v>33</v>
      </c>
      <c r="H14925" t="s">
        <v>3404</v>
      </c>
      <c r="I14925" t="s">
        <v>3515</v>
      </c>
      <c r="K14925" t="s">
        <v>785</v>
      </c>
      <c r="L14925" t="s">
        <v>784</v>
      </c>
      <c r="M14925" t="s">
        <v>3404</v>
      </c>
      <c r="N14925" t="b">
        <f>IF(ETMRouteStages[[#This Row],[RID]]=A14924,ETMRouteStages[[#This Row],[StageSequence]]=F14924+1,TRUE)</f>
        <v>1</v>
      </c>
    </row>
    <row r="14926" spans="1:14">
      <c r="A14926" t="s">
        <v>7098</v>
      </c>
      <c r="B14926" t="s">
        <v>3003</v>
      </c>
      <c r="C14926" t="s">
        <v>3556</v>
      </c>
      <c r="D14926" s="154">
        <v>10</v>
      </c>
      <c r="E14926" t="s">
        <v>2503</v>
      </c>
      <c r="F14926">
        <v>24</v>
      </c>
      <c r="G14926">
        <v>34</v>
      </c>
      <c r="H14926" t="s">
        <v>3404</v>
      </c>
      <c r="I14926" t="s">
        <v>3515</v>
      </c>
      <c r="K14926" t="s">
        <v>2504</v>
      </c>
      <c r="L14926" t="s">
        <v>2503</v>
      </c>
      <c r="M14926" t="s">
        <v>3404</v>
      </c>
      <c r="N14926" t="b">
        <f>IF(ETMRouteStages[[#This Row],[RID]]=A14925,ETMRouteStages[[#This Row],[StageSequence]]=F14925+1,TRUE)</f>
        <v>1</v>
      </c>
    </row>
    <row r="14927" spans="1:14">
      <c r="A14927" t="s">
        <v>7098</v>
      </c>
      <c r="B14927" t="s">
        <v>3003</v>
      </c>
      <c r="C14927" t="s">
        <v>3556</v>
      </c>
      <c r="D14927" s="154">
        <v>10</v>
      </c>
      <c r="E14927" t="s">
        <v>782</v>
      </c>
      <c r="F14927">
        <v>25</v>
      </c>
      <c r="G14927">
        <v>36</v>
      </c>
      <c r="H14927" t="s">
        <v>3404</v>
      </c>
      <c r="I14927" t="s">
        <v>3515</v>
      </c>
      <c r="K14927" t="s">
        <v>783</v>
      </c>
      <c r="L14927" t="s">
        <v>782</v>
      </c>
      <c r="M14927" t="s">
        <v>3404</v>
      </c>
      <c r="N14927" t="b">
        <f>IF(ETMRouteStages[[#This Row],[RID]]=A14926,ETMRouteStages[[#This Row],[StageSequence]]=F14926+1,TRUE)</f>
        <v>1</v>
      </c>
    </row>
    <row r="14928" spans="1:14">
      <c r="A14928" t="s">
        <v>7098</v>
      </c>
      <c r="B14928" t="s">
        <v>3003</v>
      </c>
      <c r="C14928" t="s">
        <v>3556</v>
      </c>
      <c r="D14928" s="154">
        <v>10</v>
      </c>
      <c r="E14928" t="s">
        <v>2830</v>
      </c>
      <c r="F14928">
        <v>26</v>
      </c>
      <c r="G14928">
        <v>37</v>
      </c>
      <c r="H14928" t="s">
        <v>3404</v>
      </c>
      <c r="I14928" t="s">
        <v>3515</v>
      </c>
      <c r="K14928" t="s">
        <v>2831</v>
      </c>
      <c r="L14928" t="s">
        <v>2830</v>
      </c>
      <c r="M14928" t="s">
        <v>3404</v>
      </c>
      <c r="N14928" t="b">
        <f>IF(ETMRouteStages[[#This Row],[RID]]=A14927,ETMRouteStages[[#This Row],[StageSequence]]=F14927+1,TRUE)</f>
        <v>1</v>
      </c>
    </row>
    <row r="14929" spans="1:14">
      <c r="A14929" t="s">
        <v>7098</v>
      </c>
      <c r="B14929" t="s">
        <v>3003</v>
      </c>
      <c r="C14929" t="s">
        <v>3556</v>
      </c>
      <c r="D14929" s="154">
        <v>10</v>
      </c>
      <c r="E14929" t="s">
        <v>3014</v>
      </c>
      <c r="F14929">
        <v>27</v>
      </c>
      <c r="G14929">
        <v>38</v>
      </c>
      <c r="H14929" t="s">
        <v>3404</v>
      </c>
      <c r="I14929" t="s">
        <v>3515</v>
      </c>
      <c r="K14929" t="s">
        <v>3015</v>
      </c>
      <c r="L14929" t="s">
        <v>3014</v>
      </c>
      <c r="M14929" t="s">
        <v>3404</v>
      </c>
      <c r="N14929" t="b">
        <f>IF(ETMRouteStages[[#This Row],[RID]]=A14928,ETMRouteStages[[#This Row],[StageSequence]]=F14928+1,TRUE)</f>
        <v>1</v>
      </c>
    </row>
    <row r="14930" spans="1:14">
      <c r="A14930" t="s">
        <v>7098</v>
      </c>
      <c r="B14930" t="s">
        <v>3003</v>
      </c>
      <c r="C14930" t="s">
        <v>3556</v>
      </c>
      <c r="D14930" s="154">
        <v>10</v>
      </c>
      <c r="E14930" t="s">
        <v>2653</v>
      </c>
      <c r="F14930">
        <v>28</v>
      </c>
      <c r="G14930">
        <v>40</v>
      </c>
      <c r="H14930" t="s">
        <v>3404</v>
      </c>
      <c r="I14930" t="s">
        <v>3515</v>
      </c>
      <c r="K14930" t="s">
        <v>2654</v>
      </c>
      <c r="L14930" t="s">
        <v>2653</v>
      </c>
      <c r="M14930" t="s">
        <v>3404</v>
      </c>
      <c r="N14930" t="b">
        <f>IF(ETMRouteStages[[#This Row],[RID]]=A14929,ETMRouteStages[[#This Row],[StageSequence]]=F14929+1,TRUE)</f>
        <v>1</v>
      </c>
    </row>
    <row r="14931" spans="1:14">
      <c r="A14931" t="s">
        <v>7099</v>
      </c>
      <c r="B14931" t="s">
        <v>3003</v>
      </c>
      <c r="C14931" t="s">
        <v>4369</v>
      </c>
      <c r="D14931" s="154">
        <v>11</v>
      </c>
      <c r="E14931" t="s">
        <v>2201</v>
      </c>
      <c r="F14931">
        <v>1</v>
      </c>
      <c r="G14931">
        <v>0</v>
      </c>
      <c r="H14931" t="s">
        <v>3404</v>
      </c>
      <c r="I14931" t="s">
        <v>3515</v>
      </c>
      <c r="K14931" t="s">
        <v>2202</v>
      </c>
      <c r="L14931" t="s">
        <v>2201</v>
      </c>
      <c r="M14931" t="s">
        <v>3404</v>
      </c>
      <c r="N14931" t="b">
        <f>IF(ETMRouteStages[[#This Row],[RID]]=A14930,ETMRouteStages[[#This Row],[StageSequence]]=F14930+1,TRUE)</f>
        <v>1</v>
      </c>
    </row>
    <row r="14932" spans="1:14">
      <c r="A14932" t="s">
        <v>7099</v>
      </c>
      <c r="B14932" t="s">
        <v>3003</v>
      </c>
      <c r="C14932" t="s">
        <v>4369</v>
      </c>
      <c r="D14932" s="154">
        <v>11</v>
      </c>
      <c r="E14932" t="s">
        <v>2388</v>
      </c>
      <c r="F14932">
        <v>2</v>
      </c>
      <c r="G14932">
        <v>2</v>
      </c>
      <c r="H14932" t="s">
        <v>3404</v>
      </c>
      <c r="I14932" t="s">
        <v>3515</v>
      </c>
      <c r="K14932" t="s">
        <v>2389</v>
      </c>
      <c r="L14932" t="s">
        <v>2388</v>
      </c>
      <c r="M14932" t="s">
        <v>3404</v>
      </c>
      <c r="N14932" t="b">
        <f>IF(ETMRouteStages[[#This Row],[RID]]=A14931,ETMRouteStages[[#This Row],[StageSequence]]=F14931+1,TRUE)</f>
        <v>1</v>
      </c>
    </row>
    <row r="14933" spans="1:14">
      <c r="A14933" t="s">
        <v>7099</v>
      </c>
      <c r="B14933" t="s">
        <v>3003</v>
      </c>
      <c r="C14933" t="s">
        <v>4369</v>
      </c>
      <c r="D14933" s="154">
        <v>11</v>
      </c>
      <c r="E14933" t="s">
        <v>2427</v>
      </c>
      <c r="F14933">
        <v>3</v>
      </c>
      <c r="G14933">
        <v>3</v>
      </c>
      <c r="H14933" t="s">
        <v>3404</v>
      </c>
      <c r="I14933" t="s">
        <v>3515</v>
      </c>
      <c r="K14933" t="s">
        <v>2428</v>
      </c>
      <c r="L14933" t="s">
        <v>2427</v>
      </c>
      <c r="M14933" t="s">
        <v>3404</v>
      </c>
      <c r="N14933" t="b">
        <f>IF(ETMRouteStages[[#This Row],[RID]]=A14932,ETMRouteStages[[#This Row],[StageSequence]]=F14932+1,TRUE)</f>
        <v>1</v>
      </c>
    </row>
    <row r="14934" spans="1:14">
      <c r="A14934" t="s">
        <v>7099</v>
      </c>
      <c r="B14934" t="s">
        <v>3003</v>
      </c>
      <c r="C14934" t="s">
        <v>4369</v>
      </c>
      <c r="D14934" s="154">
        <v>11</v>
      </c>
      <c r="E14934" t="s">
        <v>2447</v>
      </c>
      <c r="F14934">
        <v>4</v>
      </c>
      <c r="G14934">
        <v>4</v>
      </c>
      <c r="H14934" t="s">
        <v>3404</v>
      </c>
      <c r="I14934" t="s">
        <v>3515</v>
      </c>
      <c r="K14934" t="s">
        <v>2448</v>
      </c>
      <c r="L14934" t="s">
        <v>2447</v>
      </c>
      <c r="M14934" t="s">
        <v>3404</v>
      </c>
      <c r="N14934" t="b">
        <f>IF(ETMRouteStages[[#This Row],[RID]]=A14933,ETMRouteStages[[#This Row],[StageSequence]]=F14933+1,TRUE)</f>
        <v>1</v>
      </c>
    </row>
    <row r="14935" spans="1:14">
      <c r="A14935" t="s">
        <v>7099</v>
      </c>
      <c r="B14935" t="s">
        <v>3003</v>
      </c>
      <c r="C14935" t="s">
        <v>4369</v>
      </c>
      <c r="D14935" s="154">
        <v>11</v>
      </c>
      <c r="E14935" t="s">
        <v>2429</v>
      </c>
      <c r="F14935">
        <v>5</v>
      </c>
      <c r="G14935">
        <v>5</v>
      </c>
      <c r="H14935" t="s">
        <v>3404</v>
      </c>
      <c r="I14935" t="s">
        <v>3515</v>
      </c>
      <c r="K14935" t="s">
        <v>2430</v>
      </c>
      <c r="L14935" t="s">
        <v>2429</v>
      </c>
      <c r="M14935" t="s">
        <v>3404</v>
      </c>
      <c r="N14935" t="b">
        <f>IF(ETMRouteStages[[#This Row],[RID]]=A14934,ETMRouteStages[[#This Row],[StageSequence]]=F14934+1,TRUE)</f>
        <v>1</v>
      </c>
    </row>
    <row r="14936" spans="1:14">
      <c r="A14936" t="s">
        <v>7099</v>
      </c>
      <c r="B14936" t="s">
        <v>3003</v>
      </c>
      <c r="C14936" t="s">
        <v>4369</v>
      </c>
      <c r="D14936" s="154">
        <v>11</v>
      </c>
      <c r="E14936" t="s">
        <v>2751</v>
      </c>
      <c r="F14936">
        <v>6</v>
      </c>
      <c r="G14936">
        <v>6</v>
      </c>
      <c r="H14936" t="s">
        <v>3404</v>
      </c>
      <c r="I14936" t="s">
        <v>3515</v>
      </c>
      <c r="K14936" t="s">
        <v>2752</v>
      </c>
      <c r="L14936" t="s">
        <v>2751</v>
      </c>
      <c r="M14936" t="s">
        <v>3404</v>
      </c>
      <c r="N14936" t="b">
        <f>IF(ETMRouteStages[[#This Row],[RID]]=A14935,ETMRouteStages[[#This Row],[StageSequence]]=F14935+1,TRUE)</f>
        <v>1</v>
      </c>
    </row>
    <row r="14937" spans="1:14">
      <c r="A14937" t="s">
        <v>7099</v>
      </c>
      <c r="B14937" t="s">
        <v>3003</v>
      </c>
      <c r="C14937" t="s">
        <v>4369</v>
      </c>
      <c r="D14937" s="154">
        <v>11</v>
      </c>
      <c r="E14937" t="s">
        <v>618</v>
      </c>
      <c r="F14937">
        <v>7</v>
      </c>
      <c r="G14937">
        <v>7</v>
      </c>
      <c r="H14937" t="s">
        <v>3404</v>
      </c>
      <c r="I14937" t="s">
        <v>3515</v>
      </c>
      <c r="K14937" t="s">
        <v>619</v>
      </c>
      <c r="L14937" t="s">
        <v>618</v>
      </c>
      <c r="M14937" t="s">
        <v>3404</v>
      </c>
      <c r="N14937" t="b">
        <f>IF(ETMRouteStages[[#This Row],[RID]]=A14936,ETMRouteStages[[#This Row],[StageSequence]]=F14936+1,TRUE)</f>
        <v>1</v>
      </c>
    </row>
    <row r="14938" spans="1:14">
      <c r="A14938" t="s">
        <v>7099</v>
      </c>
      <c r="B14938" t="s">
        <v>3003</v>
      </c>
      <c r="C14938" t="s">
        <v>4369</v>
      </c>
      <c r="D14938" s="154">
        <v>11</v>
      </c>
      <c r="E14938" t="s">
        <v>2139</v>
      </c>
      <c r="F14938">
        <v>8</v>
      </c>
      <c r="G14938">
        <v>9</v>
      </c>
      <c r="H14938" t="s">
        <v>3404</v>
      </c>
      <c r="I14938" t="s">
        <v>3515</v>
      </c>
      <c r="K14938" t="s">
        <v>2140</v>
      </c>
      <c r="L14938" t="s">
        <v>2139</v>
      </c>
      <c r="M14938" t="s">
        <v>3404</v>
      </c>
      <c r="N14938" t="b">
        <f>IF(ETMRouteStages[[#This Row],[RID]]=A14937,ETMRouteStages[[#This Row],[StageSequence]]=F14937+1,TRUE)</f>
        <v>1</v>
      </c>
    </row>
    <row r="14939" spans="1:14">
      <c r="A14939" t="s">
        <v>7099</v>
      </c>
      <c r="B14939" t="s">
        <v>3003</v>
      </c>
      <c r="C14939" t="s">
        <v>4369</v>
      </c>
      <c r="D14939" s="154">
        <v>11</v>
      </c>
      <c r="E14939" t="s">
        <v>968</v>
      </c>
      <c r="F14939">
        <v>9</v>
      </c>
      <c r="G14939">
        <v>11</v>
      </c>
      <c r="H14939" t="s">
        <v>3404</v>
      </c>
      <c r="I14939" t="s">
        <v>3515</v>
      </c>
      <c r="K14939" t="s">
        <v>969</v>
      </c>
      <c r="L14939" t="s">
        <v>968</v>
      </c>
      <c r="M14939" t="s">
        <v>3404</v>
      </c>
      <c r="N14939" t="b">
        <f>IF(ETMRouteStages[[#This Row],[RID]]=A14938,ETMRouteStages[[#This Row],[StageSequence]]=F14938+1,TRUE)</f>
        <v>1</v>
      </c>
    </row>
    <row r="14940" spans="1:14">
      <c r="A14940" t="s">
        <v>7099</v>
      </c>
      <c r="B14940" t="s">
        <v>3003</v>
      </c>
      <c r="C14940" t="s">
        <v>4369</v>
      </c>
      <c r="D14940" s="154">
        <v>11</v>
      </c>
      <c r="E14940" t="s">
        <v>970</v>
      </c>
      <c r="F14940">
        <v>10</v>
      </c>
      <c r="G14940">
        <v>12</v>
      </c>
      <c r="H14940" t="s">
        <v>3404</v>
      </c>
      <c r="I14940" t="s">
        <v>3515</v>
      </c>
      <c r="K14940" t="s">
        <v>971</v>
      </c>
      <c r="L14940" t="s">
        <v>970</v>
      </c>
      <c r="M14940" t="s">
        <v>3404</v>
      </c>
      <c r="N14940" t="b">
        <f>IF(ETMRouteStages[[#This Row],[RID]]=A14939,ETMRouteStages[[#This Row],[StageSequence]]=F14939+1,TRUE)</f>
        <v>1</v>
      </c>
    </row>
    <row r="14941" spans="1:14">
      <c r="A14941" t="s">
        <v>7099</v>
      </c>
      <c r="B14941" t="s">
        <v>3003</v>
      </c>
      <c r="C14941" t="s">
        <v>4369</v>
      </c>
      <c r="D14941" s="154">
        <v>11</v>
      </c>
      <c r="E14941" t="s">
        <v>1115</v>
      </c>
      <c r="F14941">
        <v>11</v>
      </c>
      <c r="G14941">
        <v>13</v>
      </c>
      <c r="H14941" t="s">
        <v>3404</v>
      </c>
      <c r="I14941" t="s">
        <v>3515</v>
      </c>
      <c r="K14941" t="s">
        <v>1116</v>
      </c>
      <c r="L14941" t="s">
        <v>1115</v>
      </c>
      <c r="M14941" t="s">
        <v>3404</v>
      </c>
      <c r="N14941" t="b">
        <f>IF(ETMRouteStages[[#This Row],[RID]]=A14940,ETMRouteStages[[#This Row],[StageSequence]]=F14940+1,TRUE)</f>
        <v>1</v>
      </c>
    </row>
    <row r="14942" spans="1:14">
      <c r="A14942" t="s">
        <v>7099</v>
      </c>
      <c r="B14942" t="s">
        <v>3003</v>
      </c>
      <c r="C14942" t="s">
        <v>4369</v>
      </c>
      <c r="D14942" s="154">
        <v>11</v>
      </c>
      <c r="E14942" t="s">
        <v>632</v>
      </c>
      <c r="F14942">
        <v>12</v>
      </c>
      <c r="G14942">
        <v>14</v>
      </c>
      <c r="H14942" t="s">
        <v>3404</v>
      </c>
      <c r="I14942" t="s">
        <v>3515</v>
      </c>
      <c r="K14942" t="s">
        <v>633</v>
      </c>
      <c r="L14942" t="s">
        <v>632</v>
      </c>
      <c r="M14942" t="s">
        <v>3404</v>
      </c>
      <c r="N14942" t="b">
        <f>IF(ETMRouteStages[[#This Row],[RID]]=A14941,ETMRouteStages[[#This Row],[StageSequence]]=F14941+1,TRUE)</f>
        <v>1</v>
      </c>
    </row>
    <row r="14943" spans="1:14">
      <c r="A14943" t="s">
        <v>7099</v>
      </c>
      <c r="B14943" t="s">
        <v>3003</v>
      </c>
      <c r="C14943" t="s">
        <v>4369</v>
      </c>
      <c r="D14943" s="154">
        <v>11</v>
      </c>
      <c r="E14943" t="s">
        <v>2882</v>
      </c>
      <c r="F14943">
        <v>13</v>
      </c>
      <c r="G14943">
        <v>15</v>
      </c>
      <c r="H14943" t="s">
        <v>3404</v>
      </c>
      <c r="I14943" t="s">
        <v>3515</v>
      </c>
      <c r="K14943" t="s">
        <v>2883</v>
      </c>
      <c r="L14943" t="s">
        <v>2882</v>
      </c>
      <c r="M14943" t="s">
        <v>3404</v>
      </c>
      <c r="N14943" t="b">
        <f>IF(ETMRouteStages[[#This Row],[RID]]=A14942,ETMRouteStages[[#This Row],[StageSequence]]=F14942+1,TRUE)</f>
        <v>1</v>
      </c>
    </row>
    <row r="14944" spans="1:14">
      <c r="A14944" t="s">
        <v>7099</v>
      </c>
      <c r="B14944" t="s">
        <v>3003</v>
      </c>
      <c r="C14944" t="s">
        <v>4369</v>
      </c>
      <c r="D14944" s="154">
        <v>11</v>
      </c>
      <c r="E14944" t="s">
        <v>2884</v>
      </c>
      <c r="F14944">
        <v>14</v>
      </c>
      <c r="G14944">
        <v>16</v>
      </c>
      <c r="H14944" t="s">
        <v>3404</v>
      </c>
      <c r="I14944" t="s">
        <v>3515</v>
      </c>
      <c r="K14944" t="s">
        <v>2885</v>
      </c>
      <c r="L14944" t="s">
        <v>2884</v>
      </c>
      <c r="M14944" t="s">
        <v>3404</v>
      </c>
      <c r="N14944" t="b">
        <f>IF(ETMRouteStages[[#This Row],[RID]]=A14943,ETMRouteStages[[#This Row],[StageSequence]]=F14943+1,TRUE)</f>
        <v>1</v>
      </c>
    </row>
    <row r="14945" spans="1:14">
      <c r="A14945" t="s">
        <v>7099</v>
      </c>
      <c r="B14945" t="s">
        <v>3003</v>
      </c>
      <c r="C14945" t="s">
        <v>4369</v>
      </c>
      <c r="D14945" s="154">
        <v>11</v>
      </c>
      <c r="E14945" t="s">
        <v>1839</v>
      </c>
      <c r="F14945">
        <v>15</v>
      </c>
      <c r="G14945">
        <v>18</v>
      </c>
      <c r="H14945" t="s">
        <v>3500</v>
      </c>
      <c r="I14945" t="s">
        <v>3515</v>
      </c>
      <c r="K14945" t="s">
        <v>1840</v>
      </c>
      <c r="L14945" t="s">
        <v>1839</v>
      </c>
      <c r="M14945" t="s">
        <v>3500</v>
      </c>
      <c r="N14945" t="b">
        <f>IF(ETMRouteStages[[#This Row],[RID]]=A14944,ETMRouteStages[[#This Row],[StageSequence]]=F14944+1,TRUE)</f>
        <v>1</v>
      </c>
    </row>
    <row r="14946" spans="1:14">
      <c r="A14946" t="s">
        <v>7099</v>
      </c>
      <c r="B14946" t="s">
        <v>3003</v>
      </c>
      <c r="C14946" t="s">
        <v>4369</v>
      </c>
      <c r="D14946" s="154">
        <v>11</v>
      </c>
      <c r="E14946" t="s">
        <v>1506</v>
      </c>
      <c r="F14946">
        <v>16</v>
      </c>
      <c r="G14946">
        <v>19</v>
      </c>
      <c r="H14946" t="s">
        <v>3404</v>
      </c>
      <c r="I14946" t="s">
        <v>3515</v>
      </c>
      <c r="K14946" t="s">
        <v>1507</v>
      </c>
      <c r="L14946" t="s">
        <v>1506</v>
      </c>
      <c r="M14946" t="s">
        <v>3404</v>
      </c>
      <c r="N14946" t="b">
        <f>IF(ETMRouteStages[[#This Row],[RID]]=A14945,ETMRouteStages[[#This Row],[StageSequence]]=F14945+1,TRUE)</f>
        <v>1</v>
      </c>
    </row>
    <row r="14947" spans="1:14">
      <c r="A14947" t="s">
        <v>7099</v>
      </c>
      <c r="B14947" t="s">
        <v>3003</v>
      </c>
      <c r="C14947" t="s">
        <v>4369</v>
      </c>
      <c r="D14947" s="154">
        <v>11</v>
      </c>
      <c r="E14947" t="s">
        <v>496</v>
      </c>
      <c r="F14947">
        <v>17</v>
      </c>
      <c r="G14947">
        <v>20</v>
      </c>
      <c r="H14947" t="s">
        <v>3404</v>
      </c>
      <c r="I14947" t="s">
        <v>3515</v>
      </c>
      <c r="K14947" t="s">
        <v>497</v>
      </c>
      <c r="L14947" t="s">
        <v>496</v>
      </c>
      <c r="M14947" t="s">
        <v>3404</v>
      </c>
      <c r="N14947" t="b">
        <f>IF(ETMRouteStages[[#This Row],[RID]]=A14946,ETMRouteStages[[#This Row],[StageSequence]]=F14946+1,TRUE)</f>
        <v>1</v>
      </c>
    </row>
    <row r="14948" spans="1:14">
      <c r="A14948" t="s">
        <v>7099</v>
      </c>
      <c r="B14948" t="s">
        <v>3003</v>
      </c>
      <c r="C14948" t="s">
        <v>4369</v>
      </c>
      <c r="D14948" s="154">
        <v>11</v>
      </c>
      <c r="E14948" t="s">
        <v>2622</v>
      </c>
      <c r="F14948">
        <v>18</v>
      </c>
      <c r="G14948">
        <v>21</v>
      </c>
      <c r="H14948" t="s">
        <v>3404</v>
      </c>
      <c r="I14948" t="s">
        <v>3515</v>
      </c>
      <c r="K14948" t="s">
        <v>2623</v>
      </c>
      <c r="L14948" t="s">
        <v>2622</v>
      </c>
      <c r="M14948" t="s">
        <v>3404</v>
      </c>
      <c r="N14948" t="b">
        <f>IF(ETMRouteStages[[#This Row],[RID]]=A14947,ETMRouteStages[[#This Row],[StageSequence]]=F14947+1,TRUE)</f>
        <v>1</v>
      </c>
    </row>
    <row r="14949" spans="1:14">
      <c r="A14949" t="s">
        <v>7099</v>
      </c>
      <c r="B14949" t="s">
        <v>3003</v>
      </c>
      <c r="C14949" t="s">
        <v>4369</v>
      </c>
      <c r="D14949" s="154">
        <v>11</v>
      </c>
      <c r="E14949" t="s">
        <v>2109</v>
      </c>
      <c r="F14949">
        <v>19</v>
      </c>
      <c r="G14949">
        <v>22</v>
      </c>
      <c r="H14949" t="s">
        <v>3404</v>
      </c>
      <c r="I14949" t="s">
        <v>3515</v>
      </c>
      <c r="K14949" t="s">
        <v>2110</v>
      </c>
      <c r="L14949" t="s">
        <v>2109</v>
      </c>
      <c r="M14949" t="s">
        <v>3404</v>
      </c>
      <c r="N14949" t="b">
        <f>IF(ETMRouteStages[[#This Row],[RID]]=A14948,ETMRouteStages[[#This Row],[StageSequence]]=F14948+1,TRUE)</f>
        <v>1</v>
      </c>
    </row>
    <row r="14950" spans="1:14">
      <c r="A14950" t="s">
        <v>7099</v>
      </c>
      <c r="B14950" t="s">
        <v>3003</v>
      </c>
      <c r="C14950" t="s">
        <v>4369</v>
      </c>
      <c r="D14950" s="154">
        <v>11</v>
      </c>
      <c r="E14950" t="s">
        <v>2107</v>
      </c>
      <c r="F14950">
        <v>20</v>
      </c>
      <c r="G14950">
        <v>23</v>
      </c>
      <c r="H14950" t="s">
        <v>3404</v>
      </c>
      <c r="I14950" t="s">
        <v>3515</v>
      </c>
      <c r="K14950" t="s">
        <v>2108</v>
      </c>
      <c r="L14950" t="s">
        <v>2107</v>
      </c>
      <c r="M14950" t="s">
        <v>3404</v>
      </c>
      <c r="N14950" t="b">
        <f>IF(ETMRouteStages[[#This Row],[RID]]=A14949,ETMRouteStages[[#This Row],[StageSequence]]=F14949+1,TRUE)</f>
        <v>1</v>
      </c>
    </row>
    <row r="14951" spans="1:14">
      <c r="A14951" t="s">
        <v>7099</v>
      </c>
      <c r="B14951" t="s">
        <v>3003</v>
      </c>
      <c r="C14951" t="s">
        <v>4369</v>
      </c>
      <c r="D14951" s="154">
        <v>11</v>
      </c>
      <c r="E14951" t="s">
        <v>1693</v>
      </c>
      <c r="F14951">
        <v>21</v>
      </c>
      <c r="G14951">
        <v>25</v>
      </c>
      <c r="H14951" t="s">
        <v>3404</v>
      </c>
      <c r="I14951" t="s">
        <v>3515</v>
      </c>
      <c r="K14951" t="s">
        <v>1694</v>
      </c>
      <c r="L14951" t="s">
        <v>1693</v>
      </c>
      <c r="M14951" t="s">
        <v>3404</v>
      </c>
      <c r="N14951" t="b">
        <f>IF(ETMRouteStages[[#This Row],[RID]]=A14950,ETMRouteStages[[#This Row],[StageSequence]]=F14950+1,TRUE)</f>
        <v>1</v>
      </c>
    </row>
    <row r="14952" spans="1:14">
      <c r="A14952" t="s">
        <v>7099</v>
      </c>
      <c r="B14952" t="s">
        <v>3003</v>
      </c>
      <c r="C14952" t="s">
        <v>4369</v>
      </c>
      <c r="D14952" s="154">
        <v>11</v>
      </c>
      <c r="E14952" t="s">
        <v>1259</v>
      </c>
      <c r="F14952">
        <v>22</v>
      </c>
      <c r="G14952">
        <v>27</v>
      </c>
      <c r="H14952" t="s">
        <v>3404</v>
      </c>
      <c r="I14952" t="s">
        <v>3515</v>
      </c>
      <c r="K14952" t="s">
        <v>1260</v>
      </c>
      <c r="L14952" t="s">
        <v>1259</v>
      </c>
      <c r="M14952" t="s">
        <v>3404</v>
      </c>
      <c r="N14952" t="b">
        <f>IF(ETMRouteStages[[#This Row],[RID]]=A14951,ETMRouteStages[[#This Row],[StageSequence]]=F14951+1,TRUE)</f>
        <v>1</v>
      </c>
    </row>
    <row r="14953" spans="1:14">
      <c r="A14953" t="s">
        <v>7099</v>
      </c>
      <c r="B14953" t="s">
        <v>3003</v>
      </c>
      <c r="C14953" t="s">
        <v>4369</v>
      </c>
      <c r="D14953" s="154">
        <v>11</v>
      </c>
      <c r="E14953" t="s">
        <v>2550</v>
      </c>
      <c r="F14953">
        <v>23</v>
      </c>
      <c r="G14953">
        <v>28</v>
      </c>
      <c r="H14953" t="s">
        <v>3404</v>
      </c>
      <c r="I14953" t="s">
        <v>3515</v>
      </c>
      <c r="K14953" t="s">
        <v>2551</v>
      </c>
      <c r="L14953" t="s">
        <v>2550</v>
      </c>
      <c r="M14953" t="s">
        <v>3404</v>
      </c>
      <c r="N14953" t="b">
        <f>IF(ETMRouteStages[[#This Row],[RID]]=A14952,ETMRouteStages[[#This Row],[StageSequence]]=F14952+1,TRUE)</f>
        <v>1</v>
      </c>
    </row>
    <row r="14954" spans="1:14">
      <c r="A14954" t="s">
        <v>7100</v>
      </c>
      <c r="B14954" t="s">
        <v>3003</v>
      </c>
      <c r="C14954" t="s">
        <v>3552</v>
      </c>
      <c r="D14954" s="154">
        <v>12</v>
      </c>
      <c r="E14954" t="s">
        <v>2201</v>
      </c>
      <c r="F14954">
        <v>1</v>
      </c>
      <c r="G14954">
        <v>0</v>
      </c>
      <c r="H14954" t="s">
        <v>3404</v>
      </c>
      <c r="I14954" t="s">
        <v>3515</v>
      </c>
      <c r="K14954" t="s">
        <v>2202</v>
      </c>
      <c r="L14954" t="s">
        <v>2201</v>
      </c>
      <c r="M14954" t="s">
        <v>3404</v>
      </c>
      <c r="N14954" t="b">
        <f>IF(ETMRouteStages[[#This Row],[RID]]=A14953,ETMRouteStages[[#This Row],[StageSequence]]=F14953+1,TRUE)</f>
        <v>1</v>
      </c>
    </row>
    <row r="14955" spans="1:14">
      <c r="A14955" t="s">
        <v>7100</v>
      </c>
      <c r="B14955" t="s">
        <v>3003</v>
      </c>
      <c r="C14955" t="s">
        <v>3552</v>
      </c>
      <c r="D14955" s="154">
        <v>12</v>
      </c>
      <c r="E14955" t="s">
        <v>2388</v>
      </c>
      <c r="F14955">
        <v>2</v>
      </c>
      <c r="G14955">
        <v>2</v>
      </c>
      <c r="H14955" t="s">
        <v>3404</v>
      </c>
      <c r="I14955" t="s">
        <v>3515</v>
      </c>
      <c r="K14955" t="s">
        <v>2389</v>
      </c>
      <c r="L14955" t="s">
        <v>2388</v>
      </c>
      <c r="M14955" t="s">
        <v>3404</v>
      </c>
      <c r="N14955" t="b">
        <f>IF(ETMRouteStages[[#This Row],[RID]]=A14954,ETMRouteStages[[#This Row],[StageSequence]]=F14954+1,TRUE)</f>
        <v>1</v>
      </c>
    </row>
    <row r="14956" spans="1:14">
      <c r="A14956" t="s">
        <v>7100</v>
      </c>
      <c r="B14956" t="s">
        <v>3003</v>
      </c>
      <c r="C14956" t="s">
        <v>3552</v>
      </c>
      <c r="D14956" s="154">
        <v>12</v>
      </c>
      <c r="E14956" t="s">
        <v>2427</v>
      </c>
      <c r="F14956">
        <v>3</v>
      </c>
      <c r="G14956">
        <v>3</v>
      </c>
      <c r="H14956" t="s">
        <v>3404</v>
      </c>
      <c r="I14956" t="s">
        <v>3515</v>
      </c>
      <c r="K14956" t="s">
        <v>2428</v>
      </c>
      <c r="L14956" t="s">
        <v>2427</v>
      </c>
      <c r="M14956" t="s">
        <v>3404</v>
      </c>
      <c r="N14956" t="b">
        <f>IF(ETMRouteStages[[#This Row],[RID]]=A14955,ETMRouteStages[[#This Row],[StageSequence]]=F14955+1,TRUE)</f>
        <v>1</v>
      </c>
    </row>
    <row r="14957" spans="1:14">
      <c r="A14957" t="s">
        <v>7100</v>
      </c>
      <c r="B14957" t="s">
        <v>3003</v>
      </c>
      <c r="C14957" t="s">
        <v>3552</v>
      </c>
      <c r="D14957" s="154">
        <v>12</v>
      </c>
      <c r="E14957" t="s">
        <v>2447</v>
      </c>
      <c r="F14957">
        <v>4</v>
      </c>
      <c r="G14957">
        <v>4</v>
      </c>
      <c r="H14957" t="s">
        <v>3404</v>
      </c>
      <c r="I14957" t="s">
        <v>3515</v>
      </c>
      <c r="K14957" t="s">
        <v>2448</v>
      </c>
      <c r="L14957" t="s">
        <v>2447</v>
      </c>
      <c r="M14957" t="s">
        <v>3404</v>
      </c>
      <c r="N14957" t="b">
        <f>IF(ETMRouteStages[[#This Row],[RID]]=A14956,ETMRouteStages[[#This Row],[StageSequence]]=F14956+1,TRUE)</f>
        <v>1</v>
      </c>
    </row>
    <row r="14958" spans="1:14">
      <c r="A14958" t="s">
        <v>7100</v>
      </c>
      <c r="B14958" t="s">
        <v>3003</v>
      </c>
      <c r="C14958" t="s">
        <v>3552</v>
      </c>
      <c r="D14958" s="154">
        <v>12</v>
      </c>
      <c r="E14958" t="s">
        <v>2429</v>
      </c>
      <c r="F14958">
        <v>5</v>
      </c>
      <c r="G14958">
        <v>5</v>
      </c>
      <c r="H14958" t="s">
        <v>3404</v>
      </c>
      <c r="I14958" t="s">
        <v>3515</v>
      </c>
      <c r="K14958" t="s">
        <v>2430</v>
      </c>
      <c r="L14958" t="s">
        <v>2429</v>
      </c>
      <c r="M14958" t="s">
        <v>3404</v>
      </c>
      <c r="N14958" t="b">
        <f>IF(ETMRouteStages[[#This Row],[RID]]=A14957,ETMRouteStages[[#This Row],[StageSequence]]=F14957+1,TRUE)</f>
        <v>1</v>
      </c>
    </row>
    <row r="14959" spans="1:14">
      <c r="A14959" t="s">
        <v>7100</v>
      </c>
      <c r="B14959" t="s">
        <v>3003</v>
      </c>
      <c r="C14959" t="s">
        <v>3552</v>
      </c>
      <c r="D14959" s="154">
        <v>12</v>
      </c>
      <c r="E14959" t="s">
        <v>2751</v>
      </c>
      <c r="F14959">
        <v>6</v>
      </c>
      <c r="G14959">
        <v>6</v>
      </c>
      <c r="H14959" t="s">
        <v>3404</v>
      </c>
      <c r="I14959" t="s">
        <v>3515</v>
      </c>
      <c r="K14959" t="s">
        <v>2752</v>
      </c>
      <c r="L14959" t="s">
        <v>2751</v>
      </c>
      <c r="M14959" t="s">
        <v>3404</v>
      </c>
      <c r="N14959" t="b">
        <f>IF(ETMRouteStages[[#This Row],[RID]]=A14958,ETMRouteStages[[#This Row],[StageSequence]]=F14958+1,TRUE)</f>
        <v>1</v>
      </c>
    </row>
    <row r="14960" spans="1:14">
      <c r="A14960" t="s">
        <v>7100</v>
      </c>
      <c r="B14960" t="s">
        <v>3003</v>
      </c>
      <c r="C14960" t="s">
        <v>3552</v>
      </c>
      <c r="D14960" s="154">
        <v>12</v>
      </c>
      <c r="E14960" t="s">
        <v>618</v>
      </c>
      <c r="F14960">
        <v>7</v>
      </c>
      <c r="G14960">
        <v>7</v>
      </c>
      <c r="H14960" t="s">
        <v>3404</v>
      </c>
      <c r="I14960" t="s">
        <v>3515</v>
      </c>
      <c r="K14960" t="s">
        <v>619</v>
      </c>
      <c r="L14960" t="s">
        <v>618</v>
      </c>
      <c r="M14960" t="s">
        <v>3404</v>
      </c>
      <c r="N14960" t="b">
        <f>IF(ETMRouteStages[[#This Row],[RID]]=A14959,ETMRouteStages[[#This Row],[StageSequence]]=F14959+1,TRUE)</f>
        <v>1</v>
      </c>
    </row>
    <row r="14961" spans="1:14">
      <c r="A14961" t="s">
        <v>7100</v>
      </c>
      <c r="B14961" t="s">
        <v>3003</v>
      </c>
      <c r="C14961" t="s">
        <v>3552</v>
      </c>
      <c r="D14961" s="154">
        <v>12</v>
      </c>
      <c r="E14961" t="s">
        <v>2139</v>
      </c>
      <c r="F14961">
        <v>8</v>
      </c>
      <c r="G14961">
        <v>9</v>
      </c>
      <c r="H14961" t="s">
        <v>3404</v>
      </c>
      <c r="I14961" t="s">
        <v>3515</v>
      </c>
      <c r="K14961" t="s">
        <v>2140</v>
      </c>
      <c r="L14961" t="s">
        <v>2139</v>
      </c>
      <c r="M14961" t="s">
        <v>3404</v>
      </c>
      <c r="N14961" t="b">
        <f>IF(ETMRouteStages[[#This Row],[RID]]=A14960,ETMRouteStages[[#This Row],[StageSequence]]=F14960+1,TRUE)</f>
        <v>1</v>
      </c>
    </row>
    <row r="14962" spans="1:14">
      <c r="A14962" t="s">
        <v>7100</v>
      </c>
      <c r="B14962" t="s">
        <v>3003</v>
      </c>
      <c r="C14962" t="s">
        <v>3552</v>
      </c>
      <c r="D14962" s="154">
        <v>12</v>
      </c>
      <c r="E14962" t="s">
        <v>968</v>
      </c>
      <c r="F14962">
        <v>9</v>
      </c>
      <c r="G14962">
        <v>11</v>
      </c>
      <c r="H14962" t="s">
        <v>3404</v>
      </c>
      <c r="I14962" t="s">
        <v>3515</v>
      </c>
      <c r="K14962" t="s">
        <v>969</v>
      </c>
      <c r="L14962" t="s">
        <v>968</v>
      </c>
      <c r="M14962" t="s">
        <v>3404</v>
      </c>
      <c r="N14962" t="b">
        <f>IF(ETMRouteStages[[#This Row],[RID]]=A14961,ETMRouteStages[[#This Row],[StageSequence]]=F14961+1,TRUE)</f>
        <v>1</v>
      </c>
    </row>
    <row r="14963" spans="1:14">
      <c r="A14963" t="s">
        <v>7100</v>
      </c>
      <c r="B14963" t="s">
        <v>3003</v>
      </c>
      <c r="C14963" t="s">
        <v>3552</v>
      </c>
      <c r="D14963" s="154">
        <v>12</v>
      </c>
      <c r="E14963" t="s">
        <v>970</v>
      </c>
      <c r="F14963">
        <v>10</v>
      </c>
      <c r="G14963">
        <v>12</v>
      </c>
      <c r="H14963" t="s">
        <v>3404</v>
      </c>
      <c r="I14963" t="s">
        <v>3515</v>
      </c>
      <c r="K14963" t="s">
        <v>971</v>
      </c>
      <c r="L14963" t="s">
        <v>970</v>
      </c>
      <c r="M14963" t="s">
        <v>3404</v>
      </c>
      <c r="N14963" t="b">
        <f>IF(ETMRouteStages[[#This Row],[RID]]=A14962,ETMRouteStages[[#This Row],[StageSequence]]=F14962+1,TRUE)</f>
        <v>1</v>
      </c>
    </row>
    <row r="14964" spans="1:14">
      <c r="A14964" t="s">
        <v>7100</v>
      </c>
      <c r="B14964" t="s">
        <v>3003</v>
      </c>
      <c r="C14964" t="s">
        <v>3552</v>
      </c>
      <c r="D14964" s="154">
        <v>12</v>
      </c>
      <c r="E14964" t="s">
        <v>1115</v>
      </c>
      <c r="F14964">
        <v>11</v>
      </c>
      <c r="G14964">
        <v>13</v>
      </c>
      <c r="H14964" t="s">
        <v>3404</v>
      </c>
      <c r="I14964" t="s">
        <v>3515</v>
      </c>
      <c r="K14964" t="s">
        <v>1116</v>
      </c>
      <c r="L14964" t="s">
        <v>1115</v>
      </c>
      <c r="M14964" t="s">
        <v>3404</v>
      </c>
      <c r="N14964" t="b">
        <f>IF(ETMRouteStages[[#This Row],[RID]]=A14963,ETMRouteStages[[#This Row],[StageSequence]]=F14963+1,TRUE)</f>
        <v>1</v>
      </c>
    </row>
    <row r="14965" spans="1:14">
      <c r="A14965" t="s">
        <v>7100</v>
      </c>
      <c r="B14965" t="s">
        <v>3003</v>
      </c>
      <c r="C14965" t="s">
        <v>3552</v>
      </c>
      <c r="D14965" s="154">
        <v>12</v>
      </c>
      <c r="E14965" t="s">
        <v>632</v>
      </c>
      <c r="F14965">
        <v>12</v>
      </c>
      <c r="G14965">
        <v>14</v>
      </c>
      <c r="H14965" t="s">
        <v>3404</v>
      </c>
      <c r="I14965" t="s">
        <v>3515</v>
      </c>
      <c r="K14965" t="s">
        <v>633</v>
      </c>
      <c r="L14965" t="s">
        <v>632</v>
      </c>
      <c r="M14965" t="s">
        <v>3404</v>
      </c>
      <c r="N14965" t="b">
        <f>IF(ETMRouteStages[[#This Row],[RID]]=A14964,ETMRouteStages[[#This Row],[StageSequence]]=F14964+1,TRUE)</f>
        <v>1</v>
      </c>
    </row>
    <row r="14966" spans="1:14">
      <c r="A14966" t="s">
        <v>7100</v>
      </c>
      <c r="B14966" t="s">
        <v>3003</v>
      </c>
      <c r="C14966" t="s">
        <v>3552</v>
      </c>
      <c r="D14966" s="154">
        <v>12</v>
      </c>
      <c r="E14966" t="s">
        <v>740</v>
      </c>
      <c r="F14966">
        <v>13</v>
      </c>
      <c r="G14966">
        <v>16</v>
      </c>
      <c r="H14966" t="s">
        <v>3404</v>
      </c>
      <c r="I14966" t="s">
        <v>3515</v>
      </c>
      <c r="K14966" t="s">
        <v>741</v>
      </c>
      <c r="L14966" t="s">
        <v>740</v>
      </c>
      <c r="M14966" t="s">
        <v>3404</v>
      </c>
      <c r="N14966" t="b">
        <f>IF(ETMRouteStages[[#This Row],[RID]]=A14965,ETMRouteStages[[#This Row],[StageSequence]]=F14965+1,TRUE)</f>
        <v>1</v>
      </c>
    </row>
    <row r="14967" spans="1:14">
      <c r="A14967" t="s">
        <v>7100</v>
      </c>
      <c r="B14967" t="s">
        <v>3003</v>
      </c>
      <c r="C14967" t="s">
        <v>3552</v>
      </c>
      <c r="D14967" s="154">
        <v>12</v>
      </c>
      <c r="E14967" t="s">
        <v>1723</v>
      </c>
      <c r="F14967">
        <v>14</v>
      </c>
      <c r="G14967">
        <v>18</v>
      </c>
      <c r="H14967" t="s">
        <v>3500</v>
      </c>
      <c r="I14967" t="s">
        <v>3515</v>
      </c>
      <c r="K14967" t="s">
        <v>1724</v>
      </c>
      <c r="L14967" t="s">
        <v>1723</v>
      </c>
      <c r="M14967" t="s">
        <v>3500</v>
      </c>
      <c r="N14967" t="b">
        <f>IF(ETMRouteStages[[#This Row],[RID]]=A14966,ETMRouteStages[[#This Row],[StageSequence]]=F14966+1,TRUE)</f>
        <v>1</v>
      </c>
    </row>
    <row r="14968" spans="1:14">
      <c r="A14968" t="s">
        <v>7100</v>
      </c>
      <c r="B14968" t="s">
        <v>3003</v>
      </c>
      <c r="C14968" t="s">
        <v>3552</v>
      </c>
      <c r="D14968" s="154">
        <v>12</v>
      </c>
      <c r="E14968" t="s">
        <v>1827</v>
      </c>
      <c r="F14968">
        <v>15</v>
      </c>
      <c r="G14968">
        <v>20</v>
      </c>
      <c r="H14968" t="s">
        <v>3404</v>
      </c>
      <c r="I14968" t="s">
        <v>3515</v>
      </c>
      <c r="K14968" t="s">
        <v>1828</v>
      </c>
      <c r="L14968" t="s">
        <v>1827</v>
      </c>
      <c r="M14968" t="s">
        <v>3404</v>
      </c>
      <c r="N14968" t="b">
        <f>IF(ETMRouteStages[[#This Row],[RID]]=A14967,ETMRouteStages[[#This Row],[StageSequence]]=F14967+1,TRUE)</f>
        <v>1</v>
      </c>
    </row>
    <row r="14969" spans="1:14">
      <c r="A14969" t="s">
        <v>7100</v>
      </c>
      <c r="B14969" t="s">
        <v>3003</v>
      </c>
      <c r="C14969" t="s">
        <v>3552</v>
      </c>
      <c r="D14969" s="154">
        <v>12</v>
      </c>
      <c r="E14969" t="s">
        <v>1841</v>
      </c>
      <c r="F14969">
        <v>16</v>
      </c>
      <c r="G14969">
        <v>21</v>
      </c>
      <c r="H14969" t="s">
        <v>3404</v>
      </c>
      <c r="I14969" t="s">
        <v>3515</v>
      </c>
      <c r="K14969" t="s">
        <v>1842</v>
      </c>
      <c r="L14969" t="s">
        <v>1841</v>
      </c>
      <c r="M14969" t="s">
        <v>3404</v>
      </c>
      <c r="N14969" t="b">
        <f>IF(ETMRouteStages[[#This Row],[RID]]=A14968,ETMRouteStages[[#This Row],[StageSequence]]=F14968+1,TRUE)</f>
        <v>1</v>
      </c>
    </row>
    <row r="14970" spans="1:14">
      <c r="A14970" t="s">
        <v>7100</v>
      </c>
      <c r="B14970" t="s">
        <v>3003</v>
      </c>
      <c r="C14970" t="s">
        <v>3552</v>
      </c>
      <c r="D14970" s="154">
        <v>12</v>
      </c>
      <c r="E14970" t="s">
        <v>2255</v>
      </c>
      <c r="F14970">
        <v>17</v>
      </c>
      <c r="G14970">
        <v>23</v>
      </c>
      <c r="H14970" t="s">
        <v>3404</v>
      </c>
      <c r="I14970" t="s">
        <v>3515</v>
      </c>
      <c r="K14970" t="s">
        <v>2256</v>
      </c>
      <c r="L14970" t="s">
        <v>2255</v>
      </c>
      <c r="M14970" t="s">
        <v>3404</v>
      </c>
      <c r="N14970" t="b">
        <f>IF(ETMRouteStages[[#This Row],[RID]]=A14969,ETMRouteStages[[#This Row],[StageSequence]]=F14969+1,TRUE)</f>
        <v>1</v>
      </c>
    </row>
    <row r="14971" spans="1:14">
      <c r="A14971" t="s">
        <v>7100</v>
      </c>
      <c r="B14971" t="s">
        <v>3003</v>
      </c>
      <c r="C14971" t="s">
        <v>3552</v>
      </c>
      <c r="D14971" s="154">
        <v>12</v>
      </c>
      <c r="E14971" t="s">
        <v>1187</v>
      </c>
      <c r="F14971">
        <v>18</v>
      </c>
      <c r="G14971">
        <v>25</v>
      </c>
      <c r="H14971" t="s">
        <v>3404</v>
      </c>
      <c r="I14971" t="s">
        <v>3515</v>
      </c>
      <c r="K14971" t="s">
        <v>1188</v>
      </c>
      <c r="L14971" t="s">
        <v>1187</v>
      </c>
      <c r="M14971" t="s">
        <v>3404</v>
      </c>
      <c r="N14971" t="b">
        <f>IF(ETMRouteStages[[#This Row],[RID]]=A14970,ETMRouteStages[[#This Row],[StageSequence]]=F14970+1,TRUE)</f>
        <v>1</v>
      </c>
    </row>
    <row r="14972" spans="1:14">
      <c r="A14972" t="s">
        <v>7100</v>
      </c>
      <c r="B14972" t="s">
        <v>3003</v>
      </c>
      <c r="C14972" t="s">
        <v>3552</v>
      </c>
      <c r="D14972" s="154">
        <v>12</v>
      </c>
      <c r="E14972" t="s">
        <v>1197</v>
      </c>
      <c r="F14972">
        <v>19</v>
      </c>
      <c r="G14972">
        <v>26</v>
      </c>
      <c r="H14972" t="s">
        <v>3404</v>
      </c>
      <c r="I14972" t="s">
        <v>3515</v>
      </c>
      <c r="K14972" t="s">
        <v>1198</v>
      </c>
      <c r="L14972" t="s">
        <v>1197</v>
      </c>
      <c r="M14972" t="s">
        <v>3404</v>
      </c>
      <c r="N14972" t="b">
        <f>IF(ETMRouteStages[[#This Row],[RID]]=A14971,ETMRouteStages[[#This Row],[StageSequence]]=F14971+1,TRUE)</f>
        <v>1</v>
      </c>
    </row>
    <row r="14973" spans="1:14">
      <c r="A14973" t="s">
        <v>7100</v>
      </c>
      <c r="B14973" t="s">
        <v>3003</v>
      </c>
      <c r="C14973" t="s">
        <v>3552</v>
      </c>
      <c r="D14973" s="154">
        <v>12</v>
      </c>
      <c r="E14973" t="s">
        <v>2328</v>
      </c>
      <c r="F14973">
        <v>20</v>
      </c>
      <c r="G14973">
        <v>28</v>
      </c>
      <c r="H14973" t="s">
        <v>3404</v>
      </c>
      <c r="I14973" t="s">
        <v>3515</v>
      </c>
      <c r="K14973" t="s">
        <v>2329</v>
      </c>
      <c r="L14973" t="s">
        <v>2328</v>
      </c>
      <c r="M14973" t="s">
        <v>3404</v>
      </c>
      <c r="N14973" t="b">
        <f>IF(ETMRouteStages[[#This Row],[RID]]=A14972,ETMRouteStages[[#This Row],[StageSequence]]=F14972+1,TRUE)</f>
        <v>1</v>
      </c>
    </row>
    <row r="14974" spans="1:14">
      <c r="A14974" t="s">
        <v>7101</v>
      </c>
      <c r="B14974" t="s">
        <v>3003</v>
      </c>
      <c r="C14974" t="s">
        <v>5546</v>
      </c>
      <c r="D14974" s="154">
        <v>13</v>
      </c>
      <c r="E14974" t="s">
        <v>2328</v>
      </c>
      <c r="F14974">
        <v>1</v>
      </c>
      <c r="G14974">
        <v>0</v>
      </c>
      <c r="H14974" t="s">
        <v>3404</v>
      </c>
      <c r="I14974" t="s">
        <v>3515</v>
      </c>
      <c r="K14974" t="s">
        <v>2329</v>
      </c>
      <c r="L14974" t="s">
        <v>2328</v>
      </c>
      <c r="M14974" t="s">
        <v>3404</v>
      </c>
      <c r="N14974" t="b">
        <f>IF(ETMRouteStages[[#This Row],[RID]]=A14973,ETMRouteStages[[#This Row],[StageSequence]]=F14973+1,TRUE)</f>
        <v>1</v>
      </c>
    </row>
    <row r="14975" spans="1:14">
      <c r="A14975" t="s">
        <v>7101</v>
      </c>
      <c r="B14975" t="s">
        <v>3003</v>
      </c>
      <c r="C14975" t="s">
        <v>5546</v>
      </c>
      <c r="D14975" s="154">
        <v>13</v>
      </c>
      <c r="E14975" t="s">
        <v>1113</v>
      </c>
      <c r="F14975">
        <v>2</v>
      </c>
      <c r="G14975">
        <v>2</v>
      </c>
      <c r="H14975" t="s">
        <v>3404</v>
      </c>
      <c r="I14975" t="s">
        <v>3515</v>
      </c>
      <c r="K14975" t="s">
        <v>1114</v>
      </c>
      <c r="L14975" t="s">
        <v>1113</v>
      </c>
      <c r="M14975" t="s">
        <v>3404</v>
      </c>
      <c r="N14975" t="b">
        <f>IF(ETMRouteStages[[#This Row],[RID]]=A14974,ETMRouteStages[[#This Row],[StageSequence]]=F14974+1,TRUE)</f>
        <v>1</v>
      </c>
    </row>
    <row r="14976" spans="1:14">
      <c r="A14976" t="s">
        <v>7101</v>
      </c>
      <c r="B14976" t="s">
        <v>3003</v>
      </c>
      <c r="C14976" t="s">
        <v>5546</v>
      </c>
      <c r="D14976" s="154">
        <v>13</v>
      </c>
      <c r="E14976" t="s">
        <v>2890</v>
      </c>
      <c r="F14976">
        <v>3</v>
      </c>
      <c r="G14976">
        <v>4</v>
      </c>
      <c r="H14976" t="s">
        <v>3404</v>
      </c>
      <c r="I14976" t="s">
        <v>3515</v>
      </c>
      <c r="K14976" t="s">
        <v>2891</v>
      </c>
      <c r="L14976" t="s">
        <v>2890</v>
      </c>
      <c r="M14976" t="s">
        <v>3404</v>
      </c>
      <c r="N14976" t="b">
        <f>IF(ETMRouteStages[[#This Row],[RID]]=A14975,ETMRouteStages[[#This Row],[StageSequence]]=F14975+1,TRUE)</f>
        <v>1</v>
      </c>
    </row>
    <row r="14977" spans="1:14">
      <c r="A14977" t="s">
        <v>7101</v>
      </c>
      <c r="B14977" t="s">
        <v>3003</v>
      </c>
      <c r="C14977" t="s">
        <v>5546</v>
      </c>
      <c r="D14977" s="154">
        <v>13</v>
      </c>
      <c r="E14977" t="s">
        <v>784</v>
      </c>
      <c r="F14977">
        <v>4</v>
      </c>
      <c r="G14977">
        <v>5</v>
      </c>
      <c r="H14977" t="s">
        <v>3404</v>
      </c>
      <c r="I14977" t="s">
        <v>3515</v>
      </c>
      <c r="K14977" t="s">
        <v>785</v>
      </c>
      <c r="L14977" t="s">
        <v>784</v>
      </c>
      <c r="M14977" t="s">
        <v>3404</v>
      </c>
      <c r="N14977" t="b">
        <f>IF(ETMRouteStages[[#This Row],[RID]]=A14976,ETMRouteStages[[#This Row],[StageSequence]]=F14976+1,TRUE)</f>
        <v>1</v>
      </c>
    </row>
    <row r="14978" spans="1:14">
      <c r="A14978" t="s">
        <v>7101</v>
      </c>
      <c r="B14978" t="s">
        <v>3003</v>
      </c>
      <c r="C14978" t="s">
        <v>5546</v>
      </c>
      <c r="D14978" s="154">
        <v>13</v>
      </c>
      <c r="E14978" t="s">
        <v>2503</v>
      </c>
      <c r="F14978">
        <v>5</v>
      </c>
      <c r="G14978">
        <v>6</v>
      </c>
      <c r="H14978" t="s">
        <v>3404</v>
      </c>
      <c r="I14978" t="s">
        <v>3515</v>
      </c>
      <c r="K14978" t="s">
        <v>2504</v>
      </c>
      <c r="L14978" t="s">
        <v>2503</v>
      </c>
      <c r="M14978" t="s">
        <v>3404</v>
      </c>
      <c r="N14978" t="b">
        <f>IF(ETMRouteStages[[#This Row],[RID]]=A14977,ETMRouteStages[[#This Row],[StageSequence]]=F14977+1,TRUE)</f>
        <v>1</v>
      </c>
    </row>
    <row r="14979" spans="1:14">
      <c r="A14979" t="s">
        <v>7101</v>
      </c>
      <c r="B14979" t="s">
        <v>3003</v>
      </c>
      <c r="C14979" t="s">
        <v>5546</v>
      </c>
      <c r="D14979" s="154">
        <v>13</v>
      </c>
      <c r="E14979" t="s">
        <v>782</v>
      </c>
      <c r="F14979">
        <v>6</v>
      </c>
      <c r="G14979">
        <v>8</v>
      </c>
      <c r="H14979" t="s">
        <v>3404</v>
      </c>
      <c r="I14979" t="s">
        <v>3515</v>
      </c>
      <c r="K14979" t="s">
        <v>783</v>
      </c>
      <c r="L14979" t="s">
        <v>782</v>
      </c>
      <c r="M14979" t="s">
        <v>3404</v>
      </c>
      <c r="N14979" t="b">
        <f>IF(ETMRouteStages[[#This Row],[RID]]=A14978,ETMRouteStages[[#This Row],[StageSequence]]=F14978+1,TRUE)</f>
        <v>1</v>
      </c>
    </row>
    <row r="14980" spans="1:14">
      <c r="A14980" t="s">
        <v>7101</v>
      </c>
      <c r="B14980" t="s">
        <v>3003</v>
      </c>
      <c r="C14980" t="s">
        <v>5546</v>
      </c>
      <c r="D14980" s="154">
        <v>13</v>
      </c>
      <c r="E14980" t="s">
        <v>2830</v>
      </c>
      <c r="F14980">
        <v>7</v>
      </c>
      <c r="G14980">
        <v>9</v>
      </c>
      <c r="H14980" t="s">
        <v>3404</v>
      </c>
      <c r="I14980" t="s">
        <v>3515</v>
      </c>
      <c r="K14980" t="s">
        <v>2831</v>
      </c>
      <c r="L14980" t="s">
        <v>2830</v>
      </c>
      <c r="M14980" t="s">
        <v>3404</v>
      </c>
      <c r="N14980" t="b">
        <f>IF(ETMRouteStages[[#This Row],[RID]]=A14979,ETMRouteStages[[#This Row],[StageSequence]]=F14979+1,TRUE)</f>
        <v>1</v>
      </c>
    </row>
    <row r="14981" spans="1:14">
      <c r="A14981" t="s">
        <v>7101</v>
      </c>
      <c r="B14981" t="s">
        <v>3003</v>
      </c>
      <c r="C14981" t="s">
        <v>5546</v>
      </c>
      <c r="D14981" s="154">
        <v>13</v>
      </c>
      <c r="E14981" t="s">
        <v>3014</v>
      </c>
      <c r="F14981">
        <v>8</v>
      </c>
      <c r="G14981">
        <v>10</v>
      </c>
      <c r="H14981" t="s">
        <v>3404</v>
      </c>
      <c r="I14981" t="s">
        <v>3515</v>
      </c>
      <c r="K14981" t="s">
        <v>3015</v>
      </c>
      <c r="L14981" t="s">
        <v>3014</v>
      </c>
      <c r="M14981" t="s">
        <v>3404</v>
      </c>
      <c r="N14981" t="b">
        <f>IF(ETMRouteStages[[#This Row],[RID]]=A14980,ETMRouteStages[[#This Row],[StageSequence]]=F14980+1,TRUE)</f>
        <v>1</v>
      </c>
    </row>
    <row r="14982" spans="1:14">
      <c r="A14982" t="s">
        <v>7101</v>
      </c>
      <c r="B14982" t="s">
        <v>3003</v>
      </c>
      <c r="C14982" t="s">
        <v>5546</v>
      </c>
      <c r="D14982" s="154">
        <v>13</v>
      </c>
      <c r="E14982" t="s">
        <v>2653</v>
      </c>
      <c r="F14982">
        <v>9</v>
      </c>
      <c r="G14982">
        <v>12</v>
      </c>
      <c r="H14982" t="s">
        <v>3404</v>
      </c>
      <c r="I14982" t="s">
        <v>3515</v>
      </c>
      <c r="K14982" t="s">
        <v>2654</v>
      </c>
      <c r="L14982" t="s">
        <v>2653</v>
      </c>
      <c r="M14982" t="s">
        <v>3404</v>
      </c>
      <c r="N14982" t="b">
        <f>IF(ETMRouteStages[[#This Row],[RID]]=A14981,ETMRouteStages[[#This Row],[StageSequence]]=F14981+1,TRUE)</f>
        <v>1</v>
      </c>
    </row>
    <row r="14983" spans="1:14">
      <c r="A14983" t="s">
        <v>7102</v>
      </c>
      <c r="B14983" t="s">
        <v>3003</v>
      </c>
      <c r="C14983" t="s">
        <v>5550</v>
      </c>
      <c r="D14983" s="154">
        <v>14</v>
      </c>
      <c r="E14983" t="s">
        <v>3002</v>
      </c>
      <c r="F14983">
        <v>1</v>
      </c>
      <c r="G14983">
        <v>0</v>
      </c>
      <c r="H14983" t="s">
        <v>3404</v>
      </c>
      <c r="I14983" t="s">
        <v>3515</v>
      </c>
      <c r="K14983" t="s">
        <v>3003</v>
      </c>
      <c r="L14983" t="s">
        <v>3002</v>
      </c>
      <c r="M14983" t="s">
        <v>3404</v>
      </c>
      <c r="N14983" t="b">
        <f>IF(ETMRouteStages[[#This Row],[RID]]=A14982,ETMRouteStages[[#This Row],[StageSequence]]=F14982+1,TRUE)</f>
        <v>1</v>
      </c>
    </row>
    <row r="14984" spans="1:14">
      <c r="A14984" t="s">
        <v>7102</v>
      </c>
      <c r="B14984" t="s">
        <v>3003</v>
      </c>
      <c r="C14984" t="s">
        <v>5550</v>
      </c>
      <c r="D14984" s="154">
        <v>14</v>
      </c>
      <c r="E14984" t="s">
        <v>2644</v>
      </c>
      <c r="F14984">
        <v>2</v>
      </c>
      <c r="G14984">
        <v>1</v>
      </c>
      <c r="H14984" t="s">
        <v>3404</v>
      </c>
      <c r="I14984" t="s">
        <v>3515</v>
      </c>
      <c r="K14984" t="s">
        <v>2645</v>
      </c>
      <c r="L14984" t="s">
        <v>2644</v>
      </c>
      <c r="M14984" t="s">
        <v>3404</v>
      </c>
      <c r="N14984" t="b">
        <f>IF(ETMRouteStages[[#This Row],[RID]]=A14983,ETMRouteStages[[#This Row],[StageSequence]]=F14983+1,TRUE)</f>
        <v>1</v>
      </c>
    </row>
    <row r="14985" spans="1:14">
      <c r="A14985" t="s">
        <v>7102</v>
      </c>
      <c r="B14985" t="s">
        <v>3003</v>
      </c>
      <c r="C14985" t="s">
        <v>5550</v>
      </c>
      <c r="D14985" s="154">
        <v>14</v>
      </c>
      <c r="E14985" t="s">
        <v>2968</v>
      </c>
      <c r="F14985">
        <v>3</v>
      </c>
      <c r="G14985">
        <v>2</v>
      </c>
      <c r="H14985" t="s">
        <v>3404</v>
      </c>
      <c r="I14985" t="s">
        <v>3515</v>
      </c>
      <c r="K14985" t="s">
        <v>2969</v>
      </c>
      <c r="L14985" t="s">
        <v>2968</v>
      </c>
      <c r="M14985" t="s">
        <v>3404</v>
      </c>
      <c r="N14985" t="b">
        <f>IF(ETMRouteStages[[#This Row],[RID]]=A14984,ETMRouteStages[[#This Row],[StageSequence]]=F14984+1,TRUE)</f>
        <v>1</v>
      </c>
    </row>
    <row r="14986" spans="1:14">
      <c r="A14986" t="s">
        <v>7102</v>
      </c>
      <c r="B14986" t="s">
        <v>3003</v>
      </c>
      <c r="C14986" t="s">
        <v>5550</v>
      </c>
      <c r="D14986" s="154">
        <v>14</v>
      </c>
      <c r="E14986" t="s">
        <v>896</v>
      </c>
      <c r="F14986">
        <v>4</v>
      </c>
      <c r="G14986">
        <v>4</v>
      </c>
      <c r="H14986" t="s">
        <v>3404</v>
      </c>
      <c r="I14986" t="s">
        <v>3515</v>
      </c>
      <c r="K14986" t="s">
        <v>897</v>
      </c>
      <c r="L14986" t="s">
        <v>896</v>
      </c>
      <c r="M14986" t="s">
        <v>3404</v>
      </c>
      <c r="N14986" t="b">
        <f>IF(ETMRouteStages[[#This Row],[RID]]=A14985,ETMRouteStages[[#This Row],[StageSequence]]=F14985+1,TRUE)</f>
        <v>1</v>
      </c>
    </row>
    <row r="14987" spans="1:14">
      <c r="A14987" t="s">
        <v>7102</v>
      </c>
      <c r="B14987" t="s">
        <v>3003</v>
      </c>
      <c r="C14987" t="s">
        <v>5550</v>
      </c>
      <c r="D14987" s="154">
        <v>14</v>
      </c>
      <c r="E14987" t="s">
        <v>1021</v>
      </c>
      <c r="F14987">
        <v>5</v>
      </c>
      <c r="G14987">
        <v>6</v>
      </c>
      <c r="H14987" t="s">
        <v>3404</v>
      </c>
      <c r="I14987" t="s">
        <v>3515</v>
      </c>
      <c r="K14987" t="s">
        <v>1022</v>
      </c>
      <c r="L14987" t="s">
        <v>1021</v>
      </c>
      <c r="M14987" t="s">
        <v>3404</v>
      </c>
      <c r="N14987" t="b">
        <f>IF(ETMRouteStages[[#This Row],[RID]]=A14986,ETMRouteStages[[#This Row],[StageSequence]]=F14986+1,TRUE)</f>
        <v>1</v>
      </c>
    </row>
    <row r="14988" spans="1:14">
      <c r="A14988" t="s">
        <v>7102</v>
      </c>
      <c r="B14988" t="s">
        <v>3003</v>
      </c>
      <c r="C14988" t="s">
        <v>5550</v>
      </c>
      <c r="D14988" s="154">
        <v>14</v>
      </c>
      <c r="E14988" t="s">
        <v>3150</v>
      </c>
      <c r="F14988">
        <v>6</v>
      </c>
      <c r="G14988">
        <v>7</v>
      </c>
      <c r="H14988" t="s">
        <v>3404</v>
      </c>
      <c r="I14988" t="s">
        <v>3515</v>
      </c>
      <c r="K14988" t="s">
        <v>3151</v>
      </c>
      <c r="L14988" t="s">
        <v>3150</v>
      </c>
      <c r="M14988" t="s">
        <v>3404</v>
      </c>
      <c r="N14988" t="b">
        <f>IF(ETMRouteStages[[#This Row],[RID]]=A14987,ETMRouteStages[[#This Row],[StageSequence]]=F14987+1,TRUE)</f>
        <v>1</v>
      </c>
    </row>
    <row r="14989" spans="1:14">
      <c r="A14989" t="s">
        <v>7102</v>
      </c>
      <c r="B14989" t="s">
        <v>3003</v>
      </c>
      <c r="C14989" t="s">
        <v>5550</v>
      </c>
      <c r="D14989" s="154">
        <v>14</v>
      </c>
      <c r="E14989" t="s">
        <v>3138</v>
      </c>
      <c r="F14989">
        <v>7</v>
      </c>
      <c r="G14989">
        <v>9</v>
      </c>
      <c r="H14989" t="s">
        <v>3404</v>
      </c>
      <c r="I14989" t="s">
        <v>3515</v>
      </c>
      <c r="K14989" t="s">
        <v>3139</v>
      </c>
      <c r="L14989" t="s">
        <v>3138</v>
      </c>
      <c r="M14989" t="s">
        <v>3404</v>
      </c>
      <c r="N14989" t="b">
        <f>IF(ETMRouteStages[[#This Row],[RID]]=A14988,ETMRouteStages[[#This Row],[StageSequence]]=F14988+1,TRUE)</f>
        <v>1</v>
      </c>
    </row>
    <row r="14990" spans="1:14">
      <c r="A14990" t="s">
        <v>7102</v>
      </c>
      <c r="B14990" t="s">
        <v>3003</v>
      </c>
      <c r="C14990" t="s">
        <v>5550</v>
      </c>
      <c r="D14990" s="154">
        <v>14</v>
      </c>
      <c r="E14990" t="s">
        <v>2465</v>
      </c>
      <c r="F14990">
        <v>8</v>
      </c>
      <c r="G14990">
        <v>11</v>
      </c>
      <c r="H14990" t="s">
        <v>3404</v>
      </c>
      <c r="I14990" t="s">
        <v>3515</v>
      </c>
      <c r="K14990" t="s">
        <v>2466</v>
      </c>
      <c r="L14990" t="s">
        <v>2465</v>
      </c>
      <c r="M14990" t="s">
        <v>3404</v>
      </c>
      <c r="N14990" t="b">
        <f>IF(ETMRouteStages[[#This Row],[RID]]=A14989,ETMRouteStages[[#This Row],[StageSequence]]=F14989+1,TRUE)</f>
        <v>1</v>
      </c>
    </row>
    <row r="14991" spans="1:14">
      <c r="A14991" t="s">
        <v>7102</v>
      </c>
      <c r="B14991" t="s">
        <v>3003</v>
      </c>
      <c r="C14991" t="s">
        <v>5550</v>
      </c>
      <c r="D14991" s="154">
        <v>14</v>
      </c>
      <c r="E14991" t="s">
        <v>2532</v>
      </c>
      <c r="F14991">
        <v>9</v>
      </c>
      <c r="G14991">
        <v>12</v>
      </c>
      <c r="H14991" t="s">
        <v>3404</v>
      </c>
      <c r="I14991" t="s">
        <v>3515</v>
      </c>
      <c r="K14991" t="s">
        <v>2533</v>
      </c>
      <c r="L14991" t="s">
        <v>2532</v>
      </c>
      <c r="M14991" t="s">
        <v>3404</v>
      </c>
      <c r="N14991" t="b">
        <f>IF(ETMRouteStages[[#This Row],[RID]]=A14990,ETMRouteStages[[#This Row],[StageSequence]]=F14990+1,TRUE)</f>
        <v>1</v>
      </c>
    </row>
    <row r="14992" spans="1:14">
      <c r="A14992" t="s">
        <v>7102</v>
      </c>
      <c r="B14992" t="s">
        <v>3003</v>
      </c>
      <c r="C14992" t="s">
        <v>5550</v>
      </c>
      <c r="D14992" s="154">
        <v>14</v>
      </c>
      <c r="E14992" t="s">
        <v>976</v>
      </c>
      <c r="F14992">
        <v>10</v>
      </c>
      <c r="G14992">
        <v>14</v>
      </c>
      <c r="H14992" t="s">
        <v>3404</v>
      </c>
      <c r="I14992" t="s">
        <v>3515</v>
      </c>
      <c r="K14992" t="s">
        <v>977</v>
      </c>
      <c r="L14992" t="s">
        <v>976</v>
      </c>
      <c r="M14992" t="s">
        <v>3404</v>
      </c>
      <c r="N14992" t="b">
        <f>IF(ETMRouteStages[[#This Row],[RID]]=A14991,ETMRouteStages[[#This Row],[StageSequence]]=F14991+1,TRUE)</f>
        <v>1</v>
      </c>
    </row>
    <row r="14993" spans="1:14">
      <c r="A14993" t="s">
        <v>7102</v>
      </c>
      <c r="B14993" t="s">
        <v>3003</v>
      </c>
      <c r="C14993" t="s">
        <v>5550</v>
      </c>
      <c r="D14993" s="154">
        <v>14</v>
      </c>
      <c r="E14993" t="s">
        <v>424</v>
      </c>
      <c r="F14993">
        <v>11</v>
      </c>
      <c r="G14993">
        <v>16</v>
      </c>
      <c r="H14993" t="s">
        <v>3404</v>
      </c>
      <c r="I14993" t="s">
        <v>3515</v>
      </c>
      <c r="K14993" t="s">
        <v>425</v>
      </c>
      <c r="L14993" t="s">
        <v>424</v>
      </c>
      <c r="M14993" t="s">
        <v>3404</v>
      </c>
      <c r="N14993" t="b">
        <f>IF(ETMRouteStages[[#This Row],[RID]]=A14992,ETMRouteStages[[#This Row],[StageSequence]]=F14992+1,TRUE)</f>
        <v>1</v>
      </c>
    </row>
    <row r="14994" spans="1:14">
      <c r="A14994" t="s">
        <v>7102</v>
      </c>
      <c r="B14994" t="s">
        <v>3003</v>
      </c>
      <c r="C14994" t="s">
        <v>5550</v>
      </c>
      <c r="D14994" s="154">
        <v>14</v>
      </c>
      <c r="E14994" t="s">
        <v>2286</v>
      </c>
      <c r="F14994">
        <v>12</v>
      </c>
      <c r="G14994">
        <v>18</v>
      </c>
      <c r="H14994" t="s">
        <v>3404</v>
      </c>
      <c r="I14994" t="s">
        <v>3515</v>
      </c>
      <c r="K14994" t="s">
        <v>2287</v>
      </c>
      <c r="L14994" t="s">
        <v>2286</v>
      </c>
      <c r="M14994" t="s">
        <v>3404</v>
      </c>
      <c r="N14994" t="b">
        <f>IF(ETMRouteStages[[#This Row],[RID]]=A14993,ETMRouteStages[[#This Row],[StageSequence]]=F14993+1,TRUE)</f>
        <v>1</v>
      </c>
    </row>
    <row r="14995" spans="1:14">
      <c r="A14995" t="s">
        <v>7102</v>
      </c>
      <c r="B14995" t="s">
        <v>3003</v>
      </c>
      <c r="C14995" t="s">
        <v>5550</v>
      </c>
      <c r="D14995" s="154">
        <v>14</v>
      </c>
      <c r="E14995" t="s">
        <v>2095</v>
      </c>
      <c r="F14995">
        <v>13</v>
      </c>
      <c r="G14995">
        <v>20</v>
      </c>
      <c r="H14995" t="s">
        <v>3404</v>
      </c>
      <c r="I14995" t="s">
        <v>3515</v>
      </c>
      <c r="K14995" t="s">
        <v>2096</v>
      </c>
      <c r="L14995" t="s">
        <v>2095</v>
      </c>
      <c r="M14995" t="s">
        <v>3404</v>
      </c>
      <c r="N14995" t="b">
        <f>IF(ETMRouteStages[[#This Row],[RID]]=A14994,ETMRouteStages[[#This Row],[StageSequence]]=F14994+1,TRUE)</f>
        <v>1</v>
      </c>
    </row>
    <row r="14996" spans="1:14">
      <c r="A14996" t="s">
        <v>7102</v>
      </c>
      <c r="B14996" t="s">
        <v>3003</v>
      </c>
      <c r="C14996" t="s">
        <v>5550</v>
      </c>
      <c r="D14996" s="154">
        <v>14</v>
      </c>
      <c r="E14996" t="s">
        <v>3086</v>
      </c>
      <c r="F14996">
        <v>14</v>
      </c>
      <c r="G14996">
        <v>21</v>
      </c>
      <c r="H14996" t="s">
        <v>3404</v>
      </c>
      <c r="I14996" t="s">
        <v>3515</v>
      </c>
      <c r="K14996" t="s">
        <v>3087</v>
      </c>
      <c r="L14996" t="s">
        <v>3086</v>
      </c>
      <c r="M14996" t="s">
        <v>3404</v>
      </c>
      <c r="N14996" t="b">
        <f>IF(ETMRouteStages[[#This Row],[RID]]=A14995,ETMRouteStages[[#This Row],[StageSequence]]=F14995+1,TRUE)</f>
        <v>1</v>
      </c>
    </row>
    <row r="14997" spans="1:14">
      <c r="A14997" t="s">
        <v>7102</v>
      </c>
      <c r="B14997" t="s">
        <v>3003</v>
      </c>
      <c r="C14997" t="s">
        <v>5550</v>
      </c>
      <c r="D14997" s="154">
        <v>14</v>
      </c>
      <c r="E14997" t="s">
        <v>1819</v>
      </c>
      <c r="F14997">
        <v>15</v>
      </c>
      <c r="G14997">
        <v>23</v>
      </c>
      <c r="H14997" t="s">
        <v>3404</v>
      </c>
      <c r="I14997" t="s">
        <v>3515</v>
      </c>
      <c r="K14997" t="s">
        <v>1820</v>
      </c>
      <c r="L14997" t="s">
        <v>1819</v>
      </c>
      <c r="M14997" t="s">
        <v>3404</v>
      </c>
      <c r="N14997" t="b">
        <f>IF(ETMRouteStages[[#This Row],[RID]]=A14996,ETMRouteStages[[#This Row],[StageSequence]]=F14996+1,TRUE)</f>
        <v>1</v>
      </c>
    </row>
    <row r="14998" spans="1:14">
      <c r="A14998" t="s">
        <v>7102</v>
      </c>
      <c r="B14998" t="s">
        <v>3003</v>
      </c>
      <c r="C14998" t="s">
        <v>5550</v>
      </c>
      <c r="D14998" s="154">
        <v>14</v>
      </c>
      <c r="E14998" t="s">
        <v>594</v>
      </c>
      <c r="F14998">
        <v>16</v>
      </c>
      <c r="G14998">
        <v>25</v>
      </c>
      <c r="H14998" t="s">
        <v>3404</v>
      </c>
      <c r="I14998" t="s">
        <v>3515</v>
      </c>
      <c r="K14998" t="s">
        <v>595</v>
      </c>
      <c r="L14998" t="s">
        <v>594</v>
      </c>
      <c r="M14998" t="s">
        <v>3404</v>
      </c>
      <c r="N14998" t="b">
        <f>IF(ETMRouteStages[[#This Row],[RID]]=A14997,ETMRouteStages[[#This Row],[StageSequence]]=F14997+1,TRUE)</f>
        <v>1</v>
      </c>
    </row>
    <row r="14999" spans="1:14">
      <c r="A14999" t="s">
        <v>7102</v>
      </c>
      <c r="B14999" t="s">
        <v>3003</v>
      </c>
      <c r="C14999" t="s">
        <v>5550</v>
      </c>
      <c r="D14999" s="154">
        <v>14</v>
      </c>
      <c r="E14999" t="s">
        <v>844</v>
      </c>
      <c r="F14999">
        <v>17</v>
      </c>
      <c r="G14999">
        <v>26</v>
      </c>
      <c r="H14999" t="s">
        <v>3404</v>
      </c>
      <c r="I14999" t="s">
        <v>3515</v>
      </c>
      <c r="K14999" t="s">
        <v>845</v>
      </c>
      <c r="L14999" t="s">
        <v>844</v>
      </c>
      <c r="M14999" t="s">
        <v>3404</v>
      </c>
      <c r="N14999" t="b">
        <f>IF(ETMRouteStages[[#This Row],[RID]]=A14998,ETMRouteStages[[#This Row],[StageSequence]]=F14998+1,TRUE)</f>
        <v>1</v>
      </c>
    </row>
    <row r="15000" spans="1:14">
      <c r="A15000" t="s">
        <v>7102</v>
      </c>
      <c r="B15000" t="s">
        <v>3003</v>
      </c>
      <c r="C15000" t="s">
        <v>5550</v>
      </c>
      <c r="D15000" s="154">
        <v>14</v>
      </c>
      <c r="E15000" t="s">
        <v>2278</v>
      </c>
      <c r="F15000">
        <v>18</v>
      </c>
      <c r="G15000">
        <v>27</v>
      </c>
      <c r="H15000" t="s">
        <v>3404</v>
      </c>
      <c r="I15000" t="s">
        <v>3515</v>
      </c>
      <c r="K15000" t="s">
        <v>2279</v>
      </c>
      <c r="L15000" t="s">
        <v>2278</v>
      </c>
      <c r="M15000" t="s">
        <v>3404</v>
      </c>
      <c r="N15000" t="b">
        <f>IF(ETMRouteStages[[#This Row],[RID]]=A14999,ETMRouteStages[[#This Row],[StageSequence]]=F14999+1,TRUE)</f>
        <v>1</v>
      </c>
    </row>
    <row r="15001" spans="1:14">
      <c r="A15001" t="s">
        <v>7102</v>
      </c>
      <c r="B15001" t="s">
        <v>3003</v>
      </c>
      <c r="C15001" t="s">
        <v>5550</v>
      </c>
      <c r="D15001" s="154">
        <v>14</v>
      </c>
      <c r="E15001" t="s">
        <v>1464</v>
      </c>
      <c r="F15001">
        <v>19</v>
      </c>
      <c r="G15001">
        <v>28</v>
      </c>
      <c r="H15001" t="s">
        <v>3404</v>
      </c>
      <c r="I15001" t="s">
        <v>3515</v>
      </c>
      <c r="K15001" t="s">
        <v>1465</v>
      </c>
      <c r="L15001" t="s">
        <v>1464</v>
      </c>
      <c r="M15001" t="s">
        <v>3404</v>
      </c>
      <c r="N15001" t="b">
        <f>IF(ETMRouteStages[[#This Row],[RID]]=A15000,ETMRouteStages[[#This Row],[StageSequence]]=F15000+1,TRUE)</f>
        <v>1</v>
      </c>
    </row>
    <row r="15002" spans="1:14">
      <c r="A15002" t="s">
        <v>7102</v>
      </c>
      <c r="B15002" t="s">
        <v>3003</v>
      </c>
      <c r="C15002" t="s">
        <v>5550</v>
      </c>
      <c r="D15002" s="154">
        <v>14</v>
      </c>
      <c r="E15002" t="s">
        <v>2139</v>
      </c>
      <c r="F15002">
        <v>20</v>
      </c>
      <c r="G15002">
        <v>30</v>
      </c>
      <c r="H15002" t="s">
        <v>3404</v>
      </c>
      <c r="I15002" t="s">
        <v>3515</v>
      </c>
      <c r="K15002" t="s">
        <v>2140</v>
      </c>
      <c r="L15002" t="s">
        <v>2139</v>
      </c>
      <c r="M15002" t="s">
        <v>3404</v>
      </c>
      <c r="N15002" t="b">
        <f>IF(ETMRouteStages[[#This Row],[RID]]=A15001,ETMRouteStages[[#This Row],[StageSequence]]=F15001+1,TRUE)</f>
        <v>1</v>
      </c>
    </row>
    <row r="15003" spans="1:14">
      <c r="A15003" t="s">
        <v>7102</v>
      </c>
      <c r="B15003" t="s">
        <v>3003</v>
      </c>
      <c r="C15003" t="s">
        <v>5550</v>
      </c>
      <c r="D15003" s="154">
        <v>14</v>
      </c>
      <c r="E15003" t="s">
        <v>968</v>
      </c>
      <c r="F15003">
        <v>21</v>
      </c>
      <c r="G15003">
        <v>32</v>
      </c>
      <c r="H15003" t="s">
        <v>3404</v>
      </c>
      <c r="I15003" t="s">
        <v>3515</v>
      </c>
      <c r="K15003" t="s">
        <v>969</v>
      </c>
      <c r="L15003" t="s">
        <v>968</v>
      </c>
      <c r="M15003" t="s">
        <v>3404</v>
      </c>
      <c r="N15003" t="b">
        <f>IF(ETMRouteStages[[#This Row],[RID]]=A15002,ETMRouteStages[[#This Row],[StageSequence]]=F15002+1,TRUE)</f>
        <v>1</v>
      </c>
    </row>
    <row r="15004" spans="1:14">
      <c r="A15004" t="s">
        <v>7102</v>
      </c>
      <c r="B15004" t="s">
        <v>3003</v>
      </c>
      <c r="C15004" t="s">
        <v>5550</v>
      </c>
      <c r="D15004" s="154">
        <v>14</v>
      </c>
      <c r="E15004" t="s">
        <v>970</v>
      </c>
      <c r="F15004">
        <v>22</v>
      </c>
      <c r="G15004">
        <v>33</v>
      </c>
      <c r="H15004" t="s">
        <v>3404</v>
      </c>
      <c r="I15004" t="s">
        <v>3515</v>
      </c>
      <c r="K15004" t="s">
        <v>971</v>
      </c>
      <c r="L15004" t="s">
        <v>970</v>
      </c>
      <c r="M15004" t="s">
        <v>3404</v>
      </c>
      <c r="N15004" t="b">
        <f>IF(ETMRouteStages[[#This Row],[RID]]=A15003,ETMRouteStages[[#This Row],[StageSequence]]=F15003+1,TRUE)</f>
        <v>1</v>
      </c>
    </row>
    <row r="15005" spans="1:14">
      <c r="A15005" t="s">
        <v>7102</v>
      </c>
      <c r="B15005" t="s">
        <v>3003</v>
      </c>
      <c r="C15005" t="s">
        <v>5550</v>
      </c>
      <c r="D15005" s="154">
        <v>14</v>
      </c>
      <c r="E15005" t="s">
        <v>1115</v>
      </c>
      <c r="F15005">
        <v>23</v>
      </c>
      <c r="G15005">
        <v>34</v>
      </c>
      <c r="H15005" t="s">
        <v>3404</v>
      </c>
      <c r="I15005" t="s">
        <v>3515</v>
      </c>
      <c r="K15005" t="s">
        <v>1116</v>
      </c>
      <c r="L15005" t="s">
        <v>1115</v>
      </c>
      <c r="M15005" t="s">
        <v>3404</v>
      </c>
      <c r="N15005" t="b">
        <f>IF(ETMRouteStages[[#This Row],[RID]]=A15004,ETMRouteStages[[#This Row],[StageSequence]]=F15004+1,TRUE)</f>
        <v>1</v>
      </c>
    </row>
    <row r="15006" spans="1:14">
      <c r="A15006" t="s">
        <v>7102</v>
      </c>
      <c r="B15006" t="s">
        <v>3003</v>
      </c>
      <c r="C15006" t="s">
        <v>5550</v>
      </c>
      <c r="D15006" s="154">
        <v>14</v>
      </c>
      <c r="E15006" t="s">
        <v>632</v>
      </c>
      <c r="F15006">
        <v>24</v>
      </c>
      <c r="G15006">
        <v>35</v>
      </c>
      <c r="H15006" t="s">
        <v>3404</v>
      </c>
      <c r="I15006" t="s">
        <v>3515</v>
      </c>
      <c r="K15006" t="s">
        <v>633</v>
      </c>
      <c r="L15006" t="s">
        <v>632</v>
      </c>
      <c r="M15006" t="s">
        <v>3404</v>
      </c>
      <c r="N15006" t="b">
        <f>IF(ETMRouteStages[[#This Row],[RID]]=A15005,ETMRouteStages[[#This Row],[StageSequence]]=F15005+1,TRUE)</f>
        <v>1</v>
      </c>
    </row>
    <row r="15007" spans="1:14">
      <c r="A15007" t="s">
        <v>7102</v>
      </c>
      <c r="B15007" t="s">
        <v>3003</v>
      </c>
      <c r="C15007" t="s">
        <v>5550</v>
      </c>
      <c r="D15007" s="154">
        <v>14</v>
      </c>
      <c r="E15007" t="s">
        <v>2882</v>
      </c>
      <c r="F15007">
        <v>25</v>
      </c>
      <c r="G15007">
        <v>36</v>
      </c>
      <c r="H15007" t="s">
        <v>3404</v>
      </c>
      <c r="I15007" t="s">
        <v>3515</v>
      </c>
      <c r="K15007" t="s">
        <v>2883</v>
      </c>
      <c r="L15007" t="s">
        <v>2882</v>
      </c>
      <c r="M15007" t="s">
        <v>3404</v>
      </c>
      <c r="N15007" t="b">
        <f>IF(ETMRouteStages[[#This Row],[RID]]=A15006,ETMRouteStages[[#This Row],[StageSequence]]=F15006+1,TRUE)</f>
        <v>1</v>
      </c>
    </row>
    <row r="15008" spans="1:14">
      <c r="A15008" t="s">
        <v>7102</v>
      </c>
      <c r="B15008" t="s">
        <v>3003</v>
      </c>
      <c r="C15008" t="s">
        <v>5550</v>
      </c>
      <c r="D15008" s="154">
        <v>14</v>
      </c>
      <c r="E15008" t="s">
        <v>2884</v>
      </c>
      <c r="F15008">
        <v>26</v>
      </c>
      <c r="G15008">
        <v>37</v>
      </c>
      <c r="H15008" t="s">
        <v>3404</v>
      </c>
      <c r="I15008" t="s">
        <v>3515</v>
      </c>
      <c r="K15008" t="s">
        <v>2885</v>
      </c>
      <c r="L15008" t="s">
        <v>2884</v>
      </c>
      <c r="M15008" t="s">
        <v>3404</v>
      </c>
      <c r="N15008" t="b">
        <f>IF(ETMRouteStages[[#This Row],[RID]]=A15007,ETMRouteStages[[#This Row],[StageSequence]]=F15007+1,TRUE)</f>
        <v>1</v>
      </c>
    </row>
    <row r="15009" spans="1:14">
      <c r="A15009" t="s">
        <v>7102</v>
      </c>
      <c r="B15009" t="s">
        <v>3003</v>
      </c>
      <c r="C15009" t="s">
        <v>5550</v>
      </c>
      <c r="D15009" s="154">
        <v>14</v>
      </c>
      <c r="E15009" t="s">
        <v>1839</v>
      </c>
      <c r="F15009">
        <v>27</v>
      </c>
      <c r="G15009">
        <v>39</v>
      </c>
      <c r="H15009" t="s">
        <v>3404</v>
      </c>
      <c r="I15009" t="s">
        <v>3515</v>
      </c>
      <c r="K15009" t="s">
        <v>1840</v>
      </c>
      <c r="L15009" t="s">
        <v>1839</v>
      </c>
      <c r="M15009" t="s">
        <v>3404</v>
      </c>
      <c r="N15009" t="b">
        <f>IF(ETMRouteStages[[#This Row],[RID]]=A15008,ETMRouteStages[[#This Row],[StageSequence]]=F15008+1,TRUE)</f>
        <v>1</v>
      </c>
    </row>
    <row r="15010" spans="1:14">
      <c r="A15010" t="s">
        <v>7102</v>
      </c>
      <c r="B15010" t="s">
        <v>3003</v>
      </c>
      <c r="C15010" t="s">
        <v>5550</v>
      </c>
      <c r="D15010" s="154">
        <v>14</v>
      </c>
      <c r="E15010" t="s">
        <v>1506</v>
      </c>
      <c r="F15010">
        <v>28</v>
      </c>
      <c r="G15010">
        <v>40</v>
      </c>
      <c r="H15010" t="s">
        <v>3404</v>
      </c>
      <c r="I15010" t="s">
        <v>3515</v>
      </c>
      <c r="K15010" t="s">
        <v>1507</v>
      </c>
      <c r="L15010" t="s">
        <v>1506</v>
      </c>
      <c r="M15010" t="s">
        <v>3404</v>
      </c>
      <c r="N15010" t="b">
        <f>IF(ETMRouteStages[[#This Row],[RID]]=A15009,ETMRouteStages[[#This Row],[StageSequence]]=F15009+1,TRUE)</f>
        <v>1</v>
      </c>
    </row>
    <row r="15011" spans="1:14">
      <c r="A15011" t="s">
        <v>7102</v>
      </c>
      <c r="B15011" t="s">
        <v>3003</v>
      </c>
      <c r="C15011" t="s">
        <v>5550</v>
      </c>
      <c r="D15011" s="154">
        <v>14</v>
      </c>
      <c r="E15011" t="s">
        <v>496</v>
      </c>
      <c r="F15011">
        <v>29</v>
      </c>
      <c r="G15011">
        <v>41</v>
      </c>
      <c r="H15011" t="s">
        <v>3404</v>
      </c>
      <c r="I15011" t="s">
        <v>3515</v>
      </c>
      <c r="K15011" t="s">
        <v>497</v>
      </c>
      <c r="L15011" t="s">
        <v>496</v>
      </c>
      <c r="M15011" t="s">
        <v>3404</v>
      </c>
      <c r="N15011" t="b">
        <f>IF(ETMRouteStages[[#This Row],[RID]]=A15010,ETMRouteStages[[#This Row],[StageSequence]]=F15010+1,TRUE)</f>
        <v>1</v>
      </c>
    </row>
    <row r="15012" spans="1:14">
      <c r="A15012" t="s">
        <v>7102</v>
      </c>
      <c r="B15012" t="s">
        <v>3003</v>
      </c>
      <c r="C15012" t="s">
        <v>5550</v>
      </c>
      <c r="D15012" s="154">
        <v>14</v>
      </c>
      <c r="E15012" t="s">
        <v>2622</v>
      </c>
      <c r="F15012">
        <v>30</v>
      </c>
      <c r="G15012">
        <v>42</v>
      </c>
      <c r="H15012" t="s">
        <v>3404</v>
      </c>
      <c r="I15012" t="s">
        <v>3515</v>
      </c>
      <c r="K15012" t="s">
        <v>2623</v>
      </c>
      <c r="L15012" t="s">
        <v>2622</v>
      </c>
      <c r="M15012" t="s">
        <v>3404</v>
      </c>
      <c r="N15012" t="b">
        <f>IF(ETMRouteStages[[#This Row],[RID]]=A15011,ETMRouteStages[[#This Row],[StageSequence]]=F15011+1,TRUE)</f>
        <v>1</v>
      </c>
    </row>
    <row r="15013" spans="1:14">
      <c r="A15013" t="s">
        <v>7102</v>
      </c>
      <c r="B15013" t="s">
        <v>3003</v>
      </c>
      <c r="C15013" t="s">
        <v>5550</v>
      </c>
      <c r="D15013" s="154">
        <v>14</v>
      </c>
      <c r="E15013" t="s">
        <v>2109</v>
      </c>
      <c r="F15013">
        <v>31</v>
      </c>
      <c r="G15013">
        <v>43</v>
      </c>
      <c r="H15013" t="s">
        <v>3404</v>
      </c>
      <c r="I15013" t="s">
        <v>3515</v>
      </c>
      <c r="K15013" t="s">
        <v>2110</v>
      </c>
      <c r="L15013" t="s">
        <v>2109</v>
      </c>
      <c r="M15013" t="s">
        <v>3404</v>
      </c>
      <c r="N15013" t="b">
        <f>IF(ETMRouteStages[[#This Row],[RID]]=A15012,ETMRouteStages[[#This Row],[StageSequence]]=F15012+1,TRUE)</f>
        <v>1</v>
      </c>
    </row>
    <row r="15014" spans="1:14">
      <c r="A15014" t="s">
        <v>7102</v>
      </c>
      <c r="B15014" t="s">
        <v>3003</v>
      </c>
      <c r="C15014" t="s">
        <v>5550</v>
      </c>
      <c r="D15014" s="154">
        <v>14</v>
      </c>
      <c r="E15014" t="s">
        <v>2107</v>
      </c>
      <c r="F15014">
        <v>32</v>
      </c>
      <c r="G15014">
        <v>44</v>
      </c>
      <c r="H15014" t="s">
        <v>3404</v>
      </c>
      <c r="I15014" t="s">
        <v>3515</v>
      </c>
      <c r="K15014" t="s">
        <v>2108</v>
      </c>
      <c r="L15014" t="s">
        <v>2107</v>
      </c>
      <c r="M15014" t="s">
        <v>3404</v>
      </c>
      <c r="N15014" t="b">
        <f>IF(ETMRouteStages[[#This Row],[RID]]=A15013,ETMRouteStages[[#This Row],[StageSequence]]=F15013+1,TRUE)</f>
        <v>1</v>
      </c>
    </row>
    <row r="15015" spans="1:14">
      <c r="A15015" t="s">
        <v>7102</v>
      </c>
      <c r="B15015" t="s">
        <v>3003</v>
      </c>
      <c r="C15015" t="s">
        <v>5550</v>
      </c>
      <c r="D15015" s="154">
        <v>14</v>
      </c>
      <c r="E15015" t="s">
        <v>1693</v>
      </c>
      <c r="F15015">
        <v>33</v>
      </c>
      <c r="G15015">
        <v>46</v>
      </c>
      <c r="H15015" t="s">
        <v>3404</v>
      </c>
      <c r="I15015" t="s">
        <v>3515</v>
      </c>
      <c r="K15015" t="s">
        <v>1694</v>
      </c>
      <c r="L15015" t="s">
        <v>1693</v>
      </c>
      <c r="M15015" t="s">
        <v>3404</v>
      </c>
      <c r="N15015" t="b">
        <f>IF(ETMRouteStages[[#This Row],[RID]]=A15014,ETMRouteStages[[#This Row],[StageSequence]]=F15014+1,TRUE)</f>
        <v>1</v>
      </c>
    </row>
    <row r="15016" spans="1:14">
      <c r="A15016" t="s">
        <v>7102</v>
      </c>
      <c r="B15016" t="s">
        <v>3003</v>
      </c>
      <c r="C15016" t="s">
        <v>5550</v>
      </c>
      <c r="D15016" s="154">
        <v>14</v>
      </c>
      <c r="E15016" t="s">
        <v>1259</v>
      </c>
      <c r="F15016">
        <v>34</v>
      </c>
      <c r="G15016">
        <v>48</v>
      </c>
      <c r="H15016" t="s">
        <v>3404</v>
      </c>
      <c r="I15016" t="s">
        <v>3515</v>
      </c>
      <c r="K15016" t="s">
        <v>1260</v>
      </c>
      <c r="L15016" t="s">
        <v>1259</v>
      </c>
      <c r="M15016" t="s">
        <v>3404</v>
      </c>
      <c r="N15016" t="b">
        <f>IF(ETMRouteStages[[#This Row],[RID]]=A15015,ETMRouteStages[[#This Row],[StageSequence]]=F15015+1,TRUE)</f>
        <v>1</v>
      </c>
    </row>
    <row r="15017" spans="1:14">
      <c r="A15017" t="s">
        <v>7102</v>
      </c>
      <c r="B15017" t="s">
        <v>3003</v>
      </c>
      <c r="C15017" t="s">
        <v>5550</v>
      </c>
      <c r="D15017" s="154">
        <v>14</v>
      </c>
      <c r="E15017" t="s">
        <v>2550</v>
      </c>
      <c r="F15017">
        <v>35</v>
      </c>
      <c r="G15017">
        <v>49</v>
      </c>
      <c r="H15017" t="s">
        <v>3404</v>
      </c>
      <c r="I15017" t="s">
        <v>3515</v>
      </c>
      <c r="K15017" t="s">
        <v>2551</v>
      </c>
      <c r="L15017" t="s">
        <v>2550</v>
      </c>
      <c r="M15017" t="s">
        <v>3404</v>
      </c>
      <c r="N15017" t="b">
        <f>IF(ETMRouteStages[[#This Row],[RID]]=A15016,ETMRouteStages[[#This Row],[StageSequence]]=F15016+1,TRUE)</f>
        <v>1</v>
      </c>
    </row>
    <row r="15018" spans="1:14">
      <c r="A15018" t="s">
        <v>7102</v>
      </c>
      <c r="B15018" t="s">
        <v>3003</v>
      </c>
      <c r="C15018" t="s">
        <v>5550</v>
      </c>
      <c r="D15018" s="154">
        <v>14</v>
      </c>
      <c r="E15018" t="s">
        <v>1407</v>
      </c>
      <c r="F15018">
        <v>36</v>
      </c>
      <c r="G15018">
        <v>51</v>
      </c>
      <c r="H15018" t="s">
        <v>3404</v>
      </c>
      <c r="I15018" t="s">
        <v>3515</v>
      </c>
      <c r="K15018" t="s">
        <v>1408</v>
      </c>
      <c r="L15018" t="s">
        <v>1407</v>
      </c>
      <c r="M15018" t="s">
        <v>3404</v>
      </c>
      <c r="N15018" t="b">
        <f>IF(ETMRouteStages[[#This Row],[RID]]=A15017,ETMRouteStages[[#This Row],[StageSequence]]=F15017+1,TRUE)</f>
        <v>1</v>
      </c>
    </row>
    <row r="15019" spans="1:14">
      <c r="A15019" t="s">
        <v>7102</v>
      </c>
      <c r="B15019" t="s">
        <v>3003</v>
      </c>
      <c r="C15019" t="s">
        <v>5550</v>
      </c>
      <c r="D15019" s="154">
        <v>14</v>
      </c>
      <c r="E15019" t="s">
        <v>1367</v>
      </c>
      <c r="F15019">
        <v>37</v>
      </c>
      <c r="G15019">
        <v>52</v>
      </c>
      <c r="H15019" t="s">
        <v>3404</v>
      </c>
      <c r="I15019" t="s">
        <v>3515</v>
      </c>
      <c r="K15019" t="s">
        <v>1368</v>
      </c>
      <c r="L15019" t="s">
        <v>1367</v>
      </c>
      <c r="M15019" t="s">
        <v>3404</v>
      </c>
      <c r="N15019" t="b">
        <f>IF(ETMRouteStages[[#This Row],[RID]]=A15018,ETMRouteStages[[#This Row],[StageSequence]]=F15018+1,TRUE)</f>
        <v>1</v>
      </c>
    </row>
    <row r="15020" spans="1:14">
      <c r="A15020" t="s">
        <v>7102</v>
      </c>
      <c r="B15020" t="s">
        <v>3003</v>
      </c>
      <c r="C15020" t="s">
        <v>5550</v>
      </c>
      <c r="D15020" s="154">
        <v>14</v>
      </c>
      <c r="E15020" t="s">
        <v>2350</v>
      </c>
      <c r="F15020">
        <v>38</v>
      </c>
      <c r="G15020">
        <v>53</v>
      </c>
      <c r="H15020" t="s">
        <v>3404</v>
      </c>
      <c r="I15020" t="s">
        <v>3515</v>
      </c>
      <c r="K15020" t="s">
        <v>2351</v>
      </c>
      <c r="L15020" t="s">
        <v>2350</v>
      </c>
      <c r="M15020" t="s">
        <v>3404</v>
      </c>
      <c r="N15020" t="b">
        <f>IF(ETMRouteStages[[#This Row],[RID]]=A15019,ETMRouteStages[[#This Row],[StageSequence]]=F15019+1,TRUE)</f>
        <v>1</v>
      </c>
    </row>
    <row r="15021" spans="1:14">
      <c r="A15021" t="s">
        <v>7102</v>
      </c>
      <c r="B15021" t="s">
        <v>3003</v>
      </c>
      <c r="C15021" t="s">
        <v>5550</v>
      </c>
      <c r="D15021" s="154">
        <v>14</v>
      </c>
      <c r="E15021" t="s">
        <v>2773</v>
      </c>
      <c r="F15021">
        <v>39</v>
      </c>
      <c r="G15021">
        <v>54</v>
      </c>
      <c r="H15021" t="s">
        <v>3404</v>
      </c>
      <c r="I15021" t="s">
        <v>3515</v>
      </c>
      <c r="K15021" t="s">
        <v>2774</v>
      </c>
      <c r="L15021" t="s">
        <v>2773</v>
      </c>
      <c r="M15021" t="s">
        <v>3404</v>
      </c>
      <c r="N15021" t="b">
        <f>IF(ETMRouteStages[[#This Row],[RID]]=A15020,ETMRouteStages[[#This Row],[StageSequence]]=F15020+1,TRUE)</f>
        <v>1</v>
      </c>
    </row>
    <row r="15022" spans="1:14">
      <c r="A15022" t="s">
        <v>7102</v>
      </c>
      <c r="B15022" t="s">
        <v>3003</v>
      </c>
      <c r="C15022" t="s">
        <v>5550</v>
      </c>
      <c r="D15022" s="154">
        <v>14</v>
      </c>
      <c r="E15022" t="s">
        <v>1399</v>
      </c>
      <c r="F15022">
        <v>40</v>
      </c>
      <c r="G15022">
        <v>55</v>
      </c>
      <c r="H15022" t="s">
        <v>3404</v>
      </c>
      <c r="I15022" t="s">
        <v>3515</v>
      </c>
      <c r="K15022" t="s">
        <v>1400</v>
      </c>
      <c r="L15022" t="s">
        <v>1399</v>
      </c>
      <c r="M15022" t="s">
        <v>3404</v>
      </c>
      <c r="N15022" t="b">
        <f>IF(ETMRouteStages[[#This Row],[RID]]=A15021,ETMRouteStages[[#This Row],[StageSequence]]=F15021+1,TRUE)</f>
        <v>1</v>
      </c>
    </row>
    <row r="15023" spans="1:14">
      <c r="A15023" t="s">
        <v>7102</v>
      </c>
      <c r="B15023" t="s">
        <v>3003</v>
      </c>
      <c r="C15023" t="s">
        <v>5550</v>
      </c>
      <c r="D15023" s="154">
        <v>14</v>
      </c>
      <c r="E15023" t="s">
        <v>1401</v>
      </c>
      <c r="F15023">
        <v>41</v>
      </c>
      <c r="G15023">
        <v>56</v>
      </c>
      <c r="H15023" t="s">
        <v>3404</v>
      </c>
      <c r="I15023" t="s">
        <v>3515</v>
      </c>
      <c r="K15023" t="s">
        <v>1402</v>
      </c>
      <c r="L15023" t="s">
        <v>1401</v>
      </c>
      <c r="M15023" t="s">
        <v>3404</v>
      </c>
      <c r="N15023" t="b">
        <f>IF(ETMRouteStages[[#This Row],[RID]]=A15022,ETMRouteStages[[#This Row],[StageSequence]]=F15022+1,TRUE)</f>
        <v>1</v>
      </c>
    </row>
    <row r="15024" spans="1:14">
      <c r="A15024" t="s">
        <v>7102</v>
      </c>
      <c r="B15024" t="s">
        <v>3003</v>
      </c>
      <c r="C15024" t="s">
        <v>5550</v>
      </c>
      <c r="D15024" s="154">
        <v>14</v>
      </c>
      <c r="E15024" t="s">
        <v>394</v>
      </c>
      <c r="F15024">
        <v>42</v>
      </c>
      <c r="G15024">
        <v>58</v>
      </c>
      <c r="H15024" t="s">
        <v>3404</v>
      </c>
      <c r="I15024" t="s">
        <v>3515</v>
      </c>
      <c r="K15024" t="s">
        <v>395</v>
      </c>
      <c r="L15024" t="s">
        <v>394</v>
      </c>
      <c r="M15024" t="s">
        <v>3404</v>
      </c>
      <c r="N15024" t="b">
        <f>IF(ETMRouteStages[[#This Row],[RID]]=A15023,ETMRouteStages[[#This Row],[StageSequence]]=F15023+1,TRUE)</f>
        <v>1</v>
      </c>
    </row>
    <row r="15025" spans="1:14">
      <c r="A15025" t="s">
        <v>7102</v>
      </c>
      <c r="B15025" t="s">
        <v>3003</v>
      </c>
      <c r="C15025" t="s">
        <v>5550</v>
      </c>
      <c r="D15025" s="154">
        <v>14</v>
      </c>
      <c r="E15025" t="s">
        <v>742</v>
      </c>
      <c r="F15025">
        <v>43</v>
      </c>
      <c r="G15025">
        <v>59</v>
      </c>
      <c r="H15025" t="s">
        <v>3404</v>
      </c>
      <c r="I15025" t="s">
        <v>3515</v>
      </c>
      <c r="K15025" t="s">
        <v>743</v>
      </c>
      <c r="L15025" t="s">
        <v>742</v>
      </c>
      <c r="M15025" t="s">
        <v>3404</v>
      </c>
      <c r="N15025" t="b">
        <f>IF(ETMRouteStages[[#This Row],[RID]]=A15024,ETMRouteStages[[#This Row],[StageSequence]]=F15024+1,TRUE)</f>
        <v>1</v>
      </c>
    </row>
    <row r="15026" spans="1:14">
      <c r="A15026" t="s">
        <v>7102</v>
      </c>
      <c r="B15026" t="s">
        <v>3003</v>
      </c>
      <c r="C15026" t="s">
        <v>5550</v>
      </c>
      <c r="D15026" s="154">
        <v>14</v>
      </c>
      <c r="E15026" t="s">
        <v>1699</v>
      </c>
      <c r="F15026">
        <v>44</v>
      </c>
      <c r="G15026">
        <v>60</v>
      </c>
      <c r="H15026" t="s">
        <v>3404</v>
      </c>
      <c r="I15026" t="s">
        <v>3515</v>
      </c>
      <c r="K15026" t="s">
        <v>1700</v>
      </c>
      <c r="L15026" t="s">
        <v>1699</v>
      </c>
      <c r="M15026" t="s">
        <v>3404</v>
      </c>
      <c r="N15026" t="b">
        <f>IF(ETMRouteStages[[#This Row],[RID]]=A15025,ETMRouteStages[[#This Row],[StageSequence]]=F15025+1,TRUE)</f>
        <v>1</v>
      </c>
    </row>
    <row r="15027" spans="1:14">
      <c r="A15027" t="s">
        <v>7102</v>
      </c>
      <c r="B15027" t="s">
        <v>3003</v>
      </c>
      <c r="C15027" t="s">
        <v>5550</v>
      </c>
      <c r="D15027" s="154">
        <v>14</v>
      </c>
      <c r="E15027" t="s">
        <v>2437</v>
      </c>
      <c r="F15027">
        <v>45</v>
      </c>
      <c r="G15027">
        <v>62</v>
      </c>
      <c r="H15027" t="s">
        <v>3404</v>
      </c>
      <c r="I15027" t="s">
        <v>3515</v>
      </c>
      <c r="K15027" t="s">
        <v>2438</v>
      </c>
      <c r="L15027" t="s">
        <v>2437</v>
      </c>
      <c r="M15027" t="s">
        <v>3404</v>
      </c>
      <c r="N15027" t="b">
        <f>IF(ETMRouteStages[[#This Row],[RID]]=A15026,ETMRouteStages[[#This Row],[StageSequence]]=F15026+1,TRUE)</f>
        <v>1</v>
      </c>
    </row>
    <row r="15028" spans="1:14">
      <c r="A15028" t="s">
        <v>7102</v>
      </c>
      <c r="B15028" t="s">
        <v>3003</v>
      </c>
      <c r="C15028" t="s">
        <v>5550</v>
      </c>
      <c r="D15028" s="154">
        <v>14</v>
      </c>
      <c r="E15028" t="s">
        <v>2105</v>
      </c>
      <c r="F15028">
        <v>46</v>
      </c>
      <c r="G15028">
        <v>64</v>
      </c>
      <c r="H15028" t="s">
        <v>3404</v>
      </c>
      <c r="I15028" t="s">
        <v>3515</v>
      </c>
      <c r="K15028" t="s">
        <v>2106</v>
      </c>
      <c r="L15028" t="s">
        <v>2105</v>
      </c>
      <c r="M15028" t="s">
        <v>3404</v>
      </c>
      <c r="N15028" t="b">
        <f>IF(ETMRouteStages[[#This Row],[RID]]=A15027,ETMRouteStages[[#This Row],[StageSequence]]=F15027+1,TRUE)</f>
        <v>1</v>
      </c>
    </row>
    <row r="15029" spans="1:14">
      <c r="A15029" t="s">
        <v>7102</v>
      </c>
      <c r="B15029" t="s">
        <v>3003</v>
      </c>
      <c r="C15029" t="s">
        <v>5550</v>
      </c>
      <c r="D15029" s="154">
        <v>14</v>
      </c>
      <c r="E15029" t="s">
        <v>2991</v>
      </c>
      <c r="F15029">
        <v>47</v>
      </c>
      <c r="G15029">
        <v>65</v>
      </c>
      <c r="H15029" t="s">
        <v>3404</v>
      </c>
      <c r="I15029" t="s">
        <v>3515</v>
      </c>
      <c r="K15029" t="s">
        <v>2992</v>
      </c>
      <c r="L15029" t="s">
        <v>2991</v>
      </c>
      <c r="M15029" t="s">
        <v>3404</v>
      </c>
      <c r="N15029" t="b">
        <f>IF(ETMRouteStages[[#This Row],[RID]]=A15028,ETMRouteStages[[#This Row],[StageSequence]]=F15028+1,TRUE)</f>
        <v>1</v>
      </c>
    </row>
    <row r="15030" spans="1:14">
      <c r="A15030" t="s">
        <v>7102</v>
      </c>
      <c r="B15030" t="s">
        <v>3003</v>
      </c>
      <c r="C15030" t="s">
        <v>5550</v>
      </c>
      <c r="D15030" s="154">
        <v>14</v>
      </c>
      <c r="E15030" t="s">
        <v>2723</v>
      </c>
      <c r="F15030">
        <v>48</v>
      </c>
      <c r="G15030">
        <v>67</v>
      </c>
      <c r="H15030" t="s">
        <v>3404</v>
      </c>
      <c r="I15030" t="s">
        <v>3515</v>
      </c>
      <c r="K15030" t="s">
        <v>2724</v>
      </c>
      <c r="L15030" t="s">
        <v>2723</v>
      </c>
      <c r="M15030" t="s">
        <v>3404</v>
      </c>
      <c r="N15030" t="b">
        <f>IF(ETMRouteStages[[#This Row],[RID]]=A15029,ETMRouteStages[[#This Row],[StageSequence]]=F15029+1,TRUE)</f>
        <v>1</v>
      </c>
    </row>
    <row r="15031" spans="1:14">
      <c r="A15031" t="s">
        <v>7102</v>
      </c>
      <c r="B15031" t="s">
        <v>3003</v>
      </c>
      <c r="C15031" t="s">
        <v>5550</v>
      </c>
      <c r="D15031" s="154">
        <v>14</v>
      </c>
      <c r="E15031" t="s">
        <v>2029</v>
      </c>
      <c r="F15031">
        <v>49</v>
      </c>
      <c r="G15031">
        <v>69</v>
      </c>
      <c r="H15031" t="s">
        <v>3404</v>
      </c>
      <c r="I15031" t="s">
        <v>3515</v>
      </c>
      <c r="K15031" t="s">
        <v>2030</v>
      </c>
      <c r="L15031" t="s">
        <v>2029</v>
      </c>
      <c r="M15031" t="s">
        <v>3404</v>
      </c>
      <c r="N15031" t="b">
        <f>IF(ETMRouteStages[[#This Row],[RID]]=A15030,ETMRouteStages[[#This Row],[StageSequence]]=F15030+1,TRUE)</f>
        <v>1</v>
      </c>
    </row>
    <row r="15032" spans="1:14">
      <c r="A15032" t="s">
        <v>7102</v>
      </c>
      <c r="B15032" t="s">
        <v>3003</v>
      </c>
      <c r="C15032" t="s">
        <v>5550</v>
      </c>
      <c r="D15032" s="154">
        <v>14</v>
      </c>
      <c r="E15032" t="s">
        <v>1385</v>
      </c>
      <c r="F15032">
        <v>50</v>
      </c>
      <c r="G15032">
        <v>72</v>
      </c>
      <c r="H15032" t="s">
        <v>3404</v>
      </c>
      <c r="I15032" t="s">
        <v>3515</v>
      </c>
      <c r="K15032" t="s">
        <v>1386</v>
      </c>
      <c r="L15032" t="s">
        <v>1385</v>
      </c>
      <c r="M15032" t="s">
        <v>3404</v>
      </c>
      <c r="N15032" t="b">
        <f>IF(ETMRouteStages[[#This Row],[RID]]=A15031,ETMRouteStages[[#This Row],[StageSequence]]=F15031+1,TRUE)</f>
        <v>1</v>
      </c>
    </row>
    <row r="15033" spans="1:14">
      <c r="A15033" t="s">
        <v>7103</v>
      </c>
      <c r="B15033" t="s">
        <v>3003</v>
      </c>
      <c r="C15033" t="s">
        <v>5550</v>
      </c>
      <c r="D15033" s="154">
        <v>15</v>
      </c>
      <c r="E15033" t="s">
        <v>3002</v>
      </c>
      <c r="F15033">
        <v>1</v>
      </c>
      <c r="G15033">
        <v>0</v>
      </c>
      <c r="H15033" t="s">
        <v>3404</v>
      </c>
      <c r="I15033" t="s">
        <v>3515</v>
      </c>
      <c r="K15033" t="s">
        <v>3003</v>
      </c>
      <c r="L15033" t="s">
        <v>3002</v>
      </c>
      <c r="M15033" t="s">
        <v>3404</v>
      </c>
      <c r="N15033" t="b">
        <f>IF(ETMRouteStages[[#This Row],[RID]]=A15032,ETMRouteStages[[#This Row],[StageSequence]]=F15032+1,TRUE)</f>
        <v>1</v>
      </c>
    </row>
    <row r="15034" spans="1:14">
      <c r="A15034" t="s">
        <v>7103</v>
      </c>
      <c r="B15034" t="s">
        <v>3003</v>
      </c>
      <c r="C15034" t="s">
        <v>5550</v>
      </c>
      <c r="D15034" s="154">
        <v>15</v>
      </c>
      <c r="E15034" t="s">
        <v>2644</v>
      </c>
      <c r="F15034">
        <v>2</v>
      </c>
      <c r="G15034">
        <v>1</v>
      </c>
      <c r="H15034" t="s">
        <v>3404</v>
      </c>
      <c r="I15034" t="s">
        <v>3515</v>
      </c>
      <c r="K15034" t="s">
        <v>2645</v>
      </c>
      <c r="L15034" t="s">
        <v>2644</v>
      </c>
      <c r="M15034" t="s">
        <v>3404</v>
      </c>
      <c r="N15034" t="b">
        <f>IF(ETMRouteStages[[#This Row],[RID]]=A15033,ETMRouteStages[[#This Row],[StageSequence]]=F15033+1,TRUE)</f>
        <v>1</v>
      </c>
    </row>
    <row r="15035" spans="1:14">
      <c r="A15035" t="s">
        <v>7103</v>
      </c>
      <c r="B15035" t="s">
        <v>3003</v>
      </c>
      <c r="C15035" t="s">
        <v>5550</v>
      </c>
      <c r="D15035" s="154">
        <v>15</v>
      </c>
      <c r="E15035" t="s">
        <v>2968</v>
      </c>
      <c r="F15035">
        <v>3</v>
      </c>
      <c r="G15035">
        <v>2</v>
      </c>
      <c r="H15035" t="s">
        <v>3404</v>
      </c>
      <c r="I15035" t="s">
        <v>3515</v>
      </c>
      <c r="K15035" t="s">
        <v>2969</v>
      </c>
      <c r="L15035" t="s">
        <v>2968</v>
      </c>
      <c r="M15035" t="s">
        <v>3404</v>
      </c>
      <c r="N15035" t="b">
        <f>IF(ETMRouteStages[[#This Row],[RID]]=A15034,ETMRouteStages[[#This Row],[StageSequence]]=F15034+1,TRUE)</f>
        <v>1</v>
      </c>
    </row>
    <row r="15036" spans="1:14">
      <c r="A15036" t="s">
        <v>7103</v>
      </c>
      <c r="B15036" t="s">
        <v>3003</v>
      </c>
      <c r="C15036" t="s">
        <v>5550</v>
      </c>
      <c r="D15036" s="154">
        <v>15</v>
      </c>
      <c r="E15036" t="s">
        <v>896</v>
      </c>
      <c r="F15036">
        <v>4</v>
      </c>
      <c r="G15036">
        <v>4</v>
      </c>
      <c r="H15036" t="s">
        <v>3404</v>
      </c>
      <c r="I15036" t="s">
        <v>3515</v>
      </c>
      <c r="K15036" t="s">
        <v>897</v>
      </c>
      <c r="L15036" t="s">
        <v>896</v>
      </c>
      <c r="M15036" t="s">
        <v>3404</v>
      </c>
      <c r="N15036" t="b">
        <f>IF(ETMRouteStages[[#This Row],[RID]]=A15035,ETMRouteStages[[#This Row],[StageSequence]]=F15035+1,TRUE)</f>
        <v>1</v>
      </c>
    </row>
    <row r="15037" spans="1:14">
      <c r="A15037" t="s">
        <v>7103</v>
      </c>
      <c r="B15037" t="s">
        <v>3003</v>
      </c>
      <c r="C15037" t="s">
        <v>5550</v>
      </c>
      <c r="D15037" s="154">
        <v>15</v>
      </c>
      <c r="E15037" t="s">
        <v>3056</v>
      </c>
      <c r="F15037">
        <v>5</v>
      </c>
      <c r="G15037">
        <v>5</v>
      </c>
      <c r="H15037" t="s">
        <v>3404</v>
      </c>
      <c r="I15037" t="s">
        <v>3515</v>
      </c>
      <c r="K15037" t="s">
        <v>3057</v>
      </c>
      <c r="L15037" t="s">
        <v>3056</v>
      </c>
      <c r="M15037" t="s">
        <v>3404</v>
      </c>
      <c r="N15037" t="b">
        <f>IF(ETMRouteStages[[#This Row],[RID]]=A15036,ETMRouteStages[[#This Row],[StageSequence]]=F15036+1,TRUE)</f>
        <v>1</v>
      </c>
    </row>
    <row r="15038" spans="1:14">
      <c r="A15038" t="s">
        <v>7103</v>
      </c>
      <c r="B15038" t="s">
        <v>3003</v>
      </c>
      <c r="C15038" t="s">
        <v>5550</v>
      </c>
      <c r="D15038" s="154">
        <v>15</v>
      </c>
      <c r="E15038" t="s">
        <v>432</v>
      </c>
      <c r="F15038">
        <v>6</v>
      </c>
      <c r="G15038">
        <v>6</v>
      </c>
      <c r="H15038" t="s">
        <v>3404</v>
      </c>
      <c r="I15038" t="s">
        <v>3515</v>
      </c>
      <c r="K15038" t="s">
        <v>433</v>
      </c>
      <c r="L15038" t="s">
        <v>432</v>
      </c>
      <c r="M15038" t="s">
        <v>3404</v>
      </c>
      <c r="N15038" t="b">
        <f>IF(ETMRouteStages[[#This Row],[RID]]=A15037,ETMRouteStages[[#This Row],[StageSequence]]=F15037+1,TRUE)</f>
        <v>1</v>
      </c>
    </row>
    <row r="15039" spans="1:14">
      <c r="A15039" t="s">
        <v>7103</v>
      </c>
      <c r="B15039" t="s">
        <v>3003</v>
      </c>
      <c r="C15039" t="s">
        <v>5550</v>
      </c>
      <c r="D15039" s="154">
        <v>15</v>
      </c>
      <c r="E15039" t="s">
        <v>1021</v>
      </c>
      <c r="F15039">
        <v>7</v>
      </c>
      <c r="G15039">
        <v>7</v>
      </c>
      <c r="H15039" t="s">
        <v>3404</v>
      </c>
      <c r="I15039" t="s">
        <v>3515</v>
      </c>
      <c r="K15039" t="s">
        <v>1022</v>
      </c>
      <c r="L15039" t="s">
        <v>1021</v>
      </c>
      <c r="M15039" t="s">
        <v>3404</v>
      </c>
      <c r="N15039" t="b">
        <f>IF(ETMRouteStages[[#This Row],[RID]]=A15038,ETMRouteStages[[#This Row],[StageSequence]]=F15038+1,TRUE)</f>
        <v>1</v>
      </c>
    </row>
    <row r="15040" spans="1:14">
      <c r="A15040" t="s">
        <v>7103</v>
      </c>
      <c r="B15040" t="s">
        <v>3003</v>
      </c>
      <c r="C15040" t="s">
        <v>5550</v>
      </c>
      <c r="D15040" s="154">
        <v>15</v>
      </c>
      <c r="E15040" t="s">
        <v>1898</v>
      </c>
      <c r="F15040">
        <v>8</v>
      </c>
      <c r="G15040">
        <v>8</v>
      </c>
      <c r="H15040" t="s">
        <v>3404</v>
      </c>
      <c r="I15040" t="s">
        <v>3515</v>
      </c>
      <c r="K15040" t="s">
        <v>1899</v>
      </c>
      <c r="L15040" t="s">
        <v>1898</v>
      </c>
      <c r="M15040" t="s">
        <v>3404</v>
      </c>
      <c r="N15040" t="b">
        <f>IF(ETMRouteStages[[#This Row],[RID]]=A15039,ETMRouteStages[[#This Row],[StageSequence]]=F15039+1,TRUE)</f>
        <v>1</v>
      </c>
    </row>
    <row r="15041" spans="1:14">
      <c r="A15041" t="s">
        <v>7103</v>
      </c>
      <c r="B15041" t="s">
        <v>3003</v>
      </c>
      <c r="C15041" t="s">
        <v>5550</v>
      </c>
      <c r="D15041" s="154">
        <v>15</v>
      </c>
      <c r="E15041" t="s">
        <v>760</v>
      </c>
      <c r="F15041">
        <v>9</v>
      </c>
      <c r="G15041">
        <v>9</v>
      </c>
      <c r="H15041" t="s">
        <v>3404</v>
      </c>
      <c r="I15041" t="s">
        <v>3515</v>
      </c>
      <c r="K15041" t="s">
        <v>761</v>
      </c>
      <c r="L15041" t="s">
        <v>760</v>
      </c>
      <c r="M15041" t="s">
        <v>3404</v>
      </c>
      <c r="N15041" t="b">
        <f>IF(ETMRouteStages[[#This Row],[RID]]=A15040,ETMRouteStages[[#This Row],[StageSequence]]=F15040+1,TRUE)</f>
        <v>1</v>
      </c>
    </row>
    <row r="15042" spans="1:14">
      <c r="A15042" t="s">
        <v>7103</v>
      </c>
      <c r="B15042" t="s">
        <v>3003</v>
      </c>
      <c r="C15042" t="s">
        <v>5550</v>
      </c>
      <c r="D15042" s="154">
        <v>15</v>
      </c>
      <c r="E15042" t="s">
        <v>3144</v>
      </c>
      <c r="F15042">
        <v>10</v>
      </c>
      <c r="G15042">
        <v>10</v>
      </c>
      <c r="H15042" t="s">
        <v>3404</v>
      </c>
      <c r="I15042" t="s">
        <v>3515</v>
      </c>
      <c r="K15042" t="s">
        <v>3145</v>
      </c>
      <c r="L15042" t="s">
        <v>3144</v>
      </c>
      <c r="M15042" t="s">
        <v>3404</v>
      </c>
      <c r="N15042" t="b">
        <f>IF(ETMRouteStages[[#This Row],[RID]]=A15041,ETMRouteStages[[#This Row],[StageSequence]]=F15041+1,TRUE)</f>
        <v>1</v>
      </c>
    </row>
    <row r="15043" spans="1:14">
      <c r="A15043" t="s">
        <v>7103</v>
      </c>
      <c r="B15043" t="s">
        <v>3003</v>
      </c>
      <c r="C15043" t="s">
        <v>5550</v>
      </c>
      <c r="D15043" s="154">
        <v>15</v>
      </c>
      <c r="E15043" t="s">
        <v>3148</v>
      </c>
      <c r="F15043">
        <v>11</v>
      </c>
      <c r="G15043">
        <v>11</v>
      </c>
      <c r="H15043" t="s">
        <v>3404</v>
      </c>
      <c r="I15043" t="s">
        <v>3515</v>
      </c>
      <c r="K15043" t="s">
        <v>3149</v>
      </c>
      <c r="L15043" t="s">
        <v>3148</v>
      </c>
      <c r="M15043" t="s">
        <v>3404</v>
      </c>
      <c r="N15043" t="b">
        <f>IF(ETMRouteStages[[#This Row],[RID]]=A15042,ETMRouteStages[[#This Row],[StageSequence]]=F15042+1,TRUE)</f>
        <v>1</v>
      </c>
    </row>
    <row r="15044" spans="1:14">
      <c r="A15044" t="s">
        <v>7103</v>
      </c>
      <c r="B15044" t="s">
        <v>3003</v>
      </c>
      <c r="C15044" t="s">
        <v>5550</v>
      </c>
      <c r="D15044" s="154">
        <v>15</v>
      </c>
      <c r="E15044" t="s">
        <v>2938</v>
      </c>
      <c r="F15044">
        <v>12</v>
      </c>
      <c r="G15044">
        <v>12</v>
      </c>
      <c r="H15044" t="s">
        <v>3404</v>
      </c>
      <c r="I15044" t="s">
        <v>3515</v>
      </c>
      <c r="K15044" t="s">
        <v>2939</v>
      </c>
      <c r="L15044" t="s">
        <v>2938</v>
      </c>
      <c r="M15044" t="s">
        <v>3404</v>
      </c>
      <c r="N15044" t="b">
        <f>IF(ETMRouteStages[[#This Row],[RID]]=A15043,ETMRouteStages[[#This Row],[StageSequence]]=F15043+1,TRUE)</f>
        <v>1</v>
      </c>
    </row>
    <row r="15045" spans="1:14">
      <c r="A15045" t="s">
        <v>7103</v>
      </c>
      <c r="B15045" t="s">
        <v>3003</v>
      </c>
      <c r="C15045" t="s">
        <v>5550</v>
      </c>
      <c r="D15045" s="154">
        <v>15</v>
      </c>
      <c r="E15045" t="s">
        <v>1900</v>
      </c>
      <c r="F15045">
        <v>13</v>
      </c>
      <c r="G15045">
        <v>13</v>
      </c>
      <c r="H15045" t="s">
        <v>3404</v>
      </c>
      <c r="I15045" t="s">
        <v>3515</v>
      </c>
      <c r="K15045" t="s">
        <v>1901</v>
      </c>
      <c r="L15045" t="s">
        <v>1900</v>
      </c>
      <c r="M15045" t="s">
        <v>3404</v>
      </c>
      <c r="N15045" t="b">
        <f>IF(ETMRouteStages[[#This Row],[RID]]=A15044,ETMRouteStages[[#This Row],[StageSequence]]=F15044+1,TRUE)</f>
        <v>1</v>
      </c>
    </row>
    <row r="15046" spans="1:14">
      <c r="A15046" t="s">
        <v>7103</v>
      </c>
      <c r="B15046" t="s">
        <v>3003</v>
      </c>
      <c r="C15046" t="s">
        <v>5550</v>
      </c>
      <c r="D15046" s="154">
        <v>15</v>
      </c>
      <c r="E15046" t="s">
        <v>1466</v>
      </c>
      <c r="F15046">
        <v>14</v>
      </c>
      <c r="G15046">
        <v>14</v>
      </c>
      <c r="H15046" t="s">
        <v>3404</v>
      </c>
      <c r="I15046" t="s">
        <v>3515</v>
      </c>
      <c r="K15046" t="s">
        <v>1467</v>
      </c>
      <c r="L15046" t="s">
        <v>1466</v>
      </c>
      <c r="M15046" t="s">
        <v>3404</v>
      </c>
      <c r="N15046" t="b">
        <f>IF(ETMRouteStages[[#This Row],[RID]]=A15045,ETMRouteStages[[#This Row],[StageSequence]]=F15045+1,TRUE)</f>
        <v>1</v>
      </c>
    </row>
    <row r="15047" spans="1:14">
      <c r="A15047" t="s">
        <v>7103</v>
      </c>
      <c r="B15047" t="s">
        <v>3003</v>
      </c>
      <c r="C15047" t="s">
        <v>5550</v>
      </c>
      <c r="D15047" s="154">
        <v>15</v>
      </c>
      <c r="E15047" t="s">
        <v>2874</v>
      </c>
      <c r="F15047">
        <v>15</v>
      </c>
      <c r="G15047">
        <v>17</v>
      </c>
      <c r="H15047" t="s">
        <v>3404</v>
      </c>
      <c r="I15047" t="s">
        <v>3515</v>
      </c>
      <c r="K15047" t="s">
        <v>2875</v>
      </c>
      <c r="L15047" t="s">
        <v>2874</v>
      </c>
      <c r="M15047" t="s">
        <v>3404</v>
      </c>
      <c r="N15047" t="b">
        <f>IF(ETMRouteStages[[#This Row],[RID]]=A15046,ETMRouteStages[[#This Row],[StageSequence]]=F15046+1,TRUE)</f>
        <v>1</v>
      </c>
    </row>
    <row r="15048" spans="1:14">
      <c r="A15048" t="s">
        <v>7103</v>
      </c>
      <c r="B15048" t="s">
        <v>3003</v>
      </c>
      <c r="C15048" t="s">
        <v>5550</v>
      </c>
      <c r="D15048" s="154">
        <v>15</v>
      </c>
      <c r="E15048" t="s">
        <v>936</v>
      </c>
      <c r="F15048">
        <v>16</v>
      </c>
      <c r="G15048">
        <v>20</v>
      </c>
      <c r="H15048" t="s">
        <v>3404</v>
      </c>
      <c r="I15048" t="s">
        <v>3515</v>
      </c>
      <c r="K15048" t="s">
        <v>937</v>
      </c>
      <c r="L15048" t="s">
        <v>936</v>
      </c>
      <c r="M15048" t="s">
        <v>3404</v>
      </c>
      <c r="N15048" t="b">
        <f>IF(ETMRouteStages[[#This Row],[RID]]=A15047,ETMRouteStages[[#This Row],[StageSequence]]=F15047+1,TRUE)</f>
        <v>1</v>
      </c>
    </row>
    <row r="15049" spans="1:14">
      <c r="A15049" t="s">
        <v>7103</v>
      </c>
      <c r="B15049" t="s">
        <v>3003</v>
      </c>
      <c r="C15049" t="s">
        <v>5550</v>
      </c>
      <c r="D15049" s="154">
        <v>15</v>
      </c>
      <c r="E15049" t="s">
        <v>2874</v>
      </c>
      <c r="F15049">
        <v>17</v>
      </c>
      <c r="G15049">
        <v>23</v>
      </c>
      <c r="H15049" t="s">
        <v>3404</v>
      </c>
      <c r="I15049" t="s">
        <v>3515</v>
      </c>
      <c r="K15049" t="s">
        <v>2875</v>
      </c>
      <c r="L15049" t="s">
        <v>2874</v>
      </c>
      <c r="M15049" t="s">
        <v>3404</v>
      </c>
      <c r="N15049" t="b">
        <f>IF(ETMRouteStages[[#This Row],[RID]]=A15048,ETMRouteStages[[#This Row],[StageSequence]]=F15048+1,TRUE)</f>
        <v>1</v>
      </c>
    </row>
    <row r="15050" spans="1:14">
      <c r="A15050" t="s">
        <v>7103</v>
      </c>
      <c r="B15050" t="s">
        <v>3003</v>
      </c>
      <c r="C15050" t="s">
        <v>5550</v>
      </c>
      <c r="D15050" s="154">
        <v>15</v>
      </c>
      <c r="E15050" t="s">
        <v>1679</v>
      </c>
      <c r="F15050">
        <v>18</v>
      </c>
      <c r="G15050">
        <v>24</v>
      </c>
      <c r="H15050" t="s">
        <v>3404</v>
      </c>
      <c r="I15050" t="s">
        <v>3515</v>
      </c>
      <c r="K15050" t="s">
        <v>1680</v>
      </c>
      <c r="L15050" t="s">
        <v>1679</v>
      </c>
      <c r="M15050" t="s">
        <v>3404</v>
      </c>
      <c r="N15050" t="b">
        <f>IF(ETMRouteStages[[#This Row],[RID]]=A15049,ETMRouteStages[[#This Row],[StageSequence]]=F15049+1,TRUE)</f>
        <v>1</v>
      </c>
    </row>
    <row r="15051" spans="1:14">
      <c r="A15051" t="s">
        <v>7103</v>
      </c>
      <c r="B15051" t="s">
        <v>3003</v>
      </c>
      <c r="C15051" t="s">
        <v>5550</v>
      </c>
      <c r="D15051" s="154">
        <v>15</v>
      </c>
      <c r="E15051" t="s">
        <v>2181</v>
      </c>
      <c r="F15051">
        <v>19</v>
      </c>
      <c r="G15051">
        <v>25</v>
      </c>
      <c r="H15051" t="s">
        <v>3404</v>
      </c>
      <c r="I15051" t="s">
        <v>3515</v>
      </c>
      <c r="K15051" t="s">
        <v>2182</v>
      </c>
      <c r="L15051" t="s">
        <v>2181</v>
      </c>
      <c r="M15051" t="s">
        <v>3404</v>
      </c>
      <c r="N15051" t="b">
        <f>IF(ETMRouteStages[[#This Row],[RID]]=A15050,ETMRouteStages[[#This Row],[StageSequence]]=F15050+1,TRUE)</f>
        <v>1</v>
      </c>
    </row>
    <row r="15052" spans="1:14">
      <c r="A15052" t="s">
        <v>7103</v>
      </c>
      <c r="B15052" t="s">
        <v>3003</v>
      </c>
      <c r="C15052" t="s">
        <v>5550</v>
      </c>
      <c r="D15052" s="154">
        <v>15</v>
      </c>
      <c r="E15052" t="s">
        <v>976</v>
      </c>
      <c r="F15052">
        <v>20</v>
      </c>
      <c r="G15052">
        <v>27</v>
      </c>
      <c r="H15052" t="s">
        <v>3404</v>
      </c>
      <c r="I15052" t="s">
        <v>3515</v>
      </c>
      <c r="K15052" t="s">
        <v>977</v>
      </c>
      <c r="L15052" t="s">
        <v>976</v>
      </c>
      <c r="M15052" t="s">
        <v>3404</v>
      </c>
      <c r="N15052" t="b">
        <f>IF(ETMRouteStages[[#This Row],[RID]]=A15051,ETMRouteStages[[#This Row],[StageSequence]]=F15051+1,TRUE)</f>
        <v>1</v>
      </c>
    </row>
    <row r="15053" spans="1:14">
      <c r="A15053" t="s">
        <v>7103</v>
      </c>
      <c r="B15053" t="s">
        <v>3003</v>
      </c>
      <c r="C15053" t="s">
        <v>5550</v>
      </c>
      <c r="D15053" s="154">
        <v>15</v>
      </c>
      <c r="E15053" t="s">
        <v>424</v>
      </c>
      <c r="F15053">
        <v>21</v>
      </c>
      <c r="G15053">
        <v>29</v>
      </c>
      <c r="H15053" t="s">
        <v>3404</v>
      </c>
      <c r="I15053" t="s">
        <v>3515</v>
      </c>
      <c r="K15053" t="s">
        <v>425</v>
      </c>
      <c r="L15053" t="s">
        <v>424</v>
      </c>
      <c r="M15053" t="s">
        <v>3404</v>
      </c>
      <c r="N15053" t="b">
        <f>IF(ETMRouteStages[[#This Row],[RID]]=A15052,ETMRouteStages[[#This Row],[StageSequence]]=F15052+1,TRUE)</f>
        <v>1</v>
      </c>
    </row>
    <row r="15054" spans="1:14">
      <c r="A15054" t="s">
        <v>7103</v>
      </c>
      <c r="B15054" t="s">
        <v>3003</v>
      </c>
      <c r="C15054" t="s">
        <v>5550</v>
      </c>
      <c r="D15054" s="154">
        <v>15</v>
      </c>
      <c r="E15054" t="s">
        <v>2286</v>
      </c>
      <c r="F15054">
        <v>22</v>
      </c>
      <c r="G15054">
        <v>31</v>
      </c>
      <c r="H15054" t="s">
        <v>3404</v>
      </c>
      <c r="I15054" t="s">
        <v>3515</v>
      </c>
      <c r="K15054" t="s">
        <v>2287</v>
      </c>
      <c r="L15054" t="s">
        <v>2286</v>
      </c>
      <c r="M15054" t="s">
        <v>3404</v>
      </c>
      <c r="N15054" t="b">
        <f>IF(ETMRouteStages[[#This Row],[RID]]=A15053,ETMRouteStages[[#This Row],[StageSequence]]=F15053+1,TRUE)</f>
        <v>1</v>
      </c>
    </row>
    <row r="15055" spans="1:14">
      <c r="A15055" t="s">
        <v>7103</v>
      </c>
      <c r="B15055" t="s">
        <v>3003</v>
      </c>
      <c r="C15055" t="s">
        <v>5550</v>
      </c>
      <c r="D15055" s="154">
        <v>15</v>
      </c>
      <c r="E15055" t="s">
        <v>2095</v>
      </c>
      <c r="F15055">
        <v>23</v>
      </c>
      <c r="G15055">
        <v>33</v>
      </c>
      <c r="H15055" t="s">
        <v>3404</v>
      </c>
      <c r="I15055" t="s">
        <v>3515</v>
      </c>
      <c r="K15055" t="s">
        <v>2096</v>
      </c>
      <c r="L15055" t="s">
        <v>2095</v>
      </c>
      <c r="M15055" t="s">
        <v>3404</v>
      </c>
      <c r="N15055" t="b">
        <f>IF(ETMRouteStages[[#This Row],[RID]]=A15054,ETMRouteStages[[#This Row],[StageSequence]]=F15054+1,TRUE)</f>
        <v>1</v>
      </c>
    </row>
    <row r="15056" spans="1:14">
      <c r="A15056" t="s">
        <v>7103</v>
      </c>
      <c r="B15056" t="s">
        <v>3003</v>
      </c>
      <c r="C15056" t="s">
        <v>5550</v>
      </c>
      <c r="D15056" s="154">
        <v>15</v>
      </c>
      <c r="E15056" t="s">
        <v>3086</v>
      </c>
      <c r="F15056">
        <v>24</v>
      </c>
      <c r="G15056">
        <v>34</v>
      </c>
      <c r="H15056" t="s">
        <v>3404</v>
      </c>
      <c r="I15056" t="s">
        <v>3515</v>
      </c>
      <c r="K15056" t="s">
        <v>3087</v>
      </c>
      <c r="L15056" t="s">
        <v>3086</v>
      </c>
      <c r="M15056" t="s">
        <v>3404</v>
      </c>
      <c r="N15056" t="b">
        <f>IF(ETMRouteStages[[#This Row],[RID]]=A15055,ETMRouteStages[[#This Row],[StageSequence]]=F15055+1,TRUE)</f>
        <v>1</v>
      </c>
    </row>
    <row r="15057" spans="1:14">
      <c r="A15057" t="s">
        <v>7103</v>
      </c>
      <c r="B15057" t="s">
        <v>3003</v>
      </c>
      <c r="C15057" t="s">
        <v>5550</v>
      </c>
      <c r="D15057" s="154">
        <v>15</v>
      </c>
      <c r="E15057" t="s">
        <v>1819</v>
      </c>
      <c r="F15057">
        <v>25</v>
      </c>
      <c r="G15057">
        <v>36</v>
      </c>
      <c r="H15057" t="s">
        <v>3404</v>
      </c>
      <c r="I15057" t="s">
        <v>3515</v>
      </c>
      <c r="K15057" t="s">
        <v>1820</v>
      </c>
      <c r="L15057" t="s">
        <v>1819</v>
      </c>
      <c r="M15057" t="s">
        <v>3404</v>
      </c>
      <c r="N15057" t="b">
        <f>IF(ETMRouteStages[[#This Row],[RID]]=A15056,ETMRouteStages[[#This Row],[StageSequence]]=F15056+1,TRUE)</f>
        <v>1</v>
      </c>
    </row>
    <row r="15058" spans="1:14">
      <c r="A15058" t="s">
        <v>7103</v>
      </c>
      <c r="B15058" t="s">
        <v>3003</v>
      </c>
      <c r="C15058" t="s">
        <v>5550</v>
      </c>
      <c r="D15058" s="154">
        <v>15</v>
      </c>
      <c r="E15058" t="s">
        <v>594</v>
      </c>
      <c r="F15058">
        <v>26</v>
      </c>
      <c r="G15058">
        <v>38</v>
      </c>
      <c r="H15058" t="s">
        <v>3404</v>
      </c>
      <c r="I15058" t="s">
        <v>3515</v>
      </c>
      <c r="K15058" t="s">
        <v>595</v>
      </c>
      <c r="L15058" t="s">
        <v>594</v>
      </c>
      <c r="M15058" t="s">
        <v>3404</v>
      </c>
      <c r="N15058" t="b">
        <f>IF(ETMRouteStages[[#This Row],[RID]]=A15057,ETMRouteStages[[#This Row],[StageSequence]]=F15057+1,TRUE)</f>
        <v>1</v>
      </c>
    </row>
    <row r="15059" spans="1:14">
      <c r="A15059" t="s">
        <v>7103</v>
      </c>
      <c r="B15059" t="s">
        <v>3003</v>
      </c>
      <c r="C15059" t="s">
        <v>5550</v>
      </c>
      <c r="D15059" s="154">
        <v>15</v>
      </c>
      <c r="E15059" t="s">
        <v>844</v>
      </c>
      <c r="F15059">
        <v>27</v>
      </c>
      <c r="G15059">
        <v>39</v>
      </c>
      <c r="H15059" t="s">
        <v>3404</v>
      </c>
      <c r="I15059" t="s">
        <v>3515</v>
      </c>
      <c r="K15059" t="s">
        <v>845</v>
      </c>
      <c r="L15059" t="s">
        <v>844</v>
      </c>
      <c r="M15059" t="s">
        <v>3404</v>
      </c>
      <c r="N15059" t="b">
        <f>IF(ETMRouteStages[[#This Row],[RID]]=A15058,ETMRouteStages[[#This Row],[StageSequence]]=F15058+1,TRUE)</f>
        <v>1</v>
      </c>
    </row>
    <row r="15060" spans="1:14">
      <c r="A15060" t="s">
        <v>7103</v>
      </c>
      <c r="B15060" t="s">
        <v>3003</v>
      </c>
      <c r="C15060" t="s">
        <v>5550</v>
      </c>
      <c r="D15060" s="154">
        <v>15</v>
      </c>
      <c r="E15060" t="s">
        <v>2278</v>
      </c>
      <c r="F15060">
        <v>28</v>
      </c>
      <c r="G15060">
        <v>40</v>
      </c>
      <c r="H15060" t="s">
        <v>3404</v>
      </c>
      <c r="I15060" t="s">
        <v>3515</v>
      </c>
      <c r="K15060" t="s">
        <v>2279</v>
      </c>
      <c r="L15060" t="s">
        <v>2278</v>
      </c>
      <c r="M15060" t="s">
        <v>3404</v>
      </c>
      <c r="N15060" t="b">
        <f>IF(ETMRouteStages[[#This Row],[RID]]=A15059,ETMRouteStages[[#This Row],[StageSequence]]=F15059+1,TRUE)</f>
        <v>1</v>
      </c>
    </row>
    <row r="15061" spans="1:14">
      <c r="A15061" t="s">
        <v>7103</v>
      </c>
      <c r="B15061" t="s">
        <v>3003</v>
      </c>
      <c r="C15061" t="s">
        <v>5550</v>
      </c>
      <c r="D15061" s="154">
        <v>15</v>
      </c>
      <c r="E15061" t="s">
        <v>1464</v>
      </c>
      <c r="F15061">
        <v>29</v>
      </c>
      <c r="G15061">
        <v>41</v>
      </c>
      <c r="H15061" t="s">
        <v>3404</v>
      </c>
      <c r="I15061" t="s">
        <v>3515</v>
      </c>
      <c r="K15061" t="s">
        <v>1465</v>
      </c>
      <c r="L15061" t="s">
        <v>1464</v>
      </c>
      <c r="M15061" t="s">
        <v>3404</v>
      </c>
      <c r="N15061" t="b">
        <f>IF(ETMRouteStages[[#This Row],[RID]]=A15060,ETMRouteStages[[#This Row],[StageSequence]]=F15060+1,TRUE)</f>
        <v>1</v>
      </c>
    </row>
    <row r="15062" spans="1:14">
      <c r="A15062" t="s">
        <v>7103</v>
      </c>
      <c r="B15062" t="s">
        <v>3003</v>
      </c>
      <c r="C15062" t="s">
        <v>5550</v>
      </c>
      <c r="D15062" s="154">
        <v>15</v>
      </c>
      <c r="E15062" t="s">
        <v>2139</v>
      </c>
      <c r="F15062">
        <v>30</v>
      </c>
      <c r="G15062">
        <v>43</v>
      </c>
      <c r="H15062" t="s">
        <v>3404</v>
      </c>
      <c r="I15062" t="s">
        <v>3515</v>
      </c>
      <c r="K15062" t="s">
        <v>2140</v>
      </c>
      <c r="L15062" t="s">
        <v>2139</v>
      </c>
      <c r="M15062" t="s">
        <v>3404</v>
      </c>
      <c r="N15062" t="b">
        <f>IF(ETMRouteStages[[#This Row],[RID]]=A15061,ETMRouteStages[[#This Row],[StageSequence]]=F15061+1,TRUE)</f>
        <v>1</v>
      </c>
    </row>
    <row r="15063" spans="1:14">
      <c r="A15063" t="s">
        <v>7103</v>
      </c>
      <c r="B15063" t="s">
        <v>3003</v>
      </c>
      <c r="C15063" t="s">
        <v>5550</v>
      </c>
      <c r="D15063" s="154">
        <v>15</v>
      </c>
      <c r="E15063" t="s">
        <v>968</v>
      </c>
      <c r="F15063">
        <v>31</v>
      </c>
      <c r="G15063">
        <v>45</v>
      </c>
      <c r="H15063" t="s">
        <v>3404</v>
      </c>
      <c r="I15063" t="s">
        <v>3515</v>
      </c>
      <c r="K15063" t="s">
        <v>969</v>
      </c>
      <c r="L15063" t="s">
        <v>968</v>
      </c>
      <c r="M15063" t="s">
        <v>3404</v>
      </c>
      <c r="N15063" t="b">
        <f>IF(ETMRouteStages[[#This Row],[RID]]=A15062,ETMRouteStages[[#This Row],[StageSequence]]=F15062+1,TRUE)</f>
        <v>1</v>
      </c>
    </row>
    <row r="15064" spans="1:14">
      <c r="A15064" t="s">
        <v>7103</v>
      </c>
      <c r="B15064" t="s">
        <v>3003</v>
      </c>
      <c r="C15064" t="s">
        <v>5550</v>
      </c>
      <c r="D15064" s="154">
        <v>15</v>
      </c>
      <c r="E15064" t="s">
        <v>970</v>
      </c>
      <c r="F15064">
        <v>32</v>
      </c>
      <c r="G15064">
        <v>46</v>
      </c>
      <c r="H15064" t="s">
        <v>3404</v>
      </c>
      <c r="I15064" t="s">
        <v>3515</v>
      </c>
      <c r="K15064" t="s">
        <v>971</v>
      </c>
      <c r="L15064" t="s">
        <v>970</v>
      </c>
      <c r="M15064" t="s">
        <v>3404</v>
      </c>
      <c r="N15064" t="b">
        <f>IF(ETMRouteStages[[#This Row],[RID]]=A15063,ETMRouteStages[[#This Row],[StageSequence]]=F15063+1,TRUE)</f>
        <v>1</v>
      </c>
    </row>
    <row r="15065" spans="1:14">
      <c r="A15065" t="s">
        <v>7103</v>
      </c>
      <c r="B15065" t="s">
        <v>3003</v>
      </c>
      <c r="C15065" t="s">
        <v>5550</v>
      </c>
      <c r="D15065" s="154">
        <v>15</v>
      </c>
      <c r="E15065" t="s">
        <v>1115</v>
      </c>
      <c r="F15065">
        <v>33</v>
      </c>
      <c r="G15065">
        <v>47</v>
      </c>
      <c r="H15065" t="s">
        <v>3404</v>
      </c>
      <c r="I15065" t="s">
        <v>3515</v>
      </c>
      <c r="K15065" t="s">
        <v>1116</v>
      </c>
      <c r="L15065" t="s">
        <v>1115</v>
      </c>
      <c r="M15065" t="s">
        <v>3404</v>
      </c>
      <c r="N15065" t="b">
        <f>IF(ETMRouteStages[[#This Row],[RID]]=A15064,ETMRouteStages[[#This Row],[StageSequence]]=F15064+1,TRUE)</f>
        <v>1</v>
      </c>
    </row>
    <row r="15066" spans="1:14">
      <c r="A15066" t="s">
        <v>7103</v>
      </c>
      <c r="B15066" t="s">
        <v>3003</v>
      </c>
      <c r="C15066" t="s">
        <v>5550</v>
      </c>
      <c r="D15066" s="154">
        <v>15</v>
      </c>
      <c r="E15066" t="s">
        <v>632</v>
      </c>
      <c r="F15066">
        <v>34</v>
      </c>
      <c r="G15066">
        <v>48</v>
      </c>
      <c r="H15066" t="s">
        <v>3404</v>
      </c>
      <c r="I15066" t="s">
        <v>3515</v>
      </c>
      <c r="K15066" t="s">
        <v>633</v>
      </c>
      <c r="L15066" t="s">
        <v>632</v>
      </c>
      <c r="M15066" t="s">
        <v>3404</v>
      </c>
      <c r="N15066" t="b">
        <f>IF(ETMRouteStages[[#This Row],[RID]]=A15065,ETMRouteStages[[#This Row],[StageSequence]]=F15065+1,TRUE)</f>
        <v>1</v>
      </c>
    </row>
    <row r="15067" spans="1:14">
      <c r="A15067" t="s">
        <v>7103</v>
      </c>
      <c r="B15067" t="s">
        <v>3003</v>
      </c>
      <c r="C15067" t="s">
        <v>5550</v>
      </c>
      <c r="D15067" s="154">
        <v>15</v>
      </c>
      <c r="E15067" t="s">
        <v>2882</v>
      </c>
      <c r="F15067">
        <v>35</v>
      </c>
      <c r="G15067">
        <v>49</v>
      </c>
      <c r="H15067" t="s">
        <v>3404</v>
      </c>
      <c r="I15067" t="s">
        <v>3515</v>
      </c>
      <c r="K15067" t="s">
        <v>2883</v>
      </c>
      <c r="L15067" t="s">
        <v>2882</v>
      </c>
      <c r="M15067" t="s">
        <v>3404</v>
      </c>
      <c r="N15067" t="b">
        <f>IF(ETMRouteStages[[#This Row],[RID]]=A15066,ETMRouteStages[[#This Row],[StageSequence]]=F15066+1,TRUE)</f>
        <v>1</v>
      </c>
    </row>
    <row r="15068" spans="1:14">
      <c r="A15068" t="s">
        <v>7103</v>
      </c>
      <c r="B15068" t="s">
        <v>3003</v>
      </c>
      <c r="C15068" t="s">
        <v>5550</v>
      </c>
      <c r="D15068" s="154">
        <v>15</v>
      </c>
      <c r="E15068" t="s">
        <v>2884</v>
      </c>
      <c r="F15068">
        <v>36</v>
      </c>
      <c r="G15068">
        <v>50</v>
      </c>
      <c r="H15068" t="s">
        <v>3404</v>
      </c>
      <c r="I15068" t="s">
        <v>3515</v>
      </c>
      <c r="K15068" t="s">
        <v>2885</v>
      </c>
      <c r="L15068" t="s">
        <v>2884</v>
      </c>
      <c r="M15068" t="s">
        <v>3404</v>
      </c>
      <c r="N15068" t="b">
        <f>IF(ETMRouteStages[[#This Row],[RID]]=A15067,ETMRouteStages[[#This Row],[StageSequence]]=F15067+1,TRUE)</f>
        <v>1</v>
      </c>
    </row>
    <row r="15069" spans="1:14">
      <c r="A15069" t="s">
        <v>7103</v>
      </c>
      <c r="B15069" t="s">
        <v>3003</v>
      </c>
      <c r="C15069" t="s">
        <v>5550</v>
      </c>
      <c r="D15069" s="154">
        <v>15</v>
      </c>
      <c r="E15069" t="s">
        <v>1839</v>
      </c>
      <c r="F15069">
        <v>37</v>
      </c>
      <c r="G15069">
        <v>52</v>
      </c>
      <c r="H15069" t="s">
        <v>3404</v>
      </c>
      <c r="I15069" t="s">
        <v>3515</v>
      </c>
      <c r="K15069" t="s">
        <v>1840</v>
      </c>
      <c r="L15069" t="s">
        <v>1839</v>
      </c>
      <c r="M15069" t="s">
        <v>3404</v>
      </c>
      <c r="N15069" t="b">
        <f>IF(ETMRouteStages[[#This Row],[RID]]=A15068,ETMRouteStages[[#This Row],[StageSequence]]=F15068+1,TRUE)</f>
        <v>1</v>
      </c>
    </row>
    <row r="15070" spans="1:14">
      <c r="A15070" t="s">
        <v>7103</v>
      </c>
      <c r="B15070" t="s">
        <v>3003</v>
      </c>
      <c r="C15070" t="s">
        <v>5550</v>
      </c>
      <c r="D15070" s="154">
        <v>15</v>
      </c>
      <c r="E15070" t="s">
        <v>1506</v>
      </c>
      <c r="F15070">
        <v>38</v>
      </c>
      <c r="G15070">
        <v>53</v>
      </c>
      <c r="H15070" t="s">
        <v>3404</v>
      </c>
      <c r="I15070" t="s">
        <v>3515</v>
      </c>
      <c r="K15070" t="s">
        <v>1507</v>
      </c>
      <c r="L15070" t="s">
        <v>1506</v>
      </c>
      <c r="M15070" t="s">
        <v>3404</v>
      </c>
      <c r="N15070" t="b">
        <f>IF(ETMRouteStages[[#This Row],[RID]]=A15069,ETMRouteStages[[#This Row],[StageSequence]]=F15069+1,TRUE)</f>
        <v>1</v>
      </c>
    </row>
    <row r="15071" spans="1:14">
      <c r="A15071" t="s">
        <v>7103</v>
      </c>
      <c r="B15071" t="s">
        <v>3003</v>
      </c>
      <c r="C15071" t="s">
        <v>5550</v>
      </c>
      <c r="D15071" s="154">
        <v>15</v>
      </c>
      <c r="E15071" t="s">
        <v>496</v>
      </c>
      <c r="F15071">
        <v>39</v>
      </c>
      <c r="G15071">
        <v>54</v>
      </c>
      <c r="H15071" t="s">
        <v>3404</v>
      </c>
      <c r="I15071" t="s">
        <v>3515</v>
      </c>
      <c r="K15071" t="s">
        <v>497</v>
      </c>
      <c r="L15071" t="s">
        <v>496</v>
      </c>
      <c r="M15071" t="s">
        <v>3404</v>
      </c>
      <c r="N15071" t="b">
        <f>IF(ETMRouteStages[[#This Row],[RID]]=A15070,ETMRouteStages[[#This Row],[StageSequence]]=F15070+1,TRUE)</f>
        <v>1</v>
      </c>
    </row>
    <row r="15072" spans="1:14">
      <c r="A15072" t="s">
        <v>7103</v>
      </c>
      <c r="B15072" t="s">
        <v>3003</v>
      </c>
      <c r="C15072" t="s">
        <v>5550</v>
      </c>
      <c r="D15072" s="154">
        <v>15</v>
      </c>
      <c r="E15072" t="s">
        <v>2622</v>
      </c>
      <c r="F15072">
        <v>40</v>
      </c>
      <c r="G15072">
        <v>55</v>
      </c>
      <c r="H15072" t="s">
        <v>3404</v>
      </c>
      <c r="I15072" t="s">
        <v>3515</v>
      </c>
      <c r="K15072" t="s">
        <v>2623</v>
      </c>
      <c r="L15072" t="s">
        <v>2622</v>
      </c>
      <c r="M15072" t="s">
        <v>3404</v>
      </c>
      <c r="N15072" t="b">
        <f>IF(ETMRouteStages[[#This Row],[RID]]=A15071,ETMRouteStages[[#This Row],[StageSequence]]=F15071+1,TRUE)</f>
        <v>1</v>
      </c>
    </row>
    <row r="15073" spans="1:14">
      <c r="A15073" t="s">
        <v>7103</v>
      </c>
      <c r="B15073" t="s">
        <v>3003</v>
      </c>
      <c r="C15073" t="s">
        <v>5550</v>
      </c>
      <c r="D15073" s="154">
        <v>15</v>
      </c>
      <c r="E15073" t="s">
        <v>2109</v>
      </c>
      <c r="F15073">
        <v>41</v>
      </c>
      <c r="G15073">
        <v>56</v>
      </c>
      <c r="H15073" t="s">
        <v>3404</v>
      </c>
      <c r="I15073" t="s">
        <v>3515</v>
      </c>
      <c r="K15073" t="s">
        <v>2110</v>
      </c>
      <c r="L15073" t="s">
        <v>2109</v>
      </c>
      <c r="M15073" t="s">
        <v>3404</v>
      </c>
      <c r="N15073" t="b">
        <f>IF(ETMRouteStages[[#This Row],[RID]]=A15072,ETMRouteStages[[#This Row],[StageSequence]]=F15072+1,TRUE)</f>
        <v>1</v>
      </c>
    </row>
    <row r="15074" spans="1:14">
      <c r="A15074" t="s">
        <v>7103</v>
      </c>
      <c r="B15074" t="s">
        <v>3003</v>
      </c>
      <c r="C15074" t="s">
        <v>5550</v>
      </c>
      <c r="D15074" s="154">
        <v>15</v>
      </c>
      <c r="E15074" t="s">
        <v>2107</v>
      </c>
      <c r="F15074">
        <v>42</v>
      </c>
      <c r="G15074">
        <v>57</v>
      </c>
      <c r="H15074" t="s">
        <v>3404</v>
      </c>
      <c r="I15074" t="s">
        <v>3515</v>
      </c>
      <c r="K15074" t="s">
        <v>2108</v>
      </c>
      <c r="L15074" t="s">
        <v>2107</v>
      </c>
      <c r="M15074" t="s">
        <v>3404</v>
      </c>
      <c r="N15074" t="b">
        <f>IF(ETMRouteStages[[#This Row],[RID]]=A15073,ETMRouteStages[[#This Row],[StageSequence]]=F15073+1,TRUE)</f>
        <v>1</v>
      </c>
    </row>
    <row r="15075" spans="1:14">
      <c r="A15075" t="s">
        <v>7103</v>
      </c>
      <c r="B15075" t="s">
        <v>3003</v>
      </c>
      <c r="C15075" t="s">
        <v>5550</v>
      </c>
      <c r="D15075" s="154">
        <v>15</v>
      </c>
      <c r="E15075" t="s">
        <v>1693</v>
      </c>
      <c r="F15075">
        <v>43</v>
      </c>
      <c r="G15075">
        <v>59</v>
      </c>
      <c r="H15075" t="s">
        <v>3404</v>
      </c>
      <c r="I15075" t="s">
        <v>3515</v>
      </c>
      <c r="K15075" t="s">
        <v>1694</v>
      </c>
      <c r="L15075" t="s">
        <v>1693</v>
      </c>
      <c r="M15075" t="s">
        <v>3404</v>
      </c>
      <c r="N15075" t="b">
        <f>IF(ETMRouteStages[[#This Row],[RID]]=A15074,ETMRouteStages[[#This Row],[StageSequence]]=F15074+1,TRUE)</f>
        <v>1</v>
      </c>
    </row>
    <row r="15076" spans="1:14">
      <c r="A15076" t="s">
        <v>7103</v>
      </c>
      <c r="B15076" t="s">
        <v>3003</v>
      </c>
      <c r="C15076" t="s">
        <v>5550</v>
      </c>
      <c r="D15076" s="154">
        <v>15</v>
      </c>
      <c r="E15076" t="s">
        <v>1259</v>
      </c>
      <c r="F15076">
        <v>44</v>
      </c>
      <c r="G15076">
        <v>61</v>
      </c>
      <c r="H15076" t="s">
        <v>3404</v>
      </c>
      <c r="I15076" t="s">
        <v>3515</v>
      </c>
      <c r="K15076" t="s">
        <v>1260</v>
      </c>
      <c r="L15076" t="s">
        <v>1259</v>
      </c>
      <c r="M15076" t="s">
        <v>3404</v>
      </c>
      <c r="N15076" t="b">
        <f>IF(ETMRouteStages[[#This Row],[RID]]=A15075,ETMRouteStages[[#This Row],[StageSequence]]=F15075+1,TRUE)</f>
        <v>1</v>
      </c>
    </row>
    <row r="15077" spans="1:14">
      <c r="A15077" t="s">
        <v>7103</v>
      </c>
      <c r="B15077" t="s">
        <v>3003</v>
      </c>
      <c r="C15077" t="s">
        <v>5550</v>
      </c>
      <c r="D15077" s="154">
        <v>15</v>
      </c>
      <c r="E15077" t="s">
        <v>2550</v>
      </c>
      <c r="F15077">
        <v>45</v>
      </c>
      <c r="G15077">
        <v>62</v>
      </c>
      <c r="H15077" t="s">
        <v>3404</v>
      </c>
      <c r="I15077" t="s">
        <v>3515</v>
      </c>
      <c r="K15077" t="s">
        <v>2551</v>
      </c>
      <c r="L15077" t="s">
        <v>2550</v>
      </c>
      <c r="M15077" t="s">
        <v>3404</v>
      </c>
      <c r="N15077" t="b">
        <f>IF(ETMRouteStages[[#This Row],[RID]]=A15076,ETMRouteStages[[#This Row],[StageSequence]]=F15076+1,TRUE)</f>
        <v>1</v>
      </c>
    </row>
    <row r="15078" spans="1:14">
      <c r="A15078" t="s">
        <v>7103</v>
      </c>
      <c r="B15078" t="s">
        <v>3003</v>
      </c>
      <c r="C15078" t="s">
        <v>5550</v>
      </c>
      <c r="D15078" s="154">
        <v>15</v>
      </c>
      <c r="E15078" t="s">
        <v>1407</v>
      </c>
      <c r="F15078">
        <v>46</v>
      </c>
      <c r="G15078">
        <v>64</v>
      </c>
      <c r="H15078" t="s">
        <v>3404</v>
      </c>
      <c r="I15078" t="s">
        <v>3515</v>
      </c>
      <c r="K15078" t="s">
        <v>1408</v>
      </c>
      <c r="L15078" t="s">
        <v>1407</v>
      </c>
      <c r="M15078" t="s">
        <v>3404</v>
      </c>
      <c r="N15078" t="b">
        <f>IF(ETMRouteStages[[#This Row],[RID]]=A15077,ETMRouteStages[[#This Row],[StageSequence]]=F15077+1,TRUE)</f>
        <v>1</v>
      </c>
    </row>
    <row r="15079" spans="1:14">
      <c r="A15079" t="s">
        <v>7103</v>
      </c>
      <c r="B15079" t="s">
        <v>3003</v>
      </c>
      <c r="C15079" t="s">
        <v>5550</v>
      </c>
      <c r="D15079" s="154">
        <v>15</v>
      </c>
      <c r="E15079" t="s">
        <v>1367</v>
      </c>
      <c r="F15079">
        <v>47</v>
      </c>
      <c r="G15079">
        <v>65</v>
      </c>
      <c r="H15079" t="s">
        <v>3404</v>
      </c>
      <c r="I15079" t="s">
        <v>3515</v>
      </c>
      <c r="K15079" t="s">
        <v>1368</v>
      </c>
      <c r="L15079" t="s">
        <v>1367</v>
      </c>
      <c r="M15079" t="s">
        <v>3404</v>
      </c>
      <c r="N15079" t="b">
        <f>IF(ETMRouteStages[[#This Row],[RID]]=A15078,ETMRouteStages[[#This Row],[StageSequence]]=F15078+1,TRUE)</f>
        <v>1</v>
      </c>
    </row>
    <row r="15080" spans="1:14">
      <c r="A15080" t="s">
        <v>7103</v>
      </c>
      <c r="B15080" t="s">
        <v>3003</v>
      </c>
      <c r="C15080" t="s">
        <v>5550</v>
      </c>
      <c r="D15080" s="154">
        <v>15</v>
      </c>
      <c r="E15080" t="s">
        <v>2350</v>
      </c>
      <c r="F15080">
        <v>48</v>
      </c>
      <c r="G15080">
        <v>66</v>
      </c>
      <c r="H15080" t="s">
        <v>3404</v>
      </c>
      <c r="I15080" t="s">
        <v>3515</v>
      </c>
      <c r="K15080" t="s">
        <v>2351</v>
      </c>
      <c r="L15080" t="s">
        <v>2350</v>
      </c>
      <c r="M15080" t="s">
        <v>3404</v>
      </c>
      <c r="N15080" t="b">
        <f>IF(ETMRouteStages[[#This Row],[RID]]=A15079,ETMRouteStages[[#This Row],[StageSequence]]=F15079+1,TRUE)</f>
        <v>1</v>
      </c>
    </row>
    <row r="15081" spans="1:14">
      <c r="A15081" t="s">
        <v>7103</v>
      </c>
      <c r="B15081" t="s">
        <v>3003</v>
      </c>
      <c r="C15081" t="s">
        <v>5550</v>
      </c>
      <c r="D15081" s="154">
        <v>15</v>
      </c>
      <c r="E15081" t="s">
        <v>2773</v>
      </c>
      <c r="F15081">
        <v>49</v>
      </c>
      <c r="G15081">
        <v>67</v>
      </c>
      <c r="H15081" t="s">
        <v>3404</v>
      </c>
      <c r="I15081" t="s">
        <v>3515</v>
      </c>
      <c r="K15081" t="s">
        <v>2774</v>
      </c>
      <c r="L15081" t="s">
        <v>2773</v>
      </c>
      <c r="M15081" t="s">
        <v>3404</v>
      </c>
      <c r="N15081" t="b">
        <f>IF(ETMRouteStages[[#This Row],[RID]]=A15080,ETMRouteStages[[#This Row],[StageSequence]]=F15080+1,TRUE)</f>
        <v>1</v>
      </c>
    </row>
    <row r="15082" spans="1:14">
      <c r="A15082" t="s">
        <v>7103</v>
      </c>
      <c r="B15082" t="s">
        <v>3003</v>
      </c>
      <c r="C15082" t="s">
        <v>5550</v>
      </c>
      <c r="D15082" s="154">
        <v>15</v>
      </c>
      <c r="E15082" t="s">
        <v>1399</v>
      </c>
      <c r="F15082">
        <v>50</v>
      </c>
      <c r="G15082">
        <v>68</v>
      </c>
      <c r="H15082" t="s">
        <v>3404</v>
      </c>
      <c r="I15082" t="s">
        <v>3515</v>
      </c>
      <c r="K15082" t="s">
        <v>1400</v>
      </c>
      <c r="L15082" t="s">
        <v>1399</v>
      </c>
      <c r="M15082" t="s">
        <v>3404</v>
      </c>
      <c r="N15082" t="b">
        <f>IF(ETMRouteStages[[#This Row],[RID]]=A15081,ETMRouteStages[[#This Row],[StageSequence]]=F15081+1,TRUE)</f>
        <v>1</v>
      </c>
    </row>
    <row r="15083" spans="1:14">
      <c r="A15083" t="s">
        <v>7103</v>
      </c>
      <c r="B15083" t="s">
        <v>3003</v>
      </c>
      <c r="C15083" t="s">
        <v>5550</v>
      </c>
      <c r="D15083" s="154">
        <v>15</v>
      </c>
      <c r="E15083" t="s">
        <v>1401</v>
      </c>
      <c r="F15083">
        <v>51</v>
      </c>
      <c r="G15083">
        <v>69</v>
      </c>
      <c r="H15083" t="s">
        <v>3404</v>
      </c>
      <c r="I15083" t="s">
        <v>3515</v>
      </c>
      <c r="K15083" t="s">
        <v>1402</v>
      </c>
      <c r="L15083" t="s">
        <v>1401</v>
      </c>
      <c r="M15083" t="s">
        <v>3404</v>
      </c>
      <c r="N15083" t="b">
        <f>IF(ETMRouteStages[[#This Row],[RID]]=A15082,ETMRouteStages[[#This Row],[StageSequence]]=F15082+1,TRUE)</f>
        <v>1</v>
      </c>
    </row>
    <row r="15084" spans="1:14">
      <c r="A15084" t="s">
        <v>7103</v>
      </c>
      <c r="B15084" t="s">
        <v>3003</v>
      </c>
      <c r="C15084" t="s">
        <v>5550</v>
      </c>
      <c r="D15084" s="154">
        <v>15</v>
      </c>
      <c r="E15084" t="s">
        <v>394</v>
      </c>
      <c r="F15084">
        <v>52</v>
      </c>
      <c r="G15084">
        <v>71</v>
      </c>
      <c r="H15084" t="s">
        <v>3404</v>
      </c>
      <c r="I15084" t="s">
        <v>3515</v>
      </c>
      <c r="K15084" t="s">
        <v>395</v>
      </c>
      <c r="L15084" t="s">
        <v>394</v>
      </c>
      <c r="M15084" t="s">
        <v>3404</v>
      </c>
      <c r="N15084" t="b">
        <f>IF(ETMRouteStages[[#This Row],[RID]]=A15083,ETMRouteStages[[#This Row],[StageSequence]]=F15083+1,TRUE)</f>
        <v>1</v>
      </c>
    </row>
    <row r="15085" spans="1:14">
      <c r="A15085" t="s">
        <v>7103</v>
      </c>
      <c r="B15085" t="s">
        <v>3003</v>
      </c>
      <c r="C15085" t="s">
        <v>5550</v>
      </c>
      <c r="D15085" s="154">
        <v>15</v>
      </c>
      <c r="E15085" t="s">
        <v>742</v>
      </c>
      <c r="F15085">
        <v>53</v>
      </c>
      <c r="G15085">
        <v>72</v>
      </c>
      <c r="H15085" t="s">
        <v>3404</v>
      </c>
      <c r="I15085" t="s">
        <v>3515</v>
      </c>
      <c r="K15085" t="s">
        <v>743</v>
      </c>
      <c r="L15085" t="s">
        <v>742</v>
      </c>
      <c r="M15085" t="s">
        <v>3404</v>
      </c>
      <c r="N15085" t="b">
        <f>IF(ETMRouteStages[[#This Row],[RID]]=A15084,ETMRouteStages[[#This Row],[StageSequence]]=F15084+1,TRUE)</f>
        <v>1</v>
      </c>
    </row>
    <row r="15086" spans="1:14">
      <c r="A15086" t="s">
        <v>7103</v>
      </c>
      <c r="B15086" t="s">
        <v>3003</v>
      </c>
      <c r="C15086" t="s">
        <v>5550</v>
      </c>
      <c r="D15086" s="154">
        <v>15</v>
      </c>
      <c r="E15086" t="s">
        <v>1699</v>
      </c>
      <c r="F15086">
        <v>54</v>
      </c>
      <c r="G15086">
        <v>73</v>
      </c>
      <c r="H15086" t="s">
        <v>3404</v>
      </c>
      <c r="I15086" t="s">
        <v>3515</v>
      </c>
      <c r="K15086" t="s">
        <v>1700</v>
      </c>
      <c r="L15086" t="s">
        <v>1699</v>
      </c>
      <c r="M15086" t="s">
        <v>3404</v>
      </c>
      <c r="N15086" t="b">
        <f>IF(ETMRouteStages[[#This Row],[RID]]=A15085,ETMRouteStages[[#This Row],[StageSequence]]=F15085+1,TRUE)</f>
        <v>1</v>
      </c>
    </row>
    <row r="15087" spans="1:14">
      <c r="A15087" t="s">
        <v>7103</v>
      </c>
      <c r="B15087" t="s">
        <v>3003</v>
      </c>
      <c r="C15087" t="s">
        <v>5550</v>
      </c>
      <c r="D15087" s="154">
        <v>15</v>
      </c>
      <c r="E15087" t="s">
        <v>2437</v>
      </c>
      <c r="F15087">
        <v>55</v>
      </c>
      <c r="G15087">
        <v>75</v>
      </c>
      <c r="H15087" t="s">
        <v>3404</v>
      </c>
      <c r="I15087" t="s">
        <v>3515</v>
      </c>
      <c r="K15087" t="s">
        <v>2438</v>
      </c>
      <c r="L15087" t="s">
        <v>2437</v>
      </c>
      <c r="M15087" t="s">
        <v>3404</v>
      </c>
      <c r="N15087" t="b">
        <f>IF(ETMRouteStages[[#This Row],[RID]]=A15086,ETMRouteStages[[#This Row],[StageSequence]]=F15086+1,TRUE)</f>
        <v>1</v>
      </c>
    </row>
    <row r="15088" spans="1:14">
      <c r="A15088" t="s">
        <v>7103</v>
      </c>
      <c r="B15088" t="s">
        <v>3003</v>
      </c>
      <c r="C15088" t="s">
        <v>5550</v>
      </c>
      <c r="D15088" s="154">
        <v>15</v>
      </c>
      <c r="E15088" t="s">
        <v>2105</v>
      </c>
      <c r="F15088">
        <v>56</v>
      </c>
      <c r="G15088">
        <v>77</v>
      </c>
      <c r="H15088" t="s">
        <v>3404</v>
      </c>
      <c r="I15088" t="s">
        <v>3515</v>
      </c>
      <c r="K15088" t="s">
        <v>2106</v>
      </c>
      <c r="L15088" t="s">
        <v>2105</v>
      </c>
      <c r="M15088" t="s">
        <v>3404</v>
      </c>
      <c r="N15088" t="b">
        <f>IF(ETMRouteStages[[#This Row],[RID]]=A15087,ETMRouteStages[[#This Row],[StageSequence]]=F15087+1,TRUE)</f>
        <v>1</v>
      </c>
    </row>
    <row r="15089" spans="1:14">
      <c r="A15089" t="s">
        <v>7103</v>
      </c>
      <c r="B15089" t="s">
        <v>3003</v>
      </c>
      <c r="C15089" t="s">
        <v>5550</v>
      </c>
      <c r="D15089" s="154">
        <v>15</v>
      </c>
      <c r="E15089" t="s">
        <v>2991</v>
      </c>
      <c r="F15089">
        <v>57</v>
      </c>
      <c r="G15089">
        <v>78</v>
      </c>
      <c r="H15089" t="s">
        <v>3404</v>
      </c>
      <c r="I15089" t="s">
        <v>3515</v>
      </c>
      <c r="K15089" t="s">
        <v>2992</v>
      </c>
      <c r="L15089" t="s">
        <v>2991</v>
      </c>
      <c r="M15089" t="s">
        <v>3404</v>
      </c>
      <c r="N15089" t="b">
        <f>IF(ETMRouteStages[[#This Row],[RID]]=A15088,ETMRouteStages[[#This Row],[StageSequence]]=F15088+1,TRUE)</f>
        <v>1</v>
      </c>
    </row>
    <row r="15090" spans="1:14">
      <c r="A15090" t="s">
        <v>7103</v>
      </c>
      <c r="B15090" t="s">
        <v>3003</v>
      </c>
      <c r="C15090" t="s">
        <v>5550</v>
      </c>
      <c r="D15090" s="154">
        <v>15</v>
      </c>
      <c r="E15090" t="s">
        <v>2723</v>
      </c>
      <c r="F15090">
        <v>58</v>
      </c>
      <c r="G15090">
        <v>80</v>
      </c>
      <c r="H15090" t="s">
        <v>3404</v>
      </c>
      <c r="I15090" t="s">
        <v>3515</v>
      </c>
      <c r="K15090" t="s">
        <v>2724</v>
      </c>
      <c r="L15090" t="s">
        <v>2723</v>
      </c>
      <c r="M15090" t="s">
        <v>3404</v>
      </c>
      <c r="N15090" t="b">
        <f>IF(ETMRouteStages[[#This Row],[RID]]=A15089,ETMRouteStages[[#This Row],[StageSequence]]=F15089+1,TRUE)</f>
        <v>1</v>
      </c>
    </row>
    <row r="15091" spans="1:14">
      <c r="A15091" t="s">
        <v>7103</v>
      </c>
      <c r="B15091" t="s">
        <v>3003</v>
      </c>
      <c r="C15091" t="s">
        <v>5550</v>
      </c>
      <c r="D15091" s="154">
        <v>15</v>
      </c>
      <c r="E15091" t="s">
        <v>2029</v>
      </c>
      <c r="F15091">
        <v>59</v>
      </c>
      <c r="G15091">
        <v>82</v>
      </c>
      <c r="H15091" t="s">
        <v>3404</v>
      </c>
      <c r="I15091" t="s">
        <v>3515</v>
      </c>
      <c r="K15091" t="s">
        <v>2030</v>
      </c>
      <c r="L15091" t="s">
        <v>2029</v>
      </c>
      <c r="M15091" t="s">
        <v>3404</v>
      </c>
      <c r="N15091" t="b">
        <f>IF(ETMRouteStages[[#This Row],[RID]]=A15090,ETMRouteStages[[#This Row],[StageSequence]]=F15090+1,TRUE)</f>
        <v>1</v>
      </c>
    </row>
    <row r="15092" spans="1:14">
      <c r="A15092" t="s">
        <v>7103</v>
      </c>
      <c r="B15092" t="s">
        <v>3003</v>
      </c>
      <c r="C15092" t="s">
        <v>5550</v>
      </c>
      <c r="D15092" s="154">
        <v>15</v>
      </c>
      <c r="E15092" t="s">
        <v>1385</v>
      </c>
      <c r="F15092">
        <v>60</v>
      </c>
      <c r="G15092">
        <v>85</v>
      </c>
      <c r="H15092" t="s">
        <v>3404</v>
      </c>
      <c r="I15092" t="s">
        <v>3515</v>
      </c>
      <c r="K15092" t="s">
        <v>1386</v>
      </c>
      <c r="L15092" t="s">
        <v>1385</v>
      </c>
      <c r="M15092" t="s">
        <v>3404</v>
      </c>
      <c r="N15092" t="b">
        <f>IF(ETMRouteStages[[#This Row],[RID]]=A15091,ETMRouteStages[[#This Row],[StageSequence]]=F15091+1,TRUE)</f>
        <v>1</v>
      </c>
    </row>
    <row r="15093" spans="1:14">
      <c r="A15093" t="s">
        <v>7104</v>
      </c>
      <c r="B15093" t="s">
        <v>3003</v>
      </c>
      <c r="C15093" t="s">
        <v>5557</v>
      </c>
      <c r="D15093" s="154">
        <v>16</v>
      </c>
      <c r="E15093" t="s">
        <v>3002</v>
      </c>
      <c r="F15093">
        <v>1</v>
      </c>
      <c r="G15093">
        <v>0</v>
      </c>
      <c r="H15093" t="s">
        <v>3404</v>
      </c>
      <c r="I15093" t="s">
        <v>3515</v>
      </c>
      <c r="K15093" t="s">
        <v>3003</v>
      </c>
      <c r="L15093" t="s">
        <v>3002</v>
      </c>
      <c r="M15093" t="s">
        <v>3404</v>
      </c>
      <c r="N15093" t="b">
        <f>IF(ETMRouteStages[[#This Row],[RID]]=A15092,ETMRouteStages[[#This Row],[StageSequence]]=F15092+1,TRUE)</f>
        <v>1</v>
      </c>
    </row>
    <row r="15094" spans="1:14">
      <c r="A15094" t="s">
        <v>7104</v>
      </c>
      <c r="B15094" t="s">
        <v>3003</v>
      </c>
      <c r="C15094" t="s">
        <v>5557</v>
      </c>
      <c r="D15094" s="154">
        <v>16</v>
      </c>
      <c r="E15094" t="s">
        <v>2644</v>
      </c>
      <c r="F15094">
        <v>2</v>
      </c>
      <c r="G15094">
        <v>1</v>
      </c>
      <c r="H15094" t="s">
        <v>3404</v>
      </c>
      <c r="I15094" t="s">
        <v>3515</v>
      </c>
      <c r="K15094" t="s">
        <v>2645</v>
      </c>
      <c r="L15094" t="s">
        <v>2644</v>
      </c>
      <c r="M15094" t="s">
        <v>3404</v>
      </c>
      <c r="N15094" t="b">
        <f>IF(ETMRouteStages[[#This Row],[RID]]=A15093,ETMRouteStages[[#This Row],[StageSequence]]=F15093+1,TRUE)</f>
        <v>1</v>
      </c>
    </row>
    <row r="15095" spans="1:14">
      <c r="A15095" t="s">
        <v>7104</v>
      </c>
      <c r="B15095" t="s">
        <v>3003</v>
      </c>
      <c r="C15095" t="s">
        <v>5557</v>
      </c>
      <c r="D15095" s="154">
        <v>16</v>
      </c>
      <c r="E15095" t="s">
        <v>2968</v>
      </c>
      <c r="F15095">
        <v>3</v>
      </c>
      <c r="G15095">
        <v>2</v>
      </c>
      <c r="H15095" t="s">
        <v>3404</v>
      </c>
      <c r="I15095" t="s">
        <v>3515</v>
      </c>
      <c r="K15095" t="s">
        <v>2969</v>
      </c>
      <c r="L15095" t="s">
        <v>2968</v>
      </c>
      <c r="M15095" t="s">
        <v>3404</v>
      </c>
      <c r="N15095" t="b">
        <f>IF(ETMRouteStages[[#This Row],[RID]]=A15094,ETMRouteStages[[#This Row],[StageSequence]]=F15094+1,TRUE)</f>
        <v>1</v>
      </c>
    </row>
    <row r="15096" spans="1:14">
      <c r="A15096" t="s">
        <v>7104</v>
      </c>
      <c r="B15096" t="s">
        <v>3003</v>
      </c>
      <c r="C15096" t="s">
        <v>5557</v>
      </c>
      <c r="D15096" s="154">
        <v>16</v>
      </c>
      <c r="E15096" t="s">
        <v>896</v>
      </c>
      <c r="F15096">
        <v>4</v>
      </c>
      <c r="G15096">
        <v>4</v>
      </c>
      <c r="H15096" t="s">
        <v>3404</v>
      </c>
      <c r="I15096" t="s">
        <v>3515</v>
      </c>
      <c r="K15096" t="s">
        <v>897</v>
      </c>
      <c r="L15096" t="s">
        <v>896</v>
      </c>
      <c r="M15096" t="s">
        <v>3404</v>
      </c>
      <c r="N15096" t="b">
        <f>IF(ETMRouteStages[[#This Row],[RID]]=A15095,ETMRouteStages[[#This Row],[StageSequence]]=F15095+1,TRUE)</f>
        <v>1</v>
      </c>
    </row>
    <row r="15097" spans="1:14">
      <c r="A15097" t="s">
        <v>7104</v>
      </c>
      <c r="B15097" t="s">
        <v>3003</v>
      </c>
      <c r="C15097" t="s">
        <v>5557</v>
      </c>
      <c r="D15097" s="154">
        <v>16</v>
      </c>
      <c r="E15097" t="s">
        <v>1021</v>
      </c>
      <c r="F15097">
        <v>5</v>
      </c>
      <c r="G15097">
        <v>6</v>
      </c>
      <c r="H15097" t="s">
        <v>3404</v>
      </c>
      <c r="I15097" t="s">
        <v>3515</v>
      </c>
      <c r="K15097" t="s">
        <v>1022</v>
      </c>
      <c r="L15097" t="s">
        <v>1021</v>
      </c>
      <c r="M15097" t="s">
        <v>3404</v>
      </c>
      <c r="N15097" t="b">
        <f>IF(ETMRouteStages[[#This Row],[RID]]=A15096,ETMRouteStages[[#This Row],[StageSequence]]=F15096+1,TRUE)</f>
        <v>1</v>
      </c>
    </row>
    <row r="15098" spans="1:14">
      <c r="A15098" t="s">
        <v>7104</v>
      </c>
      <c r="B15098" t="s">
        <v>3003</v>
      </c>
      <c r="C15098" t="s">
        <v>5557</v>
      </c>
      <c r="D15098" s="154">
        <v>16</v>
      </c>
      <c r="E15098" t="s">
        <v>3150</v>
      </c>
      <c r="F15098">
        <v>6</v>
      </c>
      <c r="G15098">
        <v>7</v>
      </c>
      <c r="H15098" t="s">
        <v>3404</v>
      </c>
      <c r="I15098" t="s">
        <v>3515</v>
      </c>
      <c r="K15098" t="s">
        <v>3151</v>
      </c>
      <c r="L15098" t="s">
        <v>3150</v>
      </c>
      <c r="M15098" t="s">
        <v>3404</v>
      </c>
      <c r="N15098" t="b">
        <f>IF(ETMRouteStages[[#This Row],[RID]]=A15097,ETMRouteStages[[#This Row],[StageSequence]]=F15097+1,TRUE)</f>
        <v>1</v>
      </c>
    </row>
    <row r="15099" spans="1:14">
      <c r="A15099" t="s">
        <v>7104</v>
      </c>
      <c r="B15099" t="s">
        <v>3003</v>
      </c>
      <c r="C15099" t="s">
        <v>5557</v>
      </c>
      <c r="D15099" s="154">
        <v>16</v>
      </c>
      <c r="E15099" t="s">
        <v>3138</v>
      </c>
      <c r="F15099">
        <v>7</v>
      </c>
      <c r="G15099">
        <v>9</v>
      </c>
      <c r="H15099" t="s">
        <v>3404</v>
      </c>
      <c r="I15099" t="s">
        <v>3515</v>
      </c>
      <c r="K15099" t="s">
        <v>3139</v>
      </c>
      <c r="L15099" t="s">
        <v>3138</v>
      </c>
      <c r="M15099" t="s">
        <v>3404</v>
      </c>
      <c r="N15099" t="b">
        <f>IF(ETMRouteStages[[#This Row],[RID]]=A15098,ETMRouteStages[[#This Row],[StageSequence]]=F15098+1,TRUE)</f>
        <v>1</v>
      </c>
    </row>
    <row r="15100" spans="1:14">
      <c r="A15100" t="s">
        <v>7104</v>
      </c>
      <c r="B15100" t="s">
        <v>3003</v>
      </c>
      <c r="C15100" t="s">
        <v>5557</v>
      </c>
      <c r="D15100" s="154">
        <v>16</v>
      </c>
      <c r="E15100" t="s">
        <v>2465</v>
      </c>
      <c r="F15100">
        <v>8</v>
      </c>
      <c r="G15100">
        <v>11</v>
      </c>
      <c r="H15100" t="s">
        <v>3404</v>
      </c>
      <c r="I15100" t="s">
        <v>3515</v>
      </c>
      <c r="K15100" t="s">
        <v>2466</v>
      </c>
      <c r="L15100" t="s">
        <v>2465</v>
      </c>
      <c r="M15100" t="s">
        <v>3404</v>
      </c>
      <c r="N15100" t="b">
        <f>IF(ETMRouteStages[[#This Row],[RID]]=A15099,ETMRouteStages[[#This Row],[StageSequence]]=F15099+1,TRUE)</f>
        <v>1</v>
      </c>
    </row>
    <row r="15101" spans="1:14">
      <c r="A15101" t="s">
        <v>7104</v>
      </c>
      <c r="B15101" t="s">
        <v>3003</v>
      </c>
      <c r="C15101" t="s">
        <v>5557</v>
      </c>
      <c r="D15101" s="154">
        <v>16</v>
      </c>
      <c r="E15101" t="s">
        <v>2532</v>
      </c>
      <c r="F15101">
        <v>9</v>
      </c>
      <c r="G15101">
        <v>12</v>
      </c>
      <c r="H15101" t="s">
        <v>3404</v>
      </c>
      <c r="I15101" t="s">
        <v>3515</v>
      </c>
      <c r="K15101" t="s">
        <v>2533</v>
      </c>
      <c r="L15101" t="s">
        <v>2532</v>
      </c>
      <c r="M15101" t="s">
        <v>3404</v>
      </c>
      <c r="N15101" t="b">
        <f>IF(ETMRouteStages[[#This Row],[RID]]=A15100,ETMRouteStages[[#This Row],[StageSequence]]=F15100+1,TRUE)</f>
        <v>1</v>
      </c>
    </row>
    <row r="15102" spans="1:14">
      <c r="A15102" t="s">
        <v>7104</v>
      </c>
      <c r="B15102" t="s">
        <v>3003</v>
      </c>
      <c r="C15102" t="s">
        <v>5557</v>
      </c>
      <c r="D15102" s="154">
        <v>16</v>
      </c>
      <c r="E15102" t="s">
        <v>976</v>
      </c>
      <c r="F15102">
        <v>10</v>
      </c>
      <c r="G15102">
        <v>14</v>
      </c>
      <c r="H15102" t="s">
        <v>3404</v>
      </c>
      <c r="I15102" t="s">
        <v>3515</v>
      </c>
      <c r="K15102" t="s">
        <v>977</v>
      </c>
      <c r="L15102" t="s">
        <v>976</v>
      </c>
      <c r="M15102" t="s">
        <v>3404</v>
      </c>
      <c r="N15102" t="b">
        <f>IF(ETMRouteStages[[#This Row],[RID]]=A15101,ETMRouteStages[[#This Row],[StageSequence]]=F15101+1,TRUE)</f>
        <v>1</v>
      </c>
    </row>
    <row r="15103" spans="1:14">
      <c r="A15103" t="s">
        <v>7104</v>
      </c>
      <c r="B15103" t="s">
        <v>3003</v>
      </c>
      <c r="C15103" t="s">
        <v>5557</v>
      </c>
      <c r="D15103" s="154">
        <v>16</v>
      </c>
      <c r="E15103" t="s">
        <v>424</v>
      </c>
      <c r="F15103">
        <v>11</v>
      </c>
      <c r="G15103">
        <v>16</v>
      </c>
      <c r="H15103" t="s">
        <v>3404</v>
      </c>
      <c r="I15103" t="s">
        <v>3515</v>
      </c>
      <c r="K15103" t="s">
        <v>425</v>
      </c>
      <c r="L15103" t="s">
        <v>424</v>
      </c>
      <c r="M15103" t="s">
        <v>3404</v>
      </c>
      <c r="N15103" t="b">
        <f>IF(ETMRouteStages[[#This Row],[RID]]=A15102,ETMRouteStages[[#This Row],[StageSequence]]=F15102+1,TRUE)</f>
        <v>1</v>
      </c>
    </row>
    <row r="15104" spans="1:14">
      <c r="A15104" t="s">
        <v>7104</v>
      </c>
      <c r="B15104" t="s">
        <v>3003</v>
      </c>
      <c r="C15104" t="s">
        <v>5557</v>
      </c>
      <c r="D15104" s="154">
        <v>16</v>
      </c>
      <c r="E15104" t="s">
        <v>2286</v>
      </c>
      <c r="F15104">
        <v>12</v>
      </c>
      <c r="G15104">
        <v>18</v>
      </c>
      <c r="H15104" t="s">
        <v>3404</v>
      </c>
      <c r="I15104" t="s">
        <v>3515</v>
      </c>
      <c r="K15104" t="s">
        <v>2287</v>
      </c>
      <c r="L15104" t="s">
        <v>2286</v>
      </c>
      <c r="M15104" t="s">
        <v>3404</v>
      </c>
      <c r="N15104" t="b">
        <f>IF(ETMRouteStages[[#This Row],[RID]]=A15103,ETMRouteStages[[#This Row],[StageSequence]]=F15103+1,TRUE)</f>
        <v>1</v>
      </c>
    </row>
    <row r="15105" spans="1:14">
      <c r="A15105" t="s">
        <v>7104</v>
      </c>
      <c r="B15105" t="s">
        <v>3003</v>
      </c>
      <c r="C15105" t="s">
        <v>5557</v>
      </c>
      <c r="D15105" s="154">
        <v>16</v>
      </c>
      <c r="E15105" t="s">
        <v>2095</v>
      </c>
      <c r="F15105">
        <v>13</v>
      </c>
      <c r="G15105">
        <v>20</v>
      </c>
      <c r="H15105" t="s">
        <v>3404</v>
      </c>
      <c r="I15105" t="s">
        <v>3515</v>
      </c>
      <c r="K15105" t="s">
        <v>2096</v>
      </c>
      <c r="L15105" t="s">
        <v>2095</v>
      </c>
      <c r="M15105" t="s">
        <v>3404</v>
      </c>
      <c r="N15105" t="b">
        <f>IF(ETMRouteStages[[#This Row],[RID]]=A15104,ETMRouteStages[[#This Row],[StageSequence]]=F15104+1,TRUE)</f>
        <v>1</v>
      </c>
    </row>
    <row r="15106" spans="1:14">
      <c r="A15106" t="s">
        <v>7104</v>
      </c>
      <c r="B15106" t="s">
        <v>3003</v>
      </c>
      <c r="C15106" t="s">
        <v>5557</v>
      </c>
      <c r="D15106" s="154">
        <v>16</v>
      </c>
      <c r="E15106" t="s">
        <v>3086</v>
      </c>
      <c r="F15106">
        <v>14</v>
      </c>
      <c r="G15106">
        <v>21</v>
      </c>
      <c r="H15106" t="s">
        <v>3404</v>
      </c>
      <c r="I15106" t="s">
        <v>3515</v>
      </c>
      <c r="K15106" t="s">
        <v>3087</v>
      </c>
      <c r="L15106" t="s">
        <v>3086</v>
      </c>
      <c r="M15106" t="s">
        <v>3404</v>
      </c>
      <c r="N15106" t="b">
        <f>IF(ETMRouteStages[[#This Row],[RID]]=A15105,ETMRouteStages[[#This Row],[StageSequence]]=F15105+1,TRUE)</f>
        <v>1</v>
      </c>
    </row>
    <row r="15107" spans="1:14">
      <c r="A15107" t="s">
        <v>7104</v>
      </c>
      <c r="B15107" t="s">
        <v>3003</v>
      </c>
      <c r="C15107" t="s">
        <v>5557</v>
      </c>
      <c r="D15107" s="154">
        <v>16</v>
      </c>
      <c r="E15107" t="s">
        <v>1819</v>
      </c>
      <c r="F15107">
        <v>15</v>
      </c>
      <c r="G15107">
        <v>23</v>
      </c>
      <c r="H15107" t="s">
        <v>3404</v>
      </c>
      <c r="I15107" t="s">
        <v>3515</v>
      </c>
      <c r="K15107" t="s">
        <v>1820</v>
      </c>
      <c r="L15107" t="s">
        <v>1819</v>
      </c>
      <c r="M15107" t="s">
        <v>3404</v>
      </c>
      <c r="N15107" t="b">
        <f>IF(ETMRouteStages[[#This Row],[RID]]=A15106,ETMRouteStages[[#This Row],[StageSequence]]=F15106+1,TRUE)</f>
        <v>1</v>
      </c>
    </row>
    <row r="15108" spans="1:14">
      <c r="A15108" t="s">
        <v>7104</v>
      </c>
      <c r="B15108" t="s">
        <v>3003</v>
      </c>
      <c r="C15108" t="s">
        <v>5557</v>
      </c>
      <c r="D15108" s="154">
        <v>16</v>
      </c>
      <c r="E15108" t="s">
        <v>594</v>
      </c>
      <c r="F15108">
        <v>16</v>
      </c>
      <c r="G15108">
        <v>25</v>
      </c>
      <c r="H15108" t="s">
        <v>3404</v>
      </c>
      <c r="I15108" t="s">
        <v>3515</v>
      </c>
      <c r="K15108" t="s">
        <v>595</v>
      </c>
      <c r="L15108" t="s">
        <v>594</v>
      </c>
      <c r="M15108" t="s">
        <v>3404</v>
      </c>
      <c r="N15108" t="b">
        <f>IF(ETMRouteStages[[#This Row],[RID]]=A15107,ETMRouteStages[[#This Row],[StageSequence]]=F15107+1,TRUE)</f>
        <v>1</v>
      </c>
    </row>
    <row r="15109" spans="1:14">
      <c r="A15109" t="s">
        <v>7104</v>
      </c>
      <c r="B15109" t="s">
        <v>3003</v>
      </c>
      <c r="C15109" t="s">
        <v>5557</v>
      </c>
      <c r="D15109" s="154">
        <v>16</v>
      </c>
      <c r="E15109" t="s">
        <v>844</v>
      </c>
      <c r="F15109">
        <v>17</v>
      </c>
      <c r="G15109">
        <v>26</v>
      </c>
      <c r="H15109" t="s">
        <v>3404</v>
      </c>
      <c r="I15109" t="s">
        <v>3515</v>
      </c>
      <c r="K15109" t="s">
        <v>845</v>
      </c>
      <c r="L15109" t="s">
        <v>844</v>
      </c>
      <c r="M15109" t="s">
        <v>3404</v>
      </c>
      <c r="N15109" t="b">
        <f>IF(ETMRouteStages[[#This Row],[RID]]=A15108,ETMRouteStages[[#This Row],[StageSequence]]=F15108+1,TRUE)</f>
        <v>1</v>
      </c>
    </row>
    <row r="15110" spans="1:14">
      <c r="A15110" t="s">
        <v>7104</v>
      </c>
      <c r="B15110" t="s">
        <v>3003</v>
      </c>
      <c r="C15110" t="s">
        <v>5557</v>
      </c>
      <c r="D15110" s="154">
        <v>16</v>
      </c>
      <c r="E15110" t="s">
        <v>2278</v>
      </c>
      <c r="F15110">
        <v>18</v>
      </c>
      <c r="G15110">
        <v>27</v>
      </c>
      <c r="H15110" t="s">
        <v>3404</v>
      </c>
      <c r="I15110" t="s">
        <v>3515</v>
      </c>
      <c r="K15110" t="s">
        <v>2279</v>
      </c>
      <c r="L15110" t="s">
        <v>2278</v>
      </c>
      <c r="M15110" t="s">
        <v>3404</v>
      </c>
      <c r="N15110" t="b">
        <f>IF(ETMRouteStages[[#This Row],[RID]]=A15109,ETMRouteStages[[#This Row],[StageSequence]]=F15109+1,TRUE)</f>
        <v>1</v>
      </c>
    </row>
    <row r="15111" spans="1:14">
      <c r="A15111" t="s">
        <v>7104</v>
      </c>
      <c r="B15111" t="s">
        <v>3003</v>
      </c>
      <c r="C15111" t="s">
        <v>5557</v>
      </c>
      <c r="D15111" s="154">
        <v>16</v>
      </c>
      <c r="E15111" t="s">
        <v>1464</v>
      </c>
      <c r="F15111">
        <v>19</v>
      </c>
      <c r="G15111">
        <v>28</v>
      </c>
      <c r="H15111" t="s">
        <v>3404</v>
      </c>
      <c r="I15111" t="s">
        <v>3515</v>
      </c>
      <c r="K15111" t="s">
        <v>1465</v>
      </c>
      <c r="L15111" t="s">
        <v>1464</v>
      </c>
      <c r="M15111" t="s">
        <v>3404</v>
      </c>
      <c r="N15111" t="b">
        <f>IF(ETMRouteStages[[#This Row],[RID]]=A15110,ETMRouteStages[[#This Row],[StageSequence]]=F15110+1,TRUE)</f>
        <v>1</v>
      </c>
    </row>
    <row r="15112" spans="1:14">
      <c r="A15112" t="s">
        <v>7104</v>
      </c>
      <c r="B15112" t="s">
        <v>3003</v>
      </c>
      <c r="C15112" t="s">
        <v>5557</v>
      </c>
      <c r="D15112" s="154">
        <v>16</v>
      </c>
      <c r="E15112" t="s">
        <v>2139</v>
      </c>
      <c r="F15112">
        <v>20</v>
      </c>
      <c r="G15112">
        <v>30</v>
      </c>
      <c r="H15112" t="s">
        <v>3404</v>
      </c>
      <c r="I15112" t="s">
        <v>3515</v>
      </c>
      <c r="K15112" t="s">
        <v>2140</v>
      </c>
      <c r="L15112" t="s">
        <v>2139</v>
      </c>
      <c r="M15112" t="s">
        <v>3404</v>
      </c>
      <c r="N15112" t="b">
        <f>IF(ETMRouteStages[[#This Row],[RID]]=A15111,ETMRouteStages[[#This Row],[StageSequence]]=F15111+1,TRUE)</f>
        <v>1</v>
      </c>
    </row>
    <row r="15113" spans="1:14">
      <c r="A15113" t="s">
        <v>7104</v>
      </c>
      <c r="B15113" t="s">
        <v>3003</v>
      </c>
      <c r="C15113" t="s">
        <v>5557</v>
      </c>
      <c r="D15113" s="154">
        <v>16</v>
      </c>
      <c r="E15113" t="s">
        <v>968</v>
      </c>
      <c r="F15113">
        <v>21</v>
      </c>
      <c r="G15113">
        <v>32</v>
      </c>
      <c r="H15113" t="s">
        <v>3404</v>
      </c>
      <c r="I15113" t="s">
        <v>3515</v>
      </c>
      <c r="K15113" t="s">
        <v>969</v>
      </c>
      <c r="L15113" t="s">
        <v>968</v>
      </c>
      <c r="M15113" t="s">
        <v>3404</v>
      </c>
      <c r="N15113" t="b">
        <f>IF(ETMRouteStages[[#This Row],[RID]]=A15112,ETMRouteStages[[#This Row],[StageSequence]]=F15112+1,TRUE)</f>
        <v>1</v>
      </c>
    </row>
    <row r="15114" spans="1:14">
      <c r="A15114" t="s">
        <v>7104</v>
      </c>
      <c r="B15114" t="s">
        <v>3003</v>
      </c>
      <c r="C15114" t="s">
        <v>5557</v>
      </c>
      <c r="D15114" s="154">
        <v>16</v>
      </c>
      <c r="E15114" t="s">
        <v>970</v>
      </c>
      <c r="F15114">
        <v>22</v>
      </c>
      <c r="G15114">
        <v>33</v>
      </c>
      <c r="H15114" t="s">
        <v>3404</v>
      </c>
      <c r="I15114" t="s">
        <v>3515</v>
      </c>
      <c r="K15114" t="s">
        <v>971</v>
      </c>
      <c r="L15114" t="s">
        <v>970</v>
      </c>
      <c r="M15114" t="s">
        <v>3404</v>
      </c>
      <c r="N15114" t="b">
        <f>IF(ETMRouteStages[[#This Row],[RID]]=A15113,ETMRouteStages[[#This Row],[StageSequence]]=F15113+1,TRUE)</f>
        <v>1</v>
      </c>
    </row>
    <row r="15115" spans="1:14">
      <c r="A15115" t="s">
        <v>7104</v>
      </c>
      <c r="B15115" t="s">
        <v>3003</v>
      </c>
      <c r="C15115" t="s">
        <v>5557</v>
      </c>
      <c r="D15115" s="154">
        <v>16</v>
      </c>
      <c r="E15115" t="s">
        <v>1115</v>
      </c>
      <c r="F15115">
        <v>23</v>
      </c>
      <c r="G15115">
        <v>34</v>
      </c>
      <c r="H15115" t="s">
        <v>3404</v>
      </c>
      <c r="I15115" t="s">
        <v>3515</v>
      </c>
      <c r="K15115" t="s">
        <v>1116</v>
      </c>
      <c r="L15115" t="s">
        <v>1115</v>
      </c>
      <c r="M15115" t="s">
        <v>3404</v>
      </c>
      <c r="N15115" t="b">
        <f>IF(ETMRouteStages[[#This Row],[RID]]=A15114,ETMRouteStages[[#This Row],[StageSequence]]=F15114+1,TRUE)</f>
        <v>1</v>
      </c>
    </row>
    <row r="15116" spans="1:14">
      <c r="A15116" t="s">
        <v>7104</v>
      </c>
      <c r="B15116" t="s">
        <v>3003</v>
      </c>
      <c r="C15116" t="s">
        <v>5557</v>
      </c>
      <c r="D15116" s="154">
        <v>16</v>
      </c>
      <c r="E15116" t="s">
        <v>632</v>
      </c>
      <c r="F15116">
        <v>24</v>
      </c>
      <c r="G15116">
        <v>35</v>
      </c>
      <c r="H15116" t="s">
        <v>3404</v>
      </c>
      <c r="I15116" t="s">
        <v>3515</v>
      </c>
      <c r="K15116" t="s">
        <v>633</v>
      </c>
      <c r="L15116" t="s">
        <v>632</v>
      </c>
      <c r="M15116" t="s">
        <v>3404</v>
      </c>
      <c r="N15116" t="b">
        <f>IF(ETMRouteStages[[#This Row],[RID]]=A15115,ETMRouteStages[[#This Row],[StageSequence]]=F15115+1,TRUE)</f>
        <v>1</v>
      </c>
    </row>
    <row r="15117" spans="1:14">
      <c r="A15117" t="s">
        <v>7104</v>
      </c>
      <c r="B15117" t="s">
        <v>3003</v>
      </c>
      <c r="C15117" t="s">
        <v>5557</v>
      </c>
      <c r="D15117" s="154">
        <v>16</v>
      </c>
      <c r="E15117" t="s">
        <v>2882</v>
      </c>
      <c r="F15117">
        <v>25</v>
      </c>
      <c r="G15117">
        <v>36</v>
      </c>
      <c r="H15117" t="s">
        <v>3404</v>
      </c>
      <c r="I15117" t="s">
        <v>3515</v>
      </c>
      <c r="K15117" t="s">
        <v>2883</v>
      </c>
      <c r="L15117" t="s">
        <v>2882</v>
      </c>
      <c r="M15117" t="s">
        <v>3404</v>
      </c>
      <c r="N15117" t="b">
        <f>IF(ETMRouteStages[[#This Row],[RID]]=A15116,ETMRouteStages[[#This Row],[StageSequence]]=F15116+1,TRUE)</f>
        <v>1</v>
      </c>
    </row>
    <row r="15118" spans="1:14">
      <c r="A15118" t="s">
        <v>7104</v>
      </c>
      <c r="B15118" t="s">
        <v>3003</v>
      </c>
      <c r="C15118" t="s">
        <v>5557</v>
      </c>
      <c r="D15118" s="154">
        <v>16</v>
      </c>
      <c r="E15118" t="s">
        <v>2884</v>
      </c>
      <c r="F15118">
        <v>26</v>
      </c>
      <c r="G15118">
        <v>37</v>
      </c>
      <c r="H15118" t="s">
        <v>3404</v>
      </c>
      <c r="I15118" t="s">
        <v>3515</v>
      </c>
      <c r="K15118" t="s">
        <v>2885</v>
      </c>
      <c r="L15118" t="s">
        <v>2884</v>
      </c>
      <c r="M15118" t="s">
        <v>3404</v>
      </c>
      <c r="N15118" t="b">
        <f>IF(ETMRouteStages[[#This Row],[RID]]=A15117,ETMRouteStages[[#This Row],[StageSequence]]=F15117+1,TRUE)</f>
        <v>1</v>
      </c>
    </row>
    <row r="15119" spans="1:14">
      <c r="A15119" t="s">
        <v>7104</v>
      </c>
      <c r="B15119" t="s">
        <v>3003</v>
      </c>
      <c r="C15119" t="s">
        <v>5557</v>
      </c>
      <c r="D15119" s="154">
        <v>16</v>
      </c>
      <c r="E15119" t="s">
        <v>1839</v>
      </c>
      <c r="F15119">
        <v>27</v>
      </c>
      <c r="G15119">
        <v>39</v>
      </c>
      <c r="H15119" t="s">
        <v>3404</v>
      </c>
      <c r="I15119" t="s">
        <v>3515</v>
      </c>
      <c r="K15119" t="s">
        <v>1840</v>
      </c>
      <c r="L15119" t="s">
        <v>1839</v>
      </c>
      <c r="M15119" t="s">
        <v>3404</v>
      </c>
      <c r="N15119" t="b">
        <f>IF(ETMRouteStages[[#This Row],[RID]]=A15118,ETMRouteStages[[#This Row],[StageSequence]]=F15118+1,TRUE)</f>
        <v>1</v>
      </c>
    </row>
    <row r="15120" spans="1:14">
      <c r="A15120" t="s">
        <v>7104</v>
      </c>
      <c r="B15120" t="s">
        <v>3003</v>
      </c>
      <c r="C15120" t="s">
        <v>5557</v>
      </c>
      <c r="D15120" s="154">
        <v>16</v>
      </c>
      <c r="E15120" t="s">
        <v>1506</v>
      </c>
      <c r="F15120">
        <v>28</v>
      </c>
      <c r="G15120">
        <v>40</v>
      </c>
      <c r="H15120" t="s">
        <v>3404</v>
      </c>
      <c r="I15120" t="s">
        <v>3515</v>
      </c>
      <c r="K15120" t="s">
        <v>1507</v>
      </c>
      <c r="L15120" t="s">
        <v>1506</v>
      </c>
      <c r="M15120" t="s">
        <v>3404</v>
      </c>
      <c r="N15120" t="b">
        <f>IF(ETMRouteStages[[#This Row],[RID]]=A15119,ETMRouteStages[[#This Row],[StageSequence]]=F15119+1,TRUE)</f>
        <v>1</v>
      </c>
    </row>
    <row r="15121" spans="1:14">
      <c r="A15121" t="s">
        <v>7104</v>
      </c>
      <c r="B15121" t="s">
        <v>3003</v>
      </c>
      <c r="C15121" t="s">
        <v>5557</v>
      </c>
      <c r="D15121" s="154">
        <v>16</v>
      </c>
      <c r="E15121" t="s">
        <v>496</v>
      </c>
      <c r="F15121">
        <v>29</v>
      </c>
      <c r="G15121">
        <v>41</v>
      </c>
      <c r="H15121" t="s">
        <v>3404</v>
      </c>
      <c r="I15121" t="s">
        <v>3515</v>
      </c>
      <c r="K15121" t="s">
        <v>497</v>
      </c>
      <c r="L15121" t="s">
        <v>496</v>
      </c>
      <c r="M15121" t="s">
        <v>3404</v>
      </c>
      <c r="N15121" t="b">
        <f>IF(ETMRouteStages[[#This Row],[RID]]=A15120,ETMRouteStages[[#This Row],[StageSequence]]=F15120+1,TRUE)</f>
        <v>1</v>
      </c>
    </row>
    <row r="15122" spans="1:14">
      <c r="A15122" t="s">
        <v>7104</v>
      </c>
      <c r="B15122" t="s">
        <v>3003</v>
      </c>
      <c r="C15122" t="s">
        <v>5557</v>
      </c>
      <c r="D15122" s="154">
        <v>16</v>
      </c>
      <c r="E15122" t="s">
        <v>2622</v>
      </c>
      <c r="F15122">
        <v>30</v>
      </c>
      <c r="G15122">
        <v>42</v>
      </c>
      <c r="H15122" t="s">
        <v>3404</v>
      </c>
      <c r="I15122" t="s">
        <v>3515</v>
      </c>
      <c r="K15122" t="s">
        <v>2623</v>
      </c>
      <c r="L15122" t="s">
        <v>2622</v>
      </c>
      <c r="M15122" t="s">
        <v>3404</v>
      </c>
      <c r="N15122" t="b">
        <f>IF(ETMRouteStages[[#This Row],[RID]]=A15121,ETMRouteStages[[#This Row],[StageSequence]]=F15121+1,TRUE)</f>
        <v>1</v>
      </c>
    </row>
    <row r="15123" spans="1:14">
      <c r="A15123" t="s">
        <v>7104</v>
      </c>
      <c r="B15123" t="s">
        <v>3003</v>
      </c>
      <c r="C15123" t="s">
        <v>5557</v>
      </c>
      <c r="D15123" s="154">
        <v>16</v>
      </c>
      <c r="E15123" t="s">
        <v>2109</v>
      </c>
      <c r="F15123">
        <v>31</v>
      </c>
      <c r="G15123">
        <v>43</v>
      </c>
      <c r="H15123" t="s">
        <v>3404</v>
      </c>
      <c r="I15123" t="s">
        <v>3515</v>
      </c>
      <c r="K15123" t="s">
        <v>2110</v>
      </c>
      <c r="L15123" t="s">
        <v>2109</v>
      </c>
      <c r="M15123" t="s">
        <v>3404</v>
      </c>
      <c r="N15123" t="b">
        <f>IF(ETMRouteStages[[#This Row],[RID]]=A15122,ETMRouteStages[[#This Row],[StageSequence]]=F15122+1,TRUE)</f>
        <v>1</v>
      </c>
    </row>
    <row r="15124" spans="1:14">
      <c r="A15124" t="s">
        <v>7104</v>
      </c>
      <c r="B15124" t="s">
        <v>3003</v>
      </c>
      <c r="C15124" t="s">
        <v>5557</v>
      </c>
      <c r="D15124" s="154">
        <v>16</v>
      </c>
      <c r="E15124" t="s">
        <v>2107</v>
      </c>
      <c r="F15124">
        <v>32</v>
      </c>
      <c r="G15124">
        <v>44</v>
      </c>
      <c r="H15124" t="s">
        <v>3404</v>
      </c>
      <c r="I15124" t="s">
        <v>3515</v>
      </c>
      <c r="K15124" t="s">
        <v>2108</v>
      </c>
      <c r="L15124" t="s">
        <v>2107</v>
      </c>
      <c r="M15124" t="s">
        <v>3404</v>
      </c>
      <c r="N15124" t="b">
        <f>IF(ETMRouteStages[[#This Row],[RID]]=A15123,ETMRouteStages[[#This Row],[StageSequence]]=F15123+1,TRUE)</f>
        <v>1</v>
      </c>
    </row>
    <row r="15125" spans="1:14">
      <c r="A15125" t="s">
        <v>7104</v>
      </c>
      <c r="B15125" t="s">
        <v>3003</v>
      </c>
      <c r="C15125" t="s">
        <v>5557</v>
      </c>
      <c r="D15125" s="154">
        <v>16</v>
      </c>
      <c r="E15125" t="s">
        <v>1693</v>
      </c>
      <c r="F15125">
        <v>33</v>
      </c>
      <c r="G15125">
        <v>46</v>
      </c>
      <c r="H15125" t="s">
        <v>3404</v>
      </c>
      <c r="I15125" t="s">
        <v>3515</v>
      </c>
      <c r="K15125" t="s">
        <v>1694</v>
      </c>
      <c r="L15125" t="s">
        <v>1693</v>
      </c>
      <c r="M15125" t="s">
        <v>3404</v>
      </c>
      <c r="N15125" t="b">
        <f>IF(ETMRouteStages[[#This Row],[RID]]=A15124,ETMRouteStages[[#This Row],[StageSequence]]=F15124+1,TRUE)</f>
        <v>1</v>
      </c>
    </row>
    <row r="15126" spans="1:14">
      <c r="A15126" t="s">
        <v>7104</v>
      </c>
      <c r="B15126" t="s">
        <v>3003</v>
      </c>
      <c r="C15126" t="s">
        <v>5557</v>
      </c>
      <c r="D15126" s="154">
        <v>16</v>
      </c>
      <c r="E15126" t="s">
        <v>1259</v>
      </c>
      <c r="F15126">
        <v>34</v>
      </c>
      <c r="G15126">
        <v>48</v>
      </c>
      <c r="H15126" t="s">
        <v>3404</v>
      </c>
      <c r="I15126" t="s">
        <v>3515</v>
      </c>
      <c r="K15126" t="s">
        <v>1260</v>
      </c>
      <c r="L15126" t="s">
        <v>1259</v>
      </c>
      <c r="M15126" t="s">
        <v>3404</v>
      </c>
      <c r="N15126" t="b">
        <f>IF(ETMRouteStages[[#This Row],[RID]]=A15125,ETMRouteStages[[#This Row],[StageSequence]]=F15125+1,TRUE)</f>
        <v>1</v>
      </c>
    </row>
    <row r="15127" spans="1:14">
      <c r="A15127" t="s">
        <v>7104</v>
      </c>
      <c r="B15127" t="s">
        <v>3003</v>
      </c>
      <c r="C15127" t="s">
        <v>5557</v>
      </c>
      <c r="D15127" s="154">
        <v>16</v>
      </c>
      <c r="E15127" t="s">
        <v>2550</v>
      </c>
      <c r="F15127">
        <v>35</v>
      </c>
      <c r="G15127">
        <v>49</v>
      </c>
      <c r="H15127" t="s">
        <v>3404</v>
      </c>
      <c r="I15127" t="s">
        <v>3515</v>
      </c>
      <c r="K15127" t="s">
        <v>2551</v>
      </c>
      <c r="L15127" t="s">
        <v>2550</v>
      </c>
      <c r="M15127" t="s">
        <v>3404</v>
      </c>
      <c r="N15127" t="b">
        <f>IF(ETMRouteStages[[#This Row],[RID]]=A15126,ETMRouteStages[[#This Row],[StageSequence]]=F15126+1,TRUE)</f>
        <v>1</v>
      </c>
    </row>
    <row r="15128" spans="1:14">
      <c r="A15128" t="s">
        <v>7104</v>
      </c>
      <c r="B15128" t="s">
        <v>3003</v>
      </c>
      <c r="C15128" t="s">
        <v>5557</v>
      </c>
      <c r="D15128" s="154">
        <v>16</v>
      </c>
      <c r="E15128" t="s">
        <v>1407</v>
      </c>
      <c r="F15128">
        <v>36</v>
      </c>
      <c r="G15128">
        <v>51</v>
      </c>
      <c r="H15128" t="s">
        <v>3404</v>
      </c>
      <c r="I15128" t="s">
        <v>3515</v>
      </c>
      <c r="K15128" t="s">
        <v>1408</v>
      </c>
      <c r="L15128" t="s">
        <v>1407</v>
      </c>
      <c r="M15128" t="s">
        <v>3404</v>
      </c>
      <c r="N15128" t="b">
        <f>IF(ETMRouteStages[[#This Row],[RID]]=A15127,ETMRouteStages[[#This Row],[StageSequence]]=F15127+1,TRUE)</f>
        <v>1</v>
      </c>
    </row>
    <row r="15129" spans="1:14">
      <c r="A15129" t="s">
        <v>7104</v>
      </c>
      <c r="B15129" t="s">
        <v>3003</v>
      </c>
      <c r="C15129" t="s">
        <v>5557</v>
      </c>
      <c r="D15129" s="154">
        <v>16</v>
      </c>
      <c r="E15129" t="s">
        <v>1367</v>
      </c>
      <c r="F15129">
        <v>37</v>
      </c>
      <c r="G15129">
        <v>52</v>
      </c>
      <c r="H15129" t="s">
        <v>3404</v>
      </c>
      <c r="I15129" t="s">
        <v>3515</v>
      </c>
      <c r="K15129" t="s">
        <v>1368</v>
      </c>
      <c r="L15129" t="s">
        <v>1367</v>
      </c>
      <c r="M15129" t="s">
        <v>3404</v>
      </c>
      <c r="N15129" t="b">
        <f>IF(ETMRouteStages[[#This Row],[RID]]=A15128,ETMRouteStages[[#This Row],[StageSequence]]=F15128+1,TRUE)</f>
        <v>1</v>
      </c>
    </row>
    <row r="15130" spans="1:14">
      <c r="A15130" t="s">
        <v>7104</v>
      </c>
      <c r="B15130" t="s">
        <v>3003</v>
      </c>
      <c r="C15130" t="s">
        <v>5557</v>
      </c>
      <c r="D15130" s="154">
        <v>16</v>
      </c>
      <c r="E15130" t="s">
        <v>2350</v>
      </c>
      <c r="F15130">
        <v>38</v>
      </c>
      <c r="G15130">
        <v>53</v>
      </c>
      <c r="H15130" t="s">
        <v>3404</v>
      </c>
      <c r="I15130" t="s">
        <v>3515</v>
      </c>
      <c r="K15130" t="s">
        <v>2351</v>
      </c>
      <c r="L15130" t="s">
        <v>2350</v>
      </c>
      <c r="M15130" t="s">
        <v>3404</v>
      </c>
      <c r="N15130" t="b">
        <f>IF(ETMRouteStages[[#This Row],[RID]]=A15129,ETMRouteStages[[#This Row],[StageSequence]]=F15129+1,TRUE)</f>
        <v>1</v>
      </c>
    </row>
    <row r="15131" spans="1:14">
      <c r="A15131" t="s">
        <v>7104</v>
      </c>
      <c r="B15131" t="s">
        <v>3003</v>
      </c>
      <c r="C15131" t="s">
        <v>5557</v>
      </c>
      <c r="D15131" s="154">
        <v>16</v>
      </c>
      <c r="E15131" t="s">
        <v>2773</v>
      </c>
      <c r="F15131">
        <v>39</v>
      </c>
      <c r="G15131">
        <v>54</v>
      </c>
      <c r="H15131" t="s">
        <v>3404</v>
      </c>
      <c r="I15131" t="s">
        <v>3515</v>
      </c>
      <c r="K15131" t="s">
        <v>2774</v>
      </c>
      <c r="L15131" t="s">
        <v>2773</v>
      </c>
      <c r="M15131" t="s">
        <v>3404</v>
      </c>
      <c r="N15131" t="b">
        <f>IF(ETMRouteStages[[#This Row],[RID]]=A15130,ETMRouteStages[[#This Row],[StageSequence]]=F15130+1,TRUE)</f>
        <v>1</v>
      </c>
    </row>
    <row r="15132" spans="1:14">
      <c r="A15132" t="s">
        <v>7104</v>
      </c>
      <c r="B15132" t="s">
        <v>3003</v>
      </c>
      <c r="C15132" t="s">
        <v>5557</v>
      </c>
      <c r="D15132" s="154">
        <v>16</v>
      </c>
      <c r="E15132" t="s">
        <v>1399</v>
      </c>
      <c r="F15132">
        <v>40</v>
      </c>
      <c r="G15132">
        <v>55</v>
      </c>
      <c r="H15132" t="s">
        <v>3404</v>
      </c>
      <c r="I15132" t="s">
        <v>3515</v>
      </c>
      <c r="K15132" t="s">
        <v>1400</v>
      </c>
      <c r="L15132" t="s">
        <v>1399</v>
      </c>
      <c r="M15132" t="s">
        <v>3404</v>
      </c>
      <c r="N15132" t="b">
        <f>IF(ETMRouteStages[[#This Row],[RID]]=A15131,ETMRouteStages[[#This Row],[StageSequence]]=F15131+1,TRUE)</f>
        <v>1</v>
      </c>
    </row>
    <row r="15133" spans="1:14">
      <c r="A15133" t="s">
        <v>7104</v>
      </c>
      <c r="B15133" t="s">
        <v>3003</v>
      </c>
      <c r="C15133" t="s">
        <v>5557</v>
      </c>
      <c r="D15133" s="154">
        <v>16</v>
      </c>
      <c r="E15133" t="s">
        <v>1401</v>
      </c>
      <c r="F15133">
        <v>41</v>
      </c>
      <c r="G15133">
        <v>56</v>
      </c>
      <c r="H15133" t="s">
        <v>3404</v>
      </c>
      <c r="I15133" t="s">
        <v>3515</v>
      </c>
      <c r="K15133" t="s">
        <v>1402</v>
      </c>
      <c r="L15133" t="s">
        <v>1401</v>
      </c>
      <c r="M15133" t="s">
        <v>3404</v>
      </c>
      <c r="N15133" t="b">
        <f>IF(ETMRouteStages[[#This Row],[RID]]=A15132,ETMRouteStages[[#This Row],[StageSequence]]=F15132+1,TRUE)</f>
        <v>1</v>
      </c>
    </row>
    <row r="15134" spans="1:14">
      <c r="A15134" t="s">
        <v>7104</v>
      </c>
      <c r="B15134" t="s">
        <v>3003</v>
      </c>
      <c r="C15134" t="s">
        <v>5557</v>
      </c>
      <c r="D15134" s="154">
        <v>16</v>
      </c>
      <c r="E15134" t="s">
        <v>394</v>
      </c>
      <c r="F15134">
        <v>42</v>
      </c>
      <c r="G15134">
        <v>58</v>
      </c>
      <c r="H15134" t="s">
        <v>3404</v>
      </c>
      <c r="I15134" t="s">
        <v>3515</v>
      </c>
      <c r="K15134" t="s">
        <v>395</v>
      </c>
      <c r="L15134" t="s">
        <v>394</v>
      </c>
      <c r="M15134" t="s">
        <v>3404</v>
      </c>
      <c r="N15134" t="b">
        <f>IF(ETMRouteStages[[#This Row],[RID]]=A15133,ETMRouteStages[[#This Row],[StageSequence]]=F15133+1,TRUE)</f>
        <v>1</v>
      </c>
    </row>
    <row r="15135" spans="1:14">
      <c r="A15135" t="s">
        <v>7104</v>
      </c>
      <c r="B15135" t="s">
        <v>3003</v>
      </c>
      <c r="C15135" t="s">
        <v>5557</v>
      </c>
      <c r="D15135" s="154">
        <v>16</v>
      </c>
      <c r="E15135" t="s">
        <v>742</v>
      </c>
      <c r="F15135">
        <v>43</v>
      </c>
      <c r="G15135">
        <v>59</v>
      </c>
      <c r="H15135" t="s">
        <v>3404</v>
      </c>
      <c r="I15135" t="s">
        <v>3515</v>
      </c>
      <c r="K15135" t="s">
        <v>743</v>
      </c>
      <c r="L15135" t="s">
        <v>742</v>
      </c>
      <c r="M15135" t="s">
        <v>3404</v>
      </c>
      <c r="N15135" t="b">
        <f>IF(ETMRouteStages[[#This Row],[RID]]=A15134,ETMRouteStages[[#This Row],[StageSequence]]=F15134+1,TRUE)</f>
        <v>1</v>
      </c>
    </row>
    <row r="15136" spans="1:14">
      <c r="A15136" t="s">
        <v>7104</v>
      </c>
      <c r="B15136" t="s">
        <v>3003</v>
      </c>
      <c r="C15136" t="s">
        <v>5557</v>
      </c>
      <c r="D15136" s="154">
        <v>16</v>
      </c>
      <c r="E15136" t="s">
        <v>1699</v>
      </c>
      <c r="F15136">
        <v>44</v>
      </c>
      <c r="G15136">
        <v>60</v>
      </c>
      <c r="H15136" t="s">
        <v>3404</v>
      </c>
      <c r="I15136" t="s">
        <v>3515</v>
      </c>
      <c r="K15136" t="s">
        <v>1700</v>
      </c>
      <c r="L15136" t="s">
        <v>1699</v>
      </c>
      <c r="M15136" t="s">
        <v>3404</v>
      </c>
      <c r="N15136" t="b">
        <f>IF(ETMRouteStages[[#This Row],[RID]]=A15135,ETMRouteStages[[#This Row],[StageSequence]]=F15135+1,TRUE)</f>
        <v>1</v>
      </c>
    </row>
    <row r="15137" spans="1:14">
      <c r="A15137" t="s">
        <v>7104</v>
      </c>
      <c r="B15137" t="s">
        <v>3003</v>
      </c>
      <c r="C15137" t="s">
        <v>5557</v>
      </c>
      <c r="D15137" s="154">
        <v>16</v>
      </c>
      <c r="E15137" t="s">
        <v>2437</v>
      </c>
      <c r="F15137">
        <v>45</v>
      </c>
      <c r="G15137">
        <v>62</v>
      </c>
      <c r="H15137" t="s">
        <v>3404</v>
      </c>
      <c r="I15137" t="s">
        <v>3515</v>
      </c>
      <c r="K15137" t="s">
        <v>2438</v>
      </c>
      <c r="L15137" t="s">
        <v>2437</v>
      </c>
      <c r="M15137" t="s">
        <v>3404</v>
      </c>
      <c r="N15137" t="b">
        <f>IF(ETMRouteStages[[#This Row],[RID]]=A15136,ETMRouteStages[[#This Row],[StageSequence]]=F15136+1,TRUE)</f>
        <v>1</v>
      </c>
    </row>
    <row r="15138" spans="1:14">
      <c r="A15138" t="s">
        <v>7104</v>
      </c>
      <c r="B15138" t="s">
        <v>3003</v>
      </c>
      <c r="C15138" t="s">
        <v>5557</v>
      </c>
      <c r="D15138" s="154">
        <v>16</v>
      </c>
      <c r="E15138" t="s">
        <v>2105</v>
      </c>
      <c r="F15138">
        <v>46</v>
      </c>
      <c r="G15138">
        <v>64</v>
      </c>
      <c r="H15138" t="s">
        <v>3404</v>
      </c>
      <c r="I15138" t="s">
        <v>3515</v>
      </c>
      <c r="K15138" t="s">
        <v>2106</v>
      </c>
      <c r="L15138" t="s">
        <v>2105</v>
      </c>
      <c r="M15138" t="s">
        <v>3404</v>
      </c>
      <c r="N15138" t="b">
        <f>IF(ETMRouteStages[[#This Row],[RID]]=A15137,ETMRouteStages[[#This Row],[StageSequence]]=F15137+1,TRUE)</f>
        <v>1</v>
      </c>
    </row>
    <row r="15139" spans="1:14">
      <c r="A15139" t="s">
        <v>7104</v>
      </c>
      <c r="B15139" t="s">
        <v>3003</v>
      </c>
      <c r="C15139" t="s">
        <v>5557</v>
      </c>
      <c r="D15139" s="154">
        <v>16</v>
      </c>
      <c r="E15139" t="s">
        <v>2991</v>
      </c>
      <c r="F15139">
        <v>47</v>
      </c>
      <c r="G15139">
        <v>65</v>
      </c>
      <c r="H15139" t="s">
        <v>3404</v>
      </c>
      <c r="I15139" t="s">
        <v>3515</v>
      </c>
      <c r="K15139" t="s">
        <v>2992</v>
      </c>
      <c r="L15139" t="s">
        <v>2991</v>
      </c>
      <c r="M15139" t="s">
        <v>3404</v>
      </c>
      <c r="N15139" t="b">
        <f>IF(ETMRouteStages[[#This Row],[RID]]=A15138,ETMRouteStages[[#This Row],[StageSequence]]=F15138+1,TRUE)</f>
        <v>1</v>
      </c>
    </row>
    <row r="15140" spans="1:14">
      <c r="A15140" t="s">
        <v>7104</v>
      </c>
      <c r="B15140" t="s">
        <v>3003</v>
      </c>
      <c r="C15140" t="s">
        <v>5557</v>
      </c>
      <c r="D15140" s="154">
        <v>16</v>
      </c>
      <c r="E15140" t="s">
        <v>986</v>
      </c>
      <c r="F15140">
        <v>48</v>
      </c>
      <c r="G15140">
        <v>67</v>
      </c>
      <c r="H15140" t="s">
        <v>3404</v>
      </c>
      <c r="I15140" t="s">
        <v>3515</v>
      </c>
      <c r="K15140" t="s">
        <v>987</v>
      </c>
      <c r="L15140" t="s">
        <v>986</v>
      </c>
      <c r="M15140" t="s">
        <v>3404</v>
      </c>
      <c r="N15140" t="b">
        <f>IF(ETMRouteStages[[#This Row],[RID]]=A15139,ETMRouteStages[[#This Row],[StageSequence]]=F15139+1,TRUE)</f>
        <v>1</v>
      </c>
    </row>
    <row r="15141" spans="1:14">
      <c r="A15141" t="s">
        <v>7104</v>
      </c>
      <c r="B15141" t="s">
        <v>3003</v>
      </c>
      <c r="C15141" t="s">
        <v>5557</v>
      </c>
      <c r="D15141" s="154">
        <v>16</v>
      </c>
      <c r="E15141" t="s">
        <v>984</v>
      </c>
      <c r="F15141">
        <v>49</v>
      </c>
      <c r="G15141">
        <v>69</v>
      </c>
      <c r="H15141" t="s">
        <v>3404</v>
      </c>
      <c r="I15141" t="s">
        <v>3515</v>
      </c>
      <c r="K15141" t="s">
        <v>985</v>
      </c>
      <c r="L15141" t="s">
        <v>984</v>
      </c>
      <c r="M15141" t="s">
        <v>3404</v>
      </c>
      <c r="N15141" t="b">
        <f>IF(ETMRouteStages[[#This Row],[RID]]=A15140,ETMRouteStages[[#This Row],[StageSequence]]=F15140+1,TRUE)</f>
        <v>1</v>
      </c>
    </row>
    <row r="15142" spans="1:14">
      <c r="A15142" t="s">
        <v>7104</v>
      </c>
      <c r="B15142" t="s">
        <v>3003</v>
      </c>
      <c r="C15142" t="s">
        <v>5557</v>
      </c>
      <c r="D15142" s="154">
        <v>16</v>
      </c>
      <c r="E15142" t="s">
        <v>2598</v>
      </c>
      <c r="F15142">
        <v>50</v>
      </c>
      <c r="G15142">
        <v>70</v>
      </c>
      <c r="H15142" t="s">
        <v>3404</v>
      </c>
      <c r="I15142" t="s">
        <v>3515</v>
      </c>
      <c r="K15142" t="s">
        <v>2599</v>
      </c>
      <c r="L15142" t="s">
        <v>2598</v>
      </c>
      <c r="M15142" t="s">
        <v>3404</v>
      </c>
      <c r="N15142" t="b">
        <f>IF(ETMRouteStages[[#This Row],[RID]]=A15141,ETMRouteStages[[#This Row],[StageSequence]]=F15141+1,TRUE)</f>
        <v>1</v>
      </c>
    </row>
    <row r="15143" spans="1:14">
      <c r="A15143" t="s">
        <v>7104</v>
      </c>
      <c r="B15143" t="s">
        <v>3003</v>
      </c>
      <c r="C15143" t="s">
        <v>5557</v>
      </c>
      <c r="D15143" s="154">
        <v>16</v>
      </c>
      <c r="E15143" t="s">
        <v>2721</v>
      </c>
      <c r="F15143">
        <v>51</v>
      </c>
      <c r="G15143">
        <v>73</v>
      </c>
      <c r="H15143" t="s">
        <v>3404</v>
      </c>
      <c r="I15143" t="s">
        <v>3515</v>
      </c>
      <c r="K15143" t="s">
        <v>2722</v>
      </c>
      <c r="L15143" t="s">
        <v>2721</v>
      </c>
      <c r="M15143" t="s">
        <v>3404</v>
      </c>
      <c r="N15143" t="b">
        <f>IF(ETMRouteStages[[#This Row],[RID]]=A15142,ETMRouteStages[[#This Row],[StageSequence]]=F15142+1,TRUE)</f>
        <v>1</v>
      </c>
    </row>
    <row r="15144" spans="1:14">
      <c r="A15144" t="s">
        <v>7105</v>
      </c>
      <c r="B15144" t="s">
        <v>3003</v>
      </c>
      <c r="C15144" t="s">
        <v>5561</v>
      </c>
      <c r="D15144" s="154">
        <v>17</v>
      </c>
      <c r="E15144" t="s">
        <v>2201</v>
      </c>
      <c r="F15144">
        <v>1</v>
      </c>
      <c r="G15144">
        <v>0</v>
      </c>
      <c r="H15144" t="s">
        <v>3404</v>
      </c>
      <c r="I15144" t="s">
        <v>3515</v>
      </c>
      <c r="K15144" t="s">
        <v>2202</v>
      </c>
      <c r="L15144" t="s">
        <v>2201</v>
      </c>
      <c r="M15144" t="s">
        <v>3404</v>
      </c>
      <c r="N15144" t="b">
        <f>IF(ETMRouteStages[[#This Row],[RID]]=A15143,ETMRouteStages[[#This Row],[StageSequence]]=F15143+1,TRUE)</f>
        <v>1</v>
      </c>
    </row>
    <row r="15145" spans="1:14">
      <c r="A15145" t="s">
        <v>7105</v>
      </c>
      <c r="B15145" t="s">
        <v>3003</v>
      </c>
      <c r="C15145" t="s">
        <v>5561</v>
      </c>
      <c r="D15145" s="154">
        <v>17</v>
      </c>
      <c r="E15145" t="s">
        <v>2388</v>
      </c>
      <c r="F15145">
        <v>2</v>
      </c>
      <c r="G15145">
        <v>2</v>
      </c>
      <c r="H15145" t="s">
        <v>3404</v>
      </c>
      <c r="I15145" t="s">
        <v>3515</v>
      </c>
      <c r="K15145" t="s">
        <v>2389</v>
      </c>
      <c r="L15145" t="s">
        <v>2388</v>
      </c>
      <c r="M15145" t="s">
        <v>3404</v>
      </c>
      <c r="N15145" t="b">
        <f>IF(ETMRouteStages[[#This Row],[RID]]=A15144,ETMRouteStages[[#This Row],[StageSequence]]=F15144+1,TRUE)</f>
        <v>1</v>
      </c>
    </row>
    <row r="15146" spans="1:14">
      <c r="A15146" t="s">
        <v>7105</v>
      </c>
      <c r="B15146" t="s">
        <v>3003</v>
      </c>
      <c r="C15146" t="s">
        <v>5561</v>
      </c>
      <c r="D15146" s="154">
        <v>17</v>
      </c>
      <c r="E15146" t="s">
        <v>2427</v>
      </c>
      <c r="F15146">
        <v>3</v>
      </c>
      <c r="G15146">
        <v>3</v>
      </c>
      <c r="H15146" t="s">
        <v>3404</v>
      </c>
      <c r="I15146" t="s">
        <v>3515</v>
      </c>
      <c r="K15146" t="s">
        <v>2428</v>
      </c>
      <c r="L15146" t="s">
        <v>2427</v>
      </c>
      <c r="M15146" t="s">
        <v>3404</v>
      </c>
      <c r="N15146" t="b">
        <f>IF(ETMRouteStages[[#This Row],[RID]]=A15145,ETMRouteStages[[#This Row],[StageSequence]]=F15145+1,TRUE)</f>
        <v>1</v>
      </c>
    </row>
    <row r="15147" spans="1:14">
      <c r="A15147" t="s">
        <v>7105</v>
      </c>
      <c r="B15147" t="s">
        <v>3003</v>
      </c>
      <c r="C15147" t="s">
        <v>5561</v>
      </c>
      <c r="D15147" s="154">
        <v>17</v>
      </c>
      <c r="E15147" t="s">
        <v>2447</v>
      </c>
      <c r="F15147">
        <v>4</v>
      </c>
      <c r="G15147">
        <v>4</v>
      </c>
      <c r="H15147" t="s">
        <v>3404</v>
      </c>
      <c r="I15147" t="s">
        <v>3515</v>
      </c>
      <c r="K15147" t="s">
        <v>2448</v>
      </c>
      <c r="L15147" t="s">
        <v>2447</v>
      </c>
      <c r="M15147" t="s">
        <v>3404</v>
      </c>
      <c r="N15147" t="b">
        <f>IF(ETMRouteStages[[#This Row],[RID]]=A15146,ETMRouteStages[[#This Row],[StageSequence]]=F15146+1,TRUE)</f>
        <v>1</v>
      </c>
    </row>
    <row r="15148" spans="1:14">
      <c r="A15148" t="s">
        <v>7105</v>
      </c>
      <c r="B15148" t="s">
        <v>3003</v>
      </c>
      <c r="C15148" t="s">
        <v>5561</v>
      </c>
      <c r="D15148" s="154">
        <v>17</v>
      </c>
      <c r="E15148" t="s">
        <v>2429</v>
      </c>
      <c r="F15148">
        <v>5</v>
      </c>
      <c r="G15148">
        <v>5</v>
      </c>
      <c r="H15148" t="s">
        <v>3404</v>
      </c>
      <c r="I15148" t="s">
        <v>3515</v>
      </c>
      <c r="K15148" t="s">
        <v>2430</v>
      </c>
      <c r="L15148" t="s">
        <v>2429</v>
      </c>
      <c r="M15148" t="s">
        <v>3404</v>
      </c>
      <c r="N15148" t="b">
        <f>IF(ETMRouteStages[[#This Row],[RID]]=A15147,ETMRouteStages[[#This Row],[StageSequence]]=F15147+1,TRUE)</f>
        <v>1</v>
      </c>
    </row>
    <row r="15149" spans="1:14">
      <c r="A15149" t="s">
        <v>7105</v>
      </c>
      <c r="B15149" t="s">
        <v>3003</v>
      </c>
      <c r="C15149" t="s">
        <v>5561</v>
      </c>
      <c r="D15149" s="154">
        <v>17</v>
      </c>
      <c r="E15149" t="s">
        <v>2751</v>
      </c>
      <c r="F15149">
        <v>6</v>
      </c>
      <c r="G15149">
        <v>6</v>
      </c>
      <c r="H15149" t="s">
        <v>3404</v>
      </c>
      <c r="I15149" t="s">
        <v>3515</v>
      </c>
      <c r="K15149" t="s">
        <v>2752</v>
      </c>
      <c r="L15149" t="s">
        <v>2751</v>
      </c>
      <c r="M15149" t="s">
        <v>3404</v>
      </c>
      <c r="N15149" t="b">
        <f>IF(ETMRouteStages[[#This Row],[RID]]=A15148,ETMRouteStages[[#This Row],[StageSequence]]=F15148+1,TRUE)</f>
        <v>1</v>
      </c>
    </row>
    <row r="15150" spans="1:14">
      <c r="A15150" t="s">
        <v>7105</v>
      </c>
      <c r="B15150" t="s">
        <v>3003</v>
      </c>
      <c r="C15150" t="s">
        <v>5561</v>
      </c>
      <c r="D15150" s="154">
        <v>17</v>
      </c>
      <c r="E15150" t="s">
        <v>618</v>
      </c>
      <c r="F15150">
        <v>7</v>
      </c>
      <c r="G15150">
        <v>7</v>
      </c>
      <c r="H15150" t="s">
        <v>3404</v>
      </c>
      <c r="I15150" t="s">
        <v>3515</v>
      </c>
      <c r="K15150" t="s">
        <v>619</v>
      </c>
      <c r="L15150" t="s">
        <v>618</v>
      </c>
      <c r="M15150" t="s">
        <v>3404</v>
      </c>
      <c r="N15150" t="b">
        <f>IF(ETMRouteStages[[#This Row],[RID]]=A15149,ETMRouteStages[[#This Row],[StageSequence]]=F15149+1,TRUE)</f>
        <v>1</v>
      </c>
    </row>
    <row r="15151" spans="1:14">
      <c r="A15151" t="s">
        <v>7105</v>
      </c>
      <c r="B15151" t="s">
        <v>3003</v>
      </c>
      <c r="C15151" t="s">
        <v>5561</v>
      </c>
      <c r="D15151" s="154">
        <v>17</v>
      </c>
      <c r="E15151" t="s">
        <v>2139</v>
      </c>
      <c r="F15151">
        <v>8</v>
      </c>
      <c r="G15151">
        <v>9</v>
      </c>
      <c r="H15151" t="s">
        <v>3404</v>
      </c>
      <c r="I15151" t="s">
        <v>3515</v>
      </c>
      <c r="K15151" t="s">
        <v>2140</v>
      </c>
      <c r="L15151" t="s">
        <v>2139</v>
      </c>
      <c r="M15151" t="s">
        <v>3404</v>
      </c>
      <c r="N15151" t="b">
        <f>IF(ETMRouteStages[[#This Row],[RID]]=A15150,ETMRouteStages[[#This Row],[StageSequence]]=F15150+1,TRUE)</f>
        <v>1</v>
      </c>
    </row>
    <row r="15152" spans="1:14">
      <c r="A15152" t="s">
        <v>7105</v>
      </c>
      <c r="B15152" t="s">
        <v>3003</v>
      </c>
      <c r="C15152" t="s">
        <v>5561</v>
      </c>
      <c r="D15152" s="154">
        <v>17</v>
      </c>
      <c r="E15152" t="s">
        <v>968</v>
      </c>
      <c r="F15152">
        <v>9</v>
      </c>
      <c r="G15152">
        <v>11</v>
      </c>
      <c r="H15152" t="s">
        <v>3404</v>
      </c>
      <c r="I15152" t="s">
        <v>3515</v>
      </c>
      <c r="K15152" t="s">
        <v>969</v>
      </c>
      <c r="L15152" t="s">
        <v>968</v>
      </c>
      <c r="M15152" t="s">
        <v>3404</v>
      </c>
      <c r="N15152" t="b">
        <f>IF(ETMRouteStages[[#This Row],[RID]]=A15151,ETMRouteStages[[#This Row],[StageSequence]]=F15151+1,TRUE)</f>
        <v>1</v>
      </c>
    </row>
    <row r="15153" spans="1:14">
      <c r="A15153" t="s">
        <v>7105</v>
      </c>
      <c r="B15153" t="s">
        <v>3003</v>
      </c>
      <c r="C15153" t="s">
        <v>5561</v>
      </c>
      <c r="D15153" s="154">
        <v>17</v>
      </c>
      <c r="E15153" t="s">
        <v>970</v>
      </c>
      <c r="F15153">
        <v>10</v>
      </c>
      <c r="G15153">
        <v>12</v>
      </c>
      <c r="H15153" t="s">
        <v>3404</v>
      </c>
      <c r="I15153" t="s">
        <v>3515</v>
      </c>
      <c r="K15153" t="s">
        <v>971</v>
      </c>
      <c r="L15153" t="s">
        <v>970</v>
      </c>
      <c r="M15153" t="s">
        <v>3404</v>
      </c>
      <c r="N15153" t="b">
        <f>IF(ETMRouteStages[[#This Row],[RID]]=A15152,ETMRouteStages[[#This Row],[StageSequence]]=F15152+1,TRUE)</f>
        <v>1</v>
      </c>
    </row>
    <row r="15154" spans="1:14">
      <c r="A15154" t="s">
        <v>7105</v>
      </c>
      <c r="B15154" t="s">
        <v>3003</v>
      </c>
      <c r="C15154" t="s">
        <v>5561</v>
      </c>
      <c r="D15154" s="154">
        <v>17</v>
      </c>
      <c r="E15154" t="s">
        <v>1115</v>
      </c>
      <c r="F15154">
        <v>11</v>
      </c>
      <c r="G15154">
        <v>13</v>
      </c>
      <c r="H15154" t="s">
        <v>3404</v>
      </c>
      <c r="I15154" t="s">
        <v>3515</v>
      </c>
      <c r="K15154" t="s">
        <v>1116</v>
      </c>
      <c r="L15154" t="s">
        <v>1115</v>
      </c>
      <c r="M15154" t="s">
        <v>3404</v>
      </c>
      <c r="N15154" t="b">
        <f>IF(ETMRouteStages[[#This Row],[RID]]=A15153,ETMRouteStages[[#This Row],[StageSequence]]=F15153+1,TRUE)</f>
        <v>1</v>
      </c>
    </row>
    <row r="15155" spans="1:14">
      <c r="A15155" t="s">
        <v>7105</v>
      </c>
      <c r="B15155" t="s">
        <v>3003</v>
      </c>
      <c r="C15155" t="s">
        <v>5561</v>
      </c>
      <c r="D15155" s="154">
        <v>17</v>
      </c>
      <c r="E15155" t="s">
        <v>632</v>
      </c>
      <c r="F15155">
        <v>12</v>
      </c>
      <c r="G15155">
        <v>14</v>
      </c>
      <c r="H15155" t="s">
        <v>3404</v>
      </c>
      <c r="I15155" t="s">
        <v>3515</v>
      </c>
      <c r="K15155" t="s">
        <v>633</v>
      </c>
      <c r="L15155" t="s">
        <v>632</v>
      </c>
      <c r="M15155" t="s">
        <v>3404</v>
      </c>
      <c r="N15155" t="b">
        <f>IF(ETMRouteStages[[#This Row],[RID]]=A15154,ETMRouteStages[[#This Row],[StageSequence]]=F15154+1,TRUE)</f>
        <v>1</v>
      </c>
    </row>
    <row r="15156" spans="1:14">
      <c r="A15156" t="s">
        <v>7105</v>
      </c>
      <c r="B15156" t="s">
        <v>3003</v>
      </c>
      <c r="C15156" t="s">
        <v>5561</v>
      </c>
      <c r="D15156" s="154">
        <v>17</v>
      </c>
      <c r="E15156" t="s">
        <v>2882</v>
      </c>
      <c r="F15156">
        <v>13</v>
      </c>
      <c r="G15156">
        <v>15</v>
      </c>
      <c r="H15156" t="s">
        <v>3404</v>
      </c>
      <c r="I15156" t="s">
        <v>3515</v>
      </c>
      <c r="K15156" t="s">
        <v>2883</v>
      </c>
      <c r="L15156" t="s">
        <v>2882</v>
      </c>
      <c r="M15156" t="s">
        <v>3404</v>
      </c>
      <c r="N15156" t="b">
        <f>IF(ETMRouteStages[[#This Row],[RID]]=A15155,ETMRouteStages[[#This Row],[StageSequence]]=F15155+1,TRUE)</f>
        <v>1</v>
      </c>
    </row>
    <row r="15157" spans="1:14">
      <c r="A15157" t="s">
        <v>7105</v>
      </c>
      <c r="B15157" t="s">
        <v>3003</v>
      </c>
      <c r="C15157" t="s">
        <v>5561</v>
      </c>
      <c r="D15157" s="154">
        <v>17</v>
      </c>
      <c r="E15157" t="s">
        <v>2884</v>
      </c>
      <c r="F15157">
        <v>14</v>
      </c>
      <c r="G15157">
        <v>16</v>
      </c>
      <c r="H15157" t="s">
        <v>3404</v>
      </c>
      <c r="I15157" t="s">
        <v>3515</v>
      </c>
      <c r="K15157" t="s">
        <v>2885</v>
      </c>
      <c r="L15157" t="s">
        <v>2884</v>
      </c>
      <c r="M15157" t="s">
        <v>3404</v>
      </c>
      <c r="N15157" t="b">
        <f>IF(ETMRouteStages[[#This Row],[RID]]=A15156,ETMRouteStages[[#This Row],[StageSequence]]=F15156+1,TRUE)</f>
        <v>1</v>
      </c>
    </row>
    <row r="15158" spans="1:14">
      <c r="A15158" t="s">
        <v>7105</v>
      </c>
      <c r="B15158" t="s">
        <v>3003</v>
      </c>
      <c r="C15158" t="s">
        <v>5561</v>
      </c>
      <c r="D15158" s="154">
        <v>17</v>
      </c>
      <c r="E15158" t="s">
        <v>1839</v>
      </c>
      <c r="F15158">
        <v>15</v>
      </c>
      <c r="G15158">
        <v>18</v>
      </c>
      <c r="H15158" t="s">
        <v>3500</v>
      </c>
      <c r="I15158" t="s">
        <v>3515</v>
      </c>
      <c r="K15158" t="s">
        <v>1840</v>
      </c>
      <c r="L15158" t="s">
        <v>1839</v>
      </c>
      <c r="M15158" t="s">
        <v>3500</v>
      </c>
      <c r="N15158" t="b">
        <f>IF(ETMRouteStages[[#This Row],[RID]]=A15157,ETMRouteStages[[#This Row],[StageSequence]]=F15157+1,TRUE)</f>
        <v>1</v>
      </c>
    </row>
    <row r="15159" spans="1:14">
      <c r="A15159" t="s">
        <v>7105</v>
      </c>
      <c r="B15159" t="s">
        <v>3003</v>
      </c>
      <c r="C15159" t="s">
        <v>5561</v>
      </c>
      <c r="D15159" s="154">
        <v>17</v>
      </c>
      <c r="E15159" t="s">
        <v>1506</v>
      </c>
      <c r="F15159">
        <v>16</v>
      </c>
      <c r="G15159">
        <v>19</v>
      </c>
      <c r="H15159" t="s">
        <v>3404</v>
      </c>
      <c r="I15159" t="s">
        <v>3515</v>
      </c>
      <c r="K15159" t="s">
        <v>1507</v>
      </c>
      <c r="L15159" t="s">
        <v>1506</v>
      </c>
      <c r="M15159" t="s">
        <v>3404</v>
      </c>
      <c r="N15159" t="b">
        <f>IF(ETMRouteStages[[#This Row],[RID]]=A15158,ETMRouteStages[[#This Row],[StageSequence]]=F15158+1,TRUE)</f>
        <v>1</v>
      </c>
    </row>
    <row r="15160" spans="1:14">
      <c r="A15160" t="s">
        <v>7105</v>
      </c>
      <c r="B15160" t="s">
        <v>3003</v>
      </c>
      <c r="C15160" t="s">
        <v>5561</v>
      </c>
      <c r="D15160" s="154">
        <v>17</v>
      </c>
      <c r="E15160" t="s">
        <v>496</v>
      </c>
      <c r="F15160">
        <v>17</v>
      </c>
      <c r="G15160">
        <v>20</v>
      </c>
      <c r="H15160" t="s">
        <v>3404</v>
      </c>
      <c r="I15160" t="s">
        <v>3515</v>
      </c>
      <c r="K15160" t="s">
        <v>497</v>
      </c>
      <c r="L15160" t="s">
        <v>496</v>
      </c>
      <c r="M15160" t="s">
        <v>3404</v>
      </c>
      <c r="N15160" t="b">
        <f>IF(ETMRouteStages[[#This Row],[RID]]=A15159,ETMRouteStages[[#This Row],[StageSequence]]=F15159+1,TRUE)</f>
        <v>1</v>
      </c>
    </row>
    <row r="15161" spans="1:14">
      <c r="A15161" t="s">
        <v>7105</v>
      </c>
      <c r="B15161" t="s">
        <v>3003</v>
      </c>
      <c r="C15161" t="s">
        <v>5561</v>
      </c>
      <c r="D15161" s="154">
        <v>17</v>
      </c>
      <c r="E15161" t="s">
        <v>2622</v>
      </c>
      <c r="F15161">
        <v>18</v>
      </c>
      <c r="G15161">
        <v>21</v>
      </c>
      <c r="H15161" t="s">
        <v>3404</v>
      </c>
      <c r="I15161" t="s">
        <v>3515</v>
      </c>
      <c r="K15161" t="s">
        <v>2623</v>
      </c>
      <c r="L15161" t="s">
        <v>2622</v>
      </c>
      <c r="M15161" t="s">
        <v>3404</v>
      </c>
      <c r="N15161" t="b">
        <f>IF(ETMRouteStages[[#This Row],[RID]]=A15160,ETMRouteStages[[#This Row],[StageSequence]]=F15160+1,TRUE)</f>
        <v>1</v>
      </c>
    </row>
    <row r="15162" spans="1:14">
      <c r="A15162" t="s">
        <v>7105</v>
      </c>
      <c r="B15162" t="s">
        <v>3003</v>
      </c>
      <c r="C15162" t="s">
        <v>5561</v>
      </c>
      <c r="D15162" s="154">
        <v>17</v>
      </c>
      <c r="E15162" t="s">
        <v>2109</v>
      </c>
      <c r="F15162">
        <v>19</v>
      </c>
      <c r="G15162">
        <v>22</v>
      </c>
      <c r="H15162" t="s">
        <v>3404</v>
      </c>
      <c r="I15162" t="s">
        <v>3515</v>
      </c>
      <c r="K15162" t="s">
        <v>2110</v>
      </c>
      <c r="L15162" t="s">
        <v>2109</v>
      </c>
      <c r="M15162" t="s">
        <v>3404</v>
      </c>
      <c r="N15162" t="b">
        <f>IF(ETMRouteStages[[#This Row],[RID]]=A15161,ETMRouteStages[[#This Row],[StageSequence]]=F15161+1,TRUE)</f>
        <v>1</v>
      </c>
    </row>
    <row r="15163" spans="1:14">
      <c r="A15163" t="s">
        <v>7105</v>
      </c>
      <c r="B15163" t="s">
        <v>3003</v>
      </c>
      <c r="C15163" t="s">
        <v>5561</v>
      </c>
      <c r="D15163" s="154">
        <v>17</v>
      </c>
      <c r="E15163" t="s">
        <v>2107</v>
      </c>
      <c r="F15163">
        <v>20</v>
      </c>
      <c r="G15163">
        <v>23</v>
      </c>
      <c r="H15163" t="s">
        <v>3404</v>
      </c>
      <c r="I15163" t="s">
        <v>3515</v>
      </c>
      <c r="K15163" t="s">
        <v>2108</v>
      </c>
      <c r="L15163" t="s">
        <v>2107</v>
      </c>
      <c r="M15163" t="s">
        <v>3404</v>
      </c>
      <c r="N15163" t="b">
        <f>IF(ETMRouteStages[[#This Row],[RID]]=A15162,ETMRouteStages[[#This Row],[StageSequence]]=F15162+1,TRUE)</f>
        <v>1</v>
      </c>
    </row>
    <row r="15164" spans="1:14">
      <c r="A15164" t="s">
        <v>7105</v>
      </c>
      <c r="B15164" t="s">
        <v>3003</v>
      </c>
      <c r="C15164" t="s">
        <v>5561</v>
      </c>
      <c r="D15164" s="154">
        <v>17</v>
      </c>
      <c r="E15164" t="s">
        <v>1693</v>
      </c>
      <c r="F15164">
        <v>21</v>
      </c>
      <c r="G15164">
        <v>25</v>
      </c>
      <c r="H15164" t="s">
        <v>3404</v>
      </c>
      <c r="I15164" t="s">
        <v>3515</v>
      </c>
      <c r="K15164" t="s">
        <v>1694</v>
      </c>
      <c r="L15164" t="s">
        <v>1693</v>
      </c>
      <c r="M15164" t="s">
        <v>3404</v>
      </c>
      <c r="N15164" t="b">
        <f>IF(ETMRouteStages[[#This Row],[RID]]=A15163,ETMRouteStages[[#This Row],[StageSequence]]=F15163+1,TRUE)</f>
        <v>1</v>
      </c>
    </row>
    <row r="15165" spans="1:14">
      <c r="A15165" t="s">
        <v>7105</v>
      </c>
      <c r="B15165" t="s">
        <v>3003</v>
      </c>
      <c r="C15165" t="s">
        <v>5561</v>
      </c>
      <c r="D15165" s="154">
        <v>17</v>
      </c>
      <c r="E15165" t="s">
        <v>1259</v>
      </c>
      <c r="F15165">
        <v>22</v>
      </c>
      <c r="G15165">
        <v>27</v>
      </c>
      <c r="H15165" t="s">
        <v>3404</v>
      </c>
      <c r="I15165" t="s">
        <v>3515</v>
      </c>
      <c r="K15165" t="s">
        <v>1260</v>
      </c>
      <c r="L15165" t="s">
        <v>1259</v>
      </c>
      <c r="M15165" t="s">
        <v>3404</v>
      </c>
      <c r="N15165" t="b">
        <f>IF(ETMRouteStages[[#This Row],[RID]]=A15164,ETMRouteStages[[#This Row],[StageSequence]]=F15164+1,TRUE)</f>
        <v>1</v>
      </c>
    </row>
    <row r="15166" spans="1:14">
      <c r="A15166" t="s">
        <v>7105</v>
      </c>
      <c r="B15166" t="s">
        <v>3003</v>
      </c>
      <c r="C15166" t="s">
        <v>5561</v>
      </c>
      <c r="D15166" s="154">
        <v>17</v>
      </c>
      <c r="E15166" t="s">
        <v>2550</v>
      </c>
      <c r="F15166">
        <v>23</v>
      </c>
      <c r="G15166">
        <v>28</v>
      </c>
      <c r="H15166" t="s">
        <v>3404</v>
      </c>
      <c r="I15166" t="s">
        <v>3515</v>
      </c>
      <c r="K15166" t="s">
        <v>2551</v>
      </c>
      <c r="L15166" t="s">
        <v>2550</v>
      </c>
      <c r="M15166" t="s">
        <v>3404</v>
      </c>
      <c r="N15166" t="b">
        <f>IF(ETMRouteStages[[#This Row],[RID]]=A15165,ETMRouteStages[[#This Row],[StageSequence]]=F15165+1,TRUE)</f>
        <v>1</v>
      </c>
    </row>
    <row r="15167" spans="1:14">
      <c r="A15167" t="s">
        <v>7105</v>
      </c>
      <c r="B15167" t="s">
        <v>3003</v>
      </c>
      <c r="C15167" t="s">
        <v>5561</v>
      </c>
      <c r="D15167" s="154">
        <v>17</v>
      </c>
      <c r="E15167" t="s">
        <v>1407</v>
      </c>
      <c r="F15167">
        <v>24</v>
      </c>
      <c r="G15167">
        <v>30</v>
      </c>
      <c r="H15167" t="s">
        <v>3404</v>
      </c>
      <c r="I15167" t="s">
        <v>3515</v>
      </c>
      <c r="K15167" t="s">
        <v>1408</v>
      </c>
      <c r="L15167" t="s">
        <v>1407</v>
      </c>
      <c r="M15167" t="s">
        <v>3404</v>
      </c>
      <c r="N15167" t="b">
        <f>IF(ETMRouteStages[[#This Row],[RID]]=A15166,ETMRouteStages[[#This Row],[StageSequence]]=F15166+1,TRUE)</f>
        <v>1</v>
      </c>
    </row>
    <row r="15168" spans="1:14">
      <c r="A15168" t="s">
        <v>7105</v>
      </c>
      <c r="B15168" t="s">
        <v>3003</v>
      </c>
      <c r="C15168" t="s">
        <v>5561</v>
      </c>
      <c r="D15168" s="154">
        <v>17</v>
      </c>
      <c r="E15168" t="s">
        <v>1367</v>
      </c>
      <c r="F15168">
        <v>25</v>
      </c>
      <c r="G15168">
        <v>31</v>
      </c>
      <c r="H15168" t="s">
        <v>3404</v>
      </c>
      <c r="I15168" t="s">
        <v>3515</v>
      </c>
      <c r="K15168" t="s">
        <v>1368</v>
      </c>
      <c r="L15168" t="s">
        <v>1367</v>
      </c>
      <c r="M15168" t="s">
        <v>3404</v>
      </c>
      <c r="N15168" t="b">
        <f>IF(ETMRouteStages[[#This Row],[RID]]=A15167,ETMRouteStages[[#This Row],[StageSequence]]=F15167+1,TRUE)</f>
        <v>1</v>
      </c>
    </row>
    <row r="15169" spans="1:14">
      <c r="A15169" t="s">
        <v>7105</v>
      </c>
      <c r="B15169" t="s">
        <v>3003</v>
      </c>
      <c r="C15169" t="s">
        <v>5561</v>
      </c>
      <c r="D15169" s="154">
        <v>17</v>
      </c>
      <c r="E15169" t="s">
        <v>2350</v>
      </c>
      <c r="F15169">
        <v>26</v>
      </c>
      <c r="G15169">
        <v>32</v>
      </c>
      <c r="H15169" t="s">
        <v>3404</v>
      </c>
      <c r="I15169" t="s">
        <v>3515</v>
      </c>
      <c r="K15169" t="s">
        <v>2351</v>
      </c>
      <c r="L15169" t="s">
        <v>2350</v>
      </c>
      <c r="M15169" t="s">
        <v>3404</v>
      </c>
      <c r="N15169" t="b">
        <f>IF(ETMRouteStages[[#This Row],[RID]]=A15168,ETMRouteStages[[#This Row],[StageSequence]]=F15168+1,TRUE)</f>
        <v>1</v>
      </c>
    </row>
    <row r="15170" spans="1:14">
      <c r="A15170" t="s">
        <v>7105</v>
      </c>
      <c r="B15170" t="s">
        <v>3003</v>
      </c>
      <c r="C15170" t="s">
        <v>5561</v>
      </c>
      <c r="D15170" s="154">
        <v>17</v>
      </c>
      <c r="E15170" t="s">
        <v>2773</v>
      </c>
      <c r="F15170">
        <v>27</v>
      </c>
      <c r="G15170">
        <v>33</v>
      </c>
      <c r="H15170" t="s">
        <v>3404</v>
      </c>
      <c r="I15170" t="s">
        <v>3515</v>
      </c>
      <c r="K15170" t="s">
        <v>2774</v>
      </c>
      <c r="L15170" t="s">
        <v>2773</v>
      </c>
      <c r="M15170" t="s">
        <v>3404</v>
      </c>
      <c r="N15170" t="b">
        <f>IF(ETMRouteStages[[#This Row],[RID]]=A15169,ETMRouteStages[[#This Row],[StageSequence]]=F15169+1,TRUE)</f>
        <v>1</v>
      </c>
    </row>
    <row r="15171" spans="1:14">
      <c r="A15171" t="s">
        <v>7105</v>
      </c>
      <c r="B15171" t="s">
        <v>3003</v>
      </c>
      <c r="C15171" t="s">
        <v>5561</v>
      </c>
      <c r="D15171" s="154">
        <v>17</v>
      </c>
      <c r="E15171" t="s">
        <v>1399</v>
      </c>
      <c r="F15171">
        <v>28</v>
      </c>
      <c r="G15171">
        <v>34</v>
      </c>
      <c r="H15171" t="s">
        <v>3404</v>
      </c>
      <c r="I15171" t="s">
        <v>3515</v>
      </c>
      <c r="K15171" t="s">
        <v>1400</v>
      </c>
      <c r="L15171" t="s">
        <v>1399</v>
      </c>
      <c r="M15171" t="s">
        <v>3404</v>
      </c>
      <c r="N15171" t="b">
        <f>IF(ETMRouteStages[[#This Row],[RID]]=A15170,ETMRouteStages[[#This Row],[StageSequence]]=F15170+1,TRUE)</f>
        <v>1</v>
      </c>
    </row>
    <row r="15172" spans="1:14">
      <c r="A15172" t="s">
        <v>7105</v>
      </c>
      <c r="B15172" t="s">
        <v>3003</v>
      </c>
      <c r="C15172" t="s">
        <v>5561</v>
      </c>
      <c r="D15172" s="154">
        <v>17</v>
      </c>
      <c r="E15172" t="s">
        <v>1401</v>
      </c>
      <c r="F15172">
        <v>29</v>
      </c>
      <c r="G15172">
        <v>35</v>
      </c>
      <c r="H15172" t="s">
        <v>3404</v>
      </c>
      <c r="I15172" t="s">
        <v>3515</v>
      </c>
      <c r="K15172" t="s">
        <v>1402</v>
      </c>
      <c r="L15172" t="s">
        <v>1401</v>
      </c>
      <c r="M15172" t="s">
        <v>3404</v>
      </c>
      <c r="N15172" t="b">
        <f>IF(ETMRouteStages[[#This Row],[RID]]=A15171,ETMRouteStages[[#This Row],[StageSequence]]=F15171+1,TRUE)</f>
        <v>1</v>
      </c>
    </row>
    <row r="15173" spans="1:14">
      <c r="A15173" t="s">
        <v>7105</v>
      </c>
      <c r="B15173" t="s">
        <v>3003</v>
      </c>
      <c r="C15173" t="s">
        <v>5561</v>
      </c>
      <c r="D15173" s="154">
        <v>17</v>
      </c>
      <c r="E15173" t="s">
        <v>394</v>
      </c>
      <c r="F15173">
        <v>30</v>
      </c>
      <c r="G15173">
        <v>37</v>
      </c>
      <c r="H15173" t="s">
        <v>3404</v>
      </c>
      <c r="I15173" t="s">
        <v>3515</v>
      </c>
      <c r="K15173" t="s">
        <v>395</v>
      </c>
      <c r="L15173" t="s">
        <v>394</v>
      </c>
      <c r="M15173" t="s">
        <v>3404</v>
      </c>
      <c r="N15173" t="b">
        <f>IF(ETMRouteStages[[#This Row],[RID]]=A15172,ETMRouteStages[[#This Row],[StageSequence]]=F15172+1,TRUE)</f>
        <v>1</v>
      </c>
    </row>
    <row r="15174" spans="1:14">
      <c r="A15174" t="s">
        <v>7105</v>
      </c>
      <c r="B15174" t="s">
        <v>3003</v>
      </c>
      <c r="C15174" t="s">
        <v>5561</v>
      </c>
      <c r="D15174" s="154">
        <v>17</v>
      </c>
      <c r="E15174" t="s">
        <v>742</v>
      </c>
      <c r="F15174">
        <v>31</v>
      </c>
      <c r="G15174">
        <v>38</v>
      </c>
      <c r="H15174" t="s">
        <v>3404</v>
      </c>
      <c r="I15174" t="s">
        <v>3515</v>
      </c>
      <c r="K15174" t="s">
        <v>743</v>
      </c>
      <c r="L15174" t="s">
        <v>742</v>
      </c>
      <c r="M15174" t="s">
        <v>3404</v>
      </c>
      <c r="N15174" t="b">
        <f>IF(ETMRouteStages[[#This Row],[RID]]=A15173,ETMRouteStages[[#This Row],[StageSequence]]=F15173+1,TRUE)</f>
        <v>1</v>
      </c>
    </row>
    <row r="15175" spans="1:14">
      <c r="A15175" t="s">
        <v>7105</v>
      </c>
      <c r="B15175" t="s">
        <v>3003</v>
      </c>
      <c r="C15175" t="s">
        <v>5561</v>
      </c>
      <c r="D15175" s="154">
        <v>17</v>
      </c>
      <c r="E15175" t="s">
        <v>1699</v>
      </c>
      <c r="F15175">
        <v>32</v>
      </c>
      <c r="G15175">
        <v>39</v>
      </c>
      <c r="H15175" t="s">
        <v>3404</v>
      </c>
      <c r="I15175" t="s">
        <v>3515</v>
      </c>
      <c r="K15175" t="s">
        <v>1700</v>
      </c>
      <c r="L15175" t="s">
        <v>1699</v>
      </c>
      <c r="M15175" t="s">
        <v>3404</v>
      </c>
      <c r="N15175" t="b">
        <f>IF(ETMRouteStages[[#This Row],[RID]]=A15174,ETMRouteStages[[#This Row],[StageSequence]]=F15174+1,TRUE)</f>
        <v>1</v>
      </c>
    </row>
    <row r="15176" spans="1:14">
      <c r="A15176" t="s">
        <v>7105</v>
      </c>
      <c r="B15176" t="s">
        <v>3003</v>
      </c>
      <c r="C15176" t="s">
        <v>5561</v>
      </c>
      <c r="D15176" s="154">
        <v>17</v>
      </c>
      <c r="E15176" t="s">
        <v>2437</v>
      </c>
      <c r="F15176">
        <v>33</v>
      </c>
      <c r="G15176">
        <v>41</v>
      </c>
      <c r="H15176" t="s">
        <v>3404</v>
      </c>
      <c r="I15176" t="s">
        <v>3515</v>
      </c>
      <c r="K15176" t="s">
        <v>2438</v>
      </c>
      <c r="L15176" t="s">
        <v>2437</v>
      </c>
      <c r="M15176" t="s">
        <v>3404</v>
      </c>
      <c r="N15176" t="b">
        <f>IF(ETMRouteStages[[#This Row],[RID]]=A15175,ETMRouteStages[[#This Row],[StageSequence]]=F15175+1,TRUE)</f>
        <v>1</v>
      </c>
    </row>
    <row r="15177" spans="1:14">
      <c r="A15177" t="s">
        <v>7105</v>
      </c>
      <c r="B15177" t="s">
        <v>3003</v>
      </c>
      <c r="C15177" t="s">
        <v>5561</v>
      </c>
      <c r="D15177" s="154">
        <v>17</v>
      </c>
      <c r="E15177" t="s">
        <v>2105</v>
      </c>
      <c r="F15177">
        <v>34</v>
      </c>
      <c r="G15177">
        <v>43</v>
      </c>
      <c r="H15177" t="s">
        <v>3404</v>
      </c>
      <c r="I15177" t="s">
        <v>3515</v>
      </c>
      <c r="K15177" t="s">
        <v>2106</v>
      </c>
      <c r="L15177" t="s">
        <v>2105</v>
      </c>
      <c r="M15177" t="s">
        <v>3404</v>
      </c>
      <c r="N15177" t="b">
        <f>IF(ETMRouteStages[[#This Row],[RID]]=A15176,ETMRouteStages[[#This Row],[StageSequence]]=F15176+1,TRUE)</f>
        <v>1</v>
      </c>
    </row>
    <row r="15178" spans="1:14">
      <c r="A15178" t="s">
        <v>7105</v>
      </c>
      <c r="B15178" t="s">
        <v>3003</v>
      </c>
      <c r="C15178" t="s">
        <v>5561</v>
      </c>
      <c r="D15178" s="154">
        <v>17</v>
      </c>
      <c r="E15178" t="s">
        <v>2991</v>
      </c>
      <c r="F15178">
        <v>35</v>
      </c>
      <c r="G15178">
        <v>44</v>
      </c>
      <c r="H15178" t="s">
        <v>3404</v>
      </c>
      <c r="I15178" t="s">
        <v>3515</v>
      </c>
      <c r="K15178" t="s">
        <v>2992</v>
      </c>
      <c r="L15178" t="s">
        <v>2991</v>
      </c>
      <c r="M15178" t="s">
        <v>3404</v>
      </c>
      <c r="N15178" t="b">
        <f>IF(ETMRouteStages[[#This Row],[RID]]=A15177,ETMRouteStages[[#This Row],[StageSequence]]=F15177+1,TRUE)</f>
        <v>1</v>
      </c>
    </row>
    <row r="15179" spans="1:14">
      <c r="A15179" t="s">
        <v>7105</v>
      </c>
      <c r="B15179" t="s">
        <v>3003</v>
      </c>
      <c r="C15179" t="s">
        <v>5561</v>
      </c>
      <c r="D15179" s="154">
        <v>17</v>
      </c>
      <c r="E15179" t="s">
        <v>986</v>
      </c>
      <c r="F15179">
        <v>36</v>
      </c>
      <c r="G15179">
        <v>46</v>
      </c>
      <c r="H15179" t="s">
        <v>3404</v>
      </c>
      <c r="I15179" t="s">
        <v>3515</v>
      </c>
      <c r="K15179" t="s">
        <v>987</v>
      </c>
      <c r="L15179" t="s">
        <v>986</v>
      </c>
      <c r="M15179" t="s">
        <v>3404</v>
      </c>
      <c r="N15179" t="b">
        <f>IF(ETMRouteStages[[#This Row],[RID]]=A15178,ETMRouteStages[[#This Row],[StageSequence]]=F15178+1,TRUE)</f>
        <v>1</v>
      </c>
    </row>
    <row r="15180" spans="1:14">
      <c r="A15180" t="s">
        <v>7105</v>
      </c>
      <c r="B15180" t="s">
        <v>3003</v>
      </c>
      <c r="C15180" t="s">
        <v>5561</v>
      </c>
      <c r="D15180" s="154">
        <v>17</v>
      </c>
      <c r="E15180" t="s">
        <v>984</v>
      </c>
      <c r="F15180">
        <v>37</v>
      </c>
      <c r="G15180">
        <v>48</v>
      </c>
      <c r="H15180" t="s">
        <v>3404</v>
      </c>
      <c r="I15180" t="s">
        <v>3515</v>
      </c>
      <c r="K15180" t="s">
        <v>985</v>
      </c>
      <c r="L15180" t="s">
        <v>984</v>
      </c>
      <c r="M15180" t="s">
        <v>3404</v>
      </c>
      <c r="N15180" t="b">
        <f>IF(ETMRouteStages[[#This Row],[RID]]=A15179,ETMRouteStages[[#This Row],[StageSequence]]=F15179+1,TRUE)</f>
        <v>1</v>
      </c>
    </row>
    <row r="15181" spans="1:14">
      <c r="A15181" t="s">
        <v>7105</v>
      </c>
      <c r="B15181" t="s">
        <v>3003</v>
      </c>
      <c r="C15181" t="s">
        <v>5561</v>
      </c>
      <c r="D15181" s="154">
        <v>17</v>
      </c>
      <c r="E15181" t="s">
        <v>2598</v>
      </c>
      <c r="F15181">
        <v>38</v>
      </c>
      <c r="G15181">
        <v>49</v>
      </c>
      <c r="H15181" t="s">
        <v>3404</v>
      </c>
      <c r="I15181" t="s">
        <v>3515</v>
      </c>
      <c r="K15181" t="s">
        <v>2599</v>
      </c>
      <c r="L15181" t="s">
        <v>2598</v>
      </c>
      <c r="M15181" t="s">
        <v>3404</v>
      </c>
      <c r="N15181" t="b">
        <f>IF(ETMRouteStages[[#This Row],[RID]]=A15180,ETMRouteStages[[#This Row],[StageSequence]]=F15180+1,TRUE)</f>
        <v>1</v>
      </c>
    </row>
    <row r="15182" spans="1:14">
      <c r="A15182" t="s">
        <v>7105</v>
      </c>
      <c r="B15182" t="s">
        <v>3003</v>
      </c>
      <c r="C15182" t="s">
        <v>5561</v>
      </c>
      <c r="D15182" s="154">
        <v>17</v>
      </c>
      <c r="E15182" t="s">
        <v>2721</v>
      </c>
      <c r="F15182">
        <v>39</v>
      </c>
      <c r="G15182">
        <v>52</v>
      </c>
      <c r="H15182" t="s">
        <v>3404</v>
      </c>
      <c r="I15182" t="s">
        <v>3515</v>
      </c>
      <c r="K15182" t="s">
        <v>2722</v>
      </c>
      <c r="L15182" t="s">
        <v>2721</v>
      </c>
      <c r="M15182" t="s">
        <v>3404</v>
      </c>
      <c r="N15182" t="b">
        <f>IF(ETMRouteStages[[#This Row],[RID]]=A15181,ETMRouteStages[[#This Row],[StageSequence]]=F15181+1,TRUE)</f>
        <v>1</v>
      </c>
    </row>
    <row r="15183" spans="1:14">
      <c r="A15183" t="s">
        <v>7105</v>
      </c>
      <c r="B15183" t="s">
        <v>3003</v>
      </c>
      <c r="C15183" t="s">
        <v>5561</v>
      </c>
      <c r="D15183" s="154">
        <v>17</v>
      </c>
      <c r="E15183" t="s">
        <v>3186</v>
      </c>
      <c r="F15183">
        <v>40</v>
      </c>
      <c r="G15183">
        <v>54</v>
      </c>
      <c r="H15183" t="s">
        <v>3404</v>
      </c>
      <c r="I15183" t="s">
        <v>3515</v>
      </c>
      <c r="K15183" t="s">
        <v>3187</v>
      </c>
      <c r="L15183" t="s">
        <v>3186</v>
      </c>
      <c r="M15183" t="s">
        <v>3404</v>
      </c>
      <c r="N15183" t="b">
        <f>IF(ETMRouteStages[[#This Row],[RID]]=A15182,ETMRouteStages[[#This Row],[StageSequence]]=F15182+1,TRUE)</f>
        <v>1</v>
      </c>
    </row>
    <row r="15184" spans="1:14">
      <c r="A15184" t="s">
        <v>7106</v>
      </c>
      <c r="B15184" t="s">
        <v>3003</v>
      </c>
      <c r="C15184" t="s">
        <v>5565</v>
      </c>
      <c r="D15184" s="154">
        <v>18</v>
      </c>
      <c r="E15184" t="s">
        <v>2201</v>
      </c>
      <c r="F15184">
        <v>1</v>
      </c>
      <c r="G15184">
        <v>0</v>
      </c>
      <c r="H15184" t="s">
        <v>3404</v>
      </c>
      <c r="I15184" t="s">
        <v>3515</v>
      </c>
      <c r="K15184" t="s">
        <v>2202</v>
      </c>
      <c r="L15184" t="s">
        <v>2201</v>
      </c>
      <c r="M15184" t="s">
        <v>3404</v>
      </c>
      <c r="N15184" t="b">
        <f>IF(ETMRouteStages[[#This Row],[RID]]=A15183,ETMRouteStages[[#This Row],[StageSequence]]=F15183+1,TRUE)</f>
        <v>1</v>
      </c>
    </row>
    <row r="15185" spans="1:14">
      <c r="A15185" t="s">
        <v>7106</v>
      </c>
      <c r="B15185" t="s">
        <v>3003</v>
      </c>
      <c r="C15185" t="s">
        <v>5565</v>
      </c>
      <c r="D15185" s="154">
        <v>18</v>
      </c>
      <c r="E15185" t="s">
        <v>2388</v>
      </c>
      <c r="F15185">
        <v>2</v>
      </c>
      <c r="G15185">
        <v>2</v>
      </c>
      <c r="H15185" t="s">
        <v>3404</v>
      </c>
      <c r="I15185" t="s">
        <v>3515</v>
      </c>
      <c r="K15185" t="s">
        <v>2389</v>
      </c>
      <c r="L15185" t="s">
        <v>2388</v>
      </c>
      <c r="M15185" t="s">
        <v>3404</v>
      </c>
      <c r="N15185" t="b">
        <f>IF(ETMRouteStages[[#This Row],[RID]]=A15184,ETMRouteStages[[#This Row],[StageSequence]]=F15184+1,TRUE)</f>
        <v>1</v>
      </c>
    </row>
    <row r="15186" spans="1:14">
      <c r="A15186" t="s">
        <v>7106</v>
      </c>
      <c r="B15186" t="s">
        <v>3003</v>
      </c>
      <c r="C15186" t="s">
        <v>5565</v>
      </c>
      <c r="D15186" s="154">
        <v>18</v>
      </c>
      <c r="E15186" t="s">
        <v>2427</v>
      </c>
      <c r="F15186">
        <v>3</v>
      </c>
      <c r="G15186">
        <v>3</v>
      </c>
      <c r="H15186" t="s">
        <v>3404</v>
      </c>
      <c r="I15186" t="s">
        <v>3515</v>
      </c>
      <c r="K15186" t="s">
        <v>2428</v>
      </c>
      <c r="L15186" t="s">
        <v>2427</v>
      </c>
      <c r="M15186" t="s">
        <v>3404</v>
      </c>
      <c r="N15186" t="b">
        <f>IF(ETMRouteStages[[#This Row],[RID]]=A15185,ETMRouteStages[[#This Row],[StageSequence]]=F15185+1,TRUE)</f>
        <v>1</v>
      </c>
    </row>
    <row r="15187" spans="1:14">
      <c r="A15187" t="s">
        <v>7106</v>
      </c>
      <c r="B15187" t="s">
        <v>3003</v>
      </c>
      <c r="C15187" t="s">
        <v>5565</v>
      </c>
      <c r="D15187" s="154">
        <v>18</v>
      </c>
      <c r="E15187" t="s">
        <v>2447</v>
      </c>
      <c r="F15187">
        <v>4</v>
      </c>
      <c r="G15187">
        <v>4</v>
      </c>
      <c r="H15187" t="s">
        <v>3404</v>
      </c>
      <c r="I15187" t="s">
        <v>3515</v>
      </c>
      <c r="K15187" t="s">
        <v>2448</v>
      </c>
      <c r="L15187" t="s">
        <v>2447</v>
      </c>
      <c r="M15187" t="s">
        <v>3404</v>
      </c>
      <c r="N15187" t="b">
        <f>IF(ETMRouteStages[[#This Row],[RID]]=A15186,ETMRouteStages[[#This Row],[StageSequence]]=F15186+1,TRUE)</f>
        <v>1</v>
      </c>
    </row>
    <row r="15188" spans="1:14">
      <c r="A15188" t="s">
        <v>7106</v>
      </c>
      <c r="B15188" t="s">
        <v>3003</v>
      </c>
      <c r="C15188" t="s">
        <v>5565</v>
      </c>
      <c r="D15188" s="154">
        <v>18</v>
      </c>
      <c r="E15188" t="s">
        <v>2429</v>
      </c>
      <c r="F15188">
        <v>5</v>
      </c>
      <c r="G15188">
        <v>5</v>
      </c>
      <c r="H15188" t="s">
        <v>3404</v>
      </c>
      <c r="I15188" t="s">
        <v>3515</v>
      </c>
      <c r="K15188" t="s">
        <v>2430</v>
      </c>
      <c r="L15188" t="s">
        <v>2429</v>
      </c>
      <c r="M15188" t="s">
        <v>3404</v>
      </c>
      <c r="N15188" t="b">
        <f>IF(ETMRouteStages[[#This Row],[RID]]=A15187,ETMRouteStages[[#This Row],[StageSequence]]=F15187+1,TRUE)</f>
        <v>1</v>
      </c>
    </row>
    <row r="15189" spans="1:14">
      <c r="A15189" t="s">
        <v>7106</v>
      </c>
      <c r="B15189" t="s">
        <v>3003</v>
      </c>
      <c r="C15189" t="s">
        <v>5565</v>
      </c>
      <c r="D15189" s="154">
        <v>18</v>
      </c>
      <c r="E15189" t="s">
        <v>2751</v>
      </c>
      <c r="F15189">
        <v>6</v>
      </c>
      <c r="G15189">
        <v>6</v>
      </c>
      <c r="H15189" t="s">
        <v>3404</v>
      </c>
      <c r="I15189" t="s">
        <v>3515</v>
      </c>
      <c r="K15189" t="s">
        <v>2752</v>
      </c>
      <c r="L15189" t="s">
        <v>2751</v>
      </c>
      <c r="M15189" t="s">
        <v>3404</v>
      </c>
      <c r="N15189" t="b">
        <f>IF(ETMRouteStages[[#This Row],[RID]]=A15188,ETMRouteStages[[#This Row],[StageSequence]]=F15188+1,TRUE)</f>
        <v>1</v>
      </c>
    </row>
    <row r="15190" spans="1:14">
      <c r="A15190" t="s">
        <v>7106</v>
      </c>
      <c r="B15190" t="s">
        <v>3003</v>
      </c>
      <c r="C15190" t="s">
        <v>5565</v>
      </c>
      <c r="D15190" s="154">
        <v>18</v>
      </c>
      <c r="E15190" t="s">
        <v>618</v>
      </c>
      <c r="F15190">
        <v>7</v>
      </c>
      <c r="G15190">
        <v>7</v>
      </c>
      <c r="H15190" t="s">
        <v>3404</v>
      </c>
      <c r="I15190" t="s">
        <v>3515</v>
      </c>
      <c r="K15190" t="s">
        <v>619</v>
      </c>
      <c r="L15190" t="s">
        <v>618</v>
      </c>
      <c r="M15190" t="s">
        <v>3404</v>
      </c>
      <c r="N15190" t="b">
        <f>IF(ETMRouteStages[[#This Row],[RID]]=A15189,ETMRouteStages[[#This Row],[StageSequence]]=F15189+1,TRUE)</f>
        <v>1</v>
      </c>
    </row>
    <row r="15191" spans="1:14">
      <c r="A15191" t="s">
        <v>7106</v>
      </c>
      <c r="B15191" t="s">
        <v>3003</v>
      </c>
      <c r="C15191" t="s">
        <v>5565</v>
      </c>
      <c r="D15191" s="154">
        <v>18</v>
      </c>
      <c r="E15191" t="s">
        <v>2139</v>
      </c>
      <c r="F15191">
        <v>8</v>
      </c>
      <c r="G15191">
        <v>9</v>
      </c>
      <c r="H15191" t="s">
        <v>3404</v>
      </c>
      <c r="I15191" t="s">
        <v>3515</v>
      </c>
      <c r="K15191" t="s">
        <v>2140</v>
      </c>
      <c r="L15191" t="s">
        <v>2139</v>
      </c>
      <c r="M15191" t="s">
        <v>3404</v>
      </c>
      <c r="N15191" t="b">
        <f>IF(ETMRouteStages[[#This Row],[RID]]=A15190,ETMRouteStages[[#This Row],[StageSequence]]=F15190+1,TRUE)</f>
        <v>1</v>
      </c>
    </row>
    <row r="15192" spans="1:14">
      <c r="A15192" t="s">
        <v>7106</v>
      </c>
      <c r="B15192" t="s">
        <v>3003</v>
      </c>
      <c r="C15192" t="s">
        <v>5565</v>
      </c>
      <c r="D15192" s="154">
        <v>18</v>
      </c>
      <c r="E15192" t="s">
        <v>968</v>
      </c>
      <c r="F15192">
        <v>9</v>
      </c>
      <c r="G15192">
        <v>11</v>
      </c>
      <c r="H15192" t="s">
        <v>3404</v>
      </c>
      <c r="I15192" t="s">
        <v>3515</v>
      </c>
      <c r="K15192" t="s">
        <v>969</v>
      </c>
      <c r="L15192" t="s">
        <v>968</v>
      </c>
      <c r="M15192" t="s">
        <v>3404</v>
      </c>
      <c r="N15192" t="b">
        <f>IF(ETMRouteStages[[#This Row],[RID]]=A15191,ETMRouteStages[[#This Row],[StageSequence]]=F15191+1,TRUE)</f>
        <v>1</v>
      </c>
    </row>
    <row r="15193" spans="1:14">
      <c r="A15193" t="s">
        <v>7106</v>
      </c>
      <c r="B15193" t="s">
        <v>3003</v>
      </c>
      <c r="C15193" t="s">
        <v>5565</v>
      </c>
      <c r="D15193" s="154">
        <v>18</v>
      </c>
      <c r="E15193" t="s">
        <v>970</v>
      </c>
      <c r="F15193">
        <v>10</v>
      </c>
      <c r="G15193">
        <v>12</v>
      </c>
      <c r="H15193" t="s">
        <v>3404</v>
      </c>
      <c r="I15193" t="s">
        <v>3515</v>
      </c>
      <c r="K15193" t="s">
        <v>971</v>
      </c>
      <c r="L15193" t="s">
        <v>970</v>
      </c>
      <c r="M15193" t="s">
        <v>3404</v>
      </c>
      <c r="N15193" t="b">
        <f>IF(ETMRouteStages[[#This Row],[RID]]=A15192,ETMRouteStages[[#This Row],[StageSequence]]=F15192+1,TRUE)</f>
        <v>1</v>
      </c>
    </row>
    <row r="15194" spans="1:14">
      <c r="A15194" t="s">
        <v>7106</v>
      </c>
      <c r="B15194" t="s">
        <v>3003</v>
      </c>
      <c r="C15194" t="s">
        <v>5565</v>
      </c>
      <c r="D15194" s="154">
        <v>18</v>
      </c>
      <c r="E15194" t="s">
        <v>1115</v>
      </c>
      <c r="F15194">
        <v>11</v>
      </c>
      <c r="G15194">
        <v>13</v>
      </c>
      <c r="H15194" t="s">
        <v>3404</v>
      </c>
      <c r="I15194" t="s">
        <v>3515</v>
      </c>
      <c r="K15194" t="s">
        <v>1116</v>
      </c>
      <c r="L15194" t="s">
        <v>1115</v>
      </c>
      <c r="M15194" t="s">
        <v>3404</v>
      </c>
      <c r="N15194" t="b">
        <f>IF(ETMRouteStages[[#This Row],[RID]]=A15193,ETMRouteStages[[#This Row],[StageSequence]]=F15193+1,TRUE)</f>
        <v>1</v>
      </c>
    </row>
    <row r="15195" spans="1:14">
      <c r="A15195" t="s">
        <v>7106</v>
      </c>
      <c r="B15195" t="s">
        <v>3003</v>
      </c>
      <c r="C15195" t="s">
        <v>5565</v>
      </c>
      <c r="D15195" s="154">
        <v>18</v>
      </c>
      <c r="E15195" t="s">
        <v>632</v>
      </c>
      <c r="F15195">
        <v>12</v>
      </c>
      <c r="G15195">
        <v>14</v>
      </c>
      <c r="H15195" t="s">
        <v>3404</v>
      </c>
      <c r="I15195" t="s">
        <v>3515</v>
      </c>
      <c r="K15195" t="s">
        <v>633</v>
      </c>
      <c r="L15195" t="s">
        <v>632</v>
      </c>
      <c r="M15195" t="s">
        <v>3404</v>
      </c>
      <c r="N15195" t="b">
        <f>IF(ETMRouteStages[[#This Row],[RID]]=A15194,ETMRouteStages[[#This Row],[StageSequence]]=F15194+1,TRUE)</f>
        <v>1</v>
      </c>
    </row>
    <row r="15196" spans="1:14">
      <c r="A15196" t="s">
        <v>7106</v>
      </c>
      <c r="B15196" t="s">
        <v>3003</v>
      </c>
      <c r="C15196" t="s">
        <v>5565</v>
      </c>
      <c r="D15196" s="154">
        <v>18</v>
      </c>
      <c r="E15196" t="s">
        <v>2882</v>
      </c>
      <c r="F15196">
        <v>13</v>
      </c>
      <c r="G15196">
        <v>15</v>
      </c>
      <c r="H15196" t="s">
        <v>3404</v>
      </c>
      <c r="I15196" t="s">
        <v>3515</v>
      </c>
      <c r="K15196" t="s">
        <v>2883</v>
      </c>
      <c r="L15196" t="s">
        <v>2882</v>
      </c>
      <c r="M15196" t="s">
        <v>3404</v>
      </c>
      <c r="N15196" t="b">
        <f>IF(ETMRouteStages[[#This Row],[RID]]=A15195,ETMRouteStages[[#This Row],[StageSequence]]=F15195+1,TRUE)</f>
        <v>1</v>
      </c>
    </row>
    <row r="15197" spans="1:14">
      <c r="A15197" t="s">
        <v>7106</v>
      </c>
      <c r="B15197" t="s">
        <v>3003</v>
      </c>
      <c r="C15197" t="s">
        <v>5565</v>
      </c>
      <c r="D15197" s="154">
        <v>18</v>
      </c>
      <c r="E15197" t="s">
        <v>2884</v>
      </c>
      <c r="F15197">
        <v>14</v>
      </c>
      <c r="G15197">
        <v>16</v>
      </c>
      <c r="H15197" t="s">
        <v>3404</v>
      </c>
      <c r="I15197" t="s">
        <v>3515</v>
      </c>
      <c r="K15197" t="s">
        <v>2885</v>
      </c>
      <c r="L15197" t="s">
        <v>2884</v>
      </c>
      <c r="M15197" t="s">
        <v>3404</v>
      </c>
      <c r="N15197" t="b">
        <f>IF(ETMRouteStages[[#This Row],[RID]]=A15196,ETMRouteStages[[#This Row],[StageSequence]]=F15196+1,TRUE)</f>
        <v>1</v>
      </c>
    </row>
    <row r="15198" spans="1:14">
      <c r="A15198" t="s">
        <v>7106</v>
      </c>
      <c r="B15198" t="s">
        <v>3003</v>
      </c>
      <c r="C15198" t="s">
        <v>5565</v>
      </c>
      <c r="D15198" s="154">
        <v>18</v>
      </c>
      <c r="E15198" t="s">
        <v>1839</v>
      </c>
      <c r="F15198">
        <v>15</v>
      </c>
      <c r="G15198">
        <v>18</v>
      </c>
      <c r="H15198" t="s">
        <v>3500</v>
      </c>
      <c r="I15198" t="s">
        <v>3515</v>
      </c>
      <c r="K15198" t="s">
        <v>1840</v>
      </c>
      <c r="L15198" t="s">
        <v>1839</v>
      </c>
      <c r="M15198" t="s">
        <v>3500</v>
      </c>
      <c r="N15198" t="b">
        <f>IF(ETMRouteStages[[#This Row],[RID]]=A15197,ETMRouteStages[[#This Row],[StageSequence]]=F15197+1,TRUE)</f>
        <v>1</v>
      </c>
    </row>
    <row r="15199" spans="1:14">
      <c r="A15199" t="s">
        <v>7106</v>
      </c>
      <c r="B15199" t="s">
        <v>3003</v>
      </c>
      <c r="C15199" t="s">
        <v>5565</v>
      </c>
      <c r="D15199" s="154">
        <v>18</v>
      </c>
      <c r="E15199" t="s">
        <v>1506</v>
      </c>
      <c r="F15199">
        <v>16</v>
      </c>
      <c r="G15199">
        <v>19</v>
      </c>
      <c r="H15199" t="s">
        <v>3404</v>
      </c>
      <c r="I15199" t="s">
        <v>3515</v>
      </c>
      <c r="K15199" t="s">
        <v>1507</v>
      </c>
      <c r="L15199" t="s">
        <v>1506</v>
      </c>
      <c r="M15199" t="s">
        <v>3404</v>
      </c>
      <c r="N15199" t="b">
        <f>IF(ETMRouteStages[[#This Row],[RID]]=A15198,ETMRouteStages[[#This Row],[StageSequence]]=F15198+1,TRUE)</f>
        <v>1</v>
      </c>
    </row>
    <row r="15200" spans="1:14">
      <c r="A15200" t="s">
        <v>7106</v>
      </c>
      <c r="B15200" t="s">
        <v>3003</v>
      </c>
      <c r="C15200" t="s">
        <v>5565</v>
      </c>
      <c r="D15200" s="154">
        <v>18</v>
      </c>
      <c r="E15200" t="s">
        <v>496</v>
      </c>
      <c r="F15200">
        <v>17</v>
      </c>
      <c r="G15200">
        <v>20</v>
      </c>
      <c r="H15200" t="s">
        <v>3404</v>
      </c>
      <c r="I15200" t="s">
        <v>3515</v>
      </c>
      <c r="K15200" t="s">
        <v>497</v>
      </c>
      <c r="L15200" t="s">
        <v>496</v>
      </c>
      <c r="M15200" t="s">
        <v>3404</v>
      </c>
      <c r="N15200" t="b">
        <f>IF(ETMRouteStages[[#This Row],[RID]]=A15199,ETMRouteStages[[#This Row],[StageSequence]]=F15199+1,TRUE)</f>
        <v>1</v>
      </c>
    </row>
    <row r="15201" spans="1:14">
      <c r="A15201" t="s">
        <v>7106</v>
      </c>
      <c r="B15201" t="s">
        <v>3003</v>
      </c>
      <c r="C15201" t="s">
        <v>5565</v>
      </c>
      <c r="D15201" s="154">
        <v>18</v>
      </c>
      <c r="E15201" t="s">
        <v>2622</v>
      </c>
      <c r="F15201">
        <v>18</v>
      </c>
      <c r="G15201">
        <v>21</v>
      </c>
      <c r="H15201" t="s">
        <v>3404</v>
      </c>
      <c r="I15201" t="s">
        <v>3515</v>
      </c>
      <c r="K15201" t="s">
        <v>2623</v>
      </c>
      <c r="L15201" t="s">
        <v>2622</v>
      </c>
      <c r="M15201" t="s">
        <v>3404</v>
      </c>
      <c r="N15201" t="b">
        <f>IF(ETMRouteStages[[#This Row],[RID]]=A15200,ETMRouteStages[[#This Row],[StageSequence]]=F15200+1,TRUE)</f>
        <v>1</v>
      </c>
    </row>
    <row r="15202" spans="1:14">
      <c r="A15202" t="s">
        <v>7106</v>
      </c>
      <c r="B15202" t="s">
        <v>3003</v>
      </c>
      <c r="C15202" t="s">
        <v>5565</v>
      </c>
      <c r="D15202" s="154">
        <v>18</v>
      </c>
      <c r="E15202" t="s">
        <v>2109</v>
      </c>
      <c r="F15202">
        <v>19</v>
      </c>
      <c r="G15202">
        <v>22</v>
      </c>
      <c r="H15202" t="s">
        <v>3404</v>
      </c>
      <c r="I15202" t="s">
        <v>3515</v>
      </c>
      <c r="K15202" t="s">
        <v>2110</v>
      </c>
      <c r="L15202" t="s">
        <v>2109</v>
      </c>
      <c r="M15202" t="s">
        <v>3404</v>
      </c>
      <c r="N15202" t="b">
        <f>IF(ETMRouteStages[[#This Row],[RID]]=A15201,ETMRouteStages[[#This Row],[StageSequence]]=F15201+1,TRUE)</f>
        <v>1</v>
      </c>
    </row>
    <row r="15203" spans="1:14">
      <c r="A15203" t="s">
        <v>7106</v>
      </c>
      <c r="B15203" t="s">
        <v>3003</v>
      </c>
      <c r="C15203" t="s">
        <v>5565</v>
      </c>
      <c r="D15203" s="154">
        <v>18</v>
      </c>
      <c r="E15203" t="s">
        <v>2107</v>
      </c>
      <c r="F15203">
        <v>20</v>
      </c>
      <c r="G15203">
        <v>23</v>
      </c>
      <c r="H15203" t="s">
        <v>3404</v>
      </c>
      <c r="I15203" t="s">
        <v>3515</v>
      </c>
      <c r="K15203" t="s">
        <v>2108</v>
      </c>
      <c r="L15203" t="s">
        <v>2107</v>
      </c>
      <c r="M15203" t="s">
        <v>3404</v>
      </c>
      <c r="N15203" t="b">
        <f>IF(ETMRouteStages[[#This Row],[RID]]=A15202,ETMRouteStages[[#This Row],[StageSequence]]=F15202+1,TRUE)</f>
        <v>1</v>
      </c>
    </row>
    <row r="15204" spans="1:14">
      <c r="A15204" t="s">
        <v>7106</v>
      </c>
      <c r="B15204" t="s">
        <v>3003</v>
      </c>
      <c r="C15204" t="s">
        <v>5565</v>
      </c>
      <c r="D15204" s="154">
        <v>18</v>
      </c>
      <c r="E15204" t="s">
        <v>1693</v>
      </c>
      <c r="F15204">
        <v>21</v>
      </c>
      <c r="G15204">
        <v>25</v>
      </c>
      <c r="H15204" t="s">
        <v>3404</v>
      </c>
      <c r="I15204" t="s">
        <v>3515</v>
      </c>
      <c r="K15204" t="s">
        <v>1694</v>
      </c>
      <c r="L15204" t="s">
        <v>1693</v>
      </c>
      <c r="M15204" t="s">
        <v>3404</v>
      </c>
      <c r="N15204" t="b">
        <f>IF(ETMRouteStages[[#This Row],[RID]]=A15203,ETMRouteStages[[#This Row],[StageSequence]]=F15203+1,TRUE)</f>
        <v>1</v>
      </c>
    </row>
    <row r="15205" spans="1:14">
      <c r="A15205" t="s">
        <v>7106</v>
      </c>
      <c r="B15205" t="s">
        <v>3003</v>
      </c>
      <c r="C15205" t="s">
        <v>5565</v>
      </c>
      <c r="D15205" s="154">
        <v>18</v>
      </c>
      <c r="E15205" t="s">
        <v>1259</v>
      </c>
      <c r="F15205">
        <v>22</v>
      </c>
      <c r="G15205">
        <v>27</v>
      </c>
      <c r="H15205" t="s">
        <v>3404</v>
      </c>
      <c r="I15205" t="s">
        <v>3515</v>
      </c>
      <c r="K15205" t="s">
        <v>1260</v>
      </c>
      <c r="L15205" t="s">
        <v>1259</v>
      </c>
      <c r="M15205" t="s">
        <v>3404</v>
      </c>
      <c r="N15205" t="b">
        <f>IF(ETMRouteStages[[#This Row],[RID]]=A15204,ETMRouteStages[[#This Row],[StageSequence]]=F15204+1,TRUE)</f>
        <v>1</v>
      </c>
    </row>
    <row r="15206" spans="1:14">
      <c r="A15206" t="s">
        <v>7106</v>
      </c>
      <c r="B15206" t="s">
        <v>3003</v>
      </c>
      <c r="C15206" t="s">
        <v>5565</v>
      </c>
      <c r="D15206" s="154">
        <v>18</v>
      </c>
      <c r="E15206" t="s">
        <v>2550</v>
      </c>
      <c r="F15206">
        <v>23</v>
      </c>
      <c r="G15206">
        <v>28</v>
      </c>
      <c r="H15206" t="s">
        <v>3404</v>
      </c>
      <c r="I15206" t="s">
        <v>3515</v>
      </c>
      <c r="K15206" t="s">
        <v>2551</v>
      </c>
      <c r="L15206" t="s">
        <v>2550</v>
      </c>
      <c r="M15206" t="s">
        <v>3404</v>
      </c>
      <c r="N15206" t="b">
        <f>IF(ETMRouteStages[[#This Row],[RID]]=A15205,ETMRouteStages[[#This Row],[StageSequence]]=F15205+1,TRUE)</f>
        <v>1</v>
      </c>
    </row>
    <row r="15207" spans="1:14">
      <c r="A15207" t="s">
        <v>7106</v>
      </c>
      <c r="B15207" t="s">
        <v>3003</v>
      </c>
      <c r="C15207" t="s">
        <v>5565</v>
      </c>
      <c r="D15207" s="154">
        <v>18</v>
      </c>
      <c r="E15207" t="s">
        <v>1407</v>
      </c>
      <c r="F15207">
        <v>24</v>
      </c>
      <c r="G15207">
        <v>30</v>
      </c>
      <c r="H15207" t="s">
        <v>3404</v>
      </c>
      <c r="I15207" t="s">
        <v>3515</v>
      </c>
      <c r="K15207" t="s">
        <v>1408</v>
      </c>
      <c r="L15207" t="s">
        <v>1407</v>
      </c>
      <c r="M15207" t="s">
        <v>3404</v>
      </c>
      <c r="N15207" t="b">
        <f>IF(ETMRouteStages[[#This Row],[RID]]=A15206,ETMRouteStages[[#This Row],[StageSequence]]=F15206+1,TRUE)</f>
        <v>1</v>
      </c>
    </row>
    <row r="15208" spans="1:14">
      <c r="A15208" t="s">
        <v>7106</v>
      </c>
      <c r="B15208" t="s">
        <v>3003</v>
      </c>
      <c r="C15208" t="s">
        <v>5565</v>
      </c>
      <c r="D15208" s="154">
        <v>18</v>
      </c>
      <c r="E15208" t="s">
        <v>1367</v>
      </c>
      <c r="F15208">
        <v>25</v>
      </c>
      <c r="G15208">
        <v>31</v>
      </c>
      <c r="H15208" t="s">
        <v>3404</v>
      </c>
      <c r="I15208" t="s">
        <v>3515</v>
      </c>
      <c r="K15208" t="s">
        <v>1368</v>
      </c>
      <c r="L15208" t="s">
        <v>1367</v>
      </c>
      <c r="M15208" t="s">
        <v>3404</v>
      </c>
      <c r="N15208" t="b">
        <f>IF(ETMRouteStages[[#This Row],[RID]]=A15207,ETMRouteStages[[#This Row],[StageSequence]]=F15207+1,TRUE)</f>
        <v>1</v>
      </c>
    </row>
    <row r="15209" spans="1:14">
      <c r="A15209" t="s">
        <v>7106</v>
      </c>
      <c r="B15209" t="s">
        <v>3003</v>
      </c>
      <c r="C15209" t="s">
        <v>5565</v>
      </c>
      <c r="D15209" s="154">
        <v>18</v>
      </c>
      <c r="E15209" t="s">
        <v>2350</v>
      </c>
      <c r="F15209">
        <v>26</v>
      </c>
      <c r="G15209">
        <v>32</v>
      </c>
      <c r="H15209" t="s">
        <v>3404</v>
      </c>
      <c r="I15209" t="s">
        <v>3515</v>
      </c>
      <c r="K15209" t="s">
        <v>2351</v>
      </c>
      <c r="L15209" t="s">
        <v>2350</v>
      </c>
      <c r="M15209" t="s">
        <v>3404</v>
      </c>
      <c r="N15209" t="b">
        <f>IF(ETMRouteStages[[#This Row],[RID]]=A15208,ETMRouteStages[[#This Row],[StageSequence]]=F15208+1,TRUE)</f>
        <v>1</v>
      </c>
    </row>
    <row r="15210" spans="1:14">
      <c r="A15210" t="s">
        <v>7106</v>
      </c>
      <c r="B15210" t="s">
        <v>3003</v>
      </c>
      <c r="C15210" t="s">
        <v>5565</v>
      </c>
      <c r="D15210" s="154">
        <v>18</v>
      </c>
      <c r="E15210" t="s">
        <v>2773</v>
      </c>
      <c r="F15210">
        <v>27</v>
      </c>
      <c r="G15210">
        <v>33</v>
      </c>
      <c r="H15210" t="s">
        <v>3404</v>
      </c>
      <c r="I15210" t="s">
        <v>3515</v>
      </c>
      <c r="K15210" t="s">
        <v>2774</v>
      </c>
      <c r="L15210" t="s">
        <v>2773</v>
      </c>
      <c r="M15210" t="s">
        <v>3404</v>
      </c>
      <c r="N15210" t="b">
        <f>IF(ETMRouteStages[[#This Row],[RID]]=A15209,ETMRouteStages[[#This Row],[StageSequence]]=F15209+1,TRUE)</f>
        <v>1</v>
      </c>
    </row>
    <row r="15211" spans="1:14">
      <c r="A15211" t="s">
        <v>7106</v>
      </c>
      <c r="B15211" t="s">
        <v>3003</v>
      </c>
      <c r="C15211" t="s">
        <v>5565</v>
      </c>
      <c r="D15211" s="154">
        <v>18</v>
      </c>
      <c r="E15211" t="s">
        <v>1399</v>
      </c>
      <c r="F15211">
        <v>28</v>
      </c>
      <c r="G15211">
        <v>34</v>
      </c>
      <c r="H15211" t="s">
        <v>3404</v>
      </c>
      <c r="I15211" t="s">
        <v>3515</v>
      </c>
      <c r="K15211" t="s">
        <v>1400</v>
      </c>
      <c r="L15211" t="s">
        <v>1399</v>
      </c>
      <c r="M15211" t="s">
        <v>3404</v>
      </c>
      <c r="N15211" t="b">
        <f>IF(ETMRouteStages[[#This Row],[RID]]=A15210,ETMRouteStages[[#This Row],[StageSequence]]=F15210+1,TRUE)</f>
        <v>1</v>
      </c>
    </row>
    <row r="15212" spans="1:14">
      <c r="A15212" t="s">
        <v>7106</v>
      </c>
      <c r="B15212" t="s">
        <v>3003</v>
      </c>
      <c r="C15212" t="s">
        <v>5565</v>
      </c>
      <c r="D15212" s="154">
        <v>18</v>
      </c>
      <c r="E15212" t="s">
        <v>1401</v>
      </c>
      <c r="F15212">
        <v>29</v>
      </c>
      <c r="G15212">
        <v>35</v>
      </c>
      <c r="H15212" t="s">
        <v>3404</v>
      </c>
      <c r="I15212" t="s">
        <v>3515</v>
      </c>
      <c r="K15212" t="s">
        <v>1402</v>
      </c>
      <c r="L15212" t="s">
        <v>1401</v>
      </c>
      <c r="M15212" t="s">
        <v>3404</v>
      </c>
      <c r="N15212" t="b">
        <f>IF(ETMRouteStages[[#This Row],[RID]]=A15211,ETMRouteStages[[#This Row],[StageSequence]]=F15211+1,TRUE)</f>
        <v>1</v>
      </c>
    </row>
    <row r="15213" spans="1:14">
      <c r="A15213" t="s">
        <v>7106</v>
      </c>
      <c r="B15213" t="s">
        <v>3003</v>
      </c>
      <c r="C15213" t="s">
        <v>5565</v>
      </c>
      <c r="D15213" s="154">
        <v>18</v>
      </c>
      <c r="E15213" t="s">
        <v>2296</v>
      </c>
      <c r="F15213">
        <v>30</v>
      </c>
      <c r="G15213">
        <v>38</v>
      </c>
      <c r="H15213" t="s">
        <v>3404</v>
      </c>
      <c r="I15213" t="s">
        <v>3515</v>
      </c>
      <c r="K15213" t="s">
        <v>2297</v>
      </c>
      <c r="L15213" t="s">
        <v>2296</v>
      </c>
      <c r="M15213" t="s">
        <v>3404</v>
      </c>
      <c r="N15213" t="b">
        <f>IF(ETMRouteStages[[#This Row],[RID]]=A15212,ETMRouteStages[[#This Row],[StageSequence]]=F15212+1,TRUE)</f>
        <v>1</v>
      </c>
    </row>
    <row r="15214" spans="1:14">
      <c r="A15214" t="s">
        <v>7106</v>
      </c>
      <c r="B15214" t="s">
        <v>3003</v>
      </c>
      <c r="C15214" t="s">
        <v>5565</v>
      </c>
      <c r="D15214" s="154">
        <v>18</v>
      </c>
      <c r="E15214" t="s">
        <v>2640</v>
      </c>
      <c r="F15214">
        <v>31</v>
      </c>
      <c r="G15214">
        <v>39</v>
      </c>
      <c r="H15214" t="s">
        <v>3404</v>
      </c>
      <c r="I15214" t="s">
        <v>3515</v>
      </c>
      <c r="K15214" t="s">
        <v>2641</v>
      </c>
      <c r="L15214" t="s">
        <v>2640</v>
      </c>
      <c r="M15214" t="s">
        <v>3404</v>
      </c>
      <c r="N15214" t="b">
        <f>IF(ETMRouteStages[[#This Row],[RID]]=A15213,ETMRouteStages[[#This Row],[StageSequence]]=F15213+1,TRUE)</f>
        <v>1</v>
      </c>
    </row>
    <row r="15215" spans="1:14">
      <c r="A15215" t="s">
        <v>7106</v>
      </c>
      <c r="B15215" t="s">
        <v>3003</v>
      </c>
      <c r="C15215" t="s">
        <v>5565</v>
      </c>
      <c r="D15215" s="154">
        <v>18</v>
      </c>
      <c r="E15215" t="s">
        <v>2978</v>
      </c>
      <c r="F15215">
        <v>32</v>
      </c>
      <c r="G15215">
        <v>40</v>
      </c>
      <c r="H15215" t="s">
        <v>3404</v>
      </c>
      <c r="I15215" t="s">
        <v>3515</v>
      </c>
      <c r="K15215" t="s">
        <v>2979</v>
      </c>
      <c r="L15215" t="s">
        <v>2978</v>
      </c>
      <c r="M15215" t="s">
        <v>3404</v>
      </c>
      <c r="N15215" t="b">
        <f>IF(ETMRouteStages[[#This Row],[RID]]=A15214,ETMRouteStages[[#This Row],[StageSequence]]=F15214+1,TRUE)</f>
        <v>1</v>
      </c>
    </row>
    <row r="15216" spans="1:14">
      <c r="A15216" t="s">
        <v>7106</v>
      </c>
      <c r="B15216" t="s">
        <v>3003</v>
      </c>
      <c r="C15216" t="s">
        <v>5565</v>
      </c>
      <c r="D15216" s="154">
        <v>18</v>
      </c>
      <c r="E15216" t="s">
        <v>410</v>
      </c>
      <c r="F15216">
        <v>33</v>
      </c>
      <c r="G15216">
        <v>42</v>
      </c>
      <c r="H15216" t="s">
        <v>3404</v>
      </c>
      <c r="I15216" t="s">
        <v>3515</v>
      </c>
      <c r="K15216" t="s">
        <v>411</v>
      </c>
      <c r="L15216" t="s">
        <v>410</v>
      </c>
      <c r="M15216" t="s">
        <v>3404</v>
      </c>
      <c r="N15216" t="b">
        <f>IF(ETMRouteStages[[#This Row],[RID]]=A15215,ETMRouteStages[[#This Row],[StageSequence]]=F15215+1,TRUE)</f>
        <v>1</v>
      </c>
    </row>
    <row r="15217" spans="1:14">
      <c r="A15217" t="s">
        <v>7106</v>
      </c>
      <c r="B15217" t="s">
        <v>3003</v>
      </c>
      <c r="C15217" t="s">
        <v>5565</v>
      </c>
      <c r="D15217" s="154">
        <v>18</v>
      </c>
      <c r="E15217" t="s">
        <v>1902</v>
      </c>
      <c r="F15217">
        <v>34</v>
      </c>
      <c r="G15217">
        <v>43</v>
      </c>
      <c r="H15217" t="s">
        <v>3404</v>
      </c>
      <c r="I15217" t="s">
        <v>3515</v>
      </c>
      <c r="K15217" t="s">
        <v>1903</v>
      </c>
      <c r="L15217" t="s">
        <v>1902</v>
      </c>
      <c r="M15217" t="s">
        <v>3404</v>
      </c>
      <c r="N15217" t="b">
        <f>IF(ETMRouteStages[[#This Row],[RID]]=A15216,ETMRouteStages[[#This Row],[StageSequence]]=F15216+1,TRUE)</f>
        <v>1</v>
      </c>
    </row>
    <row r="15218" spans="1:14">
      <c r="A15218" t="s">
        <v>7106</v>
      </c>
      <c r="B15218" t="s">
        <v>3003</v>
      </c>
      <c r="C15218" t="s">
        <v>5565</v>
      </c>
      <c r="D15218" s="154">
        <v>18</v>
      </c>
      <c r="E15218" t="s">
        <v>2169</v>
      </c>
      <c r="F15218">
        <v>35</v>
      </c>
      <c r="G15218">
        <v>46</v>
      </c>
      <c r="H15218" t="s">
        <v>3404</v>
      </c>
      <c r="I15218" t="s">
        <v>3515</v>
      </c>
      <c r="K15218" t="s">
        <v>2170</v>
      </c>
      <c r="L15218" t="s">
        <v>2169</v>
      </c>
      <c r="M15218" t="s">
        <v>3404</v>
      </c>
      <c r="N15218" t="b">
        <f>IF(ETMRouteStages[[#This Row],[RID]]=A15217,ETMRouteStages[[#This Row],[StageSequence]]=F15217+1,TRUE)</f>
        <v>1</v>
      </c>
    </row>
    <row r="15219" spans="1:14">
      <c r="A15219" t="s">
        <v>7106</v>
      </c>
      <c r="B15219" t="s">
        <v>3003</v>
      </c>
      <c r="C15219" t="s">
        <v>5565</v>
      </c>
      <c r="D15219" s="154">
        <v>18</v>
      </c>
      <c r="E15219" t="s">
        <v>736</v>
      </c>
      <c r="F15219">
        <v>36</v>
      </c>
      <c r="G15219">
        <v>48</v>
      </c>
      <c r="H15219" t="s">
        <v>3404</v>
      </c>
      <c r="I15219" t="s">
        <v>3515</v>
      </c>
      <c r="K15219" t="s">
        <v>737</v>
      </c>
      <c r="L15219" t="s">
        <v>736</v>
      </c>
      <c r="M15219" t="s">
        <v>3404</v>
      </c>
      <c r="N15219" t="b">
        <f>IF(ETMRouteStages[[#This Row],[RID]]=A15218,ETMRouteStages[[#This Row],[StageSequence]]=F15218+1,TRUE)</f>
        <v>1</v>
      </c>
    </row>
    <row r="15220" spans="1:14">
      <c r="A15220" t="s">
        <v>7106</v>
      </c>
      <c r="B15220" t="s">
        <v>3003</v>
      </c>
      <c r="C15220" t="s">
        <v>5565</v>
      </c>
      <c r="D15220" s="154">
        <v>18</v>
      </c>
      <c r="E15220" t="s">
        <v>2596</v>
      </c>
      <c r="F15220">
        <v>37</v>
      </c>
      <c r="G15220">
        <v>50</v>
      </c>
      <c r="H15220" t="s">
        <v>3404</v>
      </c>
      <c r="I15220" t="s">
        <v>3515</v>
      </c>
      <c r="K15220" t="s">
        <v>2597</v>
      </c>
      <c r="L15220" t="s">
        <v>2596</v>
      </c>
      <c r="M15220" t="s">
        <v>3404</v>
      </c>
      <c r="N15220" t="b">
        <f>IF(ETMRouteStages[[#This Row],[RID]]=A15219,ETMRouteStages[[#This Row],[StageSequence]]=F15219+1,TRUE)</f>
        <v>1</v>
      </c>
    </row>
    <row r="15221" spans="1:14">
      <c r="A15221" t="s">
        <v>7106</v>
      </c>
      <c r="B15221" t="s">
        <v>3003</v>
      </c>
      <c r="C15221" t="s">
        <v>5565</v>
      </c>
      <c r="D15221" s="154">
        <v>18</v>
      </c>
      <c r="E15221" t="s">
        <v>574</v>
      </c>
      <c r="F15221">
        <v>38</v>
      </c>
      <c r="G15221">
        <v>51</v>
      </c>
      <c r="H15221" t="s">
        <v>3404</v>
      </c>
      <c r="I15221" t="s">
        <v>3515</v>
      </c>
      <c r="K15221" t="s">
        <v>575</v>
      </c>
      <c r="L15221" t="s">
        <v>574</v>
      </c>
      <c r="M15221" t="s">
        <v>3404</v>
      </c>
      <c r="N15221" t="b">
        <f>IF(ETMRouteStages[[#This Row],[RID]]=A15220,ETMRouteStages[[#This Row],[StageSequence]]=F15220+1,TRUE)</f>
        <v>1</v>
      </c>
    </row>
    <row r="15222" spans="1:14">
      <c r="A15222" t="s">
        <v>7106</v>
      </c>
      <c r="B15222" t="s">
        <v>3003</v>
      </c>
      <c r="C15222" t="s">
        <v>5565</v>
      </c>
      <c r="D15222" s="154">
        <v>18</v>
      </c>
      <c r="E15222" t="s">
        <v>2055</v>
      </c>
      <c r="F15222">
        <v>39</v>
      </c>
      <c r="G15222">
        <v>52</v>
      </c>
      <c r="H15222" t="s">
        <v>3404</v>
      </c>
      <c r="I15222" t="s">
        <v>3515</v>
      </c>
      <c r="K15222" t="s">
        <v>2056</v>
      </c>
      <c r="L15222" t="s">
        <v>2055</v>
      </c>
      <c r="M15222" t="s">
        <v>3404</v>
      </c>
      <c r="N15222" t="b">
        <f>IF(ETMRouteStages[[#This Row],[RID]]=A15221,ETMRouteStages[[#This Row],[StageSequence]]=F15221+1,TRUE)</f>
        <v>1</v>
      </c>
    </row>
    <row r="15223" spans="1:14">
      <c r="A15223" t="s">
        <v>7106</v>
      </c>
      <c r="B15223" t="s">
        <v>3003</v>
      </c>
      <c r="C15223" t="s">
        <v>5565</v>
      </c>
      <c r="D15223" s="154">
        <v>18</v>
      </c>
      <c r="E15223" t="s">
        <v>596</v>
      </c>
      <c r="F15223">
        <v>40</v>
      </c>
      <c r="G15223">
        <v>54</v>
      </c>
      <c r="H15223" t="s">
        <v>3404</v>
      </c>
      <c r="I15223" t="s">
        <v>3515</v>
      </c>
      <c r="K15223" t="s">
        <v>597</v>
      </c>
      <c r="L15223" t="s">
        <v>596</v>
      </c>
      <c r="M15223" t="s">
        <v>3404</v>
      </c>
      <c r="N15223" t="b">
        <f>IF(ETMRouteStages[[#This Row],[RID]]=A15222,ETMRouteStages[[#This Row],[StageSequence]]=F15222+1,TRUE)</f>
        <v>1</v>
      </c>
    </row>
    <row r="15224" spans="1:14">
      <c r="A15224" t="s">
        <v>7106</v>
      </c>
      <c r="B15224" t="s">
        <v>3003</v>
      </c>
      <c r="C15224" t="s">
        <v>5565</v>
      </c>
      <c r="D15224" s="154">
        <v>18</v>
      </c>
      <c r="E15224" t="s">
        <v>2991</v>
      </c>
      <c r="F15224">
        <v>41</v>
      </c>
      <c r="G15224">
        <v>55</v>
      </c>
      <c r="H15224" t="s">
        <v>3404</v>
      </c>
      <c r="I15224" t="s">
        <v>3515</v>
      </c>
      <c r="K15224" t="s">
        <v>2992</v>
      </c>
      <c r="L15224" t="s">
        <v>2991</v>
      </c>
      <c r="M15224" t="s">
        <v>3404</v>
      </c>
      <c r="N15224" t="b">
        <f>IF(ETMRouteStages[[#This Row],[RID]]=A15223,ETMRouteStages[[#This Row],[StageSequence]]=F15223+1,TRUE)</f>
        <v>1</v>
      </c>
    </row>
    <row r="15225" spans="1:14">
      <c r="A15225" t="s">
        <v>7106</v>
      </c>
      <c r="B15225" t="s">
        <v>3003</v>
      </c>
      <c r="C15225" t="s">
        <v>5565</v>
      </c>
      <c r="D15225" s="154">
        <v>18</v>
      </c>
      <c r="E15225" t="s">
        <v>596</v>
      </c>
      <c r="F15225">
        <v>42</v>
      </c>
      <c r="G15225">
        <v>56</v>
      </c>
      <c r="H15225" t="s">
        <v>3404</v>
      </c>
      <c r="I15225" t="s">
        <v>3515</v>
      </c>
      <c r="K15225" t="s">
        <v>597</v>
      </c>
      <c r="L15225" t="s">
        <v>596</v>
      </c>
      <c r="M15225" t="s">
        <v>3404</v>
      </c>
      <c r="N15225" t="b">
        <f>IF(ETMRouteStages[[#This Row],[RID]]=A15224,ETMRouteStages[[#This Row],[StageSequence]]=F15224+1,TRUE)</f>
        <v>1</v>
      </c>
    </row>
    <row r="15226" spans="1:14">
      <c r="A15226" t="s">
        <v>7106</v>
      </c>
      <c r="B15226" t="s">
        <v>3003</v>
      </c>
      <c r="C15226" t="s">
        <v>5565</v>
      </c>
      <c r="D15226" s="154">
        <v>18</v>
      </c>
      <c r="E15226" t="s">
        <v>2055</v>
      </c>
      <c r="F15226">
        <v>43</v>
      </c>
      <c r="G15226">
        <v>58</v>
      </c>
      <c r="H15226" t="s">
        <v>3404</v>
      </c>
      <c r="I15226" t="s">
        <v>3515</v>
      </c>
      <c r="K15226" t="s">
        <v>2056</v>
      </c>
      <c r="L15226" t="s">
        <v>2055</v>
      </c>
      <c r="M15226" t="s">
        <v>3404</v>
      </c>
      <c r="N15226" t="b">
        <f>IF(ETMRouteStages[[#This Row],[RID]]=A15225,ETMRouteStages[[#This Row],[StageSequence]]=F15225+1,TRUE)</f>
        <v>1</v>
      </c>
    </row>
    <row r="15227" spans="1:14">
      <c r="A15227" t="s">
        <v>7106</v>
      </c>
      <c r="B15227" t="s">
        <v>3003</v>
      </c>
      <c r="C15227" t="s">
        <v>5565</v>
      </c>
      <c r="D15227" s="154">
        <v>18</v>
      </c>
      <c r="E15227" t="s">
        <v>574</v>
      </c>
      <c r="F15227">
        <v>44</v>
      </c>
      <c r="G15227">
        <v>59</v>
      </c>
      <c r="H15227" t="s">
        <v>3404</v>
      </c>
      <c r="I15227" t="s">
        <v>3515</v>
      </c>
      <c r="K15227" t="s">
        <v>575</v>
      </c>
      <c r="L15227" t="s">
        <v>574</v>
      </c>
      <c r="M15227" t="s">
        <v>3404</v>
      </c>
      <c r="N15227" t="b">
        <f>IF(ETMRouteStages[[#This Row],[RID]]=A15226,ETMRouteStages[[#This Row],[StageSequence]]=F15226+1,TRUE)</f>
        <v>1</v>
      </c>
    </row>
    <row r="15228" spans="1:14">
      <c r="A15228" t="s">
        <v>7106</v>
      </c>
      <c r="B15228" t="s">
        <v>3003</v>
      </c>
      <c r="C15228" t="s">
        <v>5565</v>
      </c>
      <c r="D15228" s="154">
        <v>18</v>
      </c>
      <c r="E15228" t="s">
        <v>524</v>
      </c>
      <c r="F15228">
        <v>45</v>
      </c>
      <c r="G15228">
        <v>60</v>
      </c>
      <c r="H15228" t="s">
        <v>3404</v>
      </c>
      <c r="I15228" t="s">
        <v>3515</v>
      </c>
      <c r="K15228" t="s">
        <v>525</v>
      </c>
      <c r="L15228" t="s">
        <v>524</v>
      </c>
      <c r="M15228" t="s">
        <v>3404</v>
      </c>
      <c r="N15228" t="b">
        <f>IF(ETMRouteStages[[#This Row],[RID]]=A15227,ETMRouteStages[[#This Row],[StageSequence]]=F15227+1,TRUE)</f>
        <v>1</v>
      </c>
    </row>
    <row r="15229" spans="1:14">
      <c r="A15229" t="s">
        <v>7107</v>
      </c>
      <c r="B15229" t="s">
        <v>3003</v>
      </c>
      <c r="C15229" t="s">
        <v>5569</v>
      </c>
      <c r="D15229" s="154">
        <v>19</v>
      </c>
      <c r="E15229" t="s">
        <v>2328</v>
      </c>
      <c r="F15229">
        <v>1</v>
      </c>
      <c r="G15229">
        <v>0</v>
      </c>
      <c r="H15229" t="s">
        <v>3404</v>
      </c>
      <c r="I15229" t="s">
        <v>3515</v>
      </c>
      <c r="K15229" t="s">
        <v>2329</v>
      </c>
      <c r="L15229" t="s">
        <v>2328</v>
      </c>
      <c r="M15229" t="s">
        <v>3404</v>
      </c>
      <c r="N15229" t="b">
        <f>IF(ETMRouteStages[[#This Row],[RID]]=A15228,ETMRouteStages[[#This Row],[StageSequence]]=F15228+1,TRUE)</f>
        <v>1</v>
      </c>
    </row>
    <row r="15230" spans="1:14">
      <c r="A15230" t="s">
        <v>7107</v>
      </c>
      <c r="B15230" t="s">
        <v>3003</v>
      </c>
      <c r="C15230" t="s">
        <v>5569</v>
      </c>
      <c r="D15230" s="154">
        <v>19</v>
      </c>
      <c r="E15230" t="s">
        <v>1197</v>
      </c>
      <c r="F15230">
        <v>2</v>
      </c>
      <c r="G15230">
        <v>2</v>
      </c>
      <c r="H15230" t="s">
        <v>3404</v>
      </c>
      <c r="I15230" t="s">
        <v>3515</v>
      </c>
      <c r="K15230" t="s">
        <v>1198</v>
      </c>
      <c r="L15230" t="s">
        <v>1197</v>
      </c>
      <c r="M15230" t="s">
        <v>3404</v>
      </c>
      <c r="N15230" t="b">
        <f>IF(ETMRouteStages[[#This Row],[RID]]=A15229,ETMRouteStages[[#This Row],[StageSequence]]=F15229+1,TRUE)</f>
        <v>1</v>
      </c>
    </row>
    <row r="15231" spans="1:14">
      <c r="A15231" t="s">
        <v>7107</v>
      </c>
      <c r="B15231" t="s">
        <v>3003</v>
      </c>
      <c r="C15231" t="s">
        <v>5569</v>
      </c>
      <c r="D15231" s="154">
        <v>19</v>
      </c>
      <c r="E15231" t="s">
        <v>1187</v>
      </c>
      <c r="F15231">
        <v>3</v>
      </c>
      <c r="G15231">
        <v>3</v>
      </c>
      <c r="H15231" t="s">
        <v>3404</v>
      </c>
      <c r="I15231" t="s">
        <v>3515</v>
      </c>
      <c r="K15231" t="s">
        <v>1188</v>
      </c>
      <c r="L15231" t="s">
        <v>1187</v>
      </c>
      <c r="M15231" t="s">
        <v>3404</v>
      </c>
      <c r="N15231" t="b">
        <f>IF(ETMRouteStages[[#This Row],[RID]]=A15230,ETMRouteStages[[#This Row],[StageSequence]]=F15230+1,TRUE)</f>
        <v>1</v>
      </c>
    </row>
    <row r="15232" spans="1:14">
      <c r="A15232" t="s">
        <v>7107</v>
      </c>
      <c r="B15232" t="s">
        <v>3003</v>
      </c>
      <c r="C15232" t="s">
        <v>5569</v>
      </c>
      <c r="D15232" s="154">
        <v>19</v>
      </c>
      <c r="E15232" t="s">
        <v>2255</v>
      </c>
      <c r="F15232">
        <v>4</v>
      </c>
      <c r="G15232">
        <v>5</v>
      </c>
      <c r="H15232" t="s">
        <v>3404</v>
      </c>
      <c r="I15232" t="s">
        <v>3515</v>
      </c>
      <c r="K15232" t="s">
        <v>2256</v>
      </c>
      <c r="L15232" t="s">
        <v>2255</v>
      </c>
      <c r="M15232" t="s">
        <v>3404</v>
      </c>
      <c r="N15232" t="b">
        <f>IF(ETMRouteStages[[#This Row],[RID]]=A15231,ETMRouteStages[[#This Row],[StageSequence]]=F15231+1,TRUE)</f>
        <v>1</v>
      </c>
    </row>
    <row r="15233" spans="1:14">
      <c r="A15233" t="s">
        <v>7107</v>
      </c>
      <c r="B15233" t="s">
        <v>3003</v>
      </c>
      <c r="C15233" t="s">
        <v>5569</v>
      </c>
      <c r="D15233" s="154">
        <v>19</v>
      </c>
      <c r="E15233" t="s">
        <v>1841</v>
      </c>
      <c r="F15233">
        <v>5</v>
      </c>
      <c r="G15233">
        <v>7</v>
      </c>
      <c r="H15233" t="s">
        <v>3404</v>
      </c>
      <c r="I15233" t="s">
        <v>3515</v>
      </c>
      <c r="K15233" t="s">
        <v>1842</v>
      </c>
      <c r="L15233" t="s">
        <v>1841</v>
      </c>
      <c r="M15233" t="s">
        <v>3404</v>
      </c>
      <c r="N15233" t="b">
        <f>IF(ETMRouteStages[[#This Row],[RID]]=A15232,ETMRouteStages[[#This Row],[StageSequence]]=F15232+1,TRUE)</f>
        <v>1</v>
      </c>
    </row>
    <row r="15234" spans="1:14">
      <c r="A15234" t="s">
        <v>7107</v>
      </c>
      <c r="B15234" t="s">
        <v>3003</v>
      </c>
      <c r="C15234" t="s">
        <v>5569</v>
      </c>
      <c r="D15234" s="154">
        <v>19</v>
      </c>
      <c r="E15234" t="s">
        <v>1827</v>
      </c>
      <c r="F15234">
        <v>6</v>
      </c>
      <c r="G15234">
        <v>8</v>
      </c>
      <c r="H15234" t="s">
        <v>3404</v>
      </c>
      <c r="I15234" t="s">
        <v>3515</v>
      </c>
      <c r="K15234" t="s">
        <v>1828</v>
      </c>
      <c r="L15234" t="s">
        <v>1827</v>
      </c>
      <c r="M15234" t="s">
        <v>3404</v>
      </c>
      <c r="N15234" t="b">
        <f>IF(ETMRouteStages[[#This Row],[RID]]=A15233,ETMRouteStages[[#This Row],[StageSequence]]=F15233+1,TRUE)</f>
        <v>1</v>
      </c>
    </row>
    <row r="15235" spans="1:14">
      <c r="A15235" t="s">
        <v>7107</v>
      </c>
      <c r="B15235" t="s">
        <v>3003</v>
      </c>
      <c r="C15235" t="s">
        <v>5569</v>
      </c>
      <c r="D15235" s="154">
        <v>19</v>
      </c>
      <c r="E15235" t="s">
        <v>1723</v>
      </c>
      <c r="F15235">
        <v>7</v>
      </c>
      <c r="G15235">
        <v>10</v>
      </c>
      <c r="H15235" t="s">
        <v>3404</v>
      </c>
      <c r="I15235" t="s">
        <v>3515</v>
      </c>
      <c r="K15235" t="s">
        <v>1724</v>
      </c>
      <c r="L15235" t="s">
        <v>1723</v>
      </c>
      <c r="M15235" t="s">
        <v>3404</v>
      </c>
      <c r="N15235" t="b">
        <f>IF(ETMRouteStages[[#This Row],[RID]]=A15234,ETMRouteStages[[#This Row],[StageSequence]]=F15234+1,TRUE)</f>
        <v>1</v>
      </c>
    </row>
    <row r="15236" spans="1:14">
      <c r="A15236" t="s">
        <v>7107</v>
      </c>
      <c r="B15236" t="s">
        <v>3003</v>
      </c>
      <c r="C15236" t="s">
        <v>5569</v>
      </c>
      <c r="D15236" s="154">
        <v>19</v>
      </c>
      <c r="E15236" t="s">
        <v>740</v>
      </c>
      <c r="F15236">
        <v>8</v>
      </c>
      <c r="G15236">
        <v>12</v>
      </c>
      <c r="H15236" t="s">
        <v>3404</v>
      </c>
      <c r="I15236" t="s">
        <v>3515</v>
      </c>
      <c r="K15236" t="s">
        <v>741</v>
      </c>
      <c r="L15236" t="s">
        <v>740</v>
      </c>
      <c r="M15236" t="s">
        <v>3404</v>
      </c>
      <c r="N15236" t="b">
        <f>IF(ETMRouteStages[[#This Row],[RID]]=A15235,ETMRouteStages[[#This Row],[StageSequence]]=F15235+1,TRUE)</f>
        <v>1</v>
      </c>
    </row>
    <row r="15237" spans="1:14">
      <c r="A15237" t="s">
        <v>7107</v>
      </c>
      <c r="B15237" t="s">
        <v>3003</v>
      </c>
      <c r="C15237" t="s">
        <v>5569</v>
      </c>
      <c r="D15237" s="154">
        <v>19</v>
      </c>
      <c r="E15237" t="s">
        <v>632</v>
      </c>
      <c r="F15237">
        <v>9</v>
      </c>
      <c r="G15237">
        <v>14</v>
      </c>
      <c r="H15237" t="s">
        <v>3404</v>
      </c>
      <c r="I15237" t="s">
        <v>3515</v>
      </c>
      <c r="K15237" t="s">
        <v>633</v>
      </c>
      <c r="L15237" t="s">
        <v>632</v>
      </c>
      <c r="M15237" t="s">
        <v>3404</v>
      </c>
      <c r="N15237" t="b">
        <f>IF(ETMRouteStages[[#This Row],[RID]]=A15236,ETMRouteStages[[#This Row],[StageSequence]]=F15236+1,TRUE)</f>
        <v>1</v>
      </c>
    </row>
    <row r="15238" spans="1:14">
      <c r="A15238" t="s">
        <v>7107</v>
      </c>
      <c r="B15238" t="s">
        <v>3003</v>
      </c>
      <c r="C15238" t="s">
        <v>5569</v>
      </c>
      <c r="D15238" s="154">
        <v>19</v>
      </c>
      <c r="E15238" t="s">
        <v>2882</v>
      </c>
      <c r="F15238">
        <v>10</v>
      </c>
      <c r="G15238">
        <v>15</v>
      </c>
      <c r="H15238" t="s">
        <v>3404</v>
      </c>
      <c r="I15238" t="s">
        <v>3515</v>
      </c>
      <c r="K15238" t="s">
        <v>2883</v>
      </c>
      <c r="L15238" t="s">
        <v>2882</v>
      </c>
      <c r="M15238" t="s">
        <v>3404</v>
      </c>
      <c r="N15238" t="b">
        <f>IF(ETMRouteStages[[#This Row],[RID]]=A15237,ETMRouteStages[[#This Row],[StageSequence]]=F15237+1,TRUE)</f>
        <v>1</v>
      </c>
    </row>
    <row r="15239" spans="1:14">
      <c r="A15239" t="s">
        <v>7107</v>
      </c>
      <c r="B15239" t="s">
        <v>3003</v>
      </c>
      <c r="C15239" t="s">
        <v>5569</v>
      </c>
      <c r="D15239" s="154">
        <v>19</v>
      </c>
      <c r="E15239" t="s">
        <v>2884</v>
      </c>
      <c r="F15239">
        <v>11</v>
      </c>
      <c r="G15239">
        <v>16</v>
      </c>
      <c r="H15239" t="s">
        <v>3404</v>
      </c>
      <c r="I15239" t="s">
        <v>3515</v>
      </c>
      <c r="K15239" t="s">
        <v>2885</v>
      </c>
      <c r="L15239" t="s">
        <v>2884</v>
      </c>
      <c r="M15239" t="s">
        <v>3404</v>
      </c>
      <c r="N15239" t="b">
        <f>IF(ETMRouteStages[[#This Row],[RID]]=A15238,ETMRouteStages[[#This Row],[StageSequence]]=F15238+1,TRUE)</f>
        <v>1</v>
      </c>
    </row>
    <row r="15240" spans="1:14">
      <c r="A15240" t="s">
        <v>7107</v>
      </c>
      <c r="B15240" t="s">
        <v>3003</v>
      </c>
      <c r="C15240" t="s">
        <v>5569</v>
      </c>
      <c r="D15240" s="154">
        <v>19</v>
      </c>
      <c r="E15240" t="s">
        <v>1839</v>
      </c>
      <c r="F15240">
        <v>12</v>
      </c>
      <c r="G15240">
        <v>18</v>
      </c>
      <c r="H15240" t="s">
        <v>3500</v>
      </c>
      <c r="I15240" t="s">
        <v>3515</v>
      </c>
      <c r="K15240" t="s">
        <v>1840</v>
      </c>
      <c r="L15240" t="s">
        <v>1839</v>
      </c>
      <c r="M15240" t="s">
        <v>3500</v>
      </c>
      <c r="N15240" t="b">
        <f>IF(ETMRouteStages[[#This Row],[RID]]=A15239,ETMRouteStages[[#This Row],[StageSequence]]=F15239+1,TRUE)</f>
        <v>1</v>
      </c>
    </row>
    <row r="15241" spans="1:14">
      <c r="A15241" t="s">
        <v>7107</v>
      </c>
      <c r="B15241" t="s">
        <v>3003</v>
      </c>
      <c r="C15241" t="s">
        <v>5569</v>
      </c>
      <c r="D15241" s="154">
        <v>19</v>
      </c>
      <c r="E15241" t="s">
        <v>1506</v>
      </c>
      <c r="F15241">
        <v>13</v>
      </c>
      <c r="G15241">
        <v>19</v>
      </c>
      <c r="H15241" t="s">
        <v>3404</v>
      </c>
      <c r="I15241" t="s">
        <v>3515</v>
      </c>
      <c r="K15241" t="s">
        <v>1507</v>
      </c>
      <c r="L15241" t="s">
        <v>1506</v>
      </c>
      <c r="M15241" t="s">
        <v>3404</v>
      </c>
      <c r="N15241" t="b">
        <f>IF(ETMRouteStages[[#This Row],[RID]]=A15240,ETMRouteStages[[#This Row],[StageSequence]]=F15240+1,TRUE)</f>
        <v>1</v>
      </c>
    </row>
    <row r="15242" spans="1:14">
      <c r="A15242" t="s">
        <v>7107</v>
      </c>
      <c r="B15242" t="s">
        <v>3003</v>
      </c>
      <c r="C15242" t="s">
        <v>5569</v>
      </c>
      <c r="D15242" s="154">
        <v>19</v>
      </c>
      <c r="E15242" t="s">
        <v>496</v>
      </c>
      <c r="F15242">
        <v>14</v>
      </c>
      <c r="G15242">
        <v>20</v>
      </c>
      <c r="H15242" t="s">
        <v>3404</v>
      </c>
      <c r="I15242" t="s">
        <v>3515</v>
      </c>
      <c r="K15242" t="s">
        <v>497</v>
      </c>
      <c r="L15242" t="s">
        <v>496</v>
      </c>
      <c r="M15242" t="s">
        <v>3404</v>
      </c>
      <c r="N15242" t="b">
        <f>IF(ETMRouteStages[[#This Row],[RID]]=A15241,ETMRouteStages[[#This Row],[StageSequence]]=F15241+1,TRUE)</f>
        <v>1</v>
      </c>
    </row>
    <row r="15243" spans="1:14">
      <c r="A15243" t="s">
        <v>7107</v>
      </c>
      <c r="B15243" t="s">
        <v>3003</v>
      </c>
      <c r="C15243" t="s">
        <v>5569</v>
      </c>
      <c r="D15243" s="154">
        <v>19</v>
      </c>
      <c r="E15243" t="s">
        <v>2622</v>
      </c>
      <c r="F15243">
        <v>15</v>
      </c>
      <c r="G15243">
        <v>21</v>
      </c>
      <c r="H15243" t="s">
        <v>3404</v>
      </c>
      <c r="I15243" t="s">
        <v>3515</v>
      </c>
      <c r="K15243" t="s">
        <v>2623</v>
      </c>
      <c r="L15243" t="s">
        <v>2622</v>
      </c>
      <c r="M15243" t="s">
        <v>3404</v>
      </c>
      <c r="N15243" t="b">
        <f>IF(ETMRouteStages[[#This Row],[RID]]=A15242,ETMRouteStages[[#This Row],[StageSequence]]=F15242+1,TRUE)</f>
        <v>1</v>
      </c>
    </row>
    <row r="15244" spans="1:14">
      <c r="A15244" t="s">
        <v>7107</v>
      </c>
      <c r="B15244" t="s">
        <v>3003</v>
      </c>
      <c r="C15244" t="s">
        <v>5569</v>
      </c>
      <c r="D15244" s="154">
        <v>19</v>
      </c>
      <c r="E15244" t="s">
        <v>2109</v>
      </c>
      <c r="F15244">
        <v>16</v>
      </c>
      <c r="G15244">
        <v>22</v>
      </c>
      <c r="H15244" t="s">
        <v>3404</v>
      </c>
      <c r="I15244" t="s">
        <v>3515</v>
      </c>
      <c r="K15244" t="s">
        <v>2110</v>
      </c>
      <c r="L15244" t="s">
        <v>2109</v>
      </c>
      <c r="M15244" t="s">
        <v>3404</v>
      </c>
      <c r="N15244" t="b">
        <f>IF(ETMRouteStages[[#This Row],[RID]]=A15243,ETMRouteStages[[#This Row],[StageSequence]]=F15243+1,TRUE)</f>
        <v>1</v>
      </c>
    </row>
    <row r="15245" spans="1:14">
      <c r="A15245" t="s">
        <v>7107</v>
      </c>
      <c r="B15245" t="s">
        <v>3003</v>
      </c>
      <c r="C15245" t="s">
        <v>5569</v>
      </c>
      <c r="D15245" s="154">
        <v>19</v>
      </c>
      <c r="E15245" t="s">
        <v>2107</v>
      </c>
      <c r="F15245">
        <v>17</v>
      </c>
      <c r="G15245">
        <v>23</v>
      </c>
      <c r="H15245" t="s">
        <v>3404</v>
      </c>
      <c r="I15245" t="s">
        <v>3515</v>
      </c>
      <c r="K15245" t="s">
        <v>2108</v>
      </c>
      <c r="L15245" t="s">
        <v>2107</v>
      </c>
      <c r="M15245" t="s">
        <v>3404</v>
      </c>
      <c r="N15245" t="b">
        <f>IF(ETMRouteStages[[#This Row],[RID]]=A15244,ETMRouteStages[[#This Row],[StageSequence]]=F15244+1,TRUE)</f>
        <v>1</v>
      </c>
    </row>
    <row r="15246" spans="1:14">
      <c r="A15246" t="s">
        <v>7107</v>
      </c>
      <c r="B15246" t="s">
        <v>3003</v>
      </c>
      <c r="C15246" t="s">
        <v>5569</v>
      </c>
      <c r="D15246" s="154">
        <v>19</v>
      </c>
      <c r="E15246" t="s">
        <v>1693</v>
      </c>
      <c r="F15246">
        <v>18</v>
      </c>
      <c r="G15246">
        <v>25</v>
      </c>
      <c r="H15246" t="s">
        <v>3404</v>
      </c>
      <c r="I15246" t="s">
        <v>3515</v>
      </c>
      <c r="K15246" t="s">
        <v>1694</v>
      </c>
      <c r="L15246" t="s">
        <v>1693</v>
      </c>
      <c r="M15246" t="s">
        <v>3404</v>
      </c>
      <c r="N15246" t="b">
        <f>IF(ETMRouteStages[[#This Row],[RID]]=A15245,ETMRouteStages[[#This Row],[StageSequence]]=F15245+1,TRUE)</f>
        <v>1</v>
      </c>
    </row>
    <row r="15247" spans="1:14">
      <c r="A15247" t="s">
        <v>7107</v>
      </c>
      <c r="B15247" t="s">
        <v>3003</v>
      </c>
      <c r="C15247" t="s">
        <v>5569</v>
      </c>
      <c r="D15247" s="154">
        <v>19</v>
      </c>
      <c r="E15247" t="s">
        <v>1259</v>
      </c>
      <c r="F15247">
        <v>19</v>
      </c>
      <c r="G15247">
        <v>27</v>
      </c>
      <c r="H15247" t="s">
        <v>3404</v>
      </c>
      <c r="I15247" t="s">
        <v>3515</v>
      </c>
      <c r="K15247" t="s">
        <v>1260</v>
      </c>
      <c r="L15247" t="s">
        <v>1259</v>
      </c>
      <c r="M15247" t="s">
        <v>3404</v>
      </c>
      <c r="N15247" t="b">
        <f>IF(ETMRouteStages[[#This Row],[RID]]=A15246,ETMRouteStages[[#This Row],[StageSequence]]=F15246+1,TRUE)</f>
        <v>1</v>
      </c>
    </row>
    <row r="15248" spans="1:14">
      <c r="A15248" t="s">
        <v>7107</v>
      </c>
      <c r="B15248" t="s">
        <v>3003</v>
      </c>
      <c r="C15248" t="s">
        <v>5569</v>
      </c>
      <c r="D15248" s="154">
        <v>19</v>
      </c>
      <c r="E15248" t="s">
        <v>2550</v>
      </c>
      <c r="F15248">
        <v>20</v>
      </c>
      <c r="G15248">
        <v>28</v>
      </c>
      <c r="H15248" t="s">
        <v>3404</v>
      </c>
      <c r="I15248" t="s">
        <v>3515</v>
      </c>
      <c r="K15248" t="s">
        <v>2551</v>
      </c>
      <c r="L15248" t="s">
        <v>2550</v>
      </c>
      <c r="M15248" t="s">
        <v>3404</v>
      </c>
      <c r="N15248" t="b">
        <f>IF(ETMRouteStages[[#This Row],[RID]]=A15247,ETMRouteStages[[#This Row],[StageSequence]]=F15247+1,TRUE)</f>
        <v>1</v>
      </c>
    </row>
    <row r="15249" spans="1:14">
      <c r="A15249" t="s">
        <v>7107</v>
      </c>
      <c r="B15249" t="s">
        <v>3003</v>
      </c>
      <c r="C15249" t="s">
        <v>5569</v>
      </c>
      <c r="D15249" s="154">
        <v>19</v>
      </c>
      <c r="E15249" t="s">
        <v>1530</v>
      </c>
      <c r="F15249">
        <v>21</v>
      </c>
      <c r="G15249">
        <v>29</v>
      </c>
      <c r="H15249" t="s">
        <v>3404</v>
      </c>
      <c r="I15249" t="s">
        <v>3515</v>
      </c>
      <c r="K15249" t="s">
        <v>1531</v>
      </c>
      <c r="L15249" t="s">
        <v>1530</v>
      </c>
      <c r="M15249" t="s">
        <v>3404</v>
      </c>
      <c r="N15249" t="b">
        <f>IF(ETMRouteStages[[#This Row],[RID]]=A15248,ETMRouteStages[[#This Row],[StageSequence]]=F15248+1,TRUE)</f>
        <v>1</v>
      </c>
    </row>
    <row r="15250" spans="1:14">
      <c r="A15250" t="s">
        <v>7107</v>
      </c>
      <c r="B15250" t="s">
        <v>3003</v>
      </c>
      <c r="C15250" t="s">
        <v>5569</v>
      </c>
      <c r="D15250" s="154">
        <v>19</v>
      </c>
      <c r="E15250" t="s">
        <v>3060</v>
      </c>
      <c r="F15250">
        <v>22</v>
      </c>
      <c r="G15250">
        <v>30</v>
      </c>
      <c r="H15250" t="s">
        <v>3404</v>
      </c>
      <c r="I15250" t="s">
        <v>3515</v>
      </c>
      <c r="K15250" t="s">
        <v>3061</v>
      </c>
      <c r="L15250" t="s">
        <v>3060</v>
      </c>
      <c r="M15250" t="s">
        <v>3404</v>
      </c>
      <c r="N15250" t="b">
        <f>IF(ETMRouteStages[[#This Row],[RID]]=A15249,ETMRouteStages[[#This Row],[StageSequence]]=F15249+1,TRUE)</f>
        <v>1</v>
      </c>
    </row>
    <row r="15251" spans="1:14">
      <c r="A15251" t="s">
        <v>7107</v>
      </c>
      <c r="B15251" t="s">
        <v>3003</v>
      </c>
      <c r="C15251" t="s">
        <v>5569</v>
      </c>
      <c r="D15251" s="154">
        <v>19</v>
      </c>
      <c r="E15251" t="s">
        <v>398</v>
      </c>
      <c r="F15251">
        <v>23</v>
      </c>
      <c r="G15251">
        <v>31</v>
      </c>
      <c r="H15251" t="s">
        <v>3404</v>
      </c>
      <c r="I15251" t="s">
        <v>3515</v>
      </c>
      <c r="K15251" t="s">
        <v>399</v>
      </c>
      <c r="L15251" t="s">
        <v>398</v>
      </c>
      <c r="M15251" t="s">
        <v>3404</v>
      </c>
      <c r="N15251" t="b">
        <f>IF(ETMRouteStages[[#This Row],[RID]]=A15250,ETMRouteStages[[#This Row],[StageSequence]]=F15250+1,TRUE)</f>
        <v>1</v>
      </c>
    </row>
    <row r="15252" spans="1:14">
      <c r="A15252" t="s">
        <v>7107</v>
      </c>
      <c r="B15252" t="s">
        <v>3003</v>
      </c>
      <c r="C15252" t="s">
        <v>5569</v>
      </c>
      <c r="D15252" s="154">
        <v>19</v>
      </c>
      <c r="E15252" t="s">
        <v>2558</v>
      </c>
      <c r="F15252">
        <v>24</v>
      </c>
      <c r="G15252">
        <v>32</v>
      </c>
      <c r="H15252" t="s">
        <v>3404</v>
      </c>
      <c r="I15252" t="s">
        <v>3515</v>
      </c>
      <c r="K15252" t="s">
        <v>2559</v>
      </c>
      <c r="L15252" t="s">
        <v>2558</v>
      </c>
      <c r="M15252" t="s">
        <v>3404</v>
      </c>
      <c r="N15252" t="b">
        <f>IF(ETMRouteStages[[#This Row],[RID]]=A15251,ETMRouteStages[[#This Row],[StageSequence]]=F15251+1,TRUE)</f>
        <v>1</v>
      </c>
    </row>
    <row r="15253" spans="1:14">
      <c r="A15253" t="s">
        <v>7107</v>
      </c>
      <c r="B15253" t="s">
        <v>3003</v>
      </c>
      <c r="C15253" t="s">
        <v>5569</v>
      </c>
      <c r="D15253" s="154">
        <v>19</v>
      </c>
      <c r="E15253" t="s">
        <v>3142</v>
      </c>
      <c r="F15253">
        <v>25</v>
      </c>
      <c r="G15253">
        <v>34</v>
      </c>
      <c r="H15253" t="s">
        <v>3404</v>
      </c>
      <c r="I15253" t="s">
        <v>3515</v>
      </c>
      <c r="K15253" t="s">
        <v>3143</v>
      </c>
      <c r="L15253" t="s">
        <v>3142</v>
      </c>
      <c r="M15253" t="s">
        <v>3404</v>
      </c>
      <c r="N15253" t="b">
        <f>IF(ETMRouteStages[[#This Row],[RID]]=A15252,ETMRouteStages[[#This Row],[StageSequence]]=F15252+1,TRUE)</f>
        <v>1</v>
      </c>
    </row>
    <row r="15254" spans="1:14">
      <c r="A15254" t="s">
        <v>7107</v>
      </c>
      <c r="B15254" t="s">
        <v>3003</v>
      </c>
      <c r="C15254" t="s">
        <v>5569</v>
      </c>
      <c r="D15254" s="154">
        <v>19</v>
      </c>
      <c r="E15254" t="s">
        <v>750</v>
      </c>
      <c r="F15254">
        <v>26</v>
      </c>
      <c r="G15254">
        <v>36</v>
      </c>
      <c r="H15254" t="s">
        <v>3404</v>
      </c>
      <c r="I15254" t="s">
        <v>3515</v>
      </c>
      <c r="K15254" t="s">
        <v>751</v>
      </c>
      <c r="L15254" t="s">
        <v>750</v>
      </c>
      <c r="M15254" t="s">
        <v>3404</v>
      </c>
      <c r="N15254" t="b">
        <f>IF(ETMRouteStages[[#This Row],[RID]]=A15253,ETMRouteStages[[#This Row],[StageSequence]]=F15253+1,TRUE)</f>
        <v>1</v>
      </c>
    </row>
    <row r="15255" spans="1:14">
      <c r="A15255" t="s">
        <v>7107</v>
      </c>
      <c r="B15255" t="s">
        <v>3003</v>
      </c>
      <c r="C15255" t="s">
        <v>5569</v>
      </c>
      <c r="D15255" s="154">
        <v>19</v>
      </c>
      <c r="E15255" t="s">
        <v>3006</v>
      </c>
      <c r="F15255">
        <v>27</v>
      </c>
      <c r="G15255">
        <v>38</v>
      </c>
      <c r="H15255" t="s">
        <v>3404</v>
      </c>
      <c r="I15255" t="s">
        <v>3515</v>
      </c>
      <c r="K15255" t="s">
        <v>3007</v>
      </c>
      <c r="L15255" t="s">
        <v>3006</v>
      </c>
      <c r="M15255" t="s">
        <v>3404</v>
      </c>
      <c r="N15255" t="b">
        <f>IF(ETMRouteStages[[#This Row],[RID]]=A15254,ETMRouteStages[[#This Row],[StageSequence]]=F15254+1,TRUE)</f>
        <v>1</v>
      </c>
    </row>
    <row r="15256" spans="1:14">
      <c r="A15256" t="s">
        <v>7107</v>
      </c>
      <c r="B15256" t="s">
        <v>3003</v>
      </c>
      <c r="C15256" t="s">
        <v>5569</v>
      </c>
      <c r="D15256" s="154">
        <v>19</v>
      </c>
      <c r="E15256" t="s">
        <v>3010</v>
      </c>
      <c r="F15256">
        <v>28</v>
      </c>
      <c r="G15256">
        <v>39</v>
      </c>
      <c r="H15256" t="s">
        <v>3404</v>
      </c>
      <c r="I15256" t="s">
        <v>3515</v>
      </c>
      <c r="K15256" t="s">
        <v>3011</v>
      </c>
      <c r="L15256" t="s">
        <v>3010</v>
      </c>
      <c r="M15256" t="s">
        <v>3404</v>
      </c>
      <c r="N15256" t="b">
        <f>IF(ETMRouteStages[[#This Row],[RID]]=A15255,ETMRouteStages[[#This Row],[StageSequence]]=F15255+1,TRUE)</f>
        <v>1</v>
      </c>
    </row>
    <row r="15257" spans="1:14">
      <c r="A15257" t="s">
        <v>7107</v>
      </c>
      <c r="B15257" t="s">
        <v>3003</v>
      </c>
      <c r="C15257" t="s">
        <v>5569</v>
      </c>
      <c r="D15257" s="154">
        <v>19</v>
      </c>
      <c r="E15257" t="s">
        <v>1043</v>
      </c>
      <c r="F15257">
        <v>29</v>
      </c>
      <c r="G15257">
        <v>41</v>
      </c>
      <c r="H15257" t="s">
        <v>3404</v>
      </c>
      <c r="I15257" t="s">
        <v>3515</v>
      </c>
      <c r="K15257" t="s">
        <v>1044</v>
      </c>
      <c r="L15257" t="s">
        <v>1043</v>
      </c>
      <c r="M15257" t="s">
        <v>3404</v>
      </c>
      <c r="N15257" t="b">
        <f>IF(ETMRouteStages[[#This Row],[RID]]=A15256,ETMRouteStages[[#This Row],[StageSequence]]=F15256+1,TRUE)</f>
        <v>1</v>
      </c>
    </row>
    <row r="15258" spans="1:14">
      <c r="A15258" t="s">
        <v>7107</v>
      </c>
      <c r="B15258" t="s">
        <v>3003</v>
      </c>
      <c r="C15258" t="s">
        <v>5569</v>
      </c>
      <c r="D15258" s="154">
        <v>19</v>
      </c>
      <c r="E15258" t="s">
        <v>1691</v>
      </c>
      <c r="F15258">
        <v>30</v>
      </c>
      <c r="G15258">
        <v>42</v>
      </c>
      <c r="H15258" t="s">
        <v>3404</v>
      </c>
      <c r="I15258" t="s">
        <v>3515</v>
      </c>
      <c r="K15258" t="s">
        <v>1692</v>
      </c>
      <c r="L15258" t="s">
        <v>1691</v>
      </c>
      <c r="M15258" t="s">
        <v>3404</v>
      </c>
      <c r="N15258" t="b">
        <f>IF(ETMRouteStages[[#This Row],[RID]]=A15257,ETMRouteStages[[#This Row],[StageSequence]]=F15257+1,TRUE)</f>
        <v>1</v>
      </c>
    </row>
    <row r="15259" spans="1:14">
      <c r="A15259" t="s">
        <v>7108</v>
      </c>
      <c r="B15259" t="s">
        <v>3003</v>
      </c>
      <c r="C15259" t="s">
        <v>5525</v>
      </c>
      <c r="D15259" s="154">
        <v>2</v>
      </c>
      <c r="E15259" t="s">
        <v>3002</v>
      </c>
      <c r="F15259">
        <v>1</v>
      </c>
      <c r="G15259">
        <v>0</v>
      </c>
      <c r="H15259" t="s">
        <v>3404</v>
      </c>
      <c r="I15259" t="s">
        <v>3515</v>
      </c>
      <c r="K15259" t="s">
        <v>3003</v>
      </c>
      <c r="L15259" t="s">
        <v>3002</v>
      </c>
      <c r="M15259" t="s">
        <v>3404</v>
      </c>
      <c r="N15259" t="b">
        <f>IF(ETMRouteStages[[#This Row],[RID]]=A15258,ETMRouteStages[[#This Row],[StageSequence]]=F15258+1,TRUE)</f>
        <v>1</v>
      </c>
    </row>
    <row r="15260" spans="1:14">
      <c r="A15260" t="s">
        <v>7108</v>
      </c>
      <c r="B15260" t="s">
        <v>3003</v>
      </c>
      <c r="C15260" t="s">
        <v>5525</v>
      </c>
      <c r="D15260" s="154">
        <v>2</v>
      </c>
      <c r="E15260" t="s">
        <v>2644</v>
      </c>
      <c r="F15260">
        <v>2</v>
      </c>
      <c r="G15260">
        <v>1</v>
      </c>
      <c r="H15260" t="s">
        <v>3404</v>
      </c>
      <c r="I15260" t="s">
        <v>3515</v>
      </c>
      <c r="K15260" t="s">
        <v>2645</v>
      </c>
      <c r="L15260" t="s">
        <v>2644</v>
      </c>
      <c r="M15260" t="s">
        <v>3404</v>
      </c>
      <c r="N15260" t="b">
        <f>IF(ETMRouteStages[[#This Row],[RID]]=A15259,ETMRouteStages[[#This Row],[StageSequence]]=F15259+1,TRUE)</f>
        <v>1</v>
      </c>
    </row>
    <row r="15261" spans="1:14">
      <c r="A15261" t="s">
        <v>7108</v>
      </c>
      <c r="B15261" t="s">
        <v>3003</v>
      </c>
      <c r="C15261" t="s">
        <v>5525</v>
      </c>
      <c r="D15261" s="154">
        <v>2</v>
      </c>
      <c r="E15261" t="s">
        <v>2968</v>
      </c>
      <c r="F15261">
        <v>3</v>
      </c>
      <c r="G15261">
        <v>2</v>
      </c>
      <c r="H15261" t="s">
        <v>3404</v>
      </c>
      <c r="I15261" t="s">
        <v>3515</v>
      </c>
      <c r="K15261" t="s">
        <v>2969</v>
      </c>
      <c r="L15261" t="s">
        <v>2968</v>
      </c>
      <c r="M15261" t="s">
        <v>3404</v>
      </c>
      <c r="N15261" t="b">
        <f>IF(ETMRouteStages[[#This Row],[RID]]=A15260,ETMRouteStages[[#This Row],[StageSequence]]=F15260+1,TRUE)</f>
        <v>1</v>
      </c>
    </row>
    <row r="15262" spans="1:14">
      <c r="A15262" t="s">
        <v>7108</v>
      </c>
      <c r="B15262" t="s">
        <v>3003</v>
      </c>
      <c r="C15262" t="s">
        <v>5525</v>
      </c>
      <c r="D15262" s="154">
        <v>2</v>
      </c>
      <c r="E15262" t="s">
        <v>896</v>
      </c>
      <c r="F15262">
        <v>4</v>
      </c>
      <c r="G15262">
        <v>4</v>
      </c>
      <c r="H15262" t="s">
        <v>3404</v>
      </c>
      <c r="I15262" t="s">
        <v>3515</v>
      </c>
      <c r="K15262" t="s">
        <v>897</v>
      </c>
      <c r="L15262" t="s">
        <v>896</v>
      </c>
      <c r="M15262" t="s">
        <v>3404</v>
      </c>
      <c r="N15262" t="b">
        <f>IF(ETMRouteStages[[#This Row],[RID]]=A15261,ETMRouteStages[[#This Row],[StageSequence]]=F15261+1,TRUE)</f>
        <v>1</v>
      </c>
    </row>
    <row r="15263" spans="1:14">
      <c r="A15263" t="s">
        <v>7108</v>
      </c>
      <c r="B15263" t="s">
        <v>3003</v>
      </c>
      <c r="C15263" t="s">
        <v>5525</v>
      </c>
      <c r="D15263" s="154">
        <v>2</v>
      </c>
      <c r="E15263" t="s">
        <v>1021</v>
      </c>
      <c r="F15263">
        <v>5</v>
      </c>
      <c r="G15263">
        <v>6</v>
      </c>
      <c r="H15263" t="s">
        <v>3404</v>
      </c>
      <c r="I15263" t="s">
        <v>3515</v>
      </c>
      <c r="K15263" t="s">
        <v>1022</v>
      </c>
      <c r="L15263" t="s">
        <v>1021</v>
      </c>
      <c r="M15263" t="s">
        <v>3404</v>
      </c>
      <c r="N15263" t="b">
        <f>IF(ETMRouteStages[[#This Row],[RID]]=A15262,ETMRouteStages[[#This Row],[StageSequence]]=F15262+1,TRUE)</f>
        <v>1</v>
      </c>
    </row>
    <row r="15264" spans="1:14">
      <c r="A15264" t="s">
        <v>7108</v>
      </c>
      <c r="B15264" t="s">
        <v>3003</v>
      </c>
      <c r="C15264" t="s">
        <v>5525</v>
      </c>
      <c r="D15264" s="154">
        <v>2</v>
      </c>
      <c r="E15264" t="s">
        <v>3150</v>
      </c>
      <c r="F15264">
        <v>6</v>
      </c>
      <c r="G15264">
        <v>7</v>
      </c>
      <c r="H15264" t="s">
        <v>3404</v>
      </c>
      <c r="I15264" t="s">
        <v>3515</v>
      </c>
      <c r="K15264" t="s">
        <v>3151</v>
      </c>
      <c r="L15264" t="s">
        <v>3150</v>
      </c>
      <c r="M15264" t="s">
        <v>3404</v>
      </c>
      <c r="N15264" t="b">
        <f>IF(ETMRouteStages[[#This Row],[RID]]=A15263,ETMRouteStages[[#This Row],[StageSequence]]=F15263+1,TRUE)</f>
        <v>1</v>
      </c>
    </row>
    <row r="15265" spans="1:14">
      <c r="A15265" t="s">
        <v>7108</v>
      </c>
      <c r="B15265" t="s">
        <v>3003</v>
      </c>
      <c r="C15265" t="s">
        <v>5525</v>
      </c>
      <c r="D15265" s="154">
        <v>2</v>
      </c>
      <c r="E15265" t="s">
        <v>3138</v>
      </c>
      <c r="F15265">
        <v>7</v>
      </c>
      <c r="G15265">
        <v>9</v>
      </c>
      <c r="H15265" t="s">
        <v>3404</v>
      </c>
      <c r="I15265" t="s">
        <v>3515</v>
      </c>
      <c r="K15265" t="s">
        <v>3139</v>
      </c>
      <c r="L15265" t="s">
        <v>3138</v>
      </c>
      <c r="M15265" t="s">
        <v>3404</v>
      </c>
      <c r="N15265" t="b">
        <f>IF(ETMRouteStages[[#This Row],[RID]]=A15264,ETMRouteStages[[#This Row],[StageSequence]]=F15264+1,TRUE)</f>
        <v>1</v>
      </c>
    </row>
    <row r="15266" spans="1:14">
      <c r="A15266" t="s">
        <v>7108</v>
      </c>
      <c r="B15266" t="s">
        <v>3003</v>
      </c>
      <c r="C15266" t="s">
        <v>5525</v>
      </c>
      <c r="D15266" s="154">
        <v>2</v>
      </c>
      <c r="E15266" t="s">
        <v>2465</v>
      </c>
      <c r="F15266">
        <v>8</v>
      </c>
      <c r="G15266">
        <v>11</v>
      </c>
      <c r="H15266" t="s">
        <v>3404</v>
      </c>
      <c r="I15266" t="s">
        <v>3515</v>
      </c>
      <c r="K15266" t="s">
        <v>2466</v>
      </c>
      <c r="L15266" t="s">
        <v>2465</v>
      </c>
      <c r="M15266" t="s">
        <v>3404</v>
      </c>
      <c r="N15266" t="b">
        <f>IF(ETMRouteStages[[#This Row],[RID]]=A15265,ETMRouteStages[[#This Row],[StageSequence]]=F15265+1,TRUE)</f>
        <v>1</v>
      </c>
    </row>
    <row r="15267" spans="1:14">
      <c r="A15267" t="s">
        <v>7108</v>
      </c>
      <c r="B15267" t="s">
        <v>3003</v>
      </c>
      <c r="C15267" t="s">
        <v>5525</v>
      </c>
      <c r="D15267" s="154">
        <v>2</v>
      </c>
      <c r="E15267" t="s">
        <v>2532</v>
      </c>
      <c r="F15267">
        <v>9</v>
      </c>
      <c r="G15267">
        <v>12</v>
      </c>
      <c r="H15267" t="s">
        <v>3404</v>
      </c>
      <c r="I15267" t="s">
        <v>3515</v>
      </c>
      <c r="K15267" t="s">
        <v>2533</v>
      </c>
      <c r="L15267" t="s">
        <v>2532</v>
      </c>
      <c r="M15267" t="s">
        <v>3404</v>
      </c>
      <c r="N15267" t="b">
        <f>IF(ETMRouteStages[[#This Row],[RID]]=A15266,ETMRouteStages[[#This Row],[StageSequence]]=F15266+1,TRUE)</f>
        <v>1</v>
      </c>
    </row>
    <row r="15268" spans="1:14">
      <c r="A15268" t="s">
        <v>7108</v>
      </c>
      <c r="B15268" t="s">
        <v>3003</v>
      </c>
      <c r="C15268" t="s">
        <v>5525</v>
      </c>
      <c r="D15268" s="154">
        <v>2</v>
      </c>
      <c r="E15268" t="s">
        <v>976</v>
      </c>
      <c r="F15268">
        <v>10</v>
      </c>
      <c r="G15268">
        <v>14</v>
      </c>
      <c r="H15268" t="s">
        <v>3500</v>
      </c>
      <c r="I15268" t="s">
        <v>3515</v>
      </c>
      <c r="K15268" t="s">
        <v>977</v>
      </c>
      <c r="L15268" t="s">
        <v>976</v>
      </c>
      <c r="M15268" t="s">
        <v>3500</v>
      </c>
      <c r="N15268" t="b">
        <f>IF(ETMRouteStages[[#This Row],[RID]]=A15267,ETMRouteStages[[#This Row],[StageSequence]]=F15267+1,TRUE)</f>
        <v>1</v>
      </c>
    </row>
    <row r="15269" spans="1:14">
      <c r="A15269" t="s">
        <v>7108</v>
      </c>
      <c r="B15269" t="s">
        <v>3003</v>
      </c>
      <c r="C15269" t="s">
        <v>5525</v>
      </c>
      <c r="D15269" s="154">
        <v>2</v>
      </c>
      <c r="E15269" t="s">
        <v>2850</v>
      </c>
      <c r="F15269">
        <v>11</v>
      </c>
      <c r="G15269">
        <v>15</v>
      </c>
      <c r="H15269" t="s">
        <v>3404</v>
      </c>
      <c r="I15269" t="s">
        <v>3515</v>
      </c>
      <c r="K15269" t="s">
        <v>2851</v>
      </c>
      <c r="L15269" t="s">
        <v>2850</v>
      </c>
      <c r="M15269" t="s">
        <v>3404</v>
      </c>
      <c r="N15269" t="b">
        <f>IF(ETMRouteStages[[#This Row],[RID]]=A15268,ETMRouteStages[[#This Row],[StageSequence]]=F15268+1,TRUE)</f>
        <v>1</v>
      </c>
    </row>
    <row r="15270" spans="1:14">
      <c r="A15270" t="s">
        <v>7108</v>
      </c>
      <c r="B15270" t="s">
        <v>3003</v>
      </c>
      <c r="C15270" t="s">
        <v>5525</v>
      </c>
      <c r="D15270" s="154">
        <v>2</v>
      </c>
      <c r="E15270" t="s">
        <v>1679</v>
      </c>
      <c r="F15270">
        <v>12</v>
      </c>
      <c r="G15270">
        <v>18</v>
      </c>
      <c r="H15270" t="s">
        <v>3404</v>
      </c>
      <c r="I15270" t="s">
        <v>3515</v>
      </c>
      <c r="K15270" t="s">
        <v>1680</v>
      </c>
      <c r="L15270" t="s">
        <v>1679</v>
      </c>
      <c r="M15270" t="s">
        <v>3404</v>
      </c>
      <c r="N15270" t="b">
        <f>IF(ETMRouteStages[[#This Row],[RID]]=A15269,ETMRouteStages[[#This Row],[StageSequence]]=F15269+1,TRUE)</f>
        <v>1</v>
      </c>
    </row>
    <row r="15271" spans="1:14">
      <c r="A15271" t="s">
        <v>7108</v>
      </c>
      <c r="B15271" t="s">
        <v>3003</v>
      </c>
      <c r="C15271" t="s">
        <v>5525</v>
      </c>
      <c r="D15271" s="154">
        <v>2</v>
      </c>
      <c r="E15271" t="s">
        <v>2874</v>
      </c>
      <c r="F15271">
        <v>13</v>
      </c>
      <c r="G15271">
        <v>19</v>
      </c>
      <c r="H15271" t="s">
        <v>3404</v>
      </c>
      <c r="I15271" t="s">
        <v>3515</v>
      </c>
      <c r="K15271" t="s">
        <v>2875</v>
      </c>
      <c r="L15271" t="s">
        <v>2874</v>
      </c>
      <c r="M15271" t="s">
        <v>3404</v>
      </c>
      <c r="N15271" t="b">
        <f>IF(ETMRouteStages[[#This Row],[RID]]=A15270,ETMRouteStages[[#This Row],[StageSequence]]=F15270+1,TRUE)</f>
        <v>1</v>
      </c>
    </row>
    <row r="15272" spans="1:14">
      <c r="A15272" t="s">
        <v>7108</v>
      </c>
      <c r="B15272" t="s">
        <v>3003</v>
      </c>
      <c r="C15272" t="s">
        <v>5525</v>
      </c>
      <c r="D15272" s="154">
        <v>2</v>
      </c>
      <c r="E15272" t="s">
        <v>2294</v>
      </c>
      <c r="F15272">
        <v>14</v>
      </c>
      <c r="G15272">
        <v>20</v>
      </c>
      <c r="H15272" t="s">
        <v>3404</v>
      </c>
      <c r="I15272" t="s">
        <v>3515</v>
      </c>
      <c r="K15272" t="s">
        <v>2295</v>
      </c>
      <c r="L15272" t="s">
        <v>2294</v>
      </c>
      <c r="M15272" t="s">
        <v>3404</v>
      </c>
      <c r="N15272" t="b">
        <f>IF(ETMRouteStages[[#This Row],[RID]]=A15271,ETMRouteStages[[#This Row],[StageSequence]]=F15271+1,TRUE)</f>
        <v>1</v>
      </c>
    </row>
    <row r="15273" spans="1:14">
      <c r="A15273" t="s">
        <v>7108</v>
      </c>
      <c r="B15273" t="s">
        <v>3003</v>
      </c>
      <c r="C15273" t="s">
        <v>5525</v>
      </c>
      <c r="D15273" s="154">
        <v>2</v>
      </c>
      <c r="E15273" t="s">
        <v>3040</v>
      </c>
      <c r="F15273">
        <v>15</v>
      </c>
      <c r="G15273">
        <v>22</v>
      </c>
      <c r="H15273" t="s">
        <v>3404</v>
      </c>
      <c r="I15273" t="s">
        <v>3515</v>
      </c>
      <c r="K15273" t="s">
        <v>3041</v>
      </c>
      <c r="L15273" t="s">
        <v>3040</v>
      </c>
      <c r="M15273" t="s">
        <v>3404</v>
      </c>
      <c r="N15273" t="b">
        <f>IF(ETMRouteStages[[#This Row],[RID]]=A15272,ETMRouteStages[[#This Row],[StageSequence]]=F15272+1,TRUE)</f>
        <v>1</v>
      </c>
    </row>
    <row r="15274" spans="1:14">
      <c r="A15274" t="s">
        <v>7108</v>
      </c>
      <c r="B15274" t="s">
        <v>3003</v>
      </c>
      <c r="C15274" t="s">
        <v>5525</v>
      </c>
      <c r="D15274" s="154">
        <v>2</v>
      </c>
      <c r="E15274" t="s">
        <v>2727</v>
      </c>
      <c r="F15274">
        <v>16</v>
      </c>
      <c r="G15274">
        <v>23</v>
      </c>
      <c r="H15274" t="s">
        <v>3404</v>
      </c>
      <c r="I15274" t="s">
        <v>3515</v>
      </c>
      <c r="K15274" t="s">
        <v>2728</v>
      </c>
      <c r="L15274" t="s">
        <v>2727</v>
      </c>
      <c r="M15274" t="s">
        <v>3404</v>
      </c>
      <c r="N15274" t="b">
        <f>IF(ETMRouteStages[[#This Row],[RID]]=A15273,ETMRouteStages[[#This Row],[StageSequence]]=F15273+1,TRUE)</f>
        <v>1</v>
      </c>
    </row>
    <row r="15275" spans="1:14">
      <c r="A15275" t="s">
        <v>7108</v>
      </c>
      <c r="B15275" t="s">
        <v>3003</v>
      </c>
      <c r="C15275" t="s">
        <v>5525</v>
      </c>
      <c r="D15275" s="154">
        <v>2</v>
      </c>
      <c r="E15275" t="s">
        <v>428</v>
      </c>
      <c r="F15275">
        <v>17</v>
      </c>
      <c r="G15275">
        <v>24</v>
      </c>
      <c r="H15275" t="s">
        <v>3404</v>
      </c>
      <c r="I15275" t="s">
        <v>3515</v>
      </c>
      <c r="K15275" t="s">
        <v>429</v>
      </c>
      <c r="L15275" t="s">
        <v>428</v>
      </c>
      <c r="M15275" t="s">
        <v>3404</v>
      </c>
      <c r="N15275" t="b">
        <f>IF(ETMRouteStages[[#This Row],[RID]]=A15274,ETMRouteStages[[#This Row],[StageSequence]]=F15274+1,TRUE)</f>
        <v>1</v>
      </c>
    </row>
    <row r="15276" spans="1:14">
      <c r="A15276" t="s">
        <v>7108</v>
      </c>
      <c r="B15276" t="s">
        <v>3003</v>
      </c>
      <c r="C15276" t="s">
        <v>5525</v>
      </c>
      <c r="D15276" s="154">
        <v>2</v>
      </c>
      <c r="E15276" t="s">
        <v>2463</v>
      </c>
      <c r="F15276">
        <v>18</v>
      </c>
      <c r="G15276">
        <v>26</v>
      </c>
      <c r="H15276" t="s">
        <v>3404</v>
      </c>
      <c r="I15276" t="s">
        <v>3515</v>
      </c>
      <c r="K15276" t="s">
        <v>2464</v>
      </c>
      <c r="L15276" t="s">
        <v>2463</v>
      </c>
      <c r="M15276" t="s">
        <v>3404</v>
      </c>
      <c r="N15276" t="b">
        <f>IF(ETMRouteStages[[#This Row],[RID]]=A15275,ETMRouteStages[[#This Row],[StageSequence]]=F15275+1,TRUE)</f>
        <v>1</v>
      </c>
    </row>
    <row r="15277" spans="1:14">
      <c r="A15277" t="s">
        <v>7108</v>
      </c>
      <c r="B15277" t="s">
        <v>3003</v>
      </c>
      <c r="C15277" t="s">
        <v>5525</v>
      </c>
      <c r="D15277" s="154">
        <v>2</v>
      </c>
      <c r="E15277" t="s">
        <v>2127</v>
      </c>
      <c r="F15277">
        <v>19</v>
      </c>
      <c r="G15277">
        <v>27</v>
      </c>
      <c r="H15277" t="s">
        <v>3404</v>
      </c>
      <c r="I15277" t="s">
        <v>3515</v>
      </c>
      <c r="K15277" t="s">
        <v>2128</v>
      </c>
      <c r="L15277" t="s">
        <v>2127</v>
      </c>
      <c r="M15277" t="s">
        <v>3404</v>
      </c>
      <c r="N15277" t="b">
        <f>IF(ETMRouteStages[[#This Row],[RID]]=A15276,ETMRouteStages[[#This Row],[StageSequence]]=F15276+1,TRUE)</f>
        <v>1</v>
      </c>
    </row>
    <row r="15278" spans="1:14">
      <c r="A15278" t="s">
        <v>7108</v>
      </c>
      <c r="B15278" t="s">
        <v>3003</v>
      </c>
      <c r="C15278" t="s">
        <v>5525</v>
      </c>
      <c r="D15278" s="154">
        <v>2</v>
      </c>
      <c r="E15278" t="s">
        <v>1843</v>
      </c>
      <c r="F15278">
        <v>20</v>
      </c>
      <c r="G15278">
        <v>30</v>
      </c>
      <c r="H15278" t="s">
        <v>3404</v>
      </c>
      <c r="I15278" t="s">
        <v>3515</v>
      </c>
      <c r="K15278" t="s">
        <v>1844</v>
      </c>
      <c r="L15278" t="s">
        <v>1843</v>
      </c>
      <c r="M15278" t="s">
        <v>3404</v>
      </c>
      <c r="N15278" t="b">
        <f>IF(ETMRouteStages[[#This Row],[RID]]=A15277,ETMRouteStages[[#This Row],[StageSequence]]=F15277+1,TRUE)</f>
        <v>1</v>
      </c>
    </row>
    <row r="15279" spans="1:14">
      <c r="A15279" t="s">
        <v>7109</v>
      </c>
      <c r="B15279" t="s">
        <v>3003</v>
      </c>
      <c r="C15279" t="s">
        <v>5573</v>
      </c>
      <c r="D15279" s="154">
        <v>20</v>
      </c>
      <c r="E15279" t="s">
        <v>1843</v>
      </c>
      <c r="F15279">
        <v>1</v>
      </c>
      <c r="G15279">
        <v>0</v>
      </c>
      <c r="H15279" t="s">
        <v>3404</v>
      </c>
      <c r="I15279" t="s">
        <v>3515</v>
      </c>
      <c r="K15279" t="s">
        <v>1844</v>
      </c>
      <c r="L15279" t="s">
        <v>1843</v>
      </c>
      <c r="M15279" t="s">
        <v>3404</v>
      </c>
      <c r="N15279" t="b">
        <f>IF(ETMRouteStages[[#This Row],[RID]]=A15278,ETMRouteStages[[#This Row],[StageSequence]]=F15278+1,TRUE)</f>
        <v>1</v>
      </c>
    </row>
    <row r="15280" spans="1:14">
      <c r="A15280" t="s">
        <v>7109</v>
      </c>
      <c r="B15280" t="s">
        <v>3003</v>
      </c>
      <c r="C15280" t="s">
        <v>5573</v>
      </c>
      <c r="D15280" s="154">
        <v>20</v>
      </c>
      <c r="E15280" t="s">
        <v>1189</v>
      </c>
      <c r="F15280">
        <v>2</v>
      </c>
      <c r="G15280">
        <v>1</v>
      </c>
      <c r="H15280" t="s">
        <v>3404</v>
      </c>
      <c r="I15280" t="s">
        <v>3515</v>
      </c>
      <c r="K15280" t="s">
        <v>1190</v>
      </c>
      <c r="L15280" t="s">
        <v>1189</v>
      </c>
      <c r="M15280" t="s">
        <v>3404</v>
      </c>
      <c r="N15280" t="b">
        <f>IF(ETMRouteStages[[#This Row],[RID]]=A15279,ETMRouteStages[[#This Row],[StageSequence]]=F15279+1,TRUE)</f>
        <v>1</v>
      </c>
    </row>
    <row r="15281" spans="1:14">
      <c r="A15281" t="s">
        <v>7109</v>
      </c>
      <c r="B15281" t="s">
        <v>3003</v>
      </c>
      <c r="C15281" t="s">
        <v>5573</v>
      </c>
      <c r="D15281" s="154">
        <v>20</v>
      </c>
      <c r="E15281" t="s">
        <v>1847</v>
      </c>
      <c r="F15281">
        <v>3</v>
      </c>
      <c r="G15281">
        <v>2</v>
      </c>
      <c r="H15281" t="s">
        <v>3404</v>
      </c>
      <c r="I15281" t="s">
        <v>3515</v>
      </c>
      <c r="K15281" t="s">
        <v>1848</v>
      </c>
      <c r="L15281" t="s">
        <v>1847</v>
      </c>
      <c r="M15281" t="s">
        <v>3404</v>
      </c>
      <c r="N15281" t="b">
        <f>IF(ETMRouteStages[[#This Row],[RID]]=A15280,ETMRouteStages[[#This Row],[StageSequence]]=F15280+1,TRUE)</f>
        <v>1</v>
      </c>
    </row>
    <row r="15282" spans="1:14">
      <c r="A15282" t="s">
        <v>7109</v>
      </c>
      <c r="B15282" t="s">
        <v>3003</v>
      </c>
      <c r="C15282" t="s">
        <v>5573</v>
      </c>
      <c r="D15282" s="154">
        <v>20</v>
      </c>
      <c r="E15282" t="s">
        <v>544</v>
      </c>
      <c r="F15282">
        <v>4</v>
      </c>
      <c r="G15282">
        <v>3</v>
      </c>
      <c r="H15282" t="s">
        <v>3404</v>
      </c>
      <c r="I15282" t="s">
        <v>3515</v>
      </c>
      <c r="K15282" t="s">
        <v>545</v>
      </c>
      <c r="L15282" t="s">
        <v>544</v>
      </c>
      <c r="M15282" t="s">
        <v>3404</v>
      </c>
      <c r="N15282" t="b">
        <f>IF(ETMRouteStages[[#This Row],[RID]]=A15281,ETMRouteStages[[#This Row],[StageSequence]]=F15281+1,TRUE)</f>
        <v>1</v>
      </c>
    </row>
    <row r="15283" spans="1:14">
      <c r="A15283" t="s">
        <v>7109</v>
      </c>
      <c r="B15283" t="s">
        <v>3003</v>
      </c>
      <c r="C15283" t="s">
        <v>5573</v>
      </c>
      <c r="D15283" s="154">
        <v>20</v>
      </c>
      <c r="E15283" t="s">
        <v>2392</v>
      </c>
      <c r="F15283">
        <v>5</v>
      </c>
      <c r="G15283">
        <v>5</v>
      </c>
      <c r="H15283" t="s">
        <v>3404</v>
      </c>
      <c r="I15283" t="s">
        <v>3515</v>
      </c>
      <c r="K15283" t="s">
        <v>2392</v>
      </c>
      <c r="L15283" t="s">
        <v>2392</v>
      </c>
      <c r="M15283" t="s">
        <v>3404</v>
      </c>
      <c r="N15283" t="b">
        <f>IF(ETMRouteStages[[#This Row],[RID]]=A15282,ETMRouteStages[[#This Row],[StageSequence]]=F15282+1,TRUE)</f>
        <v>1</v>
      </c>
    </row>
    <row r="15284" spans="1:14">
      <c r="A15284" t="s">
        <v>7109</v>
      </c>
      <c r="B15284" t="s">
        <v>3003</v>
      </c>
      <c r="C15284" t="s">
        <v>5573</v>
      </c>
      <c r="D15284" s="154">
        <v>20</v>
      </c>
      <c r="E15284" t="s">
        <v>2393</v>
      </c>
      <c r="F15284">
        <v>6</v>
      </c>
      <c r="G15284">
        <v>6</v>
      </c>
      <c r="H15284" t="s">
        <v>3404</v>
      </c>
      <c r="I15284" t="s">
        <v>3515</v>
      </c>
      <c r="K15284" t="s">
        <v>2394</v>
      </c>
      <c r="L15284" t="s">
        <v>2393</v>
      </c>
      <c r="M15284" t="s">
        <v>3404</v>
      </c>
      <c r="N15284" t="b">
        <f>IF(ETMRouteStages[[#This Row],[RID]]=A15283,ETMRouteStages[[#This Row],[StageSequence]]=F15283+1,TRUE)</f>
        <v>1</v>
      </c>
    </row>
    <row r="15285" spans="1:14">
      <c r="A15285" t="s">
        <v>7109</v>
      </c>
      <c r="B15285" t="s">
        <v>3003</v>
      </c>
      <c r="C15285" t="s">
        <v>5573</v>
      </c>
      <c r="D15285" s="154">
        <v>20</v>
      </c>
      <c r="E15285" t="s">
        <v>2842</v>
      </c>
      <c r="F15285">
        <v>7</v>
      </c>
      <c r="G15285">
        <v>7</v>
      </c>
      <c r="H15285" t="s">
        <v>3404</v>
      </c>
      <c r="I15285" t="s">
        <v>3515</v>
      </c>
      <c r="K15285" t="s">
        <v>2843</v>
      </c>
      <c r="L15285" t="s">
        <v>2842</v>
      </c>
      <c r="M15285" t="s">
        <v>3404</v>
      </c>
      <c r="N15285" t="b">
        <f>IF(ETMRouteStages[[#This Row],[RID]]=A15284,ETMRouteStages[[#This Row],[StageSequence]]=F15284+1,TRUE)</f>
        <v>1</v>
      </c>
    </row>
    <row r="15286" spans="1:14">
      <c r="A15286" t="s">
        <v>7109</v>
      </c>
      <c r="B15286" t="s">
        <v>3003</v>
      </c>
      <c r="C15286" t="s">
        <v>5573</v>
      </c>
      <c r="D15286" s="154">
        <v>20</v>
      </c>
      <c r="E15286" t="s">
        <v>500</v>
      </c>
      <c r="F15286">
        <v>8</v>
      </c>
      <c r="G15286">
        <v>8</v>
      </c>
      <c r="H15286" t="s">
        <v>3404</v>
      </c>
      <c r="I15286" t="s">
        <v>3515</v>
      </c>
      <c r="K15286" t="s">
        <v>501</v>
      </c>
      <c r="L15286" t="s">
        <v>500</v>
      </c>
      <c r="M15286" t="s">
        <v>3404</v>
      </c>
      <c r="N15286" t="b">
        <f>IF(ETMRouteStages[[#This Row],[RID]]=A15285,ETMRouteStages[[#This Row],[StageSequence]]=F15285+1,TRUE)</f>
        <v>1</v>
      </c>
    </row>
    <row r="15287" spans="1:14">
      <c r="A15287" t="s">
        <v>7109</v>
      </c>
      <c r="B15287" t="s">
        <v>3003</v>
      </c>
      <c r="C15287" t="s">
        <v>5573</v>
      </c>
      <c r="D15287" s="154">
        <v>20</v>
      </c>
      <c r="E15287" t="s">
        <v>932</v>
      </c>
      <c r="F15287">
        <v>9</v>
      </c>
      <c r="G15287">
        <v>9</v>
      </c>
      <c r="H15287" t="s">
        <v>3404</v>
      </c>
      <c r="I15287" t="s">
        <v>3515</v>
      </c>
      <c r="K15287" t="s">
        <v>933</v>
      </c>
      <c r="L15287" t="s">
        <v>932</v>
      </c>
      <c r="M15287" t="s">
        <v>3404</v>
      </c>
      <c r="N15287" t="b">
        <f>IF(ETMRouteStages[[#This Row],[RID]]=A15286,ETMRouteStages[[#This Row],[StageSequence]]=F15286+1,TRUE)</f>
        <v>1</v>
      </c>
    </row>
    <row r="15288" spans="1:14">
      <c r="A15288" t="s">
        <v>7109</v>
      </c>
      <c r="B15288" t="s">
        <v>3003</v>
      </c>
      <c r="C15288" t="s">
        <v>5573</v>
      </c>
      <c r="D15288" s="154">
        <v>20</v>
      </c>
      <c r="E15288" t="s">
        <v>782</v>
      </c>
      <c r="F15288">
        <v>10</v>
      </c>
      <c r="G15288">
        <v>10</v>
      </c>
      <c r="H15288" t="s">
        <v>3404</v>
      </c>
      <c r="I15288" t="s">
        <v>3515</v>
      </c>
      <c r="K15288" t="s">
        <v>783</v>
      </c>
      <c r="L15288" t="s">
        <v>782</v>
      </c>
      <c r="M15288" t="s">
        <v>3404</v>
      </c>
      <c r="N15288" t="b">
        <f>IF(ETMRouteStages[[#This Row],[RID]]=A15287,ETMRouteStages[[#This Row],[StageSequence]]=F15287+1,TRUE)</f>
        <v>1</v>
      </c>
    </row>
    <row r="15289" spans="1:14">
      <c r="A15289" t="s">
        <v>7109</v>
      </c>
      <c r="B15289" t="s">
        <v>3003</v>
      </c>
      <c r="C15289" t="s">
        <v>5573</v>
      </c>
      <c r="D15289" s="154">
        <v>20</v>
      </c>
      <c r="E15289" t="s">
        <v>2503</v>
      </c>
      <c r="F15289">
        <v>11</v>
      </c>
      <c r="G15289">
        <v>12</v>
      </c>
      <c r="H15289" t="s">
        <v>3404</v>
      </c>
      <c r="I15289" t="s">
        <v>3515</v>
      </c>
      <c r="K15289" t="s">
        <v>2504</v>
      </c>
      <c r="L15289" t="s">
        <v>2503</v>
      </c>
      <c r="M15289" t="s">
        <v>3404</v>
      </c>
      <c r="N15289" t="b">
        <f>IF(ETMRouteStages[[#This Row],[RID]]=A15288,ETMRouteStages[[#This Row],[StageSequence]]=F15288+1,TRUE)</f>
        <v>1</v>
      </c>
    </row>
    <row r="15290" spans="1:14">
      <c r="A15290" t="s">
        <v>7109</v>
      </c>
      <c r="B15290" t="s">
        <v>3003</v>
      </c>
      <c r="C15290" t="s">
        <v>5573</v>
      </c>
      <c r="D15290" s="154">
        <v>20</v>
      </c>
      <c r="E15290" t="s">
        <v>784</v>
      </c>
      <c r="F15290">
        <v>12</v>
      </c>
      <c r="G15290">
        <v>13</v>
      </c>
      <c r="H15290" t="s">
        <v>3404</v>
      </c>
      <c r="I15290" t="s">
        <v>3515</v>
      </c>
      <c r="K15290" t="s">
        <v>785</v>
      </c>
      <c r="L15290" t="s">
        <v>784</v>
      </c>
      <c r="M15290" t="s">
        <v>3404</v>
      </c>
      <c r="N15290" t="b">
        <f>IF(ETMRouteStages[[#This Row],[RID]]=A15289,ETMRouteStages[[#This Row],[StageSequence]]=F15289+1,TRUE)</f>
        <v>1</v>
      </c>
    </row>
    <row r="15291" spans="1:14">
      <c r="A15291" t="s">
        <v>7109</v>
      </c>
      <c r="B15291" t="s">
        <v>3003</v>
      </c>
      <c r="C15291" t="s">
        <v>5573</v>
      </c>
      <c r="D15291" s="154">
        <v>20</v>
      </c>
      <c r="E15291" t="s">
        <v>2890</v>
      </c>
      <c r="F15291">
        <v>13</v>
      </c>
      <c r="G15291">
        <v>14</v>
      </c>
      <c r="H15291" t="s">
        <v>3404</v>
      </c>
      <c r="I15291" t="s">
        <v>3515</v>
      </c>
      <c r="K15291" t="s">
        <v>2891</v>
      </c>
      <c r="L15291" t="s">
        <v>2890</v>
      </c>
      <c r="M15291" t="s">
        <v>3404</v>
      </c>
      <c r="N15291" t="b">
        <f>IF(ETMRouteStages[[#This Row],[RID]]=A15290,ETMRouteStages[[#This Row],[StageSequence]]=F15290+1,TRUE)</f>
        <v>1</v>
      </c>
    </row>
    <row r="15292" spans="1:14">
      <c r="A15292" t="s">
        <v>7109</v>
      </c>
      <c r="B15292" t="s">
        <v>3003</v>
      </c>
      <c r="C15292" t="s">
        <v>5573</v>
      </c>
      <c r="D15292" s="154">
        <v>20</v>
      </c>
      <c r="E15292" t="s">
        <v>1113</v>
      </c>
      <c r="F15292">
        <v>14</v>
      </c>
      <c r="G15292">
        <v>16</v>
      </c>
      <c r="H15292" t="s">
        <v>3404</v>
      </c>
      <c r="I15292" t="s">
        <v>3515</v>
      </c>
      <c r="K15292" t="s">
        <v>1114</v>
      </c>
      <c r="L15292" t="s">
        <v>1113</v>
      </c>
      <c r="M15292" t="s">
        <v>3404</v>
      </c>
      <c r="N15292" t="b">
        <f>IF(ETMRouteStages[[#This Row],[RID]]=A15291,ETMRouteStages[[#This Row],[StageSequence]]=F15291+1,TRUE)</f>
        <v>1</v>
      </c>
    </row>
    <row r="15293" spans="1:14">
      <c r="A15293" t="s">
        <v>7109</v>
      </c>
      <c r="B15293" t="s">
        <v>3003</v>
      </c>
      <c r="C15293" t="s">
        <v>5573</v>
      </c>
      <c r="D15293" s="154">
        <v>20</v>
      </c>
      <c r="E15293" t="s">
        <v>2328</v>
      </c>
      <c r="F15293">
        <v>15</v>
      </c>
      <c r="G15293">
        <v>18</v>
      </c>
      <c r="H15293" t="s">
        <v>3404</v>
      </c>
      <c r="I15293" t="s">
        <v>3515</v>
      </c>
      <c r="K15293" t="s">
        <v>2329</v>
      </c>
      <c r="L15293" t="s">
        <v>2328</v>
      </c>
      <c r="M15293" t="s">
        <v>3404</v>
      </c>
      <c r="N15293" t="b">
        <f>IF(ETMRouteStages[[#This Row],[RID]]=A15292,ETMRouteStages[[#This Row],[StageSequence]]=F15292+1,TRUE)</f>
        <v>1</v>
      </c>
    </row>
    <row r="15294" spans="1:14">
      <c r="A15294" t="s">
        <v>7109</v>
      </c>
      <c r="B15294" t="s">
        <v>3003</v>
      </c>
      <c r="C15294" t="s">
        <v>5573</v>
      </c>
      <c r="D15294" s="154">
        <v>20</v>
      </c>
      <c r="E15294" t="s">
        <v>1197</v>
      </c>
      <c r="F15294">
        <v>16</v>
      </c>
      <c r="G15294">
        <v>20</v>
      </c>
      <c r="H15294" t="s">
        <v>3404</v>
      </c>
      <c r="I15294" t="s">
        <v>3515</v>
      </c>
      <c r="K15294" t="s">
        <v>1198</v>
      </c>
      <c r="L15294" t="s">
        <v>1197</v>
      </c>
      <c r="M15294" t="s">
        <v>3404</v>
      </c>
      <c r="N15294" t="b">
        <f>IF(ETMRouteStages[[#This Row],[RID]]=A15293,ETMRouteStages[[#This Row],[StageSequence]]=F15293+1,TRUE)</f>
        <v>1</v>
      </c>
    </row>
    <row r="15295" spans="1:14">
      <c r="A15295" t="s">
        <v>7109</v>
      </c>
      <c r="B15295" t="s">
        <v>3003</v>
      </c>
      <c r="C15295" t="s">
        <v>5573</v>
      </c>
      <c r="D15295" s="154">
        <v>20</v>
      </c>
      <c r="E15295" t="s">
        <v>1187</v>
      </c>
      <c r="F15295">
        <v>17</v>
      </c>
      <c r="G15295">
        <v>21</v>
      </c>
      <c r="H15295" t="s">
        <v>3404</v>
      </c>
      <c r="I15295" t="s">
        <v>3515</v>
      </c>
      <c r="K15295" t="s">
        <v>1188</v>
      </c>
      <c r="L15295" t="s">
        <v>1187</v>
      </c>
      <c r="M15295" t="s">
        <v>3404</v>
      </c>
      <c r="N15295" t="b">
        <f>IF(ETMRouteStages[[#This Row],[RID]]=A15294,ETMRouteStages[[#This Row],[StageSequence]]=F15294+1,TRUE)</f>
        <v>1</v>
      </c>
    </row>
    <row r="15296" spans="1:14">
      <c r="A15296" t="s">
        <v>7109</v>
      </c>
      <c r="B15296" t="s">
        <v>3003</v>
      </c>
      <c r="C15296" t="s">
        <v>5573</v>
      </c>
      <c r="D15296" s="154">
        <v>20</v>
      </c>
      <c r="E15296" t="s">
        <v>2255</v>
      </c>
      <c r="F15296">
        <v>18</v>
      </c>
      <c r="G15296">
        <v>23</v>
      </c>
      <c r="H15296" t="s">
        <v>3404</v>
      </c>
      <c r="I15296" t="s">
        <v>3515</v>
      </c>
      <c r="K15296" t="s">
        <v>2256</v>
      </c>
      <c r="L15296" t="s">
        <v>2255</v>
      </c>
      <c r="M15296" t="s">
        <v>3404</v>
      </c>
      <c r="N15296" t="b">
        <f>IF(ETMRouteStages[[#This Row],[RID]]=A15295,ETMRouteStages[[#This Row],[StageSequence]]=F15295+1,TRUE)</f>
        <v>1</v>
      </c>
    </row>
    <row r="15297" spans="1:14">
      <c r="A15297" t="s">
        <v>7109</v>
      </c>
      <c r="B15297" t="s">
        <v>3003</v>
      </c>
      <c r="C15297" t="s">
        <v>5573</v>
      </c>
      <c r="D15297" s="154">
        <v>20</v>
      </c>
      <c r="E15297" t="s">
        <v>1841</v>
      </c>
      <c r="F15297">
        <v>19</v>
      </c>
      <c r="G15297">
        <v>25</v>
      </c>
      <c r="H15297" t="s">
        <v>3404</v>
      </c>
      <c r="I15297" t="s">
        <v>3515</v>
      </c>
      <c r="K15297" t="s">
        <v>1842</v>
      </c>
      <c r="L15297" t="s">
        <v>1841</v>
      </c>
      <c r="M15297" t="s">
        <v>3404</v>
      </c>
      <c r="N15297" t="b">
        <f>IF(ETMRouteStages[[#This Row],[RID]]=A15296,ETMRouteStages[[#This Row],[StageSequence]]=F15296+1,TRUE)</f>
        <v>1</v>
      </c>
    </row>
    <row r="15298" spans="1:14">
      <c r="A15298" t="s">
        <v>7109</v>
      </c>
      <c r="B15298" t="s">
        <v>3003</v>
      </c>
      <c r="C15298" t="s">
        <v>5573</v>
      </c>
      <c r="D15298" s="154">
        <v>20</v>
      </c>
      <c r="E15298" t="s">
        <v>1827</v>
      </c>
      <c r="F15298">
        <v>20</v>
      </c>
      <c r="G15298">
        <v>26</v>
      </c>
      <c r="H15298" t="s">
        <v>3404</v>
      </c>
      <c r="I15298" t="s">
        <v>3515</v>
      </c>
      <c r="K15298" t="s">
        <v>1828</v>
      </c>
      <c r="L15298" t="s">
        <v>1827</v>
      </c>
      <c r="M15298" t="s">
        <v>3404</v>
      </c>
      <c r="N15298" t="b">
        <f>IF(ETMRouteStages[[#This Row],[RID]]=A15297,ETMRouteStages[[#This Row],[StageSequence]]=F15297+1,TRUE)</f>
        <v>1</v>
      </c>
    </row>
    <row r="15299" spans="1:14">
      <c r="A15299" t="s">
        <v>7109</v>
      </c>
      <c r="B15299" t="s">
        <v>3003</v>
      </c>
      <c r="C15299" t="s">
        <v>5573</v>
      </c>
      <c r="D15299" s="154">
        <v>20</v>
      </c>
      <c r="E15299" t="s">
        <v>1723</v>
      </c>
      <c r="F15299">
        <v>21</v>
      </c>
      <c r="G15299">
        <v>28</v>
      </c>
      <c r="H15299" t="s">
        <v>3404</v>
      </c>
      <c r="I15299" t="s">
        <v>3515</v>
      </c>
      <c r="K15299" t="s">
        <v>1724</v>
      </c>
      <c r="L15299" t="s">
        <v>1723</v>
      </c>
      <c r="M15299" t="s">
        <v>3404</v>
      </c>
      <c r="N15299" t="b">
        <f>IF(ETMRouteStages[[#This Row],[RID]]=A15298,ETMRouteStages[[#This Row],[StageSequence]]=F15298+1,TRUE)</f>
        <v>1</v>
      </c>
    </row>
    <row r="15300" spans="1:14">
      <c r="A15300" t="s">
        <v>7109</v>
      </c>
      <c r="B15300" t="s">
        <v>3003</v>
      </c>
      <c r="C15300" t="s">
        <v>5573</v>
      </c>
      <c r="D15300" s="154">
        <v>20</v>
      </c>
      <c r="E15300" t="s">
        <v>740</v>
      </c>
      <c r="F15300">
        <v>22</v>
      </c>
      <c r="G15300">
        <v>30</v>
      </c>
      <c r="H15300" t="s">
        <v>3404</v>
      </c>
      <c r="I15300" t="s">
        <v>3515</v>
      </c>
      <c r="K15300" t="s">
        <v>741</v>
      </c>
      <c r="L15300" t="s">
        <v>740</v>
      </c>
      <c r="M15300" t="s">
        <v>3404</v>
      </c>
      <c r="N15300" t="b">
        <f>IF(ETMRouteStages[[#This Row],[RID]]=A15299,ETMRouteStages[[#This Row],[StageSequence]]=F15299+1,TRUE)</f>
        <v>1</v>
      </c>
    </row>
    <row r="15301" spans="1:14">
      <c r="A15301" t="s">
        <v>7109</v>
      </c>
      <c r="B15301" t="s">
        <v>3003</v>
      </c>
      <c r="C15301" t="s">
        <v>5573</v>
      </c>
      <c r="D15301" s="154">
        <v>20</v>
      </c>
      <c r="E15301" t="s">
        <v>632</v>
      </c>
      <c r="F15301">
        <v>23</v>
      </c>
      <c r="G15301">
        <v>32</v>
      </c>
      <c r="H15301" t="s">
        <v>3404</v>
      </c>
      <c r="I15301" t="s">
        <v>3515</v>
      </c>
      <c r="K15301" t="s">
        <v>633</v>
      </c>
      <c r="L15301" t="s">
        <v>632</v>
      </c>
      <c r="M15301" t="s">
        <v>3404</v>
      </c>
      <c r="N15301" t="b">
        <f>IF(ETMRouteStages[[#This Row],[RID]]=A15300,ETMRouteStages[[#This Row],[StageSequence]]=F15300+1,TRUE)</f>
        <v>1</v>
      </c>
    </row>
    <row r="15302" spans="1:14">
      <c r="A15302" t="s">
        <v>7109</v>
      </c>
      <c r="B15302" t="s">
        <v>3003</v>
      </c>
      <c r="C15302" t="s">
        <v>5573</v>
      </c>
      <c r="D15302" s="154">
        <v>20</v>
      </c>
      <c r="E15302" t="s">
        <v>2882</v>
      </c>
      <c r="F15302">
        <v>24</v>
      </c>
      <c r="G15302">
        <v>33</v>
      </c>
      <c r="H15302" t="s">
        <v>3404</v>
      </c>
      <c r="I15302" t="s">
        <v>3515</v>
      </c>
      <c r="K15302" t="s">
        <v>2883</v>
      </c>
      <c r="L15302" t="s">
        <v>2882</v>
      </c>
      <c r="M15302" t="s">
        <v>3404</v>
      </c>
      <c r="N15302" t="b">
        <f>IF(ETMRouteStages[[#This Row],[RID]]=A15301,ETMRouteStages[[#This Row],[StageSequence]]=F15301+1,TRUE)</f>
        <v>1</v>
      </c>
    </row>
    <row r="15303" spans="1:14">
      <c r="A15303" t="s">
        <v>7109</v>
      </c>
      <c r="B15303" t="s">
        <v>3003</v>
      </c>
      <c r="C15303" t="s">
        <v>5573</v>
      </c>
      <c r="D15303" s="154">
        <v>20</v>
      </c>
      <c r="E15303" t="s">
        <v>2884</v>
      </c>
      <c r="F15303">
        <v>25</v>
      </c>
      <c r="G15303">
        <v>34</v>
      </c>
      <c r="H15303" t="s">
        <v>3404</v>
      </c>
      <c r="I15303" t="s">
        <v>3515</v>
      </c>
      <c r="K15303" t="s">
        <v>2885</v>
      </c>
      <c r="L15303" t="s">
        <v>2884</v>
      </c>
      <c r="M15303" t="s">
        <v>3404</v>
      </c>
      <c r="N15303" t="b">
        <f>IF(ETMRouteStages[[#This Row],[RID]]=A15302,ETMRouteStages[[#This Row],[StageSequence]]=F15302+1,TRUE)</f>
        <v>1</v>
      </c>
    </row>
    <row r="15304" spans="1:14">
      <c r="A15304" t="s">
        <v>7109</v>
      </c>
      <c r="B15304" t="s">
        <v>3003</v>
      </c>
      <c r="C15304" t="s">
        <v>5573</v>
      </c>
      <c r="D15304" s="154">
        <v>20</v>
      </c>
      <c r="E15304" t="s">
        <v>1839</v>
      </c>
      <c r="F15304">
        <v>26</v>
      </c>
      <c r="G15304">
        <v>36</v>
      </c>
      <c r="H15304" t="s">
        <v>3404</v>
      </c>
      <c r="I15304" t="s">
        <v>3515</v>
      </c>
      <c r="K15304" t="s">
        <v>1840</v>
      </c>
      <c r="L15304" t="s">
        <v>1839</v>
      </c>
      <c r="M15304" t="s">
        <v>3404</v>
      </c>
      <c r="N15304" t="b">
        <f>IF(ETMRouteStages[[#This Row],[RID]]=A15303,ETMRouteStages[[#This Row],[StageSequence]]=F15303+1,TRUE)</f>
        <v>1</v>
      </c>
    </row>
    <row r="15305" spans="1:14">
      <c r="A15305" t="s">
        <v>7109</v>
      </c>
      <c r="B15305" t="s">
        <v>3003</v>
      </c>
      <c r="C15305" t="s">
        <v>5573</v>
      </c>
      <c r="D15305" s="154">
        <v>20</v>
      </c>
      <c r="E15305" t="s">
        <v>1506</v>
      </c>
      <c r="F15305">
        <v>27</v>
      </c>
      <c r="G15305">
        <v>37</v>
      </c>
      <c r="H15305" t="s">
        <v>3404</v>
      </c>
      <c r="I15305" t="s">
        <v>3515</v>
      </c>
      <c r="K15305" t="s">
        <v>1507</v>
      </c>
      <c r="L15305" t="s">
        <v>1506</v>
      </c>
      <c r="M15305" t="s">
        <v>3404</v>
      </c>
      <c r="N15305" t="b">
        <f>IF(ETMRouteStages[[#This Row],[RID]]=A15304,ETMRouteStages[[#This Row],[StageSequence]]=F15304+1,TRUE)</f>
        <v>1</v>
      </c>
    </row>
    <row r="15306" spans="1:14">
      <c r="A15306" t="s">
        <v>7109</v>
      </c>
      <c r="B15306" t="s">
        <v>3003</v>
      </c>
      <c r="C15306" t="s">
        <v>5573</v>
      </c>
      <c r="D15306" s="154">
        <v>20</v>
      </c>
      <c r="E15306" t="s">
        <v>496</v>
      </c>
      <c r="F15306">
        <v>28</v>
      </c>
      <c r="G15306">
        <v>38</v>
      </c>
      <c r="H15306" t="s">
        <v>3404</v>
      </c>
      <c r="I15306" t="s">
        <v>3515</v>
      </c>
      <c r="K15306" t="s">
        <v>497</v>
      </c>
      <c r="L15306" t="s">
        <v>496</v>
      </c>
      <c r="M15306" t="s">
        <v>3404</v>
      </c>
      <c r="N15306" t="b">
        <f>IF(ETMRouteStages[[#This Row],[RID]]=A15305,ETMRouteStages[[#This Row],[StageSequence]]=F15305+1,TRUE)</f>
        <v>1</v>
      </c>
    </row>
    <row r="15307" spans="1:14">
      <c r="A15307" t="s">
        <v>7109</v>
      </c>
      <c r="B15307" t="s">
        <v>3003</v>
      </c>
      <c r="C15307" t="s">
        <v>5573</v>
      </c>
      <c r="D15307" s="154">
        <v>20</v>
      </c>
      <c r="E15307" t="s">
        <v>2622</v>
      </c>
      <c r="F15307">
        <v>29</v>
      </c>
      <c r="G15307">
        <v>39</v>
      </c>
      <c r="H15307" t="s">
        <v>3404</v>
      </c>
      <c r="I15307" t="s">
        <v>3515</v>
      </c>
      <c r="K15307" t="s">
        <v>2623</v>
      </c>
      <c r="L15307" t="s">
        <v>2622</v>
      </c>
      <c r="M15307" t="s">
        <v>3404</v>
      </c>
      <c r="N15307" t="b">
        <f>IF(ETMRouteStages[[#This Row],[RID]]=A15306,ETMRouteStages[[#This Row],[StageSequence]]=F15306+1,TRUE)</f>
        <v>1</v>
      </c>
    </row>
    <row r="15308" spans="1:14">
      <c r="A15308" t="s">
        <v>7109</v>
      </c>
      <c r="B15308" t="s">
        <v>3003</v>
      </c>
      <c r="C15308" t="s">
        <v>5573</v>
      </c>
      <c r="D15308" s="154">
        <v>20</v>
      </c>
      <c r="E15308" t="s">
        <v>2109</v>
      </c>
      <c r="F15308">
        <v>30</v>
      </c>
      <c r="G15308">
        <v>40</v>
      </c>
      <c r="H15308" t="s">
        <v>3404</v>
      </c>
      <c r="I15308" t="s">
        <v>3515</v>
      </c>
      <c r="K15308" t="s">
        <v>2110</v>
      </c>
      <c r="L15308" t="s">
        <v>2109</v>
      </c>
      <c r="M15308" t="s">
        <v>3404</v>
      </c>
      <c r="N15308" t="b">
        <f>IF(ETMRouteStages[[#This Row],[RID]]=A15307,ETMRouteStages[[#This Row],[StageSequence]]=F15307+1,TRUE)</f>
        <v>1</v>
      </c>
    </row>
    <row r="15309" spans="1:14">
      <c r="A15309" t="s">
        <v>7109</v>
      </c>
      <c r="B15309" t="s">
        <v>3003</v>
      </c>
      <c r="C15309" t="s">
        <v>5573</v>
      </c>
      <c r="D15309" s="154">
        <v>20</v>
      </c>
      <c r="E15309" t="s">
        <v>2107</v>
      </c>
      <c r="F15309">
        <v>31</v>
      </c>
      <c r="G15309">
        <v>41</v>
      </c>
      <c r="H15309" t="s">
        <v>3404</v>
      </c>
      <c r="I15309" t="s">
        <v>3515</v>
      </c>
      <c r="K15309" t="s">
        <v>2108</v>
      </c>
      <c r="L15309" t="s">
        <v>2107</v>
      </c>
      <c r="M15309" t="s">
        <v>3404</v>
      </c>
      <c r="N15309" t="b">
        <f>IF(ETMRouteStages[[#This Row],[RID]]=A15308,ETMRouteStages[[#This Row],[StageSequence]]=F15308+1,TRUE)</f>
        <v>1</v>
      </c>
    </row>
    <row r="15310" spans="1:14">
      <c r="A15310" t="s">
        <v>7109</v>
      </c>
      <c r="B15310" t="s">
        <v>3003</v>
      </c>
      <c r="C15310" t="s">
        <v>5573</v>
      </c>
      <c r="D15310" s="154">
        <v>20</v>
      </c>
      <c r="E15310" t="s">
        <v>1693</v>
      </c>
      <c r="F15310">
        <v>32</v>
      </c>
      <c r="G15310">
        <v>43</v>
      </c>
      <c r="H15310" t="s">
        <v>3404</v>
      </c>
      <c r="I15310" t="s">
        <v>3515</v>
      </c>
      <c r="K15310" t="s">
        <v>1694</v>
      </c>
      <c r="L15310" t="s">
        <v>1693</v>
      </c>
      <c r="M15310" t="s">
        <v>3404</v>
      </c>
      <c r="N15310" t="b">
        <f>IF(ETMRouteStages[[#This Row],[RID]]=A15309,ETMRouteStages[[#This Row],[StageSequence]]=F15309+1,TRUE)</f>
        <v>1</v>
      </c>
    </row>
    <row r="15311" spans="1:14">
      <c r="A15311" t="s">
        <v>7109</v>
      </c>
      <c r="B15311" t="s">
        <v>3003</v>
      </c>
      <c r="C15311" t="s">
        <v>5573</v>
      </c>
      <c r="D15311" s="154">
        <v>20</v>
      </c>
      <c r="E15311" t="s">
        <v>1259</v>
      </c>
      <c r="F15311">
        <v>33</v>
      </c>
      <c r="G15311">
        <v>45</v>
      </c>
      <c r="H15311" t="s">
        <v>3404</v>
      </c>
      <c r="I15311" t="s">
        <v>3515</v>
      </c>
      <c r="K15311" t="s">
        <v>1260</v>
      </c>
      <c r="L15311" t="s">
        <v>1259</v>
      </c>
      <c r="M15311" t="s">
        <v>3404</v>
      </c>
      <c r="N15311" t="b">
        <f>IF(ETMRouteStages[[#This Row],[RID]]=A15310,ETMRouteStages[[#This Row],[StageSequence]]=F15310+1,TRUE)</f>
        <v>1</v>
      </c>
    </row>
    <row r="15312" spans="1:14">
      <c r="A15312" t="s">
        <v>7109</v>
      </c>
      <c r="B15312" t="s">
        <v>3003</v>
      </c>
      <c r="C15312" t="s">
        <v>5573</v>
      </c>
      <c r="D15312" s="154">
        <v>20</v>
      </c>
      <c r="E15312" t="s">
        <v>2550</v>
      </c>
      <c r="F15312">
        <v>34</v>
      </c>
      <c r="G15312">
        <v>46</v>
      </c>
      <c r="H15312" t="s">
        <v>3404</v>
      </c>
      <c r="I15312" t="s">
        <v>3515</v>
      </c>
      <c r="K15312" t="s">
        <v>2551</v>
      </c>
      <c r="L15312" t="s">
        <v>2550</v>
      </c>
      <c r="M15312" t="s">
        <v>3404</v>
      </c>
      <c r="N15312" t="b">
        <f>IF(ETMRouteStages[[#This Row],[RID]]=A15311,ETMRouteStages[[#This Row],[StageSequence]]=F15311+1,TRUE)</f>
        <v>1</v>
      </c>
    </row>
    <row r="15313" spans="1:14">
      <c r="A15313" t="s">
        <v>7109</v>
      </c>
      <c r="B15313" t="s">
        <v>3003</v>
      </c>
      <c r="C15313" t="s">
        <v>5573</v>
      </c>
      <c r="D15313" s="154">
        <v>20</v>
      </c>
      <c r="E15313" t="s">
        <v>1530</v>
      </c>
      <c r="F15313">
        <v>35</v>
      </c>
      <c r="G15313">
        <v>47</v>
      </c>
      <c r="H15313" t="s">
        <v>3404</v>
      </c>
      <c r="I15313" t="s">
        <v>3515</v>
      </c>
      <c r="K15313" t="s">
        <v>1531</v>
      </c>
      <c r="L15313" t="s">
        <v>1530</v>
      </c>
      <c r="M15313" t="s">
        <v>3404</v>
      </c>
      <c r="N15313" t="b">
        <f>IF(ETMRouteStages[[#This Row],[RID]]=A15312,ETMRouteStages[[#This Row],[StageSequence]]=F15312+1,TRUE)</f>
        <v>1</v>
      </c>
    </row>
    <row r="15314" spans="1:14">
      <c r="A15314" t="s">
        <v>7109</v>
      </c>
      <c r="B15314" t="s">
        <v>3003</v>
      </c>
      <c r="C15314" t="s">
        <v>5573</v>
      </c>
      <c r="D15314" s="154">
        <v>20</v>
      </c>
      <c r="E15314" t="s">
        <v>3060</v>
      </c>
      <c r="F15314">
        <v>36</v>
      </c>
      <c r="G15314">
        <v>48</v>
      </c>
      <c r="H15314" t="s">
        <v>3404</v>
      </c>
      <c r="I15314" t="s">
        <v>3515</v>
      </c>
      <c r="K15314" t="s">
        <v>3061</v>
      </c>
      <c r="L15314" t="s">
        <v>3060</v>
      </c>
      <c r="M15314" t="s">
        <v>3404</v>
      </c>
      <c r="N15314" t="b">
        <f>IF(ETMRouteStages[[#This Row],[RID]]=A15313,ETMRouteStages[[#This Row],[StageSequence]]=F15313+1,TRUE)</f>
        <v>1</v>
      </c>
    </row>
    <row r="15315" spans="1:14">
      <c r="A15315" t="s">
        <v>7109</v>
      </c>
      <c r="B15315" t="s">
        <v>3003</v>
      </c>
      <c r="C15315" t="s">
        <v>5573</v>
      </c>
      <c r="D15315" s="154">
        <v>20</v>
      </c>
      <c r="E15315" t="s">
        <v>398</v>
      </c>
      <c r="F15315">
        <v>37</v>
      </c>
      <c r="G15315">
        <v>49</v>
      </c>
      <c r="H15315" t="s">
        <v>3404</v>
      </c>
      <c r="I15315" t="s">
        <v>3515</v>
      </c>
      <c r="K15315" t="s">
        <v>399</v>
      </c>
      <c r="L15315" t="s">
        <v>398</v>
      </c>
      <c r="M15315" t="s">
        <v>3404</v>
      </c>
      <c r="N15315" t="b">
        <f>IF(ETMRouteStages[[#This Row],[RID]]=A15314,ETMRouteStages[[#This Row],[StageSequence]]=F15314+1,TRUE)</f>
        <v>1</v>
      </c>
    </row>
    <row r="15316" spans="1:14">
      <c r="A15316" t="s">
        <v>7109</v>
      </c>
      <c r="B15316" t="s">
        <v>3003</v>
      </c>
      <c r="C15316" t="s">
        <v>5573</v>
      </c>
      <c r="D15316" s="154">
        <v>20</v>
      </c>
      <c r="E15316" t="s">
        <v>2558</v>
      </c>
      <c r="F15316">
        <v>38</v>
      </c>
      <c r="G15316">
        <v>50</v>
      </c>
      <c r="H15316" t="s">
        <v>3404</v>
      </c>
      <c r="I15316" t="s">
        <v>3515</v>
      </c>
      <c r="K15316" t="s">
        <v>2559</v>
      </c>
      <c r="L15316" t="s">
        <v>2558</v>
      </c>
      <c r="M15316" t="s">
        <v>3404</v>
      </c>
      <c r="N15316" t="b">
        <f>IF(ETMRouteStages[[#This Row],[RID]]=A15315,ETMRouteStages[[#This Row],[StageSequence]]=F15315+1,TRUE)</f>
        <v>1</v>
      </c>
    </row>
    <row r="15317" spans="1:14">
      <c r="A15317" t="s">
        <v>7109</v>
      </c>
      <c r="B15317" t="s">
        <v>3003</v>
      </c>
      <c r="C15317" t="s">
        <v>5573</v>
      </c>
      <c r="D15317" s="154">
        <v>20</v>
      </c>
      <c r="E15317" t="s">
        <v>3142</v>
      </c>
      <c r="F15317">
        <v>39</v>
      </c>
      <c r="G15317">
        <v>52</v>
      </c>
      <c r="H15317" t="s">
        <v>3404</v>
      </c>
      <c r="I15317" t="s">
        <v>3515</v>
      </c>
      <c r="K15317" t="s">
        <v>3143</v>
      </c>
      <c r="L15317" t="s">
        <v>3142</v>
      </c>
      <c r="M15317" t="s">
        <v>3404</v>
      </c>
      <c r="N15317" t="b">
        <f>IF(ETMRouteStages[[#This Row],[RID]]=A15316,ETMRouteStages[[#This Row],[StageSequence]]=F15316+1,TRUE)</f>
        <v>1</v>
      </c>
    </row>
    <row r="15318" spans="1:14">
      <c r="A15318" t="s">
        <v>7109</v>
      </c>
      <c r="B15318" t="s">
        <v>3003</v>
      </c>
      <c r="C15318" t="s">
        <v>5573</v>
      </c>
      <c r="D15318" s="154">
        <v>20</v>
      </c>
      <c r="E15318" t="s">
        <v>750</v>
      </c>
      <c r="F15318">
        <v>40</v>
      </c>
      <c r="G15318">
        <v>54</v>
      </c>
      <c r="H15318" t="s">
        <v>3404</v>
      </c>
      <c r="I15318" t="s">
        <v>3515</v>
      </c>
      <c r="K15318" t="s">
        <v>751</v>
      </c>
      <c r="L15318" t="s">
        <v>750</v>
      </c>
      <c r="M15318" t="s">
        <v>3404</v>
      </c>
      <c r="N15318" t="b">
        <f>IF(ETMRouteStages[[#This Row],[RID]]=A15317,ETMRouteStages[[#This Row],[StageSequence]]=F15317+1,TRUE)</f>
        <v>1</v>
      </c>
    </row>
    <row r="15319" spans="1:14">
      <c r="A15319" t="s">
        <v>7109</v>
      </c>
      <c r="B15319" t="s">
        <v>3003</v>
      </c>
      <c r="C15319" t="s">
        <v>5573</v>
      </c>
      <c r="D15319" s="154">
        <v>20</v>
      </c>
      <c r="E15319" t="s">
        <v>3006</v>
      </c>
      <c r="F15319">
        <v>41</v>
      </c>
      <c r="G15319">
        <v>56</v>
      </c>
      <c r="H15319" t="s">
        <v>3404</v>
      </c>
      <c r="I15319" t="s">
        <v>3515</v>
      </c>
      <c r="K15319" t="s">
        <v>3007</v>
      </c>
      <c r="L15319" t="s">
        <v>3006</v>
      </c>
      <c r="M15319" t="s">
        <v>3404</v>
      </c>
      <c r="N15319" t="b">
        <f>IF(ETMRouteStages[[#This Row],[RID]]=A15318,ETMRouteStages[[#This Row],[StageSequence]]=F15318+1,TRUE)</f>
        <v>1</v>
      </c>
    </row>
    <row r="15320" spans="1:14">
      <c r="A15320" t="s">
        <v>7109</v>
      </c>
      <c r="B15320" t="s">
        <v>3003</v>
      </c>
      <c r="C15320" t="s">
        <v>5573</v>
      </c>
      <c r="D15320" s="154">
        <v>20</v>
      </c>
      <c r="E15320" t="s">
        <v>3010</v>
      </c>
      <c r="F15320">
        <v>42</v>
      </c>
      <c r="G15320">
        <v>57</v>
      </c>
      <c r="H15320" t="s">
        <v>3404</v>
      </c>
      <c r="I15320" t="s">
        <v>3515</v>
      </c>
      <c r="K15320" t="s">
        <v>3011</v>
      </c>
      <c r="L15320" t="s">
        <v>3010</v>
      </c>
      <c r="M15320" t="s">
        <v>3404</v>
      </c>
      <c r="N15320" t="b">
        <f>IF(ETMRouteStages[[#This Row],[RID]]=A15319,ETMRouteStages[[#This Row],[StageSequence]]=F15319+1,TRUE)</f>
        <v>1</v>
      </c>
    </row>
    <row r="15321" spans="1:14">
      <c r="A15321" t="s">
        <v>7109</v>
      </c>
      <c r="B15321" t="s">
        <v>3003</v>
      </c>
      <c r="C15321" t="s">
        <v>5573</v>
      </c>
      <c r="D15321" s="154">
        <v>20</v>
      </c>
      <c r="E15321" t="s">
        <v>1043</v>
      </c>
      <c r="F15321">
        <v>43</v>
      </c>
      <c r="G15321">
        <v>59</v>
      </c>
      <c r="H15321" t="s">
        <v>3404</v>
      </c>
      <c r="I15321" t="s">
        <v>3515</v>
      </c>
      <c r="K15321" t="s">
        <v>1044</v>
      </c>
      <c r="L15321" t="s">
        <v>1043</v>
      </c>
      <c r="M15321" t="s">
        <v>3404</v>
      </c>
      <c r="N15321" t="b">
        <f>IF(ETMRouteStages[[#This Row],[RID]]=A15320,ETMRouteStages[[#This Row],[StageSequence]]=F15320+1,TRUE)</f>
        <v>1</v>
      </c>
    </row>
    <row r="15322" spans="1:14">
      <c r="A15322" t="s">
        <v>7109</v>
      </c>
      <c r="B15322" t="s">
        <v>3003</v>
      </c>
      <c r="C15322" t="s">
        <v>5573</v>
      </c>
      <c r="D15322" s="154">
        <v>20</v>
      </c>
      <c r="E15322" t="s">
        <v>1691</v>
      </c>
      <c r="F15322">
        <v>44</v>
      </c>
      <c r="G15322">
        <v>60</v>
      </c>
      <c r="H15322" t="s">
        <v>3404</v>
      </c>
      <c r="I15322" t="s">
        <v>3515</v>
      </c>
      <c r="K15322" t="s">
        <v>1692</v>
      </c>
      <c r="L15322" t="s">
        <v>1691</v>
      </c>
      <c r="M15322" t="s">
        <v>3404</v>
      </c>
      <c r="N15322" t="b">
        <f>IF(ETMRouteStages[[#This Row],[RID]]=A15321,ETMRouteStages[[#This Row],[StageSequence]]=F15321+1,TRUE)</f>
        <v>1</v>
      </c>
    </row>
    <row r="15323" spans="1:14">
      <c r="A15323" t="s">
        <v>7110</v>
      </c>
      <c r="B15323" t="s">
        <v>3003</v>
      </c>
      <c r="C15323" t="s">
        <v>5577</v>
      </c>
      <c r="D15323" s="154">
        <v>21</v>
      </c>
      <c r="E15323" t="s">
        <v>1363</v>
      </c>
      <c r="F15323">
        <v>1</v>
      </c>
      <c r="G15323">
        <v>0</v>
      </c>
      <c r="H15323" t="s">
        <v>3404</v>
      </c>
      <c r="I15323" t="s">
        <v>3515</v>
      </c>
      <c r="K15323" t="s">
        <v>1364</v>
      </c>
      <c r="L15323" t="s">
        <v>1363</v>
      </c>
      <c r="M15323" t="s">
        <v>3404</v>
      </c>
      <c r="N15323" t="b">
        <f>IF(ETMRouteStages[[#This Row],[RID]]=A15322,ETMRouteStages[[#This Row],[StageSequence]]=F15322+1,TRUE)</f>
        <v>1</v>
      </c>
    </row>
    <row r="15324" spans="1:14">
      <c r="A15324" t="s">
        <v>7110</v>
      </c>
      <c r="B15324" t="s">
        <v>3003</v>
      </c>
      <c r="C15324" t="s">
        <v>5577</v>
      </c>
      <c r="D15324" s="154">
        <v>21</v>
      </c>
      <c r="E15324" t="s">
        <v>2479</v>
      </c>
      <c r="F15324">
        <v>2</v>
      </c>
      <c r="G15324">
        <v>2</v>
      </c>
      <c r="H15324" t="s">
        <v>3404</v>
      </c>
      <c r="I15324" t="s">
        <v>3515</v>
      </c>
      <c r="K15324" t="s">
        <v>2480</v>
      </c>
      <c r="L15324" t="s">
        <v>2479</v>
      </c>
      <c r="M15324" t="s">
        <v>3404</v>
      </c>
      <c r="N15324" t="b">
        <f>IF(ETMRouteStages[[#This Row],[RID]]=A15323,ETMRouteStages[[#This Row],[StageSequence]]=F15323+1,TRUE)</f>
        <v>1</v>
      </c>
    </row>
    <row r="15325" spans="1:14">
      <c r="A15325" t="s">
        <v>7110</v>
      </c>
      <c r="B15325" t="s">
        <v>3003</v>
      </c>
      <c r="C15325" t="s">
        <v>5577</v>
      </c>
      <c r="D15325" s="154">
        <v>21</v>
      </c>
      <c r="E15325" t="s">
        <v>3002</v>
      </c>
      <c r="F15325">
        <v>3</v>
      </c>
      <c r="G15325">
        <v>4</v>
      </c>
      <c r="H15325" t="s">
        <v>3404</v>
      </c>
      <c r="I15325" t="s">
        <v>3515</v>
      </c>
      <c r="K15325" t="s">
        <v>3003</v>
      </c>
      <c r="L15325" t="s">
        <v>3002</v>
      </c>
      <c r="M15325" t="s">
        <v>3404</v>
      </c>
      <c r="N15325" t="b">
        <f>IF(ETMRouteStages[[#This Row],[RID]]=A15324,ETMRouteStages[[#This Row],[StageSequence]]=F15324+1,TRUE)</f>
        <v>1</v>
      </c>
    </row>
    <row r="15326" spans="1:14">
      <c r="A15326" t="s">
        <v>7110</v>
      </c>
      <c r="B15326" t="s">
        <v>3003</v>
      </c>
      <c r="C15326" t="s">
        <v>5577</v>
      </c>
      <c r="D15326" s="154">
        <v>21</v>
      </c>
      <c r="E15326" t="s">
        <v>2644</v>
      </c>
      <c r="F15326">
        <v>4</v>
      </c>
      <c r="G15326">
        <v>5</v>
      </c>
      <c r="H15326" t="s">
        <v>3404</v>
      </c>
      <c r="I15326" t="s">
        <v>3515</v>
      </c>
      <c r="K15326" t="s">
        <v>2645</v>
      </c>
      <c r="L15326" t="s">
        <v>2644</v>
      </c>
      <c r="M15326" t="s">
        <v>3404</v>
      </c>
      <c r="N15326" t="b">
        <f>IF(ETMRouteStages[[#This Row],[RID]]=A15325,ETMRouteStages[[#This Row],[StageSequence]]=F15325+1,TRUE)</f>
        <v>1</v>
      </c>
    </row>
    <row r="15327" spans="1:14">
      <c r="A15327" t="s">
        <v>7110</v>
      </c>
      <c r="B15327" t="s">
        <v>3003</v>
      </c>
      <c r="C15327" t="s">
        <v>5577</v>
      </c>
      <c r="D15327" s="154">
        <v>21</v>
      </c>
      <c r="E15327" t="s">
        <v>2968</v>
      </c>
      <c r="F15327">
        <v>5</v>
      </c>
      <c r="G15327">
        <v>6</v>
      </c>
      <c r="H15327" t="s">
        <v>3404</v>
      </c>
      <c r="I15327" t="s">
        <v>3515</v>
      </c>
      <c r="K15327" t="s">
        <v>2969</v>
      </c>
      <c r="L15327" t="s">
        <v>2968</v>
      </c>
      <c r="M15327" t="s">
        <v>3404</v>
      </c>
      <c r="N15327" t="b">
        <f>IF(ETMRouteStages[[#This Row],[RID]]=A15326,ETMRouteStages[[#This Row],[StageSequence]]=F15326+1,TRUE)</f>
        <v>1</v>
      </c>
    </row>
    <row r="15328" spans="1:14">
      <c r="A15328" t="s">
        <v>7110</v>
      </c>
      <c r="B15328" t="s">
        <v>3003</v>
      </c>
      <c r="C15328" t="s">
        <v>5577</v>
      </c>
      <c r="D15328" s="154">
        <v>21</v>
      </c>
      <c r="E15328" t="s">
        <v>896</v>
      </c>
      <c r="F15328">
        <v>6</v>
      </c>
      <c r="G15328">
        <v>8</v>
      </c>
      <c r="H15328" t="s">
        <v>3404</v>
      </c>
      <c r="I15328" t="s">
        <v>3515</v>
      </c>
      <c r="K15328" t="s">
        <v>897</v>
      </c>
      <c r="L15328" t="s">
        <v>896</v>
      </c>
      <c r="M15328" t="s">
        <v>3404</v>
      </c>
      <c r="N15328" t="b">
        <f>IF(ETMRouteStages[[#This Row],[RID]]=A15327,ETMRouteStages[[#This Row],[StageSequence]]=F15327+1,TRUE)</f>
        <v>1</v>
      </c>
    </row>
    <row r="15329" spans="1:14">
      <c r="A15329" t="s">
        <v>7110</v>
      </c>
      <c r="B15329" t="s">
        <v>3003</v>
      </c>
      <c r="C15329" t="s">
        <v>5577</v>
      </c>
      <c r="D15329" s="154">
        <v>21</v>
      </c>
      <c r="E15329" t="s">
        <v>1021</v>
      </c>
      <c r="F15329">
        <v>7</v>
      </c>
      <c r="G15329">
        <v>10</v>
      </c>
      <c r="H15329" t="s">
        <v>3404</v>
      </c>
      <c r="I15329" t="s">
        <v>3515</v>
      </c>
      <c r="K15329" t="s">
        <v>1022</v>
      </c>
      <c r="L15329" t="s">
        <v>1021</v>
      </c>
      <c r="M15329" t="s">
        <v>3404</v>
      </c>
      <c r="N15329" t="b">
        <f>IF(ETMRouteStages[[#This Row],[RID]]=A15328,ETMRouteStages[[#This Row],[StageSequence]]=F15328+1,TRUE)</f>
        <v>1</v>
      </c>
    </row>
    <row r="15330" spans="1:14">
      <c r="A15330" t="s">
        <v>7110</v>
      </c>
      <c r="B15330" t="s">
        <v>3003</v>
      </c>
      <c r="C15330" t="s">
        <v>5577</v>
      </c>
      <c r="D15330" s="154">
        <v>21</v>
      </c>
      <c r="E15330" t="s">
        <v>3150</v>
      </c>
      <c r="F15330">
        <v>8</v>
      </c>
      <c r="G15330">
        <v>11</v>
      </c>
      <c r="H15330" t="s">
        <v>3404</v>
      </c>
      <c r="I15330" t="s">
        <v>3515</v>
      </c>
      <c r="K15330" t="s">
        <v>3151</v>
      </c>
      <c r="L15330" t="s">
        <v>3150</v>
      </c>
      <c r="M15330" t="s">
        <v>3404</v>
      </c>
      <c r="N15330" t="b">
        <f>IF(ETMRouteStages[[#This Row],[RID]]=A15329,ETMRouteStages[[#This Row],[StageSequence]]=F15329+1,TRUE)</f>
        <v>1</v>
      </c>
    </row>
    <row r="15331" spans="1:14">
      <c r="A15331" t="s">
        <v>7110</v>
      </c>
      <c r="B15331" t="s">
        <v>3003</v>
      </c>
      <c r="C15331" t="s">
        <v>5577</v>
      </c>
      <c r="D15331" s="154">
        <v>21</v>
      </c>
      <c r="E15331" t="s">
        <v>3138</v>
      </c>
      <c r="F15331">
        <v>9</v>
      </c>
      <c r="G15331">
        <v>13</v>
      </c>
      <c r="H15331" t="s">
        <v>3404</v>
      </c>
      <c r="I15331" t="s">
        <v>3515</v>
      </c>
      <c r="K15331" t="s">
        <v>3139</v>
      </c>
      <c r="L15331" t="s">
        <v>3138</v>
      </c>
      <c r="M15331" t="s">
        <v>3404</v>
      </c>
      <c r="N15331" t="b">
        <f>IF(ETMRouteStages[[#This Row],[RID]]=A15330,ETMRouteStages[[#This Row],[StageSequence]]=F15330+1,TRUE)</f>
        <v>1</v>
      </c>
    </row>
    <row r="15332" spans="1:14">
      <c r="A15332" t="s">
        <v>7110</v>
      </c>
      <c r="B15332" t="s">
        <v>3003</v>
      </c>
      <c r="C15332" t="s">
        <v>5577</v>
      </c>
      <c r="D15332" s="154">
        <v>21</v>
      </c>
      <c r="E15332" t="s">
        <v>2465</v>
      </c>
      <c r="F15332">
        <v>10</v>
      </c>
      <c r="G15332">
        <v>15</v>
      </c>
      <c r="H15332" t="s">
        <v>3404</v>
      </c>
      <c r="I15332" t="s">
        <v>3515</v>
      </c>
      <c r="K15332" t="s">
        <v>2466</v>
      </c>
      <c r="L15332" t="s">
        <v>2465</v>
      </c>
      <c r="M15332" t="s">
        <v>3404</v>
      </c>
      <c r="N15332" t="b">
        <f>IF(ETMRouteStages[[#This Row],[RID]]=A15331,ETMRouteStages[[#This Row],[StageSequence]]=F15331+1,TRUE)</f>
        <v>1</v>
      </c>
    </row>
    <row r="15333" spans="1:14">
      <c r="A15333" t="s">
        <v>7110</v>
      </c>
      <c r="B15333" t="s">
        <v>3003</v>
      </c>
      <c r="C15333" t="s">
        <v>5577</v>
      </c>
      <c r="D15333" s="154">
        <v>21</v>
      </c>
      <c r="E15333" t="s">
        <v>2532</v>
      </c>
      <c r="F15333">
        <v>11</v>
      </c>
      <c r="G15333">
        <v>16</v>
      </c>
      <c r="H15333" t="s">
        <v>3404</v>
      </c>
      <c r="I15333" t="s">
        <v>3515</v>
      </c>
      <c r="K15333" t="s">
        <v>2533</v>
      </c>
      <c r="L15333" t="s">
        <v>2532</v>
      </c>
      <c r="M15333" t="s">
        <v>3404</v>
      </c>
      <c r="N15333" t="b">
        <f>IF(ETMRouteStages[[#This Row],[RID]]=A15332,ETMRouteStages[[#This Row],[StageSequence]]=F15332+1,TRUE)</f>
        <v>1</v>
      </c>
    </row>
    <row r="15334" spans="1:14">
      <c r="A15334" t="s">
        <v>7110</v>
      </c>
      <c r="B15334" t="s">
        <v>3003</v>
      </c>
      <c r="C15334" t="s">
        <v>5577</v>
      </c>
      <c r="D15334" s="154">
        <v>21</v>
      </c>
      <c r="E15334" t="s">
        <v>976</v>
      </c>
      <c r="F15334">
        <v>12</v>
      </c>
      <c r="G15334">
        <v>18</v>
      </c>
      <c r="H15334" t="s">
        <v>3404</v>
      </c>
      <c r="I15334" t="s">
        <v>3515</v>
      </c>
      <c r="K15334" t="s">
        <v>977</v>
      </c>
      <c r="L15334" t="s">
        <v>976</v>
      </c>
      <c r="M15334" t="s">
        <v>3404</v>
      </c>
      <c r="N15334" t="b">
        <f>IF(ETMRouteStages[[#This Row],[RID]]=A15333,ETMRouteStages[[#This Row],[StageSequence]]=F15333+1,TRUE)</f>
        <v>1</v>
      </c>
    </row>
    <row r="15335" spans="1:14">
      <c r="A15335" t="s">
        <v>7110</v>
      </c>
      <c r="B15335" t="s">
        <v>3003</v>
      </c>
      <c r="C15335" t="s">
        <v>5577</v>
      </c>
      <c r="D15335" s="154">
        <v>21</v>
      </c>
      <c r="E15335" t="s">
        <v>424</v>
      </c>
      <c r="F15335">
        <v>13</v>
      </c>
      <c r="G15335">
        <v>20</v>
      </c>
      <c r="H15335" t="s">
        <v>3404</v>
      </c>
      <c r="I15335" t="s">
        <v>3515</v>
      </c>
      <c r="K15335" t="s">
        <v>425</v>
      </c>
      <c r="L15335" t="s">
        <v>424</v>
      </c>
      <c r="M15335" t="s">
        <v>3404</v>
      </c>
      <c r="N15335" t="b">
        <f>IF(ETMRouteStages[[#This Row],[RID]]=A15334,ETMRouteStages[[#This Row],[StageSequence]]=F15334+1,TRUE)</f>
        <v>1</v>
      </c>
    </row>
    <row r="15336" spans="1:14">
      <c r="A15336" t="s">
        <v>7110</v>
      </c>
      <c r="B15336" t="s">
        <v>3003</v>
      </c>
      <c r="C15336" t="s">
        <v>5577</v>
      </c>
      <c r="D15336" s="154">
        <v>21</v>
      </c>
      <c r="E15336" t="s">
        <v>2286</v>
      </c>
      <c r="F15336">
        <v>14</v>
      </c>
      <c r="G15336">
        <v>22</v>
      </c>
      <c r="H15336" t="s">
        <v>3404</v>
      </c>
      <c r="I15336" t="s">
        <v>3515</v>
      </c>
      <c r="K15336" t="s">
        <v>2287</v>
      </c>
      <c r="L15336" t="s">
        <v>2286</v>
      </c>
      <c r="M15336" t="s">
        <v>3404</v>
      </c>
      <c r="N15336" t="b">
        <f>IF(ETMRouteStages[[#This Row],[RID]]=A15335,ETMRouteStages[[#This Row],[StageSequence]]=F15335+1,TRUE)</f>
        <v>1</v>
      </c>
    </row>
    <row r="15337" spans="1:14">
      <c r="A15337" t="s">
        <v>7110</v>
      </c>
      <c r="B15337" t="s">
        <v>3003</v>
      </c>
      <c r="C15337" t="s">
        <v>5577</v>
      </c>
      <c r="D15337" s="154">
        <v>21</v>
      </c>
      <c r="E15337" t="s">
        <v>2095</v>
      </c>
      <c r="F15337">
        <v>15</v>
      </c>
      <c r="G15337">
        <v>24</v>
      </c>
      <c r="H15337" t="s">
        <v>3404</v>
      </c>
      <c r="I15337" t="s">
        <v>3515</v>
      </c>
      <c r="K15337" t="s">
        <v>2096</v>
      </c>
      <c r="L15337" t="s">
        <v>2095</v>
      </c>
      <c r="M15337" t="s">
        <v>3404</v>
      </c>
      <c r="N15337" t="b">
        <f>IF(ETMRouteStages[[#This Row],[RID]]=A15336,ETMRouteStages[[#This Row],[StageSequence]]=F15336+1,TRUE)</f>
        <v>1</v>
      </c>
    </row>
    <row r="15338" spans="1:14">
      <c r="A15338" t="s">
        <v>7110</v>
      </c>
      <c r="B15338" t="s">
        <v>3003</v>
      </c>
      <c r="C15338" t="s">
        <v>5577</v>
      </c>
      <c r="D15338" s="154">
        <v>21</v>
      </c>
      <c r="E15338" t="s">
        <v>3086</v>
      </c>
      <c r="F15338">
        <v>16</v>
      </c>
      <c r="G15338">
        <v>25</v>
      </c>
      <c r="H15338" t="s">
        <v>3404</v>
      </c>
      <c r="I15338" t="s">
        <v>3515</v>
      </c>
      <c r="K15338" t="s">
        <v>3087</v>
      </c>
      <c r="L15338" t="s">
        <v>3086</v>
      </c>
      <c r="M15338" t="s">
        <v>3404</v>
      </c>
      <c r="N15338" t="b">
        <f>IF(ETMRouteStages[[#This Row],[RID]]=A15337,ETMRouteStages[[#This Row],[StageSequence]]=F15337+1,TRUE)</f>
        <v>1</v>
      </c>
    </row>
    <row r="15339" spans="1:14">
      <c r="A15339" t="s">
        <v>7110</v>
      </c>
      <c r="B15339" t="s">
        <v>3003</v>
      </c>
      <c r="C15339" t="s">
        <v>5577</v>
      </c>
      <c r="D15339" s="154">
        <v>21</v>
      </c>
      <c r="E15339" t="s">
        <v>1819</v>
      </c>
      <c r="F15339">
        <v>17</v>
      </c>
      <c r="G15339">
        <v>27</v>
      </c>
      <c r="H15339" t="s">
        <v>3404</v>
      </c>
      <c r="I15339" t="s">
        <v>3515</v>
      </c>
      <c r="K15339" t="s">
        <v>1820</v>
      </c>
      <c r="L15339" t="s">
        <v>1819</v>
      </c>
      <c r="M15339" t="s">
        <v>3404</v>
      </c>
      <c r="N15339" t="b">
        <f>IF(ETMRouteStages[[#This Row],[RID]]=A15338,ETMRouteStages[[#This Row],[StageSequence]]=F15338+1,TRUE)</f>
        <v>1</v>
      </c>
    </row>
    <row r="15340" spans="1:14">
      <c r="A15340" t="s">
        <v>7110</v>
      </c>
      <c r="B15340" t="s">
        <v>3003</v>
      </c>
      <c r="C15340" t="s">
        <v>5577</v>
      </c>
      <c r="D15340" s="154">
        <v>21</v>
      </c>
      <c r="E15340" t="s">
        <v>594</v>
      </c>
      <c r="F15340">
        <v>18</v>
      </c>
      <c r="G15340">
        <v>29</v>
      </c>
      <c r="H15340" t="s">
        <v>3404</v>
      </c>
      <c r="I15340" t="s">
        <v>3515</v>
      </c>
      <c r="K15340" t="s">
        <v>595</v>
      </c>
      <c r="L15340" t="s">
        <v>594</v>
      </c>
      <c r="M15340" t="s">
        <v>3404</v>
      </c>
      <c r="N15340" t="b">
        <f>IF(ETMRouteStages[[#This Row],[RID]]=A15339,ETMRouteStages[[#This Row],[StageSequence]]=F15339+1,TRUE)</f>
        <v>1</v>
      </c>
    </row>
    <row r="15341" spans="1:14">
      <c r="A15341" t="s">
        <v>7110</v>
      </c>
      <c r="B15341" t="s">
        <v>3003</v>
      </c>
      <c r="C15341" t="s">
        <v>5577</v>
      </c>
      <c r="D15341" s="154">
        <v>21</v>
      </c>
      <c r="E15341" t="s">
        <v>844</v>
      </c>
      <c r="F15341">
        <v>19</v>
      </c>
      <c r="G15341">
        <v>30</v>
      </c>
      <c r="H15341" t="s">
        <v>3404</v>
      </c>
      <c r="I15341" t="s">
        <v>3515</v>
      </c>
      <c r="K15341" t="s">
        <v>845</v>
      </c>
      <c r="L15341" t="s">
        <v>844</v>
      </c>
      <c r="M15341" t="s">
        <v>3404</v>
      </c>
      <c r="N15341" t="b">
        <f>IF(ETMRouteStages[[#This Row],[RID]]=A15340,ETMRouteStages[[#This Row],[StageSequence]]=F15340+1,TRUE)</f>
        <v>1</v>
      </c>
    </row>
    <row r="15342" spans="1:14">
      <c r="A15342" t="s">
        <v>7110</v>
      </c>
      <c r="B15342" t="s">
        <v>3003</v>
      </c>
      <c r="C15342" t="s">
        <v>5577</v>
      </c>
      <c r="D15342" s="154">
        <v>21</v>
      </c>
      <c r="E15342" t="s">
        <v>2278</v>
      </c>
      <c r="F15342">
        <v>20</v>
      </c>
      <c r="G15342">
        <v>31</v>
      </c>
      <c r="H15342" t="s">
        <v>3404</v>
      </c>
      <c r="I15342" t="s">
        <v>3515</v>
      </c>
      <c r="K15342" t="s">
        <v>2279</v>
      </c>
      <c r="L15342" t="s">
        <v>2278</v>
      </c>
      <c r="M15342" t="s">
        <v>3404</v>
      </c>
      <c r="N15342" t="b">
        <f>IF(ETMRouteStages[[#This Row],[RID]]=A15341,ETMRouteStages[[#This Row],[StageSequence]]=F15341+1,TRUE)</f>
        <v>1</v>
      </c>
    </row>
    <row r="15343" spans="1:14">
      <c r="A15343" t="s">
        <v>7110</v>
      </c>
      <c r="B15343" t="s">
        <v>3003</v>
      </c>
      <c r="C15343" t="s">
        <v>5577</v>
      </c>
      <c r="D15343" s="154">
        <v>21</v>
      </c>
      <c r="E15343" t="s">
        <v>1464</v>
      </c>
      <c r="F15343">
        <v>21</v>
      </c>
      <c r="G15343">
        <v>32</v>
      </c>
      <c r="H15343" t="s">
        <v>3404</v>
      </c>
      <c r="I15343" t="s">
        <v>3515</v>
      </c>
      <c r="K15343" t="s">
        <v>1465</v>
      </c>
      <c r="L15343" t="s">
        <v>1464</v>
      </c>
      <c r="M15343" t="s">
        <v>3404</v>
      </c>
      <c r="N15343" t="b">
        <f>IF(ETMRouteStages[[#This Row],[RID]]=A15342,ETMRouteStages[[#This Row],[StageSequence]]=F15342+1,TRUE)</f>
        <v>1</v>
      </c>
    </row>
    <row r="15344" spans="1:14">
      <c r="A15344" t="s">
        <v>7110</v>
      </c>
      <c r="B15344" t="s">
        <v>3003</v>
      </c>
      <c r="C15344" t="s">
        <v>5577</v>
      </c>
      <c r="D15344" s="154">
        <v>21</v>
      </c>
      <c r="E15344" t="s">
        <v>2139</v>
      </c>
      <c r="F15344">
        <v>22</v>
      </c>
      <c r="G15344">
        <v>34</v>
      </c>
      <c r="H15344" t="s">
        <v>3404</v>
      </c>
      <c r="I15344" t="s">
        <v>3515</v>
      </c>
      <c r="K15344" t="s">
        <v>2140</v>
      </c>
      <c r="L15344" t="s">
        <v>2139</v>
      </c>
      <c r="M15344" t="s">
        <v>3404</v>
      </c>
      <c r="N15344" t="b">
        <f>IF(ETMRouteStages[[#This Row],[RID]]=A15343,ETMRouteStages[[#This Row],[StageSequence]]=F15343+1,TRUE)</f>
        <v>1</v>
      </c>
    </row>
    <row r="15345" spans="1:14">
      <c r="A15345" t="s">
        <v>7110</v>
      </c>
      <c r="B15345" t="s">
        <v>3003</v>
      </c>
      <c r="C15345" t="s">
        <v>5577</v>
      </c>
      <c r="D15345" s="154">
        <v>21</v>
      </c>
      <c r="E15345" t="s">
        <v>968</v>
      </c>
      <c r="F15345">
        <v>23</v>
      </c>
      <c r="G15345">
        <v>36</v>
      </c>
      <c r="H15345" t="s">
        <v>3404</v>
      </c>
      <c r="I15345" t="s">
        <v>3515</v>
      </c>
      <c r="K15345" t="s">
        <v>969</v>
      </c>
      <c r="L15345" t="s">
        <v>968</v>
      </c>
      <c r="M15345" t="s">
        <v>3404</v>
      </c>
      <c r="N15345" t="b">
        <f>IF(ETMRouteStages[[#This Row],[RID]]=A15344,ETMRouteStages[[#This Row],[StageSequence]]=F15344+1,TRUE)</f>
        <v>1</v>
      </c>
    </row>
    <row r="15346" spans="1:14">
      <c r="A15346" t="s">
        <v>7110</v>
      </c>
      <c r="B15346" t="s">
        <v>3003</v>
      </c>
      <c r="C15346" t="s">
        <v>5577</v>
      </c>
      <c r="D15346" s="154">
        <v>21</v>
      </c>
      <c r="E15346" t="s">
        <v>970</v>
      </c>
      <c r="F15346">
        <v>24</v>
      </c>
      <c r="G15346">
        <v>37</v>
      </c>
      <c r="H15346" t="s">
        <v>3404</v>
      </c>
      <c r="I15346" t="s">
        <v>3515</v>
      </c>
      <c r="K15346" t="s">
        <v>971</v>
      </c>
      <c r="L15346" t="s">
        <v>970</v>
      </c>
      <c r="M15346" t="s">
        <v>3404</v>
      </c>
      <c r="N15346" t="b">
        <f>IF(ETMRouteStages[[#This Row],[RID]]=A15345,ETMRouteStages[[#This Row],[StageSequence]]=F15345+1,TRUE)</f>
        <v>1</v>
      </c>
    </row>
    <row r="15347" spans="1:14">
      <c r="A15347" t="s">
        <v>7110</v>
      </c>
      <c r="B15347" t="s">
        <v>3003</v>
      </c>
      <c r="C15347" t="s">
        <v>5577</v>
      </c>
      <c r="D15347" s="154">
        <v>21</v>
      </c>
      <c r="E15347" t="s">
        <v>1115</v>
      </c>
      <c r="F15347">
        <v>25</v>
      </c>
      <c r="G15347">
        <v>38</v>
      </c>
      <c r="H15347" t="s">
        <v>3404</v>
      </c>
      <c r="I15347" t="s">
        <v>3515</v>
      </c>
      <c r="K15347" t="s">
        <v>1116</v>
      </c>
      <c r="L15347" t="s">
        <v>1115</v>
      </c>
      <c r="M15347" t="s">
        <v>3404</v>
      </c>
      <c r="N15347" t="b">
        <f>IF(ETMRouteStages[[#This Row],[RID]]=A15346,ETMRouteStages[[#This Row],[StageSequence]]=F15346+1,TRUE)</f>
        <v>1</v>
      </c>
    </row>
    <row r="15348" spans="1:14">
      <c r="A15348" t="s">
        <v>7110</v>
      </c>
      <c r="B15348" t="s">
        <v>3003</v>
      </c>
      <c r="C15348" t="s">
        <v>5577</v>
      </c>
      <c r="D15348" s="154">
        <v>21</v>
      </c>
      <c r="E15348" t="s">
        <v>632</v>
      </c>
      <c r="F15348">
        <v>26</v>
      </c>
      <c r="G15348">
        <v>39</v>
      </c>
      <c r="H15348" t="s">
        <v>3404</v>
      </c>
      <c r="I15348" t="s">
        <v>3515</v>
      </c>
      <c r="K15348" t="s">
        <v>633</v>
      </c>
      <c r="L15348" t="s">
        <v>632</v>
      </c>
      <c r="M15348" t="s">
        <v>3404</v>
      </c>
      <c r="N15348" t="b">
        <f>IF(ETMRouteStages[[#This Row],[RID]]=A15347,ETMRouteStages[[#This Row],[StageSequence]]=F15347+1,TRUE)</f>
        <v>1</v>
      </c>
    </row>
    <row r="15349" spans="1:14">
      <c r="A15349" t="s">
        <v>7110</v>
      </c>
      <c r="B15349" t="s">
        <v>3003</v>
      </c>
      <c r="C15349" t="s">
        <v>5577</v>
      </c>
      <c r="D15349" s="154">
        <v>21</v>
      </c>
      <c r="E15349" t="s">
        <v>2882</v>
      </c>
      <c r="F15349">
        <v>27</v>
      </c>
      <c r="G15349">
        <v>40</v>
      </c>
      <c r="H15349" t="s">
        <v>3404</v>
      </c>
      <c r="I15349" t="s">
        <v>3515</v>
      </c>
      <c r="K15349" t="s">
        <v>2883</v>
      </c>
      <c r="L15349" t="s">
        <v>2882</v>
      </c>
      <c r="M15349" t="s">
        <v>3404</v>
      </c>
      <c r="N15349" t="b">
        <f>IF(ETMRouteStages[[#This Row],[RID]]=A15348,ETMRouteStages[[#This Row],[StageSequence]]=F15348+1,TRUE)</f>
        <v>1</v>
      </c>
    </row>
    <row r="15350" spans="1:14">
      <c r="A15350" t="s">
        <v>7110</v>
      </c>
      <c r="B15350" t="s">
        <v>3003</v>
      </c>
      <c r="C15350" t="s">
        <v>5577</v>
      </c>
      <c r="D15350" s="154">
        <v>21</v>
      </c>
      <c r="E15350" t="s">
        <v>2884</v>
      </c>
      <c r="F15350">
        <v>28</v>
      </c>
      <c r="G15350">
        <v>41</v>
      </c>
      <c r="H15350" t="s">
        <v>3404</v>
      </c>
      <c r="I15350" t="s">
        <v>3515</v>
      </c>
      <c r="K15350" t="s">
        <v>2885</v>
      </c>
      <c r="L15350" t="s">
        <v>2884</v>
      </c>
      <c r="M15350" t="s">
        <v>3404</v>
      </c>
      <c r="N15350" t="b">
        <f>IF(ETMRouteStages[[#This Row],[RID]]=A15349,ETMRouteStages[[#This Row],[StageSequence]]=F15349+1,TRUE)</f>
        <v>1</v>
      </c>
    </row>
    <row r="15351" spans="1:14">
      <c r="A15351" t="s">
        <v>7110</v>
      </c>
      <c r="B15351" t="s">
        <v>3003</v>
      </c>
      <c r="C15351" t="s">
        <v>5577</v>
      </c>
      <c r="D15351" s="154">
        <v>21</v>
      </c>
      <c r="E15351" t="s">
        <v>1839</v>
      </c>
      <c r="F15351">
        <v>29</v>
      </c>
      <c r="G15351">
        <v>43</v>
      </c>
      <c r="H15351" t="s">
        <v>3404</v>
      </c>
      <c r="I15351" t="s">
        <v>3515</v>
      </c>
      <c r="K15351" t="s">
        <v>1840</v>
      </c>
      <c r="L15351" t="s">
        <v>1839</v>
      </c>
      <c r="M15351" t="s">
        <v>3404</v>
      </c>
      <c r="N15351" t="b">
        <f>IF(ETMRouteStages[[#This Row],[RID]]=A15350,ETMRouteStages[[#This Row],[StageSequence]]=F15350+1,TRUE)</f>
        <v>1</v>
      </c>
    </row>
    <row r="15352" spans="1:14">
      <c r="A15352" t="s">
        <v>7110</v>
      </c>
      <c r="B15352" t="s">
        <v>3003</v>
      </c>
      <c r="C15352" t="s">
        <v>5577</v>
      </c>
      <c r="D15352" s="154">
        <v>21</v>
      </c>
      <c r="E15352" t="s">
        <v>2888</v>
      </c>
      <c r="F15352">
        <v>30</v>
      </c>
      <c r="G15352">
        <v>45</v>
      </c>
      <c r="H15352" t="s">
        <v>3404</v>
      </c>
      <c r="I15352" t="s">
        <v>3515</v>
      </c>
      <c r="K15352" t="s">
        <v>2889</v>
      </c>
      <c r="L15352" t="s">
        <v>2888</v>
      </c>
      <c r="M15352" t="s">
        <v>3404</v>
      </c>
      <c r="N15352" t="b">
        <f>IF(ETMRouteStages[[#This Row],[RID]]=A15351,ETMRouteStages[[#This Row],[StageSequence]]=F15351+1,TRUE)</f>
        <v>1</v>
      </c>
    </row>
    <row r="15353" spans="1:14">
      <c r="A15353" t="s">
        <v>7110</v>
      </c>
      <c r="B15353" t="s">
        <v>3003</v>
      </c>
      <c r="C15353" t="s">
        <v>5577</v>
      </c>
      <c r="D15353" s="154">
        <v>21</v>
      </c>
      <c r="E15353" t="s">
        <v>1705</v>
      </c>
      <c r="F15353">
        <v>31</v>
      </c>
      <c r="G15353">
        <v>46</v>
      </c>
      <c r="H15353" t="s">
        <v>3404</v>
      </c>
      <c r="I15353" t="s">
        <v>3515</v>
      </c>
      <c r="K15353" t="s">
        <v>1706</v>
      </c>
      <c r="L15353" t="s">
        <v>1705</v>
      </c>
      <c r="M15353" t="s">
        <v>3404</v>
      </c>
      <c r="N15353" t="b">
        <f>IF(ETMRouteStages[[#This Row],[RID]]=A15352,ETMRouteStages[[#This Row],[StageSequence]]=F15352+1,TRUE)</f>
        <v>1</v>
      </c>
    </row>
    <row r="15354" spans="1:14">
      <c r="A15354" t="s">
        <v>7110</v>
      </c>
      <c r="B15354" t="s">
        <v>3003</v>
      </c>
      <c r="C15354" t="s">
        <v>5577</v>
      </c>
      <c r="D15354" s="154">
        <v>21</v>
      </c>
      <c r="E15354" t="s">
        <v>2741</v>
      </c>
      <c r="F15354">
        <v>32</v>
      </c>
      <c r="G15354">
        <v>48</v>
      </c>
      <c r="H15354" t="s">
        <v>3404</v>
      </c>
      <c r="I15354" t="s">
        <v>3515</v>
      </c>
      <c r="K15354" t="s">
        <v>2742</v>
      </c>
      <c r="L15354" t="s">
        <v>2741</v>
      </c>
      <c r="M15354" t="s">
        <v>3404</v>
      </c>
      <c r="N15354" t="b">
        <f>IF(ETMRouteStages[[#This Row],[RID]]=A15353,ETMRouteStages[[#This Row],[StageSequence]]=F15353+1,TRUE)</f>
        <v>1</v>
      </c>
    </row>
    <row r="15355" spans="1:14">
      <c r="A15355" t="s">
        <v>7110</v>
      </c>
      <c r="B15355" t="s">
        <v>3003</v>
      </c>
      <c r="C15355" t="s">
        <v>5577</v>
      </c>
      <c r="D15355" s="154">
        <v>21</v>
      </c>
      <c r="E15355" t="s">
        <v>449</v>
      </c>
      <c r="F15355">
        <v>33</v>
      </c>
      <c r="G15355">
        <v>49</v>
      </c>
      <c r="H15355" t="s">
        <v>3404</v>
      </c>
      <c r="I15355" t="s">
        <v>3515</v>
      </c>
      <c r="K15355" t="s">
        <v>450</v>
      </c>
      <c r="L15355" t="s">
        <v>449</v>
      </c>
      <c r="M15355" t="s">
        <v>3404</v>
      </c>
      <c r="N15355" t="b">
        <f>IF(ETMRouteStages[[#This Row],[RID]]=A15354,ETMRouteStages[[#This Row],[StageSequence]]=F15354+1,TRUE)</f>
        <v>1</v>
      </c>
    </row>
    <row r="15356" spans="1:14">
      <c r="A15356" t="s">
        <v>7111</v>
      </c>
      <c r="B15356" t="s">
        <v>3003</v>
      </c>
      <c r="C15356" t="s">
        <v>5581</v>
      </c>
      <c r="D15356" s="154">
        <v>22</v>
      </c>
      <c r="E15356" t="s">
        <v>2201</v>
      </c>
      <c r="F15356">
        <v>1</v>
      </c>
      <c r="G15356">
        <v>0</v>
      </c>
      <c r="H15356" t="s">
        <v>3404</v>
      </c>
      <c r="I15356" t="s">
        <v>3515</v>
      </c>
      <c r="K15356" t="s">
        <v>2202</v>
      </c>
      <c r="L15356" t="s">
        <v>2201</v>
      </c>
      <c r="M15356" t="s">
        <v>3404</v>
      </c>
      <c r="N15356" t="b">
        <f>IF(ETMRouteStages[[#This Row],[RID]]=A15355,ETMRouteStages[[#This Row],[StageSequence]]=F15355+1,TRUE)</f>
        <v>1</v>
      </c>
    </row>
    <row r="15357" spans="1:14">
      <c r="A15357" t="s">
        <v>7111</v>
      </c>
      <c r="B15357" t="s">
        <v>3003</v>
      </c>
      <c r="C15357" t="s">
        <v>5581</v>
      </c>
      <c r="D15357" s="154">
        <v>22</v>
      </c>
      <c r="E15357" t="s">
        <v>2739</v>
      </c>
      <c r="F15357">
        <v>2</v>
      </c>
      <c r="G15357">
        <v>3</v>
      </c>
      <c r="H15357" t="s">
        <v>3404</v>
      </c>
      <c r="I15357" t="s">
        <v>3515</v>
      </c>
      <c r="K15357" t="s">
        <v>2740</v>
      </c>
      <c r="L15357" t="s">
        <v>2739</v>
      </c>
      <c r="M15357" t="s">
        <v>3404</v>
      </c>
      <c r="N15357" t="b">
        <f>IF(ETMRouteStages[[#This Row],[RID]]=A15356,ETMRouteStages[[#This Row],[StageSequence]]=F15356+1,TRUE)</f>
        <v>1</v>
      </c>
    </row>
    <row r="15358" spans="1:14">
      <c r="A15358" t="s">
        <v>7111</v>
      </c>
      <c r="B15358" t="s">
        <v>3003</v>
      </c>
      <c r="C15358" t="s">
        <v>5581</v>
      </c>
      <c r="D15358" s="154">
        <v>22</v>
      </c>
      <c r="E15358" t="s">
        <v>626</v>
      </c>
      <c r="F15358">
        <v>3</v>
      </c>
      <c r="G15358">
        <v>4</v>
      </c>
      <c r="H15358" t="s">
        <v>3404</v>
      </c>
      <c r="I15358" t="s">
        <v>3515</v>
      </c>
      <c r="K15358" t="s">
        <v>627</v>
      </c>
      <c r="L15358" t="s">
        <v>626</v>
      </c>
      <c r="M15358" t="s">
        <v>3404</v>
      </c>
      <c r="N15358" t="b">
        <f>IF(ETMRouteStages[[#This Row],[RID]]=A15357,ETMRouteStages[[#This Row],[StageSequence]]=F15357+1,TRUE)</f>
        <v>1</v>
      </c>
    </row>
    <row r="15359" spans="1:14">
      <c r="A15359" t="s">
        <v>7111</v>
      </c>
      <c r="B15359" t="s">
        <v>3003</v>
      </c>
      <c r="C15359" t="s">
        <v>5581</v>
      </c>
      <c r="D15359" s="154">
        <v>22</v>
      </c>
      <c r="E15359" t="s">
        <v>628</v>
      </c>
      <c r="F15359">
        <v>4</v>
      </c>
      <c r="G15359">
        <v>6</v>
      </c>
      <c r="H15359" t="s">
        <v>3404</v>
      </c>
      <c r="I15359" t="s">
        <v>3515</v>
      </c>
      <c r="K15359" t="s">
        <v>629</v>
      </c>
      <c r="L15359" t="s">
        <v>628</v>
      </c>
      <c r="M15359" t="s">
        <v>3404</v>
      </c>
      <c r="N15359" t="b">
        <f>IF(ETMRouteStages[[#This Row],[RID]]=A15358,ETMRouteStages[[#This Row],[StageSequence]]=F15358+1,TRUE)</f>
        <v>1</v>
      </c>
    </row>
    <row r="15360" spans="1:14">
      <c r="A15360" t="s">
        <v>7111</v>
      </c>
      <c r="B15360" t="s">
        <v>3003</v>
      </c>
      <c r="C15360" t="s">
        <v>5581</v>
      </c>
      <c r="D15360" s="154">
        <v>22</v>
      </c>
      <c r="E15360" t="s">
        <v>2693</v>
      </c>
      <c r="F15360">
        <v>5</v>
      </c>
      <c r="G15360">
        <v>8</v>
      </c>
      <c r="H15360" t="s">
        <v>3404</v>
      </c>
      <c r="I15360" t="s">
        <v>3515</v>
      </c>
      <c r="K15360" t="s">
        <v>2694</v>
      </c>
      <c r="L15360" t="s">
        <v>2693</v>
      </c>
      <c r="M15360" t="s">
        <v>3404</v>
      </c>
      <c r="N15360" t="b">
        <f>IF(ETMRouteStages[[#This Row],[RID]]=A15359,ETMRouteStages[[#This Row],[StageSequence]]=F15359+1,TRUE)</f>
        <v>1</v>
      </c>
    </row>
    <row r="15361" spans="1:14">
      <c r="A15361" t="s">
        <v>7111</v>
      </c>
      <c r="B15361" t="s">
        <v>3003</v>
      </c>
      <c r="C15361" t="s">
        <v>5581</v>
      </c>
      <c r="D15361" s="154">
        <v>22</v>
      </c>
      <c r="E15361" t="s">
        <v>1291</v>
      </c>
      <c r="F15361">
        <v>6</v>
      </c>
      <c r="G15361">
        <v>10</v>
      </c>
      <c r="H15361" t="s">
        <v>3404</v>
      </c>
      <c r="I15361" t="s">
        <v>3515</v>
      </c>
      <c r="K15361" t="s">
        <v>1292</v>
      </c>
      <c r="L15361" t="s">
        <v>1291</v>
      </c>
      <c r="M15361" t="s">
        <v>3404</v>
      </c>
      <c r="N15361" t="b">
        <f>IF(ETMRouteStages[[#This Row],[RID]]=A15360,ETMRouteStages[[#This Row],[StageSequence]]=F15360+1,TRUE)</f>
        <v>1</v>
      </c>
    </row>
    <row r="15362" spans="1:14">
      <c r="A15362" t="s">
        <v>7111</v>
      </c>
      <c r="B15362" t="s">
        <v>3003</v>
      </c>
      <c r="C15362" t="s">
        <v>5581</v>
      </c>
      <c r="D15362" s="154">
        <v>22</v>
      </c>
      <c r="E15362" t="s">
        <v>2286</v>
      </c>
      <c r="F15362">
        <v>7</v>
      </c>
      <c r="G15362">
        <v>12</v>
      </c>
      <c r="H15362" t="s">
        <v>3404</v>
      </c>
      <c r="I15362" t="s">
        <v>3515</v>
      </c>
      <c r="K15362" t="s">
        <v>2287</v>
      </c>
      <c r="L15362" t="s">
        <v>2286</v>
      </c>
      <c r="M15362" t="s">
        <v>3404</v>
      </c>
      <c r="N15362" t="b">
        <f>IF(ETMRouteStages[[#This Row],[RID]]=A15361,ETMRouteStages[[#This Row],[StageSequence]]=F15361+1,TRUE)</f>
        <v>1</v>
      </c>
    </row>
    <row r="15363" spans="1:14">
      <c r="A15363" t="s">
        <v>7111</v>
      </c>
      <c r="B15363" t="s">
        <v>3003</v>
      </c>
      <c r="C15363" t="s">
        <v>5581</v>
      </c>
      <c r="D15363" s="154">
        <v>22</v>
      </c>
      <c r="E15363" t="s">
        <v>424</v>
      </c>
      <c r="F15363">
        <v>8</v>
      </c>
      <c r="G15363">
        <v>14</v>
      </c>
      <c r="H15363" t="s">
        <v>3404</v>
      </c>
      <c r="I15363" t="s">
        <v>3515</v>
      </c>
      <c r="K15363" t="s">
        <v>425</v>
      </c>
      <c r="L15363" t="s">
        <v>424</v>
      </c>
      <c r="M15363" t="s">
        <v>3404</v>
      </c>
      <c r="N15363" t="b">
        <f>IF(ETMRouteStages[[#This Row],[RID]]=A15362,ETMRouteStages[[#This Row],[StageSequence]]=F15362+1,TRUE)</f>
        <v>1</v>
      </c>
    </row>
    <row r="15364" spans="1:14">
      <c r="A15364" t="s">
        <v>7111</v>
      </c>
      <c r="B15364" t="s">
        <v>3003</v>
      </c>
      <c r="C15364" t="s">
        <v>5581</v>
      </c>
      <c r="D15364" s="154">
        <v>22</v>
      </c>
      <c r="E15364" t="s">
        <v>976</v>
      </c>
      <c r="F15364">
        <v>9</v>
      </c>
      <c r="G15364">
        <v>16</v>
      </c>
      <c r="H15364" t="s">
        <v>3404</v>
      </c>
      <c r="I15364" t="s">
        <v>3515</v>
      </c>
      <c r="K15364" t="s">
        <v>977</v>
      </c>
      <c r="L15364" t="s">
        <v>976</v>
      </c>
      <c r="M15364" t="s">
        <v>3404</v>
      </c>
      <c r="N15364" t="b">
        <f>IF(ETMRouteStages[[#This Row],[RID]]=A15363,ETMRouteStages[[#This Row],[StageSequence]]=F15363+1,TRUE)</f>
        <v>1</v>
      </c>
    </row>
    <row r="15365" spans="1:14">
      <c r="A15365" t="s">
        <v>7111</v>
      </c>
      <c r="B15365" t="s">
        <v>3003</v>
      </c>
      <c r="C15365" t="s">
        <v>5581</v>
      </c>
      <c r="D15365" s="154">
        <v>22</v>
      </c>
      <c r="E15365" t="s">
        <v>2850</v>
      </c>
      <c r="F15365">
        <v>10</v>
      </c>
      <c r="G15365">
        <v>17</v>
      </c>
      <c r="H15365" t="s">
        <v>3404</v>
      </c>
      <c r="I15365" t="s">
        <v>3515</v>
      </c>
      <c r="K15365" t="s">
        <v>2851</v>
      </c>
      <c r="L15365" t="s">
        <v>2850</v>
      </c>
      <c r="M15365" t="s">
        <v>3404</v>
      </c>
      <c r="N15365" t="b">
        <f>IF(ETMRouteStages[[#This Row],[RID]]=A15364,ETMRouteStages[[#This Row],[StageSequence]]=F15364+1,TRUE)</f>
        <v>1</v>
      </c>
    </row>
    <row r="15366" spans="1:14">
      <c r="A15366" t="s">
        <v>7111</v>
      </c>
      <c r="B15366" t="s">
        <v>3003</v>
      </c>
      <c r="C15366" t="s">
        <v>5581</v>
      </c>
      <c r="D15366" s="154">
        <v>22</v>
      </c>
      <c r="E15366" t="s">
        <v>972</v>
      </c>
      <c r="F15366">
        <v>11</v>
      </c>
      <c r="G15366">
        <v>18</v>
      </c>
      <c r="H15366" t="s">
        <v>3404</v>
      </c>
      <c r="I15366" t="s">
        <v>3515</v>
      </c>
      <c r="K15366" t="s">
        <v>973</v>
      </c>
      <c r="L15366" t="s">
        <v>972</v>
      </c>
      <c r="M15366" t="s">
        <v>3404</v>
      </c>
      <c r="N15366" t="b">
        <f>IF(ETMRouteStages[[#This Row],[RID]]=A15365,ETMRouteStages[[#This Row],[StageSequence]]=F15365+1,TRUE)</f>
        <v>1</v>
      </c>
    </row>
    <row r="15367" spans="1:14">
      <c r="A15367" t="s">
        <v>7111</v>
      </c>
      <c r="B15367" t="s">
        <v>3003</v>
      </c>
      <c r="C15367" t="s">
        <v>5581</v>
      </c>
      <c r="D15367" s="154">
        <v>22</v>
      </c>
      <c r="E15367" t="s">
        <v>1576</v>
      </c>
      <c r="F15367">
        <v>12</v>
      </c>
      <c r="G15367">
        <v>20</v>
      </c>
      <c r="H15367" t="s">
        <v>3404</v>
      </c>
      <c r="I15367" t="s">
        <v>3515</v>
      </c>
      <c r="K15367" t="s">
        <v>1577</v>
      </c>
      <c r="L15367" t="s">
        <v>1576</v>
      </c>
      <c r="M15367" t="s">
        <v>3404</v>
      </c>
      <c r="N15367" t="b">
        <f>IF(ETMRouteStages[[#This Row],[RID]]=A15366,ETMRouteStages[[#This Row],[StageSequence]]=F15366+1,TRUE)</f>
        <v>1</v>
      </c>
    </row>
    <row r="15368" spans="1:14">
      <c r="A15368" t="s">
        <v>7111</v>
      </c>
      <c r="B15368" t="s">
        <v>3003</v>
      </c>
      <c r="C15368" t="s">
        <v>5581</v>
      </c>
      <c r="D15368" s="154">
        <v>22</v>
      </c>
      <c r="E15368" t="s">
        <v>2417</v>
      </c>
      <c r="F15368">
        <v>13</v>
      </c>
      <c r="G15368">
        <v>22</v>
      </c>
      <c r="H15368" t="s">
        <v>3404</v>
      </c>
      <c r="I15368" t="s">
        <v>3515</v>
      </c>
      <c r="K15368" t="s">
        <v>2418</v>
      </c>
      <c r="L15368" t="s">
        <v>2417</v>
      </c>
      <c r="M15368" t="s">
        <v>3404</v>
      </c>
      <c r="N15368" t="b">
        <f>IF(ETMRouteStages[[#This Row],[RID]]=A15367,ETMRouteStages[[#This Row],[StageSequence]]=F15367+1,TRUE)</f>
        <v>1</v>
      </c>
    </row>
    <row r="15369" spans="1:14">
      <c r="A15369" t="s">
        <v>7111</v>
      </c>
      <c r="B15369" t="s">
        <v>3003</v>
      </c>
      <c r="C15369" t="s">
        <v>5581</v>
      </c>
      <c r="D15369" s="154">
        <v>22</v>
      </c>
      <c r="E15369" t="s">
        <v>2419</v>
      </c>
      <c r="F15369">
        <v>14</v>
      </c>
      <c r="G15369">
        <v>23</v>
      </c>
      <c r="H15369" t="s">
        <v>3404</v>
      </c>
      <c r="I15369" t="s">
        <v>3515</v>
      </c>
      <c r="K15369" t="s">
        <v>2420</v>
      </c>
      <c r="L15369" t="s">
        <v>2419</v>
      </c>
      <c r="M15369" t="s">
        <v>3404</v>
      </c>
      <c r="N15369" t="b">
        <f>IF(ETMRouteStages[[#This Row],[RID]]=A15368,ETMRouteStages[[#This Row],[StageSequence]]=F15368+1,TRUE)</f>
        <v>1</v>
      </c>
    </row>
    <row r="15370" spans="1:14">
      <c r="A15370" t="s">
        <v>7111</v>
      </c>
      <c r="B15370" t="s">
        <v>3003</v>
      </c>
      <c r="C15370" t="s">
        <v>5581</v>
      </c>
      <c r="D15370" s="154">
        <v>22</v>
      </c>
      <c r="E15370" t="s">
        <v>512</v>
      </c>
      <c r="F15370">
        <v>15</v>
      </c>
      <c r="G15370">
        <v>25</v>
      </c>
      <c r="H15370" t="s">
        <v>3404</v>
      </c>
      <c r="I15370" t="s">
        <v>3515</v>
      </c>
      <c r="K15370" t="s">
        <v>513</v>
      </c>
      <c r="L15370" t="s">
        <v>512</v>
      </c>
      <c r="M15370" t="s">
        <v>3404</v>
      </c>
      <c r="N15370" t="b">
        <f>IF(ETMRouteStages[[#This Row],[RID]]=A15369,ETMRouteStages[[#This Row],[StageSequence]]=F15369+1,TRUE)</f>
        <v>1</v>
      </c>
    </row>
    <row r="15371" spans="1:14">
      <c r="A15371" t="s">
        <v>7111</v>
      </c>
      <c r="B15371" t="s">
        <v>3003</v>
      </c>
      <c r="C15371" t="s">
        <v>5581</v>
      </c>
      <c r="D15371" s="154">
        <v>22</v>
      </c>
      <c r="E15371" t="s">
        <v>1757</v>
      </c>
      <c r="F15371">
        <v>16</v>
      </c>
      <c r="G15371">
        <v>26</v>
      </c>
      <c r="H15371" t="s">
        <v>3404</v>
      </c>
      <c r="I15371" t="s">
        <v>3515</v>
      </c>
      <c r="K15371" t="s">
        <v>1758</v>
      </c>
      <c r="L15371" t="s">
        <v>1757</v>
      </c>
      <c r="M15371" t="s">
        <v>3404</v>
      </c>
      <c r="N15371" t="b">
        <f>IF(ETMRouteStages[[#This Row],[RID]]=A15370,ETMRouteStages[[#This Row],[StageSequence]]=F15370+1,TRUE)</f>
        <v>1</v>
      </c>
    </row>
    <row r="15372" spans="1:14">
      <c r="A15372" t="s">
        <v>7111</v>
      </c>
      <c r="B15372" t="s">
        <v>3003</v>
      </c>
      <c r="C15372" t="s">
        <v>5581</v>
      </c>
      <c r="D15372" s="154">
        <v>22</v>
      </c>
      <c r="E15372" t="s">
        <v>932</v>
      </c>
      <c r="F15372">
        <v>17</v>
      </c>
      <c r="G15372">
        <v>27</v>
      </c>
      <c r="H15372" t="s">
        <v>3404</v>
      </c>
      <c r="I15372" t="s">
        <v>3515</v>
      </c>
      <c r="K15372" t="s">
        <v>933</v>
      </c>
      <c r="L15372" t="s">
        <v>932</v>
      </c>
      <c r="M15372" t="s">
        <v>3404</v>
      </c>
      <c r="N15372" t="b">
        <f>IF(ETMRouteStages[[#This Row],[RID]]=A15371,ETMRouteStages[[#This Row],[StageSequence]]=F15371+1,TRUE)</f>
        <v>1</v>
      </c>
    </row>
    <row r="15373" spans="1:14">
      <c r="A15373" t="s">
        <v>7111</v>
      </c>
      <c r="B15373" t="s">
        <v>3003</v>
      </c>
      <c r="C15373" t="s">
        <v>5581</v>
      </c>
      <c r="D15373" s="154">
        <v>22</v>
      </c>
      <c r="E15373" t="s">
        <v>782</v>
      </c>
      <c r="F15373">
        <v>18</v>
      </c>
      <c r="G15373">
        <v>28</v>
      </c>
      <c r="H15373" t="s">
        <v>3404</v>
      </c>
      <c r="I15373" t="s">
        <v>3515</v>
      </c>
      <c r="K15373" t="s">
        <v>783</v>
      </c>
      <c r="L15373" t="s">
        <v>782</v>
      </c>
      <c r="M15373" t="s">
        <v>3404</v>
      </c>
      <c r="N15373" t="b">
        <f>IF(ETMRouteStages[[#This Row],[RID]]=A15372,ETMRouteStages[[#This Row],[StageSequence]]=F15372+1,TRUE)</f>
        <v>1</v>
      </c>
    </row>
    <row r="15374" spans="1:14">
      <c r="A15374" t="s">
        <v>7111</v>
      </c>
      <c r="B15374" t="s">
        <v>3003</v>
      </c>
      <c r="C15374" t="s">
        <v>5581</v>
      </c>
      <c r="D15374" s="154">
        <v>22</v>
      </c>
      <c r="E15374" t="s">
        <v>2830</v>
      </c>
      <c r="F15374">
        <v>19</v>
      </c>
      <c r="G15374">
        <v>29</v>
      </c>
      <c r="H15374" t="s">
        <v>3404</v>
      </c>
      <c r="I15374" t="s">
        <v>3515</v>
      </c>
      <c r="K15374" t="s">
        <v>2831</v>
      </c>
      <c r="L15374" t="s">
        <v>2830</v>
      </c>
      <c r="M15374" t="s">
        <v>3404</v>
      </c>
      <c r="N15374" t="b">
        <f>IF(ETMRouteStages[[#This Row],[RID]]=A15373,ETMRouteStages[[#This Row],[StageSequence]]=F15373+1,TRUE)</f>
        <v>1</v>
      </c>
    </row>
    <row r="15375" spans="1:14">
      <c r="A15375" t="s">
        <v>7111</v>
      </c>
      <c r="B15375" t="s">
        <v>3003</v>
      </c>
      <c r="C15375" t="s">
        <v>5581</v>
      </c>
      <c r="D15375" s="154">
        <v>22</v>
      </c>
      <c r="E15375" t="s">
        <v>3014</v>
      </c>
      <c r="F15375">
        <v>20</v>
      </c>
      <c r="G15375">
        <v>30</v>
      </c>
      <c r="H15375" t="s">
        <v>3404</v>
      </c>
      <c r="I15375" t="s">
        <v>3515</v>
      </c>
      <c r="K15375" t="s">
        <v>3015</v>
      </c>
      <c r="L15375" t="s">
        <v>3014</v>
      </c>
      <c r="M15375" t="s">
        <v>3404</v>
      </c>
      <c r="N15375" t="b">
        <f>IF(ETMRouteStages[[#This Row],[RID]]=A15374,ETMRouteStages[[#This Row],[StageSequence]]=F15374+1,TRUE)</f>
        <v>1</v>
      </c>
    </row>
    <row r="15376" spans="1:14">
      <c r="A15376" t="s">
        <v>7111</v>
      </c>
      <c r="B15376" t="s">
        <v>3003</v>
      </c>
      <c r="C15376" t="s">
        <v>5581</v>
      </c>
      <c r="D15376" s="154">
        <v>22</v>
      </c>
      <c r="E15376" t="s">
        <v>2653</v>
      </c>
      <c r="F15376">
        <v>21</v>
      </c>
      <c r="G15376">
        <v>32</v>
      </c>
      <c r="H15376" t="s">
        <v>3404</v>
      </c>
      <c r="I15376" t="s">
        <v>3515</v>
      </c>
      <c r="K15376" t="s">
        <v>2654</v>
      </c>
      <c r="L15376" t="s">
        <v>2653</v>
      </c>
      <c r="M15376" t="s">
        <v>3404</v>
      </c>
      <c r="N15376" t="b">
        <f>IF(ETMRouteStages[[#This Row],[RID]]=A15375,ETMRouteStages[[#This Row],[StageSequence]]=F15375+1,TRUE)</f>
        <v>1</v>
      </c>
    </row>
    <row r="15377" spans="1:14">
      <c r="A15377" t="s">
        <v>7111</v>
      </c>
      <c r="B15377" t="s">
        <v>3003</v>
      </c>
      <c r="C15377" t="s">
        <v>5581</v>
      </c>
      <c r="D15377" s="154">
        <v>22</v>
      </c>
      <c r="E15377" t="s">
        <v>510</v>
      </c>
      <c r="F15377">
        <v>22</v>
      </c>
      <c r="G15377">
        <v>34</v>
      </c>
      <c r="H15377" t="s">
        <v>3404</v>
      </c>
      <c r="I15377" t="s">
        <v>3515</v>
      </c>
      <c r="K15377" t="s">
        <v>511</v>
      </c>
      <c r="L15377" t="s">
        <v>510</v>
      </c>
      <c r="M15377" t="s">
        <v>3404</v>
      </c>
      <c r="N15377" t="b">
        <f>IF(ETMRouteStages[[#This Row],[RID]]=A15376,ETMRouteStages[[#This Row],[StageSequence]]=F15376+1,TRUE)</f>
        <v>1</v>
      </c>
    </row>
    <row r="15378" spans="1:14">
      <c r="A15378" t="s">
        <v>7111</v>
      </c>
      <c r="B15378" t="s">
        <v>3003</v>
      </c>
      <c r="C15378" t="s">
        <v>5581</v>
      </c>
      <c r="D15378" s="154">
        <v>22</v>
      </c>
      <c r="E15378" t="s">
        <v>2894</v>
      </c>
      <c r="F15378">
        <v>23</v>
      </c>
      <c r="G15378">
        <v>36</v>
      </c>
      <c r="H15378" t="s">
        <v>3404</v>
      </c>
      <c r="I15378" t="s">
        <v>3515</v>
      </c>
      <c r="K15378" t="s">
        <v>2895</v>
      </c>
      <c r="L15378" t="s">
        <v>2894</v>
      </c>
      <c r="M15378" t="s">
        <v>3404</v>
      </c>
      <c r="N15378" t="b">
        <f>IF(ETMRouteStages[[#This Row],[RID]]=A15377,ETMRouteStages[[#This Row],[StageSequence]]=F15377+1,TRUE)</f>
        <v>1</v>
      </c>
    </row>
    <row r="15379" spans="1:14">
      <c r="A15379" t="s">
        <v>7111</v>
      </c>
      <c r="B15379" t="s">
        <v>3003</v>
      </c>
      <c r="C15379" t="s">
        <v>5581</v>
      </c>
      <c r="D15379" s="154">
        <v>22</v>
      </c>
      <c r="E15379" t="s">
        <v>2509</v>
      </c>
      <c r="F15379">
        <v>24</v>
      </c>
      <c r="G15379">
        <v>37</v>
      </c>
      <c r="H15379" t="s">
        <v>3404</v>
      </c>
      <c r="I15379" t="s">
        <v>3515</v>
      </c>
      <c r="K15379" t="s">
        <v>2510</v>
      </c>
      <c r="L15379" t="s">
        <v>2509</v>
      </c>
      <c r="M15379" t="s">
        <v>3404</v>
      </c>
      <c r="N15379" t="b">
        <f>IF(ETMRouteStages[[#This Row],[RID]]=A15378,ETMRouteStages[[#This Row],[StageSequence]]=F15378+1,TRUE)</f>
        <v>1</v>
      </c>
    </row>
    <row r="15380" spans="1:14">
      <c r="A15380" t="s">
        <v>7111</v>
      </c>
      <c r="B15380" t="s">
        <v>3003</v>
      </c>
      <c r="C15380" t="s">
        <v>5581</v>
      </c>
      <c r="D15380" s="154">
        <v>22</v>
      </c>
      <c r="E15380" t="s">
        <v>2259</v>
      </c>
      <c r="F15380">
        <v>25</v>
      </c>
      <c r="G15380">
        <v>38</v>
      </c>
      <c r="H15380" t="s">
        <v>3404</v>
      </c>
      <c r="I15380" t="s">
        <v>3515</v>
      </c>
      <c r="K15380" t="s">
        <v>2259</v>
      </c>
      <c r="L15380" t="s">
        <v>2259</v>
      </c>
      <c r="M15380" t="s">
        <v>3404</v>
      </c>
      <c r="N15380" t="b">
        <f>IF(ETMRouteStages[[#This Row],[RID]]=A15379,ETMRouteStages[[#This Row],[StageSequence]]=F15379+1,TRUE)</f>
        <v>1</v>
      </c>
    </row>
    <row r="15381" spans="1:14">
      <c r="A15381" t="s">
        <v>7111</v>
      </c>
      <c r="B15381" t="s">
        <v>3003</v>
      </c>
      <c r="C15381" t="s">
        <v>5581</v>
      </c>
      <c r="D15381" s="154">
        <v>22</v>
      </c>
      <c r="E15381" t="s">
        <v>748</v>
      </c>
      <c r="F15381">
        <v>26</v>
      </c>
      <c r="G15381">
        <v>41</v>
      </c>
      <c r="H15381" t="s">
        <v>3404</v>
      </c>
      <c r="I15381" t="s">
        <v>3515</v>
      </c>
      <c r="K15381" t="s">
        <v>749</v>
      </c>
      <c r="L15381" t="s">
        <v>748</v>
      </c>
      <c r="M15381" t="s">
        <v>3404</v>
      </c>
      <c r="N15381" t="b">
        <f>IF(ETMRouteStages[[#This Row],[RID]]=A15380,ETMRouteStages[[#This Row],[StageSequence]]=F15380+1,TRUE)</f>
        <v>1</v>
      </c>
    </row>
    <row r="15382" spans="1:14">
      <c r="A15382" t="s">
        <v>7111</v>
      </c>
      <c r="B15382" t="s">
        <v>3003</v>
      </c>
      <c r="C15382" t="s">
        <v>5581</v>
      </c>
      <c r="D15382" s="154">
        <v>22</v>
      </c>
      <c r="E15382" t="s">
        <v>1504</v>
      </c>
      <c r="F15382">
        <v>27</v>
      </c>
      <c r="G15382">
        <v>44</v>
      </c>
      <c r="H15382" t="s">
        <v>3404</v>
      </c>
      <c r="I15382" t="s">
        <v>3515</v>
      </c>
      <c r="K15382" t="s">
        <v>1505</v>
      </c>
      <c r="L15382" t="s">
        <v>1504</v>
      </c>
      <c r="M15382" t="s">
        <v>3404</v>
      </c>
      <c r="N15382" t="b">
        <f>IF(ETMRouteStages[[#This Row],[RID]]=A15381,ETMRouteStages[[#This Row],[StageSequence]]=F15381+1,TRUE)</f>
        <v>1</v>
      </c>
    </row>
    <row r="15383" spans="1:14">
      <c r="A15383" t="s">
        <v>7112</v>
      </c>
      <c r="B15383" t="s">
        <v>3003</v>
      </c>
      <c r="C15383" t="s">
        <v>5531</v>
      </c>
      <c r="D15383" s="154">
        <v>23</v>
      </c>
      <c r="E15383" t="s">
        <v>3002</v>
      </c>
      <c r="F15383">
        <v>1</v>
      </c>
      <c r="G15383">
        <v>0</v>
      </c>
      <c r="H15383" t="s">
        <v>3404</v>
      </c>
      <c r="I15383" t="s">
        <v>3515</v>
      </c>
      <c r="K15383" t="s">
        <v>3003</v>
      </c>
      <c r="L15383" t="s">
        <v>3002</v>
      </c>
      <c r="M15383" t="s">
        <v>3404</v>
      </c>
      <c r="N15383" t="b">
        <f>IF(ETMRouteStages[[#This Row],[RID]]=A15382,ETMRouteStages[[#This Row],[StageSequence]]=F15382+1,TRUE)</f>
        <v>1</v>
      </c>
    </row>
    <row r="15384" spans="1:14">
      <c r="A15384" t="s">
        <v>7112</v>
      </c>
      <c r="B15384" t="s">
        <v>3003</v>
      </c>
      <c r="C15384" t="s">
        <v>5531</v>
      </c>
      <c r="D15384" s="154">
        <v>23</v>
      </c>
      <c r="E15384" t="s">
        <v>2644</v>
      </c>
      <c r="F15384">
        <v>2</v>
      </c>
      <c r="G15384">
        <v>1</v>
      </c>
      <c r="H15384" t="s">
        <v>3404</v>
      </c>
      <c r="I15384" t="s">
        <v>3515</v>
      </c>
      <c r="K15384" t="s">
        <v>2645</v>
      </c>
      <c r="L15384" t="s">
        <v>2644</v>
      </c>
      <c r="M15384" t="s">
        <v>3404</v>
      </c>
      <c r="N15384" t="b">
        <f>IF(ETMRouteStages[[#This Row],[RID]]=A15383,ETMRouteStages[[#This Row],[StageSequence]]=F15383+1,TRUE)</f>
        <v>1</v>
      </c>
    </row>
    <row r="15385" spans="1:14">
      <c r="A15385" t="s">
        <v>7112</v>
      </c>
      <c r="B15385" t="s">
        <v>3003</v>
      </c>
      <c r="C15385" t="s">
        <v>5531</v>
      </c>
      <c r="D15385" s="154">
        <v>23</v>
      </c>
      <c r="E15385" t="s">
        <v>2968</v>
      </c>
      <c r="F15385">
        <v>3</v>
      </c>
      <c r="G15385">
        <v>2</v>
      </c>
      <c r="H15385" t="s">
        <v>3404</v>
      </c>
      <c r="I15385" t="s">
        <v>3515</v>
      </c>
      <c r="K15385" t="s">
        <v>2969</v>
      </c>
      <c r="L15385" t="s">
        <v>2968</v>
      </c>
      <c r="M15385" t="s">
        <v>3404</v>
      </c>
      <c r="N15385" t="b">
        <f>IF(ETMRouteStages[[#This Row],[RID]]=A15384,ETMRouteStages[[#This Row],[StageSequence]]=F15384+1,TRUE)</f>
        <v>1</v>
      </c>
    </row>
    <row r="15386" spans="1:14">
      <c r="A15386" t="s">
        <v>7112</v>
      </c>
      <c r="B15386" t="s">
        <v>3003</v>
      </c>
      <c r="C15386" t="s">
        <v>5531</v>
      </c>
      <c r="D15386" s="154">
        <v>23</v>
      </c>
      <c r="E15386" t="s">
        <v>896</v>
      </c>
      <c r="F15386">
        <v>4</v>
      </c>
      <c r="G15386">
        <v>4</v>
      </c>
      <c r="H15386" t="s">
        <v>3404</v>
      </c>
      <c r="I15386" t="s">
        <v>3515</v>
      </c>
      <c r="K15386" t="s">
        <v>897</v>
      </c>
      <c r="L15386" t="s">
        <v>896</v>
      </c>
      <c r="M15386" t="s">
        <v>3404</v>
      </c>
      <c r="N15386" t="b">
        <f>IF(ETMRouteStages[[#This Row],[RID]]=A15385,ETMRouteStages[[#This Row],[StageSequence]]=F15385+1,TRUE)</f>
        <v>1</v>
      </c>
    </row>
    <row r="15387" spans="1:14">
      <c r="A15387" t="s">
        <v>7112</v>
      </c>
      <c r="B15387" t="s">
        <v>3003</v>
      </c>
      <c r="C15387" t="s">
        <v>5531</v>
      </c>
      <c r="D15387" s="154">
        <v>23</v>
      </c>
      <c r="E15387" t="s">
        <v>3056</v>
      </c>
      <c r="F15387">
        <v>5</v>
      </c>
      <c r="G15387">
        <v>5</v>
      </c>
      <c r="H15387" t="s">
        <v>3404</v>
      </c>
      <c r="I15387" t="s">
        <v>3515</v>
      </c>
      <c r="K15387" t="s">
        <v>3057</v>
      </c>
      <c r="L15387" t="s">
        <v>3056</v>
      </c>
      <c r="M15387" t="s">
        <v>3404</v>
      </c>
      <c r="N15387" t="b">
        <f>IF(ETMRouteStages[[#This Row],[RID]]=A15386,ETMRouteStages[[#This Row],[StageSequence]]=F15386+1,TRUE)</f>
        <v>1</v>
      </c>
    </row>
    <row r="15388" spans="1:14">
      <c r="A15388" t="s">
        <v>7112</v>
      </c>
      <c r="B15388" t="s">
        <v>3003</v>
      </c>
      <c r="C15388" t="s">
        <v>5531</v>
      </c>
      <c r="D15388" s="154">
        <v>23</v>
      </c>
      <c r="E15388" t="s">
        <v>432</v>
      </c>
      <c r="F15388">
        <v>6</v>
      </c>
      <c r="G15388">
        <v>6</v>
      </c>
      <c r="H15388" t="s">
        <v>3404</v>
      </c>
      <c r="I15388" t="s">
        <v>3515</v>
      </c>
      <c r="K15388" t="s">
        <v>433</v>
      </c>
      <c r="L15388" t="s">
        <v>432</v>
      </c>
      <c r="M15388" t="s">
        <v>3404</v>
      </c>
      <c r="N15388" t="b">
        <f>IF(ETMRouteStages[[#This Row],[RID]]=A15387,ETMRouteStages[[#This Row],[StageSequence]]=F15387+1,TRUE)</f>
        <v>1</v>
      </c>
    </row>
    <row r="15389" spans="1:14">
      <c r="A15389" t="s">
        <v>7112</v>
      </c>
      <c r="B15389" t="s">
        <v>3003</v>
      </c>
      <c r="C15389" t="s">
        <v>5531</v>
      </c>
      <c r="D15389" s="154">
        <v>23</v>
      </c>
      <c r="E15389" t="s">
        <v>1021</v>
      </c>
      <c r="F15389">
        <v>7</v>
      </c>
      <c r="G15389">
        <v>7</v>
      </c>
      <c r="H15389" t="s">
        <v>3404</v>
      </c>
      <c r="I15389" t="s">
        <v>3515</v>
      </c>
      <c r="K15389" t="s">
        <v>1022</v>
      </c>
      <c r="L15389" t="s">
        <v>1021</v>
      </c>
      <c r="M15389" t="s">
        <v>3404</v>
      </c>
      <c r="N15389" t="b">
        <f>IF(ETMRouteStages[[#This Row],[RID]]=A15388,ETMRouteStages[[#This Row],[StageSequence]]=F15388+1,TRUE)</f>
        <v>1</v>
      </c>
    </row>
    <row r="15390" spans="1:14">
      <c r="A15390" t="s">
        <v>7112</v>
      </c>
      <c r="B15390" t="s">
        <v>3003</v>
      </c>
      <c r="C15390" t="s">
        <v>5531</v>
      </c>
      <c r="D15390" s="154">
        <v>23</v>
      </c>
      <c r="E15390" t="s">
        <v>1898</v>
      </c>
      <c r="F15390">
        <v>8</v>
      </c>
      <c r="G15390">
        <v>8</v>
      </c>
      <c r="H15390" t="s">
        <v>3404</v>
      </c>
      <c r="I15390" t="s">
        <v>3515</v>
      </c>
      <c r="K15390" t="s">
        <v>1899</v>
      </c>
      <c r="L15390" t="s">
        <v>1898</v>
      </c>
      <c r="M15390" t="s">
        <v>3404</v>
      </c>
      <c r="N15390" t="b">
        <f>IF(ETMRouteStages[[#This Row],[RID]]=A15389,ETMRouteStages[[#This Row],[StageSequence]]=F15389+1,TRUE)</f>
        <v>1</v>
      </c>
    </row>
    <row r="15391" spans="1:14">
      <c r="A15391" t="s">
        <v>7112</v>
      </c>
      <c r="B15391" t="s">
        <v>3003</v>
      </c>
      <c r="C15391" t="s">
        <v>5531</v>
      </c>
      <c r="D15391" s="154">
        <v>23</v>
      </c>
      <c r="E15391" t="s">
        <v>760</v>
      </c>
      <c r="F15391">
        <v>9</v>
      </c>
      <c r="G15391">
        <v>9</v>
      </c>
      <c r="H15391" t="s">
        <v>3404</v>
      </c>
      <c r="I15391" t="s">
        <v>3515</v>
      </c>
      <c r="K15391" t="s">
        <v>761</v>
      </c>
      <c r="L15391" t="s">
        <v>760</v>
      </c>
      <c r="M15391" t="s">
        <v>3404</v>
      </c>
      <c r="N15391" t="b">
        <f>IF(ETMRouteStages[[#This Row],[RID]]=A15390,ETMRouteStages[[#This Row],[StageSequence]]=F15390+1,TRUE)</f>
        <v>1</v>
      </c>
    </row>
    <row r="15392" spans="1:14">
      <c r="A15392" t="s">
        <v>7112</v>
      </c>
      <c r="B15392" t="s">
        <v>3003</v>
      </c>
      <c r="C15392" t="s">
        <v>5531</v>
      </c>
      <c r="D15392" s="154">
        <v>23</v>
      </c>
      <c r="E15392" t="s">
        <v>3144</v>
      </c>
      <c r="F15392">
        <v>10</v>
      </c>
      <c r="G15392">
        <v>10</v>
      </c>
      <c r="H15392" t="s">
        <v>3404</v>
      </c>
      <c r="I15392" t="s">
        <v>3515</v>
      </c>
      <c r="K15392" t="s">
        <v>3145</v>
      </c>
      <c r="L15392" t="s">
        <v>3144</v>
      </c>
      <c r="M15392" t="s">
        <v>3404</v>
      </c>
      <c r="N15392" t="b">
        <f>IF(ETMRouteStages[[#This Row],[RID]]=A15391,ETMRouteStages[[#This Row],[StageSequence]]=F15391+1,TRUE)</f>
        <v>1</v>
      </c>
    </row>
    <row r="15393" spans="1:14">
      <c r="A15393" t="s">
        <v>7112</v>
      </c>
      <c r="B15393" t="s">
        <v>3003</v>
      </c>
      <c r="C15393" t="s">
        <v>5531</v>
      </c>
      <c r="D15393" s="154">
        <v>23</v>
      </c>
      <c r="E15393" t="s">
        <v>3148</v>
      </c>
      <c r="F15393">
        <v>11</v>
      </c>
      <c r="G15393">
        <v>11</v>
      </c>
      <c r="H15393" t="s">
        <v>3404</v>
      </c>
      <c r="I15393" t="s">
        <v>3515</v>
      </c>
      <c r="K15393" t="s">
        <v>3149</v>
      </c>
      <c r="L15393" t="s">
        <v>3148</v>
      </c>
      <c r="M15393" t="s">
        <v>3404</v>
      </c>
      <c r="N15393" t="b">
        <f>IF(ETMRouteStages[[#This Row],[RID]]=A15392,ETMRouteStages[[#This Row],[StageSequence]]=F15392+1,TRUE)</f>
        <v>1</v>
      </c>
    </row>
    <row r="15394" spans="1:14">
      <c r="A15394" t="s">
        <v>7112</v>
      </c>
      <c r="B15394" t="s">
        <v>3003</v>
      </c>
      <c r="C15394" t="s">
        <v>5531</v>
      </c>
      <c r="D15394" s="154">
        <v>23</v>
      </c>
      <c r="E15394" t="s">
        <v>2938</v>
      </c>
      <c r="F15394">
        <v>12</v>
      </c>
      <c r="G15394">
        <v>12</v>
      </c>
      <c r="H15394" t="s">
        <v>3404</v>
      </c>
      <c r="I15394" t="s">
        <v>3515</v>
      </c>
      <c r="K15394" t="s">
        <v>2939</v>
      </c>
      <c r="L15394" t="s">
        <v>2938</v>
      </c>
      <c r="M15394" t="s">
        <v>3404</v>
      </c>
      <c r="N15394" t="b">
        <f>IF(ETMRouteStages[[#This Row],[RID]]=A15393,ETMRouteStages[[#This Row],[StageSequence]]=F15393+1,TRUE)</f>
        <v>1</v>
      </c>
    </row>
    <row r="15395" spans="1:14">
      <c r="A15395" t="s">
        <v>7112</v>
      </c>
      <c r="B15395" t="s">
        <v>3003</v>
      </c>
      <c r="C15395" t="s">
        <v>5531</v>
      </c>
      <c r="D15395" s="154">
        <v>23</v>
      </c>
      <c r="E15395" t="s">
        <v>1900</v>
      </c>
      <c r="F15395">
        <v>13</v>
      </c>
      <c r="G15395">
        <v>13</v>
      </c>
      <c r="H15395" t="s">
        <v>3404</v>
      </c>
      <c r="I15395" t="s">
        <v>3515</v>
      </c>
      <c r="K15395" t="s">
        <v>1901</v>
      </c>
      <c r="L15395" t="s">
        <v>1900</v>
      </c>
      <c r="M15395" t="s">
        <v>3404</v>
      </c>
      <c r="N15395" t="b">
        <f>IF(ETMRouteStages[[#This Row],[RID]]=A15394,ETMRouteStages[[#This Row],[StageSequence]]=F15394+1,TRUE)</f>
        <v>1</v>
      </c>
    </row>
    <row r="15396" spans="1:14">
      <c r="A15396" t="s">
        <v>7112</v>
      </c>
      <c r="B15396" t="s">
        <v>3003</v>
      </c>
      <c r="C15396" t="s">
        <v>5531</v>
      </c>
      <c r="D15396" s="154">
        <v>23</v>
      </c>
      <c r="E15396" t="s">
        <v>1466</v>
      </c>
      <c r="F15396">
        <v>14</v>
      </c>
      <c r="G15396">
        <v>14</v>
      </c>
      <c r="H15396" t="s">
        <v>3404</v>
      </c>
      <c r="I15396" t="s">
        <v>3515</v>
      </c>
      <c r="K15396" t="s">
        <v>1467</v>
      </c>
      <c r="L15396" t="s">
        <v>1466</v>
      </c>
      <c r="M15396" t="s">
        <v>3404</v>
      </c>
      <c r="N15396" t="b">
        <f>IF(ETMRouteStages[[#This Row],[RID]]=A15395,ETMRouteStages[[#This Row],[StageSequence]]=F15395+1,TRUE)</f>
        <v>1</v>
      </c>
    </row>
    <row r="15397" spans="1:14">
      <c r="A15397" t="s">
        <v>7112</v>
      </c>
      <c r="B15397" t="s">
        <v>3003</v>
      </c>
      <c r="C15397" t="s">
        <v>5531</v>
      </c>
      <c r="D15397" s="154">
        <v>23</v>
      </c>
      <c r="E15397" t="s">
        <v>2874</v>
      </c>
      <c r="F15397">
        <v>15</v>
      </c>
      <c r="G15397">
        <v>17</v>
      </c>
      <c r="H15397" t="s">
        <v>3404</v>
      </c>
      <c r="I15397" t="s">
        <v>3515</v>
      </c>
      <c r="K15397" t="s">
        <v>2875</v>
      </c>
      <c r="L15397" t="s">
        <v>2874</v>
      </c>
      <c r="M15397" t="s">
        <v>3404</v>
      </c>
      <c r="N15397" t="b">
        <f>IF(ETMRouteStages[[#This Row],[RID]]=A15396,ETMRouteStages[[#This Row],[StageSequence]]=F15396+1,TRUE)</f>
        <v>1</v>
      </c>
    </row>
    <row r="15398" spans="1:14">
      <c r="A15398" t="s">
        <v>7112</v>
      </c>
      <c r="B15398" t="s">
        <v>3003</v>
      </c>
      <c r="C15398" t="s">
        <v>5531</v>
      </c>
      <c r="D15398" s="154">
        <v>23</v>
      </c>
      <c r="E15398" t="s">
        <v>936</v>
      </c>
      <c r="F15398">
        <v>16</v>
      </c>
      <c r="G15398">
        <v>20</v>
      </c>
      <c r="H15398" t="s">
        <v>3404</v>
      </c>
      <c r="I15398" t="s">
        <v>3515</v>
      </c>
      <c r="K15398" t="s">
        <v>937</v>
      </c>
      <c r="L15398" t="s">
        <v>936</v>
      </c>
      <c r="M15398" t="s">
        <v>3404</v>
      </c>
      <c r="N15398" t="b">
        <f>IF(ETMRouteStages[[#This Row],[RID]]=A15397,ETMRouteStages[[#This Row],[StageSequence]]=F15397+1,TRUE)</f>
        <v>1</v>
      </c>
    </row>
    <row r="15399" spans="1:14">
      <c r="A15399" t="s">
        <v>7112</v>
      </c>
      <c r="B15399" t="s">
        <v>3003</v>
      </c>
      <c r="C15399" t="s">
        <v>5531</v>
      </c>
      <c r="D15399" s="154">
        <v>23</v>
      </c>
      <c r="E15399" t="s">
        <v>2874</v>
      </c>
      <c r="F15399">
        <v>17</v>
      </c>
      <c r="G15399">
        <v>23</v>
      </c>
      <c r="H15399" t="s">
        <v>3404</v>
      </c>
      <c r="I15399" t="s">
        <v>3515</v>
      </c>
      <c r="K15399" t="s">
        <v>2875</v>
      </c>
      <c r="L15399" t="s">
        <v>2874</v>
      </c>
      <c r="M15399" t="s">
        <v>3404</v>
      </c>
      <c r="N15399" t="b">
        <f>IF(ETMRouteStages[[#This Row],[RID]]=A15398,ETMRouteStages[[#This Row],[StageSequence]]=F15398+1,TRUE)</f>
        <v>1</v>
      </c>
    </row>
    <row r="15400" spans="1:14">
      <c r="A15400" t="s">
        <v>7112</v>
      </c>
      <c r="B15400" t="s">
        <v>3003</v>
      </c>
      <c r="C15400" t="s">
        <v>5531</v>
      </c>
      <c r="D15400" s="154">
        <v>23</v>
      </c>
      <c r="E15400" t="s">
        <v>1679</v>
      </c>
      <c r="F15400">
        <v>18</v>
      </c>
      <c r="G15400">
        <v>24</v>
      </c>
      <c r="H15400" t="s">
        <v>3404</v>
      </c>
      <c r="I15400" t="s">
        <v>3515</v>
      </c>
      <c r="K15400" t="s">
        <v>1680</v>
      </c>
      <c r="L15400" t="s">
        <v>1679</v>
      </c>
      <c r="M15400" t="s">
        <v>3404</v>
      </c>
      <c r="N15400" t="b">
        <f>IF(ETMRouteStages[[#This Row],[RID]]=A15399,ETMRouteStages[[#This Row],[StageSequence]]=F15399+1,TRUE)</f>
        <v>1</v>
      </c>
    </row>
    <row r="15401" spans="1:14">
      <c r="A15401" t="s">
        <v>7112</v>
      </c>
      <c r="B15401" t="s">
        <v>3003</v>
      </c>
      <c r="C15401" t="s">
        <v>5531</v>
      </c>
      <c r="D15401" s="154">
        <v>23</v>
      </c>
      <c r="E15401" t="s">
        <v>2850</v>
      </c>
      <c r="F15401">
        <v>19</v>
      </c>
      <c r="G15401">
        <v>27</v>
      </c>
      <c r="H15401" t="s">
        <v>3404</v>
      </c>
      <c r="I15401" t="s">
        <v>3515</v>
      </c>
      <c r="K15401" t="s">
        <v>2851</v>
      </c>
      <c r="L15401" t="s">
        <v>2850</v>
      </c>
      <c r="M15401" t="s">
        <v>3404</v>
      </c>
      <c r="N15401" t="b">
        <f>IF(ETMRouteStages[[#This Row],[RID]]=A15400,ETMRouteStages[[#This Row],[StageSequence]]=F15400+1,TRUE)</f>
        <v>1</v>
      </c>
    </row>
    <row r="15402" spans="1:14">
      <c r="A15402" t="s">
        <v>7112</v>
      </c>
      <c r="B15402" t="s">
        <v>3003</v>
      </c>
      <c r="C15402" t="s">
        <v>5531</v>
      </c>
      <c r="D15402" s="154">
        <v>23</v>
      </c>
      <c r="E15402" t="s">
        <v>972</v>
      </c>
      <c r="F15402">
        <v>20</v>
      </c>
      <c r="G15402">
        <v>28</v>
      </c>
      <c r="H15402" t="s">
        <v>3404</v>
      </c>
      <c r="I15402" t="s">
        <v>3515</v>
      </c>
      <c r="K15402" t="s">
        <v>973</v>
      </c>
      <c r="L15402" t="s">
        <v>972</v>
      </c>
      <c r="M15402" t="s">
        <v>3404</v>
      </c>
      <c r="N15402" t="b">
        <f>IF(ETMRouteStages[[#This Row],[RID]]=A15401,ETMRouteStages[[#This Row],[StageSequence]]=F15401+1,TRUE)</f>
        <v>1</v>
      </c>
    </row>
    <row r="15403" spans="1:14">
      <c r="A15403" t="s">
        <v>7112</v>
      </c>
      <c r="B15403" t="s">
        <v>3003</v>
      </c>
      <c r="C15403" t="s">
        <v>5531</v>
      </c>
      <c r="D15403" s="154">
        <v>23</v>
      </c>
      <c r="E15403" t="s">
        <v>1576</v>
      </c>
      <c r="F15403">
        <v>21</v>
      </c>
      <c r="G15403">
        <v>30</v>
      </c>
      <c r="H15403" t="s">
        <v>3404</v>
      </c>
      <c r="I15403" t="s">
        <v>3515</v>
      </c>
      <c r="K15403" t="s">
        <v>1577</v>
      </c>
      <c r="L15403" t="s">
        <v>1576</v>
      </c>
      <c r="M15403" t="s">
        <v>3404</v>
      </c>
      <c r="N15403" t="b">
        <f>IF(ETMRouteStages[[#This Row],[RID]]=A15402,ETMRouteStages[[#This Row],[StageSequence]]=F15402+1,TRUE)</f>
        <v>1</v>
      </c>
    </row>
    <row r="15404" spans="1:14">
      <c r="A15404" t="s">
        <v>7112</v>
      </c>
      <c r="B15404" t="s">
        <v>3003</v>
      </c>
      <c r="C15404" t="s">
        <v>5531</v>
      </c>
      <c r="D15404" s="154">
        <v>23</v>
      </c>
      <c r="E15404" t="s">
        <v>2417</v>
      </c>
      <c r="F15404">
        <v>22</v>
      </c>
      <c r="G15404">
        <v>32</v>
      </c>
      <c r="H15404" t="s">
        <v>3404</v>
      </c>
      <c r="I15404" t="s">
        <v>3515</v>
      </c>
      <c r="K15404" t="s">
        <v>2418</v>
      </c>
      <c r="L15404" t="s">
        <v>2417</v>
      </c>
      <c r="M15404" t="s">
        <v>3404</v>
      </c>
      <c r="N15404" t="b">
        <f>IF(ETMRouteStages[[#This Row],[RID]]=A15403,ETMRouteStages[[#This Row],[StageSequence]]=F15403+1,TRUE)</f>
        <v>1</v>
      </c>
    </row>
    <row r="15405" spans="1:14">
      <c r="A15405" t="s">
        <v>7112</v>
      </c>
      <c r="B15405" t="s">
        <v>3003</v>
      </c>
      <c r="C15405" t="s">
        <v>5531</v>
      </c>
      <c r="D15405" s="154">
        <v>23</v>
      </c>
      <c r="E15405" t="s">
        <v>2419</v>
      </c>
      <c r="F15405">
        <v>23</v>
      </c>
      <c r="G15405">
        <v>33</v>
      </c>
      <c r="H15405" t="s">
        <v>3404</v>
      </c>
      <c r="I15405" t="s">
        <v>3515</v>
      </c>
      <c r="K15405" t="s">
        <v>2420</v>
      </c>
      <c r="L15405" t="s">
        <v>2419</v>
      </c>
      <c r="M15405" t="s">
        <v>3404</v>
      </c>
      <c r="N15405" t="b">
        <f>IF(ETMRouteStages[[#This Row],[RID]]=A15404,ETMRouteStages[[#This Row],[StageSequence]]=F15404+1,TRUE)</f>
        <v>1</v>
      </c>
    </row>
    <row r="15406" spans="1:14">
      <c r="A15406" t="s">
        <v>7112</v>
      </c>
      <c r="B15406" t="s">
        <v>3003</v>
      </c>
      <c r="C15406" t="s">
        <v>5531</v>
      </c>
      <c r="D15406" s="154">
        <v>23</v>
      </c>
      <c r="E15406" t="s">
        <v>512</v>
      </c>
      <c r="F15406">
        <v>24</v>
      </c>
      <c r="G15406">
        <v>35</v>
      </c>
      <c r="H15406" t="s">
        <v>3404</v>
      </c>
      <c r="I15406" t="s">
        <v>3515</v>
      </c>
      <c r="K15406" t="s">
        <v>513</v>
      </c>
      <c r="L15406" t="s">
        <v>512</v>
      </c>
      <c r="M15406" t="s">
        <v>3404</v>
      </c>
      <c r="N15406" t="b">
        <f>IF(ETMRouteStages[[#This Row],[RID]]=A15405,ETMRouteStages[[#This Row],[StageSequence]]=F15405+1,TRUE)</f>
        <v>1</v>
      </c>
    </row>
    <row r="15407" spans="1:14">
      <c r="A15407" t="s">
        <v>7112</v>
      </c>
      <c r="B15407" t="s">
        <v>3003</v>
      </c>
      <c r="C15407" t="s">
        <v>5531</v>
      </c>
      <c r="D15407" s="154">
        <v>23</v>
      </c>
      <c r="E15407" t="s">
        <v>1757</v>
      </c>
      <c r="F15407">
        <v>25</v>
      </c>
      <c r="G15407">
        <v>36</v>
      </c>
      <c r="H15407" t="s">
        <v>3404</v>
      </c>
      <c r="I15407" t="s">
        <v>3515</v>
      </c>
      <c r="K15407" t="s">
        <v>1758</v>
      </c>
      <c r="L15407" t="s">
        <v>1757</v>
      </c>
      <c r="M15407" t="s">
        <v>3404</v>
      </c>
      <c r="N15407" t="b">
        <f>IF(ETMRouteStages[[#This Row],[RID]]=A15406,ETMRouteStages[[#This Row],[StageSequence]]=F15406+1,TRUE)</f>
        <v>1</v>
      </c>
    </row>
    <row r="15408" spans="1:14">
      <c r="A15408" t="s">
        <v>7112</v>
      </c>
      <c r="B15408" t="s">
        <v>3003</v>
      </c>
      <c r="C15408" t="s">
        <v>5531</v>
      </c>
      <c r="D15408" s="154">
        <v>23</v>
      </c>
      <c r="E15408" t="s">
        <v>932</v>
      </c>
      <c r="F15408">
        <v>26</v>
      </c>
      <c r="G15408">
        <v>37</v>
      </c>
      <c r="H15408" t="s">
        <v>3404</v>
      </c>
      <c r="I15408" t="s">
        <v>3515</v>
      </c>
      <c r="K15408" t="s">
        <v>933</v>
      </c>
      <c r="L15408" t="s">
        <v>932</v>
      </c>
      <c r="M15408" t="s">
        <v>3404</v>
      </c>
      <c r="N15408" t="b">
        <f>IF(ETMRouteStages[[#This Row],[RID]]=A15407,ETMRouteStages[[#This Row],[StageSequence]]=F15407+1,TRUE)</f>
        <v>1</v>
      </c>
    </row>
    <row r="15409" spans="1:14">
      <c r="A15409" t="s">
        <v>7112</v>
      </c>
      <c r="B15409" t="s">
        <v>3003</v>
      </c>
      <c r="C15409" t="s">
        <v>5531</v>
      </c>
      <c r="D15409" s="154">
        <v>23</v>
      </c>
      <c r="E15409" t="s">
        <v>782</v>
      </c>
      <c r="F15409">
        <v>27</v>
      </c>
      <c r="G15409">
        <v>38</v>
      </c>
      <c r="H15409" t="s">
        <v>3404</v>
      </c>
      <c r="I15409" t="s">
        <v>3515</v>
      </c>
      <c r="K15409" t="s">
        <v>783</v>
      </c>
      <c r="L15409" t="s">
        <v>782</v>
      </c>
      <c r="M15409" t="s">
        <v>3404</v>
      </c>
      <c r="N15409" t="b">
        <f>IF(ETMRouteStages[[#This Row],[RID]]=A15408,ETMRouteStages[[#This Row],[StageSequence]]=F15408+1,TRUE)</f>
        <v>1</v>
      </c>
    </row>
    <row r="15410" spans="1:14">
      <c r="A15410" t="s">
        <v>7112</v>
      </c>
      <c r="B15410" t="s">
        <v>3003</v>
      </c>
      <c r="C15410" t="s">
        <v>5531</v>
      </c>
      <c r="D15410" s="154">
        <v>23</v>
      </c>
      <c r="E15410" t="s">
        <v>2503</v>
      </c>
      <c r="F15410">
        <v>28</v>
      </c>
      <c r="G15410">
        <v>40</v>
      </c>
      <c r="H15410" t="s">
        <v>3404</v>
      </c>
      <c r="I15410" t="s">
        <v>3515</v>
      </c>
      <c r="K15410" t="s">
        <v>2504</v>
      </c>
      <c r="L15410" t="s">
        <v>2503</v>
      </c>
      <c r="M15410" t="s">
        <v>3404</v>
      </c>
      <c r="N15410" t="b">
        <f>IF(ETMRouteStages[[#This Row],[RID]]=A15409,ETMRouteStages[[#This Row],[StageSequence]]=F15409+1,TRUE)</f>
        <v>1</v>
      </c>
    </row>
    <row r="15411" spans="1:14">
      <c r="A15411" t="s">
        <v>7112</v>
      </c>
      <c r="B15411" t="s">
        <v>3003</v>
      </c>
      <c r="C15411" t="s">
        <v>5531</v>
      </c>
      <c r="D15411" s="154">
        <v>23</v>
      </c>
      <c r="E15411" t="s">
        <v>784</v>
      </c>
      <c r="F15411">
        <v>29</v>
      </c>
      <c r="G15411">
        <v>41</v>
      </c>
      <c r="H15411" t="s">
        <v>3404</v>
      </c>
      <c r="I15411" t="s">
        <v>3515</v>
      </c>
      <c r="K15411" t="s">
        <v>785</v>
      </c>
      <c r="L15411" t="s">
        <v>784</v>
      </c>
      <c r="M15411" t="s">
        <v>3404</v>
      </c>
      <c r="N15411" t="b">
        <f>IF(ETMRouteStages[[#This Row],[RID]]=A15410,ETMRouteStages[[#This Row],[StageSequence]]=F15410+1,TRUE)</f>
        <v>1</v>
      </c>
    </row>
    <row r="15412" spans="1:14">
      <c r="A15412" t="s">
        <v>7112</v>
      </c>
      <c r="B15412" t="s">
        <v>3003</v>
      </c>
      <c r="C15412" t="s">
        <v>5531</v>
      </c>
      <c r="D15412" s="154">
        <v>23</v>
      </c>
      <c r="E15412" t="s">
        <v>406</v>
      </c>
      <c r="F15412">
        <v>30</v>
      </c>
      <c r="G15412">
        <v>42</v>
      </c>
      <c r="H15412" t="s">
        <v>3404</v>
      </c>
      <c r="I15412" t="s">
        <v>3515</v>
      </c>
      <c r="K15412" t="s">
        <v>407</v>
      </c>
      <c r="L15412" t="s">
        <v>406</v>
      </c>
      <c r="M15412" t="s">
        <v>3404</v>
      </c>
      <c r="N15412" t="b">
        <f>IF(ETMRouteStages[[#This Row],[RID]]=A15411,ETMRouteStages[[#This Row],[StageSequence]]=F15411+1,TRUE)</f>
        <v>1</v>
      </c>
    </row>
    <row r="15413" spans="1:14">
      <c r="A15413" t="s">
        <v>7112</v>
      </c>
      <c r="B15413" t="s">
        <v>3003</v>
      </c>
      <c r="C15413" t="s">
        <v>5531</v>
      </c>
      <c r="D15413" s="154">
        <v>23</v>
      </c>
      <c r="E15413" t="s">
        <v>2815</v>
      </c>
      <c r="F15413">
        <v>31</v>
      </c>
      <c r="G15413">
        <v>43</v>
      </c>
      <c r="H15413" t="s">
        <v>3404</v>
      </c>
      <c r="I15413" t="s">
        <v>3515</v>
      </c>
      <c r="K15413" t="s">
        <v>2816</v>
      </c>
      <c r="L15413" t="s">
        <v>2815</v>
      </c>
      <c r="M15413" t="s">
        <v>3404</v>
      </c>
      <c r="N15413" t="b">
        <f>IF(ETMRouteStages[[#This Row],[RID]]=A15412,ETMRouteStages[[#This Row],[StageSequence]]=F15412+1,TRUE)</f>
        <v>1</v>
      </c>
    </row>
    <row r="15414" spans="1:14">
      <c r="A15414" t="s">
        <v>7112</v>
      </c>
      <c r="B15414" t="s">
        <v>3003</v>
      </c>
      <c r="C15414" t="s">
        <v>5531</v>
      </c>
      <c r="D15414" s="154">
        <v>23</v>
      </c>
      <c r="E15414" t="s">
        <v>3098</v>
      </c>
      <c r="F15414">
        <v>32</v>
      </c>
      <c r="G15414">
        <v>45</v>
      </c>
      <c r="H15414" t="s">
        <v>3404</v>
      </c>
      <c r="I15414" t="s">
        <v>3515</v>
      </c>
      <c r="K15414" t="s">
        <v>3099</v>
      </c>
      <c r="L15414" t="s">
        <v>3098</v>
      </c>
      <c r="M15414" t="s">
        <v>3404</v>
      </c>
      <c r="N15414" t="b">
        <f>IF(ETMRouteStages[[#This Row],[RID]]=A15413,ETMRouteStages[[#This Row],[StageSequence]]=F15413+1,TRUE)</f>
        <v>1</v>
      </c>
    </row>
    <row r="15415" spans="1:14">
      <c r="A15415" t="s">
        <v>7112</v>
      </c>
      <c r="B15415" t="s">
        <v>3003</v>
      </c>
      <c r="C15415" t="s">
        <v>5531</v>
      </c>
      <c r="D15415" s="154">
        <v>23</v>
      </c>
      <c r="E15415" t="s">
        <v>2793</v>
      </c>
      <c r="F15415">
        <v>33</v>
      </c>
      <c r="G15415">
        <v>46</v>
      </c>
      <c r="H15415" t="s">
        <v>3404</v>
      </c>
      <c r="I15415" t="s">
        <v>3515</v>
      </c>
      <c r="K15415" t="s">
        <v>2794</v>
      </c>
      <c r="L15415" t="s">
        <v>2793</v>
      </c>
      <c r="M15415" t="s">
        <v>3404</v>
      </c>
      <c r="N15415" t="b">
        <f>IF(ETMRouteStages[[#This Row],[RID]]=A15414,ETMRouteStages[[#This Row],[StageSequence]]=F15414+1,TRUE)</f>
        <v>1</v>
      </c>
    </row>
    <row r="15416" spans="1:14">
      <c r="A15416" t="s">
        <v>7112</v>
      </c>
      <c r="B15416" t="s">
        <v>3003</v>
      </c>
      <c r="C15416" t="s">
        <v>5531</v>
      </c>
      <c r="D15416" s="154">
        <v>23</v>
      </c>
      <c r="E15416" t="s">
        <v>1174</v>
      </c>
      <c r="F15416">
        <v>34</v>
      </c>
      <c r="G15416">
        <v>47</v>
      </c>
      <c r="H15416" t="s">
        <v>3404</v>
      </c>
      <c r="I15416" t="s">
        <v>3515</v>
      </c>
      <c r="K15416" t="s">
        <v>1175</v>
      </c>
      <c r="L15416" t="s">
        <v>1174</v>
      </c>
      <c r="M15416" t="s">
        <v>3404</v>
      </c>
      <c r="N15416" t="b">
        <f>IF(ETMRouteStages[[#This Row],[RID]]=A15415,ETMRouteStages[[#This Row],[StageSequence]]=F15415+1,TRUE)</f>
        <v>1</v>
      </c>
    </row>
    <row r="15417" spans="1:14">
      <c r="A15417" t="s">
        <v>7112</v>
      </c>
      <c r="B15417" t="s">
        <v>3003</v>
      </c>
      <c r="C15417" t="s">
        <v>5531</v>
      </c>
      <c r="D15417" s="154">
        <v>23</v>
      </c>
      <c r="E15417" t="s">
        <v>404</v>
      </c>
      <c r="F15417">
        <v>35</v>
      </c>
      <c r="G15417">
        <v>49</v>
      </c>
      <c r="H15417" t="s">
        <v>3404</v>
      </c>
      <c r="I15417" t="s">
        <v>3515</v>
      </c>
      <c r="K15417" t="s">
        <v>405</v>
      </c>
      <c r="L15417" t="s">
        <v>404</v>
      </c>
      <c r="M15417" t="s">
        <v>3404</v>
      </c>
      <c r="N15417" t="b">
        <f>IF(ETMRouteStages[[#This Row],[RID]]=A15416,ETMRouteStages[[#This Row],[StageSequence]]=F15416+1,TRUE)</f>
        <v>1</v>
      </c>
    </row>
    <row r="15418" spans="1:14">
      <c r="A15418" t="s">
        <v>7112</v>
      </c>
      <c r="B15418" t="s">
        <v>3003</v>
      </c>
      <c r="C15418" t="s">
        <v>5531</v>
      </c>
      <c r="D15418" s="154">
        <v>23</v>
      </c>
      <c r="E15418" t="s">
        <v>414</v>
      </c>
      <c r="F15418">
        <v>36</v>
      </c>
      <c r="G15418">
        <v>51</v>
      </c>
      <c r="H15418" t="s">
        <v>3404</v>
      </c>
      <c r="I15418" t="s">
        <v>3515</v>
      </c>
      <c r="K15418" t="s">
        <v>415</v>
      </c>
      <c r="L15418" t="s">
        <v>414</v>
      </c>
      <c r="M15418" t="s">
        <v>3404</v>
      </c>
      <c r="N15418" t="b">
        <f>IF(ETMRouteStages[[#This Row],[RID]]=A15417,ETMRouteStages[[#This Row],[StageSequence]]=F15417+1,TRUE)</f>
        <v>1</v>
      </c>
    </row>
    <row r="15419" spans="1:14">
      <c r="A15419" t="s">
        <v>7112</v>
      </c>
      <c r="B15419" t="s">
        <v>3003</v>
      </c>
      <c r="C15419" t="s">
        <v>5531</v>
      </c>
      <c r="D15419" s="154">
        <v>23</v>
      </c>
      <c r="E15419" t="s">
        <v>414</v>
      </c>
      <c r="F15419">
        <v>37</v>
      </c>
      <c r="G15419">
        <v>55</v>
      </c>
      <c r="H15419" t="s">
        <v>3404</v>
      </c>
      <c r="I15419" t="s">
        <v>3515</v>
      </c>
      <c r="K15419" t="s">
        <v>415</v>
      </c>
      <c r="L15419" t="s">
        <v>414</v>
      </c>
      <c r="M15419" t="s">
        <v>3404</v>
      </c>
      <c r="N15419" t="b">
        <f>IF(ETMRouteStages[[#This Row],[RID]]=A15418,ETMRouteStages[[#This Row],[StageSequence]]=F15418+1,TRUE)</f>
        <v>1</v>
      </c>
    </row>
    <row r="15420" spans="1:14">
      <c r="A15420" t="s">
        <v>7112</v>
      </c>
      <c r="B15420" t="s">
        <v>3003</v>
      </c>
      <c r="C15420" t="s">
        <v>5531</v>
      </c>
      <c r="D15420" s="154">
        <v>23</v>
      </c>
      <c r="E15420" t="s">
        <v>404</v>
      </c>
      <c r="F15420">
        <v>38</v>
      </c>
      <c r="G15420">
        <v>57</v>
      </c>
      <c r="H15420" t="s">
        <v>3404</v>
      </c>
      <c r="I15420" t="s">
        <v>3515</v>
      </c>
      <c r="K15420" t="s">
        <v>405</v>
      </c>
      <c r="L15420" t="s">
        <v>404</v>
      </c>
      <c r="M15420" t="s">
        <v>3404</v>
      </c>
      <c r="N15420" t="b">
        <f>IF(ETMRouteStages[[#This Row],[RID]]=A15419,ETMRouteStages[[#This Row],[StageSequence]]=F15419+1,TRUE)</f>
        <v>1</v>
      </c>
    </row>
    <row r="15421" spans="1:14">
      <c r="A15421" t="s">
        <v>7112</v>
      </c>
      <c r="B15421" t="s">
        <v>3003</v>
      </c>
      <c r="C15421" t="s">
        <v>5531</v>
      </c>
      <c r="D15421" s="154">
        <v>23</v>
      </c>
      <c r="E15421" t="s">
        <v>1174</v>
      </c>
      <c r="F15421">
        <v>39</v>
      </c>
      <c r="G15421">
        <v>59</v>
      </c>
      <c r="H15421" t="s">
        <v>3404</v>
      </c>
      <c r="I15421" t="s">
        <v>3515</v>
      </c>
      <c r="K15421" t="s">
        <v>1175</v>
      </c>
      <c r="L15421" t="s">
        <v>1174</v>
      </c>
      <c r="M15421" t="s">
        <v>3404</v>
      </c>
      <c r="N15421" t="b">
        <f>IF(ETMRouteStages[[#This Row],[RID]]=A15420,ETMRouteStages[[#This Row],[StageSequence]]=F15420+1,TRUE)</f>
        <v>1</v>
      </c>
    </row>
    <row r="15422" spans="1:14">
      <c r="A15422" t="s">
        <v>7112</v>
      </c>
      <c r="B15422" t="s">
        <v>3003</v>
      </c>
      <c r="C15422" t="s">
        <v>5531</v>
      </c>
      <c r="D15422" s="154">
        <v>23</v>
      </c>
      <c r="E15422" t="s">
        <v>2793</v>
      </c>
      <c r="F15422">
        <v>40</v>
      </c>
      <c r="G15422">
        <v>60</v>
      </c>
      <c r="H15422" t="s">
        <v>3404</v>
      </c>
      <c r="I15422" t="s">
        <v>3515</v>
      </c>
      <c r="K15422" t="s">
        <v>2794</v>
      </c>
      <c r="L15422" t="s">
        <v>2793</v>
      </c>
      <c r="M15422" t="s">
        <v>3404</v>
      </c>
      <c r="N15422" t="b">
        <f>IF(ETMRouteStages[[#This Row],[RID]]=A15421,ETMRouteStages[[#This Row],[StageSequence]]=F15421+1,TRUE)</f>
        <v>1</v>
      </c>
    </row>
    <row r="15423" spans="1:14">
      <c r="A15423" t="s">
        <v>7112</v>
      </c>
      <c r="B15423" t="s">
        <v>3003</v>
      </c>
      <c r="C15423" t="s">
        <v>5531</v>
      </c>
      <c r="D15423" s="154">
        <v>23</v>
      </c>
      <c r="E15423" t="s">
        <v>1152</v>
      </c>
      <c r="F15423">
        <v>41</v>
      </c>
      <c r="G15423">
        <v>61</v>
      </c>
      <c r="H15423" t="s">
        <v>3404</v>
      </c>
      <c r="I15423" t="s">
        <v>3515</v>
      </c>
      <c r="K15423" t="s">
        <v>1153</v>
      </c>
      <c r="L15423" t="s">
        <v>1152</v>
      </c>
      <c r="M15423" t="s">
        <v>3404</v>
      </c>
      <c r="N15423" t="b">
        <f>IF(ETMRouteStages[[#This Row],[RID]]=A15422,ETMRouteStages[[#This Row],[StageSequence]]=F15422+1,TRUE)</f>
        <v>1</v>
      </c>
    </row>
    <row r="15424" spans="1:14">
      <c r="A15424" t="s">
        <v>7112</v>
      </c>
      <c r="B15424" t="s">
        <v>3003</v>
      </c>
      <c r="C15424" t="s">
        <v>5531</v>
      </c>
      <c r="D15424" s="154">
        <v>23</v>
      </c>
      <c r="E15424" t="s">
        <v>1520</v>
      </c>
      <c r="F15424">
        <v>42</v>
      </c>
      <c r="G15424">
        <v>62</v>
      </c>
      <c r="H15424" t="s">
        <v>3404</v>
      </c>
      <c r="I15424" t="s">
        <v>3515</v>
      </c>
      <c r="K15424" t="s">
        <v>1521</v>
      </c>
      <c r="L15424" t="s">
        <v>1520</v>
      </c>
      <c r="M15424" t="s">
        <v>3404</v>
      </c>
      <c r="N15424" t="b">
        <f>IF(ETMRouteStages[[#This Row],[RID]]=A15423,ETMRouteStages[[#This Row],[StageSequence]]=F15423+1,TRUE)</f>
        <v>1</v>
      </c>
    </row>
    <row r="15425" spans="1:14">
      <c r="A15425" t="s">
        <v>7112</v>
      </c>
      <c r="B15425" t="s">
        <v>3003</v>
      </c>
      <c r="C15425" t="s">
        <v>5531</v>
      </c>
      <c r="D15425" s="154">
        <v>23</v>
      </c>
      <c r="E15425" t="s">
        <v>2330</v>
      </c>
      <c r="F15425">
        <v>43</v>
      </c>
      <c r="G15425">
        <v>64</v>
      </c>
      <c r="H15425" t="s">
        <v>3404</v>
      </c>
      <c r="I15425" t="s">
        <v>3515</v>
      </c>
      <c r="K15425" t="s">
        <v>2331</v>
      </c>
      <c r="L15425" t="s">
        <v>2330</v>
      </c>
      <c r="M15425" t="s">
        <v>3404</v>
      </c>
      <c r="N15425" t="b">
        <f>IF(ETMRouteStages[[#This Row],[RID]]=A15424,ETMRouteStages[[#This Row],[StageSequence]]=F15424+1,TRUE)</f>
        <v>1</v>
      </c>
    </row>
    <row r="15426" spans="1:14">
      <c r="A15426" t="s">
        <v>7112</v>
      </c>
      <c r="B15426" t="s">
        <v>3003</v>
      </c>
      <c r="C15426" t="s">
        <v>5531</v>
      </c>
      <c r="D15426" s="154">
        <v>23</v>
      </c>
      <c r="E15426" t="s">
        <v>2328</v>
      </c>
      <c r="F15426">
        <v>44</v>
      </c>
      <c r="G15426">
        <v>65</v>
      </c>
      <c r="H15426" t="s">
        <v>3404</v>
      </c>
      <c r="I15426" t="s">
        <v>3515</v>
      </c>
      <c r="K15426" t="s">
        <v>2329</v>
      </c>
      <c r="L15426" t="s">
        <v>2328</v>
      </c>
      <c r="M15426" t="s">
        <v>3404</v>
      </c>
      <c r="N15426" t="b">
        <f>IF(ETMRouteStages[[#This Row],[RID]]=A15425,ETMRouteStages[[#This Row],[StageSequence]]=F15425+1,TRUE)</f>
        <v>1</v>
      </c>
    </row>
    <row r="15427" spans="1:14">
      <c r="A15427" t="s">
        <v>7113</v>
      </c>
      <c r="B15427" t="s">
        <v>3003</v>
      </c>
      <c r="C15427" t="s">
        <v>3552</v>
      </c>
      <c r="D15427" s="154">
        <v>24</v>
      </c>
      <c r="E15427" t="s">
        <v>2201</v>
      </c>
      <c r="F15427">
        <v>1</v>
      </c>
      <c r="G15427">
        <v>0</v>
      </c>
      <c r="H15427" t="s">
        <v>3404</v>
      </c>
      <c r="I15427" t="s">
        <v>3515</v>
      </c>
      <c r="K15427" t="s">
        <v>2202</v>
      </c>
      <c r="L15427" t="s">
        <v>2201</v>
      </c>
      <c r="M15427" t="s">
        <v>3404</v>
      </c>
      <c r="N15427" t="b">
        <f>IF(ETMRouteStages[[#This Row],[RID]]=A15426,ETMRouteStages[[#This Row],[StageSequence]]=F15426+1,TRUE)</f>
        <v>1</v>
      </c>
    </row>
    <row r="15428" spans="1:14">
      <c r="A15428" t="s">
        <v>7113</v>
      </c>
      <c r="B15428" t="s">
        <v>3003</v>
      </c>
      <c r="C15428" t="s">
        <v>3552</v>
      </c>
      <c r="D15428" s="154">
        <v>24</v>
      </c>
      <c r="E15428" t="s">
        <v>2739</v>
      </c>
      <c r="F15428">
        <v>2</v>
      </c>
      <c r="G15428">
        <v>3</v>
      </c>
      <c r="H15428" t="s">
        <v>3404</v>
      </c>
      <c r="I15428" t="s">
        <v>3515</v>
      </c>
      <c r="K15428" t="s">
        <v>2740</v>
      </c>
      <c r="L15428" t="s">
        <v>2739</v>
      </c>
      <c r="M15428" t="s">
        <v>3404</v>
      </c>
      <c r="N15428" t="b">
        <f>IF(ETMRouteStages[[#This Row],[RID]]=A15427,ETMRouteStages[[#This Row],[StageSequence]]=F15427+1,TRUE)</f>
        <v>1</v>
      </c>
    </row>
    <row r="15429" spans="1:14">
      <c r="A15429" t="s">
        <v>7113</v>
      </c>
      <c r="B15429" t="s">
        <v>3003</v>
      </c>
      <c r="C15429" t="s">
        <v>3552</v>
      </c>
      <c r="D15429" s="154">
        <v>24</v>
      </c>
      <c r="E15429" t="s">
        <v>626</v>
      </c>
      <c r="F15429">
        <v>3</v>
      </c>
      <c r="G15429">
        <v>4</v>
      </c>
      <c r="H15429" t="s">
        <v>3404</v>
      </c>
      <c r="I15429" t="s">
        <v>3515</v>
      </c>
      <c r="K15429" t="s">
        <v>627</v>
      </c>
      <c r="L15429" t="s">
        <v>626</v>
      </c>
      <c r="M15429" t="s">
        <v>3404</v>
      </c>
      <c r="N15429" t="b">
        <f>IF(ETMRouteStages[[#This Row],[RID]]=A15428,ETMRouteStages[[#This Row],[StageSequence]]=F15428+1,TRUE)</f>
        <v>1</v>
      </c>
    </row>
    <row r="15430" spans="1:14">
      <c r="A15430" t="s">
        <v>7113</v>
      </c>
      <c r="B15430" t="s">
        <v>3003</v>
      </c>
      <c r="C15430" t="s">
        <v>3552</v>
      </c>
      <c r="D15430" s="154">
        <v>24</v>
      </c>
      <c r="E15430" t="s">
        <v>628</v>
      </c>
      <c r="F15430">
        <v>4</v>
      </c>
      <c r="G15430">
        <v>6</v>
      </c>
      <c r="H15430" t="s">
        <v>3404</v>
      </c>
      <c r="I15430" t="s">
        <v>3515</v>
      </c>
      <c r="K15430" t="s">
        <v>629</v>
      </c>
      <c r="L15430" t="s">
        <v>628</v>
      </c>
      <c r="M15430" t="s">
        <v>3404</v>
      </c>
      <c r="N15430" t="b">
        <f>IF(ETMRouteStages[[#This Row],[RID]]=A15429,ETMRouteStages[[#This Row],[StageSequence]]=F15429+1,TRUE)</f>
        <v>1</v>
      </c>
    </row>
    <row r="15431" spans="1:14">
      <c r="A15431" t="s">
        <v>7113</v>
      </c>
      <c r="B15431" t="s">
        <v>3003</v>
      </c>
      <c r="C15431" t="s">
        <v>3552</v>
      </c>
      <c r="D15431" s="154">
        <v>24</v>
      </c>
      <c r="E15431" t="s">
        <v>2693</v>
      </c>
      <c r="F15431">
        <v>5</v>
      </c>
      <c r="G15431">
        <v>8</v>
      </c>
      <c r="H15431" t="s">
        <v>3404</v>
      </c>
      <c r="I15431" t="s">
        <v>3515</v>
      </c>
      <c r="K15431" t="s">
        <v>2694</v>
      </c>
      <c r="L15431" t="s">
        <v>2693</v>
      </c>
      <c r="M15431" t="s">
        <v>3404</v>
      </c>
      <c r="N15431" t="b">
        <f>IF(ETMRouteStages[[#This Row],[RID]]=A15430,ETMRouteStages[[#This Row],[StageSequence]]=F15430+1,TRUE)</f>
        <v>1</v>
      </c>
    </row>
    <row r="15432" spans="1:14">
      <c r="A15432" t="s">
        <v>7113</v>
      </c>
      <c r="B15432" t="s">
        <v>3003</v>
      </c>
      <c r="C15432" t="s">
        <v>3552</v>
      </c>
      <c r="D15432" s="154">
        <v>24</v>
      </c>
      <c r="E15432" t="s">
        <v>1291</v>
      </c>
      <c r="F15432">
        <v>6</v>
      </c>
      <c r="G15432">
        <v>10</v>
      </c>
      <c r="H15432" t="s">
        <v>3404</v>
      </c>
      <c r="I15432" t="s">
        <v>3515</v>
      </c>
      <c r="K15432" t="s">
        <v>1292</v>
      </c>
      <c r="L15432" t="s">
        <v>1291</v>
      </c>
      <c r="M15432" t="s">
        <v>3404</v>
      </c>
      <c r="N15432" t="b">
        <f>IF(ETMRouteStages[[#This Row],[RID]]=A15431,ETMRouteStages[[#This Row],[StageSequence]]=F15431+1,TRUE)</f>
        <v>1</v>
      </c>
    </row>
    <row r="15433" spans="1:14">
      <c r="A15433" t="s">
        <v>7113</v>
      </c>
      <c r="B15433" t="s">
        <v>3003</v>
      </c>
      <c r="C15433" t="s">
        <v>3552</v>
      </c>
      <c r="D15433" s="154">
        <v>24</v>
      </c>
      <c r="E15433" t="s">
        <v>2286</v>
      </c>
      <c r="F15433">
        <v>7</v>
      </c>
      <c r="G15433">
        <v>12</v>
      </c>
      <c r="H15433" t="s">
        <v>3404</v>
      </c>
      <c r="I15433" t="s">
        <v>3515</v>
      </c>
      <c r="K15433" t="s">
        <v>2287</v>
      </c>
      <c r="L15433" t="s">
        <v>2286</v>
      </c>
      <c r="M15433" t="s">
        <v>3404</v>
      </c>
      <c r="N15433" t="b">
        <f>IF(ETMRouteStages[[#This Row],[RID]]=A15432,ETMRouteStages[[#This Row],[StageSequence]]=F15432+1,TRUE)</f>
        <v>1</v>
      </c>
    </row>
    <row r="15434" spans="1:14">
      <c r="A15434" t="s">
        <v>7113</v>
      </c>
      <c r="B15434" t="s">
        <v>3003</v>
      </c>
      <c r="C15434" t="s">
        <v>3552</v>
      </c>
      <c r="D15434" s="154">
        <v>24</v>
      </c>
      <c r="E15434" t="s">
        <v>424</v>
      </c>
      <c r="F15434">
        <v>8</v>
      </c>
      <c r="G15434">
        <v>14</v>
      </c>
      <c r="H15434" t="s">
        <v>3404</v>
      </c>
      <c r="I15434" t="s">
        <v>3515</v>
      </c>
      <c r="K15434" t="s">
        <v>425</v>
      </c>
      <c r="L15434" t="s">
        <v>424</v>
      </c>
      <c r="M15434" t="s">
        <v>3404</v>
      </c>
      <c r="N15434" t="b">
        <f>IF(ETMRouteStages[[#This Row],[RID]]=A15433,ETMRouteStages[[#This Row],[StageSequence]]=F15433+1,TRUE)</f>
        <v>1</v>
      </c>
    </row>
    <row r="15435" spans="1:14">
      <c r="A15435" t="s">
        <v>7113</v>
      </c>
      <c r="B15435" t="s">
        <v>3003</v>
      </c>
      <c r="C15435" t="s">
        <v>3552</v>
      </c>
      <c r="D15435" s="154">
        <v>24</v>
      </c>
      <c r="E15435" t="s">
        <v>976</v>
      </c>
      <c r="F15435">
        <v>9</v>
      </c>
      <c r="G15435">
        <v>16</v>
      </c>
      <c r="H15435" t="s">
        <v>3404</v>
      </c>
      <c r="I15435" t="s">
        <v>3515</v>
      </c>
      <c r="K15435" t="s">
        <v>977</v>
      </c>
      <c r="L15435" t="s">
        <v>976</v>
      </c>
      <c r="M15435" t="s">
        <v>3404</v>
      </c>
      <c r="N15435" t="b">
        <f>IF(ETMRouteStages[[#This Row],[RID]]=A15434,ETMRouteStages[[#This Row],[StageSequence]]=F15434+1,TRUE)</f>
        <v>1</v>
      </c>
    </row>
    <row r="15436" spans="1:14">
      <c r="A15436" t="s">
        <v>7113</v>
      </c>
      <c r="B15436" t="s">
        <v>3003</v>
      </c>
      <c r="C15436" t="s">
        <v>3552</v>
      </c>
      <c r="D15436" s="154">
        <v>24</v>
      </c>
      <c r="E15436" t="s">
        <v>2181</v>
      </c>
      <c r="F15436">
        <v>10</v>
      </c>
      <c r="G15436">
        <v>18</v>
      </c>
      <c r="H15436" t="s">
        <v>3404</v>
      </c>
      <c r="I15436" t="s">
        <v>3515</v>
      </c>
      <c r="K15436" t="s">
        <v>2182</v>
      </c>
      <c r="L15436" t="s">
        <v>2181</v>
      </c>
      <c r="M15436" t="s">
        <v>3404</v>
      </c>
      <c r="N15436" t="b">
        <f>IF(ETMRouteStages[[#This Row],[RID]]=A15435,ETMRouteStages[[#This Row],[StageSequence]]=F15435+1,TRUE)</f>
        <v>1</v>
      </c>
    </row>
    <row r="15437" spans="1:14">
      <c r="A15437" t="s">
        <v>7113</v>
      </c>
      <c r="B15437" t="s">
        <v>3003</v>
      </c>
      <c r="C15437" t="s">
        <v>3552</v>
      </c>
      <c r="D15437" s="154">
        <v>24</v>
      </c>
      <c r="E15437" t="s">
        <v>1679</v>
      </c>
      <c r="F15437">
        <v>11</v>
      </c>
      <c r="G15437">
        <v>19</v>
      </c>
      <c r="H15437" t="s">
        <v>3404</v>
      </c>
      <c r="I15437" t="s">
        <v>3515</v>
      </c>
      <c r="K15437" t="s">
        <v>1680</v>
      </c>
      <c r="L15437" t="s">
        <v>1679</v>
      </c>
      <c r="M15437" t="s">
        <v>3404</v>
      </c>
      <c r="N15437" t="b">
        <f>IF(ETMRouteStages[[#This Row],[RID]]=A15436,ETMRouteStages[[#This Row],[StageSequence]]=F15436+1,TRUE)</f>
        <v>1</v>
      </c>
    </row>
    <row r="15438" spans="1:14">
      <c r="A15438" t="s">
        <v>7113</v>
      </c>
      <c r="B15438" t="s">
        <v>3003</v>
      </c>
      <c r="C15438" t="s">
        <v>3552</v>
      </c>
      <c r="D15438" s="154">
        <v>24</v>
      </c>
      <c r="E15438" t="s">
        <v>2874</v>
      </c>
      <c r="F15438">
        <v>12</v>
      </c>
      <c r="G15438">
        <v>20</v>
      </c>
      <c r="H15438" t="s">
        <v>3404</v>
      </c>
      <c r="I15438" t="s">
        <v>3515</v>
      </c>
      <c r="K15438" t="s">
        <v>2875</v>
      </c>
      <c r="L15438" t="s">
        <v>2874</v>
      </c>
      <c r="M15438" t="s">
        <v>3404</v>
      </c>
      <c r="N15438" t="b">
        <f>IF(ETMRouteStages[[#This Row],[RID]]=A15437,ETMRouteStages[[#This Row],[StageSequence]]=F15437+1,TRUE)</f>
        <v>1</v>
      </c>
    </row>
    <row r="15439" spans="1:14">
      <c r="A15439" t="s">
        <v>7113</v>
      </c>
      <c r="B15439" t="s">
        <v>3003</v>
      </c>
      <c r="C15439" t="s">
        <v>3552</v>
      </c>
      <c r="D15439" s="154">
        <v>24</v>
      </c>
      <c r="E15439" t="s">
        <v>936</v>
      </c>
      <c r="F15439">
        <v>13</v>
      </c>
      <c r="G15439">
        <v>23</v>
      </c>
      <c r="H15439" t="s">
        <v>3404</v>
      </c>
      <c r="I15439" t="s">
        <v>3515</v>
      </c>
      <c r="K15439" t="s">
        <v>937</v>
      </c>
      <c r="L15439" t="s">
        <v>936</v>
      </c>
      <c r="M15439" t="s">
        <v>3404</v>
      </c>
      <c r="N15439" t="b">
        <f>IF(ETMRouteStages[[#This Row],[RID]]=A15438,ETMRouteStages[[#This Row],[StageSequence]]=F15438+1,TRUE)</f>
        <v>1</v>
      </c>
    </row>
    <row r="15440" spans="1:14">
      <c r="A15440" t="s">
        <v>7113</v>
      </c>
      <c r="B15440" t="s">
        <v>3003</v>
      </c>
      <c r="C15440" t="s">
        <v>3552</v>
      </c>
      <c r="D15440" s="154">
        <v>24</v>
      </c>
      <c r="E15440" t="s">
        <v>2874</v>
      </c>
      <c r="F15440">
        <v>14</v>
      </c>
      <c r="G15440">
        <v>26</v>
      </c>
      <c r="H15440" t="s">
        <v>3404</v>
      </c>
      <c r="I15440" t="s">
        <v>3515</v>
      </c>
      <c r="K15440" t="s">
        <v>2875</v>
      </c>
      <c r="L15440" t="s">
        <v>2874</v>
      </c>
      <c r="M15440" t="s">
        <v>3404</v>
      </c>
      <c r="N15440" t="b">
        <f>IF(ETMRouteStages[[#This Row],[RID]]=A15439,ETMRouteStages[[#This Row],[StageSequence]]=F15439+1,TRUE)</f>
        <v>1</v>
      </c>
    </row>
    <row r="15441" spans="1:14">
      <c r="A15441" t="s">
        <v>7113</v>
      </c>
      <c r="B15441" t="s">
        <v>3003</v>
      </c>
      <c r="C15441" t="s">
        <v>3552</v>
      </c>
      <c r="D15441" s="154">
        <v>24</v>
      </c>
      <c r="E15441" t="s">
        <v>1679</v>
      </c>
      <c r="F15441">
        <v>15</v>
      </c>
      <c r="G15441">
        <v>27</v>
      </c>
      <c r="H15441" t="s">
        <v>3404</v>
      </c>
      <c r="I15441" t="s">
        <v>3515</v>
      </c>
      <c r="K15441" t="s">
        <v>1680</v>
      </c>
      <c r="L15441" t="s">
        <v>1679</v>
      </c>
      <c r="M15441" t="s">
        <v>3404</v>
      </c>
      <c r="N15441" t="b">
        <f>IF(ETMRouteStages[[#This Row],[RID]]=A15440,ETMRouteStages[[#This Row],[StageSequence]]=F15440+1,TRUE)</f>
        <v>1</v>
      </c>
    </row>
    <row r="15442" spans="1:14">
      <c r="A15442" t="s">
        <v>7113</v>
      </c>
      <c r="B15442" t="s">
        <v>3003</v>
      </c>
      <c r="C15442" t="s">
        <v>3552</v>
      </c>
      <c r="D15442" s="154">
        <v>24</v>
      </c>
      <c r="E15442" t="s">
        <v>2850</v>
      </c>
      <c r="F15442">
        <v>16</v>
      </c>
      <c r="G15442">
        <v>30</v>
      </c>
      <c r="H15442" t="s">
        <v>3404</v>
      </c>
      <c r="I15442" t="s">
        <v>3515</v>
      </c>
      <c r="K15442" t="s">
        <v>2851</v>
      </c>
      <c r="L15442" t="s">
        <v>2850</v>
      </c>
      <c r="M15442" t="s">
        <v>3404</v>
      </c>
      <c r="N15442" t="b">
        <f>IF(ETMRouteStages[[#This Row],[RID]]=A15441,ETMRouteStages[[#This Row],[StageSequence]]=F15441+1,TRUE)</f>
        <v>1</v>
      </c>
    </row>
    <row r="15443" spans="1:14">
      <c r="A15443" t="s">
        <v>7113</v>
      </c>
      <c r="B15443" t="s">
        <v>3003</v>
      </c>
      <c r="C15443" t="s">
        <v>3552</v>
      </c>
      <c r="D15443" s="154">
        <v>24</v>
      </c>
      <c r="E15443" t="s">
        <v>972</v>
      </c>
      <c r="F15443">
        <v>17</v>
      </c>
      <c r="G15443">
        <v>31</v>
      </c>
      <c r="H15443" t="s">
        <v>3404</v>
      </c>
      <c r="I15443" t="s">
        <v>3515</v>
      </c>
      <c r="K15443" t="s">
        <v>973</v>
      </c>
      <c r="L15443" t="s">
        <v>972</v>
      </c>
      <c r="M15443" t="s">
        <v>3404</v>
      </c>
      <c r="N15443" t="b">
        <f>IF(ETMRouteStages[[#This Row],[RID]]=A15442,ETMRouteStages[[#This Row],[StageSequence]]=F15442+1,TRUE)</f>
        <v>1</v>
      </c>
    </row>
    <row r="15444" spans="1:14">
      <c r="A15444" t="s">
        <v>7113</v>
      </c>
      <c r="B15444" t="s">
        <v>3003</v>
      </c>
      <c r="C15444" t="s">
        <v>3552</v>
      </c>
      <c r="D15444" s="154">
        <v>24</v>
      </c>
      <c r="E15444" t="s">
        <v>1576</v>
      </c>
      <c r="F15444">
        <v>18</v>
      </c>
      <c r="G15444">
        <v>33</v>
      </c>
      <c r="H15444" t="s">
        <v>3404</v>
      </c>
      <c r="I15444" t="s">
        <v>3515</v>
      </c>
      <c r="K15444" t="s">
        <v>1577</v>
      </c>
      <c r="L15444" t="s">
        <v>1576</v>
      </c>
      <c r="M15444" t="s">
        <v>3404</v>
      </c>
      <c r="N15444" t="b">
        <f>IF(ETMRouteStages[[#This Row],[RID]]=A15443,ETMRouteStages[[#This Row],[StageSequence]]=F15443+1,TRUE)</f>
        <v>1</v>
      </c>
    </row>
    <row r="15445" spans="1:14">
      <c r="A15445" t="s">
        <v>7113</v>
      </c>
      <c r="B15445" t="s">
        <v>3003</v>
      </c>
      <c r="C15445" t="s">
        <v>3552</v>
      </c>
      <c r="D15445" s="154">
        <v>24</v>
      </c>
      <c r="E15445" t="s">
        <v>2417</v>
      </c>
      <c r="F15445">
        <v>19</v>
      </c>
      <c r="G15445">
        <v>35</v>
      </c>
      <c r="H15445" t="s">
        <v>3404</v>
      </c>
      <c r="I15445" t="s">
        <v>3515</v>
      </c>
      <c r="K15445" t="s">
        <v>2418</v>
      </c>
      <c r="L15445" t="s">
        <v>2417</v>
      </c>
      <c r="M15445" t="s">
        <v>3404</v>
      </c>
      <c r="N15445" t="b">
        <f>IF(ETMRouteStages[[#This Row],[RID]]=A15444,ETMRouteStages[[#This Row],[StageSequence]]=F15444+1,TRUE)</f>
        <v>1</v>
      </c>
    </row>
    <row r="15446" spans="1:14">
      <c r="A15446" t="s">
        <v>7113</v>
      </c>
      <c r="B15446" t="s">
        <v>3003</v>
      </c>
      <c r="C15446" t="s">
        <v>3552</v>
      </c>
      <c r="D15446" s="154">
        <v>24</v>
      </c>
      <c r="E15446" t="s">
        <v>2419</v>
      </c>
      <c r="F15446">
        <v>20</v>
      </c>
      <c r="G15446">
        <v>36</v>
      </c>
      <c r="H15446" t="s">
        <v>3404</v>
      </c>
      <c r="I15446" t="s">
        <v>3515</v>
      </c>
      <c r="K15446" t="s">
        <v>2420</v>
      </c>
      <c r="L15446" t="s">
        <v>2419</v>
      </c>
      <c r="M15446" t="s">
        <v>3404</v>
      </c>
      <c r="N15446" t="b">
        <f>IF(ETMRouteStages[[#This Row],[RID]]=A15445,ETMRouteStages[[#This Row],[StageSequence]]=F15445+1,TRUE)</f>
        <v>1</v>
      </c>
    </row>
    <row r="15447" spans="1:14">
      <c r="A15447" t="s">
        <v>7113</v>
      </c>
      <c r="B15447" t="s">
        <v>3003</v>
      </c>
      <c r="C15447" t="s">
        <v>3552</v>
      </c>
      <c r="D15447" s="154">
        <v>24</v>
      </c>
      <c r="E15447" t="s">
        <v>512</v>
      </c>
      <c r="F15447">
        <v>21</v>
      </c>
      <c r="G15447">
        <v>38</v>
      </c>
      <c r="H15447" t="s">
        <v>3404</v>
      </c>
      <c r="I15447" t="s">
        <v>3515</v>
      </c>
      <c r="K15447" t="s">
        <v>513</v>
      </c>
      <c r="L15447" t="s">
        <v>512</v>
      </c>
      <c r="M15447" t="s">
        <v>3404</v>
      </c>
      <c r="N15447" t="b">
        <f>IF(ETMRouteStages[[#This Row],[RID]]=A15446,ETMRouteStages[[#This Row],[StageSequence]]=F15446+1,TRUE)</f>
        <v>1</v>
      </c>
    </row>
    <row r="15448" spans="1:14">
      <c r="A15448" t="s">
        <v>7113</v>
      </c>
      <c r="B15448" t="s">
        <v>3003</v>
      </c>
      <c r="C15448" t="s">
        <v>3552</v>
      </c>
      <c r="D15448" s="154">
        <v>24</v>
      </c>
      <c r="E15448" t="s">
        <v>1757</v>
      </c>
      <c r="F15448">
        <v>22</v>
      </c>
      <c r="G15448">
        <v>39</v>
      </c>
      <c r="H15448" t="s">
        <v>3404</v>
      </c>
      <c r="I15448" t="s">
        <v>3515</v>
      </c>
      <c r="K15448" t="s">
        <v>1758</v>
      </c>
      <c r="L15448" t="s">
        <v>1757</v>
      </c>
      <c r="M15448" t="s">
        <v>3404</v>
      </c>
      <c r="N15448" t="b">
        <f>IF(ETMRouteStages[[#This Row],[RID]]=A15447,ETMRouteStages[[#This Row],[StageSequence]]=F15447+1,TRUE)</f>
        <v>1</v>
      </c>
    </row>
    <row r="15449" spans="1:14">
      <c r="A15449" t="s">
        <v>7113</v>
      </c>
      <c r="B15449" t="s">
        <v>3003</v>
      </c>
      <c r="C15449" t="s">
        <v>3552</v>
      </c>
      <c r="D15449" s="154">
        <v>24</v>
      </c>
      <c r="E15449" t="s">
        <v>932</v>
      </c>
      <c r="F15449">
        <v>23</v>
      </c>
      <c r="G15449">
        <v>40</v>
      </c>
      <c r="H15449" t="s">
        <v>3404</v>
      </c>
      <c r="I15449" t="s">
        <v>3515</v>
      </c>
      <c r="K15449" t="s">
        <v>933</v>
      </c>
      <c r="L15449" t="s">
        <v>932</v>
      </c>
      <c r="M15449" t="s">
        <v>3404</v>
      </c>
      <c r="N15449" t="b">
        <f>IF(ETMRouteStages[[#This Row],[RID]]=A15448,ETMRouteStages[[#This Row],[StageSequence]]=F15448+1,TRUE)</f>
        <v>1</v>
      </c>
    </row>
    <row r="15450" spans="1:14">
      <c r="A15450" t="s">
        <v>7113</v>
      </c>
      <c r="B15450" t="s">
        <v>3003</v>
      </c>
      <c r="C15450" t="s">
        <v>3552</v>
      </c>
      <c r="D15450" s="154">
        <v>24</v>
      </c>
      <c r="E15450" t="s">
        <v>782</v>
      </c>
      <c r="F15450">
        <v>24</v>
      </c>
      <c r="G15450">
        <v>41</v>
      </c>
      <c r="H15450" t="s">
        <v>3404</v>
      </c>
      <c r="I15450" t="s">
        <v>3515</v>
      </c>
      <c r="K15450" t="s">
        <v>783</v>
      </c>
      <c r="L15450" t="s">
        <v>782</v>
      </c>
      <c r="M15450" t="s">
        <v>3404</v>
      </c>
      <c r="N15450" t="b">
        <f>IF(ETMRouteStages[[#This Row],[RID]]=A15449,ETMRouteStages[[#This Row],[StageSequence]]=F15449+1,TRUE)</f>
        <v>1</v>
      </c>
    </row>
    <row r="15451" spans="1:14">
      <c r="A15451" t="s">
        <v>7113</v>
      </c>
      <c r="B15451" t="s">
        <v>3003</v>
      </c>
      <c r="C15451" t="s">
        <v>3552</v>
      </c>
      <c r="D15451" s="154">
        <v>24</v>
      </c>
      <c r="E15451" t="s">
        <v>2503</v>
      </c>
      <c r="F15451">
        <v>25</v>
      </c>
      <c r="G15451">
        <v>43</v>
      </c>
      <c r="H15451" t="s">
        <v>3404</v>
      </c>
      <c r="I15451" t="s">
        <v>3515</v>
      </c>
      <c r="K15451" t="s">
        <v>2504</v>
      </c>
      <c r="L15451" t="s">
        <v>2503</v>
      </c>
      <c r="M15451" t="s">
        <v>3404</v>
      </c>
      <c r="N15451" t="b">
        <f>IF(ETMRouteStages[[#This Row],[RID]]=A15450,ETMRouteStages[[#This Row],[StageSequence]]=F15450+1,TRUE)</f>
        <v>1</v>
      </c>
    </row>
    <row r="15452" spans="1:14">
      <c r="A15452" t="s">
        <v>7113</v>
      </c>
      <c r="B15452" t="s">
        <v>3003</v>
      </c>
      <c r="C15452" t="s">
        <v>3552</v>
      </c>
      <c r="D15452" s="154">
        <v>24</v>
      </c>
      <c r="E15452" t="s">
        <v>784</v>
      </c>
      <c r="F15452">
        <v>26</v>
      </c>
      <c r="G15452">
        <v>44</v>
      </c>
      <c r="H15452" t="s">
        <v>3404</v>
      </c>
      <c r="I15452" t="s">
        <v>3515</v>
      </c>
      <c r="K15452" t="s">
        <v>785</v>
      </c>
      <c r="L15452" t="s">
        <v>784</v>
      </c>
      <c r="M15452" t="s">
        <v>3404</v>
      </c>
      <c r="N15452" t="b">
        <f>IF(ETMRouteStages[[#This Row],[RID]]=A15451,ETMRouteStages[[#This Row],[StageSequence]]=F15451+1,TRUE)</f>
        <v>1</v>
      </c>
    </row>
    <row r="15453" spans="1:14">
      <c r="A15453" t="s">
        <v>7113</v>
      </c>
      <c r="B15453" t="s">
        <v>3003</v>
      </c>
      <c r="C15453" t="s">
        <v>3552</v>
      </c>
      <c r="D15453" s="154">
        <v>24</v>
      </c>
      <c r="E15453" t="s">
        <v>406</v>
      </c>
      <c r="F15453">
        <v>27</v>
      </c>
      <c r="G15453">
        <v>45</v>
      </c>
      <c r="H15453" t="s">
        <v>3404</v>
      </c>
      <c r="I15453" t="s">
        <v>3515</v>
      </c>
      <c r="K15453" t="s">
        <v>407</v>
      </c>
      <c r="L15453" t="s">
        <v>406</v>
      </c>
      <c r="M15453" t="s">
        <v>3404</v>
      </c>
      <c r="N15453" t="b">
        <f>IF(ETMRouteStages[[#This Row],[RID]]=A15452,ETMRouteStages[[#This Row],[StageSequence]]=F15452+1,TRUE)</f>
        <v>1</v>
      </c>
    </row>
    <row r="15454" spans="1:14">
      <c r="A15454" t="s">
        <v>7113</v>
      </c>
      <c r="B15454" t="s">
        <v>3003</v>
      </c>
      <c r="C15454" t="s">
        <v>3552</v>
      </c>
      <c r="D15454" s="154">
        <v>24</v>
      </c>
      <c r="E15454" t="s">
        <v>2815</v>
      </c>
      <c r="F15454">
        <v>28</v>
      </c>
      <c r="G15454">
        <v>46</v>
      </c>
      <c r="H15454" t="s">
        <v>3404</v>
      </c>
      <c r="I15454" t="s">
        <v>3515</v>
      </c>
      <c r="K15454" t="s">
        <v>2816</v>
      </c>
      <c r="L15454" t="s">
        <v>2815</v>
      </c>
      <c r="M15454" t="s">
        <v>3404</v>
      </c>
      <c r="N15454" t="b">
        <f>IF(ETMRouteStages[[#This Row],[RID]]=A15453,ETMRouteStages[[#This Row],[StageSequence]]=F15453+1,TRUE)</f>
        <v>1</v>
      </c>
    </row>
    <row r="15455" spans="1:14">
      <c r="A15455" t="s">
        <v>7113</v>
      </c>
      <c r="B15455" t="s">
        <v>3003</v>
      </c>
      <c r="C15455" t="s">
        <v>3552</v>
      </c>
      <c r="D15455" s="154">
        <v>24</v>
      </c>
      <c r="E15455" t="s">
        <v>3098</v>
      </c>
      <c r="F15455">
        <v>29</v>
      </c>
      <c r="G15455">
        <v>48</v>
      </c>
      <c r="H15455" t="s">
        <v>3404</v>
      </c>
      <c r="I15455" t="s">
        <v>3515</v>
      </c>
      <c r="K15455" t="s">
        <v>3099</v>
      </c>
      <c r="L15455" t="s">
        <v>3098</v>
      </c>
      <c r="M15455" t="s">
        <v>3404</v>
      </c>
      <c r="N15455" t="b">
        <f>IF(ETMRouteStages[[#This Row],[RID]]=A15454,ETMRouteStages[[#This Row],[StageSequence]]=F15454+1,TRUE)</f>
        <v>1</v>
      </c>
    </row>
    <row r="15456" spans="1:14">
      <c r="A15456" t="s">
        <v>7113</v>
      </c>
      <c r="B15456" t="s">
        <v>3003</v>
      </c>
      <c r="C15456" t="s">
        <v>3552</v>
      </c>
      <c r="D15456" s="154">
        <v>24</v>
      </c>
      <c r="E15456" t="s">
        <v>2793</v>
      </c>
      <c r="F15456">
        <v>30</v>
      </c>
      <c r="G15456">
        <v>49</v>
      </c>
      <c r="H15456" t="s">
        <v>3500</v>
      </c>
      <c r="I15456" t="s">
        <v>3515</v>
      </c>
      <c r="K15456" t="s">
        <v>2794</v>
      </c>
      <c r="L15456" t="s">
        <v>2793</v>
      </c>
      <c r="M15456" t="s">
        <v>3500</v>
      </c>
      <c r="N15456" t="b">
        <f>IF(ETMRouteStages[[#This Row],[RID]]=A15455,ETMRouteStages[[#This Row],[StageSequence]]=F15455+1,TRUE)</f>
        <v>1</v>
      </c>
    </row>
    <row r="15457" spans="1:14">
      <c r="A15457" t="s">
        <v>7113</v>
      </c>
      <c r="B15457" t="s">
        <v>3003</v>
      </c>
      <c r="C15457" t="s">
        <v>3552</v>
      </c>
      <c r="D15457" s="154">
        <v>24</v>
      </c>
      <c r="E15457" t="s">
        <v>1174</v>
      </c>
      <c r="F15457">
        <v>31</v>
      </c>
      <c r="G15457">
        <v>50</v>
      </c>
      <c r="H15457" t="s">
        <v>3404</v>
      </c>
      <c r="I15457" t="s">
        <v>3515</v>
      </c>
      <c r="K15457" t="s">
        <v>1175</v>
      </c>
      <c r="L15457" t="s">
        <v>1174</v>
      </c>
      <c r="M15457" t="s">
        <v>3404</v>
      </c>
      <c r="N15457" t="b">
        <f>IF(ETMRouteStages[[#This Row],[RID]]=A15456,ETMRouteStages[[#This Row],[StageSequence]]=F15456+1,TRUE)</f>
        <v>1</v>
      </c>
    </row>
    <row r="15458" spans="1:14">
      <c r="A15458" t="s">
        <v>7113</v>
      </c>
      <c r="B15458" t="s">
        <v>3003</v>
      </c>
      <c r="C15458" t="s">
        <v>3552</v>
      </c>
      <c r="D15458" s="154">
        <v>24</v>
      </c>
      <c r="E15458" t="s">
        <v>404</v>
      </c>
      <c r="F15458">
        <v>32</v>
      </c>
      <c r="G15458">
        <v>52</v>
      </c>
      <c r="H15458" t="s">
        <v>3404</v>
      </c>
      <c r="I15458" t="s">
        <v>3515</v>
      </c>
      <c r="K15458" t="s">
        <v>405</v>
      </c>
      <c r="L15458" t="s">
        <v>404</v>
      </c>
      <c r="M15458" t="s">
        <v>3404</v>
      </c>
      <c r="N15458" t="b">
        <f>IF(ETMRouteStages[[#This Row],[RID]]=A15457,ETMRouteStages[[#This Row],[StageSequence]]=F15457+1,TRUE)</f>
        <v>1</v>
      </c>
    </row>
    <row r="15459" spans="1:14">
      <c r="A15459" t="s">
        <v>7113</v>
      </c>
      <c r="B15459" t="s">
        <v>3003</v>
      </c>
      <c r="C15459" t="s">
        <v>3552</v>
      </c>
      <c r="D15459" s="154">
        <v>24</v>
      </c>
      <c r="E15459" t="s">
        <v>414</v>
      </c>
      <c r="F15459">
        <v>33</v>
      </c>
      <c r="G15459">
        <v>54</v>
      </c>
      <c r="H15459" t="s">
        <v>3404</v>
      </c>
      <c r="I15459" t="s">
        <v>3515</v>
      </c>
      <c r="K15459" t="s">
        <v>415</v>
      </c>
      <c r="L15459" t="s">
        <v>414</v>
      </c>
      <c r="M15459" t="s">
        <v>3404</v>
      </c>
      <c r="N15459" t="b">
        <f>IF(ETMRouteStages[[#This Row],[RID]]=A15458,ETMRouteStages[[#This Row],[StageSequence]]=F15458+1,TRUE)</f>
        <v>1</v>
      </c>
    </row>
    <row r="15460" spans="1:14">
      <c r="A15460" t="s">
        <v>7113</v>
      </c>
      <c r="B15460" t="s">
        <v>3003</v>
      </c>
      <c r="C15460" t="s">
        <v>3552</v>
      </c>
      <c r="D15460" s="154">
        <v>24</v>
      </c>
      <c r="E15460" t="s">
        <v>414</v>
      </c>
      <c r="F15460">
        <v>34</v>
      </c>
      <c r="G15460">
        <v>58</v>
      </c>
      <c r="H15460" t="s">
        <v>3404</v>
      </c>
      <c r="I15460" t="s">
        <v>3515</v>
      </c>
      <c r="K15460" t="s">
        <v>415</v>
      </c>
      <c r="L15460" t="s">
        <v>414</v>
      </c>
      <c r="M15460" t="s">
        <v>3404</v>
      </c>
      <c r="N15460" t="b">
        <f>IF(ETMRouteStages[[#This Row],[RID]]=A15459,ETMRouteStages[[#This Row],[StageSequence]]=F15459+1,TRUE)</f>
        <v>1</v>
      </c>
    </row>
    <row r="15461" spans="1:14">
      <c r="A15461" t="s">
        <v>7113</v>
      </c>
      <c r="B15461" t="s">
        <v>3003</v>
      </c>
      <c r="C15461" t="s">
        <v>3552</v>
      </c>
      <c r="D15461" s="154">
        <v>24</v>
      </c>
      <c r="E15461" t="s">
        <v>404</v>
      </c>
      <c r="F15461">
        <v>35</v>
      </c>
      <c r="G15461">
        <v>60</v>
      </c>
      <c r="H15461" t="s">
        <v>3404</v>
      </c>
      <c r="I15461" t="s">
        <v>3515</v>
      </c>
      <c r="K15461" t="s">
        <v>405</v>
      </c>
      <c r="L15461" t="s">
        <v>404</v>
      </c>
      <c r="M15461" t="s">
        <v>3404</v>
      </c>
      <c r="N15461" t="b">
        <f>IF(ETMRouteStages[[#This Row],[RID]]=A15460,ETMRouteStages[[#This Row],[StageSequence]]=F15460+1,TRUE)</f>
        <v>1</v>
      </c>
    </row>
    <row r="15462" spans="1:14">
      <c r="A15462" t="s">
        <v>7113</v>
      </c>
      <c r="B15462" t="s">
        <v>3003</v>
      </c>
      <c r="C15462" t="s">
        <v>3552</v>
      </c>
      <c r="D15462" s="154">
        <v>24</v>
      </c>
      <c r="E15462" t="s">
        <v>1174</v>
      </c>
      <c r="F15462">
        <v>36</v>
      </c>
      <c r="G15462">
        <v>62</v>
      </c>
      <c r="H15462" t="s">
        <v>3404</v>
      </c>
      <c r="I15462" t="s">
        <v>3515</v>
      </c>
      <c r="K15462" t="s">
        <v>1175</v>
      </c>
      <c r="L15462" t="s">
        <v>1174</v>
      </c>
      <c r="M15462" t="s">
        <v>3404</v>
      </c>
      <c r="N15462" t="b">
        <f>IF(ETMRouteStages[[#This Row],[RID]]=A15461,ETMRouteStages[[#This Row],[StageSequence]]=F15461+1,TRUE)</f>
        <v>1</v>
      </c>
    </row>
    <row r="15463" spans="1:14">
      <c r="A15463" t="s">
        <v>7113</v>
      </c>
      <c r="B15463" t="s">
        <v>3003</v>
      </c>
      <c r="C15463" t="s">
        <v>3552</v>
      </c>
      <c r="D15463" s="154">
        <v>24</v>
      </c>
      <c r="E15463" t="s">
        <v>2793</v>
      </c>
      <c r="F15463">
        <v>37</v>
      </c>
      <c r="G15463">
        <v>63</v>
      </c>
      <c r="H15463" t="s">
        <v>3500</v>
      </c>
      <c r="I15463" t="s">
        <v>3515</v>
      </c>
      <c r="K15463" t="s">
        <v>2794</v>
      </c>
      <c r="L15463" t="s">
        <v>2793</v>
      </c>
      <c r="M15463" t="s">
        <v>3500</v>
      </c>
      <c r="N15463" t="b">
        <f>IF(ETMRouteStages[[#This Row],[RID]]=A15462,ETMRouteStages[[#This Row],[StageSequence]]=F15462+1,TRUE)</f>
        <v>1</v>
      </c>
    </row>
    <row r="15464" spans="1:14">
      <c r="A15464" t="s">
        <v>7113</v>
      </c>
      <c r="B15464" t="s">
        <v>3003</v>
      </c>
      <c r="C15464" t="s">
        <v>3552</v>
      </c>
      <c r="D15464" s="154">
        <v>24</v>
      </c>
      <c r="E15464" t="s">
        <v>1152</v>
      </c>
      <c r="F15464">
        <v>38</v>
      </c>
      <c r="G15464">
        <v>64</v>
      </c>
      <c r="H15464" t="s">
        <v>3404</v>
      </c>
      <c r="I15464" t="s">
        <v>3515</v>
      </c>
      <c r="K15464" t="s">
        <v>1153</v>
      </c>
      <c r="L15464" t="s">
        <v>1152</v>
      </c>
      <c r="M15464" t="s">
        <v>3404</v>
      </c>
      <c r="N15464" t="b">
        <f>IF(ETMRouteStages[[#This Row],[RID]]=A15463,ETMRouteStages[[#This Row],[StageSequence]]=F15463+1,TRUE)</f>
        <v>1</v>
      </c>
    </row>
    <row r="15465" spans="1:14">
      <c r="A15465" t="s">
        <v>7113</v>
      </c>
      <c r="B15465" t="s">
        <v>3003</v>
      </c>
      <c r="C15465" t="s">
        <v>3552</v>
      </c>
      <c r="D15465" s="154">
        <v>24</v>
      </c>
      <c r="E15465" t="s">
        <v>1520</v>
      </c>
      <c r="F15465">
        <v>39</v>
      </c>
      <c r="G15465">
        <v>65</v>
      </c>
      <c r="H15465" t="s">
        <v>3404</v>
      </c>
      <c r="I15465" t="s">
        <v>3515</v>
      </c>
      <c r="K15465" t="s">
        <v>1521</v>
      </c>
      <c r="L15465" t="s">
        <v>1520</v>
      </c>
      <c r="M15465" t="s">
        <v>3404</v>
      </c>
      <c r="N15465" t="b">
        <f>IF(ETMRouteStages[[#This Row],[RID]]=A15464,ETMRouteStages[[#This Row],[StageSequence]]=F15464+1,TRUE)</f>
        <v>1</v>
      </c>
    </row>
    <row r="15466" spans="1:14">
      <c r="A15466" t="s">
        <v>7113</v>
      </c>
      <c r="B15466" t="s">
        <v>3003</v>
      </c>
      <c r="C15466" t="s">
        <v>3552</v>
      </c>
      <c r="D15466" s="154">
        <v>24</v>
      </c>
      <c r="E15466" t="s">
        <v>2330</v>
      </c>
      <c r="F15466">
        <v>40</v>
      </c>
      <c r="G15466">
        <v>67</v>
      </c>
      <c r="H15466" t="s">
        <v>3404</v>
      </c>
      <c r="I15466" t="s">
        <v>3515</v>
      </c>
      <c r="K15466" t="s">
        <v>2331</v>
      </c>
      <c r="L15466" t="s">
        <v>2330</v>
      </c>
      <c r="M15466" t="s">
        <v>3404</v>
      </c>
      <c r="N15466" t="b">
        <f>IF(ETMRouteStages[[#This Row],[RID]]=A15465,ETMRouteStages[[#This Row],[StageSequence]]=F15465+1,TRUE)</f>
        <v>1</v>
      </c>
    </row>
    <row r="15467" spans="1:14">
      <c r="A15467" t="s">
        <v>7113</v>
      </c>
      <c r="B15467" t="s">
        <v>3003</v>
      </c>
      <c r="C15467" t="s">
        <v>3552</v>
      </c>
      <c r="D15467" s="154">
        <v>24</v>
      </c>
      <c r="E15467" t="s">
        <v>2328</v>
      </c>
      <c r="F15467">
        <v>41</v>
      </c>
      <c r="G15467">
        <v>68</v>
      </c>
      <c r="H15467" t="s">
        <v>3404</v>
      </c>
      <c r="I15467" t="s">
        <v>3515</v>
      </c>
      <c r="K15467" t="s">
        <v>2329</v>
      </c>
      <c r="L15467" t="s">
        <v>2328</v>
      </c>
      <c r="M15467" t="s">
        <v>3404</v>
      </c>
      <c r="N15467" t="b">
        <f>IF(ETMRouteStages[[#This Row],[RID]]=A15466,ETMRouteStages[[#This Row],[StageSequence]]=F15466+1,TRUE)</f>
        <v>1</v>
      </c>
    </row>
    <row r="15468" spans="1:14">
      <c r="A15468" t="s">
        <v>7114</v>
      </c>
      <c r="B15468" t="s">
        <v>3003</v>
      </c>
      <c r="C15468" t="s">
        <v>5591</v>
      </c>
      <c r="D15468" s="154">
        <v>25</v>
      </c>
      <c r="E15468" t="s">
        <v>2201</v>
      </c>
      <c r="F15468">
        <v>1</v>
      </c>
      <c r="G15468">
        <v>0</v>
      </c>
      <c r="H15468" t="s">
        <v>3404</v>
      </c>
      <c r="I15468" t="s">
        <v>3515</v>
      </c>
      <c r="K15468" t="s">
        <v>2202</v>
      </c>
      <c r="L15468" t="s">
        <v>2201</v>
      </c>
      <c r="M15468" t="s">
        <v>3404</v>
      </c>
      <c r="N15468" t="b">
        <f>IF(ETMRouteStages[[#This Row],[RID]]=A15467,ETMRouteStages[[#This Row],[StageSequence]]=F15467+1,TRUE)</f>
        <v>1</v>
      </c>
    </row>
    <row r="15469" spans="1:14">
      <c r="A15469" t="s">
        <v>7114</v>
      </c>
      <c r="B15469" t="s">
        <v>3003</v>
      </c>
      <c r="C15469" t="s">
        <v>5591</v>
      </c>
      <c r="D15469" s="154">
        <v>25</v>
      </c>
      <c r="E15469" t="s">
        <v>2501</v>
      </c>
      <c r="F15469">
        <v>2</v>
      </c>
      <c r="G15469">
        <v>2</v>
      </c>
      <c r="H15469" t="s">
        <v>3404</v>
      </c>
      <c r="I15469" t="s">
        <v>3515</v>
      </c>
      <c r="K15469" t="s">
        <v>2502</v>
      </c>
      <c r="L15469" t="s">
        <v>2501</v>
      </c>
      <c r="M15469" t="s">
        <v>3404</v>
      </c>
      <c r="N15469" t="b">
        <f>IF(ETMRouteStages[[#This Row],[RID]]=A15468,ETMRouteStages[[#This Row],[StageSequence]]=F15468+1,TRUE)</f>
        <v>1</v>
      </c>
    </row>
    <row r="15470" spans="1:14">
      <c r="A15470" t="s">
        <v>7114</v>
      </c>
      <c r="B15470" t="s">
        <v>3003</v>
      </c>
      <c r="C15470" t="s">
        <v>5591</v>
      </c>
      <c r="D15470" s="154">
        <v>25</v>
      </c>
      <c r="E15470" t="s">
        <v>2862</v>
      </c>
      <c r="F15470">
        <v>3</v>
      </c>
      <c r="G15470">
        <v>3</v>
      </c>
      <c r="H15470" t="s">
        <v>3404</v>
      </c>
      <c r="I15470" t="s">
        <v>3515</v>
      </c>
      <c r="K15470" t="s">
        <v>2863</v>
      </c>
      <c r="L15470" t="s">
        <v>2862</v>
      </c>
      <c r="M15470" t="s">
        <v>3404</v>
      </c>
      <c r="N15470" t="b">
        <f>IF(ETMRouteStages[[#This Row],[RID]]=A15469,ETMRouteStages[[#This Row],[StageSequence]]=F15469+1,TRUE)</f>
        <v>1</v>
      </c>
    </row>
    <row r="15471" spans="1:14">
      <c r="A15471" t="s">
        <v>7114</v>
      </c>
      <c r="B15471" t="s">
        <v>3003</v>
      </c>
      <c r="C15471" t="s">
        <v>5591</v>
      </c>
      <c r="D15471" s="154">
        <v>25</v>
      </c>
      <c r="E15471" t="s">
        <v>1343</v>
      </c>
      <c r="F15471">
        <v>4</v>
      </c>
      <c r="G15471">
        <v>4</v>
      </c>
      <c r="H15471" t="s">
        <v>3404</v>
      </c>
      <c r="I15471" t="s">
        <v>3515</v>
      </c>
      <c r="K15471" t="s">
        <v>1344</v>
      </c>
      <c r="L15471" t="s">
        <v>1343</v>
      </c>
      <c r="M15471" t="s">
        <v>3404</v>
      </c>
      <c r="N15471" t="b">
        <f>IF(ETMRouteStages[[#This Row],[RID]]=A15470,ETMRouteStages[[#This Row],[StageSequence]]=F15470+1,TRUE)</f>
        <v>1</v>
      </c>
    </row>
    <row r="15472" spans="1:14">
      <c r="A15472" t="s">
        <v>7114</v>
      </c>
      <c r="B15472" t="s">
        <v>3003</v>
      </c>
      <c r="C15472" t="s">
        <v>5591</v>
      </c>
      <c r="D15472" s="154">
        <v>25</v>
      </c>
      <c r="E15472" t="s">
        <v>2362</v>
      </c>
      <c r="F15472">
        <v>5</v>
      </c>
      <c r="G15472">
        <v>5</v>
      </c>
      <c r="H15472" t="s">
        <v>3404</v>
      </c>
      <c r="I15472" t="s">
        <v>3515</v>
      </c>
      <c r="K15472" t="s">
        <v>2363</v>
      </c>
      <c r="L15472" t="s">
        <v>2362</v>
      </c>
      <c r="M15472" t="s">
        <v>3404</v>
      </c>
      <c r="N15472" t="b">
        <f>IF(ETMRouteStages[[#This Row],[RID]]=A15471,ETMRouteStages[[#This Row],[StageSequence]]=F15471+1,TRUE)</f>
        <v>1</v>
      </c>
    </row>
    <row r="15473" spans="1:14">
      <c r="A15473" t="s">
        <v>7114</v>
      </c>
      <c r="B15473" t="s">
        <v>3003</v>
      </c>
      <c r="C15473" t="s">
        <v>5591</v>
      </c>
      <c r="D15473" s="154">
        <v>25</v>
      </c>
      <c r="E15473" t="s">
        <v>2364</v>
      </c>
      <c r="F15473">
        <v>6</v>
      </c>
      <c r="G15473">
        <v>6</v>
      </c>
      <c r="H15473" t="s">
        <v>3404</v>
      </c>
      <c r="I15473" t="s">
        <v>3515</v>
      </c>
      <c r="K15473" t="s">
        <v>2365</v>
      </c>
      <c r="L15473" t="s">
        <v>2364</v>
      </c>
      <c r="M15473" t="s">
        <v>3404</v>
      </c>
      <c r="N15473" t="b">
        <f>IF(ETMRouteStages[[#This Row],[RID]]=A15472,ETMRouteStages[[#This Row],[StageSequence]]=F15472+1,TRUE)</f>
        <v>1</v>
      </c>
    </row>
    <row r="15474" spans="1:14">
      <c r="A15474" t="s">
        <v>7114</v>
      </c>
      <c r="B15474" t="s">
        <v>3003</v>
      </c>
      <c r="C15474" t="s">
        <v>5591</v>
      </c>
      <c r="D15474" s="154">
        <v>25</v>
      </c>
      <c r="E15474" t="s">
        <v>2360</v>
      </c>
      <c r="F15474">
        <v>7</v>
      </c>
      <c r="G15474">
        <v>7</v>
      </c>
      <c r="H15474" t="s">
        <v>3404</v>
      </c>
      <c r="I15474" t="s">
        <v>3515</v>
      </c>
      <c r="K15474" t="s">
        <v>2361</v>
      </c>
      <c r="L15474" t="s">
        <v>2360</v>
      </c>
      <c r="M15474" t="s">
        <v>3404</v>
      </c>
      <c r="N15474" t="b">
        <f>IF(ETMRouteStages[[#This Row],[RID]]=A15473,ETMRouteStages[[#This Row],[StageSequence]]=F15473+1,TRUE)</f>
        <v>1</v>
      </c>
    </row>
    <row r="15475" spans="1:14">
      <c r="A15475" t="s">
        <v>7114</v>
      </c>
      <c r="B15475" t="s">
        <v>3003</v>
      </c>
      <c r="C15475" t="s">
        <v>5591</v>
      </c>
      <c r="D15475" s="154">
        <v>25</v>
      </c>
      <c r="E15475" t="s">
        <v>1281</v>
      </c>
      <c r="F15475">
        <v>8</v>
      </c>
      <c r="G15475">
        <v>8</v>
      </c>
      <c r="H15475" t="s">
        <v>3404</v>
      </c>
      <c r="I15475" t="s">
        <v>3515</v>
      </c>
      <c r="K15475" t="s">
        <v>1282</v>
      </c>
      <c r="L15475" t="s">
        <v>1281</v>
      </c>
      <c r="M15475" t="s">
        <v>3404</v>
      </c>
      <c r="N15475" t="b">
        <f>IF(ETMRouteStages[[#This Row],[RID]]=A15474,ETMRouteStages[[#This Row],[StageSequence]]=F15474+1,TRUE)</f>
        <v>1</v>
      </c>
    </row>
    <row r="15476" spans="1:14">
      <c r="A15476" t="s">
        <v>7114</v>
      </c>
      <c r="B15476" t="s">
        <v>3003</v>
      </c>
      <c r="C15476" t="s">
        <v>5591</v>
      </c>
      <c r="D15476" s="154">
        <v>25</v>
      </c>
      <c r="E15476" t="s">
        <v>1319</v>
      </c>
      <c r="F15476">
        <v>9</v>
      </c>
      <c r="G15476">
        <v>9</v>
      </c>
      <c r="H15476" t="s">
        <v>3404</v>
      </c>
      <c r="I15476" t="s">
        <v>3515</v>
      </c>
      <c r="K15476" t="s">
        <v>1320</v>
      </c>
      <c r="L15476" t="s">
        <v>1319</v>
      </c>
      <c r="M15476" t="s">
        <v>3404</v>
      </c>
      <c r="N15476" t="b">
        <f>IF(ETMRouteStages[[#This Row],[RID]]=A15475,ETMRouteStages[[#This Row],[StageSequence]]=F15475+1,TRUE)</f>
        <v>1</v>
      </c>
    </row>
    <row r="15477" spans="1:14">
      <c r="A15477" t="s">
        <v>7114</v>
      </c>
      <c r="B15477" t="s">
        <v>3003</v>
      </c>
      <c r="C15477" t="s">
        <v>5591</v>
      </c>
      <c r="D15477" s="154">
        <v>25</v>
      </c>
      <c r="E15477" t="s">
        <v>1279</v>
      </c>
      <c r="F15477">
        <v>10</v>
      </c>
      <c r="G15477">
        <v>10</v>
      </c>
      <c r="H15477" t="s">
        <v>3404</v>
      </c>
      <c r="I15477" t="s">
        <v>3515</v>
      </c>
      <c r="K15477" t="s">
        <v>1280</v>
      </c>
      <c r="L15477" t="s">
        <v>1279</v>
      </c>
      <c r="M15477" t="s">
        <v>3404</v>
      </c>
      <c r="N15477" t="b">
        <f>IF(ETMRouteStages[[#This Row],[RID]]=A15476,ETMRouteStages[[#This Row],[StageSequence]]=F15476+1,TRUE)</f>
        <v>1</v>
      </c>
    </row>
    <row r="15478" spans="1:14">
      <c r="A15478" t="s">
        <v>7114</v>
      </c>
      <c r="B15478" t="s">
        <v>3003</v>
      </c>
      <c r="C15478" t="s">
        <v>5591</v>
      </c>
      <c r="D15478" s="154">
        <v>25</v>
      </c>
      <c r="E15478" t="s">
        <v>1835</v>
      </c>
      <c r="F15478">
        <v>11</v>
      </c>
      <c r="G15478">
        <v>12</v>
      </c>
      <c r="H15478" t="s">
        <v>3404</v>
      </c>
      <c r="I15478" t="s">
        <v>3515</v>
      </c>
      <c r="K15478" t="s">
        <v>1836</v>
      </c>
      <c r="L15478" t="s">
        <v>1835</v>
      </c>
      <c r="M15478" t="s">
        <v>3404</v>
      </c>
      <c r="N15478" t="b">
        <f>IF(ETMRouteStages[[#This Row],[RID]]=A15477,ETMRouteStages[[#This Row],[StageSequence]]=F15477+1,TRUE)</f>
        <v>1</v>
      </c>
    </row>
    <row r="15479" spans="1:14">
      <c r="A15479" t="s">
        <v>7114</v>
      </c>
      <c r="B15479" t="s">
        <v>3003</v>
      </c>
      <c r="C15479" t="s">
        <v>5591</v>
      </c>
      <c r="D15479" s="154">
        <v>25</v>
      </c>
      <c r="E15479" t="s">
        <v>1970</v>
      </c>
      <c r="F15479">
        <v>12</v>
      </c>
      <c r="G15479">
        <v>13</v>
      </c>
      <c r="H15479" t="s">
        <v>3404</v>
      </c>
      <c r="I15479" t="s">
        <v>3515</v>
      </c>
      <c r="K15479" t="s">
        <v>1971</v>
      </c>
      <c r="L15479" t="s">
        <v>1970</v>
      </c>
      <c r="M15479" t="s">
        <v>3404</v>
      </c>
      <c r="N15479" t="b">
        <f>IF(ETMRouteStages[[#This Row],[RID]]=A15478,ETMRouteStages[[#This Row],[StageSequence]]=F15478+1,TRUE)</f>
        <v>1</v>
      </c>
    </row>
    <row r="15480" spans="1:14">
      <c r="A15480" t="s">
        <v>7114</v>
      </c>
      <c r="B15480" t="s">
        <v>3003</v>
      </c>
      <c r="C15480" t="s">
        <v>5591</v>
      </c>
      <c r="D15480" s="154">
        <v>25</v>
      </c>
      <c r="E15480" t="s">
        <v>1170</v>
      </c>
      <c r="F15480">
        <v>13</v>
      </c>
      <c r="G15480">
        <v>14</v>
      </c>
      <c r="H15480" t="s">
        <v>3404</v>
      </c>
      <c r="I15480" t="s">
        <v>3515</v>
      </c>
      <c r="K15480" t="s">
        <v>1171</v>
      </c>
      <c r="L15480" t="s">
        <v>1170</v>
      </c>
      <c r="M15480" t="s">
        <v>3404</v>
      </c>
      <c r="N15480" t="b">
        <f>IF(ETMRouteStages[[#This Row],[RID]]=A15479,ETMRouteStages[[#This Row],[StageSequence]]=F15479+1,TRUE)</f>
        <v>1</v>
      </c>
    </row>
    <row r="15481" spans="1:14">
      <c r="A15481" t="s">
        <v>7114</v>
      </c>
      <c r="B15481" t="s">
        <v>3003</v>
      </c>
      <c r="C15481" t="s">
        <v>5591</v>
      </c>
      <c r="D15481" s="154">
        <v>25</v>
      </c>
      <c r="E15481" t="s">
        <v>2262</v>
      </c>
      <c r="F15481">
        <v>14</v>
      </c>
      <c r="G15481">
        <v>15</v>
      </c>
      <c r="H15481" t="s">
        <v>3404</v>
      </c>
      <c r="I15481" t="s">
        <v>3515</v>
      </c>
      <c r="K15481" t="s">
        <v>2263</v>
      </c>
      <c r="L15481" t="s">
        <v>2262</v>
      </c>
      <c r="M15481" t="s">
        <v>3404</v>
      </c>
      <c r="N15481" t="b">
        <f>IF(ETMRouteStages[[#This Row],[RID]]=A15480,ETMRouteStages[[#This Row],[StageSequence]]=F15480+1,TRUE)</f>
        <v>1</v>
      </c>
    </row>
    <row r="15482" spans="1:14">
      <c r="A15482" t="s">
        <v>7114</v>
      </c>
      <c r="B15482" t="s">
        <v>3003</v>
      </c>
      <c r="C15482" t="s">
        <v>5591</v>
      </c>
      <c r="D15482" s="154">
        <v>25</v>
      </c>
      <c r="E15482" t="s">
        <v>1532</v>
      </c>
      <c r="F15482">
        <v>15</v>
      </c>
      <c r="G15482">
        <v>16</v>
      </c>
      <c r="H15482" t="s">
        <v>3404</v>
      </c>
      <c r="I15482" t="s">
        <v>3515</v>
      </c>
      <c r="K15482" t="s">
        <v>1533</v>
      </c>
      <c r="L15482" t="s">
        <v>1532</v>
      </c>
      <c r="M15482" t="s">
        <v>3404</v>
      </c>
      <c r="N15482" t="b">
        <f>IF(ETMRouteStages[[#This Row],[RID]]=A15481,ETMRouteStages[[#This Row],[StageSequence]]=F15481+1,TRUE)</f>
        <v>1</v>
      </c>
    </row>
    <row r="15483" spans="1:14">
      <c r="A15483" t="s">
        <v>7114</v>
      </c>
      <c r="B15483" t="s">
        <v>3003</v>
      </c>
      <c r="C15483" t="s">
        <v>5591</v>
      </c>
      <c r="D15483" s="154">
        <v>25</v>
      </c>
      <c r="E15483" t="s">
        <v>804</v>
      </c>
      <c r="F15483">
        <v>16</v>
      </c>
      <c r="G15483">
        <v>18</v>
      </c>
      <c r="H15483" t="s">
        <v>3404</v>
      </c>
      <c r="I15483" t="s">
        <v>3515</v>
      </c>
      <c r="K15483" t="s">
        <v>805</v>
      </c>
      <c r="L15483" t="s">
        <v>804</v>
      </c>
      <c r="M15483" t="s">
        <v>3404</v>
      </c>
      <c r="N15483" t="b">
        <f>IF(ETMRouteStages[[#This Row],[RID]]=A15482,ETMRouteStages[[#This Row],[StageSequence]]=F15482+1,TRUE)</f>
        <v>1</v>
      </c>
    </row>
    <row r="15484" spans="1:14">
      <c r="A15484" t="s">
        <v>7114</v>
      </c>
      <c r="B15484" t="s">
        <v>3003</v>
      </c>
      <c r="C15484" t="s">
        <v>5591</v>
      </c>
      <c r="D15484" s="154">
        <v>25</v>
      </c>
      <c r="E15484" t="s">
        <v>758</v>
      </c>
      <c r="F15484">
        <v>17</v>
      </c>
      <c r="G15484">
        <v>19</v>
      </c>
      <c r="H15484" t="s">
        <v>3404</v>
      </c>
      <c r="I15484" t="s">
        <v>3515</v>
      </c>
      <c r="K15484" t="s">
        <v>759</v>
      </c>
      <c r="L15484" t="s">
        <v>758</v>
      </c>
      <c r="M15484" t="s">
        <v>3404</v>
      </c>
      <c r="N15484" t="b">
        <f>IF(ETMRouteStages[[#This Row],[RID]]=A15483,ETMRouteStages[[#This Row],[StageSequence]]=F15483+1,TRUE)</f>
        <v>1</v>
      </c>
    </row>
    <row r="15485" spans="1:14">
      <c r="A15485" t="s">
        <v>7114</v>
      </c>
      <c r="B15485" t="s">
        <v>3003</v>
      </c>
      <c r="C15485" t="s">
        <v>5591</v>
      </c>
      <c r="D15485" s="154">
        <v>25</v>
      </c>
      <c r="E15485" t="s">
        <v>954</v>
      </c>
      <c r="F15485">
        <v>18</v>
      </c>
      <c r="G15485">
        <v>20</v>
      </c>
      <c r="H15485" t="s">
        <v>3404</v>
      </c>
      <c r="I15485" t="s">
        <v>3515</v>
      </c>
      <c r="K15485" t="s">
        <v>955</v>
      </c>
      <c r="L15485" t="s">
        <v>954</v>
      </c>
      <c r="M15485" t="s">
        <v>3404</v>
      </c>
      <c r="N15485" t="b">
        <f>IF(ETMRouteStages[[#This Row],[RID]]=A15484,ETMRouteStages[[#This Row],[StageSequence]]=F15484+1,TRUE)</f>
        <v>1</v>
      </c>
    </row>
    <row r="15486" spans="1:14">
      <c r="A15486" t="s">
        <v>7114</v>
      </c>
      <c r="B15486" t="s">
        <v>3003</v>
      </c>
      <c r="C15486" t="s">
        <v>5591</v>
      </c>
      <c r="D15486" s="154">
        <v>25</v>
      </c>
      <c r="E15486" t="s">
        <v>1781</v>
      </c>
      <c r="F15486">
        <v>19</v>
      </c>
      <c r="G15486">
        <v>21</v>
      </c>
      <c r="H15486" t="s">
        <v>3404</v>
      </c>
      <c r="I15486" t="s">
        <v>3515</v>
      </c>
      <c r="K15486" t="s">
        <v>1782</v>
      </c>
      <c r="L15486" t="s">
        <v>1781</v>
      </c>
      <c r="M15486" t="s">
        <v>3404</v>
      </c>
      <c r="N15486" t="b">
        <f>IF(ETMRouteStages[[#This Row],[RID]]=A15485,ETMRouteStages[[#This Row],[StageSequence]]=F15485+1,TRUE)</f>
        <v>1</v>
      </c>
    </row>
    <row r="15487" spans="1:14">
      <c r="A15487" t="s">
        <v>7114</v>
      </c>
      <c r="B15487" t="s">
        <v>3003</v>
      </c>
      <c r="C15487" t="s">
        <v>5591</v>
      </c>
      <c r="D15487" s="154">
        <v>25</v>
      </c>
      <c r="E15487" t="s">
        <v>1095</v>
      </c>
      <c r="F15487">
        <v>20</v>
      </c>
      <c r="G15487">
        <v>22</v>
      </c>
      <c r="H15487" t="s">
        <v>3404</v>
      </c>
      <c r="I15487" t="s">
        <v>3515</v>
      </c>
      <c r="K15487" t="s">
        <v>1096</v>
      </c>
      <c r="L15487" t="s">
        <v>1095</v>
      </c>
      <c r="M15487" t="s">
        <v>3404</v>
      </c>
      <c r="N15487" t="b">
        <f>IF(ETMRouteStages[[#This Row],[RID]]=A15486,ETMRouteStages[[#This Row],[StageSequence]]=F15486+1,TRUE)</f>
        <v>1</v>
      </c>
    </row>
    <row r="15488" spans="1:14">
      <c r="A15488" t="s">
        <v>7114</v>
      </c>
      <c r="B15488" t="s">
        <v>3003</v>
      </c>
      <c r="C15488" t="s">
        <v>5591</v>
      </c>
      <c r="D15488" s="154">
        <v>25</v>
      </c>
      <c r="E15488" t="s">
        <v>1693</v>
      </c>
      <c r="F15488">
        <v>21</v>
      </c>
      <c r="G15488">
        <v>24</v>
      </c>
      <c r="H15488" t="s">
        <v>3404</v>
      </c>
      <c r="I15488" t="s">
        <v>3515</v>
      </c>
      <c r="K15488" t="s">
        <v>1694</v>
      </c>
      <c r="L15488" t="s">
        <v>1693</v>
      </c>
      <c r="M15488" t="s">
        <v>3404</v>
      </c>
      <c r="N15488" t="b">
        <f>IF(ETMRouteStages[[#This Row],[RID]]=A15487,ETMRouteStages[[#This Row],[StageSequence]]=F15487+1,TRUE)</f>
        <v>1</v>
      </c>
    </row>
    <row r="15489" spans="1:14">
      <c r="A15489" t="s">
        <v>7114</v>
      </c>
      <c r="B15489" t="s">
        <v>3003</v>
      </c>
      <c r="C15489" t="s">
        <v>5591</v>
      </c>
      <c r="D15489" s="154">
        <v>25</v>
      </c>
      <c r="E15489" t="s">
        <v>2151</v>
      </c>
      <c r="F15489">
        <v>22</v>
      </c>
      <c r="G15489">
        <v>25</v>
      </c>
      <c r="H15489" t="s">
        <v>3404</v>
      </c>
      <c r="I15489" t="s">
        <v>3515</v>
      </c>
      <c r="K15489" t="s">
        <v>2152</v>
      </c>
      <c r="L15489" t="s">
        <v>2151</v>
      </c>
      <c r="M15489" t="s">
        <v>3404</v>
      </c>
      <c r="N15489" t="b">
        <f>IF(ETMRouteStages[[#This Row],[RID]]=A15488,ETMRouteStages[[#This Row],[StageSequence]]=F15488+1,TRUE)</f>
        <v>1</v>
      </c>
    </row>
    <row r="15490" spans="1:14">
      <c r="A15490" t="s">
        <v>7114</v>
      </c>
      <c r="B15490" t="s">
        <v>3003</v>
      </c>
      <c r="C15490" t="s">
        <v>5591</v>
      </c>
      <c r="D15490" s="154">
        <v>25</v>
      </c>
      <c r="E15490" t="s">
        <v>3104</v>
      </c>
      <c r="F15490">
        <v>23</v>
      </c>
      <c r="G15490">
        <v>26</v>
      </c>
      <c r="H15490" t="s">
        <v>3404</v>
      </c>
      <c r="I15490" t="s">
        <v>3515</v>
      </c>
      <c r="K15490" t="s">
        <v>3105</v>
      </c>
      <c r="L15490" t="s">
        <v>3104</v>
      </c>
      <c r="M15490" t="s">
        <v>3404</v>
      </c>
      <c r="N15490" t="b">
        <f>IF(ETMRouteStages[[#This Row],[RID]]=A15489,ETMRouteStages[[#This Row],[StageSequence]]=F15489+1,TRUE)</f>
        <v>1</v>
      </c>
    </row>
    <row r="15491" spans="1:14">
      <c r="A15491" t="s">
        <v>7114</v>
      </c>
      <c r="B15491" t="s">
        <v>3003</v>
      </c>
      <c r="C15491" t="s">
        <v>5591</v>
      </c>
      <c r="D15491" s="154">
        <v>25</v>
      </c>
      <c r="E15491" t="s">
        <v>3106</v>
      </c>
      <c r="F15491">
        <v>24</v>
      </c>
      <c r="G15491">
        <v>27</v>
      </c>
      <c r="H15491" t="s">
        <v>3404</v>
      </c>
      <c r="I15491" t="s">
        <v>3515</v>
      </c>
      <c r="K15491" t="s">
        <v>3107</v>
      </c>
      <c r="L15491" t="s">
        <v>3106</v>
      </c>
      <c r="M15491" t="s">
        <v>3404</v>
      </c>
      <c r="N15491" t="b">
        <f>IF(ETMRouteStages[[#This Row],[RID]]=A15490,ETMRouteStages[[#This Row],[StageSequence]]=F15490+1,TRUE)</f>
        <v>1</v>
      </c>
    </row>
    <row r="15492" spans="1:14">
      <c r="A15492" t="s">
        <v>7114</v>
      </c>
      <c r="B15492" t="s">
        <v>3003</v>
      </c>
      <c r="C15492" t="s">
        <v>5591</v>
      </c>
      <c r="D15492" s="154">
        <v>25</v>
      </c>
      <c r="E15492" t="s">
        <v>1809</v>
      </c>
      <c r="F15492">
        <v>25</v>
      </c>
      <c r="G15492">
        <v>28</v>
      </c>
      <c r="H15492" t="s">
        <v>3404</v>
      </c>
      <c r="I15492" t="s">
        <v>3515</v>
      </c>
      <c r="K15492" t="s">
        <v>1810</v>
      </c>
      <c r="L15492" t="s">
        <v>1809</v>
      </c>
      <c r="M15492" t="s">
        <v>3404</v>
      </c>
      <c r="N15492" t="b">
        <f>IF(ETMRouteStages[[#This Row],[RID]]=A15491,ETMRouteStages[[#This Row],[StageSequence]]=F15491+1,TRUE)</f>
        <v>1</v>
      </c>
    </row>
    <row r="15493" spans="1:14">
      <c r="A15493" t="s">
        <v>7114</v>
      </c>
      <c r="B15493" t="s">
        <v>3003</v>
      </c>
      <c r="C15493" t="s">
        <v>5591</v>
      </c>
      <c r="D15493" s="154">
        <v>25</v>
      </c>
      <c r="E15493" t="s">
        <v>2266</v>
      </c>
      <c r="F15493">
        <v>26</v>
      </c>
      <c r="G15493">
        <v>30</v>
      </c>
      <c r="H15493" t="s">
        <v>3500</v>
      </c>
      <c r="I15493" t="s">
        <v>3515</v>
      </c>
      <c r="K15493" t="s">
        <v>2267</v>
      </c>
      <c r="L15493" t="s">
        <v>2266</v>
      </c>
      <c r="M15493" t="s">
        <v>3500</v>
      </c>
      <c r="N15493" t="b">
        <f>IF(ETMRouteStages[[#This Row],[RID]]=A15492,ETMRouteStages[[#This Row],[StageSequence]]=F15492+1,TRUE)</f>
        <v>1</v>
      </c>
    </row>
    <row r="15494" spans="1:14">
      <c r="A15494" t="s">
        <v>7114</v>
      </c>
      <c r="B15494" t="s">
        <v>3003</v>
      </c>
      <c r="C15494" t="s">
        <v>5591</v>
      </c>
      <c r="D15494" s="154">
        <v>25</v>
      </c>
      <c r="E15494" t="s">
        <v>1809</v>
      </c>
      <c r="F15494">
        <v>27</v>
      </c>
      <c r="G15494">
        <v>32</v>
      </c>
      <c r="H15494" t="s">
        <v>3404</v>
      </c>
      <c r="I15494" t="s">
        <v>3515</v>
      </c>
      <c r="K15494" t="s">
        <v>1810</v>
      </c>
      <c r="L15494" t="s">
        <v>1809</v>
      </c>
      <c r="M15494" t="s">
        <v>3404</v>
      </c>
      <c r="N15494" t="b">
        <f>IF(ETMRouteStages[[#This Row],[RID]]=A15493,ETMRouteStages[[#This Row],[StageSequence]]=F15493+1,TRUE)</f>
        <v>1</v>
      </c>
    </row>
    <row r="15495" spans="1:14">
      <c r="A15495" t="s">
        <v>7114</v>
      </c>
      <c r="B15495" t="s">
        <v>3003</v>
      </c>
      <c r="C15495" t="s">
        <v>5591</v>
      </c>
      <c r="D15495" s="154">
        <v>25</v>
      </c>
      <c r="E15495" t="s">
        <v>3106</v>
      </c>
      <c r="F15495">
        <v>28</v>
      </c>
      <c r="G15495">
        <v>33</v>
      </c>
      <c r="H15495" t="s">
        <v>3404</v>
      </c>
      <c r="I15495" t="s">
        <v>3515</v>
      </c>
      <c r="K15495" t="s">
        <v>3107</v>
      </c>
      <c r="L15495" t="s">
        <v>3106</v>
      </c>
      <c r="M15495" t="s">
        <v>3404</v>
      </c>
      <c r="N15495" t="b">
        <f>IF(ETMRouteStages[[#This Row],[RID]]=A15494,ETMRouteStages[[#This Row],[StageSequence]]=F15494+1,TRUE)</f>
        <v>1</v>
      </c>
    </row>
    <row r="15496" spans="1:14">
      <c r="A15496" t="s">
        <v>7114</v>
      </c>
      <c r="B15496" t="s">
        <v>3003</v>
      </c>
      <c r="C15496" t="s">
        <v>5591</v>
      </c>
      <c r="D15496" s="154">
        <v>25</v>
      </c>
      <c r="E15496" t="s">
        <v>3104</v>
      </c>
      <c r="F15496">
        <v>29</v>
      </c>
      <c r="G15496">
        <v>34</v>
      </c>
      <c r="H15496" t="s">
        <v>3404</v>
      </c>
      <c r="I15496" t="s">
        <v>3515</v>
      </c>
      <c r="K15496" t="s">
        <v>3105</v>
      </c>
      <c r="L15496" t="s">
        <v>3104</v>
      </c>
      <c r="M15496" t="s">
        <v>3404</v>
      </c>
      <c r="N15496" t="b">
        <f>IF(ETMRouteStages[[#This Row],[RID]]=A15495,ETMRouteStages[[#This Row],[StageSequence]]=F15495+1,TRUE)</f>
        <v>1</v>
      </c>
    </row>
    <row r="15497" spans="1:14">
      <c r="A15497" t="s">
        <v>7114</v>
      </c>
      <c r="B15497" t="s">
        <v>3003</v>
      </c>
      <c r="C15497" t="s">
        <v>5591</v>
      </c>
      <c r="D15497" s="154">
        <v>25</v>
      </c>
      <c r="E15497" t="s">
        <v>744</v>
      </c>
      <c r="F15497">
        <v>30</v>
      </c>
      <c r="G15497">
        <v>35</v>
      </c>
      <c r="H15497" t="s">
        <v>3404</v>
      </c>
      <c r="I15497" t="s">
        <v>3515</v>
      </c>
      <c r="K15497" t="s">
        <v>745</v>
      </c>
      <c r="L15497" t="s">
        <v>744</v>
      </c>
      <c r="M15497" t="s">
        <v>3404</v>
      </c>
      <c r="N15497" t="b">
        <f>IF(ETMRouteStages[[#This Row],[RID]]=A15496,ETMRouteStages[[#This Row],[StageSequence]]=F15496+1,TRUE)</f>
        <v>1</v>
      </c>
    </row>
    <row r="15498" spans="1:14">
      <c r="A15498" t="s">
        <v>7115</v>
      </c>
      <c r="B15498" t="s">
        <v>3003</v>
      </c>
      <c r="C15498" t="s">
        <v>5199</v>
      </c>
      <c r="D15498" s="154">
        <v>26</v>
      </c>
      <c r="E15498" t="s">
        <v>2205</v>
      </c>
      <c r="F15498">
        <v>1</v>
      </c>
      <c r="G15498">
        <v>0</v>
      </c>
      <c r="H15498" t="s">
        <v>3404</v>
      </c>
      <c r="I15498" t="s">
        <v>3515</v>
      </c>
      <c r="K15498" t="s">
        <v>2202</v>
      </c>
      <c r="L15498" t="s">
        <v>2201</v>
      </c>
      <c r="M15498" t="s">
        <v>3404</v>
      </c>
      <c r="N15498" t="b">
        <f>IF(ETMRouteStages[[#This Row],[RID]]=A15497,ETMRouteStages[[#This Row],[StageSequence]]=F15497+1,TRUE)</f>
        <v>1</v>
      </c>
    </row>
    <row r="15499" spans="1:14">
      <c r="A15499" t="s">
        <v>7115</v>
      </c>
      <c r="B15499" t="s">
        <v>3003</v>
      </c>
      <c r="C15499" t="s">
        <v>5199</v>
      </c>
      <c r="D15499" s="154">
        <v>26</v>
      </c>
      <c r="E15499" t="s">
        <v>1195</v>
      </c>
      <c r="F15499">
        <v>2</v>
      </c>
      <c r="G15499">
        <v>1</v>
      </c>
      <c r="H15499" t="s">
        <v>3404</v>
      </c>
      <c r="I15499" t="s">
        <v>3515</v>
      </c>
      <c r="K15499" t="s">
        <v>2502</v>
      </c>
      <c r="L15499" t="s">
        <v>2501</v>
      </c>
      <c r="M15499" t="s">
        <v>3404</v>
      </c>
      <c r="N15499" t="b">
        <f>IF(ETMRouteStages[[#This Row],[RID]]=A15498,ETMRouteStages[[#This Row],[StageSequence]]=F15498+1,TRUE)</f>
        <v>1</v>
      </c>
    </row>
    <row r="15500" spans="1:14">
      <c r="A15500" t="s">
        <v>7115</v>
      </c>
      <c r="B15500" t="s">
        <v>3003</v>
      </c>
      <c r="C15500" t="s">
        <v>5199</v>
      </c>
      <c r="D15500" s="154">
        <v>26</v>
      </c>
      <c r="E15500" t="s">
        <v>2201</v>
      </c>
      <c r="F15500">
        <v>3</v>
      </c>
      <c r="G15500">
        <v>5</v>
      </c>
      <c r="H15500" t="s">
        <v>3404</v>
      </c>
      <c r="I15500" t="s">
        <v>3515</v>
      </c>
      <c r="K15500" t="s">
        <v>2863</v>
      </c>
      <c r="L15500" t="s">
        <v>2862</v>
      </c>
      <c r="M15500" t="s">
        <v>3404</v>
      </c>
      <c r="N15500" t="b">
        <f>IF(ETMRouteStages[[#This Row],[RID]]=A15499,ETMRouteStages[[#This Row],[StageSequence]]=F15499+1,TRUE)</f>
        <v>1</v>
      </c>
    </row>
    <row r="15501" spans="1:14">
      <c r="A15501" t="s">
        <v>7115</v>
      </c>
      <c r="B15501" t="s">
        <v>3003</v>
      </c>
      <c r="C15501" t="s">
        <v>5199</v>
      </c>
      <c r="D15501" s="154">
        <v>26</v>
      </c>
      <c r="E15501" t="s">
        <v>2501</v>
      </c>
      <c r="F15501">
        <v>4</v>
      </c>
      <c r="G15501">
        <v>6</v>
      </c>
      <c r="H15501" t="s">
        <v>3404</v>
      </c>
      <c r="I15501" t="s">
        <v>3515</v>
      </c>
      <c r="K15501" t="s">
        <v>1344</v>
      </c>
      <c r="L15501" t="s">
        <v>1343</v>
      </c>
      <c r="M15501" t="s">
        <v>3404</v>
      </c>
      <c r="N15501" t="b">
        <f>IF(ETMRouteStages[[#This Row],[RID]]=A15500,ETMRouteStages[[#This Row],[StageSequence]]=F15500+1,TRUE)</f>
        <v>1</v>
      </c>
    </row>
    <row r="15502" spans="1:14">
      <c r="A15502" t="s">
        <v>7115</v>
      </c>
      <c r="B15502" t="s">
        <v>3003</v>
      </c>
      <c r="C15502" t="s">
        <v>5199</v>
      </c>
      <c r="D15502" s="154">
        <v>26</v>
      </c>
      <c r="E15502" t="s">
        <v>2862</v>
      </c>
      <c r="F15502">
        <v>5</v>
      </c>
      <c r="G15502">
        <v>7</v>
      </c>
      <c r="H15502" t="s">
        <v>3404</v>
      </c>
      <c r="I15502" t="s">
        <v>3515</v>
      </c>
      <c r="K15502" t="s">
        <v>2363</v>
      </c>
      <c r="L15502" t="s">
        <v>2362</v>
      </c>
      <c r="M15502" t="s">
        <v>3404</v>
      </c>
      <c r="N15502" t="b">
        <f>IF(ETMRouteStages[[#This Row],[RID]]=A15501,ETMRouteStages[[#This Row],[StageSequence]]=F15501+1,TRUE)</f>
        <v>1</v>
      </c>
    </row>
    <row r="15503" spans="1:14">
      <c r="A15503" t="s">
        <v>7115</v>
      </c>
      <c r="B15503" t="s">
        <v>3003</v>
      </c>
      <c r="C15503" t="s">
        <v>5199</v>
      </c>
      <c r="D15503" s="154">
        <v>26</v>
      </c>
      <c r="E15503" t="s">
        <v>1343</v>
      </c>
      <c r="F15503">
        <v>6</v>
      </c>
      <c r="G15503">
        <v>8</v>
      </c>
      <c r="H15503" t="s">
        <v>3404</v>
      </c>
      <c r="I15503" t="s">
        <v>3515</v>
      </c>
      <c r="K15503" t="s">
        <v>2365</v>
      </c>
      <c r="L15503" t="s">
        <v>2364</v>
      </c>
      <c r="M15503" t="s">
        <v>3404</v>
      </c>
      <c r="N15503" t="b">
        <f>IF(ETMRouteStages[[#This Row],[RID]]=A15502,ETMRouteStages[[#This Row],[StageSequence]]=F15502+1,TRUE)</f>
        <v>1</v>
      </c>
    </row>
    <row r="15504" spans="1:14">
      <c r="A15504" t="s">
        <v>7115</v>
      </c>
      <c r="B15504" t="s">
        <v>3003</v>
      </c>
      <c r="C15504" t="s">
        <v>5199</v>
      </c>
      <c r="D15504" s="154">
        <v>26</v>
      </c>
      <c r="E15504" t="s">
        <v>2362</v>
      </c>
      <c r="F15504">
        <v>7</v>
      </c>
      <c r="G15504">
        <v>9</v>
      </c>
      <c r="H15504" t="s">
        <v>3404</v>
      </c>
      <c r="I15504" t="s">
        <v>3515</v>
      </c>
      <c r="K15504" t="s">
        <v>2361</v>
      </c>
      <c r="L15504" t="s">
        <v>2360</v>
      </c>
      <c r="M15504" t="s">
        <v>3404</v>
      </c>
      <c r="N15504" t="b">
        <f>IF(ETMRouteStages[[#This Row],[RID]]=A15503,ETMRouteStages[[#This Row],[StageSequence]]=F15503+1,TRUE)</f>
        <v>1</v>
      </c>
    </row>
    <row r="15505" spans="1:14">
      <c r="A15505" t="s">
        <v>7115</v>
      </c>
      <c r="B15505" t="s">
        <v>3003</v>
      </c>
      <c r="C15505" t="s">
        <v>5199</v>
      </c>
      <c r="D15505" s="154">
        <v>26</v>
      </c>
      <c r="E15505" t="s">
        <v>2364</v>
      </c>
      <c r="F15505">
        <v>8</v>
      </c>
      <c r="G15505">
        <v>10</v>
      </c>
      <c r="H15505" t="s">
        <v>3404</v>
      </c>
      <c r="I15505" t="s">
        <v>3515</v>
      </c>
      <c r="K15505" t="s">
        <v>1282</v>
      </c>
      <c r="L15505" t="s">
        <v>1281</v>
      </c>
      <c r="M15505" t="s">
        <v>3404</v>
      </c>
      <c r="N15505" t="b">
        <f>IF(ETMRouteStages[[#This Row],[RID]]=A15504,ETMRouteStages[[#This Row],[StageSequence]]=F15504+1,TRUE)</f>
        <v>1</v>
      </c>
    </row>
    <row r="15506" spans="1:14">
      <c r="A15506" t="s">
        <v>7115</v>
      </c>
      <c r="B15506" t="s">
        <v>3003</v>
      </c>
      <c r="C15506" t="s">
        <v>5199</v>
      </c>
      <c r="D15506" s="154">
        <v>26</v>
      </c>
      <c r="E15506" t="s">
        <v>2360</v>
      </c>
      <c r="F15506">
        <v>9</v>
      </c>
      <c r="G15506">
        <v>11</v>
      </c>
      <c r="H15506" t="s">
        <v>3404</v>
      </c>
      <c r="I15506" t="s">
        <v>3515</v>
      </c>
      <c r="K15506" t="s">
        <v>1320</v>
      </c>
      <c r="L15506" t="s">
        <v>1319</v>
      </c>
      <c r="M15506" t="s">
        <v>3404</v>
      </c>
      <c r="N15506" t="b">
        <f>IF(ETMRouteStages[[#This Row],[RID]]=A15505,ETMRouteStages[[#This Row],[StageSequence]]=F15505+1,TRUE)</f>
        <v>1</v>
      </c>
    </row>
    <row r="15507" spans="1:14">
      <c r="A15507" t="s">
        <v>7115</v>
      </c>
      <c r="B15507" t="s">
        <v>3003</v>
      </c>
      <c r="C15507" t="s">
        <v>5199</v>
      </c>
      <c r="D15507" s="154">
        <v>26</v>
      </c>
      <c r="E15507" t="s">
        <v>1281</v>
      </c>
      <c r="F15507">
        <v>10</v>
      </c>
      <c r="G15507">
        <v>12</v>
      </c>
      <c r="H15507" t="s">
        <v>3404</v>
      </c>
      <c r="I15507" t="s">
        <v>3515</v>
      </c>
      <c r="K15507" t="s">
        <v>1280</v>
      </c>
      <c r="L15507" t="s">
        <v>1279</v>
      </c>
      <c r="M15507" t="s">
        <v>3404</v>
      </c>
      <c r="N15507" t="b">
        <f>IF(ETMRouteStages[[#This Row],[RID]]=A15506,ETMRouteStages[[#This Row],[StageSequence]]=F15506+1,TRUE)</f>
        <v>1</v>
      </c>
    </row>
    <row r="15508" spans="1:14">
      <c r="A15508" t="s">
        <v>7115</v>
      </c>
      <c r="B15508" t="s">
        <v>3003</v>
      </c>
      <c r="C15508" t="s">
        <v>5199</v>
      </c>
      <c r="D15508" s="154">
        <v>26</v>
      </c>
      <c r="E15508" t="s">
        <v>1319</v>
      </c>
      <c r="F15508">
        <v>11</v>
      </c>
      <c r="G15508">
        <v>13</v>
      </c>
      <c r="H15508" t="s">
        <v>3404</v>
      </c>
      <c r="I15508" t="s">
        <v>3515</v>
      </c>
      <c r="K15508" t="s">
        <v>1836</v>
      </c>
      <c r="L15508" t="s">
        <v>1835</v>
      </c>
      <c r="M15508" t="s">
        <v>3404</v>
      </c>
      <c r="N15508" t="b">
        <f>IF(ETMRouteStages[[#This Row],[RID]]=A15507,ETMRouteStages[[#This Row],[StageSequence]]=F15507+1,TRUE)</f>
        <v>1</v>
      </c>
    </row>
    <row r="15509" spans="1:14">
      <c r="A15509" t="s">
        <v>7115</v>
      </c>
      <c r="B15509" t="s">
        <v>3003</v>
      </c>
      <c r="C15509" t="s">
        <v>5199</v>
      </c>
      <c r="D15509" s="154">
        <v>26</v>
      </c>
      <c r="E15509" t="s">
        <v>1279</v>
      </c>
      <c r="F15509">
        <v>12</v>
      </c>
      <c r="G15509">
        <v>15</v>
      </c>
      <c r="H15509" t="s">
        <v>3404</v>
      </c>
      <c r="I15509" t="s">
        <v>3515</v>
      </c>
      <c r="K15509" t="s">
        <v>1971</v>
      </c>
      <c r="L15509" t="s">
        <v>1970</v>
      </c>
      <c r="M15509" t="s">
        <v>3404</v>
      </c>
      <c r="N15509" t="b">
        <f>IF(ETMRouteStages[[#This Row],[RID]]=A15508,ETMRouteStages[[#This Row],[StageSequence]]=F15508+1,TRUE)</f>
        <v>1</v>
      </c>
    </row>
    <row r="15510" spans="1:14">
      <c r="A15510" t="s">
        <v>7115</v>
      </c>
      <c r="B15510" t="s">
        <v>3003</v>
      </c>
      <c r="C15510" t="s">
        <v>5199</v>
      </c>
      <c r="D15510" s="154">
        <v>26</v>
      </c>
      <c r="E15510" t="s">
        <v>1835</v>
      </c>
      <c r="F15510">
        <v>13</v>
      </c>
      <c r="G15510">
        <v>16</v>
      </c>
      <c r="H15510" t="s">
        <v>3404</v>
      </c>
      <c r="I15510" t="s">
        <v>3515</v>
      </c>
      <c r="K15510" t="s">
        <v>1171</v>
      </c>
      <c r="L15510" t="s">
        <v>1170</v>
      </c>
      <c r="M15510" t="s">
        <v>3404</v>
      </c>
      <c r="N15510" t="b">
        <f>IF(ETMRouteStages[[#This Row],[RID]]=A15509,ETMRouteStages[[#This Row],[StageSequence]]=F15509+1,TRUE)</f>
        <v>1</v>
      </c>
    </row>
    <row r="15511" spans="1:14">
      <c r="A15511" t="s">
        <v>7115</v>
      </c>
      <c r="B15511" t="s">
        <v>3003</v>
      </c>
      <c r="C15511" t="s">
        <v>5199</v>
      </c>
      <c r="D15511" s="154">
        <v>26</v>
      </c>
      <c r="E15511" t="s">
        <v>1970</v>
      </c>
      <c r="F15511">
        <v>14</v>
      </c>
      <c r="G15511">
        <v>17</v>
      </c>
      <c r="H15511" t="s">
        <v>3404</v>
      </c>
      <c r="I15511" t="s">
        <v>3515</v>
      </c>
      <c r="K15511" t="s">
        <v>3121</v>
      </c>
      <c r="L15511" t="s">
        <v>3120</v>
      </c>
      <c r="M15511" t="s">
        <v>3404</v>
      </c>
      <c r="N15511" t="b">
        <f>IF(ETMRouteStages[[#This Row],[RID]]=A15510,ETMRouteStages[[#This Row],[StageSequence]]=F15510+1,TRUE)</f>
        <v>1</v>
      </c>
    </row>
    <row r="15512" spans="1:14">
      <c r="A15512" t="s">
        <v>7115</v>
      </c>
      <c r="B15512" t="s">
        <v>3003</v>
      </c>
      <c r="C15512" t="s">
        <v>5199</v>
      </c>
      <c r="D15512" s="154">
        <v>26</v>
      </c>
      <c r="E15512" t="s">
        <v>1170</v>
      </c>
      <c r="F15512">
        <v>15</v>
      </c>
      <c r="G15512">
        <v>18</v>
      </c>
      <c r="H15512" t="s">
        <v>3404</v>
      </c>
      <c r="I15512" t="s">
        <v>3515</v>
      </c>
      <c r="K15512" t="s">
        <v>1682</v>
      </c>
      <c r="L15512" t="s">
        <v>1681</v>
      </c>
      <c r="M15512" t="s">
        <v>3404</v>
      </c>
      <c r="N15512" t="b">
        <f>IF(ETMRouteStages[[#This Row],[RID]]=A15511,ETMRouteStages[[#This Row],[StageSequence]]=F15511+1,TRUE)</f>
        <v>1</v>
      </c>
    </row>
    <row r="15513" spans="1:14">
      <c r="A15513" t="s">
        <v>7115</v>
      </c>
      <c r="B15513" t="s">
        <v>3003</v>
      </c>
      <c r="C15513" t="s">
        <v>5199</v>
      </c>
      <c r="D15513" s="154">
        <v>26</v>
      </c>
      <c r="E15513" t="s">
        <v>3120</v>
      </c>
      <c r="F15513">
        <v>16</v>
      </c>
      <c r="G15513">
        <v>19</v>
      </c>
      <c r="H15513" t="s">
        <v>3404</v>
      </c>
      <c r="I15513" t="s">
        <v>3515</v>
      </c>
      <c r="K15513" t="s">
        <v>2714</v>
      </c>
      <c r="L15513" t="s">
        <v>2713</v>
      </c>
      <c r="M15513" t="s">
        <v>3404</v>
      </c>
      <c r="N15513" t="b">
        <f>IF(ETMRouteStages[[#This Row],[RID]]=A15512,ETMRouteStages[[#This Row],[StageSequence]]=F15512+1,TRUE)</f>
        <v>1</v>
      </c>
    </row>
    <row r="15514" spans="1:14">
      <c r="A15514" t="s">
        <v>7115</v>
      </c>
      <c r="B15514" t="s">
        <v>3003</v>
      </c>
      <c r="C15514" t="s">
        <v>5199</v>
      </c>
      <c r="D15514" s="154">
        <v>26</v>
      </c>
      <c r="E15514" t="s">
        <v>1681</v>
      </c>
      <c r="F15514">
        <v>17</v>
      </c>
      <c r="G15514">
        <v>20</v>
      </c>
      <c r="H15514" t="s">
        <v>3404</v>
      </c>
      <c r="I15514" t="s">
        <v>3515</v>
      </c>
      <c r="K15514" t="s">
        <v>1854</v>
      </c>
      <c r="L15514" t="s">
        <v>1853</v>
      </c>
      <c r="M15514" t="s">
        <v>3404</v>
      </c>
      <c r="N15514" t="b">
        <f>IF(ETMRouteStages[[#This Row],[RID]]=A15513,ETMRouteStages[[#This Row],[StageSequence]]=F15513+1,TRUE)</f>
        <v>1</v>
      </c>
    </row>
    <row r="15515" spans="1:14">
      <c r="A15515" t="s">
        <v>7115</v>
      </c>
      <c r="B15515" t="s">
        <v>3003</v>
      </c>
      <c r="C15515" t="s">
        <v>5199</v>
      </c>
      <c r="D15515" s="154">
        <v>26</v>
      </c>
      <c r="E15515" t="s">
        <v>2713</v>
      </c>
      <c r="F15515">
        <v>18</v>
      </c>
      <c r="G15515">
        <v>21</v>
      </c>
      <c r="H15515" t="s">
        <v>3404</v>
      </c>
      <c r="I15515" t="s">
        <v>3515</v>
      </c>
      <c r="K15515" t="s">
        <v>2686</v>
      </c>
      <c r="L15515" t="s">
        <v>2685</v>
      </c>
      <c r="M15515" t="s">
        <v>3404</v>
      </c>
      <c r="N15515" t="b">
        <f>IF(ETMRouteStages[[#This Row],[RID]]=A15514,ETMRouteStages[[#This Row],[StageSequence]]=F15514+1,TRUE)</f>
        <v>1</v>
      </c>
    </row>
    <row r="15516" spans="1:14">
      <c r="A15516" t="s">
        <v>7115</v>
      </c>
      <c r="B15516" t="s">
        <v>3003</v>
      </c>
      <c r="C15516" t="s">
        <v>5199</v>
      </c>
      <c r="D15516" s="154">
        <v>26</v>
      </c>
      <c r="E15516" t="s">
        <v>1853</v>
      </c>
      <c r="F15516">
        <v>19</v>
      </c>
      <c r="G15516">
        <v>22</v>
      </c>
      <c r="H15516" t="s">
        <v>3404</v>
      </c>
      <c r="I15516" t="s">
        <v>3515</v>
      </c>
      <c r="K15516" t="s">
        <v>2688</v>
      </c>
      <c r="L15516" t="s">
        <v>2687</v>
      </c>
      <c r="M15516" t="s">
        <v>3404</v>
      </c>
      <c r="N15516" t="b">
        <f>IF(ETMRouteStages[[#This Row],[RID]]=A15515,ETMRouteStages[[#This Row],[StageSequence]]=F15515+1,TRUE)</f>
        <v>1</v>
      </c>
    </row>
    <row r="15517" spans="1:14">
      <c r="A15517" t="s">
        <v>7115</v>
      </c>
      <c r="B15517" t="s">
        <v>3003</v>
      </c>
      <c r="C15517" t="s">
        <v>5199</v>
      </c>
      <c r="D15517" s="154">
        <v>26</v>
      </c>
      <c r="E15517" t="s">
        <v>2685</v>
      </c>
      <c r="F15517">
        <v>20</v>
      </c>
      <c r="G15517">
        <v>23</v>
      </c>
      <c r="H15517" t="s">
        <v>3404</v>
      </c>
      <c r="I15517" t="s">
        <v>3515</v>
      </c>
      <c r="K15517" t="s">
        <v>2627</v>
      </c>
      <c r="L15517" t="s">
        <v>2626</v>
      </c>
      <c r="M15517" t="s">
        <v>3404</v>
      </c>
      <c r="N15517" t="b">
        <f>IF(ETMRouteStages[[#This Row],[RID]]=A15516,ETMRouteStages[[#This Row],[StageSequence]]=F15516+1,TRUE)</f>
        <v>1</v>
      </c>
    </row>
    <row r="15518" spans="1:14">
      <c r="A15518" t="s">
        <v>7115</v>
      </c>
      <c r="B15518" t="s">
        <v>3003</v>
      </c>
      <c r="C15518" t="s">
        <v>5199</v>
      </c>
      <c r="D15518" s="154">
        <v>26</v>
      </c>
      <c r="E15518" t="s">
        <v>2687</v>
      </c>
      <c r="F15518">
        <v>21</v>
      </c>
      <c r="G15518">
        <v>24</v>
      </c>
      <c r="H15518" t="s">
        <v>3404</v>
      </c>
      <c r="I15518" t="s">
        <v>3515</v>
      </c>
      <c r="K15518" t="s">
        <v>2684</v>
      </c>
      <c r="L15518" t="s">
        <v>2683</v>
      </c>
      <c r="M15518" t="s">
        <v>3404</v>
      </c>
      <c r="N15518" t="b">
        <f>IF(ETMRouteStages[[#This Row],[RID]]=A15517,ETMRouteStages[[#This Row],[StageSequence]]=F15517+1,TRUE)</f>
        <v>1</v>
      </c>
    </row>
    <row r="15519" spans="1:14">
      <c r="A15519" t="s">
        <v>7115</v>
      </c>
      <c r="B15519" t="s">
        <v>3003</v>
      </c>
      <c r="C15519" t="s">
        <v>5199</v>
      </c>
      <c r="D15519" s="154">
        <v>26</v>
      </c>
      <c r="E15519" t="s">
        <v>2626</v>
      </c>
      <c r="F15519">
        <v>22</v>
      </c>
      <c r="G15519">
        <v>25</v>
      </c>
      <c r="H15519" t="s">
        <v>3404</v>
      </c>
      <c r="I15519" t="s">
        <v>3515</v>
      </c>
      <c r="K15519" t="s">
        <v>915</v>
      </c>
      <c r="L15519" t="s">
        <v>914</v>
      </c>
      <c r="M15519" t="s">
        <v>3404</v>
      </c>
      <c r="N15519" t="b">
        <f>IF(ETMRouteStages[[#This Row],[RID]]=A15518,ETMRouteStages[[#This Row],[StageSequence]]=F15518+1,TRUE)</f>
        <v>1</v>
      </c>
    </row>
    <row r="15520" spans="1:14">
      <c r="A15520" t="s">
        <v>7115</v>
      </c>
      <c r="B15520" t="s">
        <v>3003</v>
      </c>
      <c r="C15520" t="s">
        <v>5199</v>
      </c>
      <c r="D15520" s="154">
        <v>26</v>
      </c>
      <c r="E15520" t="s">
        <v>2683</v>
      </c>
      <c r="F15520">
        <v>23</v>
      </c>
      <c r="G15520">
        <v>26</v>
      </c>
      <c r="H15520" t="s">
        <v>3404</v>
      </c>
      <c r="I15520" t="s">
        <v>3515</v>
      </c>
      <c r="K15520" t="s">
        <v>1610</v>
      </c>
      <c r="L15520" t="s">
        <v>1609</v>
      </c>
      <c r="M15520" t="s">
        <v>3404</v>
      </c>
      <c r="N15520" t="b">
        <f>IF(ETMRouteStages[[#This Row],[RID]]=A15519,ETMRouteStages[[#This Row],[StageSequence]]=F15519+1,TRUE)</f>
        <v>1</v>
      </c>
    </row>
    <row r="15521" spans="1:14">
      <c r="A15521" t="s">
        <v>7115</v>
      </c>
      <c r="B15521" t="s">
        <v>3003</v>
      </c>
      <c r="C15521" t="s">
        <v>5199</v>
      </c>
      <c r="D15521" s="154">
        <v>26</v>
      </c>
      <c r="E15521" t="s">
        <v>914</v>
      </c>
      <c r="F15521">
        <v>24</v>
      </c>
      <c r="G15521">
        <v>27</v>
      </c>
      <c r="H15521" t="s">
        <v>3404</v>
      </c>
      <c r="I15521" t="s">
        <v>3515</v>
      </c>
      <c r="K15521" t="s">
        <v>1760</v>
      </c>
      <c r="L15521" t="s">
        <v>1759</v>
      </c>
      <c r="M15521" t="s">
        <v>3404</v>
      </c>
      <c r="N15521" t="b">
        <f>IF(ETMRouteStages[[#This Row],[RID]]=A15520,ETMRouteStages[[#This Row],[StageSequence]]=F15520+1,TRUE)</f>
        <v>1</v>
      </c>
    </row>
    <row r="15522" spans="1:14">
      <c r="A15522" t="s">
        <v>7115</v>
      </c>
      <c r="B15522" t="s">
        <v>3003</v>
      </c>
      <c r="C15522" t="s">
        <v>5199</v>
      </c>
      <c r="D15522" s="154">
        <v>26</v>
      </c>
      <c r="E15522" t="s">
        <v>1609</v>
      </c>
      <c r="F15522">
        <v>25</v>
      </c>
      <c r="G15522">
        <v>28</v>
      </c>
      <c r="H15522" t="s">
        <v>3404</v>
      </c>
      <c r="I15522" t="s">
        <v>3515</v>
      </c>
      <c r="K15522" t="s">
        <v>1953</v>
      </c>
      <c r="L15522" t="s">
        <v>1952</v>
      </c>
      <c r="M15522" t="s">
        <v>3404</v>
      </c>
      <c r="N15522" t="b">
        <f>IF(ETMRouteStages[[#This Row],[RID]]=A15521,ETMRouteStages[[#This Row],[StageSequence]]=F15521+1,TRUE)</f>
        <v>1</v>
      </c>
    </row>
    <row r="15523" spans="1:14">
      <c r="A15523" t="s">
        <v>7115</v>
      </c>
      <c r="B15523" t="s">
        <v>3003</v>
      </c>
      <c r="C15523" t="s">
        <v>5199</v>
      </c>
      <c r="D15523" s="154">
        <v>26</v>
      </c>
      <c r="E15523" t="s">
        <v>1759</v>
      </c>
      <c r="F15523">
        <v>26</v>
      </c>
      <c r="G15523">
        <v>29</v>
      </c>
      <c r="H15523" t="s">
        <v>3404</v>
      </c>
      <c r="I15523" t="s">
        <v>3515</v>
      </c>
      <c r="K15523" t="s">
        <v>1955</v>
      </c>
      <c r="L15523" t="s">
        <v>1954</v>
      </c>
      <c r="M15523" t="s">
        <v>3404</v>
      </c>
      <c r="N15523" t="b">
        <f>IF(ETMRouteStages[[#This Row],[RID]]=A15522,ETMRouteStages[[#This Row],[StageSequence]]=F15522+1,TRUE)</f>
        <v>1</v>
      </c>
    </row>
    <row r="15524" spans="1:14">
      <c r="A15524" t="s">
        <v>7115</v>
      </c>
      <c r="B15524" t="s">
        <v>3003</v>
      </c>
      <c r="C15524" t="s">
        <v>5199</v>
      </c>
      <c r="D15524" s="154">
        <v>26</v>
      </c>
      <c r="E15524" t="s">
        <v>1952</v>
      </c>
      <c r="F15524">
        <v>27</v>
      </c>
      <c r="G15524">
        <v>30</v>
      </c>
      <c r="H15524" t="s">
        <v>3404</v>
      </c>
      <c r="I15524" t="s">
        <v>3515</v>
      </c>
      <c r="K15524" t="s">
        <v>3223</v>
      </c>
      <c r="L15524" t="s">
        <v>3222</v>
      </c>
      <c r="M15524" t="s">
        <v>3404</v>
      </c>
      <c r="N15524" t="b">
        <f>IF(ETMRouteStages[[#This Row],[RID]]=A15523,ETMRouteStages[[#This Row],[StageSequence]]=F15523+1,TRUE)</f>
        <v>1</v>
      </c>
    </row>
    <row r="15525" spans="1:14">
      <c r="A15525" t="s">
        <v>7115</v>
      </c>
      <c r="B15525" t="s">
        <v>3003</v>
      </c>
      <c r="C15525" t="s">
        <v>5199</v>
      </c>
      <c r="D15525" s="154">
        <v>26</v>
      </c>
      <c r="E15525" t="s">
        <v>1954</v>
      </c>
      <c r="F15525">
        <v>28</v>
      </c>
      <c r="G15525">
        <v>32</v>
      </c>
      <c r="H15525" t="s">
        <v>3404</v>
      </c>
      <c r="I15525" t="s">
        <v>3515</v>
      </c>
      <c r="K15525" t="s">
        <v>2102</v>
      </c>
      <c r="L15525" t="s">
        <v>2101</v>
      </c>
      <c r="M15525" t="s">
        <v>3404</v>
      </c>
      <c r="N15525" t="b">
        <f>IF(ETMRouteStages[[#This Row],[RID]]=A15524,ETMRouteStages[[#This Row],[StageSequence]]=F15524+1,TRUE)</f>
        <v>1</v>
      </c>
    </row>
    <row r="15526" spans="1:14">
      <c r="A15526" t="s">
        <v>7115</v>
      </c>
      <c r="B15526" t="s">
        <v>3003</v>
      </c>
      <c r="C15526" t="s">
        <v>5199</v>
      </c>
      <c r="D15526" s="154">
        <v>26</v>
      </c>
      <c r="E15526" t="s">
        <v>3222</v>
      </c>
      <c r="F15526">
        <v>29</v>
      </c>
      <c r="G15526">
        <v>34</v>
      </c>
      <c r="I15526" t="s">
        <v>3515</v>
      </c>
      <c r="K15526" t="s">
        <v>3223</v>
      </c>
      <c r="L15526" t="s">
        <v>3222</v>
      </c>
      <c r="M15526" t="s">
        <v>3404</v>
      </c>
      <c r="N15526" t="b">
        <f>IF(ETMRouteStages[[#This Row],[RID]]=A15525,ETMRouteStages[[#This Row],[StageSequence]]=F15525+1,TRUE)</f>
        <v>1</v>
      </c>
    </row>
    <row r="15527" spans="1:14">
      <c r="A15527" t="s">
        <v>7115</v>
      </c>
      <c r="B15527" t="s">
        <v>3003</v>
      </c>
      <c r="C15527" t="s">
        <v>5199</v>
      </c>
      <c r="D15527" s="154">
        <v>26</v>
      </c>
      <c r="E15527" t="s">
        <v>2101</v>
      </c>
      <c r="F15527">
        <v>30</v>
      </c>
      <c r="G15527">
        <v>35</v>
      </c>
      <c r="I15527" t="s">
        <v>3515</v>
      </c>
      <c r="K15527" t="s">
        <v>2102</v>
      </c>
      <c r="L15527" t="s">
        <v>2101</v>
      </c>
      <c r="M15527" t="s">
        <v>3404</v>
      </c>
      <c r="N15527" t="b">
        <f>IF(ETMRouteStages[[#This Row],[RID]]=A15526,ETMRouteStages[[#This Row],[StageSequence]]=F15526+1,TRUE)</f>
        <v>1</v>
      </c>
    </row>
    <row r="15528" spans="1:14">
      <c r="A15528" t="s">
        <v>7115</v>
      </c>
      <c r="B15528" t="s">
        <v>3003</v>
      </c>
      <c r="C15528" t="s">
        <v>5199</v>
      </c>
      <c r="D15528" s="154">
        <v>26</v>
      </c>
      <c r="E15528" t="s">
        <v>558</v>
      </c>
      <c r="F15528">
        <v>31</v>
      </c>
      <c r="G15528">
        <v>37</v>
      </c>
      <c r="H15528" t="s">
        <v>3404</v>
      </c>
      <c r="I15528" t="s">
        <v>3515</v>
      </c>
      <c r="K15528" t="s">
        <v>559</v>
      </c>
      <c r="L15528" t="s">
        <v>558</v>
      </c>
      <c r="M15528" t="s">
        <v>3404</v>
      </c>
      <c r="N15528" t="b">
        <f>IF(ETMRouteStages[[#This Row],[RID]]=A15527,ETMRouteStages[[#This Row],[StageSequence]]=F15527+1,TRUE)</f>
        <v>1</v>
      </c>
    </row>
    <row r="15529" spans="1:14">
      <c r="A15529" t="s">
        <v>7115</v>
      </c>
      <c r="B15529" t="s">
        <v>3003</v>
      </c>
      <c r="C15529" t="s">
        <v>5199</v>
      </c>
      <c r="D15529" s="154">
        <v>26</v>
      </c>
      <c r="E15529" t="s">
        <v>1815</v>
      </c>
      <c r="F15529">
        <v>32</v>
      </c>
      <c r="G15529">
        <v>34</v>
      </c>
      <c r="H15529" t="s">
        <v>3404</v>
      </c>
      <c r="I15529" t="s">
        <v>3515</v>
      </c>
      <c r="K15529" t="s">
        <v>1816</v>
      </c>
      <c r="L15529" t="s">
        <v>1815</v>
      </c>
      <c r="M15529" t="s">
        <v>3404</v>
      </c>
      <c r="N15529" t="b">
        <f>IF(ETMRouteStages[[#This Row],[RID]]=A15528,ETMRouteStages[[#This Row],[StageSequence]]=F15528+1,TRUE)</f>
        <v>1</v>
      </c>
    </row>
    <row r="15530" spans="1:14">
      <c r="A15530" t="s">
        <v>7116</v>
      </c>
      <c r="B15530" t="s">
        <v>3003</v>
      </c>
      <c r="C15530" t="s">
        <v>5595</v>
      </c>
      <c r="D15530" s="154">
        <v>27</v>
      </c>
      <c r="E15530" t="s">
        <v>1363</v>
      </c>
      <c r="F15530">
        <v>1</v>
      </c>
      <c r="G15530">
        <v>0</v>
      </c>
      <c r="H15530" t="s">
        <v>3404</v>
      </c>
      <c r="I15530" t="s">
        <v>3515</v>
      </c>
      <c r="K15530" t="s">
        <v>1364</v>
      </c>
      <c r="L15530" t="s">
        <v>1363</v>
      </c>
      <c r="M15530" t="s">
        <v>3404</v>
      </c>
      <c r="N15530" t="b">
        <f>IF(ETMRouteStages[[#This Row],[RID]]=A15529,ETMRouteStages[[#This Row],[StageSequence]]=F15529+1,TRUE)</f>
        <v>1</v>
      </c>
    </row>
    <row r="15531" spans="1:14">
      <c r="A15531" t="s">
        <v>7116</v>
      </c>
      <c r="B15531" t="s">
        <v>3003</v>
      </c>
      <c r="C15531" t="s">
        <v>5595</v>
      </c>
      <c r="D15531" s="154">
        <v>27</v>
      </c>
      <c r="E15531" t="s">
        <v>2479</v>
      </c>
      <c r="F15531">
        <v>2</v>
      </c>
      <c r="G15531">
        <v>2</v>
      </c>
      <c r="H15531" t="s">
        <v>3404</v>
      </c>
      <c r="I15531" t="s">
        <v>3515</v>
      </c>
      <c r="K15531" t="s">
        <v>2480</v>
      </c>
      <c r="L15531" t="s">
        <v>2479</v>
      </c>
      <c r="M15531" t="s">
        <v>3404</v>
      </c>
      <c r="N15531" t="b">
        <f>IF(ETMRouteStages[[#This Row],[RID]]=A15530,ETMRouteStages[[#This Row],[StageSequence]]=F15530+1,TRUE)</f>
        <v>1</v>
      </c>
    </row>
    <row r="15532" spans="1:14">
      <c r="A15532" t="s">
        <v>7116</v>
      </c>
      <c r="B15532" t="s">
        <v>3003</v>
      </c>
      <c r="C15532" t="s">
        <v>5595</v>
      </c>
      <c r="D15532" s="154">
        <v>27</v>
      </c>
      <c r="E15532" t="s">
        <v>3002</v>
      </c>
      <c r="F15532">
        <v>3</v>
      </c>
      <c r="G15532">
        <v>4</v>
      </c>
      <c r="H15532" t="s">
        <v>3404</v>
      </c>
      <c r="I15532" t="s">
        <v>3515</v>
      </c>
      <c r="K15532" t="s">
        <v>3003</v>
      </c>
      <c r="L15532" t="s">
        <v>3002</v>
      </c>
      <c r="M15532" t="s">
        <v>3404</v>
      </c>
      <c r="N15532" t="b">
        <f>IF(ETMRouteStages[[#This Row],[RID]]=A15531,ETMRouteStages[[#This Row],[StageSequence]]=F15531+1,TRUE)</f>
        <v>1</v>
      </c>
    </row>
    <row r="15533" spans="1:14">
      <c r="A15533" t="s">
        <v>7116</v>
      </c>
      <c r="B15533" t="s">
        <v>3003</v>
      </c>
      <c r="C15533" t="s">
        <v>5595</v>
      </c>
      <c r="D15533" s="154">
        <v>27</v>
      </c>
      <c r="E15533" t="s">
        <v>2644</v>
      </c>
      <c r="F15533">
        <v>4</v>
      </c>
      <c r="G15533">
        <v>5</v>
      </c>
      <c r="H15533" t="s">
        <v>3404</v>
      </c>
      <c r="I15533" t="s">
        <v>3515</v>
      </c>
      <c r="K15533" t="s">
        <v>2645</v>
      </c>
      <c r="L15533" t="s">
        <v>2644</v>
      </c>
      <c r="M15533" t="s">
        <v>3404</v>
      </c>
      <c r="N15533" t="b">
        <f>IF(ETMRouteStages[[#This Row],[RID]]=A15532,ETMRouteStages[[#This Row],[StageSequence]]=F15532+1,TRUE)</f>
        <v>1</v>
      </c>
    </row>
    <row r="15534" spans="1:14">
      <c r="A15534" t="s">
        <v>7116</v>
      </c>
      <c r="B15534" t="s">
        <v>3003</v>
      </c>
      <c r="C15534" t="s">
        <v>5595</v>
      </c>
      <c r="D15534" s="154">
        <v>27</v>
      </c>
      <c r="E15534" t="s">
        <v>2968</v>
      </c>
      <c r="F15534">
        <v>5</v>
      </c>
      <c r="G15534">
        <v>6</v>
      </c>
      <c r="H15534" t="s">
        <v>3404</v>
      </c>
      <c r="I15534" t="s">
        <v>3515</v>
      </c>
      <c r="K15534" t="s">
        <v>2969</v>
      </c>
      <c r="L15534" t="s">
        <v>2968</v>
      </c>
      <c r="M15534" t="s">
        <v>3404</v>
      </c>
      <c r="N15534" t="b">
        <f>IF(ETMRouteStages[[#This Row],[RID]]=A15533,ETMRouteStages[[#This Row],[StageSequence]]=F15533+1,TRUE)</f>
        <v>1</v>
      </c>
    </row>
    <row r="15535" spans="1:14">
      <c r="A15535" t="s">
        <v>7116</v>
      </c>
      <c r="B15535" t="s">
        <v>3003</v>
      </c>
      <c r="C15535" t="s">
        <v>5595</v>
      </c>
      <c r="D15535" s="154">
        <v>27</v>
      </c>
      <c r="E15535" t="s">
        <v>896</v>
      </c>
      <c r="F15535">
        <v>6</v>
      </c>
      <c r="G15535">
        <v>8</v>
      </c>
      <c r="H15535" t="s">
        <v>3404</v>
      </c>
      <c r="I15535" t="s">
        <v>3515</v>
      </c>
      <c r="K15535" t="s">
        <v>897</v>
      </c>
      <c r="L15535" t="s">
        <v>896</v>
      </c>
      <c r="M15535" t="s">
        <v>3404</v>
      </c>
      <c r="N15535" t="b">
        <f>IF(ETMRouteStages[[#This Row],[RID]]=A15534,ETMRouteStages[[#This Row],[StageSequence]]=F15534+1,TRUE)</f>
        <v>1</v>
      </c>
    </row>
    <row r="15536" spans="1:14">
      <c r="A15536" t="s">
        <v>7116</v>
      </c>
      <c r="B15536" t="s">
        <v>3003</v>
      </c>
      <c r="C15536" t="s">
        <v>5595</v>
      </c>
      <c r="D15536" s="154">
        <v>27</v>
      </c>
      <c r="E15536" t="s">
        <v>1021</v>
      </c>
      <c r="F15536">
        <v>7</v>
      </c>
      <c r="G15536">
        <v>10</v>
      </c>
      <c r="H15536" t="s">
        <v>3404</v>
      </c>
      <c r="I15536" t="s">
        <v>3515</v>
      </c>
      <c r="K15536" t="s">
        <v>1022</v>
      </c>
      <c r="L15536" t="s">
        <v>1021</v>
      </c>
      <c r="M15536" t="s">
        <v>3404</v>
      </c>
      <c r="N15536" t="b">
        <f>IF(ETMRouteStages[[#This Row],[RID]]=A15535,ETMRouteStages[[#This Row],[StageSequence]]=F15535+1,TRUE)</f>
        <v>1</v>
      </c>
    </row>
    <row r="15537" spans="1:14">
      <c r="A15537" t="s">
        <v>7116</v>
      </c>
      <c r="B15537" t="s">
        <v>3003</v>
      </c>
      <c r="C15537" t="s">
        <v>5595</v>
      </c>
      <c r="D15537" s="154">
        <v>27</v>
      </c>
      <c r="E15537" t="s">
        <v>3150</v>
      </c>
      <c r="F15537">
        <v>8</v>
      </c>
      <c r="G15537">
        <v>11</v>
      </c>
      <c r="H15537" t="s">
        <v>3404</v>
      </c>
      <c r="I15537" t="s">
        <v>3515</v>
      </c>
      <c r="K15537" t="s">
        <v>3151</v>
      </c>
      <c r="L15537" t="s">
        <v>3150</v>
      </c>
      <c r="M15537" t="s">
        <v>3404</v>
      </c>
      <c r="N15537" t="b">
        <f>IF(ETMRouteStages[[#This Row],[RID]]=A15536,ETMRouteStages[[#This Row],[StageSequence]]=F15536+1,TRUE)</f>
        <v>1</v>
      </c>
    </row>
    <row r="15538" spans="1:14">
      <c r="A15538" t="s">
        <v>7116</v>
      </c>
      <c r="B15538" t="s">
        <v>3003</v>
      </c>
      <c r="C15538" t="s">
        <v>5595</v>
      </c>
      <c r="D15538" s="154">
        <v>27</v>
      </c>
      <c r="E15538" t="s">
        <v>3138</v>
      </c>
      <c r="F15538">
        <v>9</v>
      </c>
      <c r="G15538">
        <v>13</v>
      </c>
      <c r="H15538" t="s">
        <v>3404</v>
      </c>
      <c r="I15538" t="s">
        <v>3515</v>
      </c>
      <c r="K15538" t="s">
        <v>3139</v>
      </c>
      <c r="L15538" t="s">
        <v>3138</v>
      </c>
      <c r="M15538" t="s">
        <v>3404</v>
      </c>
      <c r="N15538" t="b">
        <f>IF(ETMRouteStages[[#This Row],[RID]]=A15537,ETMRouteStages[[#This Row],[StageSequence]]=F15537+1,TRUE)</f>
        <v>1</v>
      </c>
    </row>
    <row r="15539" spans="1:14">
      <c r="A15539" t="s">
        <v>7116</v>
      </c>
      <c r="B15539" t="s">
        <v>3003</v>
      </c>
      <c r="C15539" t="s">
        <v>5595</v>
      </c>
      <c r="D15539" s="154">
        <v>27</v>
      </c>
      <c r="E15539" t="s">
        <v>2465</v>
      </c>
      <c r="F15539">
        <v>10</v>
      </c>
      <c r="G15539">
        <v>15</v>
      </c>
      <c r="H15539" t="s">
        <v>3404</v>
      </c>
      <c r="I15539" t="s">
        <v>3515</v>
      </c>
      <c r="K15539" t="s">
        <v>2466</v>
      </c>
      <c r="L15539" t="s">
        <v>2465</v>
      </c>
      <c r="M15539" t="s">
        <v>3404</v>
      </c>
      <c r="N15539" t="b">
        <f>IF(ETMRouteStages[[#This Row],[RID]]=A15538,ETMRouteStages[[#This Row],[StageSequence]]=F15538+1,TRUE)</f>
        <v>1</v>
      </c>
    </row>
    <row r="15540" spans="1:14">
      <c r="A15540" t="s">
        <v>7116</v>
      </c>
      <c r="B15540" t="s">
        <v>3003</v>
      </c>
      <c r="C15540" t="s">
        <v>5595</v>
      </c>
      <c r="D15540" s="154">
        <v>27</v>
      </c>
      <c r="E15540" t="s">
        <v>2532</v>
      </c>
      <c r="F15540">
        <v>11</v>
      </c>
      <c r="G15540">
        <v>16</v>
      </c>
      <c r="H15540" t="s">
        <v>3404</v>
      </c>
      <c r="I15540" t="s">
        <v>3515</v>
      </c>
      <c r="K15540" t="s">
        <v>2533</v>
      </c>
      <c r="L15540" t="s">
        <v>2532</v>
      </c>
      <c r="M15540" t="s">
        <v>3404</v>
      </c>
      <c r="N15540" t="b">
        <f>IF(ETMRouteStages[[#This Row],[RID]]=A15539,ETMRouteStages[[#This Row],[StageSequence]]=F15539+1,TRUE)</f>
        <v>1</v>
      </c>
    </row>
    <row r="15541" spans="1:14">
      <c r="A15541" t="s">
        <v>7116</v>
      </c>
      <c r="B15541" t="s">
        <v>3003</v>
      </c>
      <c r="C15541" t="s">
        <v>5595</v>
      </c>
      <c r="D15541" s="154">
        <v>27</v>
      </c>
      <c r="E15541" t="s">
        <v>976</v>
      </c>
      <c r="F15541">
        <v>12</v>
      </c>
      <c r="G15541">
        <v>18</v>
      </c>
      <c r="H15541" t="s">
        <v>3404</v>
      </c>
      <c r="I15541" t="s">
        <v>3515</v>
      </c>
      <c r="K15541" t="s">
        <v>977</v>
      </c>
      <c r="L15541" t="s">
        <v>976</v>
      </c>
      <c r="M15541" t="s">
        <v>3404</v>
      </c>
      <c r="N15541" t="b">
        <f>IF(ETMRouteStages[[#This Row],[RID]]=A15540,ETMRouteStages[[#This Row],[StageSequence]]=F15540+1,TRUE)</f>
        <v>1</v>
      </c>
    </row>
    <row r="15542" spans="1:14">
      <c r="A15542" t="s">
        <v>7116</v>
      </c>
      <c r="B15542" t="s">
        <v>3003</v>
      </c>
      <c r="C15542" t="s">
        <v>5595</v>
      </c>
      <c r="D15542" s="154">
        <v>27</v>
      </c>
      <c r="E15542" t="s">
        <v>424</v>
      </c>
      <c r="F15542">
        <v>13</v>
      </c>
      <c r="G15542">
        <v>20</v>
      </c>
      <c r="H15542" t="s">
        <v>3404</v>
      </c>
      <c r="I15542" t="s">
        <v>3515</v>
      </c>
      <c r="K15542" t="s">
        <v>425</v>
      </c>
      <c r="L15542" t="s">
        <v>424</v>
      </c>
      <c r="M15542" t="s">
        <v>3404</v>
      </c>
      <c r="N15542" t="b">
        <f>IF(ETMRouteStages[[#This Row],[RID]]=A15541,ETMRouteStages[[#This Row],[StageSequence]]=F15541+1,TRUE)</f>
        <v>1</v>
      </c>
    </row>
    <row r="15543" spans="1:14">
      <c r="A15543" t="s">
        <v>7116</v>
      </c>
      <c r="B15543" t="s">
        <v>3003</v>
      </c>
      <c r="C15543" t="s">
        <v>5595</v>
      </c>
      <c r="D15543" s="154">
        <v>27</v>
      </c>
      <c r="E15543" t="s">
        <v>2286</v>
      </c>
      <c r="F15543">
        <v>14</v>
      </c>
      <c r="G15543">
        <v>22</v>
      </c>
      <c r="H15543" t="s">
        <v>3404</v>
      </c>
      <c r="I15543" t="s">
        <v>3515</v>
      </c>
      <c r="K15543" t="s">
        <v>2287</v>
      </c>
      <c r="L15543" t="s">
        <v>2286</v>
      </c>
      <c r="M15543" t="s">
        <v>3404</v>
      </c>
      <c r="N15543" t="b">
        <f>IF(ETMRouteStages[[#This Row],[RID]]=A15542,ETMRouteStages[[#This Row],[StageSequence]]=F15542+1,TRUE)</f>
        <v>1</v>
      </c>
    </row>
    <row r="15544" spans="1:14">
      <c r="A15544" t="s">
        <v>7116</v>
      </c>
      <c r="B15544" t="s">
        <v>3003</v>
      </c>
      <c r="C15544" t="s">
        <v>5595</v>
      </c>
      <c r="D15544" s="154">
        <v>27</v>
      </c>
      <c r="E15544" t="s">
        <v>1291</v>
      </c>
      <c r="F15544">
        <v>15</v>
      </c>
      <c r="G15544">
        <v>24</v>
      </c>
      <c r="H15544" t="s">
        <v>3404</v>
      </c>
      <c r="I15544" t="s">
        <v>3515</v>
      </c>
      <c r="K15544" t="s">
        <v>1292</v>
      </c>
      <c r="L15544" t="s">
        <v>1291</v>
      </c>
      <c r="M15544" t="s">
        <v>3404</v>
      </c>
      <c r="N15544" t="b">
        <f>IF(ETMRouteStages[[#This Row],[RID]]=A15543,ETMRouteStages[[#This Row],[StageSequence]]=F15543+1,TRUE)</f>
        <v>1</v>
      </c>
    </row>
    <row r="15545" spans="1:14">
      <c r="A15545" t="s">
        <v>7116</v>
      </c>
      <c r="B15545" t="s">
        <v>3003</v>
      </c>
      <c r="C15545" t="s">
        <v>5595</v>
      </c>
      <c r="D15545" s="154">
        <v>27</v>
      </c>
      <c r="E15545" t="s">
        <v>2693</v>
      </c>
      <c r="F15545">
        <v>16</v>
      </c>
      <c r="G15545">
        <v>26</v>
      </c>
      <c r="H15545" t="s">
        <v>3404</v>
      </c>
      <c r="I15545" t="s">
        <v>3515</v>
      </c>
      <c r="K15545" t="s">
        <v>2694</v>
      </c>
      <c r="L15545" t="s">
        <v>2693</v>
      </c>
      <c r="M15545" t="s">
        <v>3404</v>
      </c>
      <c r="N15545" t="b">
        <f>IF(ETMRouteStages[[#This Row],[RID]]=A15544,ETMRouteStages[[#This Row],[StageSequence]]=F15544+1,TRUE)</f>
        <v>1</v>
      </c>
    </row>
    <row r="15546" spans="1:14">
      <c r="A15546" t="s">
        <v>7116</v>
      </c>
      <c r="B15546" t="s">
        <v>3003</v>
      </c>
      <c r="C15546" t="s">
        <v>5595</v>
      </c>
      <c r="D15546" s="154">
        <v>27</v>
      </c>
      <c r="E15546" t="s">
        <v>628</v>
      </c>
      <c r="F15546">
        <v>17</v>
      </c>
      <c r="G15546">
        <v>28</v>
      </c>
      <c r="H15546" t="s">
        <v>3404</v>
      </c>
      <c r="I15546" t="s">
        <v>3515</v>
      </c>
      <c r="K15546" t="s">
        <v>629</v>
      </c>
      <c r="L15546" t="s">
        <v>628</v>
      </c>
      <c r="M15546" t="s">
        <v>3404</v>
      </c>
      <c r="N15546" t="b">
        <f>IF(ETMRouteStages[[#This Row],[RID]]=A15545,ETMRouteStages[[#This Row],[StageSequence]]=F15545+1,TRUE)</f>
        <v>1</v>
      </c>
    </row>
    <row r="15547" spans="1:14">
      <c r="A15547" t="s">
        <v>7116</v>
      </c>
      <c r="B15547" t="s">
        <v>3003</v>
      </c>
      <c r="C15547" t="s">
        <v>5595</v>
      </c>
      <c r="D15547" s="154">
        <v>27</v>
      </c>
      <c r="E15547" t="s">
        <v>626</v>
      </c>
      <c r="F15547">
        <v>18</v>
      </c>
      <c r="G15547">
        <v>30</v>
      </c>
      <c r="H15547" t="s">
        <v>3404</v>
      </c>
      <c r="I15547" t="s">
        <v>3515</v>
      </c>
      <c r="K15547" t="s">
        <v>627</v>
      </c>
      <c r="L15547" t="s">
        <v>626</v>
      </c>
      <c r="M15547" t="s">
        <v>3404</v>
      </c>
      <c r="N15547" t="b">
        <f>IF(ETMRouteStages[[#This Row],[RID]]=A15546,ETMRouteStages[[#This Row],[StageSequence]]=F15546+1,TRUE)</f>
        <v>1</v>
      </c>
    </row>
    <row r="15548" spans="1:14">
      <c r="A15548" t="s">
        <v>7116</v>
      </c>
      <c r="B15548" t="s">
        <v>3003</v>
      </c>
      <c r="C15548" t="s">
        <v>5595</v>
      </c>
      <c r="D15548" s="154">
        <v>27</v>
      </c>
      <c r="E15548" t="s">
        <v>2739</v>
      </c>
      <c r="F15548">
        <v>19</v>
      </c>
      <c r="G15548">
        <v>31</v>
      </c>
      <c r="H15548" t="s">
        <v>3404</v>
      </c>
      <c r="I15548" t="s">
        <v>3515</v>
      </c>
      <c r="K15548" t="s">
        <v>2740</v>
      </c>
      <c r="L15548" t="s">
        <v>2739</v>
      </c>
      <c r="M15548" t="s">
        <v>3404</v>
      </c>
      <c r="N15548" t="b">
        <f>IF(ETMRouteStages[[#This Row],[RID]]=A15547,ETMRouteStages[[#This Row],[StageSequence]]=F15547+1,TRUE)</f>
        <v>1</v>
      </c>
    </row>
    <row r="15549" spans="1:14">
      <c r="A15549" t="s">
        <v>7116</v>
      </c>
      <c r="B15549" t="s">
        <v>3003</v>
      </c>
      <c r="C15549" t="s">
        <v>5595</v>
      </c>
      <c r="D15549" s="154">
        <v>27</v>
      </c>
      <c r="E15549" t="s">
        <v>2201</v>
      </c>
      <c r="F15549">
        <v>20</v>
      </c>
      <c r="G15549">
        <v>34</v>
      </c>
      <c r="H15549" t="s">
        <v>3404</v>
      </c>
      <c r="I15549" t="s">
        <v>3515</v>
      </c>
      <c r="K15549" t="s">
        <v>2202</v>
      </c>
      <c r="L15549" t="s">
        <v>2201</v>
      </c>
      <c r="M15549" t="s">
        <v>3404</v>
      </c>
      <c r="N15549" t="b">
        <f>IF(ETMRouteStages[[#This Row],[RID]]=A15548,ETMRouteStages[[#This Row],[StageSequence]]=F15548+1,TRUE)</f>
        <v>1</v>
      </c>
    </row>
    <row r="15550" spans="1:14">
      <c r="A15550" t="s">
        <v>7116</v>
      </c>
      <c r="B15550" t="s">
        <v>3003</v>
      </c>
      <c r="C15550" t="s">
        <v>5595</v>
      </c>
      <c r="D15550" s="154">
        <v>27</v>
      </c>
      <c r="E15550" t="s">
        <v>2501</v>
      </c>
      <c r="F15550">
        <v>21</v>
      </c>
      <c r="G15550">
        <v>36</v>
      </c>
      <c r="H15550" t="s">
        <v>3404</v>
      </c>
      <c r="I15550" t="s">
        <v>3515</v>
      </c>
      <c r="K15550" t="s">
        <v>2502</v>
      </c>
      <c r="L15550" t="s">
        <v>2501</v>
      </c>
      <c r="M15550" t="s">
        <v>3404</v>
      </c>
      <c r="N15550" t="b">
        <f>IF(ETMRouteStages[[#This Row],[RID]]=A15549,ETMRouteStages[[#This Row],[StageSequence]]=F15549+1,TRUE)</f>
        <v>1</v>
      </c>
    </row>
    <row r="15551" spans="1:14">
      <c r="A15551" t="s">
        <v>7116</v>
      </c>
      <c r="B15551" t="s">
        <v>3003</v>
      </c>
      <c r="C15551" t="s">
        <v>5595</v>
      </c>
      <c r="D15551" s="154">
        <v>27</v>
      </c>
      <c r="E15551" t="s">
        <v>2862</v>
      </c>
      <c r="F15551">
        <v>22</v>
      </c>
      <c r="G15551">
        <v>37</v>
      </c>
      <c r="H15551" t="s">
        <v>3404</v>
      </c>
      <c r="I15551" t="s">
        <v>3515</v>
      </c>
      <c r="K15551" t="s">
        <v>2863</v>
      </c>
      <c r="L15551" t="s">
        <v>2862</v>
      </c>
      <c r="M15551" t="s">
        <v>3404</v>
      </c>
      <c r="N15551" t="b">
        <f>IF(ETMRouteStages[[#This Row],[RID]]=A15550,ETMRouteStages[[#This Row],[StageSequence]]=F15550+1,TRUE)</f>
        <v>1</v>
      </c>
    </row>
    <row r="15552" spans="1:14">
      <c r="A15552" t="s">
        <v>7116</v>
      </c>
      <c r="B15552" t="s">
        <v>3003</v>
      </c>
      <c r="C15552" t="s">
        <v>5595</v>
      </c>
      <c r="D15552" s="154">
        <v>27</v>
      </c>
      <c r="E15552" t="s">
        <v>1343</v>
      </c>
      <c r="F15552">
        <v>23</v>
      </c>
      <c r="G15552">
        <v>38</v>
      </c>
      <c r="H15552" t="s">
        <v>3404</v>
      </c>
      <c r="I15552" t="s">
        <v>3515</v>
      </c>
      <c r="K15552" t="s">
        <v>1344</v>
      </c>
      <c r="L15552" t="s">
        <v>1343</v>
      </c>
      <c r="M15552" t="s">
        <v>3404</v>
      </c>
      <c r="N15552" t="b">
        <f>IF(ETMRouteStages[[#This Row],[RID]]=A15551,ETMRouteStages[[#This Row],[StageSequence]]=F15551+1,TRUE)</f>
        <v>1</v>
      </c>
    </row>
    <row r="15553" spans="1:14">
      <c r="A15553" t="s">
        <v>7116</v>
      </c>
      <c r="B15553" t="s">
        <v>3003</v>
      </c>
      <c r="C15553" t="s">
        <v>5595</v>
      </c>
      <c r="D15553" s="154">
        <v>27</v>
      </c>
      <c r="E15553" t="s">
        <v>2362</v>
      </c>
      <c r="F15553">
        <v>24</v>
      </c>
      <c r="G15553">
        <v>39</v>
      </c>
      <c r="H15553" t="s">
        <v>3404</v>
      </c>
      <c r="I15553" t="s">
        <v>3515</v>
      </c>
      <c r="K15553" t="s">
        <v>2363</v>
      </c>
      <c r="L15553" t="s">
        <v>2362</v>
      </c>
      <c r="M15553" t="s">
        <v>3404</v>
      </c>
      <c r="N15553" t="b">
        <f>IF(ETMRouteStages[[#This Row],[RID]]=A15552,ETMRouteStages[[#This Row],[StageSequence]]=F15552+1,TRUE)</f>
        <v>1</v>
      </c>
    </row>
    <row r="15554" spans="1:14">
      <c r="A15554" t="s">
        <v>7116</v>
      </c>
      <c r="B15554" t="s">
        <v>3003</v>
      </c>
      <c r="C15554" t="s">
        <v>5595</v>
      </c>
      <c r="D15554" s="154">
        <v>27</v>
      </c>
      <c r="E15554" t="s">
        <v>2364</v>
      </c>
      <c r="F15554">
        <v>25</v>
      </c>
      <c r="G15554">
        <v>40</v>
      </c>
      <c r="H15554" t="s">
        <v>3404</v>
      </c>
      <c r="I15554" t="s">
        <v>3515</v>
      </c>
      <c r="K15554" t="s">
        <v>2365</v>
      </c>
      <c r="L15554" t="s">
        <v>2364</v>
      </c>
      <c r="M15554" t="s">
        <v>3404</v>
      </c>
      <c r="N15554" t="b">
        <f>IF(ETMRouteStages[[#This Row],[RID]]=A15553,ETMRouteStages[[#This Row],[StageSequence]]=F15553+1,TRUE)</f>
        <v>1</v>
      </c>
    </row>
    <row r="15555" spans="1:14">
      <c r="A15555" t="s">
        <v>7116</v>
      </c>
      <c r="B15555" t="s">
        <v>3003</v>
      </c>
      <c r="C15555" t="s">
        <v>5595</v>
      </c>
      <c r="D15555" s="154">
        <v>27</v>
      </c>
      <c r="E15555" t="s">
        <v>2360</v>
      </c>
      <c r="F15555">
        <v>26</v>
      </c>
      <c r="G15555">
        <v>41</v>
      </c>
      <c r="H15555" t="s">
        <v>3404</v>
      </c>
      <c r="I15555" t="s">
        <v>3515</v>
      </c>
      <c r="K15555" t="s">
        <v>2361</v>
      </c>
      <c r="L15555" t="s">
        <v>2360</v>
      </c>
      <c r="M15555" t="s">
        <v>3404</v>
      </c>
      <c r="N15555" t="b">
        <f>IF(ETMRouteStages[[#This Row],[RID]]=A15554,ETMRouteStages[[#This Row],[StageSequence]]=F15554+1,TRUE)</f>
        <v>1</v>
      </c>
    </row>
    <row r="15556" spans="1:14">
      <c r="A15556" t="s">
        <v>7116</v>
      </c>
      <c r="B15556" t="s">
        <v>3003</v>
      </c>
      <c r="C15556" t="s">
        <v>5595</v>
      </c>
      <c r="D15556" s="154">
        <v>27</v>
      </c>
      <c r="E15556" t="s">
        <v>1281</v>
      </c>
      <c r="F15556">
        <v>27</v>
      </c>
      <c r="G15556">
        <v>42</v>
      </c>
      <c r="H15556" t="s">
        <v>3404</v>
      </c>
      <c r="I15556" t="s">
        <v>3515</v>
      </c>
      <c r="K15556" t="s">
        <v>1282</v>
      </c>
      <c r="L15556" t="s">
        <v>1281</v>
      </c>
      <c r="M15556" t="s">
        <v>3404</v>
      </c>
      <c r="N15556" t="b">
        <f>IF(ETMRouteStages[[#This Row],[RID]]=A15555,ETMRouteStages[[#This Row],[StageSequence]]=F15555+1,TRUE)</f>
        <v>1</v>
      </c>
    </row>
    <row r="15557" spans="1:14">
      <c r="A15557" t="s">
        <v>7116</v>
      </c>
      <c r="B15557" t="s">
        <v>3003</v>
      </c>
      <c r="C15557" t="s">
        <v>5595</v>
      </c>
      <c r="D15557" s="154">
        <v>27</v>
      </c>
      <c r="E15557" t="s">
        <v>1319</v>
      </c>
      <c r="F15557">
        <v>28</v>
      </c>
      <c r="G15557">
        <v>43</v>
      </c>
      <c r="H15557" t="s">
        <v>3404</v>
      </c>
      <c r="I15557" t="s">
        <v>3515</v>
      </c>
      <c r="K15557" t="s">
        <v>1320</v>
      </c>
      <c r="L15557" t="s">
        <v>1319</v>
      </c>
      <c r="M15557" t="s">
        <v>3404</v>
      </c>
      <c r="N15557" t="b">
        <f>IF(ETMRouteStages[[#This Row],[RID]]=A15556,ETMRouteStages[[#This Row],[StageSequence]]=F15556+1,TRUE)</f>
        <v>1</v>
      </c>
    </row>
    <row r="15558" spans="1:14">
      <c r="A15558" t="s">
        <v>7116</v>
      </c>
      <c r="B15558" t="s">
        <v>3003</v>
      </c>
      <c r="C15558" t="s">
        <v>5595</v>
      </c>
      <c r="D15558" s="154">
        <v>27</v>
      </c>
      <c r="E15558" t="s">
        <v>1279</v>
      </c>
      <c r="F15558">
        <v>29</v>
      </c>
      <c r="G15558">
        <v>44</v>
      </c>
      <c r="H15558" t="s">
        <v>3404</v>
      </c>
      <c r="I15558" t="s">
        <v>3515</v>
      </c>
      <c r="K15558" t="s">
        <v>1280</v>
      </c>
      <c r="L15558" t="s">
        <v>1279</v>
      </c>
      <c r="M15558" t="s">
        <v>3404</v>
      </c>
      <c r="N15558" t="b">
        <f>IF(ETMRouteStages[[#This Row],[RID]]=A15557,ETMRouteStages[[#This Row],[StageSequence]]=F15557+1,TRUE)</f>
        <v>1</v>
      </c>
    </row>
    <row r="15559" spans="1:14">
      <c r="A15559" t="s">
        <v>7116</v>
      </c>
      <c r="B15559" t="s">
        <v>3003</v>
      </c>
      <c r="C15559" t="s">
        <v>5595</v>
      </c>
      <c r="D15559" s="154">
        <v>27</v>
      </c>
      <c r="E15559" t="s">
        <v>1835</v>
      </c>
      <c r="F15559">
        <v>30</v>
      </c>
      <c r="G15559">
        <v>46</v>
      </c>
      <c r="H15559" t="s">
        <v>3404</v>
      </c>
      <c r="I15559" t="s">
        <v>3515</v>
      </c>
      <c r="K15559" t="s">
        <v>1836</v>
      </c>
      <c r="L15559" t="s">
        <v>1835</v>
      </c>
      <c r="M15559" t="s">
        <v>3404</v>
      </c>
      <c r="N15559" t="b">
        <f>IF(ETMRouteStages[[#This Row],[RID]]=A15558,ETMRouteStages[[#This Row],[StageSequence]]=F15558+1,TRUE)</f>
        <v>1</v>
      </c>
    </row>
    <row r="15560" spans="1:14">
      <c r="A15560" t="s">
        <v>7116</v>
      </c>
      <c r="B15560" t="s">
        <v>3003</v>
      </c>
      <c r="C15560" t="s">
        <v>5595</v>
      </c>
      <c r="D15560" s="154">
        <v>27</v>
      </c>
      <c r="E15560" t="s">
        <v>1970</v>
      </c>
      <c r="F15560">
        <v>31</v>
      </c>
      <c r="G15560">
        <v>47</v>
      </c>
      <c r="H15560" t="s">
        <v>3404</v>
      </c>
      <c r="I15560" t="s">
        <v>3515</v>
      </c>
      <c r="K15560" t="s">
        <v>1971</v>
      </c>
      <c r="L15560" t="s">
        <v>1970</v>
      </c>
      <c r="M15560" t="s">
        <v>3404</v>
      </c>
      <c r="N15560" t="b">
        <f>IF(ETMRouteStages[[#This Row],[RID]]=A15559,ETMRouteStages[[#This Row],[StageSequence]]=F15559+1,TRUE)</f>
        <v>1</v>
      </c>
    </row>
    <row r="15561" spans="1:14">
      <c r="A15561" t="s">
        <v>7116</v>
      </c>
      <c r="B15561" t="s">
        <v>3003</v>
      </c>
      <c r="C15561" t="s">
        <v>5595</v>
      </c>
      <c r="D15561" s="154">
        <v>27</v>
      </c>
      <c r="E15561" t="s">
        <v>1170</v>
      </c>
      <c r="F15561">
        <v>32</v>
      </c>
      <c r="G15561">
        <v>48</v>
      </c>
      <c r="H15561" t="s">
        <v>3404</v>
      </c>
      <c r="I15561" t="s">
        <v>3515</v>
      </c>
      <c r="K15561" t="s">
        <v>1171</v>
      </c>
      <c r="L15561" t="s">
        <v>1170</v>
      </c>
      <c r="M15561" t="s">
        <v>3404</v>
      </c>
      <c r="N15561" t="b">
        <f>IF(ETMRouteStages[[#This Row],[RID]]=A15560,ETMRouteStages[[#This Row],[StageSequence]]=F15560+1,TRUE)</f>
        <v>1</v>
      </c>
    </row>
    <row r="15562" spans="1:14">
      <c r="A15562" t="s">
        <v>7116</v>
      </c>
      <c r="B15562" t="s">
        <v>3003</v>
      </c>
      <c r="C15562" t="s">
        <v>5595</v>
      </c>
      <c r="D15562" s="154">
        <v>27</v>
      </c>
      <c r="E15562" t="s">
        <v>3120</v>
      </c>
      <c r="F15562">
        <v>33</v>
      </c>
      <c r="G15562">
        <v>49</v>
      </c>
      <c r="H15562" t="s">
        <v>3404</v>
      </c>
      <c r="I15562" t="s">
        <v>3515</v>
      </c>
      <c r="K15562" t="s">
        <v>3121</v>
      </c>
      <c r="L15562" t="s">
        <v>3120</v>
      </c>
      <c r="M15562" t="s">
        <v>3404</v>
      </c>
      <c r="N15562" t="b">
        <f>IF(ETMRouteStages[[#This Row],[RID]]=A15561,ETMRouteStages[[#This Row],[StageSequence]]=F15561+1,TRUE)</f>
        <v>1</v>
      </c>
    </row>
    <row r="15563" spans="1:14">
      <c r="A15563" t="s">
        <v>7116</v>
      </c>
      <c r="B15563" t="s">
        <v>3003</v>
      </c>
      <c r="C15563" t="s">
        <v>5595</v>
      </c>
      <c r="D15563" s="154">
        <v>27</v>
      </c>
      <c r="E15563" t="s">
        <v>1681</v>
      </c>
      <c r="F15563">
        <v>34</v>
      </c>
      <c r="G15563">
        <v>50</v>
      </c>
      <c r="H15563" t="s">
        <v>3404</v>
      </c>
      <c r="I15563" t="s">
        <v>3515</v>
      </c>
      <c r="K15563" t="s">
        <v>1682</v>
      </c>
      <c r="L15563" t="s">
        <v>1681</v>
      </c>
      <c r="M15563" t="s">
        <v>3404</v>
      </c>
      <c r="N15563" t="b">
        <f>IF(ETMRouteStages[[#This Row],[RID]]=A15562,ETMRouteStages[[#This Row],[StageSequence]]=F15562+1,TRUE)</f>
        <v>1</v>
      </c>
    </row>
    <row r="15564" spans="1:14">
      <c r="A15564" t="s">
        <v>7116</v>
      </c>
      <c r="B15564" t="s">
        <v>3003</v>
      </c>
      <c r="C15564" t="s">
        <v>5595</v>
      </c>
      <c r="D15564" s="154">
        <v>27</v>
      </c>
      <c r="E15564" t="s">
        <v>2713</v>
      </c>
      <c r="F15564">
        <v>35</v>
      </c>
      <c r="G15564">
        <v>51</v>
      </c>
      <c r="H15564" t="s">
        <v>3404</v>
      </c>
      <c r="I15564" t="s">
        <v>3515</v>
      </c>
      <c r="K15564" t="s">
        <v>2714</v>
      </c>
      <c r="L15564" t="s">
        <v>2713</v>
      </c>
      <c r="M15564" t="s">
        <v>3404</v>
      </c>
      <c r="N15564" t="b">
        <f>IF(ETMRouteStages[[#This Row],[RID]]=A15563,ETMRouteStages[[#This Row],[StageSequence]]=F15563+1,TRUE)</f>
        <v>1</v>
      </c>
    </row>
    <row r="15565" spans="1:14">
      <c r="A15565" t="s">
        <v>7116</v>
      </c>
      <c r="B15565" t="s">
        <v>3003</v>
      </c>
      <c r="C15565" t="s">
        <v>5595</v>
      </c>
      <c r="D15565" s="154">
        <v>27</v>
      </c>
      <c r="E15565" t="s">
        <v>1853</v>
      </c>
      <c r="F15565">
        <v>36</v>
      </c>
      <c r="G15565">
        <v>52</v>
      </c>
      <c r="H15565" t="s">
        <v>3404</v>
      </c>
      <c r="I15565" t="s">
        <v>3515</v>
      </c>
      <c r="K15565" t="s">
        <v>1854</v>
      </c>
      <c r="L15565" t="s">
        <v>1853</v>
      </c>
      <c r="M15565" t="s">
        <v>3404</v>
      </c>
      <c r="N15565" t="b">
        <f>IF(ETMRouteStages[[#This Row],[RID]]=A15564,ETMRouteStages[[#This Row],[StageSequence]]=F15564+1,TRUE)</f>
        <v>1</v>
      </c>
    </row>
    <row r="15566" spans="1:14">
      <c r="A15566" t="s">
        <v>7116</v>
      </c>
      <c r="B15566" t="s">
        <v>3003</v>
      </c>
      <c r="C15566" t="s">
        <v>5595</v>
      </c>
      <c r="D15566" s="154">
        <v>27</v>
      </c>
      <c r="E15566" t="s">
        <v>2685</v>
      </c>
      <c r="F15566">
        <v>37</v>
      </c>
      <c r="G15566">
        <v>53</v>
      </c>
      <c r="H15566" t="s">
        <v>3404</v>
      </c>
      <c r="I15566" t="s">
        <v>3515</v>
      </c>
      <c r="K15566" t="s">
        <v>2686</v>
      </c>
      <c r="L15566" t="s">
        <v>2685</v>
      </c>
      <c r="M15566" t="s">
        <v>3404</v>
      </c>
      <c r="N15566" t="b">
        <f>IF(ETMRouteStages[[#This Row],[RID]]=A15565,ETMRouteStages[[#This Row],[StageSequence]]=F15565+1,TRUE)</f>
        <v>1</v>
      </c>
    </row>
    <row r="15567" spans="1:14">
      <c r="A15567" t="s">
        <v>7116</v>
      </c>
      <c r="B15567" t="s">
        <v>3003</v>
      </c>
      <c r="C15567" t="s">
        <v>5595</v>
      </c>
      <c r="D15567" s="154">
        <v>27</v>
      </c>
      <c r="E15567" t="s">
        <v>2687</v>
      </c>
      <c r="F15567">
        <v>38</v>
      </c>
      <c r="G15567">
        <v>54</v>
      </c>
      <c r="H15567" t="s">
        <v>3404</v>
      </c>
      <c r="I15567" t="s">
        <v>3515</v>
      </c>
      <c r="K15567" t="s">
        <v>2688</v>
      </c>
      <c r="L15567" t="s">
        <v>2687</v>
      </c>
      <c r="M15567" t="s">
        <v>3404</v>
      </c>
      <c r="N15567" t="b">
        <f>IF(ETMRouteStages[[#This Row],[RID]]=A15566,ETMRouteStages[[#This Row],[StageSequence]]=F15566+1,TRUE)</f>
        <v>1</v>
      </c>
    </row>
    <row r="15568" spans="1:14">
      <c r="A15568" t="s">
        <v>7116</v>
      </c>
      <c r="B15568" t="s">
        <v>3003</v>
      </c>
      <c r="C15568" t="s">
        <v>5595</v>
      </c>
      <c r="D15568" s="154">
        <v>27</v>
      </c>
      <c r="E15568" t="s">
        <v>2626</v>
      </c>
      <c r="F15568">
        <v>39</v>
      </c>
      <c r="G15568">
        <v>55</v>
      </c>
      <c r="H15568" t="s">
        <v>3404</v>
      </c>
      <c r="I15568" t="s">
        <v>3515</v>
      </c>
      <c r="K15568" t="s">
        <v>2627</v>
      </c>
      <c r="L15568" t="s">
        <v>2626</v>
      </c>
      <c r="M15568" t="s">
        <v>3404</v>
      </c>
      <c r="N15568" t="b">
        <f>IF(ETMRouteStages[[#This Row],[RID]]=A15567,ETMRouteStages[[#This Row],[StageSequence]]=F15567+1,TRUE)</f>
        <v>1</v>
      </c>
    </row>
    <row r="15569" spans="1:14">
      <c r="A15569" t="s">
        <v>7116</v>
      </c>
      <c r="B15569" t="s">
        <v>3003</v>
      </c>
      <c r="C15569" t="s">
        <v>5595</v>
      </c>
      <c r="D15569" s="154">
        <v>27</v>
      </c>
      <c r="E15569" t="s">
        <v>2683</v>
      </c>
      <c r="F15569">
        <v>40</v>
      </c>
      <c r="G15569">
        <v>56</v>
      </c>
      <c r="H15569" t="s">
        <v>3404</v>
      </c>
      <c r="I15569" t="s">
        <v>3515</v>
      </c>
      <c r="K15569" t="s">
        <v>2684</v>
      </c>
      <c r="L15569" t="s">
        <v>2683</v>
      </c>
      <c r="M15569" t="s">
        <v>3404</v>
      </c>
      <c r="N15569" t="b">
        <f>IF(ETMRouteStages[[#This Row],[RID]]=A15568,ETMRouteStages[[#This Row],[StageSequence]]=F15568+1,TRUE)</f>
        <v>1</v>
      </c>
    </row>
    <row r="15570" spans="1:14">
      <c r="A15570" t="s">
        <v>7116</v>
      </c>
      <c r="B15570" t="s">
        <v>3003</v>
      </c>
      <c r="C15570" t="s">
        <v>5595</v>
      </c>
      <c r="D15570" s="154">
        <v>27</v>
      </c>
      <c r="E15570" t="s">
        <v>914</v>
      </c>
      <c r="F15570">
        <v>41</v>
      </c>
      <c r="G15570">
        <v>57</v>
      </c>
      <c r="H15570" t="s">
        <v>3404</v>
      </c>
      <c r="I15570" t="s">
        <v>3515</v>
      </c>
      <c r="K15570" t="s">
        <v>915</v>
      </c>
      <c r="L15570" t="s">
        <v>914</v>
      </c>
      <c r="M15570" t="s">
        <v>3404</v>
      </c>
      <c r="N15570" t="b">
        <f>IF(ETMRouteStages[[#This Row],[RID]]=A15569,ETMRouteStages[[#This Row],[StageSequence]]=F15569+1,TRUE)</f>
        <v>1</v>
      </c>
    </row>
    <row r="15571" spans="1:14">
      <c r="A15571" t="s">
        <v>7116</v>
      </c>
      <c r="B15571" t="s">
        <v>3003</v>
      </c>
      <c r="C15571" t="s">
        <v>5595</v>
      </c>
      <c r="D15571" s="154">
        <v>27</v>
      </c>
      <c r="E15571" t="s">
        <v>422</v>
      </c>
      <c r="F15571">
        <v>42</v>
      </c>
      <c r="G15571">
        <v>58</v>
      </c>
      <c r="H15571" t="s">
        <v>3404</v>
      </c>
      <c r="I15571" t="s">
        <v>3515</v>
      </c>
      <c r="K15571" t="s">
        <v>423</v>
      </c>
      <c r="L15571" t="s">
        <v>422</v>
      </c>
      <c r="M15571" t="s">
        <v>3404</v>
      </c>
      <c r="N15571" t="b">
        <f>IF(ETMRouteStages[[#This Row],[RID]]=A15570,ETMRouteStages[[#This Row],[StageSequence]]=F15570+1,TRUE)</f>
        <v>1</v>
      </c>
    </row>
    <row r="15572" spans="1:14">
      <c r="A15572" t="s">
        <v>7116</v>
      </c>
      <c r="B15572" t="s">
        <v>3003</v>
      </c>
      <c r="C15572" t="s">
        <v>5595</v>
      </c>
      <c r="D15572" s="154">
        <v>27</v>
      </c>
      <c r="E15572" t="s">
        <v>420</v>
      </c>
      <c r="F15572">
        <v>43</v>
      </c>
      <c r="G15572">
        <v>59</v>
      </c>
      <c r="H15572" t="s">
        <v>3404</v>
      </c>
      <c r="I15572" t="s">
        <v>3515</v>
      </c>
      <c r="K15572" t="s">
        <v>421</v>
      </c>
      <c r="L15572" t="s">
        <v>420</v>
      </c>
      <c r="M15572" t="s">
        <v>3404</v>
      </c>
      <c r="N15572" t="b">
        <f>IF(ETMRouteStages[[#This Row],[RID]]=A15571,ETMRouteStages[[#This Row],[StageSequence]]=F15571+1,TRUE)</f>
        <v>1</v>
      </c>
    </row>
    <row r="15573" spans="1:14">
      <c r="A15573" t="s">
        <v>7116</v>
      </c>
      <c r="B15573" t="s">
        <v>3003</v>
      </c>
      <c r="C15573" t="s">
        <v>5595</v>
      </c>
      <c r="D15573" s="154">
        <v>27</v>
      </c>
      <c r="E15573" t="s">
        <v>2159</v>
      </c>
      <c r="F15573">
        <v>44</v>
      </c>
      <c r="G15573">
        <v>60</v>
      </c>
      <c r="H15573" t="s">
        <v>3404</v>
      </c>
      <c r="I15573" t="s">
        <v>3515</v>
      </c>
      <c r="K15573" t="s">
        <v>2160</v>
      </c>
      <c r="L15573" t="s">
        <v>2159</v>
      </c>
      <c r="M15573" t="s">
        <v>3404</v>
      </c>
      <c r="N15573" t="b">
        <f>IF(ETMRouteStages[[#This Row],[RID]]=A15572,ETMRouteStages[[#This Row],[StageSequence]]=F15572+1,TRUE)</f>
        <v>1</v>
      </c>
    </row>
    <row r="15574" spans="1:14">
      <c r="A15574" t="s">
        <v>7116</v>
      </c>
      <c r="B15574" t="s">
        <v>3003</v>
      </c>
      <c r="C15574" t="s">
        <v>5595</v>
      </c>
      <c r="D15574" s="154">
        <v>27</v>
      </c>
      <c r="E15574" t="s">
        <v>2352</v>
      </c>
      <c r="F15574">
        <v>45</v>
      </c>
      <c r="G15574">
        <v>61</v>
      </c>
      <c r="H15574" t="s">
        <v>3404</v>
      </c>
      <c r="I15574" t="s">
        <v>3515</v>
      </c>
      <c r="K15574" t="s">
        <v>2353</v>
      </c>
      <c r="L15574" t="s">
        <v>2352</v>
      </c>
      <c r="M15574" t="s">
        <v>3404</v>
      </c>
      <c r="N15574" t="b">
        <f>IF(ETMRouteStages[[#This Row],[RID]]=A15573,ETMRouteStages[[#This Row],[StageSequence]]=F15573+1,TRUE)</f>
        <v>1</v>
      </c>
    </row>
    <row r="15575" spans="1:14">
      <c r="A15575" t="s">
        <v>7116</v>
      </c>
      <c r="B15575" t="s">
        <v>3003</v>
      </c>
      <c r="C15575" t="s">
        <v>5595</v>
      </c>
      <c r="D15575" s="154">
        <v>27</v>
      </c>
      <c r="E15575" t="s">
        <v>2239</v>
      </c>
      <c r="F15575">
        <v>46</v>
      </c>
      <c r="G15575">
        <v>62</v>
      </c>
      <c r="H15575" t="s">
        <v>3404</v>
      </c>
      <c r="I15575" t="s">
        <v>3515</v>
      </c>
      <c r="K15575" t="s">
        <v>2240</v>
      </c>
      <c r="L15575" t="s">
        <v>2239</v>
      </c>
      <c r="M15575" t="s">
        <v>3404</v>
      </c>
      <c r="N15575" t="b">
        <f>IF(ETMRouteStages[[#This Row],[RID]]=A15574,ETMRouteStages[[#This Row],[StageSequence]]=F15574+1,TRUE)</f>
        <v>1</v>
      </c>
    </row>
    <row r="15576" spans="1:14">
      <c r="A15576" t="s">
        <v>7116</v>
      </c>
      <c r="B15576" t="s">
        <v>3003</v>
      </c>
      <c r="C15576" t="s">
        <v>5595</v>
      </c>
      <c r="D15576" s="154">
        <v>27</v>
      </c>
      <c r="E15576" t="s">
        <v>1468</v>
      </c>
      <c r="F15576">
        <v>47</v>
      </c>
      <c r="G15576">
        <v>63</v>
      </c>
      <c r="H15576" t="s">
        <v>3404</v>
      </c>
      <c r="I15576" t="s">
        <v>3515</v>
      </c>
      <c r="K15576" t="s">
        <v>1469</v>
      </c>
      <c r="L15576" t="s">
        <v>1468</v>
      </c>
      <c r="M15576" t="s">
        <v>3404</v>
      </c>
      <c r="N15576" t="b">
        <f>IF(ETMRouteStages[[#This Row],[RID]]=A15575,ETMRouteStages[[#This Row],[StageSequence]]=F15575+1,TRUE)</f>
        <v>1</v>
      </c>
    </row>
    <row r="15577" spans="1:14">
      <c r="A15577" t="s">
        <v>7116</v>
      </c>
      <c r="B15577" t="s">
        <v>3003</v>
      </c>
      <c r="C15577" t="s">
        <v>5595</v>
      </c>
      <c r="D15577" s="154">
        <v>27</v>
      </c>
      <c r="E15577" t="s">
        <v>2908</v>
      </c>
      <c r="F15577">
        <v>48</v>
      </c>
      <c r="G15577">
        <v>66</v>
      </c>
      <c r="H15577" t="s">
        <v>3404</v>
      </c>
      <c r="I15577" t="s">
        <v>3515</v>
      </c>
      <c r="K15577" t="s">
        <v>2909</v>
      </c>
      <c r="L15577" t="s">
        <v>2908</v>
      </c>
      <c r="M15577" t="s">
        <v>3404</v>
      </c>
      <c r="N15577" t="b">
        <f>IF(ETMRouteStages[[#This Row],[RID]]=A15576,ETMRouteStages[[#This Row],[StageSequence]]=F15576+1,TRUE)</f>
        <v>1</v>
      </c>
    </row>
    <row r="15578" spans="1:14">
      <c r="A15578" t="s">
        <v>7116</v>
      </c>
      <c r="B15578" t="s">
        <v>3003</v>
      </c>
      <c r="C15578" t="s">
        <v>5595</v>
      </c>
      <c r="D15578" s="154">
        <v>27</v>
      </c>
      <c r="E15578" t="s">
        <v>712</v>
      </c>
      <c r="F15578">
        <v>49</v>
      </c>
      <c r="G15578">
        <v>70</v>
      </c>
      <c r="H15578" t="s">
        <v>3404</v>
      </c>
      <c r="I15578" t="s">
        <v>3515</v>
      </c>
      <c r="K15578" t="s">
        <v>713</v>
      </c>
      <c r="L15578" t="s">
        <v>712</v>
      </c>
      <c r="M15578" t="s">
        <v>3404</v>
      </c>
      <c r="N15578" t="b">
        <f>IF(ETMRouteStages[[#This Row],[RID]]=A15577,ETMRouteStages[[#This Row],[StageSequence]]=F15577+1,TRUE)</f>
        <v>1</v>
      </c>
    </row>
    <row r="15579" spans="1:14">
      <c r="A15579" t="s">
        <v>7116</v>
      </c>
      <c r="B15579" t="s">
        <v>3003</v>
      </c>
      <c r="C15579" t="s">
        <v>5595</v>
      </c>
      <c r="D15579" s="154">
        <v>27</v>
      </c>
      <c r="E15579" t="s">
        <v>2276</v>
      </c>
      <c r="F15579">
        <v>50</v>
      </c>
      <c r="G15579">
        <v>71</v>
      </c>
      <c r="H15579" t="s">
        <v>3404</v>
      </c>
      <c r="I15579" t="s">
        <v>3515</v>
      </c>
      <c r="K15579" t="s">
        <v>2277</v>
      </c>
      <c r="L15579" t="s">
        <v>2276</v>
      </c>
      <c r="M15579" t="s">
        <v>3404</v>
      </c>
      <c r="N15579" t="b">
        <f>IF(ETMRouteStages[[#This Row],[RID]]=A15578,ETMRouteStages[[#This Row],[StageSequence]]=F15578+1,TRUE)</f>
        <v>1</v>
      </c>
    </row>
    <row r="15580" spans="1:14">
      <c r="A15580" t="s">
        <v>7116</v>
      </c>
      <c r="B15580" t="s">
        <v>3003</v>
      </c>
      <c r="C15580" t="s">
        <v>5595</v>
      </c>
      <c r="D15580" s="154">
        <v>27</v>
      </c>
      <c r="E15580" t="s">
        <v>1667</v>
      </c>
      <c r="F15580">
        <v>51</v>
      </c>
      <c r="G15580">
        <v>74</v>
      </c>
      <c r="H15580" t="s">
        <v>3404</v>
      </c>
      <c r="I15580" t="s">
        <v>3515</v>
      </c>
      <c r="K15580" t="s">
        <v>1668</v>
      </c>
      <c r="L15580" t="s">
        <v>1667</v>
      </c>
      <c r="M15580" t="s">
        <v>3404</v>
      </c>
      <c r="N15580" t="b">
        <f>IF(ETMRouteStages[[#This Row],[RID]]=A15579,ETMRouteStages[[#This Row],[StageSequence]]=F15579+1,TRUE)</f>
        <v>1</v>
      </c>
    </row>
    <row r="15581" spans="1:14">
      <c r="A15581" t="s">
        <v>7116</v>
      </c>
      <c r="B15581" t="s">
        <v>3003</v>
      </c>
      <c r="C15581" t="s">
        <v>5595</v>
      </c>
      <c r="D15581" s="154">
        <v>27</v>
      </c>
      <c r="E15581" t="s">
        <v>1075</v>
      </c>
      <c r="F15581">
        <v>52</v>
      </c>
      <c r="G15581">
        <v>76</v>
      </c>
      <c r="H15581" t="s">
        <v>3404</v>
      </c>
      <c r="I15581" t="s">
        <v>3515</v>
      </c>
      <c r="K15581" t="s">
        <v>1076</v>
      </c>
      <c r="L15581" t="s">
        <v>1075</v>
      </c>
      <c r="M15581" t="s">
        <v>3404</v>
      </c>
      <c r="N15581" t="b">
        <f>IF(ETMRouteStages[[#This Row],[RID]]=A15580,ETMRouteStages[[#This Row],[StageSequence]]=F15580+1,TRUE)</f>
        <v>1</v>
      </c>
    </row>
    <row r="15582" spans="1:14">
      <c r="A15582" t="s">
        <v>7117</v>
      </c>
      <c r="B15582" t="s">
        <v>3003</v>
      </c>
      <c r="C15582" t="s">
        <v>5599</v>
      </c>
      <c r="D15582" s="154">
        <v>28</v>
      </c>
      <c r="E15582" t="s">
        <v>1363</v>
      </c>
      <c r="F15582">
        <v>1</v>
      </c>
      <c r="G15582">
        <v>0</v>
      </c>
      <c r="H15582" t="s">
        <v>3404</v>
      </c>
      <c r="I15582" t="s">
        <v>3515</v>
      </c>
      <c r="K15582" t="s">
        <v>1364</v>
      </c>
      <c r="L15582" t="s">
        <v>1363</v>
      </c>
      <c r="M15582" t="s">
        <v>3404</v>
      </c>
      <c r="N15582" t="b">
        <f>IF(ETMRouteStages[[#This Row],[RID]]=A15581,ETMRouteStages[[#This Row],[StageSequence]]=F15581+1,TRUE)</f>
        <v>1</v>
      </c>
    </row>
    <row r="15583" spans="1:14">
      <c r="A15583" t="s">
        <v>7117</v>
      </c>
      <c r="B15583" t="s">
        <v>3003</v>
      </c>
      <c r="C15583" t="s">
        <v>5599</v>
      </c>
      <c r="D15583" s="154">
        <v>28</v>
      </c>
      <c r="E15583" t="s">
        <v>2479</v>
      </c>
      <c r="F15583">
        <v>2</v>
      </c>
      <c r="G15583">
        <v>2</v>
      </c>
      <c r="H15583" t="s">
        <v>3404</v>
      </c>
      <c r="I15583" t="s">
        <v>3515</v>
      </c>
      <c r="K15583" t="s">
        <v>2480</v>
      </c>
      <c r="L15583" t="s">
        <v>2479</v>
      </c>
      <c r="M15583" t="s">
        <v>3404</v>
      </c>
      <c r="N15583" t="b">
        <f>IF(ETMRouteStages[[#This Row],[RID]]=A15582,ETMRouteStages[[#This Row],[StageSequence]]=F15582+1,TRUE)</f>
        <v>1</v>
      </c>
    </row>
    <row r="15584" spans="1:14">
      <c r="A15584" t="s">
        <v>7117</v>
      </c>
      <c r="B15584" t="s">
        <v>3003</v>
      </c>
      <c r="C15584" t="s">
        <v>5599</v>
      </c>
      <c r="D15584" s="154">
        <v>28</v>
      </c>
      <c r="E15584" t="s">
        <v>3002</v>
      </c>
      <c r="F15584">
        <v>3</v>
      </c>
      <c r="G15584">
        <v>4</v>
      </c>
      <c r="H15584" t="s">
        <v>3404</v>
      </c>
      <c r="I15584" t="s">
        <v>3515</v>
      </c>
      <c r="K15584" t="s">
        <v>3003</v>
      </c>
      <c r="L15584" t="s">
        <v>3002</v>
      </c>
      <c r="M15584" t="s">
        <v>3404</v>
      </c>
      <c r="N15584" t="b">
        <f>IF(ETMRouteStages[[#This Row],[RID]]=A15583,ETMRouteStages[[#This Row],[StageSequence]]=F15583+1,TRUE)</f>
        <v>1</v>
      </c>
    </row>
    <row r="15585" spans="1:14">
      <c r="A15585" t="s">
        <v>7117</v>
      </c>
      <c r="B15585" t="s">
        <v>3003</v>
      </c>
      <c r="C15585" t="s">
        <v>5599</v>
      </c>
      <c r="D15585" s="154">
        <v>28</v>
      </c>
      <c r="E15585" t="s">
        <v>2644</v>
      </c>
      <c r="F15585">
        <v>4</v>
      </c>
      <c r="G15585">
        <v>5</v>
      </c>
      <c r="H15585" t="s">
        <v>3404</v>
      </c>
      <c r="I15585" t="s">
        <v>3515</v>
      </c>
      <c r="K15585" t="s">
        <v>2645</v>
      </c>
      <c r="L15585" t="s">
        <v>2644</v>
      </c>
      <c r="M15585" t="s">
        <v>3404</v>
      </c>
      <c r="N15585" t="b">
        <f>IF(ETMRouteStages[[#This Row],[RID]]=A15584,ETMRouteStages[[#This Row],[StageSequence]]=F15584+1,TRUE)</f>
        <v>1</v>
      </c>
    </row>
    <row r="15586" spans="1:14">
      <c r="A15586" t="s">
        <v>7117</v>
      </c>
      <c r="B15586" t="s">
        <v>3003</v>
      </c>
      <c r="C15586" t="s">
        <v>5599</v>
      </c>
      <c r="D15586" s="154">
        <v>28</v>
      </c>
      <c r="E15586" t="s">
        <v>2968</v>
      </c>
      <c r="F15586">
        <v>5</v>
      </c>
      <c r="G15586">
        <v>6</v>
      </c>
      <c r="H15586" t="s">
        <v>3404</v>
      </c>
      <c r="I15586" t="s">
        <v>3515</v>
      </c>
      <c r="K15586" t="s">
        <v>2969</v>
      </c>
      <c r="L15586" t="s">
        <v>2968</v>
      </c>
      <c r="M15586" t="s">
        <v>3404</v>
      </c>
      <c r="N15586" t="b">
        <f>IF(ETMRouteStages[[#This Row],[RID]]=A15585,ETMRouteStages[[#This Row],[StageSequence]]=F15585+1,TRUE)</f>
        <v>1</v>
      </c>
    </row>
    <row r="15587" spans="1:14">
      <c r="A15587" t="s">
        <v>7117</v>
      </c>
      <c r="B15587" t="s">
        <v>3003</v>
      </c>
      <c r="C15587" t="s">
        <v>5599</v>
      </c>
      <c r="D15587" s="154">
        <v>28</v>
      </c>
      <c r="E15587" t="s">
        <v>896</v>
      </c>
      <c r="F15587">
        <v>6</v>
      </c>
      <c r="G15587">
        <v>8</v>
      </c>
      <c r="H15587" t="s">
        <v>3404</v>
      </c>
      <c r="I15587" t="s">
        <v>3515</v>
      </c>
      <c r="K15587" t="s">
        <v>897</v>
      </c>
      <c r="L15587" t="s">
        <v>896</v>
      </c>
      <c r="M15587" t="s">
        <v>3404</v>
      </c>
      <c r="N15587" t="b">
        <f>IF(ETMRouteStages[[#This Row],[RID]]=A15586,ETMRouteStages[[#This Row],[StageSequence]]=F15586+1,TRUE)</f>
        <v>1</v>
      </c>
    </row>
    <row r="15588" spans="1:14">
      <c r="A15588" t="s">
        <v>7117</v>
      </c>
      <c r="B15588" t="s">
        <v>3003</v>
      </c>
      <c r="C15588" t="s">
        <v>5599</v>
      </c>
      <c r="D15588" s="154">
        <v>28</v>
      </c>
      <c r="E15588" t="s">
        <v>3056</v>
      </c>
      <c r="F15588">
        <v>7</v>
      </c>
      <c r="G15588">
        <v>9</v>
      </c>
      <c r="H15588" t="s">
        <v>3404</v>
      </c>
      <c r="I15588" t="s">
        <v>3515</v>
      </c>
      <c r="K15588" t="s">
        <v>3057</v>
      </c>
      <c r="L15588" t="s">
        <v>3056</v>
      </c>
      <c r="M15588" t="s">
        <v>3404</v>
      </c>
      <c r="N15588" t="b">
        <f>IF(ETMRouteStages[[#This Row],[RID]]=A15587,ETMRouteStages[[#This Row],[StageSequence]]=F15587+1,TRUE)</f>
        <v>1</v>
      </c>
    </row>
    <row r="15589" spans="1:14">
      <c r="A15589" t="s">
        <v>7117</v>
      </c>
      <c r="B15589" t="s">
        <v>3003</v>
      </c>
      <c r="C15589" t="s">
        <v>5599</v>
      </c>
      <c r="D15589" s="154">
        <v>28</v>
      </c>
      <c r="E15589" t="s">
        <v>432</v>
      </c>
      <c r="F15589">
        <v>8</v>
      </c>
      <c r="G15589">
        <v>10</v>
      </c>
      <c r="H15589" t="s">
        <v>3404</v>
      </c>
      <c r="I15589" t="s">
        <v>3515</v>
      </c>
      <c r="K15589" t="s">
        <v>433</v>
      </c>
      <c r="L15589" t="s">
        <v>432</v>
      </c>
      <c r="M15589" t="s">
        <v>3404</v>
      </c>
      <c r="N15589" t="b">
        <f>IF(ETMRouteStages[[#This Row],[RID]]=A15588,ETMRouteStages[[#This Row],[StageSequence]]=F15588+1,TRUE)</f>
        <v>1</v>
      </c>
    </row>
    <row r="15590" spans="1:14">
      <c r="A15590" t="s">
        <v>7117</v>
      </c>
      <c r="B15590" t="s">
        <v>3003</v>
      </c>
      <c r="C15590" t="s">
        <v>5599</v>
      </c>
      <c r="D15590" s="154">
        <v>28</v>
      </c>
      <c r="E15590" t="s">
        <v>1023</v>
      </c>
      <c r="F15590">
        <v>9</v>
      </c>
      <c r="G15590">
        <v>11</v>
      </c>
      <c r="H15590" t="s">
        <v>3404</v>
      </c>
      <c r="I15590" t="s">
        <v>3515</v>
      </c>
      <c r="K15590" t="s">
        <v>1024</v>
      </c>
      <c r="L15590" t="s">
        <v>1023</v>
      </c>
      <c r="M15590" t="s">
        <v>3404</v>
      </c>
      <c r="N15590" t="b">
        <f>IF(ETMRouteStages[[#This Row],[RID]]=A15589,ETMRouteStages[[#This Row],[StageSequence]]=F15589+1,TRUE)</f>
        <v>1</v>
      </c>
    </row>
    <row r="15591" spans="1:14">
      <c r="A15591" t="s">
        <v>7117</v>
      </c>
      <c r="B15591" t="s">
        <v>3003</v>
      </c>
      <c r="C15591" t="s">
        <v>5599</v>
      </c>
      <c r="D15591" s="154">
        <v>28</v>
      </c>
      <c r="E15591" t="s">
        <v>1898</v>
      </c>
      <c r="F15591">
        <v>10</v>
      </c>
      <c r="G15591">
        <v>12</v>
      </c>
      <c r="H15591" t="s">
        <v>3404</v>
      </c>
      <c r="I15591" t="s">
        <v>3515</v>
      </c>
      <c r="K15591" t="s">
        <v>1899</v>
      </c>
      <c r="L15591" t="s">
        <v>1898</v>
      </c>
      <c r="M15591" t="s">
        <v>3404</v>
      </c>
      <c r="N15591" t="b">
        <f>IF(ETMRouteStages[[#This Row],[RID]]=A15590,ETMRouteStages[[#This Row],[StageSequence]]=F15590+1,TRUE)</f>
        <v>1</v>
      </c>
    </row>
    <row r="15592" spans="1:14">
      <c r="A15592" t="s">
        <v>7117</v>
      </c>
      <c r="B15592" t="s">
        <v>3003</v>
      </c>
      <c r="C15592" t="s">
        <v>5599</v>
      </c>
      <c r="D15592" s="154">
        <v>28</v>
      </c>
      <c r="E15592" t="s">
        <v>760</v>
      </c>
      <c r="F15592">
        <v>11</v>
      </c>
      <c r="G15592">
        <v>13</v>
      </c>
      <c r="H15592" t="s">
        <v>3404</v>
      </c>
      <c r="I15592" t="s">
        <v>3515</v>
      </c>
      <c r="K15592" t="s">
        <v>761</v>
      </c>
      <c r="L15592" t="s">
        <v>760</v>
      </c>
      <c r="M15592" t="s">
        <v>3404</v>
      </c>
      <c r="N15592" t="b">
        <f>IF(ETMRouteStages[[#This Row],[RID]]=A15591,ETMRouteStages[[#This Row],[StageSequence]]=F15591+1,TRUE)</f>
        <v>1</v>
      </c>
    </row>
    <row r="15593" spans="1:14">
      <c r="A15593" t="s">
        <v>7117</v>
      </c>
      <c r="B15593" t="s">
        <v>3003</v>
      </c>
      <c r="C15593" t="s">
        <v>5599</v>
      </c>
      <c r="D15593" s="154">
        <v>28</v>
      </c>
      <c r="E15593" t="s">
        <v>3144</v>
      </c>
      <c r="F15593">
        <v>12</v>
      </c>
      <c r="G15593">
        <v>14</v>
      </c>
      <c r="H15593" t="s">
        <v>3404</v>
      </c>
      <c r="I15593" t="s">
        <v>3515</v>
      </c>
      <c r="K15593" t="s">
        <v>3145</v>
      </c>
      <c r="L15593" t="s">
        <v>3144</v>
      </c>
      <c r="M15593" t="s">
        <v>3404</v>
      </c>
      <c r="N15593" t="b">
        <f>IF(ETMRouteStages[[#This Row],[RID]]=A15592,ETMRouteStages[[#This Row],[StageSequence]]=F15592+1,TRUE)</f>
        <v>1</v>
      </c>
    </row>
    <row r="15594" spans="1:14">
      <c r="A15594" t="s">
        <v>7117</v>
      </c>
      <c r="B15594" t="s">
        <v>3003</v>
      </c>
      <c r="C15594" t="s">
        <v>5599</v>
      </c>
      <c r="D15594" s="154">
        <v>28</v>
      </c>
      <c r="E15594" t="s">
        <v>3148</v>
      </c>
      <c r="F15594">
        <v>13</v>
      </c>
      <c r="G15594">
        <v>15</v>
      </c>
      <c r="H15594" t="s">
        <v>3404</v>
      </c>
      <c r="I15594" t="s">
        <v>3515</v>
      </c>
      <c r="K15594" t="s">
        <v>3149</v>
      </c>
      <c r="L15594" t="s">
        <v>3148</v>
      </c>
      <c r="M15594" t="s">
        <v>3404</v>
      </c>
      <c r="N15594" t="b">
        <f>IF(ETMRouteStages[[#This Row],[RID]]=A15593,ETMRouteStages[[#This Row],[StageSequence]]=F15593+1,TRUE)</f>
        <v>1</v>
      </c>
    </row>
    <row r="15595" spans="1:14">
      <c r="A15595" t="s">
        <v>7117</v>
      </c>
      <c r="B15595" t="s">
        <v>3003</v>
      </c>
      <c r="C15595" t="s">
        <v>5599</v>
      </c>
      <c r="D15595" s="154">
        <v>28</v>
      </c>
      <c r="E15595" t="s">
        <v>2938</v>
      </c>
      <c r="F15595">
        <v>14</v>
      </c>
      <c r="G15595">
        <v>16</v>
      </c>
      <c r="H15595" t="s">
        <v>3404</v>
      </c>
      <c r="I15595" t="s">
        <v>3515</v>
      </c>
      <c r="K15595" t="s">
        <v>2939</v>
      </c>
      <c r="L15595" t="s">
        <v>2938</v>
      </c>
      <c r="M15595" t="s">
        <v>3404</v>
      </c>
      <c r="N15595" t="b">
        <f>IF(ETMRouteStages[[#This Row],[RID]]=A15594,ETMRouteStages[[#This Row],[StageSequence]]=F15594+1,TRUE)</f>
        <v>1</v>
      </c>
    </row>
    <row r="15596" spans="1:14">
      <c r="A15596" t="s">
        <v>7117</v>
      </c>
      <c r="B15596" t="s">
        <v>3003</v>
      </c>
      <c r="C15596" t="s">
        <v>5599</v>
      </c>
      <c r="D15596" s="154">
        <v>28</v>
      </c>
      <c r="E15596" t="s">
        <v>1900</v>
      </c>
      <c r="F15596">
        <v>15</v>
      </c>
      <c r="G15596">
        <v>17</v>
      </c>
      <c r="H15596" t="s">
        <v>3404</v>
      </c>
      <c r="I15596" t="s">
        <v>3515</v>
      </c>
      <c r="K15596" t="s">
        <v>1901</v>
      </c>
      <c r="L15596" t="s">
        <v>1900</v>
      </c>
      <c r="M15596" t="s">
        <v>3404</v>
      </c>
      <c r="N15596" t="b">
        <f>IF(ETMRouteStages[[#This Row],[RID]]=A15595,ETMRouteStages[[#This Row],[StageSequence]]=F15595+1,TRUE)</f>
        <v>1</v>
      </c>
    </row>
    <row r="15597" spans="1:14">
      <c r="A15597" t="s">
        <v>7117</v>
      </c>
      <c r="B15597" t="s">
        <v>3003</v>
      </c>
      <c r="C15597" t="s">
        <v>5599</v>
      </c>
      <c r="D15597" s="154">
        <v>28</v>
      </c>
      <c r="E15597" t="s">
        <v>1466</v>
      </c>
      <c r="F15597">
        <v>16</v>
      </c>
      <c r="G15597">
        <v>18</v>
      </c>
      <c r="H15597" t="s">
        <v>3404</v>
      </c>
      <c r="I15597" t="s">
        <v>3515</v>
      </c>
      <c r="K15597" t="s">
        <v>1467</v>
      </c>
      <c r="L15597" t="s">
        <v>1466</v>
      </c>
      <c r="M15597" t="s">
        <v>3404</v>
      </c>
      <c r="N15597" t="b">
        <f>IF(ETMRouteStages[[#This Row],[RID]]=A15596,ETMRouteStages[[#This Row],[StageSequence]]=F15596+1,TRUE)</f>
        <v>1</v>
      </c>
    </row>
    <row r="15598" spans="1:14">
      <c r="A15598" t="s">
        <v>7117</v>
      </c>
      <c r="B15598" t="s">
        <v>3003</v>
      </c>
      <c r="C15598" t="s">
        <v>5599</v>
      </c>
      <c r="D15598" s="154">
        <v>28</v>
      </c>
      <c r="E15598" t="s">
        <v>2874</v>
      </c>
      <c r="F15598">
        <v>17</v>
      </c>
      <c r="G15598">
        <v>21</v>
      </c>
      <c r="H15598" t="s">
        <v>3404</v>
      </c>
      <c r="I15598" t="s">
        <v>3515</v>
      </c>
      <c r="K15598" t="s">
        <v>2875</v>
      </c>
      <c r="L15598" t="s">
        <v>2874</v>
      </c>
      <c r="M15598" t="s">
        <v>3404</v>
      </c>
      <c r="N15598" t="b">
        <f>IF(ETMRouteStages[[#This Row],[RID]]=A15597,ETMRouteStages[[#This Row],[StageSequence]]=F15597+1,TRUE)</f>
        <v>1</v>
      </c>
    </row>
    <row r="15599" spans="1:14">
      <c r="A15599" t="s">
        <v>7117</v>
      </c>
      <c r="B15599" t="s">
        <v>3003</v>
      </c>
      <c r="C15599" t="s">
        <v>5599</v>
      </c>
      <c r="D15599" s="154">
        <v>28</v>
      </c>
      <c r="E15599" t="s">
        <v>2294</v>
      </c>
      <c r="F15599">
        <v>18</v>
      </c>
      <c r="G15599">
        <v>22</v>
      </c>
      <c r="H15599" t="s">
        <v>3404</v>
      </c>
      <c r="I15599" t="s">
        <v>3515</v>
      </c>
      <c r="K15599" t="s">
        <v>2295</v>
      </c>
      <c r="L15599" t="s">
        <v>2294</v>
      </c>
      <c r="M15599" t="s">
        <v>3404</v>
      </c>
      <c r="N15599" t="b">
        <f>IF(ETMRouteStages[[#This Row],[RID]]=A15598,ETMRouteStages[[#This Row],[StageSequence]]=F15598+1,TRUE)</f>
        <v>1</v>
      </c>
    </row>
    <row r="15600" spans="1:14">
      <c r="A15600" t="s">
        <v>7117</v>
      </c>
      <c r="B15600" t="s">
        <v>3003</v>
      </c>
      <c r="C15600" t="s">
        <v>5599</v>
      </c>
      <c r="D15600" s="154">
        <v>28</v>
      </c>
      <c r="E15600" t="s">
        <v>3040</v>
      </c>
      <c r="F15600">
        <v>19</v>
      </c>
      <c r="G15600">
        <v>24</v>
      </c>
      <c r="H15600" t="s">
        <v>3404</v>
      </c>
      <c r="I15600" t="s">
        <v>3515</v>
      </c>
      <c r="K15600" t="s">
        <v>3041</v>
      </c>
      <c r="L15600" t="s">
        <v>3040</v>
      </c>
      <c r="M15600" t="s">
        <v>3404</v>
      </c>
      <c r="N15600" t="b">
        <f>IF(ETMRouteStages[[#This Row],[RID]]=A15599,ETMRouteStages[[#This Row],[StageSequence]]=F15599+1,TRUE)</f>
        <v>1</v>
      </c>
    </row>
    <row r="15601" spans="1:14">
      <c r="A15601" t="s">
        <v>7117</v>
      </c>
      <c r="B15601" t="s">
        <v>3003</v>
      </c>
      <c r="C15601" t="s">
        <v>5599</v>
      </c>
      <c r="D15601" s="154">
        <v>28</v>
      </c>
      <c r="E15601" t="s">
        <v>2727</v>
      </c>
      <c r="F15601">
        <v>20</v>
      </c>
      <c r="G15601">
        <v>25</v>
      </c>
      <c r="H15601" t="s">
        <v>3404</v>
      </c>
      <c r="I15601" t="s">
        <v>3515</v>
      </c>
      <c r="K15601" t="s">
        <v>2728</v>
      </c>
      <c r="L15601" t="s">
        <v>2727</v>
      </c>
      <c r="M15601" t="s">
        <v>3404</v>
      </c>
      <c r="N15601" t="b">
        <f>IF(ETMRouteStages[[#This Row],[RID]]=A15600,ETMRouteStages[[#This Row],[StageSequence]]=F15600+1,TRUE)</f>
        <v>1</v>
      </c>
    </row>
    <row r="15602" spans="1:14">
      <c r="A15602" t="s">
        <v>7117</v>
      </c>
      <c r="B15602" t="s">
        <v>3003</v>
      </c>
      <c r="C15602" t="s">
        <v>5599</v>
      </c>
      <c r="D15602" s="154">
        <v>28</v>
      </c>
      <c r="E15602" t="s">
        <v>428</v>
      </c>
      <c r="F15602">
        <v>21</v>
      </c>
      <c r="G15602">
        <v>26</v>
      </c>
      <c r="H15602" t="s">
        <v>3404</v>
      </c>
      <c r="I15602" t="s">
        <v>3515</v>
      </c>
      <c r="K15602" t="s">
        <v>429</v>
      </c>
      <c r="L15602" t="s">
        <v>428</v>
      </c>
      <c r="M15602" t="s">
        <v>3404</v>
      </c>
      <c r="N15602" t="b">
        <f>IF(ETMRouteStages[[#This Row],[RID]]=A15601,ETMRouteStages[[#This Row],[StageSequence]]=F15601+1,TRUE)</f>
        <v>1</v>
      </c>
    </row>
    <row r="15603" spans="1:14">
      <c r="A15603" t="s">
        <v>7117</v>
      </c>
      <c r="B15603" t="s">
        <v>3003</v>
      </c>
      <c r="C15603" t="s">
        <v>5599</v>
      </c>
      <c r="D15603" s="154">
        <v>28</v>
      </c>
      <c r="E15603" t="s">
        <v>2463</v>
      </c>
      <c r="F15603">
        <v>22</v>
      </c>
      <c r="G15603">
        <v>28</v>
      </c>
      <c r="H15603" t="s">
        <v>3404</v>
      </c>
      <c r="I15603" t="s">
        <v>3515</v>
      </c>
      <c r="K15603" t="s">
        <v>2464</v>
      </c>
      <c r="L15603" t="s">
        <v>2463</v>
      </c>
      <c r="M15603" t="s">
        <v>3404</v>
      </c>
      <c r="N15603" t="b">
        <f>IF(ETMRouteStages[[#This Row],[RID]]=A15602,ETMRouteStages[[#This Row],[StageSequence]]=F15602+1,TRUE)</f>
        <v>1</v>
      </c>
    </row>
    <row r="15604" spans="1:14">
      <c r="A15604" t="s">
        <v>7117</v>
      </c>
      <c r="B15604" t="s">
        <v>3003</v>
      </c>
      <c r="C15604" t="s">
        <v>5599</v>
      </c>
      <c r="D15604" s="154">
        <v>28</v>
      </c>
      <c r="E15604" t="s">
        <v>2127</v>
      </c>
      <c r="F15604">
        <v>23</v>
      </c>
      <c r="G15604">
        <v>29</v>
      </c>
      <c r="H15604" t="s">
        <v>3404</v>
      </c>
      <c r="I15604" t="s">
        <v>3515</v>
      </c>
      <c r="K15604" t="s">
        <v>2128</v>
      </c>
      <c r="L15604" t="s">
        <v>2127</v>
      </c>
      <c r="M15604" t="s">
        <v>3404</v>
      </c>
      <c r="N15604" t="b">
        <f>IF(ETMRouteStages[[#This Row],[RID]]=A15603,ETMRouteStages[[#This Row],[StageSequence]]=F15603+1,TRUE)</f>
        <v>1</v>
      </c>
    </row>
    <row r="15605" spans="1:14">
      <c r="A15605" t="s">
        <v>7117</v>
      </c>
      <c r="B15605" t="s">
        <v>3003</v>
      </c>
      <c r="C15605" t="s">
        <v>5599</v>
      </c>
      <c r="D15605" s="154">
        <v>28</v>
      </c>
      <c r="E15605" t="s">
        <v>1843</v>
      </c>
      <c r="F15605">
        <v>24</v>
      </c>
      <c r="G15605">
        <v>32</v>
      </c>
      <c r="H15605" t="s">
        <v>3404</v>
      </c>
      <c r="I15605" t="s">
        <v>3515</v>
      </c>
      <c r="K15605" t="s">
        <v>1844</v>
      </c>
      <c r="L15605" t="s">
        <v>1843</v>
      </c>
      <c r="M15605" t="s">
        <v>3404</v>
      </c>
      <c r="N15605" t="b">
        <f>IF(ETMRouteStages[[#This Row],[RID]]=A15604,ETMRouteStages[[#This Row],[StageSequence]]=F15604+1,TRUE)</f>
        <v>1</v>
      </c>
    </row>
    <row r="15606" spans="1:14">
      <c r="A15606" t="s">
        <v>7117</v>
      </c>
      <c r="B15606" t="s">
        <v>3003</v>
      </c>
      <c r="C15606" t="s">
        <v>5599</v>
      </c>
      <c r="D15606" s="154">
        <v>28</v>
      </c>
      <c r="E15606" t="s">
        <v>1845</v>
      </c>
      <c r="F15606">
        <v>25</v>
      </c>
      <c r="G15606">
        <v>34</v>
      </c>
      <c r="H15606" t="s">
        <v>3404</v>
      </c>
      <c r="I15606" t="s">
        <v>3515</v>
      </c>
      <c r="K15606" t="s">
        <v>1846</v>
      </c>
      <c r="L15606" t="s">
        <v>1845</v>
      </c>
      <c r="M15606" t="s">
        <v>3404</v>
      </c>
      <c r="N15606" t="b">
        <f>IF(ETMRouteStages[[#This Row],[RID]]=A15605,ETMRouteStages[[#This Row],[StageSequence]]=F15605+1,TRUE)</f>
        <v>1</v>
      </c>
    </row>
    <row r="15607" spans="1:14">
      <c r="A15607" t="s">
        <v>7117</v>
      </c>
      <c r="B15607" t="s">
        <v>3003</v>
      </c>
      <c r="C15607" t="s">
        <v>5599</v>
      </c>
      <c r="D15607" s="154">
        <v>28</v>
      </c>
      <c r="E15607" t="s">
        <v>2183</v>
      </c>
      <c r="F15607">
        <v>26</v>
      </c>
      <c r="G15607">
        <v>35</v>
      </c>
      <c r="H15607" t="s">
        <v>3404</v>
      </c>
      <c r="I15607" t="s">
        <v>3515</v>
      </c>
      <c r="K15607" t="s">
        <v>2184</v>
      </c>
      <c r="L15607" t="s">
        <v>2183</v>
      </c>
      <c r="M15607" t="s">
        <v>3404</v>
      </c>
      <c r="N15607" t="b">
        <f>IF(ETMRouteStages[[#This Row],[RID]]=A15606,ETMRouteStages[[#This Row],[StageSequence]]=F15606+1,TRUE)</f>
        <v>1</v>
      </c>
    </row>
    <row r="15608" spans="1:14">
      <c r="A15608" t="s">
        <v>7117</v>
      </c>
      <c r="B15608" t="s">
        <v>3003</v>
      </c>
      <c r="C15608" t="s">
        <v>5599</v>
      </c>
      <c r="D15608" s="154">
        <v>28</v>
      </c>
      <c r="E15608" t="s">
        <v>392</v>
      </c>
      <c r="F15608">
        <v>27</v>
      </c>
      <c r="G15608">
        <v>36</v>
      </c>
      <c r="H15608" t="s">
        <v>3404</v>
      </c>
      <c r="I15608" t="s">
        <v>3515</v>
      </c>
      <c r="K15608" t="s">
        <v>393</v>
      </c>
      <c r="L15608" t="s">
        <v>392</v>
      </c>
      <c r="M15608" t="s">
        <v>3404</v>
      </c>
      <c r="N15608" t="b">
        <f>IF(ETMRouteStages[[#This Row],[RID]]=A15607,ETMRouteStages[[#This Row],[StageSequence]]=F15607+1,TRUE)</f>
        <v>1</v>
      </c>
    </row>
    <row r="15609" spans="1:14">
      <c r="A15609" t="s">
        <v>7117</v>
      </c>
      <c r="B15609" t="s">
        <v>3003</v>
      </c>
      <c r="C15609" t="s">
        <v>5599</v>
      </c>
      <c r="D15609" s="154">
        <v>28</v>
      </c>
      <c r="E15609" t="s">
        <v>2425</v>
      </c>
      <c r="F15609">
        <v>28</v>
      </c>
      <c r="G15609">
        <v>37</v>
      </c>
      <c r="H15609" t="s">
        <v>3404</v>
      </c>
      <c r="I15609" t="s">
        <v>3515</v>
      </c>
      <c r="K15609" t="s">
        <v>2426</v>
      </c>
      <c r="L15609" t="s">
        <v>2425</v>
      </c>
      <c r="M15609" t="s">
        <v>3404</v>
      </c>
      <c r="N15609" t="b">
        <f>IF(ETMRouteStages[[#This Row],[RID]]=A15608,ETMRouteStages[[#This Row],[StageSequence]]=F15608+1,TRUE)</f>
        <v>1</v>
      </c>
    </row>
    <row r="15610" spans="1:14">
      <c r="A15610" t="s">
        <v>7117</v>
      </c>
      <c r="B15610" t="s">
        <v>3003</v>
      </c>
      <c r="C15610" t="s">
        <v>5599</v>
      </c>
      <c r="D15610" s="154">
        <v>28</v>
      </c>
      <c r="E15610" t="s">
        <v>1898</v>
      </c>
      <c r="F15610">
        <v>29</v>
      </c>
      <c r="G15610">
        <v>38</v>
      </c>
      <c r="H15610" t="s">
        <v>3404</v>
      </c>
      <c r="I15610" t="s">
        <v>3515</v>
      </c>
      <c r="K15610" t="s">
        <v>1899</v>
      </c>
      <c r="L15610" t="s">
        <v>1898</v>
      </c>
      <c r="M15610" t="s">
        <v>3404</v>
      </c>
      <c r="N15610" t="b">
        <f>IF(ETMRouteStages[[#This Row],[RID]]=A15609,ETMRouteStages[[#This Row],[StageSequence]]=F15609+1,TRUE)</f>
        <v>1</v>
      </c>
    </row>
    <row r="15611" spans="1:14">
      <c r="A15611" t="s">
        <v>7117</v>
      </c>
      <c r="B15611" t="s">
        <v>3003</v>
      </c>
      <c r="C15611" t="s">
        <v>5599</v>
      </c>
      <c r="D15611" s="154">
        <v>28</v>
      </c>
      <c r="E15611" t="s">
        <v>1233</v>
      </c>
      <c r="F15611">
        <v>30</v>
      </c>
      <c r="G15611">
        <v>39</v>
      </c>
      <c r="H15611" t="s">
        <v>3404</v>
      </c>
      <c r="I15611" t="s">
        <v>3515</v>
      </c>
      <c r="K15611" t="s">
        <v>1234</v>
      </c>
      <c r="L15611" t="s">
        <v>1233</v>
      </c>
      <c r="M15611" t="s">
        <v>3404</v>
      </c>
      <c r="N15611" t="b">
        <f>IF(ETMRouteStages[[#This Row],[RID]]=A15610,ETMRouteStages[[#This Row],[StageSequence]]=F15610+1,TRUE)</f>
        <v>1</v>
      </c>
    </row>
    <row r="15612" spans="1:14">
      <c r="A15612" t="s">
        <v>7117</v>
      </c>
      <c r="B15612" t="s">
        <v>3003</v>
      </c>
      <c r="C15612" t="s">
        <v>5599</v>
      </c>
      <c r="D15612" s="154">
        <v>28</v>
      </c>
      <c r="E15612" t="s">
        <v>1739</v>
      </c>
      <c r="F15612">
        <v>31</v>
      </c>
      <c r="G15612">
        <v>40</v>
      </c>
      <c r="H15612" t="s">
        <v>3404</v>
      </c>
      <c r="I15612" t="s">
        <v>3515</v>
      </c>
      <c r="K15612" t="s">
        <v>1740</v>
      </c>
      <c r="L15612" t="s">
        <v>1739</v>
      </c>
      <c r="M15612" t="s">
        <v>3404</v>
      </c>
      <c r="N15612" t="b">
        <f>IF(ETMRouteStages[[#This Row],[RID]]=A15611,ETMRouteStages[[#This Row],[StageSequence]]=F15611+1,TRUE)</f>
        <v>1</v>
      </c>
    </row>
    <row r="15613" spans="1:14">
      <c r="A15613" t="s">
        <v>7117</v>
      </c>
      <c r="B15613" t="s">
        <v>3003</v>
      </c>
      <c r="C15613" t="s">
        <v>5599</v>
      </c>
      <c r="D15613" s="154">
        <v>28</v>
      </c>
      <c r="E15613" t="s">
        <v>1154</v>
      </c>
      <c r="F15613">
        <v>32</v>
      </c>
      <c r="G15613">
        <v>41</v>
      </c>
      <c r="H15613" t="s">
        <v>3404</v>
      </c>
      <c r="I15613" t="s">
        <v>3515</v>
      </c>
      <c r="K15613" t="s">
        <v>1155</v>
      </c>
      <c r="L15613" t="s">
        <v>1154</v>
      </c>
      <c r="M15613" t="s">
        <v>3404</v>
      </c>
      <c r="N15613" t="b">
        <f>IF(ETMRouteStages[[#This Row],[RID]]=A15612,ETMRouteStages[[#This Row],[StageSequence]]=F15612+1,TRUE)</f>
        <v>1</v>
      </c>
    </row>
    <row r="15614" spans="1:14">
      <c r="A15614" t="s">
        <v>7117</v>
      </c>
      <c r="B15614" t="s">
        <v>3003</v>
      </c>
      <c r="C15614" t="s">
        <v>5599</v>
      </c>
      <c r="D15614" s="154">
        <v>28</v>
      </c>
      <c r="E15614" t="s">
        <v>2171</v>
      </c>
      <c r="F15614">
        <v>33</v>
      </c>
      <c r="G15614">
        <v>42</v>
      </c>
      <c r="H15614" t="s">
        <v>3404</v>
      </c>
      <c r="I15614" t="s">
        <v>3515</v>
      </c>
      <c r="K15614" t="s">
        <v>2172</v>
      </c>
      <c r="L15614" t="s">
        <v>2171</v>
      </c>
      <c r="M15614" t="s">
        <v>3404</v>
      </c>
      <c r="N15614" t="b">
        <f>IF(ETMRouteStages[[#This Row],[RID]]=A15613,ETMRouteStages[[#This Row],[StageSequence]]=F15613+1,TRUE)</f>
        <v>1</v>
      </c>
    </row>
    <row r="15615" spans="1:14">
      <c r="A15615" t="s">
        <v>7117</v>
      </c>
      <c r="B15615" t="s">
        <v>3003</v>
      </c>
      <c r="C15615" t="s">
        <v>5599</v>
      </c>
      <c r="D15615" s="154">
        <v>28</v>
      </c>
      <c r="E15615" t="s">
        <v>1329</v>
      </c>
      <c r="F15615">
        <v>34</v>
      </c>
      <c r="G15615">
        <v>43</v>
      </c>
      <c r="H15615" t="s">
        <v>3404</v>
      </c>
      <c r="I15615" t="s">
        <v>3515</v>
      </c>
      <c r="K15615" t="s">
        <v>1330</v>
      </c>
      <c r="L15615" t="s">
        <v>1329</v>
      </c>
      <c r="M15615" t="s">
        <v>3404</v>
      </c>
      <c r="N15615" t="b">
        <f>IF(ETMRouteStages[[#This Row],[RID]]=A15614,ETMRouteStages[[#This Row],[StageSequence]]=F15614+1,TRUE)</f>
        <v>1</v>
      </c>
    </row>
    <row r="15616" spans="1:14">
      <c r="A15616" t="s">
        <v>7117</v>
      </c>
      <c r="B15616" t="s">
        <v>3003</v>
      </c>
      <c r="C15616" t="s">
        <v>5599</v>
      </c>
      <c r="D15616" s="154">
        <v>28</v>
      </c>
      <c r="E15616" t="s">
        <v>866</v>
      </c>
      <c r="F15616">
        <v>35</v>
      </c>
      <c r="G15616">
        <v>44</v>
      </c>
      <c r="H15616" t="s">
        <v>3404</v>
      </c>
      <c r="I15616" t="s">
        <v>3515</v>
      </c>
      <c r="K15616" t="s">
        <v>867</v>
      </c>
      <c r="L15616" t="s">
        <v>866</v>
      </c>
      <c r="M15616" t="s">
        <v>3404</v>
      </c>
      <c r="N15616" t="b">
        <f>IF(ETMRouteStages[[#This Row],[RID]]=A15615,ETMRouteStages[[#This Row],[StageSequence]]=F15615+1,TRUE)</f>
        <v>1</v>
      </c>
    </row>
    <row r="15617" spans="1:14">
      <c r="A15617" t="s">
        <v>7117</v>
      </c>
      <c r="B15617" t="s">
        <v>3003</v>
      </c>
      <c r="C15617" t="s">
        <v>5599</v>
      </c>
      <c r="D15617" s="154">
        <v>28</v>
      </c>
      <c r="E15617" t="s">
        <v>2233</v>
      </c>
      <c r="F15617">
        <v>36</v>
      </c>
      <c r="G15617">
        <v>46</v>
      </c>
      <c r="H15617" t="s">
        <v>3404</v>
      </c>
      <c r="I15617" t="s">
        <v>3515</v>
      </c>
      <c r="K15617" t="s">
        <v>2234</v>
      </c>
      <c r="L15617" t="s">
        <v>2233</v>
      </c>
      <c r="M15617" t="s">
        <v>3404</v>
      </c>
      <c r="N15617" t="b">
        <f>IF(ETMRouteStages[[#This Row],[RID]]=A15616,ETMRouteStages[[#This Row],[StageSequence]]=F15616+1,TRUE)</f>
        <v>1</v>
      </c>
    </row>
    <row r="15618" spans="1:14">
      <c r="A15618" t="s">
        <v>7117</v>
      </c>
      <c r="B15618" t="s">
        <v>3003</v>
      </c>
      <c r="C15618" t="s">
        <v>5599</v>
      </c>
      <c r="D15618" s="154">
        <v>28</v>
      </c>
      <c r="E15618" t="s">
        <v>2378</v>
      </c>
      <c r="F15618">
        <v>37</v>
      </c>
      <c r="G15618">
        <v>49</v>
      </c>
      <c r="H15618" t="s">
        <v>3500</v>
      </c>
      <c r="I15618" t="s">
        <v>3515</v>
      </c>
      <c r="K15618" t="s">
        <v>2379</v>
      </c>
      <c r="L15618" t="s">
        <v>2378</v>
      </c>
      <c r="M15618" t="s">
        <v>3500</v>
      </c>
      <c r="N15618" t="b">
        <f>IF(ETMRouteStages[[#This Row],[RID]]=A15617,ETMRouteStages[[#This Row],[StageSequence]]=F15617+1,TRUE)</f>
        <v>1</v>
      </c>
    </row>
    <row r="15619" spans="1:14">
      <c r="A15619" t="s">
        <v>7117</v>
      </c>
      <c r="B15619" t="s">
        <v>3003</v>
      </c>
      <c r="C15619" t="s">
        <v>5599</v>
      </c>
      <c r="D15619" s="154">
        <v>28</v>
      </c>
      <c r="E15619" t="s">
        <v>2376</v>
      </c>
      <c r="F15619">
        <v>38</v>
      </c>
      <c r="G15619">
        <v>50</v>
      </c>
      <c r="H15619" t="s">
        <v>3404</v>
      </c>
      <c r="I15619" t="s">
        <v>3515</v>
      </c>
      <c r="K15619" t="s">
        <v>2377</v>
      </c>
      <c r="L15619" t="s">
        <v>2376</v>
      </c>
      <c r="M15619" t="s">
        <v>3404</v>
      </c>
      <c r="N15619" t="b">
        <f>IF(ETMRouteStages[[#This Row],[RID]]=A15618,ETMRouteStages[[#This Row],[StageSequence]]=F15618+1,TRUE)</f>
        <v>1</v>
      </c>
    </row>
    <row r="15620" spans="1:14">
      <c r="A15620" t="s">
        <v>7117</v>
      </c>
      <c r="B15620" t="s">
        <v>3003</v>
      </c>
      <c r="C15620" t="s">
        <v>5599</v>
      </c>
      <c r="D15620" s="154">
        <v>28</v>
      </c>
      <c r="E15620" t="s">
        <v>2858</v>
      </c>
      <c r="F15620">
        <v>39</v>
      </c>
      <c r="G15620">
        <v>51</v>
      </c>
      <c r="H15620" t="s">
        <v>3404</v>
      </c>
      <c r="I15620" t="s">
        <v>3515</v>
      </c>
      <c r="K15620" t="s">
        <v>2859</v>
      </c>
      <c r="L15620" t="s">
        <v>2858</v>
      </c>
      <c r="M15620" t="s">
        <v>3404</v>
      </c>
      <c r="N15620" t="b">
        <f>IF(ETMRouteStages[[#This Row],[RID]]=A15619,ETMRouteStages[[#This Row],[StageSequence]]=F15619+1,TRUE)</f>
        <v>1</v>
      </c>
    </row>
    <row r="15621" spans="1:14">
      <c r="A15621" t="s">
        <v>7117</v>
      </c>
      <c r="B15621" t="s">
        <v>3003</v>
      </c>
      <c r="C15621" t="s">
        <v>5599</v>
      </c>
      <c r="D15621" s="154">
        <v>28</v>
      </c>
      <c r="E15621" t="s">
        <v>3116</v>
      </c>
      <c r="F15621">
        <v>40</v>
      </c>
      <c r="G15621">
        <v>53</v>
      </c>
      <c r="H15621" t="s">
        <v>3404</v>
      </c>
      <c r="I15621" t="s">
        <v>3515</v>
      </c>
      <c r="K15621" t="s">
        <v>3117</v>
      </c>
      <c r="L15621" t="s">
        <v>3116</v>
      </c>
      <c r="M15621" t="s">
        <v>3404</v>
      </c>
      <c r="N15621" t="b">
        <f>IF(ETMRouteStages[[#This Row],[RID]]=A15620,ETMRouteStages[[#This Row],[StageSequence]]=F15620+1,TRUE)</f>
        <v>1</v>
      </c>
    </row>
    <row r="15622" spans="1:14">
      <c r="A15622" t="s">
        <v>7117</v>
      </c>
      <c r="B15622" t="s">
        <v>3003</v>
      </c>
      <c r="C15622" t="s">
        <v>5599</v>
      </c>
      <c r="D15622" s="154">
        <v>28</v>
      </c>
      <c r="E15622" t="s">
        <v>1309</v>
      </c>
      <c r="F15622">
        <v>41</v>
      </c>
      <c r="G15622">
        <v>56</v>
      </c>
      <c r="H15622" t="s">
        <v>3404</v>
      </c>
      <c r="I15622" t="s">
        <v>3515</v>
      </c>
      <c r="K15622" t="s">
        <v>1310</v>
      </c>
      <c r="L15622" t="s">
        <v>1309</v>
      </c>
      <c r="M15622" t="s">
        <v>3404</v>
      </c>
      <c r="N15622" t="b">
        <f>IF(ETMRouteStages[[#This Row],[RID]]=A15621,ETMRouteStages[[#This Row],[StageSequence]]=F15621+1,TRUE)</f>
        <v>1</v>
      </c>
    </row>
    <row r="15623" spans="1:14">
      <c r="A15623" t="s">
        <v>7117</v>
      </c>
      <c r="B15623" t="s">
        <v>3003</v>
      </c>
      <c r="C15623" t="s">
        <v>5599</v>
      </c>
      <c r="D15623" s="154">
        <v>28</v>
      </c>
      <c r="E15623" t="s">
        <v>572</v>
      </c>
      <c r="F15623">
        <v>42</v>
      </c>
      <c r="G15623">
        <v>57</v>
      </c>
      <c r="H15623" t="s">
        <v>3404</v>
      </c>
      <c r="I15623" t="s">
        <v>3515</v>
      </c>
      <c r="K15623" t="s">
        <v>573</v>
      </c>
      <c r="L15623" t="s">
        <v>572</v>
      </c>
      <c r="M15623" t="s">
        <v>3404</v>
      </c>
      <c r="N15623" t="b">
        <f>IF(ETMRouteStages[[#This Row],[RID]]=A15622,ETMRouteStages[[#This Row],[StageSequence]]=F15622+1,TRUE)</f>
        <v>1</v>
      </c>
    </row>
    <row r="15624" spans="1:14">
      <c r="A15624" t="s">
        <v>7118</v>
      </c>
      <c r="B15624" t="s">
        <v>3003</v>
      </c>
      <c r="C15624" t="s">
        <v>5603</v>
      </c>
      <c r="D15624" s="154">
        <v>29</v>
      </c>
      <c r="E15624" t="s">
        <v>3002</v>
      </c>
      <c r="F15624">
        <v>1</v>
      </c>
      <c r="G15624">
        <v>0</v>
      </c>
      <c r="H15624" t="s">
        <v>3404</v>
      </c>
      <c r="I15624" t="s">
        <v>3515</v>
      </c>
      <c r="K15624" t="s">
        <v>3003</v>
      </c>
      <c r="L15624" t="s">
        <v>3002</v>
      </c>
      <c r="M15624" t="s">
        <v>3404</v>
      </c>
      <c r="N15624" t="b">
        <f>IF(ETMRouteStages[[#This Row],[RID]]=A15623,ETMRouteStages[[#This Row],[StageSequence]]=F15623+1,TRUE)</f>
        <v>1</v>
      </c>
    </row>
    <row r="15625" spans="1:14">
      <c r="A15625" t="s">
        <v>7118</v>
      </c>
      <c r="B15625" t="s">
        <v>3003</v>
      </c>
      <c r="C15625" t="s">
        <v>5603</v>
      </c>
      <c r="D15625" s="154">
        <v>29</v>
      </c>
      <c r="E15625" t="s">
        <v>2644</v>
      </c>
      <c r="F15625">
        <v>2</v>
      </c>
      <c r="G15625">
        <v>1</v>
      </c>
      <c r="H15625" t="s">
        <v>3404</v>
      </c>
      <c r="I15625" t="s">
        <v>3515</v>
      </c>
      <c r="K15625" t="s">
        <v>2645</v>
      </c>
      <c r="L15625" t="s">
        <v>2644</v>
      </c>
      <c r="M15625" t="s">
        <v>3404</v>
      </c>
      <c r="N15625" t="b">
        <f>IF(ETMRouteStages[[#This Row],[RID]]=A15624,ETMRouteStages[[#This Row],[StageSequence]]=F15624+1,TRUE)</f>
        <v>1</v>
      </c>
    </row>
    <row r="15626" spans="1:14">
      <c r="A15626" t="s">
        <v>7118</v>
      </c>
      <c r="B15626" t="s">
        <v>3003</v>
      </c>
      <c r="C15626" t="s">
        <v>5603</v>
      </c>
      <c r="D15626" s="154">
        <v>29</v>
      </c>
      <c r="E15626" t="s">
        <v>2968</v>
      </c>
      <c r="F15626">
        <v>3</v>
      </c>
      <c r="G15626">
        <v>2</v>
      </c>
      <c r="H15626" t="s">
        <v>3404</v>
      </c>
      <c r="I15626" t="s">
        <v>3515</v>
      </c>
      <c r="K15626" t="s">
        <v>2969</v>
      </c>
      <c r="L15626" t="s">
        <v>2968</v>
      </c>
      <c r="M15626" t="s">
        <v>3404</v>
      </c>
      <c r="N15626" t="b">
        <f>IF(ETMRouteStages[[#This Row],[RID]]=A15625,ETMRouteStages[[#This Row],[StageSequence]]=F15625+1,TRUE)</f>
        <v>1</v>
      </c>
    </row>
    <row r="15627" spans="1:14">
      <c r="A15627" t="s">
        <v>7118</v>
      </c>
      <c r="B15627" t="s">
        <v>3003</v>
      </c>
      <c r="C15627" t="s">
        <v>5603</v>
      </c>
      <c r="D15627" s="154">
        <v>29</v>
      </c>
      <c r="E15627" t="s">
        <v>896</v>
      </c>
      <c r="F15627">
        <v>4</v>
      </c>
      <c r="G15627">
        <v>4</v>
      </c>
      <c r="H15627" t="s">
        <v>3404</v>
      </c>
      <c r="I15627" t="s">
        <v>3515</v>
      </c>
      <c r="K15627" t="s">
        <v>897</v>
      </c>
      <c r="L15627" t="s">
        <v>896</v>
      </c>
      <c r="M15627" t="s">
        <v>3404</v>
      </c>
      <c r="N15627" t="b">
        <f>IF(ETMRouteStages[[#This Row],[RID]]=A15626,ETMRouteStages[[#This Row],[StageSequence]]=F15626+1,TRUE)</f>
        <v>1</v>
      </c>
    </row>
    <row r="15628" spans="1:14">
      <c r="A15628" t="s">
        <v>7118</v>
      </c>
      <c r="B15628" t="s">
        <v>3003</v>
      </c>
      <c r="C15628" t="s">
        <v>5603</v>
      </c>
      <c r="D15628" s="154">
        <v>29</v>
      </c>
      <c r="E15628" t="s">
        <v>3056</v>
      </c>
      <c r="F15628">
        <v>5</v>
      </c>
      <c r="G15628">
        <v>5</v>
      </c>
      <c r="H15628" t="s">
        <v>3404</v>
      </c>
      <c r="I15628" t="s">
        <v>3515</v>
      </c>
      <c r="K15628" t="s">
        <v>3057</v>
      </c>
      <c r="L15628" t="s">
        <v>3056</v>
      </c>
      <c r="M15628" t="s">
        <v>3404</v>
      </c>
      <c r="N15628" t="b">
        <f>IF(ETMRouteStages[[#This Row],[RID]]=A15627,ETMRouteStages[[#This Row],[StageSequence]]=F15627+1,TRUE)</f>
        <v>1</v>
      </c>
    </row>
    <row r="15629" spans="1:14">
      <c r="A15629" t="s">
        <v>7118</v>
      </c>
      <c r="B15629" t="s">
        <v>3003</v>
      </c>
      <c r="C15629" t="s">
        <v>5603</v>
      </c>
      <c r="D15629" s="154">
        <v>29</v>
      </c>
      <c r="E15629" t="s">
        <v>432</v>
      </c>
      <c r="F15629">
        <v>6</v>
      </c>
      <c r="G15629">
        <v>6</v>
      </c>
      <c r="H15629" t="s">
        <v>3404</v>
      </c>
      <c r="I15629" t="s">
        <v>3515</v>
      </c>
      <c r="K15629" t="s">
        <v>433</v>
      </c>
      <c r="L15629" t="s">
        <v>432</v>
      </c>
      <c r="M15629" t="s">
        <v>3404</v>
      </c>
      <c r="N15629" t="b">
        <f>IF(ETMRouteStages[[#This Row],[RID]]=A15628,ETMRouteStages[[#This Row],[StageSequence]]=F15628+1,TRUE)</f>
        <v>1</v>
      </c>
    </row>
    <row r="15630" spans="1:14">
      <c r="A15630" t="s">
        <v>7118</v>
      </c>
      <c r="B15630" t="s">
        <v>3003</v>
      </c>
      <c r="C15630" t="s">
        <v>5603</v>
      </c>
      <c r="D15630" s="154">
        <v>29</v>
      </c>
      <c r="E15630" t="s">
        <v>1023</v>
      </c>
      <c r="F15630">
        <v>7</v>
      </c>
      <c r="G15630">
        <v>7</v>
      </c>
      <c r="H15630" t="s">
        <v>3404</v>
      </c>
      <c r="I15630" t="s">
        <v>3515</v>
      </c>
      <c r="K15630" t="s">
        <v>1024</v>
      </c>
      <c r="L15630" t="s">
        <v>1023</v>
      </c>
      <c r="M15630" t="s">
        <v>3404</v>
      </c>
      <c r="N15630" t="b">
        <f>IF(ETMRouteStages[[#This Row],[RID]]=A15629,ETMRouteStages[[#This Row],[StageSequence]]=F15629+1,TRUE)</f>
        <v>1</v>
      </c>
    </row>
    <row r="15631" spans="1:14">
      <c r="A15631" t="s">
        <v>7118</v>
      </c>
      <c r="B15631" t="s">
        <v>3003</v>
      </c>
      <c r="C15631" t="s">
        <v>5603</v>
      </c>
      <c r="D15631" s="154">
        <v>29</v>
      </c>
      <c r="E15631" t="s">
        <v>1898</v>
      </c>
      <c r="F15631">
        <v>8</v>
      </c>
      <c r="G15631">
        <v>8</v>
      </c>
      <c r="H15631" t="s">
        <v>3404</v>
      </c>
      <c r="I15631" t="s">
        <v>3515</v>
      </c>
      <c r="K15631" t="s">
        <v>1899</v>
      </c>
      <c r="L15631" t="s">
        <v>1898</v>
      </c>
      <c r="M15631" t="s">
        <v>3404</v>
      </c>
      <c r="N15631" t="b">
        <f>IF(ETMRouteStages[[#This Row],[RID]]=A15630,ETMRouteStages[[#This Row],[StageSequence]]=F15630+1,TRUE)</f>
        <v>1</v>
      </c>
    </row>
    <row r="15632" spans="1:14">
      <c r="A15632" t="s">
        <v>7118</v>
      </c>
      <c r="B15632" t="s">
        <v>3003</v>
      </c>
      <c r="C15632" t="s">
        <v>5603</v>
      </c>
      <c r="D15632" s="154">
        <v>29</v>
      </c>
      <c r="E15632" t="s">
        <v>760</v>
      </c>
      <c r="F15632">
        <v>9</v>
      </c>
      <c r="G15632">
        <v>9</v>
      </c>
      <c r="H15632" t="s">
        <v>3404</v>
      </c>
      <c r="I15632" t="s">
        <v>3515</v>
      </c>
      <c r="K15632" t="s">
        <v>761</v>
      </c>
      <c r="L15632" t="s">
        <v>760</v>
      </c>
      <c r="M15632" t="s">
        <v>3404</v>
      </c>
      <c r="N15632" t="b">
        <f>IF(ETMRouteStages[[#This Row],[RID]]=A15631,ETMRouteStages[[#This Row],[StageSequence]]=F15631+1,TRUE)</f>
        <v>1</v>
      </c>
    </row>
    <row r="15633" spans="1:14">
      <c r="A15633" t="s">
        <v>7118</v>
      </c>
      <c r="B15633" t="s">
        <v>3003</v>
      </c>
      <c r="C15633" t="s">
        <v>5603</v>
      </c>
      <c r="D15633" s="154">
        <v>29</v>
      </c>
      <c r="E15633" t="s">
        <v>3144</v>
      </c>
      <c r="F15633">
        <v>10</v>
      </c>
      <c r="G15633">
        <v>10</v>
      </c>
      <c r="H15633" t="s">
        <v>3404</v>
      </c>
      <c r="I15633" t="s">
        <v>3515</v>
      </c>
      <c r="K15633" t="s">
        <v>3145</v>
      </c>
      <c r="L15633" t="s">
        <v>3144</v>
      </c>
      <c r="M15633" t="s">
        <v>3404</v>
      </c>
      <c r="N15633" t="b">
        <f>IF(ETMRouteStages[[#This Row],[RID]]=A15632,ETMRouteStages[[#This Row],[StageSequence]]=F15632+1,TRUE)</f>
        <v>1</v>
      </c>
    </row>
    <row r="15634" spans="1:14">
      <c r="A15634" t="s">
        <v>7118</v>
      </c>
      <c r="B15634" t="s">
        <v>3003</v>
      </c>
      <c r="C15634" t="s">
        <v>5603</v>
      </c>
      <c r="D15634" s="154">
        <v>29</v>
      </c>
      <c r="E15634" t="s">
        <v>3148</v>
      </c>
      <c r="F15634">
        <v>11</v>
      </c>
      <c r="G15634">
        <v>11</v>
      </c>
      <c r="H15634" t="s">
        <v>3404</v>
      </c>
      <c r="I15634" t="s">
        <v>3515</v>
      </c>
      <c r="K15634" t="s">
        <v>3149</v>
      </c>
      <c r="L15634" t="s">
        <v>3148</v>
      </c>
      <c r="M15634" t="s">
        <v>3404</v>
      </c>
      <c r="N15634" t="b">
        <f>IF(ETMRouteStages[[#This Row],[RID]]=A15633,ETMRouteStages[[#This Row],[StageSequence]]=F15633+1,TRUE)</f>
        <v>1</v>
      </c>
    </row>
    <row r="15635" spans="1:14">
      <c r="A15635" t="s">
        <v>7118</v>
      </c>
      <c r="B15635" t="s">
        <v>3003</v>
      </c>
      <c r="C15635" t="s">
        <v>5603</v>
      </c>
      <c r="D15635" s="154">
        <v>29</v>
      </c>
      <c r="E15635" t="s">
        <v>2938</v>
      </c>
      <c r="F15635">
        <v>12</v>
      </c>
      <c r="G15635">
        <v>12</v>
      </c>
      <c r="H15635" t="s">
        <v>3404</v>
      </c>
      <c r="I15635" t="s">
        <v>3515</v>
      </c>
      <c r="K15635" t="s">
        <v>2939</v>
      </c>
      <c r="L15635" t="s">
        <v>2938</v>
      </c>
      <c r="M15635" t="s">
        <v>3404</v>
      </c>
      <c r="N15635" t="b">
        <f>IF(ETMRouteStages[[#This Row],[RID]]=A15634,ETMRouteStages[[#This Row],[StageSequence]]=F15634+1,TRUE)</f>
        <v>1</v>
      </c>
    </row>
    <row r="15636" spans="1:14">
      <c r="A15636" t="s">
        <v>7118</v>
      </c>
      <c r="B15636" t="s">
        <v>3003</v>
      </c>
      <c r="C15636" t="s">
        <v>5603</v>
      </c>
      <c r="D15636" s="154">
        <v>29</v>
      </c>
      <c r="E15636" t="s">
        <v>1900</v>
      </c>
      <c r="F15636">
        <v>13</v>
      </c>
      <c r="G15636">
        <v>13</v>
      </c>
      <c r="H15636" t="s">
        <v>3404</v>
      </c>
      <c r="I15636" t="s">
        <v>3515</v>
      </c>
      <c r="K15636" t="s">
        <v>1901</v>
      </c>
      <c r="L15636" t="s">
        <v>1900</v>
      </c>
      <c r="M15636" t="s">
        <v>3404</v>
      </c>
      <c r="N15636" t="b">
        <f>IF(ETMRouteStages[[#This Row],[RID]]=A15635,ETMRouteStages[[#This Row],[StageSequence]]=F15635+1,TRUE)</f>
        <v>1</v>
      </c>
    </row>
    <row r="15637" spans="1:14">
      <c r="A15637" t="s">
        <v>7118</v>
      </c>
      <c r="B15637" t="s">
        <v>3003</v>
      </c>
      <c r="C15637" t="s">
        <v>5603</v>
      </c>
      <c r="D15637" s="154">
        <v>29</v>
      </c>
      <c r="E15637" t="s">
        <v>1466</v>
      </c>
      <c r="F15637">
        <v>14</v>
      </c>
      <c r="G15637">
        <v>14</v>
      </c>
      <c r="H15637" t="s">
        <v>3404</v>
      </c>
      <c r="I15637" t="s">
        <v>3515</v>
      </c>
      <c r="K15637" t="s">
        <v>1467</v>
      </c>
      <c r="L15637" t="s">
        <v>1466</v>
      </c>
      <c r="M15637" t="s">
        <v>3404</v>
      </c>
      <c r="N15637" t="b">
        <f>IF(ETMRouteStages[[#This Row],[RID]]=A15636,ETMRouteStages[[#This Row],[StageSequence]]=F15636+1,TRUE)</f>
        <v>1</v>
      </c>
    </row>
    <row r="15638" spans="1:14">
      <c r="A15638" t="s">
        <v>7118</v>
      </c>
      <c r="B15638" t="s">
        <v>3003</v>
      </c>
      <c r="C15638" t="s">
        <v>5603</v>
      </c>
      <c r="D15638" s="154">
        <v>29</v>
      </c>
      <c r="E15638" t="s">
        <v>2874</v>
      </c>
      <c r="F15638">
        <v>15</v>
      </c>
      <c r="G15638">
        <v>17</v>
      </c>
      <c r="H15638" t="s">
        <v>3404</v>
      </c>
      <c r="I15638" t="s">
        <v>3515</v>
      </c>
      <c r="K15638" t="s">
        <v>2875</v>
      </c>
      <c r="L15638" t="s">
        <v>2874</v>
      </c>
      <c r="M15638" t="s">
        <v>3404</v>
      </c>
      <c r="N15638" t="b">
        <f>IF(ETMRouteStages[[#This Row],[RID]]=A15637,ETMRouteStages[[#This Row],[StageSequence]]=F15637+1,TRUE)</f>
        <v>1</v>
      </c>
    </row>
    <row r="15639" spans="1:14">
      <c r="A15639" t="s">
        <v>7118</v>
      </c>
      <c r="B15639" t="s">
        <v>3003</v>
      </c>
      <c r="C15639" t="s">
        <v>5603</v>
      </c>
      <c r="D15639" s="154">
        <v>29</v>
      </c>
      <c r="E15639" t="s">
        <v>2294</v>
      </c>
      <c r="F15639">
        <v>16</v>
      </c>
      <c r="G15639">
        <v>18</v>
      </c>
      <c r="H15639" t="s">
        <v>3404</v>
      </c>
      <c r="I15639" t="s">
        <v>3515</v>
      </c>
      <c r="K15639" t="s">
        <v>2295</v>
      </c>
      <c r="L15639" t="s">
        <v>2294</v>
      </c>
      <c r="M15639" t="s">
        <v>3404</v>
      </c>
      <c r="N15639" t="b">
        <f>IF(ETMRouteStages[[#This Row],[RID]]=A15638,ETMRouteStages[[#This Row],[StageSequence]]=F15638+1,TRUE)</f>
        <v>1</v>
      </c>
    </row>
    <row r="15640" spans="1:14">
      <c r="A15640" t="s">
        <v>7118</v>
      </c>
      <c r="B15640" t="s">
        <v>3003</v>
      </c>
      <c r="C15640" t="s">
        <v>5603</v>
      </c>
      <c r="D15640" s="154">
        <v>29</v>
      </c>
      <c r="E15640" t="s">
        <v>3040</v>
      </c>
      <c r="F15640">
        <v>17</v>
      </c>
      <c r="G15640">
        <v>20</v>
      </c>
      <c r="H15640" t="s">
        <v>3404</v>
      </c>
      <c r="I15640" t="s">
        <v>3515</v>
      </c>
      <c r="K15640" t="s">
        <v>3041</v>
      </c>
      <c r="L15640" t="s">
        <v>3040</v>
      </c>
      <c r="M15640" t="s">
        <v>3404</v>
      </c>
      <c r="N15640" t="b">
        <f>IF(ETMRouteStages[[#This Row],[RID]]=A15639,ETMRouteStages[[#This Row],[StageSequence]]=F15639+1,TRUE)</f>
        <v>1</v>
      </c>
    </row>
    <row r="15641" spans="1:14">
      <c r="A15641" t="s">
        <v>7118</v>
      </c>
      <c r="B15641" t="s">
        <v>3003</v>
      </c>
      <c r="C15641" t="s">
        <v>5603</v>
      </c>
      <c r="D15641" s="154">
        <v>29</v>
      </c>
      <c r="E15641" t="s">
        <v>2727</v>
      </c>
      <c r="F15641">
        <v>18</v>
      </c>
      <c r="G15641">
        <v>21</v>
      </c>
      <c r="H15641" t="s">
        <v>3404</v>
      </c>
      <c r="I15641" t="s">
        <v>3515</v>
      </c>
      <c r="K15641" t="s">
        <v>2728</v>
      </c>
      <c r="L15641" t="s">
        <v>2727</v>
      </c>
      <c r="M15641" t="s">
        <v>3404</v>
      </c>
      <c r="N15641" t="b">
        <f>IF(ETMRouteStages[[#This Row],[RID]]=A15640,ETMRouteStages[[#This Row],[StageSequence]]=F15640+1,TRUE)</f>
        <v>1</v>
      </c>
    </row>
    <row r="15642" spans="1:14">
      <c r="A15642" t="s">
        <v>7118</v>
      </c>
      <c r="B15642" t="s">
        <v>3003</v>
      </c>
      <c r="C15642" t="s">
        <v>5603</v>
      </c>
      <c r="D15642" s="154">
        <v>29</v>
      </c>
      <c r="E15642" t="s">
        <v>428</v>
      </c>
      <c r="F15642">
        <v>19</v>
      </c>
      <c r="G15642">
        <v>22</v>
      </c>
      <c r="H15642" t="s">
        <v>3404</v>
      </c>
      <c r="I15642" t="s">
        <v>3515</v>
      </c>
      <c r="K15642" t="s">
        <v>429</v>
      </c>
      <c r="L15642" t="s">
        <v>428</v>
      </c>
      <c r="M15642" t="s">
        <v>3404</v>
      </c>
      <c r="N15642" t="b">
        <f>IF(ETMRouteStages[[#This Row],[RID]]=A15641,ETMRouteStages[[#This Row],[StageSequence]]=F15641+1,TRUE)</f>
        <v>1</v>
      </c>
    </row>
    <row r="15643" spans="1:14">
      <c r="A15643" t="s">
        <v>7118</v>
      </c>
      <c r="B15643" t="s">
        <v>3003</v>
      </c>
      <c r="C15643" t="s">
        <v>5603</v>
      </c>
      <c r="D15643" s="154">
        <v>29</v>
      </c>
      <c r="E15643" t="s">
        <v>2463</v>
      </c>
      <c r="F15643">
        <v>20</v>
      </c>
      <c r="G15643">
        <v>24</v>
      </c>
      <c r="H15643" t="s">
        <v>3404</v>
      </c>
      <c r="I15643" t="s">
        <v>3515</v>
      </c>
      <c r="K15643" t="s">
        <v>2464</v>
      </c>
      <c r="L15643" t="s">
        <v>2463</v>
      </c>
      <c r="M15643" t="s">
        <v>3404</v>
      </c>
      <c r="N15643" t="b">
        <f>IF(ETMRouteStages[[#This Row],[RID]]=A15642,ETMRouteStages[[#This Row],[StageSequence]]=F15642+1,TRUE)</f>
        <v>1</v>
      </c>
    </row>
    <row r="15644" spans="1:14">
      <c r="A15644" t="s">
        <v>7118</v>
      </c>
      <c r="B15644" t="s">
        <v>3003</v>
      </c>
      <c r="C15644" t="s">
        <v>5603</v>
      </c>
      <c r="D15644" s="154">
        <v>29</v>
      </c>
      <c r="E15644" t="s">
        <v>2127</v>
      </c>
      <c r="F15644">
        <v>21</v>
      </c>
      <c r="G15644">
        <v>25</v>
      </c>
      <c r="H15644" t="s">
        <v>3404</v>
      </c>
      <c r="I15644" t="s">
        <v>3515</v>
      </c>
      <c r="K15644" t="s">
        <v>2128</v>
      </c>
      <c r="L15644" t="s">
        <v>2127</v>
      </c>
      <c r="M15644" t="s">
        <v>3404</v>
      </c>
      <c r="N15644" t="b">
        <f>IF(ETMRouteStages[[#This Row],[RID]]=A15643,ETMRouteStages[[#This Row],[StageSequence]]=F15643+1,TRUE)</f>
        <v>1</v>
      </c>
    </row>
    <row r="15645" spans="1:14">
      <c r="A15645" t="s">
        <v>7118</v>
      </c>
      <c r="B15645" t="s">
        <v>3003</v>
      </c>
      <c r="C15645" t="s">
        <v>5603</v>
      </c>
      <c r="D15645" s="154">
        <v>29</v>
      </c>
      <c r="E15645" t="s">
        <v>1843</v>
      </c>
      <c r="F15645">
        <v>22</v>
      </c>
      <c r="G15645">
        <v>28</v>
      </c>
      <c r="H15645" t="s">
        <v>3404</v>
      </c>
      <c r="I15645" t="s">
        <v>3515</v>
      </c>
      <c r="K15645" t="s">
        <v>1844</v>
      </c>
      <c r="L15645" t="s">
        <v>1843</v>
      </c>
      <c r="M15645" t="s">
        <v>3404</v>
      </c>
      <c r="N15645" t="b">
        <f>IF(ETMRouteStages[[#This Row],[RID]]=A15644,ETMRouteStages[[#This Row],[StageSequence]]=F15644+1,TRUE)</f>
        <v>1</v>
      </c>
    </row>
    <row r="15646" spans="1:14">
      <c r="A15646" t="s">
        <v>7118</v>
      </c>
      <c r="B15646" t="s">
        <v>3003</v>
      </c>
      <c r="C15646" t="s">
        <v>5603</v>
      </c>
      <c r="D15646" s="154">
        <v>29</v>
      </c>
      <c r="E15646" t="s">
        <v>1845</v>
      </c>
      <c r="F15646">
        <v>23</v>
      </c>
      <c r="G15646">
        <v>30</v>
      </c>
      <c r="H15646" t="s">
        <v>3404</v>
      </c>
      <c r="I15646" t="s">
        <v>3515</v>
      </c>
      <c r="K15646" t="s">
        <v>1846</v>
      </c>
      <c r="L15646" t="s">
        <v>1845</v>
      </c>
      <c r="M15646" t="s">
        <v>3404</v>
      </c>
      <c r="N15646" t="b">
        <f>IF(ETMRouteStages[[#This Row],[RID]]=A15645,ETMRouteStages[[#This Row],[StageSequence]]=F15645+1,TRUE)</f>
        <v>1</v>
      </c>
    </row>
    <row r="15647" spans="1:14">
      <c r="A15647" t="s">
        <v>7118</v>
      </c>
      <c r="B15647" t="s">
        <v>3003</v>
      </c>
      <c r="C15647" t="s">
        <v>5603</v>
      </c>
      <c r="D15647" s="154">
        <v>29</v>
      </c>
      <c r="E15647" t="s">
        <v>2073</v>
      </c>
      <c r="F15647">
        <v>24</v>
      </c>
      <c r="G15647">
        <v>32</v>
      </c>
      <c r="H15647" t="s">
        <v>3404</v>
      </c>
      <c r="I15647" t="s">
        <v>3515</v>
      </c>
      <c r="K15647" t="s">
        <v>2074</v>
      </c>
      <c r="L15647" t="s">
        <v>2073</v>
      </c>
      <c r="M15647" t="s">
        <v>3404</v>
      </c>
      <c r="N15647" t="b">
        <f>IF(ETMRouteStages[[#This Row],[RID]]=A15646,ETMRouteStages[[#This Row],[StageSequence]]=F15646+1,TRUE)</f>
        <v>1</v>
      </c>
    </row>
    <row r="15648" spans="1:14">
      <c r="A15648" t="s">
        <v>7118</v>
      </c>
      <c r="B15648" t="s">
        <v>3003</v>
      </c>
      <c r="C15648" t="s">
        <v>5603</v>
      </c>
      <c r="D15648" s="154">
        <v>29</v>
      </c>
      <c r="E15648" t="s">
        <v>1103</v>
      </c>
      <c r="F15648">
        <v>25</v>
      </c>
      <c r="G15648">
        <v>33</v>
      </c>
      <c r="H15648" t="s">
        <v>3404</v>
      </c>
      <c r="I15648" t="s">
        <v>3515</v>
      </c>
      <c r="K15648" t="s">
        <v>1104</v>
      </c>
      <c r="L15648" t="s">
        <v>1103</v>
      </c>
      <c r="M15648" t="s">
        <v>3404</v>
      </c>
      <c r="N15648" t="b">
        <f>IF(ETMRouteStages[[#This Row],[RID]]=A15647,ETMRouteStages[[#This Row],[StageSequence]]=F15647+1,TRUE)</f>
        <v>1</v>
      </c>
    </row>
    <row r="15649" spans="1:14">
      <c r="A15649" t="s">
        <v>7118</v>
      </c>
      <c r="B15649" t="s">
        <v>3003</v>
      </c>
      <c r="C15649" t="s">
        <v>5603</v>
      </c>
      <c r="D15649" s="154">
        <v>29</v>
      </c>
      <c r="E15649" t="s">
        <v>906</v>
      </c>
      <c r="F15649">
        <v>26</v>
      </c>
      <c r="G15649">
        <v>35</v>
      </c>
      <c r="H15649" t="s">
        <v>3404</v>
      </c>
      <c r="I15649" t="s">
        <v>3515</v>
      </c>
      <c r="K15649" t="s">
        <v>907</v>
      </c>
      <c r="L15649" t="s">
        <v>906</v>
      </c>
      <c r="M15649" t="s">
        <v>3404</v>
      </c>
      <c r="N15649" t="b">
        <f>IF(ETMRouteStages[[#This Row],[RID]]=A15648,ETMRouteStages[[#This Row],[StageSequence]]=F15648+1,TRUE)</f>
        <v>1</v>
      </c>
    </row>
    <row r="15650" spans="1:14">
      <c r="A15650" t="s">
        <v>7118</v>
      </c>
      <c r="B15650" t="s">
        <v>3003</v>
      </c>
      <c r="C15650" t="s">
        <v>5603</v>
      </c>
      <c r="D15650" s="154">
        <v>29</v>
      </c>
      <c r="E15650" t="s">
        <v>1035</v>
      </c>
      <c r="F15650">
        <v>27</v>
      </c>
      <c r="G15650">
        <v>36</v>
      </c>
      <c r="H15650" t="s">
        <v>3404</v>
      </c>
      <c r="I15650" t="s">
        <v>3515</v>
      </c>
      <c r="K15650" t="s">
        <v>1036</v>
      </c>
      <c r="L15650" t="s">
        <v>1035</v>
      </c>
      <c r="M15650" t="s">
        <v>3404</v>
      </c>
      <c r="N15650" t="b">
        <f>IF(ETMRouteStages[[#This Row],[RID]]=A15649,ETMRouteStages[[#This Row],[StageSequence]]=F15649+1,TRUE)</f>
        <v>1</v>
      </c>
    </row>
    <row r="15651" spans="1:14">
      <c r="A15651" t="s">
        <v>7118</v>
      </c>
      <c r="B15651" t="s">
        <v>3003</v>
      </c>
      <c r="C15651" t="s">
        <v>5603</v>
      </c>
      <c r="D15651" s="154">
        <v>29</v>
      </c>
      <c r="E15651" t="s">
        <v>2260</v>
      </c>
      <c r="F15651">
        <v>28</v>
      </c>
      <c r="G15651">
        <v>39</v>
      </c>
      <c r="H15651" t="s">
        <v>3404</v>
      </c>
      <c r="I15651" t="s">
        <v>3515</v>
      </c>
      <c r="K15651" t="s">
        <v>2261</v>
      </c>
      <c r="L15651" t="s">
        <v>2260</v>
      </c>
      <c r="M15651" t="s">
        <v>3404</v>
      </c>
      <c r="N15651" t="b">
        <f>IF(ETMRouteStages[[#This Row],[RID]]=A15650,ETMRouteStages[[#This Row],[StageSequence]]=F15650+1,TRUE)</f>
        <v>1</v>
      </c>
    </row>
    <row r="15652" spans="1:14">
      <c r="A15652" t="s">
        <v>7118</v>
      </c>
      <c r="B15652" t="s">
        <v>3003</v>
      </c>
      <c r="C15652" t="s">
        <v>5603</v>
      </c>
      <c r="D15652" s="154">
        <v>29</v>
      </c>
      <c r="E15652" t="s">
        <v>995</v>
      </c>
      <c r="F15652">
        <v>29</v>
      </c>
      <c r="G15652">
        <v>42</v>
      </c>
      <c r="H15652" t="s">
        <v>3404</v>
      </c>
      <c r="I15652" t="s">
        <v>3515</v>
      </c>
      <c r="K15652" t="s">
        <v>996</v>
      </c>
      <c r="L15652" t="s">
        <v>995</v>
      </c>
      <c r="M15652" t="s">
        <v>3404</v>
      </c>
      <c r="N15652" t="b">
        <f>IF(ETMRouteStages[[#This Row],[RID]]=A15651,ETMRouteStages[[#This Row],[StageSequence]]=F15651+1,TRUE)</f>
        <v>1</v>
      </c>
    </row>
    <row r="15653" spans="1:14">
      <c r="A15653" t="s">
        <v>7118</v>
      </c>
      <c r="B15653" t="s">
        <v>3003</v>
      </c>
      <c r="C15653" t="s">
        <v>5603</v>
      </c>
      <c r="D15653" s="154">
        <v>29</v>
      </c>
      <c r="E15653" t="s">
        <v>1055</v>
      </c>
      <c r="F15653">
        <v>30</v>
      </c>
      <c r="G15653">
        <v>43</v>
      </c>
      <c r="H15653" t="s">
        <v>3404</v>
      </c>
      <c r="I15653" t="s">
        <v>3515</v>
      </c>
      <c r="K15653" t="s">
        <v>1056</v>
      </c>
      <c r="L15653" t="s">
        <v>1055</v>
      </c>
      <c r="M15653" t="s">
        <v>3404</v>
      </c>
      <c r="N15653" t="b">
        <f>IF(ETMRouteStages[[#This Row],[RID]]=A15652,ETMRouteStages[[#This Row],[StageSequence]]=F15652+1,TRUE)</f>
        <v>1</v>
      </c>
    </row>
    <row r="15654" spans="1:14">
      <c r="A15654" t="s">
        <v>7118</v>
      </c>
      <c r="B15654" t="s">
        <v>3003</v>
      </c>
      <c r="C15654" t="s">
        <v>5603</v>
      </c>
      <c r="D15654" s="154">
        <v>29</v>
      </c>
      <c r="E15654" t="s">
        <v>620</v>
      </c>
      <c r="F15654">
        <v>31</v>
      </c>
      <c r="G15654">
        <v>45</v>
      </c>
      <c r="H15654" t="s">
        <v>3404</v>
      </c>
      <c r="I15654" t="s">
        <v>3515</v>
      </c>
      <c r="K15654" t="s">
        <v>621</v>
      </c>
      <c r="L15654" t="s">
        <v>620</v>
      </c>
      <c r="M15654" t="s">
        <v>3404</v>
      </c>
      <c r="N15654" t="b">
        <f>IF(ETMRouteStages[[#This Row],[RID]]=A15653,ETMRouteStages[[#This Row],[StageSequence]]=F15653+1,TRUE)</f>
        <v>1</v>
      </c>
    </row>
    <row r="15655" spans="1:14">
      <c r="A15655" t="s">
        <v>7118</v>
      </c>
      <c r="B15655" t="s">
        <v>3003</v>
      </c>
      <c r="C15655" t="s">
        <v>5603</v>
      </c>
      <c r="D15655" s="154">
        <v>29</v>
      </c>
      <c r="E15655" t="s">
        <v>680</v>
      </c>
      <c r="F15655">
        <v>32</v>
      </c>
      <c r="G15655">
        <v>48</v>
      </c>
      <c r="H15655" t="s">
        <v>3404</v>
      </c>
      <c r="I15655" t="s">
        <v>3515</v>
      </c>
      <c r="K15655" t="s">
        <v>681</v>
      </c>
      <c r="L15655" t="s">
        <v>680</v>
      </c>
      <c r="M15655" t="s">
        <v>3404</v>
      </c>
      <c r="N15655" t="b">
        <f>IF(ETMRouteStages[[#This Row],[RID]]=A15654,ETMRouteStages[[#This Row],[StageSequence]]=F15654+1,TRUE)</f>
        <v>1</v>
      </c>
    </row>
    <row r="15656" spans="1:14">
      <c r="A15656" t="s">
        <v>7118</v>
      </c>
      <c r="B15656" t="s">
        <v>3003</v>
      </c>
      <c r="C15656" t="s">
        <v>5603</v>
      </c>
      <c r="D15656" s="154">
        <v>29</v>
      </c>
      <c r="E15656" t="s">
        <v>1293</v>
      </c>
      <c r="F15656">
        <v>33</v>
      </c>
      <c r="G15656">
        <v>50</v>
      </c>
      <c r="H15656" t="s">
        <v>3404</v>
      </c>
      <c r="I15656" t="s">
        <v>3515</v>
      </c>
      <c r="K15656" t="s">
        <v>1294</v>
      </c>
      <c r="L15656" t="s">
        <v>1293</v>
      </c>
      <c r="M15656" t="s">
        <v>3404</v>
      </c>
      <c r="N15656" t="b">
        <f>IF(ETMRouteStages[[#This Row],[RID]]=A15655,ETMRouteStages[[#This Row],[StageSequence]]=F15655+1,TRUE)</f>
        <v>1</v>
      </c>
    </row>
    <row r="15657" spans="1:14">
      <c r="A15657" t="s">
        <v>7118</v>
      </c>
      <c r="B15657" t="s">
        <v>3003</v>
      </c>
      <c r="C15657" t="s">
        <v>5603</v>
      </c>
      <c r="D15657" s="154">
        <v>29</v>
      </c>
      <c r="E15657" t="s">
        <v>2165</v>
      </c>
      <c r="F15657">
        <v>34</v>
      </c>
      <c r="G15657">
        <v>52</v>
      </c>
      <c r="H15657" t="s">
        <v>3404</v>
      </c>
      <c r="I15657" t="s">
        <v>3515</v>
      </c>
      <c r="K15657" t="s">
        <v>2166</v>
      </c>
      <c r="L15657" t="s">
        <v>2165</v>
      </c>
      <c r="M15657" t="s">
        <v>3404</v>
      </c>
      <c r="N15657" t="b">
        <f>IF(ETMRouteStages[[#This Row],[RID]]=A15656,ETMRouteStages[[#This Row],[StageSequence]]=F15656+1,TRUE)</f>
        <v>1</v>
      </c>
    </row>
    <row r="15658" spans="1:14">
      <c r="A15658" t="s">
        <v>7118</v>
      </c>
      <c r="B15658" t="s">
        <v>3003</v>
      </c>
      <c r="C15658" t="s">
        <v>5603</v>
      </c>
      <c r="D15658" s="154">
        <v>29</v>
      </c>
      <c r="E15658" t="s">
        <v>2298</v>
      </c>
      <c r="F15658">
        <v>35</v>
      </c>
      <c r="G15658">
        <v>54</v>
      </c>
      <c r="H15658" t="s">
        <v>3404</v>
      </c>
      <c r="I15658" t="s">
        <v>3515</v>
      </c>
      <c r="K15658" t="s">
        <v>2299</v>
      </c>
      <c r="L15658" t="s">
        <v>2298</v>
      </c>
      <c r="M15658" t="s">
        <v>3404</v>
      </c>
      <c r="N15658" t="b">
        <f>IF(ETMRouteStages[[#This Row],[RID]]=A15657,ETMRouteStages[[#This Row],[StageSequence]]=F15657+1,TRUE)</f>
        <v>1</v>
      </c>
    </row>
    <row r="15659" spans="1:14">
      <c r="A15659" t="s">
        <v>7118</v>
      </c>
      <c r="B15659" t="s">
        <v>3003</v>
      </c>
      <c r="C15659" t="s">
        <v>5603</v>
      </c>
      <c r="D15659" s="154">
        <v>29</v>
      </c>
      <c r="E15659" t="s">
        <v>2316</v>
      </c>
      <c r="F15659">
        <v>36</v>
      </c>
      <c r="G15659">
        <v>56</v>
      </c>
      <c r="H15659" t="s">
        <v>3404</v>
      </c>
      <c r="I15659" t="s">
        <v>3515</v>
      </c>
      <c r="K15659" t="s">
        <v>2317</v>
      </c>
      <c r="L15659" t="s">
        <v>2316</v>
      </c>
      <c r="M15659" t="s">
        <v>3404</v>
      </c>
      <c r="N15659" t="b">
        <f>IF(ETMRouteStages[[#This Row],[RID]]=A15658,ETMRouteStages[[#This Row],[StageSequence]]=F15658+1,TRUE)</f>
        <v>1</v>
      </c>
    </row>
    <row r="15660" spans="1:14">
      <c r="A15660" t="s">
        <v>7118</v>
      </c>
      <c r="B15660" t="s">
        <v>3003</v>
      </c>
      <c r="C15660" t="s">
        <v>5603</v>
      </c>
      <c r="D15660" s="154">
        <v>29</v>
      </c>
      <c r="E15660" t="s">
        <v>1341</v>
      </c>
      <c r="F15660">
        <v>37</v>
      </c>
      <c r="G15660">
        <v>60</v>
      </c>
      <c r="H15660" t="s">
        <v>3404</v>
      </c>
      <c r="I15660" t="s">
        <v>3515</v>
      </c>
      <c r="K15660" t="s">
        <v>1342</v>
      </c>
      <c r="L15660" t="s">
        <v>1341</v>
      </c>
      <c r="M15660" t="s">
        <v>3404</v>
      </c>
      <c r="N15660" t="b">
        <f>IF(ETMRouteStages[[#This Row],[RID]]=A15659,ETMRouteStages[[#This Row],[StageSequence]]=F15659+1,TRUE)</f>
        <v>1</v>
      </c>
    </row>
    <row r="15661" spans="1:14">
      <c r="A15661" t="s">
        <v>7118</v>
      </c>
      <c r="B15661" t="s">
        <v>3003</v>
      </c>
      <c r="C15661" t="s">
        <v>5603</v>
      </c>
      <c r="D15661" s="154">
        <v>29</v>
      </c>
      <c r="E15661" t="s">
        <v>882</v>
      </c>
      <c r="F15661">
        <v>38</v>
      </c>
      <c r="G15661">
        <v>63</v>
      </c>
      <c r="H15661" t="s">
        <v>3404</v>
      </c>
      <c r="I15661" t="s">
        <v>3515</v>
      </c>
      <c r="K15661" t="s">
        <v>883</v>
      </c>
      <c r="L15661" t="s">
        <v>882</v>
      </c>
      <c r="M15661" t="s">
        <v>3404</v>
      </c>
      <c r="N15661" t="b">
        <f>IF(ETMRouteStages[[#This Row],[RID]]=A15660,ETMRouteStages[[#This Row],[StageSequence]]=F15660+1,TRUE)</f>
        <v>1</v>
      </c>
    </row>
    <row r="15662" spans="1:14">
      <c r="A15662" t="s">
        <v>7118</v>
      </c>
      <c r="B15662" t="s">
        <v>3003</v>
      </c>
      <c r="C15662" t="s">
        <v>5603</v>
      </c>
      <c r="D15662" s="154">
        <v>29</v>
      </c>
      <c r="E15662" t="s">
        <v>830</v>
      </c>
      <c r="F15662">
        <v>39</v>
      </c>
      <c r="G15662">
        <v>65</v>
      </c>
      <c r="H15662" t="s">
        <v>3404</v>
      </c>
      <c r="I15662" t="s">
        <v>3515</v>
      </c>
      <c r="K15662" t="s">
        <v>831</v>
      </c>
      <c r="L15662" t="s">
        <v>830</v>
      </c>
      <c r="M15662" t="s">
        <v>3404</v>
      </c>
      <c r="N15662" t="b">
        <f>IF(ETMRouteStages[[#This Row],[RID]]=A15661,ETMRouteStages[[#This Row],[StageSequence]]=F15661+1,TRUE)</f>
        <v>1</v>
      </c>
    </row>
    <row r="15663" spans="1:14">
      <c r="A15663" t="s">
        <v>7118</v>
      </c>
      <c r="B15663" t="s">
        <v>3003</v>
      </c>
      <c r="C15663" t="s">
        <v>5603</v>
      </c>
      <c r="D15663" s="154">
        <v>29</v>
      </c>
      <c r="E15663" t="s">
        <v>2673</v>
      </c>
      <c r="F15663">
        <v>40</v>
      </c>
      <c r="G15663">
        <v>67</v>
      </c>
      <c r="H15663" t="s">
        <v>3404</v>
      </c>
      <c r="I15663" t="s">
        <v>3515</v>
      </c>
      <c r="K15663" t="s">
        <v>2674</v>
      </c>
      <c r="L15663" t="s">
        <v>2673</v>
      </c>
      <c r="M15663" t="s">
        <v>3404</v>
      </c>
      <c r="N15663" t="b">
        <f>IF(ETMRouteStages[[#This Row],[RID]]=A15662,ETMRouteStages[[#This Row],[StageSequence]]=F15662+1,TRUE)</f>
        <v>1</v>
      </c>
    </row>
    <row r="15664" spans="1:14">
      <c r="A15664" t="s">
        <v>7118</v>
      </c>
      <c r="B15664" t="s">
        <v>3003</v>
      </c>
      <c r="C15664" t="s">
        <v>5603</v>
      </c>
      <c r="D15664" s="154">
        <v>29</v>
      </c>
      <c r="E15664" t="s">
        <v>1932</v>
      </c>
      <c r="F15664">
        <v>41</v>
      </c>
      <c r="G15664">
        <v>69</v>
      </c>
      <c r="H15664" t="s">
        <v>3404</v>
      </c>
      <c r="I15664" t="s">
        <v>3515</v>
      </c>
      <c r="K15664" t="s">
        <v>1933</v>
      </c>
      <c r="L15664" t="s">
        <v>1932</v>
      </c>
      <c r="M15664" t="s">
        <v>3404</v>
      </c>
      <c r="N15664" t="b">
        <f>IF(ETMRouteStages[[#This Row],[RID]]=A15663,ETMRouteStages[[#This Row],[StageSequence]]=F15663+1,TRUE)</f>
        <v>1</v>
      </c>
    </row>
    <row r="15665" spans="1:14">
      <c r="A15665" t="s">
        <v>7118</v>
      </c>
      <c r="B15665" t="s">
        <v>3003</v>
      </c>
      <c r="C15665" t="s">
        <v>5603</v>
      </c>
      <c r="D15665" s="154">
        <v>29</v>
      </c>
      <c r="E15665" t="s">
        <v>720</v>
      </c>
      <c r="F15665">
        <v>42</v>
      </c>
      <c r="G15665">
        <v>70</v>
      </c>
      <c r="H15665" t="s">
        <v>3404</v>
      </c>
      <c r="I15665" t="s">
        <v>3515</v>
      </c>
      <c r="K15665" t="s">
        <v>721</v>
      </c>
      <c r="L15665" t="s">
        <v>720</v>
      </c>
      <c r="M15665" t="s">
        <v>3404</v>
      </c>
      <c r="N15665" t="b">
        <f>IF(ETMRouteStages[[#This Row],[RID]]=A15664,ETMRouteStages[[#This Row],[StageSequence]]=F15664+1,TRUE)</f>
        <v>1</v>
      </c>
    </row>
    <row r="15666" spans="1:14">
      <c r="A15666" t="s">
        <v>7118</v>
      </c>
      <c r="B15666" t="s">
        <v>3003</v>
      </c>
      <c r="C15666" t="s">
        <v>5603</v>
      </c>
      <c r="D15666" s="154">
        <v>29</v>
      </c>
      <c r="E15666" t="s">
        <v>540</v>
      </c>
      <c r="F15666">
        <v>43</v>
      </c>
      <c r="G15666">
        <v>71</v>
      </c>
      <c r="H15666" t="s">
        <v>3404</v>
      </c>
      <c r="I15666" t="s">
        <v>3515</v>
      </c>
      <c r="K15666" t="s">
        <v>541</v>
      </c>
      <c r="L15666" t="s">
        <v>540</v>
      </c>
      <c r="M15666" t="s">
        <v>3404</v>
      </c>
      <c r="N15666" t="b">
        <f>IF(ETMRouteStages[[#This Row],[RID]]=A15665,ETMRouteStages[[#This Row],[StageSequence]]=F15665+1,TRUE)</f>
        <v>1</v>
      </c>
    </row>
    <row r="15667" spans="1:14">
      <c r="A15667" t="s">
        <v>7118</v>
      </c>
      <c r="B15667" t="s">
        <v>3003</v>
      </c>
      <c r="C15667" t="s">
        <v>5603</v>
      </c>
      <c r="D15667" s="154">
        <v>29</v>
      </c>
      <c r="E15667" t="s">
        <v>2241</v>
      </c>
      <c r="F15667">
        <v>44</v>
      </c>
      <c r="G15667">
        <v>73</v>
      </c>
      <c r="H15667" t="s">
        <v>3404</v>
      </c>
      <c r="I15667" t="s">
        <v>3515</v>
      </c>
      <c r="K15667" t="s">
        <v>2242</v>
      </c>
      <c r="L15667" t="s">
        <v>2241</v>
      </c>
      <c r="M15667" t="s">
        <v>3404</v>
      </c>
      <c r="N15667" t="b">
        <f>IF(ETMRouteStages[[#This Row],[RID]]=A15666,ETMRouteStages[[#This Row],[StageSequence]]=F15666+1,TRUE)</f>
        <v>1</v>
      </c>
    </row>
    <row r="15668" spans="1:14">
      <c r="A15668" t="s">
        <v>7118</v>
      </c>
      <c r="B15668" t="s">
        <v>3003</v>
      </c>
      <c r="C15668" t="s">
        <v>5603</v>
      </c>
      <c r="D15668" s="154">
        <v>29</v>
      </c>
      <c r="E15668" t="s">
        <v>2358</v>
      </c>
      <c r="F15668">
        <v>45</v>
      </c>
      <c r="G15668">
        <v>75</v>
      </c>
      <c r="H15668" t="s">
        <v>3404</v>
      </c>
      <c r="I15668" t="s">
        <v>3515</v>
      </c>
      <c r="K15668" t="s">
        <v>2359</v>
      </c>
      <c r="L15668" t="s">
        <v>2358</v>
      </c>
      <c r="M15668" t="s">
        <v>3404</v>
      </c>
      <c r="N15668" t="b">
        <f>IF(ETMRouteStages[[#This Row],[RID]]=A15667,ETMRouteStages[[#This Row],[StageSequence]]=F15667+1,TRUE)</f>
        <v>1</v>
      </c>
    </row>
    <row r="15669" spans="1:14">
      <c r="A15669" t="s">
        <v>7118</v>
      </c>
      <c r="B15669" t="s">
        <v>3003</v>
      </c>
      <c r="C15669" t="s">
        <v>5603</v>
      </c>
      <c r="D15669" s="154">
        <v>29</v>
      </c>
      <c r="E15669" t="s">
        <v>2306</v>
      </c>
      <c r="F15669">
        <v>46</v>
      </c>
      <c r="G15669">
        <v>77</v>
      </c>
      <c r="H15669" t="s">
        <v>3404</v>
      </c>
      <c r="I15669" t="s">
        <v>3515</v>
      </c>
      <c r="K15669" t="s">
        <v>2307</v>
      </c>
      <c r="L15669" t="s">
        <v>2306</v>
      </c>
      <c r="M15669" t="s">
        <v>3404</v>
      </c>
      <c r="N15669" t="b">
        <f>IF(ETMRouteStages[[#This Row],[RID]]=A15668,ETMRouteStages[[#This Row],[StageSequence]]=F15668+1,TRUE)</f>
        <v>1</v>
      </c>
    </row>
    <row r="15670" spans="1:14">
      <c r="A15670" t="s">
        <v>7118</v>
      </c>
      <c r="B15670" t="s">
        <v>3003</v>
      </c>
      <c r="C15670" t="s">
        <v>5603</v>
      </c>
      <c r="D15670" s="154">
        <v>29</v>
      </c>
      <c r="E15670" t="s">
        <v>1534</v>
      </c>
      <c r="F15670">
        <v>47</v>
      </c>
      <c r="G15670">
        <v>80</v>
      </c>
      <c r="H15670" t="s">
        <v>3404</v>
      </c>
      <c r="I15670" t="s">
        <v>3515</v>
      </c>
      <c r="K15670" t="s">
        <v>1535</v>
      </c>
      <c r="L15670" t="s">
        <v>1534</v>
      </c>
      <c r="M15670" t="s">
        <v>3404</v>
      </c>
      <c r="N15670" t="b">
        <f>IF(ETMRouteStages[[#This Row],[RID]]=A15669,ETMRouteStages[[#This Row],[StageSequence]]=F15669+1,TRUE)</f>
        <v>1</v>
      </c>
    </row>
    <row r="15671" spans="1:14">
      <c r="A15671" t="s">
        <v>7118</v>
      </c>
      <c r="B15671" t="s">
        <v>3003</v>
      </c>
      <c r="C15671" t="s">
        <v>5603</v>
      </c>
      <c r="D15671" s="154">
        <v>29</v>
      </c>
      <c r="E15671" t="s">
        <v>1861</v>
      </c>
      <c r="F15671">
        <v>48</v>
      </c>
      <c r="G15671">
        <v>82</v>
      </c>
      <c r="H15671" t="s">
        <v>3404</v>
      </c>
      <c r="I15671" t="s">
        <v>3515</v>
      </c>
      <c r="K15671" t="s">
        <v>1862</v>
      </c>
      <c r="L15671" t="s">
        <v>1861</v>
      </c>
      <c r="M15671" t="s">
        <v>3404</v>
      </c>
      <c r="N15671" t="b">
        <f>IF(ETMRouteStages[[#This Row],[RID]]=A15670,ETMRouteStages[[#This Row],[StageSequence]]=F15670+1,TRUE)</f>
        <v>1</v>
      </c>
    </row>
    <row r="15672" spans="1:14">
      <c r="A15672" t="s">
        <v>7118</v>
      </c>
      <c r="B15672" t="s">
        <v>3003</v>
      </c>
      <c r="C15672" t="s">
        <v>5603</v>
      </c>
      <c r="D15672" s="154">
        <v>29</v>
      </c>
      <c r="E15672" t="s">
        <v>1045</v>
      </c>
      <c r="F15672">
        <v>49</v>
      </c>
      <c r="G15672">
        <v>84</v>
      </c>
      <c r="H15672" t="s">
        <v>3404</v>
      </c>
      <c r="I15672" t="s">
        <v>3515</v>
      </c>
      <c r="K15672" t="s">
        <v>1046</v>
      </c>
      <c r="L15672" t="s">
        <v>1045</v>
      </c>
      <c r="M15672" t="s">
        <v>3404</v>
      </c>
      <c r="N15672" t="b">
        <f>IF(ETMRouteStages[[#This Row],[RID]]=A15671,ETMRouteStages[[#This Row],[StageSequence]]=F15671+1,TRUE)</f>
        <v>1</v>
      </c>
    </row>
    <row r="15673" spans="1:14">
      <c r="A15673" t="s">
        <v>7118</v>
      </c>
      <c r="B15673" t="s">
        <v>3003</v>
      </c>
      <c r="C15673" t="s">
        <v>5603</v>
      </c>
      <c r="D15673" s="154">
        <v>29</v>
      </c>
      <c r="E15673" t="s">
        <v>1753</v>
      </c>
      <c r="F15673">
        <v>50</v>
      </c>
      <c r="G15673">
        <v>85</v>
      </c>
      <c r="H15673" t="s">
        <v>3404</v>
      </c>
      <c r="I15673" t="s">
        <v>3515</v>
      </c>
      <c r="K15673" t="s">
        <v>1754</v>
      </c>
      <c r="L15673" t="s">
        <v>1753</v>
      </c>
      <c r="M15673" t="s">
        <v>3404</v>
      </c>
      <c r="N15673" t="b">
        <f>IF(ETMRouteStages[[#This Row],[RID]]=A15672,ETMRouteStages[[#This Row],[StageSequence]]=F15672+1,TRUE)</f>
        <v>1</v>
      </c>
    </row>
    <row r="15674" spans="1:14">
      <c r="A15674" t="s">
        <v>7118</v>
      </c>
      <c r="B15674" t="s">
        <v>3003</v>
      </c>
      <c r="C15674" t="s">
        <v>5603</v>
      </c>
      <c r="D15674" s="154">
        <v>29</v>
      </c>
      <c r="E15674" t="s">
        <v>3118</v>
      </c>
      <c r="F15674">
        <v>51</v>
      </c>
      <c r="G15674">
        <v>87</v>
      </c>
      <c r="H15674" t="s">
        <v>3404</v>
      </c>
      <c r="I15674" t="s">
        <v>3515</v>
      </c>
      <c r="K15674" t="s">
        <v>3119</v>
      </c>
      <c r="L15674" t="s">
        <v>3118</v>
      </c>
      <c r="M15674" t="s">
        <v>3404</v>
      </c>
      <c r="N15674" t="b">
        <f>IF(ETMRouteStages[[#This Row],[RID]]=A15673,ETMRouteStages[[#This Row],[StageSequence]]=F15673+1,TRUE)</f>
        <v>1</v>
      </c>
    </row>
    <row r="15675" spans="1:14">
      <c r="A15675" t="s">
        <v>7118</v>
      </c>
      <c r="B15675" t="s">
        <v>3003</v>
      </c>
      <c r="C15675" t="s">
        <v>5603</v>
      </c>
      <c r="D15675" s="154">
        <v>29</v>
      </c>
      <c r="E15675" t="s">
        <v>2320</v>
      </c>
      <c r="F15675">
        <v>52</v>
      </c>
      <c r="G15675">
        <v>89</v>
      </c>
      <c r="H15675" t="s">
        <v>3404</v>
      </c>
      <c r="I15675" t="s">
        <v>3515</v>
      </c>
      <c r="K15675" t="s">
        <v>2321</v>
      </c>
      <c r="L15675" t="s">
        <v>2320</v>
      </c>
      <c r="M15675" t="s">
        <v>3404</v>
      </c>
      <c r="N15675" t="b">
        <f>IF(ETMRouteStages[[#This Row],[RID]]=A15674,ETMRouteStages[[#This Row],[StageSequence]]=F15674+1,TRUE)</f>
        <v>1</v>
      </c>
    </row>
    <row r="15676" spans="1:14">
      <c r="A15676" t="s">
        <v>7119</v>
      </c>
      <c r="B15676" t="s">
        <v>3003</v>
      </c>
      <c r="C15676" t="s">
        <v>5527</v>
      </c>
      <c r="D15676" s="154">
        <v>3</v>
      </c>
      <c r="E15676" t="s">
        <v>3002</v>
      </c>
      <c r="F15676">
        <v>1</v>
      </c>
      <c r="G15676">
        <v>0</v>
      </c>
      <c r="H15676" t="s">
        <v>3404</v>
      </c>
      <c r="I15676" t="s">
        <v>3515</v>
      </c>
      <c r="K15676" t="s">
        <v>3003</v>
      </c>
      <c r="L15676" t="s">
        <v>3002</v>
      </c>
      <c r="M15676" t="s">
        <v>3404</v>
      </c>
      <c r="N15676" t="b">
        <f>IF(ETMRouteStages[[#This Row],[RID]]=A15675,ETMRouteStages[[#This Row],[StageSequence]]=F15675+1,TRUE)</f>
        <v>1</v>
      </c>
    </row>
    <row r="15677" spans="1:14">
      <c r="A15677" t="s">
        <v>7119</v>
      </c>
      <c r="B15677" t="s">
        <v>3003</v>
      </c>
      <c r="C15677" t="s">
        <v>5527</v>
      </c>
      <c r="D15677" s="154">
        <v>3</v>
      </c>
      <c r="E15677" t="s">
        <v>2644</v>
      </c>
      <c r="F15677">
        <v>2</v>
      </c>
      <c r="G15677">
        <v>1</v>
      </c>
      <c r="H15677" t="s">
        <v>3404</v>
      </c>
      <c r="I15677" t="s">
        <v>3515</v>
      </c>
      <c r="K15677" t="s">
        <v>2645</v>
      </c>
      <c r="L15677" t="s">
        <v>2644</v>
      </c>
      <c r="M15677" t="s">
        <v>3404</v>
      </c>
      <c r="N15677" t="b">
        <f>IF(ETMRouteStages[[#This Row],[RID]]=A15676,ETMRouteStages[[#This Row],[StageSequence]]=F15676+1,TRUE)</f>
        <v>1</v>
      </c>
    </row>
    <row r="15678" spans="1:14">
      <c r="A15678" t="s">
        <v>7119</v>
      </c>
      <c r="B15678" t="s">
        <v>3003</v>
      </c>
      <c r="C15678" t="s">
        <v>5527</v>
      </c>
      <c r="D15678" s="154">
        <v>3</v>
      </c>
      <c r="E15678" t="s">
        <v>2968</v>
      </c>
      <c r="F15678">
        <v>3</v>
      </c>
      <c r="G15678">
        <v>2</v>
      </c>
      <c r="H15678" t="s">
        <v>3404</v>
      </c>
      <c r="I15678" t="s">
        <v>3515</v>
      </c>
      <c r="K15678" t="s">
        <v>2969</v>
      </c>
      <c r="L15678" t="s">
        <v>2968</v>
      </c>
      <c r="M15678" t="s">
        <v>3404</v>
      </c>
      <c r="N15678" t="b">
        <f>IF(ETMRouteStages[[#This Row],[RID]]=A15677,ETMRouteStages[[#This Row],[StageSequence]]=F15677+1,TRUE)</f>
        <v>1</v>
      </c>
    </row>
    <row r="15679" spans="1:14">
      <c r="A15679" t="s">
        <v>7119</v>
      </c>
      <c r="B15679" t="s">
        <v>3003</v>
      </c>
      <c r="C15679" t="s">
        <v>5527</v>
      </c>
      <c r="D15679" s="154">
        <v>3</v>
      </c>
      <c r="E15679" t="s">
        <v>896</v>
      </c>
      <c r="F15679">
        <v>4</v>
      </c>
      <c r="G15679">
        <v>4</v>
      </c>
      <c r="H15679" t="s">
        <v>3404</v>
      </c>
      <c r="I15679" t="s">
        <v>3515</v>
      </c>
      <c r="K15679" t="s">
        <v>897</v>
      </c>
      <c r="L15679" t="s">
        <v>896</v>
      </c>
      <c r="M15679" t="s">
        <v>3404</v>
      </c>
      <c r="N15679" t="b">
        <f>IF(ETMRouteStages[[#This Row],[RID]]=A15678,ETMRouteStages[[#This Row],[StageSequence]]=F15678+1,TRUE)</f>
        <v>1</v>
      </c>
    </row>
    <row r="15680" spans="1:14">
      <c r="A15680" t="s">
        <v>7119</v>
      </c>
      <c r="B15680" t="s">
        <v>3003</v>
      </c>
      <c r="C15680" t="s">
        <v>5527</v>
      </c>
      <c r="D15680" s="154">
        <v>3</v>
      </c>
      <c r="E15680" t="s">
        <v>1021</v>
      </c>
      <c r="F15680">
        <v>5</v>
      </c>
      <c r="G15680">
        <v>6</v>
      </c>
      <c r="H15680" t="s">
        <v>3404</v>
      </c>
      <c r="I15680" t="s">
        <v>3515</v>
      </c>
      <c r="K15680" t="s">
        <v>1022</v>
      </c>
      <c r="L15680" t="s">
        <v>1021</v>
      </c>
      <c r="M15680" t="s">
        <v>3404</v>
      </c>
      <c r="N15680" t="b">
        <f>IF(ETMRouteStages[[#This Row],[RID]]=A15679,ETMRouteStages[[#This Row],[StageSequence]]=F15679+1,TRUE)</f>
        <v>1</v>
      </c>
    </row>
    <row r="15681" spans="1:14">
      <c r="A15681" t="s">
        <v>7119</v>
      </c>
      <c r="B15681" t="s">
        <v>3003</v>
      </c>
      <c r="C15681" t="s">
        <v>5527</v>
      </c>
      <c r="D15681" s="154">
        <v>3</v>
      </c>
      <c r="E15681" t="s">
        <v>3150</v>
      </c>
      <c r="F15681">
        <v>6</v>
      </c>
      <c r="G15681">
        <v>7</v>
      </c>
      <c r="H15681" t="s">
        <v>3404</v>
      </c>
      <c r="I15681" t="s">
        <v>3515</v>
      </c>
      <c r="K15681" t="s">
        <v>3151</v>
      </c>
      <c r="L15681" t="s">
        <v>3150</v>
      </c>
      <c r="M15681" t="s">
        <v>3404</v>
      </c>
      <c r="N15681" t="b">
        <f>IF(ETMRouteStages[[#This Row],[RID]]=A15680,ETMRouteStages[[#This Row],[StageSequence]]=F15680+1,TRUE)</f>
        <v>1</v>
      </c>
    </row>
    <row r="15682" spans="1:14">
      <c r="A15682" t="s">
        <v>7119</v>
      </c>
      <c r="B15682" t="s">
        <v>3003</v>
      </c>
      <c r="C15682" t="s">
        <v>5527</v>
      </c>
      <c r="D15682" s="154">
        <v>3</v>
      </c>
      <c r="E15682" t="s">
        <v>3138</v>
      </c>
      <c r="F15682">
        <v>7</v>
      </c>
      <c r="G15682">
        <v>9</v>
      </c>
      <c r="H15682" t="s">
        <v>3404</v>
      </c>
      <c r="I15682" t="s">
        <v>3515</v>
      </c>
      <c r="K15682" t="s">
        <v>3139</v>
      </c>
      <c r="L15682" t="s">
        <v>3138</v>
      </c>
      <c r="M15682" t="s">
        <v>3404</v>
      </c>
      <c r="N15682" t="b">
        <f>IF(ETMRouteStages[[#This Row],[RID]]=A15681,ETMRouteStages[[#This Row],[StageSequence]]=F15681+1,TRUE)</f>
        <v>1</v>
      </c>
    </row>
    <row r="15683" spans="1:14">
      <c r="A15683" t="s">
        <v>7119</v>
      </c>
      <c r="B15683" t="s">
        <v>3003</v>
      </c>
      <c r="C15683" t="s">
        <v>5527</v>
      </c>
      <c r="D15683" s="154">
        <v>3</v>
      </c>
      <c r="E15683" t="s">
        <v>2465</v>
      </c>
      <c r="F15683">
        <v>8</v>
      </c>
      <c r="G15683">
        <v>11</v>
      </c>
      <c r="H15683" t="s">
        <v>3404</v>
      </c>
      <c r="I15683" t="s">
        <v>3515</v>
      </c>
      <c r="K15683" t="s">
        <v>2466</v>
      </c>
      <c r="L15683" t="s">
        <v>2465</v>
      </c>
      <c r="M15683" t="s">
        <v>3404</v>
      </c>
      <c r="N15683" t="b">
        <f>IF(ETMRouteStages[[#This Row],[RID]]=A15682,ETMRouteStages[[#This Row],[StageSequence]]=F15682+1,TRUE)</f>
        <v>1</v>
      </c>
    </row>
    <row r="15684" spans="1:14">
      <c r="A15684" t="s">
        <v>7119</v>
      </c>
      <c r="B15684" t="s">
        <v>3003</v>
      </c>
      <c r="C15684" t="s">
        <v>5527</v>
      </c>
      <c r="D15684" s="154">
        <v>3</v>
      </c>
      <c r="E15684" t="s">
        <v>2532</v>
      </c>
      <c r="F15684">
        <v>9</v>
      </c>
      <c r="G15684">
        <v>12</v>
      </c>
      <c r="H15684" t="s">
        <v>3404</v>
      </c>
      <c r="I15684" t="s">
        <v>3515</v>
      </c>
      <c r="K15684" t="s">
        <v>2533</v>
      </c>
      <c r="L15684" t="s">
        <v>2532</v>
      </c>
      <c r="M15684" t="s">
        <v>3404</v>
      </c>
      <c r="N15684" t="b">
        <f>IF(ETMRouteStages[[#This Row],[RID]]=A15683,ETMRouteStages[[#This Row],[StageSequence]]=F15683+1,TRUE)</f>
        <v>1</v>
      </c>
    </row>
    <row r="15685" spans="1:14">
      <c r="A15685" t="s">
        <v>7119</v>
      </c>
      <c r="B15685" t="s">
        <v>3003</v>
      </c>
      <c r="C15685" t="s">
        <v>5527</v>
      </c>
      <c r="D15685" s="154">
        <v>3</v>
      </c>
      <c r="E15685" t="s">
        <v>976</v>
      </c>
      <c r="F15685">
        <v>10</v>
      </c>
      <c r="G15685">
        <v>14</v>
      </c>
      <c r="H15685" t="s">
        <v>3500</v>
      </c>
      <c r="I15685" t="s">
        <v>3515</v>
      </c>
      <c r="K15685" t="s">
        <v>977</v>
      </c>
      <c r="L15685" t="s">
        <v>976</v>
      </c>
      <c r="M15685" t="s">
        <v>3500</v>
      </c>
      <c r="N15685" t="b">
        <f>IF(ETMRouteStages[[#This Row],[RID]]=A15684,ETMRouteStages[[#This Row],[StageSequence]]=F15684+1,TRUE)</f>
        <v>1</v>
      </c>
    </row>
    <row r="15686" spans="1:14">
      <c r="A15686" t="s">
        <v>7119</v>
      </c>
      <c r="B15686" t="s">
        <v>3003</v>
      </c>
      <c r="C15686" t="s">
        <v>5527</v>
      </c>
      <c r="D15686" s="154">
        <v>3</v>
      </c>
      <c r="E15686" t="s">
        <v>2850</v>
      </c>
      <c r="F15686">
        <v>11</v>
      </c>
      <c r="G15686">
        <v>15</v>
      </c>
      <c r="H15686" t="s">
        <v>3404</v>
      </c>
      <c r="I15686" t="s">
        <v>3515</v>
      </c>
      <c r="K15686" t="s">
        <v>2851</v>
      </c>
      <c r="L15686" t="s">
        <v>2850</v>
      </c>
      <c r="M15686" t="s">
        <v>3404</v>
      </c>
      <c r="N15686" t="b">
        <f>IF(ETMRouteStages[[#This Row],[RID]]=A15685,ETMRouteStages[[#This Row],[StageSequence]]=F15685+1,TRUE)</f>
        <v>1</v>
      </c>
    </row>
    <row r="15687" spans="1:14">
      <c r="A15687" t="s">
        <v>7119</v>
      </c>
      <c r="B15687" t="s">
        <v>3003</v>
      </c>
      <c r="C15687" t="s">
        <v>5527</v>
      </c>
      <c r="D15687" s="154">
        <v>3</v>
      </c>
      <c r="E15687" t="s">
        <v>1679</v>
      </c>
      <c r="F15687">
        <v>12</v>
      </c>
      <c r="G15687">
        <v>18</v>
      </c>
      <c r="H15687" t="s">
        <v>3404</v>
      </c>
      <c r="I15687" t="s">
        <v>3515</v>
      </c>
      <c r="K15687" t="s">
        <v>1680</v>
      </c>
      <c r="L15687" t="s">
        <v>1679</v>
      </c>
      <c r="M15687" t="s">
        <v>3404</v>
      </c>
      <c r="N15687" t="b">
        <f>IF(ETMRouteStages[[#This Row],[RID]]=A15686,ETMRouteStages[[#This Row],[StageSequence]]=F15686+1,TRUE)</f>
        <v>1</v>
      </c>
    </row>
    <row r="15688" spans="1:14">
      <c r="A15688" t="s">
        <v>7119</v>
      </c>
      <c r="B15688" t="s">
        <v>3003</v>
      </c>
      <c r="C15688" t="s">
        <v>5527</v>
      </c>
      <c r="D15688" s="154">
        <v>3</v>
      </c>
      <c r="E15688" t="s">
        <v>2874</v>
      </c>
      <c r="F15688">
        <v>13</v>
      </c>
      <c r="G15688">
        <v>19</v>
      </c>
      <c r="H15688" t="s">
        <v>3404</v>
      </c>
      <c r="I15688" t="s">
        <v>3515</v>
      </c>
      <c r="K15688" t="s">
        <v>2875</v>
      </c>
      <c r="L15688" t="s">
        <v>2874</v>
      </c>
      <c r="M15688" t="s">
        <v>3404</v>
      </c>
      <c r="N15688" t="b">
        <f>IF(ETMRouteStages[[#This Row],[RID]]=A15687,ETMRouteStages[[#This Row],[StageSequence]]=F15687+1,TRUE)</f>
        <v>1</v>
      </c>
    </row>
    <row r="15689" spans="1:14">
      <c r="A15689" t="s">
        <v>7119</v>
      </c>
      <c r="B15689" t="s">
        <v>3003</v>
      </c>
      <c r="C15689" t="s">
        <v>5527</v>
      </c>
      <c r="D15689" s="154">
        <v>3</v>
      </c>
      <c r="E15689" t="s">
        <v>2294</v>
      </c>
      <c r="F15689">
        <v>14</v>
      </c>
      <c r="G15689">
        <v>20</v>
      </c>
      <c r="H15689" t="s">
        <v>3404</v>
      </c>
      <c r="I15689" t="s">
        <v>3515</v>
      </c>
      <c r="K15689" t="s">
        <v>2295</v>
      </c>
      <c r="L15689" t="s">
        <v>2294</v>
      </c>
      <c r="M15689" t="s">
        <v>3404</v>
      </c>
      <c r="N15689" t="b">
        <f>IF(ETMRouteStages[[#This Row],[RID]]=A15688,ETMRouteStages[[#This Row],[StageSequence]]=F15688+1,TRUE)</f>
        <v>1</v>
      </c>
    </row>
    <row r="15690" spans="1:14">
      <c r="A15690" t="s">
        <v>7119</v>
      </c>
      <c r="B15690" t="s">
        <v>3003</v>
      </c>
      <c r="C15690" t="s">
        <v>5527</v>
      </c>
      <c r="D15690" s="154">
        <v>3</v>
      </c>
      <c r="E15690" t="s">
        <v>3040</v>
      </c>
      <c r="F15690">
        <v>15</v>
      </c>
      <c r="G15690">
        <v>22</v>
      </c>
      <c r="H15690" t="s">
        <v>3404</v>
      </c>
      <c r="I15690" t="s">
        <v>3515</v>
      </c>
      <c r="K15690" t="s">
        <v>3041</v>
      </c>
      <c r="L15690" t="s">
        <v>3040</v>
      </c>
      <c r="M15690" t="s">
        <v>3404</v>
      </c>
      <c r="N15690" t="b">
        <f>IF(ETMRouteStages[[#This Row],[RID]]=A15689,ETMRouteStages[[#This Row],[StageSequence]]=F15689+1,TRUE)</f>
        <v>1</v>
      </c>
    </row>
    <row r="15691" spans="1:14">
      <c r="A15691" t="s">
        <v>7119</v>
      </c>
      <c r="B15691" t="s">
        <v>3003</v>
      </c>
      <c r="C15691" t="s">
        <v>5527</v>
      </c>
      <c r="D15691" s="154">
        <v>3</v>
      </c>
      <c r="E15691" t="s">
        <v>2727</v>
      </c>
      <c r="F15691">
        <v>16</v>
      </c>
      <c r="G15691">
        <v>23</v>
      </c>
      <c r="H15691" t="s">
        <v>3404</v>
      </c>
      <c r="I15691" t="s">
        <v>3515</v>
      </c>
      <c r="K15691" t="s">
        <v>2728</v>
      </c>
      <c r="L15691" t="s">
        <v>2727</v>
      </c>
      <c r="M15691" t="s">
        <v>3404</v>
      </c>
      <c r="N15691" t="b">
        <f>IF(ETMRouteStages[[#This Row],[RID]]=A15690,ETMRouteStages[[#This Row],[StageSequence]]=F15690+1,TRUE)</f>
        <v>1</v>
      </c>
    </row>
    <row r="15692" spans="1:14">
      <c r="A15692" t="s">
        <v>7119</v>
      </c>
      <c r="B15692" t="s">
        <v>3003</v>
      </c>
      <c r="C15692" t="s">
        <v>5527</v>
      </c>
      <c r="D15692" s="154">
        <v>3</v>
      </c>
      <c r="E15692" t="s">
        <v>428</v>
      </c>
      <c r="F15692">
        <v>17</v>
      </c>
      <c r="G15692">
        <v>24</v>
      </c>
      <c r="H15692" t="s">
        <v>3404</v>
      </c>
      <c r="I15692" t="s">
        <v>3515</v>
      </c>
      <c r="K15692" t="s">
        <v>429</v>
      </c>
      <c r="L15692" t="s">
        <v>428</v>
      </c>
      <c r="M15692" t="s">
        <v>3404</v>
      </c>
      <c r="N15692" t="b">
        <f>IF(ETMRouteStages[[#This Row],[RID]]=A15691,ETMRouteStages[[#This Row],[StageSequence]]=F15691+1,TRUE)</f>
        <v>1</v>
      </c>
    </row>
    <row r="15693" spans="1:14">
      <c r="A15693" t="s">
        <v>7119</v>
      </c>
      <c r="B15693" t="s">
        <v>3003</v>
      </c>
      <c r="C15693" t="s">
        <v>5527</v>
      </c>
      <c r="D15693" s="154">
        <v>3</v>
      </c>
      <c r="E15693" t="s">
        <v>2463</v>
      </c>
      <c r="F15693">
        <v>18</v>
      </c>
      <c r="G15693">
        <v>26</v>
      </c>
      <c r="H15693" t="s">
        <v>3404</v>
      </c>
      <c r="I15693" t="s">
        <v>3515</v>
      </c>
      <c r="K15693" t="s">
        <v>2464</v>
      </c>
      <c r="L15693" t="s">
        <v>2463</v>
      </c>
      <c r="M15693" t="s">
        <v>3404</v>
      </c>
      <c r="N15693" t="b">
        <f>IF(ETMRouteStages[[#This Row],[RID]]=A15692,ETMRouteStages[[#This Row],[StageSequence]]=F15692+1,TRUE)</f>
        <v>1</v>
      </c>
    </row>
    <row r="15694" spans="1:14">
      <c r="A15694" t="s">
        <v>7119</v>
      </c>
      <c r="B15694" t="s">
        <v>3003</v>
      </c>
      <c r="C15694" t="s">
        <v>5527</v>
      </c>
      <c r="D15694" s="154">
        <v>3</v>
      </c>
      <c r="E15694" t="s">
        <v>2127</v>
      </c>
      <c r="F15694">
        <v>19</v>
      </c>
      <c r="G15694">
        <v>27</v>
      </c>
      <c r="H15694" t="s">
        <v>3404</v>
      </c>
      <c r="I15694" t="s">
        <v>3515</v>
      </c>
      <c r="K15694" t="s">
        <v>2128</v>
      </c>
      <c r="L15694" t="s">
        <v>2127</v>
      </c>
      <c r="M15694" t="s">
        <v>3404</v>
      </c>
      <c r="N15694" t="b">
        <f>IF(ETMRouteStages[[#This Row],[RID]]=A15693,ETMRouteStages[[#This Row],[StageSequence]]=F15693+1,TRUE)</f>
        <v>1</v>
      </c>
    </row>
    <row r="15695" spans="1:14">
      <c r="A15695" t="s">
        <v>7119</v>
      </c>
      <c r="B15695" t="s">
        <v>3003</v>
      </c>
      <c r="C15695" t="s">
        <v>5527</v>
      </c>
      <c r="D15695" s="154">
        <v>3</v>
      </c>
      <c r="E15695" t="s">
        <v>1843</v>
      </c>
      <c r="F15695">
        <v>20</v>
      </c>
      <c r="G15695">
        <v>30</v>
      </c>
      <c r="H15695" t="s">
        <v>3404</v>
      </c>
      <c r="I15695" t="s">
        <v>3515</v>
      </c>
      <c r="K15695" t="s">
        <v>1844</v>
      </c>
      <c r="L15695" t="s">
        <v>1843</v>
      </c>
      <c r="M15695" t="s">
        <v>3404</v>
      </c>
      <c r="N15695" t="b">
        <f>IF(ETMRouteStages[[#This Row],[RID]]=A15694,ETMRouteStages[[#This Row],[StageSequence]]=F15694+1,TRUE)</f>
        <v>1</v>
      </c>
    </row>
    <row r="15696" spans="1:14">
      <c r="A15696" t="s">
        <v>7119</v>
      </c>
      <c r="B15696" t="s">
        <v>3003</v>
      </c>
      <c r="C15696" t="s">
        <v>5527</v>
      </c>
      <c r="D15696" s="154">
        <v>3</v>
      </c>
      <c r="E15696" t="s">
        <v>1845</v>
      </c>
      <c r="F15696">
        <v>21</v>
      </c>
      <c r="G15696">
        <v>32</v>
      </c>
      <c r="H15696" t="s">
        <v>3404</v>
      </c>
      <c r="I15696" t="s">
        <v>3515</v>
      </c>
      <c r="K15696" t="s">
        <v>1846</v>
      </c>
      <c r="L15696" t="s">
        <v>1845</v>
      </c>
      <c r="M15696" t="s">
        <v>3404</v>
      </c>
      <c r="N15696" t="b">
        <f>IF(ETMRouteStages[[#This Row],[RID]]=A15695,ETMRouteStages[[#This Row],[StageSequence]]=F15695+1,TRUE)</f>
        <v>1</v>
      </c>
    </row>
    <row r="15697" spans="1:14">
      <c r="A15697" t="s">
        <v>7120</v>
      </c>
      <c r="B15697" t="s">
        <v>3003</v>
      </c>
      <c r="C15697" t="s">
        <v>5607</v>
      </c>
      <c r="D15697" s="154">
        <v>30</v>
      </c>
      <c r="E15697" t="s">
        <v>3002</v>
      </c>
      <c r="F15697">
        <v>1</v>
      </c>
      <c r="G15697">
        <v>0</v>
      </c>
      <c r="H15697" t="s">
        <v>3404</v>
      </c>
      <c r="I15697" t="s">
        <v>3515</v>
      </c>
      <c r="K15697" t="s">
        <v>3003</v>
      </c>
      <c r="L15697" t="s">
        <v>3002</v>
      </c>
      <c r="M15697" t="s">
        <v>3404</v>
      </c>
      <c r="N15697" t="b">
        <f>IF(ETMRouteStages[[#This Row],[RID]]=A15696,ETMRouteStages[[#This Row],[StageSequence]]=F15696+1,TRUE)</f>
        <v>1</v>
      </c>
    </row>
    <row r="15698" spans="1:14">
      <c r="A15698" t="s">
        <v>7120</v>
      </c>
      <c r="B15698" t="s">
        <v>3003</v>
      </c>
      <c r="C15698" t="s">
        <v>5607</v>
      </c>
      <c r="D15698" s="154">
        <v>30</v>
      </c>
      <c r="E15698" t="s">
        <v>2479</v>
      </c>
      <c r="F15698">
        <v>2</v>
      </c>
      <c r="G15698">
        <v>2</v>
      </c>
      <c r="H15698" t="s">
        <v>3500</v>
      </c>
      <c r="I15698" t="s">
        <v>3515</v>
      </c>
      <c r="K15698" t="s">
        <v>2480</v>
      </c>
      <c r="L15698" t="s">
        <v>2479</v>
      </c>
      <c r="M15698" t="s">
        <v>3500</v>
      </c>
      <c r="N15698" t="b">
        <f>IF(ETMRouteStages[[#This Row],[RID]]=A15697,ETMRouteStages[[#This Row],[StageSequence]]=F15697+1,TRUE)</f>
        <v>1</v>
      </c>
    </row>
    <row r="15699" spans="1:14">
      <c r="A15699" t="s">
        <v>7120</v>
      </c>
      <c r="B15699" t="s">
        <v>3003</v>
      </c>
      <c r="C15699" t="s">
        <v>5607</v>
      </c>
      <c r="D15699" s="154">
        <v>30</v>
      </c>
      <c r="E15699" t="s">
        <v>1363</v>
      </c>
      <c r="F15699">
        <v>3</v>
      </c>
      <c r="G15699">
        <v>4</v>
      </c>
      <c r="H15699" t="s">
        <v>3404</v>
      </c>
      <c r="I15699" t="s">
        <v>3515</v>
      </c>
      <c r="K15699" t="s">
        <v>1364</v>
      </c>
      <c r="L15699" t="s">
        <v>1363</v>
      </c>
      <c r="M15699" t="s">
        <v>3404</v>
      </c>
      <c r="N15699" t="b">
        <f>IF(ETMRouteStages[[#This Row],[RID]]=A15698,ETMRouteStages[[#This Row],[StageSequence]]=F15698+1,TRUE)</f>
        <v>1</v>
      </c>
    </row>
    <row r="15700" spans="1:14">
      <c r="A15700" t="s">
        <v>7121</v>
      </c>
      <c r="B15700" t="s">
        <v>3003</v>
      </c>
      <c r="C15700" t="s">
        <v>4734</v>
      </c>
      <c r="D15700" s="154">
        <v>31</v>
      </c>
      <c r="E15700" t="s">
        <v>2201</v>
      </c>
      <c r="F15700">
        <v>1</v>
      </c>
      <c r="G15700">
        <v>0</v>
      </c>
      <c r="H15700" t="s">
        <v>3404</v>
      </c>
      <c r="I15700" t="s">
        <v>3515</v>
      </c>
      <c r="K15700" t="s">
        <v>2202</v>
      </c>
      <c r="L15700" t="s">
        <v>2201</v>
      </c>
      <c r="M15700" t="s">
        <v>3404</v>
      </c>
      <c r="N15700" t="b">
        <f>IF(ETMRouteStages[[#This Row],[RID]]=A15699,ETMRouteStages[[#This Row],[StageSequence]]=F15699+1,TRUE)</f>
        <v>1</v>
      </c>
    </row>
    <row r="15701" spans="1:14">
      <c r="A15701" t="s">
        <v>7121</v>
      </c>
      <c r="B15701" t="s">
        <v>3003</v>
      </c>
      <c r="C15701" t="s">
        <v>4734</v>
      </c>
      <c r="D15701" s="154">
        <v>31</v>
      </c>
      <c r="E15701" t="s">
        <v>924</v>
      </c>
      <c r="F15701">
        <v>2</v>
      </c>
      <c r="G15701">
        <v>2</v>
      </c>
      <c r="H15701" t="s">
        <v>3404</v>
      </c>
      <c r="I15701" t="s">
        <v>3515</v>
      </c>
      <c r="K15701" t="s">
        <v>925</v>
      </c>
      <c r="L15701" t="s">
        <v>924</v>
      </c>
      <c r="M15701" t="s">
        <v>3404</v>
      </c>
      <c r="N15701" t="b">
        <f>IF(ETMRouteStages[[#This Row],[RID]]=A15700,ETMRouteStages[[#This Row],[StageSequence]]=F15700+1,TRUE)</f>
        <v>1</v>
      </c>
    </row>
    <row r="15702" spans="1:14">
      <c r="A15702" t="s">
        <v>7121</v>
      </c>
      <c r="B15702" t="s">
        <v>3003</v>
      </c>
      <c r="C15702" t="s">
        <v>4734</v>
      </c>
      <c r="D15702" s="154">
        <v>31</v>
      </c>
      <c r="E15702" t="s">
        <v>388</v>
      </c>
      <c r="F15702">
        <v>3</v>
      </c>
      <c r="G15702">
        <v>3</v>
      </c>
      <c r="H15702" t="s">
        <v>3404</v>
      </c>
      <c r="I15702" t="s">
        <v>3515</v>
      </c>
      <c r="K15702" t="s">
        <v>389</v>
      </c>
      <c r="L15702" t="s">
        <v>388</v>
      </c>
      <c r="M15702" t="s">
        <v>3404</v>
      </c>
      <c r="N15702" t="b">
        <f>IF(ETMRouteStages[[#This Row],[RID]]=A15701,ETMRouteStages[[#This Row],[StageSequence]]=F15701+1,TRUE)</f>
        <v>1</v>
      </c>
    </row>
    <row r="15703" spans="1:14">
      <c r="A15703" t="s">
        <v>7121</v>
      </c>
      <c r="B15703" t="s">
        <v>3003</v>
      </c>
      <c r="C15703" t="s">
        <v>4734</v>
      </c>
      <c r="D15703" s="154">
        <v>31</v>
      </c>
      <c r="E15703" t="s">
        <v>465</v>
      </c>
      <c r="F15703">
        <v>4</v>
      </c>
      <c r="G15703">
        <v>4</v>
      </c>
      <c r="H15703" t="s">
        <v>3500</v>
      </c>
      <c r="I15703" t="s">
        <v>3515</v>
      </c>
      <c r="K15703" t="s">
        <v>466</v>
      </c>
      <c r="L15703" t="s">
        <v>465</v>
      </c>
      <c r="M15703" t="s">
        <v>3500</v>
      </c>
      <c r="N15703" t="b">
        <f>IF(ETMRouteStages[[#This Row],[RID]]=A15702,ETMRouteStages[[#This Row],[StageSequence]]=F15702+1,TRUE)</f>
        <v>1</v>
      </c>
    </row>
    <row r="15704" spans="1:14">
      <c r="A15704" t="s">
        <v>7121</v>
      </c>
      <c r="B15704" t="s">
        <v>3003</v>
      </c>
      <c r="C15704" t="s">
        <v>4734</v>
      </c>
      <c r="D15704" s="154">
        <v>31</v>
      </c>
      <c r="E15704" t="s">
        <v>822</v>
      </c>
      <c r="F15704">
        <v>5</v>
      </c>
      <c r="G15704">
        <v>6</v>
      </c>
      <c r="H15704" t="s">
        <v>3404</v>
      </c>
      <c r="I15704" t="s">
        <v>3515</v>
      </c>
      <c r="K15704" t="s">
        <v>823</v>
      </c>
      <c r="L15704" t="s">
        <v>822</v>
      </c>
      <c r="M15704" t="s">
        <v>3404</v>
      </c>
      <c r="N15704" t="b">
        <f>IF(ETMRouteStages[[#This Row],[RID]]=A15703,ETMRouteStages[[#This Row],[StageSequence]]=F15703+1,TRUE)</f>
        <v>1</v>
      </c>
    </row>
    <row r="15705" spans="1:14">
      <c r="A15705" t="s">
        <v>7121</v>
      </c>
      <c r="B15705" t="s">
        <v>3003</v>
      </c>
      <c r="C15705" t="s">
        <v>4734</v>
      </c>
      <c r="D15705" s="154">
        <v>31</v>
      </c>
      <c r="E15705" t="s">
        <v>2205</v>
      </c>
      <c r="F15705">
        <v>6</v>
      </c>
      <c r="G15705">
        <v>7</v>
      </c>
      <c r="H15705" t="s">
        <v>3404</v>
      </c>
      <c r="I15705" t="s">
        <v>3515</v>
      </c>
      <c r="K15705" t="s">
        <v>2206</v>
      </c>
      <c r="L15705" t="s">
        <v>2205</v>
      </c>
      <c r="M15705" t="s">
        <v>3404</v>
      </c>
      <c r="N15705" t="b">
        <f>IF(ETMRouteStages[[#This Row],[RID]]=A15704,ETMRouteStages[[#This Row],[StageSequence]]=F15704+1,TRUE)</f>
        <v>1</v>
      </c>
    </row>
    <row r="15706" spans="1:14">
      <c r="A15706" t="s">
        <v>7122</v>
      </c>
      <c r="B15706" t="s">
        <v>3003</v>
      </c>
      <c r="C15706" t="s">
        <v>3874</v>
      </c>
      <c r="D15706" s="154">
        <v>32</v>
      </c>
      <c r="E15706" t="s">
        <v>2201</v>
      </c>
      <c r="F15706">
        <v>1</v>
      </c>
      <c r="G15706">
        <v>0</v>
      </c>
      <c r="H15706" t="s">
        <v>3404</v>
      </c>
      <c r="I15706" t="s">
        <v>3515</v>
      </c>
      <c r="K15706" t="s">
        <v>2202</v>
      </c>
      <c r="L15706" t="s">
        <v>2201</v>
      </c>
      <c r="M15706" t="s">
        <v>3404</v>
      </c>
      <c r="N15706" t="b">
        <f>IF(ETMRouteStages[[#This Row],[RID]]=A15705,ETMRouteStages[[#This Row],[StageSequence]]=F15705+1,TRUE)</f>
        <v>1</v>
      </c>
    </row>
    <row r="15707" spans="1:14">
      <c r="A15707" t="s">
        <v>7122</v>
      </c>
      <c r="B15707" t="s">
        <v>3003</v>
      </c>
      <c r="C15707" t="s">
        <v>3874</v>
      </c>
      <c r="D15707" s="154">
        <v>32</v>
      </c>
      <c r="E15707" t="s">
        <v>2739</v>
      </c>
      <c r="F15707">
        <v>2</v>
      </c>
      <c r="G15707">
        <v>3</v>
      </c>
      <c r="H15707" t="s">
        <v>3404</v>
      </c>
      <c r="I15707" t="s">
        <v>3515</v>
      </c>
      <c r="K15707" t="s">
        <v>2740</v>
      </c>
      <c r="L15707" t="s">
        <v>2739</v>
      </c>
      <c r="M15707" t="s">
        <v>3404</v>
      </c>
      <c r="N15707" t="b">
        <f>IF(ETMRouteStages[[#This Row],[RID]]=A15706,ETMRouteStages[[#This Row],[StageSequence]]=F15706+1,TRUE)</f>
        <v>1</v>
      </c>
    </row>
    <row r="15708" spans="1:14">
      <c r="A15708" t="s">
        <v>7122</v>
      </c>
      <c r="B15708" t="s">
        <v>3003</v>
      </c>
      <c r="C15708" t="s">
        <v>3874</v>
      </c>
      <c r="D15708" s="154">
        <v>32</v>
      </c>
      <c r="E15708" t="s">
        <v>626</v>
      </c>
      <c r="F15708">
        <v>3</v>
      </c>
      <c r="G15708">
        <v>4</v>
      </c>
      <c r="H15708" t="s">
        <v>3404</v>
      </c>
      <c r="I15708" t="s">
        <v>3515</v>
      </c>
      <c r="K15708" t="s">
        <v>627</v>
      </c>
      <c r="L15708" t="s">
        <v>626</v>
      </c>
      <c r="M15708" t="s">
        <v>3404</v>
      </c>
      <c r="N15708" t="b">
        <f>IF(ETMRouteStages[[#This Row],[RID]]=A15707,ETMRouteStages[[#This Row],[StageSequence]]=F15707+1,TRUE)</f>
        <v>1</v>
      </c>
    </row>
    <row r="15709" spans="1:14">
      <c r="A15709" t="s">
        <v>7122</v>
      </c>
      <c r="B15709" t="s">
        <v>3003</v>
      </c>
      <c r="C15709" t="s">
        <v>3874</v>
      </c>
      <c r="D15709" s="154">
        <v>32</v>
      </c>
      <c r="E15709" t="s">
        <v>628</v>
      </c>
      <c r="F15709">
        <v>4</v>
      </c>
      <c r="G15709">
        <v>6</v>
      </c>
      <c r="H15709" t="s">
        <v>3404</v>
      </c>
      <c r="I15709" t="s">
        <v>3515</v>
      </c>
      <c r="K15709" t="s">
        <v>629</v>
      </c>
      <c r="L15709" t="s">
        <v>628</v>
      </c>
      <c r="M15709" t="s">
        <v>3404</v>
      </c>
      <c r="N15709" t="b">
        <f>IF(ETMRouteStages[[#This Row],[RID]]=A15708,ETMRouteStages[[#This Row],[StageSequence]]=F15708+1,TRUE)</f>
        <v>1</v>
      </c>
    </row>
    <row r="15710" spans="1:14">
      <c r="A15710" t="s">
        <v>7122</v>
      </c>
      <c r="B15710" t="s">
        <v>3003</v>
      </c>
      <c r="C15710" t="s">
        <v>3874</v>
      </c>
      <c r="D15710" s="154">
        <v>32</v>
      </c>
      <c r="E15710" t="s">
        <v>2693</v>
      </c>
      <c r="F15710">
        <v>5</v>
      </c>
      <c r="G15710">
        <v>8</v>
      </c>
      <c r="H15710" t="s">
        <v>3404</v>
      </c>
      <c r="I15710" t="s">
        <v>3515</v>
      </c>
      <c r="K15710" t="s">
        <v>2694</v>
      </c>
      <c r="L15710" t="s">
        <v>2693</v>
      </c>
      <c r="M15710" t="s">
        <v>3404</v>
      </c>
      <c r="N15710" t="b">
        <f>IF(ETMRouteStages[[#This Row],[RID]]=A15709,ETMRouteStages[[#This Row],[StageSequence]]=F15709+1,TRUE)</f>
        <v>1</v>
      </c>
    </row>
    <row r="15711" spans="1:14">
      <c r="A15711" t="s">
        <v>7122</v>
      </c>
      <c r="B15711" t="s">
        <v>3003</v>
      </c>
      <c r="C15711" t="s">
        <v>3874</v>
      </c>
      <c r="D15711" s="154">
        <v>32</v>
      </c>
      <c r="E15711" t="s">
        <v>1291</v>
      </c>
      <c r="F15711">
        <v>6</v>
      </c>
      <c r="G15711">
        <v>10</v>
      </c>
      <c r="H15711" t="s">
        <v>3404</v>
      </c>
      <c r="I15711" t="s">
        <v>3515</v>
      </c>
      <c r="K15711" t="s">
        <v>1292</v>
      </c>
      <c r="L15711" t="s">
        <v>1291</v>
      </c>
      <c r="M15711" t="s">
        <v>3404</v>
      </c>
      <c r="N15711" t="b">
        <f>IF(ETMRouteStages[[#This Row],[RID]]=A15710,ETMRouteStages[[#This Row],[StageSequence]]=F15710+1,TRUE)</f>
        <v>1</v>
      </c>
    </row>
    <row r="15712" spans="1:14">
      <c r="A15712" t="s">
        <v>7122</v>
      </c>
      <c r="B15712" t="s">
        <v>3003</v>
      </c>
      <c r="C15712" t="s">
        <v>3874</v>
      </c>
      <c r="D15712" s="154">
        <v>32</v>
      </c>
      <c r="E15712" t="s">
        <v>2286</v>
      </c>
      <c r="F15712">
        <v>7</v>
      </c>
      <c r="G15712">
        <v>12</v>
      </c>
      <c r="H15712" t="s">
        <v>3404</v>
      </c>
      <c r="I15712" t="s">
        <v>3515</v>
      </c>
      <c r="K15712" t="s">
        <v>2287</v>
      </c>
      <c r="L15712" t="s">
        <v>2286</v>
      </c>
      <c r="M15712" t="s">
        <v>3404</v>
      </c>
      <c r="N15712" t="b">
        <f>IF(ETMRouteStages[[#This Row],[RID]]=A15711,ETMRouteStages[[#This Row],[StageSequence]]=F15711+1,TRUE)</f>
        <v>1</v>
      </c>
    </row>
    <row r="15713" spans="1:14">
      <c r="A15713" t="s">
        <v>7122</v>
      </c>
      <c r="B15713" t="s">
        <v>3003</v>
      </c>
      <c r="C15713" t="s">
        <v>3874</v>
      </c>
      <c r="D15713" s="154">
        <v>32</v>
      </c>
      <c r="E15713" t="s">
        <v>424</v>
      </c>
      <c r="F15713">
        <v>8</v>
      </c>
      <c r="G15713">
        <v>14</v>
      </c>
      <c r="H15713" t="s">
        <v>3404</v>
      </c>
      <c r="I15713" t="s">
        <v>3515</v>
      </c>
      <c r="K15713" t="s">
        <v>425</v>
      </c>
      <c r="L15713" t="s">
        <v>424</v>
      </c>
      <c r="M15713" t="s">
        <v>3404</v>
      </c>
      <c r="N15713" t="b">
        <f>IF(ETMRouteStages[[#This Row],[RID]]=A15712,ETMRouteStages[[#This Row],[StageSequence]]=F15712+1,TRUE)</f>
        <v>1</v>
      </c>
    </row>
    <row r="15714" spans="1:14">
      <c r="A15714" t="s">
        <v>7122</v>
      </c>
      <c r="B15714" t="s">
        <v>3003</v>
      </c>
      <c r="C15714" t="s">
        <v>3874</v>
      </c>
      <c r="D15714" s="154">
        <v>32</v>
      </c>
      <c r="E15714" t="s">
        <v>976</v>
      </c>
      <c r="F15714">
        <v>9</v>
      </c>
      <c r="G15714">
        <v>16</v>
      </c>
      <c r="H15714" t="s">
        <v>3404</v>
      </c>
      <c r="I15714" t="s">
        <v>3515</v>
      </c>
      <c r="K15714" t="s">
        <v>977</v>
      </c>
      <c r="L15714" t="s">
        <v>976</v>
      </c>
      <c r="M15714" t="s">
        <v>3404</v>
      </c>
      <c r="N15714" t="b">
        <f>IF(ETMRouteStages[[#This Row],[RID]]=A15713,ETMRouteStages[[#This Row],[StageSequence]]=F15713+1,TRUE)</f>
        <v>1</v>
      </c>
    </row>
    <row r="15715" spans="1:14">
      <c r="A15715" t="s">
        <v>7122</v>
      </c>
      <c r="B15715" t="s">
        <v>3003</v>
      </c>
      <c r="C15715" t="s">
        <v>3874</v>
      </c>
      <c r="D15715" s="154">
        <v>32</v>
      </c>
      <c r="E15715" t="s">
        <v>2181</v>
      </c>
      <c r="F15715">
        <v>10</v>
      </c>
      <c r="G15715">
        <v>18</v>
      </c>
      <c r="H15715" t="s">
        <v>3404</v>
      </c>
      <c r="I15715" t="s">
        <v>3515</v>
      </c>
      <c r="K15715" t="s">
        <v>2182</v>
      </c>
      <c r="L15715" t="s">
        <v>2181</v>
      </c>
      <c r="M15715" t="s">
        <v>3404</v>
      </c>
      <c r="N15715" t="b">
        <f>IF(ETMRouteStages[[#This Row],[RID]]=A15714,ETMRouteStages[[#This Row],[StageSequence]]=F15714+1,TRUE)</f>
        <v>1</v>
      </c>
    </row>
    <row r="15716" spans="1:14">
      <c r="A15716" t="s">
        <v>7122</v>
      </c>
      <c r="B15716" t="s">
        <v>3003</v>
      </c>
      <c r="C15716" t="s">
        <v>3874</v>
      </c>
      <c r="D15716" s="154">
        <v>32</v>
      </c>
      <c r="E15716" t="s">
        <v>1679</v>
      </c>
      <c r="F15716">
        <v>11</v>
      </c>
      <c r="G15716">
        <v>19</v>
      </c>
      <c r="H15716" t="s">
        <v>3404</v>
      </c>
      <c r="I15716" t="s">
        <v>3515</v>
      </c>
      <c r="K15716" t="s">
        <v>1680</v>
      </c>
      <c r="L15716" t="s">
        <v>1679</v>
      </c>
      <c r="M15716" t="s">
        <v>3404</v>
      </c>
      <c r="N15716" t="b">
        <f>IF(ETMRouteStages[[#This Row],[RID]]=A15715,ETMRouteStages[[#This Row],[StageSequence]]=F15715+1,TRUE)</f>
        <v>1</v>
      </c>
    </row>
    <row r="15717" spans="1:14">
      <c r="A15717" t="s">
        <v>7122</v>
      </c>
      <c r="B15717" t="s">
        <v>3003</v>
      </c>
      <c r="C15717" t="s">
        <v>3874</v>
      </c>
      <c r="D15717" s="154">
        <v>32</v>
      </c>
      <c r="E15717" t="s">
        <v>2874</v>
      </c>
      <c r="F15717">
        <v>12</v>
      </c>
      <c r="G15717">
        <v>21</v>
      </c>
      <c r="H15717" t="s">
        <v>3404</v>
      </c>
      <c r="I15717" t="s">
        <v>3515</v>
      </c>
      <c r="K15717" t="s">
        <v>2875</v>
      </c>
      <c r="L15717" t="s">
        <v>2874</v>
      </c>
      <c r="M15717" t="s">
        <v>3404</v>
      </c>
      <c r="N15717" t="b">
        <f>IF(ETMRouteStages[[#This Row],[RID]]=A15716,ETMRouteStages[[#This Row],[StageSequence]]=F15716+1,TRUE)</f>
        <v>1</v>
      </c>
    </row>
    <row r="15718" spans="1:14">
      <c r="A15718" t="s">
        <v>7122</v>
      </c>
      <c r="B15718" t="s">
        <v>3003</v>
      </c>
      <c r="C15718" t="s">
        <v>3874</v>
      </c>
      <c r="D15718" s="154">
        <v>32</v>
      </c>
      <c r="E15718" t="s">
        <v>936</v>
      </c>
      <c r="F15718">
        <v>13</v>
      </c>
      <c r="G15718">
        <v>24</v>
      </c>
      <c r="H15718" t="s">
        <v>3404</v>
      </c>
      <c r="I15718" t="s">
        <v>3515</v>
      </c>
      <c r="K15718" t="s">
        <v>937</v>
      </c>
      <c r="L15718" t="s">
        <v>936</v>
      </c>
      <c r="M15718" t="s">
        <v>3404</v>
      </c>
      <c r="N15718" t="b">
        <f>IF(ETMRouteStages[[#This Row],[RID]]=A15717,ETMRouteStages[[#This Row],[StageSequence]]=F15717+1,TRUE)</f>
        <v>1</v>
      </c>
    </row>
    <row r="15719" spans="1:14">
      <c r="A15719" t="s">
        <v>7123</v>
      </c>
      <c r="B15719" t="s">
        <v>3003</v>
      </c>
      <c r="C15719" t="s">
        <v>5611</v>
      </c>
      <c r="D15719" s="154">
        <v>33</v>
      </c>
      <c r="E15719" t="s">
        <v>3002</v>
      </c>
      <c r="F15719">
        <v>1</v>
      </c>
      <c r="G15719">
        <v>0</v>
      </c>
      <c r="H15719" t="s">
        <v>3404</v>
      </c>
      <c r="I15719" t="s">
        <v>3515</v>
      </c>
      <c r="K15719" t="s">
        <v>3003</v>
      </c>
      <c r="L15719" t="s">
        <v>3002</v>
      </c>
      <c r="M15719" t="s">
        <v>3404</v>
      </c>
      <c r="N15719" t="b">
        <f>IF(ETMRouteStages[[#This Row],[RID]]=A15718,ETMRouteStages[[#This Row],[StageSequence]]=F15718+1,TRUE)</f>
        <v>1</v>
      </c>
    </row>
    <row r="15720" spans="1:14">
      <c r="A15720" t="s">
        <v>7123</v>
      </c>
      <c r="B15720" t="s">
        <v>3003</v>
      </c>
      <c r="C15720" t="s">
        <v>5611</v>
      </c>
      <c r="D15720" s="154">
        <v>33</v>
      </c>
      <c r="E15720" t="s">
        <v>2644</v>
      </c>
      <c r="F15720">
        <v>2</v>
      </c>
      <c r="G15720">
        <v>1</v>
      </c>
      <c r="H15720" t="s">
        <v>3404</v>
      </c>
      <c r="I15720" t="s">
        <v>3515</v>
      </c>
      <c r="K15720" t="s">
        <v>2645</v>
      </c>
      <c r="L15720" t="s">
        <v>2644</v>
      </c>
      <c r="M15720" t="s">
        <v>3404</v>
      </c>
      <c r="N15720" t="b">
        <f>IF(ETMRouteStages[[#This Row],[RID]]=A15719,ETMRouteStages[[#This Row],[StageSequence]]=F15719+1,TRUE)</f>
        <v>1</v>
      </c>
    </row>
    <row r="15721" spans="1:14">
      <c r="A15721" t="s">
        <v>7123</v>
      </c>
      <c r="B15721" t="s">
        <v>3003</v>
      </c>
      <c r="C15721" t="s">
        <v>5611</v>
      </c>
      <c r="D15721" s="154">
        <v>33</v>
      </c>
      <c r="E15721" t="s">
        <v>2968</v>
      </c>
      <c r="F15721">
        <v>3</v>
      </c>
      <c r="G15721">
        <v>2</v>
      </c>
      <c r="H15721" t="s">
        <v>3404</v>
      </c>
      <c r="I15721" t="s">
        <v>3515</v>
      </c>
      <c r="K15721" t="s">
        <v>2969</v>
      </c>
      <c r="L15721" t="s">
        <v>2968</v>
      </c>
      <c r="M15721" t="s">
        <v>3404</v>
      </c>
      <c r="N15721" t="b">
        <f>IF(ETMRouteStages[[#This Row],[RID]]=A15720,ETMRouteStages[[#This Row],[StageSequence]]=F15720+1,TRUE)</f>
        <v>1</v>
      </c>
    </row>
    <row r="15722" spans="1:14">
      <c r="A15722" t="s">
        <v>7123</v>
      </c>
      <c r="B15722" t="s">
        <v>3003</v>
      </c>
      <c r="C15722" t="s">
        <v>5611</v>
      </c>
      <c r="D15722" s="154">
        <v>33</v>
      </c>
      <c r="E15722" t="s">
        <v>896</v>
      </c>
      <c r="F15722">
        <v>4</v>
      </c>
      <c r="G15722">
        <v>4</v>
      </c>
      <c r="H15722" t="s">
        <v>3404</v>
      </c>
      <c r="I15722" t="s">
        <v>3515</v>
      </c>
      <c r="K15722" t="s">
        <v>897</v>
      </c>
      <c r="L15722" t="s">
        <v>896</v>
      </c>
      <c r="M15722" t="s">
        <v>3404</v>
      </c>
      <c r="N15722" t="b">
        <f>IF(ETMRouteStages[[#This Row],[RID]]=A15721,ETMRouteStages[[#This Row],[StageSequence]]=F15721+1,TRUE)</f>
        <v>1</v>
      </c>
    </row>
    <row r="15723" spans="1:14">
      <c r="A15723" t="s">
        <v>7123</v>
      </c>
      <c r="B15723" t="s">
        <v>3003</v>
      </c>
      <c r="C15723" t="s">
        <v>5611</v>
      </c>
      <c r="D15723" s="154">
        <v>33</v>
      </c>
      <c r="E15723" t="s">
        <v>3056</v>
      </c>
      <c r="F15723">
        <v>5</v>
      </c>
      <c r="G15723">
        <v>5</v>
      </c>
      <c r="H15723" t="s">
        <v>3404</v>
      </c>
      <c r="I15723" t="s">
        <v>3515</v>
      </c>
      <c r="K15723" t="s">
        <v>3057</v>
      </c>
      <c r="L15723" t="s">
        <v>3056</v>
      </c>
      <c r="M15723" t="s">
        <v>3404</v>
      </c>
      <c r="N15723" t="b">
        <f>IF(ETMRouteStages[[#This Row],[RID]]=A15722,ETMRouteStages[[#This Row],[StageSequence]]=F15722+1,TRUE)</f>
        <v>1</v>
      </c>
    </row>
    <row r="15724" spans="1:14">
      <c r="A15724" t="s">
        <v>7123</v>
      </c>
      <c r="B15724" t="s">
        <v>3003</v>
      </c>
      <c r="C15724" t="s">
        <v>5611</v>
      </c>
      <c r="D15724" s="154">
        <v>33</v>
      </c>
      <c r="E15724" t="s">
        <v>432</v>
      </c>
      <c r="F15724">
        <v>6</v>
      </c>
      <c r="G15724">
        <v>6</v>
      </c>
      <c r="H15724" t="s">
        <v>3404</v>
      </c>
      <c r="I15724" t="s">
        <v>3515</v>
      </c>
      <c r="K15724" t="s">
        <v>433</v>
      </c>
      <c r="L15724" t="s">
        <v>432</v>
      </c>
      <c r="M15724" t="s">
        <v>3404</v>
      </c>
      <c r="N15724" t="b">
        <f>IF(ETMRouteStages[[#This Row],[RID]]=A15723,ETMRouteStages[[#This Row],[StageSequence]]=F15723+1,TRUE)</f>
        <v>1</v>
      </c>
    </row>
    <row r="15725" spans="1:14">
      <c r="A15725" t="s">
        <v>7123</v>
      </c>
      <c r="B15725" t="s">
        <v>3003</v>
      </c>
      <c r="C15725" t="s">
        <v>5611</v>
      </c>
      <c r="D15725" s="154">
        <v>33</v>
      </c>
      <c r="E15725" t="s">
        <v>1023</v>
      </c>
      <c r="F15725">
        <v>7</v>
      </c>
      <c r="G15725">
        <v>7</v>
      </c>
      <c r="H15725" t="s">
        <v>3404</v>
      </c>
      <c r="I15725" t="s">
        <v>3515</v>
      </c>
      <c r="K15725" t="s">
        <v>1024</v>
      </c>
      <c r="L15725" t="s">
        <v>1023</v>
      </c>
      <c r="M15725" t="s">
        <v>3404</v>
      </c>
      <c r="N15725" t="b">
        <f>IF(ETMRouteStages[[#This Row],[RID]]=A15724,ETMRouteStages[[#This Row],[StageSequence]]=F15724+1,TRUE)</f>
        <v>1</v>
      </c>
    </row>
    <row r="15726" spans="1:14">
      <c r="A15726" t="s">
        <v>7123</v>
      </c>
      <c r="B15726" t="s">
        <v>3003</v>
      </c>
      <c r="C15726" t="s">
        <v>5611</v>
      </c>
      <c r="D15726" s="154">
        <v>33</v>
      </c>
      <c r="E15726" t="s">
        <v>1898</v>
      </c>
      <c r="F15726">
        <v>8</v>
      </c>
      <c r="G15726">
        <v>8</v>
      </c>
      <c r="H15726" t="s">
        <v>3404</v>
      </c>
      <c r="I15726" t="s">
        <v>3515</v>
      </c>
      <c r="K15726" t="s">
        <v>1899</v>
      </c>
      <c r="L15726" t="s">
        <v>1898</v>
      </c>
      <c r="M15726" t="s">
        <v>3404</v>
      </c>
      <c r="N15726" t="b">
        <f>IF(ETMRouteStages[[#This Row],[RID]]=A15725,ETMRouteStages[[#This Row],[StageSequence]]=F15725+1,TRUE)</f>
        <v>1</v>
      </c>
    </row>
    <row r="15727" spans="1:14">
      <c r="A15727" t="s">
        <v>7123</v>
      </c>
      <c r="B15727" t="s">
        <v>3003</v>
      </c>
      <c r="C15727" t="s">
        <v>5611</v>
      </c>
      <c r="D15727" s="154">
        <v>33</v>
      </c>
      <c r="E15727" t="s">
        <v>760</v>
      </c>
      <c r="F15727">
        <v>9</v>
      </c>
      <c r="G15727">
        <v>9</v>
      </c>
      <c r="H15727" t="s">
        <v>3500</v>
      </c>
      <c r="I15727" t="s">
        <v>3515</v>
      </c>
      <c r="K15727" t="s">
        <v>761</v>
      </c>
      <c r="L15727" t="s">
        <v>760</v>
      </c>
      <c r="M15727" t="s">
        <v>3500</v>
      </c>
      <c r="N15727" t="b">
        <f>IF(ETMRouteStages[[#This Row],[RID]]=A15726,ETMRouteStages[[#This Row],[StageSequence]]=F15726+1,TRUE)</f>
        <v>1</v>
      </c>
    </row>
    <row r="15728" spans="1:14">
      <c r="A15728" t="s">
        <v>7123</v>
      </c>
      <c r="B15728" t="s">
        <v>3003</v>
      </c>
      <c r="C15728" t="s">
        <v>5611</v>
      </c>
      <c r="D15728" s="154">
        <v>33</v>
      </c>
      <c r="E15728" t="s">
        <v>3144</v>
      </c>
      <c r="F15728">
        <v>10</v>
      </c>
      <c r="G15728">
        <v>10</v>
      </c>
      <c r="H15728" t="s">
        <v>3404</v>
      </c>
      <c r="I15728" t="s">
        <v>3515</v>
      </c>
      <c r="K15728" t="s">
        <v>3145</v>
      </c>
      <c r="L15728" t="s">
        <v>3144</v>
      </c>
      <c r="M15728" t="s">
        <v>3404</v>
      </c>
      <c r="N15728" t="b">
        <f>IF(ETMRouteStages[[#This Row],[RID]]=A15727,ETMRouteStages[[#This Row],[StageSequence]]=F15727+1,TRUE)</f>
        <v>1</v>
      </c>
    </row>
    <row r="15729" spans="1:14">
      <c r="A15729" t="s">
        <v>7123</v>
      </c>
      <c r="B15729" t="s">
        <v>3003</v>
      </c>
      <c r="C15729" t="s">
        <v>5611</v>
      </c>
      <c r="D15729" s="154">
        <v>33</v>
      </c>
      <c r="E15729" t="s">
        <v>3148</v>
      </c>
      <c r="F15729">
        <v>11</v>
      </c>
      <c r="G15729">
        <v>11</v>
      </c>
      <c r="H15729" t="s">
        <v>3404</v>
      </c>
      <c r="I15729" t="s">
        <v>3515</v>
      </c>
      <c r="K15729" t="s">
        <v>3149</v>
      </c>
      <c r="L15729" t="s">
        <v>3148</v>
      </c>
      <c r="M15729" t="s">
        <v>3404</v>
      </c>
      <c r="N15729" t="b">
        <f>IF(ETMRouteStages[[#This Row],[RID]]=A15728,ETMRouteStages[[#This Row],[StageSequence]]=F15728+1,TRUE)</f>
        <v>1</v>
      </c>
    </row>
    <row r="15730" spans="1:14">
      <c r="A15730" t="s">
        <v>7123</v>
      </c>
      <c r="B15730" t="s">
        <v>3003</v>
      </c>
      <c r="C15730" t="s">
        <v>5611</v>
      </c>
      <c r="D15730" s="154">
        <v>33</v>
      </c>
      <c r="E15730" t="s">
        <v>2938</v>
      </c>
      <c r="F15730">
        <v>12</v>
      </c>
      <c r="G15730">
        <v>12</v>
      </c>
      <c r="H15730" t="s">
        <v>3404</v>
      </c>
      <c r="I15730" t="s">
        <v>3515</v>
      </c>
      <c r="K15730" t="s">
        <v>2939</v>
      </c>
      <c r="L15730" t="s">
        <v>2938</v>
      </c>
      <c r="M15730" t="s">
        <v>3404</v>
      </c>
      <c r="N15730" t="b">
        <f>IF(ETMRouteStages[[#This Row],[RID]]=A15729,ETMRouteStages[[#This Row],[StageSequence]]=F15729+1,TRUE)</f>
        <v>1</v>
      </c>
    </row>
    <row r="15731" spans="1:14">
      <c r="A15731" t="s">
        <v>7123</v>
      </c>
      <c r="B15731" t="s">
        <v>3003</v>
      </c>
      <c r="C15731" t="s">
        <v>5611</v>
      </c>
      <c r="D15731" s="154">
        <v>33</v>
      </c>
      <c r="E15731" t="s">
        <v>1900</v>
      </c>
      <c r="F15731">
        <v>13</v>
      </c>
      <c r="G15731">
        <v>13</v>
      </c>
      <c r="H15731" t="s">
        <v>3404</v>
      </c>
      <c r="I15731" t="s">
        <v>3515</v>
      </c>
      <c r="K15731" t="s">
        <v>1901</v>
      </c>
      <c r="L15731" t="s">
        <v>1900</v>
      </c>
      <c r="M15731" t="s">
        <v>3404</v>
      </c>
      <c r="N15731" t="b">
        <f>IF(ETMRouteStages[[#This Row],[RID]]=A15730,ETMRouteStages[[#This Row],[StageSequence]]=F15730+1,TRUE)</f>
        <v>1</v>
      </c>
    </row>
    <row r="15732" spans="1:14">
      <c r="A15732" t="s">
        <v>7123</v>
      </c>
      <c r="B15732" t="s">
        <v>3003</v>
      </c>
      <c r="C15732" t="s">
        <v>5611</v>
      </c>
      <c r="D15732" s="154">
        <v>33</v>
      </c>
      <c r="E15732" t="s">
        <v>1466</v>
      </c>
      <c r="F15732">
        <v>14</v>
      </c>
      <c r="G15732">
        <v>14</v>
      </c>
      <c r="H15732" t="s">
        <v>3404</v>
      </c>
      <c r="I15732" t="s">
        <v>3515</v>
      </c>
      <c r="K15732" t="s">
        <v>1467</v>
      </c>
      <c r="L15732" t="s">
        <v>1466</v>
      </c>
      <c r="M15732" t="s">
        <v>3404</v>
      </c>
      <c r="N15732" t="b">
        <f>IF(ETMRouteStages[[#This Row],[RID]]=A15731,ETMRouteStages[[#This Row],[StageSequence]]=F15731+1,TRUE)</f>
        <v>1</v>
      </c>
    </row>
    <row r="15733" spans="1:14">
      <c r="A15733" t="s">
        <v>7123</v>
      </c>
      <c r="B15733" t="s">
        <v>3003</v>
      </c>
      <c r="C15733" t="s">
        <v>5611</v>
      </c>
      <c r="D15733" s="154">
        <v>33</v>
      </c>
      <c r="E15733" t="s">
        <v>2874</v>
      </c>
      <c r="F15733">
        <v>15</v>
      </c>
      <c r="G15733">
        <v>17</v>
      </c>
      <c r="H15733" t="s">
        <v>3404</v>
      </c>
      <c r="I15733" t="s">
        <v>3515</v>
      </c>
      <c r="K15733" t="s">
        <v>2875</v>
      </c>
      <c r="L15733" t="s">
        <v>2874</v>
      </c>
      <c r="M15733" t="s">
        <v>3404</v>
      </c>
      <c r="N15733" t="b">
        <f>IF(ETMRouteStages[[#This Row],[RID]]=A15732,ETMRouteStages[[#This Row],[StageSequence]]=F15732+1,TRUE)</f>
        <v>1</v>
      </c>
    </row>
    <row r="15734" spans="1:14">
      <c r="A15734" t="s">
        <v>7123</v>
      </c>
      <c r="B15734" t="s">
        <v>3003</v>
      </c>
      <c r="C15734" t="s">
        <v>5611</v>
      </c>
      <c r="D15734" s="154">
        <v>33</v>
      </c>
      <c r="E15734" t="s">
        <v>936</v>
      </c>
      <c r="F15734">
        <v>16</v>
      </c>
      <c r="G15734">
        <v>20</v>
      </c>
      <c r="H15734" t="s">
        <v>3404</v>
      </c>
      <c r="I15734" t="s">
        <v>3515</v>
      </c>
      <c r="K15734" t="s">
        <v>937</v>
      </c>
      <c r="L15734" t="s">
        <v>936</v>
      </c>
      <c r="M15734" t="s">
        <v>3404</v>
      </c>
      <c r="N15734" t="b">
        <f>IF(ETMRouteStages[[#This Row],[RID]]=A15733,ETMRouteStages[[#This Row],[StageSequence]]=F15733+1,TRUE)</f>
        <v>1</v>
      </c>
    </row>
    <row r="15735" spans="1:14">
      <c r="A15735" t="s">
        <v>7124</v>
      </c>
      <c r="B15735" t="s">
        <v>3003</v>
      </c>
      <c r="C15735" t="s">
        <v>5615</v>
      </c>
      <c r="D15735" s="154">
        <v>34</v>
      </c>
      <c r="E15735" t="s">
        <v>1363</v>
      </c>
      <c r="F15735">
        <v>1</v>
      </c>
      <c r="G15735">
        <v>0</v>
      </c>
      <c r="H15735" t="s">
        <v>3404</v>
      </c>
      <c r="I15735" t="s">
        <v>3515</v>
      </c>
      <c r="K15735" t="s">
        <v>1364</v>
      </c>
      <c r="L15735" t="s">
        <v>1363</v>
      </c>
      <c r="M15735" t="s">
        <v>3404</v>
      </c>
      <c r="N15735" t="b">
        <f>IF(ETMRouteStages[[#This Row],[RID]]=A15734,ETMRouteStages[[#This Row],[StageSequence]]=F15734+1,TRUE)</f>
        <v>1</v>
      </c>
    </row>
    <row r="15736" spans="1:14">
      <c r="A15736" t="s">
        <v>7124</v>
      </c>
      <c r="B15736" t="s">
        <v>3003</v>
      </c>
      <c r="C15736" t="s">
        <v>5615</v>
      </c>
      <c r="D15736" s="154">
        <v>34</v>
      </c>
      <c r="E15736" t="s">
        <v>2479</v>
      </c>
      <c r="F15736">
        <v>2</v>
      </c>
      <c r="G15736">
        <v>2</v>
      </c>
      <c r="H15736" t="s">
        <v>3404</v>
      </c>
      <c r="I15736" t="s">
        <v>3515</v>
      </c>
      <c r="K15736" t="s">
        <v>2480</v>
      </c>
      <c r="L15736" t="s">
        <v>2479</v>
      </c>
      <c r="M15736" t="s">
        <v>3404</v>
      </c>
      <c r="N15736" t="b">
        <f>IF(ETMRouteStages[[#This Row],[RID]]=A15735,ETMRouteStages[[#This Row],[StageSequence]]=F15735+1,TRUE)</f>
        <v>1</v>
      </c>
    </row>
    <row r="15737" spans="1:14">
      <c r="A15737" t="s">
        <v>7124</v>
      </c>
      <c r="B15737" t="s">
        <v>3003</v>
      </c>
      <c r="C15737" t="s">
        <v>5615</v>
      </c>
      <c r="D15737" s="154">
        <v>34</v>
      </c>
      <c r="E15737" t="s">
        <v>3002</v>
      </c>
      <c r="F15737">
        <v>3</v>
      </c>
      <c r="G15737">
        <v>4</v>
      </c>
      <c r="H15737" t="s">
        <v>3404</v>
      </c>
      <c r="I15737" t="s">
        <v>3515</v>
      </c>
      <c r="K15737" t="s">
        <v>3003</v>
      </c>
      <c r="L15737" t="s">
        <v>3002</v>
      </c>
      <c r="M15737" t="s">
        <v>3404</v>
      </c>
      <c r="N15737" t="b">
        <f>IF(ETMRouteStages[[#This Row],[RID]]=A15736,ETMRouteStages[[#This Row],[StageSequence]]=F15736+1,TRUE)</f>
        <v>1</v>
      </c>
    </row>
    <row r="15738" spans="1:14">
      <c r="A15738" t="s">
        <v>7124</v>
      </c>
      <c r="B15738" t="s">
        <v>3003</v>
      </c>
      <c r="C15738" t="s">
        <v>5615</v>
      </c>
      <c r="D15738" s="154">
        <v>34</v>
      </c>
      <c r="E15738" t="s">
        <v>2644</v>
      </c>
      <c r="F15738">
        <v>4</v>
      </c>
      <c r="G15738">
        <v>5</v>
      </c>
      <c r="H15738" t="s">
        <v>3404</v>
      </c>
      <c r="I15738" t="s">
        <v>3515</v>
      </c>
      <c r="K15738" t="s">
        <v>2645</v>
      </c>
      <c r="L15738" t="s">
        <v>2644</v>
      </c>
      <c r="M15738" t="s">
        <v>3404</v>
      </c>
      <c r="N15738" t="b">
        <f>IF(ETMRouteStages[[#This Row],[RID]]=A15737,ETMRouteStages[[#This Row],[StageSequence]]=F15737+1,TRUE)</f>
        <v>1</v>
      </c>
    </row>
    <row r="15739" spans="1:14">
      <c r="A15739" t="s">
        <v>7124</v>
      </c>
      <c r="B15739" t="s">
        <v>3003</v>
      </c>
      <c r="C15739" t="s">
        <v>5615</v>
      </c>
      <c r="D15739" s="154">
        <v>34</v>
      </c>
      <c r="E15739" t="s">
        <v>2968</v>
      </c>
      <c r="F15739">
        <v>5</v>
      </c>
      <c r="G15739">
        <v>6</v>
      </c>
      <c r="H15739" t="s">
        <v>3404</v>
      </c>
      <c r="I15739" t="s">
        <v>3515</v>
      </c>
      <c r="K15739" t="s">
        <v>2969</v>
      </c>
      <c r="L15739" t="s">
        <v>2968</v>
      </c>
      <c r="M15739" t="s">
        <v>3404</v>
      </c>
      <c r="N15739" t="b">
        <f>IF(ETMRouteStages[[#This Row],[RID]]=A15738,ETMRouteStages[[#This Row],[StageSequence]]=F15738+1,TRUE)</f>
        <v>1</v>
      </c>
    </row>
    <row r="15740" spans="1:14">
      <c r="A15740" t="s">
        <v>7124</v>
      </c>
      <c r="B15740" t="s">
        <v>3003</v>
      </c>
      <c r="C15740" t="s">
        <v>5615</v>
      </c>
      <c r="D15740" s="154">
        <v>34</v>
      </c>
      <c r="E15740" t="s">
        <v>896</v>
      </c>
      <c r="F15740">
        <v>6</v>
      </c>
      <c r="G15740">
        <v>8</v>
      </c>
      <c r="H15740" t="s">
        <v>3404</v>
      </c>
      <c r="I15740" t="s">
        <v>3515</v>
      </c>
      <c r="K15740" t="s">
        <v>897</v>
      </c>
      <c r="L15740" t="s">
        <v>896</v>
      </c>
      <c r="M15740" t="s">
        <v>3404</v>
      </c>
      <c r="N15740" t="b">
        <f>IF(ETMRouteStages[[#This Row],[RID]]=A15739,ETMRouteStages[[#This Row],[StageSequence]]=F15739+1,TRUE)</f>
        <v>1</v>
      </c>
    </row>
    <row r="15741" spans="1:14">
      <c r="A15741" t="s">
        <v>7124</v>
      </c>
      <c r="B15741" t="s">
        <v>3003</v>
      </c>
      <c r="C15741" t="s">
        <v>5615</v>
      </c>
      <c r="D15741" s="154">
        <v>34</v>
      </c>
      <c r="E15741" t="s">
        <v>1021</v>
      </c>
      <c r="F15741">
        <v>7</v>
      </c>
      <c r="G15741">
        <v>10</v>
      </c>
      <c r="H15741" t="s">
        <v>3404</v>
      </c>
      <c r="I15741" t="s">
        <v>3515</v>
      </c>
      <c r="K15741" t="s">
        <v>1022</v>
      </c>
      <c r="L15741" t="s">
        <v>1021</v>
      </c>
      <c r="M15741" t="s">
        <v>3404</v>
      </c>
      <c r="N15741" t="b">
        <f>IF(ETMRouteStages[[#This Row],[RID]]=A15740,ETMRouteStages[[#This Row],[StageSequence]]=F15740+1,TRUE)</f>
        <v>1</v>
      </c>
    </row>
    <row r="15742" spans="1:14">
      <c r="A15742" t="s">
        <v>7124</v>
      </c>
      <c r="B15742" t="s">
        <v>3003</v>
      </c>
      <c r="C15742" t="s">
        <v>5615</v>
      </c>
      <c r="D15742" s="154">
        <v>34</v>
      </c>
      <c r="E15742" t="s">
        <v>3150</v>
      </c>
      <c r="F15742">
        <v>8</v>
      </c>
      <c r="G15742">
        <v>11</v>
      </c>
      <c r="H15742" t="s">
        <v>3404</v>
      </c>
      <c r="I15742" t="s">
        <v>3515</v>
      </c>
      <c r="K15742" t="s">
        <v>3151</v>
      </c>
      <c r="L15742" t="s">
        <v>3150</v>
      </c>
      <c r="M15742" t="s">
        <v>3404</v>
      </c>
      <c r="N15742" t="b">
        <f>IF(ETMRouteStages[[#This Row],[RID]]=A15741,ETMRouteStages[[#This Row],[StageSequence]]=F15741+1,TRUE)</f>
        <v>1</v>
      </c>
    </row>
    <row r="15743" spans="1:14">
      <c r="A15743" t="s">
        <v>7124</v>
      </c>
      <c r="B15743" t="s">
        <v>3003</v>
      </c>
      <c r="C15743" t="s">
        <v>5615</v>
      </c>
      <c r="D15743" s="154">
        <v>34</v>
      </c>
      <c r="E15743" t="s">
        <v>3138</v>
      </c>
      <c r="F15743">
        <v>9</v>
      </c>
      <c r="G15743">
        <v>13</v>
      </c>
      <c r="H15743" t="s">
        <v>3404</v>
      </c>
      <c r="I15743" t="s">
        <v>3515</v>
      </c>
      <c r="K15743" t="s">
        <v>3139</v>
      </c>
      <c r="L15743" t="s">
        <v>3138</v>
      </c>
      <c r="M15743" t="s">
        <v>3404</v>
      </c>
      <c r="N15743" t="b">
        <f>IF(ETMRouteStages[[#This Row],[RID]]=A15742,ETMRouteStages[[#This Row],[StageSequence]]=F15742+1,TRUE)</f>
        <v>1</v>
      </c>
    </row>
    <row r="15744" spans="1:14">
      <c r="A15744" t="s">
        <v>7124</v>
      </c>
      <c r="B15744" t="s">
        <v>3003</v>
      </c>
      <c r="C15744" t="s">
        <v>5615</v>
      </c>
      <c r="D15744" s="154">
        <v>34</v>
      </c>
      <c r="E15744" t="s">
        <v>2465</v>
      </c>
      <c r="F15744">
        <v>10</v>
      </c>
      <c r="G15744">
        <v>15</v>
      </c>
      <c r="H15744" t="s">
        <v>3404</v>
      </c>
      <c r="I15744" t="s">
        <v>3515</v>
      </c>
      <c r="K15744" t="s">
        <v>2466</v>
      </c>
      <c r="L15744" t="s">
        <v>2465</v>
      </c>
      <c r="M15744" t="s">
        <v>3404</v>
      </c>
      <c r="N15744" t="b">
        <f>IF(ETMRouteStages[[#This Row],[RID]]=A15743,ETMRouteStages[[#This Row],[StageSequence]]=F15743+1,TRUE)</f>
        <v>1</v>
      </c>
    </row>
    <row r="15745" spans="1:14">
      <c r="A15745" t="s">
        <v>7124</v>
      </c>
      <c r="B15745" t="s">
        <v>3003</v>
      </c>
      <c r="C15745" t="s">
        <v>5615</v>
      </c>
      <c r="D15745" s="154">
        <v>34</v>
      </c>
      <c r="E15745" t="s">
        <v>2532</v>
      </c>
      <c r="F15745">
        <v>11</v>
      </c>
      <c r="G15745">
        <v>16</v>
      </c>
      <c r="H15745" t="s">
        <v>3404</v>
      </c>
      <c r="I15745" t="s">
        <v>3515</v>
      </c>
      <c r="K15745" t="s">
        <v>2533</v>
      </c>
      <c r="L15745" t="s">
        <v>2532</v>
      </c>
      <c r="M15745" t="s">
        <v>3404</v>
      </c>
      <c r="N15745" t="b">
        <f>IF(ETMRouteStages[[#This Row],[RID]]=A15744,ETMRouteStages[[#This Row],[StageSequence]]=F15744+1,TRUE)</f>
        <v>1</v>
      </c>
    </row>
    <row r="15746" spans="1:14">
      <c r="A15746" t="s">
        <v>7124</v>
      </c>
      <c r="B15746" t="s">
        <v>3003</v>
      </c>
      <c r="C15746" t="s">
        <v>5615</v>
      </c>
      <c r="D15746" s="154">
        <v>34</v>
      </c>
      <c r="E15746" t="s">
        <v>976</v>
      </c>
      <c r="F15746">
        <v>12</v>
      </c>
      <c r="G15746">
        <v>18</v>
      </c>
      <c r="H15746" t="s">
        <v>3500</v>
      </c>
      <c r="I15746" t="s">
        <v>3515</v>
      </c>
      <c r="K15746" t="s">
        <v>977</v>
      </c>
      <c r="L15746" t="s">
        <v>976</v>
      </c>
      <c r="M15746" t="s">
        <v>3500</v>
      </c>
      <c r="N15746" t="b">
        <f>IF(ETMRouteStages[[#This Row],[RID]]=A15745,ETMRouteStages[[#This Row],[StageSequence]]=F15745+1,TRUE)</f>
        <v>1</v>
      </c>
    </row>
    <row r="15747" spans="1:14">
      <c r="A15747" t="s">
        <v>7124</v>
      </c>
      <c r="B15747" t="s">
        <v>3003</v>
      </c>
      <c r="C15747" t="s">
        <v>5615</v>
      </c>
      <c r="D15747" s="154">
        <v>34</v>
      </c>
      <c r="E15747" t="s">
        <v>424</v>
      </c>
      <c r="F15747">
        <v>13</v>
      </c>
      <c r="G15747">
        <v>20</v>
      </c>
      <c r="H15747" t="s">
        <v>3404</v>
      </c>
      <c r="I15747" t="s">
        <v>3515</v>
      </c>
      <c r="K15747" t="s">
        <v>425</v>
      </c>
      <c r="L15747" t="s">
        <v>424</v>
      </c>
      <c r="M15747" t="s">
        <v>3404</v>
      </c>
      <c r="N15747" t="b">
        <f>IF(ETMRouteStages[[#This Row],[RID]]=A15746,ETMRouteStages[[#This Row],[StageSequence]]=F15746+1,TRUE)</f>
        <v>1</v>
      </c>
    </row>
    <row r="15748" spans="1:14">
      <c r="A15748" t="s">
        <v>7124</v>
      </c>
      <c r="B15748" t="s">
        <v>3003</v>
      </c>
      <c r="C15748" t="s">
        <v>5615</v>
      </c>
      <c r="D15748" s="154">
        <v>34</v>
      </c>
      <c r="E15748" t="s">
        <v>2286</v>
      </c>
      <c r="F15748">
        <v>14</v>
      </c>
      <c r="G15748">
        <v>22</v>
      </c>
      <c r="H15748" t="s">
        <v>3404</v>
      </c>
      <c r="I15748" t="s">
        <v>3515</v>
      </c>
      <c r="K15748" t="s">
        <v>2287</v>
      </c>
      <c r="L15748" t="s">
        <v>2286</v>
      </c>
      <c r="M15748" t="s">
        <v>3404</v>
      </c>
      <c r="N15748" t="b">
        <f>IF(ETMRouteStages[[#This Row],[RID]]=A15747,ETMRouteStages[[#This Row],[StageSequence]]=F15747+1,TRUE)</f>
        <v>1</v>
      </c>
    </row>
    <row r="15749" spans="1:14">
      <c r="A15749" t="s">
        <v>7124</v>
      </c>
      <c r="B15749" t="s">
        <v>3003</v>
      </c>
      <c r="C15749" t="s">
        <v>5615</v>
      </c>
      <c r="D15749" s="154">
        <v>34</v>
      </c>
      <c r="E15749" t="s">
        <v>1291</v>
      </c>
      <c r="F15749">
        <v>15</v>
      </c>
      <c r="G15749">
        <v>24</v>
      </c>
      <c r="H15749" t="s">
        <v>3404</v>
      </c>
      <c r="I15749" t="s">
        <v>3515</v>
      </c>
      <c r="K15749" t="s">
        <v>1292</v>
      </c>
      <c r="L15749" t="s">
        <v>1291</v>
      </c>
      <c r="M15749" t="s">
        <v>3404</v>
      </c>
      <c r="N15749" t="b">
        <f>IF(ETMRouteStages[[#This Row],[RID]]=A15748,ETMRouteStages[[#This Row],[StageSequence]]=F15748+1,TRUE)</f>
        <v>1</v>
      </c>
    </row>
    <row r="15750" spans="1:14">
      <c r="A15750" t="s">
        <v>7124</v>
      </c>
      <c r="B15750" t="s">
        <v>3003</v>
      </c>
      <c r="C15750" t="s">
        <v>5615</v>
      </c>
      <c r="D15750" s="154">
        <v>34</v>
      </c>
      <c r="E15750" t="s">
        <v>2693</v>
      </c>
      <c r="F15750">
        <v>16</v>
      </c>
      <c r="G15750">
        <v>26</v>
      </c>
      <c r="H15750" t="s">
        <v>3404</v>
      </c>
      <c r="I15750" t="s">
        <v>3515</v>
      </c>
      <c r="K15750" t="s">
        <v>2694</v>
      </c>
      <c r="L15750" t="s">
        <v>2693</v>
      </c>
      <c r="M15750" t="s">
        <v>3404</v>
      </c>
      <c r="N15750" t="b">
        <f>IF(ETMRouteStages[[#This Row],[RID]]=A15749,ETMRouteStages[[#This Row],[StageSequence]]=F15749+1,TRUE)</f>
        <v>1</v>
      </c>
    </row>
    <row r="15751" spans="1:14">
      <c r="A15751" t="s">
        <v>7124</v>
      </c>
      <c r="B15751" t="s">
        <v>3003</v>
      </c>
      <c r="C15751" t="s">
        <v>5615</v>
      </c>
      <c r="D15751" s="154">
        <v>34</v>
      </c>
      <c r="E15751" t="s">
        <v>628</v>
      </c>
      <c r="F15751">
        <v>17</v>
      </c>
      <c r="G15751">
        <v>28</v>
      </c>
      <c r="H15751" t="s">
        <v>3404</v>
      </c>
      <c r="I15751" t="s">
        <v>3515</v>
      </c>
      <c r="K15751" t="s">
        <v>629</v>
      </c>
      <c r="L15751" t="s">
        <v>628</v>
      </c>
      <c r="M15751" t="s">
        <v>3404</v>
      </c>
      <c r="N15751" t="b">
        <f>IF(ETMRouteStages[[#This Row],[RID]]=A15750,ETMRouteStages[[#This Row],[StageSequence]]=F15750+1,TRUE)</f>
        <v>1</v>
      </c>
    </row>
    <row r="15752" spans="1:14">
      <c r="A15752" t="s">
        <v>7124</v>
      </c>
      <c r="B15752" t="s">
        <v>3003</v>
      </c>
      <c r="C15752" t="s">
        <v>5615</v>
      </c>
      <c r="D15752" s="154">
        <v>34</v>
      </c>
      <c r="E15752" t="s">
        <v>626</v>
      </c>
      <c r="F15752">
        <v>18</v>
      </c>
      <c r="G15752">
        <v>30</v>
      </c>
      <c r="H15752" t="s">
        <v>3404</v>
      </c>
      <c r="I15752" t="s">
        <v>3515</v>
      </c>
      <c r="K15752" t="s">
        <v>627</v>
      </c>
      <c r="L15752" t="s">
        <v>626</v>
      </c>
      <c r="M15752" t="s">
        <v>3404</v>
      </c>
      <c r="N15752" t="b">
        <f>IF(ETMRouteStages[[#This Row],[RID]]=A15751,ETMRouteStages[[#This Row],[StageSequence]]=F15751+1,TRUE)</f>
        <v>1</v>
      </c>
    </row>
    <row r="15753" spans="1:14">
      <c r="A15753" t="s">
        <v>7124</v>
      </c>
      <c r="B15753" t="s">
        <v>3003</v>
      </c>
      <c r="C15753" t="s">
        <v>5615</v>
      </c>
      <c r="D15753" s="154">
        <v>34</v>
      </c>
      <c r="E15753" t="s">
        <v>1289</v>
      </c>
      <c r="F15753">
        <v>19</v>
      </c>
      <c r="G15753">
        <v>35</v>
      </c>
      <c r="H15753" t="s">
        <v>3404</v>
      </c>
      <c r="I15753" t="s">
        <v>3515</v>
      </c>
      <c r="K15753" t="s">
        <v>1290</v>
      </c>
      <c r="L15753" t="s">
        <v>1289</v>
      </c>
      <c r="M15753" t="s">
        <v>3404</v>
      </c>
      <c r="N15753" t="b">
        <f>IF(ETMRouteStages[[#This Row],[RID]]=A15752,ETMRouteStages[[#This Row],[StageSequence]]=F15752+1,TRUE)</f>
        <v>1</v>
      </c>
    </row>
    <row r="15754" spans="1:14">
      <c r="A15754" t="s">
        <v>7125</v>
      </c>
      <c r="B15754" t="s">
        <v>3003</v>
      </c>
      <c r="C15754" t="s">
        <v>5619</v>
      </c>
      <c r="D15754" s="154">
        <v>35</v>
      </c>
      <c r="E15754" t="s">
        <v>2479</v>
      </c>
      <c r="F15754">
        <v>1</v>
      </c>
      <c r="G15754">
        <v>0</v>
      </c>
      <c r="H15754" t="s">
        <v>3404</v>
      </c>
      <c r="I15754" t="s">
        <v>3515</v>
      </c>
      <c r="K15754" t="s">
        <v>2480</v>
      </c>
      <c r="L15754" t="s">
        <v>2479</v>
      </c>
      <c r="M15754" t="s">
        <v>3404</v>
      </c>
      <c r="N15754" t="b">
        <f>IF(ETMRouteStages[[#This Row],[RID]]=A15753,ETMRouteStages[[#This Row],[StageSequence]]=F15753+1,TRUE)</f>
        <v>1</v>
      </c>
    </row>
    <row r="15755" spans="1:14">
      <c r="A15755" t="s">
        <v>7125</v>
      </c>
      <c r="B15755" t="s">
        <v>3003</v>
      </c>
      <c r="C15755" t="s">
        <v>5619</v>
      </c>
      <c r="D15755" s="154">
        <v>35</v>
      </c>
      <c r="E15755" t="s">
        <v>3002</v>
      </c>
      <c r="F15755">
        <v>2</v>
      </c>
      <c r="G15755">
        <v>2</v>
      </c>
      <c r="H15755" t="s">
        <v>3404</v>
      </c>
      <c r="I15755" t="s">
        <v>3515</v>
      </c>
      <c r="K15755" t="s">
        <v>3003</v>
      </c>
      <c r="L15755" t="s">
        <v>3002</v>
      </c>
      <c r="M15755" t="s">
        <v>3404</v>
      </c>
      <c r="N15755" t="b">
        <f>IF(ETMRouteStages[[#This Row],[RID]]=A15754,ETMRouteStages[[#This Row],[StageSequence]]=F15754+1,TRUE)</f>
        <v>1</v>
      </c>
    </row>
    <row r="15756" spans="1:14">
      <c r="A15756" t="s">
        <v>7125</v>
      </c>
      <c r="B15756" t="s">
        <v>3003</v>
      </c>
      <c r="C15756" t="s">
        <v>5619</v>
      </c>
      <c r="D15756" s="154">
        <v>35</v>
      </c>
      <c r="E15756" t="s">
        <v>2644</v>
      </c>
      <c r="F15756">
        <v>3</v>
      </c>
      <c r="G15756">
        <v>3</v>
      </c>
      <c r="H15756" t="s">
        <v>3404</v>
      </c>
      <c r="I15756" t="s">
        <v>3515</v>
      </c>
      <c r="K15756" t="s">
        <v>2645</v>
      </c>
      <c r="L15756" t="s">
        <v>2644</v>
      </c>
      <c r="M15756" t="s">
        <v>3404</v>
      </c>
      <c r="N15756" t="b">
        <f>IF(ETMRouteStages[[#This Row],[RID]]=A15755,ETMRouteStages[[#This Row],[StageSequence]]=F15755+1,TRUE)</f>
        <v>1</v>
      </c>
    </row>
    <row r="15757" spans="1:14">
      <c r="A15757" t="s">
        <v>7125</v>
      </c>
      <c r="B15757" t="s">
        <v>3003</v>
      </c>
      <c r="C15757" t="s">
        <v>5619</v>
      </c>
      <c r="D15757" s="154">
        <v>35</v>
      </c>
      <c r="E15757" t="s">
        <v>2968</v>
      </c>
      <c r="F15757">
        <v>4</v>
      </c>
      <c r="G15757">
        <v>4</v>
      </c>
      <c r="H15757" t="s">
        <v>3404</v>
      </c>
      <c r="I15757" t="s">
        <v>3515</v>
      </c>
      <c r="K15757" t="s">
        <v>2969</v>
      </c>
      <c r="L15757" t="s">
        <v>2968</v>
      </c>
      <c r="M15757" t="s">
        <v>3404</v>
      </c>
      <c r="N15757" t="b">
        <f>IF(ETMRouteStages[[#This Row],[RID]]=A15756,ETMRouteStages[[#This Row],[StageSequence]]=F15756+1,TRUE)</f>
        <v>1</v>
      </c>
    </row>
    <row r="15758" spans="1:14">
      <c r="A15758" t="s">
        <v>7125</v>
      </c>
      <c r="B15758" t="s">
        <v>3003</v>
      </c>
      <c r="C15758" t="s">
        <v>5619</v>
      </c>
      <c r="D15758" s="154">
        <v>35</v>
      </c>
      <c r="E15758" t="s">
        <v>896</v>
      </c>
      <c r="F15758">
        <v>5</v>
      </c>
      <c r="G15758">
        <v>6</v>
      </c>
      <c r="H15758" t="s">
        <v>3404</v>
      </c>
      <c r="I15758" t="s">
        <v>3515</v>
      </c>
      <c r="K15758" t="s">
        <v>897</v>
      </c>
      <c r="L15758" t="s">
        <v>896</v>
      </c>
      <c r="M15758" t="s">
        <v>3404</v>
      </c>
      <c r="N15758" t="b">
        <f>IF(ETMRouteStages[[#This Row],[RID]]=A15757,ETMRouteStages[[#This Row],[StageSequence]]=F15757+1,TRUE)</f>
        <v>1</v>
      </c>
    </row>
    <row r="15759" spans="1:14">
      <c r="A15759" t="s">
        <v>7125</v>
      </c>
      <c r="B15759" t="s">
        <v>3003</v>
      </c>
      <c r="C15759" t="s">
        <v>5619</v>
      </c>
      <c r="D15759" s="154">
        <v>35</v>
      </c>
      <c r="E15759" t="s">
        <v>1021</v>
      </c>
      <c r="F15759">
        <v>6</v>
      </c>
      <c r="G15759">
        <v>8</v>
      </c>
      <c r="H15759" t="s">
        <v>3404</v>
      </c>
      <c r="I15759" t="s">
        <v>3515</v>
      </c>
      <c r="K15759" t="s">
        <v>1022</v>
      </c>
      <c r="L15759" t="s">
        <v>1021</v>
      </c>
      <c r="M15759" t="s">
        <v>3404</v>
      </c>
      <c r="N15759" t="b">
        <f>IF(ETMRouteStages[[#This Row],[RID]]=A15758,ETMRouteStages[[#This Row],[StageSequence]]=F15758+1,TRUE)</f>
        <v>1</v>
      </c>
    </row>
    <row r="15760" spans="1:14">
      <c r="A15760" t="s">
        <v>7125</v>
      </c>
      <c r="B15760" t="s">
        <v>3003</v>
      </c>
      <c r="C15760" t="s">
        <v>5619</v>
      </c>
      <c r="D15760" s="154">
        <v>35</v>
      </c>
      <c r="E15760" t="s">
        <v>3150</v>
      </c>
      <c r="F15760">
        <v>7</v>
      </c>
      <c r="G15760">
        <v>9</v>
      </c>
      <c r="H15760" t="s">
        <v>3404</v>
      </c>
      <c r="I15760" t="s">
        <v>3515</v>
      </c>
      <c r="K15760" t="s">
        <v>3151</v>
      </c>
      <c r="L15760" t="s">
        <v>3150</v>
      </c>
      <c r="M15760" t="s">
        <v>3404</v>
      </c>
      <c r="N15760" t="b">
        <f>IF(ETMRouteStages[[#This Row],[RID]]=A15759,ETMRouteStages[[#This Row],[StageSequence]]=F15759+1,TRUE)</f>
        <v>1</v>
      </c>
    </row>
    <row r="15761" spans="1:14">
      <c r="A15761" t="s">
        <v>7125</v>
      </c>
      <c r="B15761" t="s">
        <v>3003</v>
      </c>
      <c r="C15761" t="s">
        <v>5619</v>
      </c>
      <c r="D15761" s="154">
        <v>35</v>
      </c>
      <c r="E15761" t="s">
        <v>3138</v>
      </c>
      <c r="F15761">
        <v>8</v>
      </c>
      <c r="G15761">
        <v>11</v>
      </c>
      <c r="H15761" t="s">
        <v>3404</v>
      </c>
      <c r="I15761" t="s">
        <v>3515</v>
      </c>
      <c r="K15761" t="s">
        <v>3139</v>
      </c>
      <c r="L15761" t="s">
        <v>3138</v>
      </c>
      <c r="M15761" t="s">
        <v>3404</v>
      </c>
      <c r="N15761" t="b">
        <f>IF(ETMRouteStages[[#This Row],[RID]]=A15760,ETMRouteStages[[#This Row],[StageSequence]]=F15760+1,TRUE)</f>
        <v>1</v>
      </c>
    </row>
    <row r="15762" spans="1:14">
      <c r="A15762" t="s">
        <v>7125</v>
      </c>
      <c r="B15762" t="s">
        <v>3003</v>
      </c>
      <c r="C15762" t="s">
        <v>5619</v>
      </c>
      <c r="D15762" s="154">
        <v>35</v>
      </c>
      <c r="E15762" t="s">
        <v>2465</v>
      </c>
      <c r="F15762">
        <v>9</v>
      </c>
      <c r="G15762">
        <v>12</v>
      </c>
      <c r="H15762" t="s">
        <v>3404</v>
      </c>
      <c r="I15762" t="s">
        <v>3515</v>
      </c>
      <c r="K15762" t="s">
        <v>2466</v>
      </c>
      <c r="L15762" t="s">
        <v>2465</v>
      </c>
      <c r="M15762" t="s">
        <v>3404</v>
      </c>
      <c r="N15762" t="b">
        <f>IF(ETMRouteStages[[#This Row],[RID]]=A15761,ETMRouteStages[[#This Row],[StageSequence]]=F15761+1,TRUE)</f>
        <v>1</v>
      </c>
    </row>
    <row r="15763" spans="1:14">
      <c r="A15763" t="s">
        <v>7125</v>
      </c>
      <c r="B15763" t="s">
        <v>3003</v>
      </c>
      <c r="C15763" t="s">
        <v>5619</v>
      </c>
      <c r="D15763" s="154">
        <v>35</v>
      </c>
      <c r="E15763" t="s">
        <v>2532</v>
      </c>
      <c r="F15763">
        <v>10</v>
      </c>
      <c r="G15763">
        <v>14</v>
      </c>
      <c r="H15763" t="s">
        <v>3404</v>
      </c>
      <c r="I15763" t="s">
        <v>3515</v>
      </c>
      <c r="K15763" t="s">
        <v>2533</v>
      </c>
      <c r="L15763" t="s">
        <v>2532</v>
      </c>
      <c r="M15763" t="s">
        <v>3404</v>
      </c>
      <c r="N15763" t="b">
        <f>IF(ETMRouteStages[[#This Row],[RID]]=A15762,ETMRouteStages[[#This Row],[StageSequence]]=F15762+1,TRUE)</f>
        <v>1</v>
      </c>
    </row>
    <row r="15764" spans="1:14">
      <c r="A15764" t="s">
        <v>7125</v>
      </c>
      <c r="B15764" t="s">
        <v>3003</v>
      </c>
      <c r="C15764" t="s">
        <v>5619</v>
      </c>
      <c r="D15764" s="154">
        <v>35</v>
      </c>
      <c r="E15764" t="s">
        <v>976</v>
      </c>
      <c r="F15764">
        <v>11</v>
      </c>
      <c r="G15764">
        <v>16</v>
      </c>
      <c r="H15764" t="s">
        <v>3404</v>
      </c>
      <c r="I15764" t="s">
        <v>3515</v>
      </c>
      <c r="K15764" t="s">
        <v>977</v>
      </c>
      <c r="L15764" t="s">
        <v>976</v>
      </c>
      <c r="M15764" t="s">
        <v>3404</v>
      </c>
      <c r="N15764" t="b">
        <f>IF(ETMRouteStages[[#This Row],[RID]]=A15763,ETMRouteStages[[#This Row],[StageSequence]]=F15763+1,TRUE)</f>
        <v>1</v>
      </c>
    </row>
    <row r="15765" spans="1:14">
      <c r="A15765" t="s">
        <v>7125</v>
      </c>
      <c r="B15765" t="s">
        <v>3003</v>
      </c>
      <c r="C15765" t="s">
        <v>5619</v>
      </c>
      <c r="D15765" s="154">
        <v>35</v>
      </c>
      <c r="E15765" t="s">
        <v>2850</v>
      </c>
      <c r="F15765">
        <v>12</v>
      </c>
      <c r="G15765">
        <v>17</v>
      </c>
      <c r="H15765" t="s">
        <v>3404</v>
      </c>
      <c r="I15765" t="s">
        <v>3515</v>
      </c>
      <c r="K15765" t="s">
        <v>2851</v>
      </c>
      <c r="L15765" t="s">
        <v>2850</v>
      </c>
      <c r="M15765" t="s">
        <v>3404</v>
      </c>
      <c r="N15765" t="b">
        <f>IF(ETMRouteStages[[#This Row],[RID]]=A15764,ETMRouteStages[[#This Row],[StageSequence]]=F15764+1,TRUE)</f>
        <v>1</v>
      </c>
    </row>
    <row r="15766" spans="1:14">
      <c r="A15766" t="s">
        <v>7125</v>
      </c>
      <c r="B15766" t="s">
        <v>3003</v>
      </c>
      <c r="C15766" t="s">
        <v>5619</v>
      </c>
      <c r="D15766" s="154">
        <v>35</v>
      </c>
      <c r="E15766" t="s">
        <v>972</v>
      </c>
      <c r="F15766">
        <v>13</v>
      </c>
      <c r="G15766">
        <v>18</v>
      </c>
      <c r="H15766" t="s">
        <v>3404</v>
      </c>
      <c r="I15766" t="s">
        <v>3515</v>
      </c>
      <c r="K15766" t="s">
        <v>973</v>
      </c>
      <c r="L15766" t="s">
        <v>972</v>
      </c>
      <c r="M15766" t="s">
        <v>3404</v>
      </c>
      <c r="N15766" t="b">
        <f>IF(ETMRouteStages[[#This Row],[RID]]=A15765,ETMRouteStages[[#This Row],[StageSequence]]=F15765+1,TRUE)</f>
        <v>1</v>
      </c>
    </row>
    <row r="15767" spans="1:14">
      <c r="A15767" t="s">
        <v>7125</v>
      </c>
      <c r="B15767" t="s">
        <v>3003</v>
      </c>
      <c r="C15767" t="s">
        <v>5619</v>
      </c>
      <c r="D15767" s="154">
        <v>35</v>
      </c>
      <c r="E15767" t="s">
        <v>1576</v>
      </c>
      <c r="F15767">
        <v>14</v>
      </c>
      <c r="G15767">
        <v>20</v>
      </c>
      <c r="H15767" t="s">
        <v>3404</v>
      </c>
      <c r="I15767" t="s">
        <v>3515</v>
      </c>
      <c r="K15767" t="s">
        <v>1577</v>
      </c>
      <c r="L15767" t="s">
        <v>1576</v>
      </c>
      <c r="M15767" t="s">
        <v>3404</v>
      </c>
      <c r="N15767" t="b">
        <f>IF(ETMRouteStages[[#This Row],[RID]]=A15766,ETMRouteStages[[#This Row],[StageSequence]]=F15766+1,TRUE)</f>
        <v>1</v>
      </c>
    </row>
    <row r="15768" spans="1:14">
      <c r="A15768" t="s">
        <v>7125</v>
      </c>
      <c r="B15768" t="s">
        <v>3003</v>
      </c>
      <c r="C15768" t="s">
        <v>5619</v>
      </c>
      <c r="D15768" s="154">
        <v>35</v>
      </c>
      <c r="E15768" t="s">
        <v>2417</v>
      </c>
      <c r="F15768">
        <v>15</v>
      </c>
      <c r="G15768">
        <v>22</v>
      </c>
      <c r="H15768" t="s">
        <v>3404</v>
      </c>
      <c r="I15768" t="s">
        <v>3515</v>
      </c>
      <c r="K15768" t="s">
        <v>2418</v>
      </c>
      <c r="L15768" t="s">
        <v>2417</v>
      </c>
      <c r="M15768" t="s">
        <v>3404</v>
      </c>
      <c r="N15768" t="b">
        <f>IF(ETMRouteStages[[#This Row],[RID]]=A15767,ETMRouteStages[[#This Row],[StageSequence]]=F15767+1,TRUE)</f>
        <v>1</v>
      </c>
    </row>
    <row r="15769" spans="1:14">
      <c r="A15769" t="s">
        <v>7125</v>
      </c>
      <c r="B15769" t="s">
        <v>3003</v>
      </c>
      <c r="C15769" t="s">
        <v>5619</v>
      </c>
      <c r="D15769" s="154">
        <v>35</v>
      </c>
      <c r="E15769" t="s">
        <v>2419</v>
      </c>
      <c r="F15769">
        <v>16</v>
      </c>
      <c r="G15769">
        <v>23</v>
      </c>
      <c r="H15769" t="s">
        <v>3404</v>
      </c>
      <c r="I15769" t="s">
        <v>3515</v>
      </c>
      <c r="K15769" t="s">
        <v>2420</v>
      </c>
      <c r="L15769" t="s">
        <v>2419</v>
      </c>
      <c r="M15769" t="s">
        <v>3404</v>
      </c>
      <c r="N15769" t="b">
        <f>IF(ETMRouteStages[[#This Row],[RID]]=A15768,ETMRouteStages[[#This Row],[StageSequence]]=F15768+1,TRUE)</f>
        <v>1</v>
      </c>
    </row>
    <row r="15770" spans="1:14">
      <c r="A15770" t="s">
        <v>7125</v>
      </c>
      <c r="B15770" t="s">
        <v>3003</v>
      </c>
      <c r="C15770" t="s">
        <v>5619</v>
      </c>
      <c r="D15770" s="154">
        <v>35</v>
      </c>
      <c r="E15770" t="s">
        <v>512</v>
      </c>
      <c r="F15770">
        <v>17</v>
      </c>
      <c r="G15770">
        <v>25</v>
      </c>
      <c r="H15770" t="s">
        <v>3404</v>
      </c>
      <c r="I15770" t="s">
        <v>3515</v>
      </c>
      <c r="K15770" t="s">
        <v>513</v>
      </c>
      <c r="L15770" t="s">
        <v>512</v>
      </c>
      <c r="M15770" t="s">
        <v>3404</v>
      </c>
      <c r="N15770" t="b">
        <f>IF(ETMRouteStages[[#This Row],[RID]]=A15769,ETMRouteStages[[#This Row],[StageSequence]]=F15769+1,TRUE)</f>
        <v>1</v>
      </c>
    </row>
    <row r="15771" spans="1:14">
      <c r="A15771" t="s">
        <v>7125</v>
      </c>
      <c r="B15771" t="s">
        <v>3003</v>
      </c>
      <c r="C15771" t="s">
        <v>5619</v>
      </c>
      <c r="D15771" s="154">
        <v>35</v>
      </c>
      <c r="E15771" t="s">
        <v>1757</v>
      </c>
      <c r="F15771">
        <v>18</v>
      </c>
      <c r="G15771">
        <v>26</v>
      </c>
      <c r="H15771" t="s">
        <v>3404</v>
      </c>
      <c r="I15771" t="s">
        <v>3515</v>
      </c>
      <c r="K15771" t="s">
        <v>1758</v>
      </c>
      <c r="L15771" t="s">
        <v>1757</v>
      </c>
      <c r="M15771" t="s">
        <v>3404</v>
      </c>
      <c r="N15771" t="b">
        <f>IF(ETMRouteStages[[#This Row],[RID]]=A15770,ETMRouteStages[[#This Row],[StageSequence]]=F15770+1,TRUE)</f>
        <v>1</v>
      </c>
    </row>
    <row r="15772" spans="1:14">
      <c r="A15772" t="s">
        <v>7125</v>
      </c>
      <c r="B15772" t="s">
        <v>3003</v>
      </c>
      <c r="C15772" t="s">
        <v>5619</v>
      </c>
      <c r="D15772" s="154">
        <v>35</v>
      </c>
      <c r="E15772" t="s">
        <v>932</v>
      </c>
      <c r="F15772">
        <v>19</v>
      </c>
      <c r="G15772">
        <v>27</v>
      </c>
      <c r="H15772" t="s">
        <v>3404</v>
      </c>
      <c r="I15772" t="s">
        <v>3515</v>
      </c>
      <c r="K15772" t="s">
        <v>933</v>
      </c>
      <c r="L15772" t="s">
        <v>932</v>
      </c>
      <c r="M15772" t="s">
        <v>3404</v>
      </c>
      <c r="N15772" t="b">
        <f>IF(ETMRouteStages[[#This Row],[RID]]=A15771,ETMRouteStages[[#This Row],[StageSequence]]=F15771+1,TRUE)</f>
        <v>1</v>
      </c>
    </row>
    <row r="15773" spans="1:14">
      <c r="A15773" t="s">
        <v>7125</v>
      </c>
      <c r="B15773" t="s">
        <v>3003</v>
      </c>
      <c r="C15773" t="s">
        <v>5619</v>
      </c>
      <c r="D15773" s="154">
        <v>35</v>
      </c>
      <c r="E15773" t="s">
        <v>782</v>
      </c>
      <c r="F15773">
        <v>20</v>
      </c>
      <c r="G15773">
        <v>28</v>
      </c>
      <c r="H15773" t="s">
        <v>3404</v>
      </c>
      <c r="I15773" t="s">
        <v>3515</v>
      </c>
      <c r="K15773" t="s">
        <v>783</v>
      </c>
      <c r="L15773" t="s">
        <v>782</v>
      </c>
      <c r="M15773" t="s">
        <v>3404</v>
      </c>
      <c r="N15773" t="b">
        <f>IF(ETMRouteStages[[#This Row],[RID]]=A15772,ETMRouteStages[[#This Row],[StageSequence]]=F15772+1,TRUE)</f>
        <v>1</v>
      </c>
    </row>
    <row r="15774" spans="1:14">
      <c r="A15774" t="s">
        <v>7125</v>
      </c>
      <c r="B15774" t="s">
        <v>3003</v>
      </c>
      <c r="C15774" t="s">
        <v>5619</v>
      </c>
      <c r="D15774" s="154">
        <v>35</v>
      </c>
      <c r="E15774" t="s">
        <v>2503</v>
      </c>
      <c r="F15774">
        <v>21</v>
      </c>
      <c r="G15774">
        <v>30</v>
      </c>
      <c r="H15774" t="s">
        <v>3404</v>
      </c>
      <c r="I15774" t="s">
        <v>3515</v>
      </c>
      <c r="K15774" t="s">
        <v>2504</v>
      </c>
      <c r="L15774" t="s">
        <v>2503</v>
      </c>
      <c r="M15774" t="s">
        <v>3404</v>
      </c>
      <c r="N15774" t="b">
        <f>IF(ETMRouteStages[[#This Row],[RID]]=A15773,ETMRouteStages[[#This Row],[StageSequence]]=F15773+1,TRUE)</f>
        <v>1</v>
      </c>
    </row>
    <row r="15775" spans="1:14">
      <c r="A15775" t="s">
        <v>7125</v>
      </c>
      <c r="B15775" t="s">
        <v>3003</v>
      </c>
      <c r="C15775" t="s">
        <v>5619</v>
      </c>
      <c r="D15775" s="154">
        <v>35</v>
      </c>
      <c r="E15775" t="s">
        <v>784</v>
      </c>
      <c r="F15775">
        <v>22</v>
      </c>
      <c r="G15775">
        <v>31</v>
      </c>
      <c r="H15775" t="s">
        <v>3404</v>
      </c>
      <c r="I15775" t="s">
        <v>3515</v>
      </c>
      <c r="K15775" t="s">
        <v>785</v>
      </c>
      <c r="L15775" t="s">
        <v>784</v>
      </c>
      <c r="M15775" t="s">
        <v>3404</v>
      </c>
      <c r="N15775" t="b">
        <f>IF(ETMRouteStages[[#This Row],[RID]]=A15774,ETMRouteStages[[#This Row],[StageSequence]]=F15774+1,TRUE)</f>
        <v>1</v>
      </c>
    </row>
    <row r="15776" spans="1:14">
      <c r="A15776" t="s">
        <v>7125</v>
      </c>
      <c r="B15776" t="s">
        <v>3003</v>
      </c>
      <c r="C15776" t="s">
        <v>5619</v>
      </c>
      <c r="D15776" s="154">
        <v>35</v>
      </c>
      <c r="E15776" t="s">
        <v>2890</v>
      </c>
      <c r="F15776">
        <v>23</v>
      </c>
      <c r="G15776">
        <v>32</v>
      </c>
      <c r="H15776" t="s">
        <v>3404</v>
      </c>
      <c r="I15776" t="s">
        <v>3515</v>
      </c>
      <c r="K15776" t="s">
        <v>2891</v>
      </c>
      <c r="L15776" t="s">
        <v>2890</v>
      </c>
      <c r="M15776" t="s">
        <v>3404</v>
      </c>
      <c r="N15776" t="b">
        <f>IF(ETMRouteStages[[#This Row],[RID]]=A15775,ETMRouteStages[[#This Row],[StageSequence]]=F15775+1,TRUE)</f>
        <v>1</v>
      </c>
    </row>
    <row r="15777" spans="1:14">
      <c r="A15777" t="s">
        <v>7125</v>
      </c>
      <c r="B15777" t="s">
        <v>3003</v>
      </c>
      <c r="C15777" t="s">
        <v>5619</v>
      </c>
      <c r="D15777" s="154">
        <v>35</v>
      </c>
      <c r="E15777" t="s">
        <v>1113</v>
      </c>
      <c r="F15777">
        <v>24</v>
      </c>
      <c r="G15777">
        <v>34</v>
      </c>
      <c r="H15777" t="s">
        <v>3404</v>
      </c>
      <c r="I15777" t="s">
        <v>3515</v>
      </c>
      <c r="K15777" t="s">
        <v>1114</v>
      </c>
      <c r="L15777" t="s">
        <v>1113</v>
      </c>
      <c r="M15777" t="s">
        <v>3404</v>
      </c>
      <c r="N15777" t="b">
        <f>IF(ETMRouteStages[[#This Row],[RID]]=A15776,ETMRouteStages[[#This Row],[StageSequence]]=F15776+1,TRUE)</f>
        <v>1</v>
      </c>
    </row>
    <row r="15778" spans="1:14">
      <c r="A15778" t="s">
        <v>7125</v>
      </c>
      <c r="B15778" t="s">
        <v>3003</v>
      </c>
      <c r="C15778" t="s">
        <v>5619</v>
      </c>
      <c r="D15778" s="154">
        <v>35</v>
      </c>
      <c r="E15778" t="s">
        <v>2328</v>
      </c>
      <c r="F15778">
        <v>25</v>
      </c>
      <c r="G15778">
        <v>36</v>
      </c>
      <c r="H15778" t="s">
        <v>3404</v>
      </c>
      <c r="I15778" t="s">
        <v>3515</v>
      </c>
      <c r="K15778" t="s">
        <v>2329</v>
      </c>
      <c r="L15778" t="s">
        <v>2328</v>
      </c>
      <c r="M15778" t="s">
        <v>3404</v>
      </c>
      <c r="N15778" t="b">
        <f>IF(ETMRouteStages[[#This Row],[RID]]=A15777,ETMRouteStages[[#This Row],[StageSequence]]=F15777+1,TRUE)</f>
        <v>1</v>
      </c>
    </row>
    <row r="15779" spans="1:14">
      <c r="A15779" t="s">
        <v>7125</v>
      </c>
      <c r="B15779" t="s">
        <v>3003</v>
      </c>
      <c r="C15779" t="s">
        <v>5619</v>
      </c>
      <c r="D15779" s="154">
        <v>35</v>
      </c>
      <c r="E15779" t="s">
        <v>1197</v>
      </c>
      <c r="F15779">
        <v>26</v>
      </c>
      <c r="G15779">
        <v>40</v>
      </c>
      <c r="H15779" t="s">
        <v>3404</v>
      </c>
      <c r="I15779" t="s">
        <v>3515</v>
      </c>
      <c r="K15779" t="s">
        <v>1198</v>
      </c>
      <c r="L15779" t="s">
        <v>1197</v>
      </c>
      <c r="M15779" t="s">
        <v>3404</v>
      </c>
      <c r="N15779" t="b">
        <f>IF(ETMRouteStages[[#This Row],[RID]]=A15778,ETMRouteStages[[#This Row],[StageSequence]]=F15778+1,TRUE)</f>
        <v>1</v>
      </c>
    </row>
    <row r="15780" spans="1:14">
      <c r="A15780" t="s">
        <v>7125</v>
      </c>
      <c r="B15780" t="s">
        <v>3003</v>
      </c>
      <c r="C15780" t="s">
        <v>5619</v>
      </c>
      <c r="D15780" s="154">
        <v>35</v>
      </c>
      <c r="E15780" t="s">
        <v>1187</v>
      </c>
      <c r="F15780">
        <v>27</v>
      </c>
      <c r="G15780">
        <v>41</v>
      </c>
      <c r="H15780" t="s">
        <v>3404</v>
      </c>
      <c r="I15780" t="s">
        <v>3515</v>
      </c>
      <c r="K15780" t="s">
        <v>1188</v>
      </c>
      <c r="L15780" t="s">
        <v>1187</v>
      </c>
      <c r="M15780" t="s">
        <v>3404</v>
      </c>
      <c r="N15780" t="b">
        <f>IF(ETMRouteStages[[#This Row],[RID]]=A15779,ETMRouteStages[[#This Row],[StageSequence]]=F15779+1,TRUE)</f>
        <v>1</v>
      </c>
    </row>
    <row r="15781" spans="1:14">
      <c r="A15781" t="s">
        <v>7125</v>
      </c>
      <c r="B15781" t="s">
        <v>3003</v>
      </c>
      <c r="C15781" t="s">
        <v>5619</v>
      </c>
      <c r="D15781" s="154">
        <v>35</v>
      </c>
      <c r="E15781" t="s">
        <v>1199</v>
      </c>
      <c r="F15781">
        <v>28</v>
      </c>
      <c r="G15781">
        <v>42</v>
      </c>
      <c r="H15781" t="s">
        <v>3404</v>
      </c>
      <c r="I15781" t="s">
        <v>3515</v>
      </c>
      <c r="K15781" t="s">
        <v>1200</v>
      </c>
      <c r="L15781" t="s">
        <v>1199</v>
      </c>
      <c r="M15781" t="s">
        <v>3404</v>
      </c>
      <c r="N15781" t="b">
        <f>IF(ETMRouteStages[[#This Row],[RID]]=A15780,ETMRouteStages[[#This Row],[StageSequence]]=F15780+1,TRUE)</f>
        <v>1</v>
      </c>
    </row>
    <row r="15782" spans="1:14">
      <c r="A15782" t="s">
        <v>7126</v>
      </c>
      <c r="B15782" t="s">
        <v>3003</v>
      </c>
      <c r="C15782" t="s">
        <v>5623</v>
      </c>
      <c r="D15782" s="154">
        <v>36</v>
      </c>
      <c r="E15782" t="s">
        <v>2479</v>
      </c>
      <c r="F15782">
        <v>1</v>
      </c>
      <c r="G15782">
        <v>0</v>
      </c>
      <c r="H15782" t="s">
        <v>3404</v>
      </c>
      <c r="I15782" t="s">
        <v>3515</v>
      </c>
      <c r="K15782" t="s">
        <v>2480</v>
      </c>
      <c r="L15782" t="s">
        <v>2479</v>
      </c>
      <c r="M15782" t="s">
        <v>3404</v>
      </c>
      <c r="N15782" t="b">
        <f>IF(ETMRouteStages[[#This Row],[RID]]=A15781,ETMRouteStages[[#This Row],[StageSequence]]=F15781+1,TRUE)</f>
        <v>1</v>
      </c>
    </row>
    <row r="15783" spans="1:14">
      <c r="A15783" t="s">
        <v>7126</v>
      </c>
      <c r="B15783" t="s">
        <v>3003</v>
      </c>
      <c r="C15783" t="s">
        <v>5623</v>
      </c>
      <c r="D15783" s="154">
        <v>36</v>
      </c>
      <c r="E15783" t="s">
        <v>3002</v>
      </c>
      <c r="F15783">
        <v>2</v>
      </c>
      <c r="G15783">
        <v>2</v>
      </c>
      <c r="H15783" t="s">
        <v>3404</v>
      </c>
      <c r="I15783" t="s">
        <v>3515</v>
      </c>
      <c r="K15783" t="s">
        <v>3003</v>
      </c>
      <c r="L15783" t="s">
        <v>3002</v>
      </c>
      <c r="M15783" t="s">
        <v>3404</v>
      </c>
      <c r="N15783" t="b">
        <f>IF(ETMRouteStages[[#This Row],[RID]]=A15782,ETMRouteStages[[#This Row],[StageSequence]]=F15782+1,TRUE)</f>
        <v>1</v>
      </c>
    </row>
    <row r="15784" spans="1:14">
      <c r="A15784" t="s">
        <v>7126</v>
      </c>
      <c r="B15784" t="s">
        <v>3003</v>
      </c>
      <c r="C15784" t="s">
        <v>5623</v>
      </c>
      <c r="D15784" s="154">
        <v>36</v>
      </c>
      <c r="E15784" t="s">
        <v>2644</v>
      </c>
      <c r="F15784">
        <v>3</v>
      </c>
      <c r="G15784">
        <v>3</v>
      </c>
      <c r="H15784" t="s">
        <v>3404</v>
      </c>
      <c r="I15784" t="s">
        <v>3515</v>
      </c>
      <c r="K15784" t="s">
        <v>2645</v>
      </c>
      <c r="L15784" t="s">
        <v>2644</v>
      </c>
      <c r="M15784" t="s">
        <v>3404</v>
      </c>
      <c r="N15784" t="b">
        <f>IF(ETMRouteStages[[#This Row],[RID]]=A15783,ETMRouteStages[[#This Row],[StageSequence]]=F15783+1,TRUE)</f>
        <v>1</v>
      </c>
    </row>
    <row r="15785" spans="1:14">
      <c r="A15785" t="s">
        <v>7126</v>
      </c>
      <c r="B15785" t="s">
        <v>3003</v>
      </c>
      <c r="C15785" t="s">
        <v>5623</v>
      </c>
      <c r="D15785" s="154">
        <v>36</v>
      </c>
      <c r="E15785" t="s">
        <v>2968</v>
      </c>
      <c r="F15785">
        <v>4</v>
      </c>
      <c r="G15785">
        <v>4</v>
      </c>
      <c r="H15785" t="s">
        <v>3404</v>
      </c>
      <c r="I15785" t="s">
        <v>3515</v>
      </c>
      <c r="K15785" t="s">
        <v>2969</v>
      </c>
      <c r="L15785" t="s">
        <v>2968</v>
      </c>
      <c r="M15785" t="s">
        <v>3404</v>
      </c>
      <c r="N15785" t="b">
        <f>IF(ETMRouteStages[[#This Row],[RID]]=A15784,ETMRouteStages[[#This Row],[StageSequence]]=F15784+1,TRUE)</f>
        <v>1</v>
      </c>
    </row>
    <row r="15786" spans="1:14">
      <c r="A15786" t="s">
        <v>7126</v>
      </c>
      <c r="B15786" t="s">
        <v>3003</v>
      </c>
      <c r="C15786" t="s">
        <v>5623</v>
      </c>
      <c r="D15786" s="154">
        <v>36</v>
      </c>
      <c r="E15786" t="s">
        <v>896</v>
      </c>
      <c r="F15786">
        <v>5</v>
      </c>
      <c r="G15786">
        <v>6</v>
      </c>
      <c r="H15786" t="s">
        <v>3404</v>
      </c>
      <c r="I15786" t="s">
        <v>3515</v>
      </c>
      <c r="K15786" t="s">
        <v>897</v>
      </c>
      <c r="L15786" t="s">
        <v>896</v>
      </c>
      <c r="M15786" t="s">
        <v>3404</v>
      </c>
      <c r="N15786" t="b">
        <f>IF(ETMRouteStages[[#This Row],[RID]]=A15785,ETMRouteStages[[#This Row],[StageSequence]]=F15785+1,TRUE)</f>
        <v>1</v>
      </c>
    </row>
    <row r="15787" spans="1:14">
      <c r="A15787" t="s">
        <v>7126</v>
      </c>
      <c r="B15787" t="s">
        <v>3003</v>
      </c>
      <c r="C15787" t="s">
        <v>5623</v>
      </c>
      <c r="D15787" s="154">
        <v>36</v>
      </c>
      <c r="E15787" t="s">
        <v>1021</v>
      </c>
      <c r="F15787">
        <v>6</v>
      </c>
      <c r="G15787">
        <v>8</v>
      </c>
      <c r="H15787" t="s">
        <v>3404</v>
      </c>
      <c r="I15787" t="s">
        <v>3515</v>
      </c>
      <c r="K15787" t="s">
        <v>1022</v>
      </c>
      <c r="L15787" t="s">
        <v>1021</v>
      </c>
      <c r="M15787" t="s">
        <v>3404</v>
      </c>
      <c r="N15787" t="b">
        <f>IF(ETMRouteStages[[#This Row],[RID]]=A15786,ETMRouteStages[[#This Row],[StageSequence]]=F15786+1,TRUE)</f>
        <v>1</v>
      </c>
    </row>
    <row r="15788" spans="1:14">
      <c r="A15788" t="s">
        <v>7126</v>
      </c>
      <c r="B15788" t="s">
        <v>3003</v>
      </c>
      <c r="C15788" t="s">
        <v>5623</v>
      </c>
      <c r="D15788" s="154">
        <v>36</v>
      </c>
      <c r="E15788" t="s">
        <v>3150</v>
      </c>
      <c r="F15788">
        <v>7</v>
      </c>
      <c r="G15788">
        <v>9</v>
      </c>
      <c r="H15788" t="s">
        <v>3404</v>
      </c>
      <c r="I15788" t="s">
        <v>3515</v>
      </c>
      <c r="K15788" t="s">
        <v>3151</v>
      </c>
      <c r="L15788" t="s">
        <v>3150</v>
      </c>
      <c r="M15788" t="s">
        <v>3404</v>
      </c>
      <c r="N15788" t="b">
        <f>IF(ETMRouteStages[[#This Row],[RID]]=A15787,ETMRouteStages[[#This Row],[StageSequence]]=F15787+1,TRUE)</f>
        <v>1</v>
      </c>
    </row>
    <row r="15789" spans="1:14">
      <c r="A15789" t="s">
        <v>7126</v>
      </c>
      <c r="B15789" t="s">
        <v>3003</v>
      </c>
      <c r="C15789" t="s">
        <v>5623</v>
      </c>
      <c r="D15789" s="154">
        <v>36</v>
      </c>
      <c r="E15789" t="s">
        <v>3138</v>
      </c>
      <c r="F15789">
        <v>8</v>
      </c>
      <c r="G15789">
        <v>11</v>
      </c>
      <c r="H15789" t="s">
        <v>3404</v>
      </c>
      <c r="I15789" t="s">
        <v>3515</v>
      </c>
      <c r="K15789" t="s">
        <v>3139</v>
      </c>
      <c r="L15789" t="s">
        <v>3138</v>
      </c>
      <c r="M15789" t="s">
        <v>3404</v>
      </c>
      <c r="N15789" t="b">
        <f>IF(ETMRouteStages[[#This Row],[RID]]=A15788,ETMRouteStages[[#This Row],[StageSequence]]=F15788+1,TRUE)</f>
        <v>1</v>
      </c>
    </row>
    <row r="15790" spans="1:14">
      <c r="A15790" t="s">
        <v>7126</v>
      </c>
      <c r="B15790" t="s">
        <v>3003</v>
      </c>
      <c r="C15790" t="s">
        <v>5623</v>
      </c>
      <c r="D15790" s="154">
        <v>36</v>
      </c>
      <c r="E15790" t="s">
        <v>2465</v>
      </c>
      <c r="F15790">
        <v>9</v>
      </c>
      <c r="G15790">
        <v>12</v>
      </c>
      <c r="H15790" t="s">
        <v>3404</v>
      </c>
      <c r="I15790" t="s">
        <v>3515</v>
      </c>
      <c r="K15790" t="s">
        <v>2466</v>
      </c>
      <c r="L15790" t="s">
        <v>2465</v>
      </c>
      <c r="M15790" t="s">
        <v>3404</v>
      </c>
      <c r="N15790" t="b">
        <f>IF(ETMRouteStages[[#This Row],[RID]]=A15789,ETMRouteStages[[#This Row],[StageSequence]]=F15789+1,TRUE)</f>
        <v>1</v>
      </c>
    </row>
    <row r="15791" spans="1:14">
      <c r="A15791" t="s">
        <v>7126</v>
      </c>
      <c r="B15791" t="s">
        <v>3003</v>
      </c>
      <c r="C15791" t="s">
        <v>5623</v>
      </c>
      <c r="D15791" s="154">
        <v>36</v>
      </c>
      <c r="E15791" t="s">
        <v>2532</v>
      </c>
      <c r="F15791">
        <v>10</v>
      </c>
      <c r="G15791">
        <v>14</v>
      </c>
      <c r="H15791" t="s">
        <v>3404</v>
      </c>
      <c r="I15791" t="s">
        <v>3515</v>
      </c>
      <c r="K15791" t="s">
        <v>2533</v>
      </c>
      <c r="L15791" t="s">
        <v>2532</v>
      </c>
      <c r="M15791" t="s">
        <v>3404</v>
      </c>
      <c r="N15791" t="b">
        <f>IF(ETMRouteStages[[#This Row],[RID]]=A15790,ETMRouteStages[[#This Row],[StageSequence]]=F15790+1,TRUE)</f>
        <v>1</v>
      </c>
    </row>
    <row r="15792" spans="1:14">
      <c r="A15792" t="s">
        <v>7126</v>
      </c>
      <c r="B15792" t="s">
        <v>3003</v>
      </c>
      <c r="C15792" t="s">
        <v>5623</v>
      </c>
      <c r="D15792" s="154">
        <v>36</v>
      </c>
      <c r="E15792" t="s">
        <v>976</v>
      </c>
      <c r="F15792">
        <v>11</v>
      </c>
      <c r="G15792">
        <v>16</v>
      </c>
      <c r="H15792" t="s">
        <v>3500</v>
      </c>
      <c r="I15792" t="s">
        <v>3515</v>
      </c>
      <c r="K15792" t="s">
        <v>977</v>
      </c>
      <c r="L15792" t="s">
        <v>976</v>
      </c>
      <c r="M15792" t="s">
        <v>3500</v>
      </c>
      <c r="N15792" t="b">
        <f>IF(ETMRouteStages[[#This Row],[RID]]=A15791,ETMRouteStages[[#This Row],[StageSequence]]=F15791+1,TRUE)</f>
        <v>1</v>
      </c>
    </row>
    <row r="15793" spans="1:14">
      <c r="A15793" t="s">
        <v>7126</v>
      </c>
      <c r="B15793" t="s">
        <v>3003</v>
      </c>
      <c r="C15793" t="s">
        <v>5623</v>
      </c>
      <c r="D15793" s="154">
        <v>36</v>
      </c>
      <c r="E15793" t="s">
        <v>2850</v>
      </c>
      <c r="F15793">
        <v>12</v>
      </c>
      <c r="G15793">
        <v>17</v>
      </c>
      <c r="H15793" t="s">
        <v>3404</v>
      </c>
      <c r="I15793" t="s">
        <v>3515</v>
      </c>
      <c r="K15793" t="s">
        <v>2851</v>
      </c>
      <c r="L15793" t="s">
        <v>2850</v>
      </c>
      <c r="M15793" t="s">
        <v>3404</v>
      </c>
      <c r="N15793" t="b">
        <f>IF(ETMRouteStages[[#This Row],[RID]]=A15792,ETMRouteStages[[#This Row],[StageSequence]]=F15792+1,TRUE)</f>
        <v>1</v>
      </c>
    </row>
    <row r="15794" spans="1:14">
      <c r="A15794" t="s">
        <v>7126</v>
      </c>
      <c r="B15794" t="s">
        <v>3003</v>
      </c>
      <c r="C15794" t="s">
        <v>5623</v>
      </c>
      <c r="D15794" s="154">
        <v>36</v>
      </c>
      <c r="E15794" t="s">
        <v>972</v>
      </c>
      <c r="F15794">
        <v>13</v>
      </c>
      <c r="G15794">
        <v>18</v>
      </c>
      <c r="H15794" t="s">
        <v>3404</v>
      </c>
      <c r="I15794" t="s">
        <v>3515</v>
      </c>
      <c r="K15794" t="s">
        <v>973</v>
      </c>
      <c r="L15794" t="s">
        <v>972</v>
      </c>
      <c r="M15794" t="s">
        <v>3404</v>
      </c>
      <c r="N15794" t="b">
        <f>IF(ETMRouteStages[[#This Row],[RID]]=A15793,ETMRouteStages[[#This Row],[StageSequence]]=F15793+1,TRUE)</f>
        <v>1</v>
      </c>
    </row>
    <row r="15795" spans="1:14">
      <c r="A15795" t="s">
        <v>7126</v>
      </c>
      <c r="B15795" t="s">
        <v>3003</v>
      </c>
      <c r="C15795" t="s">
        <v>5623</v>
      </c>
      <c r="D15795" s="154">
        <v>36</v>
      </c>
      <c r="E15795" t="s">
        <v>1576</v>
      </c>
      <c r="F15795">
        <v>14</v>
      </c>
      <c r="G15795">
        <v>20</v>
      </c>
      <c r="H15795" t="s">
        <v>3404</v>
      </c>
      <c r="I15795" t="s">
        <v>3515</v>
      </c>
      <c r="K15795" t="s">
        <v>1577</v>
      </c>
      <c r="L15795" t="s">
        <v>1576</v>
      </c>
      <c r="M15795" t="s">
        <v>3404</v>
      </c>
      <c r="N15795" t="b">
        <f>IF(ETMRouteStages[[#This Row],[RID]]=A15794,ETMRouteStages[[#This Row],[StageSequence]]=F15794+1,TRUE)</f>
        <v>1</v>
      </c>
    </row>
    <row r="15796" spans="1:14">
      <c r="A15796" t="s">
        <v>7126</v>
      </c>
      <c r="B15796" t="s">
        <v>3003</v>
      </c>
      <c r="C15796" t="s">
        <v>5623</v>
      </c>
      <c r="D15796" s="154">
        <v>36</v>
      </c>
      <c r="E15796" t="s">
        <v>2417</v>
      </c>
      <c r="F15796">
        <v>15</v>
      </c>
      <c r="G15796">
        <v>22</v>
      </c>
      <c r="H15796" t="s">
        <v>3404</v>
      </c>
      <c r="I15796" t="s">
        <v>3515</v>
      </c>
      <c r="K15796" t="s">
        <v>2418</v>
      </c>
      <c r="L15796" t="s">
        <v>2417</v>
      </c>
      <c r="M15796" t="s">
        <v>3404</v>
      </c>
      <c r="N15796" t="b">
        <f>IF(ETMRouteStages[[#This Row],[RID]]=A15795,ETMRouteStages[[#This Row],[StageSequence]]=F15795+1,TRUE)</f>
        <v>1</v>
      </c>
    </row>
    <row r="15797" spans="1:14">
      <c r="A15797" t="s">
        <v>7126</v>
      </c>
      <c r="B15797" t="s">
        <v>3003</v>
      </c>
      <c r="C15797" t="s">
        <v>5623</v>
      </c>
      <c r="D15797" s="154">
        <v>36</v>
      </c>
      <c r="E15797" t="s">
        <v>2419</v>
      </c>
      <c r="F15797">
        <v>16</v>
      </c>
      <c r="G15797">
        <v>23</v>
      </c>
      <c r="H15797" t="s">
        <v>3404</v>
      </c>
      <c r="I15797" t="s">
        <v>3515</v>
      </c>
      <c r="K15797" t="s">
        <v>2420</v>
      </c>
      <c r="L15797" t="s">
        <v>2419</v>
      </c>
      <c r="M15797" t="s">
        <v>3404</v>
      </c>
      <c r="N15797" t="b">
        <f>IF(ETMRouteStages[[#This Row],[RID]]=A15796,ETMRouteStages[[#This Row],[StageSequence]]=F15796+1,TRUE)</f>
        <v>1</v>
      </c>
    </row>
    <row r="15798" spans="1:14">
      <c r="A15798" t="s">
        <v>7126</v>
      </c>
      <c r="B15798" t="s">
        <v>3003</v>
      </c>
      <c r="C15798" t="s">
        <v>5623</v>
      </c>
      <c r="D15798" s="154">
        <v>36</v>
      </c>
      <c r="E15798" t="s">
        <v>512</v>
      </c>
      <c r="F15798">
        <v>17</v>
      </c>
      <c r="G15798">
        <v>25</v>
      </c>
      <c r="H15798" t="s">
        <v>3404</v>
      </c>
      <c r="I15798" t="s">
        <v>3515</v>
      </c>
      <c r="K15798" t="s">
        <v>513</v>
      </c>
      <c r="L15798" t="s">
        <v>512</v>
      </c>
      <c r="M15798" t="s">
        <v>3404</v>
      </c>
      <c r="N15798" t="b">
        <f>IF(ETMRouteStages[[#This Row],[RID]]=A15797,ETMRouteStages[[#This Row],[StageSequence]]=F15797+1,TRUE)</f>
        <v>1</v>
      </c>
    </row>
    <row r="15799" spans="1:14">
      <c r="A15799" t="s">
        <v>7126</v>
      </c>
      <c r="B15799" t="s">
        <v>3003</v>
      </c>
      <c r="C15799" t="s">
        <v>5623</v>
      </c>
      <c r="D15799" s="154">
        <v>36</v>
      </c>
      <c r="E15799" t="s">
        <v>1757</v>
      </c>
      <c r="F15799">
        <v>18</v>
      </c>
      <c r="G15799">
        <v>26</v>
      </c>
      <c r="H15799" t="s">
        <v>3404</v>
      </c>
      <c r="I15799" t="s">
        <v>3515</v>
      </c>
      <c r="K15799" t="s">
        <v>1758</v>
      </c>
      <c r="L15799" t="s">
        <v>1757</v>
      </c>
      <c r="M15799" t="s">
        <v>3404</v>
      </c>
      <c r="N15799" t="b">
        <f>IF(ETMRouteStages[[#This Row],[RID]]=A15798,ETMRouteStages[[#This Row],[StageSequence]]=F15798+1,TRUE)</f>
        <v>1</v>
      </c>
    </row>
    <row r="15800" spans="1:14">
      <c r="A15800" t="s">
        <v>7126</v>
      </c>
      <c r="B15800" t="s">
        <v>3003</v>
      </c>
      <c r="C15800" t="s">
        <v>5623</v>
      </c>
      <c r="D15800" s="154">
        <v>36</v>
      </c>
      <c r="E15800" t="s">
        <v>932</v>
      </c>
      <c r="F15800">
        <v>19</v>
      </c>
      <c r="G15800">
        <v>27</v>
      </c>
      <c r="H15800" t="s">
        <v>3404</v>
      </c>
      <c r="I15800" t="s">
        <v>3515</v>
      </c>
      <c r="K15800" t="s">
        <v>933</v>
      </c>
      <c r="L15800" t="s">
        <v>932</v>
      </c>
      <c r="M15800" t="s">
        <v>3404</v>
      </c>
      <c r="N15800" t="b">
        <f>IF(ETMRouteStages[[#This Row],[RID]]=A15799,ETMRouteStages[[#This Row],[StageSequence]]=F15799+1,TRUE)</f>
        <v>1</v>
      </c>
    </row>
    <row r="15801" spans="1:14">
      <c r="A15801" t="s">
        <v>7126</v>
      </c>
      <c r="B15801" t="s">
        <v>3003</v>
      </c>
      <c r="C15801" t="s">
        <v>5623</v>
      </c>
      <c r="D15801" s="154">
        <v>36</v>
      </c>
      <c r="E15801" t="s">
        <v>782</v>
      </c>
      <c r="F15801">
        <v>20</v>
      </c>
      <c r="G15801">
        <v>28</v>
      </c>
      <c r="H15801" t="s">
        <v>3404</v>
      </c>
      <c r="I15801" t="s">
        <v>3515</v>
      </c>
      <c r="K15801" t="s">
        <v>783</v>
      </c>
      <c r="L15801" t="s">
        <v>782</v>
      </c>
      <c r="M15801" t="s">
        <v>3404</v>
      </c>
      <c r="N15801" t="b">
        <f>IF(ETMRouteStages[[#This Row],[RID]]=A15800,ETMRouteStages[[#This Row],[StageSequence]]=F15800+1,TRUE)</f>
        <v>1</v>
      </c>
    </row>
    <row r="15802" spans="1:14">
      <c r="A15802" t="s">
        <v>7126</v>
      </c>
      <c r="B15802" t="s">
        <v>3003</v>
      </c>
      <c r="C15802" t="s">
        <v>5623</v>
      </c>
      <c r="D15802" s="154">
        <v>36</v>
      </c>
      <c r="E15802" t="s">
        <v>2830</v>
      </c>
      <c r="F15802">
        <v>21</v>
      </c>
      <c r="G15802">
        <v>29</v>
      </c>
      <c r="H15802" t="s">
        <v>3404</v>
      </c>
      <c r="I15802" t="s">
        <v>3515</v>
      </c>
      <c r="K15802" t="s">
        <v>2831</v>
      </c>
      <c r="L15802" t="s">
        <v>2830</v>
      </c>
      <c r="M15802" t="s">
        <v>3404</v>
      </c>
      <c r="N15802" t="b">
        <f>IF(ETMRouteStages[[#This Row],[RID]]=A15801,ETMRouteStages[[#This Row],[StageSequence]]=F15801+1,TRUE)</f>
        <v>1</v>
      </c>
    </row>
    <row r="15803" spans="1:14">
      <c r="A15803" t="s">
        <v>7126</v>
      </c>
      <c r="B15803" t="s">
        <v>3003</v>
      </c>
      <c r="C15803" t="s">
        <v>5623</v>
      </c>
      <c r="D15803" s="154">
        <v>36</v>
      </c>
      <c r="E15803" t="s">
        <v>3014</v>
      </c>
      <c r="F15803">
        <v>22</v>
      </c>
      <c r="G15803">
        <v>30</v>
      </c>
      <c r="H15803" t="s">
        <v>3404</v>
      </c>
      <c r="I15803" t="s">
        <v>3515</v>
      </c>
      <c r="K15803" t="s">
        <v>3015</v>
      </c>
      <c r="L15803" t="s">
        <v>3014</v>
      </c>
      <c r="M15803" t="s">
        <v>3404</v>
      </c>
      <c r="N15803" t="b">
        <f>IF(ETMRouteStages[[#This Row],[RID]]=A15802,ETMRouteStages[[#This Row],[StageSequence]]=F15802+1,TRUE)</f>
        <v>1</v>
      </c>
    </row>
    <row r="15804" spans="1:14">
      <c r="A15804" t="s">
        <v>7126</v>
      </c>
      <c r="B15804" t="s">
        <v>3003</v>
      </c>
      <c r="C15804" t="s">
        <v>5623</v>
      </c>
      <c r="D15804" s="154">
        <v>36</v>
      </c>
      <c r="E15804" t="s">
        <v>2653</v>
      </c>
      <c r="F15804">
        <v>23</v>
      </c>
      <c r="G15804">
        <v>32</v>
      </c>
      <c r="H15804" t="s">
        <v>3404</v>
      </c>
      <c r="I15804" t="s">
        <v>3515</v>
      </c>
      <c r="K15804" t="s">
        <v>2654</v>
      </c>
      <c r="L15804" t="s">
        <v>2653</v>
      </c>
      <c r="M15804" t="s">
        <v>3404</v>
      </c>
      <c r="N15804" t="b">
        <f>IF(ETMRouteStages[[#This Row],[RID]]=A15803,ETMRouteStages[[#This Row],[StageSequence]]=F15803+1,TRUE)</f>
        <v>1</v>
      </c>
    </row>
    <row r="15805" spans="1:14">
      <c r="A15805" t="s">
        <v>7126</v>
      </c>
      <c r="B15805" t="s">
        <v>3003</v>
      </c>
      <c r="C15805" t="s">
        <v>5623</v>
      </c>
      <c r="D15805" s="154">
        <v>36</v>
      </c>
      <c r="E15805" t="s">
        <v>2449</v>
      </c>
      <c r="F15805">
        <v>24</v>
      </c>
      <c r="G15805">
        <v>33</v>
      </c>
      <c r="H15805" t="s">
        <v>3404</v>
      </c>
      <c r="I15805" t="s">
        <v>3515</v>
      </c>
      <c r="K15805" t="s">
        <v>2450</v>
      </c>
      <c r="L15805" t="s">
        <v>2449</v>
      </c>
      <c r="M15805" t="s">
        <v>3404</v>
      </c>
      <c r="N15805" t="b">
        <f>IF(ETMRouteStages[[#This Row],[RID]]=A15804,ETMRouteStages[[#This Row],[StageSequence]]=F15804+1,TRUE)</f>
        <v>1</v>
      </c>
    </row>
    <row r="15806" spans="1:14">
      <c r="A15806" t="s">
        <v>7127</v>
      </c>
      <c r="B15806" t="s">
        <v>3003</v>
      </c>
      <c r="C15806" t="s">
        <v>4703</v>
      </c>
      <c r="D15806" s="154">
        <v>37</v>
      </c>
      <c r="E15806" t="s">
        <v>2201</v>
      </c>
      <c r="F15806">
        <v>1</v>
      </c>
      <c r="G15806">
        <v>0</v>
      </c>
      <c r="H15806" t="s">
        <v>3404</v>
      </c>
      <c r="I15806" t="s">
        <v>3515</v>
      </c>
      <c r="K15806" t="s">
        <v>2202</v>
      </c>
      <c r="L15806" t="s">
        <v>2201</v>
      </c>
      <c r="M15806" t="s">
        <v>3404</v>
      </c>
      <c r="N15806" t="b">
        <f>IF(ETMRouteStages[[#This Row],[RID]]=A15805,ETMRouteStages[[#This Row],[StageSequence]]=F15805+1,TRUE)</f>
        <v>1</v>
      </c>
    </row>
    <row r="15807" spans="1:14">
      <c r="A15807" t="s">
        <v>7127</v>
      </c>
      <c r="B15807" t="s">
        <v>3003</v>
      </c>
      <c r="C15807" t="s">
        <v>4703</v>
      </c>
      <c r="D15807" s="154">
        <v>37</v>
      </c>
      <c r="E15807" t="s">
        <v>2388</v>
      </c>
      <c r="F15807">
        <v>2</v>
      </c>
      <c r="G15807">
        <v>2</v>
      </c>
      <c r="H15807" t="s">
        <v>3404</v>
      </c>
      <c r="I15807" t="s">
        <v>3515</v>
      </c>
      <c r="K15807" t="s">
        <v>2389</v>
      </c>
      <c r="L15807" t="s">
        <v>2388</v>
      </c>
      <c r="M15807" t="s">
        <v>3404</v>
      </c>
      <c r="N15807" t="b">
        <f>IF(ETMRouteStages[[#This Row],[RID]]=A15806,ETMRouteStages[[#This Row],[StageSequence]]=F15806+1,TRUE)</f>
        <v>1</v>
      </c>
    </row>
    <row r="15808" spans="1:14">
      <c r="A15808" t="s">
        <v>7127</v>
      </c>
      <c r="B15808" t="s">
        <v>3003</v>
      </c>
      <c r="C15808" t="s">
        <v>4703</v>
      </c>
      <c r="D15808" s="154">
        <v>37</v>
      </c>
      <c r="E15808" t="s">
        <v>2427</v>
      </c>
      <c r="F15808">
        <v>3</v>
      </c>
      <c r="G15808">
        <v>3</v>
      </c>
      <c r="H15808" t="s">
        <v>3404</v>
      </c>
      <c r="I15808" t="s">
        <v>3515</v>
      </c>
      <c r="K15808" t="s">
        <v>2428</v>
      </c>
      <c r="L15808" t="s">
        <v>2427</v>
      </c>
      <c r="M15808" t="s">
        <v>3404</v>
      </c>
      <c r="N15808" t="b">
        <f>IF(ETMRouteStages[[#This Row],[RID]]=A15807,ETMRouteStages[[#This Row],[StageSequence]]=F15807+1,TRUE)</f>
        <v>1</v>
      </c>
    </row>
    <row r="15809" spans="1:14">
      <c r="A15809" t="s">
        <v>7127</v>
      </c>
      <c r="B15809" t="s">
        <v>3003</v>
      </c>
      <c r="C15809" t="s">
        <v>4703</v>
      </c>
      <c r="D15809" s="154">
        <v>37</v>
      </c>
      <c r="E15809" t="s">
        <v>2447</v>
      </c>
      <c r="F15809">
        <v>4</v>
      </c>
      <c r="G15809">
        <v>4</v>
      </c>
      <c r="H15809" t="s">
        <v>3404</v>
      </c>
      <c r="I15809" t="s">
        <v>3515</v>
      </c>
      <c r="K15809" t="s">
        <v>2448</v>
      </c>
      <c r="L15809" t="s">
        <v>2447</v>
      </c>
      <c r="M15809" t="s">
        <v>3404</v>
      </c>
      <c r="N15809" t="b">
        <f>IF(ETMRouteStages[[#This Row],[RID]]=A15808,ETMRouteStages[[#This Row],[StageSequence]]=F15808+1,TRUE)</f>
        <v>1</v>
      </c>
    </row>
    <row r="15810" spans="1:14">
      <c r="A15810" t="s">
        <v>7127</v>
      </c>
      <c r="B15810" t="s">
        <v>3003</v>
      </c>
      <c r="C15810" t="s">
        <v>4703</v>
      </c>
      <c r="D15810" s="154">
        <v>37</v>
      </c>
      <c r="E15810" t="s">
        <v>2429</v>
      </c>
      <c r="F15810">
        <v>5</v>
      </c>
      <c r="G15810">
        <v>5</v>
      </c>
      <c r="H15810" t="s">
        <v>3404</v>
      </c>
      <c r="I15810" t="s">
        <v>3515</v>
      </c>
      <c r="K15810" t="s">
        <v>2430</v>
      </c>
      <c r="L15810" t="s">
        <v>2429</v>
      </c>
      <c r="M15810" t="s">
        <v>3404</v>
      </c>
      <c r="N15810" t="b">
        <f>IF(ETMRouteStages[[#This Row],[RID]]=A15809,ETMRouteStages[[#This Row],[StageSequence]]=F15809+1,TRUE)</f>
        <v>1</v>
      </c>
    </row>
    <row r="15811" spans="1:14">
      <c r="A15811" t="s">
        <v>7127</v>
      </c>
      <c r="B15811" t="s">
        <v>3003</v>
      </c>
      <c r="C15811" t="s">
        <v>4703</v>
      </c>
      <c r="D15811" s="154">
        <v>37</v>
      </c>
      <c r="E15811" t="s">
        <v>2751</v>
      </c>
      <c r="F15811">
        <v>6</v>
      </c>
      <c r="G15811">
        <v>6</v>
      </c>
      <c r="H15811" t="s">
        <v>3404</v>
      </c>
      <c r="I15811" t="s">
        <v>3515</v>
      </c>
      <c r="K15811" t="s">
        <v>2752</v>
      </c>
      <c r="L15811" t="s">
        <v>2751</v>
      </c>
      <c r="M15811" t="s">
        <v>3404</v>
      </c>
      <c r="N15811" t="b">
        <f>IF(ETMRouteStages[[#This Row],[RID]]=A15810,ETMRouteStages[[#This Row],[StageSequence]]=F15810+1,TRUE)</f>
        <v>1</v>
      </c>
    </row>
    <row r="15812" spans="1:14">
      <c r="A15812" t="s">
        <v>7127</v>
      </c>
      <c r="B15812" t="s">
        <v>3003</v>
      </c>
      <c r="C15812" t="s">
        <v>4703</v>
      </c>
      <c r="D15812" s="154">
        <v>37</v>
      </c>
      <c r="E15812" t="s">
        <v>618</v>
      </c>
      <c r="F15812">
        <v>7</v>
      </c>
      <c r="G15812">
        <v>7</v>
      </c>
      <c r="H15812" t="s">
        <v>3404</v>
      </c>
      <c r="I15812" t="s">
        <v>3515</v>
      </c>
      <c r="K15812" t="s">
        <v>619</v>
      </c>
      <c r="L15812" t="s">
        <v>618</v>
      </c>
      <c r="M15812" t="s">
        <v>3404</v>
      </c>
      <c r="N15812" t="b">
        <f>IF(ETMRouteStages[[#This Row],[RID]]=A15811,ETMRouteStages[[#This Row],[StageSequence]]=F15811+1,TRUE)</f>
        <v>1</v>
      </c>
    </row>
    <row r="15813" spans="1:14">
      <c r="A15813" t="s">
        <v>7127</v>
      </c>
      <c r="B15813" t="s">
        <v>3003</v>
      </c>
      <c r="C15813" t="s">
        <v>4703</v>
      </c>
      <c r="D15813" s="154">
        <v>37</v>
      </c>
      <c r="E15813" t="s">
        <v>2139</v>
      </c>
      <c r="F15813">
        <v>8</v>
      </c>
      <c r="G15813">
        <v>9</v>
      </c>
      <c r="H15813" t="s">
        <v>3404</v>
      </c>
      <c r="I15813" t="s">
        <v>3515</v>
      </c>
      <c r="K15813" t="s">
        <v>2140</v>
      </c>
      <c r="L15813" t="s">
        <v>2139</v>
      </c>
      <c r="M15813" t="s">
        <v>3404</v>
      </c>
      <c r="N15813" t="b">
        <f>IF(ETMRouteStages[[#This Row],[RID]]=A15812,ETMRouteStages[[#This Row],[StageSequence]]=F15812+1,TRUE)</f>
        <v>1</v>
      </c>
    </row>
    <row r="15814" spans="1:14">
      <c r="A15814" t="s">
        <v>7127</v>
      </c>
      <c r="B15814" t="s">
        <v>3003</v>
      </c>
      <c r="C15814" t="s">
        <v>4703</v>
      </c>
      <c r="D15814" s="154">
        <v>37</v>
      </c>
      <c r="E15814" t="s">
        <v>968</v>
      </c>
      <c r="F15814">
        <v>9</v>
      </c>
      <c r="G15814">
        <v>11</v>
      </c>
      <c r="H15814" t="s">
        <v>3404</v>
      </c>
      <c r="I15814" t="s">
        <v>3515</v>
      </c>
      <c r="K15814" t="s">
        <v>969</v>
      </c>
      <c r="L15814" t="s">
        <v>968</v>
      </c>
      <c r="M15814" t="s">
        <v>3404</v>
      </c>
      <c r="N15814" t="b">
        <f>IF(ETMRouteStages[[#This Row],[RID]]=A15813,ETMRouteStages[[#This Row],[StageSequence]]=F15813+1,TRUE)</f>
        <v>1</v>
      </c>
    </row>
    <row r="15815" spans="1:14">
      <c r="A15815" t="s">
        <v>7127</v>
      </c>
      <c r="B15815" t="s">
        <v>3003</v>
      </c>
      <c r="C15815" t="s">
        <v>4703</v>
      </c>
      <c r="D15815" s="154">
        <v>37</v>
      </c>
      <c r="E15815" t="s">
        <v>970</v>
      </c>
      <c r="F15815">
        <v>10</v>
      </c>
      <c r="G15815">
        <v>12</v>
      </c>
      <c r="H15815" t="s">
        <v>3404</v>
      </c>
      <c r="I15815" t="s">
        <v>3515</v>
      </c>
      <c r="K15815" t="s">
        <v>971</v>
      </c>
      <c r="L15815" t="s">
        <v>970</v>
      </c>
      <c r="M15815" t="s">
        <v>3404</v>
      </c>
      <c r="N15815" t="b">
        <f>IF(ETMRouteStages[[#This Row],[RID]]=A15814,ETMRouteStages[[#This Row],[StageSequence]]=F15814+1,TRUE)</f>
        <v>1</v>
      </c>
    </row>
    <row r="15816" spans="1:14">
      <c r="A15816" t="s">
        <v>7127</v>
      </c>
      <c r="B15816" t="s">
        <v>3003</v>
      </c>
      <c r="C15816" t="s">
        <v>4703</v>
      </c>
      <c r="D15816" s="154">
        <v>37</v>
      </c>
      <c r="E15816" t="s">
        <v>1115</v>
      </c>
      <c r="F15816">
        <v>11</v>
      </c>
      <c r="G15816">
        <v>13</v>
      </c>
      <c r="H15816" t="s">
        <v>3404</v>
      </c>
      <c r="I15816" t="s">
        <v>3515</v>
      </c>
      <c r="K15816" t="s">
        <v>1116</v>
      </c>
      <c r="L15816" t="s">
        <v>1115</v>
      </c>
      <c r="M15816" t="s">
        <v>3404</v>
      </c>
      <c r="N15816" t="b">
        <f>IF(ETMRouteStages[[#This Row],[RID]]=A15815,ETMRouteStages[[#This Row],[StageSequence]]=F15815+1,TRUE)</f>
        <v>1</v>
      </c>
    </row>
    <row r="15817" spans="1:14">
      <c r="A15817" t="s">
        <v>7127</v>
      </c>
      <c r="B15817" t="s">
        <v>3003</v>
      </c>
      <c r="C15817" t="s">
        <v>4703</v>
      </c>
      <c r="D15817" s="154">
        <v>37</v>
      </c>
      <c r="E15817" t="s">
        <v>632</v>
      </c>
      <c r="F15817">
        <v>12</v>
      </c>
      <c r="G15817">
        <v>14</v>
      </c>
      <c r="H15817" t="s">
        <v>3404</v>
      </c>
      <c r="I15817" t="s">
        <v>3515</v>
      </c>
      <c r="K15817" t="s">
        <v>633</v>
      </c>
      <c r="L15817" t="s">
        <v>632</v>
      </c>
      <c r="M15817" t="s">
        <v>3404</v>
      </c>
      <c r="N15817" t="b">
        <f>IF(ETMRouteStages[[#This Row],[RID]]=A15816,ETMRouteStages[[#This Row],[StageSequence]]=F15816+1,TRUE)</f>
        <v>1</v>
      </c>
    </row>
    <row r="15818" spans="1:14">
      <c r="A15818" t="s">
        <v>7127</v>
      </c>
      <c r="B15818" t="s">
        <v>3003</v>
      </c>
      <c r="C15818" t="s">
        <v>4703</v>
      </c>
      <c r="D15818" s="154">
        <v>37</v>
      </c>
      <c r="E15818" t="s">
        <v>740</v>
      </c>
      <c r="F15818">
        <v>13</v>
      </c>
      <c r="G15818">
        <v>16</v>
      </c>
      <c r="H15818" t="s">
        <v>3404</v>
      </c>
      <c r="I15818" t="s">
        <v>3515</v>
      </c>
      <c r="K15818" t="s">
        <v>741</v>
      </c>
      <c r="L15818" t="s">
        <v>740</v>
      </c>
      <c r="M15818" t="s">
        <v>3404</v>
      </c>
      <c r="N15818" t="b">
        <f>IF(ETMRouteStages[[#This Row],[RID]]=A15817,ETMRouteStages[[#This Row],[StageSequence]]=F15817+1,TRUE)</f>
        <v>1</v>
      </c>
    </row>
    <row r="15819" spans="1:14">
      <c r="A15819" t="s">
        <v>7127</v>
      </c>
      <c r="B15819" t="s">
        <v>3003</v>
      </c>
      <c r="C15819" t="s">
        <v>4703</v>
      </c>
      <c r="D15819" s="154">
        <v>37</v>
      </c>
      <c r="E15819" t="s">
        <v>1723</v>
      </c>
      <c r="F15819">
        <v>14</v>
      </c>
      <c r="G15819">
        <v>18</v>
      </c>
      <c r="H15819" t="s">
        <v>3404</v>
      </c>
      <c r="I15819" t="s">
        <v>3515</v>
      </c>
      <c r="K15819" t="s">
        <v>1724</v>
      </c>
      <c r="L15819" t="s">
        <v>1723</v>
      </c>
      <c r="M15819" t="s">
        <v>3404</v>
      </c>
      <c r="N15819" t="b">
        <f>IF(ETMRouteStages[[#This Row],[RID]]=A15818,ETMRouteStages[[#This Row],[StageSequence]]=F15818+1,TRUE)</f>
        <v>1</v>
      </c>
    </row>
    <row r="15820" spans="1:14">
      <c r="A15820" t="s">
        <v>7127</v>
      </c>
      <c r="B15820" t="s">
        <v>3003</v>
      </c>
      <c r="C15820" t="s">
        <v>4703</v>
      </c>
      <c r="D15820" s="154">
        <v>37</v>
      </c>
      <c r="E15820" t="s">
        <v>1827</v>
      </c>
      <c r="F15820">
        <v>15</v>
      </c>
      <c r="G15820">
        <v>20</v>
      </c>
      <c r="H15820" t="s">
        <v>3404</v>
      </c>
      <c r="I15820" t="s">
        <v>3515</v>
      </c>
      <c r="K15820" t="s">
        <v>1828</v>
      </c>
      <c r="L15820" t="s">
        <v>1827</v>
      </c>
      <c r="M15820" t="s">
        <v>3404</v>
      </c>
      <c r="N15820" t="b">
        <f>IF(ETMRouteStages[[#This Row],[RID]]=A15819,ETMRouteStages[[#This Row],[StageSequence]]=F15819+1,TRUE)</f>
        <v>1</v>
      </c>
    </row>
    <row r="15821" spans="1:14">
      <c r="A15821" t="s">
        <v>7127</v>
      </c>
      <c r="B15821" t="s">
        <v>3003</v>
      </c>
      <c r="C15821" t="s">
        <v>4703</v>
      </c>
      <c r="D15821" s="154">
        <v>37</v>
      </c>
      <c r="E15821" t="s">
        <v>1841</v>
      </c>
      <c r="F15821">
        <v>16</v>
      </c>
      <c r="G15821">
        <v>21</v>
      </c>
      <c r="H15821" t="s">
        <v>3404</v>
      </c>
      <c r="I15821" t="s">
        <v>3515</v>
      </c>
      <c r="K15821" t="s">
        <v>1842</v>
      </c>
      <c r="L15821" t="s">
        <v>1841</v>
      </c>
      <c r="M15821" t="s">
        <v>3404</v>
      </c>
      <c r="N15821" t="b">
        <f>IF(ETMRouteStages[[#This Row],[RID]]=A15820,ETMRouteStages[[#This Row],[StageSequence]]=F15820+1,TRUE)</f>
        <v>1</v>
      </c>
    </row>
    <row r="15822" spans="1:14">
      <c r="A15822" t="s">
        <v>7127</v>
      </c>
      <c r="B15822" t="s">
        <v>3003</v>
      </c>
      <c r="C15822" t="s">
        <v>4703</v>
      </c>
      <c r="D15822" s="154">
        <v>37</v>
      </c>
      <c r="E15822" t="s">
        <v>2255</v>
      </c>
      <c r="F15822">
        <v>17</v>
      </c>
      <c r="G15822">
        <v>23</v>
      </c>
      <c r="H15822" t="s">
        <v>3404</v>
      </c>
      <c r="I15822" t="s">
        <v>3515</v>
      </c>
      <c r="K15822" t="s">
        <v>2256</v>
      </c>
      <c r="L15822" t="s">
        <v>2255</v>
      </c>
      <c r="M15822" t="s">
        <v>3404</v>
      </c>
      <c r="N15822" t="b">
        <f>IF(ETMRouteStages[[#This Row],[RID]]=A15821,ETMRouteStages[[#This Row],[StageSequence]]=F15821+1,TRUE)</f>
        <v>1</v>
      </c>
    </row>
    <row r="15823" spans="1:14">
      <c r="A15823" t="s">
        <v>7127</v>
      </c>
      <c r="B15823" t="s">
        <v>3003</v>
      </c>
      <c r="C15823" t="s">
        <v>4703</v>
      </c>
      <c r="D15823" s="154">
        <v>37</v>
      </c>
      <c r="E15823" t="s">
        <v>1187</v>
      </c>
      <c r="F15823">
        <v>18</v>
      </c>
      <c r="G15823">
        <v>25</v>
      </c>
      <c r="H15823" t="s">
        <v>3404</v>
      </c>
      <c r="I15823" t="s">
        <v>3515</v>
      </c>
      <c r="K15823" t="s">
        <v>1188</v>
      </c>
      <c r="L15823" t="s">
        <v>1187</v>
      </c>
      <c r="M15823" t="s">
        <v>3404</v>
      </c>
      <c r="N15823" t="b">
        <f>IF(ETMRouteStages[[#This Row],[RID]]=A15822,ETMRouteStages[[#This Row],[StageSequence]]=F15822+1,TRUE)</f>
        <v>1</v>
      </c>
    </row>
    <row r="15824" spans="1:14">
      <c r="A15824" t="s">
        <v>7127</v>
      </c>
      <c r="B15824" t="s">
        <v>3003</v>
      </c>
      <c r="C15824" t="s">
        <v>4703</v>
      </c>
      <c r="D15824" s="154">
        <v>37</v>
      </c>
      <c r="E15824" t="s">
        <v>1197</v>
      </c>
      <c r="F15824">
        <v>19</v>
      </c>
      <c r="G15824">
        <v>26</v>
      </c>
      <c r="H15824" t="s">
        <v>3404</v>
      </c>
      <c r="I15824" t="s">
        <v>3515</v>
      </c>
      <c r="K15824" t="s">
        <v>1198</v>
      </c>
      <c r="L15824" t="s">
        <v>1197</v>
      </c>
      <c r="M15824" t="s">
        <v>3404</v>
      </c>
      <c r="N15824" t="b">
        <f>IF(ETMRouteStages[[#This Row],[RID]]=A15823,ETMRouteStages[[#This Row],[StageSequence]]=F15823+1,TRUE)</f>
        <v>1</v>
      </c>
    </row>
    <row r="15825" spans="1:14">
      <c r="A15825" t="s">
        <v>7127</v>
      </c>
      <c r="B15825" t="s">
        <v>3003</v>
      </c>
      <c r="C15825" t="s">
        <v>4703</v>
      </c>
      <c r="D15825" s="154">
        <v>37</v>
      </c>
      <c r="E15825" t="s">
        <v>2328</v>
      </c>
      <c r="F15825">
        <v>20</v>
      </c>
      <c r="G15825">
        <v>28</v>
      </c>
      <c r="H15825" t="s">
        <v>3500</v>
      </c>
      <c r="I15825" t="s">
        <v>3515</v>
      </c>
      <c r="K15825" t="s">
        <v>2329</v>
      </c>
      <c r="L15825" t="s">
        <v>2328</v>
      </c>
      <c r="M15825" t="s">
        <v>3500</v>
      </c>
      <c r="N15825" t="b">
        <f>IF(ETMRouteStages[[#This Row],[RID]]=A15824,ETMRouteStages[[#This Row],[StageSequence]]=F15824+1,TRUE)</f>
        <v>1</v>
      </c>
    </row>
    <row r="15826" spans="1:14">
      <c r="A15826" t="s">
        <v>7127</v>
      </c>
      <c r="B15826" t="s">
        <v>3003</v>
      </c>
      <c r="C15826" t="s">
        <v>4703</v>
      </c>
      <c r="D15826" s="154">
        <v>37</v>
      </c>
      <c r="E15826" t="s">
        <v>1113</v>
      </c>
      <c r="F15826">
        <v>21</v>
      </c>
      <c r="G15826">
        <v>30</v>
      </c>
      <c r="H15826" t="s">
        <v>3404</v>
      </c>
      <c r="I15826" t="s">
        <v>3515</v>
      </c>
      <c r="K15826" t="s">
        <v>1114</v>
      </c>
      <c r="L15826" t="s">
        <v>1113</v>
      </c>
      <c r="M15826" t="s">
        <v>3404</v>
      </c>
      <c r="N15826" t="b">
        <f>IF(ETMRouteStages[[#This Row],[RID]]=A15825,ETMRouteStages[[#This Row],[StageSequence]]=F15825+1,TRUE)</f>
        <v>1</v>
      </c>
    </row>
    <row r="15827" spans="1:14">
      <c r="A15827" t="s">
        <v>7127</v>
      </c>
      <c r="B15827" t="s">
        <v>3003</v>
      </c>
      <c r="C15827" t="s">
        <v>4703</v>
      </c>
      <c r="D15827" s="154">
        <v>37</v>
      </c>
      <c r="E15827" t="s">
        <v>2890</v>
      </c>
      <c r="F15827">
        <v>22</v>
      </c>
      <c r="G15827">
        <v>32</v>
      </c>
      <c r="H15827" t="s">
        <v>3404</v>
      </c>
      <c r="I15827" t="s">
        <v>3515</v>
      </c>
      <c r="K15827" t="s">
        <v>2891</v>
      </c>
      <c r="L15827" t="s">
        <v>2890</v>
      </c>
      <c r="M15827" t="s">
        <v>3404</v>
      </c>
      <c r="N15827" t="b">
        <f>IF(ETMRouteStages[[#This Row],[RID]]=A15826,ETMRouteStages[[#This Row],[StageSequence]]=F15826+1,TRUE)</f>
        <v>1</v>
      </c>
    </row>
    <row r="15828" spans="1:14">
      <c r="A15828" t="s">
        <v>7127</v>
      </c>
      <c r="B15828" t="s">
        <v>3003</v>
      </c>
      <c r="C15828" t="s">
        <v>4703</v>
      </c>
      <c r="D15828" s="154">
        <v>37</v>
      </c>
      <c r="E15828" t="s">
        <v>784</v>
      </c>
      <c r="F15828">
        <v>23</v>
      </c>
      <c r="G15828">
        <v>33</v>
      </c>
      <c r="H15828" t="s">
        <v>3404</v>
      </c>
      <c r="I15828" t="s">
        <v>3515</v>
      </c>
      <c r="K15828" t="s">
        <v>785</v>
      </c>
      <c r="L15828" t="s">
        <v>784</v>
      </c>
      <c r="M15828" t="s">
        <v>3404</v>
      </c>
      <c r="N15828" t="b">
        <f>IF(ETMRouteStages[[#This Row],[RID]]=A15827,ETMRouteStages[[#This Row],[StageSequence]]=F15827+1,TRUE)</f>
        <v>1</v>
      </c>
    </row>
    <row r="15829" spans="1:14">
      <c r="A15829" t="s">
        <v>7127</v>
      </c>
      <c r="B15829" t="s">
        <v>3003</v>
      </c>
      <c r="C15829" t="s">
        <v>4703</v>
      </c>
      <c r="D15829" s="154">
        <v>37</v>
      </c>
      <c r="E15829" t="s">
        <v>2503</v>
      </c>
      <c r="F15829">
        <v>24</v>
      </c>
      <c r="G15829">
        <v>34</v>
      </c>
      <c r="H15829" t="s">
        <v>3404</v>
      </c>
      <c r="I15829" t="s">
        <v>3515</v>
      </c>
      <c r="K15829" t="s">
        <v>2504</v>
      </c>
      <c r="L15829" t="s">
        <v>2503</v>
      </c>
      <c r="M15829" t="s">
        <v>3404</v>
      </c>
      <c r="N15829" t="b">
        <f>IF(ETMRouteStages[[#This Row],[RID]]=A15828,ETMRouteStages[[#This Row],[StageSequence]]=F15828+1,TRUE)</f>
        <v>1</v>
      </c>
    </row>
    <row r="15830" spans="1:14">
      <c r="A15830" t="s">
        <v>7127</v>
      </c>
      <c r="B15830" t="s">
        <v>3003</v>
      </c>
      <c r="C15830" t="s">
        <v>4703</v>
      </c>
      <c r="D15830" s="154">
        <v>37</v>
      </c>
      <c r="E15830" t="s">
        <v>782</v>
      </c>
      <c r="F15830">
        <v>25</v>
      </c>
      <c r="G15830">
        <v>36</v>
      </c>
      <c r="H15830" t="s">
        <v>3404</v>
      </c>
      <c r="I15830" t="s">
        <v>3515</v>
      </c>
      <c r="K15830" t="s">
        <v>783</v>
      </c>
      <c r="L15830" t="s">
        <v>782</v>
      </c>
      <c r="M15830" t="s">
        <v>3404</v>
      </c>
      <c r="N15830" t="b">
        <f>IF(ETMRouteStages[[#This Row],[RID]]=A15829,ETMRouteStages[[#This Row],[StageSequence]]=F15829+1,TRUE)</f>
        <v>1</v>
      </c>
    </row>
    <row r="15831" spans="1:14">
      <c r="A15831" t="s">
        <v>7127</v>
      </c>
      <c r="B15831" t="s">
        <v>3003</v>
      </c>
      <c r="C15831" t="s">
        <v>4703</v>
      </c>
      <c r="D15831" s="154">
        <v>37</v>
      </c>
      <c r="E15831" t="s">
        <v>2830</v>
      </c>
      <c r="F15831">
        <v>26</v>
      </c>
      <c r="G15831">
        <v>37</v>
      </c>
      <c r="H15831" t="s">
        <v>3404</v>
      </c>
      <c r="I15831" t="s">
        <v>3515</v>
      </c>
      <c r="K15831" t="s">
        <v>2831</v>
      </c>
      <c r="L15831" t="s">
        <v>2830</v>
      </c>
      <c r="M15831" t="s">
        <v>3404</v>
      </c>
      <c r="N15831" t="b">
        <f>IF(ETMRouteStages[[#This Row],[RID]]=A15830,ETMRouteStages[[#This Row],[StageSequence]]=F15830+1,TRUE)</f>
        <v>1</v>
      </c>
    </row>
    <row r="15832" spans="1:14">
      <c r="A15832" t="s">
        <v>7127</v>
      </c>
      <c r="B15832" t="s">
        <v>3003</v>
      </c>
      <c r="C15832" t="s">
        <v>4703</v>
      </c>
      <c r="D15832" s="154">
        <v>37</v>
      </c>
      <c r="E15832" t="s">
        <v>3014</v>
      </c>
      <c r="F15832">
        <v>27</v>
      </c>
      <c r="G15832">
        <v>38</v>
      </c>
      <c r="H15832" t="s">
        <v>3404</v>
      </c>
      <c r="I15832" t="s">
        <v>3515</v>
      </c>
      <c r="K15832" t="s">
        <v>3015</v>
      </c>
      <c r="L15832" t="s">
        <v>3014</v>
      </c>
      <c r="M15832" t="s">
        <v>3404</v>
      </c>
      <c r="N15832" t="b">
        <f>IF(ETMRouteStages[[#This Row],[RID]]=A15831,ETMRouteStages[[#This Row],[StageSequence]]=F15831+1,TRUE)</f>
        <v>1</v>
      </c>
    </row>
    <row r="15833" spans="1:14">
      <c r="A15833" t="s">
        <v>7127</v>
      </c>
      <c r="B15833" t="s">
        <v>3003</v>
      </c>
      <c r="C15833" t="s">
        <v>4703</v>
      </c>
      <c r="D15833" s="154">
        <v>37</v>
      </c>
      <c r="E15833" t="s">
        <v>2653</v>
      </c>
      <c r="F15833">
        <v>28</v>
      </c>
      <c r="G15833">
        <v>40</v>
      </c>
      <c r="H15833" t="s">
        <v>3404</v>
      </c>
      <c r="I15833" t="s">
        <v>3515</v>
      </c>
      <c r="K15833" t="s">
        <v>2654</v>
      </c>
      <c r="L15833" t="s">
        <v>2653</v>
      </c>
      <c r="M15833" t="s">
        <v>3404</v>
      </c>
      <c r="N15833" t="b">
        <f>IF(ETMRouteStages[[#This Row],[RID]]=A15832,ETMRouteStages[[#This Row],[StageSequence]]=F15832+1,TRUE)</f>
        <v>1</v>
      </c>
    </row>
    <row r="15834" spans="1:14">
      <c r="A15834" t="s">
        <v>7127</v>
      </c>
      <c r="B15834" t="s">
        <v>3003</v>
      </c>
      <c r="C15834" t="s">
        <v>4703</v>
      </c>
      <c r="D15834" s="154">
        <v>37</v>
      </c>
      <c r="E15834" t="s">
        <v>2449</v>
      </c>
      <c r="F15834">
        <v>29</v>
      </c>
      <c r="G15834">
        <v>41</v>
      </c>
      <c r="H15834" t="s">
        <v>3404</v>
      </c>
      <c r="I15834" t="s">
        <v>3515</v>
      </c>
      <c r="K15834" t="s">
        <v>2450</v>
      </c>
      <c r="L15834" t="s">
        <v>2449</v>
      </c>
      <c r="M15834" t="s">
        <v>3404</v>
      </c>
      <c r="N15834" t="b">
        <f>IF(ETMRouteStages[[#This Row],[RID]]=A15833,ETMRouteStages[[#This Row],[StageSequence]]=F15833+1,TRUE)</f>
        <v>1</v>
      </c>
    </row>
    <row r="15835" spans="1:14">
      <c r="A15835" t="s">
        <v>7128</v>
      </c>
      <c r="B15835" t="s">
        <v>3003</v>
      </c>
      <c r="C15835" t="s">
        <v>3514</v>
      </c>
      <c r="D15835" s="154">
        <v>38</v>
      </c>
      <c r="E15835" t="s">
        <v>1843</v>
      </c>
      <c r="F15835">
        <v>1</v>
      </c>
      <c r="G15835">
        <v>0</v>
      </c>
      <c r="H15835" t="s">
        <v>3404</v>
      </c>
      <c r="I15835" t="s">
        <v>3515</v>
      </c>
      <c r="K15835" t="s">
        <v>1844</v>
      </c>
      <c r="L15835" t="s">
        <v>1843</v>
      </c>
      <c r="M15835" t="s">
        <v>3404</v>
      </c>
      <c r="N15835" t="b">
        <f>IF(ETMRouteStages[[#This Row],[RID]]=A15834,ETMRouteStages[[#This Row],[StageSequence]]=F15834+1,TRUE)</f>
        <v>1</v>
      </c>
    </row>
    <row r="15836" spans="1:14">
      <c r="A15836" t="s">
        <v>7128</v>
      </c>
      <c r="B15836" t="s">
        <v>3003</v>
      </c>
      <c r="C15836" t="s">
        <v>3514</v>
      </c>
      <c r="D15836" s="154">
        <v>38</v>
      </c>
      <c r="E15836" t="s">
        <v>2127</v>
      </c>
      <c r="F15836">
        <v>2</v>
      </c>
      <c r="G15836">
        <v>3</v>
      </c>
      <c r="H15836" t="s">
        <v>3404</v>
      </c>
      <c r="I15836" t="s">
        <v>3515</v>
      </c>
      <c r="K15836" t="s">
        <v>2128</v>
      </c>
      <c r="L15836" t="s">
        <v>2127</v>
      </c>
      <c r="M15836" t="s">
        <v>3404</v>
      </c>
      <c r="N15836" t="b">
        <f>IF(ETMRouteStages[[#This Row],[RID]]=A15835,ETMRouteStages[[#This Row],[StageSequence]]=F15835+1,TRUE)</f>
        <v>1</v>
      </c>
    </row>
    <row r="15837" spans="1:14">
      <c r="A15837" t="s">
        <v>7128</v>
      </c>
      <c r="B15837" t="s">
        <v>3003</v>
      </c>
      <c r="C15837" t="s">
        <v>3514</v>
      </c>
      <c r="D15837" s="154">
        <v>38</v>
      </c>
      <c r="E15837" t="s">
        <v>2005</v>
      </c>
      <c r="F15837">
        <v>3</v>
      </c>
      <c r="G15837">
        <v>4</v>
      </c>
      <c r="H15837" t="s">
        <v>3404</v>
      </c>
      <c r="I15837" t="s">
        <v>3515</v>
      </c>
      <c r="K15837" t="s">
        <v>2006</v>
      </c>
      <c r="L15837" t="s">
        <v>2005</v>
      </c>
      <c r="M15837" t="s">
        <v>3404</v>
      </c>
      <c r="N15837" t="b">
        <f>IF(ETMRouteStages[[#This Row],[RID]]=A15836,ETMRouteStages[[#This Row],[StageSequence]]=F15836+1,TRUE)</f>
        <v>1</v>
      </c>
    </row>
    <row r="15838" spans="1:14">
      <c r="A15838" t="s">
        <v>7128</v>
      </c>
      <c r="B15838" t="s">
        <v>3003</v>
      </c>
      <c r="C15838" t="s">
        <v>3514</v>
      </c>
      <c r="D15838" s="154">
        <v>38</v>
      </c>
      <c r="E15838" t="s">
        <v>2399</v>
      </c>
      <c r="F15838">
        <v>4</v>
      </c>
      <c r="G15838">
        <v>6</v>
      </c>
      <c r="H15838" t="s">
        <v>3404</v>
      </c>
      <c r="I15838" t="s">
        <v>3515</v>
      </c>
      <c r="K15838" t="s">
        <v>2400</v>
      </c>
      <c r="L15838" t="s">
        <v>2399</v>
      </c>
      <c r="M15838" t="s">
        <v>3404</v>
      </c>
      <c r="N15838" t="b">
        <f>IF(ETMRouteStages[[#This Row],[RID]]=A15837,ETMRouteStages[[#This Row],[StageSequence]]=F15837+1,TRUE)</f>
        <v>1</v>
      </c>
    </row>
    <row r="15839" spans="1:14">
      <c r="A15839" t="s">
        <v>7128</v>
      </c>
      <c r="B15839" t="s">
        <v>3003</v>
      </c>
      <c r="C15839" t="s">
        <v>3514</v>
      </c>
      <c r="D15839" s="154">
        <v>38</v>
      </c>
      <c r="E15839" t="s">
        <v>1791</v>
      </c>
      <c r="F15839">
        <v>5</v>
      </c>
      <c r="G15839">
        <v>7</v>
      </c>
      <c r="H15839" t="s">
        <v>3404</v>
      </c>
      <c r="I15839" t="s">
        <v>3515</v>
      </c>
      <c r="K15839" t="s">
        <v>1792</v>
      </c>
      <c r="L15839" t="s">
        <v>1791</v>
      </c>
      <c r="M15839" t="s">
        <v>3404</v>
      </c>
      <c r="N15839" t="b">
        <f>IF(ETMRouteStages[[#This Row],[RID]]=A15838,ETMRouteStages[[#This Row],[StageSequence]]=F15838+1,TRUE)</f>
        <v>1</v>
      </c>
    </row>
    <row r="15840" spans="1:14">
      <c r="A15840" t="s">
        <v>7128</v>
      </c>
      <c r="B15840" t="s">
        <v>3003</v>
      </c>
      <c r="C15840" t="s">
        <v>3514</v>
      </c>
      <c r="D15840" s="154">
        <v>38</v>
      </c>
      <c r="E15840" t="s">
        <v>2956</v>
      </c>
      <c r="F15840">
        <v>6</v>
      </c>
      <c r="G15840">
        <v>9</v>
      </c>
      <c r="H15840" t="s">
        <v>3404</v>
      </c>
      <c r="I15840" t="s">
        <v>3515</v>
      </c>
      <c r="K15840" t="s">
        <v>2957</v>
      </c>
      <c r="L15840" t="s">
        <v>2956</v>
      </c>
      <c r="M15840" t="s">
        <v>3404</v>
      </c>
      <c r="N15840" t="b">
        <f>IF(ETMRouteStages[[#This Row],[RID]]=A15839,ETMRouteStages[[#This Row],[StageSequence]]=F15839+1,TRUE)</f>
        <v>1</v>
      </c>
    </row>
    <row r="15841" spans="1:14">
      <c r="A15841" t="s">
        <v>7128</v>
      </c>
      <c r="B15841" t="s">
        <v>3003</v>
      </c>
      <c r="C15841" t="s">
        <v>3514</v>
      </c>
      <c r="D15841" s="154">
        <v>38</v>
      </c>
      <c r="E15841" t="s">
        <v>550</v>
      </c>
      <c r="F15841">
        <v>7</v>
      </c>
      <c r="G15841">
        <v>10</v>
      </c>
      <c r="H15841" t="s">
        <v>3404</v>
      </c>
      <c r="I15841" t="s">
        <v>3515</v>
      </c>
      <c r="K15841" t="s">
        <v>551</v>
      </c>
      <c r="L15841" t="s">
        <v>550</v>
      </c>
      <c r="M15841" t="s">
        <v>3404</v>
      </c>
      <c r="N15841" t="b">
        <f>IF(ETMRouteStages[[#This Row],[RID]]=A15840,ETMRouteStages[[#This Row],[StageSequence]]=F15840+1,TRUE)</f>
        <v>1</v>
      </c>
    </row>
    <row r="15842" spans="1:14">
      <c r="A15842" t="s">
        <v>7128</v>
      </c>
      <c r="B15842" t="s">
        <v>3003</v>
      </c>
      <c r="C15842" t="s">
        <v>3514</v>
      </c>
      <c r="D15842" s="154">
        <v>38</v>
      </c>
      <c r="E15842" t="s">
        <v>838</v>
      </c>
      <c r="F15842">
        <v>8</v>
      </c>
      <c r="G15842">
        <v>12</v>
      </c>
      <c r="H15842" t="s">
        <v>3500</v>
      </c>
      <c r="I15842" t="s">
        <v>3515</v>
      </c>
      <c r="K15842" t="s">
        <v>839</v>
      </c>
      <c r="L15842" t="s">
        <v>838</v>
      </c>
      <c r="M15842" t="s">
        <v>3500</v>
      </c>
      <c r="N15842" t="b">
        <f>IF(ETMRouteStages[[#This Row],[RID]]=A15841,ETMRouteStages[[#This Row],[StageSequence]]=F15841+1,TRUE)</f>
        <v>1</v>
      </c>
    </row>
    <row r="15843" spans="1:14">
      <c r="A15843" t="s">
        <v>7128</v>
      </c>
      <c r="B15843" t="s">
        <v>3003</v>
      </c>
      <c r="C15843" t="s">
        <v>3514</v>
      </c>
      <c r="D15843" s="154">
        <v>38</v>
      </c>
      <c r="E15843" t="s">
        <v>3026</v>
      </c>
      <c r="F15843">
        <v>9</v>
      </c>
      <c r="G15843">
        <v>14</v>
      </c>
      <c r="H15843" t="s">
        <v>3404</v>
      </c>
      <c r="I15843" t="s">
        <v>3515</v>
      </c>
      <c r="K15843" t="s">
        <v>3027</v>
      </c>
      <c r="L15843" t="s">
        <v>3026</v>
      </c>
      <c r="M15843" t="s">
        <v>3404</v>
      </c>
      <c r="N15843" t="b">
        <f>IF(ETMRouteStages[[#This Row],[RID]]=A15842,ETMRouteStages[[#This Row],[StageSequence]]=F15842+1,TRUE)</f>
        <v>1</v>
      </c>
    </row>
    <row r="15844" spans="1:14">
      <c r="A15844" t="s">
        <v>7128</v>
      </c>
      <c r="B15844" t="s">
        <v>3003</v>
      </c>
      <c r="C15844" t="s">
        <v>3514</v>
      </c>
      <c r="D15844" s="154">
        <v>38</v>
      </c>
      <c r="E15844" t="s">
        <v>3028</v>
      </c>
      <c r="F15844">
        <v>10</v>
      </c>
      <c r="G15844">
        <v>15</v>
      </c>
      <c r="H15844" t="s">
        <v>3404</v>
      </c>
      <c r="I15844" t="s">
        <v>3515</v>
      </c>
      <c r="K15844" t="s">
        <v>3029</v>
      </c>
      <c r="L15844" t="s">
        <v>3028</v>
      </c>
      <c r="M15844" t="s">
        <v>3404</v>
      </c>
      <c r="N15844" t="b">
        <f>IF(ETMRouteStages[[#This Row],[RID]]=A15843,ETMRouteStages[[#This Row],[StageSequence]]=F15843+1,TRUE)</f>
        <v>1</v>
      </c>
    </row>
    <row r="15845" spans="1:14">
      <c r="A15845" t="s">
        <v>7128</v>
      </c>
      <c r="B15845" t="s">
        <v>3003</v>
      </c>
      <c r="C15845" t="s">
        <v>3514</v>
      </c>
      <c r="D15845" s="154">
        <v>38</v>
      </c>
      <c r="E15845" t="s">
        <v>1142</v>
      </c>
      <c r="F15845">
        <v>11</v>
      </c>
      <c r="G15845">
        <v>16</v>
      </c>
      <c r="H15845" t="s">
        <v>3404</v>
      </c>
      <c r="I15845" t="s">
        <v>3515</v>
      </c>
      <c r="K15845" t="s">
        <v>1143</v>
      </c>
      <c r="L15845" t="s">
        <v>1142</v>
      </c>
      <c r="M15845" t="s">
        <v>3404</v>
      </c>
      <c r="N15845" t="b">
        <f>IF(ETMRouteStages[[#This Row],[RID]]=A15844,ETMRouteStages[[#This Row],[StageSequence]]=F15844+1,TRUE)</f>
        <v>1</v>
      </c>
    </row>
    <row r="15846" spans="1:14">
      <c r="A15846" t="s">
        <v>7128</v>
      </c>
      <c r="B15846" t="s">
        <v>3003</v>
      </c>
      <c r="C15846" t="s">
        <v>3514</v>
      </c>
      <c r="D15846" s="154">
        <v>38</v>
      </c>
      <c r="E15846" t="s">
        <v>2938</v>
      </c>
      <c r="F15846">
        <v>12</v>
      </c>
      <c r="G15846">
        <v>17</v>
      </c>
      <c r="H15846" t="s">
        <v>3404</v>
      </c>
      <c r="I15846" t="s">
        <v>3515</v>
      </c>
      <c r="K15846" t="s">
        <v>2939</v>
      </c>
      <c r="L15846" t="s">
        <v>2938</v>
      </c>
      <c r="M15846" t="s">
        <v>3404</v>
      </c>
      <c r="N15846" t="b">
        <f>IF(ETMRouteStages[[#This Row],[RID]]=A15845,ETMRouteStages[[#This Row],[StageSequence]]=F15845+1,TRUE)</f>
        <v>1</v>
      </c>
    </row>
    <row r="15847" spans="1:14">
      <c r="A15847" t="s">
        <v>7128</v>
      </c>
      <c r="B15847" t="s">
        <v>3003</v>
      </c>
      <c r="C15847" t="s">
        <v>3514</v>
      </c>
      <c r="D15847" s="154">
        <v>38</v>
      </c>
      <c r="E15847" t="s">
        <v>2532</v>
      </c>
      <c r="F15847">
        <v>13</v>
      </c>
      <c r="G15847">
        <v>20</v>
      </c>
      <c r="H15847" t="s">
        <v>3404</v>
      </c>
      <c r="I15847" t="s">
        <v>3515</v>
      </c>
      <c r="K15847" t="s">
        <v>2533</v>
      </c>
      <c r="L15847" t="s">
        <v>2532</v>
      </c>
      <c r="M15847" t="s">
        <v>3404</v>
      </c>
      <c r="N15847" t="b">
        <f>IF(ETMRouteStages[[#This Row],[RID]]=A15846,ETMRouteStages[[#This Row],[StageSequence]]=F15846+1,TRUE)</f>
        <v>1</v>
      </c>
    </row>
    <row r="15848" spans="1:14">
      <c r="A15848" t="s">
        <v>7128</v>
      </c>
      <c r="B15848" t="s">
        <v>3003</v>
      </c>
      <c r="C15848" t="s">
        <v>3514</v>
      </c>
      <c r="D15848" s="154">
        <v>38</v>
      </c>
      <c r="E15848" t="s">
        <v>2707</v>
      </c>
      <c r="F15848">
        <v>14</v>
      </c>
      <c r="G15848">
        <v>21</v>
      </c>
      <c r="H15848" t="s">
        <v>3404</v>
      </c>
      <c r="I15848" t="s">
        <v>3515</v>
      </c>
      <c r="K15848" t="s">
        <v>2708</v>
      </c>
      <c r="L15848" t="s">
        <v>2707</v>
      </c>
      <c r="M15848" t="s">
        <v>3404</v>
      </c>
      <c r="N15848" t="b">
        <f>IF(ETMRouteStages[[#This Row],[RID]]=A15847,ETMRouteStages[[#This Row],[StageSequence]]=F15847+1,TRUE)</f>
        <v>1</v>
      </c>
    </row>
    <row r="15849" spans="1:14">
      <c r="A15849" t="s">
        <v>7128</v>
      </c>
      <c r="B15849" t="s">
        <v>3003</v>
      </c>
      <c r="C15849" t="s">
        <v>3514</v>
      </c>
      <c r="D15849" s="154">
        <v>38</v>
      </c>
      <c r="E15849" t="s">
        <v>2705</v>
      </c>
      <c r="F15849">
        <v>15</v>
      </c>
      <c r="G15849">
        <v>22</v>
      </c>
      <c r="H15849" t="s">
        <v>3404</v>
      </c>
      <c r="I15849" t="s">
        <v>3515</v>
      </c>
      <c r="K15849" t="s">
        <v>2706</v>
      </c>
      <c r="L15849" t="s">
        <v>2705</v>
      </c>
      <c r="M15849" t="s">
        <v>3404</v>
      </c>
      <c r="N15849" t="b">
        <f>IF(ETMRouteStages[[#This Row],[RID]]=A15848,ETMRouteStages[[#This Row],[StageSequence]]=F15848+1,TRUE)</f>
        <v>1</v>
      </c>
    </row>
    <row r="15850" spans="1:14">
      <c r="A15850" t="s">
        <v>7128</v>
      </c>
      <c r="B15850" t="s">
        <v>3003</v>
      </c>
      <c r="C15850" t="s">
        <v>3514</v>
      </c>
      <c r="D15850" s="154">
        <v>38</v>
      </c>
      <c r="E15850" t="s">
        <v>976</v>
      </c>
      <c r="F15850">
        <v>16</v>
      </c>
      <c r="G15850">
        <v>23</v>
      </c>
      <c r="H15850" t="s">
        <v>3404</v>
      </c>
      <c r="I15850" t="s">
        <v>3515</v>
      </c>
      <c r="K15850" t="s">
        <v>977</v>
      </c>
      <c r="L15850" t="s">
        <v>976</v>
      </c>
      <c r="M15850" t="s">
        <v>3404</v>
      </c>
      <c r="N15850" t="b">
        <f>IF(ETMRouteStages[[#This Row],[RID]]=A15849,ETMRouteStages[[#This Row],[StageSequence]]=F15849+1,TRUE)</f>
        <v>1</v>
      </c>
    </row>
    <row r="15851" spans="1:14">
      <c r="A15851" t="s">
        <v>7128</v>
      </c>
      <c r="B15851" t="s">
        <v>3003</v>
      </c>
      <c r="C15851" t="s">
        <v>3514</v>
      </c>
      <c r="D15851" s="154">
        <v>38</v>
      </c>
      <c r="E15851" t="s">
        <v>978</v>
      </c>
      <c r="F15851">
        <v>17</v>
      </c>
      <c r="G15851">
        <v>24</v>
      </c>
      <c r="H15851" t="s">
        <v>3404</v>
      </c>
      <c r="I15851" t="s">
        <v>3515</v>
      </c>
      <c r="K15851" t="s">
        <v>979</v>
      </c>
      <c r="L15851" t="s">
        <v>978</v>
      </c>
      <c r="M15851" t="s">
        <v>3404</v>
      </c>
      <c r="N15851" t="b">
        <f>IF(ETMRouteStages[[#This Row],[RID]]=A15850,ETMRouteStages[[#This Row],[StageSequence]]=F15850+1,TRUE)</f>
        <v>1</v>
      </c>
    </row>
    <row r="15852" spans="1:14">
      <c r="A15852" t="s">
        <v>7128</v>
      </c>
      <c r="B15852" t="s">
        <v>3003</v>
      </c>
      <c r="C15852" t="s">
        <v>3514</v>
      </c>
      <c r="D15852" s="154">
        <v>38</v>
      </c>
      <c r="E15852" t="s">
        <v>424</v>
      </c>
      <c r="F15852">
        <v>18</v>
      </c>
      <c r="G15852">
        <v>26</v>
      </c>
      <c r="H15852" t="s">
        <v>3404</v>
      </c>
      <c r="I15852" t="s">
        <v>3515</v>
      </c>
      <c r="K15852" t="s">
        <v>425</v>
      </c>
      <c r="L15852" t="s">
        <v>424</v>
      </c>
      <c r="M15852" t="s">
        <v>3404</v>
      </c>
      <c r="N15852" t="b">
        <f>IF(ETMRouteStages[[#This Row],[RID]]=A15851,ETMRouteStages[[#This Row],[StageSequence]]=F15851+1,TRUE)</f>
        <v>1</v>
      </c>
    </row>
    <row r="15853" spans="1:14">
      <c r="A15853" t="s">
        <v>7128</v>
      </c>
      <c r="B15853" t="s">
        <v>3003</v>
      </c>
      <c r="C15853" t="s">
        <v>3514</v>
      </c>
      <c r="D15853" s="154">
        <v>38</v>
      </c>
      <c r="E15853" t="s">
        <v>2286</v>
      </c>
      <c r="F15853">
        <v>19</v>
      </c>
      <c r="G15853">
        <v>28</v>
      </c>
      <c r="H15853" t="s">
        <v>3404</v>
      </c>
      <c r="I15853" t="s">
        <v>3515</v>
      </c>
      <c r="K15853" t="s">
        <v>2287</v>
      </c>
      <c r="L15853" t="s">
        <v>2286</v>
      </c>
      <c r="M15853" t="s">
        <v>3404</v>
      </c>
      <c r="N15853" t="b">
        <f>IF(ETMRouteStages[[#This Row],[RID]]=A15852,ETMRouteStages[[#This Row],[StageSequence]]=F15852+1,TRUE)</f>
        <v>1</v>
      </c>
    </row>
    <row r="15854" spans="1:14">
      <c r="A15854" t="s">
        <v>7128</v>
      </c>
      <c r="B15854" t="s">
        <v>3003</v>
      </c>
      <c r="C15854" t="s">
        <v>3514</v>
      </c>
      <c r="D15854" s="154">
        <v>38</v>
      </c>
      <c r="E15854" t="s">
        <v>1291</v>
      </c>
      <c r="F15854">
        <v>20</v>
      </c>
      <c r="G15854">
        <v>30</v>
      </c>
      <c r="H15854" t="s">
        <v>3404</v>
      </c>
      <c r="I15854" t="s">
        <v>3515</v>
      </c>
      <c r="K15854" t="s">
        <v>1292</v>
      </c>
      <c r="L15854" t="s">
        <v>1291</v>
      </c>
      <c r="M15854" t="s">
        <v>3404</v>
      </c>
      <c r="N15854" t="b">
        <f>IF(ETMRouteStages[[#This Row],[RID]]=A15853,ETMRouteStages[[#This Row],[StageSequence]]=F15853+1,TRUE)</f>
        <v>1</v>
      </c>
    </row>
    <row r="15855" spans="1:14">
      <c r="A15855" t="s">
        <v>7128</v>
      </c>
      <c r="B15855" t="s">
        <v>3003</v>
      </c>
      <c r="C15855" t="s">
        <v>3514</v>
      </c>
      <c r="D15855" s="154">
        <v>38</v>
      </c>
      <c r="E15855" t="s">
        <v>2693</v>
      </c>
      <c r="F15855">
        <v>21</v>
      </c>
      <c r="G15855">
        <v>32</v>
      </c>
      <c r="H15855" t="s">
        <v>3404</v>
      </c>
      <c r="I15855" t="s">
        <v>3515</v>
      </c>
      <c r="K15855" t="s">
        <v>2694</v>
      </c>
      <c r="L15855" t="s">
        <v>2693</v>
      </c>
      <c r="M15855" t="s">
        <v>3404</v>
      </c>
      <c r="N15855" t="b">
        <f>IF(ETMRouteStages[[#This Row],[RID]]=A15854,ETMRouteStages[[#This Row],[StageSequence]]=F15854+1,TRUE)</f>
        <v>1</v>
      </c>
    </row>
    <row r="15856" spans="1:14">
      <c r="A15856" t="s">
        <v>7128</v>
      </c>
      <c r="B15856" t="s">
        <v>3003</v>
      </c>
      <c r="C15856" t="s">
        <v>3514</v>
      </c>
      <c r="D15856" s="154">
        <v>38</v>
      </c>
      <c r="E15856" t="s">
        <v>628</v>
      </c>
      <c r="F15856">
        <v>22</v>
      </c>
      <c r="G15856">
        <v>33</v>
      </c>
      <c r="H15856" t="s">
        <v>3404</v>
      </c>
      <c r="I15856" t="s">
        <v>3515</v>
      </c>
      <c r="K15856" t="s">
        <v>629</v>
      </c>
      <c r="L15856" t="s">
        <v>628</v>
      </c>
      <c r="M15856" t="s">
        <v>3404</v>
      </c>
      <c r="N15856" t="b">
        <f>IF(ETMRouteStages[[#This Row],[RID]]=A15855,ETMRouteStages[[#This Row],[StageSequence]]=F15855+1,TRUE)</f>
        <v>1</v>
      </c>
    </row>
    <row r="15857" spans="1:14">
      <c r="A15857" t="s">
        <v>7128</v>
      </c>
      <c r="B15857" t="s">
        <v>3003</v>
      </c>
      <c r="C15857" t="s">
        <v>3514</v>
      </c>
      <c r="D15857" s="154">
        <v>38</v>
      </c>
      <c r="E15857" t="s">
        <v>626</v>
      </c>
      <c r="F15857">
        <v>23</v>
      </c>
      <c r="G15857">
        <v>36</v>
      </c>
      <c r="H15857" t="s">
        <v>3404</v>
      </c>
      <c r="I15857" t="s">
        <v>3515</v>
      </c>
      <c r="K15857" t="s">
        <v>627</v>
      </c>
      <c r="L15857" t="s">
        <v>626</v>
      </c>
      <c r="M15857" t="s">
        <v>3404</v>
      </c>
      <c r="N15857" t="b">
        <f>IF(ETMRouteStages[[#This Row],[RID]]=A15856,ETMRouteStages[[#This Row],[StageSequence]]=F15856+1,TRUE)</f>
        <v>1</v>
      </c>
    </row>
    <row r="15858" spans="1:14">
      <c r="A15858" t="s">
        <v>7128</v>
      </c>
      <c r="B15858" t="s">
        <v>3003</v>
      </c>
      <c r="C15858" t="s">
        <v>3514</v>
      </c>
      <c r="D15858" s="154">
        <v>38</v>
      </c>
      <c r="E15858" t="s">
        <v>2739</v>
      </c>
      <c r="F15858">
        <v>24</v>
      </c>
      <c r="G15858">
        <v>38</v>
      </c>
      <c r="H15858" t="s">
        <v>3404</v>
      </c>
      <c r="I15858" t="s">
        <v>3515</v>
      </c>
      <c r="K15858" t="s">
        <v>2740</v>
      </c>
      <c r="L15858" t="s">
        <v>2739</v>
      </c>
      <c r="M15858" t="s">
        <v>3404</v>
      </c>
      <c r="N15858" t="b">
        <f>IF(ETMRouteStages[[#This Row],[RID]]=A15857,ETMRouteStages[[#This Row],[StageSequence]]=F15857+1,TRUE)</f>
        <v>1</v>
      </c>
    </row>
    <row r="15859" spans="1:14">
      <c r="A15859" t="s">
        <v>7128</v>
      </c>
      <c r="B15859" t="s">
        <v>3003</v>
      </c>
      <c r="C15859" t="s">
        <v>3514</v>
      </c>
      <c r="D15859" s="154">
        <v>38</v>
      </c>
      <c r="E15859" t="s">
        <v>2201</v>
      </c>
      <c r="F15859">
        <v>25</v>
      </c>
      <c r="G15859">
        <v>40</v>
      </c>
      <c r="H15859" t="s">
        <v>3404</v>
      </c>
      <c r="I15859" t="s">
        <v>3515</v>
      </c>
      <c r="K15859" t="s">
        <v>2202</v>
      </c>
      <c r="L15859" t="s">
        <v>2201</v>
      </c>
      <c r="M15859" t="s">
        <v>3404</v>
      </c>
      <c r="N15859" t="b">
        <f>IF(ETMRouteStages[[#This Row],[RID]]=A15858,ETMRouteStages[[#This Row],[StageSequence]]=F15858+1,TRUE)</f>
        <v>1</v>
      </c>
    </row>
    <row r="15860" spans="1:14">
      <c r="A15860" t="s">
        <v>7129</v>
      </c>
      <c r="B15860" t="s">
        <v>3003</v>
      </c>
      <c r="C15860" t="s">
        <v>3514</v>
      </c>
      <c r="D15860" s="154">
        <v>39</v>
      </c>
      <c r="E15860" t="s">
        <v>1843</v>
      </c>
      <c r="F15860">
        <v>1</v>
      </c>
      <c r="G15860">
        <v>0</v>
      </c>
      <c r="H15860" t="s">
        <v>3404</v>
      </c>
      <c r="I15860" t="s">
        <v>3515</v>
      </c>
      <c r="K15860" t="s">
        <v>1844</v>
      </c>
      <c r="L15860" t="s">
        <v>1843</v>
      </c>
      <c r="M15860" t="s">
        <v>3404</v>
      </c>
      <c r="N15860" t="b">
        <f>IF(ETMRouteStages[[#This Row],[RID]]=A15859,ETMRouteStages[[#This Row],[StageSequence]]=F15859+1,TRUE)</f>
        <v>1</v>
      </c>
    </row>
    <row r="15861" spans="1:14">
      <c r="A15861" t="s">
        <v>7129</v>
      </c>
      <c r="B15861" t="s">
        <v>3003</v>
      </c>
      <c r="C15861" t="s">
        <v>3514</v>
      </c>
      <c r="D15861" s="154">
        <v>39</v>
      </c>
      <c r="E15861" t="s">
        <v>2127</v>
      </c>
      <c r="F15861">
        <v>2</v>
      </c>
      <c r="G15861">
        <v>3</v>
      </c>
      <c r="H15861" t="s">
        <v>3404</v>
      </c>
      <c r="I15861" t="s">
        <v>3515</v>
      </c>
      <c r="K15861" t="s">
        <v>2128</v>
      </c>
      <c r="L15861" t="s">
        <v>2127</v>
      </c>
      <c r="M15861" t="s">
        <v>3404</v>
      </c>
      <c r="N15861" t="b">
        <f>IF(ETMRouteStages[[#This Row],[RID]]=A15860,ETMRouteStages[[#This Row],[StageSequence]]=F15860+1,TRUE)</f>
        <v>1</v>
      </c>
    </row>
    <row r="15862" spans="1:14">
      <c r="A15862" t="s">
        <v>7129</v>
      </c>
      <c r="B15862" t="s">
        <v>3003</v>
      </c>
      <c r="C15862" t="s">
        <v>3514</v>
      </c>
      <c r="D15862" s="154">
        <v>39</v>
      </c>
      <c r="E15862" t="s">
        <v>2463</v>
      </c>
      <c r="F15862">
        <v>3</v>
      </c>
      <c r="G15862">
        <v>4</v>
      </c>
      <c r="H15862" t="s">
        <v>3404</v>
      </c>
      <c r="I15862" t="s">
        <v>3515</v>
      </c>
      <c r="K15862" t="s">
        <v>2464</v>
      </c>
      <c r="L15862" t="s">
        <v>2463</v>
      </c>
      <c r="M15862" t="s">
        <v>3404</v>
      </c>
      <c r="N15862" t="b">
        <f>IF(ETMRouteStages[[#This Row],[RID]]=A15861,ETMRouteStages[[#This Row],[StageSequence]]=F15861+1,TRUE)</f>
        <v>1</v>
      </c>
    </row>
    <row r="15863" spans="1:14">
      <c r="A15863" t="s">
        <v>7129</v>
      </c>
      <c r="B15863" t="s">
        <v>3003</v>
      </c>
      <c r="C15863" t="s">
        <v>3514</v>
      </c>
      <c r="D15863" s="154">
        <v>39</v>
      </c>
      <c r="E15863" t="s">
        <v>428</v>
      </c>
      <c r="F15863">
        <v>4</v>
      </c>
      <c r="G15863">
        <v>6</v>
      </c>
      <c r="H15863" t="s">
        <v>3404</v>
      </c>
      <c r="I15863" t="s">
        <v>3515</v>
      </c>
      <c r="K15863" t="s">
        <v>429</v>
      </c>
      <c r="L15863" t="s">
        <v>428</v>
      </c>
      <c r="M15863" t="s">
        <v>3404</v>
      </c>
      <c r="N15863" t="b">
        <f>IF(ETMRouteStages[[#This Row],[RID]]=A15862,ETMRouteStages[[#This Row],[StageSequence]]=F15862+1,TRUE)</f>
        <v>1</v>
      </c>
    </row>
    <row r="15864" spans="1:14">
      <c r="A15864" t="s">
        <v>7129</v>
      </c>
      <c r="B15864" t="s">
        <v>3003</v>
      </c>
      <c r="C15864" t="s">
        <v>3514</v>
      </c>
      <c r="D15864" s="154">
        <v>39</v>
      </c>
      <c r="E15864" t="s">
        <v>2727</v>
      </c>
      <c r="F15864">
        <v>5</v>
      </c>
      <c r="G15864">
        <v>7</v>
      </c>
      <c r="H15864" t="s">
        <v>3404</v>
      </c>
      <c r="I15864" t="s">
        <v>3515</v>
      </c>
      <c r="K15864" t="s">
        <v>2728</v>
      </c>
      <c r="L15864" t="s">
        <v>2727</v>
      </c>
      <c r="M15864" t="s">
        <v>3404</v>
      </c>
      <c r="N15864" t="b">
        <f>IF(ETMRouteStages[[#This Row],[RID]]=A15863,ETMRouteStages[[#This Row],[StageSequence]]=F15863+1,TRUE)</f>
        <v>1</v>
      </c>
    </row>
    <row r="15865" spans="1:14">
      <c r="A15865" t="s">
        <v>7129</v>
      </c>
      <c r="B15865" t="s">
        <v>3003</v>
      </c>
      <c r="C15865" t="s">
        <v>3514</v>
      </c>
      <c r="D15865" s="154">
        <v>39</v>
      </c>
      <c r="E15865" t="s">
        <v>3040</v>
      </c>
      <c r="F15865">
        <v>6</v>
      </c>
      <c r="G15865">
        <v>8</v>
      </c>
      <c r="H15865" t="s">
        <v>3404</v>
      </c>
      <c r="I15865" t="s">
        <v>3515</v>
      </c>
      <c r="K15865" t="s">
        <v>3041</v>
      </c>
      <c r="L15865" t="s">
        <v>3040</v>
      </c>
      <c r="M15865" t="s">
        <v>3404</v>
      </c>
      <c r="N15865" t="b">
        <f>IF(ETMRouteStages[[#This Row],[RID]]=A15864,ETMRouteStages[[#This Row],[StageSequence]]=F15864+1,TRUE)</f>
        <v>1</v>
      </c>
    </row>
    <row r="15866" spans="1:14">
      <c r="A15866" t="s">
        <v>7129</v>
      </c>
      <c r="B15866" t="s">
        <v>3003</v>
      </c>
      <c r="C15866" t="s">
        <v>3514</v>
      </c>
      <c r="D15866" s="154">
        <v>39</v>
      </c>
      <c r="E15866" t="s">
        <v>2294</v>
      </c>
      <c r="F15866">
        <v>7</v>
      </c>
      <c r="G15866">
        <v>10</v>
      </c>
      <c r="H15866" t="s">
        <v>3404</v>
      </c>
      <c r="I15866" t="s">
        <v>3515</v>
      </c>
      <c r="K15866" t="s">
        <v>2295</v>
      </c>
      <c r="L15866" t="s">
        <v>2294</v>
      </c>
      <c r="M15866" t="s">
        <v>3404</v>
      </c>
      <c r="N15866" t="b">
        <f>IF(ETMRouteStages[[#This Row],[RID]]=A15865,ETMRouteStages[[#This Row],[StageSequence]]=F15865+1,TRUE)</f>
        <v>1</v>
      </c>
    </row>
    <row r="15867" spans="1:14">
      <c r="A15867" t="s">
        <v>7129</v>
      </c>
      <c r="B15867" t="s">
        <v>3003</v>
      </c>
      <c r="C15867" t="s">
        <v>3514</v>
      </c>
      <c r="D15867" s="154">
        <v>39</v>
      </c>
      <c r="E15867" t="s">
        <v>2874</v>
      </c>
      <c r="F15867">
        <v>8</v>
      </c>
      <c r="G15867">
        <v>11</v>
      </c>
      <c r="H15867" t="s">
        <v>3404</v>
      </c>
      <c r="I15867" t="s">
        <v>3515</v>
      </c>
      <c r="K15867" t="s">
        <v>2875</v>
      </c>
      <c r="L15867" t="s">
        <v>2874</v>
      </c>
      <c r="M15867" t="s">
        <v>3404</v>
      </c>
      <c r="N15867" t="b">
        <f>IF(ETMRouteStages[[#This Row],[RID]]=A15866,ETMRouteStages[[#This Row],[StageSequence]]=F15866+1,TRUE)</f>
        <v>1</v>
      </c>
    </row>
    <row r="15868" spans="1:14">
      <c r="A15868" t="s">
        <v>7129</v>
      </c>
      <c r="B15868" t="s">
        <v>3003</v>
      </c>
      <c r="C15868" t="s">
        <v>3514</v>
      </c>
      <c r="D15868" s="154">
        <v>39</v>
      </c>
      <c r="E15868" t="s">
        <v>1679</v>
      </c>
      <c r="F15868">
        <v>9</v>
      </c>
      <c r="G15868">
        <v>12</v>
      </c>
      <c r="H15868" t="s">
        <v>3404</v>
      </c>
      <c r="I15868" t="s">
        <v>3515</v>
      </c>
      <c r="K15868" t="s">
        <v>1680</v>
      </c>
      <c r="L15868" t="s">
        <v>1679</v>
      </c>
      <c r="M15868" t="s">
        <v>3404</v>
      </c>
      <c r="N15868" t="b">
        <f>IF(ETMRouteStages[[#This Row],[RID]]=A15867,ETMRouteStages[[#This Row],[StageSequence]]=F15867+1,TRUE)</f>
        <v>1</v>
      </c>
    </row>
    <row r="15869" spans="1:14">
      <c r="A15869" t="s">
        <v>7129</v>
      </c>
      <c r="B15869" t="s">
        <v>3003</v>
      </c>
      <c r="C15869" t="s">
        <v>3514</v>
      </c>
      <c r="D15869" s="154">
        <v>39</v>
      </c>
      <c r="E15869" t="s">
        <v>2181</v>
      </c>
      <c r="F15869">
        <v>10</v>
      </c>
      <c r="G15869">
        <v>13</v>
      </c>
      <c r="H15869" t="s">
        <v>3404</v>
      </c>
      <c r="I15869" t="s">
        <v>3515</v>
      </c>
      <c r="K15869" t="s">
        <v>2182</v>
      </c>
      <c r="L15869" t="s">
        <v>2181</v>
      </c>
      <c r="M15869" t="s">
        <v>3404</v>
      </c>
      <c r="N15869" t="b">
        <f>IF(ETMRouteStages[[#This Row],[RID]]=A15868,ETMRouteStages[[#This Row],[StageSequence]]=F15868+1,TRUE)</f>
        <v>1</v>
      </c>
    </row>
    <row r="15870" spans="1:14">
      <c r="A15870" t="s">
        <v>7129</v>
      </c>
      <c r="B15870" t="s">
        <v>3003</v>
      </c>
      <c r="C15870" t="s">
        <v>3514</v>
      </c>
      <c r="D15870" s="154">
        <v>39</v>
      </c>
      <c r="E15870" t="s">
        <v>976</v>
      </c>
      <c r="F15870">
        <v>11</v>
      </c>
      <c r="G15870">
        <v>15</v>
      </c>
      <c r="H15870" t="s">
        <v>3500</v>
      </c>
      <c r="I15870" t="s">
        <v>3515</v>
      </c>
      <c r="K15870" t="s">
        <v>977</v>
      </c>
      <c r="L15870" t="s">
        <v>976</v>
      </c>
      <c r="M15870" t="s">
        <v>3500</v>
      </c>
      <c r="N15870" t="b">
        <f>IF(ETMRouteStages[[#This Row],[RID]]=A15869,ETMRouteStages[[#This Row],[StageSequence]]=F15869+1,TRUE)</f>
        <v>1</v>
      </c>
    </row>
    <row r="15871" spans="1:14">
      <c r="A15871" t="s">
        <v>7129</v>
      </c>
      <c r="B15871" t="s">
        <v>3003</v>
      </c>
      <c r="C15871" t="s">
        <v>3514</v>
      </c>
      <c r="D15871" s="154">
        <v>39</v>
      </c>
      <c r="E15871" t="s">
        <v>424</v>
      </c>
      <c r="F15871">
        <v>12</v>
      </c>
      <c r="G15871">
        <v>17</v>
      </c>
      <c r="H15871" t="s">
        <v>3404</v>
      </c>
      <c r="I15871" t="s">
        <v>3515</v>
      </c>
      <c r="K15871" t="s">
        <v>425</v>
      </c>
      <c r="L15871" t="s">
        <v>424</v>
      </c>
      <c r="M15871" t="s">
        <v>3404</v>
      </c>
      <c r="N15871" t="b">
        <f>IF(ETMRouteStages[[#This Row],[RID]]=A15870,ETMRouteStages[[#This Row],[StageSequence]]=F15870+1,TRUE)</f>
        <v>1</v>
      </c>
    </row>
    <row r="15872" spans="1:14">
      <c r="A15872" t="s">
        <v>7129</v>
      </c>
      <c r="B15872" t="s">
        <v>3003</v>
      </c>
      <c r="C15872" t="s">
        <v>3514</v>
      </c>
      <c r="D15872" s="154">
        <v>39</v>
      </c>
      <c r="E15872" t="s">
        <v>2286</v>
      </c>
      <c r="F15872">
        <v>13</v>
      </c>
      <c r="G15872">
        <v>19</v>
      </c>
      <c r="H15872" t="s">
        <v>3404</v>
      </c>
      <c r="I15872" t="s">
        <v>3515</v>
      </c>
      <c r="K15872" t="s">
        <v>2287</v>
      </c>
      <c r="L15872" t="s">
        <v>2286</v>
      </c>
      <c r="M15872" t="s">
        <v>3404</v>
      </c>
      <c r="N15872" t="b">
        <f>IF(ETMRouteStages[[#This Row],[RID]]=A15871,ETMRouteStages[[#This Row],[StageSequence]]=F15871+1,TRUE)</f>
        <v>1</v>
      </c>
    </row>
    <row r="15873" spans="1:14">
      <c r="A15873" t="s">
        <v>7129</v>
      </c>
      <c r="B15873" t="s">
        <v>3003</v>
      </c>
      <c r="C15873" t="s">
        <v>3514</v>
      </c>
      <c r="D15873" s="154">
        <v>39</v>
      </c>
      <c r="E15873" t="s">
        <v>1291</v>
      </c>
      <c r="F15873">
        <v>14</v>
      </c>
      <c r="G15873">
        <v>21</v>
      </c>
      <c r="H15873" t="s">
        <v>3404</v>
      </c>
      <c r="I15873" t="s">
        <v>3515</v>
      </c>
      <c r="K15873" t="s">
        <v>1292</v>
      </c>
      <c r="L15873" t="s">
        <v>1291</v>
      </c>
      <c r="M15873" t="s">
        <v>3404</v>
      </c>
      <c r="N15873" t="b">
        <f>IF(ETMRouteStages[[#This Row],[RID]]=A15872,ETMRouteStages[[#This Row],[StageSequence]]=F15872+1,TRUE)</f>
        <v>1</v>
      </c>
    </row>
    <row r="15874" spans="1:14">
      <c r="A15874" t="s">
        <v>7129</v>
      </c>
      <c r="B15874" t="s">
        <v>3003</v>
      </c>
      <c r="C15874" t="s">
        <v>3514</v>
      </c>
      <c r="D15874" s="154">
        <v>39</v>
      </c>
      <c r="E15874" t="s">
        <v>2693</v>
      </c>
      <c r="F15874">
        <v>15</v>
      </c>
      <c r="G15874">
        <v>23</v>
      </c>
      <c r="H15874" t="s">
        <v>3404</v>
      </c>
      <c r="I15874" t="s">
        <v>3515</v>
      </c>
      <c r="K15874" t="s">
        <v>2694</v>
      </c>
      <c r="L15874" t="s">
        <v>2693</v>
      </c>
      <c r="M15874" t="s">
        <v>3404</v>
      </c>
      <c r="N15874" t="b">
        <f>IF(ETMRouteStages[[#This Row],[RID]]=A15873,ETMRouteStages[[#This Row],[StageSequence]]=F15873+1,TRUE)</f>
        <v>1</v>
      </c>
    </row>
    <row r="15875" spans="1:14">
      <c r="A15875" t="s">
        <v>7129</v>
      </c>
      <c r="B15875" t="s">
        <v>3003</v>
      </c>
      <c r="C15875" t="s">
        <v>3514</v>
      </c>
      <c r="D15875" s="154">
        <v>39</v>
      </c>
      <c r="E15875" t="s">
        <v>628</v>
      </c>
      <c r="F15875">
        <v>16</v>
      </c>
      <c r="G15875">
        <v>25</v>
      </c>
      <c r="H15875" t="s">
        <v>3404</v>
      </c>
      <c r="I15875" t="s">
        <v>3515</v>
      </c>
      <c r="K15875" t="s">
        <v>629</v>
      </c>
      <c r="L15875" t="s">
        <v>628</v>
      </c>
      <c r="M15875" t="s">
        <v>3404</v>
      </c>
      <c r="N15875" t="b">
        <f>IF(ETMRouteStages[[#This Row],[RID]]=A15874,ETMRouteStages[[#This Row],[StageSequence]]=F15874+1,TRUE)</f>
        <v>1</v>
      </c>
    </row>
    <row r="15876" spans="1:14">
      <c r="A15876" t="s">
        <v>7129</v>
      </c>
      <c r="B15876" t="s">
        <v>3003</v>
      </c>
      <c r="C15876" t="s">
        <v>3514</v>
      </c>
      <c r="D15876" s="154">
        <v>39</v>
      </c>
      <c r="E15876" t="s">
        <v>626</v>
      </c>
      <c r="F15876">
        <v>17</v>
      </c>
      <c r="G15876">
        <v>27</v>
      </c>
      <c r="H15876" t="s">
        <v>3404</v>
      </c>
      <c r="I15876" t="s">
        <v>3515</v>
      </c>
      <c r="K15876" t="s">
        <v>627</v>
      </c>
      <c r="L15876" t="s">
        <v>626</v>
      </c>
      <c r="M15876" t="s">
        <v>3404</v>
      </c>
      <c r="N15876" t="b">
        <f>IF(ETMRouteStages[[#This Row],[RID]]=A15875,ETMRouteStages[[#This Row],[StageSequence]]=F15875+1,TRUE)</f>
        <v>1</v>
      </c>
    </row>
    <row r="15877" spans="1:14">
      <c r="A15877" t="s">
        <v>7129</v>
      </c>
      <c r="B15877" t="s">
        <v>3003</v>
      </c>
      <c r="C15877" t="s">
        <v>3514</v>
      </c>
      <c r="D15877" s="154">
        <v>39</v>
      </c>
      <c r="E15877" t="s">
        <v>2739</v>
      </c>
      <c r="F15877">
        <v>18</v>
      </c>
      <c r="G15877">
        <v>28</v>
      </c>
      <c r="H15877" t="s">
        <v>3404</v>
      </c>
      <c r="I15877" t="s">
        <v>3515</v>
      </c>
      <c r="K15877" t="s">
        <v>2740</v>
      </c>
      <c r="L15877" t="s">
        <v>2739</v>
      </c>
      <c r="M15877" t="s">
        <v>3404</v>
      </c>
      <c r="N15877" t="b">
        <f>IF(ETMRouteStages[[#This Row],[RID]]=A15876,ETMRouteStages[[#This Row],[StageSequence]]=F15876+1,TRUE)</f>
        <v>1</v>
      </c>
    </row>
    <row r="15878" spans="1:14">
      <c r="A15878" t="s">
        <v>7129</v>
      </c>
      <c r="B15878" t="s">
        <v>3003</v>
      </c>
      <c r="C15878" t="s">
        <v>3514</v>
      </c>
      <c r="D15878" s="154">
        <v>39</v>
      </c>
      <c r="E15878" t="s">
        <v>2201</v>
      </c>
      <c r="F15878">
        <v>19</v>
      </c>
      <c r="G15878">
        <v>31</v>
      </c>
      <c r="H15878" t="s">
        <v>3404</v>
      </c>
      <c r="I15878" t="s">
        <v>3515</v>
      </c>
      <c r="K15878" t="s">
        <v>2202</v>
      </c>
      <c r="L15878" t="s">
        <v>2201</v>
      </c>
      <c r="M15878" t="s">
        <v>3404</v>
      </c>
      <c r="N15878" t="b">
        <f>IF(ETMRouteStages[[#This Row],[RID]]=A15877,ETMRouteStages[[#This Row],[StageSequence]]=F15877+1,TRUE)</f>
        <v>1</v>
      </c>
    </row>
    <row r="15879" spans="1:14">
      <c r="A15879" t="s">
        <v>7130</v>
      </c>
      <c r="B15879" t="s">
        <v>3003</v>
      </c>
      <c r="C15879" t="s">
        <v>5531</v>
      </c>
      <c r="D15879" s="154">
        <v>4</v>
      </c>
      <c r="E15879" t="s">
        <v>3002</v>
      </c>
      <c r="F15879">
        <v>1</v>
      </c>
      <c r="G15879">
        <v>0</v>
      </c>
      <c r="H15879" t="s">
        <v>3404</v>
      </c>
      <c r="I15879" t="s">
        <v>3515</v>
      </c>
      <c r="K15879" t="s">
        <v>3003</v>
      </c>
      <c r="L15879" t="s">
        <v>3002</v>
      </c>
      <c r="M15879" t="s">
        <v>3404</v>
      </c>
      <c r="N15879" t="b">
        <f>IF(ETMRouteStages[[#This Row],[RID]]=A15878,ETMRouteStages[[#This Row],[StageSequence]]=F15878+1,TRUE)</f>
        <v>1</v>
      </c>
    </row>
    <row r="15880" spans="1:14">
      <c r="A15880" t="s">
        <v>7130</v>
      </c>
      <c r="B15880" t="s">
        <v>3003</v>
      </c>
      <c r="C15880" t="s">
        <v>5531</v>
      </c>
      <c r="D15880" s="154">
        <v>4</v>
      </c>
      <c r="E15880" t="s">
        <v>2644</v>
      </c>
      <c r="F15880">
        <v>2</v>
      </c>
      <c r="G15880">
        <v>1</v>
      </c>
      <c r="H15880" t="s">
        <v>3404</v>
      </c>
      <c r="I15880" t="s">
        <v>3515</v>
      </c>
      <c r="K15880" t="s">
        <v>2645</v>
      </c>
      <c r="L15880" t="s">
        <v>2644</v>
      </c>
      <c r="M15880" t="s">
        <v>3404</v>
      </c>
      <c r="N15880" t="b">
        <f>IF(ETMRouteStages[[#This Row],[RID]]=A15879,ETMRouteStages[[#This Row],[StageSequence]]=F15879+1,TRUE)</f>
        <v>1</v>
      </c>
    </row>
    <row r="15881" spans="1:14">
      <c r="A15881" t="s">
        <v>7130</v>
      </c>
      <c r="B15881" t="s">
        <v>3003</v>
      </c>
      <c r="C15881" t="s">
        <v>5531</v>
      </c>
      <c r="D15881" s="154">
        <v>4</v>
      </c>
      <c r="E15881" t="s">
        <v>2968</v>
      </c>
      <c r="F15881">
        <v>3</v>
      </c>
      <c r="G15881">
        <v>2</v>
      </c>
      <c r="H15881" t="s">
        <v>3404</v>
      </c>
      <c r="I15881" t="s">
        <v>3515</v>
      </c>
      <c r="K15881" t="s">
        <v>2969</v>
      </c>
      <c r="L15881" t="s">
        <v>2968</v>
      </c>
      <c r="M15881" t="s">
        <v>3404</v>
      </c>
      <c r="N15881" t="b">
        <f>IF(ETMRouteStages[[#This Row],[RID]]=A15880,ETMRouteStages[[#This Row],[StageSequence]]=F15880+1,TRUE)</f>
        <v>1</v>
      </c>
    </row>
    <row r="15882" spans="1:14">
      <c r="A15882" t="s">
        <v>7130</v>
      </c>
      <c r="B15882" t="s">
        <v>3003</v>
      </c>
      <c r="C15882" t="s">
        <v>5531</v>
      </c>
      <c r="D15882" s="154">
        <v>4</v>
      </c>
      <c r="E15882" t="s">
        <v>896</v>
      </c>
      <c r="F15882">
        <v>4</v>
      </c>
      <c r="G15882">
        <v>4</v>
      </c>
      <c r="H15882" t="s">
        <v>3404</v>
      </c>
      <c r="I15882" t="s">
        <v>3515</v>
      </c>
      <c r="K15882" t="s">
        <v>897</v>
      </c>
      <c r="L15882" t="s">
        <v>896</v>
      </c>
      <c r="M15882" t="s">
        <v>3404</v>
      </c>
      <c r="N15882" t="b">
        <f>IF(ETMRouteStages[[#This Row],[RID]]=A15881,ETMRouteStages[[#This Row],[StageSequence]]=F15881+1,TRUE)</f>
        <v>1</v>
      </c>
    </row>
    <row r="15883" spans="1:14">
      <c r="A15883" t="s">
        <v>7130</v>
      </c>
      <c r="B15883" t="s">
        <v>3003</v>
      </c>
      <c r="C15883" t="s">
        <v>5531</v>
      </c>
      <c r="D15883" s="154">
        <v>4</v>
      </c>
      <c r="E15883" t="s">
        <v>1021</v>
      </c>
      <c r="F15883">
        <v>5</v>
      </c>
      <c r="G15883">
        <v>6</v>
      </c>
      <c r="H15883" t="s">
        <v>3404</v>
      </c>
      <c r="I15883" t="s">
        <v>3515</v>
      </c>
      <c r="K15883" t="s">
        <v>1022</v>
      </c>
      <c r="L15883" t="s">
        <v>1021</v>
      </c>
      <c r="M15883" t="s">
        <v>3404</v>
      </c>
      <c r="N15883" t="b">
        <f>IF(ETMRouteStages[[#This Row],[RID]]=A15882,ETMRouteStages[[#This Row],[StageSequence]]=F15882+1,TRUE)</f>
        <v>1</v>
      </c>
    </row>
    <row r="15884" spans="1:14">
      <c r="A15884" t="s">
        <v>7130</v>
      </c>
      <c r="B15884" t="s">
        <v>3003</v>
      </c>
      <c r="C15884" t="s">
        <v>5531</v>
      </c>
      <c r="D15884" s="154">
        <v>4</v>
      </c>
      <c r="E15884" t="s">
        <v>3150</v>
      </c>
      <c r="F15884">
        <v>6</v>
      </c>
      <c r="G15884">
        <v>7</v>
      </c>
      <c r="H15884" t="s">
        <v>3404</v>
      </c>
      <c r="I15884" t="s">
        <v>3515</v>
      </c>
      <c r="K15884" t="s">
        <v>3151</v>
      </c>
      <c r="L15884" t="s">
        <v>3150</v>
      </c>
      <c r="M15884" t="s">
        <v>3404</v>
      </c>
      <c r="N15884" t="b">
        <f>IF(ETMRouteStages[[#This Row],[RID]]=A15883,ETMRouteStages[[#This Row],[StageSequence]]=F15883+1,TRUE)</f>
        <v>1</v>
      </c>
    </row>
    <row r="15885" spans="1:14">
      <c r="A15885" t="s">
        <v>7130</v>
      </c>
      <c r="B15885" t="s">
        <v>3003</v>
      </c>
      <c r="C15885" t="s">
        <v>5531</v>
      </c>
      <c r="D15885" s="154">
        <v>4</v>
      </c>
      <c r="E15885" t="s">
        <v>3138</v>
      </c>
      <c r="F15885">
        <v>7</v>
      </c>
      <c r="G15885">
        <v>9</v>
      </c>
      <c r="H15885" t="s">
        <v>3404</v>
      </c>
      <c r="I15885" t="s">
        <v>3515</v>
      </c>
      <c r="K15885" t="s">
        <v>3139</v>
      </c>
      <c r="L15885" t="s">
        <v>3138</v>
      </c>
      <c r="M15885" t="s">
        <v>3404</v>
      </c>
      <c r="N15885" t="b">
        <f>IF(ETMRouteStages[[#This Row],[RID]]=A15884,ETMRouteStages[[#This Row],[StageSequence]]=F15884+1,TRUE)</f>
        <v>1</v>
      </c>
    </row>
    <row r="15886" spans="1:14">
      <c r="A15886" t="s">
        <v>7130</v>
      </c>
      <c r="B15886" t="s">
        <v>3003</v>
      </c>
      <c r="C15886" t="s">
        <v>5531</v>
      </c>
      <c r="D15886" s="154">
        <v>4</v>
      </c>
      <c r="E15886" t="s">
        <v>2465</v>
      </c>
      <c r="F15886">
        <v>8</v>
      </c>
      <c r="G15886">
        <v>11</v>
      </c>
      <c r="H15886" t="s">
        <v>3404</v>
      </c>
      <c r="I15886" t="s">
        <v>3515</v>
      </c>
      <c r="K15886" t="s">
        <v>2466</v>
      </c>
      <c r="L15886" t="s">
        <v>2465</v>
      </c>
      <c r="M15886" t="s">
        <v>3404</v>
      </c>
      <c r="N15886" t="b">
        <f>IF(ETMRouteStages[[#This Row],[RID]]=A15885,ETMRouteStages[[#This Row],[StageSequence]]=F15885+1,TRUE)</f>
        <v>1</v>
      </c>
    </row>
    <row r="15887" spans="1:14">
      <c r="A15887" t="s">
        <v>7130</v>
      </c>
      <c r="B15887" t="s">
        <v>3003</v>
      </c>
      <c r="C15887" t="s">
        <v>5531</v>
      </c>
      <c r="D15887" s="154">
        <v>4</v>
      </c>
      <c r="E15887" t="s">
        <v>2532</v>
      </c>
      <c r="F15887">
        <v>9</v>
      </c>
      <c r="G15887">
        <v>12</v>
      </c>
      <c r="H15887" t="s">
        <v>3404</v>
      </c>
      <c r="I15887" t="s">
        <v>3515</v>
      </c>
      <c r="K15887" t="s">
        <v>2533</v>
      </c>
      <c r="L15887" t="s">
        <v>2532</v>
      </c>
      <c r="M15887" t="s">
        <v>3404</v>
      </c>
      <c r="N15887" t="b">
        <f>IF(ETMRouteStages[[#This Row],[RID]]=A15886,ETMRouteStages[[#This Row],[StageSequence]]=F15886+1,TRUE)</f>
        <v>1</v>
      </c>
    </row>
    <row r="15888" spans="1:14">
      <c r="A15888" t="s">
        <v>7130</v>
      </c>
      <c r="B15888" t="s">
        <v>3003</v>
      </c>
      <c r="C15888" t="s">
        <v>5531</v>
      </c>
      <c r="D15888" s="154">
        <v>4</v>
      </c>
      <c r="E15888" t="s">
        <v>976</v>
      </c>
      <c r="F15888">
        <v>10</v>
      </c>
      <c r="G15888">
        <v>14</v>
      </c>
      <c r="H15888" t="s">
        <v>3500</v>
      </c>
      <c r="I15888" t="s">
        <v>3515</v>
      </c>
      <c r="K15888" t="s">
        <v>977</v>
      </c>
      <c r="L15888" t="s">
        <v>976</v>
      </c>
      <c r="M15888" t="s">
        <v>3500</v>
      </c>
      <c r="N15888" t="b">
        <f>IF(ETMRouteStages[[#This Row],[RID]]=A15887,ETMRouteStages[[#This Row],[StageSequence]]=F15887+1,TRUE)</f>
        <v>1</v>
      </c>
    </row>
    <row r="15889" spans="1:14">
      <c r="A15889" t="s">
        <v>7130</v>
      </c>
      <c r="B15889" t="s">
        <v>3003</v>
      </c>
      <c r="C15889" t="s">
        <v>5531</v>
      </c>
      <c r="D15889" s="154">
        <v>4</v>
      </c>
      <c r="E15889" t="s">
        <v>2850</v>
      </c>
      <c r="F15889">
        <v>11</v>
      </c>
      <c r="G15889">
        <v>15</v>
      </c>
      <c r="H15889" t="s">
        <v>3404</v>
      </c>
      <c r="I15889" t="s">
        <v>3515</v>
      </c>
      <c r="K15889" t="s">
        <v>2851</v>
      </c>
      <c r="L15889" t="s">
        <v>2850</v>
      </c>
      <c r="M15889" t="s">
        <v>3404</v>
      </c>
      <c r="N15889" t="b">
        <f>IF(ETMRouteStages[[#This Row],[RID]]=A15888,ETMRouteStages[[#This Row],[StageSequence]]=F15888+1,TRUE)</f>
        <v>1</v>
      </c>
    </row>
    <row r="15890" spans="1:14">
      <c r="A15890" t="s">
        <v>7130</v>
      </c>
      <c r="B15890" t="s">
        <v>3003</v>
      </c>
      <c r="C15890" t="s">
        <v>5531</v>
      </c>
      <c r="D15890" s="154">
        <v>4</v>
      </c>
      <c r="E15890" t="s">
        <v>972</v>
      </c>
      <c r="F15890">
        <v>12</v>
      </c>
      <c r="G15890">
        <v>16</v>
      </c>
      <c r="H15890" t="s">
        <v>3404</v>
      </c>
      <c r="I15890" t="s">
        <v>3515</v>
      </c>
      <c r="K15890" t="s">
        <v>973</v>
      </c>
      <c r="L15890" t="s">
        <v>972</v>
      </c>
      <c r="M15890" t="s">
        <v>3404</v>
      </c>
      <c r="N15890" t="b">
        <f>IF(ETMRouteStages[[#This Row],[RID]]=A15889,ETMRouteStages[[#This Row],[StageSequence]]=F15889+1,TRUE)</f>
        <v>1</v>
      </c>
    </row>
    <row r="15891" spans="1:14">
      <c r="A15891" t="s">
        <v>7130</v>
      </c>
      <c r="B15891" t="s">
        <v>3003</v>
      </c>
      <c r="C15891" t="s">
        <v>5531</v>
      </c>
      <c r="D15891" s="154">
        <v>4</v>
      </c>
      <c r="E15891" t="s">
        <v>1576</v>
      </c>
      <c r="F15891">
        <v>13</v>
      </c>
      <c r="G15891">
        <v>18</v>
      </c>
      <c r="H15891" t="s">
        <v>3404</v>
      </c>
      <c r="I15891" t="s">
        <v>3515</v>
      </c>
      <c r="K15891" t="s">
        <v>1577</v>
      </c>
      <c r="L15891" t="s">
        <v>1576</v>
      </c>
      <c r="M15891" t="s">
        <v>3404</v>
      </c>
      <c r="N15891" t="b">
        <f>IF(ETMRouteStages[[#This Row],[RID]]=A15890,ETMRouteStages[[#This Row],[StageSequence]]=F15890+1,TRUE)</f>
        <v>1</v>
      </c>
    </row>
    <row r="15892" spans="1:14">
      <c r="A15892" t="s">
        <v>7130</v>
      </c>
      <c r="B15892" t="s">
        <v>3003</v>
      </c>
      <c r="C15892" t="s">
        <v>5531</v>
      </c>
      <c r="D15892" s="154">
        <v>4</v>
      </c>
      <c r="E15892" t="s">
        <v>2417</v>
      </c>
      <c r="F15892">
        <v>14</v>
      </c>
      <c r="G15892">
        <v>20</v>
      </c>
      <c r="H15892" t="s">
        <v>3404</v>
      </c>
      <c r="I15892" t="s">
        <v>3515</v>
      </c>
      <c r="K15892" t="s">
        <v>2418</v>
      </c>
      <c r="L15892" t="s">
        <v>2417</v>
      </c>
      <c r="M15892" t="s">
        <v>3404</v>
      </c>
      <c r="N15892" t="b">
        <f>IF(ETMRouteStages[[#This Row],[RID]]=A15891,ETMRouteStages[[#This Row],[StageSequence]]=F15891+1,TRUE)</f>
        <v>1</v>
      </c>
    </row>
    <row r="15893" spans="1:14">
      <c r="A15893" t="s">
        <v>7130</v>
      </c>
      <c r="B15893" t="s">
        <v>3003</v>
      </c>
      <c r="C15893" t="s">
        <v>5531</v>
      </c>
      <c r="D15893" s="154">
        <v>4</v>
      </c>
      <c r="E15893" t="s">
        <v>2419</v>
      </c>
      <c r="F15893">
        <v>15</v>
      </c>
      <c r="G15893">
        <v>21</v>
      </c>
      <c r="H15893" t="s">
        <v>3404</v>
      </c>
      <c r="I15893" t="s">
        <v>3515</v>
      </c>
      <c r="K15893" t="s">
        <v>2420</v>
      </c>
      <c r="L15893" t="s">
        <v>2419</v>
      </c>
      <c r="M15893" t="s">
        <v>3404</v>
      </c>
      <c r="N15893" t="b">
        <f>IF(ETMRouteStages[[#This Row],[RID]]=A15892,ETMRouteStages[[#This Row],[StageSequence]]=F15892+1,TRUE)</f>
        <v>1</v>
      </c>
    </row>
    <row r="15894" spans="1:14">
      <c r="A15894" t="s">
        <v>7130</v>
      </c>
      <c r="B15894" t="s">
        <v>3003</v>
      </c>
      <c r="C15894" t="s">
        <v>5531</v>
      </c>
      <c r="D15894" s="154">
        <v>4</v>
      </c>
      <c r="E15894" t="s">
        <v>512</v>
      </c>
      <c r="F15894">
        <v>16</v>
      </c>
      <c r="G15894">
        <v>23</v>
      </c>
      <c r="H15894" t="s">
        <v>3404</v>
      </c>
      <c r="I15894" t="s">
        <v>3515</v>
      </c>
      <c r="K15894" t="s">
        <v>513</v>
      </c>
      <c r="L15894" t="s">
        <v>512</v>
      </c>
      <c r="M15894" t="s">
        <v>3404</v>
      </c>
      <c r="N15894" t="b">
        <f>IF(ETMRouteStages[[#This Row],[RID]]=A15893,ETMRouteStages[[#This Row],[StageSequence]]=F15893+1,TRUE)</f>
        <v>1</v>
      </c>
    </row>
    <row r="15895" spans="1:14">
      <c r="A15895" t="s">
        <v>7130</v>
      </c>
      <c r="B15895" t="s">
        <v>3003</v>
      </c>
      <c r="C15895" t="s">
        <v>5531</v>
      </c>
      <c r="D15895" s="154">
        <v>4</v>
      </c>
      <c r="E15895" t="s">
        <v>1757</v>
      </c>
      <c r="F15895">
        <v>17</v>
      </c>
      <c r="G15895">
        <v>24</v>
      </c>
      <c r="H15895" t="s">
        <v>3404</v>
      </c>
      <c r="I15895" t="s">
        <v>3515</v>
      </c>
      <c r="K15895" t="s">
        <v>1758</v>
      </c>
      <c r="L15895" t="s">
        <v>1757</v>
      </c>
      <c r="M15895" t="s">
        <v>3404</v>
      </c>
      <c r="N15895" t="b">
        <f>IF(ETMRouteStages[[#This Row],[RID]]=A15894,ETMRouteStages[[#This Row],[StageSequence]]=F15894+1,TRUE)</f>
        <v>1</v>
      </c>
    </row>
    <row r="15896" spans="1:14">
      <c r="A15896" t="s">
        <v>7130</v>
      </c>
      <c r="B15896" t="s">
        <v>3003</v>
      </c>
      <c r="C15896" t="s">
        <v>5531</v>
      </c>
      <c r="D15896" s="154">
        <v>4</v>
      </c>
      <c r="E15896" t="s">
        <v>932</v>
      </c>
      <c r="F15896">
        <v>18</v>
      </c>
      <c r="G15896">
        <v>25</v>
      </c>
      <c r="H15896" t="s">
        <v>3404</v>
      </c>
      <c r="I15896" t="s">
        <v>3515</v>
      </c>
      <c r="K15896" t="s">
        <v>933</v>
      </c>
      <c r="L15896" t="s">
        <v>932</v>
      </c>
      <c r="M15896" t="s">
        <v>3404</v>
      </c>
      <c r="N15896" t="b">
        <f>IF(ETMRouteStages[[#This Row],[RID]]=A15895,ETMRouteStages[[#This Row],[StageSequence]]=F15895+1,TRUE)</f>
        <v>1</v>
      </c>
    </row>
    <row r="15897" spans="1:14">
      <c r="A15897" t="s">
        <v>7130</v>
      </c>
      <c r="B15897" t="s">
        <v>3003</v>
      </c>
      <c r="C15897" t="s">
        <v>5531</v>
      </c>
      <c r="D15897" s="154">
        <v>4</v>
      </c>
      <c r="E15897" t="s">
        <v>782</v>
      </c>
      <c r="F15897">
        <v>19</v>
      </c>
      <c r="G15897">
        <v>26</v>
      </c>
      <c r="H15897" t="s">
        <v>3404</v>
      </c>
      <c r="I15897" t="s">
        <v>3515</v>
      </c>
      <c r="K15897" t="s">
        <v>783</v>
      </c>
      <c r="L15897" t="s">
        <v>782</v>
      </c>
      <c r="M15897" t="s">
        <v>3404</v>
      </c>
      <c r="N15897" t="b">
        <f>IF(ETMRouteStages[[#This Row],[RID]]=A15896,ETMRouteStages[[#This Row],[StageSequence]]=F15896+1,TRUE)</f>
        <v>1</v>
      </c>
    </row>
    <row r="15898" spans="1:14">
      <c r="A15898" t="s">
        <v>7130</v>
      </c>
      <c r="B15898" t="s">
        <v>3003</v>
      </c>
      <c r="C15898" t="s">
        <v>5531</v>
      </c>
      <c r="D15898" s="154">
        <v>4</v>
      </c>
      <c r="E15898" t="s">
        <v>2503</v>
      </c>
      <c r="F15898">
        <v>20</v>
      </c>
      <c r="G15898">
        <v>28</v>
      </c>
      <c r="H15898" t="s">
        <v>3404</v>
      </c>
      <c r="I15898" t="s">
        <v>3515</v>
      </c>
      <c r="K15898" t="s">
        <v>2504</v>
      </c>
      <c r="L15898" t="s">
        <v>2503</v>
      </c>
      <c r="M15898" t="s">
        <v>3404</v>
      </c>
      <c r="N15898" t="b">
        <f>IF(ETMRouteStages[[#This Row],[RID]]=A15897,ETMRouteStages[[#This Row],[StageSequence]]=F15897+1,TRUE)</f>
        <v>1</v>
      </c>
    </row>
    <row r="15899" spans="1:14">
      <c r="A15899" t="s">
        <v>7130</v>
      </c>
      <c r="B15899" t="s">
        <v>3003</v>
      </c>
      <c r="C15899" t="s">
        <v>5531</v>
      </c>
      <c r="D15899" s="154">
        <v>4</v>
      </c>
      <c r="E15899" t="s">
        <v>784</v>
      </c>
      <c r="F15899">
        <v>21</v>
      </c>
      <c r="G15899">
        <v>29</v>
      </c>
      <c r="H15899" t="s">
        <v>3404</v>
      </c>
      <c r="I15899" t="s">
        <v>3515</v>
      </c>
      <c r="K15899" t="s">
        <v>785</v>
      </c>
      <c r="L15899" t="s">
        <v>784</v>
      </c>
      <c r="M15899" t="s">
        <v>3404</v>
      </c>
      <c r="N15899" t="b">
        <f>IF(ETMRouteStages[[#This Row],[RID]]=A15898,ETMRouteStages[[#This Row],[StageSequence]]=F15898+1,TRUE)</f>
        <v>1</v>
      </c>
    </row>
    <row r="15900" spans="1:14">
      <c r="A15900" t="s">
        <v>7130</v>
      </c>
      <c r="B15900" t="s">
        <v>3003</v>
      </c>
      <c r="C15900" t="s">
        <v>5531</v>
      </c>
      <c r="D15900" s="154">
        <v>4</v>
      </c>
      <c r="E15900" t="s">
        <v>2890</v>
      </c>
      <c r="F15900">
        <v>22</v>
      </c>
      <c r="G15900">
        <v>30</v>
      </c>
      <c r="H15900" t="s">
        <v>3404</v>
      </c>
      <c r="I15900" t="s">
        <v>3515</v>
      </c>
      <c r="K15900" t="s">
        <v>2891</v>
      </c>
      <c r="L15900" t="s">
        <v>2890</v>
      </c>
      <c r="M15900" t="s">
        <v>3404</v>
      </c>
      <c r="N15900" t="b">
        <f>IF(ETMRouteStages[[#This Row],[RID]]=A15899,ETMRouteStages[[#This Row],[StageSequence]]=F15899+1,TRUE)</f>
        <v>1</v>
      </c>
    </row>
    <row r="15901" spans="1:14">
      <c r="A15901" t="s">
        <v>7130</v>
      </c>
      <c r="B15901" t="s">
        <v>3003</v>
      </c>
      <c r="C15901" t="s">
        <v>5531</v>
      </c>
      <c r="D15901" s="154">
        <v>4</v>
      </c>
      <c r="E15901" t="s">
        <v>1113</v>
      </c>
      <c r="F15901">
        <v>23</v>
      </c>
      <c r="G15901">
        <v>32</v>
      </c>
      <c r="H15901" t="s">
        <v>3404</v>
      </c>
      <c r="I15901" t="s">
        <v>3515</v>
      </c>
      <c r="K15901" t="s">
        <v>1114</v>
      </c>
      <c r="L15901" t="s">
        <v>1113</v>
      </c>
      <c r="M15901" t="s">
        <v>3404</v>
      </c>
      <c r="N15901" t="b">
        <f>IF(ETMRouteStages[[#This Row],[RID]]=A15900,ETMRouteStages[[#This Row],[StageSequence]]=F15900+1,TRUE)</f>
        <v>1</v>
      </c>
    </row>
    <row r="15902" spans="1:14">
      <c r="A15902" t="s">
        <v>7130</v>
      </c>
      <c r="B15902" t="s">
        <v>3003</v>
      </c>
      <c r="C15902" t="s">
        <v>5531</v>
      </c>
      <c r="D15902" s="154">
        <v>4</v>
      </c>
      <c r="E15902" t="s">
        <v>2328</v>
      </c>
      <c r="F15902">
        <v>24</v>
      </c>
      <c r="G15902">
        <v>34</v>
      </c>
      <c r="H15902" t="s">
        <v>3404</v>
      </c>
      <c r="I15902" t="s">
        <v>3515</v>
      </c>
      <c r="K15902" t="s">
        <v>2329</v>
      </c>
      <c r="L15902" t="s">
        <v>2328</v>
      </c>
      <c r="M15902" t="s">
        <v>3404</v>
      </c>
      <c r="N15902" t="b">
        <f>IF(ETMRouteStages[[#This Row],[RID]]=A15901,ETMRouteStages[[#This Row],[StageSequence]]=F15901+1,TRUE)</f>
        <v>1</v>
      </c>
    </row>
    <row r="15903" spans="1:14">
      <c r="A15903" t="s">
        <v>7131</v>
      </c>
      <c r="B15903" t="s">
        <v>3003</v>
      </c>
      <c r="C15903" t="s">
        <v>5630</v>
      </c>
      <c r="D15903" s="154">
        <v>40</v>
      </c>
      <c r="E15903" t="s">
        <v>3002</v>
      </c>
      <c r="F15903">
        <v>1</v>
      </c>
      <c r="G15903">
        <v>0</v>
      </c>
      <c r="H15903" t="s">
        <v>3404</v>
      </c>
      <c r="I15903" t="s">
        <v>3515</v>
      </c>
      <c r="K15903" t="s">
        <v>3003</v>
      </c>
      <c r="L15903" t="s">
        <v>3002</v>
      </c>
      <c r="M15903" t="s">
        <v>3404</v>
      </c>
      <c r="N15903" t="b">
        <f>IF(ETMRouteStages[[#This Row],[RID]]=A15902,ETMRouteStages[[#This Row],[StageSequence]]=F15902+1,TRUE)</f>
        <v>1</v>
      </c>
    </row>
    <row r="15904" spans="1:14">
      <c r="A15904" t="s">
        <v>7131</v>
      </c>
      <c r="B15904" t="s">
        <v>3003</v>
      </c>
      <c r="C15904" t="s">
        <v>5630</v>
      </c>
      <c r="D15904" s="154">
        <v>40</v>
      </c>
      <c r="E15904" t="s">
        <v>2644</v>
      </c>
      <c r="F15904">
        <v>2</v>
      </c>
      <c r="G15904">
        <v>1</v>
      </c>
      <c r="H15904" t="s">
        <v>3404</v>
      </c>
      <c r="I15904" t="s">
        <v>3515</v>
      </c>
      <c r="K15904" t="s">
        <v>2645</v>
      </c>
      <c r="L15904" t="s">
        <v>2644</v>
      </c>
      <c r="M15904" t="s">
        <v>3404</v>
      </c>
      <c r="N15904" t="b">
        <f>IF(ETMRouteStages[[#This Row],[RID]]=A15903,ETMRouteStages[[#This Row],[StageSequence]]=F15903+1,TRUE)</f>
        <v>1</v>
      </c>
    </row>
    <row r="15905" spans="1:14">
      <c r="A15905" t="s">
        <v>7131</v>
      </c>
      <c r="B15905" t="s">
        <v>3003</v>
      </c>
      <c r="C15905" t="s">
        <v>5630</v>
      </c>
      <c r="D15905" s="154">
        <v>40</v>
      </c>
      <c r="E15905" t="s">
        <v>2968</v>
      </c>
      <c r="F15905">
        <v>3</v>
      </c>
      <c r="G15905">
        <v>2</v>
      </c>
      <c r="H15905" t="s">
        <v>3404</v>
      </c>
      <c r="I15905" t="s">
        <v>3515</v>
      </c>
      <c r="K15905" t="s">
        <v>2969</v>
      </c>
      <c r="L15905" t="s">
        <v>2968</v>
      </c>
      <c r="M15905" t="s">
        <v>3404</v>
      </c>
      <c r="N15905" t="b">
        <f>IF(ETMRouteStages[[#This Row],[RID]]=A15904,ETMRouteStages[[#This Row],[StageSequence]]=F15904+1,TRUE)</f>
        <v>1</v>
      </c>
    </row>
    <row r="15906" spans="1:14">
      <c r="A15906" t="s">
        <v>7131</v>
      </c>
      <c r="B15906" t="s">
        <v>3003</v>
      </c>
      <c r="C15906" t="s">
        <v>5630</v>
      </c>
      <c r="D15906" s="154">
        <v>40</v>
      </c>
      <c r="E15906" t="s">
        <v>896</v>
      </c>
      <c r="F15906">
        <v>4</v>
      </c>
      <c r="G15906">
        <v>4</v>
      </c>
      <c r="H15906" t="s">
        <v>3404</v>
      </c>
      <c r="I15906" t="s">
        <v>3515</v>
      </c>
      <c r="K15906" t="s">
        <v>897</v>
      </c>
      <c r="L15906" t="s">
        <v>896</v>
      </c>
      <c r="M15906" t="s">
        <v>3404</v>
      </c>
      <c r="N15906" t="b">
        <f>IF(ETMRouteStages[[#This Row],[RID]]=A15905,ETMRouteStages[[#This Row],[StageSequence]]=F15905+1,TRUE)</f>
        <v>1</v>
      </c>
    </row>
    <row r="15907" spans="1:14">
      <c r="A15907" t="s">
        <v>7131</v>
      </c>
      <c r="B15907" t="s">
        <v>3003</v>
      </c>
      <c r="C15907" t="s">
        <v>5630</v>
      </c>
      <c r="D15907" s="154">
        <v>40</v>
      </c>
      <c r="E15907" t="s">
        <v>3056</v>
      </c>
      <c r="F15907">
        <v>5</v>
      </c>
      <c r="G15907">
        <v>5</v>
      </c>
      <c r="H15907" t="s">
        <v>3404</v>
      </c>
      <c r="I15907" t="s">
        <v>3515</v>
      </c>
      <c r="K15907" t="s">
        <v>3057</v>
      </c>
      <c r="L15907" t="s">
        <v>3056</v>
      </c>
      <c r="M15907" t="s">
        <v>3404</v>
      </c>
      <c r="N15907" t="b">
        <f>IF(ETMRouteStages[[#This Row],[RID]]=A15906,ETMRouteStages[[#This Row],[StageSequence]]=F15906+1,TRUE)</f>
        <v>1</v>
      </c>
    </row>
    <row r="15908" spans="1:14">
      <c r="A15908" t="s">
        <v>7131</v>
      </c>
      <c r="B15908" t="s">
        <v>3003</v>
      </c>
      <c r="C15908" t="s">
        <v>5630</v>
      </c>
      <c r="D15908" s="154">
        <v>40</v>
      </c>
      <c r="E15908" t="s">
        <v>432</v>
      </c>
      <c r="F15908">
        <v>6</v>
      </c>
      <c r="G15908">
        <v>6</v>
      </c>
      <c r="H15908" t="s">
        <v>3404</v>
      </c>
      <c r="I15908" t="s">
        <v>3515</v>
      </c>
      <c r="K15908" t="s">
        <v>433</v>
      </c>
      <c r="L15908" t="s">
        <v>432</v>
      </c>
      <c r="M15908" t="s">
        <v>3404</v>
      </c>
      <c r="N15908" t="b">
        <f>IF(ETMRouteStages[[#This Row],[RID]]=A15907,ETMRouteStages[[#This Row],[StageSequence]]=F15907+1,TRUE)</f>
        <v>1</v>
      </c>
    </row>
    <row r="15909" spans="1:14">
      <c r="A15909" t="s">
        <v>7131</v>
      </c>
      <c r="B15909" t="s">
        <v>3003</v>
      </c>
      <c r="C15909" t="s">
        <v>5630</v>
      </c>
      <c r="D15909" s="154">
        <v>40</v>
      </c>
      <c r="E15909" t="s">
        <v>1021</v>
      </c>
      <c r="F15909">
        <v>7</v>
      </c>
      <c r="G15909">
        <v>7</v>
      </c>
      <c r="H15909" t="s">
        <v>3404</v>
      </c>
      <c r="I15909" t="s">
        <v>3515</v>
      </c>
      <c r="K15909" t="s">
        <v>1022</v>
      </c>
      <c r="L15909" t="s">
        <v>1021</v>
      </c>
      <c r="M15909" t="s">
        <v>3404</v>
      </c>
      <c r="N15909" t="b">
        <f>IF(ETMRouteStages[[#This Row],[RID]]=A15908,ETMRouteStages[[#This Row],[StageSequence]]=F15908+1,TRUE)</f>
        <v>1</v>
      </c>
    </row>
    <row r="15910" spans="1:14">
      <c r="A15910" t="s">
        <v>7131</v>
      </c>
      <c r="B15910" t="s">
        <v>3003</v>
      </c>
      <c r="C15910" t="s">
        <v>5630</v>
      </c>
      <c r="D15910" s="154">
        <v>40</v>
      </c>
      <c r="E15910" t="s">
        <v>1898</v>
      </c>
      <c r="F15910">
        <v>8</v>
      </c>
      <c r="G15910">
        <v>8</v>
      </c>
      <c r="H15910" t="s">
        <v>3404</v>
      </c>
      <c r="I15910" t="s">
        <v>3515</v>
      </c>
      <c r="K15910" t="s">
        <v>1899</v>
      </c>
      <c r="L15910" t="s">
        <v>1898</v>
      </c>
      <c r="M15910" t="s">
        <v>3404</v>
      </c>
      <c r="N15910" t="b">
        <f>IF(ETMRouteStages[[#This Row],[RID]]=A15909,ETMRouteStages[[#This Row],[StageSequence]]=F15909+1,TRUE)</f>
        <v>1</v>
      </c>
    </row>
    <row r="15911" spans="1:14">
      <c r="A15911" t="s">
        <v>7131</v>
      </c>
      <c r="B15911" t="s">
        <v>3003</v>
      </c>
      <c r="C15911" t="s">
        <v>5630</v>
      </c>
      <c r="D15911" s="154">
        <v>40</v>
      </c>
      <c r="E15911" t="s">
        <v>760</v>
      </c>
      <c r="F15911">
        <v>9</v>
      </c>
      <c r="G15911">
        <v>9</v>
      </c>
      <c r="H15911" t="s">
        <v>3404</v>
      </c>
      <c r="I15911" t="s">
        <v>3515</v>
      </c>
      <c r="K15911" t="s">
        <v>761</v>
      </c>
      <c r="L15911" t="s">
        <v>760</v>
      </c>
      <c r="M15911" t="s">
        <v>3404</v>
      </c>
      <c r="N15911" t="b">
        <f>IF(ETMRouteStages[[#This Row],[RID]]=A15910,ETMRouteStages[[#This Row],[StageSequence]]=F15910+1,TRUE)</f>
        <v>1</v>
      </c>
    </row>
    <row r="15912" spans="1:14">
      <c r="A15912" t="s">
        <v>7131</v>
      </c>
      <c r="B15912" t="s">
        <v>3003</v>
      </c>
      <c r="C15912" t="s">
        <v>5630</v>
      </c>
      <c r="D15912" s="154">
        <v>40</v>
      </c>
      <c r="E15912" t="s">
        <v>3144</v>
      </c>
      <c r="F15912">
        <v>10</v>
      </c>
      <c r="G15912">
        <v>10</v>
      </c>
      <c r="H15912" t="s">
        <v>3404</v>
      </c>
      <c r="I15912" t="s">
        <v>3515</v>
      </c>
      <c r="K15912" t="s">
        <v>3145</v>
      </c>
      <c r="L15912" t="s">
        <v>3144</v>
      </c>
      <c r="M15912" t="s">
        <v>3404</v>
      </c>
      <c r="N15912" t="b">
        <f>IF(ETMRouteStages[[#This Row],[RID]]=A15911,ETMRouteStages[[#This Row],[StageSequence]]=F15911+1,TRUE)</f>
        <v>1</v>
      </c>
    </row>
    <row r="15913" spans="1:14">
      <c r="A15913" t="s">
        <v>7131</v>
      </c>
      <c r="B15913" t="s">
        <v>3003</v>
      </c>
      <c r="C15913" t="s">
        <v>5630</v>
      </c>
      <c r="D15913" s="154">
        <v>40</v>
      </c>
      <c r="E15913" t="s">
        <v>3148</v>
      </c>
      <c r="F15913">
        <v>11</v>
      </c>
      <c r="G15913">
        <v>11</v>
      </c>
      <c r="H15913" t="s">
        <v>3404</v>
      </c>
      <c r="I15913" t="s">
        <v>3515</v>
      </c>
      <c r="K15913" t="s">
        <v>3149</v>
      </c>
      <c r="L15913" t="s">
        <v>3148</v>
      </c>
      <c r="M15913" t="s">
        <v>3404</v>
      </c>
      <c r="N15913" t="b">
        <f>IF(ETMRouteStages[[#This Row],[RID]]=A15912,ETMRouteStages[[#This Row],[StageSequence]]=F15912+1,TRUE)</f>
        <v>1</v>
      </c>
    </row>
    <row r="15914" spans="1:14">
      <c r="A15914" t="s">
        <v>7131</v>
      </c>
      <c r="B15914" t="s">
        <v>3003</v>
      </c>
      <c r="C15914" t="s">
        <v>5630</v>
      </c>
      <c r="D15914" s="154">
        <v>40</v>
      </c>
      <c r="E15914" t="s">
        <v>2938</v>
      </c>
      <c r="F15914">
        <v>12</v>
      </c>
      <c r="G15914">
        <v>12</v>
      </c>
      <c r="H15914" t="s">
        <v>3404</v>
      </c>
      <c r="I15914" t="s">
        <v>3515</v>
      </c>
      <c r="K15914" t="s">
        <v>2939</v>
      </c>
      <c r="L15914" t="s">
        <v>2938</v>
      </c>
      <c r="M15914" t="s">
        <v>3404</v>
      </c>
      <c r="N15914" t="b">
        <f>IF(ETMRouteStages[[#This Row],[RID]]=A15913,ETMRouteStages[[#This Row],[StageSequence]]=F15913+1,TRUE)</f>
        <v>1</v>
      </c>
    </row>
    <row r="15915" spans="1:14">
      <c r="A15915" t="s">
        <v>7131</v>
      </c>
      <c r="B15915" t="s">
        <v>3003</v>
      </c>
      <c r="C15915" t="s">
        <v>5630</v>
      </c>
      <c r="D15915" s="154">
        <v>40</v>
      </c>
      <c r="E15915" t="s">
        <v>1900</v>
      </c>
      <c r="F15915">
        <v>13</v>
      </c>
      <c r="G15915">
        <v>13</v>
      </c>
      <c r="H15915" t="s">
        <v>3404</v>
      </c>
      <c r="I15915" t="s">
        <v>3515</v>
      </c>
      <c r="K15915" t="s">
        <v>1901</v>
      </c>
      <c r="L15915" t="s">
        <v>1900</v>
      </c>
      <c r="M15915" t="s">
        <v>3404</v>
      </c>
      <c r="N15915" t="b">
        <f>IF(ETMRouteStages[[#This Row],[RID]]=A15914,ETMRouteStages[[#This Row],[StageSequence]]=F15914+1,TRUE)</f>
        <v>1</v>
      </c>
    </row>
    <row r="15916" spans="1:14">
      <c r="A15916" t="s">
        <v>7131</v>
      </c>
      <c r="B15916" t="s">
        <v>3003</v>
      </c>
      <c r="C15916" t="s">
        <v>5630</v>
      </c>
      <c r="D15916" s="154">
        <v>40</v>
      </c>
      <c r="E15916" t="s">
        <v>1466</v>
      </c>
      <c r="F15916">
        <v>14</v>
      </c>
      <c r="G15916">
        <v>14</v>
      </c>
      <c r="H15916" t="s">
        <v>3404</v>
      </c>
      <c r="I15916" t="s">
        <v>3515</v>
      </c>
      <c r="K15916" t="s">
        <v>1467</v>
      </c>
      <c r="L15916" t="s">
        <v>1466</v>
      </c>
      <c r="M15916" t="s">
        <v>3404</v>
      </c>
      <c r="N15916" t="b">
        <f>IF(ETMRouteStages[[#This Row],[RID]]=A15915,ETMRouteStages[[#This Row],[StageSequence]]=F15915+1,TRUE)</f>
        <v>1</v>
      </c>
    </row>
    <row r="15917" spans="1:14">
      <c r="A15917" t="s">
        <v>7131</v>
      </c>
      <c r="B15917" t="s">
        <v>3003</v>
      </c>
      <c r="C15917" t="s">
        <v>5630</v>
      </c>
      <c r="D15917" s="154">
        <v>40</v>
      </c>
      <c r="E15917" t="s">
        <v>2874</v>
      </c>
      <c r="F15917">
        <v>15</v>
      </c>
      <c r="G15917">
        <v>17</v>
      </c>
      <c r="H15917" t="s">
        <v>3404</v>
      </c>
      <c r="I15917" t="s">
        <v>3515</v>
      </c>
      <c r="K15917" t="s">
        <v>2875</v>
      </c>
      <c r="L15917" t="s">
        <v>2874</v>
      </c>
      <c r="M15917" t="s">
        <v>3404</v>
      </c>
      <c r="N15917" t="b">
        <f>IF(ETMRouteStages[[#This Row],[RID]]=A15916,ETMRouteStages[[#This Row],[StageSequence]]=F15916+1,TRUE)</f>
        <v>1</v>
      </c>
    </row>
    <row r="15918" spans="1:14">
      <c r="A15918" t="s">
        <v>7131</v>
      </c>
      <c r="B15918" t="s">
        <v>3003</v>
      </c>
      <c r="C15918" t="s">
        <v>5630</v>
      </c>
      <c r="D15918" s="154">
        <v>40</v>
      </c>
      <c r="E15918" t="s">
        <v>2294</v>
      </c>
      <c r="F15918">
        <v>16</v>
      </c>
      <c r="G15918">
        <v>18</v>
      </c>
      <c r="H15918" t="s">
        <v>3404</v>
      </c>
      <c r="I15918" t="s">
        <v>3515</v>
      </c>
      <c r="K15918" t="s">
        <v>2295</v>
      </c>
      <c r="L15918" t="s">
        <v>2294</v>
      </c>
      <c r="M15918" t="s">
        <v>3404</v>
      </c>
      <c r="N15918" t="b">
        <f>IF(ETMRouteStages[[#This Row],[RID]]=A15917,ETMRouteStages[[#This Row],[StageSequence]]=F15917+1,TRUE)</f>
        <v>1</v>
      </c>
    </row>
    <row r="15919" spans="1:14">
      <c r="A15919" t="s">
        <v>7131</v>
      </c>
      <c r="B15919" t="s">
        <v>3003</v>
      </c>
      <c r="C15919" t="s">
        <v>5630</v>
      </c>
      <c r="D15919" s="154">
        <v>40</v>
      </c>
      <c r="E15919" t="s">
        <v>3040</v>
      </c>
      <c r="F15919">
        <v>17</v>
      </c>
      <c r="G15919">
        <v>20</v>
      </c>
      <c r="H15919" t="s">
        <v>3404</v>
      </c>
      <c r="I15919" t="s">
        <v>3515</v>
      </c>
      <c r="K15919" t="s">
        <v>3041</v>
      </c>
      <c r="L15919" t="s">
        <v>3040</v>
      </c>
      <c r="M15919" t="s">
        <v>3404</v>
      </c>
      <c r="N15919" t="b">
        <f>IF(ETMRouteStages[[#This Row],[RID]]=A15918,ETMRouteStages[[#This Row],[StageSequence]]=F15918+1,TRUE)</f>
        <v>1</v>
      </c>
    </row>
    <row r="15920" spans="1:14">
      <c r="A15920" t="s">
        <v>7131</v>
      </c>
      <c r="B15920" t="s">
        <v>3003</v>
      </c>
      <c r="C15920" t="s">
        <v>5630</v>
      </c>
      <c r="D15920" s="154">
        <v>40</v>
      </c>
      <c r="E15920" t="s">
        <v>2727</v>
      </c>
      <c r="F15920">
        <v>18</v>
      </c>
      <c r="G15920">
        <v>21</v>
      </c>
      <c r="H15920" t="s">
        <v>3404</v>
      </c>
      <c r="I15920" t="s">
        <v>3515</v>
      </c>
      <c r="K15920" t="s">
        <v>2728</v>
      </c>
      <c r="L15920" t="s">
        <v>2727</v>
      </c>
      <c r="M15920" t="s">
        <v>3404</v>
      </c>
      <c r="N15920" t="b">
        <f>IF(ETMRouteStages[[#This Row],[RID]]=A15919,ETMRouteStages[[#This Row],[StageSequence]]=F15919+1,TRUE)</f>
        <v>1</v>
      </c>
    </row>
    <row r="15921" spans="1:14">
      <c r="A15921" t="s">
        <v>7131</v>
      </c>
      <c r="B15921" t="s">
        <v>3003</v>
      </c>
      <c r="C15921" t="s">
        <v>5630</v>
      </c>
      <c r="D15921" s="154">
        <v>40</v>
      </c>
      <c r="E15921" t="s">
        <v>428</v>
      </c>
      <c r="F15921">
        <v>19</v>
      </c>
      <c r="G15921">
        <v>22</v>
      </c>
      <c r="H15921" t="s">
        <v>3404</v>
      </c>
      <c r="I15921" t="s">
        <v>3515</v>
      </c>
      <c r="K15921" t="s">
        <v>429</v>
      </c>
      <c r="L15921" t="s">
        <v>428</v>
      </c>
      <c r="M15921" t="s">
        <v>3404</v>
      </c>
      <c r="N15921" t="b">
        <f>IF(ETMRouteStages[[#This Row],[RID]]=A15920,ETMRouteStages[[#This Row],[StageSequence]]=F15920+1,TRUE)</f>
        <v>1</v>
      </c>
    </row>
    <row r="15922" spans="1:14">
      <c r="A15922" t="s">
        <v>7131</v>
      </c>
      <c r="B15922" t="s">
        <v>3003</v>
      </c>
      <c r="C15922" t="s">
        <v>5630</v>
      </c>
      <c r="D15922" s="154">
        <v>40</v>
      </c>
      <c r="E15922" t="s">
        <v>2463</v>
      </c>
      <c r="F15922">
        <v>20</v>
      </c>
      <c r="G15922">
        <v>24</v>
      </c>
      <c r="H15922" t="s">
        <v>3404</v>
      </c>
      <c r="I15922" t="s">
        <v>3515</v>
      </c>
      <c r="K15922" t="s">
        <v>2464</v>
      </c>
      <c r="L15922" t="s">
        <v>2463</v>
      </c>
      <c r="M15922" t="s">
        <v>3404</v>
      </c>
      <c r="N15922" t="b">
        <f>IF(ETMRouteStages[[#This Row],[RID]]=A15921,ETMRouteStages[[#This Row],[StageSequence]]=F15921+1,TRUE)</f>
        <v>1</v>
      </c>
    </row>
    <row r="15923" spans="1:14">
      <c r="A15923" t="s">
        <v>7131</v>
      </c>
      <c r="B15923" t="s">
        <v>3003</v>
      </c>
      <c r="C15923" t="s">
        <v>5630</v>
      </c>
      <c r="D15923" s="154">
        <v>40</v>
      </c>
      <c r="E15923" t="s">
        <v>2127</v>
      </c>
      <c r="F15923">
        <v>21</v>
      </c>
      <c r="G15923">
        <v>25</v>
      </c>
      <c r="H15923" t="s">
        <v>3404</v>
      </c>
      <c r="I15923" t="s">
        <v>3515</v>
      </c>
      <c r="K15923" t="s">
        <v>2128</v>
      </c>
      <c r="L15923" t="s">
        <v>2127</v>
      </c>
      <c r="M15923" t="s">
        <v>3404</v>
      </c>
      <c r="N15923" t="b">
        <f>IF(ETMRouteStages[[#This Row],[RID]]=A15922,ETMRouteStages[[#This Row],[StageSequence]]=F15922+1,TRUE)</f>
        <v>1</v>
      </c>
    </row>
    <row r="15924" spans="1:14">
      <c r="A15924" t="s">
        <v>7131</v>
      </c>
      <c r="B15924" t="s">
        <v>3003</v>
      </c>
      <c r="C15924" t="s">
        <v>5630</v>
      </c>
      <c r="D15924" s="154">
        <v>40</v>
      </c>
      <c r="E15924" t="s">
        <v>1843</v>
      </c>
      <c r="F15924">
        <v>22</v>
      </c>
      <c r="G15924">
        <v>28</v>
      </c>
      <c r="H15924" t="s">
        <v>3404</v>
      </c>
      <c r="I15924" t="s">
        <v>3515</v>
      </c>
      <c r="K15924" t="s">
        <v>1844</v>
      </c>
      <c r="L15924" t="s">
        <v>1843</v>
      </c>
      <c r="M15924" t="s">
        <v>3404</v>
      </c>
      <c r="N15924" t="b">
        <f>IF(ETMRouteStages[[#This Row],[RID]]=A15923,ETMRouteStages[[#This Row],[StageSequence]]=F15923+1,TRUE)</f>
        <v>1</v>
      </c>
    </row>
    <row r="15925" spans="1:14">
      <c r="A15925" t="s">
        <v>7131</v>
      </c>
      <c r="B15925" t="s">
        <v>3003</v>
      </c>
      <c r="C15925" t="s">
        <v>5630</v>
      </c>
      <c r="D15925" s="154">
        <v>40</v>
      </c>
      <c r="E15925" t="s">
        <v>1189</v>
      </c>
      <c r="F15925">
        <v>23</v>
      </c>
      <c r="G15925">
        <v>29</v>
      </c>
      <c r="H15925" t="s">
        <v>3404</v>
      </c>
      <c r="I15925" t="s">
        <v>3515</v>
      </c>
      <c r="K15925" t="s">
        <v>1190</v>
      </c>
      <c r="L15925" t="s">
        <v>1189</v>
      </c>
      <c r="M15925" t="s">
        <v>3404</v>
      </c>
      <c r="N15925" t="b">
        <f>IF(ETMRouteStages[[#This Row],[RID]]=A15924,ETMRouteStages[[#This Row],[StageSequence]]=F15924+1,TRUE)</f>
        <v>1</v>
      </c>
    </row>
    <row r="15926" spans="1:14">
      <c r="A15926" t="s">
        <v>7131</v>
      </c>
      <c r="B15926" t="s">
        <v>3003</v>
      </c>
      <c r="C15926" t="s">
        <v>5630</v>
      </c>
      <c r="D15926" s="154">
        <v>40</v>
      </c>
      <c r="E15926" t="s">
        <v>1847</v>
      </c>
      <c r="F15926">
        <v>24</v>
      </c>
      <c r="G15926">
        <v>30</v>
      </c>
      <c r="H15926" t="s">
        <v>3404</v>
      </c>
      <c r="I15926" t="s">
        <v>3515</v>
      </c>
      <c r="K15926" t="s">
        <v>1848</v>
      </c>
      <c r="L15926" t="s">
        <v>1847</v>
      </c>
      <c r="M15926" t="s">
        <v>3404</v>
      </c>
      <c r="N15926" t="b">
        <f>IF(ETMRouteStages[[#This Row],[RID]]=A15925,ETMRouteStages[[#This Row],[StageSequence]]=F15925+1,TRUE)</f>
        <v>1</v>
      </c>
    </row>
    <row r="15927" spans="1:14">
      <c r="A15927" t="s">
        <v>7131</v>
      </c>
      <c r="B15927" t="s">
        <v>3003</v>
      </c>
      <c r="C15927" t="s">
        <v>5630</v>
      </c>
      <c r="D15927" s="154">
        <v>40</v>
      </c>
      <c r="E15927" t="s">
        <v>544</v>
      </c>
      <c r="F15927">
        <v>25</v>
      </c>
      <c r="G15927">
        <v>31</v>
      </c>
      <c r="H15927" t="s">
        <v>3404</v>
      </c>
      <c r="I15927" t="s">
        <v>3515</v>
      </c>
      <c r="K15927" t="s">
        <v>545</v>
      </c>
      <c r="L15927" t="s">
        <v>544</v>
      </c>
      <c r="M15927" t="s">
        <v>3404</v>
      </c>
      <c r="N15927" t="b">
        <f>IF(ETMRouteStages[[#This Row],[RID]]=A15926,ETMRouteStages[[#This Row],[StageSequence]]=F15926+1,TRUE)</f>
        <v>1</v>
      </c>
    </row>
    <row r="15928" spans="1:14">
      <c r="A15928" t="s">
        <v>7131</v>
      </c>
      <c r="B15928" t="s">
        <v>3003</v>
      </c>
      <c r="C15928" t="s">
        <v>5630</v>
      </c>
      <c r="D15928" s="154">
        <v>40</v>
      </c>
      <c r="E15928" t="s">
        <v>2392</v>
      </c>
      <c r="F15928">
        <v>26</v>
      </c>
      <c r="G15928">
        <v>33</v>
      </c>
      <c r="H15928" t="s">
        <v>3404</v>
      </c>
      <c r="I15928" t="s">
        <v>3515</v>
      </c>
      <c r="K15928" t="s">
        <v>2392</v>
      </c>
      <c r="L15928" t="s">
        <v>2392</v>
      </c>
      <c r="M15928" t="s">
        <v>3404</v>
      </c>
      <c r="N15928" t="b">
        <f>IF(ETMRouteStages[[#This Row],[RID]]=A15927,ETMRouteStages[[#This Row],[StageSequence]]=F15927+1,TRUE)</f>
        <v>1</v>
      </c>
    </row>
    <row r="15929" spans="1:14">
      <c r="A15929" t="s">
        <v>7131</v>
      </c>
      <c r="B15929" t="s">
        <v>3003</v>
      </c>
      <c r="C15929" t="s">
        <v>5630</v>
      </c>
      <c r="D15929" s="154">
        <v>40</v>
      </c>
      <c r="E15929" t="s">
        <v>2393</v>
      </c>
      <c r="F15929">
        <v>27</v>
      </c>
      <c r="G15929">
        <v>34</v>
      </c>
      <c r="H15929" t="s">
        <v>3404</v>
      </c>
      <c r="I15929" t="s">
        <v>3515</v>
      </c>
      <c r="K15929" t="s">
        <v>2394</v>
      </c>
      <c r="L15929" t="s">
        <v>2393</v>
      </c>
      <c r="M15929" t="s">
        <v>3404</v>
      </c>
      <c r="N15929" t="b">
        <f>IF(ETMRouteStages[[#This Row],[RID]]=A15928,ETMRouteStages[[#This Row],[StageSequence]]=F15928+1,TRUE)</f>
        <v>1</v>
      </c>
    </row>
    <row r="15930" spans="1:14">
      <c r="A15930" t="s">
        <v>7131</v>
      </c>
      <c r="B15930" t="s">
        <v>3003</v>
      </c>
      <c r="C15930" t="s">
        <v>5630</v>
      </c>
      <c r="D15930" s="154">
        <v>40</v>
      </c>
      <c r="E15930" t="s">
        <v>2842</v>
      </c>
      <c r="F15930">
        <v>28</v>
      </c>
      <c r="G15930">
        <v>35</v>
      </c>
      <c r="H15930" t="s">
        <v>3404</v>
      </c>
      <c r="I15930" t="s">
        <v>3515</v>
      </c>
      <c r="K15930" t="s">
        <v>2843</v>
      </c>
      <c r="L15930" t="s">
        <v>2842</v>
      </c>
      <c r="M15930" t="s">
        <v>3404</v>
      </c>
      <c r="N15930" t="b">
        <f>IF(ETMRouteStages[[#This Row],[RID]]=A15929,ETMRouteStages[[#This Row],[StageSequence]]=F15929+1,TRUE)</f>
        <v>1</v>
      </c>
    </row>
    <row r="15931" spans="1:14">
      <c r="A15931" t="s">
        <v>7131</v>
      </c>
      <c r="B15931" t="s">
        <v>3003</v>
      </c>
      <c r="C15931" t="s">
        <v>5630</v>
      </c>
      <c r="D15931" s="154">
        <v>40</v>
      </c>
      <c r="E15931" t="s">
        <v>500</v>
      </c>
      <c r="F15931">
        <v>29</v>
      </c>
      <c r="G15931">
        <v>36</v>
      </c>
      <c r="H15931" t="s">
        <v>3404</v>
      </c>
      <c r="I15931" t="s">
        <v>3515</v>
      </c>
      <c r="K15931" t="s">
        <v>501</v>
      </c>
      <c r="L15931" t="s">
        <v>500</v>
      </c>
      <c r="M15931" t="s">
        <v>3404</v>
      </c>
      <c r="N15931" t="b">
        <f>IF(ETMRouteStages[[#This Row],[RID]]=A15930,ETMRouteStages[[#This Row],[StageSequence]]=F15930+1,TRUE)</f>
        <v>1</v>
      </c>
    </row>
    <row r="15932" spans="1:14">
      <c r="A15932" t="s">
        <v>7131</v>
      </c>
      <c r="B15932" t="s">
        <v>3003</v>
      </c>
      <c r="C15932" t="s">
        <v>5630</v>
      </c>
      <c r="D15932" s="154">
        <v>40</v>
      </c>
      <c r="E15932" t="s">
        <v>932</v>
      </c>
      <c r="F15932">
        <v>30</v>
      </c>
      <c r="G15932">
        <v>37</v>
      </c>
      <c r="H15932" t="s">
        <v>3404</v>
      </c>
      <c r="I15932" t="s">
        <v>3515</v>
      </c>
      <c r="K15932" t="s">
        <v>933</v>
      </c>
      <c r="L15932" t="s">
        <v>932</v>
      </c>
      <c r="M15932" t="s">
        <v>3404</v>
      </c>
      <c r="N15932" t="b">
        <f>IF(ETMRouteStages[[#This Row],[RID]]=A15931,ETMRouteStages[[#This Row],[StageSequence]]=F15931+1,TRUE)</f>
        <v>1</v>
      </c>
    </row>
    <row r="15933" spans="1:14">
      <c r="A15933" t="s">
        <v>7131</v>
      </c>
      <c r="B15933" t="s">
        <v>3003</v>
      </c>
      <c r="C15933" t="s">
        <v>5630</v>
      </c>
      <c r="D15933" s="154">
        <v>40</v>
      </c>
      <c r="E15933" t="s">
        <v>782</v>
      </c>
      <c r="F15933">
        <v>31</v>
      </c>
      <c r="G15933">
        <v>38</v>
      </c>
      <c r="H15933" t="s">
        <v>3404</v>
      </c>
      <c r="I15933" t="s">
        <v>3515</v>
      </c>
      <c r="K15933" t="s">
        <v>783</v>
      </c>
      <c r="L15933" t="s">
        <v>782</v>
      </c>
      <c r="M15933" t="s">
        <v>3404</v>
      </c>
      <c r="N15933" t="b">
        <f>IF(ETMRouteStages[[#This Row],[RID]]=A15932,ETMRouteStages[[#This Row],[StageSequence]]=F15932+1,TRUE)</f>
        <v>1</v>
      </c>
    </row>
    <row r="15934" spans="1:14">
      <c r="A15934" t="s">
        <v>7131</v>
      </c>
      <c r="B15934" t="s">
        <v>3003</v>
      </c>
      <c r="C15934" t="s">
        <v>5630</v>
      </c>
      <c r="D15934" s="154">
        <v>40</v>
      </c>
      <c r="E15934" t="s">
        <v>2503</v>
      </c>
      <c r="F15934">
        <v>32</v>
      </c>
      <c r="G15934">
        <v>40</v>
      </c>
      <c r="H15934" t="s">
        <v>3404</v>
      </c>
      <c r="I15934" t="s">
        <v>3515</v>
      </c>
      <c r="K15934" t="s">
        <v>2504</v>
      </c>
      <c r="L15934" t="s">
        <v>2503</v>
      </c>
      <c r="M15934" t="s">
        <v>3404</v>
      </c>
      <c r="N15934" t="b">
        <f>IF(ETMRouteStages[[#This Row],[RID]]=A15933,ETMRouteStages[[#This Row],[StageSequence]]=F15933+1,TRUE)</f>
        <v>1</v>
      </c>
    </row>
    <row r="15935" spans="1:14">
      <c r="A15935" t="s">
        <v>7131</v>
      </c>
      <c r="B15935" t="s">
        <v>3003</v>
      </c>
      <c r="C15935" t="s">
        <v>5630</v>
      </c>
      <c r="D15935" s="154">
        <v>40</v>
      </c>
      <c r="E15935" t="s">
        <v>784</v>
      </c>
      <c r="F15935">
        <v>33</v>
      </c>
      <c r="G15935">
        <v>41</v>
      </c>
      <c r="H15935" t="s">
        <v>3404</v>
      </c>
      <c r="I15935" t="s">
        <v>3515</v>
      </c>
      <c r="K15935" t="s">
        <v>785</v>
      </c>
      <c r="L15935" t="s">
        <v>784</v>
      </c>
      <c r="M15935" t="s">
        <v>3404</v>
      </c>
      <c r="N15935" t="b">
        <f>IF(ETMRouteStages[[#This Row],[RID]]=A15934,ETMRouteStages[[#This Row],[StageSequence]]=F15934+1,TRUE)</f>
        <v>1</v>
      </c>
    </row>
    <row r="15936" spans="1:14">
      <c r="A15936" t="s">
        <v>7131</v>
      </c>
      <c r="B15936" t="s">
        <v>3003</v>
      </c>
      <c r="C15936" t="s">
        <v>5630</v>
      </c>
      <c r="D15936" s="154">
        <v>40</v>
      </c>
      <c r="E15936" t="s">
        <v>2890</v>
      </c>
      <c r="F15936">
        <v>34</v>
      </c>
      <c r="G15936">
        <v>42</v>
      </c>
      <c r="H15936" t="s">
        <v>3404</v>
      </c>
      <c r="I15936" t="s">
        <v>3515</v>
      </c>
      <c r="K15936" t="s">
        <v>2891</v>
      </c>
      <c r="L15936" t="s">
        <v>2890</v>
      </c>
      <c r="M15936" t="s">
        <v>3404</v>
      </c>
      <c r="N15936" t="b">
        <f>IF(ETMRouteStages[[#This Row],[RID]]=A15935,ETMRouteStages[[#This Row],[StageSequence]]=F15935+1,TRUE)</f>
        <v>1</v>
      </c>
    </row>
    <row r="15937" spans="1:14">
      <c r="A15937" t="s">
        <v>7131</v>
      </c>
      <c r="B15937" t="s">
        <v>3003</v>
      </c>
      <c r="C15937" t="s">
        <v>5630</v>
      </c>
      <c r="D15937" s="154">
        <v>40</v>
      </c>
      <c r="E15937" t="s">
        <v>1113</v>
      </c>
      <c r="F15937">
        <v>35</v>
      </c>
      <c r="G15937">
        <v>44</v>
      </c>
      <c r="H15937" t="s">
        <v>3404</v>
      </c>
      <c r="I15937" t="s">
        <v>3515</v>
      </c>
      <c r="K15937" t="s">
        <v>1114</v>
      </c>
      <c r="L15937" t="s">
        <v>1113</v>
      </c>
      <c r="M15937" t="s">
        <v>3404</v>
      </c>
      <c r="N15937" t="b">
        <f>IF(ETMRouteStages[[#This Row],[RID]]=A15936,ETMRouteStages[[#This Row],[StageSequence]]=F15936+1,TRUE)</f>
        <v>1</v>
      </c>
    </row>
    <row r="15938" spans="1:14">
      <c r="A15938" t="s">
        <v>7131</v>
      </c>
      <c r="B15938" t="s">
        <v>3003</v>
      </c>
      <c r="C15938" t="s">
        <v>5630</v>
      </c>
      <c r="D15938" s="154">
        <v>40</v>
      </c>
      <c r="E15938" t="s">
        <v>2328</v>
      </c>
      <c r="F15938">
        <v>36</v>
      </c>
      <c r="G15938">
        <v>46</v>
      </c>
      <c r="H15938" t="s">
        <v>3404</v>
      </c>
      <c r="I15938" t="s">
        <v>3515</v>
      </c>
      <c r="K15938" t="s">
        <v>2329</v>
      </c>
      <c r="L15938" t="s">
        <v>2328</v>
      </c>
      <c r="M15938" t="s">
        <v>3404</v>
      </c>
      <c r="N15938" t="b">
        <f>IF(ETMRouteStages[[#This Row],[RID]]=A15937,ETMRouteStages[[#This Row],[StageSequence]]=F15937+1,TRUE)</f>
        <v>1</v>
      </c>
    </row>
    <row r="15939" spans="1:14">
      <c r="A15939" t="s">
        <v>7131</v>
      </c>
      <c r="B15939" t="s">
        <v>3003</v>
      </c>
      <c r="C15939" t="s">
        <v>5630</v>
      </c>
      <c r="D15939" s="154">
        <v>40</v>
      </c>
      <c r="E15939" t="s">
        <v>2940</v>
      </c>
      <c r="F15939">
        <v>37</v>
      </c>
      <c r="G15939">
        <v>47</v>
      </c>
      <c r="H15939" t="s">
        <v>3404</v>
      </c>
      <c r="I15939" t="s">
        <v>3515</v>
      </c>
      <c r="K15939" t="s">
        <v>2941</v>
      </c>
      <c r="L15939" t="s">
        <v>2940</v>
      </c>
      <c r="M15939" t="s">
        <v>3404</v>
      </c>
      <c r="N15939" t="b">
        <f>IF(ETMRouteStages[[#This Row],[RID]]=A15938,ETMRouteStages[[#This Row],[StageSequence]]=F15938+1,TRUE)</f>
        <v>1</v>
      </c>
    </row>
    <row r="15940" spans="1:14">
      <c r="A15940" t="s">
        <v>7131</v>
      </c>
      <c r="B15940" t="s">
        <v>3003</v>
      </c>
      <c r="C15940" t="s">
        <v>5630</v>
      </c>
      <c r="D15940" s="154">
        <v>40</v>
      </c>
      <c r="E15940" t="s">
        <v>1005</v>
      </c>
      <c r="F15940">
        <v>38</v>
      </c>
      <c r="G15940">
        <v>49</v>
      </c>
      <c r="H15940" t="s">
        <v>3404</v>
      </c>
      <c r="I15940" t="s">
        <v>3515</v>
      </c>
      <c r="K15940" t="s">
        <v>1006</v>
      </c>
      <c r="L15940" t="s">
        <v>1005</v>
      </c>
      <c r="M15940" t="s">
        <v>3404</v>
      </c>
      <c r="N15940" t="b">
        <f>IF(ETMRouteStages[[#This Row],[RID]]=A15939,ETMRouteStages[[#This Row],[StageSequence]]=F15939+1,TRUE)</f>
        <v>1</v>
      </c>
    </row>
    <row r="15941" spans="1:14">
      <c r="A15941" t="s">
        <v>7131</v>
      </c>
      <c r="B15941" t="s">
        <v>3003</v>
      </c>
      <c r="C15941" t="s">
        <v>5630</v>
      </c>
      <c r="D15941" s="154">
        <v>40</v>
      </c>
      <c r="E15941" t="s">
        <v>1607</v>
      </c>
      <c r="F15941">
        <v>39</v>
      </c>
      <c r="G15941">
        <v>50</v>
      </c>
      <c r="H15941" t="s">
        <v>3404</v>
      </c>
      <c r="I15941" t="s">
        <v>3515</v>
      </c>
      <c r="K15941" t="s">
        <v>1608</v>
      </c>
      <c r="L15941" t="s">
        <v>1607</v>
      </c>
      <c r="M15941" t="s">
        <v>3404</v>
      </c>
      <c r="N15941" t="b">
        <f>IF(ETMRouteStages[[#This Row],[RID]]=A15940,ETMRouteStages[[#This Row],[StageSequence]]=F15940+1,TRUE)</f>
        <v>1</v>
      </c>
    </row>
    <row r="15942" spans="1:14">
      <c r="A15942" t="s">
        <v>7131</v>
      </c>
      <c r="B15942" t="s">
        <v>3003</v>
      </c>
      <c r="C15942" t="s">
        <v>5630</v>
      </c>
      <c r="D15942" s="154">
        <v>40</v>
      </c>
      <c r="E15942" t="s">
        <v>928</v>
      </c>
      <c r="F15942">
        <v>40</v>
      </c>
      <c r="G15942">
        <v>51</v>
      </c>
      <c r="H15942" t="s">
        <v>3404</v>
      </c>
      <c r="I15942" t="s">
        <v>3515</v>
      </c>
      <c r="K15942" t="s">
        <v>929</v>
      </c>
      <c r="L15942" t="s">
        <v>928</v>
      </c>
      <c r="M15942" t="s">
        <v>3404</v>
      </c>
      <c r="N15942" t="b">
        <f>IF(ETMRouteStages[[#This Row],[RID]]=A15941,ETMRouteStages[[#This Row],[StageSequence]]=F15941+1,TRUE)</f>
        <v>1</v>
      </c>
    </row>
    <row r="15943" spans="1:14">
      <c r="A15943" t="s">
        <v>7131</v>
      </c>
      <c r="B15943" t="s">
        <v>3003</v>
      </c>
      <c r="C15943" t="s">
        <v>5630</v>
      </c>
      <c r="D15943" s="154">
        <v>40</v>
      </c>
      <c r="E15943" t="s">
        <v>1395</v>
      </c>
      <c r="F15943">
        <v>41</v>
      </c>
      <c r="G15943">
        <v>53</v>
      </c>
      <c r="H15943" t="s">
        <v>3404</v>
      </c>
      <c r="I15943" t="s">
        <v>3515</v>
      </c>
      <c r="K15943" t="s">
        <v>1396</v>
      </c>
      <c r="L15943" t="s">
        <v>1395</v>
      </c>
      <c r="M15943" t="s">
        <v>3404</v>
      </c>
      <c r="N15943" t="b">
        <f>IF(ETMRouteStages[[#This Row],[RID]]=A15942,ETMRouteStages[[#This Row],[StageSequence]]=F15942+1,TRUE)</f>
        <v>1</v>
      </c>
    </row>
    <row r="15944" spans="1:14">
      <c r="A15944" t="s">
        <v>7131</v>
      </c>
      <c r="B15944" t="s">
        <v>3003</v>
      </c>
      <c r="C15944" t="s">
        <v>5630</v>
      </c>
      <c r="D15944" s="154">
        <v>40</v>
      </c>
      <c r="E15944" t="s">
        <v>2089</v>
      </c>
      <c r="F15944">
        <v>42</v>
      </c>
      <c r="G15944">
        <v>54</v>
      </c>
      <c r="H15944" t="s">
        <v>3404</v>
      </c>
      <c r="I15944" t="s">
        <v>3515</v>
      </c>
      <c r="K15944" t="s">
        <v>2090</v>
      </c>
      <c r="L15944" t="s">
        <v>2089</v>
      </c>
      <c r="M15944" t="s">
        <v>3404</v>
      </c>
      <c r="N15944" t="b">
        <f>IF(ETMRouteStages[[#This Row],[RID]]=A15943,ETMRouteStages[[#This Row],[StageSequence]]=F15943+1,TRUE)</f>
        <v>1</v>
      </c>
    </row>
    <row r="15945" spans="1:14">
      <c r="A15945" t="s">
        <v>7131</v>
      </c>
      <c r="B15945" t="s">
        <v>3003</v>
      </c>
      <c r="C15945" t="s">
        <v>5630</v>
      </c>
      <c r="D15945" s="154">
        <v>40</v>
      </c>
      <c r="E15945" t="s">
        <v>1974</v>
      </c>
      <c r="F15945">
        <v>43</v>
      </c>
      <c r="G15945">
        <v>55</v>
      </c>
      <c r="H15945" t="s">
        <v>3404</v>
      </c>
      <c r="I15945" t="s">
        <v>3515</v>
      </c>
      <c r="K15945" t="s">
        <v>1974</v>
      </c>
      <c r="L15945" t="s">
        <v>1974</v>
      </c>
      <c r="M15945" t="s">
        <v>3404</v>
      </c>
      <c r="N15945" t="b">
        <f>IF(ETMRouteStages[[#This Row],[RID]]=A15944,ETMRouteStages[[#This Row],[StageSequence]]=F15944+1,TRUE)</f>
        <v>1</v>
      </c>
    </row>
    <row r="15946" spans="1:14">
      <c r="A15946" t="s">
        <v>7131</v>
      </c>
      <c r="B15946" t="s">
        <v>3003</v>
      </c>
      <c r="C15946" t="s">
        <v>5630</v>
      </c>
      <c r="D15946" s="154">
        <v>40</v>
      </c>
      <c r="E15946" t="s">
        <v>2952</v>
      </c>
      <c r="F15946">
        <v>44</v>
      </c>
      <c r="G15946">
        <v>56</v>
      </c>
      <c r="H15946" t="s">
        <v>3404</v>
      </c>
      <c r="I15946" t="s">
        <v>3515</v>
      </c>
      <c r="K15946" t="s">
        <v>2953</v>
      </c>
      <c r="L15946" t="s">
        <v>2952</v>
      </c>
      <c r="M15946" t="s">
        <v>3404</v>
      </c>
      <c r="N15946" t="b">
        <f>IF(ETMRouteStages[[#This Row],[RID]]=A15945,ETMRouteStages[[#This Row],[StageSequence]]=F15945+1,TRUE)</f>
        <v>1</v>
      </c>
    </row>
    <row r="15947" spans="1:14">
      <c r="A15947" t="s">
        <v>7131</v>
      </c>
      <c r="B15947" t="s">
        <v>3003</v>
      </c>
      <c r="C15947" t="s">
        <v>5630</v>
      </c>
      <c r="D15947" s="154">
        <v>40</v>
      </c>
      <c r="E15947" t="s">
        <v>2765</v>
      </c>
      <c r="F15947">
        <v>45</v>
      </c>
      <c r="G15947">
        <v>59</v>
      </c>
      <c r="H15947" t="s">
        <v>3404</v>
      </c>
      <c r="I15947" t="s">
        <v>3515</v>
      </c>
      <c r="K15947" t="s">
        <v>2766</v>
      </c>
      <c r="L15947" t="s">
        <v>2765</v>
      </c>
      <c r="M15947" t="s">
        <v>3404</v>
      </c>
      <c r="N15947" t="b">
        <f>IF(ETMRouteStages[[#This Row],[RID]]=A15946,ETMRouteStages[[#This Row],[StageSequence]]=F15946+1,TRUE)</f>
        <v>1</v>
      </c>
    </row>
    <row r="15948" spans="1:14">
      <c r="A15948" t="s">
        <v>7131</v>
      </c>
      <c r="B15948" t="s">
        <v>3003</v>
      </c>
      <c r="C15948" t="s">
        <v>5630</v>
      </c>
      <c r="D15948" s="154">
        <v>40</v>
      </c>
      <c r="E15948" t="s">
        <v>1093</v>
      </c>
      <c r="F15948">
        <v>46</v>
      </c>
      <c r="G15948">
        <v>62</v>
      </c>
      <c r="H15948" t="s">
        <v>3404</v>
      </c>
      <c r="I15948" t="s">
        <v>3515</v>
      </c>
      <c r="K15948" t="s">
        <v>1094</v>
      </c>
      <c r="L15948" t="s">
        <v>1093</v>
      </c>
      <c r="M15948" t="s">
        <v>3404</v>
      </c>
      <c r="N15948" t="b">
        <f>IF(ETMRouteStages[[#This Row],[RID]]=A15947,ETMRouteStages[[#This Row],[StageSequence]]=F15947+1,TRUE)</f>
        <v>1</v>
      </c>
    </row>
    <row r="15949" spans="1:14">
      <c r="A15949" t="s">
        <v>7131</v>
      </c>
      <c r="B15949" t="s">
        <v>3003</v>
      </c>
      <c r="C15949" t="s">
        <v>5630</v>
      </c>
      <c r="D15949" s="154">
        <v>40</v>
      </c>
      <c r="E15949" t="s">
        <v>1079</v>
      </c>
      <c r="F15949">
        <v>47</v>
      </c>
      <c r="G15949">
        <v>64</v>
      </c>
      <c r="H15949" t="s">
        <v>3404</v>
      </c>
      <c r="I15949" t="s">
        <v>3515</v>
      </c>
      <c r="K15949" t="s">
        <v>1080</v>
      </c>
      <c r="L15949" t="s">
        <v>1079</v>
      </c>
      <c r="M15949" t="s">
        <v>3404</v>
      </c>
      <c r="N15949" t="b">
        <f>IF(ETMRouteStages[[#This Row],[RID]]=A15948,ETMRouteStages[[#This Row],[StageSequence]]=F15948+1,TRUE)</f>
        <v>1</v>
      </c>
    </row>
    <row r="15950" spans="1:14">
      <c r="A15950" t="s">
        <v>7131</v>
      </c>
      <c r="B15950" t="s">
        <v>3003</v>
      </c>
      <c r="C15950" t="s">
        <v>5630</v>
      </c>
      <c r="D15950" s="154">
        <v>40</v>
      </c>
      <c r="E15950" t="s">
        <v>2769</v>
      </c>
      <c r="F15950">
        <v>48</v>
      </c>
      <c r="G15950">
        <v>66</v>
      </c>
      <c r="H15950" t="s">
        <v>3404</v>
      </c>
      <c r="I15950" t="s">
        <v>3515</v>
      </c>
      <c r="K15950" t="s">
        <v>2770</v>
      </c>
      <c r="L15950" t="s">
        <v>2769</v>
      </c>
      <c r="M15950" t="s">
        <v>3404</v>
      </c>
      <c r="N15950" t="b">
        <f>IF(ETMRouteStages[[#This Row],[RID]]=A15949,ETMRouteStages[[#This Row],[StageSequence]]=F15949+1,TRUE)</f>
        <v>1</v>
      </c>
    </row>
    <row r="15951" spans="1:14">
      <c r="A15951" t="s">
        <v>7131</v>
      </c>
      <c r="B15951" t="s">
        <v>3003</v>
      </c>
      <c r="C15951" t="s">
        <v>5630</v>
      </c>
      <c r="D15951" s="154">
        <v>40</v>
      </c>
      <c r="E15951" t="s">
        <v>1109</v>
      </c>
      <c r="F15951">
        <v>49</v>
      </c>
      <c r="G15951">
        <v>68</v>
      </c>
      <c r="H15951" t="s">
        <v>3404</v>
      </c>
      <c r="I15951" t="s">
        <v>3515</v>
      </c>
      <c r="K15951" t="s">
        <v>1110</v>
      </c>
      <c r="L15951" t="s">
        <v>1109</v>
      </c>
      <c r="M15951" t="s">
        <v>3404</v>
      </c>
      <c r="N15951" t="b">
        <f>IF(ETMRouteStages[[#This Row],[RID]]=A15950,ETMRouteStages[[#This Row],[StageSequence]]=F15950+1,TRUE)</f>
        <v>1</v>
      </c>
    </row>
    <row r="15952" spans="1:14">
      <c r="A15952" t="s">
        <v>7131</v>
      </c>
      <c r="B15952" t="s">
        <v>3003</v>
      </c>
      <c r="C15952" t="s">
        <v>5630</v>
      </c>
      <c r="D15952" s="154">
        <v>40</v>
      </c>
      <c r="E15952" t="s">
        <v>1940</v>
      </c>
      <c r="F15952">
        <v>50</v>
      </c>
      <c r="G15952">
        <v>70</v>
      </c>
      <c r="H15952" t="s">
        <v>3404</v>
      </c>
      <c r="I15952" t="s">
        <v>3515</v>
      </c>
      <c r="K15952" t="s">
        <v>1941</v>
      </c>
      <c r="L15952" t="s">
        <v>1940</v>
      </c>
      <c r="M15952" t="s">
        <v>3404</v>
      </c>
      <c r="N15952" t="b">
        <f>IF(ETMRouteStages[[#This Row],[RID]]=A15951,ETMRouteStages[[#This Row],[StageSequence]]=F15951+1,TRUE)</f>
        <v>1</v>
      </c>
    </row>
    <row r="15953" spans="1:14">
      <c r="A15953" t="s">
        <v>7132</v>
      </c>
      <c r="B15953" t="s">
        <v>3003</v>
      </c>
      <c r="C15953" t="s">
        <v>5523</v>
      </c>
      <c r="D15953" s="154">
        <v>41</v>
      </c>
      <c r="E15953" t="s">
        <v>3002</v>
      </c>
      <c r="F15953">
        <v>1</v>
      </c>
      <c r="G15953">
        <v>0</v>
      </c>
      <c r="H15953" t="s">
        <v>3404</v>
      </c>
      <c r="I15953" t="s">
        <v>3905</v>
      </c>
      <c r="K15953" t="s">
        <v>3003</v>
      </c>
      <c r="L15953" t="s">
        <v>3002</v>
      </c>
      <c r="M15953" t="s">
        <v>3404</v>
      </c>
      <c r="N15953" t="b">
        <f>IF(ETMRouteStages[[#This Row],[RID]]=A15952,ETMRouteStages[[#This Row],[StageSequence]]=F15952+1,TRUE)</f>
        <v>1</v>
      </c>
    </row>
    <row r="15954" spans="1:14">
      <c r="A15954" t="s">
        <v>7132</v>
      </c>
      <c r="B15954" t="s">
        <v>3003</v>
      </c>
      <c r="C15954" t="s">
        <v>5523</v>
      </c>
      <c r="D15954" s="154">
        <v>41</v>
      </c>
      <c r="E15954" t="s">
        <v>2201</v>
      </c>
      <c r="F15954">
        <v>2</v>
      </c>
      <c r="G15954">
        <v>31</v>
      </c>
      <c r="H15954" t="s">
        <v>3404</v>
      </c>
      <c r="I15954" t="s">
        <v>3905</v>
      </c>
      <c r="K15954" t="s">
        <v>2202</v>
      </c>
      <c r="L15954" t="s">
        <v>2201</v>
      </c>
      <c r="M15954" t="s">
        <v>3404</v>
      </c>
      <c r="N15954" t="b">
        <f>IF(ETMRouteStages[[#This Row],[RID]]=A15953,ETMRouteStages[[#This Row],[StageSequence]]=F15953+1,TRUE)</f>
        <v>1</v>
      </c>
    </row>
    <row r="15955" spans="1:14">
      <c r="A15955" t="s">
        <v>7133</v>
      </c>
      <c r="B15955" t="s">
        <v>3003</v>
      </c>
      <c r="C15955" t="s">
        <v>5525</v>
      </c>
      <c r="D15955" s="154">
        <v>42</v>
      </c>
      <c r="E15955" t="s">
        <v>3002</v>
      </c>
      <c r="F15955">
        <v>1</v>
      </c>
      <c r="G15955">
        <v>0</v>
      </c>
      <c r="H15955" t="s">
        <v>3404</v>
      </c>
      <c r="I15955" t="s">
        <v>3905</v>
      </c>
      <c r="K15955" t="s">
        <v>3003</v>
      </c>
      <c r="L15955" t="s">
        <v>3002</v>
      </c>
      <c r="M15955" t="s">
        <v>3404</v>
      </c>
      <c r="N15955" t="b">
        <f>IF(ETMRouteStages[[#This Row],[RID]]=A15954,ETMRouteStages[[#This Row],[StageSequence]]=F15954+1,TRUE)</f>
        <v>1</v>
      </c>
    </row>
    <row r="15956" spans="1:14">
      <c r="A15956" t="s">
        <v>7133</v>
      </c>
      <c r="B15956" t="s">
        <v>3003</v>
      </c>
      <c r="C15956" t="s">
        <v>5525</v>
      </c>
      <c r="D15956" s="154">
        <v>42</v>
      </c>
      <c r="E15956" t="s">
        <v>1843</v>
      </c>
      <c r="F15956">
        <v>2</v>
      </c>
      <c r="G15956">
        <v>30</v>
      </c>
      <c r="H15956" t="s">
        <v>3404</v>
      </c>
      <c r="I15956" t="s">
        <v>3905</v>
      </c>
      <c r="K15956" t="s">
        <v>1844</v>
      </c>
      <c r="L15956" t="s">
        <v>1843</v>
      </c>
      <c r="M15956" t="s">
        <v>3404</v>
      </c>
      <c r="N15956" t="b">
        <f>IF(ETMRouteStages[[#This Row],[RID]]=A15955,ETMRouteStages[[#This Row],[StageSequence]]=F15955+1,TRUE)</f>
        <v>1</v>
      </c>
    </row>
    <row r="15957" spans="1:14">
      <c r="A15957" t="s">
        <v>7134</v>
      </c>
      <c r="B15957" t="s">
        <v>3003</v>
      </c>
      <c r="C15957" t="s">
        <v>5634</v>
      </c>
      <c r="D15957" s="154">
        <v>43</v>
      </c>
      <c r="E15957" t="s">
        <v>432</v>
      </c>
      <c r="F15957">
        <v>1</v>
      </c>
      <c r="G15957">
        <v>0</v>
      </c>
      <c r="H15957" t="s">
        <v>3404</v>
      </c>
      <c r="I15957" t="s">
        <v>3924</v>
      </c>
      <c r="K15957" t="s">
        <v>433</v>
      </c>
      <c r="L15957" t="s">
        <v>432</v>
      </c>
      <c r="M15957" t="s">
        <v>3404</v>
      </c>
      <c r="N15957" t="b">
        <f>IF(ETMRouteStages[[#This Row],[RID]]=A15956,ETMRouteStages[[#This Row],[StageSequence]]=F15956+1,TRUE)</f>
        <v>1</v>
      </c>
    </row>
    <row r="15958" spans="1:14">
      <c r="A15958" t="s">
        <v>7134</v>
      </c>
      <c r="B15958" t="s">
        <v>3003</v>
      </c>
      <c r="C15958" t="s">
        <v>5634</v>
      </c>
      <c r="D15958" s="154">
        <v>43</v>
      </c>
      <c r="E15958" t="s">
        <v>2201</v>
      </c>
      <c r="F15958">
        <v>2</v>
      </c>
      <c r="G15958">
        <v>30</v>
      </c>
      <c r="H15958" t="s">
        <v>3500</v>
      </c>
      <c r="I15958" t="s">
        <v>3924</v>
      </c>
      <c r="K15958" t="s">
        <v>2202</v>
      </c>
      <c r="L15958" t="s">
        <v>2201</v>
      </c>
      <c r="M15958" t="s">
        <v>3500</v>
      </c>
      <c r="N15958" t="b">
        <f>IF(ETMRouteStages[[#This Row],[RID]]=A15957,ETMRouteStages[[#This Row],[StageSequence]]=F15957+1,TRUE)</f>
        <v>1</v>
      </c>
    </row>
    <row r="15959" spans="1:14">
      <c r="A15959" t="s">
        <v>7134</v>
      </c>
      <c r="B15959" t="s">
        <v>3003</v>
      </c>
      <c r="C15959" t="s">
        <v>5634</v>
      </c>
      <c r="D15959" s="154">
        <v>43</v>
      </c>
      <c r="E15959" t="s">
        <v>818</v>
      </c>
      <c r="F15959">
        <v>3</v>
      </c>
      <c r="G15959">
        <v>44</v>
      </c>
      <c r="H15959" t="s">
        <v>3404</v>
      </c>
      <c r="I15959" t="s">
        <v>3924</v>
      </c>
      <c r="K15959" t="s">
        <v>819</v>
      </c>
      <c r="L15959" t="s">
        <v>818</v>
      </c>
      <c r="M15959" t="s">
        <v>3404</v>
      </c>
      <c r="N15959" t="b">
        <f>IF(ETMRouteStages[[#This Row],[RID]]=A15958,ETMRouteStages[[#This Row],[StageSequence]]=F15958+1,TRUE)</f>
        <v>1</v>
      </c>
    </row>
    <row r="15960" spans="1:14">
      <c r="A15960" t="s">
        <v>7135</v>
      </c>
      <c r="B15960" t="s">
        <v>3003</v>
      </c>
      <c r="C15960" t="s">
        <v>3531</v>
      </c>
      <c r="D15960" s="154">
        <v>46</v>
      </c>
      <c r="E15960" t="s">
        <v>1843</v>
      </c>
      <c r="F15960">
        <v>1</v>
      </c>
      <c r="G15960">
        <v>0</v>
      </c>
      <c r="H15960" t="s">
        <v>3404</v>
      </c>
      <c r="I15960" t="s">
        <v>3515</v>
      </c>
      <c r="K15960" t="s">
        <v>1844</v>
      </c>
      <c r="L15960" t="s">
        <v>1843</v>
      </c>
      <c r="M15960" t="s">
        <v>3404</v>
      </c>
      <c r="N15960" t="b">
        <f>IF(ETMRouteStages[[#This Row],[RID]]=A15959,ETMRouteStages[[#This Row],[StageSequence]]=F15959+1,TRUE)</f>
        <v>1</v>
      </c>
    </row>
    <row r="15961" spans="1:14">
      <c r="A15961" t="s">
        <v>7135</v>
      </c>
      <c r="B15961" t="s">
        <v>3003</v>
      </c>
      <c r="C15961" t="s">
        <v>3531</v>
      </c>
      <c r="D15961" s="154">
        <v>46</v>
      </c>
      <c r="E15961" t="s">
        <v>2127</v>
      </c>
      <c r="F15961">
        <v>2</v>
      </c>
      <c r="G15961">
        <v>3</v>
      </c>
      <c r="H15961" t="s">
        <v>3404</v>
      </c>
      <c r="I15961" t="s">
        <v>3515</v>
      </c>
      <c r="K15961" t="s">
        <v>2128</v>
      </c>
      <c r="L15961" t="s">
        <v>2127</v>
      </c>
      <c r="M15961" t="s">
        <v>3404</v>
      </c>
      <c r="N15961" t="b">
        <f>IF(ETMRouteStages[[#This Row],[RID]]=A15960,ETMRouteStages[[#This Row],[StageSequence]]=F15960+1,TRUE)</f>
        <v>1</v>
      </c>
    </row>
    <row r="15962" spans="1:14">
      <c r="A15962" t="s">
        <v>7135</v>
      </c>
      <c r="B15962" t="s">
        <v>3003</v>
      </c>
      <c r="C15962" t="s">
        <v>3531</v>
      </c>
      <c r="D15962" s="154">
        <v>46</v>
      </c>
      <c r="E15962" t="s">
        <v>2463</v>
      </c>
      <c r="F15962">
        <v>3</v>
      </c>
      <c r="G15962">
        <v>4</v>
      </c>
      <c r="H15962" t="s">
        <v>3404</v>
      </c>
      <c r="I15962" t="s">
        <v>3515</v>
      </c>
      <c r="K15962" t="s">
        <v>2464</v>
      </c>
      <c r="L15962" t="s">
        <v>2463</v>
      </c>
      <c r="M15962" t="s">
        <v>3404</v>
      </c>
      <c r="N15962" t="b">
        <f>IF(ETMRouteStages[[#This Row],[RID]]=A15961,ETMRouteStages[[#This Row],[StageSequence]]=F15961+1,TRUE)</f>
        <v>1</v>
      </c>
    </row>
    <row r="15963" spans="1:14">
      <c r="A15963" t="s">
        <v>7135</v>
      </c>
      <c r="B15963" t="s">
        <v>3003</v>
      </c>
      <c r="C15963" t="s">
        <v>3531</v>
      </c>
      <c r="D15963" s="154">
        <v>46</v>
      </c>
      <c r="E15963" t="s">
        <v>428</v>
      </c>
      <c r="F15963">
        <v>4</v>
      </c>
      <c r="G15963">
        <v>6</v>
      </c>
      <c r="H15963" t="s">
        <v>3404</v>
      </c>
      <c r="I15963" t="s">
        <v>3515</v>
      </c>
      <c r="K15963" t="s">
        <v>429</v>
      </c>
      <c r="L15963" t="s">
        <v>428</v>
      </c>
      <c r="M15963" t="s">
        <v>3404</v>
      </c>
      <c r="N15963" t="b">
        <f>IF(ETMRouteStages[[#This Row],[RID]]=A15962,ETMRouteStages[[#This Row],[StageSequence]]=F15962+1,TRUE)</f>
        <v>1</v>
      </c>
    </row>
    <row r="15964" spans="1:14">
      <c r="A15964" t="s">
        <v>7135</v>
      </c>
      <c r="B15964" t="s">
        <v>3003</v>
      </c>
      <c r="C15964" t="s">
        <v>3531</v>
      </c>
      <c r="D15964" s="154">
        <v>46</v>
      </c>
      <c r="E15964" t="s">
        <v>2727</v>
      </c>
      <c r="F15964">
        <v>5</v>
      </c>
      <c r="G15964">
        <v>7</v>
      </c>
      <c r="H15964" t="s">
        <v>3404</v>
      </c>
      <c r="I15964" t="s">
        <v>3515</v>
      </c>
      <c r="K15964" t="s">
        <v>2728</v>
      </c>
      <c r="L15964" t="s">
        <v>2727</v>
      </c>
      <c r="M15964" t="s">
        <v>3404</v>
      </c>
      <c r="N15964" t="b">
        <f>IF(ETMRouteStages[[#This Row],[RID]]=A15963,ETMRouteStages[[#This Row],[StageSequence]]=F15963+1,TRUE)</f>
        <v>1</v>
      </c>
    </row>
    <row r="15965" spans="1:14">
      <c r="A15965" t="s">
        <v>7135</v>
      </c>
      <c r="B15965" t="s">
        <v>3003</v>
      </c>
      <c r="C15965" t="s">
        <v>3531</v>
      </c>
      <c r="D15965" s="154">
        <v>46</v>
      </c>
      <c r="E15965" t="s">
        <v>3040</v>
      </c>
      <c r="F15965">
        <v>6</v>
      </c>
      <c r="G15965">
        <v>8</v>
      </c>
      <c r="H15965" t="s">
        <v>3404</v>
      </c>
      <c r="I15965" t="s">
        <v>3515</v>
      </c>
      <c r="K15965" t="s">
        <v>3041</v>
      </c>
      <c r="L15965" t="s">
        <v>3040</v>
      </c>
      <c r="M15965" t="s">
        <v>3404</v>
      </c>
      <c r="N15965" t="b">
        <f>IF(ETMRouteStages[[#This Row],[RID]]=A15964,ETMRouteStages[[#This Row],[StageSequence]]=F15964+1,TRUE)</f>
        <v>1</v>
      </c>
    </row>
    <row r="15966" spans="1:14">
      <c r="A15966" t="s">
        <v>7135</v>
      </c>
      <c r="B15966" t="s">
        <v>3003</v>
      </c>
      <c r="C15966" t="s">
        <v>3531</v>
      </c>
      <c r="D15966" s="154">
        <v>46</v>
      </c>
      <c r="E15966" t="s">
        <v>2294</v>
      </c>
      <c r="F15966">
        <v>7</v>
      </c>
      <c r="G15966">
        <v>10</v>
      </c>
      <c r="H15966" t="s">
        <v>3404</v>
      </c>
      <c r="I15966" t="s">
        <v>3515</v>
      </c>
      <c r="K15966" t="s">
        <v>2295</v>
      </c>
      <c r="L15966" t="s">
        <v>2294</v>
      </c>
      <c r="M15966" t="s">
        <v>3404</v>
      </c>
      <c r="N15966" t="b">
        <f>IF(ETMRouteStages[[#This Row],[RID]]=A15965,ETMRouteStages[[#This Row],[StageSequence]]=F15965+1,TRUE)</f>
        <v>1</v>
      </c>
    </row>
    <row r="15967" spans="1:14">
      <c r="A15967" t="s">
        <v>7135</v>
      </c>
      <c r="B15967" t="s">
        <v>3003</v>
      </c>
      <c r="C15967" t="s">
        <v>3531</v>
      </c>
      <c r="D15967" s="154">
        <v>46</v>
      </c>
      <c r="E15967" t="s">
        <v>2874</v>
      </c>
      <c r="F15967">
        <v>8</v>
      </c>
      <c r="G15967">
        <v>11</v>
      </c>
      <c r="H15967" t="s">
        <v>3404</v>
      </c>
      <c r="I15967" t="s">
        <v>3515</v>
      </c>
      <c r="K15967" t="s">
        <v>2875</v>
      </c>
      <c r="L15967" t="s">
        <v>2874</v>
      </c>
      <c r="M15967" t="s">
        <v>3404</v>
      </c>
      <c r="N15967" t="b">
        <f>IF(ETMRouteStages[[#This Row],[RID]]=A15966,ETMRouteStages[[#This Row],[StageSequence]]=F15966+1,TRUE)</f>
        <v>1</v>
      </c>
    </row>
    <row r="15968" spans="1:14">
      <c r="A15968" t="s">
        <v>7135</v>
      </c>
      <c r="B15968" t="s">
        <v>3003</v>
      </c>
      <c r="C15968" t="s">
        <v>3531</v>
      </c>
      <c r="D15968" s="154">
        <v>46</v>
      </c>
      <c r="E15968" t="s">
        <v>936</v>
      </c>
      <c r="F15968">
        <v>9</v>
      </c>
      <c r="G15968">
        <v>14</v>
      </c>
      <c r="H15968" t="s">
        <v>3500</v>
      </c>
      <c r="I15968" t="s">
        <v>3515</v>
      </c>
      <c r="K15968" t="s">
        <v>937</v>
      </c>
      <c r="L15968" t="s">
        <v>936</v>
      </c>
      <c r="M15968" t="s">
        <v>3500</v>
      </c>
      <c r="N15968" t="b">
        <f>IF(ETMRouteStages[[#This Row],[RID]]=A15967,ETMRouteStages[[#This Row],[StageSequence]]=F15967+1,TRUE)</f>
        <v>1</v>
      </c>
    </row>
    <row r="15969" spans="1:14">
      <c r="A15969" t="s">
        <v>7135</v>
      </c>
      <c r="B15969" t="s">
        <v>3003</v>
      </c>
      <c r="C15969" t="s">
        <v>3531</v>
      </c>
      <c r="D15969" s="154">
        <v>46</v>
      </c>
      <c r="E15969" t="s">
        <v>2874</v>
      </c>
      <c r="F15969">
        <v>10</v>
      </c>
      <c r="G15969">
        <v>17</v>
      </c>
      <c r="H15969" t="s">
        <v>3404</v>
      </c>
      <c r="I15969" t="s">
        <v>3515</v>
      </c>
      <c r="K15969" t="s">
        <v>2875</v>
      </c>
      <c r="L15969" t="s">
        <v>2874</v>
      </c>
      <c r="M15969" t="s">
        <v>3404</v>
      </c>
      <c r="N15969" t="b">
        <f>IF(ETMRouteStages[[#This Row],[RID]]=A15968,ETMRouteStages[[#This Row],[StageSequence]]=F15968+1,TRUE)</f>
        <v>1</v>
      </c>
    </row>
    <row r="15970" spans="1:14">
      <c r="A15970" t="s">
        <v>7135</v>
      </c>
      <c r="B15970" t="s">
        <v>3003</v>
      </c>
      <c r="C15970" t="s">
        <v>3531</v>
      </c>
      <c r="D15970" s="154">
        <v>46</v>
      </c>
      <c r="E15970" t="s">
        <v>1679</v>
      </c>
      <c r="F15970">
        <v>11</v>
      </c>
      <c r="G15970">
        <v>18</v>
      </c>
      <c r="H15970" t="s">
        <v>3404</v>
      </c>
      <c r="I15970" t="s">
        <v>3515</v>
      </c>
      <c r="K15970" t="s">
        <v>1680</v>
      </c>
      <c r="L15970" t="s">
        <v>1679</v>
      </c>
      <c r="M15970" t="s">
        <v>3404</v>
      </c>
      <c r="N15970" t="b">
        <f>IF(ETMRouteStages[[#This Row],[RID]]=A15969,ETMRouteStages[[#This Row],[StageSequence]]=F15969+1,TRUE)</f>
        <v>1</v>
      </c>
    </row>
    <row r="15971" spans="1:14">
      <c r="A15971" t="s">
        <v>7135</v>
      </c>
      <c r="B15971" t="s">
        <v>3003</v>
      </c>
      <c r="C15971" t="s">
        <v>3531</v>
      </c>
      <c r="D15971" s="154">
        <v>46</v>
      </c>
      <c r="E15971" t="s">
        <v>2850</v>
      </c>
      <c r="F15971">
        <v>12</v>
      </c>
      <c r="G15971">
        <v>21</v>
      </c>
      <c r="H15971" t="s">
        <v>3404</v>
      </c>
      <c r="I15971" t="s">
        <v>3515</v>
      </c>
      <c r="K15971" t="s">
        <v>2851</v>
      </c>
      <c r="L15971" t="s">
        <v>2850</v>
      </c>
      <c r="M15971" t="s">
        <v>3404</v>
      </c>
      <c r="N15971" t="b">
        <f>IF(ETMRouteStages[[#This Row],[RID]]=A15970,ETMRouteStages[[#This Row],[StageSequence]]=F15970+1,TRUE)</f>
        <v>1</v>
      </c>
    </row>
    <row r="15972" spans="1:14">
      <c r="A15972" t="s">
        <v>7135</v>
      </c>
      <c r="B15972" t="s">
        <v>3003</v>
      </c>
      <c r="C15972" t="s">
        <v>3531</v>
      </c>
      <c r="D15972" s="154">
        <v>46</v>
      </c>
      <c r="E15972" t="s">
        <v>976</v>
      </c>
      <c r="F15972">
        <v>13</v>
      </c>
      <c r="G15972">
        <v>22</v>
      </c>
      <c r="H15972" t="s">
        <v>3404</v>
      </c>
      <c r="I15972" t="s">
        <v>3515</v>
      </c>
      <c r="K15972" t="s">
        <v>977</v>
      </c>
      <c r="L15972" t="s">
        <v>976</v>
      </c>
      <c r="M15972" t="s">
        <v>3404</v>
      </c>
      <c r="N15972" t="b">
        <f>IF(ETMRouteStages[[#This Row],[RID]]=A15971,ETMRouteStages[[#This Row],[StageSequence]]=F15971+1,TRUE)</f>
        <v>1</v>
      </c>
    </row>
    <row r="15973" spans="1:14">
      <c r="A15973" t="s">
        <v>7135</v>
      </c>
      <c r="B15973" t="s">
        <v>3003</v>
      </c>
      <c r="C15973" t="s">
        <v>3531</v>
      </c>
      <c r="D15973" s="154">
        <v>46</v>
      </c>
      <c r="E15973" t="s">
        <v>2532</v>
      </c>
      <c r="F15973">
        <v>14</v>
      </c>
      <c r="G15973">
        <v>24</v>
      </c>
      <c r="H15973" t="s">
        <v>3404</v>
      </c>
      <c r="I15973" t="s">
        <v>3515</v>
      </c>
      <c r="K15973" t="s">
        <v>2533</v>
      </c>
      <c r="L15973" t="s">
        <v>2532</v>
      </c>
      <c r="M15973" t="s">
        <v>3404</v>
      </c>
      <c r="N15973" t="b">
        <f>IF(ETMRouteStages[[#This Row],[RID]]=A15972,ETMRouteStages[[#This Row],[StageSequence]]=F15972+1,TRUE)</f>
        <v>1</v>
      </c>
    </row>
    <row r="15974" spans="1:14">
      <c r="A15974" t="s">
        <v>7135</v>
      </c>
      <c r="B15974" t="s">
        <v>3003</v>
      </c>
      <c r="C15974" t="s">
        <v>3531</v>
      </c>
      <c r="D15974" s="154">
        <v>46</v>
      </c>
      <c r="E15974" t="s">
        <v>2465</v>
      </c>
      <c r="F15974">
        <v>15</v>
      </c>
      <c r="G15974">
        <v>25</v>
      </c>
      <c r="H15974" t="s">
        <v>3404</v>
      </c>
      <c r="I15974" t="s">
        <v>3515</v>
      </c>
      <c r="K15974" t="s">
        <v>2466</v>
      </c>
      <c r="L15974" t="s">
        <v>2465</v>
      </c>
      <c r="M15974" t="s">
        <v>3404</v>
      </c>
      <c r="N15974" t="b">
        <f>IF(ETMRouteStages[[#This Row],[RID]]=A15973,ETMRouteStages[[#This Row],[StageSequence]]=F15973+1,TRUE)</f>
        <v>1</v>
      </c>
    </row>
    <row r="15975" spans="1:14">
      <c r="A15975" t="s">
        <v>7135</v>
      </c>
      <c r="B15975" t="s">
        <v>3003</v>
      </c>
      <c r="C15975" t="s">
        <v>3531</v>
      </c>
      <c r="D15975" s="154">
        <v>46</v>
      </c>
      <c r="E15975" t="s">
        <v>3138</v>
      </c>
      <c r="F15975">
        <v>16</v>
      </c>
      <c r="G15975">
        <v>27</v>
      </c>
      <c r="H15975" t="s">
        <v>3404</v>
      </c>
      <c r="I15975" t="s">
        <v>3515</v>
      </c>
      <c r="K15975" t="s">
        <v>3139</v>
      </c>
      <c r="L15975" t="s">
        <v>3138</v>
      </c>
      <c r="M15975" t="s">
        <v>3404</v>
      </c>
      <c r="N15975" t="b">
        <f>IF(ETMRouteStages[[#This Row],[RID]]=A15974,ETMRouteStages[[#This Row],[StageSequence]]=F15974+1,TRUE)</f>
        <v>1</v>
      </c>
    </row>
    <row r="15976" spans="1:14">
      <c r="A15976" t="s">
        <v>7135</v>
      </c>
      <c r="B15976" t="s">
        <v>3003</v>
      </c>
      <c r="C15976" t="s">
        <v>3531</v>
      </c>
      <c r="D15976" s="154">
        <v>46</v>
      </c>
      <c r="E15976" t="s">
        <v>3150</v>
      </c>
      <c r="F15976">
        <v>17</v>
      </c>
      <c r="G15976">
        <v>29</v>
      </c>
      <c r="H15976" t="s">
        <v>3404</v>
      </c>
      <c r="I15976" t="s">
        <v>3515</v>
      </c>
      <c r="K15976" t="s">
        <v>3151</v>
      </c>
      <c r="L15976" t="s">
        <v>3150</v>
      </c>
      <c r="M15976" t="s">
        <v>3404</v>
      </c>
      <c r="N15976" t="b">
        <f>IF(ETMRouteStages[[#This Row],[RID]]=A15975,ETMRouteStages[[#This Row],[StageSequence]]=F15975+1,TRUE)</f>
        <v>1</v>
      </c>
    </row>
    <row r="15977" spans="1:14">
      <c r="A15977" t="s">
        <v>7135</v>
      </c>
      <c r="B15977" t="s">
        <v>3003</v>
      </c>
      <c r="C15977" t="s">
        <v>3531</v>
      </c>
      <c r="D15977" s="154">
        <v>46</v>
      </c>
      <c r="E15977" t="s">
        <v>1021</v>
      </c>
      <c r="F15977">
        <v>18</v>
      </c>
      <c r="G15977">
        <v>30</v>
      </c>
      <c r="H15977" t="s">
        <v>3404</v>
      </c>
      <c r="I15977" t="s">
        <v>3515</v>
      </c>
      <c r="K15977" t="s">
        <v>1022</v>
      </c>
      <c r="L15977" t="s">
        <v>1021</v>
      </c>
      <c r="M15977" t="s">
        <v>3404</v>
      </c>
      <c r="N15977" t="b">
        <f>IF(ETMRouteStages[[#This Row],[RID]]=A15976,ETMRouteStages[[#This Row],[StageSequence]]=F15976+1,TRUE)</f>
        <v>1</v>
      </c>
    </row>
    <row r="15978" spans="1:14">
      <c r="A15978" t="s">
        <v>7135</v>
      </c>
      <c r="B15978" t="s">
        <v>3003</v>
      </c>
      <c r="C15978" t="s">
        <v>3531</v>
      </c>
      <c r="D15978" s="154">
        <v>46</v>
      </c>
      <c r="E15978" t="s">
        <v>896</v>
      </c>
      <c r="F15978">
        <v>19</v>
      </c>
      <c r="G15978">
        <v>32</v>
      </c>
      <c r="H15978" t="s">
        <v>3404</v>
      </c>
      <c r="I15978" t="s">
        <v>3515</v>
      </c>
      <c r="K15978" t="s">
        <v>897</v>
      </c>
      <c r="L15978" t="s">
        <v>896</v>
      </c>
      <c r="M15978" t="s">
        <v>3404</v>
      </c>
      <c r="N15978" t="b">
        <f>IF(ETMRouteStages[[#This Row],[RID]]=A15977,ETMRouteStages[[#This Row],[StageSequence]]=F15977+1,TRUE)</f>
        <v>1</v>
      </c>
    </row>
    <row r="15979" spans="1:14">
      <c r="A15979" t="s">
        <v>7135</v>
      </c>
      <c r="B15979" t="s">
        <v>3003</v>
      </c>
      <c r="C15979" t="s">
        <v>3531</v>
      </c>
      <c r="D15979" s="154">
        <v>46</v>
      </c>
      <c r="E15979" t="s">
        <v>2968</v>
      </c>
      <c r="F15979">
        <v>20</v>
      </c>
      <c r="G15979">
        <v>34</v>
      </c>
      <c r="H15979" t="s">
        <v>3404</v>
      </c>
      <c r="I15979" t="s">
        <v>3515</v>
      </c>
      <c r="K15979" t="s">
        <v>2969</v>
      </c>
      <c r="L15979" t="s">
        <v>2968</v>
      </c>
      <c r="M15979" t="s">
        <v>3404</v>
      </c>
      <c r="N15979" t="b">
        <f>IF(ETMRouteStages[[#This Row],[RID]]=A15978,ETMRouteStages[[#This Row],[StageSequence]]=F15978+1,TRUE)</f>
        <v>1</v>
      </c>
    </row>
    <row r="15980" spans="1:14">
      <c r="A15980" t="s">
        <v>7135</v>
      </c>
      <c r="B15980" t="s">
        <v>3003</v>
      </c>
      <c r="C15980" t="s">
        <v>3531</v>
      </c>
      <c r="D15980" s="154">
        <v>46</v>
      </c>
      <c r="E15980" t="s">
        <v>2644</v>
      </c>
      <c r="F15980">
        <v>21</v>
      </c>
      <c r="G15980">
        <v>35</v>
      </c>
      <c r="H15980" t="s">
        <v>3404</v>
      </c>
      <c r="I15980" t="s">
        <v>3515</v>
      </c>
      <c r="K15980" t="s">
        <v>2645</v>
      </c>
      <c r="L15980" t="s">
        <v>2644</v>
      </c>
      <c r="M15980" t="s">
        <v>3404</v>
      </c>
      <c r="N15980" t="b">
        <f>IF(ETMRouteStages[[#This Row],[RID]]=A15979,ETMRouteStages[[#This Row],[StageSequence]]=F15979+1,TRUE)</f>
        <v>1</v>
      </c>
    </row>
    <row r="15981" spans="1:14">
      <c r="A15981" t="s">
        <v>7135</v>
      </c>
      <c r="B15981" t="s">
        <v>3003</v>
      </c>
      <c r="C15981" t="s">
        <v>3531</v>
      </c>
      <c r="D15981" s="154">
        <v>46</v>
      </c>
      <c r="E15981" t="s">
        <v>3002</v>
      </c>
      <c r="F15981">
        <v>22</v>
      </c>
      <c r="G15981">
        <v>36</v>
      </c>
      <c r="H15981" t="s">
        <v>3404</v>
      </c>
      <c r="I15981" t="s">
        <v>3515</v>
      </c>
      <c r="K15981" t="s">
        <v>3003</v>
      </c>
      <c r="L15981" t="s">
        <v>3002</v>
      </c>
      <c r="M15981" t="s">
        <v>3404</v>
      </c>
      <c r="N15981" t="b">
        <f>IF(ETMRouteStages[[#This Row],[RID]]=A15980,ETMRouteStages[[#This Row],[StageSequence]]=F15980+1,TRUE)</f>
        <v>1</v>
      </c>
    </row>
    <row r="15982" spans="1:14">
      <c r="A15982" t="s">
        <v>7136</v>
      </c>
      <c r="B15982" t="s">
        <v>3003</v>
      </c>
      <c r="C15982" t="s">
        <v>5525</v>
      </c>
      <c r="D15982" s="154">
        <v>5</v>
      </c>
      <c r="E15982" t="s">
        <v>3002</v>
      </c>
      <c r="F15982">
        <v>1</v>
      </c>
      <c r="G15982">
        <v>0</v>
      </c>
      <c r="H15982" t="s">
        <v>3404</v>
      </c>
      <c r="I15982" t="s">
        <v>3515</v>
      </c>
      <c r="K15982" t="s">
        <v>3003</v>
      </c>
      <c r="L15982" t="s">
        <v>3002</v>
      </c>
      <c r="M15982" t="s">
        <v>3404</v>
      </c>
      <c r="N15982" t="b">
        <f>IF(ETMRouteStages[[#This Row],[RID]]=A15981,ETMRouteStages[[#This Row],[StageSequence]]=F15981+1,TRUE)</f>
        <v>1</v>
      </c>
    </row>
    <row r="15983" spans="1:14">
      <c r="A15983" t="s">
        <v>7136</v>
      </c>
      <c r="B15983" t="s">
        <v>3003</v>
      </c>
      <c r="C15983" t="s">
        <v>5525</v>
      </c>
      <c r="D15983" s="154">
        <v>5</v>
      </c>
      <c r="E15983" t="s">
        <v>2644</v>
      </c>
      <c r="F15983">
        <v>2</v>
      </c>
      <c r="G15983">
        <v>1</v>
      </c>
      <c r="H15983" t="s">
        <v>3404</v>
      </c>
      <c r="I15983" t="s">
        <v>3515</v>
      </c>
      <c r="K15983" t="s">
        <v>2645</v>
      </c>
      <c r="L15983" t="s">
        <v>2644</v>
      </c>
      <c r="M15983" t="s">
        <v>3404</v>
      </c>
      <c r="N15983" t="b">
        <f>IF(ETMRouteStages[[#This Row],[RID]]=A15982,ETMRouteStages[[#This Row],[StageSequence]]=F15982+1,TRUE)</f>
        <v>1</v>
      </c>
    </row>
    <row r="15984" spans="1:14">
      <c r="A15984" t="s">
        <v>7136</v>
      </c>
      <c r="B15984" t="s">
        <v>3003</v>
      </c>
      <c r="C15984" t="s">
        <v>5525</v>
      </c>
      <c r="D15984" s="154">
        <v>5</v>
      </c>
      <c r="E15984" t="s">
        <v>2968</v>
      </c>
      <c r="F15984">
        <v>3</v>
      </c>
      <c r="G15984">
        <v>2</v>
      </c>
      <c r="H15984" t="s">
        <v>3404</v>
      </c>
      <c r="I15984" t="s">
        <v>3515</v>
      </c>
      <c r="K15984" t="s">
        <v>2969</v>
      </c>
      <c r="L15984" t="s">
        <v>2968</v>
      </c>
      <c r="M15984" t="s">
        <v>3404</v>
      </c>
      <c r="N15984" t="b">
        <f>IF(ETMRouteStages[[#This Row],[RID]]=A15983,ETMRouteStages[[#This Row],[StageSequence]]=F15983+1,TRUE)</f>
        <v>1</v>
      </c>
    </row>
    <row r="15985" spans="1:14">
      <c r="A15985" t="s">
        <v>7136</v>
      </c>
      <c r="B15985" t="s">
        <v>3003</v>
      </c>
      <c r="C15985" t="s">
        <v>5525</v>
      </c>
      <c r="D15985" s="154">
        <v>5</v>
      </c>
      <c r="E15985" t="s">
        <v>896</v>
      </c>
      <c r="F15985">
        <v>4</v>
      </c>
      <c r="G15985">
        <v>4</v>
      </c>
      <c r="H15985" t="s">
        <v>3404</v>
      </c>
      <c r="I15985" t="s">
        <v>3515</v>
      </c>
      <c r="K15985" t="s">
        <v>897</v>
      </c>
      <c r="L15985" t="s">
        <v>896</v>
      </c>
      <c r="M15985" t="s">
        <v>3404</v>
      </c>
      <c r="N15985" t="b">
        <f>IF(ETMRouteStages[[#This Row],[RID]]=A15984,ETMRouteStages[[#This Row],[StageSequence]]=F15984+1,TRUE)</f>
        <v>1</v>
      </c>
    </row>
    <row r="15986" spans="1:14">
      <c r="A15986" t="s">
        <v>7136</v>
      </c>
      <c r="B15986" t="s">
        <v>3003</v>
      </c>
      <c r="C15986" t="s">
        <v>5525</v>
      </c>
      <c r="D15986" s="154">
        <v>5</v>
      </c>
      <c r="E15986" t="s">
        <v>3056</v>
      </c>
      <c r="F15986">
        <v>5</v>
      </c>
      <c r="G15986">
        <v>5</v>
      </c>
      <c r="H15986" t="s">
        <v>3404</v>
      </c>
      <c r="I15986" t="s">
        <v>3515</v>
      </c>
      <c r="K15986" t="s">
        <v>3057</v>
      </c>
      <c r="L15986" t="s">
        <v>3056</v>
      </c>
      <c r="M15986" t="s">
        <v>3404</v>
      </c>
      <c r="N15986" t="b">
        <f>IF(ETMRouteStages[[#This Row],[RID]]=A15985,ETMRouteStages[[#This Row],[StageSequence]]=F15985+1,TRUE)</f>
        <v>1</v>
      </c>
    </row>
    <row r="15987" spans="1:14">
      <c r="A15987" t="s">
        <v>7136</v>
      </c>
      <c r="B15987" t="s">
        <v>3003</v>
      </c>
      <c r="C15987" t="s">
        <v>5525</v>
      </c>
      <c r="D15987" s="154">
        <v>5</v>
      </c>
      <c r="E15987" t="s">
        <v>432</v>
      </c>
      <c r="F15987">
        <v>6</v>
      </c>
      <c r="G15987">
        <v>6</v>
      </c>
      <c r="H15987" t="s">
        <v>3404</v>
      </c>
      <c r="I15987" t="s">
        <v>3515</v>
      </c>
      <c r="K15987" t="s">
        <v>433</v>
      </c>
      <c r="L15987" t="s">
        <v>432</v>
      </c>
      <c r="M15987" t="s">
        <v>3404</v>
      </c>
      <c r="N15987" t="b">
        <f>IF(ETMRouteStages[[#This Row],[RID]]=A15986,ETMRouteStages[[#This Row],[StageSequence]]=F15986+1,TRUE)</f>
        <v>1</v>
      </c>
    </row>
    <row r="15988" spans="1:14">
      <c r="A15988" t="s">
        <v>7136</v>
      </c>
      <c r="B15988" t="s">
        <v>3003</v>
      </c>
      <c r="C15988" t="s">
        <v>5525</v>
      </c>
      <c r="D15988" s="154">
        <v>5</v>
      </c>
      <c r="E15988" t="s">
        <v>1023</v>
      </c>
      <c r="F15988">
        <v>7</v>
      </c>
      <c r="G15988">
        <v>7</v>
      </c>
      <c r="H15988" t="s">
        <v>3404</v>
      </c>
      <c r="I15988" t="s">
        <v>3515</v>
      </c>
      <c r="K15988" t="s">
        <v>1024</v>
      </c>
      <c r="L15988" t="s">
        <v>1023</v>
      </c>
      <c r="M15988" t="s">
        <v>3404</v>
      </c>
      <c r="N15988" t="b">
        <f>IF(ETMRouteStages[[#This Row],[RID]]=A15987,ETMRouteStages[[#This Row],[StageSequence]]=F15987+1,TRUE)</f>
        <v>1</v>
      </c>
    </row>
    <row r="15989" spans="1:14">
      <c r="A15989" t="s">
        <v>7136</v>
      </c>
      <c r="B15989" t="s">
        <v>3003</v>
      </c>
      <c r="C15989" t="s">
        <v>5525</v>
      </c>
      <c r="D15989" s="154">
        <v>5</v>
      </c>
      <c r="E15989" t="s">
        <v>1898</v>
      </c>
      <c r="F15989">
        <v>8</v>
      </c>
      <c r="G15989">
        <v>8</v>
      </c>
      <c r="H15989" t="s">
        <v>3404</v>
      </c>
      <c r="I15989" t="s">
        <v>3515</v>
      </c>
      <c r="K15989" t="s">
        <v>1899</v>
      </c>
      <c r="L15989" t="s">
        <v>1898</v>
      </c>
      <c r="M15989" t="s">
        <v>3404</v>
      </c>
      <c r="N15989" t="b">
        <f>IF(ETMRouteStages[[#This Row],[RID]]=A15988,ETMRouteStages[[#This Row],[StageSequence]]=F15988+1,TRUE)</f>
        <v>1</v>
      </c>
    </row>
    <row r="15990" spans="1:14">
      <c r="A15990" t="s">
        <v>7136</v>
      </c>
      <c r="B15990" t="s">
        <v>3003</v>
      </c>
      <c r="C15990" t="s">
        <v>5525</v>
      </c>
      <c r="D15990" s="154">
        <v>5</v>
      </c>
      <c r="E15990" t="s">
        <v>760</v>
      </c>
      <c r="F15990">
        <v>9</v>
      </c>
      <c r="G15990">
        <v>9</v>
      </c>
      <c r="H15990" t="s">
        <v>3500</v>
      </c>
      <c r="I15990" t="s">
        <v>3515</v>
      </c>
      <c r="K15990" t="s">
        <v>761</v>
      </c>
      <c r="L15990" t="s">
        <v>760</v>
      </c>
      <c r="M15990" t="s">
        <v>3500</v>
      </c>
      <c r="N15990" t="b">
        <f>IF(ETMRouteStages[[#This Row],[RID]]=A15989,ETMRouteStages[[#This Row],[StageSequence]]=F15989+1,TRUE)</f>
        <v>1</v>
      </c>
    </row>
    <row r="15991" spans="1:14">
      <c r="A15991" t="s">
        <v>7136</v>
      </c>
      <c r="B15991" t="s">
        <v>3003</v>
      </c>
      <c r="C15991" t="s">
        <v>5525</v>
      </c>
      <c r="D15991" s="154">
        <v>5</v>
      </c>
      <c r="E15991" t="s">
        <v>3144</v>
      </c>
      <c r="F15991">
        <v>10</v>
      </c>
      <c r="G15991">
        <v>10</v>
      </c>
      <c r="H15991" t="s">
        <v>3404</v>
      </c>
      <c r="I15991" t="s">
        <v>3515</v>
      </c>
      <c r="K15991" t="s">
        <v>3145</v>
      </c>
      <c r="L15991" t="s">
        <v>3144</v>
      </c>
      <c r="M15991" t="s">
        <v>3404</v>
      </c>
      <c r="N15991" t="b">
        <f>IF(ETMRouteStages[[#This Row],[RID]]=A15990,ETMRouteStages[[#This Row],[StageSequence]]=F15990+1,TRUE)</f>
        <v>1</v>
      </c>
    </row>
    <row r="15992" spans="1:14">
      <c r="A15992" t="s">
        <v>7136</v>
      </c>
      <c r="B15992" t="s">
        <v>3003</v>
      </c>
      <c r="C15992" t="s">
        <v>5525</v>
      </c>
      <c r="D15992" s="154">
        <v>5</v>
      </c>
      <c r="E15992" t="s">
        <v>3148</v>
      </c>
      <c r="F15992">
        <v>11</v>
      </c>
      <c r="G15992">
        <v>11</v>
      </c>
      <c r="H15992" t="s">
        <v>3404</v>
      </c>
      <c r="I15992" t="s">
        <v>3515</v>
      </c>
      <c r="K15992" t="s">
        <v>3149</v>
      </c>
      <c r="L15992" t="s">
        <v>3148</v>
      </c>
      <c r="M15992" t="s">
        <v>3404</v>
      </c>
      <c r="N15992" t="b">
        <f>IF(ETMRouteStages[[#This Row],[RID]]=A15991,ETMRouteStages[[#This Row],[StageSequence]]=F15991+1,TRUE)</f>
        <v>1</v>
      </c>
    </row>
    <row r="15993" spans="1:14">
      <c r="A15993" t="s">
        <v>7136</v>
      </c>
      <c r="B15993" t="s">
        <v>3003</v>
      </c>
      <c r="C15993" t="s">
        <v>5525</v>
      </c>
      <c r="D15993" s="154">
        <v>5</v>
      </c>
      <c r="E15993" t="s">
        <v>2938</v>
      </c>
      <c r="F15993">
        <v>12</v>
      </c>
      <c r="G15993">
        <v>12</v>
      </c>
      <c r="H15993" t="s">
        <v>3404</v>
      </c>
      <c r="I15993" t="s">
        <v>3515</v>
      </c>
      <c r="K15993" t="s">
        <v>2939</v>
      </c>
      <c r="L15993" t="s">
        <v>2938</v>
      </c>
      <c r="M15993" t="s">
        <v>3404</v>
      </c>
      <c r="N15993" t="b">
        <f>IF(ETMRouteStages[[#This Row],[RID]]=A15992,ETMRouteStages[[#This Row],[StageSequence]]=F15992+1,TRUE)</f>
        <v>1</v>
      </c>
    </row>
    <row r="15994" spans="1:14">
      <c r="A15994" t="s">
        <v>7136</v>
      </c>
      <c r="B15994" t="s">
        <v>3003</v>
      </c>
      <c r="C15994" t="s">
        <v>5525</v>
      </c>
      <c r="D15994" s="154">
        <v>5</v>
      </c>
      <c r="E15994" t="s">
        <v>1900</v>
      </c>
      <c r="F15994">
        <v>13</v>
      </c>
      <c r="G15994">
        <v>13</v>
      </c>
      <c r="H15994" t="s">
        <v>3404</v>
      </c>
      <c r="I15994" t="s">
        <v>3515</v>
      </c>
      <c r="K15994" t="s">
        <v>1901</v>
      </c>
      <c r="L15994" t="s">
        <v>1900</v>
      </c>
      <c r="M15994" t="s">
        <v>3404</v>
      </c>
      <c r="N15994" t="b">
        <f>IF(ETMRouteStages[[#This Row],[RID]]=A15993,ETMRouteStages[[#This Row],[StageSequence]]=F15993+1,TRUE)</f>
        <v>1</v>
      </c>
    </row>
    <row r="15995" spans="1:14">
      <c r="A15995" t="s">
        <v>7136</v>
      </c>
      <c r="B15995" t="s">
        <v>3003</v>
      </c>
      <c r="C15995" t="s">
        <v>5525</v>
      </c>
      <c r="D15995" s="154">
        <v>5</v>
      </c>
      <c r="E15995" t="s">
        <v>1466</v>
      </c>
      <c r="F15995">
        <v>14</v>
      </c>
      <c r="G15995">
        <v>14</v>
      </c>
      <c r="H15995" t="s">
        <v>3404</v>
      </c>
      <c r="I15995" t="s">
        <v>3515</v>
      </c>
      <c r="K15995" t="s">
        <v>1467</v>
      </c>
      <c r="L15995" t="s">
        <v>1466</v>
      </c>
      <c r="M15995" t="s">
        <v>3404</v>
      </c>
      <c r="N15995" t="b">
        <f>IF(ETMRouteStages[[#This Row],[RID]]=A15994,ETMRouteStages[[#This Row],[StageSequence]]=F15994+1,TRUE)</f>
        <v>1</v>
      </c>
    </row>
    <row r="15996" spans="1:14">
      <c r="A15996" t="s">
        <v>7136</v>
      </c>
      <c r="B15996" t="s">
        <v>3003</v>
      </c>
      <c r="C15996" t="s">
        <v>5525</v>
      </c>
      <c r="D15996" s="154">
        <v>5</v>
      </c>
      <c r="E15996" t="s">
        <v>2874</v>
      </c>
      <c r="F15996">
        <v>15</v>
      </c>
      <c r="G15996">
        <v>17</v>
      </c>
      <c r="H15996" t="s">
        <v>3404</v>
      </c>
      <c r="I15996" t="s">
        <v>3515</v>
      </c>
      <c r="K15996" t="s">
        <v>2875</v>
      </c>
      <c r="L15996" t="s">
        <v>2874</v>
      </c>
      <c r="M15996" t="s">
        <v>3404</v>
      </c>
      <c r="N15996" t="b">
        <f>IF(ETMRouteStages[[#This Row],[RID]]=A15995,ETMRouteStages[[#This Row],[StageSequence]]=F15995+1,TRUE)</f>
        <v>1</v>
      </c>
    </row>
    <row r="15997" spans="1:14">
      <c r="A15997" t="s">
        <v>7136</v>
      </c>
      <c r="B15997" t="s">
        <v>3003</v>
      </c>
      <c r="C15997" t="s">
        <v>5525</v>
      </c>
      <c r="D15997" s="154">
        <v>5</v>
      </c>
      <c r="E15997" t="s">
        <v>2294</v>
      </c>
      <c r="F15997">
        <v>16</v>
      </c>
      <c r="G15997">
        <v>18</v>
      </c>
      <c r="H15997" t="s">
        <v>3404</v>
      </c>
      <c r="I15997" t="s">
        <v>3515</v>
      </c>
      <c r="K15997" t="s">
        <v>2295</v>
      </c>
      <c r="L15997" t="s">
        <v>2294</v>
      </c>
      <c r="M15997" t="s">
        <v>3404</v>
      </c>
      <c r="N15997" t="b">
        <f>IF(ETMRouteStages[[#This Row],[RID]]=A15996,ETMRouteStages[[#This Row],[StageSequence]]=F15996+1,TRUE)</f>
        <v>1</v>
      </c>
    </row>
    <row r="15998" spans="1:14">
      <c r="A15998" t="s">
        <v>7136</v>
      </c>
      <c r="B15998" t="s">
        <v>3003</v>
      </c>
      <c r="C15998" t="s">
        <v>5525</v>
      </c>
      <c r="D15998" s="154">
        <v>5</v>
      </c>
      <c r="E15998" t="s">
        <v>3040</v>
      </c>
      <c r="F15998">
        <v>17</v>
      </c>
      <c r="G15998">
        <v>20</v>
      </c>
      <c r="H15998" t="s">
        <v>3404</v>
      </c>
      <c r="I15998" t="s">
        <v>3515</v>
      </c>
      <c r="K15998" t="s">
        <v>3041</v>
      </c>
      <c r="L15998" t="s">
        <v>3040</v>
      </c>
      <c r="M15998" t="s">
        <v>3404</v>
      </c>
      <c r="N15998" t="b">
        <f>IF(ETMRouteStages[[#This Row],[RID]]=A15997,ETMRouteStages[[#This Row],[StageSequence]]=F15997+1,TRUE)</f>
        <v>1</v>
      </c>
    </row>
    <row r="15999" spans="1:14">
      <c r="A15999" t="s">
        <v>7136</v>
      </c>
      <c r="B15999" t="s">
        <v>3003</v>
      </c>
      <c r="C15999" t="s">
        <v>5525</v>
      </c>
      <c r="D15999" s="154">
        <v>5</v>
      </c>
      <c r="E15999" t="s">
        <v>2727</v>
      </c>
      <c r="F15999">
        <v>18</v>
      </c>
      <c r="G15999">
        <v>21</v>
      </c>
      <c r="H15999" t="s">
        <v>3404</v>
      </c>
      <c r="I15999" t="s">
        <v>3515</v>
      </c>
      <c r="K15999" t="s">
        <v>2728</v>
      </c>
      <c r="L15999" t="s">
        <v>2727</v>
      </c>
      <c r="M15999" t="s">
        <v>3404</v>
      </c>
      <c r="N15999" t="b">
        <f>IF(ETMRouteStages[[#This Row],[RID]]=A15998,ETMRouteStages[[#This Row],[StageSequence]]=F15998+1,TRUE)</f>
        <v>1</v>
      </c>
    </row>
    <row r="16000" spans="1:14">
      <c r="A16000" t="s">
        <v>7136</v>
      </c>
      <c r="B16000" t="s">
        <v>3003</v>
      </c>
      <c r="C16000" t="s">
        <v>5525</v>
      </c>
      <c r="D16000" s="154">
        <v>5</v>
      </c>
      <c r="E16000" t="s">
        <v>428</v>
      </c>
      <c r="F16000">
        <v>19</v>
      </c>
      <c r="G16000">
        <v>22</v>
      </c>
      <c r="H16000" t="s">
        <v>3404</v>
      </c>
      <c r="I16000" t="s">
        <v>3515</v>
      </c>
      <c r="K16000" t="s">
        <v>429</v>
      </c>
      <c r="L16000" t="s">
        <v>428</v>
      </c>
      <c r="M16000" t="s">
        <v>3404</v>
      </c>
      <c r="N16000" t="b">
        <f>IF(ETMRouteStages[[#This Row],[RID]]=A15999,ETMRouteStages[[#This Row],[StageSequence]]=F15999+1,TRUE)</f>
        <v>1</v>
      </c>
    </row>
    <row r="16001" spans="1:14">
      <c r="A16001" t="s">
        <v>7136</v>
      </c>
      <c r="B16001" t="s">
        <v>3003</v>
      </c>
      <c r="C16001" t="s">
        <v>5525</v>
      </c>
      <c r="D16001" s="154">
        <v>5</v>
      </c>
      <c r="E16001" t="s">
        <v>2463</v>
      </c>
      <c r="F16001">
        <v>20</v>
      </c>
      <c r="G16001">
        <v>24</v>
      </c>
      <c r="H16001" t="s">
        <v>3404</v>
      </c>
      <c r="I16001" t="s">
        <v>3515</v>
      </c>
      <c r="K16001" t="s">
        <v>2464</v>
      </c>
      <c r="L16001" t="s">
        <v>2463</v>
      </c>
      <c r="M16001" t="s">
        <v>3404</v>
      </c>
      <c r="N16001" t="b">
        <f>IF(ETMRouteStages[[#This Row],[RID]]=A16000,ETMRouteStages[[#This Row],[StageSequence]]=F16000+1,TRUE)</f>
        <v>1</v>
      </c>
    </row>
    <row r="16002" spans="1:14">
      <c r="A16002" t="s">
        <v>7136</v>
      </c>
      <c r="B16002" t="s">
        <v>3003</v>
      </c>
      <c r="C16002" t="s">
        <v>5525</v>
      </c>
      <c r="D16002" s="154">
        <v>5</v>
      </c>
      <c r="E16002" t="s">
        <v>2127</v>
      </c>
      <c r="F16002">
        <v>21</v>
      </c>
      <c r="G16002">
        <v>25</v>
      </c>
      <c r="H16002" t="s">
        <v>3404</v>
      </c>
      <c r="I16002" t="s">
        <v>3515</v>
      </c>
      <c r="K16002" t="s">
        <v>2128</v>
      </c>
      <c r="L16002" t="s">
        <v>2127</v>
      </c>
      <c r="M16002" t="s">
        <v>3404</v>
      </c>
      <c r="N16002" t="b">
        <f>IF(ETMRouteStages[[#This Row],[RID]]=A16001,ETMRouteStages[[#This Row],[StageSequence]]=F16001+1,TRUE)</f>
        <v>1</v>
      </c>
    </row>
    <row r="16003" spans="1:14">
      <c r="A16003" t="s">
        <v>7136</v>
      </c>
      <c r="B16003" t="s">
        <v>3003</v>
      </c>
      <c r="C16003" t="s">
        <v>5525</v>
      </c>
      <c r="D16003" s="154">
        <v>5</v>
      </c>
      <c r="E16003" t="s">
        <v>1843</v>
      </c>
      <c r="F16003">
        <v>22</v>
      </c>
      <c r="G16003">
        <v>28</v>
      </c>
      <c r="H16003" t="s">
        <v>3404</v>
      </c>
      <c r="I16003" t="s">
        <v>3515</v>
      </c>
      <c r="K16003" t="s">
        <v>1844</v>
      </c>
      <c r="L16003" t="s">
        <v>1843</v>
      </c>
      <c r="M16003" t="s">
        <v>3404</v>
      </c>
      <c r="N16003" t="b">
        <f>IF(ETMRouteStages[[#This Row],[RID]]=A16002,ETMRouteStages[[#This Row],[StageSequence]]=F16002+1,TRUE)</f>
        <v>1</v>
      </c>
    </row>
    <row r="16004" spans="1:14">
      <c r="A16004" t="s">
        <v>7137</v>
      </c>
      <c r="B16004" t="s">
        <v>3003</v>
      </c>
      <c r="C16004" t="s">
        <v>5639</v>
      </c>
      <c r="D16004" s="154">
        <v>50</v>
      </c>
      <c r="E16004" t="s">
        <v>2479</v>
      </c>
      <c r="F16004">
        <v>1</v>
      </c>
      <c r="G16004">
        <v>0</v>
      </c>
      <c r="H16004" t="s">
        <v>3404</v>
      </c>
      <c r="I16004" t="s">
        <v>3959</v>
      </c>
      <c r="K16004" t="s">
        <v>2480</v>
      </c>
      <c r="L16004" t="s">
        <v>2479</v>
      </c>
      <c r="M16004" t="s">
        <v>3404</v>
      </c>
      <c r="N16004" t="b">
        <f>IF(ETMRouteStages[[#This Row],[RID]]=A16003,ETMRouteStages[[#This Row],[StageSequence]]=F16003+1,TRUE)</f>
        <v>1</v>
      </c>
    </row>
    <row r="16005" spans="1:14">
      <c r="A16005" t="s">
        <v>7137</v>
      </c>
      <c r="B16005" t="s">
        <v>3003</v>
      </c>
      <c r="C16005" t="s">
        <v>5639</v>
      </c>
      <c r="D16005" s="154">
        <v>50</v>
      </c>
      <c r="E16005" t="s">
        <v>3002</v>
      </c>
      <c r="F16005">
        <v>2</v>
      </c>
      <c r="G16005">
        <v>2</v>
      </c>
      <c r="H16005" t="s">
        <v>3404</v>
      </c>
      <c r="I16005" t="s">
        <v>3959</v>
      </c>
      <c r="K16005" t="s">
        <v>3003</v>
      </c>
      <c r="L16005" t="s">
        <v>3002</v>
      </c>
      <c r="M16005" t="s">
        <v>3404</v>
      </c>
      <c r="N16005" t="b">
        <f>IF(ETMRouteStages[[#This Row],[RID]]=A16004,ETMRouteStages[[#This Row],[StageSequence]]=F16004+1,TRUE)</f>
        <v>1</v>
      </c>
    </row>
    <row r="16006" spans="1:14">
      <c r="A16006" t="s">
        <v>7137</v>
      </c>
      <c r="B16006" t="s">
        <v>3003</v>
      </c>
      <c r="C16006" t="s">
        <v>5639</v>
      </c>
      <c r="D16006" s="154">
        <v>50</v>
      </c>
      <c r="E16006" t="s">
        <v>2644</v>
      </c>
      <c r="F16006">
        <v>3</v>
      </c>
      <c r="G16006">
        <v>3</v>
      </c>
      <c r="H16006" t="s">
        <v>3404</v>
      </c>
      <c r="I16006" t="s">
        <v>3959</v>
      </c>
      <c r="K16006" t="s">
        <v>2645</v>
      </c>
      <c r="L16006" t="s">
        <v>2644</v>
      </c>
      <c r="M16006" t="s">
        <v>3404</v>
      </c>
      <c r="N16006" t="b">
        <f>IF(ETMRouteStages[[#This Row],[RID]]=A16005,ETMRouteStages[[#This Row],[StageSequence]]=F16005+1,TRUE)</f>
        <v>1</v>
      </c>
    </row>
    <row r="16007" spans="1:14">
      <c r="A16007" t="s">
        <v>7137</v>
      </c>
      <c r="B16007" t="s">
        <v>3003</v>
      </c>
      <c r="C16007" t="s">
        <v>5639</v>
      </c>
      <c r="D16007" s="154">
        <v>50</v>
      </c>
      <c r="E16007" t="s">
        <v>2968</v>
      </c>
      <c r="F16007">
        <v>4</v>
      </c>
      <c r="G16007">
        <v>4</v>
      </c>
      <c r="H16007" t="s">
        <v>3404</v>
      </c>
      <c r="I16007" t="s">
        <v>3959</v>
      </c>
      <c r="K16007" t="s">
        <v>2969</v>
      </c>
      <c r="L16007" t="s">
        <v>2968</v>
      </c>
      <c r="M16007" t="s">
        <v>3404</v>
      </c>
      <c r="N16007" t="b">
        <f>IF(ETMRouteStages[[#This Row],[RID]]=A16006,ETMRouteStages[[#This Row],[StageSequence]]=F16006+1,TRUE)</f>
        <v>1</v>
      </c>
    </row>
    <row r="16008" spans="1:14">
      <c r="A16008" t="s">
        <v>7137</v>
      </c>
      <c r="B16008" t="s">
        <v>3003</v>
      </c>
      <c r="C16008" t="s">
        <v>5639</v>
      </c>
      <c r="D16008" s="154">
        <v>50</v>
      </c>
      <c r="E16008" t="s">
        <v>896</v>
      </c>
      <c r="F16008">
        <v>5</v>
      </c>
      <c r="G16008">
        <v>6</v>
      </c>
      <c r="H16008" t="s">
        <v>3404</v>
      </c>
      <c r="I16008" t="s">
        <v>3959</v>
      </c>
      <c r="K16008" t="s">
        <v>897</v>
      </c>
      <c r="L16008" t="s">
        <v>896</v>
      </c>
      <c r="M16008" t="s">
        <v>3404</v>
      </c>
      <c r="N16008" t="b">
        <f>IF(ETMRouteStages[[#This Row],[RID]]=A16007,ETMRouteStages[[#This Row],[StageSequence]]=F16007+1,TRUE)</f>
        <v>1</v>
      </c>
    </row>
    <row r="16009" spans="1:14">
      <c r="A16009" t="s">
        <v>7137</v>
      </c>
      <c r="B16009" t="s">
        <v>3003</v>
      </c>
      <c r="C16009" t="s">
        <v>5639</v>
      </c>
      <c r="D16009" s="154">
        <v>50</v>
      </c>
      <c r="E16009" t="s">
        <v>3056</v>
      </c>
      <c r="F16009">
        <v>6</v>
      </c>
      <c r="G16009">
        <v>7</v>
      </c>
      <c r="H16009" t="s">
        <v>3404</v>
      </c>
      <c r="I16009" t="s">
        <v>3959</v>
      </c>
      <c r="K16009" t="s">
        <v>3057</v>
      </c>
      <c r="L16009" t="s">
        <v>3056</v>
      </c>
      <c r="M16009" t="s">
        <v>3404</v>
      </c>
      <c r="N16009" t="b">
        <f>IF(ETMRouteStages[[#This Row],[RID]]=A16008,ETMRouteStages[[#This Row],[StageSequence]]=F16008+1,TRUE)</f>
        <v>1</v>
      </c>
    </row>
    <row r="16010" spans="1:14">
      <c r="A16010" t="s">
        <v>7137</v>
      </c>
      <c r="B16010" t="s">
        <v>3003</v>
      </c>
      <c r="C16010" t="s">
        <v>5639</v>
      </c>
      <c r="D16010" s="154">
        <v>50</v>
      </c>
      <c r="E16010" t="s">
        <v>432</v>
      </c>
      <c r="F16010">
        <v>7</v>
      </c>
      <c r="G16010">
        <v>8</v>
      </c>
      <c r="H16010" t="s">
        <v>3404</v>
      </c>
      <c r="I16010" t="s">
        <v>3959</v>
      </c>
      <c r="K16010" t="s">
        <v>433</v>
      </c>
      <c r="L16010" t="s">
        <v>432</v>
      </c>
      <c r="M16010" t="s">
        <v>3404</v>
      </c>
      <c r="N16010" t="b">
        <f>IF(ETMRouteStages[[#This Row],[RID]]=A16009,ETMRouteStages[[#This Row],[StageSequence]]=F16009+1,TRUE)</f>
        <v>1</v>
      </c>
    </row>
    <row r="16011" spans="1:14">
      <c r="A16011" t="s">
        <v>7137</v>
      </c>
      <c r="B16011" t="s">
        <v>3003</v>
      </c>
      <c r="C16011" t="s">
        <v>5639</v>
      </c>
      <c r="D16011" s="154">
        <v>50</v>
      </c>
      <c r="E16011" t="s">
        <v>1023</v>
      </c>
      <c r="F16011">
        <v>8</v>
      </c>
      <c r="G16011">
        <v>9</v>
      </c>
      <c r="H16011" t="s">
        <v>3404</v>
      </c>
      <c r="I16011" t="s">
        <v>3959</v>
      </c>
      <c r="K16011" t="s">
        <v>1024</v>
      </c>
      <c r="L16011" t="s">
        <v>1023</v>
      </c>
      <c r="M16011" t="s">
        <v>3404</v>
      </c>
      <c r="N16011" t="b">
        <f>IF(ETMRouteStages[[#This Row],[RID]]=A16010,ETMRouteStages[[#This Row],[StageSequence]]=F16010+1,TRUE)</f>
        <v>1</v>
      </c>
    </row>
    <row r="16012" spans="1:14">
      <c r="A16012" t="s">
        <v>7137</v>
      </c>
      <c r="B16012" t="s">
        <v>3003</v>
      </c>
      <c r="C16012" t="s">
        <v>5639</v>
      </c>
      <c r="D16012" s="154">
        <v>50</v>
      </c>
      <c r="E16012" t="s">
        <v>1898</v>
      </c>
      <c r="F16012">
        <v>9</v>
      </c>
      <c r="G16012">
        <v>10</v>
      </c>
      <c r="H16012" t="s">
        <v>3404</v>
      </c>
      <c r="I16012" t="s">
        <v>3959</v>
      </c>
      <c r="K16012" t="s">
        <v>1899</v>
      </c>
      <c r="L16012" t="s">
        <v>1898</v>
      </c>
      <c r="M16012" t="s">
        <v>3404</v>
      </c>
      <c r="N16012" t="b">
        <f>IF(ETMRouteStages[[#This Row],[RID]]=A16011,ETMRouteStages[[#This Row],[StageSequence]]=F16011+1,TRUE)</f>
        <v>1</v>
      </c>
    </row>
    <row r="16013" spans="1:14">
      <c r="A16013" t="s">
        <v>7137</v>
      </c>
      <c r="B16013" t="s">
        <v>3003</v>
      </c>
      <c r="C16013" t="s">
        <v>5639</v>
      </c>
      <c r="D16013" s="154">
        <v>50</v>
      </c>
      <c r="E16013" t="s">
        <v>760</v>
      </c>
      <c r="F16013">
        <v>10</v>
      </c>
      <c r="G16013">
        <v>11</v>
      </c>
      <c r="H16013" t="s">
        <v>3404</v>
      </c>
      <c r="I16013" t="s">
        <v>3959</v>
      </c>
      <c r="K16013" t="s">
        <v>761</v>
      </c>
      <c r="L16013" t="s">
        <v>760</v>
      </c>
      <c r="M16013" t="s">
        <v>3404</v>
      </c>
      <c r="N16013" t="b">
        <f>IF(ETMRouteStages[[#This Row],[RID]]=A16012,ETMRouteStages[[#This Row],[StageSequence]]=F16012+1,TRUE)</f>
        <v>1</v>
      </c>
    </row>
    <row r="16014" spans="1:14">
      <c r="A16014" t="s">
        <v>7137</v>
      </c>
      <c r="B16014" t="s">
        <v>3003</v>
      </c>
      <c r="C16014" t="s">
        <v>5639</v>
      </c>
      <c r="D16014" s="154">
        <v>50</v>
      </c>
      <c r="E16014" t="s">
        <v>3144</v>
      </c>
      <c r="F16014">
        <v>11</v>
      </c>
      <c r="G16014">
        <v>12</v>
      </c>
      <c r="H16014" t="s">
        <v>3404</v>
      </c>
      <c r="I16014" t="s">
        <v>3959</v>
      </c>
      <c r="K16014" t="s">
        <v>3145</v>
      </c>
      <c r="L16014" t="s">
        <v>3144</v>
      </c>
      <c r="M16014" t="s">
        <v>3404</v>
      </c>
      <c r="N16014" t="b">
        <f>IF(ETMRouteStages[[#This Row],[RID]]=A16013,ETMRouteStages[[#This Row],[StageSequence]]=F16013+1,TRUE)</f>
        <v>1</v>
      </c>
    </row>
    <row r="16015" spans="1:14">
      <c r="A16015" t="s">
        <v>7137</v>
      </c>
      <c r="B16015" t="s">
        <v>3003</v>
      </c>
      <c r="C16015" t="s">
        <v>5639</v>
      </c>
      <c r="D16015" s="154">
        <v>50</v>
      </c>
      <c r="E16015" t="s">
        <v>3148</v>
      </c>
      <c r="F16015">
        <v>12</v>
      </c>
      <c r="G16015">
        <v>13</v>
      </c>
      <c r="H16015" t="s">
        <v>3404</v>
      </c>
      <c r="I16015" t="s">
        <v>3959</v>
      </c>
      <c r="K16015" t="s">
        <v>3149</v>
      </c>
      <c r="L16015" t="s">
        <v>3148</v>
      </c>
      <c r="M16015" t="s">
        <v>3404</v>
      </c>
      <c r="N16015" t="b">
        <f>IF(ETMRouteStages[[#This Row],[RID]]=A16014,ETMRouteStages[[#This Row],[StageSequence]]=F16014+1,TRUE)</f>
        <v>1</v>
      </c>
    </row>
    <row r="16016" spans="1:14">
      <c r="A16016" t="s">
        <v>7137</v>
      </c>
      <c r="B16016" t="s">
        <v>3003</v>
      </c>
      <c r="C16016" t="s">
        <v>5639</v>
      </c>
      <c r="D16016" s="154">
        <v>50</v>
      </c>
      <c r="E16016" t="s">
        <v>2938</v>
      </c>
      <c r="F16016">
        <v>13</v>
      </c>
      <c r="G16016">
        <v>14</v>
      </c>
      <c r="H16016" t="s">
        <v>3404</v>
      </c>
      <c r="I16016" t="s">
        <v>3959</v>
      </c>
      <c r="K16016" t="s">
        <v>2939</v>
      </c>
      <c r="L16016" t="s">
        <v>2938</v>
      </c>
      <c r="M16016" t="s">
        <v>3404</v>
      </c>
      <c r="N16016" t="b">
        <f>IF(ETMRouteStages[[#This Row],[RID]]=A16015,ETMRouteStages[[#This Row],[StageSequence]]=F16015+1,TRUE)</f>
        <v>1</v>
      </c>
    </row>
    <row r="16017" spans="1:14">
      <c r="A16017" t="s">
        <v>7137</v>
      </c>
      <c r="B16017" t="s">
        <v>3003</v>
      </c>
      <c r="C16017" t="s">
        <v>5639</v>
      </c>
      <c r="D16017" s="154">
        <v>50</v>
      </c>
      <c r="E16017" t="s">
        <v>1900</v>
      </c>
      <c r="F16017">
        <v>14</v>
      </c>
      <c r="G16017">
        <v>15</v>
      </c>
      <c r="H16017" t="s">
        <v>3404</v>
      </c>
      <c r="I16017" t="s">
        <v>3959</v>
      </c>
      <c r="K16017" t="s">
        <v>1901</v>
      </c>
      <c r="L16017" t="s">
        <v>1900</v>
      </c>
      <c r="M16017" t="s">
        <v>3404</v>
      </c>
      <c r="N16017" t="b">
        <f>IF(ETMRouteStages[[#This Row],[RID]]=A16016,ETMRouteStages[[#This Row],[StageSequence]]=F16016+1,TRUE)</f>
        <v>1</v>
      </c>
    </row>
    <row r="16018" spans="1:14">
      <c r="A16018" t="s">
        <v>7137</v>
      </c>
      <c r="B16018" t="s">
        <v>3003</v>
      </c>
      <c r="C16018" t="s">
        <v>5639</v>
      </c>
      <c r="D16018" s="154">
        <v>50</v>
      </c>
      <c r="E16018" t="s">
        <v>1466</v>
      </c>
      <c r="F16018">
        <v>15</v>
      </c>
      <c r="G16018">
        <v>16</v>
      </c>
      <c r="H16018" t="s">
        <v>3404</v>
      </c>
      <c r="I16018" t="s">
        <v>3959</v>
      </c>
      <c r="K16018" t="s">
        <v>1467</v>
      </c>
      <c r="L16018" t="s">
        <v>1466</v>
      </c>
      <c r="M16018" t="s">
        <v>3404</v>
      </c>
      <c r="N16018" t="b">
        <f>IF(ETMRouteStages[[#This Row],[RID]]=A16017,ETMRouteStages[[#This Row],[StageSequence]]=F16017+1,TRUE)</f>
        <v>1</v>
      </c>
    </row>
    <row r="16019" spans="1:14">
      <c r="A16019" t="s">
        <v>7137</v>
      </c>
      <c r="B16019" t="s">
        <v>3003</v>
      </c>
      <c r="C16019" t="s">
        <v>5639</v>
      </c>
      <c r="D16019" s="154">
        <v>50</v>
      </c>
      <c r="E16019" t="s">
        <v>2874</v>
      </c>
      <c r="F16019">
        <v>16</v>
      </c>
      <c r="G16019">
        <v>19</v>
      </c>
      <c r="H16019" t="s">
        <v>3404</v>
      </c>
      <c r="I16019" t="s">
        <v>3959</v>
      </c>
      <c r="K16019" t="s">
        <v>2875</v>
      </c>
      <c r="L16019" t="s">
        <v>2874</v>
      </c>
      <c r="M16019" t="s">
        <v>3404</v>
      </c>
      <c r="N16019" t="b">
        <f>IF(ETMRouteStages[[#This Row],[RID]]=A16018,ETMRouteStages[[#This Row],[StageSequence]]=F16018+1,TRUE)</f>
        <v>1</v>
      </c>
    </row>
    <row r="16020" spans="1:14">
      <c r="A16020" t="s">
        <v>7137</v>
      </c>
      <c r="B16020" t="s">
        <v>3003</v>
      </c>
      <c r="C16020" t="s">
        <v>5639</v>
      </c>
      <c r="D16020" s="154">
        <v>50</v>
      </c>
      <c r="E16020" t="s">
        <v>2294</v>
      </c>
      <c r="F16020">
        <v>17</v>
      </c>
      <c r="G16020">
        <v>20</v>
      </c>
      <c r="H16020" t="s">
        <v>3404</v>
      </c>
      <c r="I16020" t="s">
        <v>3959</v>
      </c>
      <c r="K16020" t="s">
        <v>2295</v>
      </c>
      <c r="L16020" t="s">
        <v>2294</v>
      </c>
      <c r="M16020" t="s">
        <v>3404</v>
      </c>
      <c r="N16020" t="b">
        <f>IF(ETMRouteStages[[#This Row],[RID]]=A16019,ETMRouteStages[[#This Row],[StageSequence]]=F16019+1,TRUE)</f>
        <v>1</v>
      </c>
    </row>
    <row r="16021" spans="1:14">
      <c r="A16021" t="s">
        <v>7137</v>
      </c>
      <c r="B16021" t="s">
        <v>3003</v>
      </c>
      <c r="C16021" t="s">
        <v>5639</v>
      </c>
      <c r="D16021" s="154">
        <v>50</v>
      </c>
      <c r="E16021" t="s">
        <v>3040</v>
      </c>
      <c r="F16021">
        <v>18</v>
      </c>
      <c r="G16021">
        <v>22</v>
      </c>
      <c r="H16021" t="s">
        <v>3404</v>
      </c>
      <c r="I16021" t="s">
        <v>3959</v>
      </c>
      <c r="K16021" t="s">
        <v>3041</v>
      </c>
      <c r="L16021" t="s">
        <v>3040</v>
      </c>
      <c r="M16021" t="s">
        <v>3404</v>
      </c>
      <c r="N16021" t="b">
        <f>IF(ETMRouteStages[[#This Row],[RID]]=A16020,ETMRouteStages[[#This Row],[StageSequence]]=F16020+1,TRUE)</f>
        <v>1</v>
      </c>
    </row>
    <row r="16022" spans="1:14">
      <c r="A16022" t="s">
        <v>7137</v>
      </c>
      <c r="B16022" t="s">
        <v>3003</v>
      </c>
      <c r="C16022" t="s">
        <v>5639</v>
      </c>
      <c r="D16022" s="154">
        <v>50</v>
      </c>
      <c r="E16022" t="s">
        <v>2727</v>
      </c>
      <c r="F16022">
        <v>19</v>
      </c>
      <c r="G16022">
        <v>23</v>
      </c>
      <c r="H16022" t="s">
        <v>3404</v>
      </c>
      <c r="I16022" t="s">
        <v>3959</v>
      </c>
      <c r="K16022" t="s">
        <v>2728</v>
      </c>
      <c r="L16022" t="s">
        <v>2727</v>
      </c>
      <c r="M16022" t="s">
        <v>3404</v>
      </c>
      <c r="N16022" t="b">
        <f>IF(ETMRouteStages[[#This Row],[RID]]=A16021,ETMRouteStages[[#This Row],[StageSequence]]=F16021+1,TRUE)</f>
        <v>1</v>
      </c>
    </row>
    <row r="16023" spans="1:14">
      <c r="A16023" t="s">
        <v>7137</v>
      </c>
      <c r="B16023" t="s">
        <v>3003</v>
      </c>
      <c r="C16023" t="s">
        <v>5639</v>
      </c>
      <c r="D16023" s="154">
        <v>50</v>
      </c>
      <c r="E16023" t="s">
        <v>428</v>
      </c>
      <c r="F16023">
        <v>20</v>
      </c>
      <c r="G16023">
        <v>24</v>
      </c>
      <c r="H16023" t="s">
        <v>3404</v>
      </c>
      <c r="I16023" t="s">
        <v>3959</v>
      </c>
      <c r="K16023" t="s">
        <v>429</v>
      </c>
      <c r="L16023" t="s">
        <v>428</v>
      </c>
      <c r="M16023" t="s">
        <v>3404</v>
      </c>
      <c r="N16023" t="b">
        <f>IF(ETMRouteStages[[#This Row],[RID]]=A16022,ETMRouteStages[[#This Row],[StageSequence]]=F16022+1,TRUE)</f>
        <v>1</v>
      </c>
    </row>
    <row r="16024" spans="1:14">
      <c r="A16024" t="s">
        <v>7137</v>
      </c>
      <c r="B16024" t="s">
        <v>3003</v>
      </c>
      <c r="C16024" t="s">
        <v>5639</v>
      </c>
      <c r="D16024" s="154">
        <v>50</v>
      </c>
      <c r="E16024" t="s">
        <v>2463</v>
      </c>
      <c r="F16024">
        <v>21</v>
      </c>
      <c r="G16024">
        <v>26</v>
      </c>
      <c r="H16024" t="s">
        <v>3404</v>
      </c>
      <c r="I16024" t="s">
        <v>3959</v>
      </c>
      <c r="K16024" t="s">
        <v>2464</v>
      </c>
      <c r="L16024" t="s">
        <v>2463</v>
      </c>
      <c r="M16024" t="s">
        <v>3404</v>
      </c>
      <c r="N16024" t="b">
        <f>IF(ETMRouteStages[[#This Row],[RID]]=A16023,ETMRouteStages[[#This Row],[StageSequence]]=F16023+1,TRUE)</f>
        <v>1</v>
      </c>
    </row>
    <row r="16025" spans="1:14">
      <c r="A16025" t="s">
        <v>7137</v>
      </c>
      <c r="B16025" t="s">
        <v>3003</v>
      </c>
      <c r="C16025" t="s">
        <v>5639</v>
      </c>
      <c r="D16025" s="154">
        <v>50</v>
      </c>
      <c r="E16025" t="s">
        <v>2127</v>
      </c>
      <c r="F16025">
        <v>22</v>
      </c>
      <c r="G16025">
        <v>27</v>
      </c>
      <c r="H16025" t="s">
        <v>3404</v>
      </c>
      <c r="I16025" t="s">
        <v>3959</v>
      </c>
      <c r="K16025" t="s">
        <v>2128</v>
      </c>
      <c r="L16025" t="s">
        <v>2127</v>
      </c>
      <c r="M16025" t="s">
        <v>3404</v>
      </c>
      <c r="N16025" t="b">
        <f>IF(ETMRouteStages[[#This Row],[RID]]=A16024,ETMRouteStages[[#This Row],[StageSequence]]=F16024+1,TRUE)</f>
        <v>1</v>
      </c>
    </row>
    <row r="16026" spans="1:14">
      <c r="A16026" t="s">
        <v>7137</v>
      </c>
      <c r="B16026" t="s">
        <v>3003</v>
      </c>
      <c r="C16026" t="s">
        <v>5639</v>
      </c>
      <c r="D16026" s="154">
        <v>50</v>
      </c>
      <c r="E16026" t="s">
        <v>1843</v>
      </c>
      <c r="F16026">
        <v>23</v>
      </c>
      <c r="G16026">
        <v>30</v>
      </c>
      <c r="H16026" t="s">
        <v>3404</v>
      </c>
      <c r="I16026" t="s">
        <v>3959</v>
      </c>
      <c r="K16026" t="s">
        <v>1844</v>
      </c>
      <c r="L16026" t="s">
        <v>1843</v>
      </c>
      <c r="M16026" t="s">
        <v>3404</v>
      </c>
      <c r="N16026" t="b">
        <f>IF(ETMRouteStages[[#This Row],[RID]]=A16025,ETMRouteStages[[#This Row],[StageSequence]]=F16025+1,TRUE)</f>
        <v>1</v>
      </c>
    </row>
    <row r="16027" spans="1:14">
      <c r="A16027" t="s">
        <v>7137</v>
      </c>
      <c r="B16027" t="s">
        <v>3003</v>
      </c>
      <c r="C16027" t="s">
        <v>5639</v>
      </c>
      <c r="D16027" s="154">
        <v>50</v>
      </c>
      <c r="E16027" t="s">
        <v>1845</v>
      </c>
      <c r="F16027">
        <v>24</v>
      </c>
      <c r="G16027">
        <v>32</v>
      </c>
      <c r="H16027" t="s">
        <v>3404</v>
      </c>
      <c r="I16027" t="s">
        <v>3959</v>
      </c>
      <c r="K16027" t="s">
        <v>1846</v>
      </c>
      <c r="L16027" t="s">
        <v>1845</v>
      </c>
      <c r="M16027" t="s">
        <v>3404</v>
      </c>
      <c r="N16027" t="b">
        <f>IF(ETMRouteStages[[#This Row],[RID]]=A16026,ETMRouteStages[[#This Row],[StageSequence]]=F16026+1,TRUE)</f>
        <v>1</v>
      </c>
    </row>
    <row r="16028" spans="1:14">
      <c r="A16028" t="s">
        <v>7137</v>
      </c>
      <c r="B16028" t="s">
        <v>3003</v>
      </c>
      <c r="C16028" t="s">
        <v>5639</v>
      </c>
      <c r="D16028" s="154">
        <v>50</v>
      </c>
      <c r="E16028" t="s">
        <v>2073</v>
      </c>
      <c r="F16028">
        <v>25</v>
      </c>
      <c r="G16028">
        <v>34</v>
      </c>
      <c r="H16028" t="s">
        <v>3404</v>
      </c>
      <c r="I16028" t="s">
        <v>3959</v>
      </c>
      <c r="K16028" t="s">
        <v>2074</v>
      </c>
      <c r="L16028" t="s">
        <v>2073</v>
      </c>
      <c r="M16028" t="s">
        <v>3404</v>
      </c>
      <c r="N16028" t="b">
        <f>IF(ETMRouteStages[[#This Row],[RID]]=A16027,ETMRouteStages[[#This Row],[StageSequence]]=F16027+1,TRUE)</f>
        <v>1</v>
      </c>
    </row>
    <row r="16029" spans="1:14">
      <c r="A16029" t="s">
        <v>7137</v>
      </c>
      <c r="B16029" t="s">
        <v>3003</v>
      </c>
      <c r="C16029" t="s">
        <v>5639</v>
      </c>
      <c r="D16029" s="154">
        <v>50</v>
      </c>
      <c r="E16029" t="s">
        <v>995</v>
      </c>
      <c r="F16029">
        <v>26</v>
      </c>
      <c r="G16029">
        <v>44</v>
      </c>
      <c r="H16029" t="s">
        <v>3404</v>
      </c>
      <c r="I16029" t="s">
        <v>3959</v>
      </c>
      <c r="K16029" t="s">
        <v>996</v>
      </c>
      <c r="L16029" t="s">
        <v>995</v>
      </c>
      <c r="M16029" t="s">
        <v>3404</v>
      </c>
      <c r="N16029" t="b">
        <f>IF(ETMRouteStages[[#This Row],[RID]]=A16028,ETMRouteStages[[#This Row],[StageSequence]]=F16028+1,TRUE)</f>
        <v>1</v>
      </c>
    </row>
    <row r="16030" spans="1:14">
      <c r="A16030" t="s">
        <v>7137</v>
      </c>
      <c r="B16030" t="s">
        <v>3003</v>
      </c>
      <c r="C16030" t="s">
        <v>5639</v>
      </c>
      <c r="D16030" s="154">
        <v>50</v>
      </c>
      <c r="E16030" t="s">
        <v>620</v>
      </c>
      <c r="F16030">
        <v>27</v>
      </c>
      <c r="G16030">
        <v>47</v>
      </c>
      <c r="H16030" t="s">
        <v>3404</v>
      </c>
      <c r="I16030" t="s">
        <v>3959</v>
      </c>
      <c r="K16030" t="s">
        <v>621</v>
      </c>
      <c r="L16030" t="s">
        <v>620</v>
      </c>
      <c r="M16030" t="s">
        <v>3404</v>
      </c>
      <c r="N16030" t="b">
        <f>IF(ETMRouteStages[[#This Row],[RID]]=A16029,ETMRouteStages[[#This Row],[StageSequence]]=F16029+1,TRUE)</f>
        <v>1</v>
      </c>
    </row>
    <row r="16031" spans="1:14">
      <c r="A16031" t="s">
        <v>7137</v>
      </c>
      <c r="B16031" t="s">
        <v>3003</v>
      </c>
      <c r="C16031" t="s">
        <v>5639</v>
      </c>
      <c r="D16031" s="154">
        <v>50</v>
      </c>
      <c r="E16031" t="s">
        <v>2298</v>
      </c>
      <c r="F16031">
        <v>28</v>
      </c>
      <c r="G16031">
        <v>56</v>
      </c>
      <c r="H16031" t="s">
        <v>3404</v>
      </c>
      <c r="I16031" t="s">
        <v>3959</v>
      </c>
      <c r="K16031" t="s">
        <v>2299</v>
      </c>
      <c r="L16031" t="s">
        <v>2298</v>
      </c>
      <c r="M16031" t="s">
        <v>3404</v>
      </c>
      <c r="N16031" t="b">
        <f>IF(ETMRouteStages[[#This Row],[RID]]=A16030,ETMRouteStages[[#This Row],[StageSequence]]=F16030+1,TRUE)</f>
        <v>1</v>
      </c>
    </row>
    <row r="16032" spans="1:14">
      <c r="A16032" t="s">
        <v>7137</v>
      </c>
      <c r="B16032" t="s">
        <v>3003</v>
      </c>
      <c r="C16032" t="s">
        <v>5639</v>
      </c>
      <c r="D16032" s="154">
        <v>50</v>
      </c>
      <c r="E16032" t="s">
        <v>830</v>
      </c>
      <c r="F16032">
        <v>29</v>
      </c>
      <c r="G16032">
        <v>57</v>
      </c>
      <c r="H16032" t="s">
        <v>3404</v>
      </c>
      <c r="I16032" t="s">
        <v>3959</v>
      </c>
      <c r="K16032" t="s">
        <v>831</v>
      </c>
      <c r="L16032" t="s">
        <v>830</v>
      </c>
      <c r="M16032" t="s">
        <v>3404</v>
      </c>
      <c r="N16032" t="b">
        <f>IF(ETMRouteStages[[#This Row],[RID]]=A16031,ETMRouteStages[[#This Row],[StageSequence]]=F16031+1,TRUE)</f>
        <v>1</v>
      </c>
    </row>
    <row r="16033" spans="1:14">
      <c r="A16033" t="s">
        <v>7137</v>
      </c>
      <c r="B16033" t="s">
        <v>3003</v>
      </c>
      <c r="C16033" t="s">
        <v>5639</v>
      </c>
      <c r="D16033" s="154">
        <v>50</v>
      </c>
      <c r="E16033" t="s">
        <v>2673</v>
      </c>
      <c r="F16033">
        <v>30</v>
      </c>
      <c r="G16033">
        <v>69</v>
      </c>
      <c r="H16033" t="s">
        <v>3404</v>
      </c>
      <c r="I16033" t="s">
        <v>3959</v>
      </c>
      <c r="K16033" t="s">
        <v>2674</v>
      </c>
      <c r="L16033" t="s">
        <v>2673</v>
      </c>
      <c r="M16033" t="s">
        <v>3404</v>
      </c>
      <c r="N16033" t="b">
        <f>IF(ETMRouteStages[[#This Row],[RID]]=A16032,ETMRouteStages[[#This Row],[StageSequence]]=F16032+1,TRUE)</f>
        <v>1</v>
      </c>
    </row>
    <row r="16034" spans="1:14">
      <c r="A16034" t="s">
        <v>7137</v>
      </c>
      <c r="B16034" t="s">
        <v>3003</v>
      </c>
      <c r="C16034" t="s">
        <v>5639</v>
      </c>
      <c r="D16034" s="154">
        <v>50</v>
      </c>
      <c r="E16034" t="s">
        <v>1932</v>
      </c>
      <c r="F16034">
        <v>31</v>
      </c>
      <c r="G16034">
        <v>71</v>
      </c>
      <c r="H16034" t="s">
        <v>3404</v>
      </c>
      <c r="I16034" t="s">
        <v>3959</v>
      </c>
      <c r="K16034" t="s">
        <v>1933</v>
      </c>
      <c r="L16034" t="s">
        <v>1932</v>
      </c>
      <c r="M16034" t="s">
        <v>3404</v>
      </c>
      <c r="N16034" t="b">
        <f>IF(ETMRouteStages[[#This Row],[RID]]=A16033,ETMRouteStages[[#This Row],[StageSequence]]=F16033+1,TRUE)</f>
        <v>1</v>
      </c>
    </row>
    <row r="16035" spans="1:14">
      <c r="A16035" t="s">
        <v>7137</v>
      </c>
      <c r="B16035" t="s">
        <v>3003</v>
      </c>
      <c r="C16035" t="s">
        <v>5639</v>
      </c>
      <c r="D16035" s="154">
        <v>50</v>
      </c>
      <c r="E16035" t="s">
        <v>720</v>
      </c>
      <c r="F16035">
        <v>32</v>
      </c>
      <c r="G16035">
        <v>72</v>
      </c>
      <c r="H16035" t="s">
        <v>3404</v>
      </c>
      <c r="I16035" t="s">
        <v>3959</v>
      </c>
      <c r="K16035" t="s">
        <v>721</v>
      </c>
      <c r="L16035" t="s">
        <v>720</v>
      </c>
      <c r="M16035" t="s">
        <v>3404</v>
      </c>
      <c r="N16035" t="b">
        <f>IF(ETMRouteStages[[#This Row],[RID]]=A16034,ETMRouteStages[[#This Row],[StageSequence]]=F16034+1,TRUE)</f>
        <v>1</v>
      </c>
    </row>
    <row r="16036" spans="1:14">
      <c r="A16036" t="s">
        <v>7137</v>
      </c>
      <c r="B16036" t="s">
        <v>3003</v>
      </c>
      <c r="C16036" t="s">
        <v>5639</v>
      </c>
      <c r="D16036" s="154">
        <v>50</v>
      </c>
      <c r="E16036" t="s">
        <v>540</v>
      </c>
      <c r="F16036">
        <v>33</v>
      </c>
      <c r="G16036">
        <v>73</v>
      </c>
      <c r="H16036" t="s">
        <v>3404</v>
      </c>
      <c r="I16036" t="s">
        <v>3959</v>
      </c>
      <c r="K16036" t="s">
        <v>541</v>
      </c>
      <c r="L16036" t="s">
        <v>540</v>
      </c>
      <c r="M16036" t="s">
        <v>3404</v>
      </c>
      <c r="N16036" t="b">
        <f>IF(ETMRouteStages[[#This Row],[RID]]=A16035,ETMRouteStages[[#This Row],[StageSequence]]=F16035+1,TRUE)</f>
        <v>1</v>
      </c>
    </row>
    <row r="16037" spans="1:14">
      <c r="A16037" t="s">
        <v>7137</v>
      </c>
      <c r="B16037" t="s">
        <v>3003</v>
      </c>
      <c r="C16037" t="s">
        <v>5639</v>
      </c>
      <c r="D16037" s="154">
        <v>50</v>
      </c>
      <c r="E16037" t="s">
        <v>2241</v>
      </c>
      <c r="F16037">
        <v>34</v>
      </c>
      <c r="G16037">
        <v>75</v>
      </c>
      <c r="H16037" t="s">
        <v>3404</v>
      </c>
      <c r="I16037" t="s">
        <v>3959</v>
      </c>
      <c r="K16037" t="s">
        <v>2242</v>
      </c>
      <c r="L16037" t="s">
        <v>2241</v>
      </c>
      <c r="M16037" t="s">
        <v>3404</v>
      </c>
      <c r="N16037" t="b">
        <f>IF(ETMRouteStages[[#This Row],[RID]]=A16036,ETMRouteStages[[#This Row],[StageSequence]]=F16036+1,TRUE)</f>
        <v>1</v>
      </c>
    </row>
    <row r="16038" spans="1:14">
      <c r="A16038" t="s">
        <v>7137</v>
      </c>
      <c r="B16038" t="s">
        <v>3003</v>
      </c>
      <c r="C16038" t="s">
        <v>5639</v>
      </c>
      <c r="D16038" s="154">
        <v>50</v>
      </c>
      <c r="E16038" t="s">
        <v>2358</v>
      </c>
      <c r="F16038">
        <v>35</v>
      </c>
      <c r="G16038">
        <v>77</v>
      </c>
      <c r="H16038" t="s">
        <v>3404</v>
      </c>
      <c r="I16038" t="s">
        <v>3959</v>
      </c>
      <c r="K16038" t="s">
        <v>2359</v>
      </c>
      <c r="L16038" t="s">
        <v>2358</v>
      </c>
      <c r="M16038" t="s">
        <v>3404</v>
      </c>
      <c r="N16038" t="b">
        <f>IF(ETMRouteStages[[#This Row],[RID]]=A16037,ETMRouteStages[[#This Row],[StageSequence]]=F16037+1,TRUE)</f>
        <v>1</v>
      </c>
    </row>
    <row r="16039" spans="1:14">
      <c r="A16039" t="s">
        <v>7137</v>
      </c>
      <c r="B16039" t="s">
        <v>3003</v>
      </c>
      <c r="C16039" t="s">
        <v>5639</v>
      </c>
      <c r="D16039" s="154">
        <v>50</v>
      </c>
      <c r="E16039" t="s">
        <v>2306</v>
      </c>
      <c r="F16039">
        <v>36</v>
      </c>
      <c r="G16039">
        <v>79</v>
      </c>
      <c r="H16039" t="s">
        <v>3404</v>
      </c>
      <c r="I16039" t="s">
        <v>3959</v>
      </c>
      <c r="K16039" t="s">
        <v>2307</v>
      </c>
      <c r="L16039" t="s">
        <v>2306</v>
      </c>
      <c r="M16039" t="s">
        <v>3404</v>
      </c>
      <c r="N16039" t="b">
        <f>IF(ETMRouteStages[[#This Row],[RID]]=A16038,ETMRouteStages[[#This Row],[StageSequence]]=F16038+1,TRUE)</f>
        <v>1</v>
      </c>
    </row>
    <row r="16040" spans="1:14">
      <c r="A16040" t="s">
        <v>7137</v>
      </c>
      <c r="B16040" t="s">
        <v>3003</v>
      </c>
      <c r="C16040" t="s">
        <v>5639</v>
      </c>
      <c r="D16040" s="154">
        <v>50</v>
      </c>
      <c r="E16040" t="s">
        <v>1534</v>
      </c>
      <c r="F16040">
        <v>37</v>
      </c>
      <c r="G16040">
        <v>82</v>
      </c>
      <c r="H16040" t="s">
        <v>3404</v>
      </c>
      <c r="I16040" t="s">
        <v>3959</v>
      </c>
      <c r="K16040" t="s">
        <v>1535</v>
      </c>
      <c r="L16040" t="s">
        <v>1534</v>
      </c>
      <c r="M16040" t="s">
        <v>3404</v>
      </c>
      <c r="N16040" t="b">
        <f>IF(ETMRouteStages[[#This Row],[RID]]=A16039,ETMRouteStages[[#This Row],[StageSequence]]=F16039+1,TRUE)</f>
        <v>1</v>
      </c>
    </row>
    <row r="16041" spans="1:14">
      <c r="A16041" t="s">
        <v>7137</v>
      </c>
      <c r="B16041" t="s">
        <v>3003</v>
      </c>
      <c r="C16041" t="s">
        <v>5639</v>
      </c>
      <c r="D16041" s="154">
        <v>50</v>
      </c>
      <c r="E16041" t="s">
        <v>1861</v>
      </c>
      <c r="F16041">
        <v>38</v>
      </c>
      <c r="G16041">
        <v>84</v>
      </c>
      <c r="H16041" t="s">
        <v>3404</v>
      </c>
      <c r="I16041" t="s">
        <v>3959</v>
      </c>
      <c r="K16041" t="s">
        <v>1862</v>
      </c>
      <c r="L16041" t="s">
        <v>1861</v>
      </c>
      <c r="M16041" t="s">
        <v>3404</v>
      </c>
      <c r="N16041" t="b">
        <f>IF(ETMRouteStages[[#This Row],[RID]]=A16040,ETMRouteStages[[#This Row],[StageSequence]]=F16040+1,TRUE)</f>
        <v>1</v>
      </c>
    </row>
    <row r="16042" spans="1:14">
      <c r="A16042" t="s">
        <v>7137</v>
      </c>
      <c r="B16042" t="s">
        <v>3003</v>
      </c>
      <c r="C16042" t="s">
        <v>5639</v>
      </c>
      <c r="D16042" s="154">
        <v>50</v>
      </c>
      <c r="E16042" t="s">
        <v>1045</v>
      </c>
      <c r="F16042">
        <v>39</v>
      </c>
      <c r="G16042">
        <v>86</v>
      </c>
      <c r="H16042" t="s">
        <v>3404</v>
      </c>
      <c r="I16042" t="s">
        <v>3959</v>
      </c>
      <c r="K16042" t="s">
        <v>1046</v>
      </c>
      <c r="L16042" t="s">
        <v>1045</v>
      </c>
      <c r="M16042" t="s">
        <v>3404</v>
      </c>
      <c r="N16042" t="b">
        <f>IF(ETMRouteStages[[#This Row],[RID]]=A16041,ETMRouteStages[[#This Row],[StageSequence]]=F16041+1,TRUE)</f>
        <v>1</v>
      </c>
    </row>
    <row r="16043" spans="1:14">
      <c r="A16043" t="s">
        <v>7137</v>
      </c>
      <c r="B16043" t="s">
        <v>3003</v>
      </c>
      <c r="C16043" t="s">
        <v>5639</v>
      </c>
      <c r="D16043" s="154">
        <v>50</v>
      </c>
      <c r="E16043" t="s">
        <v>1753</v>
      </c>
      <c r="F16043">
        <v>40</v>
      </c>
      <c r="G16043">
        <v>87</v>
      </c>
      <c r="H16043" t="s">
        <v>3404</v>
      </c>
      <c r="I16043" t="s">
        <v>3959</v>
      </c>
      <c r="K16043" t="s">
        <v>1754</v>
      </c>
      <c r="L16043" t="s">
        <v>1753</v>
      </c>
      <c r="M16043" t="s">
        <v>3404</v>
      </c>
      <c r="N16043" t="b">
        <f>IF(ETMRouteStages[[#This Row],[RID]]=A16042,ETMRouteStages[[#This Row],[StageSequence]]=F16042+1,TRUE)</f>
        <v>1</v>
      </c>
    </row>
    <row r="16044" spans="1:14">
      <c r="A16044" t="s">
        <v>7137</v>
      </c>
      <c r="B16044" t="s">
        <v>3003</v>
      </c>
      <c r="C16044" t="s">
        <v>5639</v>
      </c>
      <c r="D16044" s="154">
        <v>50</v>
      </c>
      <c r="E16044" t="s">
        <v>3118</v>
      </c>
      <c r="F16044">
        <v>41</v>
      </c>
      <c r="G16044">
        <v>89</v>
      </c>
      <c r="H16044" t="s">
        <v>3404</v>
      </c>
      <c r="I16044" t="s">
        <v>3959</v>
      </c>
      <c r="K16044" t="s">
        <v>3119</v>
      </c>
      <c r="L16044" t="s">
        <v>3118</v>
      </c>
      <c r="M16044" t="s">
        <v>3404</v>
      </c>
      <c r="N16044" t="b">
        <f>IF(ETMRouteStages[[#This Row],[RID]]=A16043,ETMRouteStages[[#This Row],[StageSequence]]=F16043+1,TRUE)</f>
        <v>1</v>
      </c>
    </row>
    <row r="16045" spans="1:14">
      <c r="A16045" t="s">
        <v>7137</v>
      </c>
      <c r="B16045" t="s">
        <v>3003</v>
      </c>
      <c r="C16045" t="s">
        <v>5639</v>
      </c>
      <c r="D16045" s="154">
        <v>50</v>
      </c>
      <c r="E16045" t="s">
        <v>2320</v>
      </c>
      <c r="F16045">
        <v>42</v>
      </c>
      <c r="G16045">
        <v>91</v>
      </c>
      <c r="H16045" t="s">
        <v>3404</v>
      </c>
      <c r="I16045" t="s">
        <v>3959</v>
      </c>
      <c r="J16045" t="s">
        <v>6088</v>
      </c>
      <c r="K16045" t="s">
        <v>2321</v>
      </c>
      <c r="L16045" t="s">
        <v>2320</v>
      </c>
      <c r="M16045" t="s">
        <v>3404</v>
      </c>
      <c r="N16045" t="b">
        <f>IF(ETMRouteStages[[#This Row],[RID]]=A16044,ETMRouteStages[[#This Row],[StageSequence]]=F16044+1,TRUE)</f>
        <v>1</v>
      </c>
    </row>
    <row r="16046" spans="1:14">
      <c r="A16046" t="s">
        <v>7137</v>
      </c>
      <c r="B16046" t="s">
        <v>3003</v>
      </c>
      <c r="C16046" t="s">
        <v>5639</v>
      </c>
      <c r="D16046" s="154">
        <v>50</v>
      </c>
      <c r="E16046" t="s">
        <v>1886</v>
      </c>
      <c r="F16046">
        <v>43</v>
      </c>
      <c r="G16046">
        <v>95</v>
      </c>
      <c r="H16046" t="s">
        <v>3404</v>
      </c>
      <c r="I16046" t="s">
        <v>3959</v>
      </c>
      <c r="J16046" t="s">
        <v>6089</v>
      </c>
      <c r="K16046" t="s">
        <v>1887</v>
      </c>
      <c r="L16046" t="s">
        <v>1886</v>
      </c>
      <c r="M16046" t="s">
        <v>3404</v>
      </c>
      <c r="N16046" t="b">
        <f>IF(ETMRouteStages[[#This Row],[RID]]=A16045,ETMRouteStages[[#This Row],[StageSequence]]=F16045+1,TRUE)</f>
        <v>1</v>
      </c>
    </row>
    <row r="16047" spans="1:14">
      <c r="A16047" t="s">
        <v>7137</v>
      </c>
      <c r="B16047" t="s">
        <v>3003</v>
      </c>
      <c r="C16047" t="s">
        <v>5639</v>
      </c>
      <c r="D16047" s="154">
        <v>50</v>
      </c>
      <c r="E16047" t="s">
        <v>2481</v>
      </c>
      <c r="F16047">
        <v>44</v>
      </c>
      <c r="G16047">
        <v>103</v>
      </c>
      <c r="H16047" t="s">
        <v>3404</v>
      </c>
      <c r="I16047" t="s">
        <v>3959</v>
      </c>
      <c r="K16047" t="s">
        <v>2482</v>
      </c>
      <c r="L16047" t="s">
        <v>2481</v>
      </c>
      <c r="M16047" t="s">
        <v>3404</v>
      </c>
      <c r="N16047" t="b">
        <f>IF(ETMRouteStages[[#This Row],[RID]]=A16046,ETMRouteStages[[#This Row],[StageSequence]]=F16046+1,TRUE)</f>
        <v>1</v>
      </c>
    </row>
    <row r="16048" spans="1:14">
      <c r="A16048" t="s">
        <v>7137</v>
      </c>
      <c r="B16048" t="s">
        <v>3003</v>
      </c>
      <c r="C16048" t="s">
        <v>5639</v>
      </c>
      <c r="D16048" s="154">
        <v>50</v>
      </c>
      <c r="E16048" t="s">
        <v>1552</v>
      </c>
      <c r="F16048">
        <v>45</v>
      </c>
      <c r="G16048">
        <v>109</v>
      </c>
      <c r="H16048" t="s">
        <v>3404</v>
      </c>
      <c r="I16048" t="s">
        <v>3959</v>
      </c>
      <c r="K16048" t="s">
        <v>1553</v>
      </c>
      <c r="L16048" t="s">
        <v>1552</v>
      </c>
      <c r="M16048" t="s">
        <v>3404</v>
      </c>
      <c r="N16048" t="b">
        <f>IF(ETMRouteStages[[#This Row],[RID]]=A16047,ETMRouteStages[[#This Row],[StageSequence]]=F16047+1,TRUE)</f>
        <v>1</v>
      </c>
    </row>
    <row r="16049" spans="1:14">
      <c r="A16049" t="s">
        <v>7137</v>
      </c>
      <c r="B16049" t="s">
        <v>3003</v>
      </c>
      <c r="C16049" t="s">
        <v>5639</v>
      </c>
      <c r="D16049" s="154">
        <v>50</v>
      </c>
      <c r="E16049" t="s">
        <v>584</v>
      </c>
      <c r="F16049">
        <v>46</v>
      </c>
      <c r="G16049">
        <v>130</v>
      </c>
      <c r="H16049" t="s">
        <v>3404</v>
      </c>
      <c r="I16049" t="s">
        <v>3959</v>
      </c>
      <c r="K16049" t="s">
        <v>585</v>
      </c>
      <c r="L16049" t="s">
        <v>584</v>
      </c>
      <c r="M16049" t="s">
        <v>3404</v>
      </c>
      <c r="N16049" t="b">
        <f>IF(ETMRouteStages[[#This Row],[RID]]=A16048,ETMRouteStages[[#This Row],[StageSequence]]=F16048+1,TRUE)</f>
        <v>1</v>
      </c>
    </row>
    <row r="16050" spans="1:14">
      <c r="A16050" t="s">
        <v>7137</v>
      </c>
      <c r="B16050" t="s">
        <v>3003</v>
      </c>
      <c r="C16050" t="s">
        <v>5639</v>
      </c>
      <c r="D16050" s="154">
        <v>50</v>
      </c>
      <c r="E16050" t="s">
        <v>518</v>
      </c>
      <c r="F16050">
        <v>47</v>
      </c>
      <c r="G16050">
        <v>141</v>
      </c>
      <c r="H16050" t="s">
        <v>3404</v>
      </c>
      <c r="I16050" t="s">
        <v>3959</v>
      </c>
      <c r="K16050" t="s">
        <v>519</v>
      </c>
      <c r="L16050" t="s">
        <v>518</v>
      </c>
      <c r="M16050" t="s">
        <v>3404</v>
      </c>
      <c r="N16050" t="b">
        <f>IF(ETMRouteStages[[#This Row],[RID]]=A16049,ETMRouteStages[[#This Row],[StageSequence]]=F16049+1,TRUE)</f>
        <v>1</v>
      </c>
    </row>
    <row r="16051" spans="1:14">
      <c r="A16051" t="s">
        <v>7137</v>
      </c>
      <c r="B16051" t="s">
        <v>3003</v>
      </c>
      <c r="C16051" t="s">
        <v>5639</v>
      </c>
      <c r="D16051" s="154">
        <v>50</v>
      </c>
      <c r="E16051" t="s">
        <v>1763</v>
      </c>
      <c r="F16051">
        <v>48</v>
      </c>
      <c r="G16051">
        <v>162</v>
      </c>
      <c r="H16051" t="s">
        <v>3404</v>
      </c>
      <c r="I16051" t="s">
        <v>3959</v>
      </c>
      <c r="K16051" t="s">
        <v>1764</v>
      </c>
      <c r="L16051" t="s">
        <v>1763</v>
      </c>
      <c r="M16051" t="s">
        <v>3404</v>
      </c>
      <c r="N16051" t="b">
        <f>IF(ETMRouteStages[[#This Row],[RID]]=A16050,ETMRouteStages[[#This Row],[StageSequence]]=F16050+1,TRUE)</f>
        <v>1</v>
      </c>
    </row>
    <row r="16052" spans="1:14">
      <c r="A16052" t="s">
        <v>7137</v>
      </c>
      <c r="B16052" t="s">
        <v>3003</v>
      </c>
      <c r="C16052" t="s">
        <v>5639</v>
      </c>
      <c r="D16052" s="154">
        <v>50</v>
      </c>
      <c r="E16052" t="s">
        <v>1918</v>
      </c>
      <c r="F16052">
        <v>49</v>
      </c>
      <c r="G16052">
        <v>174</v>
      </c>
      <c r="H16052" t="s">
        <v>3404</v>
      </c>
      <c r="I16052" t="s">
        <v>3959</v>
      </c>
      <c r="K16052" t="s">
        <v>1919</v>
      </c>
      <c r="L16052" t="s">
        <v>1918</v>
      </c>
      <c r="M16052" t="s">
        <v>3404</v>
      </c>
      <c r="N16052" t="b">
        <f>IF(ETMRouteStages[[#This Row],[RID]]=A16051,ETMRouteStages[[#This Row],[StageSequence]]=F16051+1,TRUE)</f>
        <v>1</v>
      </c>
    </row>
    <row r="16053" spans="1:14">
      <c r="A16053" t="s">
        <v>7137</v>
      </c>
      <c r="B16053" t="s">
        <v>3003</v>
      </c>
      <c r="C16053" t="s">
        <v>5639</v>
      </c>
      <c r="D16053" s="154">
        <v>50</v>
      </c>
      <c r="E16053" t="s">
        <v>1711</v>
      </c>
      <c r="F16053">
        <v>50</v>
      </c>
      <c r="G16053">
        <v>186</v>
      </c>
      <c r="H16053" t="s">
        <v>3404</v>
      </c>
      <c r="I16053" t="s">
        <v>3959</v>
      </c>
      <c r="K16053" t="s">
        <v>1712</v>
      </c>
      <c r="L16053" t="s">
        <v>1711</v>
      </c>
      <c r="M16053" t="s">
        <v>3404</v>
      </c>
      <c r="N16053" t="b">
        <f>IF(ETMRouteStages[[#This Row],[RID]]=A16052,ETMRouteStages[[#This Row],[StageSequence]]=F16052+1,TRUE)</f>
        <v>1</v>
      </c>
    </row>
    <row r="16054" spans="1:14">
      <c r="A16054" t="s">
        <v>7137</v>
      </c>
      <c r="B16054" t="s">
        <v>3003</v>
      </c>
      <c r="C16054" t="s">
        <v>5639</v>
      </c>
      <c r="D16054" s="154">
        <v>50</v>
      </c>
      <c r="E16054" t="s">
        <v>1403</v>
      </c>
      <c r="F16054">
        <v>51</v>
      </c>
      <c r="G16054">
        <v>208</v>
      </c>
      <c r="H16054" t="s">
        <v>3404</v>
      </c>
      <c r="I16054" t="s">
        <v>3959</v>
      </c>
      <c r="K16054" t="s">
        <v>1404</v>
      </c>
      <c r="L16054" t="s">
        <v>1403</v>
      </c>
      <c r="M16054" t="s">
        <v>3404</v>
      </c>
      <c r="N16054" t="b">
        <f>IF(ETMRouteStages[[#This Row],[RID]]=A16053,ETMRouteStages[[#This Row],[StageSequence]]=F16053+1,TRUE)</f>
        <v>1</v>
      </c>
    </row>
    <row r="16055" spans="1:14">
      <c r="A16055" t="s">
        <v>7138</v>
      </c>
      <c r="B16055" t="s">
        <v>3003</v>
      </c>
      <c r="C16055" t="s">
        <v>5643</v>
      </c>
      <c r="D16055" s="154">
        <v>51</v>
      </c>
      <c r="E16055" t="s">
        <v>3002</v>
      </c>
      <c r="F16055">
        <v>1</v>
      </c>
      <c r="G16055">
        <v>0</v>
      </c>
      <c r="H16055" t="s">
        <v>3404</v>
      </c>
      <c r="I16055" t="s">
        <v>3946</v>
      </c>
      <c r="K16055" t="s">
        <v>3003</v>
      </c>
      <c r="L16055" t="s">
        <v>3002</v>
      </c>
      <c r="M16055" t="s">
        <v>3404</v>
      </c>
      <c r="N16055" t="b">
        <f>IF(ETMRouteStages[[#This Row],[RID]]=A16054,ETMRouteStages[[#This Row],[StageSequence]]=F16054+1,TRUE)</f>
        <v>1</v>
      </c>
    </row>
    <row r="16056" spans="1:14">
      <c r="A16056" t="s">
        <v>7138</v>
      </c>
      <c r="B16056" t="s">
        <v>3003</v>
      </c>
      <c r="C16056" t="s">
        <v>5643</v>
      </c>
      <c r="D16056" s="154">
        <v>51</v>
      </c>
      <c r="E16056" t="s">
        <v>2644</v>
      </c>
      <c r="F16056">
        <v>2</v>
      </c>
      <c r="G16056">
        <v>1</v>
      </c>
      <c r="H16056" t="s">
        <v>3404</v>
      </c>
      <c r="I16056" t="s">
        <v>3946</v>
      </c>
      <c r="K16056" t="s">
        <v>2645</v>
      </c>
      <c r="L16056" t="s">
        <v>2644</v>
      </c>
      <c r="M16056" t="s">
        <v>3404</v>
      </c>
      <c r="N16056" t="b">
        <f>IF(ETMRouteStages[[#This Row],[RID]]=A16055,ETMRouteStages[[#This Row],[StageSequence]]=F16055+1,TRUE)</f>
        <v>1</v>
      </c>
    </row>
    <row r="16057" spans="1:14">
      <c r="A16057" t="s">
        <v>7138</v>
      </c>
      <c r="B16057" t="s">
        <v>3003</v>
      </c>
      <c r="C16057" t="s">
        <v>5643</v>
      </c>
      <c r="D16057" s="154">
        <v>51</v>
      </c>
      <c r="E16057" t="s">
        <v>2968</v>
      </c>
      <c r="F16057">
        <v>3</v>
      </c>
      <c r="G16057">
        <v>2</v>
      </c>
      <c r="H16057" t="s">
        <v>3404</v>
      </c>
      <c r="I16057" t="s">
        <v>3946</v>
      </c>
      <c r="K16057" t="s">
        <v>2969</v>
      </c>
      <c r="L16057" t="s">
        <v>2968</v>
      </c>
      <c r="M16057" t="s">
        <v>3404</v>
      </c>
      <c r="N16057" t="b">
        <f>IF(ETMRouteStages[[#This Row],[RID]]=A16056,ETMRouteStages[[#This Row],[StageSequence]]=F16056+1,TRUE)</f>
        <v>1</v>
      </c>
    </row>
    <row r="16058" spans="1:14">
      <c r="A16058" t="s">
        <v>7138</v>
      </c>
      <c r="B16058" t="s">
        <v>3003</v>
      </c>
      <c r="C16058" t="s">
        <v>5643</v>
      </c>
      <c r="D16058" s="154">
        <v>51</v>
      </c>
      <c r="E16058" t="s">
        <v>896</v>
      </c>
      <c r="F16058">
        <v>4</v>
      </c>
      <c r="G16058">
        <v>4</v>
      </c>
      <c r="H16058" t="s">
        <v>3404</v>
      </c>
      <c r="I16058" t="s">
        <v>3946</v>
      </c>
      <c r="K16058" t="s">
        <v>897</v>
      </c>
      <c r="L16058" t="s">
        <v>896</v>
      </c>
      <c r="M16058" t="s">
        <v>3404</v>
      </c>
      <c r="N16058" t="b">
        <f>IF(ETMRouteStages[[#This Row],[RID]]=A16057,ETMRouteStages[[#This Row],[StageSequence]]=F16057+1,TRUE)</f>
        <v>1</v>
      </c>
    </row>
    <row r="16059" spans="1:14">
      <c r="A16059" t="s">
        <v>7138</v>
      </c>
      <c r="B16059" t="s">
        <v>3003</v>
      </c>
      <c r="C16059" t="s">
        <v>5643</v>
      </c>
      <c r="D16059" s="154">
        <v>51</v>
      </c>
      <c r="E16059" t="s">
        <v>3056</v>
      </c>
      <c r="F16059">
        <v>5</v>
      </c>
      <c r="G16059">
        <v>5</v>
      </c>
      <c r="H16059" t="s">
        <v>3404</v>
      </c>
      <c r="I16059" t="s">
        <v>3946</v>
      </c>
      <c r="K16059" t="s">
        <v>3057</v>
      </c>
      <c r="L16059" t="s">
        <v>3056</v>
      </c>
      <c r="M16059" t="s">
        <v>3404</v>
      </c>
      <c r="N16059" t="b">
        <f>IF(ETMRouteStages[[#This Row],[RID]]=A16058,ETMRouteStages[[#This Row],[StageSequence]]=F16058+1,TRUE)</f>
        <v>1</v>
      </c>
    </row>
    <row r="16060" spans="1:14">
      <c r="A16060" t="s">
        <v>7138</v>
      </c>
      <c r="B16060" t="s">
        <v>3003</v>
      </c>
      <c r="C16060" t="s">
        <v>5643</v>
      </c>
      <c r="D16060" s="154">
        <v>51</v>
      </c>
      <c r="E16060" t="s">
        <v>432</v>
      </c>
      <c r="F16060">
        <v>6</v>
      </c>
      <c r="G16060">
        <v>6</v>
      </c>
      <c r="H16060" t="s">
        <v>3404</v>
      </c>
      <c r="I16060" t="s">
        <v>3946</v>
      </c>
      <c r="K16060" t="s">
        <v>433</v>
      </c>
      <c r="L16060" t="s">
        <v>432</v>
      </c>
      <c r="M16060" t="s">
        <v>3404</v>
      </c>
      <c r="N16060" t="b">
        <f>IF(ETMRouteStages[[#This Row],[RID]]=A16059,ETMRouteStages[[#This Row],[StageSequence]]=F16059+1,TRUE)</f>
        <v>1</v>
      </c>
    </row>
    <row r="16061" spans="1:14">
      <c r="A16061" t="s">
        <v>7138</v>
      </c>
      <c r="B16061" t="s">
        <v>3003</v>
      </c>
      <c r="C16061" t="s">
        <v>5643</v>
      </c>
      <c r="D16061" s="154">
        <v>51</v>
      </c>
      <c r="E16061" t="s">
        <v>1023</v>
      </c>
      <c r="F16061">
        <v>7</v>
      </c>
      <c r="G16061">
        <v>7</v>
      </c>
      <c r="H16061" t="s">
        <v>3404</v>
      </c>
      <c r="I16061" t="s">
        <v>3946</v>
      </c>
      <c r="K16061" t="s">
        <v>1024</v>
      </c>
      <c r="L16061" t="s">
        <v>1023</v>
      </c>
      <c r="M16061" t="s">
        <v>3404</v>
      </c>
      <c r="N16061" t="b">
        <f>IF(ETMRouteStages[[#This Row],[RID]]=A16060,ETMRouteStages[[#This Row],[StageSequence]]=F16060+1,TRUE)</f>
        <v>1</v>
      </c>
    </row>
    <row r="16062" spans="1:14">
      <c r="A16062" t="s">
        <v>7138</v>
      </c>
      <c r="B16062" t="s">
        <v>3003</v>
      </c>
      <c r="C16062" t="s">
        <v>5643</v>
      </c>
      <c r="D16062" s="154">
        <v>51</v>
      </c>
      <c r="E16062" t="s">
        <v>1898</v>
      </c>
      <c r="F16062">
        <v>8</v>
      </c>
      <c r="G16062">
        <v>8</v>
      </c>
      <c r="H16062" t="s">
        <v>3404</v>
      </c>
      <c r="I16062" t="s">
        <v>3946</v>
      </c>
      <c r="K16062" t="s">
        <v>1899</v>
      </c>
      <c r="L16062" t="s">
        <v>1898</v>
      </c>
      <c r="M16062" t="s">
        <v>3404</v>
      </c>
      <c r="N16062" t="b">
        <f>IF(ETMRouteStages[[#This Row],[RID]]=A16061,ETMRouteStages[[#This Row],[StageSequence]]=F16061+1,TRUE)</f>
        <v>1</v>
      </c>
    </row>
    <row r="16063" spans="1:14">
      <c r="A16063" t="s">
        <v>7138</v>
      </c>
      <c r="B16063" t="s">
        <v>3003</v>
      </c>
      <c r="C16063" t="s">
        <v>5643</v>
      </c>
      <c r="D16063" s="154">
        <v>51</v>
      </c>
      <c r="E16063" t="s">
        <v>760</v>
      </c>
      <c r="F16063">
        <v>9</v>
      </c>
      <c r="G16063">
        <v>9</v>
      </c>
      <c r="H16063" t="s">
        <v>3404</v>
      </c>
      <c r="I16063" t="s">
        <v>3946</v>
      </c>
      <c r="K16063" t="s">
        <v>761</v>
      </c>
      <c r="L16063" t="s">
        <v>760</v>
      </c>
      <c r="M16063" t="s">
        <v>3404</v>
      </c>
      <c r="N16063" t="b">
        <f>IF(ETMRouteStages[[#This Row],[RID]]=A16062,ETMRouteStages[[#This Row],[StageSequence]]=F16062+1,TRUE)</f>
        <v>1</v>
      </c>
    </row>
    <row r="16064" spans="1:14">
      <c r="A16064" t="s">
        <v>7138</v>
      </c>
      <c r="B16064" t="s">
        <v>3003</v>
      </c>
      <c r="C16064" t="s">
        <v>5643</v>
      </c>
      <c r="D16064" s="154">
        <v>51</v>
      </c>
      <c r="E16064" t="s">
        <v>3144</v>
      </c>
      <c r="F16064">
        <v>10</v>
      </c>
      <c r="G16064">
        <v>10</v>
      </c>
      <c r="H16064" t="s">
        <v>3404</v>
      </c>
      <c r="I16064" t="s">
        <v>3946</v>
      </c>
      <c r="K16064" t="s">
        <v>3145</v>
      </c>
      <c r="L16064" t="s">
        <v>3144</v>
      </c>
      <c r="M16064" t="s">
        <v>3404</v>
      </c>
      <c r="N16064" t="b">
        <f>IF(ETMRouteStages[[#This Row],[RID]]=A16063,ETMRouteStages[[#This Row],[StageSequence]]=F16063+1,TRUE)</f>
        <v>1</v>
      </c>
    </row>
    <row r="16065" spans="1:14">
      <c r="A16065" t="s">
        <v>7138</v>
      </c>
      <c r="B16065" t="s">
        <v>3003</v>
      </c>
      <c r="C16065" t="s">
        <v>5643</v>
      </c>
      <c r="D16065" s="154">
        <v>51</v>
      </c>
      <c r="E16065" t="s">
        <v>3148</v>
      </c>
      <c r="F16065">
        <v>11</v>
      </c>
      <c r="G16065">
        <v>11</v>
      </c>
      <c r="H16065" t="s">
        <v>3404</v>
      </c>
      <c r="I16065" t="s">
        <v>3946</v>
      </c>
      <c r="K16065" t="s">
        <v>3149</v>
      </c>
      <c r="L16065" t="s">
        <v>3148</v>
      </c>
      <c r="M16065" t="s">
        <v>3404</v>
      </c>
      <c r="N16065" t="b">
        <f>IF(ETMRouteStages[[#This Row],[RID]]=A16064,ETMRouteStages[[#This Row],[StageSequence]]=F16064+1,TRUE)</f>
        <v>1</v>
      </c>
    </row>
    <row r="16066" spans="1:14">
      <c r="A16066" t="s">
        <v>7138</v>
      </c>
      <c r="B16066" t="s">
        <v>3003</v>
      </c>
      <c r="C16066" t="s">
        <v>5643</v>
      </c>
      <c r="D16066" s="154">
        <v>51</v>
      </c>
      <c r="E16066" t="s">
        <v>2938</v>
      </c>
      <c r="F16066">
        <v>12</v>
      </c>
      <c r="G16066">
        <v>12</v>
      </c>
      <c r="H16066" t="s">
        <v>3404</v>
      </c>
      <c r="I16066" t="s">
        <v>3946</v>
      </c>
      <c r="K16066" t="s">
        <v>2939</v>
      </c>
      <c r="L16066" t="s">
        <v>2938</v>
      </c>
      <c r="M16066" t="s">
        <v>3404</v>
      </c>
      <c r="N16066" t="b">
        <f>IF(ETMRouteStages[[#This Row],[RID]]=A16065,ETMRouteStages[[#This Row],[StageSequence]]=F16065+1,TRUE)</f>
        <v>1</v>
      </c>
    </row>
    <row r="16067" spans="1:14">
      <c r="A16067" t="s">
        <v>7138</v>
      </c>
      <c r="B16067" t="s">
        <v>3003</v>
      </c>
      <c r="C16067" t="s">
        <v>5643</v>
      </c>
      <c r="D16067" s="154">
        <v>51</v>
      </c>
      <c r="E16067" t="s">
        <v>1900</v>
      </c>
      <c r="F16067">
        <v>13</v>
      </c>
      <c r="G16067">
        <v>13</v>
      </c>
      <c r="H16067" t="s">
        <v>3404</v>
      </c>
      <c r="I16067" t="s">
        <v>3946</v>
      </c>
      <c r="K16067" t="s">
        <v>1901</v>
      </c>
      <c r="L16067" t="s">
        <v>1900</v>
      </c>
      <c r="M16067" t="s">
        <v>3404</v>
      </c>
      <c r="N16067" t="b">
        <f>IF(ETMRouteStages[[#This Row],[RID]]=A16066,ETMRouteStages[[#This Row],[StageSequence]]=F16066+1,TRUE)</f>
        <v>1</v>
      </c>
    </row>
    <row r="16068" spans="1:14">
      <c r="A16068" t="s">
        <v>7138</v>
      </c>
      <c r="B16068" t="s">
        <v>3003</v>
      </c>
      <c r="C16068" t="s">
        <v>5643</v>
      </c>
      <c r="D16068" s="154">
        <v>51</v>
      </c>
      <c r="E16068" t="s">
        <v>1466</v>
      </c>
      <c r="F16068">
        <v>14</v>
      </c>
      <c r="G16068">
        <v>14</v>
      </c>
      <c r="H16068" t="s">
        <v>3404</v>
      </c>
      <c r="I16068" t="s">
        <v>3946</v>
      </c>
      <c r="K16068" t="s">
        <v>1467</v>
      </c>
      <c r="L16068" t="s">
        <v>1466</v>
      </c>
      <c r="M16068" t="s">
        <v>3404</v>
      </c>
      <c r="N16068" t="b">
        <f>IF(ETMRouteStages[[#This Row],[RID]]=A16067,ETMRouteStages[[#This Row],[StageSequence]]=F16067+1,TRUE)</f>
        <v>1</v>
      </c>
    </row>
    <row r="16069" spans="1:14">
      <c r="A16069" t="s">
        <v>7138</v>
      </c>
      <c r="B16069" t="s">
        <v>3003</v>
      </c>
      <c r="C16069" t="s">
        <v>5643</v>
      </c>
      <c r="D16069" s="154">
        <v>51</v>
      </c>
      <c r="E16069" t="s">
        <v>2874</v>
      </c>
      <c r="F16069">
        <v>15</v>
      </c>
      <c r="G16069">
        <v>17</v>
      </c>
      <c r="H16069" t="s">
        <v>3404</v>
      </c>
      <c r="I16069" t="s">
        <v>3946</v>
      </c>
      <c r="K16069" t="s">
        <v>2875</v>
      </c>
      <c r="L16069" t="s">
        <v>2874</v>
      </c>
      <c r="M16069" t="s">
        <v>3404</v>
      </c>
      <c r="N16069" t="b">
        <f>IF(ETMRouteStages[[#This Row],[RID]]=A16068,ETMRouteStages[[#This Row],[StageSequence]]=F16068+1,TRUE)</f>
        <v>1</v>
      </c>
    </row>
    <row r="16070" spans="1:14">
      <c r="A16070" t="s">
        <v>7138</v>
      </c>
      <c r="B16070" t="s">
        <v>3003</v>
      </c>
      <c r="C16070" t="s">
        <v>5643</v>
      </c>
      <c r="D16070" s="154">
        <v>51</v>
      </c>
      <c r="E16070" t="s">
        <v>2294</v>
      </c>
      <c r="F16070">
        <v>16</v>
      </c>
      <c r="G16070">
        <v>18</v>
      </c>
      <c r="H16070" t="s">
        <v>3404</v>
      </c>
      <c r="I16070" t="s">
        <v>3946</v>
      </c>
      <c r="K16070" t="s">
        <v>2295</v>
      </c>
      <c r="L16070" t="s">
        <v>2294</v>
      </c>
      <c r="M16070" t="s">
        <v>3404</v>
      </c>
      <c r="N16070" t="b">
        <f>IF(ETMRouteStages[[#This Row],[RID]]=A16069,ETMRouteStages[[#This Row],[StageSequence]]=F16069+1,TRUE)</f>
        <v>1</v>
      </c>
    </row>
    <row r="16071" spans="1:14">
      <c r="A16071" t="s">
        <v>7138</v>
      </c>
      <c r="B16071" t="s">
        <v>3003</v>
      </c>
      <c r="C16071" t="s">
        <v>5643</v>
      </c>
      <c r="D16071" s="154">
        <v>51</v>
      </c>
      <c r="E16071" t="s">
        <v>3040</v>
      </c>
      <c r="F16071">
        <v>17</v>
      </c>
      <c r="G16071">
        <v>20</v>
      </c>
      <c r="H16071" t="s">
        <v>3404</v>
      </c>
      <c r="I16071" t="s">
        <v>3946</v>
      </c>
      <c r="K16071" t="s">
        <v>3041</v>
      </c>
      <c r="L16071" t="s">
        <v>3040</v>
      </c>
      <c r="M16071" t="s">
        <v>3404</v>
      </c>
      <c r="N16071" t="b">
        <f>IF(ETMRouteStages[[#This Row],[RID]]=A16070,ETMRouteStages[[#This Row],[StageSequence]]=F16070+1,TRUE)</f>
        <v>1</v>
      </c>
    </row>
    <row r="16072" spans="1:14">
      <c r="A16072" t="s">
        <v>7138</v>
      </c>
      <c r="B16072" t="s">
        <v>3003</v>
      </c>
      <c r="C16072" t="s">
        <v>5643</v>
      </c>
      <c r="D16072" s="154">
        <v>51</v>
      </c>
      <c r="E16072" t="s">
        <v>2727</v>
      </c>
      <c r="F16072">
        <v>18</v>
      </c>
      <c r="G16072">
        <v>21</v>
      </c>
      <c r="H16072" t="s">
        <v>3404</v>
      </c>
      <c r="I16072" t="s">
        <v>3946</v>
      </c>
      <c r="K16072" t="s">
        <v>2728</v>
      </c>
      <c r="L16072" t="s">
        <v>2727</v>
      </c>
      <c r="M16072" t="s">
        <v>3404</v>
      </c>
      <c r="N16072" t="b">
        <f>IF(ETMRouteStages[[#This Row],[RID]]=A16071,ETMRouteStages[[#This Row],[StageSequence]]=F16071+1,TRUE)</f>
        <v>1</v>
      </c>
    </row>
    <row r="16073" spans="1:14">
      <c r="A16073" t="s">
        <v>7138</v>
      </c>
      <c r="B16073" t="s">
        <v>3003</v>
      </c>
      <c r="C16073" t="s">
        <v>5643</v>
      </c>
      <c r="D16073" s="154">
        <v>51</v>
      </c>
      <c r="E16073" t="s">
        <v>428</v>
      </c>
      <c r="F16073">
        <v>19</v>
      </c>
      <c r="G16073">
        <v>22</v>
      </c>
      <c r="H16073" t="s">
        <v>3404</v>
      </c>
      <c r="I16073" t="s">
        <v>3946</v>
      </c>
      <c r="K16073" t="s">
        <v>429</v>
      </c>
      <c r="L16073" t="s">
        <v>428</v>
      </c>
      <c r="M16073" t="s">
        <v>3404</v>
      </c>
      <c r="N16073" t="b">
        <f>IF(ETMRouteStages[[#This Row],[RID]]=A16072,ETMRouteStages[[#This Row],[StageSequence]]=F16072+1,TRUE)</f>
        <v>1</v>
      </c>
    </row>
    <row r="16074" spans="1:14">
      <c r="A16074" t="s">
        <v>7138</v>
      </c>
      <c r="B16074" t="s">
        <v>3003</v>
      </c>
      <c r="C16074" t="s">
        <v>5643</v>
      </c>
      <c r="D16074" s="154">
        <v>51</v>
      </c>
      <c r="E16074" t="s">
        <v>2463</v>
      </c>
      <c r="F16074">
        <v>20</v>
      </c>
      <c r="G16074">
        <v>24</v>
      </c>
      <c r="H16074" t="s">
        <v>3404</v>
      </c>
      <c r="I16074" t="s">
        <v>3946</v>
      </c>
      <c r="K16074" t="s">
        <v>2464</v>
      </c>
      <c r="L16074" t="s">
        <v>2463</v>
      </c>
      <c r="M16074" t="s">
        <v>3404</v>
      </c>
      <c r="N16074" t="b">
        <f>IF(ETMRouteStages[[#This Row],[RID]]=A16073,ETMRouteStages[[#This Row],[StageSequence]]=F16073+1,TRUE)</f>
        <v>1</v>
      </c>
    </row>
    <row r="16075" spans="1:14">
      <c r="A16075" t="s">
        <v>7138</v>
      </c>
      <c r="B16075" t="s">
        <v>3003</v>
      </c>
      <c r="C16075" t="s">
        <v>5643</v>
      </c>
      <c r="D16075" s="154">
        <v>51</v>
      </c>
      <c r="E16075" t="s">
        <v>2127</v>
      </c>
      <c r="F16075">
        <v>21</v>
      </c>
      <c r="G16075">
        <v>25</v>
      </c>
      <c r="H16075" t="s">
        <v>3404</v>
      </c>
      <c r="I16075" t="s">
        <v>3946</v>
      </c>
      <c r="K16075" t="s">
        <v>2128</v>
      </c>
      <c r="L16075" t="s">
        <v>2127</v>
      </c>
      <c r="M16075" t="s">
        <v>3404</v>
      </c>
      <c r="N16075" t="b">
        <f>IF(ETMRouteStages[[#This Row],[RID]]=A16074,ETMRouteStages[[#This Row],[StageSequence]]=F16074+1,TRUE)</f>
        <v>1</v>
      </c>
    </row>
    <row r="16076" spans="1:14">
      <c r="A16076" t="s">
        <v>7138</v>
      </c>
      <c r="B16076" t="s">
        <v>3003</v>
      </c>
      <c r="C16076" t="s">
        <v>5643</v>
      </c>
      <c r="D16076" s="154">
        <v>51</v>
      </c>
      <c r="E16076" t="s">
        <v>1843</v>
      </c>
      <c r="F16076">
        <v>22</v>
      </c>
      <c r="G16076">
        <v>28</v>
      </c>
      <c r="H16076" t="s">
        <v>3404</v>
      </c>
      <c r="I16076" t="s">
        <v>3946</v>
      </c>
      <c r="K16076" t="s">
        <v>1844</v>
      </c>
      <c r="L16076" t="s">
        <v>1843</v>
      </c>
      <c r="M16076" t="s">
        <v>3404</v>
      </c>
      <c r="N16076" t="b">
        <f>IF(ETMRouteStages[[#This Row],[RID]]=A16075,ETMRouteStages[[#This Row],[StageSequence]]=F16075+1,TRUE)</f>
        <v>1</v>
      </c>
    </row>
    <row r="16077" spans="1:14">
      <c r="A16077" t="s">
        <v>7138</v>
      </c>
      <c r="B16077" t="s">
        <v>3003</v>
      </c>
      <c r="C16077" t="s">
        <v>5643</v>
      </c>
      <c r="D16077" s="154">
        <v>51</v>
      </c>
      <c r="E16077" t="s">
        <v>1845</v>
      </c>
      <c r="F16077">
        <v>23</v>
      </c>
      <c r="G16077">
        <v>30</v>
      </c>
      <c r="H16077" t="s">
        <v>3404</v>
      </c>
      <c r="I16077" t="s">
        <v>3946</v>
      </c>
      <c r="K16077" t="s">
        <v>1846</v>
      </c>
      <c r="L16077" t="s">
        <v>1845</v>
      </c>
      <c r="M16077" t="s">
        <v>3404</v>
      </c>
      <c r="N16077" t="b">
        <f>IF(ETMRouteStages[[#This Row],[RID]]=A16076,ETMRouteStages[[#This Row],[StageSequence]]=F16076+1,TRUE)</f>
        <v>1</v>
      </c>
    </row>
    <row r="16078" spans="1:14">
      <c r="A16078" t="s">
        <v>7138</v>
      </c>
      <c r="B16078" t="s">
        <v>3003</v>
      </c>
      <c r="C16078" t="s">
        <v>5643</v>
      </c>
      <c r="D16078" s="154">
        <v>51</v>
      </c>
      <c r="E16078" t="s">
        <v>2073</v>
      </c>
      <c r="F16078">
        <v>24</v>
      </c>
      <c r="G16078">
        <v>32</v>
      </c>
      <c r="H16078" t="s">
        <v>3404</v>
      </c>
      <c r="I16078" t="s">
        <v>3946</v>
      </c>
      <c r="K16078" t="s">
        <v>2074</v>
      </c>
      <c r="L16078" t="s">
        <v>2073</v>
      </c>
      <c r="M16078" t="s">
        <v>3404</v>
      </c>
      <c r="N16078" t="b">
        <f>IF(ETMRouteStages[[#This Row],[RID]]=A16077,ETMRouteStages[[#This Row],[StageSequence]]=F16077+1,TRUE)</f>
        <v>1</v>
      </c>
    </row>
    <row r="16079" spans="1:14">
      <c r="A16079" t="s">
        <v>7138</v>
      </c>
      <c r="B16079" t="s">
        <v>3003</v>
      </c>
      <c r="C16079" t="s">
        <v>5643</v>
      </c>
      <c r="D16079" s="154">
        <v>51</v>
      </c>
      <c r="E16079" t="s">
        <v>1087</v>
      </c>
      <c r="F16079">
        <v>25</v>
      </c>
      <c r="G16079">
        <v>33</v>
      </c>
      <c r="H16079" t="s">
        <v>3404</v>
      </c>
      <c r="I16079" t="s">
        <v>3946</v>
      </c>
      <c r="K16079" t="s">
        <v>1088</v>
      </c>
      <c r="L16079" t="s">
        <v>1087</v>
      </c>
      <c r="M16079" t="s">
        <v>3404</v>
      </c>
      <c r="N16079" t="b">
        <f>IF(ETMRouteStages[[#This Row],[RID]]=A16078,ETMRouteStages[[#This Row],[StageSequence]]=F16078+1,TRUE)</f>
        <v>1</v>
      </c>
    </row>
    <row r="16080" spans="1:14">
      <c r="A16080" t="s">
        <v>7138</v>
      </c>
      <c r="B16080" t="s">
        <v>3003</v>
      </c>
      <c r="C16080" t="s">
        <v>5643</v>
      </c>
      <c r="D16080" s="154">
        <v>51</v>
      </c>
      <c r="E16080" t="s">
        <v>906</v>
      </c>
      <c r="F16080">
        <v>26</v>
      </c>
      <c r="G16080">
        <v>35</v>
      </c>
      <c r="H16080" t="s">
        <v>3404</v>
      </c>
      <c r="I16080" t="s">
        <v>3946</v>
      </c>
      <c r="K16080" t="s">
        <v>907</v>
      </c>
      <c r="L16080" t="s">
        <v>906</v>
      </c>
      <c r="M16080" t="s">
        <v>3404</v>
      </c>
      <c r="N16080" t="b">
        <f>IF(ETMRouteStages[[#This Row],[RID]]=A16079,ETMRouteStages[[#This Row],[StageSequence]]=F16079+1,TRUE)</f>
        <v>1</v>
      </c>
    </row>
    <row r="16081" spans="1:14">
      <c r="A16081" t="s">
        <v>7138</v>
      </c>
      <c r="B16081" t="s">
        <v>3003</v>
      </c>
      <c r="C16081" t="s">
        <v>5643</v>
      </c>
      <c r="D16081" s="154">
        <v>51</v>
      </c>
      <c r="E16081" t="s">
        <v>1035</v>
      </c>
      <c r="F16081">
        <v>27</v>
      </c>
      <c r="G16081">
        <v>36</v>
      </c>
      <c r="H16081" t="s">
        <v>3404</v>
      </c>
      <c r="I16081" t="s">
        <v>3946</v>
      </c>
      <c r="K16081" t="s">
        <v>1036</v>
      </c>
      <c r="L16081" t="s">
        <v>1035</v>
      </c>
      <c r="M16081" t="s">
        <v>3404</v>
      </c>
      <c r="N16081" t="b">
        <f>IF(ETMRouteStages[[#This Row],[RID]]=A16080,ETMRouteStages[[#This Row],[StageSequence]]=F16080+1,TRUE)</f>
        <v>1</v>
      </c>
    </row>
    <row r="16082" spans="1:14">
      <c r="A16082" t="s">
        <v>7138</v>
      </c>
      <c r="B16082" t="s">
        <v>3003</v>
      </c>
      <c r="C16082" t="s">
        <v>5643</v>
      </c>
      <c r="D16082" s="154">
        <v>51</v>
      </c>
      <c r="E16082" t="s">
        <v>2260</v>
      </c>
      <c r="F16082">
        <v>28</v>
      </c>
      <c r="G16082">
        <v>39</v>
      </c>
      <c r="H16082" t="s">
        <v>3404</v>
      </c>
      <c r="I16082" t="s">
        <v>3946</v>
      </c>
      <c r="K16082" t="s">
        <v>2261</v>
      </c>
      <c r="L16082" t="s">
        <v>2260</v>
      </c>
      <c r="M16082" t="s">
        <v>3404</v>
      </c>
      <c r="N16082" t="b">
        <f>IF(ETMRouteStages[[#This Row],[RID]]=A16081,ETMRouteStages[[#This Row],[StageSequence]]=F16081+1,TRUE)</f>
        <v>1</v>
      </c>
    </row>
    <row r="16083" spans="1:14">
      <c r="A16083" t="s">
        <v>7138</v>
      </c>
      <c r="B16083" t="s">
        <v>3003</v>
      </c>
      <c r="C16083" t="s">
        <v>5643</v>
      </c>
      <c r="D16083" s="154">
        <v>51</v>
      </c>
      <c r="E16083" t="s">
        <v>995</v>
      </c>
      <c r="F16083">
        <v>29</v>
      </c>
      <c r="G16083">
        <v>42</v>
      </c>
      <c r="H16083" t="s">
        <v>3404</v>
      </c>
      <c r="I16083" t="s">
        <v>3946</v>
      </c>
      <c r="K16083" t="s">
        <v>996</v>
      </c>
      <c r="L16083" t="s">
        <v>995</v>
      </c>
      <c r="M16083" t="s">
        <v>3404</v>
      </c>
      <c r="N16083" t="b">
        <f>IF(ETMRouteStages[[#This Row],[RID]]=A16082,ETMRouteStages[[#This Row],[StageSequence]]=F16082+1,TRUE)</f>
        <v>1</v>
      </c>
    </row>
    <row r="16084" spans="1:14">
      <c r="A16084" t="s">
        <v>7138</v>
      </c>
      <c r="B16084" t="s">
        <v>3003</v>
      </c>
      <c r="C16084" t="s">
        <v>5643</v>
      </c>
      <c r="D16084" s="154">
        <v>51</v>
      </c>
      <c r="E16084" t="s">
        <v>1055</v>
      </c>
      <c r="F16084">
        <v>30</v>
      </c>
      <c r="G16084">
        <v>43</v>
      </c>
      <c r="H16084" t="s">
        <v>3404</v>
      </c>
      <c r="I16084" t="s">
        <v>3946</v>
      </c>
      <c r="K16084" t="s">
        <v>1056</v>
      </c>
      <c r="L16084" t="s">
        <v>1055</v>
      </c>
      <c r="M16084" t="s">
        <v>3404</v>
      </c>
      <c r="N16084" t="b">
        <f>IF(ETMRouteStages[[#This Row],[RID]]=A16083,ETMRouteStages[[#This Row],[StageSequence]]=F16083+1,TRUE)</f>
        <v>1</v>
      </c>
    </row>
    <row r="16085" spans="1:14">
      <c r="A16085" t="s">
        <v>7138</v>
      </c>
      <c r="B16085" t="s">
        <v>3003</v>
      </c>
      <c r="C16085" t="s">
        <v>5643</v>
      </c>
      <c r="D16085" s="154">
        <v>51</v>
      </c>
      <c r="E16085" t="s">
        <v>620</v>
      </c>
      <c r="F16085">
        <v>31</v>
      </c>
      <c r="G16085">
        <v>45</v>
      </c>
      <c r="H16085" t="s">
        <v>3404</v>
      </c>
      <c r="I16085" t="s">
        <v>3946</v>
      </c>
      <c r="K16085" t="s">
        <v>621</v>
      </c>
      <c r="L16085" t="s">
        <v>620</v>
      </c>
      <c r="M16085" t="s">
        <v>3404</v>
      </c>
      <c r="N16085" t="b">
        <f>IF(ETMRouteStages[[#This Row],[RID]]=A16084,ETMRouteStages[[#This Row],[StageSequence]]=F16084+1,TRUE)</f>
        <v>1</v>
      </c>
    </row>
    <row r="16086" spans="1:14">
      <c r="A16086" t="s">
        <v>7138</v>
      </c>
      <c r="B16086" t="s">
        <v>3003</v>
      </c>
      <c r="C16086" t="s">
        <v>5643</v>
      </c>
      <c r="D16086" s="154">
        <v>51</v>
      </c>
      <c r="E16086" t="s">
        <v>680</v>
      </c>
      <c r="F16086">
        <v>32</v>
      </c>
      <c r="G16086">
        <v>48</v>
      </c>
      <c r="H16086" t="s">
        <v>3404</v>
      </c>
      <c r="I16086" t="s">
        <v>3946</v>
      </c>
      <c r="K16086" t="s">
        <v>681</v>
      </c>
      <c r="L16086" t="s">
        <v>680</v>
      </c>
      <c r="M16086" t="s">
        <v>3404</v>
      </c>
      <c r="N16086" t="b">
        <f>IF(ETMRouteStages[[#This Row],[RID]]=A16085,ETMRouteStages[[#This Row],[StageSequence]]=F16085+1,TRUE)</f>
        <v>1</v>
      </c>
    </row>
    <row r="16087" spans="1:14">
      <c r="A16087" t="s">
        <v>7138</v>
      </c>
      <c r="B16087" t="s">
        <v>3003</v>
      </c>
      <c r="C16087" t="s">
        <v>5643</v>
      </c>
      <c r="D16087" s="154">
        <v>51</v>
      </c>
      <c r="E16087" t="s">
        <v>1293</v>
      </c>
      <c r="F16087">
        <v>33</v>
      </c>
      <c r="G16087">
        <v>50</v>
      </c>
      <c r="H16087" t="s">
        <v>3404</v>
      </c>
      <c r="I16087" t="s">
        <v>3946</v>
      </c>
      <c r="K16087" t="s">
        <v>1294</v>
      </c>
      <c r="L16087" t="s">
        <v>1293</v>
      </c>
      <c r="M16087" t="s">
        <v>3404</v>
      </c>
      <c r="N16087" t="b">
        <f>IF(ETMRouteStages[[#This Row],[RID]]=A16086,ETMRouteStages[[#This Row],[StageSequence]]=F16086+1,TRUE)</f>
        <v>1</v>
      </c>
    </row>
    <row r="16088" spans="1:14">
      <c r="A16088" t="s">
        <v>7138</v>
      </c>
      <c r="B16088" t="s">
        <v>3003</v>
      </c>
      <c r="C16088" t="s">
        <v>5643</v>
      </c>
      <c r="D16088" s="154">
        <v>51</v>
      </c>
      <c r="E16088" t="s">
        <v>2165</v>
      </c>
      <c r="F16088">
        <v>34</v>
      </c>
      <c r="G16088">
        <v>52</v>
      </c>
      <c r="H16088" t="s">
        <v>3404</v>
      </c>
      <c r="I16088" t="s">
        <v>3946</v>
      </c>
      <c r="K16088" t="s">
        <v>2166</v>
      </c>
      <c r="L16088" t="s">
        <v>2165</v>
      </c>
      <c r="M16088" t="s">
        <v>3404</v>
      </c>
      <c r="N16088" t="b">
        <f>IF(ETMRouteStages[[#This Row],[RID]]=A16087,ETMRouteStages[[#This Row],[StageSequence]]=F16087+1,TRUE)</f>
        <v>1</v>
      </c>
    </row>
    <row r="16089" spans="1:14">
      <c r="A16089" t="s">
        <v>7138</v>
      </c>
      <c r="B16089" t="s">
        <v>3003</v>
      </c>
      <c r="C16089" t="s">
        <v>5643</v>
      </c>
      <c r="D16089" s="154">
        <v>51</v>
      </c>
      <c r="E16089" t="s">
        <v>2298</v>
      </c>
      <c r="F16089">
        <v>35</v>
      </c>
      <c r="G16089">
        <v>54</v>
      </c>
      <c r="H16089" t="s">
        <v>3404</v>
      </c>
      <c r="I16089" t="s">
        <v>3946</v>
      </c>
      <c r="K16089" t="s">
        <v>2299</v>
      </c>
      <c r="L16089" t="s">
        <v>2298</v>
      </c>
      <c r="M16089" t="s">
        <v>3404</v>
      </c>
      <c r="N16089" t="b">
        <f>IF(ETMRouteStages[[#This Row],[RID]]=A16088,ETMRouteStages[[#This Row],[StageSequence]]=F16088+1,TRUE)</f>
        <v>1</v>
      </c>
    </row>
    <row r="16090" spans="1:14">
      <c r="A16090" t="s">
        <v>7138</v>
      </c>
      <c r="B16090" t="s">
        <v>3003</v>
      </c>
      <c r="C16090" t="s">
        <v>5643</v>
      </c>
      <c r="D16090" s="154">
        <v>51</v>
      </c>
      <c r="E16090" t="s">
        <v>2316</v>
      </c>
      <c r="F16090">
        <v>36</v>
      </c>
      <c r="G16090">
        <v>56</v>
      </c>
      <c r="H16090" t="s">
        <v>3404</v>
      </c>
      <c r="I16090" t="s">
        <v>3946</v>
      </c>
      <c r="K16090" t="s">
        <v>2317</v>
      </c>
      <c r="L16090" t="s">
        <v>2316</v>
      </c>
      <c r="M16090" t="s">
        <v>3404</v>
      </c>
      <c r="N16090" t="b">
        <f>IF(ETMRouteStages[[#This Row],[RID]]=A16089,ETMRouteStages[[#This Row],[StageSequence]]=F16089+1,TRUE)</f>
        <v>1</v>
      </c>
    </row>
    <row r="16091" spans="1:14">
      <c r="A16091" t="s">
        <v>7138</v>
      </c>
      <c r="B16091" t="s">
        <v>3003</v>
      </c>
      <c r="C16091" t="s">
        <v>5643</v>
      </c>
      <c r="D16091" s="154">
        <v>51</v>
      </c>
      <c r="E16091" t="s">
        <v>1341</v>
      </c>
      <c r="F16091">
        <v>37</v>
      </c>
      <c r="G16091">
        <v>60</v>
      </c>
      <c r="H16091" t="s">
        <v>3404</v>
      </c>
      <c r="I16091" t="s">
        <v>3946</v>
      </c>
      <c r="K16091" t="s">
        <v>1342</v>
      </c>
      <c r="L16091" t="s">
        <v>1341</v>
      </c>
      <c r="M16091" t="s">
        <v>3404</v>
      </c>
      <c r="N16091" t="b">
        <f>IF(ETMRouteStages[[#This Row],[RID]]=A16090,ETMRouteStages[[#This Row],[StageSequence]]=F16090+1,TRUE)</f>
        <v>1</v>
      </c>
    </row>
    <row r="16092" spans="1:14">
      <c r="A16092" t="s">
        <v>7138</v>
      </c>
      <c r="B16092" t="s">
        <v>3003</v>
      </c>
      <c r="C16092" t="s">
        <v>5643</v>
      </c>
      <c r="D16092" s="154">
        <v>51</v>
      </c>
      <c r="E16092" t="s">
        <v>882</v>
      </c>
      <c r="F16092">
        <v>38</v>
      </c>
      <c r="G16092">
        <v>63</v>
      </c>
      <c r="H16092" t="s">
        <v>3404</v>
      </c>
      <c r="I16092" t="s">
        <v>3946</v>
      </c>
      <c r="K16092" t="s">
        <v>883</v>
      </c>
      <c r="L16092" t="s">
        <v>882</v>
      </c>
      <c r="M16092" t="s">
        <v>3404</v>
      </c>
      <c r="N16092" t="b">
        <f>IF(ETMRouteStages[[#This Row],[RID]]=A16091,ETMRouteStages[[#This Row],[StageSequence]]=F16091+1,TRUE)</f>
        <v>1</v>
      </c>
    </row>
    <row r="16093" spans="1:14">
      <c r="A16093" t="s">
        <v>7138</v>
      </c>
      <c r="B16093" t="s">
        <v>3003</v>
      </c>
      <c r="C16093" t="s">
        <v>5643</v>
      </c>
      <c r="D16093" s="154">
        <v>51</v>
      </c>
      <c r="E16093" t="s">
        <v>830</v>
      </c>
      <c r="F16093">
        <v>39</v>
      </c>
      <c r="G16093">
        <v>65</v>
      </c>
      <c r="H16093" t="s">
        <v>3404</v>
      </c>
      <c r="I16093" t="s">
        <v>3946</v>
      </c>
      <c r="K16093" t="s">
        <v>831</v>
      </c>
      <c r="L16093" t="s">
        <v>830</v>
      </c>
      <c r="M16093" t="s">
        <v>3404</v>
      </c>
      <c r="N16093" t="b">
        <f>IF(ETMRouteStages[[#This Row],[RID]]=A16092,ETMRouteStages[[#This Row],[StageSequence]]=F16092+1,TRUE)</f>
        <v>1</v>
      </c>
    </row>
    <row r="16094" spans="1:14">
      <c r="A16094" t="s">
        <v>7138</v>
      </c>
      <c r="B16094" t="s">
        <v>3003</v>
      </c>
      <c r="C16094" t="s">
        <v>5643</v>
      </c>
      <c r="D16094" s="154">
        <v>51</v>
      </c>
      <c r="E16094" t="s">
        <v>2673</v>
      </c>
      <c r="F16094">
        <v>40</v>
      </c>
      <c r="G16094">
        <v>67</v>
      </c>
      <c r="H16094" t="s">
        <v>3404</v>
      </c>
      <c r="I16094" t="s">
        <v>3946</v>
      </c>
      <c r="K16094" t="s">
        <v>2674</v>
      </c>
      <c r="L16094" t="s">
        <v>2673</v>
      </c>
      <c r="M16094" t="s">
        <v>3404</v>
      </c>
      <c r="N16094" t="b">
        <f>IF(ETMRouteStages[[#This Row],[RID]]=A16093,ETMRouteStages[[#This Row],[StageSequence]]=F16093+1,TRUE)</f>
        <v>1</v>
      </c>
    </row>
    <row r="16095" spans="1:14">
      <c r="A16095" t="s">
        <v>7138</v>
      </c>
      <c r="B16095" t="s">
        <v>3003</v>
      </c>
      <c r="C16095" t="s">
        <v>5643</v>
      </c>
      <c r="D16095" s="154">
        <v>51</v>
      </c>
      <c r="E16095" t="s">
        <v>1932</v>
      </c>
      <c r="F16095">
        <v>41</v>
      </c>
      <c r="G16095">
        <v>69</v>
      </c>
      <c r="H16095" t="s">
        <v>3404</v>
      </c>
      <c r="I16095" t="s">
        <v>3946</v>
      </c>
      <c r="K16095" t="s">
        <v>1933</v>
      </c>
      <c r="L16095" t="s">
        <v>1932</v>
      </c>
      <c r="M16095" t="s">
        <v>3404</v>
      </c>
      <c r="N16095" t="b">
        <f>IF(ETMRouteStages[[#This Row],[RID]]=A16094,ETMRouteStages[[#This Row],[StageSequence]]=F16094+1,TRUE)</f>
        <v>1</v>
      </c>
    </row>
    <row r="16096" spans="1:14">
      <c r="A16096" t="s">
        <v>7138</v>
      </c>
      <c r="B16096" t="s">
        <v>3003</v>
      </c>
      <c r="C16096" t="s">
        <v>5643</v>
      </c>
      <c r="D16096" s="154">
        <v>51</v>
      </c>
      <c r="E16096" t="s">
        <v>720</v>
      </c>
      <c r="F16096">
        <v>42</v>
      </c>
      <c r="G16096">
        <v>70</v>
      </c>
      <c r="H16096" t="s">
        <v>3404</v>
      </c>
      <c r="I16096" t="s">
        <v>3946</v>
      </c>
      <c r="K16096" t="s">
        <v>721</v>
      </c>
      <c r="L16096" t="s">
        <v>720</v>
      </c>
      <c r="M16096" t="s">
        <v>3404</v>
      </c>
      <c r="N16096" t="b">
        <f>IF(ETMRouteStages[[#This Row],[RID]]=A16095,ETMRouteStages[[#This Row],[StageSequence]]=F16095+1,TRUE)</f>
        <v>1</v>
      </c>
    </row>
    <row r="16097" spans="1:14">
      <c r="A16097" t="s">
        <v>7138</v>
      </c>
      <c r="B16097" t="s">
        <v>3003</v>
      </c>
      <c r="C16097" t="s">
        <v>5643</v>
      </c>
      <c r="D16097" s="154">
        <v>51</v>
      </c>
      <c r="E16097" t="s">
        <v>540</v>
      </c>
      <c r="F16097">
        <v>43</v>
      </c>
      <c r="G16097">
        <v>71</v>
      </c>
      <c r="H16097" t="s">
        <v>3404</v>
      </c>
      <c r="I16097" t="s">
        <v>3946</v>
      </c>
      <c r="K16097" t="s">
        <v>541</v>
      </c>
      <c r="L16097" t="s">
        <v>540</v>
      </c>
      <c r="M16097" t="s">
        <v>3404</v>
      </c>
      <c r="N16097" t="b">
        <f>IF(ETMRouteStages[[#This Row],[RID]]=A16096,ETMRouteStages[[#This Row],[StageSequence]]=F16096+1,TRUE)</f>
        <v>1</v>
      </c>
    </row>
    <row r="16098" spans="1:14">
      <c r="A16098" t="s">
        <v>7138</v>
      </c>
      <c r="B16098" t="s">
        <v>3003</v>
      </c>
      <c r="C16098" t="s">
        <v>5643</v>
      </c>
      <c r="D16098" s="154">
        <v>51</v>
      </c>
      <c r="E16098" t="s">
        <v>2241</v>
      </c>
      <c r="F16098">
        <v>44</v>
      </c>
      <c r="G16098">
        <v>73</v>
      </c>
      <c r="H16098" t="s">
        <v>3404</v>
      </c>
      <c r="I16098" t="s">
        <v>3946</v>
      </c>
      <c r="K16098" t="s">
        <v>2242</v>
      </c>
      <c r="L16098" t="s">
        <v>2241</v>
      </c>
      <c r="M16098" t="s">
        <v>3404</v>
      </c>
      <c r="N16098" t="b">
        <f>IF(ETMRouteStages[[#This Row],[RID]]=A16097,ETMRouteStages[[#This Row],[StageSequence]]=F16097+1,TRUE)</f>
        <v>1</v>
      </c>
    </row>
    <row r="16099" spans="1:14">
      <c r="A16099" t="s">
        <v>7138</v>
      </c>
      <c r="B16099" t="s">
        <v>3003</v>
      </c>
      <c r="C16099" t="s">
        <v>5643</v>
      </c>
      <c r="D16099" s="154">
        <v>51</v>
      </c>
      <c r="E16099" t="s">
        <v>2358</v>
      </c>
      <c r="F16099">
        <v>45</v>
      </c>
      <c r="G16099">
        <v>75</v>
      </c>
      <c r="H16099" t="s">
        <v>3404</v>
      </c>
      <c r="I16099" t="s">
        <v>3946</v>
      </c>
      <c r="K16099" t="s">
        <v>2359</v>
      </c>
      <c r="L16099" t="s">
        <v>2358</v>
      </c>
      <c r="M16099" t="s">
        <v>3404</v>
      </c>
      <c r="N16099" t="b">
        <f>IF(ETMRouteStages[[#This Row],[RID]]=A16098,ETMRouteStages[[#This Row],[StageSequence]]=F16098+1,TRUE)</f>
        <v>1</v>
      </c>
    </row>
    <row r="16100" spans="1:14">
      <c r="A16100" t="s">
        <v>7138</v>
      </c>
      <c r="B16100" t="s">
        <v>3003</v>
      </c>
      <c r="C16100" t="s">
        <v>5643</v>
      </c>
      <c r="D16100" s="154">
        <v>51</v>
      </c>
      <c r="E16100" t="s">
        <v>2306</v>
      </c>
      <c r="F16100">
        <v>46</v>
      </c>
      <c r="G16100">
        <v>77</v>
      </c>
      <c r="H16100" t="s">
        <v>3404</v>
      </c>
      <c r="I16100" t="s">
        <v>3946</v>
      </c>
      <c r="K16100" t="s">
        <v>2307</v>
      </c>
      <c r="L16100" t="s">
        <v>2306</v>
      </c>
      <c r="M16100" t="s">
        <v>3404</v>
      </c>
      <c r="N16100" t="b">
        <f>IF(ETMRouteStages[[#This Row],[RID]]=A16099,ETMRouteStages[[#This Row],[StageSequence]]=F16099+1,TRUE)</f>
        <v>1</v>
      </c>
    </row>
    <row r="16101" spans="1:14">
      <c r="A16101" t="s">
        <v>7138</v>
      </c>
      <c r="B16101" t="s">
        <v>3003</v>
      </c>
      <c r="C16101" t="s">
        <v>5643</v>
      </c>
      <c r="D16101" s="154">
        <v>51</v>
      </c>
      <c r="E16101" t="s">
        <v>1534</v>
      </c>
      <c r="F16101">
        <v>47</v>
      </c>
      <c r="G16101">
        <v>80</v>
      </c>
      <c r="H16101" t="s">
        <v>3404</v>
      </c>
      <c r="I16101" t="s">
        <v>3946</v>
      </c>
      <c r="K16101" t="s">
        <v>1535</v>
      </c>
      <c r="L16101" t="s">
        <v>1534</v>
      </c>
      <c r="M16101" t="s">
        <v>3404</v>
      </c>
      <c r="N16101" t="b">
        <f>IF(ETMRouteStages[[#This Row],[RID]]=A16100,ETMRouteStages[[#This Row],[StageSequence]]=F16100+1,TRUE)</f>
        <v>1</v>
      </c>
    </row>
    <row r="16102" spans="1:14">
      <c r="A16102" t="s">
        <v>7138</v>
      </c>
      <c r="B16102" t="s">
        <v>3003</v>
      </c>
      <c r="C16102" t="s">
        <v>5643</v>
      </c>
      <c r="D16102" s="154">
        <v>51</v>
      </c>
      <c r="E16102" t="s">
        <v>1861</v>
      </c>
      <c r="F16102">
        <v>48</v>
      </c>
      <c r="G16102">
        <v>82</v>
      </c>
      <c r="H16102" t="s">
        <v>3404</v>
      </c>
      <c r="I16102" t="s">
        <v>3946</v>
      </c>
      <c r="K16102" t="s">
        <v>1862</v>
      </c>
      <c r="L16102" t="s">
        <v>1861</v>
      </c>
      <c r="M16102" t="s">
        <v>3404</v>
      </c>
      <c r="N16102" t="b">
        <f>IF(ETMRouteStages[[#This Row],[RID]]=A16101,ETMRouteStages[[#This Row],[StageSequence]]=F16101+1,TRUE)</f>
        <v>1</v>
      </c>
    </row>
    <row r="16103" spans="1:14">
      <c r="A16103" t="s">
        <v>7138</v>
      </c>
      <c r="B16103" t="s">
        <v>3003</v>
      </c>
      <c r="C16103" t="s">
        <v>5643</v>
      </c>
      <c r="D16103" s="154">
        <v>51</v>
      </c>
      <c r="E16103" t="s">
        <v>1045</v>
      </c>
      <c r="F16103">
        <v>49</v>
      </c>
      <c r="G16103">
        <v>84</v>
      </c>
      <c r="H16103" t="s">
        <v>3404</v>
      </c>
      <c r="I16103" t="s">
        <v>3946</v>
      </c>
      <c r="K16103" t="s">
        <v>1046</v>
      </c>
      <c r="L16103" t="s">
        <v>1045</v>
      </c>
      <c r="M16103" t="s">
        <v>3404</v>
      </c>
      <c r="N16103" t="b">
        <f>IF(ETMRouteStages[[#This Row],[RID]]=A16102,ETMRouteStages[[#This Row],[StageSequence]]=F16102+1,TRUE)</f>
        <v>1</v>
      </c>
    </row>
    <row r="16104" spans="1:14">
      <c r="A16104" t="s">
        <v>7138</v>
      </c>
      <c r="B16104" t="s">
        <v>3003</v>
      </c>
      <c r="C16104" t="s">
        <v>5643</v>
      </c>
      <c r="D16104" s="154">
        <v>51</v>
      </c>
      <c r="E16104" t="s">
        <v>1753</v>
      </c>
      <c r="F16104">
        <v>50</v>
      </c>
      <c r="G16104">
        <v>85</v>
      </c>
      <c r="H16104" t="s">
        <v>3404</v>
      </c>
      <c r="I16104" t="s">
        <v>3946</v>
      </c>
      <c r="K16104" t="s">
        <v>1754</v>
      </c>
      <c r="L16104" t="s">
        <v>1753</v>
      </c>
      <c r="M16104" t="s">
        <v>3404</v>
      </c>
      <c r="N16104" t="b">
        <f>IF(ETMRouteStages[[#This Row],[RID]]=A16103,ETMRouteStages[[#This Row],[StageSequence]]=F16103+1,TRUE)</f>
        <v>1</v>
      </c>
    </row>
    <row r="16105" spans="1:14">
      <c r="A16105" t="s">
        <v>7138</v>
      </c>
      <c r="B16105" t="s">
        <v>3003</v>
      </c>
      <c r="C16105" t="s">
        <v>5643</v>
      </c>
      <c r="D16105" s="154">
        <v>51</v>
      </c>
      <c r="E16105" t="s">
        <v>3118</v>
      </c>
      <c r="F16105">
        <v>51</v>
      </c>
      <c r="G16105">
        <v>87</v>
      </c>
      <c r="H16105" t="s">
        <v>3404</v>
      </c>
      <c r="I16105" t="s">
        <v>3946</v>
      </c>
      <c r="K16105" t="s">
        <v>3119</v>
      </c>
      <c r="L16105" t="s">
        <v>3118</v>
      </c>
      <c r="M16105" t="s">
        <v>3404</v>
      </c>
      <c r="N16105" t="b">
        <f>IF(ETMRouteStages[[#This Row],[RID]]=A16104,ETMRouteStages[[#This Row],[StageSequence]]=F16104+1,TRUE)</f>
        <v>1</v>
      </c>
    </row>
    <row r="16106" spans="1:14">
      <c r="A16106" t="s">
        <v>7138</v>
      </c>
      <c r="B16106" t="s">
        <v>3003</v>
      </c>
      <c r="C16106" t="s">
        <v>5643</v>
      </c>
      <c r="D16106" s="154">
        <v>51</v>
      </c>
      <c r="E16106" t="s">
        <v>2320</v>
      </c>
      <c r="F16106">
        <v>52</v>
      </c>
      <c r="G16106">
        <v>89</v>
      </c>
      <c r="H16106" t="s">
        <v>3404</v>
      </c>
      <c r="I16106" t="s">
        <v>3946</v>
      </c>
      <c r="J16106" t="s">
        <v>6088</v>
      </c>
      <c r="K16106" t="s">
        <v>2321</v>
      </c>
      <c r="L16106" t="s">
        <v>2320</v>
      </c>
      <c r="M16106" t="s">
        <v>3404</v>
      </c>
      <c r="N16106" t="b">
        <f>IF(ETMRouteStages[[#This Row],[RID]]=A16105,ETMRouteStages[[#This Row],[StageSequence]]=F16105+1,TRUE)</f>
        <v>1</v>
      </c>
    </row>
    <row r="16107" spans="1:14">
      <c r="A16107" t="s">
        <v>7138</v>
      </c>
      <c r="B16107" t="s">
        <v>3003</v>
      </c>
      <c r="C16107" t="s">
        <v>5643</v>
      </c>
      <c r="D16107" s="154">
        <v>51</v>
      </c>
      <c r="E16107" t="s">
        <v>1886</v>
      </c>
      <c r="F16107">
        <v>53</v>
      </c>
      <c r="G16107">
        <v>93</v>
      </c>
      <c r="H16107" t="s">
        <v>3404</v>
      </c>
      <c r="I16107" t="s">
        <v>3946</v>
      </c>
      <c r="J16107" t="s">
        <v>6089</v>
      </c>
      <c r="K16107" t="s">
        <v>1887</v>
      </c>
      <c r="L16107" t="s">
        <v>1886</v>
      </c>
      <c r="M16107" t="s">
        <v>3404</v>
      </c>
      <c r="N16107" t="b">
        <f>IF(ETMRouteStages[[#This Row],[RID]]=A16106,ETMRouteStages[[#This Row],[StageSequence]]=F16106+1,TRUE)</f>
        <v>1</v>
      </c>
    </row>
    <row r="16108" spans="1:14">
      <c r="A16108" t="s">
        <v>7138</v>
      </c>
      <c r="B16108" t="s">
        <v>3003</v>
      </c>
      <c r="C16108" t="s">
        <v>5643</v>
      </c>
      <c r="D16108" s="154">
        <v>51</v>
      </c>
      <c r="E16108" t="s">
        <v>2481</v>
      </c>
      <c r="F16108">
        <v>54</v>
      </c>
      <c r="G16108">
        <v>99</v>
      </c>
      <c r="H16108" t="s">
        <v>3404</v>
      </c>
      <c r="I16108" t="s">
        <v>3946</v>
      </c>
      <c r="K16108" t="s">
        <v>2482</v>
      </c>
      <c r="L16108" t="s">
        <v>2481</v>
      </c>
      <c r="M16108" t="s">
        <v>3404</v>
      </c>
      <c r="N16108" t="b">
        <f>IF(ETMRouteStages[[#This Row],[RID]]=A16107,ETMRouteStages[[#This Row],[StageSequence]]=F16107+1,TRUE)</f>
        <v>1</v>
      </c>
    </row>
    <row r="16109" spans="1:14">
      <c r="A16109" t="s">
        <v>7138</v>
      </c>
      <c r="B16109" t="s">
        <v>3003</v>
      </c>
      <c r="C16109" t="s">
        <v>5643</v>
      </c>
      <c r="D16109" s="154">
        <v>51</v>
      </c>
      <c r="E16109" t="s">
        <v>1552</v>
      </c>
      <c r="F16109">
        <v>55</v>
      </c>
      <c r="G16109">
        <v>103</v>
      </c>
      <c r="H16109" t="s">
        <v>3404</v>
      </c>
      <c r="I16109" t="s">
        <v>3946</v>
      </c>
      <c r="K16109" t="s">
        <v>1553</v>
      </c>
      <c r="L16109" t="s">
        <v>1552</v>
      </c>
      <c r="M16109" t="s">
        <v>3404</v>
      </c>
      <c r="N16109" t="b">
        <f>IF(ETMRouteStages[[#This Row],[RID]]=A16108,ETMRouteStages[[#This Row],[StageSequence]]=F16108+1,TRUE)</f>
        <v>1</v>
      </c>
    </row>
    <row r="16110" spans="1:14">
      <c r="A16110" t="s">
        <v>7139</v>
      </c>
      <c r="B16110" t="s">
        <v>3003</v>
      </c>
      <c r="C16110" t="s">
        <v>5647</v>
      </c>
      <c r="D16110" s="154">
        <v>52</v>
      </c>
      <c r="E16110" t="s">
        <v>3002</v>
      </c>
      <c r="F16110">
        <v>1</v>
      </c>
      <c r="G16110">
        <v>0</v>
      </c>
      <c r="H16110" t="s">
        <v>3404</v>
      </c>
      <c r="I16110" t="s">
        <v>3946</v>
      </c>
      <c r="K16110" t="s">
        <v>3003</v>
      </c>
      <c r="L16110" t="s">
        <v>3002</v>
      </c>
      <c r="M16110" t="s">
        <v>3404</v>
      </c>
      <c r="N16110" t="b">
        <f>IF(ETMRouteStages[[#This Row],[RID]]=A16109,ETMRouteStages[[#This Row],[StageSequence]]=F16109+1,TRUE)</f>
        <v>1</v>
      </c>
    </row>
    <row r="16111" spans="1:14">
      <c r="A16111" t="s">
        <v>7139</v>
      </c>
      <c r="B16111" t="s">
        <v>3003</v>
      </c>
      <c r="C16111" t="s">
        <v>5647</v>
      </c>
      <c r="D16111" s="154">
        <v>52</v>
      </c>
      <c r="E16111" t="s">
        <v>896</v>
      </c>
      <c r="F16111">
        <v>2</v>
      </c>
      <c r="G16111">
        <v>4</v>
      </c>
      <c r="H16111" t="s">
        <v>3404</v>
      </c>
      <c r="I16111" t="s">
        <v>3946</v>
      </c>
      <c r="K16111" t="s">
        <v>897</v>
      </c>
      <c r="L16111" t="s">
        <v>896</v>
      </c>
      <c r="M16111" t="s">
        <v>3404</v>
      </c>
      <c r="N16111" t="b">
        <f>IF(ETMRouteStages[[#This Row],[RID]]=A16110,ETMRouteStages[[#This Row],[StageSequence]]=F16110+1,TRUE)</f>
        <v>1</v>
      </c>
    </row>
    <row r="16112" spans="1:14">
      <c r="A16112" t="s">
        <v>7139</v>
      </c>
      <c r="B16112" t="s">
        <v>3003</v>
      </c>
      <c r="C16112" t="s">
        <v>5647</v>
      </c>
      <c r="D16112" s="154">
        <v>52</v>
      </c>
      <c r="E16112" t="s">
        <v>7140</v>
      </c>
      <c r="F16112">
        <v>3</v>
      </c>
      <c r="G16112">
        <v>11</v>
      </c>
      <c r="H16112" t="s">
        <v>3404</v>
      </c>
      <c r="I16112" t="s">
        <v>3946</v>
      </c>
      <c r="K16112" t="s">
        <v>3149</v>
      </c>
      <c r="L16112" t="s">
        <v>3148</v>
      </c>
      <c r="M16112" t="s">
        <v>3404</v>
      </c>
      <c r="N16112" t="b">
        <f>IF(ETMRouteStages[[#This Row],[RID]]=A16111,ETMRouteStages[[#This Row],[StageSequence]]=F16111+1,TRUE)</f>
        <v>1</v>
      </c>
    </row>
    <row r="16113" spans="1:14">
      <c r="A16113" t="s">
        <v>7139</v>
      </c>
      <c r="B16113" t="s">
        <v>3003</v>
      </c>
      <c r="C16113" t="s">
        <v>5647</v>
      </c>
      <c r="D16113" s="154">
        <v>52</v>
      </c>
      <c r="E16113" t="s">
        <v>2874</v>
      </c>
      <c r="F16113">
        <v>4</v>
      </c>
      <c r="G16113">
        <v>17</v>
      </c>
      <c r="H16113" t="s">
        <v>3404</v>
      </c>
      <c r="I16113" t="s">
        <v>3946</v>
      </c>
      <c r="K16113" t="s">
        <v>2875</v>
      </c>
      <c r="L16113" t="s">
        <v>2874</v>
      </c>
      <c r="M16113" t="s">
        <v>3404</v>
      </c>
      <c r="N16113" t="b">
        <f>IF(ETMRouteStages[[#This Row],[RID]]=A16112,ETMRouteStages[[#This Row],[StageSequence]]=F16112+1,TRUE)</f>
        <v>1</v>
      </c>
    </row>
    <row r="16114" spans="1:14">
      <c r="A16114" t="s">
        <v>7139</v>
      </c>
      <c r="B16114" t="s">
        <v>3003</v>
      </c>
      <c r="C16114" t="s">
        <v>5647</v>
      </c>
      <c r="D16114" s="154">
        <v>52</v>
      </c>
      <c r="E16114" t="s">
        <v>2127</v>
      </c>
      <c r="F16114">
        <v>5</v>
      </c>
      <c r="G16114">
        <v>25</v>
      </c>
      <c r="H16114" t="s">
        <v>3404</v>
      </c>
      <c r="I16114" t="s">
        <v>3946</v>
      </c>
      <c r="K16114" t="s">
        <v>2128</v>
      </c>
      <c r="L16114" t="s">
        <v>2127</v>
      </c>
      <c r="M16114" t="s">
        <v>3404</v>
      </c>
      <c r="N16114" t="b">
        <f>IF(ETMRouteStages[[#This Row],[RID]]=A16113,ETMRouteStages[[#This Row],[StageSequence]]=F16113+1,TRUE)</f>
        <v>1</v>
      </c>
    </row>
    <row r="16115" spans="1:14">
      <c r="A16115" t="s">
        <v>7139</v>
      </c>
      <c r="B16115" t="s">
        <v>3003</v>
      </c>
      <c r="C16115" t="s">
        <v>5647</v>
      </c>
      <c r="D16115" s="154">
        <v>52</v>
      </c>
      <c r="E16115" t="s">
        <v>1843</v>
      </c>
      <c r="F16115">
        <v>6</v>
      </c>
      <c r="G16115">
        <v>28</v>
      </c>
      <c r="H16115" t="s">
        <v>3404</v>
      </c>
      <c r="I16115" t="s">
        <v>3946</v>
      </c>
      <c r="K16115" t="s">
        <v>1844</v>
      </c>
      <c r="L16115" t="s">
        <v>1843</v>
      </c>
      <c r="M16115" t="s">
        <v>3404</v>
      </c>
      <c r="N16115" t="b">
        <f>IF(ETMRouteStages[[#This Row],[RID]]=A16114,ETMRouteStages[[#This Row],[StageSequence]]=F16114+1,TRUE)</f>
        <v>1</v>
      </c>
    </row>
    <row r="16116" spans="1:14">
      <c r="A16116" t="s">
        <v>7139</v>
      </c>
      <c r="B16116" t="s">
        <v>3003</v>
      </c>
      <c r="C16116" t="s">
        <v>5647</v>
      </c>
      <c r="D16116" s="154">
        <v>52</v>
      </c>
      <c r="E16116" t="s">
        <v>1189</v>
      </c>
      <c r="F16116">
        <v>7</v>
      </c>
      <c r="G16116">
        <v>30</v>
      </c>
      <c r="H16116" t="s">
        <v>3404</v>
      </c>
      <c r="I16116" t="s">
        <v>3946</v>
      </c>
      <c r="K16116" t="s">
        <v>1190</v>
      </c>
      <c r="L16116" t="s">
        <v>1189</v>
      </c>
      <c r="M16116" t="s">
        <v>3404</v>
      </c>
      <c r="N16116" t="b">
        <f>IF(ETMRouteStages[[#This Row],[RID]]=A16115,ETMRouteStages[[#This Row],[StageSequence]]=F16115+1,TRUE)</f>
        <v>1</v>
      </c>
    </row>
    <row r="16117" spans="1:14">
      <c r="A16117" t="s">
        <v>7139</v>
      </c>
      <c r="B16117" t="s">
        <v>3003</v>
      </c>
      <c r="C16117" t="s">
        <v>5647</v>
      </c>
      <c r="D16117" s="154">
        <v>52</v>
      </c>
      <c r="E16117" t="s">
        <v>786</v>
      </c>
      <c r="F16117">
        <v>8</v>
      </c>
      <c r="G16117">
        <v>38</v>
      </c>
      <c r="H16117" t="s">
        <v>3404</v>
      </c>
      <c r="I16117" t="s">
        <v>3946</v>
      </c>
      <c r="K16117" t="s">
        <v>787</v>
      </c>
      <c r="L16117" t="s">
        <v>786</v>
      </c>
      <c r="M16117" t="s">
        <v>3404</v>
      </c>
      <c r="N16117" t="b">
        <f>IF(ETMRouteStages[[#This Row],[RID]]=A16116,ETMRouteStages[[#This Row],[StageSequence]]=F16116+1,TRUE)</f>
        <v>1</v>
      </c>
    </row>
    <row r="16118" spans="1:14">
      <c r="A16118" t="s">
        <v>7139</v>
      </c>
      <c r="B16118" t="s">
        <v>3003</v>
      </c>
      <c r="C16118" t="s">
        <v>5647</v>
      </c>
      <c r="D16118" s="154">
        <v>52</v>
      </c>
      <c r="E16118" t="s">
        <v>2328</v>
      </c>
      <c r="F16118">
        <v>9</v>
      </c>
      <c r="G16118">
        <v>46</v>
      </c>
      <c r="H16118" t="s">
        <v>3404</v>
      </c>
      <c r="I16118" t="s">
        <v>3946</v>
      </c>
      <c r="K16118" t="s">
        <v>2329</v>
      </c>
      <c r="L16118" t="s">
        <v>2328</v>
      </c>
      <c r="M16118" t="s">
        <v>3404</v>
      </c>
      <c r="N16118" t="b">
        <f>IF(ETMRouteStages[[#This Row],[RID]]=A16117,ETMRouteStages[[#This Row],[StageSequence]]=F16117+1,TRUE)</f>
        <v>1</v>
      </c>
    </row>
    <row r="16119" spans="1:14">
      <c r="A16119" t="s">
        <v>7139</v>
      </c>
      <c r="B16119" t="s">
        <v>3003</v>
      </c>
      <c r="C16119" t="s">
        <v>5647</v>
      </c>
      <c r="D16119" s="154">
        <v>52</v>
      </c>
      <c r="E16119" t="s">
        <v>2952</v>
      </c>
      <c r="F16119">
        <v>10</v>
      </c>
      <c r="G16119">
        <v>56</v>
      </c>
      <c r="H16119" t="s">
        <v>3404</v>
      </c>
      <c r="I16119" t="s">
        <v>3946</v>
      </c>
      <c r="K16119" t="s">
        <v>2953</v>
      </c>
      <c r="L16119" t="s">
        <v>2952</v>
      </c>
      <c r="M16119" t="s">
        <v>3404</v>
      </c>
      <c r="N16119" t="b">
        <f>IF(ETMRouteStages[[#This Row],[RID]]=A16118,ETMRouteStages[[#This Row],[StageSequence]]=F16118+1,TRUE)</f>
        <v>1</v>
      </c>
    </row>
    <row r="16120" spans="1:14">
      <c r="A16120" t="s">
        <v>7139</v>
      </c>
      <c r="B16120" t="s">
        <v>3003</v>
      </c>
      <c r="C16120" t="s">
        <v>5647</v>
      </c>
      <c r="D16120" s="154">
        <v>52</v>
      </c>
      <c r="E16120" t="s">
        <v>1093</v>
      </c>
      <c r="F16120">
        <v>11</v>
      </c>
      <c r="G16120">
        <v>62</v>
      </c>
      <c r="H16120" t="s">
        <v>3404</v>
      </c>
      <c r="I16120" t="s">
        <v>3946</v>
      </c>
      <c r="K16120" t="s">
        <v>1094</v>
      </c>
      <c r="L16120" t="s">
        <v>1093</v>
      </c>
      <c r="M16120" t="s">
        <v>3404</v>
      </c>
      <c r="N16120" t="b">
        <f>IF(ETMRouteStages[[#This Row],[RID]]=A16119,ETMRouteStages[[#This Row],[StageSequence]]=F16119+1,TRUE)</f>
        <v>1</v>
      </c>
    </row>
    <row r="16121" spans="1:14">
      <c r="A16121" t="s">
        <v>7139</v>
      </c>
      <c r="B16121" t="s">
        <v>3003</v>
      </c>
      <c r="C16121" t="s">
        <v>5647</v>
      </c>
      <c r="D16121" s="154">
        <v>52</v>
      </c>
      <c r="E16121" t="s">
        <v>1109</v>
      </c>
      <c r="F16121">
        <v>12</v>
      </c>
      <c r="G16121">
        <v>68</v>
      </c>
      <c r="H16121" t="s">
        <v>3404</v>
      </c>
      <c r="I16121" t="s">
        <v>3946</v>
      </c>
      <c r="K16121" t="s">
        <v>1110</v>
      </c>
      <c r="L16121" t="s">
        <v>1109</v>
      </c>
      <c r="M16121" t="s">
        <v>3404</v>
      </c>
      <c r="N16121" t="b">
        <f>IF(ETMRouteStages[[#This Row],[RID]]=A16120,ETMRouteStages[[#This Row],[StageSequence]]=F16120+1,TRUE)</f>
        <v>1</v>
      </c>
    </row>
    <row r="16122" spans="1:14">
      <c r="A16122" t="s">
        <v>7139</v>
      </c>
      <c r="B16122" t="s">
        <v>3003</v>
      </c>
      <c r="C16122" t="s">
        <v>5647</v>
      </c>
      <c r="D16122" s="154">
        <v>52</v>
      </c>
      <c r="E16122" t="s">
        <v>1940</v>
      </c>
      <c r="F16122">
        <v>13</v>
      </c>
      <c r="G16122">
        <v>74</v>
      </c>
      <c r="H16122" t="s">
        <v>3404</v>
      </c>
      <c r="I16122" t="s">
        <v>3946</v>
      </c>
      <c r="K16122" t="s">
        <v>1941</v>
      </c>
      <c r="L16122" t="s">
        <v>1940</v>
      </c>
      <c r="M16122" t="s">
        <v>3404</v>
      </c>
      <c r="N16122" t="b">
        <f>IF(ETMRouteStages[[#This Row],[RID]]=A16121,ETMRouteStages[[#This Row],[StageSequence]]=F16121+1,TRUE)</f>
        <v>1</v>
      </c>
    </row>
    <row r="16123" spans="1:14">
      <c r="A16123" t="s">
        <v>7139</v>
      </c>
      <c r="B16123" t="s">
        <v>3003</v>
      </c>
      <c r="C16123" t="s">
        <v>5647</v>
      </c>
      <c r="D16123" s="154">
        <v>52</v>
      </c>
      <c r="E16123" t="s">
        <v>1285</v>
      </c>
      <c r="F16123">
        <v>14</v>
      </c>
      <c r="G16123">
        <v>86</v>
      </c>
      <c r="H16123" t="s">
        <v>3404</v>
      </c>
      <c r="I16123" t="s">
        <v>3946</v>
      </c>
      <c r="J16123" t="s">
        <v>6088</v>
      </c>
      <c r="K16123" t="s">
        <v>1286</v>
      </c>
      <c r="L16123" t="s">
        <v>1285</v>
      </c>
      <c r="M16123" t="s">
        <v>3404</v>
      </c>
      <c r="N16123" t="b">
        <f>IF(ETMRouteStages[[#This Row],[RID]]=A16122,ETMRouteStages[[#This Row],[StageSequence]]=F16122+1,TRUE)</f>
        <v>1</v>
      </c>
    </row>
    <row r="16124" spans="1:14">
      <c r="A16124" t="s">
        <v>7139</v>
      </c>
      <c r="B16124" t="s">
        <v>3003</v>
      </c>
      <c r="C16124" t="s">
        <v>5647</v>
      </c>
      <c r="D16124" s="154">
        <v>52</v>
      </c>
      <c r="E16124" t="s">
        <v>520</v>
      </c>
      <c r="F16124">
        <v>15</v>
      </c>
      <c r="G16124">
        <v>91</v>
      </c>
      <c r="H16124" t="s">
        <v>3404</v>
      </c>
      <c r="I16124" t="s">
        <v>3946</v>
      </c>
      <c r="J16124" t="s">
        <v>6089</v>
      </c>
      <c r="K16124" t="s">
        <v>521</v>
      </c>
      <c r="L16124" t="s">
        <v>520</v>
      </c>
      <c r="M16124" t="s">
        <v>3404</v>
      </c>
      <c r="N16124" t="b">
        <f>IF(ETMRouteStages[[#This Row],[RID]]=A16123,ETMRouteStages[[#This Row],[StageSequence]]=F16123+1,TRUE)</f>
        <v>1</v>
      </c>
    </row>
    <row r="16125" spans="1:14">
      <c r="A16125" t="s">
        <v>7139</v>
      </c>
      <c r="B16125" t="s">
        <v>3003</v>
      </c>
      <c r="C16125" t="s">
        <v>5647</v>
      </c>
      <c r="D16125" s="154">
        <v>52</v>
      </c>
      <c r="E16125" t="s">
        <v>2868</v>
      </c>
      <c r="F16125">
        <v>16</v>
      </c>
      <c r="G16125">
        <v>103</v>
      </c>
      <c r="H16125" t="s">
        <v>3404</v>
      </c>
      <c r="I16125" t="s">
        <v>3946</v>
      </c>
      <c r="K16125" t="s">
        <v>2869</v>
      </c>
      <c r="L16125" t="s">
        <v>2868</v>
      </c>
      <c r="M16125" t="s">
        <v>3404</v>
      </c>
      <c r="N16125" t="b">
        <f>IF(ETMRouteStages[[#This Row],[RID]]=A16124,ETMRouteStages[[#This Row],[StageSequence]]=F16124+1,TRUE)</f>
        <v>1</v>
      </c>
    </row>
    <row r="16126" spans="1:14">
      <c r="A16126" t="s">
        <v>7139</v>
      </c>
      <c r="B16126" t="s">
        <v>3003</v>
      </c>
      <c r="C16126" t="s">
        <v>5647</v>
      </c>
      <c r="D16126" s="154">
        <v>52</v>
      </c>
      <c r="E16126" t="s">
        <v>2407</v>
      </c>
      <c r="F16126">
        <v>17</v>
      </c>
      <c r="G16126">
        <v>115</v>
      </c>
      <c r="H16126" t="s">
        <v>3404</v>
      </c>
      <c r="I16126" t="s">
        <v>3946</v>
      </c>
      <c r="K16126" t="s">
        <v>2408</v>
      </c>
      <c r="L16126" t="s">
        <v>2407</v>
      </c>
      <c r="M16126" t="s">
        <v>3404</v>
      </c>
      <c r="N16126" t="b">
        <f>IF(ETMRouteStages[[#This Row],[RID]]=A16125,ETMRouteStages[[#This Row],[StageSequence]]=F16125+1,TRUE)</f>
        <v>1</v>
      </c>
    </row>
    <row r="16127" spans="1:14">
      <c r="A16127" t="s">
        <v>7139</v>
      </c>
      <c r="B16127" t="s">
        <v>3003</v>
      </c>
      <c r="C16127" t="s">
        <v>5647</v>
      </c>
      <c r="D16127" s="154">
        <v>52</v>
      </c>
      <c r="E16127" t="s">
        <v>1755</v>
      </c>
      <c r="F16127">
        <v>18</v>
      </c>
      <c r="G16127">
        <v>120</v>
      </c>
      <c r="H16127" t="s">
        <v>3404</v>
      </c>
      <c r="I16127" t="s">
        <v>3946</v>
      </c>
      <c r="K16127" t="s">
        <v>1756</v>
      </c>
      <c r="L16127" t="s">
        <v>1755</v>
      </c>
      <c r="M16127" t="s">
        <v>3404</v>
      </c>
      <c r="N16127" t="b">
        <f>IF(ETMRouteStages[[#This Row],[RID]]=A16126,ETMRouteStages[[#This Row],[StageSequence]]=F16126+1,TRUE)</f>
        <v>1</v>
      </c>
    </row>
    <row r="16128" spans="1:14">
      <c r="A16128" t="s">
        <v>7139</v>
      </c>
      <c r="B16128" t="s">
        <v>3003</v>
      </c>
      <c r="C16128" t="s">
        <v>5647</v>
      </c>
      <c r="D16128" s="154">
        <v>52</v>
      </c>
      <c r="E16128" t="s">
        <v>1345</v>
      </c>
      <c r="F16128">
        <v>19</v>
      </c>
      <c r="G16128">
        <v>133</v>
      </c>
      <c r="H16128" t="s">
        <v>3404</v>
      </c>
      <c r="I16128" t="s">
        <v>3946</v>
      </c>
      <c r="K16128" t="s">
        <v>1346</v>
      </c>
      <c r="L16128" t="s">
        <v>1345</v>
      </c>
      <c r="M16128" t="s">
        <v>3404</v>
      </c>
      <c r="N16128" t="b">
        <f>IF(ETMRouteStages[[#This Row],[RID]]=A16127,ETMRouteStages[[#This Row],[StageSequence]]=F16127+1,TRUE)</f>
        <v>1</v>
      </c>
    </row>
    <row r="16129" spans="1:14">
      <c r="A16129" t="s">
        <v>7139</v>
      </c>
      <c r="B16129" t="s">
        <v>3003</v>
      </c>
      <c r="C16129" t="s">
        <v>5647</v>
      </c>
      <c r="D16129" s="154">
        <v>52</v>
      </c>
      <c r="E16129" t="s">
        <v>1605</v>
      </c>
      <c r="F16129">
        <v>20</v>
      </c>
      <c r="G16129">
        <v>144</v>
      </c>
      <c r="H16129" t="s">
        <v>3404</v>
      </c>
      <c r="I16129" t="s">
        <v>3946</v>
      </c>
      <c r="K16129" t="s">
        <v>1606</v>
      </c>
      <c r="L16129" t="s">
        <v>1605</v>
      </c>
      <c r="M16129" t="s">
        <v>3404</v>
      </c>
      <c r="N16129" t="b">
        <f>IF(ETMRouteStages[[#This Row],[RID]]=A16128,ETMRouteStages[[#This Row],[StageSequence]]=F16128+1,TRUE)</f>
        <v>1</v>
      </c>
    </row>
    <row r="16130" spans="1:14">
      <c r="A16130" t="s">
        <v>7139</v>
      </c>
      <c r="B16130" t="s">
        <v>3003</v>
      </c>
      <c r="C16130" t="s">
        <v>5647</v>
      </c>
      <c r="D16130" s="154">
        <v>52</v>
      </c>
      <c r="E16130" t="s">
        <v>2288</v>
      </c>
      <c r="F16130">
        <v>21</v>
      </c>
      <c r="G16130">
        <v>162</v>
      </c>
      <c r="H16130" t="s">
        <v>3404</v>
      </c>
      <c r="I16130" t="s">
        <v>3946</v>
      </c>
      <c r="K16130" t="s">
        <v>2289</v>
      </c>
      <c r="L16130" t="s">
        <v>2288</v>
      </c>
      <c r="M16130" t="s">
        <v>3404</v>
      </c>
      <c r="N16130" t="b">
        <f>IF(ETMRouteStages[[#This Row],[RID]]=A16129,ETMRouteStages[[#This Row],[StageSequence]]=F16129+1,TRUE)</f>
        <v>1</v>
      </c>
    </row>
    <row r="16131" spans="1:14">
      <c r="A16131" t="s">
        <v>7139</v>
      </c>
      <c r="B16131" t="s">
        <v>3003</v>
      </c>
      <c r="C16131" t="s">
        <v>5647</v>
      </c>
      <c r="D16131" s="154">
        <v>52</v>
      </c>
      <c r="E16131" t="s">
        <v>2397</v>
      </c>
      <c r="F16131">
        <v>22</v>
      </c>
      <c r="G16131">
        <v>168</v>
      </c>
      <c r="H16131" t="s">
        <v>3404</v>
      </c>
      <c r="I16131" t="s">
        <v>3946</v>
      </c>
      <c r="K16131" t="s">
        <v>2398</v>
      </c>
      <c r="L16131" t="s">
        <v>2397</v>
      </c>
      <c r="M16131" t="s">
        <v>3404</v>
      </c>
      <c r="N16131" t="b">
        <f>IF(ETMRouteStages[[#This Row],[RID]]=A16130,ETMRouteStages[[#This Row],[StageSequence]]=F16130+1,TRUE)</f>
        <v>1</v>
      </c>
    </row>
    <row r="16132" spans="1:14">
      <c r="A16132" t="s">
        <v>7139</v>
      </c>
      <c r="B16132" t="s">
        <v>3003</v>
      </c>
      <c r="C16132" t="s">
        <v>5647</v>
      </c>
      <c r="D16132" s="154">
        <v>52</v>
      </c>
      <c r="E16132" t="s">
        <v>672</v>
      </c>
      <c r="F16132">
        <v>23</v>
      </c>
      <c r="G16132">
        <v>173</v>
      </c>
      <c r="H16132" t="s">
        <v>3404</v>
      </c>
      <c r="I16132" t="s">
        <v>3946</v>
      </c>
      <c r="K16132" t="s">
        <v>673</v>
      </c>
      <c r="L16132" t="s">
        <v>672</v>
      </c>
      <c r="M16132" t="s">
        <v>3404</v>
      </c>
      <c r="N16132" t="b">
        <f>IF(ETMRouteStages[[#This Row],[RID]]=A16131,ETMRouteStages[[#This Row],[StageSequence]]=F16131+1,TRUE)</f>
        <v>1</v>
      </c>
    </row>
    <row r="16133" spans="1:14">
      <c r="A16133" t="s">
        <v>7139</v>
      </c>
      <c r="B16133" t="s">
        <v>3003</v>
      </c>
      <c r="C16133" t="s">
        <v>5647</v>
      </c>
      <c r="D16133" s="154">
        <v>52</v>
      </c>
      <c r="E16133" t="s">
        <v>2087</v>
      </c>
      <c r="F16133">
        <v>24</v>
      </c>
      <c r="G16133">
        <v>203</v>
      </c>
      <c r="H16133" t="s">
        <v>3404</v>
      </c>
      <c r="I16133" t="s">
        <v>3946</v>
      </c>
      <c r="K16133" t="s">
        <v>2088</v>
      </c>
      <c r="L16133" t="s">
        <v>2087</v>
      </c>
      <c r="M16133" t="s">
        <v>3404</v>
      </c>
      <c r="N16133" t="b">
        <f>IF(ETMRouteStages[[#This Row],[RID]]=A16132,ETMRouteStages[[#This Row],[StageSequence]]=F16132+1,TRUE)</f>
        <v>1</v>
      </c>
    </row>
    <row r="16134" spans="1:14">
      <c r="A16134" t="s">
        <v>7139</v>
      </c>
      <c r="B16134" t="s">
        <v>3003</v>
      </c>
      <c r="C16134" t="s">
        <v>5647</v>
      </c>
      <c r="D16134" s="154">
        <v>52</v>
      </c>
      <c r="E16134" t="s">
        <v>3126</v>
      </c>
      <c r="F16134">
        <v>25</v>
      </c>
      <c r="G16134">
        <v>232</v>
      </c>
      <c r="H16134" t="s">
        <v>3404</v>
      </c>
      <c r="I16134" t="s">
        <v>3946</v>
      </c>
      <c r="K16134" t="s">
        <v>3127</v>
      </c>
      <c r="L16134" t="s">
        <v>3126</v>
      </c>
      <c r="M16134" t="s">
        <v>3404</v>
      </c>
      <c r="N16134" t="b">
        <f>IF(ETMRouteStages[[#This Row],[RID]]=A16133,ETMRouteStages[[#This Row],[StageSequence]]=F16133+1,TRUE)</f>
        <v>1</v>
      </c>
    </row>
    <row r="16135" spans="1:14">
      <c r="A16135" t="s">
        <v>7139</v>
      </c>
      <c r="B16135" t="s">
        <v>3003</v>
      </c>
      <c r="C16135" t="s">
        <v>5647</v>
      </c>
      <c r="D16135" s="154">
        <v>52</v>
      </c>
      <c r="E16135" t="s">
        <v>2514</v>
      </c>
      <c r="F16135">
        <v>26</v>
      </c>
      <c r="G16135">
        <v>254</v>
      </c>
      <c r="H16135" t="s">
        <v>3404</v>
      </c>
      <c r="I16135" t="s">
        <v>3946</v>
      </c>
      <c r="K16135" t="s">
        <v>2515</v>
      </c>
      <c r="L16135" t="s">
        <v>2514</v>
      </c>
      <c r="M16135" t="s">
        <v>3404</v>
      </c>
      <c r="N16135" t="b">
        <f>IF(ETMRouteStages[[#This Row],[RID]]=A16134,ETMRouteStages[[#This Row],[StageSequence]]=F16134+1,TRUE)</f>
        <v>1</v>
      </c>
    </row>
    <row r="16136" spans="1:14">
      <c r="A16136" t="s">
        <v>7139</v>
      </c>
      <c r="B16136" t="s">
        <v>3003</v>
      </c>
      <c r="C16136" t="s">
        <v>5647</v>
      </c>
      <c r="D16136" s="154">
        <v>52</v>
      </c>
      <c r="E16136" t="s">
        <v>1751</v>
      </c>
      <c r="F16136">
        <v>27</v>
      </c>
      <c r="G16136">
        <v>274</v>
      </c>
      <c r="H16136" t="s">
        <v>3404</v>
      </c>
      <c r="I16136" t="s">
        <v>3946</v>
      </c>
      <c r="K16136" t="s">
        <v>1752</v>
      </c>
      <c r="L16136" t="s">
        <v>1751</v>
      </c>
      <c r="M16136" t="s">
        <v>3404</v>
      </c>
      <c r="N16136" t="b">
        <f>IF(ETMRouteStages[[#This Row],[RID]]=A16135,ETMRouteStages[[#This Row],[StageSequence]]=F16135+1,TRUE)</f>
        <v>1</v>
      </c>
    </row>
    <row r="16137" spans="1:14">
      <c r="A16137" t="s">
        <v>7139</v>
      </c>
      <c r="B16137" t="s">
        <v>3003</v>
      </c>
      <c r="C16137" t="s">
        <v>5647</v>
      </c>
      <c r="D16137" s="154">
        <v>52</v>
      </c>
      <c r="E16137" t="s">
        <v>1486</v>
      </c>
      <c r="F16137">
        <v>28</v>
      </c>
      <c r="G16137">
        <v>293</v>
      </c>
      <c r="H16137" t="s">
        <v>3404</v>
      </c>
      <c r="I16137" t="s">
        <v>3946</v>
      </c>
      <c r="K16137" t="s">
        <v>1487</v>
      </c>
      <c r="L16137" t="s">
        <v>1486</v>
      </c>
      <c r="M16137" t="s">
        <v>3404</v>
      </c>
      <c r="N16137" t="b">
        <f>IF(ETMRouteStages[[#This Row],[RID]]=A16136,ETMRouteStages[[#This Row],[StageSequence]]=F16136+1,TRUE)</f>
        <v>1</v>
      </c>
    </row>
    <row r="16138" spans="1:14">
      <c r="A16138" t="s">
        <v>7139</v>
      </c>
      <c r="B16138" t="s">
        <v>3003</v>
      </c>
      <c r="C16138" t="s">
        <v>5647</v>
      </c>
      <c r="D16138" s="154">
        <v>52</v>
      </c>
      <c r="E16138" t="s">
        <v>1211</v>
      </c>
      <c r="F16138">
        <v>29</v>
      </c>
      <c r="G16138">
        <v>304</v>
      </c>
      <c r="H16138" t="s">
        <v>3404</v>
      </c>
      <c r="I16138" t="s">
        <v>3946</v>
      </c>
      <c r="K16138" t="s">
        <v>1212</v>
      </c>
      <c r="L16138" t="s">
        <v>1211</v>
      </c>
      <c r="M16138" t="s">
        <v>3404</v>
      </c>
      <c r="N16138" t="b">
        <f>IF(ETMRouteStages[[#This Row],[RID]]=A16137,ETMRouteStages[[#This Row],[StageSequence]]=F16137+1,TRUE)</f>
        <v>1</v>
      </c>
    </row>
    <row r="16139" spans="1:14">
      <c r="A16139" t="s">
        <v>7139</v>
      </c>
      <c r="B16139" t="s">
        <v>3003</v>
      </c>
      <c r="C16139" t="s">
        <v>5647</v>
      </c>
      <c r="D16139" s="154">
        <v>52</v>
      </c>
      <c r="E16139" t="s">
        <v>3058</v>
      </c>
      <c r="F16139">
        <v>30</v>
      </c>
      <c r="G16139">
        <v>310</v>
      </c>
      <c r="H16139" t="s">
        <v>3404</v>
      </c>
      <c r="I16139" t="s">
        <v>3946</v>
      </c>
      <c r="K16139" t="s">
        <v>3059</v>
      </c>
      <c r="L16139" t="s">
        <v>3058</v>
      </c>
      <c r="M16139" t="s">
        <v>3404</v>
      </c>
      <c r="N16139" t="b">
        <f>IF(ETMRouteStages[[#This Row],[RID]]=A16138,ETMRouteStages[[#This Row],[StageSequence]]=F16138+1,TRUE)</f>
        <v>1</v>
      </c>
    </row>
    <row r="16140" spans="1:14">
      <c r="A16140" t="s">
        <v>7139</v>
      </c>
      <c r="B16140" t="s">
        <v>3003</v>
      </c>
      <c r="C16140" t="s">
        <v>5647</v>
      </c>
      <c r="D16140" s="154">
        <v>52</v>
      </c>
      <c r="E16140" t="s">
        <v>2121</v>
      </c>
      <c r="F16140">
        <v>31</v>
      </c>
      <c r="G16140">
        <v>317</v>
      </c>
      <c r="H16140" t="s">
        <v>3404</v>
      </c>
      <c r="I16140" t="s">
        <v>3946</v>
      </c>
      <c r="K16140" t="s">
        <v>2122</v>
      </c>
      <c r="L16140" t="s">
        <v>2121</v>
      </c>
      <c r="M16140" t="s">
        <v>3404</v>
      </c>
      <c r="N16140" t="b">
        <f>IF(ETMRouteStages[[#This Row],[RID]]=A16139,ETMRouteStages[[#This Row],[StageSequence]]=F16139+1,TRUE)</f>
        <v>1</v>
      </c>
    </row>
    <row r="16141" spans="1:14">
      <c r="A16141" t="s">
        <v>7139</v>
      </c>
      <c r="B16141" t="s">
        <v>3003</v>
      </c>
      <c r="C16141" t="s">
        <v>5647</v>
      </c>
      <c r="D16141" s="154">
        <v>52</v>
      </c>
      <c r="E16141" t="s">
        <v>606</v>
      </c>
      <c r="F16141">
        <v>32</v>
      </c>
      <c r="G16141">
        <v>322</v>
      </c>
      <c r="H16141" t="s">
        <v>3404</v>
      </c>
      <c r="I16141" t="s">
        <v>3946</v>
      </c>
      <c r="K16141" t="s">
        <v>607</v>
      </c>
      <c r="L16141" t="s">
        <v>606</v>
      </c>
      <c r="M16141" t="s">
        <v>3404</v>
      </c>
      <c r="N16141" t="b">
        <f>IF(ETMRouteStages[[#This Row],[RID]]=A16140,ETMRouteStages[[#This Row],[StageSequence]]=F16140+1,TRUE)</f>
        <v>1</v>
      </c>
    </row>
    <row r="16142" spans="1:14">
      <c r="A16142" t="s">
        <v>7139</v>
      </c>
      <c r="B16142" t="s">
        <v>3003</v>
      </c>
      <c r="C16142" t="s">
        <v>5647</v>
      </c>
      <c r="D16142" s="154">
        <v>52</v>
      </c>
      <c r="E16142" t="s">
        <v>487</v>
      </c>
      <c r="F16142">
        <v>33</v>
      </c>
      <c r="G16142">
        <v>352</v>
      </c>
      <c r="H16142" t="s">
        <v>3404</v>
      </c>
      <c r="I16142" t="s">
        <v>3946</v>
      </c>
      <c r="K16142" t="s">
        <v>488</v>
      </c>
      <c r="L16142" t="s">
        <v>487</v>
      </c>
      <c r="M16142" t="s">
        <v>3404</v>
      </c>
      <c r="N16142" t="b">
        <f>IF(ETMRouteStages[[#This Row],[RID]]=A16141,ETMRouteStages[[#This Row],[StageSequence]]=F16141+1,TRUE)</f>
        <v>1</v>
      </c>
    </row>
    <row r="16143" spans="1:14">
      <c r="A16143" t="s">
        <v>7139</v>
      </c>
      <c r="B16143" t="s">
        <v>3003</v>
      </c>
      <c r="C16143" t="s">
        <v>5647</v>
      </c>
      <c r="D16143" s="154">
        <v>52</v>
      </c>
      <c r="E16143" t="s">
        <v>1419</v>
      </c>
      <c r="F16143">
        <v>34</v>
      </c>
      <c r="G16143">
        <v>361</v>
      </c>
      <c r="H16143" t="s">
        <v>3404</v>
      </c>
      <c r="I16143" t="s">
        <v>3946</v>
      </c>
      <c r="K16143" t="s">
        <v>1420</v>
      </c>
      <c r="L16143" t="s">
        <v>1419</v>
      </c>
      <c r="M16143" t="s">
        <v>3404</v>
      </c>
      <c r="N16143" t="b">
        <f>IF(ETMRouteStages[[#This Row],[RID]]=A16142,ETMRouteStages[[#This Row],[StageSequence]]=F16142+1,TRUE)</f>
        <v>1</v>
      </c>
    </row>
    <row r="16144" spans="1:14">
      <c r="A16144" t="s">
        <v>7139</v>
      </c>
      <c r="B16144" t="s">
        <v>3003</v>
      </c>
      <c r="C16144" t="s">
        <v>5647</v>
      </c>
      <c r="D16144" s="154">
        <v>52</v>
      </c>
      <c r="E16144" t="s">
        <v>1434</v>
      </c>
      <c r="F16144">
        <v>35</v>
      </c>
      <c r="G16144">
        <v>373</v>
      </c>
      <c r="H16144" t="s">
        <v>3404</v>
      </c>
      <c r="I16144" t="s">
        <v>3946</v>
      </c>
      <c r="K16144" t="s">
        <v>1435</v>
      </c>
      <c r="L16144" t="s">
        <v>1434</v>
      </c>
      <c r="M16144" t="s">
        <v>3404</v>
      </c>
      <c r="N16144" t="b">
        <f>IF(ETMRouteStages[[#This Row],[RID]]=A16143,ETMRouteStages[[#This Row],[StageSequence]]=F16143+1,TRUE)</f>
        <v>1</v>
      </c>
    </row>
    <row r="16145" spans="1:14">
      <c r="A16145" t="s">
        <v>7139</v>
      </c>
      <c r="B16145" t="s">
        <v>3003</v>
      </c>
      <c r="C16145" t="s">
        <v>5647</v>
      </c>
      <c r="D16145" s="154">
        <v>52</v>
      </c>
      <c r="E16145" t="s">
        <v>1983</v>
      </c>
      <c r="F16145">
        <v>36</v>
      </c>
      <c r="G16145">
        <v>386</v>
      </c>
      <c r="H16145" t="s">
        <v>3404</v>
      </c>
      <c r="I16145" t="s">
        <v>3946</v>
      </c>
      <c r="K16145" t="s">
        <v>1984</v>
      </c>
      <c r="L16145" t="s">
        <v>1983</v>
      </c>
      <c r="M16145" t="s">
        <v>3404</v>
      </c>
      <c r="N16145" t="b">
        <f>IF(ETMRouteStages[[#This Row],[RID]]=A16144,ETMRouteStages[[#This Row],[StageSequence]]=F16144+1,TRUE)</f>
        <v>1</v>
      </c>
    </row>
    <row r="16146" spans="1:14">
      <c r="A16146" t="s">
        <v>7139</v>
      </c>
      <c r="B16146" t="s">
        <v>3003</v>
      </c>
      <c r="C16146" t="s">
        <v>5647</v>
      </c>
      <c r="D16146" s="154">
        <v>52</v>
      </c>
      <c r="E16146" t="s">
        <v>1749</v>
      </c>
      <c r="F16146">
        <v>37</v>
      </c>
      <c r="G16146">
        <v>398</v>
      </c>
      <c r="H16146" t="s">
        <v>3404</v>
      </c>
      <c r="I16146" t="s">
        <v>3946</v>
      </c>
      <c r="K16146" t="s">
        <v>1750</v>
      </c>
      <c r="L16146" t="s">
        <v>1749</v>
      </c>
      <c r="M16146" t="s">
        <v>3404</v>
      </c>
      <c r="N16146" t="b">
        <f>IF(ETMRouteStages[[#This Row],[RID]]=A16145,ETMRouteStages[[#This Row],[StageSequence]]=F16145+1,TRUE)</f>
        <v>1</v>
      </c>
    </row>
    <row r="16147" spans="1:14">
      <c r="A16147" t="s">
        <v>7139</v>
      </c>
      <c r="B16147" t="s">
        <v>3003</v>
      </c>
      <c r="C16147" t="s">
        <v>5647</v>
      </c>
      <c r="D16147" s="154">
        <v>52</v>
      </c>
      <c r="E16147" t="s">
        <v>1568</v>
      </c>
      <c r="F16147">
        <v>38</v>
      </c>
      <c r="G16147">
        <v>429</v>
      </c>
      <c r="H16147" t="s">
        <v>3404</v>
      </c>
      <c r="I16147" t="s">
        <v>3946</v>
      </c>
      <c r="K16147" t="s">
        <v>1569</v>
      </c>
      <c r="L16147" t="s">
        <v>1568</v>
      </c>
      <c r="M16147" t="s">
        <v>3404</v>
      </c>
      <c r="N16147" t="b">
        <f>IF(ETMRouteStages[[#This Row],[RID]]=A16146,ETMRouteStages[[#This Row],[StageSequence]]=F16146+1,TRUE)</f>
        <v>1</v>
      </c>
    </row>
    <row r="16148" spans="1:14">
      <c r="A16148" t="s">
        <v>7139</v>
      </c>
      <c r="B16148" t="s">
        <v>3003</v>
      </c>
      <c r="C16148" t="s">
        <v>5647</v>
      </c>
      <c r="D16148" s="154">
        <v>52</v>
      </c>
      <c r="E16148" t="s">
        <v>2661</v>
      </c>
      <c r="F16148">
        <v>39</v>
      </c>
      <c r="G16148">
        <v>453</v>
      </c>
      <c r="H16148" t="s">
        <v>3404</v>
      </c>
      <c r="I16148" t="s">
        <v>3946</v>
      </c>
      <c r="K16148" t="s">
        <v>2662</v>
      </c>
      <c r="L16148" t="s">
        <v>2661</v>
      </c>
      <c r="M16148" t="s">
        <v>3404</v>
      </c>
      <c r="N16148" t="b">
        <f>IF(ETMRouteStages[[#This Row],[RID]]=A16147,ETMRouteStages[[#This Row],[StageSequence]]=F16147+1,TRUE)</f>
        <v>1</v>
      </c>
    </row>
    <row r="16149" spans="1:14">
      <c r="A16149" t="s">
        <v>7139</v>
      </c>
      <c r="B16149" t="s">
        <v>3003</v>
      </c>
      <c r="C16149" t="s">
        <v>5647</v>
      </c>
      <c r="D16149" s="154">
        <v>52</v>
      </c>
      <c r="E16149" t="s">
        <v>2395</v>
      </c>
      <c r="F16149">
        <v>40</v>
      </c>
      <c r="G16149">
        <v>489</v>
      </c>
      <c r="H16149" t="s">
        <v>3404</v>
      </c>
      <c r="I16149" t="s">
        <v>3946</v>
      </c>
      <c r="K16149" t="s">
        <v>2396</v>
      </c>
      <c r="L16149" t="s">
        <v>2395</v>
      </c>
      <c r="M16149" t="s">
        <v>3404</v>
      </c>
      <c r="N16149" t="b">
        <f>IF(ETMRouteStages[[#This Row],[RID]]=A16148,ETMRouteStages[[#This Row],[StageSequence]]=F16148+1,TRUE)</f>
        <v>1</v>
      </c>
    </row>
    <row r="16150" spans="1:14">
      <c r="A16150" t="s">
        <v>7141</v>
      </c>
      <c r="B16150" t="s">
        <v>3003</v>
      </c>
      <c r="C16150" t="s">
        <v>5647</v>
      </c>
      <c r="D16150" s="154">
        <v>53</v>
      </c>
      <c r="E16150" t="s">
        <v>3002</v>
      </c>
      <c r="F16150">
        <v>1</v>
      </c>
      <c r="G16150">
        <v>0</v>
      </c>
      <c r="H16150" t="s">
        <v>3404</v>
      </c>
      <c r="I16150" t="s">
        <v>3946</v>
      </c>
      <c r="K16150" t="s">
        <v>3003</v>
      </c>
      <c r="L16150" t="s">
        <v>3002</v>
      </c>
      <c r="M16150" t="s">
        <v>3404</v>
      </c>
      <c r="N16150" t="b">
        <f>IF(ETMRouteStages[[#This Row],[RID]]=A16149,ETMRouteStages[[#This Row],[StageSequence]]=F16149+1,TRUE)</f>
        <v>1</v>
      </c>
    </row>
    <row r="16151" spans="1:14">
      <c r="A16151" t="s">
        <v>7141</v>
      </c>
      <c r="B16151" t="s">
        <v>3003</v>
      </c>
      <c r="C16151" t="s">
        <v>5647</v>
      </c>
      <c r="D16151" s="154">
        <v>53</v>
      </c>
      <c r="E16151" t="s">
        <v>896</v>
      </c>
      <c r="F16151">
        <v>2</v>
      </c>
      <c r="G16151">
        <v>4</v>
      </c>
      <c r="H16151" t="s">
        <v>3404</v>
      </c>
      <c r="I16151" t="s">
        <v>3946</v>
      </c>
      <c r="K16151" t="s">
        <v>897</v>
      </c>
      <c r="L16151" t="s">
        <v>896</v>
      </c>
      <c r="M16151" t="s">
        <v>3404</v>
      </c>
      <c r="N16151" t="b">
        <f>IF(ETMRouteStages[[#This Row],[RID]]=A16150,ETMRouteStages[[#This Row],[StageSequence]]=F16150+1,TRUE)</f>
        <v>1</v>
      </c>
    </row>
    <row r="16152" spans="1:14">
      <c r="A16152" t="s">
        <v>7141</v>
      </c>
      <c r="B16152" t="s">
        <v>3003</v>
      </c>
      <c r="C16152" t="s">
        <v>5647</v>
      </c>
      <c r="D16152" s="154">
        <v>53</v>
      </c>
      <c r="E16152" t="s">
        <v>7140</v>
      </c>
      <c r="F16152">
        <v>3</v>
      </c>
      <c r="G16152">
        <v>11</v>
      </c>
      <c r="H16152" t="s">
        <v>3404</v>
      </c>
      <c r="I16152" t="s">
        <v>3946</v>
      </c>
      <c r="K16152" t="s">
        <v>3149</v>
      </c>
      <c r="L16152" t="s">
        <v>3148</v>
      </c>
      <c r="M16152" t="s">
        <v>3404</v>
      </c>
      <c r="N16152" t="b">
        <f>IF(ETMRouteStages[[#This Row],[RID]]=A16151,ETMRouteStages[[#This Row],[StageSequence]]=F16151+1,TRUE)</f>
        <v>1</v>
      </c>
    </row>
    <row r="16153" spans="1:14">
      <c r="A16153" t="s">
        <v>7141</v>
      </c>
      <c r="B16153" t="s">
        <v>3003</v>
      </c>
      <c r="C16153" t="s">
        <v>5647</v>
      </c>
      <c r="D16153" s="154">
        <v>53</v>
      </c>
      <c r="E16153" t="s">
        <v>2874</v>
      </c>
      <c r="F16153">
        <v>4</v>
      </c>
      <c r="G16153">
        <v>17</v>
      </c>
      <c r="H16153" t="s">
        <v>3404</v>
      </c>
      <c r="I16153" t="s">
        <v>3946</v>
      </c>
      <c r="K16153" t="s">
        <v>2875</v>
      </c>
      <c r="L16153" t="s">
        <v>2874</v>
      </c>
      <c r="M16153" t="s">
        <v>3404</v>
      </c>
      <c r="N16153" t="b">
        <f>IF(ETMRouteStages[[#This Row],[RID]]=A16152,ETMRouteStages[[#This Row],[StageSequence]]=F16152+1,TRUE)</f>
        <v>1</v>
      </c>
    </row>
    <row r="16154" spans="1:14">
      <c r="A16154" t="s">
        <v>7141</v>
      </c>
      <c r="B16154" t="s">
        <v>3003</v>
      </c>
      <c r="C16154" t="s">
        <v>5647</v>
      </c>
      <c r="D16154" s="154">
        <v>53</v>
      </c>
      <c r="E16154" t="s">
        <v>2127</v>
      </c>
      <c r="F16154">
        <v>5</v>
      </c>
      <c r="G16154">
        <v>25</v>
      </c>
      <c r="H16154" t="s">
        <v>3404</v>
      </c>
      <c r="I16154" t="s">
        <v>3946</v>
      </c>
      <c r="K16154" t="s">
        <v>2128</v>
      </c>
      <c r="L16154" t="s">
        <v>2127</v>
      </c>
      <c r="M16154" t="s">
        <v>3404</v>
      </c>
      <c r="N16154" t="b">
        <f>IF(ETMRouteStages[[#This Row],[RID]]=A16153,ETMRouteStages[[#This Row],[StageSequence]]=F16153+1,TRUE)</f>
        <v>1</v>
      </c>
    </row>
    <row r="16155" spans="1:14">
      <c r="A16155" t="s">
        <v>7141</v>
      </c>
      <c r="B16155" t="s">
        <v>3003</v>
      </c>
      <c r="C16155" t="s">
        <v>5647</v>
      </c>
      <c r="D16155" s="154">
        <v>53</v>
      </c>
      <c r="E16155" t="s">
        <v>1843</v>
      </c>
      <c r="F16155">
        <v>6</v>
      </c>
      <c r="G16155">
        <v>28</v>
      </c>
      <c r="H16155" t="s">
        <v>3404</v>
      </c>
      <c r="I16155" t="s">
        <v>3946</v>
      </c>
      <c r="K16155" t="s">
        <v>1844</v>
      </c>
      <c r="L16155" t="s">
        <v>1843</v>
      </c>
      <c r="M16155" t="s">
        <v>3404</v>
      </c>
      <c r="N16155" t="b">
        <f>IF(ETMRouteStages[[#This Row],[RID]]=A16154,ETMRouteStages[[#This Row],[StageSequence]]=F16154+1,TRUE)</f>
        <v>1</v>
      </c>
    </row>
    <row r="16156" spans="1:14">
      <c r="A16156" t="s">
        <v>7141</v>
      </c>
      <c r="B16156" t="s">
        <v>3003</v>
      </c>
      <c r="C16156" t="s">
        <v>5647</v>
      </c>
      <c r="D16156" s="154">
        <v>53</v>
      </c>
      <c r="E16156" t="s">
        <v>1189</v>
      </c>
      <c r="F16156">
        <v>7</v>
      </c>
      <c r="G16156">
        <v>30</v>
      </c>
      <c r="H16156" t="s">
        <v>3404</v>
      </c>
      <c r="I16156" t="s">
        <v>3946</v>
      </c>
      <c r="K16156" t="s">
        <v>1190</v>
      </c>
      <c r="L16156" t="s">
        <v>1189</v>
      </c>
      <c r="M16156" t="s">
        <v>3404</v>
      </c>
      <c r="N16156" t="b">
        <f>IF(ETMRouteStages[[#This Row],[RID]]=A16155,ETMRouteStages[[#This Row],[StageSequence]]=F16155+1,TRUE)</f>
        <v>1</v>
      </c>
    </row>
    <row r="16157" spans="1:14">
      <c r="A16157" t="s">
        <v>7141</v>
      </c>
      <c r="B16157" t="s">
        <v>3003</v>
      </c>
      <c r="C16157" t="s">
        <v>5647</v>
      </c>
      <c r="D16157" s="154">
        <v>53</v>
      </c>
      <c r="E16157" t="s">
        <v>786</v>
      </c>
      <c r="F16157">
        <v>8</v>
      </c>
      <c r="G16157">
        <v>38</v>
      </c>
      <c r="H16157" t="s">
        <v>3404</v>
      </c>
      <c r="I16157" t="s">
        <v>3946</v>
      </c>
      <c r="K16157" t="s">
        <v>787</v>
      </c>
      <c r="L16157" t="s">
        <v>786</v>
      </c>
      <c r="M16157" t="s">
        <v>3404</v>
      </c>
      <c r="N16157" t="b">
        <f>IF(ETMRouteStages[[#This Row],[RID]]=A16156,ETMRouteStages[[#This Row],[StageSequence]]=F16156+1,TRUE)</f>
        <v>1</v>
      </c>
    </row>
    <row r="16158" spans="1:14">
      <c r="A16158" t="s">
        <v>7141</v>
      </c>
      <c r="B16158" t="s">
        <v>3003</v>
      </c>
      <c r="C16158" t="s">
        <v>5647</v>
      </c>
      <c r="D16158" s="154">
        <v>53</v>
      </c>
      <c r="E16158" t="s">
        <v>2328</v>
      </c>
      <c r="F16158">
        <v>9</v>
      </c>
      <c r="G16158">
        <v>46</v>
      </c>
      <c r="H16158" t="s">
        <v>3404</v>
      </c>
      <c r="I16158" t="s">
        <v>3946</v>
      </c>
      <c r="K16158" t="s">
        <v>2329</v>
      </c>
      <c r="L16158" t="s">
        <v>2328</v>
      </c>
      <c r="M16158" t="s">
        <v>3404</v>
      </c>
      <c r="N16158" t="b">
        <f>IF(ETMRouteStages[[#This Row],[RID]]=A16157,ETMRouteStages[[#This Row],[StageSequence]]=F16157+1,TRUE)</f>
        <v>1</v>
      </c>
    </row>
    <row r="16159" spans="1:14">
      <c r="A16159" t="s">
        <v>7141</v>
      </c>
      <c r="B16159" t="s">
        <v>3003</v>
      </c>
      <c r="C16159" t="s">
        <v>5647</v>
      </c>
      <c r="D16159" s="154">
        <v>53</v>
      </c>
      <c r="E16159" t="s">
        <v>2952</v>
      </c>
      <c r="F16159">
        <v>10</v>
      </c>
      <c r="G16159">
        <v>56</v>
      </c>
      <c r="H16159" t="s">
        <v>3404</v>
      </c>
      <c r="I16159" t="s">
        <v>3946</v>
      </c>
      <c r="K16159" t="s">
        <v>2953</v>
      </c>
      <c r="L16159" t="s">
        <v>2952</v>
      </c>
      <c r="M16159" t="s">
        <v>3404</v>
      </c>
      <c r="N16159" t="b">
        <f>IF(ETMRouteStages[[#This Row],[RID]]=A16158,ETMRouteStages[[#This Row],[StageSequence]]=F16158+1,TRUE)</f>
        <v>1</v>
      </c>
    </row>
    <row r="16160" spans="1:14">
      <c r="A16160" t="s">
        <v>7141</v>
      </c>
      <c r="B16160" t="s">
        <v>3003</v>
      </c>
      <c r="C16160" t="s">
        <v>5647</v>
      </c>
      <c r="D16160" s="154">
        <v>53</v>
      </c>
      <c r="E16160" t="s">
        <v>1093</v>
      </c>
      <c r="F16160">
        <v>11</v>
      </c>
      <c r="G16160">
        <v>62</v>
      </c>
      <c r="H16160" t="s">
        <v>3404</v>
      </c>
      <c r="I16160" t="s">
        <v>3946</v>
      </c>
      <c r="K16160" t="s">
        <v>1094</v>
      </c>
      <c r="L16160" t="s">
        <v>1093</v>
      </c>
      <c r="M16160" t="s">
        <v>3404</v>
      </c>
      <c r="N16160" t="b">
        <f>IF(ETMRouteStages[[#This Row],[RID]]=A16159,ETMRouteStages[[#This Row],[StageSequence]]=F16159+1,TRUE)</f>
        <v>1</v>
      </c>
    </row>
    <row r="16161" spans="1:14">
      <c r="A16161" t="s">
        <v>7141</v>
      </c>
      <c r="B16161" t="s">
        <v>3003</v>
      </c>
      <c r="C16161" t="s">
        <v>5647</v>
      </c>
      <c r="D16161" s="154">
        <v>53</v>
      </c>
      <c r="E16161" t="s">
        <v>1109</v>
      </c>
      <c r="F16161">
        <v>12</v>
      </c>
      <c r="G16161">
        <v>68</v>
      </c>
      <c r="H16161" t="s">
        <v>3404</v>
      </c>
      <c r="I16161" t="s">
        <v>3946</v>
      </c>
      <c r="K16161" t="s">
        <v>1110</v>
      </c>
      <c r="L16161" t="s">
        <v>1109</v>
      </c>
      <c r="M16161" t="s">
        <v>3404</v>
      </c>
      <c r="N16161" t="b">
        <f>IF(ETMRouteStages[[#This Row],[RID]]=A16160,ETMRouteStages[[#This Row],[StageSequence]]=F16160+1,TRUE)</f>
        <v>1</v>
      </c>
    </row>
    <row r="16162" spans="1:14">
      <c r="A16162" t="s">
        <v>7141</v>
      </c>
      <c r="B16162" t="s">
        <v>3003</v>
      </c>
      <c r="C16162" t="s">
        <v>5647</v>
      </c>
      <c r="D16162" s="154">
        <v>53</v>
      </c>
      <c r="E16162" t="s">
        <v>1940</v>
      </c>
      <c r="F16162">
        <v>13</v>
      </c>
      <c r="G16162">
        <v>74</v>
      </c>
      <c r="H16162" t="s">
        <v>3404</v>
      </c>
      <c r="I16162" t="s">
        <v>3946</v>
      </c>
      <c r="K16162" t="s">
        <v>1941</v>
      </c>
      <c r="L16162" t="s">
        <v>1940</v>
      </c>
      <c r="M16162" t="s">
        <v>3404</v>
      </c>
      <c r="N16162" t="b">
        <f>IF(ETMRouteStages[[#This Row],[RID]]=A16161,ETMRouteStages[[#This Row],[StageSequence]]=F16161+1,TRUE)</f>
        <v>1</v>
      </c>
    </row>
    <row r="16163" spans="1:14">
      <c r="A16163" t="s">
        <v>7141</v>
      </c>
      <c r="B16163" t="s">
        <v>3003</v>
      </c>
      <c r="C16163" t="s">
        <v>5647</v>
      </c>
      <c r="D16163" s="154">
        <v>53</v>
      </c>
      <c r="E16163" t="s">
        <v>1285</v>
      </c>
      <c r="F16163">
        <v>14</v>
      </c>
      <c r="G16163">
        <v>86</v>
      </c>
      <c r="H16163" t="s">
        <v>3404</v>
      </c>
      <c r="I16163" t="s">
        <v>3946</v>
      </c>
      <c r="J16163" t="s">
        <v>6088</v>
      </c>
      <c r="K16163" t="s">
        <v>1286</v>
      </c>
      <c r="L16163" t="s">
        <v>1285</v>
      </c>
      <c r="M16163" t="s">
        <v>3404</v>
      </c>
      <c r="N16163" t="b">
        <f>IF(ETMRouteStages[[#This Row],[RID]]=A16162,ETMRouteStages[[#This Row],[StageSequence]]=F16162+1,TRUE)</f>
        <v>1</v>
      </c>
    </row>
    <row r="16164" spans="1:14">
      <c r="A16164" t="s">
        <v>7141</v>
      </c>
      <c r="B16164" t="s">
        <v>3003</v>
      </c>
      <c r="C16164" t="s">
        <v>5647</v>
      </c>
      <c r="D16164" s="154">
        <v>53</v>
      </c>
      <c r="E16164" t="s">
        <v>520</v>
      </c>
      <c r="F16164">
        <v>15</v>
      </c>
      <c r="G16164">
        <v>91</v>
      </c>
      <c r="H16164" t="s">
        <v>3404</v>
      </c>
      <c r="I16164" t="s">
        <v>3946</v>
      </c>
      <c r="J16164" t="s">
        <v>6089</v>
      </c>
      <c r="K16164" t="s">
        <v>521</v>
      </c>
      <c r="L16164" t="s">
        <v>520</v>
      </c>
      <c r="M16164" t="s">
        <v>3404</v>
      </c>
      <c r="N16164" t="b">
        <f>IF(ETMRouteStages[[#This Row],[RID]]=A16163,ETMRouteStages[[#This Row],[StageSequence]]=F16163+1,TRUE)</f>
        <v>1</v>
      </c>
    </row>
    <row r="16165" spans="1:14">
      <c r="A16165" t="s">
        <v>7141</v>
      </c>
      <c r="B16165" t="s">
        <v>3003</v>
      </c>
      <c r="C16165" t="s">
        <v>5647</v>
      </c>
      <c r="D16165" s="154">
        <v>53</v>
      </c>
      <c r="E16165" t="s">
        <v>2868</v>
      </c>
      <c r="F16165">
        <v>16</v>
      </c>
      <c r="G16165">
        <v>103</v>
      </c>
      <c r="H16165" t="s">
        <v>3404</v>
      </c>
      <c r="I16165" t="s">
        <v>3946</v>
      </c>
      <c r="K16165" t="s">
        <v>2869</v>
      </c>
      <c r="L16165" t="s">
        <v>2868</v>
      </c>
      <c r="M16165" t="s">
        <v>3404</v>
      </c>
      <c r="N16165" t="b">
        <f>IF(ETMRouteStages[[#This Row],[RID]]=A16164,ETMRouteStages[[#This Row],[StageSequence]]=F16164+1,TRUE)</f>
        <v>1</v>
      </c>
    </row>
    <row r="16166" spans="1:14">
      <c r="A16166" t="s">
        <v>7141</v>
      </c>
      <c r="B16166" t="s">
        <v>3003</v>
      </c>
      <c r="C16166" t="s">
        <v>5647</v>
      </c>
      <c r="D16166" s="154">
        <v>53</v>
      </c>
      <c r="E16166" t="s">
        <v>2407</v>
      </c>
      <c r="F16166">
        <v>17</v>
      </c>
      <c r="G16166">
        <v>115</v>
      </c>
      <c r="H16166" t="s">
        <v>3404</v>
      </c>
      <c r="I16166" t="s">
        <v>3946</v>
      </c>
      <c r="K16166" t="s">
        <v>2408</v>
      </c>
      <c r="L16166" t="s">
        <v>2407</v>
      </c>
      <c r="M16166" t="s">
        <v>3404</v>
      </c>
      <c r="N16166" t="b">
        <f>IF(ETMRouteStages[[#This Row],[RID]]=A16165,ETMRouteStages[[#This Row],[StageSequence]]=F16165+1,TRUE)</f>
        <v>1</v>
      </c>
    </row>
    <row r="16167" spans="1:14">
      <c r="A16167" t="s">
        <v>7141</v>
      </c>
      <c r="B16167" t="s">
        <v>3003</v>
      </c>
      <c r="C16167" t="s">
        <v>5647</v>
      </c>
      <c r="D16167" s="154">
        <v>53</v>
      </c>
      <c r="E16167" t="s">
        <v>1755</v>
      </c>
      <c r="F16167">
        <v>18</v>
      </c>
      <c r="G16167">
        <v>120</v>
      </c>
      <c r="H16167" t="s">
        <v>3404</v>
      </c>
      <c r="I16167" t="s">
        <v>3946</v>
      </c>
      <c r="K16167" t="s">
        <v>1756</v>
      </c>
      <c r="L16167" t="s">
        <v>1755</v>
      </c>
      <c r="M16167" t="s">
        <v>3404</v>
      </c>
      <c r="N16167" t="b">
        <f>IF(ETMRouteStages[[#This Row],[RID]]=A16166,ETMRouteStages[[#This Row],[StageSequence]]=F16166+1,TRUE)</f>
        <v>1</v>
      </c>
    </row>
    <row r="16168" spans="1:14">
      <c r="A16168" t="s">
        <v>7141</v>
      </c>
      <c r="B16168" t="s">
        <v>3003</v>
      </c>
      <c r="C16168" t="s">
        <v>5647</v>
      </c>
      <c r="D16168" s="154">
        <v>53</v>
      </c>
      <c r="E16168" t="s">
        <v>1345</v>
      </c>
      <c r="F16168">
        <v>19</v>
      </c>
      <c r="G16168">
        <v>133</v>
      </c>
      <c r="H16168" t="s">
        <v>3404</v>
      </c>
      <c r="I16168" t="s">
        <v>3946</v>
      </c>
      <c r="K16168" t="s">
        <v>1346</v>
      </c>
      <c r="L16168" t="s">
        <v>1345</v>
      </c>
      <c r="M16168" t="s">
        <v>3404</v>
      </c>
      <c r="N16168" t="b">
        <f>IF(ETMRouteStages[[#This Row],[RID]]=A16167,ETMRouteStages[[#This Row],[StageSequence]]=F16167+1,TRUE)</f>
        <v>1</v>
      </c>
    </row>
    <row r="16169" spans="1:14">
      <c r="A16169" t="s">
        <v>7141</v>
      </c>
      <c r="B16169" t="s">
        <v>3003</v>
      </c>
      <c r="C16169" t="s">
        <v>5647</v>
      </c>
      <c r="D16169" s="154">
        <v>53</v>
      </c>
      <c r="E16169" t="s">
        <v>1605</v>
      </c>
      <c r="F16169">
        <v>20</v>
      </c>
      <c r="G16169">
        <v>144</v>
      </c>
      <c r="H16169" t="s">
        <v>3404</v>
      </c>
      <c r="I16169" t="s">
        <v>3946</v>
      </c>
      <c r="K16169" t="s">
        <v>1606</v>
      </c>
      <c r="L16169" t="s">
        <v>1605</v>
      </c>
      <c r="M16169" t="s">
        <v>3404</v>
      </c>
      <c r="N16169" t="b">
        <f>IF(ETMRouteStages[[#This Row],[RID]]=A16168,ETMRouteStages[[#This Row],[StageSequence]]=F16168+1,TRUE)</f>
        <v>1</v>
      </c>
    </row>
    <row r="16170" spans="1:14">
      <c r="A16170" t="s">
        <v>7141</v>
      </c>
      <c r="B16170" t="s">
        <v>3003</v>
      </c>
      <c r="C16170" t="s">
        <v>5647</v>
      </c>
      <c r="D16170" s="154">
        <v>53</v>
      </c>
      <c r="E16170" t="s">
        <v>2288</v>
      </c>
      <c r="F16170">
        <v>21</v>
      </c>
      <c r="G16170">
        <v>162</v>
      </c>
      <c r="H16170" t="s">
        <v>3404</v>
      </c>
      <c r="I16170" t="s">
        <v>3946</v>
      </c>
      <c r="K16170" t="s">
        <v>2289</v>
      </c>
      <c r="L16170" t="s">
        <v>2288</v>
      </c>
      <c r="M16170" t="s">
        <v>3404</v>
      </c>
      <c r="N16170" t="b">
        <f>IF(ETMRouteStages[[#This Row],[RID]]=A16169,ETMRouteStages[[#This Row],[StageSequence]]=F16169+1,TRUE)</f>
        <v>1</v>
      </c>
    </row>
    <row r="16171" spans="1:14">
      <c r="A16171" t="s">
        <v>7141</v>
      </c>
      <c r="B16171" t="s">
        <v>3003</v>
      </c>
      <c r="C16171" t="s">
        <v>5647</v>
      </c>
      <c r="D16171" s="154">
        <v>53</v>
      </c>
      <c r="E16171" t="s">
        <v>2397</v>
      </c>
      <c r="F16171">
        <v>22</v>
      </c>
      <c r="G16171">
        <v>168</v>
      </c>
      <c r="H16171" t="s">
        <v>3404</v>
      </c>
      <c r="I16171" t="s">
        <v>3946</v>
      </c>
      <c r="K16171" t="s">
        <v>2398</v>
      </c>
      <c r="L16171" t="s">
        <v>2397</v>
      </c>
      <c r="M16171" t="s">
        <v>3404</v>
      </c>
      <c r="N16171" t="b">
        <f>IF(ETMRouteStages[[#This Row],[RID]]=A16170,ETMRouteStages[[#This Row],[StageSequence]]=F16170+1,TRUE)</f>
        <v>1</v>
      </c>
    </row>
    <row r="16172" spans="1:14">
      <c r="A16172" t="s">
        <v>7141</v>
      </c>
      <c r="B16172" t="s">
        <v>3003</v>
      </c>
      <c r="C16172" t="s">
        <v>5647</v>
      </c>
      <c r="D16172" s="154">
        <v>53</v>
      </c>
      <c r="E16172" t="s">
        <v>672</v>
      </c>
      <c r="F16172">
        <v>23</v>
      </c>
      <c r="G16172">
        <v>173</v>
      </c>
      <c r="H16172" t="s">
        <v>3404</v>
      </c>
      <c r="I16172" t="s">
        <v>3946</v>
      </c>
      <c r="K16172" t="s">
        <v>673</v>
      </c>
      <c r="L16172" t="s">
        <v>672</v>
      </c>
      <c r="M16172" t="s">
        <v>3404</v>
      </c>
      <c r="N16172" t="b">
        <f>IF(ETMRouteStages[[#This Row],[RID]]=A16171,ETMRouteStages[[#This Row],[StageSequence]]=F16171+1,TRUE)</f>
        <v>1</v>
      </c>
    </row>
    <row r="16173" spans="1:14">
      <c r="A16173" t="s">
        <v>7141</v>
      </c>
      <c r="B16173" t="s">
        <v>3003</v>
      </c>
      <c r="C16173" t="s">
        <v>5647</v>
      </c>
      <c r="D16173" s="154">
        <v>53</v>
      </c>
      <c r="E16173" t="s">
        <v>2087</v>
      </c>
      <c r="F16173">
        <v>24</v>
      </c>
      <c r="G16173">
        <v>203</v>
      </c>
      <c r="H16173" t="s">
        <v>3404</v>
      </c>
      <c r="I16173" t="s">
        <v>3946</v>
      </c>
      <c r="K16173" t="s">
        <v>2088</v>
      </c>
      <c r="L16173" t="s">
        <v>2087</v>
      </c>
      <c r="M16173" t="s">
        <v>3404</v>
      </c>
      <c r="N16173" t="b">
        <f>IF(ETMRouteStages[[#This Row],[RID]]=A16172,ETMRouteStages[[#This Row],[StageSequence]]=F16172+1,TRUE)</f>
        <v>1</v>
      </c>
    </row>
    <row r="16174" spans="1:14">
      <c r="A16174" t="s">
        <v>7141</v>
      </c>
      <c r="B16174" t="s">
        <v>3003</v>
      </c>
      <c r="C16174" t="s">
        <v>5647</v>
      </c>
      <c r="D16174" s="154">
        <v>53</v>
      </c>
      <c r="E16174" t="s">
        <v>3126</v>
      </c>
      <c r="F16174">
        <v>25</v>
      </c>
      <c r="G16174">
        <v>232</v>
      </c>
      <c r="H16174" t="s">
        <v>3404</v>
      </c>
      <c r="I16174" t="s">
        <v>3946</v>
      </c>
      <c r="K16174" t="s">
        <v>3127</v>
      </c>
      <c r="L16174" t="s">
        <v>3126</v>
      </c>
      <c r="M16174" t="s">
        <v>3404</v>
      </c>
      <c r="N16174" t="b">
        <f>IF(ETMRouteStages[[#This Row],[RID]]=A16173,ETMRouteStages[[#This Row],[StageSequence]]=F16173+1,TRUE)</f>
        <v>1</v>
      </c>
    </row>
    <row r="16175" spans="1:14">
      <c r="A16175" t="s">
        <v>7141</v>
      </c>
      <c r="B16175" t="s">
        <v>3003</v>
      </c>
      <c r="C16175" t="s">
        <v>5647</v>
      </c>
      <c r="D16175" s="154">
        <v>53</v>
      </c>
      <c r="E16175" t="s">
        <v>2514</v>
      </c>
      <c r="F16175">
        <v>26</v>
      </c>
      <c r="G16175">
        <v>254</v>
      </c>
      <c r="H16175" t="s">
        <v>3404</v>
      </c>
      <c r="I16175" t="s">
        <v>3946</v>
      </c>
      <c r="K16175" t="s">
        <v>2515</v>
      </c>
      <c r="L16175" t="s">
        <v>2514</v>
      </c>
      <c r="M16175" t="s">
        <v>3404</v>
      </c>
      <c r="N16175" t="b">
        <f>IF(ETMRouteStages[[#This Row],[RID]]=A16174,ETMRouteStages[[#This Row],[StageSequence]]=F16174+1,TRUE)</f>
        <v>1</v>
      </c>
    </row>
    <row r="16176" spans="1:14">
      <c r="A16176" t="s">
        <v>7141</v>
      </c>
      <c r="B16176" t="s">
        <v>3003</v>
      </c>
      <c r="C16176" t="s">
        <v>5647</v>
      </c>
      <c r="D16176" s="154">
        <v>53</v>
      </c>
      <c r="E16176" t="s">
        <v>1751</v>
      </c>
      <c r="F16176">
        <v>27</v>
      </c>
      <c r="G16176">
        <v>274</v>
      </c>
      <c r="H16176" t="s">
        <v>3404</v>
      </c>
      <c r="I16176" t="s">
        <v>3946</v>
      </c>
      <c r="K16176" t="s">
        <v>1752</v>
      </c>
      <c r="L16176" t="s">
        <v>1751</v>
      </c>
      <c r="M16176" t="s">
        <v>3404</v>
      </c>
      <c r="N16176" t="b">
        <f>IF(ETMRouteStages[[#This Row],[RID]]=A16175,ETMRouteStages[[#This Row],[StageSequence]]=F16175+1,TRUE)</f>
        <v>1</v>
      </c>
    </row>
    <row r="16177" spans="1:14">
      <c r="A16177" t="s">
        <v>7141</v>
      </c>
      <c r="B16177" t="s">
        <v>3003</v>
      </c>
      <c r="C16177" t="s">
        <v>5647</v>
      </c>
      <c r="D16177" s="154">
        <v>53</v>
      </c>
      <c r="E16177" t="s">
        <v>1486</v>
      </c>
      <c r="F16177">
        <v>28</v>
      </c>
      <c r="G16177">
        <v>293</v>
      </c>
      <c r="H16177" t="s">
        <v>3404</v>
      </c>
      <c r="I16177" t="s">
        <v>3946</v>
      </c>
      <c r="K16177" t="s">
        <v>1487</v>
      </c>
      <c r="L16177" t="s">
        <v>1486</v>
      </c>
      <c r="M16177" t="s">
        <v>3404</v>
      </c>
      <c r="N16177" t="b">
        <f>IF(ETMRouteStages[[#This Row],[RID]]=A16176,ETMRouteStages[[#This Row],[StageSequence]]=F16176+1,TRUE)</f>
        <v>1</v>
      </c>
    </row>
    <row r="16178" spans="1:14">
      <c r="A16178" t="s">
        <v>7141</v>
      </c>
      <c r="B16178" t="s">
        <v>3003</v>
      </c>
      <c r="C16178" t="s">
        <v>5647</v>
      </c>
      <c r="D16178" s="154">
        <v>53</v>
      </c>
      <c r="E16178" t="s">
        <v>1211</v>
      </c>
      <c r="F16178">
        <v>29</v>
      </c>
      <c r="G16178">
        <v>304</v>
      </c>
      <c r="H16178" t="s">
        <v>3404</v>
      </c>
      <c r="I16178" t="s">
        <v>3946</v>
      </c>
      <c r="K16178" t="s">
        <v>1212</v>
      </c>
      <c r="L16178" t="s">
        <v>1211</v>
      </c>
      <c r="M16178" t="s">
        <v>3404</v>
      </c>
      <c r="N16178" t="b">
        <f>IF(ETMRouteStages[[#This Row],[RID]]=A16177,ETMRouteStages[[#This Row],[StageSequence]]=F16177+1,TRUE)</f>
        <v>1</v>
      </c>
    </row>
    <row r="16179" spans="1:14">
      <c r="A16179" t="s">
        <v>7141</v>
      </c>
      <c r="B16179" t="s">
        <v>3003</v>
      </c>
      <c r="C16179" t="s">
        <v>5647</v>
      </c>
      <c r="D16179" s="154">
        <v>53</v>
      </c>
      <c r="E16179" t="s">
        <v>3058</v>
      </c>
      <c r="F16179">
        <v>30</v>
      </c>
      <c r="G16179">
        <v>310</v>
      </c>
      <c r="H16179" t="s">
        <v>3404</v>
      </c>
      <c r="I16179" t="s">
        <v>3946</v>
      </c>
      <c r="K16179" t="s">
        <v>3059</v>
      </c>
      <c r="L16179" t="s">
        <v>3058</v>
      </c>
      <c r="M16179" t="s">
        <v>3404</v>
      </c>
      <c r="N16179" t="b">
        <f>IF(ETMRouteStages[[#This Row],[RID]]=A16178,ETMRouteStages[[#This Row],[StageSequence]]=F16178+1,TRUE)</f>
        <v>1</v>
      </c>
    </row>
    <row r="16180" spans="1:14">
      <c r="A16180" t="s">
        <v>7141</v>
      </c>
      <c r="B16180" t="s">
        <v>3003</v>
      </c>
      <c r="C16180" t="s">
        <v>5647</v>
      </c>
      <c r="D16180" s="154">
        <v>53</v>
      </c>
      <c r="E16180" t="s">
        <v>2121</v>
      </c>
      <c r="F16180">
        <v>31</v>
      </c>
      <c r="G16180">
        <v>317</v>
      </c>
      <c r="H16180" t="s">
        <v>3404</v>
      </c>
      <c r="I16180" t="s">
        <v>3946</v>
      </c>
      <c r="K16180" t="s">
        <v>2122</v>
      </c>
      <c r="L16180" t="s">
        <v>2121</v>
      </c>
      <c r="M16180" t="s">
        <v>3404</v>
      </c>
      <c r="N16180" t="b">
        <f>IF(ETMRouteStages[[#This Row],[RID]]=A16179,ETMRouteStages[[#This Row],[StageSequence]]=F16179+1,TRUE)</f>
        <v>1</v>
      </c>
    </row>
    <row r="16181" spans="1:14">
      <c r="A16181" t="s">
        <v>7141</v>
      </c>
      <c r="B16181" t="s">
        <v>3003</v>
      </c>
      <c r="C16181" t="s">
        <v>5647</v>
      </c>
      <c r="D16181" s="154">
        <v>53</v>
      </c>
      <c r="E16181" t="s">
        <v>606</v>
      </c>
      <c r="F16181">
        <v>32</v>
      </c>
      <c r="G16181">
        <v>322</v>
      </c>
      <c r="H16181" t="s">
        <v>3404</v>
      </c>
      <c r="I16181" t="s">
        <v>3946</v>
      </c>
      <c r="K16181" t="s">
        <v>607</v>
      </c>
      <c r="L16181" t="s">
        <v>606</v>
      </c>
      <c r="M16181" t="s">
        <v>3404</v>
      </c>
      <c r="N16181" t="b">
        <f>IF(ETMRouteStages[[#This Row],[RID]]=A16180,ETMRouteStages[[#This Row],[StageSequence]]=F16180+1,TRUE)</f>
        <v>1</v>
      </c>
    </row>
    <row r="16182" spans="1:14">
      <c r="A16182" t="s">
        <v>7141</v>
      </c>
      <c r="B16182" t="s">
        <v>3003</v>
      </c>
      <c r="C16182" t="s">
        <v>5647</v>
      </c>
      <c r="D16182" s="154">
        <v>53</v>
      </c>
      <c r="E16182" t="s">
        <v>487</v>
      </c>
      <c r="F16182">
        <v>33</v>
      </c>
      <c r="G16182">
        <v>352</v>
      </c>
      <c r="H16182" t="s">
        <v>3404</v>
      </c>
      <c r="I16182" t="s">
        <v>3946</v>
      </c>
      <c r="K16182" t="s">
        <v>488</v>
      </c>
      <c r="L16182" t="s">
        <v>487</v>
      </c>
      <c r="M16182" t="s">
        <v>3404</v>
      </c>
      <c r="N16182" t="b">
        <f>IF(ETMRouteStages[[#This Row],[RID]]=A16181,ETMRouteStages[[#This Row],[StageSequence]]=F16181+1,TRUE)</f>
        <v>1</v>
      </c>
    </row>
    <row r="16183" spans="1:14">
      <c r="A16183" t="s">
        <v>7141</v>
      </c>
      <c r="B16183" t="s">
        <v>3003</v>
      </c>
      <c r="C16183" t="s">
        <v>5647</v>
      </c>
      <c r="D16183" s="154">
        <v>53</v>
      </c>
      <c r="E16183" t="s">
        <v>1419</v>
      </c>
      <c r="F16183">
        <v>34</v>
      </c>
      <c r="G16183">
        <v>361</v>
      </c>
      <c r="H16183" t="s">
        <v>3404</v>
      </c>
      <c r="I16183" t="s">
        <v>3946</v>
      </c>
      <c r="K16183" t="s">
        <v>1420</v>
      </c>
      <c r="L16183" t="s">
        <v>1419</v>
      </c>
      <c r="M16183" t="s">
        <v>3404</v>
      </c>
      <c r="N16183" t="b">
        <f>IF(ETMRouteStages[[#This Row],[RID]]=A16182,ETMRouteStages[[#This Row],[StageSequence]]=F16182+1,TRUE)</f>
        <v>1</v>
      </c>
    </row>
    <row r="16184" spans="1:14">
      <c r="A16184" t="s">
        <v>7141</v>
      </c>
      <c r="B16184" t="s">
        <v>3003</v>
      </c>
      <c r="C16184" t="s">
        <v>5647</v>
      </c>
      <c r="D16184" s="154">
        <v>53</v>
      </c>
      <c r="E16184" t="s">
        <v>1434</v>
      </c>
      <c r="F16184">
        <v>35</v>
      </c>
      <c r="G16184">
        <v>373</v>
      </c>
      <c r="H16184" t="s">
        <v>3404</v>
      </c>
      <c r="I16184" t="s">
        <v>3946</v>
      </c>
      <c r="K16184" t="s">
        <v>1435</v>
      </c>
      <c r="L16184" t="s">
        <v>1434</v>
      </c>
      <c r="M16184" t="s">
        <v>3404</v>
      </c>
      <c r="N16184" t="b">
        <f>IF(ETMRouteStages[[#This Row],[RID]]=A16183,ETMRouteStages[[#This Row],[StageSequence]]=F16183+1,TRUE)</f>
        <v>1</v>
      </c>
    </row>
    <row r="16185" spans="1:14">
      <c r="A16185" t="s">
        <v>7141</v>
      </c>
      <c r="B16185" t="s">
        <v>3003</v>
      </c>
      <c r="C16185" t="s">
        <v>5647</v>
      </c>
      <c r="D16185" s="154">
        <v>53</v>
      </c>
      <c r="E16185" t="s">
        <v>1983</v>
      </c>
      <c r="F16185">
        <v>36</v>
      </c>
      <c r="G16185">
        <v>386</v>
      </c>
      <c r="H16185" t="s">
        <v>3404</v>
      </c>
      <c r="I16185" t="s">
        <v>3946</v>
      </c>
      <c r="K16185" t="s">
        <v>1984</v>
      </c>
      <c r="L16185" t="s">
        <v>1983</v>
      </c>
      <c r="M16185" t="s">
        <v>3404</v>
      </c>
      <c r="N16185" t="b">
        <f>IF(ETMRouteStages[[#This Row],[RID]]=A16184,ETMRouteStages[[#This Row],[StageSequence]]=F16184+1,TRUE)</f>
        <v>1</v>
      </c>
    </row>
    <row r="16186" spans="1:14">
      <c r="A16186" t="s">
        <v>7141</v>
      </c>
      <c r="B16186" t="s">
        <v>3003</v>
      </c>
      <c r="C16186" t="s">
        <v>5647</v>
      </c>
      <c r="D16186" s="154">
        <v>53</v>
      </c>
      <c r="E16186" t="s">
        <v>1749</v>
      </c>
      <c r="F16186">
        <v>37</v>
      </c>
      <c r="G16186">
        <v>398</v>
      </c>
      <c r="H16186" t="s">
        <v>3404</v>
      </c>
      <c r="I16186" t="s">
        <v>3946</v>
      </c>
      <c r="K16186" t="s">
        <v>1750</v>
      </c>
      <c r="L16186" t="s">
        <v>1749</v>
      </c>
      <c r="M16186" t="s">
        <v>3404</v>
      </c>
      <c r="N16186" t="b">
        <f>IF(ETMRouteStages[[#This Row],[RID]]=A16185,ETMRouteStages[[#This Row],[StageSequence]]=F16185+1,TRUE)</f>
        <v>1</v>
      </c>
    </row>
    <row r="16187" spans="1:14">
      <c r="A16187" t="s">
        <v>7141</v>
      </c>
      <c r="B16187" t="s">
        <v>3003</v>
      </c>
      <c r="C16187" t="s">
        <v>5647</v>
      </c>
      <c r="D16187" s="154">
        <v>53</v>
      </c>
      <c r="E16187" t="s">
        <v>1568</v>
      </c>
      <c r="F16187">
        <v>38</v>
      </c>
      <c r="G16187">
        <v>429</v>
      </c>
      <c r="H16187" t="s">
        <v>3404</v>
      </c>
      <c r="I16187" t="s">
        <v>3946</v>
      </c>
      <c r="K16187" t="s">
        <v>1569</v>
      </c>
      <c r="L16187" t="s">
        <v>1568</v>
      </c>
      <c r="M16187" t="s">
        <v>3404</v>
      </c>
      <c r="N16187" t="b">
        <f>IF(ETMRouteStages[[#This Row],[RID]]=A16186,ETMRouteStages[[#This Row],[StageSequence]]=F16186+1,TRUE)</f>
        <v>1</v>
      </c>
    </row>
    <row r="16188" spans="1:14">
      <c r="A16188" t="s">
        <v>7141</v>
      </c>
      <c r="B16188" t="s">
        <v>3003</v>
      </c>
      <c r="C16188" t="s">
        <v>5647</v>
      </c>
      <c r="D16188" s="154">
        <v>53</v>
      </c>
      <c r="E16188" t="s">
        <v>2661</v>
      </c>
      <c r="F16188">
        <v>39</v>
      </c>
      <c r="G16188">
        <v>453</v>
      </c>
      <c r="H16188" t="s">
        <v>3404</v>
      </c>
      <c r="I16188" t="s">
        <v>3946</v>
      </c>
      <c r="K16188" t="s">
        <v>2662</v>
      </c>
      <c r="L16188" t="s">
        <v>2661</v>
      </c>
      <c r="M16188" t="s">
        <v>3404</v>
      </c>
      <c r="N16188" t="b">
        <f>IF(ETMRouteStages[[#This Row],[RID]]=A16187,ETMRouteStages[[#This Row],[StageSequence]]=F16187+1,TRUE)</f>
        <v>1</v>
      </c>
    </row>
    <row r="16189" spans="1:14">
      <c r="A16189" t="s">
        <v>7141</v>
      </c>
      <c r="B16189" t="s">
        <v>3003</v>
      </c>
      <c r="C16189" t="s">
        <v>5647</v>
      </c>
      <c r="D16189" s="154">
        <v>53</v>
      </c>
      <c r="E16189" t="s">
        <v>2395</v>
      </c>
      <c r="F16189">
        <v>40</v>
      </c>
      <c r="G16189">
        <v>489</v>
      </c>
      <c r="H16189" t="s">
        <v>3404</v>
      </c>
      <c r="I16189" t="s">
        <v>3946</v>
      </c>
      <c r="K16189" t="s">
        <v>2396</v>
      </c>
      <c r="L16189" t="s">
        <v>2395</v>
      </c>
      <c r="M16189" t="s">
        <v>3404</v>
      </c>
      <c r="N16189" t="b">
        <f>IF(ETMRouteStages[[#This Row],[RID]]=A16188,ETMRouteStages[[#This Row],[StageSequence]]=F16188+1,TRUE)</f>
        <v>1</v>
      </c>
    </row>
    <row r="16190" spans="1:14">
      <c r="A16190" t="s">
        <v>7142</v>
      </c>
      <c r="B16190" t="s">
        <v>3003</v>
      </c>
      <c r="C16190" t="s">
        <v>5647</v>
      </c>
      <c r="D16190" s="154">
        <v>54</v>
      </c>
      <c r="E16190" t="s">
        <v>3002</v>
      </c>
      <c r="F16190">
        <v>1</v>
      </c>
      <c r="G16190">
        <v>0</v>
      </c>
      <c r="H16190" t="s">
        <v>3404</v>
      </c>
      <c r="I16190" t="s">
        <v>3946</v>
      </c>
      <c r="K16190" t="s">
        <v>3003</v>
      </c>
      <c r="L16190" t="s">
        <v>3002</v>
      </c>
      <c r="M16190" t="s">
        <v>3404</v>
      </c>
      <c r="N16190" t="b">
        <f>IF(ETMRouteStages[[#This Row],[RID]]=A16189,ETMRouteStages[[#This Row],[StageSequence]]=F16189+1,TRUE)</f>
        <v>1</v>
      </c>
    </row>
    <row r="16191" spans="1:14">
      <c r="A16191" t="s">
        <v>7142</v>
      </c>
      <c r="B16191" t="s">
        <v>3003</v>
      </c>
      <c r="C16191" t="s">
        <v>5647</v>
      </c>
      <c r="D16191" s="154">
        <v>54</v>
      </c>
      <c r="E16191" t="s">
        <v>896</v>
      </c>
      <c r="F16191">
        <v>2</v>
      </c>
      <c r="G16191">
        <v>4</v>
      </c>
      <c r="H16191" t="s">
        <v>3404</v>
      </c>
      <c r="I16191" t="s">
        <v>3946</v>
      </c>
      <c r="K16191" t="s">
        <v>897</v>
      </c>
      <c r="L16191" t="s">
        <v>896</v>
      </c>
      <c r="M16191" t="s">
        <v>3404</v>
      </c>
      <c r="N16191" t="b">
        <f>IF(ETMRouteStages[[#This Row],[RID]]=A16190,ETMRouteStages[[#This Row],[StageSequence]]=F16190+1,TRUE)</f>
        <v>1</v>
      </c>
    </row>
    <row r="16192" spans="1:14">
      <c r="A16192" t="s">
        <v>7142</v>
      </c>
      <c r="B16192" t="s">
        <v>3003</v>
      </c>
      <c r="C16192" t="s">
        <v>5647</v>
      </c>
      <c r="D16192" s="154">
        <v>54</v>
      </c>
      <c r="E16192" t="s">
        <v>3148</v>
      </c>
      <c r="F16192">
        <v>3</v>
      </c>
      <c r="G16192">
        <v>11</v>
      </c>
      <c r="H16192" t="s">
        <v>3404</v>
      </c>
      <c r="I16192" t="s">
        <v>3946</v>
      </c>
      <c r="K16192" t="s">
        <v>3149</v>
      </c>
      <c r="L16192" t="s">
        <v>3148</v>
      </c>
      <c r="M16192" t="s">
        <v>3404</v>
      </c>
      <c r="N16192" t="b">
        <f>IF(ETMRouteStages[[#This Row],[RID]]=A16191,ETMRouteStages[[#This Row],[StageSequence]]=F16191+1,TRUE)</f>
        <v>1</v>
      </c>
    </row>
    <row r="16193" spans="1:14">
      <c r="A16193" t="s">
        <v>7142</v>
      </c>
      <c r="B16193" t="s">
        <v>3003</v>
      </c>
      <c r="C16193" t="s">
        <v>5647</v>
      </c>
      <c r="D16193" s="154">
        <v>54</v>
      </c>
      <c r="E16193" t="s">
        <v>976</v>
      </c>
      <c r="F16193">
        <v>4</v>
      </c>
      <c r="G16193">
        <v>20</v>
      </c>
      <c r="H16193" t="s">
        <v>3404</v>
      </c>
      <c r="I16193" t="s">
        <v>3946</v>
      </c>
      <c r="K16193" t="s">
        <v>977</v>
      </c>
      <c r="L16193" t="s">
        <v>976</v>
      </c>
      <c r="M16193" t="s">
        <v>3404</v>
      </c>
      <c r="N16193" t="b">
        <f>IF(ETMRouteStages[[#This Row],[RID]]=A16192,ETMRouteStages[[#This Row],[StageSequence]]=F16192+1,TRUE)</f>
        <v>1</v>
      </c>
    </row>
    <row r="16194" spans="1:14">
      <c r="A16194" t="s">
        <v>7142</v>
      </c>
      <c r="B16194" t="s">
        <v>3003</v>
      </c>
      <c r="C16194" t="s">
        <v>5647</v>
      </c>
      <c r="D16194" s="154">
        <v>54</v>
      </c>
      <c r="E16194" t="s">
        <v>2286</v>
      </c>
      <c r="F16194">
        <v>5</v>
      </c>
      <c r="G16194">
        <v>24</v>
      </c>
      <c r="H16194" t="s">
        <v>3404</v>
      </c>
      <c r="I16194" t="s">
        <v>3946</v>
      </c>
      <c r="K16194" t="s">
        <v>2287</v>
      </c>
      <c r="L16194" t="s">
        <v>2286</v>
      </c>
      <c r="M16194" t="s">
        <v>3404</v>
      </c>
      <c r="N16194" t="b">
        <f>IF(ETMRouteStages[[#This Row],[RID]]=A16193,ETMRouteStages[[#This Row],[StageSequence]]=F16193+1,TRUE)</f>
        <v>1</v>
      </c>
    </row>
    <row r="16195" spans="1:14">
      <c r="A16195" t="s">
        <v>7142</v>
      </c>
      <c r="B16195" t="s">
        <v>3003</v>
      </c>
      <c r="C16195" t="s">
        <v>5647</v>
      </c>
      <c r="D16195" s="154">
        <v>54</v>
      </c>
      <c r="E16195" t="s">
        <v>626</v>
      </c>
      <c r="F16195">
        <v>6</v>
      </c>
      <c r="G16195">
        <v>32</v>
      </c>
      <c r="H16195" t="s">
        <v>3404</v>
      </c>
      <c r="I16195" t="s">
        <v>3946</v>
      </c>
      <c r="K16195" t="s">
        <v>627</v>
      </c>
      <c r="L16195" t="s">
        <v>626</v>
      </c>
      <c r="M16195" t="s">
        <v>3404</v>
      </c>
      <c r="N16195" t="b">
        <f>IF(ETMRouteStages[[#This Row],[RID]]=A16194,ETMRouteStages[[#This Row],[StageSequence]]=F16194+1,TRUE)</f>
        <v>1</v>
      </c>
    </row>
    <row r="16196" spans="1:14">
      <c r="A16196" t="s">
        <v>7142</v>
      </c>
      <c r="B16196" t="s">
        <v>3003</v>
      </c>
      <c r="C16196" t="s">
        <v>5647</v>
      </c>
      <c r="D16196" s="154">
        <v>54</v>
      </c>
      <c r="E16196" t="s">
        <v>2201</v>
      </c>
      <c r="F16196">
        <v>7</v>
      </c>
      <c r="G16196">
        <v>36</v>
      </c>
      <c r="H16196" t="s">
        <v>3404</v>
      </c>
      <c r="I16196" t="s">
        <v>3946</v>
      </c>
      <c r="K16196" t="s">
        <v>2202</v>
      </c>
      <c r="L16196" t="s">
        <v>2201</v>
      </c>
      <c r="M16196" t="s">
        <v>3404</v>
      </c>
      <c r="N16196" t="b">
        <f>IF(ETMRouteStages[[#This Row],[RID]]=A16195,ETMRouteStages[[#This Row],[StageSequence]]=F16195+1,TRUE)</f>
        <v>1</v>
      </c>
    </row>
    <row r="16197" spans="1:14">
      <c r="A16197" t="s">
        <v>7142</v>
      </c>
      <c r="B16197" t="s">
        <v>3003</v>
      </c>
      <c r="C16197" t="s">
        <v>5647</v>
      </c>
      <c r="D16197" s="154">
        <v>54</v>
      </c>
      <c r="E16197" t="s">
        <v>2139</v>
      </c>
      <c r="F16197">
        <v>8</v>
      </c>
      <c r="G16197">
        <v>45</v>
      </c>
      <c r="H16197" t="s">
        <v>3404</v>
      </c>
      <c r="I16197" t="s">
        <v>3946</v>
      </c>
      <c r="K16197" t="s">
        <v>2140</v>
      </c>
      <c r="L16197" t="s">
        <v>2139</v>
      </c>
      <c r="M16197" t="s">
        <v>3404</v>
      </c>
      <c r="N16197" t="b">
        <f>IF(ETMRouteStages[[#This Row],[RID]]=A16196,ETMRouteStages[[#This Row],[StageSequence]]=F16196+1,TRUE)</f>
        <v>1</v>
      </c>
    </row>
    <row r="16198" spans="1:14">
      <c r="A16198" t="s">
        <v>7142</v>
      </c>
      <c r="B16198" t="s">
        <v>3003</v>
      </c>
      <c r="C16198" t="s">
        <v>5647</v>
      </c>
      <c r="D16198" s="154">
        <v>54</v>
      </c>
      <c r="E16198" t="s">
        <v>632</v>
      </c>
      <c r="F16198">
        <v>9</v>
      </c>
      <c r="G16198">
        <v>50</v>
      </c>
      <c r="H16198" t="s">
        <v>3404</v>
      </c>
      <c r="I16198" t="s">
        <v>3946</v>
      </c>
      <c r="K16198" t="s">
        <v>633</v>
      </c>
      <c r="L16198" t="s">
        <v>632</v>
      </c>
      <c r="M16198" t="s">
        <v>3404</v>
      </c>
      <c r="N16198" t="b">
        <f>IF(ETMRouteStages[[#This Row],[RID]]=A16197,ETMRouteStages[[#This Row],[StageSequence]]=F16197+1,TRUE)</f>
        <v>1</v>
      </c>
    </row>
    <row r="16199" spans="1:14">
      <c r="A16199" t="s">
        <v>7142</v>
      </c>
      <c r="B16199" t="s">
        <v>3003</v>
      </c>
      <c r="C16199" t="s">
        <v>5647</v>
      </c>
      <c r="D16199" s="154">
        <v>54</v>
      </c>
      <c r="E16199" t="s">
        <v>1723</v>
      </c>
      <c r="F16199">
        <v>10</v>
      </c>
      <c r="G16199">
        <v>54</v>
      </c>
      <c r="H16199" t="s">
        <v>3404</v>
      </c>
      <c r="I16199" t="s">
        <v>3946</v>
      </c>
      <c r="K16199" t="s">
        <v>1724</v>
      </c>
      <c r="L16199" t="s">
        <v>1723</v>
      </c>
      <c r="M16199" t="s">
        <v>3404</v>
      </c>
      <c r="N16199" t="b">
        <f>IF(ETMRouteStages[[#This Row],[RID]]=A16198,ETMRouteStages[[#This Row],[StageSequence]]=F16198+1,TRUE)</f>
        <v>1</v>
      </c>
    </row>
    <row r="16200" spans="1:14">
      <c r="A16200" t="s">
        <v>7142</v>
      </c>
      <c r="B16200" t="s">
        <v>3003</v>
      </c>
      <c r="C16200" t="s">
        <v>5647</v>
      </c>
      <c r="D16200" s="154">
        <v>54</v>
      </c>
      <c r="E16200" t="s">
        <v>2328</v>
      </c>
      <c r="F16200">
        <v>11</v>
      </c>
      <c r="G16200">
        <v>64</v>
      </c>
      <c r="H16200" t="s">
        <v>3404</v>
      </c>
      <c r="I16200" t="s">
        <v>3946</v>
      </c>
      <c r="K16200" t="s">
        <v>2329</v>
      </c>
      <c r="L16200" t="s">
        <v>2328</v>
      </c>
      <c r="M16200" t="s">
        <v>3404</v>
      </c>
      <c r="N16200" t="b">
        <f>IF(ETMRouteStages[[#This Row],[RID]]=A16199,ETMRouteStages[[#This Row],[StageSequence]]=F16199+1,TRUE)</f>
        <v>1</v>
      </c>
    </row>
    <row r="16201" spans="1:14">
      <c r="A16201" t="s">
        <v>7142</v>
      </c>
      <c r="B16201" t="s">
        <v>3003</v>
      </c>
      <c r="C16201" t="s">
        <v>5647</v>
      </c>
      <c r="D16201" s="154">
        <v>54</v>
      </c>
      <c r="E16201" t="s">
        <v>2952</v>
      </c>
      <c r="F16201">
        <v>12</v>
      </c>
      <c r="G16201">
        <v>74</v>
      </c>
      <c r="H16201" t="s">
        <v>3404</v>
      </c>
      <c r="I16201" t="s">
        <v>3946</v>
      </c>
      <c r="K16201" t="s">
        <v>2953</v>
      </c>
      <c r="L16201" t="s">
        <v>2952</v>
      </c>
      <c r="M16201" t="s">
        <v>3404</v>
      </c>
      <c r="N16201" t="b">
        <f>IF(ETMRouteStages[[#This Row],[RID]]=A16200,ETMRouteStages[[#This Row],[StageSequence]]=F16200+1,TRUE)</f>
        <v>1</v>
      </c>
    </row>
    <row r="16202" spans="1:14">
      <c r="A16202" t="s">
        <v>7142</v>
      </c>
      <c r="B16202" t="s">
        <v>3003</v>
      </c>
      <c r="C16202" t="s">
        <v>5647</v>
      </c>
      <c r="D16202" s="154">
        <v>54</v>
      </c>
      <c r="E16202" t="s">
        <v>1093</v>
      </c>
      <c r="F16202">
        <v>13</v>
      </c>
      <c r="G16202">
        <v>80</v>
      </c>
      <c r="H16202" t="s">
        <v>3404</v>
      </c>
      <c r="I16202" t="s">
        <v>3946</v>
      </c>
      <c r="K16202" t="s">
        <v>1094</v>
      </c>
      <c r="L16202" t="s">
        <v>1093</v>
      </c>
      <c r="M16202" t="s">
        <v>3404</v>
      </c>
      <c r="N16202" t="b">
        <f>IF(ETMRouteStages[[#This Row],[RID]]=A16201,ETMRouteStages[[#This Row],[StageSequence]]=F16201+1,TRUE)</f>
        <v>1</v>
      </c>
    </row>
    <row r="16203" spans="1:14">
      <c r="A16203" t="s">
        <v>7142</v>
      </c>
      <c r="B16203" t="s">
        <v>3003</v>
      </c>
      <c r="C16203" t="s">
        <v>5647</v>
      </c>
      <c r="D16203" s="154">
        <v>54</v>
      </c>
      <c r="E16203" t="s">
        <v>1109</v>
      </c>
      <c r="F16203">
        <v>14</v>
      </c>
      <c r="G16203">
        <v>86</v>
      </c>
      <c r="H16203" t="s">
        <v>3404</v>
      </c>
      <c r="I16203" t="s">
        <v>3946</v>
      </c>
      <c r="K16203" t="s">
        <v>1110</v>
      </c>
      <c r="L16203" t="s">
        <v>1109</v>
      </c>
      <c r="M16203" t="s">
        <v>3404</v>
      </c>
      <c r="N16203" t="b">
        <f>IF(ETMRouteStages[[#This Row],[RID]]=A16202,ETMRouteStages[[#This Row],[StageSequence]]=F16202+1,TRUE)</f>
        <v>1</v>
      </c>
    </row>
    <row r="16204" spans="1:14">
      <c r="A16204" t="s">
        <v>7142</v>
      </c>
      <c r="B16204" t="s">
        <v>3003</v>
      </c>
      <c r="C16204" t="s">
        <v>5647</v>
      </c>
      <c r="D16204" s="154">
        <v>54</v>
      </c>
      <c r="E16204" t="s">
        <v>1958</v>
      </c>
      <c r="F16204">
        <v>15</v>
      </c>
      <c r="G16204">
        <v>92</v>
      </c>
      <c r="H16204" t="s">
        <v>3404</v>
      </c>
      <c r="I16204" t="s">
        <v>3946</v>
      </c>
      <c r="K16204" t="s">
        <v>1959</v>
      </c>
      <c r="L16204" t="s">
        <v>1958</v>
      </c>
      <c r="M16204" t="s">
        <v>3404</v>
      </c>
      <c r="N16204" t="b">
        <f>IF(ETMRouteStages[[#This Row],[RID]]=A16203,ETMRouteStages[[#This Row],[StageSequence]]=F16203+1,TRUE)</f>
        <v>1</v>
      </c>
    </row>
    <row r="16205" spans="1:14">
      <c r="A16205" t="s">
        <v>7142</v>
      </c>
      <c r="B16205" t="s">
        <v>3003</v>
      </c>
      <c r="C16205" t="s">
        <v>5647</v>
      </c>
      <c r="D16205" s="154">
        <v>54</v>
      </c>
      <c r="E16205" t="s">
        <v>1285</v>
      </c>
      <c r="F16205">
        <v>16</v>
      </c>
      <c r="G16205">
        <v>104</v>
      </c>
      <c r="H16205" t="s">
        <v>3404</v>
      </c>
      <c r="I16205" t="s">
        <v>3946</v>
      </c>
      <c r="J16205" t="s">
        <v>6088</v>
      </c>
      <c r="K16205" t="s">
        <v>1286</v>
      </c>
      <c r="L16205" t="s">
        <v>1285</v>
      </c>
      <c r="M16205" t="s">
        <v>3404</v>
      </c>
      <c r="N16205" t="b">
        <f>IF(ETMRouteStages[[#This Row],[RID]]=A16204,ETMRouteStages[[#This Row],[StageSequence]]=F16204+1,TRUE)</f>
        <v>1</v>
      </c>
    </row>
    <row r="16206" spans="1:14">
      <c r="A16206" t="s">
        <v>7142</v>
      </c>
      <c r="B16206" t="s">
        <v>3003</v>
      </c>
      <c r="C16206" t="s">
        <v>5647</v>
      </c>
      <c r="D16206" s="154">
        <v>54</v>
      </c>
      <c r="E16206" t="s">
        <v>520</v>
      </c>
      <c r="F16206">
        <v>17</v>
      </c>
      <c r="G16206">
        <v>109</v>
      </c>
      <c r="H16206" t="s">
        <v>3404</v>
      </c>
      <c r="I16206" t="s">
        <v>3946</v>
      </c>
      <c r="J16206" t="s">
        <v>6089</v>
      </c>
      <c r="K16206" t="s">
        <v>521</v>
      </c>
      <c r="L16206" t="s">
        <v>520</v>
      </c>
      <c r="M16206" t="s">
        <v>3404</v>
      </c>
      <c r="N16206" t="b">
        <f>IF(ETMRouteStages[[#This Row],[RID]]=A16205,ETMRouteStages[[#This Row],[StageSequence]]=F16205+1,TRUE)</f>
        <v>1</v>
      </c>
    </row>
    <row r="16207" spans="1:14">
      <c r="A16207" t="s">
        <v>7142</v>
      </c>
      <c r="B16207" t="s">
        <v>3003</v>
      </c>
      <c r="C16207" t="s">
        <v>5647</v>
      </c>
      <c r="D16207" s="154">
        <v>54</v>
      </c>
      <c r="E16207" t="s">
        <v>2868</v>
      </c>
      <c r="F16207">
        <v>18</v>
      </c>
      <c r="G16207">
        <v>121</v>
      </c>
      <c r="H16207" t="s">
        <v>3404</v>
      </c>
      <c r="I16207" t="s">
        <v>3946</v>
      </c>
      <c r="K16207" t="s">
        <v>2869</v>
      </c>
      <c r="L16207" t="s">
        <v>2868</v>
      </c>
      <c r="M16207" t="s">
        <v>3404</v>
      </c>
      <c r="N16207" t="b">
        <f>IF(ETMRouteStages[[#This Row],[RID]]=A16206,ETMRouteStages[[#This Row],[StageSequence]]=F16206+1,TRUE)</f>
        <v>1</v>
      </c>
    </row>
    <row r="16208" spans="1:14">
      <c r="A16208" t="s">
        <v>7142</v>
      </c>
      <c r="B16208" t="s">
        <v>3003</v>
      </c>
      <c r="C16208" t="s">
        <v>5647</v>
      </c>
      <c r="D16208" s="154">
        <v>54</v>
      </c>
      <c r="E16208" t="s">
        <v>2407</v>
      </c>
      <c r="F16208">
        <v>19</v>
      </c>
      <c r="G16208">
        <v>133</v>
      </c>
      <c r="H16208" t="s">
        <v>3404</v>
      </c>
      <c r="I16208" t="s">
        <v>3946</v>
      </c>
      <c r="K16208" t="s">
        <v>2408</v>
      </c>
      <c r="L16208" t="s">
        <v>2407</v>
      </c>
      <c r="M16208" t="s">
        <v>3404</v>
      </c>
      <c r="N16208" t="b">
        <f>IF(ETMRouteStages[[#This Row],[RID]]=A16207,ETMRouteStages[[#This Row],[StageSequence]]=F16207+1,TRUE)</f>
        <v>1</v>
      </c>
    </row>
    <row r="16209" spans="1:14">
      <c r="A16209" t="s">
        <v>7142</v>
      </c>
      <c r="B16209" t="s">
        <v>3003</v>
      </c>
      <c r="C16209" t="s">
        <v>5647</v>
      </c>
      <c r="D16209" s="154">
        <v>54</v>
      </c>
      <c r="E16209" t="s">
        <v>1755</v>
      </c>
      <c r="F16209">
        <v>20</v>
      </c>
      <c r="G16209">
        <v>138</v>
      </c>
      <c r="H16209" t="s">
        <v>3404</v>
      </c>
      <c r="I16209" t="s">
        <v>3946</v>
      </c>
      <c r="K16209" t="s">
        <v>1756</v>
      </c>
      <c r="L16209" t="s">
        <v>1755</v>
      </c>
      <c r="M16209" t="s">
        <v>3404</v>
      </c>
      <c r="N16209" t="b">
        <f>IF(ETMRouteStages[[#This Row],[RID]]=A16208,ETMRouteStages[[#This Row],[StageSequence]]=F16208+1,TRUE)</f>
        <v>1</v>
      </c>
    </row>
    <row r="16210" spans="1:14">
      <c r="A16210" t="s">
        <v>7142</v>
      </c>
      <c r="B16210" t="s">
        <v>3003</v>
      </c>
      <c r="C16210" t="s">
        <v>5647</v>
      </c>
      <c r="D16210" s="154">
        <v>54</v>
      </c>
      <c r="E16210" t="s">
        <v>1345</v>
      </c>
      <c r="F16210">
        <v>21</v>
      </c>
      <c r="G16210">
        <v>151</v>
      </c>
      <c r="H16210" t="s">
        <v>3404</v>
      </c>
      <c r="I16210" t="s">
        <v>3946</v>
      </c>
      <c r="K16210" t="s">
        <v>1346</v>
      </c>
      <c r="L16210" t="s">
        <v>1345</v>
      </c>
      <c r="M16210" t="s">
        <v>3404</v>
      </c>
      <c r="N16210" t="b">
        <f>IF(ETMRouteStages[[#This Row],[RID]]=A16209,ETMRouteStages[[#This Row],[StageSequence]]=F16209+1,TRUE)</f>
        <v>1</v>
      </c>
    </row>
    <row r="16211" spans="1:14">
      <c r="A16211" t="s">
        <v>7142</v>
      </c>
      <c r="B16211" t="s">
        <v>3003</v>
      </c>
      <c r="C16211" t="s">
        <v>5647</v>
      </c>
      <c r="D16211" s="154">
        <v>54</v>
      </c>
      <c r="E16211" t="s">
        <v>1605</v>
      </c>
      <c r="F16211">
        <v>22</v>
      </c>
      <c r="G16211">
        <v>162</v>
      </c>
      <c r="H16211" t="s">
        <v>3404</v>
      </c>
      <c r="I16211" t="s">
        <v>3946</v>
      </c>
      <c r="K16211" t="s">
        <v>1606</v>
      </c>
      <c r="L16211" t="s">
        <v>1605</v>
      </c>
      <c r="M16211" t="s">
        <v>3404</v>
      </c>
      <c r="N16211" t="b">
        <f>IF(ETMRouteStages[[#This Row],[RID]]=A16210,ETMRouteStages[[#This Row],[StageSequence]]=F16210+1,TRUE)</f>
        <v>1</v>
      </c>
    </row>
    <row r="16212" spans="1:14">
      <c r="A16212" t="s">
        <v>7142</v>
      </c>
      <c r="B16212" t="s">
        <v>3003</v>
      </c>
      <c r="C16212" t="s">
        <v>5647</v>
      </c>
      <c r="D16212" s="154">
        <v>54</v>
      </c>
      <c r="E16212" t="s">
        <v>2288</v>
      </c>
      <c r="F16212">
        <v>23</v>
      </c>
      <c r="G16212">
        <v>180</v>
      </c>
      <c r="H16212" t="s">
        <v>3404</v>
      </c>
      <c r="I16212" t="s">
        <v>3946</v>
      </c>
      <c r="K16212" t="s">
        <v>2289</v>
      </c>
      <c r="L16212" t="s">
        <v>2288</v>
      </c>
      <c r="M16212" t="s">
        <v>3404</v>
      </c>
      <c r="N16212" t="b">
        <f>IF(ETMRouteStages[[#This Row],[RID]]=A16211,ETMRouteStages[[#This Row],[StageSequence]]=F16211+1,TRUE)</f>
        <v>1</v>
      </c>
    </row>
    <row r="16213" spans="1:14">
      <c r="A16213" t="s">
        <v>7142</v>
      </c>
      <c r="B16213" t="s">
        <v>3003</v>
      </c>
      <c r="C16213" t="s">
        <v>5647</v>
      </c>
      <c r="D16213" s="154">
        <v>54</v>
      </c>
      <c r="E16213" t="s">
        <v>2397</v>
      </c>
      <c r="F16213">
        <v>24</v>
      </c>
      <c r="G16213">
        <v>186</v>
      </c>
      <c r="H16213" t="s">
        <v>3404</v>
      </c>
      <c r="I16213" t="s">
        <v>3946</v>
      </c>
      <c r="K16213" t="s">
        <v>2398</v>
      </c>
      <c r="L16213" t="s">
        <v>2397</v>
      </c>
      <c r="M16213" t="s">
        <v>3404</v>
      </c>
      <c r="N16213" t="b">
        <f>IF(ETMRouteStages[[#This Row],[RID]]=A16212,ETMRouteStages[[#This Row],[StageSequence]]=F16212+1,TRUE)</f>
        <v>1</v>
      </c>
    </row>
    <row r="16214" spans="1:14">
      <c r="A16214" t="s">
        <v>7142</v>
      </c>
      <c r="B16214" t="s">
        <v>3003</v>
      </c>
      <c r="C16214" t="s">
        <v>5647</v>
      </c>
      <c r="D16214" s="154">
        <v>54</v>
      </c>
      <c r="E16214" t="s">
        <v>672</v>
      </c>
      <c r="F16214">
        <v>25</v>
      </c>
      <c r="G16214">
        <v>191</v>
      </c>
      <c r="H16214" t="s">
        <v>3404</v>
      </c>
      <c r="I16214" t="s">
        <v>3946</v>
      </c>
      <c r="K16214" t="s">
        <v>673</v>
      </c>
      <c r="L16214" t="s">
        <v>672</v>
      </c>
      <c r="M16214" t="s">
        <v>3404</v>
      </c>
      <c r="N16214" t="b">
        <f>IF(ETMRouteStages[[#This Row],[RID]]=A16213,ETMRouteStages[[#This Row],[StageSequence]]=F16213+1,TRUE)</f>
        <v>1</v>
      </c>
    </row>
    <row r="16215" spans="1:14">
      <c r="A16215" t="s">
        <v>7142</v>
      </c>
      <c r="B16215" t="s">
        <v>3003</v>
      </c>
      <c r="C16215" t="s">
        <v>5647</v>
      </c>
      <c r="D16215" s="154">
        <v>54</v>
      </c>
      <c r="E16215" t="s">
        <v>2087</v>
      </c>
      <c r="F16215">
        <v>26</v>
      </c>
      <c r="G16215">
        <v>221</v>
      </c>
      <c r="H16215" t="s">
        <v>3404</v>
      </c>
      <c r="I16215" t="s">
        <v>3946</v>
      </c>
      <c r="K16215" t="s">
        <v>2088</v>
      </c>
      <c r="L16215" t="s">
        <v>2087</v>
      </c>
      <c r="M16215" t="s">
        <v>3404</v>
      </c>
      <c r="N16215" t="b">
        <f>IF(ETMRouteStages[[#This Row],[RID]]=A16214,ETMRouteStages[[#This Row],[StageSequence]]=F16214+1,TRUE)</f>
        <v>1</v>
      </c>
    </row>
    <row r="16216" spans="1:14">
      <c r="A16216" t="s">
        <v>7142</v>
      </c>
      <c r="B16216" t="s">
        <v>3003</v>
      </c>
      <c r="C16216" t="s">
        <v>5647</v>
      </c>
      <c r="D16216" s="154">
        <v>54</v>
      </c>
      <c r="E16216" t="s">
        <v>3126</v>
      </c>
      <c r="F16216">
        <v>27</v>
      </c>
      <c r="G16216">
        <v>250</v>
      </c>
      <c r="H16216" t="s">
        <v>3404</v>
      </c>
      <c r="I16216" t="s">
        <v>3946</v>
      </c>
      <c r="K16216" t="s">
        <v>3127</v>
      </c>
      <c r="L16216" t="s">
        <v>3126</v>
      </c>
      <c r="M16216" t="s">
        <v>3404</v>
      </c>
      <c r="N16216" t="b">
        <f>IF(ETMRouteStages[[#This Row],[RID]]=A16215,ETMRouteStages[[#This Row],[StageSequence]]=F16215+1,TRUE)</f>
        <v>1</v>
      </c>
    </row>
    <row r="16217" spans="1:14">
      <c r="A16217" t="s">
        <v>7142</v>
      </c>
      <c r="B16217" t="s">
        <v>3003</v>
      </c>
      <c r="C16217" t="s">
        <v>5647</v>
      </c>
      <c r="D16217" s="154">
        <v>54</v>
      </c>
      <c r="E16217" t="s">
        <v>2514</v>
      </c>
      <c r="F16217">
        <v>28</v>
      </c>
      <c r="G16217">
        <v>272</v>
      </c>
      <c r="H16217" t="s">
        <v>3404</v>
      </c>
      <c r="I16217" t="s">
        <v>3946</v>
      </c>
      <c r="K16217" t="s">
        <v>2515</v>
      </c>
      <c r="L16217" t="s">
        <v>2514</v>
      </c>
      <c r="M16217" t="s">
        <v>3404</v>
      </c>
      <c r="N16217" t="b">
        <f>IF(ETMRouteStages[[#This Row],[RID]]=A16216,ETMRouteStages[[#This Row],[StageSequence]]=F16216+1,TRUE)</f>
        <v>1</v>
      </c>
    </row>
    <row r="16218" spans="1:14">
      <c r="A16218" t="s">
        <v>7142</v>
      </c>
      <c r="B16218" t="s">
        <v>3003</v>
      </c>
      <c r="C16218" t="s">
        <v>5647</v>
      </c>
      <c r="D16218" s="154">
        <v>54</v>
      </c>
      <c r="E16218" t="s">
        <v>1751</v>
      </c>
      <c r="F16218">
        <v>29</v>
      </c>
      <c r="G16218">
        <v>292</v>
      </c>
      <c r="H16218" t="s">
        <v>3404</v>
      </c>
      <c r="I16218" t="s">
        <v>3946</v>
      </c>
      <c r="K16218" t="s">
        <v>1752</v>
      </c>
      <c r="L16218" t="s">
        <v>1751</v>
      </c>
      <c r="M16218" t="s">
        <v>3404</v>
      </c>
      <c r="N16218" t="b">
        <f>IF(ETMRouteStages[[#This Row],[RID]]=A16217,ETMRouteStages[[#This Row],[StageSequence]]=F16217+1,TRUE)</f>
        <v>1</v>
      </c>
    </row>
    <row r="16219" spans="1:14">
      <c r="A16219" t="s">
        <v>7142</v>
      </c>
      <c r="B16219" t="s">
        <v>3003</v>
      </c>
      <c r="C16219" t="s">
        <v>5647</v>
      </c>
      <c r="D16219" s="154">
        <v>54</v>
      </c>
      <c r="E16219" t="s">
        <v>1486</v>
      </c>
      <c r="F16219">
        <v>30</v>
      </c>
      <c r="G16219">
        <v>311</v>
      </c>
      <c r="H16219" t="s">
        <v>3404</v>
      </c>
      <c r="I16219" t="s">
        <v>3946</v>
      </c>
      <c r="K16219" t="s">
        <v>1487</v>
      </c>
      <c r="L16219" t="s">
        <v>1486</v>
      </c>
      <c r="M16219" t="s">
        <v>3404</v>
      </c>
      <c r="N16219" t="b">
        <f>IF(ETMRouteStages[[#This Row],[RID]]=A16218,ETMRouteStages[[#This Row],[StageSequence]]=F16218+1,TRUE)</f>
        <v>1</v>
      </c>
    </row>
    <row r="16220" spans="1:14">
      <c r="A16220" t="s">
        <v>7142</v>
      </c>
      <c r="B16220" t="s">
        <v>3003</v>
      </c>
      <c r="C16220" t="s">
        <v>5647</v>
      </c>
      <c r="D16220" s="154">
        <v>54</v>
      </c>
      <c r="E16220" t="s">
        <v>1211</v>
      </c>
      <c r="F16220">
        <v>31</v>
      </c>
      <c r="G16220">
        <v>322</v>
      </c>
      <c r="H16220" t="s">
        <v>3404</v>
      </c>
      <c r="I16220" t="s">
        <v>3946</v>
      </c>
      <c r="K16220" t="s">
        <v>1212</v>
      </c>
      <c r="L16220" t="s">
        <v>1211</v>
      </c>
      <c r="M16220" t="s">
        <v>3404</v>
      </c>
      <c r="N16220" t="b">
        <f>IF(ETMRouteStages[[#This Row],[RID]]=A16219,ETMRouteStages[[#This Row],[StageSequence]]=F16219+1,TRUE)</f>
        <v>1</v>
      </c>
    </row>
    <row r="16221" spans="1:14">
      <c r="A16221" t="s">
        <v>7142</v>
      </c>
      <c r="B16221" t="s">
        <v>3003</v>
      </c>
      <c r="C16221" t="s">
        <v>5647</v>
      </c>
      <c r="D16221" s="154">
        <v>54</v>
      </c>
      <c r="E16221" t="s">
        <v>3058</v>
      </c>
      <c r="F16221">
        <v>32</v>
      </c>
      <c r="G16221">
        <v>338</v>
      </c>
      <c r="H16221" t="s">
        <v>3404</v>
      </c>
      <c r="I16221" t="s">
        <v>3946</v>
      </c>
      <c r="K16221" t="s">
        <v>3059</v>
      </c>
      <c r="L16221" t="s">
        <v>3058</v>
      </c>
      <c r="M16221" t="s">
        <v>3404</v>
      </c>
      <c r="N16221" t="b">
        <f>IF(ETMRouteStages[[#This Row],[RID]]=A16220,ETMRouteStages[[#This Row],[StageSequence]]=F16220+1,TRUE)</f>
        <v>1</v>
      </c>
    </row>
    <row r="16222" spans="1:14">
      <c r="A16222" t="s">
        <v>7142</v>
      </c>
      <c r="B16222" t="s">
        <v>3003</v>
      </c>
      <c r="C16222" t="s">
        <v>5647</v>
      </c>
      <c r="D16222" s="154">
        <v>54</v>
      </c>
      <c r="E16222" t="s">
        <v>2121</v>
      </c>
      <c r="F16222">
        <v>33</v>
      </c>
      <c r="G16222">
        <v>345</v>
      </c>
      <c r="H16222" t="s">
        <v>3404</v>
      </c>
      <c r="I16222" t="s">
        <v>3946</v>
      </c>
      <c r="K16222" t="s">
        <v>2122</v>
      </c>
      <c r="L16222" t="s">
        <v>2121</v>
      </c>
      <c r="M16222" t="s">
        <v>3404</v>
      </c>
      <c r="N16222" t="b">
        <f>IF(ETMRouteStages[[#This Row],[RID]]=A16221,ETMRouteStages[[#This Row],[StageSequence]]=F16221+1,TRUE)</f>
        <v>1</v>
      </c>
    </row>
    <row r="16223" spans="1:14">
      <c r="A16223" t="s">
        <v>7142</v>
      </c>
      <c r="B16223" t="s">
        <v>3003</v>
      </c>
      <c r="C16223" t="s">
        <v>5647</v>
      </c>
      <c r="D16223" s="154">
        <v>54</v>
      </c>
      <c r="E16223" t="s">
        <v>606</v>
      </c>
      <c r="F16223">
        <v>34</v>
      </c>
      <c r="G16223">
        <v>350</v>
      </c>
      <c r="H16223" t="s">
        <v>3404</v>
      </c>
      <c r="I16223" t="s">
        <v>3946</v>
      </c>
      <c r="K16223" t="s">
        <v>607</v>
      </c>
      <c r="L16223" t="s">
        <v>606</v>
      </c>
      <c r="M16223" t="s">
        <v>3404</v>
      </c>
      <c r="N16223" t="b">
        <f>IF(ETMRouteStages[[#This Row],[RID]]=A16222,ETMRouteStages[[#This Row],[StageSequence]]=F16222+1,TRUE)</f>
        <v>1</v>
      </c>
    </row>
    <row r="16224" spans="1:14">
      <c r="A16224" t="s">
        <v>7142</v>
      </c>
      <c r="B16224" t="s">
        <v>3003</v>
      </c>
      <c r="C16224" t="s">
        <v>5647</v>
      </c>
      <c r="D16224" s="154">
        <v>54</v>
      </c>
      <c r="E16224" t="s">
        <v>487</v>
      </c>
      <c r="F16224">
        <v>35</v>
      </c>
      <c r="G16224">
        <v>380</v>
      </c>
      <c r="H16224" t="s">
        <v>3404</v>
      </c>
      <c r="I16224" t="s">
        <v>3946</v>
      </c>
      <c r="K16224" t="s">
        <v>488</v>
      </c>
      <c r="L16224" t="s">
        <v>487</v>
      </c>
      <c r="M16224" t="s">
        <v>3404</v>
      </c>
      <c r="N16224" t="b">
        <f>IF(ETMRouteStages[[#This Row],[RID]]=A16223,ETMRouteStages[[#This Row],[StageSequence]]=F16223+1,TRUE)</f>
        <v>1</v>
      </c>
    </row>
    <row r="16225" spans="1:14">
      <c r="A16225" t="s">
        <v>7142</v>
      </c>
      <c r="B16225" t="s">
        <v>3003</v>
      </c>
      <c r="C16225" t="s">
        <v>5647</v>
      </c>
      <c r="D16225" s="154">
        <v>54</v>
      </c>
      <c r="E16225" t="s">
        <v>1419</v>
      </c>
      <c r="F16225">
        <v>36</v>
      </c>
      <c r="G16225">
        <v>389</v>
      </c>
      <c r="H16225" t="s">
        <v>3404</v>
      </c>
      <c r="I16225" t="s">
        <v>3946</v>
      </c>
      <c r="K16225" t="s">
        <v>1420</v>
      </c>
      <c r="L16225" t="s">
        <v>1419</v>
      </c>
      <c r="M16225" t="s">
        <v>3404</v>
      </c>
      <c r="N16225" t="b">
        <f>IF(ETMRouteStages[[#This Row],[RID]]=A16224,ETMRouteStages[[#This Row],[StageSequence]]=F16224+1,TRUE)</f>
        <v>1</v>
      </c>
    </row>
    <row r="16226" spans="1:14">
      <c r="A16226" t="s">
        <v>7142</v>
      </c>
      <c r="B16226" t="s">
        <v>3003</v>
      </c>
      <c r="C16226" t="s">
        <v>5647</v>
      </c>
      <c r="D16226" s="154">
        <v>54</v>
      </c>
      <c r="E16226" t="s">
        <v>1434</v>
      </c>
      <c r="F16226">
        <v>37</v>
      </c>
      <c r="G16226">
        <v>401</v>
      </c>
      <c r="H16226" t="s">
        <v>3404</v>
      </c>
      <c r="I16226" t="s">
        <v>3946</v>
      </c>
      <c r="K16226" t="s">
        <v>1435</v>
      </c>
      <c r="L16226" t="s">
        <v>1434</v>
      </c>
      <c r="M16226" t="s">
        <v>3404</v>
      </c>
      <c r="N16226" t="b">
        <f>IF(ETMRouteStages[[#This Row],[RID]]=A16225,ETMRouteStages[[#This Row],[StageSequence]]=F16225+1,TRUE)</f>
        <v>1</v>
      </c>
    </row>
    <row r="16227" spans="1:14">
      <c r="A16227" t="s">
        <v>7142</v>
      </c>
      <c r="B16227" t="s">
        <v>3003</v>
      </c>
      <c r="C16227" t="s">
        <v>5647</v>
      </c>
      <c r="D16227" s="154">
        <v>54</v>
      </c>
      <c r="E16227" t="s">
        <v>1983</v>
      </c>
      <c r="F16227">
        <v>38</v>
      </c>
      <c r="G16227">
        <v>414</v>
      </c>
      <c r="H16227" t="s">
        <v>3404</v>
      </c>
      <c r="I16227" t="s">
        <v>3946</v>
      </c>
      <c r="K16227" t="s">
        <v>1984</v>
      </c>
      <c r="L16227" t="s">
        <v>1983</v>
      </c>
      <c r="M16227" t="s">
        <v>3404</v>
      </c>
      <c r="N16227" t="b">
        <f>IF(ETMRouteStages[[#This Row],[RID]]=A16226,ETMRouteStages[[#This Row],[StageSequence]]=F16226+1,TRUE)</f>
        <v>1</v>
      </c>
    </row>
    <row r="16228" spans="1:14">
      <c r="A16228" t="s">
        <v>7142</v>
      </c>
      <c r="B16228" t="s">
        <v>3003</v>
      </c>
      <c r="C16228" t="s">
        <v>5647</v>
      </c>
      <c r="D16228" s="154">
        <v>54</v>
      </c>
      <c r="E16228" t="s">
        <v>1749</v>
      </c>
      <c r="F16228">
        <v>39</v>
      </c>
      <c r="G16228">
        <v>426</v>
      </c>
      <c r="H16228" t="s">
        <v>3404</v>
      </c>
      <c r="I16228" t="s">
        <v>3946</v>
      </c>
      <c r="K16228" t="s">
        <v>1750</v>
      </c>
      <c r="L16228" t="s">
        <v>1749</v>
      </c>
      <c r="M16228" t="s">
        <v>3404</v>
      </c>
      <c r="N16228" t="b">
        <f>IF(ETMRouteStages[[#This Row],[RID]]=A16227,ETMRouteStages[[#This Row],[StageSequence]]=F16227+1,TRUE)</f>
        <v>1</v>
      </c>
    </row>
    <row r="16229" spans="1:14">
      <c r="A16229" t="s">
        <v>7142</v>
      </c>
      <c r="B16229" t="s">
        <v>3003</v>
      </c>
      <c r="C16229" t="s">
        <v>5647</v>
      </c>
      <c r="D16229" s="154">
        <v>54</v>
      </c>
      <c r="E16229" t="s">
        <v>1568</v>
      </c>
      <c r="F16229">
        <v>40</v>
      </c>
      <c r="G16229">
        <v>457</v>
      </c>
      <c r="H16229" t="s">
        <v>3404</v>
      </c>
      <c r="I16229" t="s">
        <v>3946</v>
      </c>
      <c r="K16229" t="s">
        <v>1569</v>
      </c>
      <c r="L16229" t="s">
        <v>1568</v>
      </c>
      <c r="M16229" t="s">
        <v>3404</v>
      </c>
      <c r="N16229" t="b">
        <f>IF(ETMRouteStages[[#This Row],[RID]]=A16228,ETMRouteStages[[#This Row],[StageSequence]]=F16228+1,TRUE)</f>
        <v>1</v>
      </c>
    </row>
    <row r="16230" spans="1:14">
      <c r="A16230" t="s">
        <v>7142</v>
      </c>
      <c r="B16230" t="s">
        <v>3003</v>
      </c>
      <c r="C16230" t="s">
        <v>5647</v>
      </c>
      <c r="D16230" s="154">
        <v>54</v>
      </c>
      <c r="E16230" t="s">
        <v>2661</v>
      </c>
      <c r="F16230">
        <v>41</v>
      </c>
      <c r="G16230">
        <v>481</v>
      </c>
      <c r="H16230" t="s">
        <v>3404</v>
      </c>
      <c r="I16230" t="s">
        <v>3946</v>
      </c>
      <c r="K16230" t="s">
        <v>2662</v>
      </c>
      <c r="L16230" t="s">
        <v>2661</v>
      </c>
      <c r="M16230" t="s">
        <v>3404</v>
      </c>
      <c r="N16230" t="b">
        <f>IF(ETMRouteStages[[#This Row],[RID]]=A16229,ETMRouteStages[[#This Row],[StageSequence]]=F16229+1,TRUE)</f>
        <v>1</v>
      </c>
    </row>
    <row r="16231" spans="1:14">
      <c r="A16231" t="s">
        <v>7142</v>
      </c>
      <c r="B16231" t="s">
        <v>3003</v>
      </c>
      <c r="C16231" t="s">
        <v>5647</v>
      </c>
      <c r="D16231" s="154">
        <v>54</v>
      </c>
      <c r="E16231" t="s">
        <v>2395</v>
      </c>
      <c r="F16231">
        <v>42</v>
      </c>
      <c r="G16231">
        <v>527</v>
      </c>
      <c r="H16231" t="s">
        <v>3404</v>
      </c>
      <c r="I16231" t="s">
        <v>3946</v>
      </c>
      <c r="K16231" t="s">
        <v>2396</v>
      </c>
      <c r="L16231" t="s">
        <v>2395</v>
      </c>
      <c r="M16231" t="s">
        <v>3404</v>
      </c>
      <c r="N16231" t="b">
        <f>IF(ETMRouteStages[[#This Row],[RID]]=A16230,ETMRouteStages[[#This Row],[StageSequence]]=F16230+1,TRUE)</f>
        <v>1</v>
      </c>
    </row>
    <row r="16232" spans="1:14">
      <c r="A16232" t="s">
        <v>7143</v>
      </c>
      <c r="B16232" t="s">
        <v>3003</v>
      </c>
      <c r="C16232" t="s">
        <v>5647</v>
      </c>
      <c r="D16232" s="154">
        <v>55</v>
      </c>
      <c r="E16232" t="s">
        <v>3002</v>
      </c>
      <c r="F16232">
        <v>1</v>
      </c>
      <c r="G16232">
        <v>0</v>
      </c>
      <c r="H16232" t="s">
        <v>3404</v>
      </c>
      <c r="I16232" t="s">
        <v>3946</v>
      </c>
      <c r="K16232" t="s">
        <v>3003</v>
      </c>
      <c r="L16232" t="s">
        <v>3002</v>
      </c>
      <c r="M16232" t="s">
        <v>3404</v>
      </c>
      <c r="N16232" t="b">
        <f>IF(ETMRouteStages[[#This Row],[RID]]=A16231,ETMRouteStages[[#This Row],[StageSequence]]=F16231+1,TRUE)</f>
        <v>1</v>
      </c>
    </row>
    <row r="16233" spans="1:14">
      <c r="A16233" t="s">
        <v>7143</v>
      </c>
      <c r="B16233" t="s">
        <v>3003</v>
      </c>
      <c r="C16233" t="s">
        <v>5647</v>
      </c>
      <c r="D16233" s="154">
        <v>55</v>
      </c>
      <c r="E16233" t="s">
        <v>896</v>
      </c>
      <c r="F16233">
        <v>2</v>
      </c>
      <c r="G16233">
        <v>4</v>
      </c>
      <c r="H16233" t="s">
        <v>3404</v>
      </c>
      <c r="I16233" t="s">
        <v>3946</v>
      </c>
      <c r="K16233" t="s">
        <v>897</v>
      </c>
      <c r="L16233" t="s">
        <v>896</v>
      </c>
      <c r="M16233" t="s">
        <v>3404</v>
      </c>
      <c r="N16233" t="b">
        <f>IF(ETMRouteStages[[#This Row],[RID]]=A16232,ETMRouteStages[[#This Row],[StageSequence]]=F16232+1,TRUE)</f>
        <v>1</v>
      </c>
    </row>
    <row r="16234" spans="1:14">
      <c r="A16234" t="s">
        <v>7143</v>
      </c>
      <c r="B16234" t="s">
        <v>3003</v>
      </c>
      <c r="C16234" t="s">
        <v>5647</v>
      </c>
      <c r="D16234" s="154">
        <v>55</v>
      </c>
      <c r="E16234" t="s">
        <v>3148</v>
      </c>
      <c r="F16234">
        <v>3</v>
      </c>
      <c r="G16234">
        <v>11</v>
      </c>
      <c r="H16234" t="s">
        <v>3404</v>
      </c>
      <c r="I16234" t="s">
        <v>3946</v>
      </c>
      <c r="K16234" t="s">
        <v>3149</v>
      </c>
      <c r="L16234" t="s">
        <v>3148</v>
      </c>
      <c r="M16234" t="s">
        <v>3404</v>
      </c>
      <c r="N16234" t="b">
        <f>IF(ETMRouteStages[[#This Row],[RID]]=A16233,ETMRouteStages[[#This Row],[StageSequence]]=F16233+1,TRUE)</f>
        <v>1</v>
      </c>
    </row>
    <row r="16235" spans="1:14">
      <c r="A16235" t="s">
        <v>7143</v>
      </c>
      <c r="B16235" t="s">
        <v>3003</v>
      </c>
      <c r="C16235" t="s">
        <v>5647</v>
      </c>
      <c r="D16235" s="154">
        <v>55</v>
      </c>
      <c r="E16235" t="s">
        <v>976</v>
      </c>
      <c r="F16235">
        <v>4</v>
      </c>
      <c r="G16235">
        <v>20</v>
      </c>
      <c r="H16235" t="s">
        <v>3404</v>
      </c>
      <c r="I16235" t="s">
        <v>3946</v>
      </c>
      <c r="K16235" t="s">
        <v>977</v>
      </c>
      <c r="L16235" t="s">
        <v>976</v>
      </c>
      <c r="M16235" t="s">
        <v>3404</v>
      </c>
      <c r="N16235" t="b">
        <f>IF(ETMRouteStages[[#This Row],[RID]]=A16234,ETMRouteStages[[#This Row],[StageSequence]]=F16234+1,TRUE)</f>
        <v>1</v>
      </c>
    </row>
    <row r="16236" spans="1:14">
      <c r="A16236" t="s">
        <v>7143</v>
      </c>
      <c r="B16236" t="s">
        <v>3003</v>
      </c>
      <c r="C16236" t="s">
        <v>5647</v>
      </c>
      <c r="D16236" s="154">
        <v>55</v>
      </c>
      <c r="E16236" t="s">
        <v>2286</v>
      </c>
      <c r="F16236">
        <v>5</v>
      </c>
      <c r="G16236">
        <v>24</v>
      </c>
      <c r="H16236" t="s">
        <v>3404</v>
      </c>
      <c r="I16236" t="s">
        <v>3946</v>
      </c>
      <c r="K16236" t="s">
        <v>2287</v>
      </c>
      <c r="L16236" t="s">
        <v>2286</v>
      </c>
      <c r="M16236" t="s">
        <v>3404</v>
      </c>
      <c r="N16236" t="b">
        <f>IF(ETMRouteStages[[#This Row],[RID]]=A16235,ETMRouteStages[[#This Row],[StageSequence]]=F16235+1,TRUE)</f>
        <v>1</v>
      </c>
    </row>
    <row r="16237" spans="1:14">
      <c r="A16237" t="s">
        <v>7143</v>
      </c>
      <c r="B16237" t="s">
        <v>3003</v>
      </c>
      <c r="C16237" t="s">
        <v>5647</v>
      </c>
      <c r="D16237" s="154">
        <v>55</v>
      </c>
      <c r="E16237" t="s">
        <v>626</v>
      </c>
      <c r="F16237">
        <v>6</v>
      </c>
      <c r="G16237">
        <v>32</v>
      </c>
      <c r="H16237" t="s">
        <v>3404</v>
      </c>
      <c r="I16237" t="s">
        <v>3946</v>
      </c>
      <c r="K16237" t="s">
        <v>627</v>
      </c>
      <c r="L16237" t="s">
        <v>626</v>
      </c>
      <c r="M16237" t="s">
        <v>3404</v>
      </c>
      <c r="N16237" t="b">
        <f>IF(ETMRouteStages[[#This Row],[RID]]=A16236,ETMRouteStages[[#This Row],[StageSequence]]=F16236+1,TRUE)</f>
        <v>1</v>
      </c>
    </row>
    <row r="16238" spans="1:14">
      <c r="A16238" t="s">
        <v>7143</v>
      </c>
      <c r="B16238" t="s">
        <v>3003</v>
      </c>
      <c r="C16238" t="s">
        <v>5647</v>
      </c>
      <c r="D16238" s="154">
        <v>55</v>
      </c>
      <c r="E16238" t="s">
        <v>2201</v>
      </c>
      <c r="F16238">
        <v>7</v>
      </c>
      <c r="G16238">
        <v>36</v>
      </c>
      <c r="H16238" t="s">
        <v>3404</v>
      </c>
      <c r="I16238" t="s">
        <v>3946</v>
      </c>
      <c r="K16238" t="s">
        <v>2202</v>
      </c>
      <c r="L16238" t="s">
        <v>2201</v>
      </c>
      <c r="M16238" t="s">
        <v>3404</v>
      </c>
      <c r="N16238" t="b">
        <f>IF(ETMRouteStages[[#This Row],[RID]]=A16237,ETMRouteStages[[#This Row],[StageSequence]]=F16237+1,TRUE)</f>
        <v>1</v>
      </c>
    </row>
    <row r="16239" spans="1:14">
      <c r="A16239" t="s">
        <v>7143</v>
      </c>
      <c r="B16239" t="s">
        <v>3003</v>
      </c>
      <c r="C16239" t="s">
        <v>5647</v>
      </c>
      <c r="D16239" s="154">
        <v>55</v>
      </c>
      <c r="E16239" t="s">
        <v>2139</v>
      </c>
      <c r="F16239">
        <v>8</v>
      </c>
      <c r="G16239">
        <v>45</v>
      </c>
      <c r="H16239" t="s">
        <v>3404</v>
      </c>
      <c r="I16239" t="s">
        <v>3946</v>
      </c>
      <c r="K16239" t="s">
        <v>2140</v>
      </c>
      <c r="L16239" t="s">
        <v>2139</v>
      </c>
      <c r="M16239" t="s">
        <v>3404</v>
      </c>
      <c r="N16239" t="b">
        <f>IF(ETMRouteStages[[#This Row],[RID]]=A16238,ETMRouteStages[[#This Row],[StageSequence]]=F16238+1,TRUE)</f>
        <v>1</v>
      </c>
    </row>
    <row r="16240" spans="1:14">
      <c r="A16240" t="s">
        <v>7143</v>
      </c>
      <c r="B16240" t="s">
        <v>3003</v>
      </c>
      <c r="C16240" t="s">
        <v>5647</v>
      </c>
      <c r="D16240" s="154">
        <v>55</v>
      </c>
      <c r="E16240" t="s">
        <v>632</v>
      </c>
      <c r="F16240">
        <v>9</v>
      </c>
      <c r="G16240">
        <v>50</v>
      </c>
      <c r="H16240" t="s">
        <v>3404</v>
      </c>
      <c r="I16240" t="s">
        <v>3946</v>
      </c>
      <c r="K16240" t="s">
        <v>633</v>
      </c>
      <c r="L16240" t="s">
        <v>632</v>
      </c>
      <c r="M16240" t="s">
        <v>3404</v>
      </c>
      <c r="N16240" t="b">
        <f>IF(ETMRouteStages[[#This Row],[RID]]=A16239,ETMRouteStages[[#This Row],[StageSequence]]=F16239+1,TRUE)</f>
        <v>1</v>
      </c>
    </row>
    <row r="16241" spans="1:14">
      <c r="A16241" t="s">
        <v>7143</v>
      </c>
      <c r="B16241" t="s">
        <v>3003</v>
      </c>
      <c r="C16241" t="s">
        <v>5647</v>
      </c>
      <c r="D16241" s="154">
        <v>55</v>
      </c>
      <c r="E16241" t="s">
        <v>1723</v>
      </c>
      <c r="F16241">
        <v>10</v>
      </c>
      <c r="G16241">
        <v>54</v>
      </c>
      <c r="H16241" t="s">
        <v>3404</v>
      </c>
      <c r="I16241" t="s">
        <v>3946</v>
      </c>
      <c r="K16241" t="s">
        <v>1724</v>
      </c>
      <c r="L16241" t="s">
        <v>1723</v>
      </c>
      <c r="M16241" t="s">
        <v>3404</v>
      </c>
      <c r="N16241" t="b">
        <f>IF(ETMRouteStages[[#This Row],[RID]]=A16240,ETMRouteStages[[#This Row],[StageSequence]]=F16240+1,TRUE)</f>
        <v>1</v>
      </c>
    </row>
    <row r="16242" spans="1:14">
      <c r="A16242" t="s">
        <v>7143</v>
      </c>
      <c r="B16242" t="s">
        <v>3003</v>
      </c>
      <c r="C16242" t="s">
        <v>5647</v>
      </c>
      <c r="D16242" s="154">
        <v>55</v>
      </c>
      <c r="E16242" t="s">
        <v>2328</v>
      </c>
      <c r="F16242">
        <v>11</v>
      </c>
      <c r="G16242">
        <v>64</v>
      </c>
      <c r="H16242" t="s">
        <v>3404</v>
      </c>
      <c r="I16242" t="s">
        <v>3946</v>
      </c>
      <c r="K16242" t="s">
        <v>2329</v>
      </c>
      <c r="L16242" t="s">
        <v>2328</v>
      </c>
      <c r="M16242" t="s">
        <v>3404</v>
      </c>
      <c r="N16242" t="b">
        <f>IF(ETMRouteStages[[#This Row],[RID]]=A16241,ETMRouteStages[[#This Row],[StageSequence]]=F16241+1,TRUE)</f>
        <v>1</v>
      </c>
    </row>
    <row r="16243" spans="1:14">
      <c r="A16243" t="s">
        <v>7143</v>
      </c>
      <c r="B16243" t="s">
        <v>3003</v>
      </c>
      <c r="C16243" t="s">
        <v>5647</v>
      </c>
      <c r="D16243" s="154">
        <v>55</v>
      </c>
      <c r="E16243" t="s">
        <v>2952</v>
      </c>
      <c r="F16243">
        <v>12</v>
      </c>
      <c r="G16243">
        <v>74</v>
      </c>
      <c r="H16243" t="s">
        <v>3404</v>
      </c>
      <c r="I16243" t="s">
        <v>3946</v>
      </c>
      <c r="K16243" t="s">
        <v>2953</v>
      </c>
      <c r="L16243" t="s">
        <v>2952</v>
      </c>
      <c r="M16243" t="s">
        <v>3404</v>
      </c>
      <c r="N16243" t="b">
        <f>IF(ETMRouteStages[[#This Row],[RID]]=A16242,ETMRouteStages[[#This Row],[StageSequence]]=F16242+1,TRUE)</f>
        <v>1</v>
      </c>
    </row>
    <row r="16244" spans="1:14">
      <c r="A16244" t="s">
        <v>7143</v>
      </c>
      <c r="B16244" t="s">
        <v>3003</v>
      </c>
      <c r="C16244" t="s">
        <v>5647</v>
      </c>
      <c r="D16244" s="154">
        <v>55</v>
      </c>
      <c r="E16244" t="s">
        <v>1093</v>
      </c>
      <c r="F16244">
        <v>13</v>
      </c>
      <c r="G16244">
        <v>80</v>
      </c>
      <c r="H16244" t="s">
        <v>3404</v>
      </c>
      <c r="I16244" t="s">
        <v>3946</v>
      </c>
      <c r="K16244" t="s">
        <v>1094</v>
      </c>
      <c r="L16244" t="s">
        <v>1093</v>
      </c>
      <c r="M16244" t="s">
        <v>3404</v>
      </c>
      <c r="N16244" t="b">
        <f>IF(ETMRouteStages[[#This Row],[RID]]=A16243,ETMRouteStages[[#This Row],[StageSequence]]=F16243+1,TRUE)</f>
        <v>1</v>
      </c>
    </row>
    <row r="16245" spans="1:14">
      <c r="A16245" t="s">
        <v>7143</v>
      </c>
      <c r="B16245" t="s">
        <v>3003</v>
      </c>
      <c r="C16245" t="s">
        <v>5647</v>
      </c>
      <c r="D16245" s="154">
        <v>55</v>
      </c>
      <c r="E16245" t="s">
        <v>1109</v>
      </c>
      <c r="F16245">
        <v>14</v>
      </c>
      <c r="G16245">
        <v>86</v>
      </c>
      <c r="H16245" t="s">
        <v>3404</v>
      </c>
      <c r="I16245" t="s">
        <v>3946</v>
      </c>
      <c r="K16245" t="s">
        <v>1110</v>
      </c>
      <c r="L16245" t="s">
        <v>1109</v>
      </c>
      <c r="M16245" t="s">
        <v>3404</v>
      </c>
      <c r="N16245" t="b">
        <f>IF(ETMRouteStages[[#This Row],[RID]]=A16244,ETMRouteStages[[#This Row],[StageSequence]]=F16244+1,TRUE)</f>
        <v>1</v>
      </c>
    </row>
    <row r="16246" spans="1:14">
      <c r="A16246" t="s">
        <v>7143</v>
      </c>
      <c r="B16246" t="s">
        <v>3003</v>
      </c>
      <c r="C16246" t="s">
        <v>5647</v>
      </c>
      <c r="D16246" s="154">
        <v>55</v>
      </c>
      <c r="E16246" t="s">
        <v>1958</v>
      </c>
      <c r="F16246">
        <v>15</v>
      </c>
      <c r="G16246">
        <v>92</v>
      </c>
      <c r="H16246" t="s">
        <v>3404</v>
      </c>
      <c r="I16246" t="s">
        <v>3946</v>
      </c>
      <c r="K16246" t="s">
        <v>1959</v>
      </c>
      <c r="L16246" t="s">
        <v>1958</v>
      </c>
      <c r="M16246" t="s">
        <v>3404</v>
      </c>
      <c r="N16246" t="b">
        <f>IF(ETMRouteStages[[#This Row],[RID]]=A16245,ETMRouteStages[[#This Row],[StageSequence]]=F16245+1,TRUE)</f>
        <v>1</v>
      </c>
    </row>
    <row r="16247" spans="1:14">
      <c r="A16247" t="s">
        <v>7143</v>
      </c>
      <c r="B16247" t="s">
        <v>3003</v>
      </c>
      <c r="C16247" t="s">
        <v>5647</v>
      </c>
      <c r="D16247" s="154">
        <v>55</v>
      </c>
      <c r="E16247" t="s">
        <v>1285</v>
      </c>
      <c r="F16247">
        <v>16</v>
      </c>
      <c r="G16247">
        <v>104</v>
      </c>
      <c r="H16247" t="s">
        <v>3404</v>
      </c>
      <c r="I16247" t="s">
        <v>3946</v>
      </c>
      <c r="J16247" t="s">
        <v>6088</v>
      </c>
      <c r="K16247" t="s">
        <v>1286</v>
      </c>
      <c r="L16247" t="s">
        <v>1285</v>
      </c>
      <c r="M16247" t="s">
        <v>3404</v>
      </c>
      <c r="N16247" t="b">
        <f>IF(ETMRouteStages[[#This Row],[RID]]=A16246,ETMRouteStages[[#This Row],[StageSequence]]=F16246+1,TRUE)</f>
        <v>1</v>
      </c>
    </row>
    <row r="16248" spans="1:14">
      <c r="A16248" t="s">
        <v>7143</v>
      </c>
      <c r="B16248" t="s">
        <v>3003</v>
      </c>
      <c r="C16248" t="s">
        <v>5647</v>
      </c>
      <c r="D16248" s="154">
        <v>55</v>
      </c>
      <c r="E16248" t="s">
        <v>520</v>
      </c>
      <c r="F16248">
        <v>17</v>
      </c>
      <c r="G16248">
        <v>109</v>
      </c>
      <c r="H16248" t="s">
        <v>3404</v>
      </c>
      <c r="I16248" t="s">
        <v>3946</v>
      </c>
      <c r="J16248" t="s">
        <v>6089</v>
      </c>
      <c r="K16248" t="s">
        <v>521</v>
      </c>
      <c r="L16248" t="s">
        <v>520</v>
      </c>
      <c r="M16248" t="s">
        <v>3404</v>
      </c>
      <c r="N16248" t="b">
        <f>IF(ETMRouteStages[[#This Row],[RID]]=A16247,ETMRouteStages[[#This Row],[StageSequence]]=F16247+1,TRUE)</f>
        <v>1</v>
      </c>
    </row>
    <row r="16249" spans="1:14">
      <c r="A16249" t="s">
        <v>7143</v>
      </c>
      <c r="B16249" t="s">
        <v>3003</v>
      </c>
      <c r="C16249" t="s">
        <v>5647</v>
      </c>
      <c r="D16249" s="154">
        <v>55</v>
      </c>
      <c r="E16249" t="s">
        <v>2868</v>
      </c>
      <c r="F16249">
        <v>18</v>
      </c>
      <c r="G16249">
        <v>121</v>
      </c>
      <c r="H16249" t="s">
        <v>3404</v>
      </c>
      <c r="I16249" t="s">
        <v>3946</v>
      </c>
      <c r="K16249" t="s">
        <v>2869</v>
      </c>
      <c r="L16249" t="s">
        <v>2868</v>
      </c>
      <c r="M16249" t="s">
        <v>3404</v>
      </c>
      <c r="N16249" t="b">
        <f>IF(ETMRouteStages[[#This Row],[RID]]=A16248,ETMRouteStages[[#This Row],[StageSequence]]=F16248+1,TRUE)</f>
        <v>1</v>
      </c>
    </row>
    <row r="16250" spans="1:14">
      <c r="A16250" t="s">
        <v>7143</v>
      </c>
      <c r="B16250" t="s">
        <v>3003</v>
      </c>
      <c r="C16250" t="s">
        <v>5647</v>
      </c>
      <c r="D16250" s="154">
        <v>55</v>
      </c>
      <c r="E16250" t="s">
        <v>2407</v>
      </c>
      <c r="F16250">
        <v>19</v>
      </c>
      <c r="G16250">
        <v>133</v>
      </c>
      <c r="H16250" t="s">
        <v>3404</v>
      </c>
      <c r="I16250" t="s">
        <v>3946</v>
      </c>
      <c r="K16250" t="s">
        <v>2408</v>
      </c>
      <c r="L16250" t="s">
        <v>2407</v>
      </c>
      <c r="M16250" t="s">
        <v>3404</v>
      </c>
      <c r="N16250" t="b">
        <f>IF(ETMRouteStages[[#This Row],[RID]]=A16249,ETMRouteStages[[#This Row],[StageSequence]]=F16249+1,TRUE)</f>
        <v>1</v>
      </c>
    </row>
    <row r="16251" spans="1:14">
      <c r="A16251" t="s">
        <v>7143</v>
      </c>
      <c r="B16251" t="s">
        <v>3003</v>
      </c>
      <c r="C16251" t="s">
        <v>5647</v>
      </c>
      <c r="D16251" s="154">
        <v>55</v>
      </c>
      <c r="E16251" t="s">
        <v>1755</v>
      </c>
      <c r="F16251">
        <v>20</v>
      </c>
      <c r="G16251">
        <v>138</v>
      </c>
      <c r="H16251" t="s">
        <v>3404</v>
      </c>
      <c r="I16251" t="s">
        <v>3946</v>
      </c>
      <c r="K16251" t="s">
        <v>1756</v>
      </c>
      <c r="L16251" t="s">
        <v>1755</v>
      </c>
      <c r="M16251" t="s">
        <v>3404</v>
      </c>
      <c r="N16251" t="b">
        <f>IF(ETMRouteStages[[#This Row],[RID]]=A16250,ETMRouteStages[[#This Row],[StageSequence]]=F16250+1,TRUE)</f>
        <v>1</v>
      </c>
    </row>
    <row r="16252" spans="1:14">
      <c r="A16252" t="s">
        <v>7143</v>
      </c>
      <c r="B16252" t="s">
        <v>3003</v>
      </c>
      <c r="C16252" t="s">
        <v>5647</v>
      </c>
      <c r="D16252" s="154">
        <v>55</v>
      </c>
      <c r="E16252" t="s">
        <v>1345</v>
      </c>
      <c r="F16252">
        <v>21</v>
      </c>
      <c r="G16252">
        <v>151</v>
      </c>
      <c r="H16252" t="s">
        <v>3404</v>
      </c>
      <c r="I16252" t="s">
        <v>3946</v>
      </c>
      <c r="K16252" t="s">
        <v>1346</v>
      </c>
      <c r="L16252" t="s">
        <v>1345</v>
      </c>
      <c r="M16252" t="s">
        <v>3404</v>
      </c>
      <c r="N16252" t="b">
        <f>IF(ETMRouteStages[[#This Row],[RID]]=A16251,ETMRouteStages[[#This Row],[StageSequence]]=F16251+1,TRUE)</f>
        <v>1</v>
      </c>
    </row>
    <row r="16253" spans="1:14">
      <c r="A16253" t="s">
        <v>7143</v>
      </c>
      <c r="B16253" t="s">
        <v>3003</v>
      </c>
      <c r="C16253" t="s">
        <v>5647</v>
      </c>
      <c r="D16253" s="154">
        <v>55</v>
      </c>
      <c r="E16253" t="s">
        <v>1605</v>
      </c>
      <c r="F16253">
        <v>22</v>
      </c>
      <c r="G16253">
        <v>162</v>
      </c>
      <c r="H16253" t="s">
        <v>3404</v>
      </c>
      <c r="I16253" t="s">
        <v>3946</v>
      </c>
      <c r="K16253" t="s">
        <v>1606</v>
      </c>
      <c r="L16253" t="s">
        <v>1605</v>
      </c>
      <c r="M16253" t="s">
        <v>3404</v>
      </c>
      <c r="N16253" t="b">
        <f>IF(ETMRouteStages[[#This Row],[RID]]=A16252,ETMRouteStages[[#This Row],[StageSequence]]=F16252+1,TRUE)</f>
        <v>1</v>
      </c>
    </row>
    <row r="16254" spans="1:14">
      <c r="A16254" t="s">
        <v>7143</v>
      </c>
      <c r="B16254" t="s">
        <v>3003</v>
      </c>
      <c r="C16254" t="s">
        <v>5647</v>
      </c>
      <c r="D16254" s="154">
        <v>55</v>
      </c>
      <c r="E16254" t="s">
        <v>2288</v>
      </c>
      <c r="F16254">
        <v>23</v>
      </c>
      <c r="G16254">
        <v>180</v>
      </c>
      <c r="H16254" t="s">
        <v>3404</v>
      </c>
      <c r="I16254" t="s">
        <v>3946</v>
      </c>
      <c r="K16254" t="s">
        <v>2289</v>
      </c>
      <c r="L16254" t="s">
        <v>2288</v>
      </c>
      <c r="M16254" t="s">
        <v>3404</v>
      </c>
      <c r="N16254" t="b">
        <f>IF(ETMRouteStages[[#This Row],[RID]]=A16253,ETMRouteStages[[#This Row],[StageSequence]]=F16253+1,TRUE)</f>
        <v>1</v>
      </c>
    </row>
    <row r="16255" spans="1:14">
      <c r="A16255" t="s">
        <v>7143</v>
      </c>
      <c r="B16255" t="s">
        <v>3003</v>
      </c>
      <c r="C16255" t="s">
        <v>5647</v>
      </c>
      <c r="D16255" s="154">
        <v>55</v>
      </c>
      <c r="E16255" t="s">
        <v>2397</v>
      </c>
      <c r="F16255">
        <v>24</v>
      </c>
      <c r="G16255">
        <v>186</v>
      </c>
      <c r="H16255" t="s">
        <v>3404</v>
      </c>
      <c r="I16255" t="s">
        <v>3946</v>
      </c>
      <c r="K16255" t="s">
        <v>2398</v>
      </c>
      <c r="L16255" t="s">
        <v>2397</v>
      </c>
      <c r="M16255" t="s">
        <v>3404</v>
      </c>
      <c r="N16255" t="b">
        <f>IF(ETMRouteStages[[#This Row],[RID]]=A16254,ETMRouteStages[[#This Row],[StageSequence]]=F16254+1,TRUE)</f>
        <v>1</v>
      </c>
    </row>
    <row r="16256" spans="1:14">
      <c r="A16256" t="s">
        <v>7143</v>
      </c>
      <c r="B16256" t="s">
        <v>3003</v>
      </c>
      <c r="C16256" t="s">
        <v>5647</v>
      </c>
      <c r="D16256" s="154">
        <v>55</v>
      </c>
      <c r="E16256" t="s">
        <v>672</v>
      </c>
      <c r="F16256">
        <v>25</v>
      </c>
      <c r="G16256">
        <v>191</v>
      </c>
      <c r="H16256" t="s">
        <v>3404</v>
      </c>
      <c r="I16256" t="s">
        <v>3946</v>
      </c>
      <c r="K16256" t="s">
        <v>673</v>
      </c>
      <c r="L16256" t="s">
        <v>672</v>
      </c>
      <c r="M16256" t="s">
        <v>3404</v>
      </c>
      <c r="N16256" t="b">
        <f>IF(ETMRouteStages[[#This Row],[RID]]=A16255,ETMRouteStages[[#This Row],[StageSequence]]=F16255+1,TRUE)</f>
        <v>1</v>
      </c>
    </row>
    <row r="16257" spans="1:14">
      <c r="A16257" t="s">
        <v>7143</v>
      </c>
      <c r="B16257" t="s">
        <v>3003</v>
      </c>
      <c r="C16257" t="s">
        <v>5647</v>
      </c>
      <c r="D16257" s="154">
        <v>55</v>
      </c>
      <c r="E16257" t="s">
        <v>2087</v>
      </c>
      <c r="F16257">
        <v>26</v>
      </c>
      <c r="G16257">
        <v>221</v>
      </c>
      <c r="H16257" t="s">
        <v>3404</v>
      </c>
      <c r="I16257" t="s">
        <v>3946</v>
      </c>
      <c r="K16257" t="s">
        <v>2088</v>
      </c>
      <c r="L16257" t="s">
        <v>2087</v>
      </c>
      <c r="M16257" t="s">
        <v>3404</v>
      </c>
      <c r="N16257" t="b">
        <f>IF(ETMRouteStages[[#This Row],[RID]]=A16256,ETMRouteStages[[#This Row],[StageSequence]]=F16256+1,TRUE)</f>
        <v>1</v>
      </c>
    </row>
    <row r="16258" spans="1:14">
      <c r="A16258" t="s">
        <v>7143</v>
      </c>
      <c r="B16258" t="s">
        <v>3003</v>
      </c>
      <c r="C16258" t="s">
        <v>5647</v>
      </c>
      <c r="D16258" s="154">
        <v>55</v>
      </c>
      <c r="E16258" t="s">
        <v>3126</v>
      </c>
      <c r="F16258">
        <v>27</v>
      </c>
      <c r="G16258">
        <v>250</v>
      </c>
      <c r="H16258" t="s">
        <v>3404</v>
      </c>
      <c r="I16258" t="s">
        <v>3946</v>
      </c>
      <c r="K16258" t="s">
        <v>3127</v>
      </c>
      <c r="L16258" t="s">
        <v>3126</v>
      </c>
      <c r="M16258" t="s">
        <v>3404</v>
      </c>
      <c r="N16258" t="b">
        <f>IF(ETMRouteStages[[#This Row],[RID]]=A16257,ETMRouteStages[[#This Row],[StageSequence]]=F16257+1,TRUE)</f>
        <v>1</v>
      </c>
    </row>
    <row r="16259" spans="1:14">
      <c r="A16259" t="s">
        <v>7143</v>
      </c>
      <c r="B16259" t="s">
        <v>3003</v>
      </c>
      <c r="C16259" t="s">
        <v>5647</v>
      </c>
      <c r="D16259" s="154">
        <v>55</v>
      </c>
      <c r="E16259" t="s">
        <v>2514</v>
      </c>
      <c r="F16259">
        <v>28</v>
      </c>
      <c r="G16259">
        <v>272</v>
      </c>
      <c r="H16259" t="s">
        <v>3404</v>
      </c>
      <c r="I16259" t="s">
        <v>3946</v>
      </c>
      <c r="K16259" t="s">
        <v>2515</v>
      </c>
      <c r="L16259" t="s">
        <v>2514</v>
      </c>
      <c r="M16259" t="s">
        <v>3404</v>
      </c>
      <c r="N16259" t="b">
        <f>IF(ETMRouteStages[[#This Row],[RID]]=A16258,ETMRouteStages[[#This Row],[StageSequence]]=F16258+1,TRUE)</f>
        <v>1</v>
      </c>
    </row>
    <row r="16260" spans="1:14">
      <c r="A16260" t="s">
        <v>7143</v>
      </c>
      <c r="B16260" t="s">
        <v>3003</v>
      </c>
      <c r="C16260" t="s">
        <v>5647</v>
      </c>
      <c r="D16260" s="154">
        <v>55</v>
      </c>
      <c r="E16260" t="s">
        <v>1751</v>
      </c>
      <c r="F16260">
        <v>29</v>
      </c>
      <c r="G16260">
        <v>292</v>
      </c>
      <c r="H16260" t="s">
        <v>3404</v>
      </c>
      <c r="I16260" t="s">
        <v>3946</v>
      </c>
      <c r="K16260" t="s">
        <v>1752</v>
      </c>
      <c r="L16260" t="s">
        <v>1751</v>
      </c>
      <c r="M16260" t="s">
        <v>3404</v>
      </c>
      <c r="N16260" t="b">
        <f>IF(ETMRouteStages[[#This Row],[RID]]=A16259,ETMRouteStages[[#This Row],[StageSequence]]=F16259+1,TRUE)</f>
        <v>1</v>
      </c>
    </row>
    <row r="16261" spans="1:14">
      <c r="A16261" t="s">
        <v>7143</v>
      </c>
      <c r="B16261" t="s">
        <v>3003</v>
      </c>
      <c r="C16261" t="s">
        <v>5647</v>
      </c>
      <c r="D16261" s="154">
        <v>55</v>
      </c>
      <c r="E16261" t="s">
        <v>1486</v>
      </c>
      <c r="F16261">
        <v>30</v>
      </c>
      <c r="G16261">
        <v>311</v>
      </c>
      <c r="H16261" t="s">
        <v>3404</v>
      </c>
      <c r="I16261" t="s">
        <v>3946</v>
      </c>
      <c r="K16261" t="s">
        <v>1487</v>
      </c>
      <c r="L16261" t="s">
        <v>1486</v>
      </c>
      <c r="M16261" t="s">
        <v>3404</v>
      </c>
      <c r="N16261" t="b">
        <f>IF(ETMRouteStages[[#This Row],[RID]]=A16260,ETMRouteStages[[#This Row],[StageSequence]]=F16260+1,TRUE)</f>
        <v>1</v>
      </c>
    </row>
    <row r="16262" spans="1:14">
      <c r="A16262" t="s">
        <v>7143</v>
      </c>
      <c r="B16262" t="s">
        <v>3003</v>
      </c>
      <c r="C16262" t="s">
        <v>5647</v>
      </c>
      <c r="D16262" s="154">
        <v>55</v>
      </c>
      <c r="E16262" t="s">
        <v>1211</v>
      </c>
      <c r="F16262">
        <v>31</v>
      </c>
      <c r="G16262">
        <v>322</v>
      </c>
      <c r="H16262" t="s">
        <v>3404</v>
      </c>
      <c r="I16262" t="s">
        <v>3946</v>
      </c>
      <c r="K16262" t="s">
        <v>1212</v>
      </c>
      <c r="L16262" t="s">
        <v>1211</v>
      </c>
      <c r="M16262" t="s">
        <v>3404</v>
      </c>
      <c r="N16262" t="b">
        <f>IF(ETMRouteStages[[#This Row],[RID]]=A16261,ETMRouteStages[[#This Row],[StageSequence]]=F16261+1,TRUE)</f>
        <v>1</v>
      </c>
    </row>
    <row r="16263" spans="1:14">
      <c r="A16263" t="s">
        <v>7143</v>
      </c>
      <c r="B16263" t="s">
        <v>3003</v>
      </c>
      <c r="C16263" t="s">
        <v>5647</v>
      </c>
      <c r="D16263" s="154">
        <v>55</v>
      </c>
      <c r="E16263" t="s">
        <v>3058</v>
      </c>
      <c r="F16263">
        <v>32</v>
      </c>
      <c r="G16263">
        <v>338</v>
      </c>
      <c r="H16263" t="s">
        <v>3404</v>
      </c>
      <c r="I16263" t="s">
        <v>3946</v>
      </c>
      <c r="K16263" t="s">
        <v>3059</v>
      </c>
      <c r="L16263" t="s">
        <v>3058</v>
      </c>
      <c r="M16263" t="s">
        <v>3404</v>
      </c>
      <c r="N16263" t="b">
        <f>IF(ETMRouteStages[[#This Row],[RID]]=A16262,ETMRouteStages[[#This Row],[StageSequence]]=F16262+1,TRUE)</f>
        <v>1</v>
      </c>
    </row>
    <row r="16264" spans="1:14">
      <c r="A16264" t="s">
        <v>7143</v>
      </c>
      <c r="B16264" t="s">
        <v>3003</v>
      </c>
      <c r="C16264" t="s">
        <v>5647</v>
      </c>
      <c r="D16264" s="154">
        <v>55</v>
      </c>
      <c r="E16264" t="s">
        <v>2121</v>
      </c>
      <c r="F16264">
        <v>33</v>
      </c>
      <c r="G16264">
        <v>345</v>
      </c>
      <c r="H16264" t="s">
        <v>3404</v>
      </c>
      <c r="I16264" t="s">
        <v>3946</v>
      </c>
      <c r="K16264" t="s">
        <v>2122</v>
      </c>
      <c r="L16264" t="s">
        <v>2121</v>
      </c>
      <c r="M16264" t="s">
        <v>3404</v>
      </c>
      <c r="N16264" t="b">
        <f>IF(ETMRouteStages[[#This Row],[RID]]=A16263,ETMRouteStages[[#This Row],[StageSequence]]=F16263+1,TRUE)</f>
        <v>1</v>
      </c>
    </row>
    <row r="16265" spans="1:14">
      <c r="A16265" t="s">
        <v>7143</v>
      </c>
      <c r="B16265" t="s">
        <v>3003</v>
      </c>
      <c r="C16265" t="s">
        <v>5647</v>
      </c>
      <c r="D16265" s="154">
        <v>55</v>
      </c>
      <c r="E16265" t="s">
        <v>606</v>
      </c>
      <c r="F16265">
        <v>34</v>
      </c>
      <c r="G16265">
        <v>350</v>
      </c>
      <c r="H16265" t="s">
        <v>3404</v>
      </c>
      <c r="I16265" t="s">
        <v>3946</v>
      </c>
      <c r="K16265" t="s">
        <v>607</v>
      </c>
      <c r="L16265" t="s">
        <v>606</v>
      </c>
      <c r="M16265" t="s">
        <v>3404</v>
      </c>
      <c r="N16265" t="b">
        <f>IF(ETMRouteStages[[#This Row],[RID]]=A16264,ETMRouteStages[[#This Row],[StageSequence]]=F16264+1,TRUE)</f>
        <v>1</v>
      </c>
    </row>
    <row r="16266" spans="1:14">
      <c r="A16266" t="s">
        <v>7143</v>
      </c>
      <c r="B16266" t="s">
        <v>3003</v>
      </c>
      <c r="C16266" t="s">
        <v>5647</v>
      </c>
      <c r="D16266" s="154">
        <v>55</v>
      </c>
      <c r="E16266" t="s">
        <v>487</v>
      </c>
      <c r="F16266">
        <v>35</v>
      </c>
      <c r="G16266">
        <v>380</v>
      </c>
      <c r="H16266" t="s">
        <v>3404</v>
      </c>
      <c r="I16266" t="s">
        <v>3946</v>
      </c>
      <c r="K16266" t="s">
        <v>488</v>
      </c>
      <c r="L16266" t="s">
        <v>487</v>
      </c>
      <c r="M16266" t="s">
        <v>3404</v>
      </c>
      <c r="N16266" t="b">
        <f>IF(ETMRouteStages[[#This Row],[RID]]=A16265,ETMRouteStages[[#This Row],[StageSequence]]=F16265+1,TRUE)</f>
        <v>1</v>
      </c>
    </row>
    <row r="16267" spans="1:14">
      <c r="A16267" t="s">
        <v>7143</v>
      </c>
      <c r="B16267" t="s">
        <v>3003</v>
      </c>
      <c r="C16267" t="s">
        <v>5647</v>
      </c>
      <c r="D16267" s="154">
        <v>55</v>
      </c>
      <c r="E16267" t="s">
        <v>1419</v>
      </c>
      <c r="F16267">
        <v>36</v>
      </c>
      <c r="G16267">
        <v>389</v>
      </c>
      <c r="H16267" t="s">
        <v>3404</v>
      </c>
      <c r="I16267" t="s">
        <v>3946</v>
      </c>
      <c r="K16267" t="s">
        <v>1420</v>
      </c>
      <c r="L16267" t="s">
        <v>1419</v>
      </c>
      <c r="M16267" t="s">
        <v>3404</v>
      </c>
      <c r="N16267" t="b">
        <f>IF(ETMRouteStages[[#This Row],[RID]]=A16266,ETMRouteStages[[#This Row],[StageSequence]]=F16266+1,TRUE)</f>
        <v>1</v>
      </c>
    </row>
    <row r="16268" spans="1:14">
      <c r="A16268" t="s">
        <v>7143</v>
      </c>
      <c r="B16268" t="s">
        <v>3003</v>
      </c>
      <c r="C16268" t="s">
        <v>5647</v>
      </c>
      <c r="D16268" s="154">
        <v>55</v>
      </c>
      <c r="E16268" t="s">
        <v>1434</v>
      </c>
      <c r="F16268">
        <v>37</v>
      </c>
      <c r="G16268">
        <v>401</v>
      </c>
      <c r="H16268" t="s">
        <v>3404</v>
      </c>
      <c r="I16268" t="s">
        <v>3946</v>
      </c>
      <c r="K16268" t="s">
        <v>1435</v>
      </c>
      <c r="L16268" t="s">
        <v>1434</v>
      </c>
      <c r="M16268" t="s">
        <v>3404</v>
      </c>
      <c r="N16268" t="b">
        <f>IF(ETMRouteStages[[#This Row],[RID]]=A16267,ETMRouteStages[[#This Row],[StageSequence]]=F16267+1,TRUE)</f>
        <v>1</v>
      </c>
    </row>
    <row r="16269" spans="1:14">
      <c r="A16269" t="s">
        <v>7143</v>
      </c>
      <c r="B16269" t="s">
        <v>3003</v>
      </c>
      <c r="C16269" t="s">
        <v>5647</v>
      </c>
      <c r="D16269" s="154">
        <v>55</v>
      </c>
      <c r="E16269" t="s">
        <v>1983</v>
      </c>
      <c r="F16269">
        <v>38</v>
      </c>
      <c r="G16269">
        <v>414</v>
      </c>
      <c r="H16269" t="s">
        <v>3404</v>
      </c>
      <c r="I16269" t="s">
        <v>3946</v>
      </c>
      <c r="K16269" t="s">
        <v>1984</v>
      </c>
      <c r="L16269" t="s">
        <v>1983</v>
      </c>
      <c r="M16269" t="s">
        <v>3404</v>
      </c>
      <c r="N16269" t="b">
        <f>IF(ETMRouteStages[[#This Row],[RID]]=A16268,ETMRouteStages[[#This Row],[StageSequence]]=F16268+1,TRUE)</f>
        <v>1</v>
      </c>
    </row>
    <row r="16270" spans="1:14">
      <c r="A16270" t="s">
        <v>7143</v>
      </c>
      <c r="B16270" t="s">
        <v>3003</v>
      </c>
      <c r="C16270" t="s">
        <v>5647</v>
      </c>
      <c r="D16270" s="154">
        <v>55</v>
      </c>
      <c r="E16270" t="s">
        <v>1749</v>
      </c>
      <c r="F16270">
        <v>39</v>
      </c>
      <c r="G16270">
        <v>426</v>
      </c>
      <c r="H16270" t="s">
        <v>3404</v>
      </c>
      <c r="I16270" t="s">
        <v>3946</v>
      </c>
      <c r="K16270" t="s">
        <v>1750</v>
      </c>
      <c r="L16270" t="s">
        <v>1749</v>
      </c>
      <c r="M16270" t="s">
        <v>3404</v>
      </c>
      <c r="N16270" t="b">
        <f>IF(ETMRouteStages[[#This Row],[RID]]=A16269,ETMRouteStages[[#This Row],[StageSequence]]=F16269+1,TRUE)</f>
        <v>1</v>
      </c>
    </row>
    <row r="16271" spans="1:14">
      <c r="A16271" t="s">
        <v>7143</v>
      </c>
      <c r="B16271" t="s">
        <v>3003</v>
      </c>
      <c r="C16271" t="s">
        <v>5647</v>
      </c>
      <c r="D16271" s="154">
        <v>55</v>
      </c>
      <c r="E16271" t="s">
        <v>1568</v>
      </c>
      <c r="F16271">
        <v>40</v>
      </c>
      <c r="G16271">
        <v>457</v>
      </c>
      <c r="H16271" t="s">
        <v>3404</v>
      </c>
      <c r="I16271" t="s">
        <v>3946</v>
      </c>
      <c r="K16271" t="s">
        <v>1569</v>
      </c>
      <c r="L16271" t="s">
        <v>1568</v>
      </c>
      <c r="M16271" t="s">
        <v>3404</v>
      </c>
      <c r="N16271" t="b">
        <f>IF(ETMRouteStages[[#This Row],[RID]]=A16270,ETMRouteStages[[#This Row],[StageSequence]]=F16270+1,TRUE)</f>
        <v>1</v>
      </c>
    </row>
    <row r="16272" spans="1:14">
      <c r="A16272" t="s">
        <v>7143</v>
      </c>
      <c r="B16272" t="s">
        <v>3003</v>
      </c>
      <c r="C16272" t="s">
        <v>5647</v>
      </c>
      <c r="D16272" s="154">
        <v>55</v>
      </c>
      <c r="E16272" t="s">
        <v>2661</v>
      </c>
      <c r="F16272">
        <v>41</v>
      </c>
      <c r="G16272">
        <v>481</v>
      </c>
      <c r="H16272" t="s">
        <v>3404</v>
      </c>
      <c r="I16272" t="s">
        <v>3946</v>
      </c>
      <c r="K16272" t="s">
        <v>2662</v>
      </c>
      <c r="L16272" t="s">
        <v>2661</v>
      </c>
      <c r="M16272" t="s">
        <v>3404</v>
      </c>
      <c r="N16272" t="b">
        <f>IF(ETMRouteStages[[#This Row],[RID]]=A16271,ETMRouteStages[[#This Row],[StageSequence]]=F16271+1,TRUE)</f>
        <v>1</v>
      </c>
    </row>
    <row r="16273" spans="1:14">
      <c r="A16273" t="s">
        <v>7143</v>
      </c>
      <c r="B16273" t="s">
        <v>3003</v>
      </c>
      <c r="C16273" t="s">
        <v>5647</v>
      </c>
      <c r="D16273" s="154">
        <v>55</v>
      </c>
      <c r="E16273" t="s">
        <v>2395</v>
      </c>
      <c r="F16273">
        <v>42</v>
      </c>
      <c r="G16273">
        <v>527</v>
      </c>
      <c r="H16273" t="s">
        <v>3404</v>
      </c>
      <c r="I16273" t="s">
        <v>3946</v>
      </c>
      <c r="K16273" t="s">
        <v>2396</v>
      </c>
      <c r="L16273" t="s">
        <v>2395</v>
      </c>
      <c r="M16273" t="s">
        <v>3404</v>
      </c>
      <c r="N16273" t="b">
        <f>IF(ETMRouteStages[[#This Row],[RID]]=A16272,ETMRouteStages[[#This Row],[StageSequence]]=F16272+1,TRUE)</f>
        <v>1</v>
      </c>
    </row>
    <row r="16274" spans="1:14">
      <c r="A16274" t="s">
        <v>7144</v>
      </c>
      <c r="B16274" t="s">
        <v>3003</v>
      </c>
      <c r="C16274" t="s">
        <v>5654</v>
      </c>
      <c r="D16274" s="154">
        <v>56</v>
      </c>
      <c r="E16274" t="s">
        <v>3002</v>
      </c>
      <c r="F16274">
        <v>1</v>
      </c>
      <c r="G16274">
        <v>0</v>
      </c>
      <c r="H16274" t="s">
        <v>3404</v>
      </c>
      <c r="I16274" t="s">
        <v>3946</v>
      </c>
      <c r="K16274" t="s">
        <v>3003</v>
      </c>
      <c r="L16274" t="s">
        <v>3002</v>
      </c>
      <c r="M16274" t="s">
        <v>3404</v>
      </c>
      <c r="N16274" t="b">
        <f>IF(ETMRouteStages[[#This Row],[RID]]=A16273,ETMRouteStages[[#This Row],[StageSequence]]=F16273+1,TRUE)</f>
        <v>1</v>
      </c>
    </row>
    <row r="16275" spans="1:14">
      <c r="A16275" t="s">
        <v>7144</v>
      </c>
      <c r="B16275" t="s">
        <v>3003</v>
      </c>
      <c r="C16275" t="s">
        <v>5654</v>
      </c>
      <c r="D16275" s="154">
        <v>56</v>
      </c>
      <c r="E16275" t="s">
        <v>2644</v>
      </c>
      <c r="F16275">
        <v>2</v>
      </c>
      <c r="G16275">
        <v>1</v>
      </c>
      <c r="H16275" t="s">
        <v>3404</v>
      </c>
      <c r="I16275" t="s">
        <v>3946</v>
      </c>
      <c r="K16275" t="s">
        <v>2645</v>
      </c>
      <c r="L16275" t="s">
        <v>2644</v>
      </c>
      <c r="M16275" t="s">
        <v>3404</v>
      </c>
      <c r="N16275" t="b">
        <f>IF(ETMRouteStages[[#This Row],[RID]]=A16274,ETMRouteStages[[#This Row],[StageSequence]]=F16274+1,TRUE)</f>
        <v>1</v>
      </c>
    </row>
    <row r="16276" spans="1:14">
      <c r="A16276" t="s">
        <v>7144</v>
      </c>
      <c r="B16276" t="s">
        <v>3003</v>
      </c>
      <c r="C16276" t="s">
        <v>5654</v>
      </c>
      <c r="D16276" s="154">
        <v>56</v>
      </c>
      <c r="E16276" t="s">
        <v>2968</v>
      </c>
      <c r="F16276">
        <v>3</v>
      </c>
      <c r="G16276">
        <v>2</v>
      </c>
      <c r="H16276" t="s">
        <v>3404</v>
      </c>
      <c r="I16276" t="s">
        <v>3946</v>
      </c>
      <c r="K16276" t="s">
        <v>2969</v>
      </c>
      <c r="L16276" t="s">
        <v>2968</v>
      </c>
      <c r="M16276" t="s">
        <v>3404</v>
      </c>
      <c r="N16276" t="b">
        <f>IF(ETMRouteStages[[#This Row],[RID]]=A16275,ETMRouteStages[[#This Row],[StageSequence]]=F16275+1,TRUE)</f>
        <v>1</v>
      </c>
    </row>
    <row r="16277" spans="1:14">
      <c r="A16277" t="s">
        <v>7144</v>
      </c>
      <c r="B16277" t="s">
        <v>3003</v>
      </c>
      <c r="C16277" t="s">
        <v>5654</v>
      </c>
      <c r="D16277" s="154">
        <v>56</v>
      </c>
      <c r="E16277" t="s">
        <v>896</v>
      </c>
      <c r="F16277">
        <v>4</v>
      </c>
      <c r="G16277">
        <v>4</v>
      </c>
      <c r="H16277" t="s">
        <v>3404</v>
      </c>
      <c r="I16277" t="s">
        <v>3946</v>
      </c>
      <c r="K16277" t="s">
        <v>897</v>
      </c>
      <c r="L16277" t="s">
        <v>896</v>
      </c>
      <c r="M16277" t="s">
        <v>3404</v>
      </c>
      <c r="N16277" t="b">
        <f>IF(ETMRouteStages[[#This Row],[RID]]=A16276,ETMRouteStages[[#This Row],[StageSequence]]=F16276+1,TRUE)</f>
        <v>1</v>
      </c>
    </row>
    <row r="16278" spans="1:14">
      <c r="A16278" t="s">
        <v>7144</v>
      </c>
      <c r="B16278" t="s">
        <v>3003</v>
      </c>
      <c r="C16278" t="s">
        <v>5654</v>
      </c>
      <c r="D16278" s="154">
        <v>56</v>
      </c>
      <c r="E16278" t="s">
        <v>1021</v>
      </c>
      <c r="F16278">
        <v>5</v>
      </c>
      <c r="G16278">
        <v>6</v>
      </c>
      <c r="H16278" t="s">
        <v>3404</v>
      </c>
      <c r="I16278" t="s">
        <v>3946</v>
      </c>
      <c r="K16278" t="s">
        <v>1022</v>
      </c>
      <c r="L16278" t="s">
        <v>1021</v>
      </c>
      <c r="M16278" t="s">
        <v>3404</v>
      </c>
      <c r="N16278" t="b">
        <f>IF(ETMRouteStages[[#This Row],[RID]]=A16277,ETMRouteStages[[#This Row],[StageSequence]]=F16277+1,TRUE)</f>
        <v>1</v>
      </c>
    </row>
    <row r="16279" spans="1:14">
      <c r="A16279" t="s">
        <v>7144</v>
      </c>
      <c r="B16279" t="s">
        <v>3003</v>
      </c>
      <c r="C16279" t="s">
        <v>5654</v>
      </c>
      <c r="D16279" s="154">
        <v>56</v>
      </c>
      <c r="E16279" t="s">
        <v>3150</v>
      </c>
      <c r="F16279">
        <v>6</v>
      </c>
      <c r="G16279">
        <v>7</v>
      </c>
      <c r="H16279" t="s">
        <v>3404</v>
      </c>
      <c r="I16279" t="s">
        <v>3946</v>
      </c>
      <c r="K16279" t="s">
        <v>3151</v>
      </c>
      <c r="L16279" t="s">
        <v>3150</v>
      </c>
      <c r="M16279" t="s">
        <v>3404</v>
      </c>
      <c r="N16279" t="b">
        <f>IF(ETMRouteStages[[#This Row],[RID]]=A16278,ETMRouteStages[[#This Row],[StageSequence]]=F16278+1,TRUE)</f>
        <v>1</v>
      </c>
    </row>
    <row r="16280" spans="1:14">
      <c r="A16280" t="s">
        <v>7144</v>
      </c>
      <c r="B16280" t="s">
        <v>3003</v>
      </c>
      <c r="C16280" t="s">
        <v>5654</v>
      </c>
      <c r="D16280" s="154">
        <v>56</v>
      </c>
      <c r="E16280" t="s">
        <v>3138</v>
      </c>
      <c r="F16280">
        <v>7</v>
      </c>
      <c r="G16280">
        <v>9</v>
      </c>
      <c r="H16280" t="s">
        <v>3404</v>
      </c>
      <c r="I16280" t="s">
        <v>3946</v>
      </c>
      <c r="K16280" t="s">
        <v>3139</v>
      </c>
      <c r="L16280" t="s">
        <v>3138</v>
      </c>
      <c r="M16280" t="s">
        <v>3404</v>
      </c>
      <c r="N16280" t="b">
        <f>IF(ETMRouteStages[[#This Row],[RID]]=A16279,ETMRouteStages[[#This Row],[StageSequence]]=F16279+1,TRUE)</f>
        <v>1</v>
      </c>
    </row>
    <row r="16281" spans="1:14">
      <c r="A16281" t="s">
        <v>7144</v>
      </c>
      <c r="B16281" t="s">
        <v>3003</v>
      </c>
      <c r="C16281" t="s">
        <v>5654</v>
      </c>
      <c r="D16281" s="154">
        <v>56</v>
      </c>
      <c r="E16281" t="s">
        <v>2465</v>
      </c>
      <c r="F16281">
        <v>8</v>
      </c>
      <c r="G16281">
        <v>11</v>
      </c>
      <c r="H16281" t="s">
        <v>3404</v>
      </c>
      <c r="I16281" t="s">
        <v>3946</v>
      </c>
      <c r="K16281" t="s">
        <v>2466</v>
      </c>
      <c r="L16281" t="s">
        <v>2465</v>
      </c>
      <c r="M16281" t="s">
        <v>3404</v>
      </c>
      <c r="N16281" t="b">
        <f>IF(ETMRouteStages[[#This Row],[RID]]=A16280,ETMRouteStages[[#This Row],[StageSequence]]=F16280+1,TRUE)</f>
        <v>1</v>
      </c>
    </row>
    <row r="16282" spans="1:14">
      <c r="A16282" t="s">
        <v>7144</v>
      </c>
      <c r="B16282" t="s">
        <v>3003</v>
      </c>
      <c r="C16282" t="s">
        <v>5654</v>
      </c>
      <c r="D16282" s="154">
        <v>56</v>
      </c>
      <c r="E16282" t="s">
        <v>2532</v>
      </c>
      <c r="F16282">
        <v>9</v>
      </c>
      <c r="G16282">
        <v>12</v>
      </c>
      <c r="H16282" t="s">
        <v>3404</v>
      </c>
      <c r="I16282" t="s">
        <v>3946</v>
      </c>
      <c r="K16282" t="s">
        <v>2533</v>
      </c>
      <c r="L16282" t="s">
        <v>2532</v>
      </c>
      <c r="M16282" t="s">
        <v>3404</v>
      </c>
      <c r="N16282" t="b">
        <f>IF(ETMRouteStages[[#This Row],[RID]]=A16281,ETMRouteStages[[#This Row],[StageSequence]]=F16281+1,TRUE)</f>
        <v>1</v>
      </c>
    </row>
    <row r="16283" spans="1:14">
      <c r="A16283" t="s">
        <v>7144</v>
      </c>
      <c r="B16283" t="s">
        <v>3003</v>
      </c>
      <c r="C16283" t="s">
        <v>5654</v>
      </c>
      <c r="D16283" s="154">
        <v>56</v>
      </c>
      <c r="E16283" t="s">
        <v>976</v>
      </c>
      <c r="F16283">
        <v>10</v>
      </c>
      <c r="G16283">
        <v>14</v>
      </c>
      <c r="H16283" t="s">
        <v>3404</v>
      </c>
      <c r="I16283" t="s">
        <v>3946</v>
      </c>
      <c r="K16283" t="s">
        <v>977</v>
      </c>
      <c r="L16283" t="s">
        <v>976</v>
      </c>
      <c r="M16283" t="s">
        <v>3404</v>
      </c>
      <c r="N16283" t="b">
        <f>IF(ETMRouteStages[[#This Row],[RID]]=A16282,ETMRouteStages[[#This Row],[StageSequence]]=F16282+1,TRUE)</f>
        <v>1</v>
      </c>
    </row>
    <row r="16284" spans="1:14">
      <c r="A16284" t="s">
        <v>7144</v>
      </c>
      <c r="B16284" t="s">
        <v>3003</v>
      </c>
      <c r="C16284" t="s">
        <v>5654</v>
      </c>
      <c r="D16284" s="154">
        <v>56</v>
      </c>
      <c r="E16284" t="s">
        <v>2850</v>
      </c>
      <c r="F16284">
        <v>11</v>
      </c>
      <c r="G16284">
        <v>15</v>
      </c>
      <c r="H16284" t="s">
        <v>3404</v>
      </c>
      <c r="I16284" t="s">
        <v>3946</v>
      </c>
      <c r="K16284" t="s">
        <v>2851</v>
      </c>
      <c r="L16284" t="s">
        <v>2850</v>
      </c>
      <c r="M16284" t="s">
        <v>3404</v>
      </c>
      <c r="N16284" t="b">
        <f>IF(ETMRouteStages[[#This Row],[RID]]=A16283,ETMRouteStages[[#This Row],[StageSequence]]=F16283+1,TRUE)</f>
        <v>1</v>
      </c>
    </row>
    <row r="16285" spans="1:14">
      <c r="A16285" t="s">
        <v>7144</v>
      </c>
      <c r="B16285" t="s">
        <v>3003</v>
      </c>
      <c r="C16285" t="s">
        <v>5654</v>
      </c>
      <c r="D16285" s="154">
        <v>56</v>
      </c>
      <c r="E16285" t="s">
        <v>1679</v>
      </c>
      <c r="F16285">
        <v>12</v>
      </c>
      <c r="G16285">
        <v>18</v>
      </c>
      <c r="H16285" t="s">
        <v>3404</v>
      </c>
      <c r="I16285" t="s">
        <v>3946</v>
      </c>
      <c r="K16285" t="s">
        <v>1680</v>
      </c>
      <c r="L16285" t="s">
        <v>1679</v>
      </c>
      <c r="M16285" t="s">
        <v>3404</v>
      </c>
      <c r="N16285" t="b">
        <f>IF(ETMRouteStages[[#This Row],[RID]]=A16284,ETMRouteStages[[#This Row],[StageSequence]]=F16284+1,TRUE)</f>
        <v>1</v>
      </c>
    </row>
    <row r="16286" spans="1:14">
      <c r="A16286" t="s">
        <v>7144</v>
      </c>
      <c r="B16286" t="s">
        <v>3003</v>
      </c>
      <c r="C16286" t="s">
        <v>5654</v>
      </c>
      <c r="D16286" s="154">
        <v>56</v>
      </c>
      <c r="E16286" t="s">
        <v>2874</v>
      </c>
      <c r="F16286">
        <v>13</v>
      </c>
      <c r="G16286">
        <v>19</v>
      </c>
      <c r="H16286" t="s">
        <v>3404</v>
      </c>
      <c r="I16286" t="s">
        <v>3946</v>
      </c>
      <c r="K16286" t="s">
        <v>2875</v>
      </c>
      <c r="L16286" t="s">
        <v>2874</v>
      </c>
      <c r="M16286" t="s">
        <v>3404</v>
      </c>
      <c r="N16286" t="b">
        <f>IF(ETMRouteStages[[#This Row],[RID]]=A16285,ETMRouteStages[[#This Row],[StageSequence]]=F16285+1,TRUE)</f>
        <v>1</v>
      </c>
    </row>
    <row r="16287" spans="1:14">
      <c r="A16287" t="s">
        <v>7144</v>
      </c>
      <c r="B16287" t="s">
        <v>3003</v>
      </c>
      <c r="C16287" t="s">
        <v>5654</v>
      </c>
      <c r="D16287" s="154">
        <v>56</v>
      </c>
      <c r="E16287" t="s">
        <v>2294</v>
      </c>
      <c r="F16287">
        <v>14</v>
      </c>
      <c r="G16287">
        <v>20</v>
      </c>
      <c r="H16287" t="s">
        <v>3404</v>
      </c>
      <c r="I16287" t="s">
        <v>3946</v>
      </c>
      <c r="K16287" t="s">
        <v>2295</v>
      </c>
      <c r="L16287" t="s">
        <v>2294</v>
      </c>
      <c r="M16287" t="s">
        <v>3404</v>
      </c>
      <c r="N16287" t="b">
        <f>IF(ETMRouteStages[[#This Row],[RID]]=A16286,ETMRouteStages[[#This Row],[StageSequence]]=F16286+1,TRUE)</f>
        <v>1</v>
      </c>
    </row>
    <row r="16288" spans="1:14">
      <c r="A16288" t="s">
        <v>7144</v>
      </c>
      <c r="B16288" t="s">
        <v>3003</v>
      </c>
      <c r="C16288" t="s">
        <v>5654</v>
      </c>
      <c r="D16288" s="154">
        <v>56</v>
      </c>
      <c r="E16288" t="s">
        <v>3040</v>
      </c>
      <c r="F16288">
        <v>15</v>
      </c>
      <c r="G16288">
        <v>22</v>
      </c>
      <c r="H16288" t="s">
        <v>3404</v>
      </c>
      <c r="I16288" t="s">
        <v>3946</v>
      </c>
      <c r="K16288" t="s">
        <v>3041</v>
      </c>
      <c r="L16288" t="s">
        <v>3040</v>
      </c>
      <c r="M16288" t="s">
        <v>3404</v>
      </c>
      <c r="N16288" t="b">
        <f>IF(ETMRouteStages[[#This Row],[RID]]=A16287,ETMRouteStages[[#This Row],[StageSequence]]=F16287+1,TRUE)</f>
        <v>1</v>
      </c>
    </row>
    <row r="16289" spans="1:14">
      <c r="A16289" t="s">
        <v>7144</v>
      </c>
      <c r="B16289" t="s">
        <v>3003</v>
      </c>
      <c r="C16289" t="s">
        <v>5654</v>
      </c>
      <c r="D16289" s="154">
        <v>56</v>
      </c>
      <c r="E16289" t="s">
        <v>2727</v>
      </c>
      <c r="F16289">
        <v>16</v>
      </c>
      <c r="G16289">
        <v>23</v>
      </c>
      <c r="H16289" t="s">
        <v>3404</v>
      </c>
      <c r="I16289" t="s">
        <v>3946</v>
      </c>
      <c r="K16289" t="s">
        <v>2728</v>
      </c>
      <c r="L16289" t="s">
        <v>2727</v>
      </c>
      <c r="M16289" t="s">
        <v>3404</v>
      </c>
      <c r="N16289" t="b">
        <f>IF(ETMRouteStages[[#This Row],[RID]]=A16288,ETMRouteStages[[#This Row],[StageSequence]]=F16288+1,TRUE)</f>
        <v>1</v>
      </c>
    </row>
    <row r="16290" spans="1:14">
      <c r="A16290" t="s">
        <v>7144</v>
      </c>
      <c r="B16290" t="s">
        <v>3003</v>
      </c>
      <c r="C16290" t="s">
        <v>5654</v>
      </c>
      <c r="D16290" s="154">
        <v>56</v>
      </c>
      <c r="E16290" t="s">
        <v>428</v>
      </c>
      <c r="F16290">
        <v>17</v>
      </c>
      <c r="G16290">
        <v>24</v>
      </c>
      <c r="H16290" t="s">
        <v>3404</v>
      </c>
      <c r="I16290" t="s">
        <v>3946</v>
      </c>
      <c r="K16290" t="s">
        <v>429</v>
      </c>
      <c r="L16290" t="s">
        <v>428</v>
      </c>
      <c r="M16290" t="s">
        <v>3404</v>
      </c>
      <c r="N16290" t="b">
        <f>IF(ETMRouteStages[[#This Row],[RID]]=A16289,ETMRouteStages[[#This Row],[StageSequence]]=F16289+1,TRUE)</f>
        <v>1</v>
      </c>
    </row>
    <row r="16291" spans="1:14">
      <c r="A16291" t="s">
        <v>7144</v>
      </c>
      <c r="B16291" t="s">
        <v>3003</v>
      </c>
      <c r="C16291" t="s">
        <v>5654</v>
      </c>
      <c r="D16291" s="154">
        <v>56</v>
      </c>
      <c r="E16291" t="s">
        <v>2463</v>
      </c>
      <c r="F16291">
        <v>18</v>
      </c>
      <c r="G16291">
        <v>26</v>
      </c>
      <c r="H16291" t="s">
        <v>3404</v>
      </c>
      <c r="I16291" t="s">
        <v>3946</v>
      </c>
      <c r="K16291" t="s">
        <v>2464</v>
      </c>
      <c r="L16291" t="s">
        <v>2463</v>
      </c>
      <c r="M16291" t="s">
        <v>3404</v>
      </c>
      <c r="N16291" t="b">
        <f>IF(ETMRouteStages[[#This Row],[RID]]=A16290,ETMRouteStages[[#This Row],[StageSequence]]=F16290+1,TRUE)</f>
        <v>1</v>
      </c>
    </row>
    <row r="16292" spans="1:14">
      <c r="A16292" t="s">
        <v>7144</v>
      </c>
      <c r="B16292" t="s">
        <v>3003</v>
      </c>
      <c r="C16292" t="s">
        <v>5654</v>
      </c>
      <c r="D16292" s="154">
        <v>56</v>
      </c>
      <c r="E16292" t="s">
        <v>2127</v>
      </c>
      <c r="F16292">
        <v>19</v>
      </c>
      <c r="G16292">
        <v>27</v>
      </c>
      <c r="H16292" t="s">
        <v>3404</v>
      </c>
      <c r="I16292" t="s">
        <v>3946</v>
      </c>
      <c r="K16292" t="s">
        <v>2128</v>
      </c>
      <c r="L16292" t="s">
        <v>2127</v>
      </c>
      <c r="M16292" t="s">
        <v>3404</v>
      </c>
      <c r="N16292" t="b">
        <f>IF(ETMRouteStages[[#This Row],[RID]]=A16291,ETMRouteStages[[#This Row],[StageSequence]]=F16291+1,TRUE)</f>
        <v>1</v>
      </c>
    </row>
    <row r="16293" spans="1:14">
      <c r="A16293" t="s">
        <v>7144</v>
      </c>
      <c r="B16293" t="s">
        <v>3003</v>
      </c>
      <c r="C16293" t="s">
        <v>5654</v>
      </c>
      <c r="D16293" s="154">
        <v>56</v>
      </c>
      <c r="E16293" t="s">
        <v>1843</v>
      </c>
      <c r="F16293">
        <v>20</v>
      </c>
      <c r="G16293">
        <v>30</v>
      </c>
      <c r="H16293" t="s">
        <v>3404</v>
      </c>
      <c r="I16293" t="s">
        <v>3946</v>
      </c>
      <c r="K16293" t="s">
        <v>1844</v>
      </c>
      <c r="L16293" t="s">
        <v>1843</v>
      </c>
      <c r="M16293" t="s">
        <v>3404</v>
      </c>
      <c r="N16293" t="b">
        <f>IF(ETMRouteStages[[#This Row],[RID]]=A16292,ETMRouteStages[[#This Row],[StageSequence]]=F16292+1,TRUE)</f>
        <v>1</v>
      </c>
    </row>
    <row r="16294" spans="1:14">
      <c r="A16294" t="s">
        <v>7144</v>
      </c>
      <c r="B16294" t="s">
        <v>3003</v>
      </c>
      <c r="C16294" t="s">
        <v>5654</v>
      </c>
      <c r="D16294" s="154">
        <v>56</v>
      </c>
      <c r="E16294" t="s">
        <v>1189</v>
      </c>
      <c r="F16294">
        <v>21</v>
      </c>
      <c r="G16294">
        <v>32</v>
      </c>
      <c r="H16294" t="s">
        <v>3404</v>
      </c>
      <c r="I16294" t="s">
        <v>3946</v>
      </c>
      <c r="K16294" t="s">
        <v>1190</v>
      </c>
      <c r="L16294" t="s">
        <v>1189</v>
      </c>
      <c r="M16294" t="s">
        <v>3404</v>
      </c>
      <c r="N16294" t="b">
        <f>IF(ETMRouteStages[[#This Row],[RID]]=A16293,ETMRouteStages[[#This Row],[StageSequence]]=F16293+1,TRUE)</f>
        <v>1</v>
      </c>
    </row>
    <row r="16295" spans="1:14">
      <c r="A16295" t="s">
        <v>7144</v>
      </c>
      <c r="B16295" t="s">
        <v>3003</v>
      </c>
      <c r="C16295" t="s">
        <v>5654</v>
      </c>
      <c r="D16295" s="154">
        <v>56</v>
      </c>
      <c r="E16295" t="s">
        <v>786</v>
      </c>
      <c r="F16295">
        <v>22</v>
      </c>
      <c r="G16295">
        <v>40</v>
      </c>
      <c r="H16295" t="s">
        <v>3404</v>
      </c>
      <c r="I16295" t="s">
        <v>3946</v>
      </c>
      <c r="K16295" t="s">
        <v>787</v>
      </c>
      <c r="L16295" t="s">
        <v>786</v>
      </c>
      <c r="M16295" t="s">
        <v>3404</v>
      </c>
      <c r="N16295" t="b">
        <f>IF(ETMRouteStages[[#This Row],[RID]]=A16294,ETMRouteStages[[#This Row],[StageSequence]]=F16294+1,TRUE)</f>
        <v>1</v>
      </c>
    </row>
    <row r="16296" spans="1:14">
      <c r="A16296" t="s">
        <v>7144</v>
      </c>
      <c r="B16296" t="s">
        <v>3003</v>
      </c>
      <c r="C16296" t="s">
        <v>5654</v>
      </c>
      <c r="D16296" s="154">
        <v>56</v>
      </c>
      <c r="E16296" t="s">
        <v>2328</v>
      </c>
      <c r="F16296">
        <v>23</v>
      </c>
      <c r="G16296">
        <v>48</v>
      </c>
      <c r="H16296" t="s">
        <v>3404</v>
      </c>
      <c r="I16296" t="s">
        <v>3946</v>
      </c>
      <c r="K16296" t="s">
        <v>2329</v>
      </c>
      <c r="L16296" t="s">
        <v>2328</v>
      </c>
      <c r="M16296" t="s">
        <v>3404</v>
      </c>
      <c r="N16296" t="b">
        <f>IF(ETMRouteStages[[#This Row],[RID]]=A16295,ETMRouteStages[[#This Row],[StageSequence]]=F16295+1,TRUE)</f>
        <v>1</v>
      </c>
    </row>
    <row r="16297" spans="1:14">
      <c r="A16297" t="s">
        <v>7144</v>
      </c>
      <c r="B16297" t="s">
        <v>3003</v>
      </c>
      <c r="C16297" t="s">
        <v>5654</v>
      </c>
      <c r="D16297" s="154">
        <v>56</v>
      </c>
      <c r="E16297" t="s">
        <v>2952</v>
      </c>
      <c r="F16297">
        <v>24</v>
      </c>
      <c r="G16297">
        <v>58</v>
      </c>
      <c r="H16297" t="s">
        <v>3404</v>
      </c>
      <c r="I16297" t="s">
        <v>3946</v>
      </c>
      <c r="K16297" t="s">
        <v>2953</v>
      </c>
      <c r="L16297" t="s">
        <v>2952</v>
      </c>
      <c r="M16297" t="s">
        <v>3404</v>
      </c>
      <c r="N16297" t="b">
        <f>IF(ETMRouteStages[[#This Row],[RID]]=A16296,ETMRouteStages[[#This Row],[StageSequence]]=F16296+1,TRUE)</f>
        <v>1</v>
      </c>
    </row>
    <row r="16298" spans="1:14">
      <c r="A16298" t="s">
        <v>7144</v>
      </c>
      <c r="B16298" t="s">
        <v>3003</v>
      </c>
      <c r="C16298" t="s">
        <v>5654</v>
      </c>
      <c r="D16298" s="154">
        <v>56</v>
      </c>
      <c r="E16298" t="s">
        <v>1093</v>
      </c>
      <c r="F16298">
        <v>25</v>
      </c>
      <c r="G16298">
        <v>64</v>
      </c>
      <c r="H16298" t="s">
        <v>3404</v>
      </c>
      <c r="I16298" t="s">
        <v>3946</v>
      </c>
      <c r="K16298" t="s">
        <v>1094</v>
      </c>
      <c r="L16298" t="s">
        <v>1093</v>
      </c>
      <c r="M16298" t="s">
        <v>3404</v>
      </c>
      <c r="N16298" t="b">
        <f>IF(ETMRouteStages[[#This Row],[RID]]=A16297,ETMRouteStages[[#This Row],[StageSequence]]=F16297+1,TRUE)</f>
        <v>1</v>
      </c>
    </row>
    <row r="16299" spans="1:14">
      <c r="A16299" t="s">
        <v>7144</v>
      </c>
      <c r="B16299" t="s">
        <v>3003</v>
      </c>
      <c r="C16299" t="s">
        <v>5654</v>
      </c>
      <c r="D16299" s="154">
        <v>56</v>
      </c>
      <c r="E16299" t="s">
        <v>1109</v>
      </c>
      <c r="F16299">
        <v>26</v>
      </c>
      <c r="G16299">
        <v>70</v>
      </c>
      <c r="H16299" t="s">
        <v>3404</v>
      </c>
      <c r="I16299" t="s">
        <v>3946</v>
      </c>
      <c r="K16299" t="s">
        <v>1110</v>
      </c>
      <c r="L16299" t="s">
        <v>1109</v>
      </c>
      <c r="M16299" t="s">
        <v>3404</v>
      </c>
      <c r="N16299" t="b">
        <f>IF(ETMRouteStages[[#This Row],[RID]]=A16298,ETMRouteStages[[#This Row],[StageSequence]]=F16298+1,TRUE)</f>
        <v>1</v>
      </c>
    </row>
    <row r="16300" spans="1:14">
      <c r="A16300" t="s">
        <v>7144</v>
      </c>
      <c r="B16300" t="s">
        <v>3003</v>
      </c>
      <c r="C16300" t="s">
        <v>5654</v>
      </c>
      <c r="D16300" s="154">
        <v>56</v>
      </c>
      <c r="E16300" t="s">
        <v>1940</v>
      </c>
      <c r="F16300">
        <v>27</v>
      </c>
      <c r="G16300">
        <v>76</v>
      </c>
      <c r="H16300" t="s">
        <v>3404</v>
      </c>
      <c r="I16300" t="s">
        <v>3946</v>
      </c>
      <c r="K16300" t="s">
        <v>1941</v>
      </c>
      <c r="L16300" t="s">
        <v>1940</v>
      </c>
      <c r="M16300" t="s">
        <v>3404</v>
      </c>
      <c r="N16300" t="b">
        <f>IF(ETMRouteStages[[#This Row],[RID]]=A16299,ETMRouteStages[[#This Row],[StageSequence]]=F16299+1,TRUE)</f>
        <v>1</v>
      </c>
    </row>
    <row r="16301" spans="1:14">
      <c r="A16301" t="s">
        <v>7144</v>
      </c>
      <c r="B16301" t="s">
        <v>3003</v>
      </c>
      <c r="C16301" t="s">
        <v>5654</v>
      </c>
      <c r="D16301" s="154">
        <v>56</v>
      </c>
      <c r="E16301" t="s">
        <v>1285</v>
      </c>
      <c r="F16301">
        <v>28</v>
      </c>
      <c r="G16301">
        <v>88</v>
      </c>
      <c r="H16301" t="s">
        <v>3404</v>
      </c>
      <c r="I16301" t="s">
        <v>3946</v>
      </c>
      <c r="J16301" t="s">
        <v>6088</v>
      </c>
      <c r="K16301" t="s">
        <v>1286</v>
      </c>
      <c r="L16301" t="s">
        <v>1285</v>
      </c>
      <c r="M16301" t="s">
        <v>3404</v>
      </c>
      <c r="N16301" t="b">
        <f>IF(ETMRouteStages[[#This Row],[RID]]=A16300,ETMRouteStages[[#This Row],[StageSequence]]=F16300+1,TRUE)</f>
        <v>1</v>
      </c>
    </row>
    <row r="16302" spans="1:14">
      <c r="A16302" t="s">
        <v>7144</v>
      </c>
      <c r="B16302" t="s">
        <v>3003</v>
      </c>
      <c r="C16302" t="s">
        <v>5654</v>
      </c>
      <c r="D16302" s="154">
        <v>56</v>
      </c>
      <c r="E16302" t="s">
        <v>520</v>
      </c>
      <c r="F16302">
        <v>29</v>
      </c>
      <c r="G16302">
        <v>93</v>
      </c>
      <c r="H16302" t="s">
        <v>3404</v>
      </c>
      <c r="I16302" t="s">
        <v>3946</v>
      </c>
      <c r="J16302" t="s">
        <v>6089</v>
      </c>
      <c r="K16302" t="s">
        <v>521</v>
      </c>
      <c r="L16302" t="s">
        <v>520</v>
      </c>
      <c r="M16302" t="s">
        <v>3404</v>
      </c>
      <c r="N16302" t="b">
        <f>IF(ETMRouteStages[[#This Row],[RID]]=A16301,ETMRouteStages[[#This Row],[StageSequence]]=F16301+1,TRUE)</f>
        <v>1</v>
      </c>
    </row>
    <row r="16303" spans="1:14">
      <c r="A16303" t="s">
        <v>7144</v>
      </c>
      <c r="B16303" t="s">
        <v>3003</v>
      </c>
      <c r="C16303" t="s">
        <v>5654</v>
      </c>
      <c r="D16303" s="154">
        <v>56</v>
      </c>
      <c r="E16303" t="s">
        <v>2868</v>
      </c>
      <c r="F16303">
        <v>30</v>
      </c>
      <c r="G16303">
        <v>105</v>
      </c>
      <c r="H16303" t="s">
        <v>3404</v>
      </c>
      <c r="I16303" t="s">
        <v>3946</v>
      </c>
      <c r="K16303" t="s">
        <v>2869</v>
      </c>
      <c r="L16303" t="s">
        <v>2868</v>
      </c>
      <c r="M16303" t="s">
        <v>3404</v>
      </c>
      <c r="N16303" t="b">
        <f>IF(ETMRouteStages[[#This Row],[RID]]=A16302,ETMRouteStages[[#This Row],[StageSequence]]=F16302+1,TRUE)</f>
        <v>1</v>
      </c>
    </row>
    <row r="16304" spans="1:14">
      <c r="A16304" t="s">
        <v>7144</v>
      </c>
      <c r="B16304" t="s">
        <v>3003</v>
      </c>
      <c r="C16304" t="s">
        <v>5654</v>
      </c>
      <c r="D16304" s="154">
        <v>56</v>
      </c>
      <c r="E16304" t="s">
        <v>2407</v>
      </c>
      <c r="F16304">
        <v>31</v>
      </c>
      <c r="G16304">
        <v>117</v>
      </c>
      <c r="H16304" t="s">
        <v>3404</v>
      </c>
      <c r="I16304" t="s">
        <v>3946</v>
      </c>
      <c r="K16304" t="s">
        <v>2408</v>
      </c>
      <c r="L16304" t="s">
        <v>2407</v>
      </c>
      <c r="M16304" t="s">
        <v>3404</v>
      </c>
      <c r="N16304" t="b">
        <f>IF(ETMRouteStages[[#This Row],[RID]]=A16303,ETMRouteStages[[#This Row],[StageSequence]]=F16303+1,TRUE)</f>
        <v>1</v>
      </c>
    </row>
    <row r="16305" spans="1:14">
      <c r="A16305" t="s">
        <v>7144</v>
      </c>
      <c r="B16305" t="s">
        <v>3003</v>
      </c>
      <c r="C16305" t="s">
        <v>5654</v>
      </c>
      <c r="D16305" s="154">
        <v>56</v>
      </c>
      <c r="E16305" t="s">
        <v>1703</v>
      </c>
      <c r="F16305">
        <v>32</v>
      </c>
      <c r="G16305">
        <v>130</v>
      </c>
      <c r="H16305" t="s">
        <v>3404</v>
      </c>
      <c r="I16305" t="s">
        <v>3946</v>
      </c>
      <c r="K16305" t="s">
        <v>1704</v>
      </c>
      <c r="L16305" t="s">
        <v>1703</v>
      </c>
      <c r="M16305" t="s">
        <v>3404</v>
      </c>
      <c r="N16305" t="b">
        <f>IF(ETMRouteStages[[#This Row],[RID]]=A16304,ETMRouteStages[[#This Row],[StageSequence]]=F16304+1,TRUE)</f>
        <v>1</v>
      </c>
    </row>
    <row r="16306" spans="1:14">
      <c r="A16306" t="s">
        <v>7144</v>
      </c>
      <c r="B16306" t="s">
        <v>3003</v>
      </c>
      <c r="C16306" t="s">
        <v>5654</v>
      </c>
      <c r="D16306" s="154">
        <v>56</v>
      </c>
      <c r="E16306" t="s">
        <v>2027</v>
      </c>
      <c r="F16306">
        <v>33</v>
      </c>
      <c r="G16306">
        <v>139</v>
      </c>
      <c r="H16306" t="s">
        <v>3404</v>
      </c>
      <c r="I16306" t="s">
        <v>3946</v>
      </c>
      <c r="K16306" t="s">
        <v>2028</v>
      </c>
      <c r="L16306" t="s">
        <v>2027</v>
      </c>
      <c r="M16306" t="s">
        <v>3404</v>
      </c>
      <c r="N16306" t="b">
        <f>IF(ETMRouteStages[[#This Row],[RID]]=A16305,ETMRouteStages[[#This Row],[StageSequence]]=F16305+1,TRUE)</f>
        <v>1</v>
      </c>
    </row>
    <row r="16307" spans="1:14">
      <c r="A16307" t="s">
        <v>7144</v>
      </c>
      <c r="B16307" t="s">
        <v>3003</v>
      </c>
      <c r="C16307" t="s">
        <v>5654</v>
      </c>
      <c r="D16307" s="154">
        <v>56</v>
      </c>
      <c r="E16307" t="s">
        <v>2838</v>
      </c>
      <c r="F16307">
        <v>34</v>
      </c>
      <c r="G16307">
        <v>141</v>
      </c>
      <c r="H16307" t="s">
        <v>3404</v>
      </c>
      <c r="I16307" t="s">
        <v>3946</v>
      </c>
      <c r="K16307" t="s">
        <v>2839</v>
      </c>
      <c r="L16307" t="s">
        <v>2838</v>
      </c>
      <c r="M16307" t="s">
        <v>3404</v>
      </c>
      <c r="N16307" t="b">
        <f>IF(ETMRouteStages[[#This Row],[RID]]=A16306,ETMRouteStages[[#This Row],[StageSequence]]=F16306+1,TRUE)</f>
        <v>1</v>
      </c>
    </row>
    <row r="16308" spans="1:14">
      <c r="A16308" t="s">
        <v>7144</v>
      </c>
      <c r="B16308" t="s">
        <v>3003</v>
      </c>
      <c r="C16308" t="s">
        <v>5654</v>
      </c>
      <c r="D16308" s="154">
        <v>56</v>
      </c>
      <c r="E16308" t="s">
        <v>1295</v>
      </c>
      <c r="F16308">
        <v>35</v>
      </c>
      <c r="G16308">
        <v>146</v>
      </c>
      <c r="H16308" t="s">
        <v>3404</v>
      </c>
      <c r="I16308" t="s">
        <v>3946</v>
      </c>
      <c r="K16308" t="s">
        <v>1296</v>
      </c>
      <c r="L16308" t="s">
        <v>1295</v>
      </c>
      <c r="M16308" t="s">
        <v>3404</v>
      </c>
      <c r="N16308" t="b">
        <f>IF(ETMRouteStages[[#This Row],[RID]]=A16307,ETMRouteStages[[#This Row],[StageSequence]]=F16307+1,TRUE)</f>
        <v>1</v>
      </c>
    </row>
    <row r="16309" spans="1:14">
      <c r="A16309" t="s">
        <v>7144</v>
      </c>
      <c r="B16309" t="s">
        <v>3003</v>
      </c>
      <c r="C16309" t="s">
        <v>5654</v>
      </c>
      <c r="D16309" s="154">
        <v>56</v>
      </c>
      <c r="E16309" t="s">
        <v>461</v>
      </c>
      <c r="F16309">
        <v>36</v>
      </c>
      <c r="G16309">
        <v>149</v>
      </c>
      <c r="H16309" t="s">
        <v>3404</v>
      </c>
      <c r="I16309" t="s">
        <v>3946</v>
      </c>
      <c r="K16309" t="s">
        <v>462</v>
      </c>
      <c r="L16309" t="s">
        <v>461</v>
      </c>
      <c r="M16309" t="s">
        <v>3404</v>
      </c>
      <c r="N16309" t="b">
        <f>IF(ETMRouteStages[[#This Row],[RID]]=A16308,ETMRouteStages[[#This Row],[StageSequence]]=F16308+1,TRUE)</f>
        <v>1</v>
      </c>
    </row>
    <row r="16310" spans="1:14">
      <c r="A16310" t="s">
        <v>7144</v>
      </c>
      <c r="B16310" t="s">
        <v>3003</v>
      </c>
      <c r="C16310" t="s">
        <v>5654</v>
      </c>
      <c r="D16310" s="154">
        <v>56</v>
      </c>
      <c r="E16310" t="s">
        <v>1107</v>
      </c>
      <c r="F16310">
        <v>37</v>
      </c>
      <c r="G16310">
        <v>195</v>
      </c>
      <c r="H16310" t="s">
        <v>3404</v>
      </c>
      <c r="I16310" t="s">
        <v>3946</v>
      </c>
      <c r="K16310" t="s">
        <v>1108</v>
      </c>
      <c r="L16310" t="s">
        <v>1107</v>
      </c>
      <c r="M16310" t="s">
        <v>3404</v>
      </c>
      <c r="N16310" t="b">
        <f>IF(ETMRouteStages[[#This Row],[RID]]=A16309,ETMRouteStages[[#This Row],[StageSequence]]=F16309+1,TRUE)</f>
        <v>1</v>
      </c>
    </row>
    <row r="16311" spans="1:14">
      <c r="A16311" t="s">
        <v>7144</v>
      </c>
      <c r="B16311" t="s">
        <v>3003</v>
      </c>
      <c r="C16311" t="s">
        <v>5654</v>
      </c>
      <c r="D16311" s="154">
        <v>56</v>
      </c>
      <c r="E16311" t="s">
        <v>1413</v>
      </c>
      <c r="F16311">
        <v>38</v>
      </c>
      <c r="G16311">
        <v>214</v>
      </c>
      <c r="H16311" t="s">
        <v>3404</v>
      </c>
      <c r="I16311" t="s">
        <v>3946</v>
      </c>
      <c r="K16311" t="s">
        <v>1414</v>
      </c>
      <c r="L16311" t="s">
        <v>1413</v>
      </c>
      <c r="M16311" t="s">
        <v>3404</v>
      </c>
      <c r="N16311" t="b">
        <f>IF(ETMRouteStages[[#This Row],[RID]]=A16310,ETMRouteStages[[#This Row],[StageSequence]]=F16310+1,TRUE)</f>
        <v>1</v>
      </c>
    </row>
    <row r="16312" spans="1:14">
      <c r="A16312" t="s">
        <v>7145</v>
      </c>
      <c r="B16312" t="s">
        <v>3003</v>
      </c>
      <c r="C16312" t="s">
        <v>5654</v>
      </c>
      <c r="D16312" s="154">
        <v>57</v>
      </c>
      <c r="E16312" t="s">
        <v>3002</v>
      </c>
      <c r="F16312">
        <v>1</v>
      </c>
      <c r="G16312">
        <v>0</v>
      </c>
      <c r="H16312" t="s">
        <v>3404</v>
      </c>
      <c r="I16312" t="s">
        <v>3946</v>
      </c>
      <c r="K16312" t="s">
        <v>3003</v>
      </c>
      <c r="L16312" t="s">
        <v>3002</v>
      </c>
      <c r="M16312" t="s">
        <v>3404</v>
      </c>
      <c r="N16312" t="b">
        <f>IF(ETMRouteStages[[#This Row],[RID]]=A16311,ETMRouteStages[[#This Row],[StageSequence]]=F16311+1,TRUE)</f>
        <v>1</v>
      </c>
    </row>
    <row r="16313" spans="1:14">
      <c r="A16313" t="s">
        <v>7145</v>
      </c>
      <c r="B16313" t="s">
        <v>3003</v>
      </c>
      <c r="C16313" t="s">
        <v>5654</v>
      </c>
      <c r="D16313" s="154">
        <v>57</v>
      </c>
      <c r="E16313" t="s">
        <v>2644</v>
      </c>
      <c r="F16313">
        <v>2</v>
      </c>
      <c r="G16313">
        <v>1</v>
      </c>
      <c r="H16313" t="s">
        <v>3404</v>
      </c>
      <c r="I16313" t="s">
        <v>3946</v>
      </c>
      <c r="K16313" t="s">
        <v>2645</v>
      </c>
      <c r="L16313" t="s">
        <v>2644</v>
      </c>
      <c r="M16313" t="s">
        <v>3404</v>
      </c>
      <c r="N16313" t="b">
        <f>IF(ETMRouteStages[[#This Row],[RID]]=A16312,ETMRouteStages[[#This Row],[StageSequence]]=F16312+1,TRUE)</f>
        <v>1</v>
      </c>
    </row>
    <row r="16314" spans="1:14">
      <c r="A16314" t="s">
        <v>7145</v>
      </c>
      <c r="B16314" t="s">
        <v>3003</v>
      </c>
      <c r="C16314" t="s">
        <v>5654</v>
      </c>
      <c r="D16314" s="154">
        <v>57</v>
      </c>
      <c r="E16314" t="s">
        <v>2968</v>
      </c>
      <c r="F16314">
        <v>3</v>
      </c>
      <c r="G16314">
        <v>2</v>
      </c>
      <c r="H16314" t="s">
        <v>3404</v>
      </c>
      <c r="I16314" t="s">
        <v>3946</v>
      </c>
      <c r="K16314" t="s">
        <v>2969</v>
      </c>
      <c r="L16314" t="s">
        <v>2968</v>
      </c>
      <c r="M16314" t="s">
        <v>3404</v>
      </c>
      <c r="N16314" t="b">
        <f>IF(ETMRouteStages[[#This Row],[RID]]=A16313,ETMRouteStages[[#This Row],[StageSequence]]=F16313+1,TRUE)</f>
        <v>1</v>
      </c>
    </row>
    <row r="16315" spans="1:14">
      <c r="A16315" t="s">
        <v>7145</v>
      </c>
      <c r="B16315" t="s">
        <v>3003</v>
      </c>
      <c r="C16315" t="s">
        <v>5654</v>
      </c>
      <c r="D16315" s="154">
        <v>57</v>
      </c>
      <c r="E16315" t="s">
        <v>896</v>
      </c>
      <c r="F16315">
        <v>4</v>
      </c>
      <c r="G16315">
        <v>4</v>
      </c>
      <c r="H16315" t="s">
        <v>3404</v>
      </c>
      <c r="I16315" t="s">
        <v>3946</v>
      </c>
      <c r="K16315" t="s">
        <v>897</v>
      </c>
      <c r="L16315" t="s">
        <v>896</v>
      </c>
      <c r="M16315" t="s">
        <v>3404</v>
      </c>
      <c r="N16315" t="b">
        <f>IF(ETMRouteStages[[#This Row],[RID]]=A16314,ETMRouteStages[[#This Row],[StageSequence]]=F16314+1,TRUE)</f>
        <v>1</v>
      </c>
    </row>
    <row r="16316" spans="1:14">
      <c r="A16316" t="s">
        <v>7145</v>
      </c>
      <c r="B16316" t="s">
        <v>3003</v>
      </c>
      <c r="C16316" t="s">
        <v>5654</v>
      </c>
      <c r="D16316" s="154">
        <v>57</v>
      </c>
      <c r="E16316" t="s">
        <v>3056</v>
      </c>
      <c r="F16316">
        <v>5</v>
      </c>
      <c r="G16316">
        <v>5</v>
      </c>
      <c r="H16316" t="s">
        <v>3404</v>
      </c>
      <c r="I16316" t="s">
        <v>3946</v>
      </c>
      <c r="K16316" t="s">
        <v>3057</v>
      </c>
      <c r="L16316" t="s">
        <v>3056</v>
      </c>
      <c r="M16316" t="s">
        <v>3404</v>
      </c>
      <c r="N16316" t="b">
        <f>IF(ETMRouteStages[[#This Row],[RID]]=A16315,ETMRouteStages[[#This Row],[StageSequence]]=F16315+1,TRUE)</f>
        <v>1</v>
      </c>
    </row>
    <row r="16317" spans="1:14">
      <c r="A16317" t="s">
        <v>7145</v>
      </c>
      <c r="B16317" t="s">
        <v>3003</v>
      </c>
      <c r="C16317" t="s">
        <v>5654</v>
      </c>
      <c r="D16317" s="154">
        <v>57</v>
      </c>
      <c r="E16317" t="s">
        <v>432</v>
      </c>
      <c r="F16317">
        <v>6</v>
      </c>
      <c r="G16317">
        <v>6</v>
      </c>
      <c r="H16317" t="s">
        <v>3404</v>
      </c>
      <c r="I16317" t="s">
        <v>3946</v>
      </c>
      <c r="K16317" t="s">
        <v>433</v>
      </c>
      <c r="L16317" t="s">
        <v>432</v>
      </c>
      <c r="M16317" t="s">
        <v>3404</v>
      </c>
      <c r="N16317" t="b">
        <f>IF(ETMRouteStages[[#This Row],[RID]]=A16316,ETMRouteStages[[#This Row],[StageSequence]]=F16316+1,TRUE)</f>
        <v>1</v>
      </c>
    </row>
    <row r="16318" spans="1:14">
      <c r="A16318" t="s">
        <v>7145</v>
      </c>
      <c r="B16318" t="s">
        <v>3003</v>
      </c>
      <c r="C16318" t="s">
        <v>5654</v>
      </c>
      <c r="D16318" s="154">
        <v>57</v>
      </c>
      <c r="E16318" t="s">
        <v>1023</v>
      </c>
      <c r="F16318">
        <v>7</v>
      </c>
      <c r="G16318">
        <v>7</v>
      </c>
      <c r="H16318" t="s">
        <v>3404</v>
      </c>
      <c r="I16318" t="s">
        <v>3946</v>
      </c>
      <c r="K16318" t="s">
        <v>1024</v>
      </c>
      <c r="L16318" t="s">
        <v>1023</v>
      </c>
      <c r="M16318" t="s">
        <v>3404</v>
      </c>
      <c r="N16318" t="b">
        <f>IF(ETMRouteStages[[#This Row],[RID]]=A16317,ETMRouteStages[[#This Row],[StageSequence]]=F16317+1,TRUE)</f>
        <v>1</v>
      </c>
    </row>
    <row r="16319" spans="1:14">
      <c r="A16319" t="s">
        <v>7145</v>
      </c>
      <c r="B16319" t="s">
        <v>3003</v>
      </c>
      <c r="C16319" t="s">
        <v>5654</v>
      </c>
      <c r="D16319" s="154">
        <v>57</v>
      </c>
      <c r="E16319" t="s">
        <v>1898</v>
      </c>
      <c r="F16319">
        <v>8</v>
      </c>
      <c r="G16319">
        <v>8</v>
      </c>
      <c r="H16319" t="s">
        <v>3404</v>
      </c>
      <c r="I16319" t="s">
        <v>3946</v>
      </c>
      <c r="K16319" t="s">
        <v>1899</v>
      </c>
      <c r="L16319" t="s">
        <v>1898</v>
      </c>
      <c r="M16319" t="s">
        <v>3404</v>
      </c>
      <c r="N16319" t="b">
        <f>IF(ETMRouteStages[[#This Row],[RID]]=A16318,ETMRouteStages[[#This Row],[StageSequence]]=F16318+1,TRUE)</f>
        <v>1</v>
      </c>
    </row>
    <row r="16320" spans="1:14">
      <c r="A16320" t="s">
        <v>7145</v>
      </c>
      <c r="B16320" t="s">
        <v>3003</v>
      </c>
      <c r="C16320" t="s">
        <v>5654</v>
      </c>
      <c r="D16320" s="154">
        <v>57</v>
      </c>
      <c r="E16320" t="s">
        <v>760</v>
      </c>
      <c r="F16320">
        <v>9</v>
      </c>
      <c r="G16320">
        <v>9</v>
      </c>
      <c r="H16320" t="s">
        <v>3404</v>
      </c>
      <c r="I16320" t="s">
        <v>3946</v>
      </c>
      <c r="K16320" t="s">
        <v>761</v>
      </c>
      <c r="L16320" t="s">
        <v>760</v>
      </c>
      <c r="M16320" t="s">
        <v>3404</v>
      </c>
      <c r="N16320" t="b">
        <f>IF(ETMRouteStages[[#This Row],[RID]]=A16319,ETMRouteStages[[#This Row],[StageSequence]]=F16319+1,TRUE)</f>
        <v>1</v>
      </c>
    </row>
    <row r="16321" spans="1:14">
      <c r="A16321" t="s">
        <v>7145</v>
      </c>
      <c r="B16321" t="s">
        <v>3003</v>
      </c>
      <c r="C16321" t="s">
        <v>5654</v>
      </c>
      <c r="D16321" s="154">
        <v>57</v>
      </c>
      <c r="E16321" t="s">
        <v>3144</v>
      </c>
      <c r="F16321">
        <v>10</v>
      </c>
      <c r="G16321">
        <v>10</v>
      </c>
      <c r="H16321" t="s">
        <v>3404</v>
      </c>
      <c r="I16321" t="s">
        <v>3946</v>
      </c>
      <c r="K16321" t="s">
        <v>3145</v>
      </c>
      <c r="L16321" t="s">
        <v>3144</v>
      </c>
      <c r="M16321" t="s">
        <v>3404</v>
      </c>
      <c r="N16321" t="b">
        <f>IF(ETMRouteStages[[#This Row],[RID]]=A16320,ETMRouteStages[[#This Row],[StageSequence]]=F16320+1,TRUE)</f>
        <v>1</v>
      </c>
    </row>
    <row r="16322" spans="1:14">
      <c r="A16322" t="s">
        <v>7145</v>
      </c>
      <c r="B16322" t="s">
        <v>3003</v>
      </c>
      <c r="C16322" t="s">
        <v>5654</v>
      </c>
      <c r="D16322" s="154">
        <v>57</v>
      </c>
      <c r="E16322" t="s">
        <v>3148</v>
      </c>
      <c r="F16322">
        <v>11</v>
      </c>
      <c r="G16322">
        <v>11</v>
      </c>
      <c r="H16322" t="s">
        <v>3404</v>
      </c>
      <c r="I16322" t="s">
        <v>3946</v>
      </c>
      <c r="K16322" t="s">
        <v>3149</v>
      </c>
      <c r="L16322" t="s">
        <v>3148</v>
      </c>
      <c r="M16322" t="s">
        <v>3404</v>
      </c>
      <c r="N16322" t="b">
        <f>IF(ETMRouteStages[[#This Row],[RID]]=A16321,ETMRouteStages[[#This Row],[StageSequence]]=F16321+1,TRUE)</f>
        <v>1</v>
      </c>
    </row>
    <row r="16323" spans="1:14">
      <c r="A16323" t="s">
        <v>7145</v>
      </c>
      <c r="B16323" t="s">
        <v>3003</v>
      </c>
      <c r="C16323" t="s">
        <v>5654</v>
      </c>
      <c r="D16323" s="154">
        <v>57</v>
      </c>
      <c r="E16323" t="s">
        <v>2938</v>
      </c>
      <c r="F16323">
        <v>12</v>
      </c>
      <c r="G16323">
        <v>12</v>
      </c>
      <c r="H16323" t="s">
        <v>3404</v>
      </c>
      <c r="I16323" t="s">
        <v>3946</v>
      </c>
      <c r="K16323" t="s">
        <v>2939</v>
      </c>
      <c r="L16323" t="s">
        <v>2938</v>
      </c>
      <c r="M16323" t="s">
        <v>3404</v>
      </c>
      <c r="N16323" t="b">
        <f>IF(ETMRouteStages[[#This Row],[RID]]=A16322,ETMRouteStages[[#This Row],[StageSequence]]=F16322+1,TRUE)</f>
        <v>1</v>
      </c>
    </row>
    <row r="16324" spans="1:14">
      <c r="A16324" t="s">
        <v>7145</v>
      </c>
      <c r="B16324" t="s">
        <v>3003</v>
      </c>
      <c r="C16324" t="s">
        <v>5654</v>
      </c>
      <c r="D16324" s="154">
        <v>57</v>
      </c>
      <c r="E16324" t="s">
        <v>1900</v>
      </c>
      <c r="F16324">
        <v>13</v>
      </c>
      <c r="G16324">
        <v>13</v>
      </c>
      <c r="H16324" t="s">
        <v>3404</v>
      </c>
      <c r="I16324" t="s">
        <v>3946</v>
      </c>
      <c r="K16324" t="s">
        <v>1901</v>
      </c>
      <c r="L16324" t="s">
        <v>1900</v>
      </c>
      <c r="M16324" t="s">
        <v>3404</v>
      </c>
      <c r="N16324" t="b">
        <f>IF(ETMRouteStages[[#This Row],[RID]]=A16323,ETMRouteStages[[#This Row],[StageSequence]]=F16323+1,TRUE)</f>
        <v>1</v>
      </c>
    </row>
    <row r="16325" spans="1:14">
      <c r="A16325" t="s">
        <v>7145</v>
      </c>
      <c r="B16325" t="s">
        <v>3003</v>
      </c>
      <c r="C16325" t="s">
        <v>5654</v>
      </c>
      <c r="D16325" s="154">
        <v>57</v>
      </c>
      <c r="E16325" t="s">
        <v>1466</v>
      </c>
      <c r="F16325">
        <v>14</v>
      </c>
      <c r="G16325">
        <v>14</v>
      </c>
      <c r="H16325" t="s">
        <v>3404</v>
      </c>
      <c r="I16325" t="s">
        <v>3946</v>
      </c>
      <c r="K16325" t="s">
        <v>1467</v>
      </c>
      <c r="L16325" t="s">
        <v>1466</v>
      </c>
      <c r="M16325" t="s">
        <v>3404</v>
      </c>
      <c r="N16325" t="b">
        <f>IF(ETMRouteStages[[#This Row],[RID]]=A16324,ETMRouteStages[[#This Row],[StageSequence]]=F16324+1,TRUE)</f>
        <v>1</v>
      </c>
    </row>
    <row r="16326" spans="1:14">
      <c r="A16326" t="s">
        <v>7145</v>
      </c>
      <c r="B16326" t="s">
        <v>3003</v>
      </c>
      <c r="C16326" t="s">
        <v>5654</v>
      </c>
      <c r="D16326" s="154">
        <v>57</v>
      </c>
      <c r="E16326" t="s">
        <v>2874</v>
      </c>
      <c r="F16326">
        <v>15</v>
      </c>
      <c r="G16326">
        <v>17</v>
      </c>
      <c r="H16326" t="s">
        <v>3404</v>
      </c>
      <c r="I16326" t="s">
        <v>3946</v>
      </c>
      <c r="K16326" t="s">
        <v>2875</v>
      </c>
      <c r="L16326" t="s">
        <v>2874</v>
      </c>
      <c r="M16326" t="s">
        <v>3404</v>
      </c>
      <c r="N16326" t="b">
        <f>IF(ETMRouteStages[[#This Row],[RID]]=A16325,ETMRouteStages[[#This Row],[StageSequence]]=F16325+1,TRUE)</f>
        <v>1</v>
      </c>
    </row>
    <row r="16327" spans="1:14">
      <c r="A16327" t="s">
        <v>7145</v>
      </c>
      <c r="B16327" t="s">
        <v>3003</v>
      </c>
      <c r="C16327" t="s">
        <v>5654</v>
      </c>
      <c r="D16327" s="154">
        <v>57</v>
      </c>
      <c r="E16327" t="s">
        <v>2294</v>
      </c>
      <c r="F16327">
        <v>16</v>
      </c>
      <c r="G16327">
        <v>18</v>
      </c>
      <c r="H16327" t="s">
        <v>3404</v>
      </c>
      <c r="I16327" t="s">
        <v>3946</v>
      </c>
      <c r="K16327" t="s">
        <v>2295</v>
      </c>
      <c r="L16327" t="s">
        <v>2294</v>
      </c>
      <c r="M16327" t="s">
        <v>3404</v>
      </c>
      <c r="N16327" t="b">
        <f>IF(ETMRouteStages[[#This Row],[RID]]=A16326,ETMRouteStages[[#This Row],[StageSequence]]=F16326+1,TRUE)</f>
        <v>1</v>
      </c>
    </row>
    <row r="16328" spans="1:14">
      <c r="A16328" t="s">
        <v>7145</v>
      </c>
      <c r="B16328" t="s">
        <v>3003</v>
      </c>
      <c r="C16328" t="s">
        <v>5654</v>
      </c>
      <c r="D16328" s="154">
        <v>57</v>
      </c>
      <c r="E16328" t="s">
        <v>3040</v>
      </c>
      <c r="F16328">
        <v>17</v>
      </c>
      <c r="G16328">
        <v>20</v>
      </c>
      <c r="H16328" t="s">
        <v>3404</v>
      </c>
      <c r="I16328" t="s">
        <v>3946</v>
      </c>
      <c r="K16328" t="s">
        <v>3041</v>
      </c>
      <c r="L16328" t="s">
        <v>3040</v>
      </c>
      <c r="M16328" t="s">
        <v>3404</v>
      </c>
      <c r="N16328" t="b">
        <f>IF(ETMRouteStages[[#This Row],[RID]]=A16327,ETMRouteStages[[#This Row],[StageSequence]]=F16327+1,TRUE)</f>
        <v>1</v>
      </c>
    </row>
    <row r="16329" spans="1:14">
      <c r="A16329" t="s">
        <v>7145</v>
      </c>
      <c r="B16329" t="s">
        <v>3003</v>
      </c>
      <c r="C16329" t="s">
        <v>5654</v>
      </c>
      <c r="D16329" s="154">
        <v>57</v>
      </c>
      <c r="E16329" t="s">
        <v>2727</v>
      </c>
      <c r="F16329">
        <v>18</v>
      </c>
      <c r="G16329">
        <v>21</v>
      </c>
      <c r="H16329" t="s">
        <v>3404</v>
      </c>
      <c r="I16329" t="s">
        <v>3946</v>
      </c>
      <c r="K16329" t="s">
        <v>2728</v>
      </c>
      <c r="L16329" t="s">
        <v>2727</v>
      </c>
      <c r="M16329" t="s">
        <v>3404</v>
      </c>
      <c r="N16329" t="b">
        <f>IF(ETMRouteStages[[#This Row],[RID]]=A16328,ETMRouteStages[[#This Row],[StageSequence]]=F16328+1,TRUE)</f>
        <v>1</v>
      </c>
    </row>
    <row r="16330" spans="1:14">
      <c r="A16330" t="s">
        <v>7145</v>
      </c>
      <c r="B16330" t="s">
        <v>3003</v>
      </c>
      <c r="C16330" t="s">
        <v>5654</v>
      </c>
      <c r="D16330" s="154">
        <v>57</v>
      </c>
      <c r="E16330" t="s">
        <v>428</v>
      </c>
      <c r="F16330">
        <v>19</v>
      </c>
      <c r="G16330">
        <v>22</v>
      </c>
      <c r="H16330" t="s">
        <v>3404</v>
      </c>
      <c r="I16330" t="s">
        <v>3946</v>
      </c>
      <c r="K16330" t="s">
        <v>429</v>
      </c>
      <c r="L16330" t="s">
        <v>428</v>
      </c>
      <c r="M16330" t="s">
        <v>3404</v>
      </c>
      <c r="N16330" t="b">
        <f>IF(ETMRouteStages[[#This Row],[RID]]=A16329,ETMRouteStages[[#This Row],[StageSequence]]=F16329+1,TRUE)</f>
        <v>1</v>
      </c>
    </row>
    <row r="16331" spans="1:14">
      <c r="A16331" t="s">
        <v>7145</v>
      </c>
      <c r="B16331" t="s">
        <v>3003</v>
      </c>
      <c r="C16331" t="s">
        <v>5654</v>
      </c>
      <c r="D16331" s="154">
        <v>57</v>
      </c>
      <c r="E16331" t="s">
        <v>2463</v>
      </c>
      <c r="F16331">
        <v>20</v>
      </c>
      <c r="G16331">
        <v>24</v>
      </c>
      <c r="H16331" t="s">
        <v>3404</v>
      </c>
      <c r="I16331" t="s">
        <v>3946</v>
      </c>
      <c r="K16331" t="s">
        <v>2464</v>
      </c>
      <c r="L16331" t="s">
        <v>2463</v>
      </c>
      <c r="M16331" t="s">
        <v>3404</v>
      </c>
      <c r="N16331" t="b">
        <f>IF(ETMRouteStages[[#This Row],[RID]]=A16330,ETMRouteStages[[#This Row],[StageSequence]]=F16330+1,TRUE)</f>
        <v>1</v>
      </c>
    </row>
    <row r="16332" spans="1:14">
      <c r="A16332" t="s">
        <v>7145</v>
      </c>
      <c r="B16332" t="s">
        <v>3003</v>
      </c>
      <c r="C16332" t="s">
        <v>5654</v>
      </c>
      <c r="D16332" s="154">
        <v>57</v>
      </c>
      <c r="E16332" t="s">
        <v>2127</v>
      </c>
      <c r="F16332">
        <v>21</v>
      </c>
      <c r="G16332">
        <v>25</v>
      </c>
      <c r="H16332" t="s">
        <v>3404</v>
      </c>
      <c r="I16332" t="s">
        <v>3946</v>
      </c>
      <c r="K16332" t="s">
        <v>2128</v>
      </c>
      <c r="L16332" t="s">
        <v>2127</v>
      </c>
      <c r="M16332" t="s">
        <v>3404</v>
      </c>
      <c r="N16332" t="b">
        <f>IF(ETMRouteStages[[#This Row],[RID]]=A16331,ETMRouteStages[[#This Row],[StageSequence]]=F16331+1,TRUE)</f>
        <v>1</v>
      </c>
    </row>
    <row r="16333" spans="1:14">
      <c r="A16333" t="s">
        <v>7145</v>
      </c>
      <c r="B16333" t="s">
        <v>3003</v>
      </c>
      <c r="C16333" t="s">
        <v>5654</v>
      </c>
      <c r="D16333" s="154">
        <v>57</v>
      </c>
      <c r="E16333" t="s">
        <v>1843</v>
      </c>
      <c r="F16333">
        <v>22</v>
      </c>
      <c r="G16333">
        <v>28</v>
      </c>
      <c r="H16333" t="s">
        <v>3404</v>
      </c>
      <c r="I16333" t="s">
        <v>3946</v>
      </c>
      <c r="K16333" t="s">
        <v>1844</v>
      </c>
      <c r="L16333" t="s">
        <v>1843</v>
      </c>
      <c r="M16333" t="s">
        <v>3404</v>
      </c>
      <c r="N16333" t="b">
        <f>IF(ETMRouteStages[[#This Row],[RID]]=A16332,ETMRouteStages[[#This Row],[StageSequence]]=F16332+1,TRUE)</f>
        <v>1</v>
      </c>
    </row>
    <row r="16334" spans="1:14">
      <c r="A16334" t="s">
        <v>7145</v>
      </c>
      <c r="B16334" t="s">
        <v>3003</v>
      </c>
      <c r="C16334" t="s">
        <v>5654</v>
      </c>
      <c r="D16334" s="154">
        <v>57</v>
      </c>
      <c r="E16334" t="s">
        <v>1189</v>
      </c>
      <c r="F16334">
        <v>23</v>
      </c>
      <c r="G16334">
        <v>30</v>
      </c>
      <c r="H16334" t="s">
        <v>3404</v>
      </c>
      <c r="I16334" t="s">
        <v>3946</v>
      </c>
      <c r="K16334" t="s">
        <v>1190</v>
      </c>
      <c r="L16334" t="s">
        <v>1189</v>
      </c>
      <c r="M16334" t="s">
        <v>3404</v>
      </c>
      <c r="N16334" t="b">
        <f>IF(ETMRouteStages[[#This Row],[RID]]=A16333,ETMRouteStages[[#This Row],[StageSequence]]=F16333+1,TRUE)</f>
        <v>1</v>
      </c>
    </row>
    <row r="16335" spans="1:14">
      <c r="A16335" t="s">
        <v>7145</v>
      </c>
      <c r="B16335" t="s">
        <v>3003</v>
      </c>
      <c r="C16335" t="s">
        <v>5654</v>
      </c>
      <c r="D16335" s="154">
        <v>57</v>
      </c>
      <c r="E16335" t="s">
        <v>786</v>
      </c>
      <c r="F16335">
        <v>24</v>
      </c>
      <c r="G16335">
        <v>38</v>
      </c>
      <c r="H16335" t="s">
        <v>3404</v>
      </c>
      <c r="I16335" t="s">
        <v>3946</v>
      </c>
      <c r="K16335" t="s">
        <v>787</v>
      </c>
      <c r="L16335" t="s">
        <v>786</v>
      </c>
      <c r="M16335" t="s">
        <v>3404</v>
      </c>
      <c r="N16335" t="b">
        <f>IF(ETMRouteStages[[#This Row],[RID]]=A16334,ETMRouteStages[[#This Row],[StageSequence]]=F16334+1,TRUE)</f>
        <v>1</v>
      </c>
    </row>
    <row r="16336" spans="1:14">
      <c r="A16336" t="s">
        <v>7145</v>
      </c>
      <c r="B16336" t="s">
        <v>3003</v>
      </c>
      <c r="C16336" t="s">
        <v>5654</v>
      </c>
      <c r="D16336" s="154">
        <v>57</v>
      </c>
      <c r="E16336" t="s">
        <v>2328</v>
      </c>
      <c r="F16336">
        <v>25</v>
      </c>
      <c r="G16336">
        <v>46</v>
      </c>
      <c r="H16336" t="s">
        <v>3404</v>
      </c>
      <c r="I16336" t="s">
        <v>3946</v>
      </c>
      <c r="K16336" t="s">
        <v>2329</v>
      </c>
      <c r="L16336" t="s">
        <v>2328</v>
      </c>
      <c r="M16336" t="s">
        <v>3404</v>
      </c>
      <c r="N16336" t="b">
        <f>IF(ETMRouteStages[[#This Row],[RID]]=A16335,ETMRouteStages[[#This Row],[StageSequence]]=F16335+1,TRUE)</f>
        <v>1</v>
      </c>
    </row>
    <row r="16337" spans="1:14">
      <c r="A16337" t="s">
        <v>7145</v>
      </c>
      <c r="B16337" t="s">
        <v>3003</v>
      </c>
      <c r="C16337" t="s">
        <v>5654</v>
      </c>
      <c r="D16337" s="154">
        <v>57</v>
      </c>
      <c r="E16337" t="s">
        <v>2952</v>
      </c>
      <c r="F16337">
        <v>26</v>
      </c>
      <c r="G16337">
        <v>56</v>
      </c>
      <c r="H16337" t="s">
        <v>3404</v>
      </c>
      <c r="I16337" t="s">
        <v>3946</v>
      </c>
      <c r="K16337" t="s">
        <v>2953</v>
      </c>
      <c r="L16337" t="s">
        <v>2952</v>
      </c>
      <c r="M16337" t="s">
        <v>3404</v>
      </c>
      <c r="N16337" t="b">
        <f>IF(ETMRouteStages[[#This Row],[RID]]=A16336,ETMRouteStages[[#This Row],[StageSequence]]=F16336+1,TRUE)</f>
        <v>1</v>
      </c>
    </row>
    <row r="16338" spans="1:14">
      <c r="A16338" t="s">
        <v>7145</v>
      </c>
      <c r="B16338" t="s">
        <v>3003</v>
      </c>
      <c r="C16338" t="s">
        <v>5654</v>
      </c>
      <c r="D16338" s="154">
        <v>57</v>
      </c>
      <c r="E16338" t="s">
        <v>1093</v>
      </c>
      <c r="F16338">
        <v>27</v>
      </c>
      <c r="G16338">
        <v>62</v>
      </c>
      <c r="H16338" t="s">
        <v>3404</v>
      </c>
      <c r="I16338" t="s">
        <v>3946</v>
      </c>
      <c r="K16338" t="s">
        <v>1094</v>
      </c>
      <c r="L16338" t="s">
        <v>1093</v>
      </c>
      <c r="M16338" t="s">
        <v>3404</v>
      </c>
      <c r="N16338" t="b">
        <f>IF(ETMRouteStages[[#This Row],[RID]]=A16337,ETMRouteStages[[#This Row],[StageSequence]]=F16337+1,TRUE)</f>
        <v>1</v>
      </c>
    </row>
    <row r="16339" spans="1:14">
      <c r="A16339" t="s">
        <v>7145</v>
      </c>
      <c r="B16339" t="s">
        <v>3003</v>
      </c>
      <c r="C16339" t="s">
        <v>5654</v>
      </c>
      <c r="D16339" s="154">
        <v>57</v>
      </c>
      <c r="E16339" t="s">
        <v>1109</v>
      </c>
      <c r="F16339">
        <v>28</v>
      </c>
      <c r="G16339">
        <v>68</v>
      </c>
      <c r="H16339" t="s">
        <v>3404</v>
      </c>
      <c r="I16339" t="s">
        <v>3946</v>
      </c>
      <c r="K16339" t="s">
        <v>1110</v>
      </c>
      <c r="L16339" t="s">
        <v>1109</v>
      </c>
      <c r="M16339" t="s">
        <v>3404</v>
      </c>
      <c r="N16339" t="b">
        <f>IF(ETMRouteStages[[#This Row],[RID]]=A16338,ETMRouteStages[[#This Row],[StageSequence]]=F16338+1,TRUE)</f>
        <v>1</v>
      </c>
    </row>
    <row r="16340" spans="1:14">
      <c r="A16340" t="s">
        <v>7145</v>
      </c>
      <c r="B16340" t="s">
        <v>3003</v>
      </c>
      <c r="C16340" t="s">
        <v>5654</v>
      </c>
      <c r="D16340" s="154">
        <v>57</v>
      </c>
      <c r="E16340" t="s">
        <v>1940</v>
      </c>
      <c r="F16340">
        <v>29</v>
      </c>
      <c r="G16340">
        <v>74</v>
      </c>
      <c r="H16340" t="s">
        <v>3404</v>
      </c>
      <c r="I16340" t="s">
        <v>3946</v>
      </c>
      <c r="K16340" t="s">
        <v>1941</v>
      </c>
      <c r="L16340" t="s">
        <v>1940</v>
      </c>
      <c r="M16340" t="s">
        <v>3404</v>
      </c>
      <c r="N16340" t="b">
        <f>IF(ETMRouteStages[[#This Row],[RID]]=A16339,ETMRouteStages[[#This Row],[StageSequence]]=F16339+1,TRUE)</f>
        <v>1</v>
      </c>
    </row>
    <row r="16341" spans="1:14">
      <c r="A16341" t="s">
        <v>7145</v>
      </c>
      <c r="B16341" t="s">
        <v>3003</v>
      </c>
      <c r="C16341" t="s">
        <v>5654</v>
      </c>
      <c r="D16341" s="154">
        <v>57</v>
      </c>
      <c r="E16341" t="s">
        <v>1285</v>
      </c>
      <c r="F16341">
        <v>30</v>
      </c>
      <c r="G16341">
        <v>86</v>
      </c>
      <c r="H16341" t="s">
        <v>3404</v>
      </c>
      <c r="I16341" t="s">
        <v>3946</v>
      </c>
      <c r="J16341" t="s">
        <v>6088</v>
      </c>
      <c r="K16341" t="s">
        <v>1286</v>
      </c>
      <c r="L16341" t="s">
        <v>1285</v>
      </c>
      <c r="M16341" t="s">
        <v>3404</v>
      </c>
      <c r="N16341" t="b">
        <f>IF(ETMRouteStages[[#This Row],[RID]]=A16340,ETMRouteStages[[#This Row],[StageSequence]]=F16340+1,TRUE)</f>
        <v>1</v>
      </c>
    </row>
    <row r="16342" spans="1:14">
      <c r="A16342" t="s">
        <v>7145</v>
      </c>
      <c r="B16342" t="s">
        <v>3003</v>
      </c>
      <c r="C16342" t="s">
        <v>5654</v>
      </c>
      <c r="D16342" s="154">
        <v>57</v>
      </c>
      <c r="E16342" t="s">
        <v>520</v>
      </c>
      <c r="F16342">
        <v>31</v>
      </c>
      <c r="G16342">
        <v>91</v>
      </c>
      <c r="H16342" t="s">
        <v>3404</v>
      </c>
      <c r="I16342" t="s">
        <v>3946</v>
      </c>
      <c r="J16342" t="s">
        <v>6089</v>
      </c>
      <c r="K16342" t="s">
        <v>521</v>
      </c>
      <c r="L16342" t="s">
        <v>520</v>
      </c>
      <c r="M16342" t="s">
        <v>3404</v>
      </c>
      <c r="N16342" t="b">
        <f>IF(ETMRouteStages[[#This Row],[RID]]=A16341,ETMRouteStages[[#This Row],[StageSequence]]=F16341+1,TRUE)</f>
        <v>1</v>
      </c>
    </row>
    <row r="16343" spans="1:14">
      <c r="A16343" t="s">
        <v>7145</v>
      </c>
      <c r="B16343" t="s">
        <v>3003</v>
      </c>
      <c r="C16343" t="s">
        <v>5654</v>
      </c>
      <c r="D16343" s="154">
        <v>57</v>
      </c>
      <c r="E16343" t="s">
        <v>2868</v>
      </c>
      <c r="F16343">
        <v>32</v>
      </c>
      <c r="G16343">
        <v>103</v>
      </c>
      <c r="H16343" t="s">
        <v>3404</v>
      </c>
      <c r="I16343" t="s">
        <v>3946</v>
      </c>
      <c r="K16343" t="s">
        <v>2869</v>
      </c>
      <c r="L16343" t="s">
        <v>2868</v>
      </c>
      <c r="M16343" t="s">
        <v>3404</v>
      </c>
      <c r="N16343" t="b">
        <f>IF(ETMRouteStages[[#This Row],[RID]]=A16342,ETMRouteStages[[#This Row],[StageSequence]]=F16342+1,TRUE)</f>
        <v>1</v>
      </c>
    </row>
    <row r="16344" spans="1:14">
      <c r="A16344" t="s">
        <v>7145</v>
      </c>
      <c r="B16344" t="s">
        <v>3003</v>
      </c>
      <c r="C16344" t="s">
        <v>5654</v>
      </c>
      <c r="D16344" s="154">
        <v>57</v>
      </c>
      <c r="E16344" t="s">
        <v>2407</v>
      </c>
      <c r="F16344">
        <v>33</v>
      </c>
      <c r="G16344">
        <v>115</v>
      </c>
      <c r="H16344" t="s">
        <v>3404</v>
      </c>
      <c r="I16344" t="s">
        <v>3946</v>
      </c>
      <c r="K16344" t="s">
        <v>2408</v>
      </c>
      <c r="L16344" t="s">
        <v>2407</v>
      </c>
      <c r="M16344" t="s">
        <v>3404</v>
      </c>
      <c r="N16344" t="b">
        <f>IF(ETMRouteStages[[#This Row],[RID]]=A16343,ETMRouteStages[[#This Row],[StageSequence]]=F16343+1,TRUE)</f>
        <v>1</v>
      </c>
    </row>
    <row r="16345" spans="1:14">
      <c r="A16345" t="s">
        <v>7145</v>
      </c>
      <c r="B16345" t="s">
        <v>3003</v>
      </c>
      <c r="C16345" t="s">
        <v>5654</v>
      </c>
      <c r="D16345" s="154">
        <v>57</v>
      </c>
      <c r="E16345" t="s">
        <v>1703</v>
      </c>
      <c r="F16345">
        <v>34</v>
      </c>
      <c r="G16345">
        <v>128</v>
      </c>
      <c r="H16345" t="s">
        <v>3404</v>
      </c>
      <c r="I16345" t="s">
        <v>3946</v>
      </c>
      <c r="K16345" t="s">
        <v>1704</v>
      </c>
      <c r="L16345" t="s">
        <v>1703</v>
      </c>
      <c r="M16345" t="s">
        <v>3404</v>
      </c>
      <c r="N16345" t="b">
        <f>IF(ETMRouteStages[[#This Row],[RID]]=A16344,ETMRouteStages[[#This Row],[StageSequence]]=F16344+1,TRUE)</f>
        <v>1</v>
      </c>
    </row>
    <row r="16346" spans="1:14">
      <c r="A16346" t="s">
        <v>7145</v>
      </c>
      <c r="B16346" t="s">
        <v>3003</v>
      </c>
      <c r="C16346" t="s">
        <v>5654</v>
      </c>
      <c r="D16346" s="154">
        <v>57</v>
      </c>
      <c r="E16346" t="s">
        <v>2027</v>
      </c>
      <c r="F16346">
        <v>35</v>
      </c>
      <c r="G16346">
        <v>137</v>
      </c>
      <c r="H16346" t="s">
        <v>3404</v>
      </c>
      <c r="I16346" t="s">
        <v>3946</v>
      </c>
      <c r="K16346" t="s">
        <v>2028</v>
      </c>
      <c r="L16346" t="s">
        <v>2027</v>
      </c>
      <c r="M16346" t="s">
        <v>3404</v>
      </c>
      <c r="N16346" t="b">
        <f>IF(ETMRouteStages[[#This Row],[RID]]=A16345,ETMRouteStages[[#This Row],[StageSequence]]=F16345+1,TRUE)</f>
        <v>1</v>
      </c>
    </row>
    <row r="16347" spans="1:14">
      <c r="A16347" t="s">
        <v>7145</v>
      </c>
      <c r="B16347" t="s">
        <v>3003</v>
      </c>
      <c r="C16347" t="s">
        <v>5654</v>
      </c>
      <c r="D16347" s="154">
        <v>57</v>
      </c>
      <c r="E16347" t="s">
        <v>2838</v>
      </c>
      <c r="F16347">
        <v>36</v>
      </c>
      <c r="G16347">
        <v>139</v>
      </c>
      <c r="H16347" t="s">
        <v>3404</v>
      </c>
      <c r="I16347" t="s">
        <v>3946</v>
      </c>
      <c r="K16347" t="s">
        <v>2839</v>
      </c>
      <c r="L16347" t="s">
        <v>2838</v>
      </c>
      <c r="M16347" t="s">
        <v>3404</v>
      </c>
      <c r="N16347" t="b">
        <f>IF(ETMRouteStages[[#This Row],[RID]]=A16346,ETMRouteStages[[#This Row],[StageSequence]]=F16346+1,TRUE)</f>
        <v>1</v>
      </c>
    </row>
    <row r="16348" spans="1:14">
      <c r="A16348" t="s">
        <v>7145</v>
      </c>
      <c r="B16348" t="s">
        <v>3003</v>
      </c>
      <c r="C16348" t="s">
        <v>5654</v>
      </c>
      <c r="D16348" s="154">
        <v>57</v>
      </c>
      <c r="E16348" t="s">
        <v>1295</v>
      </c>
      <c r="F16348">
        <v>37</v>
      </c>
      <c r="G16348">
        <v>144</v>
      </c>
      <c r="H16348" t="s">
        <v>3404</v>
      </c>
      <c r="I16348" t="s">
        <v>3946</v>
      </c>
      <c r="K16348" t="s">
        <v>1296</v>
      </c>
      <c r="L16348" t="s">
        <v>1295</v>
      </c>
      <c r="M16348" t="s">
        <v>3404</v>
      </c>
      <c r="N16348" t="b">
        <f>IF(ETMRouteStages[[#This Row],[RID]]=A16347,ETMRouteStages[[#This Row],[StageSequence]]=F16347+1,TRUE)</f>
        <v>1</v>
      </c>
    </row>
    <row r="16349" spans="1:14">
      <c r="A16349" t="s">
        <v>7145</v>
      </c>
      <c r="B16349" t="s">
        <v>3003</v>
      </c>
      <c r="C16349" t="s">
        <v>5654</v>
      </c>
      <c r="D16349" s="154">
        <v>57</v>
      </c>
      <c r="E16349" t="s">
        <v>461</v>
      </c>
      <c r="F16349">
        <v>38</v>
      </c>
      <c r="G16349">
        <v>147</v>
      </c>
      <c r="H16349" t="s">
        <v>3404</v>
      </c>
      <c r="I16349" t="s">
        <v>3946</v>
      </c>
      <c r="K16349" t="s">
        <v>462</v>
      </c>
      <c r="L16349" t="s">
        <v>461</v>
      </c>
      <c r="M16349" t="s">
        <v>3404</v>
      </c>
      <c r="N16349" t="b">
        <f>IF(ETMRouteStages[[#This Row],[RID]]=A16348,ETMRouteStages[[#This Row],[StageSequence]]=F16348+1,TRUE)</f>
        <v>1</v>
      </c>
    </row>
    <row r="16350" spans="1:14">
      <c r="A16350" t="s">
        <v>7145</v>
      </c>
      <c r="B16350" t="s">
        <v>3003</v>
      </c>
      <c r="C16350" t="s">
        <v>5654</v>
      </c>
      <c r="D16350" s="154">
        <v>57</v>
      </c>
      <c r="E16350" t="s">
        <v>1107</v>
      </c>
      <c r="F16350">
        <v>39</v>
      </c>
      <c r="G16350">
        <v>193</v>
      </c>
      <c r="H16350" t="s">
        <v>3404</v>
      </c>
      <c r="I16350" t="s">
        <v>3946</v>
      </c>
      <c r="K16350" t="s">
        <v>1108</v>
      </c>
      <c r="L16350" t="s">
        <v>1107</v>
      </c>
      <c r="M16350" t="s">
        <v>3404</v>
      </c>
      <c r="N16350" t="b">
        <f>IF(ETMRouteStages[[#This Row],[RID]]=A16349,ETMRouteStages[[#This Row],[StageSequence]]=F16349+1,TRUE)</f>
        <v>1</v>
      </c>
    </row>
    <row r="16351" spans="1:14">
      <c r="A16351" t="s">
        <v>7145</v>
      </c>
      <c r="B16351" t="s">
        <v>3003</v>
      </c>
      <c r="C16351" t="s">
        <v>5654</v>
      </c>
      <c r="D16351" s="154">
        <v>57</v>
      </c>
      <c r="E16351" t="s">
        <v>1413</v>
      </c>
      <c r="F16351">
        <v>40</v>
      </c>
      <c r="G16351">
        <v>212</v>
      </c>
      <c r="H16351" t="s">
        <v>3404</v>
      </c>
      <c r="I16351" t="s">
        <v>3946</v>
      </c>
      <c r="K16351" t="s">
        <v>1414</v>
      </c>
      <c r="L16351" t="s">
        <v>1413</v>
      </c>
      <c r="M16351" t="s">
        <v>3404</v>
      </c>
      <c r="N16351" t="b">
        <f>IF(ETMRouteStages[[#This Row],[RID]]=A16350,ETMRouteStages[[#This Row],[StageSequence]]=F16350+1,TRUE)</f>
        <v>1</v>
      </c>
    </row>
    <row r="16352" spans="1:14">
      <c r="A16352" t="s">
        <v>7146</v>
      </c>
      <c r="B16352" t="s">
        <v>3003</v>
      </c>
      <c r="C16352" t="s">
        <v>5661</v>
      </c>
      <c r="D16352" s="154">
        <v>58</v>
      </c>
      <c r="E16352" t="s">
        <v>3002</v>
      </c>
      <c r="F16352">
        <v>1</v>
      </c>
      <c r="G16352">
        <v>0</v>
      </c>
      <c r="H16352" t="s">
        <v>3404</v>
      </c>
      <c r="I16352" t="s">
        <v>3946</v>
      </c>
      <c r="K16352" t="s">
        <v>3003</v>
      </c>
      <c r="L16352" t="s">
        <v>3002</v>
      </c>
      <c r="M16352" t="s">
        <v>3404</v>
      </c>
      <c r="N16352" t="b">
        <f>IF(ETMRouteStages[[#This Row],[RID]]=A16351,ETMRouteStages[[#This Row],[StageSequence]]=F16351+1,TRUE)</f>
        <v>1</v>
      </c>
    </row>
    <row r="16353" spans="1:14">
      <c r="A16353" t="s">
        <v>7146</v>
      </c>
      <c r="B16353" t="s">
        <v>3003</v>
      </c>
      <c r="C16353" t="s">
        <v>5661</v>
      </c>
      <c r="D16353" s="154">
        <v>58</v>
      </c>
      <c r="E16353" t="s">
        <v>2644</v>
      </c>
      <c r="F16353">
        <v>2</v>
      </c>
      <c r="G16353">
        <v>1</v>
      </c>
      <c r="H16353" t="s">
        <v>3404</v>
      </c>
      <c r="I16353" t="s">
        <v>3946</v>
      </c>
      <c r="K16353" t="s">
        <v>2645</v>
      </c>
      <c r="L16353" t="s">
        <v>2644</v>
      </c>
      <c r="M16353" t="s">
        <v>3404</v>
      </c>
      <c r="N16353" t="b">
        <f>IF(ETMRouteStages[[#This Row],[RID]]=A16352,ETMRouteStages[[#This Row],[StageSequence]]=F16352+1,TRUE)</f>
        <v>1</v>
      </c>
    </row>
    <row r="16354" spans="1:14">
      <c r="A16354" t="s">
        <v>7146</v>
      </c>
      <c r="B16354" t="s">
        <v>3003</v>
      </c>
      <c r="C16354" t="s">
        <v>5661</v>
      </c>
      <c r="D16354" s="154">
        <v>58</v>
      </c>
      <c r="E16354" t="s">
        <v>2968</v>
      </c>
      <c r="F16354">
        <v>3</v>
      </c>
      <c r="G16354">
        <v>2</v>
      </c>
      <c r="H16354" t="s">
        <v>3404</v>
      </c>
      <c r="I16354" t="s">
        <v>3946</v>
      </c>
      <c r="K16354" t="s">
        <v>2969</v>
      </c>
      <c r="L16354" t="s">
        <v>2968</v>
      </c>
      <c r="M16354" t="s">
        <v>3404</v>
      </c>
      <c r="N16354" t="b">
        <f>IF(ETMRouteStages[[#This Row],[RID]]=A16353,ETMRouteStages[[#This Row],[StageSequence]]=F16353+1,TRUE)</f>
        <v>1</v>
      </c>
    </row>
    <row r="16355" spans="1:14">
      <c r="A16355" t="s">
        <v>7146</v>
      </c>
      <c r="B16355" t="s">
        <v>3003</v>
      </c>
      <c r="C16355" t="s">
        <v>5661</v>
      </c>
      <c r="D16355" s="154">
        <v>58</v>
      </c>
      <c r="E16355" t="s">
        <v>896</v>
      </c>
      <c r="F16355">
        <v>4</v>
      </c>
      <c r="G16355">
        <v>4</v>
      </c>
      <c r="H16355" t="s">
        <v>3404</v>
      </c>
      <c r="I16355" t="s">
        <v>3946</v>
      </c>
      <c r="K16355" t="s">
        <v>897</v>
      </c>
      <c r="L16355" t="s">
        <v>896</v>
      </c>
      <c r="M16355" t="s">
        <v>3404</v>
      </c>
      <c r="N16355" t="b">
        <f>IF(ETMRouteStages[[#This Row],[RID]]=A16354,ETMRouteStages[[#This Row],[StageSequence]]=F16354+1,TRUE)</f>
        <v>1</v>
      </c>
    </row>
    <row r="16356" spans="1:14">
      <c r="A16356" t="s">
        <v>7146</v>
      </c>
      <c r="B16356" t="s">
        <v>3003</v>
      </c>
      <c r="C16356" t="s">
        <v>5661</v>
      </c>
      <c r="D16356" s="154">
        <v>58</v>
      </c>
      <c r="E16356" t="s">
        <v>3056</v>
      </c>
      <c r="F16356">
        <v>5</v>
      </c>
      <c r="G16356">
        <v>5</v>
      </c>
      <c r="H16356" t="s">
        <v>3404</v>
      </c>
      <c r="I16356" t="s">
        <v>3946</v>
      </c>
      <c r="K16356" t="s">
        <v>3057</v>
      </c>
      <c r="L16356" t="s">
        <v>3056</v>
      </c>
      <c r="M16356" t="s">
        <v>3404</v>
      </c>
      <c r="N16356" t="b">
        <f>IF(ETMRouteStages[[#This Row],[RID]]=A16355,ETMRouteStages[[#This Row],[StageSequence]]=F16355+1,TRUE)</f>
        <v>1</v>
      </c>
    </row>
    <row r="16357" spans="1:14">
      <c r="A16357" t="s">
        <v>7146</v>
      </c>
      <c r="B16357" t="s">
        <v>3003</v>
      </c>
      <c r="C16357" t="s">
        <v>5661</v>
      </c>
      <c r="D16357" s="154">
        <v>58</v>
      </c>
      <c r="E16357" t="s">
        <v>432</v>
      </c>
      <c r="F16357">
        <v>6</v>
      </c>
      <c r="G16357">
        <v>6</v>
      </c>
      <c r="H16357" t="s">
        <v>3404</v>
      </c>
      <c r="I16357" t="s">
        <v>3946</v>
      </c>
      <c r="K16357" t="s">
        <v>433</v>
      </c>
      <c r="L16357" t="s">
        <v>432</v>
      </c>
      <c r="M16357" t="s">
        <v>3404</v>
      </c>
      <c r="N16357" t="b">
        <f>IF(ETMRouteStages[[#This Row],[RID]]=A16356,ETMRouteStages[[#This Row],[StageSequence]]=F16356+1,TRUE)</f>
        <v>1</v>
      </c>
    </row>
    <row r="16358" spans="1:14">
      <c r="A16358" t="s">
        <v>7146</v>
      </c>
      <c r="B16358" t="s">
        <v>3003</v>
      </c>
      <c r="C16358" t="s">
        <v>5661</v>
      </c>
      <c r="D16358" s="154">
        <v>58</v>
      </c>
      <c r="E16358" t="s">
        <v>1023</v>
      </c>
      <c r="F16358">
        <v>7</v>
      </c>
      <c r="G16358">
        <v>7</v>
      </c>
      <c r="H16358" t="s">
        <v>3404</v>
      </c>
      <c r="I16358" t="s">
        <v>3946</v>
      </c>
      <c r="K16358" t="s">
        <v>1024</v>
      </c>
      <c r="L16358" t="s">
        <v>1023</v>
      </c>
      <c r="M16358" t="s">
        <v>3404</v>
      </c>
      <c r="N16358" t="b">
        <f>IF(ETMRouteStages[[#This Row],[RID]]=A16357,ETMRouteStages[[#This Row],[StageSequence]]=F16357+1,TRUE)</f>
        <v>1</v>
      </c>
    </row>
    <row r="16359" spans="1:14">
      <c r="A16359" t="s">
        <v>7146</v>
      </c>
      <c r="B16359" t="s">
        <v>3003</v>
      </c>
      <c r="C16359" t="s">
        <v>5661</v>
      </c>
      <c r="D16359" s="154">
        <v>58</v>
      </c>
      <c r="E16359" t="s">
        <v>1898</v>
      </c>
      <c r="F16359">
        <v>8</v>
      </c>
      <c r="G16359">
        <v>8</v>
      </c>
      <c r="H16359" t="s">
        <v>3404</v>
      </c>
      <c r="I16359" t="s">
        <v>3946</v>
      </c>
      <c r="K16359" t="s">
        <v>1899</v>
      </c>
      <c r="L16359" t="s">
        <v>1898</v>
      </c>
      <c r="M16359" t="s">
        <v>3404</v>
      </c>
      <c r="N16359" t="b">
        <f>IF(ETMRouteStages[[#This Row],[RID]]=A16358,ETMRouteStages[[#This Row],[StageSequence]]=F16358+1,TRUE)</f>
        <v>1</v>
      </c>
    </row>
    <row r="16360" spans="1:14">
      <c r="A16360" t="s">
        <v>7146</v>
      </c>
      <c r="B16360" t="s">
        <v>3003</v>
      </c>
      <c r="C16360" t="s">
        <v>5661</v>
      </c>
      <c r="D16360" s="154">
        <v>58</v>
      </c>
      <c r="E16360" t="s">
        <v>760</v>
      </c>
      <c r="F16360">
        <v>9</v>
      </c>
      <c r="G16360">
        <v>9</v>
      </c>
      <c r="H16360" t="s">
        <v>3404</v>
      </c>
      <c r="I16360" t="s">
        <v>3946</v>
      </c>
      <c r="K16360" t="s">
        <v>761</v>
      </c>
      <c r="L16360" t="s">
        <v>760</v>
      </c>
      <c r="M16360" t="s">
        <v>3404</v>
      </c>
      <c r="N16360" t="b">
        <f>IF(ETMRouteStages[[#This Row],[RID]]=A16359,ETMRouteStages[[#This Row],[StageSequence]]=F16359+1,TRUE)</f>
        <v>1</v>
      </c>
    </row>
    <row r="16361" spans="1:14">
      <c r="A16361" t="s">
        <v>7146</v>
      </c>
      <c r="B16361" t="s">
        <v>3003</v>
      </c>
      <c r="C16361" t="s">
        <v>5661</v>
      </c>
      <c r="D16361" s="154">
        <v>58</v>
      </c>
      <c r="E16361" t="s">
        <v>3144</v>
      </c>
      <c r="F16361">
        <v>10</v>
      </c>
      <c r="G16361">
        <v>10</v>
      </c>
      <c r="H16361" t="s">
        <v>3404</v>
      </c>
      <c r="I16361" t="s">
        <v>3946</v>
      </c>
      <c r="K16361" t="s">
        <v>3145</v>
      </c>
      <c r="L16361" t="s">
        <v>3144</v>
      </c>
      <c r="M16361" t="s">
        <v>3404</v>
      </c>
      <c r="N16361" t="b">
        <f>IF(ETMRouteStages[[#This Row],[RID]]=A16360,ETMRouteStages[[#This Row],[StageSequence]]=F16360+1,TRUE)</f>
        <v>1</v>
      </c>
    </row>
    <row r="16362" spans="1:14">
      <c r="A16362" t="s">
        <v>7146</v>
      </c>
      <c r="B16362" t="s">
        <v>3003</v>
      </c>
      <c r="C16362" t="s">
        <v>5661</v>
      </c>
      <c r="D16362" s="154">
        <v>58</v>
      </c>
      <c r="E16362" t="s">
        <v>3148</v>
      </c>
      <c r="F16362">
        <v>11</v>
      </c>
      <c r="G16362">
        <v>11</v>
      </c>
      <c r="H16362" t="s">
        <v>3404</v>
      </c>
      <c r="I16362" t="s">
        <v>3946</v>
      </c>
      <c r="K16362" t="s">
        <v>3149</v>
      </c>
      <c r="L16362" t="s">
        <v>3148</v>
      </c>
      <c r="M16362" t="s">
        <v>3404</v>
      </c>
      <c r="N16362" t="b">
        <f>IF(ETMRouteStages[[#This Row],[RID]]=A16361,ETMRouteStages[[#This Row],[StageSequence]]=F16361+1,TRUE)</f>
        <v>1</v>
      </c>
    </row>
    <row r="16363" spans="1:14">
      <c r="A16363" t="s">
        <v>7146</v>
      </c>
      <c r="B16363" t="s">
        <v>3003</v>
      </c>
      <c r="C16363" t="s">
        <v>5661</v>
      </c>
      <c r="D16363" s="154">
        <v>58</v>
      </c>
      <c r="E16363" t="s">
        <v>2938</v>
      </c>
      <c r="F16363">
        <v>12</v>
      </c>
      <c r="G16363">
        <v>12</v>
      </c>
      <c r="H16363" t="s">
        <v>3404</v>
      </c>
      <c r="I16363" t="s">
        <v>3946</v>
      </c>
      <c r="K16363" t="s">
        <v>2939</v>
      </c>
      <c r="L16363" t="s">
        <v>2938</v>
      </c>
      <c r="M16363" t="s">
        <v>3404</v>
      </c>
      <c r="N16363" t="b">
        <f>IF(ETMRouteStages[[#This Row],[RID]]=A16362,ETMRouteStages[[#This Row],[StageSequence]]=F16362+1,TRUE)</f>
        <v>1</v>
      </c>
    </row>
    <row r="16364" spans="1:14">
      <c r="A16364" t="s">
        <v>7146</v>
      </c>
      <c r="B16364" t="s">
        <v>3003</v>
      </c>
      <c r="C16364" t="s">
        <v>5661</v>
      </c>
      <c r="D16364" s="154">
        <v>58</v>
      </c>
      <c r="E16364" t="s">
        <v>1900</v>
      </c>
      <c r="F16364">
        <v>13</v>
      </c>
      <c r="G16364">
        <v>13</v>
      </c>
      <c r="H16364" t="s">
        <v>3404</v>
      </c>
      <c r="I16364" t="s">
        <v>3946</v>
      </c>
      <c r="K16364" t="s">
        <v>1901</v>
      </c>
      <c r="L16364" t="s">
        <v>1900</v>
      </c>
      <c r="M16364" t="s">
        <v>3404</v>
      </c>
      <c r="N16364" t="b">
        <f>IF(ETMRouteStages[[#This Row],[RID]]=A16363,ETMRouteStages[[#This Row],[StageSequence]]=F16363+1,TRUE)</f>
        <v>1</v>
      </c>
    </row>
    <row r="16365" spans="1:14">
      <c r="A16365" t="s">
        <v>7146</v>
      </c>
      <c r="B16365" t="s">
        <v>3003</v>
      </c>
      <c r="C16365" t="s">
        <v>5661</v>
      </c>
      <c r="D16365" s="154">
        <v>58</v>
      </c>
      <c r="E16365" t="s">
        <v>1466</v>
      </c>
      <c r="F16365">
        <v>14</v>
      </c>
      <c r="G16365">
        <v>14</v>
      </c>
      <c r="H16365" t="s">
        <v>3404</v>
      </c>
      <c r="I16365" t="s">
        <v>3946</v>
      </c>
      <c r="K16365" t="s">
        <v>1467</v>
      </c>
      <c r="L16365" t="s">
        <v>1466</v>
      </c>
      <c r="M16365" t="s">
        <v>3404</v>
      </c>
      <c r="N16365" t="b">
        <f>IF(ETMRouteStages[[#This Row],[RID]]=A16364,ETMRouteStages[[#This Row],[StageSequence]]=F16364+1,TRUE)</f>
        <v>1</v>
      </c>
    </row>
    <row r="16366" spans="1:14">
      <c r="A16366" t="s">
        <v>7146</v>
      </c>
      <c r="B16366" t="s">
        <v>3003</v>
      </c>
      <c r="C16366" t="s">
        <v>5661</v>
      </c>
      <c r="D16366" s="154">
        <v>58</v>
      </c>
      <c r="E16366" t="s">
        <v>2874</v>
      </c>
      <c r="F16366">
        <v>15</v>
      </c>
      <c r="G16366">
        <v>17</v>
      </c>
      <c r="H16366" t="s">
        <v>3404</v>
      </c>
      <c r="I16366" t="s">
        <v>3946</v>
      </c>
      <c r="K16366" t="s">
        <v>2875</v>
      </c>
      <c r="L16366" t="s">
        <v>2874</v>
      </c>
      <c r="M16366" t="s">
        <v>3404</v>
      </c>
      <c r="N16366" t="b">
        <f>IF(ETMRouteStages[[#This Row],[RID]]=A16365,ETMRouteStages[[#This Row],[StageSequence]]=F16365+1,TRUE)</f>
        <v>1</v>
      </c>
    </row>
    <row r="16367" spans="1:14">
      <c r="A16367" t="s">
        <v>7146</v>
      </c>
      <c r="B16367" t="s">
        <v>3003</v>
      </c>
      <c r="C16367" t="s">
        <v>5661</v>
      </c>
      <c r="D16367" s="154">
        <v>58</v>
      </c>
      <c r="E16367" t="s">
        <v>2294</v>
      </c>
      <c r="F16367">
        <v>16</v>
      </c>
      <c r="G16367">
        <v>18</v>
      </c>
      <c r="H16367" t="s">
        <v>3404</v>
      </c>
      <c r="I16367" t="s">
        <v>3946</v>
      </c>
      <c r="K16367" t="s">
        <v>2295</v>
      </c>
      <c r="L16367" t="s">
        <v>2294</v>
      </c>
      <c r="M16367" t="s">
        <v>3404</v>
      </c>
      <c r="N16367" t="b">
        <f>IF(ETMRouteStages[[#This Row],[RID]]=A16366,ETMRouteStages[[#This Row],[StageSequence]]=F16366+1,TRUE)</f>
        <v>1</v>
      </c>
    </row>
    <row r="16368" spans="1:14">
      <c r="A16368" t="s">
        <v>7146</v>
      </c>
      <c r="B16368" t="s">
        <v>3003</v>
      </c>
      <c r="C16368" t="s">
        <v>5661</v>
      </c>
      <c r="D16368" s="154">
        <v>58</v>
      </c>
      <c r="E16368" t="s">
        <v>3040</v>
      </c>
      <c r="F16368">
        <v>17</v>
      </c>
      <c r="G16368">
        <v>20</v>
      </c>
      <c r="H16368" t="s">
        <v>3404</v>
      </c>
      <c r="I16368" t="s">
        <v>3946</v>
      </c>
      <c r="K16368" t="s">
        <v>3041</v>
      </c>
      <c r="L16368" t="s">
        <v>3040</v>
      </c>
      <c r="M16368" t="s">
        <v>3404</v>
      </c>
      <c r="N16368" t="b">
        <f>IF(ETMRouteStages[[#This Row],[RID]]=A16367,ETMRouteStages[[#This Row],[StageSequence]]=F16367+1,TRUE)</f>
        <v>1</v>
      </c>
    </row>
    <row r="16369" spans="1:14">
      <c r="A16369" t="s">
        <v>7146</v>
      </c>
      <c r="B16369" t="s">
        <v>3003</v>
      </c>
      <c r="C16369" t="s">
        <v>5661</v>
      </c>
      <c r="D16369" s="154">
        <v>58</v>
      </c>
      <c r="E16369" t="s">
        <v>2727</v>
      </c>
      <c r="F16369">
        <v>18</v>
      </c>
      <c r="G16369">
        <v>21</v>
      </c>
      <c r="H16369" t="s">
        <v>3404</v>
      </c>
      <c r="I16369" t="s">
        <v>3946</v>
      </c>
      <c r="K16369" t="s">
        <v>2728</v>
      </c>
      <c r="L16369" t="s">
        <v>2727</v>
      </c>
      <c r="M16369" t="s">
        <v>3404</v>
      </c>
      <c r="N16369" t="b">
        <f>IF(ETMRouteStages[[#This Row],[RID]]=A16368,ETMRouteStages[[#This Row],[StageSequence]]=F16368+1,TRUE)</f>
        <v>1</v>
      </c>
    </row>
    <row r="16370" spans="1:14">
      <c r="A16370" t="s">
        <v>7146</v>
      </c>
      <c r="B16370" t="s">
        <v>3003</v>
      </c>
      <c r="C16370" t="s">
        <v>5661</v>
      </c>
      <c r="D16370" s="154">
        <v>58</v>
      </c>
      <c r="E16370" t="s">
        <v>428</v>
      </c>
      <c r="F16370">
        <v>19</v>
      </c>
      <c r="G16370">
        <v>22</v>
      </c>
      <c r="H16370" t="s">
        <v>3404</v>
      </c>
      <c r="I16370" t="s">
        <v>3946</v>
      </c>
      <c r="K16370" t="s">
        <v>429</v>
      </c>
      <c r="L16370" t="s">
        <v>428</v>
      </c>
      <c r="M16370" t="s">
        <v>3404</v>
      </c>
      <c r="N16370" t="b">
        <f>IF(ETMRouteStages[[#This Row],[RID]]=A16369,ETMRouteStages[[#This Row],[StageSequence]]=F16369+1,TRUE)</f>
        <v>1</v>
      </c>
    </row>
    <row r="16371" spans="1:14">
      <c r="A16371" t="s">
        <v>7146</v>
      </c>
      <c r="B16371" t="s">
        <v>3003</v>
      </c>
      <c r="C16371" t="s">
        <v>5661</v>
      </c>
      <c r="D16371" s="154">
        <v>58</v>
      </c>
      <c r="E16371" t="s">
        <v>2463</v>
      </c>
      <c r="F16371">
        <v>20</v>
      </c>
      <c r="G16371">
        <v>24</v>
      </c>
      <c r="H16371" t="s">
        <v>3404</v>
      </c>
      <c r="I16371" t="s">
        <v>3946</v>
      </c>
      <c r="K16371" t="s">
        <v>2464</v>
      </c>
      <c r="L16371" t="s">
        <v>2463</v>
      </c>
      <c r="M16371" t="s">
        <v>3404</v>
      </c>
      <c r="N16371" t="b">
        <f>IF(ETMRouteStages[[#This Row],[RID]]=A16370,ETMRouteStages[[#This Row],[StageSequence]]=F16370+1,TRUE)</f>
        <v>1</v>
      </c>
    </row>
    <row r="16372" spans="1:14">
      <c r="A16372" t="s">
        <v>7146</v>
      </c>
      <c r="B16372" t="s">
        <v>3003</v>
      </c>
      <c r="C16372" t="s">
        <v>5661</v>
      </c>
      <c r="D16372" s="154">
        <v>58</v>
      </c>
      <c r="E16372" t="s">
        <v>2127</v>
      </c>
      <c r="F16372">
        <v>21</v>
      </c>
      <c r="G16372">
        <v>25</v>
      </c>
      <c r="H16372" t="s">
        <v>3404</v>
      </c>
      <c r="I16372" t="s">
        <v>3946</v>
      </c>
      <c r="K16372" t="s">
        <v>2128</v>
      </c>
      <c r="L16372" t="s">
        <v>2127</v>
      </c>
      <c r="M16372" t="s">
        <v>3404</v>
      </c>
      <c r="N16372" t="b">
        <f>IF(ETMRouteStages[[#This Row],[RID]]=A16371,ETMRouteStages[[#This Row],[StageSequence]]=F16371+1,TRUE)</f>
        <v>1</v>
      </c>
    </row>
    <row r="16373" spans="1:14">
      <c r="A16373" t="s">
        <v>7146</v>
      </c>
      <c r="B16373" t="s">
        <v>3003</v>
      </c>
      <c r="C16373" t="s">
        <v>5661</v>
      </c>
      <c r="D16373" s="154">
        <v>58</v>
      </c>
      <c r="E16373" t="s">
        <v>1843</v>
      </c>
      <c r="F16373">
        <v>22</v>
      </c>
      <c r="G16373">
        <v>28</v>
      </c>
      <c r="H16373" t="s">
        <v>3404</v>
      </c>
      <c r="I16373" t="s">
        <v>3946</v>
      </c>
      <c r="K16373" t="s">
        <v>1844</v>
      </c>
      <c r="L16373" t="s">
        <v>1843</v>
      </c>
      <c r="M16373" t="s">
        <v>3404</v>
      </c>
      <c r="N16373" t="b">
        <f>IF(ETMRouteStages[[#This Row],[RID]]=A16372,ETMRouteStages[[#This Row],[StageSequence]]=F16372+1,TRUE)</f>
        <v>1</v>
      </c>
    </row>
    <row r="16374" spans="1:14">
      <c r="A16374" t="s">
        <v>7146</v>
      </c>
      <c r="B16374" t="s">
        <v>3003</v>
      </c>
      <c r="C16374" t="s">
        <v>5661</v>
      </c>
      <c r="D16374" s="154">
        <v>58</v>
      </c>
      <c r="E16374" t="s">
        <v>1189</v>
      </c>
      <c r="F16374">
        <v>23</v>
      </c>
      <c r="G16374">
        <v>30</v>
      </c>
      <c r="H16374" t="s">
        <v>3404</v>
      </c>
      <c r="I16374" t="s">
        <v>3946</v>
      </c>
      <c r="K16374" t="s">
        <v>1190</v>
      </c>
      <c r="L16374" t="s">
        <v>1189</v>
      </c>
      <c r="M16374" t="s">
        <v>3404</v>
      </c>
      <c r="N16374" t="b">
        <f>IF(ETMRouteStages[[#This Row],[RID]]=A16373,ETMRouteStages[[#This Row],[StageSequence]]=F16373+1,TRUE)</f>
        <v>1</v>
      </c>
    </row>
    <row r="16375" spans="1:14">
      <c r="A16375" t="s">
        <v>7146</v>
      </c>
      <c r="B16375" t="s">
        <v>3003</v>
      </c>
      <c r="C16375" t="s">
        <v>5661</v>
      </c>
      <c r="D16375" s="154">
        <v>58</v>
      </c>
      <c r="E16375" t="s">
        <v>786</v>
      </c>
      <c r="F16375">
        <v>24</v>
      </c>
      <c r="G16375">
        <v>38</v>
      </c>
      <c r="H16375" t="s">
        <v>3404</v>
      </c>
      <c r="I16375" t="s">
        <v>3946</v>
      </c>
      <c r="K16375" t="s">
        <v>787</v>
      </c>
      <c r="L16375" t="s">
        <v>786</v>
      </c>
      <c r="M16375" t="s">
        <v>3404</v>
      </c>
      <c r="N16375" t="b">
        <f>IF(ETMRouteStages[[#This Row],[RID]]=A16374,ETMRouteStages[[#This Row],[StageSequence]]=F16374+1,TRUE)</f>
        <v>1</v>
      </c>
    </row>
    <row r="16376" spans="1:14">
      <c r="A16376" t="s">
        <v>7146</v>
      </c>
      <c r="B16376" t="s">
        <v>3003</v>
      </c>
      <c r="C16376" t="s">
        <v>5661</v>
      </c>
      <c r="D16376" s="154">
        <v>58</v>
      </c>
      <c r="E16376" t="s">
        <v>2328</v>
      </c>
      <c r="F16376">
        <v>25</v>
      </c>
      <c r="G16376">
        <v>46</v>
      </c>
      <c r="H16376" t="s">
        <v>3404</v>
      </c>
      <c r="I16376" t="s">
        <v>3946</v>
      </c>
      <c r="K16376" t="s">
        <v>2329</v>
      </c>
      <c r="L16376" t="s">
        <v>2328</v>
      </c>
      <c r="M16376" t="s">
        <v>3404</v>
      </c>
      <c r="N16376" t="b">
        <f>IF(ETMRouteStages[[#This Row],[RID]]=A16375,ETMRouteStages[[#This Row],[StageSequence]]=F16375+1,TRUE)</f>
        <v>1</v>
      </c>
    </row>
    <row r="16377" spans="1:14">
      <c r="A16377" t="s">
        <v>7146</v>
      </c>
      <c r="B16377" t="s">
        <v>3003</v>
      </c>
      <c r="C16377" t="s">
        <v>5661</v>
      </c>
      <c r="D16377" s="154">
        <v>58</v>
      </c>
      <c r="E16377" t="s">
        <v>2952</v>
      </c>
      <c r="F16377">
        <v>26</v>
      </c>
      <c r="G16377">
        <v>56</v>
      </c>
      <c r="H16377" t="s">
        <v>3404</v>
      </c>
      <c r="I16377" t="s">
        <v>3946</v>
      </c>
      <c r="K16377" t="s">
        <v>2953</v>
      </c>
      <c r="L16377" t="s">
        <v>2952</v>
      </c>
      <c r="M16377" t="s">
        <v>3404</v>
      </c>
      <c r="N16377" t="b">
        <f>IF(ETMRouteStages[[#This Row],[RID]]=A16376,ETMRouteStages[[#This Row],[StageSequence]]=F16376+1,TRUE)</f>
        <v>1</v>
      </c>
    </row>
    <row r="16378" spans="1:14">
      <c r="A16378" t="s">
        <v>7146</v>
      </c>
      <c r="B16378" t="s">
        <v>3003</v>
      </c>
      <c r="C16378" t="s">
        <v>5661</v>
      </c>
      <c r="D16378" s="154">
        <v>58</v>
      </c>
      <c r="E16378" t="s">
        <v>1093</v>
      </c>
      <c r="F16378">
        <v>27</v>
      </c>
      <c r="G16378">
        <v>62</v>
      </c>
      <c r="H16378" t="s">
        <v>3404</v>
      </c>
      <c r="I16378" t="s">
        <v>3946</v>
      </c>
      <c r="K16378" t="s">
        <v>1094</v>
      </c>
      <c r="L16378" t="s">
        <v>1093</v>
      </c>
      <c r="M16378" t="s">
        <v>3404</v>
      </c>
      <c r="N16378" t="b">
        <f>IF(ETMRouteStages[[#This Row],[RID]]=A16377,ETMRouteStages[[#This Row],[StageSequence]]=F16377+1,TRUE)</f>
        <v>1</v>
      </c>
    </row>
    <row r="16379" spans="1:14">
      <c r="A16379" t="s">
        <v>7146</v>
      </c>
      <c r="B16379" t="s">
        <v>3003</v>
      </c>
      <c r="C16379" t="s">
        <v>5661</v>
      </c>
      <c r="D16379" s="154">
        <v>58</v>
      </c>
      <c r="E16379" t="s">
        <v>1109</v>
      </c>
      <c r="F16379">
        <v>28</v>
      </c>
      <c r="G16379">
        <v>68</v>
      </c>
      <c r="H16379" t="s">
        <v>3404</v>
      </c>
      <c r="I16379" t="s">
        <v>3946</v>
      </c>
      <c r="K16379" t="s">
        <v>1110</v>
      </c>
      <c r="L16379" t="s">
        <v>1109</v>
      </c>
      <c r="M16379" t="s">
        <v>3404</v>
      </c>
      <c r="N16379" t="b">
        <f>IF(ETMRouteStages[[#This Row],[RID]]=A16378,ETMRouteStages[[#This Row],[StageSequence]]=F16378+1,TRUE)</f>
        <v>1</v>
      </c>
    </row>
    <row r="16380" spans="1:14">
      <c r="A16380" t="s">
        <v>7146</v>
      </c>
      <c r="B16380" t="s">
        <v>3003</v>
      </c>
      <c r="C16380" t="s">
        <v>5661</v>
      </c>
      <c r="D16380" s="154">
        <v>58</v>
      </c>
      <c r="E16380" t="s">
        <v>1940</v>
      </c>
      <c r="F16380">
        <v>29</v>
      </c>
      <c r="G16380">
        <v>74</v>
      </c>
      <c r="H16380" t="s">
        <v>3404</v>
      </c>
      <c r="I16380" t="s">
        <v>3946</v>
      </c>
      <c r="K16380" t="s">
        <v>1941</v>
      </c>
      <c r="L16380" t="s">
        <v>1940</v>
      </c>
      <c r="M16380" t="s">
        <v>3404</v>
      </c>
      <c r="N16380" t="b">
        <f>IF(ETMRouteStages[[#This Row],[RID]]=A16379,ETMRouteStages[[#This Row],[StageSequence]]=F16379+1,TRUE)</f>
        <v>1</v>
      </c>
    </row>
    <row r="16381" spans="1:14">
      <c r="A16381" t="s">
        <v>7146</v>
      </c>
      <c r="B16381" t="s">
        <v>3003</v>
      </c>
      <c r="C16381" t="s">
        <v>5661</v>
      </c>
      <c r="D16381" s="154">
        <v>58</v>
      </c>
      <c r="E16381" t="s">
        <v>1285</v>
      </c>
      <c r="F16381">
        <v>30</v>
      </c>
      <c r="G16381">
        <v>86</v>
      </c>
      <c r="H16381" t="s">
        <v>3404</v>
      </c>
      <c r="I16381" t="s">
        <v>3946</v>
      </c>
      <c r="J16381" t="s">
        <v>6088</v>
      </c>
      <c r="K16381" t="s">
        <v>1286</v>
      </c>
      <c r="L16381" t="s">
        <v>1285</v>
      </c>
      <c r="M16381" t="s">
        <v>3404</v>
      </c>
      <c r="N16381" t="b">
        <f>IF(ETMRouteStages[[#This Row],[RID]]=A16380,ETMRouteStages[[#This Row],[StageSequence]]=F16380+1,TRUE)</f>
        <v>1</v>
      </c>
    </row>
    <row r="16382" spans="1:14">
      <c r="A16382" t="s">
        <v>7146</v>
      </c>
      <c r="B16382" t="s">
        <v>3003</v>
      </c>
      <c r="C16382" t="s">
        <v>5661</v>
      </c>
      <c r="D16382" s="154">
        <v>58</v>
      </c>
      <c r="E16382" t="s">
        <v>520</v>
      </c>
      <c r="F16382">
        <v>31</v>
      </c>
      <c r="G16382">
        <v>91</v>
      </c>
      <c r="H16382" t="s">
        <v>3404</v>
      </c>
      <c r="I16382" t="s">
        <v>3946</v>
      </c>
      <c r="J16382" t="s">
        <v>6089</v>
      </c>
      <c r="K16382" t="s">
        <v>521</v>
      </c>
      <c r="L16382" t="s">
        <v>520</v>
      </c>
      <c r="M16382" t="s">
        <v>3404</v>
      </c>
      <c r="N16382" t="b">
        <f>IF(ETMRouteStages[[#This Row],[RID]]=A16381,ETMRouteStages[[#This Row],[StageSequence]]=F16381+1,TRUE)</f>
        <v>1</v>
      </c>
    </row>
    <row r="16383" spans="1:14">
      <c r="A16383" t="s">
        <v>7146</v>
      </c>
      <c r="B16383" t="s">
        <v>3003</v>
      </c>
      <c r="C16383" t="s">
        <v>5661</v>
      </c>
      <c r="D16383" s="154">
        <v>58</v>
      </c>
      <c r="E16383" t="s">
        <v>2868</v>
      </c>
      <c r="F16383">
        <v>32</v>
      </c>
      <c r="G16383">
        <v>103</v>
      </c>
      <c r="H16383" t="s">
        <v>3404</v>
      </c>
      <c r="I16383" t="s">
        <v>3946</v>
      </c>
      <c r="K16383" t="s">
        <v>2869</v>
      </c>
      <c r="L16383" t="s">
        <v>2868</v>
      </c>
      <c r="M16383" t="s">
        <v>3404</v>
      </c>
      <c r="N16383" t="b">
        <f>IF(ETMRouteStages[[#This Row],[RID]]=A16382,ETMRouteStages[[#This Row],[StageSequence]]=F16382+1,TRUE)</f>
        <v>1</v>
      </c>
    </row>
    <row r="16384" spans="1:14">
      <c r="A16384" t="s">
        <v>7146</v>
      </c>
      <c r="B16384" t="s">
        <v>3003</v>
      </c>
      <c r="C16384" t="s">
        <v>5661</v>
      </c>
      <c r="D16384" s="154">
        <v>58</v>
      </c>
      <c r="E16384" t="s">
        <v>2407</v>
      </c>
      <c r="F16384">
        <v>33</v>
      </c>
      <c r="G16384">
        <v>115</v>
      </c>
      <c r="H16384" t="s">
        <v>3404</v>
      </c>
      <c r="I16384" t="s">
        <v>3946</v>
      </c>
      <c r="K16384" t="s">
        <v>2408</v>
      </c>
      <c r="L16384" t="s">
        <v>2407</v>
      </c>
      <c r="M16384" t="s">
        <v>3404</v>
      </c>
      <c r="N16384" t="b">
        <f>IF(ETMRouteStages[[#This Row],[RID]]=A16383,ETMRouteStages[[#This Row],[StageSequence]]=F16383+1,TRUE)</f>
        <v>1</v>
      </c>
    </row>
    <row r="16385" spans="1:14">
      <c r="A16385" t="s">
        <v>7146</v>
      </c>
      <c r="B16385" t="s">
        <v>3003</v>
      </c>
      <c r="C16385" t="s">
        <v>5661</v>
      </c>
      <c r="D16385" s="154">
        <v>58</v>
      </c>
      <c r="E16385" t="s">
        <v>1755</v>
      </c>
      <c r="F16385">
        <v>34</v>
      </c>
      <c r="G16385">
        <v>120</v>
      </c>
      <c r="H16385" t="s">
        <v>3404</v>
      </c>
      <c r="I16385" t="s">
        <v>3946</v>
      </c>
      <c r="K16385" t="s">
        <v>1756</v>
      </c>
      <c r="L16385" t="s">
        <v>1755</v>
      </c>
      <c r="M16385" t="s">
        <v>3404</v>
      </c>
      <c r="N16385" t="b">
        <f>IF(ETMRouteStages[[#This Row],[RID]]=A16384,ETMRouteStages[[#This Row],[StageSequence]]=F16384+1,TRUE)</f>
        <v>1</v>
      </c>
    </row>
    <row r="16386" spans="1:14">
      <c r="A16386" t="s">
        <v>7146</v>
      </c>
      <c r="B16386" t="s">
        <v>3003</v>
      </c>
      <c r="C16386" t="s">
        <v>5661</v>
      </c>
      <c r="D16386" s="154">
        <v>58</v>
      </c>
      <c r="E16386" t="s">
        <v>1345</v>
      </c>
      <c r="F16386">
        <v>35</v>
      </c>
      <c r="G16386">
        <v>133</v>
      </c>
      <c r="H16386" t="s">
        <v>3404</v>
      </c>
      <c r="I16386" t="s">
        <v>3946</v>
      </c>
      <c r="K16386" t="s">
        <v>1346</v>
      </c>
      <c r="L16386" t="s">
        <v>1345</v>
      </c>
      <c r="M16386" t="s">
        <v>3404</v>
      </c>
      <c r="N16386" t="b">
        <f>IF(ETMRouteStages[[#This Row],[RID]]=A16385,ETMRouteStages[[#This Row],[StageSequence]]=F16385+1,TRUE)</f>
        <v>1</v>
      </c>
    </row>
    <row r="16387" spans="1:14">
      <c r="A16387" t="s">
        <v>7146</v>
      </c>
      <c r="B16387" t="s">
        <v>3003</v>
      </c>
      <c r="C16387" t="s">
        <v>5661</v>
      </c>
      <c r="D16387" s="154">
        <v>58</v>
      </c>
      <c r="E16387" t="s">
        <v>1605</v>
      </c>
      <c r="F16387">
        <v>36</v>
      </c>
      <c r="G16387">
        <v>144</v>
      </c>
      <c r="H16387" t="s">
        <v>3404</v>
      </c>
      <c r="I16387" t="s">
        <v>3946</v>
      </c>
      <c r="K16387" t="s">
        <v>1606</v>
      </c>
      <c r="L16387" t="s">
        <v>1605</v>
      </c>
      <c r="M16387" t="s">
        <v>3404</v>
      </c>
      <c r="N16387" t="b">
        <f>IF(ETMRouteStages[[#This Row],[RID]]=A16386,ETMRouteStages[[#This Row],[StageSequence]]=F16386+1,TRUE)</f>
        <v>1</v>
      </c>
    </row>
    <row r="16388" spans="1:14">
      <c r="A16388" t="s">
        <v>7146</v>
      </c>
      <c r="B16388" t="s">
        <v>3003</v>
      </c>
      <c r="C16388" t="s">
        <v>5661</v>
      </c>
      <c r="D16388" s="154">
        <v>58</v>
      </c>
      <c r="E16388" t="s">
        <v>2288</v>
      </c>
      <c r="F16388">
        <v>37</v>
      </c>
      <c r="G16388">
        <v>162</v>
      </c>
      <c r="H16388" t="s">
        <v>3404</v>
      </c>
      <c r="I16388" t="s">
        <v>3946</v>
      </c>
      <c r="K16388" t="s">
        <v>2289</v>
      </c>
      <c r="L16388" t="s">
        <v>2288</v>
      </c>
      <c r="M16388" t="s">
        <v>3404</v>
      </c>
      <c r="N16388" t="b">
        <f>IF(ETMRouteStages[[#This Row],[RID]]=A16387,ETMRouteStages[[#This Row],[StageSequence]]=F16387+1,TRUE)</f>
        <v>1</v>
      </c>
    </row>
    <row r="16389" spans="1:14">
      <c r="A16389" t="s">
        <v>7146</v>
      </c>
      <c r="B16389" t="s">
        <v>3003</v>
      </c>
      <c r="C16389" t="s">
        <v>5661</v>
      </c>
      <c r="D16389" s="154">
        <v>58</v>
      </c>
      <c r="E16389" t="s">
        <v>674</v>
      </c>
      <c r="F16389">
        <v>38</v>
      </c>
      <c r="G16389">
        <v>168</v>
      </c>
      <c r="H16389" t="s">
        <v>3404</v>
      </c>
      <c r="I16389" t="s">
        <v>3946</v>
      </c>
      <c r="K16389" t="s">
        <v>675</v>
      </c>
      <c r="L16389" t="s">
        <v>674</v>
      </c>
      <c r="M16389" t="s">
        <v>3404</v>
      </c>
      <c r="N16389" t="b">
        <f>IF(ETMRouteStages[[#This Row],[RID]]=A16388,ETMRouteStages[[#This Row],[StageSequence]]=F16388+1,TRUE)</f>
        <v>1</v>
      </c>
    </row>
    <row r="16390" spans="1:14">
      <c r="A16390" t="s">
        <v>7146</v>
      </c>
      <c r="B16390" t="s">
        <v>3003</v>
      </c>
      <c r="C16390" t="s">
        <v>5661</v>
      </c>
      <c r="D16390" s="154">
        <v>58</v>
      </c>
      <c r="E16390" t="s">
        <v>672</v>
      </c>
      <c r="F16390">
        <v>39</v>
      </c>
      <c r="G16390">
        <v>173</v>
      </c>
      <c r="H16390" t="s">
        <v>3404</v>
      </c>
      <c r="I16390" t="s">
        <v>3946</v>
      </c>
      <c r="K16390" t="s">
        <v>673</v>
      </c>
      <c r="L16390" t="s">
        <v>672</v>
      </c>
      <c r="M16390" t="s">
        <v>3404</v>
      </c>
      <c r="N16390" t="b">
        <f>IF(ETMRouteStages[[#This Row],[RID]]=A16389,ETMRouteStages[[#This Row],[StageSequence]]=F16389+1,TRUE)</f>
        <v>1</v>
      </c>
    </row>
    <row r="16391" spans="1:14">
      <c r="A16391" t="s">
        <v>7147</v>
      </c>
      <c r="B16391" t="s">
        <v>3003</v>
      </c>
      <c r="C16391" t="s">
        <v>5665</v>
      </c>
      <c r="D16391" s="154">
        <v>59</v>
      </c>
      <c r="E16391" t="s">
        <v>3002</v>
      </c>
      <c r="F16391">
        <v>1</v>
      </c>
      <c r="G16391">
        <v>0</v>
      </c>
      <c r="H16391" t="s">
        <v>3404</v>
      </c>
      <c r="I16391" t="s">
        <v>3946</v>
      </c>
      <c r="K16391" t="s">
        <v>3003</v>
      </c>
      <c r="L16391" t="s">
        <v>3002</v>
      </c>
      <c r="M16391" t="s">
        <v>3404</v>
      </c>
      <c r="N16391" t="b">
        <f>IF(ETMRouteStages[[#This Row],[RID]]=A16390,ETMRouteStages[[#This Row],[StageSequence]]=F16390+1,TRUE)</f>
        <v>1</v>
      </c>
    </row>
    <row r="16392" spans="1:14">
      <c r="A16392" t="s">
        <v>7147</v>
      </c>
      <c r="B16392" t="s">
        <v>3003</v>
      </c>
      <c r="C16392" t="s">
        <v>5665</v>
      </c>
      <c r="D16392" s="154">
        <v>59</v>
      </c>
      <c r="E16392" t="s">
        <v>896</v>
      </c>
      <c r="F16392">
        <v>2</v>
      </c>
      <c r="G16392">
        <v>4</v>
      </c>
      <c r="H16392" t="s">
        <v>3404</v>
      </c>
      <c r="I16392" t="s">
        <v>3946</v>
      </c>
      <c r="K16392" t="s">
        <v>897</v>
      </c>
      <c r="L16392" t="s">
        <v>896</v>
      </c>
      <c r="M16392" t="s">
        <v>3404</v>
      </c>
      <c r="N16392" t="b">
        <f>IF(ETMRouteStages[[#This Row],[RID]]=A16391,ETMRouteStages[[#This Row],[StageSequence]]=F16391+1,TRUE)</f>
        <v>1</v>
      </c>
    </row>
    <row r="16393" spans="1:14">
      <c r="A16393" t="s">
        <v>7147</v>
      </c>
      <c r="B16393" t="s">
        <v>3003</v>
      </c>
      <c r="C16393" t="s">
        <v>5665</v>
      </c>
      <c r="D16393" s="154">
        <v>59</v>
      </c>
      <c r="E16393" t="s">
        <v>3148</v>
      </c>
      <c r="F16393">
        <v>3</v>
      </c>
      <c r="G16393">
        <v>11</v>
      </c>
      <c r="H16393" t="s">
        <v>3404</v>
      </c>
      <c r="I16393" t="s">
        <v>3946</v>
      </c>
      <c r="K16393" t="s">
        <v>3149</v>
      </c>
      <c r="L16393" t="s">
        <v>3148</v>
      </c>
      <c r="M16393" t="s">
        <v>3404</v>
      </c>
      <c r="N16393" t="b">
        <f>IF(ETMRouteStages[[#This Row],[RID]]=A16392,ETMRouteStages[[#This Row],[StageSequence]]=F16392+1,TRUE)</f>
        <v>1</v>
      </c>
    </row>
    <row r="16394" spans="1:14">
      <c r="A16394" t="s">
        <v>7147</v>
      </c>
      <c r="B16394" t="s">
        <v>3003</v>
      </c>
      <c r="C16394" t="s">
        <v>5665</v>
      </c>
      <c r="D16394" s="154">
        <v>59</v>
      </c>
      <c r="E16394" t="s">
        <v>2874</v>
      </c>
      <c r="F16394">
        <v>4</v>
      </c>
      <c r="G16394">
        <v>17</v>
      </c>
      <c r="H16394" t="s">
        <v>3404</v>
      </c>
      <c r="I16394" t="s">
        <v>3946</v>
      </c>
      <c r="K16394" t="s">
        <v>2875</v>
      </c>
      <c r="L16394" t="s">
        <v>2874</v>
      </c>
      <c r="M16394" t="s">
        <v>3404</v>
      </c>
      <c r="N16394" t="b">
        <f>IF(ETMRouteStages[[#This Row],[RID]]=A16393,ETMRouteStages[[#This Row],[StageSequence]]=F16393+1,TRUE)</f>
        <v>1</v>
      </c>
    </row>
    <row r="16395" spans="1:14">
      <c r="A16395" t="s">
        <v>7147</v>
      </c>
      <c r="B16395" t="s">
        <v>3003</v>
      </c>
      <c r="C16395" t="s">
        <v>5665</v>
      </c>
      <c r="D16395" s="154">
        <v>59</v>
      </c>
      <c r="E16395" t="s">
        <v>2127</v>
      </c>
      <c r="F16395">
        <v>5</v>
      </c>
      <c r="G16395">
        <v>25</v>
      </c>
      <c r="H16395" t="s">
        <v>3404</v>
      </c>
      <c r="I16395" t="s">
        <v>3946</v>
      </c>
      <c r="K16395" t="s">
        <v>2128</v>
      </c>
      <c r="L16395" t="s">
        <v>2127</v>
      </c>
      <c r="M16395" t="s">
        <v>3404</v>
      </c>
      <c r="N16395" t="b">
        <f>IF(ETMRouteStages[[#This Row],[RID]]=A16394,ETMRouteStages[[#This Row],[StageSequence]]=F16394+1,TRUE)</f>
        <v>1</v>
      </c>
    </row>
    <row r="16396" spans="1:14">
      <c r="A16396" t="s">
        <v>7147</v>
      </c>
      <c r="B16396" t="s">
        <v>3003</v>
      </c>
      <c r="C16396" t="s">
        <v>5665</v>
      </c>
      <c r="D16396" s="154">
        <v>59</v>
      </c>
      <c r="E16396" t="s">
        <v>1843</v>
      </c>
      <c r="F16396">
        <v>6</v>
      </c>
      <c r="G16396">
        <v>28</v>
      </c>
      <c r="H16396" t="s">
        <v>3404</v>
      </c>
      <c r="I16396" t="s">
        <v>3946</v>
      </c>
      <c r="K16396" t="s">
        <v>1844</v>
      </c>
      <c r="L16396" t="s">
        <v>1843</v>
      </c>
      <c r="M16396" t="s">
        <v>3404</v>
      </c>
      <c r="N16396" t="b">
        <f>IF(ETMRouteStages[[#This Row],[RID]]=A16395,ETMRouteStages[[#This Row],[StageSequence]]=F16395+1,TRUE)</f>
        <v>1</v>
      </c>
    </row>
    <row r="16397" spans="1:14">
      <c r="A16397" t="s">
        <v>7147</v>
      </c>
      <c r="B16397" t="s">
        <v>3003</v>
      </c>
      <c r="C16397" t="s">
        <v>5665</v>
      </c>
      <c r="D16397" s="154">
        <v>59</v>
      </c>
      <c r="E16397" t="s">
        <v>1189</v>
      </c>
      <c r="F16397">
        <v>7</v>
      </c>
      <c r="G16397">
        <v>30</v>
      </c>
      <c r="H16397" t="s">
        <v>3404</v>
      </c>
      <c r="I16397" t="s">
        <v>3946</v>
      </c>
      <c r="K16397" t="s">
        <v>1190</v>
      </c>
      <c r="L16397" t="s">
        <v>1189</v>
      </c>
      <c r="M16397" t="s">
        <v>3404</v>
      </c>
      <c r="N16397" t="b">
        <f>IF(ETMRouteStages[[#This Row],[RID]]=A16396,ETMRouteStages[[#This Row],[StageSequence]]=F16396+1,TRUE)</f>
        <v>1</v>
      </c>
    </row>
    <row r="16398" spans="1:14">
      <c r="A16398" t="s">
        <v>7147</v>
      </c>
      <c r="B16398" t="s">
        <v>3003</v>
      </c>
      <c r="C16398" t="s">
        <v>5665</v>
      </c>
      <c r="D16398" s="154">
        <v>59</v>
      </c>
      <c r="E16398" t="s">
        <v>786</v>
      </c>
      <c r="F16398">
        <v>8</v>
      </c>
      <c r="G16398">
        <v>38</v>
      </c>
      <c r="H16398" t="s">
        <v>3404</v>
      </c>
      <c r="I16398" t="s">
        <v>3946</v>
      </c>
      <c r="K16398" t="s">
        <v>787</v>
      </c>
      <c r="L16398" t="s">
        <v>786</v>
      </c>
      <c r="M16398" t="s">
        <v>3404</v>
      </c>
      <c r="N16398" t="b">
        <f>IF(ETMRouteStages[[#This Row],[RID]]=A16397,ETMRouteStages[[#This Row],[StageSequence]]=F16397+1,TRUE)</f>
        <v>1</v>
      </c>
    </row>
    <row r="16399" spans="1:14">
      <c r="A16399" t="s">
        <v>7147</v>
      </c>
      <c r="B16399" t="s">
        <v>3003</v>
      </c>
      <c r="C16399" t="s">
        <v>5665</v>
      </c>
      <c r="D16399" s="154">
        <v>59</v>
      </c>
      <c r="E16399" t="s">
        <v>2328</v>
      </c>
      <c r="F16399">
        <v>9</v>
      </c>
      <c r="G16399">
        <v>46</v>
      </c>
      <c r="H16399" t="s">
        <v>3404</v>
      </c>
      <c r="I16399" t="s">
        <v>3946</v>
      </c>
      <c r="K16399" t="s">
        <v>2329</v>
      </c>
      <c r="L16399" t="s">
        <v>2328</v>
      </c>
      <c r="M16399" t="s">
        <v>3404</v>
      </c>
      <c r="N16399" t="b">
        <f>IF(ETMRouteStages[[#This Row],[RID]]=A16398,ETMRouteStages[[#This Row],[StageSequence]]=F16398+1,TRUE)</f>
        <v>1</v>
      </c>
    </row>
    <row r="16400" spans="1:14">
      <c r="A16400" t="s">
        <v>7147</v>
      </c>
      <c r="B16400" t="s">
        <v>3003</v>
      </c>
      <c r="C16400" t="s">
        <v>5665</v>
      </c>
      <c r="D16400" s="154">
        <v>59</v>
      </c>
      <c r="E16400" t="s">
        <v>2952</v>
      </c>
      <c r="F16400">
        <v>10</v>
      </c>
      <c r="G16400">
        <v>56</v>
      </c>
      <c r="H16400" t="s">
        <v>3404</v>
      </c>
      <c r="I16400" t="s">
        <v>3946</v>
      </c>
      <c r="K16400" t="s">
        <v>2953</v>
      </c>
      <c r="L16400" t="s">
        <v>2952</v>
      </c>
      <c r="M16400" t="s">
        <v>3404</v>
      </c>
      <c r="N16400" t="b">
        <f>IF(ETMRouteStages[[#This Row],[RID]]=A16399,ETMRouteStages[[#This Row],[StageSequence]]=F16399+1,TRUE)</f>
        <v>1</v>
      </c>
    </row>
    <row r="16401" spans="1:14">
      <c r="A16401" t="s">
        <v>7147</v>
      </c>
      <c r="B16401" t="s">
        <v>3003</v>
      </c>
      <c r="C16401" t="s">
        <v>5665</v>
      </c>
      <c r="D16401" s="154">
        <v>59</v>
      </c>
      <c r="E16401" t="s">
        <v>1093</v>
      </c>
      <c r="F16401">
        <v>11</v>
      </c>
      <c r="G16401">
        <v>62</v>
      </c>
      <c r="H16401" t="s">
        <v>3404</v>
      </c>
      <c r="I16401" t="s">
        <v>3946</v>
      </c>
      <c r="K16401" t="s">
        <v>1094</v>
      </c>
      <c r="L16401" t="s">
        <v>1093</v>
      </c>
      <c r="M16401" t="s">
        <v>3404</v>
      </c>
      <c r="N16401" t="b">
        <f>IF(ETMRouteStages[[#This Row],[RID]]=A16400,ETMRouteStages[[#This Row],[StageSequence]]=F16400+1,TRUE)</f>
        <v>1</v>
      </c>
    </row>
    <row r="16402" spans="1:14">
      <c r="A16402" t="s">
        <v>7147</v>
      </c>
      <c r="B16402" t="s">
        <v>3003</v>
      </c>
      <c r="C16402" t="s">
        <v>5665</v>
      </c>
      <c r="D16402" s="154">
        <v>59</v>
      </c>
      <c r="E16402" t="s">
        <v>1109</v>
      </c>
      <c r="F16402">
        <v>12</v>
      </c>
      <c r="G16402">
        <v>68</v>
      </c>
      <c r="H16402" t="s">
        <v>3404</v>
      </c>
      <c r="I16402" t="s">
        <v>3946</v>
      </c>
      <c r="K16402" t="s">
        <v>1110</v>
      </c>
      <c r="L16402" t="s">
        <v>1109</v>
      </c>
      <c r="M16402" t="s">
        <v>3404</v>
      </c>
      <c r="N16402" t="b">
        <f>IF(ETMRouteStages[[#This Row],[RID]]=A16401,ETMRouteStages[[#This Row],[StageSequence]]=F16401+1,TRUE)</f>
        <v>1</v>
      </c>
    </row>
    <row r="16403" spans="1:14">
      <c r="A16403" t="s">
        <v>7147</v>
      </c>
      <c r="B16403" t="s">
        <v>3003</v>
      </c>
      <c r="C16403" t="s">
        <v>5665</v>
      </c>
      <c r="D16403" s="154">
        <v>59</v>
      </c>
      <c r="E16403" t="s">
        <v>1940</v>
      </c>
      <c r="F16403">
        <v>13</v>
      </c>
      <c r="G16403">
        <v>74</v>
      </c>
      <c r="H16403" t="s">
        <v>3404</v>
      </c>
      <c r="I16403" t="s">
        <v>3946</v>
      </c>
      <c r="K16403" t="s">
        <v>1941</v>
      </c>
      <c r="L16403" t="s">
        <v>1940</v>
      </c>
      <c r="M16403" t="s">
        <v>3404</v>
      </c>
      <c r="N16403" t="b">
        <f>IF(ETMRouteStages[[#This Row],[RID]]=A16402,ETMRouteStages[[#This Row],[StageSequence]]=F16402+1,TRUE)</f>
        <v>1</v>
      </c>
    </row>
    <row r="16404" spans="1:14">
      <c r="A16404" t="s">
        <v>7147</v>
      </c>
      <c r="B16404" t="s">
        <v>3003</v>
      </c>
      <c r="C16404" t="s">
        <v>5665</v>
      </c>
      <c r="D16404" s="154">
        <v>59</v>
      </c>
      <c r="E16404" t="s">
        <v>1285</v>
      </c>
      <c r="F16404">
        <v>14</v>
      </c>
      <c r="G16404">
        <v>86</v>
      </c>
      <c r="H16404" t="s">
        <v>3404</v>
      </c>
      <c r="I16404" t="s">
        <v>3946</v>
      </c>
      <c r="J16404" t="s">
        <v>6088</v>
      </c>
      <c r="K16404" t="s">
        <v>1286</v>
      </c>
      <c r="L16404" t="s">
        <v>1285</v>
      </c>
      <c r="M16404" t="s">
        <v>3404</v>
      </c>
      <c r="N16404" t="b">
        <f>IF(ETMRouteStages[[#This Row],[RID]]=A16403,ETMRouteStages[[#This Row],[StageSequence]]=F16403+1,TRUE)</f>
        <v>1</v>
      </c>
    </row>
    <row r="16405" spans="1:14">
      <c r="A16405" t="s">
        <v>7147</v>
      </c>
      <c r="B16405" t="s">
        <v>3003</v>
      </c>
      <c r="C16405" t="s">
        <v>5665</v>
      </c>
      <c r="D16405" s="154">
        <v>59</v>
      </c>
      <c r="E16405" t="s">
        <v>520</v>
      </c>
      <c r="F16405">
        <v>15</v>
      </c>
      <c r="G16405">
        <v>91</v>
      </c>
      <c r="H16405" t="s">
        <v>3500</v>
      </c>
      <c r="I16405" t="s">
        <v>3946</v>
      </c>
      <c r="J16405" t="s">
        <v>6089</v>
      </c>
      <c r="K16405" t="s">
        <v>521</v>
      </c>
      <c r="L16405" t="s">
        <v>520</v>
      </c>
      <c r="M16405" t="s">
        <v>3500</v>
      </c>
      <c r="N16405" t="b">
        <f>IF(ETMRouteStages[[#This Row],[RID]]=A16404,ETMRouteStages[[#This Row],[StageSequence]]=F16404+1,TRUE)</f>
        <v>1</v>
      </c>
    </row>
    <row r="16406" spans="1:14">
      <c r="A16406" t="s">
        <v>7147</v>
      </c>
      <c r="B16406" t="s">
        <v>3003</v>
      </c>
      <c r="C16406" t="s">
        <v>5665</v>
      </c>
      <c r="D16406" s="154">
        <v>59</v>
      </c>
      <c r="E16406" t="s">
        <v>2868</v>
      </c>
      <c r="F16406">
        <v>16</v>
      </c>
      <c r="G16406">
        <v>103</v>
      </c>
      <c r="H16406" t="s">
        <v>3404</v>
      </c>
      <c r="I16406" t="s">
        <v>3946</v>
      </c>
      <c r="K16406" t="s">
        <v>2869</v>
      </c>
      <c r="L16406" t="s">
        <v>2868</v>
      </c>
      <c r="M16406" t="s">
        <v>3404</v>
      </c>
      <c r="N16406" t="b">
        <f>IF(ETMRouteStages[[#This Row],[RID]]=A16405,ETMRouteStages[[#This Row],[StageSequence]]=F16405+1,TRUE)</f>
        <v>1</v>
      </c>
    </row>
    <row r="16407" spans="1:14">
      <c r="A16407" t="s">
        <v>7147</v>
      </c>
      <c r="B16407" t="s">
        <v>3003</v>
      </c>
      <c r="C16407" t="s">
        <v>5665</v>
      </c>
      <c r="D16407" s="154">
        <v>59</v>
      </c>
      <c r="E16407" t="s">
        <v>2407</v>
      </c>
      <c r="F16407">
        <v>17</v>
      </c>
      <c r="G16407">
        <v>115</v>
      </c>
      <c r="H16407" t="s">
        <v>3404</v>
      </c>
      <c r="I16407" t="s">
        <v>3946</v>
      </c>
      <c r="K16407" t="s">
        <v>2408</v>
      </c>
      <c r="L16407" t="s">
        <v>2407</v>
      </c>
      <c r="M16407" t="s">
        <v>3404</v>
      </c>
      <c r="N16407" t="b">
        <f>IF(ETMRouteStages[[#This Row],[RID]]=A16406,ETMRouteStages[[#This Row],[StageSequence]]=F16406+1,TRUE)</f>
        <v>1</v>
      </c>
    </row>
    <row r="16408" spans="1:14">
      <c r="A16408" t="s">
        <v>7147</v>
      </c>
      <c r="B16408" t="s">
        <v>3003</v>
      </c>
      <c r="C16408" t="s">
        <v>5665</v>
      </c>
      <c r="D16408" s="154">
        <v>59</v>
      </c>
      <c r="E16408" t="s">
        <v>1755</v>
      </c>
      <c r="F16408">
        <v>18</v>
      </c>
      <c r="G16408">
        <v>120</v>
      </c>
      <c r="H16408" t="s">
        <v>3404</v>
      </c>
      <c r="I16408" t="s">
        <v>3946</v>
      </c>
      <c r="K16408" t="s">
        <v>1756</v>
      </c>
      <c r="L16408" t="s">
        <v>1755</v>
      </c>
      <c r="M16408" t="s">
        <v>3404</v>
      </c>
      <c r="N16408" t="b">
        <f>IF(ETMRouteStages[[#This Row],[RID]]=A16407,ETMRouteStages[[#This Row],[StageSequence]]=F16407+1,TRUE)</f>
        <v>1</v>
      </c>
    </row>
    <row r="16409" spans="1:14">
      <c r="A16409" t="s">
        <v>7147</v>
      </c>
      <c r="B16409" t="s">
        <v>3003</v>
      </c>
      <c r="C16409" t="s">
        <v>5665</v>
      </c>
      <c r="D16409" s="154">
        <v>59</v>
      </c>
      <c r="E16409" t="s">
        <v>1345</v>
      </c>
      <c r="F16409">
        <v>19</v>
      </c>
      <c r="G16409">
        <v>133</v>
      </c>
      <c r="H16409" t="s">
        <v>3404</v>
      </c>
      <c r="I16409" t="s">
        <v>3946</v>
      </c>
      <c r="K16409" t="s">
        <v>1346</v>
      </c>
      <c r="L16409" t="s">
        <v>1345</v>
      </c>
      <c r="M16409" t="s">
        <v>3404</v>
      </c>
      <c r="N16409" t="b">
        <f>IF(ETMRouteStages[[#This Row],[RID]]=A16408,ETMRouteStages[[#This Row],[StageSequence]]=F16408+1,TRUE)</f>
        <v>1</v>
      </c>
    </row>
    <row r="16410" spans="1:14">
      <c r="A16410" t="s">
        <v>7147</v>
      </c>
      <c r="B16410" t="s">
        <v>3003</v>
      </c>
      <c r="C16410" t="s">
        <v>5665</v>
      </c>
      <c r="D16410" s="154">
        <v>59</v>
      </c>
      <c r="E16410" t="s">
        <v>1605</v>
      </c>
      <c r="F16410">
        <v>20</v>
      </c>
      <c r="G16410">
        <v>144</v>
      </c>
      <c r="H16410" t="s">
        <v>3404</v>
      </c>
      <c r="I16410" t="s">
        <v>3946</v>
      </c>
      <c r="K16410" t="s">
        <v>1606</v>
      </c>
      <c r="L16410" t="s">
        <v>1605</v>
      </c>
      <c r="M16410" t="s">
        <v>3404</v>
      </c>
      <c r="N16410" t="b">
        <f>IF(ETMRouteStages[[#This Row],[RID]]=A16409,ETMRouteStages[[#This Row],[StageSequence]]=F16409+1,TRUE)</f>
        <v>1</v>
      </c>
    </row>
    <row r="16411" spans="1:14">
      <c r="A16411" t="s">
        <v>7147</v>
      </c>
      <c r="B16411" t="s">
        <v>3003</v>
      </c>
      <c r="C16411" t="s">
        <v>5665</v>
      </c>
      <c r="D16411" s="154">
        <v>59</v>
      </c>
      <c r="E16411" t="s">
        <v>2288</v>
      </c>
      <c r="F16411">
        <v>21</v>
      </c>
      <c r="G16411">
        <v>162</v>
      </c>
      <c r="H16411" t="s">
        <v>3404</v>
      </c>
      <c r="I16411" t="s">
        <v>3946</v>
      </c>
      <c r="K16411" t="s">
        <v>2289</v>
      </c>
      <c r="L16411" t="s">
        <v>2288</v>
      </c>
      <c r="M16411" t="s">
        <v>3404</v>
      </c>
      <c r="N16411" t="b">
        <f>IF(ETMRouteStages[[#This Row],[RID]]=A16410,ETMRouteStages[[#This Row],[StageSequence]]=F16410+1,TRUE)</f>
        <v>1</v>
      </c>
    </row>
    <row r="16412" spans="1:14">
      <c r="A16412" t="s">
        <v>7147</v>
      </c>
      <c r="B16412" t="s">
        <v>3003</v>
      </c>
      <c r="C16412" t="s">
        <v>5665</v>
      </c>
      <c r="D16412" s="154">
        <v>59</v>
      </c>
      <c r="E16412" t="s">
        <v>674</v>
      </c>
      <c r="F16412">
        <v>22</v>
      </c>
      <c r="G16412">
        <v>168</v>
      </c>
      <c r="H16412" t="s">
        <v>3404</v>
      </c>
      <c r="I16412" t="s">
        <v>3946</v>
      </c>
      <c r="K16412" t="s">
        <v>675</v>
      </c>
      <c r="L16412" t="s">
        <v>674</v>
      </c>
      <c r="M16412" t="s">
        <v>3404</v>
      </c>
      <c r="N16412" t="b">
        <f>IF(ETMRouteStages[[#This Row],[RID]]=A16411,ETMRouteStages[[#This Row],[StageSequence]]=F16411+1,TRUE)</f>
        <v>1</v>
      </c>
    </row>
    <row r="16413" spans="1:14">
      <c r="A16413" t="s">
        <v>7147</v>
      </c>
      <c r="B16413" t="s">
        <v>3003</v>
      </c>
      <c r="C16413" t="s">
        <v>5665</v>
      </c>
      <c r="D16413" s="154">
        <v>59</v>
      </c>
      <c r="E16413" t="s">
        <v>672</v>
      </c>
      <c r="F16413">
        <v>23</v>
      </c>
      <c r="G16413">
        <v>173</v>
      </c>
      <c r="H16413" t="s">
        <v>3404</v>
      </c>
      <c r="I16413" t="s">
        <v>3946</v>
      </c>
      <c r="K16413" t="s">
        <v>673</v>
      </c>
      <c r="L16413" t="s">
        <v>672</v>
      </c>
      <c r="M16413" t="s">
        <v>3404</v>
      </c>
      <c r="N16413" t="b">
        <f>IF(ETMRouteStages[[#This Row],[RID]]=A16412,ETMRouteStages[[#This Row],[StageSequence]]=F16412+1,TRUE)</f>
        <v>1</v>
      </c>
    </row>
    <row r="16414" spans="1:14">
      <c r="A16414" t="s">
        <v>7147</v>
      </c>
      <c r="B16414" t="s">
        <v>3003</v>
      </c>
      <c r="C16414" t="s">
        <v>5665</v>
      </c>
      <c r="D16414" s="154">
        <v>59</v>
      </c>
      <c r="E16414" t="s">
        <v>2087</v>
      </c>
      <c r="F16414">
        <v>24</v>
      </c>
      <c r="G16414">
        <v>203</v>
      </c>
      <c r="H16414" t="s">
        <v>3404</v>
      </c>
      <c r="I16414" t="s">
        <v>3946</v>
      </c>
      <c r="K16414" t="s">
        <v>2088</v>
      </c>
      <c r="L16414" t="s">
        <v>2087</v>
      </c>
      <c r="M16414" t="s">
        <v>3404</v>
      </c>
      <c r="N16414" t="b">
        <f>IF(ETMRouteStages[[#This Row],[RID]]=A16413,ETMRouteStages[[#This Row],[StageSequence]]=F16413+1,TRUE)</f>
        <v>1</v>
      </c>
    </row>
    <row r="16415" spans="1:14">
      <c r="A16415" t="s">
        <v>7147</v>
      </c>
      <c r="B16415" t="s">
        <v>3003</v>
      </c>
      <c r="C16415" t="s">
        <v>5665</v>
      </c>
      <c r="D16415" s="154">
        <v>59</v>
      </c>
      <c r="E16415" t="s">
        <v>3126</v>
      </c>
      <c r="F16415">
        <v>25</v>
      </c>
      <c r="G16415">
        <v>233</v>
      </c>
      <c r="H16415" t="s">
        <v>3404</v>
      </c>
      <c r="I16415" t="s">
        <v>3946</v>
      </c>
      <c r="K16415" t="s">
        <v>3127</v>
      </c>
      <c r="L16415" t="s">
        <v>3126</v>
      </c>
      <c r="M16415" t="s">
        <v>3404</v>
      </c>
      <c r="N16415" t="b">
        <f>IF(ETMRouteStages[[#This Row],[RID]]=A16414,ETMRouteStages[[#This Row],[StageSequence]]=F16414+1,TRUE)</f>
        <v>1</v>
      </c>
    </row>
    <row r="16416" spans="1:14">
      <c r="A16416" t="s">
        <v>7147</v>
      </c>
      <c r="B16416" t="s">
        <v>3003</v>
      </c>
      <c r="C16416" t="s">
        <v>5665</v>
      </c>
      <c r="D16416" s="154">
        <v>59</v>
      </c>
      <c r="E16416" t="s">
        <v>2514</v>
      </c>
      <c r="F16416">
        <v>26</v>
      </c>
      <c r="G16416">
        <v>257</v>
      </c>
      <c r="H16416" t="s">
        <v>3404</v>
      </c>
      <c r="I16416" t="s">
        <v>3946</v>
      </c>
      <c r="K16416" t="s">
        <v>2515</v>
      </c>
      <c r="L16416" t="s">
        <v>2514</v>
      </c>
      <c r="M16416" t="s">
        <v>3404</v>
      </c>
      <c r="N16416" t="b">
        <f>IF(ETMRouteStages[[#This Row],[RID]]=A16415,ETMRouteStages[[#This Row],[StageSequence]]=F16415+1,TRUE)</f>
        <v>1</v>
      </c>
    </row>
    <row r="16417" spans="1:14">
      <c r="A16417" t="s">
        <v>7147</v>
      </c>
      <c r="B16417" t="s">
        <v>3003</v>
      </c>
      <c r="C16417" t="s">
        <v>5665</v>
      </c>
      <c r="D16417" s="154">
        <v>59</v>
      </c>
      <c r="E16417" t="s">
        <v>1751</v>
      </c>
      <c r="F16417">
        <v>27</v>
      </c>
      <c r="G16417">
        <v>275</v>
      </c>
      <c r="H16417" t="s">
        <v>3404</v>
      </c>
      <c r="I16417" t="s">
        <v>3946</v>
      </c>
      <c r="K16417" t="s">
        <v>1752</v>
      </c>
      <c r="L16417" t="s">
        <v>1751</v>
      </c>
      <c r="M16417" t="s">
        <v>3404</v>
      </c>
      <c r="N16417" t="b">
        <f>IF(ETMRouteStages[[#This Row],[RID]]=A16416,ETMRouteStages[[#This Row],[StageSequence]]=F16416+1,TRUE)</f>
        <v>1</v>
      </c>
    </row>
    <row r="16418" spans="1:14">
      <c r="A16418" t="s">
        <v>7147</v>
      </c>
      <c r="B16418" t="s">
        <v>3003</v>
      </c>
      <c r="C16418" t="s">
        <v>5665</v>
      </c>
      <c r="D16418" s="154">
        <v>59</v>
      </c>
      <c r="E16418" t="s">
        <v>1486</v>
      </c>
      <c r="F16418">
        <v>28</v>
      </c>
      <c r="G16418">
        <v>293</v>
      </c>
      <c r="H16418" t="s">
        <v>3404</v>
      </c>
      <c r="I16418" t="s">
        <v>3946</v>
      </c>
      <c r="K16418" t="s">
        <v>1487</v>
      </c>
      <c r="L16418" t="s">
        <v>1486</v>
      </c>
      <c r="M16418" t="s">
        <v>3404</v>
      </c>
      <c r="N16418" t="b">
        <f>IF(ETMRouteStages[[#This Row],[RID]]=A16417,ETMRouteStages[[#This Row],[StageSequence]]=F16417+1,TRUE)</f>
        <v>1</v>
      </c>
    </row>
    <row r="16419" spans="1:14">
      <c r="A16419" t="s">
        <v>7147</v>
      </c>
      <c r="B16419" t="s">
        <v>3003</v>
      </c>
      <c r="C16419" t="s">
        <v>5665</v>
      </c>
      <c r="D16419" s="154">
        <v>59</v>
      </c>
      <c r="E16419" t="s">
        <v>1211</v>
      </c>
      <c r="F16419">
        <v>29</v>
      </c>
      <c r="G16419">
        <v>300</v>
      </c>
      <c r="H16419" t="s">
        <v>3404</v>
      </c>
      <c r="I16419" t="s">
        <v>3946</v>
      </c>
      <c r="K16419" t="s">
        <v>1212</v>
      </c>
      <c r="L16419" t="s">
        <v>1211</v>
      </c>
      <c r="M16419" t="s">
        <v>3404</v>
      </c>
      <c r="N16419" t="b">
        <f>IF(ETMRouteStages[[#This Row],[RID]]=A16418,ETMRouteStages[[#This Row],[StageSequence]]=F16418+1,TRUE)</f>
        <v>1</v>
      </c>
    </row>
    <row r="16420" spans="1:14">
      <c r="A16420" t="s">
        <v>7147</v>
      </c>
      <c r="B16420" t="s">
        <v>3003</v>
      </c>
      <c r="C16420" t="s">
        <v>5665</v>
      </c>
      <c r="D16420" s="154">
        <v>59</v>
      </c>
      <c r="E16420" t="s">
        <v>3058</v>
      </c>
      <c r="F16420">
        <v>30</v>
      </c>
      <c r="G16420">
        <v>312</v>
      </c>
      <c r="H16420" t="s">
        <v>3404</v>
      </c>
      <c r="I16420" t="s">
        <v>3946</v>
      </c>
      <c r="K16420" t="s">
        <v>3059</v>
      </c>
      <c r="L16420" t="s">
        <v>3058</v>
      </c>
      <c r="M16420" t="s">
        <v>3404</v>
      </c>
      <c r="N16420" t="b">
        <f>IF(ETMRouteStages[[#This Row],[RID]]=A16419,ETMRouteStages[[#This Row],[StageSequence]]=F16419+1,TRUE)</f>
        <v>1</v>
      </c>
    </row>
    <row r="16421" spans="1:14">
      <c r="A16421" t="s">
        <v>7147</v>
      </c>
      <c r="B16421" t="s">
        <v>3003</v>
      </c>
      <c r="C16421" t="s">
        <v>5665</v>
      </c>
      <c r="D16421" s="154">
        <v>59</v>
      </c>
      <c r="E16421" t="s">
        <v>2077</v>
      </c>
      <c r="F16421">
        <v>31</v>
      </c>
      <c r="G16421">
        <v>318</v>
      </c>
      <c r="H16421" t="s">
        <v>3404</v>
      </c>
      <c r="I16421" t="s">
        <v>3946</v>
      </c>
      <c r="K16421" t="s">
        <v>2078</v>
      </c>
      <c r="L16421" t="s">
        <v>2077</v>
      </c>
      <c r="M16421" t="s">
        <v>3404</v>
      </c>
      <c r="N16421" t="b">
        <f>IF(ETMRouteStages[[#This Row],[RID]]=A16420,ETMRouteStages[[#This Row],[StageSequence]]=F16420+1,TRUE)</f>
        <v>1</v>
      </c>
    </row>
    <row r="16422" spans="1:14">
      <c r="A16422" t="s">
        <v>7147</v>
      </c>
      <c r="B16422" t="s">
        <v>3003</v>
      </c>
      <c r="C16422" t="s">
        <v>5665</v>
      </c>
      <c r="D16422" s="154">
        <v>59</v>
      </c>
      <c r="E16422" t="s">
        <v>606</v>
      </c>
      <c r="F16422">
        <v>32</v>
      </c>
      <c r="G16422">
        <v>321</v>
      </c>
      <c r="H16422" t="s">
        <v>3404</v>
      </c>
      <c r="I16422" t="s">
        <v>3946</v>
      </c>
      <c r="K16422" t="s">
        <v>607</v>
      </c>
      <c r="L16422" t="s">
        <v>606</v>
      </c>
      <c r="M16422" t="s">
        <v>3404</v>
      </c>
      <c r="N16422" t="b">
        <f>IF(ETMRouteStages[[#This Row],[RID]]=A16421,ETMRouteStages[[#This Row],[StageSequence]]=F16421+1,TRUE)</f>
        <v>1</v>
      </c>
    </row>
    <row r="16423" spans="1:14">
      <c r="A16423" t="s">
        <v>7147</v>
      </c>
      <c r="B16423" t="s">
        <v>3003</v>
      </c>
      <c r="C16423" t="s">
        <v>5665</v>
      </c>
      <c r="D16423" s="154">
        <v>59</v>
      </c>
      <c r="E16423" t="s">
        <v>2411</v>
      </c>
      <c r="F16423">
        <v>33</v>
      </c>
      <c r="G16423">
        <v>347</v>
      </c>
      <c r="H16423" t="s">
        <v>3404</v>
      </c>
      <c r="I16423" t="s">
        <v>3946</v>
      </c>
      <c r="K16423" t="s">
        <v>2412</v>
      </c>
      <c r="L16423" t="s">
        <v>2411</v>
      </c>
      <c r="M16423" t="s">
        <v>3404</v>
      </c>
      <c r="N16423" t="b">
        <f>IF(ETMRouteStages[[#This Row],[RID]]=A16422,ETMRouteStages[[#This Row],[StageSequence]]=F16422+1,TRUE)</f>
        <v>1</v>
      </c>
    </row>
    <row r="16424" spans="1:14">
      <c r="A16424" t="s">
        <v>7147</v>
      </c>
      <c r="B16424" t="s">
        <v>3003</v>
      </c>
      <c r="C16424" t="s">
        <v>5665</v>
      </c>
      <c r="D16424" s="154">
        <v>59</v>
      </c>
      <c r="E16424" t="s">
        <v>2043</v>
      </c>
      <c r="F16424">
        <v>34</v>
      </c>
      <c r="G16424">
        <v>365</v>
      </c>
      <c r="H16424" t="s">
        <v>3404</v>
      </c>
      <c r="I16424" t="s">
        <v>3946</v>
      </c>
      <c r="K16424" t="s">
        <v>2044</v>
      </c>
      <c r="L16424" t="s">
        <v>2043</v>
      </c>
      <c r="M16424" t="s">
        <v>3404</v>
      </c>
      <c r="N16424" t="b">
        <f>IF(ETMRouteStages[[#This Row],[RID]]=A16423,ETMRouteStages[[#This Row],[StageSequence]]=F16423+1,TRUE)</f>
        <v>1</v>
      </c>
    </row>
    <row r="16425" spans="1:14">
      <c r="A16425" t="s">
        <v>7147</v>
      </c>
      <c r="B16425" t="s">
        <v>3003</v>
      </c>
      <c r="C16425" t="s">
        <v>5665</v>
      </c>
      <c r="D16425" s="154">
        <v>59</v>
      </c>
      <c r="E16425" t="s">
        <v>1977</v>
      </c>
      <c r="F16425">
        <v>35</v>
      </c>
      <c r="G16425">
        <v>386</v>
      </c>
      <c r="H16425" t="s">
        <v>3404</v>
      </c>
      <c r="I16425" t="s">
        <v>3946</v>
      </c>
      <c r="K16425" t="s">
        <v>1978</v>
      </c>
      <c r="L16425" t="s">
        <v>1977</v>
      </c>
      <c r="M16425" t="s">
        <v>3404</v>
      </c>
      <c r="N16425" t="b">
        <f>IF(ETMRouteStages[[#This Row],[RID]]=A16424,ETMRouteStages[[#This Row],[StageSequence]]=F16424+1,TRUE)</f>
        <v>1</v>
      </c>
    </row>
    <row r="16426" spans="1:14">
      <c r="A16426" t="s">
        <v>7148</v>
      </c>
      <c r="B16426" t="s">
        <v>3003</v>
      </c>
      <c r="C16426" t="s">
        <v>5536</v>
      </c>
      <c r="D16426" s="154">
        <v>6</v>
      </c>
      <c r="E16426" t="s">
        <v>1363</v>
      </c>
      <c r="F16426">
        <v>1</v>
      </c>
      <c r="G16426">
        <v>0</v>
      </c>
      <c r="H16426" t="s">
        <v>3404</v>
      </c>
      <c r="I16426" t="s">
        <v>3515</v>
      </c>
      <c r="K16426" t="s">
        <v>1364</v>
      </c>
      <c r="L16426" t="s">
        <v>1363</v>
      </c>
      <c r="M16426" t="s">
        <v>3404</v>
      </c>
      <c r="N16426" t="b">
        <f>IF(ETMRouteStages[[#This Row],[RID]]=A16425,ETMRouteStages[[#This Row],[StageSequence]]=F16425+1,TRUE)</f>
        <v>1</v>
      </c>
    </row>
    <row r="16427" spans="1:14">
      <c r="A16427" t="s">
        <v>7148</v>
      </c>
      <c r="B16427" t="s">
        <v>3003</v>
      </c>
      <c r="C16427" t="s">
        <v>5536</v>
      </c>
      <c r="D16427" s="154">
        <v>6</v>
      </c>
      <c r="E16427" t="s">
        <v>2479</v>
      </c>
      <c r="F16427">
        <v>2</v>
      </c>
      <c r="G16427">
        <v>2</v>
      </c>
      <c r="H16427" t="s">
        <v>3404</v>
      </c>
      <c r="I16427" t="s">
        <v>3515</v>
      </c>
      <c r="K16427" t="s">
        <v>2480</v>
      </c>
      <c r="L16427" t="s">
        <v>2479</v>
      </c>
      <c r="M16427" t="s">
        <v>3404</v>
      </c>
      <c r="N16427" t="b">
        <f>IF(ETMRouteStages[[#This Row],[RID]]=A16426,ETMRouteStages[[#This Row],[StageSequence]]=F16426+1,TRUE)</f>
        <v>1</v>
      </c>
    </row>
    <row r="16428" spans="1:14">
      <c r="A16428" t="s">
        <v>7148</v>
      </c>
      <c r="B16428" t="s">
        <v>3003</v>
      </c>
      <c r="C16428" t="s">
        <v>5536</v>
      </c>
      <c r="D16428" s="154">
        <v>6</v>
      </c>
      <c r="E16428" t="s">
        <v>3002</v>
      </c>
      <c r="F16428">
        <v>3</v>
      </c>
      <c r="G16428">
        <v>4</v>
      </c>
      <c r="H16428" t="s">
        <v>3404</v>
      </c>
      <c r="I16428" t="s">
        <v>3515</v>
      </c>
      <c r="K16428" t="s">
        <v>3003</v>
      </c>
      <c r="L16428" t="s">
        <v>3002</v>
      </c>
      <c r="M16428" t="s">
        <v>3404</v>
      </c>
      <c r="N16428" t="b">
        <f>IF(ETMRouteStages[[#This Row],[RID]]=A16427,ETMRouteStages[[#This Row],[StageSequence]]=F16427+1,TRUE)</f>
        <v>1</v>
      </c>
    </row>
    <row r="16429" spans="1:14">
      <c r="A16429" t="s">
        <v>7148</v>
      </c>
      <c r="B16429" t="s">
        <v>3003</v>
      </c>
      <c r="C16429" t="s">
        <v>5536</v>
      </c>
      <c r="D16429" s="154">
        <v>6</v>
      </c>
      <c r="E16429" t="s">
        <v>2644</v>
      </c>
      <c r="F16429">
        <v>4</v>
      </c>
      <c r="G16429">
        <v>5</v>
      </c>
      <c r="H16429" t="s">
        <v>3404</v>
      </c>
      <c r="I16429" t="s">
        <v>3515</v>
      </c>
      <c r="K16429" t="s">
        <v>2645</v>
      </c>
      <c r="L16429" t="s">
        <v>2644</v>
      </c>
      <c r="M16429" t="s">
        <v>3404</v>
      </c>
      <c r="N16429" t="b">
        <f>IF(ETMRouteStages[[#This Row],[RID]]=A16428,ETMRouteStages[[#This Row],[StageSequence]]=F16428+1,TRUE)</f>
        <v>1</v>
      </c>
    </row>
    <row r="16430" spans="1:14">
      <c r="A16430" t="s">
        <v>7148</v>
      </c>
      <c r="B16430" t="s">
        <v>3003</v>
      </c>
      <c r="C16430" t="s">
        <v>5536</v>
      </c>
      <c r="D16430" s="154">
        <v>6</v>
      </c>
      <c r="E16430" t="s">
        <v>2968</v>
      </c>
      <c r="F16430">
        <v>5</v>
      </c>
      <c r="G16430">
        <v>6</v>
      </c>
      <c r="H16430" t="s">
        <v>3404</v>
      </c>
      <c r="I16430" t="s">
        <v>3515</v>
      </c>
      <c r="K16430" t="s">
        <v>2969</v>
      </c>
      <c r="L16430" t="s">
        <v>2968</v>
      </c>
      <c r="M16430" t="s">
        <v>3404</v>
      </c>
      <c r="N16430" t="b">
        <f>IF(ETMRouteStages[[#This Row],[RID]]=A16429,ETMRouteStages[[#This Row],[StageSequence]]=F16429+1,TRUE)</f>
        <v>1</v>
      </c>
    </row>
    <row r="16431" spans="1:14">
      <c r="A16431" t="s">
        <v>7148</v>
      </c>
      <c r="B16431" t="s">
        <v>3003</v>
      </c>
      <c r="C16431" t="s">
        <v>5536</v>
      </c>
      <c r="D16431" s="154">
        <v>6</v>
      </c>
      <c r="E16431" t="s">
        <v>896</v>
      </c>
      <c r="F16431">
        <v>6</v>
      </c>
      <c r="G16431">
        <v>8</v>
      </c>
      <c r="H16431" t="s">
        <v>3404</v>
      </c>
      <c r="I16431" t="s">
        <v>3515</v>
      </c>
      <c r="K16431" t="s">
        <v>897</v>
      </c>
      <c r="L16431" t="s">
        <v>896</v>
      </c>
      <c r="M16431" t="s">
        <v>3404</v>
      </c>
      <c r="N16431" t="b">
        <f>IF(ETMRouteStages[[#This Row],[RID]]=A16430,ETMRouteStages[[#This Row],[StageSequence]]=F16430+1,TRUE)</f>
        <v>1</v>
      </c>
    </row>
    <row r="16432" spans="1:14">
      <c r="A16432" t="s">
        <v>7148</v>
      </c>
      <c r="B16432" t="s">
        <v>3003</v>
      </c>
      <c r="C16432" t="s">
        <v>5536</v>
      </c>
      <c r="D16432" s="154">
        <v>6</v>
      </c>
      <c r="E16432" t="s">
        <v>1021</v>
      </c>
      <c r="F16432">
        <v>7</v>
      </c>
      <c r="G16432">
        <v>10</v>
      </c>
      <c r="H16432" t="s">
        <v>3404</v>
      </c>
      <c r="I16432" t="s">
        <v>3515</v>
      </c>
      <c r="K16432" t="s">
        <v>1022</v>
      </c>
      <c r="L16432" t="s">
        <v>1021</v>
      </c>
      <c r="M16432" t="s">
        <v>3404</v>
      </c>
      <c r="N16432" t="b">
        <f>IF(ETMRouteStages[[#This Row],[RID]]=A16431,ETMRouteStages[[#This Row],[StageSequence]]=F16431+1,TRUE)</f>
        <v>1</v>
      </c>
    </row>
    <row r="16433" spans="1:14">
      <c r="A16433" t="s">
        <v>7148</v>
      </c>
      <c r="B16433" t="s">
        <v>3003</v>
      </c>
      <c r="C16433" t="s">
        <v>5536</v>
      </c>
      <c r="D16433" s="154">
        <v>6</v>
      </c>
      <c r="E16433" t="s">
        <v>3150</v>
      </c>
      <c r="F16433">
        <v>8</v>
      </c>
      <c r="G16433">
        <v>11</v>
      </c>
      <c r="H16433" t="s">
        <v>3404</v>
      </c>
      <c r="I16433" t="s">
        <v>3515</v>
      </c>
      <c r="K16433" t="s">
        <v>3151</v>
      </c>
      <c r="L16433" t="s">
        <v>3150</v>
      </c>
      <c r="M16433" t="s">
        <v>3404</v>
      </c>
      <c r="N16433" t="b">
        <f>IF(ETMRouteStages[[#This Row],[RID]]=A16432,ETMRouteStages[[#This Row],[StageSequence]]=F16432+1,TRUE)</f>
        <v>1</v>
      </c>
    </row>
    <row r="16434" spans="1:14">
      <c r="A16434" t="s">
        <v>7148</v>
      </c>
      <c r="B16434" t="s">
        <v>3003</v>
      </c>
      <c r="C16434" t="s">
        <v>5536</v>
      </c>
      <c r="D16434" s="154">
        <v>6</v>
      </c>
      <c r="E16434" t="s">
        <v>3138</v>
      </c>
      <c r="F16434">
        <v>9</v>
      </c>
      <c r="G16434">
        <v>13</v>
      </c>
      <c r="H16434" t="s">
        <v>3404</v>
      </c>
      <c r="I16434" t="s">
        <v>3515</v>
      </c>
      <c r="K16434" t="s">
        <v>3139</v>
      </c>
      <c r="L16434" t="s">
        <v>3138</v>
      </c>
      <c r="M16434" t="s">
        <v>3404</v>
      </c>
      <c r="N16434" t="b">
        <f>IF(ETMRouteStages[[#This Row],[RID]]=A16433,ETMRouteStages[[#This Row],[StageSequence]]=F16433+1,TRUE)</f>
        <v>1</v>
      </c>
    </row>
    <row r="16435" spans="1:14">
      <c r="A16435" t="s">
        <v>7148</v>
      </c>
      <c r="B16435" t="s">
        <v>3003</v>
      </c>
      <c r="C16435" t="s">
        <v>5536</v>
      </c>
      <c r="D16435" s="154">
        <v>6</v>
      </c>
      <c r="E16435" t="s">
        <v>2465</v>
      </c>
      <c r="F16435">
        <v>10</v>
      </c>
      <c r="G16435">
        <v>15</v>
      </c>
      <c r="H16435" t="s">
        <v>3404</v>
      </c>
      <c r="I16435" t="s">
        <v>3515</v>
      </c>
      <c r="K16435" t="s">
        <v>2466</v>
      </c>
      <c r="L16435" t="s">
        <v>2465</v>
      </c>
      <c r="M16435" t="s">
        <v>3404</v>
      </c>
      <c r="N16435" t="b">
        <f>IF(ETMRouteStages[[#This Row],[RID]]=A16434,ETMRouteStages[[#This Row],[StageSequence]]=F16434+1,TRUE)</f>
        <v>1</v>
      </c>
    </row>
    <row r="16436" spans="1:14">
      <c r="A16436" t="s">
        <v>7148</v>
      </c>
      <c r="B16436" t="s">
        <v>3003</v>
      </c>
      <c r="C16436" t="s">
        <v>5536</v>
      </c>
      <c r="D16436" s="154">
        <v>6</v>
      </c>
      <c r="E16436" t="s">
        <v>2532</v>
      </c>
      <c r="F16436">
        <v>11</v>
      </c>
      <c r="G16436">
        <v>16</v>
      </c>
      <c r="H16436" t="s">
        <v>3404</v>
      </c>
      <c r="I16436" t="s">
        <v>3515</v>
      </c>
      <c r="K16436" t="s">
        <v>2533</v>
      </c>
      <c r="L16436" t="s">
        <v>2532</v>
      </c>
      <c r="M16436" t="s">
        <v>3404</v>
      </c>
      <c r="N16436" t="b">
        <f>IF(ETMRouteStages[[#This Row],[RID]]=A16435,ETMRouteStages[[#This Row],[StageSequence]]=F16435+1,TRUE)</f>
        <v>1</v>
      </c>
    </row>
    <row r="16437" spans="1:14">
      <c r="A16437" t="s">
        <v>7148</v>
      </c>
      <c r="B16437" t="s">
        <v>3003</v>
      </c>
      <c r="C16437" t="s">
        <v>5536</v>
      </c>
      <c r="D16437" s="154">
        <v>6</v>
      </c>
      <c r="E16437" t="s">
        <v>976</v>
      </c>
      <c r="F16437">
        <v>12</v>
      </c>
      <c r="G16437">
        <v>18</v>
      </c>
      <c r="H16437" t="s">
        <v>3500</v>
      </c>
      <c r="I16437" t="s">
        <v>3515</v>
      </c>
      <c r="K16437" t="s">
        <v>977</v>
      </c>
      <c r="L16437" t="s">
        <v>976</v>
      </c>
      <c r="M16437" t="s">
        <v>3500</v>
      </c>
      <c r="N16437" t="b">
        <f>IF(ETMRouteStages[[#This Row],[RID]]=A16436,ETMRouteStages[[#This Row],[StageSequence]]=F16436+1,TRUE)</f>
        <v>1</v>
      </c>
    </row>
    <row r="16438" spans="1:14">
      <c r="A16438" t="s">
        <v>7148</v>
      </c>
      <c r="B16438" t="s">
        <v>3003</v>
      </c>
      <c r="C16438" t="s">
        <v>5536</v>
      </c>
      <c r="D16438" s="154">
        <v>6</v>
      </c>
      <c r="E16438" t="s">
        <v>2850</v>
      </c>
      <c r="F16438">
        <v>13</v>
      </c>
      <c r="G16438">
        <v>19</v>
      </c>
      <c r="H16438" t="s">
        <v>3404</v>
      </c>
      <c r="I16438" t="s">
        <v>3515</v>
      </c>
      <c r="K16438" t="s">
        <v>2851</v>
      </c>
      <c r="L16438" t="s">
        <v>2850</v>
      </c>
      <c r="M16438" t="s">
        <v>3404</v>
      </c>
      <c r="N16438" t="b">
        <f>IF(ETMRouteStages[[#This Row],[RID]]=A16437,ETMRouteStages[[#This Row],[StageSequence]]=F16437+1,TRUE)</f>
        <v>1</v>
      </c>
    </row>
    <row r="16439" spans="1:14">
      <c r="A16439" t="s">
        <v>7148</v>
      </c>
      <c r="B16439" t="s">
        <v>3003</v>
      </c>
      <c r="C16439" t="s">
        <v>5536</v>
      </c>
      <c r="D16439" s="154">
        <v>6</v>
      </c>
      <c r="E16439" t="s">
        <v>1679</v>
      </c>
      <c r="F16439">
        <v>14</v>
      </c>
      <c r="G16439">
        <v>22</v>
      </c>
      <c r="H16439" t="s">
        <v>3404</v>
      </c>
      <c r="I16439" t="s">
        <v>3515</v>
      </c>
      <c r="K16439" t="s">
        <v>1680</v>
      </c>
      <c r="L16439" t="s">
        <v>1679</v>
      </c>
      <c r="M16439" t="s">
        <v>3404</v>
      </c>
      <c r="N16439" t="b">
        <f>IF(ETMRouteStages[[#This Row],[RID]]=A16438,ETMRouteStages[[#This Row],[StageSequence]]=F16438+1,TRUE)</f>
        <v>1</v>
      </c>
    </row>
    <row r="16440" spans="1:14">
      <c r="A16440" t="s">
        <v>7148</v>
      </c>
      <c r="B16440" t="s">
        <v>3003</v>
      </c>
      <c r="C16440" t="s">
        <v>5536</v>
      </c>
      <c r="D16440" s="154">
        <v>6</v>
      </c>
      <c r="E16440" t="s">
        <v>2874</v>
      </c>
      <c r="F16440">
        <v>15</v>
      </c>
      <c r="G16440">
        <v>23</v>
      </c>
      <c r="H16440" t="s">
        <v>3404</v>
      </c>
      <c r="I16440" t="s">
        <v>3515</v>
      </c>
      <c r="K16440" t="s">
        <v>2875</v>
      </c>
      <c r="L16440" t="s">
        <v>2874</v>
      </c>
      <c r="M16440" t="s">
        <v>3404</v>
      </c>
      <c r="N16440" t="b">
        <f>IF(ETMRouteStages[[#This Row],[RID]]=A16439,ETMRouteStages[[#This Row],[StageSequence]]=F16439+1,TRUE)</f>
        <v>1</v>
      </c>
    </row>
    <row r="16441" spans="1:14">
      <c r="A16441" t="s">
        <v>7148</v>
      </c>
      <c r="B16441" t="s">
        <v>3003</v>
      </c>
      <c r="C16441" t="s">
        <v>5536</v>
      </c>
      <c r="D16441" s="154">
        <v>6</v>
      </c>
      <c r="E16441" t="s">
        <v>2294</v>
      </c>
      <c r="F16441">
        <v>16</v>
      </c>
      <c r="G16441">
        <v>24</v>
      </c>
      <c r="H16441" t="s">
        <v>3404</v>
      </c>
      <c r="I16441" t="s">
        <v>3515</v>
      </c>
      <c r="K16441" t="s">
        <v>2295</v>
      </c>
      <c r="L16441" t="s">
        <v>2294</v>
      </c>
      <c r="M16441" t="s">
        <v>3404</v>
      </c>
      <c r="N16441" t="b">
        <f>IF(ETMRouteStages[[#This Row],[RID]]=A16440,ETMRouteStages[[#This Row],[StageSequence]]=F16440+1,TRUE)</f>
        <v>1</v>
      </c>
    </row>
    <row r="16442" spans="1:14">
      <c r="A16442" t="s">
        <v>7148</v>
      </c>
      <c r="B16442" t="s">
        <v>3003</v>
      </c>
      <c r="C16442" t="s">
        <v>5536</v>
      </c>
      <c r="D16442" s="154">
        <v>6</v>
      </c>
      <c r="E16442" t="s">
        <v>3040</v>
      </c>
      <c r="F16442">
        <v>17</v>
      </c>
      <c r="G16442">
        <v>26</v>
      </c>
      <c r="H16442" t="s">
        <v>3404</v>
      </c>
      <c r="I16442" t="s">
        <v>3515</v>
      </c>
      <c r="K16442" t="s">
        <v>3041</v>
      </c>
      <c r="L16442" t="s">
        <v>3040</v>
      </c>
      <c r="M16442" t="s">
        <v>3404</v>
      </c>
      <c r="N16442" t="b">
        <f>IF(ETMRouteStages[[#This Row],[RID]]=A16441,ETMRouteStages[[#This Row],[StageSequence]]=F16441+1,TRUE)</f>
        <v>1</v>
      </c>
    </row>
    <row r="16443" spans="1:14">
      <c r="A16443" t="s">
        <v>7148</v>
      </c>
      <c r="B16443" t="s">
        <v>3003</v>
      </c>
      <c r="C16443" t="s">
        <v>5536</v>
      </c>
      <c r="D16443" s="154">
        <v>6</v>
      </c>
      <c r="E16443" t="s">
        <v>2727</v>
      </c>
      <c r="F16443">
        <v>18</v>
      </c>
      <c r="G16443">
        <v>27</v>
      </c>
      <c r="H16443" t="s">
        <v>3404</v>
      </c>
      <c r="I16443" t="s">
        <v>3515</v>
      </c>
      <c r="K16443" t="s">
        <v>2728</v>
      </c>
      <c r="L16443" t="s">
        <v>2727</v>
      </c>
      <c r="M16443" t="s">
        <v>3404</v>
      </c>
      <c r="N16443" t="b">
        <f>IF(ETMRouteStages[[#This Row],[RID]]=A16442,ETMRouteStages[[#This Row],[StageSequence]]=F16442+1,TRUE)</f>
        <v>1</v>
      </c>
    </row>
    <row r="16444" spans="1:14">
      <c r="A16444" t="s">
        <v>7148</v>
      </c>
      <c r="B16444" t="s">
        <v>3003</v>
      </c>
      <c r="C16444" t="s">
        <v>5536</v>
      </c>
      <c r="D16444" s="154">
        <v>6</v>
      </c>
      <c r="E16444" t="s">
        <v>428</v>
      </c>
      <c r="F16444">
        <v>19</v>
      </c>
      <c r="G16444">
        <v>28</v>
      </c>
      <c r="H16444" t="s">
        <v>3404</v>
      </c>
      <c r="I16444" t="s">
        <v>3515</v>
      </c>
      <c r="K16444" t="s">
        <v>429</v>
      </c>
      <c r="L16444" t="s">
        <v>428</v>
      </c>
      <c r="M16444" t="s">
        <v>3404</v>
      </c>
      <c r="N16444" t="b">
        <f>IF(ETMRouteStages[[#This Row],[RID]]=A16443,ETMRouteStages[[#This Row],[StageSequence]]=F16443+1,TRUE)</f>
        <v>1</v>
      </c>
    </row>
    <row r="16445" spans="1:14">
      <c r="A16445" t="s">
        <v>7148</v>
      </c>
      <c r="B16445" t="s">
        <v>3003</v>
      </c>
      <c r="C16445" t="s">
        <v>5536</v>
      </c>
      <c r="D16445" s="154">
        <v>6</v>
      </c>
      <c r="E16445" t="s">
        <v>2463</v>
      </c>
      <c r="F16445">
        <v>20</v>
      </c>
      <c r="G16445">
        <v>30</v>
      </c>
      <c r="H16445" t="s">
        <v>3404</v>
      </c>
      <c r="I16445" t="s">
        <v>3515</v>
      </c>
      <c r="K16445" t="s">
        <v>2464</v>
      </c>
      <c r="L16445" t="s">
        <v>2463</v>
      </c>
      <c r="M16445" t="s">
        <v>3404</v>
      </c>
      <c r="N16445" t="b">
        <f>IF(ETMRouteStages[[#This Row],[RID]]=A16444,ETMRouteStages[[#This Row],[StageSequence]]=F16444+1,TRUE)</f>
        <v>1</v>
      </c>
    </row>
    <row r="16446" spans="1:14">
      <c r="A16446" t="s">
        <v>7148</v>
      </c>
      <c r="B16446" t="s">
        <v>3003</v>
      </c>
      <c r="C16446" t="s">
        <v>5536</v>
      </c>
      <c r="D16446" s="154">
        <v>6</v>
      </c>
      <c r="E16446" t="s">
        <v>2127</v>
      </c>
      <c r="F16446">
        <v>21</v>
      </c>
      <c r="G16446">
        <v>31</v>
      </c>
      <c r="H16446" t="s">
        <v>3404</v>
      </c>
      <c r="I16446" t="s">
        <v>3515</v>
      </c>
      <c r="K16446" t="s">
        <v>2128</v>
      </c>
      <c r="L16446" t="s">
        <v>2127</v>
      </c>
      <c r="M16446" t="s">
        <v>3404</v>
      </c>
      <c r="N16446" t="b">
        <f>IF(ETMRouteStages[[#This Row],[RID]]=A16445,ETMRouteStages[[#This Row],[StageSequence]]=F16445+1,TRUE)</f>
        <v>1</v>
      </c>
    </row>
    <row r="16447" spans="1:14">
      <c r="A16447" t="s">
        <v>7148</v>
      </c>
      <c r="B16447" t="s">
        <v>3003</v>
      </c>
      <c r="C16447" t="s">
        <v>5536</v>
      </c>
      <c r="D16447" s="154">
        <v>6</v>
      </c>
      <c r="E16447" t="s">
        <v>1843</v>
      </c>
      <c r="F16447">
        <v>22</v>
      </c>
      <c r="G16447">
        <v>34</v>
      </c>
      <c r="H16447" t="s">
        <v>3404</v>
      </c>
      <c r="I16447" t="s">
        <v>3515</v>
      </c>
      <c r="K16447" t="s">
        <v>1844</v>
      </c>
      <c r="L16447" t="s">
        <v>1843</v>
      </c>
      <c r="M16447" t="s">
        <v>3404</v>
      </c>
      <c r="N16447" t="b">
        <f>IF(ETMRouteStages[[#This Row],[RID]]=A16446,ETMRouteStages[[#This Row],[StageSequence]]=F16446+1,TRUE)</f>
        <v>1</v>
      </c>
    </row>
    <row r="16448" spans="1:14">
      <c r="A16448" t="s">
        <v>7149</v>
      </c>
      <c r="B16448" t="s">
        <v>3003</v>
      </c>
      <c r="C16448" t="s">
        <v>5661</v>
      </c>
      <c r="D16448" s="154">
        <v>60</v>
      </c>
      <c r="E16448" t="s">
        <v>3002</v>
      </c>
      <c r="F16448">
        <v>1</v>
      </c>
      <c r="G16448">
        <v>0</v>
      </c>
      <c r="H16448" t="s">
        <v>3404</v>
      </c>
      <c r="I16448" t="s">
        <v>3946</v>
      </c>
      <c r="K16448" t="s">
        <v>3003</v>
      </c>
      <c r="L16448" t="s">
        <v>3002</v>
      </c>
      <c r="M16448" t="s">
        <v>3404</v>
      </c>
      <c r="N16448" t="b">
        <f>IF(ETMRouteStages[[#This Row],[RID]]=A16447,ETMRouteStages[[#This Row],[StageSequence]]=F16447+1,TRUE)</f>
        <v>1</v>
      </c>
    </row>
    <row r="16449" spans="1:14">
      <c r="A16449" t="s">
        <v>7149</v>
      </c>
      <c r="B16449" t="s">
        <v>3003</v>
      </c>
      <c r="C16449" t="s">
        <v>5661</v>
      </c>
      <c r="D16449" s="154">
        <v>60</v>
      </c>
      <c r="E16449" t="s">
        <v>896</v>
      </c>
      <c r="F16449">
        <v>2</v>
      </c>
      <c r="G16449">
        <v>4</v>
      </c>
      <c r="H16449" t="s">
        <v>3404</v>
      </c>
      <c r="I16449" t="s">
        <v>3946</v>
      </c>
      <c r="K16449" t="s">
        <v>897</v>
      </c>
      <c r="L16449" t="s">
        <v>896</v>
      </c>
      <c r="M16449" t="s">
        <v>3404</v>
      </c>
      <c r="N16449" t="b">
        <f>IF(ETMRouteStages[[#This Row],[RID]]=A16448,ETMRouteStages[[#This Row],[StageSequence]]=F16448+1,TRUE)</f>
        <v>1</v>
      </c>
    </row>
    <row r="16450" spans="1:14">
      <c r="A16450" t="s">
        <v>7149</v>
      </c>
      <c r="B16450" t="s">
        <v>3003</v>
      </c>
      <c r="C16450" t="s">
        <v>5661</v>
      </c>
      <c r="D16450" s="154">
        <v>60</v>
      </c>
      <c r="E16450" t="s">
        <v>976</v>
      </c>
      <c r="F16450">
        <v>3</v>
      </c>
      <c r="G16450">
        <v>14</v>
      </c>
      <c r="H16450" t="s">
        <v>3404</v>
      </c>
      <c r="I16450" t="s">
        <v>3946</v>
      </c>
      <c r="K16450" t="s">
        <v>977</v>
      </c>
      <c r="L16450" t="s">
        <v>976</v>
      </c>
      <c r="M16450" t="s">
        <v>3404</v>
      </c>
      <c r="N16450" t="b">
        <f>IF(ETMRouteStages[[#This Row],[RID]]=A16449,ETMRouteStages[[#This Row],[StageSequence]]=F16449+1,TRUE)</f>
        <v>1</v>
      </c>
    </row>
    <row r="16451" spans="1:14">
      <c r="A16451" t="s">
        <v>7149</v>
      </c>
      <c r="B16451" t="s">
        <v>3003</v>
      </c>
      <c r="C16451" t="s">
        <v>5661</v>
      </c>
      <c r="D16451" s="154">
        <v>60</v>
      </c>
      <c r="E16451" t="s">
        <v>2286</v>
      </c>
      <c r="F16451">
        <v>4</v>
      </c>
      <c r="G16451">
        <v>18</v>
      </c>
      <c r="H16451" t="s">
        <v>3404</v>
      </c>
      <c r="I16451" t="s">
        <v>3946</v>
      </c>
      <c r="K16451" t="s">
        <v>2287</v>
      </c>
      <c r="L16451" t="s">
        <v>2286</v>
      </c>
      <c r="M16451" t="s">
        <v>3404</v>
      </c>
      <c r="N16451" t="b">
        <f>IF(ETMRouteStages[[#This Row],[RID]]=A16450,ETMRouteStages[[#This Row],[StageSequence]]=F16450+1,TRUE)</f>
        <v>1</v>
      </c>
    </row>
    <row r="16452" spans="1:14">
      <c r="A16452" t="s">
        <v>7149</v>
      </c>
      <c r="B16452" t="s">
        <v>3003</v>
      </c>
      <c r="C16452" t="s">
        <v>5661</v>
      </c>
      <c r="D16452" s="154">
        <v>60</v>
      </c>
      <c r="E16452" t="s">
        <v>626</v>
      </c>
      <c r="F16452">
        <v>5</v>
      </c>
      <c r="G16452">
        <v>26</v>
      </c>
      <c r="H16452" t="s">
        <v>3404</v>
      </c>
      <c r="I16452" t="s">
        <v>3946</v>
      </c>
      <c r="K16452" t="s">
        <v>627</v>
      </c>
      <c r="L16452" t="s">
        <v>626</v>
      </c>
      <c r="M16452" t="s">
        <v>3404</v>
      </c>
      <c r="N16452" t="b">
        <f>IF(ETMRouteStages[[#This Row],[RID]]=A16451,ETMRouteStages[[#This Row],[StageSequence]]=F16451+1,TRUE)</f>
        <v>1</v>
      </c>
    </row>
    <row r="16453" spans="1:14">
      <c r="A16453" t="s">
        <v>7149</v>
      </c>
      <c r="B16453" t="s">
        <v>3003</v>
      </c>
      <c r="C16453" t="s">
        <v>5661</v>
      </c>
      <c r="D16453" s="154">
        <v>60</v>
      </c>
      <c r="E16453" t="s">
        <v>2201</v>
      </c>
      <c r="F16453">
        <v>6</v>
      </c>
      <c r="G16453">
        <v>30</v>
      </c>
      <c r="H16453" t="s">
        <v>3404</v>
      </c>
      <c r="I16453" t="s">
        <v>3946</v>
      </c>
      <c r="K16453" t="s">
        <v>2202</v>
      </c>
      <c r="L16453" t="s">
        <v>2201</v>
      </c>
      <c r="M16453" t="s">
        <v>3404</v>
      </c>
      <c r="N16453" t="b">
        <f>IF(ETMRouteStages[[#This Row],[RID]]=A16452,ETMRouteStages[[#This Row],[StageSequence]]=F16452+1,TRUE)</f>
        <v>1</v>
      </c>
    </row>
    <row r="16454" spans="1:14">
      <c r="A16454" t="s">
        <v>7149</v>
      </c>
      <c r="B16454" t="s">
        <v>3003</v>
      </c>
      <c r="C16454" t="s">
        <v>5661</v>
      </c>
      <c r="D16454" s="154">
        <v>60</v>
      </c>
      <c r="E16454" t="s">
        <v>2862</v>
      </c>
      <c r="F16454">
        <v>7</v>
      </c>
      <c r="G16454">
        <v>33</v>
      </c>
      <c r="H16454" t="s">
        <v>3404</v>
      </c>
      <c r="I16454" t="s">
        <v>3946</v>
      </c>
      <c r="K16454" t="s">
        <v>2863</v>
      </c>
      <c r="L16454" t="s">
        <v>2862</v>
      </c>
      <c r="M16454" t="s">
        <v>3404</v>
      </c>
      <c r="N16454" t="b">
        <f>IF(ETMRouteStages[[#This Row],[RID]]=A16453,ETMRouteStages[[#This Row],[StageSequence]]=F16453+1,TRUE)</f>
        <v>1</v>
      </c>
    </row>
    <row r="16455" spans="1:14">
      <c r="A16455" t="s">
        <v>7149</v>
      </c>
      <c r="B16455" t="s">
        <v>3003</v>
      </c>
      <c r="C16455" t="s">
        <v>5661</v>
      </c>
      <c r="D16455" s="154">
        <v>60</v>
      </c>
      <c r="E16455" t="s">
        <v>1343</v>
      </c>
      <c r="F16455">
        <v>8</v>
      </c>
      <c r="G16455">
        <v>35</v>
      </c>
      <c r="H16455" t="s">
        <v>3404</v>
      </c>
      <c r="I16455" t="s">
        <v>3946</v>
      </c>
      <c r="K16455" t="s">
        <v>1344</v>
      </c>
      <c r="L16455" t="s">
        <v>1343</v>
      </c>
      <c r="M16455" t="s">
        <v>3404</v>
      </c>
      <c r="N16455" t="b">
        <f>IF(ETMRouteStages[[#This Row],[RID]]=A16454,ETMRouteStages[[#This Row],[StageSequence]]=F16454+1,TRUE)</f>
        <v>1</v>
      </c>
    </row>
    <row r="16456" spans="1:14">
      <c r="A16456" t="s">
        <v>7149</v>
      </c>
      <c r="B16456" t="s">
        <v>3003</v>
      </c>
      <c r="C16456" t="s">
        <v>5661</v>
      </c>
      <c r="D16456" s="154">
        <v>60</v>
      </c>
      <c r="E16456" t="s">
        <v>2364</v>
      </c>
      <c r="F16456">
        <v>9</v>
      </c>
      <c r="G16456">
        <v>36</v>
      </c>
      <c r="H16456" t="s">
        <v>3404</v>
      </c>
      <c r="I16456" t="s">
        <v>3946</v>
      </c>
      <c r="K16456" t="s">
        <v>2365</v>
      </c>
      <c r="L16456" t="s">
        <v>2364</v>
      </c>
      <c r="M16456" t="s">
        <v>3404</v>
      </c>
      <c r="N16456" t="b">
        <f>IF(ETMRouteStages[[#This Row],[RID]]=A16455,ETMRouteStages[[#This Row],[StageSequence]]=F16455+1,TRUE)</f>
        <v>1</v>
      </c>
    </row>
    <row r="16457" spans="1:14">
      <c r="A16457" t="s">
        <v>7149</v>
      </c>
      <c r="B16457" t="s">
        <v>3003</v>
      </c>
      <c r="C16457" t="s">
        <v>5661</v>
      </c>
      <c r="D16457" s="154">
        <v>60</v>
      </c>
      <c r="E16457" t="s">
        <v>2360</v>
      </c>
      <c r="F16457">
        <v>10</v>
      </c>
      <c r="G16457">
        <v>37</v>
      </c>
      <c r="H16457" t="s">
        <v>3404</v>
      </c>
      <c r="I16457" t="s">
        <v>3946</v>
      </c>
      <c r="K16457" t="s">
        <v>2361</v>
      </c>
      <c r="L16457" t="s">
        <v>2360</v>
      </c>
      <c r="M16457" t="s">
        <v>3404</v>
      </c>
      <c r="N16457" t="b">
        <f>IF(ETMRouteStages[[#This Row],[RID]]=A16456,ETMRouteStages[[#This Row],[StageSequence]]=F16456+1,TRUE)</f>
        <v>1</v>
      </c>
    </row>
    <row r="16458" spans="1:14">
      <c r="A16458" t="s">
        <v>7149</v>
      </c>
      <c r="B16458" t="s">
        <v>3003</v>
      </c>
      <c r="C16458" t="s">
        <v>5661</v>
      </c>
      <c r="D16458" s="154">
        <v>60</v>
      </c>
      <c r="E16458" t="s">
        <v>1333</v>
      </c>
      <c r="F16458">
        <v>11</v>
      </c>
      <c r="G16458">
        <v>40</v>
      </c>
      <c r="H16458" t="s">
        <v>3404</v>
      </c>
      <c r="I16458" t="s">
        <v>3946</v>
      </c>
      <c r="K16458" t="s">
        <v>1334</v>
      </c>
      <c r="L16458" t="s">
        <v>1333</v>
      </c>
      <c r="M16458" t="s">
        <v>3404</v>
      </c>
      <c r="N16458" t="b">
        <f>IF(ETMRouteStages[[#This Row],[RID]]=A16457,ETMRouteStages[[#This Row],[StageSequence]]=F16457+1,TRUE)</f>
        <v>1</v>
      </c>
    </row>
    <row r="16459" spans="1:14">
      <c r="A16459" t="s">
        <v>7149</v>
      </c>
      <c r="B16459" t="s">
        <v>3003</v>
      </c>
      <c r="C16459" t="s">
        <v>5661</v>
      </c>
      <c r="D16459" s="154">
        <v>60</v>
      </c>
      <c r="E16459" t="s">
        <v>1835</v>
      </c>
      <c r="F16459">
        <v>12</v>
      </c>
      <c r="G16459">
        <v>42</v>
      </c>
      <c r="H16459" t="s">
        <v>3404</v>
      </c>
      <c r="I16459" t="s">
        <v>3946</v>
      </c>
      <c r="K16459" t="s">
        <v>1836</v>
      </c>
      <c r="L16459" t="s">
        <v>1835</v>
      </c>
      <c r="M16459" t="s">
        <v>3404</v>
      </c>
      <c r="N16459" t="b">
        <f>IF(ETMRouteStages[[#This Row],[RID]]=A16458,ETMRouteStages[[#This Row],[StageSequence]]=F16458+1,TRUE)</f>
        <v>1</v>
      </c>
    </row>
    <row r="16460" spans="1:14">
      <c r="A16460" t="s">
        <v>7149</v>
      </c>
      <c r="B16460" t="s">
        <v>3003</v>
      </c>
      <c r="C16460" t="s">
        <v>5661</v>
      </c>
      <c r="D16460" s="154">
        <v>60</v>
      </c>
      <c r="E16460" t="s">
        <v>1170</v>
      </c>
      <c r="F16460">
        <v>13</v>
      </c>
      <c r="G16460">
        <v>44</v>
      </c>
      <c r="H16460" t="s">
        <v>3404</v>
      </c>
      <c r="I16460" t="s">
        <v>3946</v>
      </c>
      <c r="K16460" t="s">
        <v>1171</v>
      </c>
      <c r="L16460" t="s">
        <v>1170</v>
      </c>
      <c r="M16460" t="s">
        <v>3404</v>
      </c>
      <c r="N16460" t="b">
        <f>IF(ETMRouteStages[[#This Row],[RID]]=A16459,ETMRouteStages[[#This Row],[StageSequence]]=F16459+1,TRUE)</f>
        <v>1</v>
      </c>
    </row>
    <row r="16461" spans="1:14">
      <c r="A16461" t="s">
        <v>7149</v>
      </c>
      <c r="B16461" t="s">
        <v>3003</v>
      </c>
      <c r="C16461" t="s">
        <v>5661</v>
      </c>
      <c r="D16461" s="154">
        <v>60</v>
      </c>
      <c r="E16461" t="s">
        <v>1532</v>
      </c>
      <c r="F16461">
        <v>14</v>
      </c>
      <c r="G16461">
        <v>46</v>
      </c>
      <c r="H16461" t="s">
        <v>3404</v>
      </c>
      <c r="I16461" t="s">
        <v>3946</v>
      </c>
      <c r="K16461" t="s">
        <v>1533</v>
      </c>
      <c r="L16461" t="s">
        <v>1532</v>
      </c>
      <c r="M16461" t="s">
        <v>3404</v>
      </c>
      <c r="N16461" t="b">
        <f>IF(ETMRouteStages[[#This Row],[RID]]=A16460,ETMRouteStages[[#This Row],[StageSequence]]=F16460+1,TRUE)</f>
        <v>1</v>
      </c>
    </row>
    <row r="16462" spans="1:14">
      <c r="A16462" t="s">
        <v>7149</v>
      </c>
      <c r="B16462" t="s">
        <v>3003</v>
      </c>
      <c r="C16462" t="s">
        <v>5661</v>
      </c>
      <c r="D16462" s="154">
        <v>60</v>
      </c>
      <c r="E16462" t="s">
        <v>2880</v>
      </c>
      <c r="F16462">
        <v>15</v>
      </c>
      <c r="G16462">
        <v>48</v>
      </c>
      <c r="H16462" t="s">
        <v>3404</v>
      </c>
      <c r="I16462" t="s">
        <v>3946</v>
      </c>
      <c r="K16462" t="s">
        <v>2881</v>
      </c>
      <c r="L16462" t="s">
        <v>2880</v>
      </c>
      <c r="M16462" t="s">
        <v>3404</v>
      </c>
      <c r="N16462" t="b">
        <f>IF(ETMRouteStages[[#This Row],[RID]]=A16461,ETMRouteStages[[#This Row],[StageSequence]]=F16461+1,TRUE)</f>
        <v>1</v>
      </c>
    </row>
    <row r="16463" spans="1:14">
      <c r="A16463" t="s">
        <v>7149</v>
      </c>
      <c r="B16463" t="s">
        <v>3003</v>
      </c>
      <c r="C16463" t="s">
        <v>5661</v>
      </c>
      <c r="D16463" s="154">
        <v>60</v>
      </c>
      <c r="E16463" t="s">
        <v>2697</v>
      </c>
      <c r="F16463">
        <v>16</v>
      </c>
      <c r="G16463">
        <v>51</v>
      </c>
      <c r="H16463" t="s">
        <v>3404</v>
      </c>
      <c r="I16463" t="s">
        <v>3946</v>
      </c>
      <c r="K16463" t="s">
        <v>2698</v>
      </c>
      <c r="L16463" t="s">
        <v>2697</v>
      </c>
      <c r="M16463" t="s">
        <v>3404</v>
      </c>
      <c r="N16463" t="b">
        <f>IF(ETMRouteStages[[#This Row],[RID]]=A16462,ETMRouteStages[[#This Row],[StageSequence]]=F16462+1,TRUE)</f>
        <v>1</v>
      </c>
    </row>
    <row r="16464" spans="1:14">
      <c r="A16464" t="s">
        <v>7149</v>
      </c>
      <c r="B16464" t="s">
        <v>3003</v>
      </c>
      <c r="C16464" t="s">
        <v>5661</v>
      </c>
      <c r="D16464" s="154">
        <v>60</v>
      </c>
      <c r="E16464" t="s">
        <v>568</v>
      </c>
      <c r="F16464">
        <v>17</v>
      </c>
      <c r="G16464">
        <v>54</v>
      </c>
      <c r="H16464" t="s">
        <v>3404</v>
      </c>
      <c r="I16464" t="s">
        <v>3946</v>
      </c>
      <c r="K16464" t="s">
        <v>569</v>
      </c>
      <c r="L16464" t="s">
        <v>568</v>
      </c>
      <c r="M16464" t="s">
        <v>3404</v>
      </c>
      <c r="N16464" t="b">
        <f>IF(ETMRouteStages[[#This Row],[RID]]=A16463,ETMRouteStages[[#This Row],[StageSequence]]=F16463+1,TRUE)</f>
        <v>1</v>
      </c>
    </row>
    <row r="16465" spans="1:14">
      <c r="A16465" t="s">
        <v>7149</v>
      </c>
      <c r="B16465" t="s">
        <v>3003</v>
      </c>
      <c r="C16465" t="s">
        <v>5661</v>
      </c>
      <c r="D16465" s="154">
        <v>60</v>
      </c>
      <c r="E16465" t="s">
        <v>1987</v>
      </c>
      <c r="F16465">
        <v>18</v>
      </c>
      <c r="G16465">
        <v>57</v>
      </c>
      <c r="H16465" t="s">
        <v>3404</v>
      </c>
      <c r="I16465" t="s">
        <v>3946</v>
      </c>
      <c r="K16465" t="s">
        <v>1988</v>
      </c>
      <c r="L16465" t="s">
        <v>1987</v>
      </c>
      <c r="M16465" t="s">
        <v>3404</v>
      </c>
      <c r="N16465" t="b">
        <f>IF(ETMRouteStages[[#This Row],[RID]]=A16464,ETMRouteStages[[#This Row],[StageSequence]]=F16464+1,TRUE)</f>
        <v>1</v>
      </c>
    </row>
    <row r="16466" spans="1:14">
      <c r="A16466" t="s">
        <v>7149</v>
      </c>
      <c r="B16466" t="s">
        <v>3003</v>
      </c>
      <c r="C16466" t="s">
        <v>5661</v>
      </c>
      <c r="D16466" s="154">
        <v>60</v>
      </c>
      <c r="E16466" t="s">
        <v>750</v>
      </c>
      <c r="F16466">
        <v>19</v>
      </c>
      <c r="G16466">
        <v>60</v>
      </c>
      <c r="H16466" t="s">
        <v>3404</v>
      </c>
      <c r="I16466" t="s">
        <v>3946</v>
      </c>
      <c r="K16466" t="s">
        <v>751</v>
      </c>
      <c r="L16466" t="s">
        <v>750</v>
      </c>
      <c r="M16466" t="s">
        <v>3404</v>
      </c>
      <c r="N16466" t="b">
        <f>IF(ETMRouteStages[[#This Row],[RID]]=A16465,ETMRouteStages[[#This Row],[StageSequence]]=F16465+1,TRUE)</f>
        <v>1</v>
      </c>
    </row>
    <row r="16467" spans="1:14">
      <c r="A16467" t="s">
        <v>7149</v>
      </c>
      <c r="B16467" t="s">
        <v>3003</v>
      </c>
      <c r="C16467" t="s">
        <v>5661</v>
      </c>
      <c r="D16467" s="154">
        <v>60</v>
      </c>
      <c r="E16467" t="s">
        <v>2550</v>
      </c>
      <c r="F16467">
        <v>20</v>
      </c>
      <c r="G16467">
        <v>68</v>
      </c>
      <c r="H16467" t="s">
        <v>3404</v>
      </c>
      <c r="I16467" t="s">
        <v>3946</v>
      </c>
      <c r="K16467" t="s">
        <v>2551</v>
      </c>
      <c r="L16467" t="s">
        <v>2550</v>
      </c>
      <c r="M16467" t="s">
        <v>3404</v>
      </c>
      <c r="N16467" t="b">
        <f>IF(ETMRouteStages[[#This Row],[RID]]=A16466,ETMRouteStages[[#This Row],[StageSequence]]=F16466+1,TRUE)</f>
        <v>1</v>
      </c>
    </row>
    <row r="16468" spans="1:14">
      <c r="A16468" t="s">
        <v>7149</v>
      </c>
      <c r="B16468" t="s">
        <v>3003</v>
      </c>
      <c r="C16468" t="s">
        <v>5661</v>
      </c>
      <c r="D16468" s="154">
        <v>60</v>
      </c>
      <c r="E16468" t="s">
        <v>2247</v>
      </c>
      <c r="F16468">
        <v>21</v>
      </c>
      <c r="G16468">
        <v>72</v>
      </c>
      <c r="H16468" t="s">
        <v>3404</v>
      </c>
      <c r="I16468" t="s">
        <v>3946</v>
      </c>
      <c r="K16468" t="s">
        <v>2248</v>
      </c>
      <c r="L16468" t="s">
        <v>2247</v>
      </c>
      <c r="M16468" t="s">
        <v>3404</v>
      </c>
      <c r="N16468" t="b">
        <f>IF(ETMRouteStages[[#This Row],[RID]]=A16467,ETMRouteStages[[#This Row],[StageSequence]]=F16467+1,TRUE)</f>
        <v>1</v>
      </c>
    </row>
    <row r="16469" spans="1:14">
      <c r="A16469" t="s">
        <v>7149</v>
      </c>
      <c r="B16469" t="s">
        <v>3003</v>
      </c>
      <c r="C16469" t="s">
        <v>5661</v>
      </c>
      <c r="D16469" s="154">
        <v>60</v>
      </c>
      <c r="E16469" t="s">
        <v>1591</v>
      </c>
      <c r="F16469">
        <v>22</v>
      </c>
      <c r="G16469">
        <v>78</v>
      </c>
      <c r="H16469" t="s">
        <v>3404</v>
      </c>
      <c r="I16469" t="s">
        <v>3946</v>
      </c>
      <c r="K16469" t="s">
        <v>1592</v>
      </c>
      <c r="L16469" t="s">
        <v>1591</v>
      </c>
      <c r="M16469" t="s">
        <v>3404</v>
      </c>
      <c r="N16469" t="b">
        <f>IF(ETMRouteStages[[#This Row],[RID]]=A16468,ETMRouteStages[[#This Row],[StageSequence]]=F16468+1,TRUE)</f>
        <v>1</v>
      </c>
    </row>
    <row r="16470" spans="1:14">
      <c r="A16470" t="s">
        <v>7149</v>
      </c>
      <c r="B16470" t="s">
        <v>3003</v>
      </c>
      <c r="C16470" t="s">
        <v>5661</v>
      </c>
      <c r="D16470" s="154">
        <v>60</v>
      </c>
      <c r="E16470" t="s">
        <v>1452</v>
      </c>
      <c r="F16470">
        <v>23</v>
      </c>
      <c r="G16470">
        <v>85</v>
      </c>
      <c r="H16470" t="s">
        <v>3404</v>
      </c>
      <c r="I16470" t="s">
        <v>3946</v>
      </c>
      <c r="K16470" t="s">
        <v>1453</v>
      </c>
      <c r="L16470" t="s">
        <v>1452</v>
      </c>
      <c r="M16470" t="s">
        <v>3404</v>
      </c>
      <c r="N16470" t="b">
        <f>IF(ETMRouteStages[[#This Row],[RID]]=A16469,ETMRouteStages[[#This Row],[StageSequence]]=F16469+1,TRUE)</f>
        <v>1</v>
      </c>
    </row>
    <row r="16471" spans="1:14">
      <c r="A16471" t="s">
        <v>7149</v>
      </c>
      <c r="B16471" t="s">
        <v>3003</v>
      </c>
      <c r="C16471" t="s">
        <v>5661</v>
      </c>
      <c r="D16471" s="154">
        <v>60</v>
      </c>
      <c r="E16471" t="s">
        <v>920</v>
      </c>
      <c r="F16471">
        <v>24</v>
      </c>
      <c r="G16471">
        <v>95</v>
      </c>
      <c r="H16471" t="s">
        <v>3404</v>
      </c>
      <c r="I16471" t="s">
        <v>3946</v>
      </c>
      <c r="J16471" t="s">
        <v>6088</v>
      </c>
      <c r="K16471" t="s">
        <v>921</v>
      </c>
      <c r="L16471" t="s">
        <v>920</v>
      </c>
      <c r="M16471" t="s">
        <v>3404</v>
      </c>
      <c r="N16471" t="b">
        <f>IF(ETMRouteStages[[#This Row],[RID]]=A16470,ETMRouteStages[[#This Row],[StageSequence]]=F16470+1,TRUE)</f>
        <v>1</v>
      </c>
    </row>
    <row r="16472" spans="1:14">
      <c r="A16472" t="s">
        <v>7149</v>
      </c>
      <c r="B16472" t="s">
        <v>3003</v>
      </c>
      <c r="C16472" t="s">
        <v>5661</v>
      </c>
      <c r="D16472" s="154">
        <v>60</v>
      </c>
      <c r="E16472" t="s">
        <v>918</v>
      </c>
      <c r="F16472">
        <v>25</v>
      </c>
      <c r="G16472">
        <v>96</v>
      </c>
      <c r="H16472" t="s">
        <v>3404</v>
      </c>
      <c r="I16472" t="s">
        <v>3946</v>
      </c>
      <c r="J16472" t="s">
        <v>6089</v>
      </c>
      <c r="K16472" t="s">
        <v>919</v>
      </c>
      <c r="L16472" t="s">
        <v>918</v>
      </c>
      <c r="M16472" t="s">
        <v>3404</v>
      </c>
      <c r="N16472" t="b">
        <f>IF(ETMRouteStages[[#This Row],[RID]]=A16471,ETMRouteStages[[#This Row],[StageSequence]]=F16471+1,TRUE)</f>
        <v>1</v>
      </c>
    </row>
    <row r="16473" spans="1:14">
      <c r="A16473" t="s">
        <v>7149</v>
      </c>
      <c r="B16473" t="s">
        <v>3003</v>
      </c>
      <c r="C16473" t="s">
        <v>5661</v>
      </c>
      <c r="D16473" s="154">
        <v>60</v>
      </c>
      <c r="E16473" t="s">
        <v>890</v>
      </c>
      <c r="F16473">
        <v>26</v>
      </c>
      <c r="G16473">
        <v>102</v>
      </c>
      <c r="H16473" t="s">
        <v>3404</v>
      </c>
      <c r="I16473" t="s">
        <v>3946</v>
      </c>
      <c r="K16473" t="s">
        <v>891</v>
      </c>
      <c r="L16473" t="s">
        <v>890</v>
      </c>
      <c r="M16473" t="s">
        <v>3404</v>
      </c>
      <c r="N16473" t="b">
        <f>IF(ETMRouteStages[[#This Row],[RID]]=A16472,ETMRouteStages[[#This Row],[StageSequence]]=F16472+1,TRUE)</f>
        <v>1</v>
      </c>
    </row>
    <row r="16474" spans="1:14">
      <c r="A16474" t="s">
        <v>7149</v>
      </c>
      <c r="B16474" t="s">
        <v>3003</v>
      </c>
      <c r="C16474" t="s">
        <v>5661</v>
      </c>
      <c r="D16474" s="154">
        <v>60</v>
      </c>
      <c r="E16474" t="s">
        <v>1516</v>
      </c>
      <c r="F16474">
        <v>27</v>
      </c>
      <c r="G16474">
        <v>108</v>
      </c>
      <c r="H16474" t="s">
        <v>3404</v>
      </c>
      <c r="I16474" t="s">
        <v>3946</v>
      </c>
      <c r="K16474" t="s">
        <v>1517</v>
      </c>
      <c r="L16474" t="s">
        <v>1516</v>
      </c>
      <c r="M16474" t="s">
        <v>3404</v>
      </c>
      <c r="N16474" t="b">
        <f>IF(ETMRouteStages[[#This Row],[RID]]=A16473,ETMRouteStages[[#This Row],[StageSequence]]=F16473+1,TRUE)</f>
        <v>1</v>
      </c>
    </row>
    <row r="16475" spans="1:14">
      <c r="A16475" t="s">
        <v>7149</v>
      </c>
      <c r="B16475" t="s">
        <v>3003</v>
      </c>
      <c r="C16475" t="s">
        <v>5661</v>
      </c>
      <c r="D16475" s="154">
        <v>60</v>
      </c>
      <c r="E16475" t="s">
        <v>692</v>
      </c>
      <c r="F16475">
        <v>28</v>
      </c>
      <c r="G16475">
        <v>114</v>
      </c>
      <c r="H16475" t="s">
        <v>3404</v>
      </c>
      <c r="I16475" t="s">
        <v>3946</v>
      </c>
      <c r="K16475" t="s">
        <v>693</v>
      </c>
      <c r="L16475" t="s">
        <v>692</v>
      </c>
      <c r="M16475" t="s">
        <v>3404</v>
      </c>
      <c r="N16475" t="b">
        <f>IF(ETMRouteStages[[#This Row],[RID]]=A16474,ETMRouteStages[[#This Row],[StageSequence]]=F16474+1,TRUE)</f>
        <v>1</v>
      </c>
    </row>
    <row r="16476" spans="1:14">
      <c r="A16476" t="s">
        <v>7149</v>
      </c>
      <c r="B16476" t="s">
        <v>3003</v>
      </c>
      <c r="C16476" t="s">
        <v>5661</v>
      </c>
      <c r="D16476" s="154">
        <v>60</v>
      </c>
      <c r="E16476" t="s">
        <v>502</v>
      </c>
      <c r="F16476">
        <v>29</v>
      </c>
      <c r="G16476">
        <v>120</v>
      </c>
      <c r="H16476" t="s">
        <v>3404</v>
      </c>
      <c r="I16476" t="s">
        <v>3946</v>
      </c>
      <c r="K16476" t="s">
        <v>503</v>
      </c>
      <c r="L16476" t="s">
        <v>502</v>
      </c>
      <c r="M16476" t="s">
        <v>3404</v>
      </c>
      <c r="N16476" t="b">
        <f>IF(ETMRouteStages[[#This Row],[RID]]=A16475,ETMRouteStages[[#This Row],[StageSequence]]=F16475+1,TRUE)</f>
        <v>1</v>
      </c>
    </row>
    <row r="16477" spans="1:14">
      <c r="A16477" t="s">
        <v>7149</v>
      </c>
      <c r="B16477" t="s">
        <v>3003</v>
      </c>
      <c r="C16477" t="s">
        <v>5661</v>
      </c>
      <c r="D16477" s="154">
        <v>60</v>
      </c>
      <c r="E16477" t="s">
        <v>1454</v>
      </c>
      <c r="F16477">
        <v>30</v>
      </c>
      <c r="G16477">
        <v>126</v>
      </c>
      <c r="H16477" t="s">
        <v>3404</v>
      </c>
      <c r="I16477" t="s">
        <v>3946</v>
      </c>
      <c r="K16477" t="s">
        <v>1455</v>
      </c>
      <c r="L16477" t="s">
        <v>1454</v>
      </c>
      <c r="M16477" t="s">
        <v>3404</v>
      </c>
      <c r="N16477" t="b">
        <f>IF(ETMRouteStages[[#This Row],[RID]]=A16476,ETMRouteStages[[#This Row],[StageSequence]]=F16476+1,TRUE)</f>
        <v>1</v>
      </c>
    </row>
    <row r="16478" spans="1:14">
      <c r="A16478" t="s">
        <v>7149</v>
      </c>
      <c r="B16478" t="s">
        <v>3003</v>
      </c>
      <c r="C16478" t="s">
        <v>5661</v>
      </c>
      <c r="D16478" s="154">
        <v>60</v>
      </c>
      <c r="E16478" t="s">
        <v>2288</v>
      </c>
      <c r="F16478">
        <v>31</v>
      </c>
      <c r="G16478">
        <v>144</v>
      </c>
      <c r="H16478" t="s">
        <v>3404</v>
      </c>
      <c r="I16478" t="s">
        <v>3946</v>
      </c>
      <c r="K16478" t="s">
        <v>2289</v>
      </c>
      <c r="L16478" t="s">
        <v>2288</v>
      </c>
      <c r="M16478" t="s">
        <v>3404</v>
      </c>
      <c r="N16478" t="b">
        <f>IF(ETMRouteStages[[#This Row],[RID]]=A16477,ETMRouteStages[[#This Row],[StageSequence]]=F16477+1,TRUE)</f>
        <v>1</v>
      </c>
    </row>
    <row r="16479" spans="1:14">
      <c r="A16479" t="s">
        <v>7149</v>
      </c>
      <c r="B16479" t="s">
        <v>3003</v>
      </c>
      <c r="C16479" t="s">
        <v>5661</v>
      </c>
      <c r="D16479" s="154">
        <v>60</v>
      </c>
      <c r="E16479" t="s">
        <v>674</v>
      </c>
      <c r="F16479">
        <v>32</v>
      </c>
      <c r="G16479">
        <v>150</v>
      </c>
      <c r="H16479" t="s">
        <v>3404</v>
      </c>
      <c r="I16479" t="s">
        <v>3946</v>
      </c>
      <c r="K16479" t="s">
        <v>675</v>
      </c>
      <c r="L16479" t="s">
        <v>674</v>
      </c>
      <c r="M16479" t="s">
        <v>3404</v>
      </c>
      <c r="N16479" t="b">
        <f>IF(ETMRouteStages[[#This Row],[RID]]=A16478,ETMRouteStages[[#This Row],[StageSequence]]=F16478+1,TRUE)</f>
        <v>1</v>
      </c>
    </row>
    <row r="16480" spans="1:14">
      <c r="A16480" t="s">
        <v>7149</v>
      </c>
      <c r="B16480" t="s">
        <v>3003</v>
      </c>
      <c r="C16480" t="s">
        <v>5661</v>
      </c>
      <c r="D16480" s="154">
        <v>60</v>
      </c>
      <c r="E16480" t="s">
        <v>672</v>
      </c>
      <c r="F16480">
        <v>33</v>
      </c>
      <c r="G16480">
        <v>156</v>
      </c>
      <c r="H16480" t="s">
        <v>3404</v>
      </c>
      <c r="I16480" t="s">
        <v>3946</v>
      </c>
      <c r="K16480" t="s">
        <v>673</v>
      </c>
      <c r="L16480" t="s">
        <v>672</v>
      </c>
      <c r="M16480" t="s">
        <v>3404</v>
      </c>
      <c r="N16480" t="b">
        <f>IF(ETMRouteStages[[#This Row],[RID]]=A16479,ETMRouteStages[[#This Row],[StageSequence]]=F16479+1,TRUE)</f>
        <v>1</v>
      </c>
    </row>
    <row r="16481" spans="1:14">
      <c r="A16481" t="s">
        <v>7150</v>
      </c>
      <c r="B16481" t="s">
        <v>3003</v>
      </c>
      <c r="C16481" t="s">
        <v>5672</v>
      </c>
      <c r="D16481" s="154">
        <v>62</v>
      </c>
      <c r="E16481" t="s">
        <v>3002</v>
      </c>
      <c r="F16481">
        <v>1</v>
      </c>
      <c r="G16481">
        <v>0</v>
      </c>
      <c r="H16481" t="s">
        <v>3404</v>
      </c>
      <c r="I16481" t="s">
        <v>3959</v>
      </c>
      <c r="K16481" t="s">
        <v>3003</v>
      </c>
      <c r="L16481" t="s">
        <v>3002</v>
      </c>
      <c r="M16481" t="s">
        <v>3404</v>
      </c>
      <c r="N16481" t="b">
        <f>IF(ETMRouteStages[[#This Row],[RID]]=A16480,ETMRouteStages[[#This Row],[StageSequence]]=F16480+1,TRUE)</f>
        <v>1</v>
      </c>
    </row>
    <row r="16482" spans="1:14">
      <c r="A16482" t="s">
        <v>7150</v>
      </c>
      <c r="B16482" t="s">
        <v>3003</v>
      </c>
      <c r="C16482" t="s">
        <v>5672</v>
      </c>
      <c r="D16482" s="154">
        <v>62</v>
      </c>
      <c r="E16482" t="s">
        <v>896</v>
      </c>
      <c r="F16482">
        <v>2</v>
      </c>
      <c r="G16482">
        <v>41</v>
      </c>
      <c r="H16482" t="s">
        <v>3404</v>
      </c>
      <c r="I16482" t="s">
        <v>3959</v>
      </c>
      <c r="K16482" t="s">
        <v>2202</v>
      </c>
      <c r="L16482" t="s">
        <v>2201</v>
      </c>
      <c r="M16482" t="s">
        <v>3404</v>
      </c>
      <c r="N16482" t="b">
        <f>IF(ETMRouteStages[[#This Row],[RID]]=A16481,ETMRouteStages[[#This Row],[StageSequence]]=F16481+1,TRUE)</f>
        <v>1</v>
      </c>
    </row>
    <row r="16483" spans="1:14">
      <c r="A16483" t="s">
        <v>7150</v>
      </c>
      <c r="B16483" t="s">
        <v>3003</v>
      </c>
      <c r="C16483" t="s">
        <v>5672</v>
      </c>
      <c r="D16483" s="154">
        <v>62</v>
      </c>
      <c r="E16483" t="s">
        <v>976</v>
      </c>
      <c r="F16483">
        <v>3</v>
      </c>
      <c r="G16483">
        <v>80</v>
      </c>
      <c r="H16483" t="s">
        <v>3404</v>
      </c>
      <c r="I16483" t="s">
        <v>3959</v>
      </c>
      <c r="K16483" t="s">
        <v>1836</v>
      </c>
      <c r="L16483" t="s">
        <v>1835</v>
      </c>
      <c r="M16483" t="s">
        <v>3404</v>
      </c>
      <c r="N16483" t="b">
        <f>IF(ETMRouteStages[[#This Row],[RID]]=A16482,ETMRouteStages[[#This Row],[StageSequence]]=F16482+1,TRUE)</f>
        <v>1</v>
      </c>
    </row>
    <row r="16484" spans="1:14">
      <c r="A16484" t="s">
        <v>7150</v>
      </c>
      <c r="B16484" t="s">
        <v>3003</v>
      </c>
      <c r="C16484" t="s">
        <v>5672</v>
      </c>
      <c r="D16484" s="154">
        <v>62</v>
      </c>
      <c r="E16484" t="s">
        <v>626</v>
      </c>
      <c r="F16484">
        <v>4</v>
      </c>
      <c r="G16484">
        <v>90</v>
      </c>
      <c r="H16484" t="s">
        <v>3404</v>
      </c>
      <c r="I16484" t="s">
        <v>3959</v>
      </c>
      <c r="K16484" t="s">
        <v>2267</v>
      </c>
      <c r="L16484" t="s">
        <v>2266</v>
      </c>
      <c r="M16484" t="s">
        <v>3404</v>
      </c>
      <c r="N16484" t="b">
        <f>IF(ETMRouteStages[[#This Row],[RID]]=A16483,ETMRouteStages[[#This Row],[StageSequence]]=F16483+1,TRUE)</f>
        <v>1</v>
      </c>
    </row>
    <row r="16485" spans="1:14">
      <c r="A16485" t="s">
        <v>7150</v>
      </c>
      <c r="B16485" t="s">
        <v>3003</v>
      </c>
      <c r="C16485" t="s">
        <v>5672</v>
      </c>
      <c r="D16485" s="154">
        <v>62</v>
      </c>
      <c r="E16485" t="s">
        <v>2201</v>
      </c>
      <c r="F16485">
        <v>5</v>
      </c>
      <c r="G16485">
        <v>100</v>
      </c>
      <c r="H16485" t="s">
        <v>3404</v>
      </c>
      <c r="I16485" t="s">
        <v>3959</v>
      </c>
      <c r="J16485" t="s">
        <v>6088</v>
      </c>
      <c r="K16485" t="s">
        <v>2252</v>
      </c>
      <c r="L16485" t="s">
        <v>2251</v>
      </c>
      <c r="M16485" t="s">
        <v>3404</v>
      </c>
      <c r="N16485" t="b">
        <f>IF(ETMRouteStages[[#This Row],[RID]]=A16484,ETMRouteStages[[#This Row],[StageSequence]]=F16484+1,TRUE)</f>
        <v>1</v>
      </c>
    </row>
    <row r="16486" spans="1:14">
      <c r="A16486" t="s">
        <v>7150</v>
      </c>
      <c r="B16486" t="s">
        <v>3003</v>
      </c>
      <c r="C16486" t="s">
        <v>5672</v>
      </c>
      <c r="D16486" s="154">
        <v>62</v>
      </c>
      <c r="E16486" t="s">
        <v>1835</v>
      </c>
      <c r="F16486">
        <v>6</v>
      </c>
      <c r="G16486">
        <v>110</v>
      </c>
      <c r="H16486" t="s">
        <v>3404</v>
      </c>
      <c r="I16486" t="s">
        <v>3959</v>
      </c>
      <c r="J16486" t="s">
        <v>6098</v>
      </c>
      <c r="K16486" t="s">
        <v>635</v>
      </c>
      <c r="L16486" t="s">
        <v>634</v>
      </c>
      <c r="M16486" t="s">
        <v>3404</v>
      </c>
      <c r="N16486" t="b">
        <f>IF(ETMRouteStages[[#This Row],[RID]]=A16485,ETMRouteStages[[#This Row],[StageSequence]]=F16485+1,TRUE)</f>
        <v>1</v>
      </c>
    </row>
    <row r="16487" spans="1:14">
      <c r="A16487" t="s">
        <v>7150</v>
      </c>
      <c r="B16487" t="s">
        <v>3003</v>
      </c>
      <c r="C16487" t="s">
        <v>5672</v>
      </c>
      <c r="D16487" s="154">
        <v>62</v>
      </c>
      <c r="E16487" t="s">
        <v>2266</v>
      </c>
      <c r="F16487">
        <v>7</v>
      </c>
      <c r="G16487">
        <v>122</v>
      </c>
      <c r="H16487" t="s">
        <v>3404</v>
      </c>
      <c r="I16487" t="s">
        <v>3959</v>
      </c>
      <c r="K16487" t="s">
        <v>2607</v>
      </c>
      <c r="L16487" t="s">
        <v>2606</v>
      </c>
      <c r="M16487" t="s">
        <v>3404</v>
      </c>
      <c r="N16487" t="b">
        <f>IF(ETMRouteStages[[#This Row],[RID]]=A16486,ETMRouteStages[[#This Row],[StageSequence]]=F16486+1,TRUE)</f>
        <v>1</v>
      </c>
    </row>
    <row r="16488" spans="1:14">
      <c r="A16488" t="s">
        <v>7150</v>
      </c>
      <c r="B16488" t="s">
        <v>3003</v>
      </c>
      <c r="C16488" t="s">
        <v>5672</v>
      </c>
      <c r="D16488" s="154">
        <v>62</v>
      </c>
      <c r="E16488" t="s">
        <v>2251</v>
      </c>
      <c r="F16488">
        <v>8</v>
      </c>
      <c r="G16488">
        <v>145</v>
      </c>
      <c r="H16488" t="s">
        <v>3404</v>
      </c>
      <c r="I16488" t="s">
        <v>3959</v>
      </c>
      <c r="K16488" t="s">
        <v>1684</v>
      </c>
      <c r="L16488" t="s">
        <v>1683</v>
      </c>
      <c r="M16488" t="s">
        <v>3404</v>
      </c>
      <c r="N16488" t="b">
        <f>IF(ETMRouteStages[[#This Row],[RID]]=A16487,ETMRouteStages[[#This Row],[StageSequence]]=F16487+1,TRUE)</f>
        <v>1</v>
      </c>
    </row>
    <row r="16489" spans="1:14">
      <c r="A16489" t="s">
        <v>7150</v>
      </c>
      <c r="B16489" t="s">
        <v>3003</v>
      </c>
      <c r="C16489" t="s">
        <v>5672</v>
      </c>
      <c r="D16489" s="154">
        <v>62</v>
      </c>
      <c r="E16489" t="s">
        <v>634</v>
      </c>
      <c r="F16489">
        <v>9</v>
      </c>
      <c r="G16489">
        <v>165</v>
      </c>
      <c r="H16489" t="s">
        <v>3404</v>
      </c>
      <c r="I16489" t="s">
        <v>3959</v>
      </c>
      <c r="K16489" t="s">
        <v>2146</v>
      </c>
      <c r="L16489" t="s">
        <v>2145</v>
      </c>
      <c r="M16489" t="s">
        <v>3404</v>
      </c>
      <c r="N16489" t="b">
        <f>IF(ETMRouteStages[[#This Row],[RID]]=A16488,ETMRouteStages[[#This Row],[StageSequence]]=F16488+1,TRUE)</f>
        <v>1</v>
      </c>
    </row>
    <row r="16490" spans="1:14">
      <c r="A16490" t="s">
        <v>7150</v>
      </c>
      <c r="B16490" t="s">
        <v>3003</v>
      </c>
      <c r="C16490" t="s">
        <v>5672</v>
      </c>
      <c r="D16490" s="154">
        <v>62</v>
      </c>
      <c r="E16490" t="s">
        <v>2606</v>
      </c>
      <c r="F16490">
        <v>10</v>
      </c>
      <c r="G16490">
        <v>170</v>
      </c>
      <c r="H16490" t="s">
        <v>3404</v>
      </c>
      <c r="I16490" t="s">
        <v>3959</v>
      </c>
      <c r="K16490" t="s">
        <v>1555</v>
      </c>
      <c r="L16490" t="s">
        <v>1554</v>
      </c>
      <c r="M16490" t="s">
        <v>3404</v>
      </c>
      <c r="N16490" t="b">
        <f>IF(ETMRouteStages[[#This Row],[RID]]=A16489,ETMRouteStages[[#This Row],[StageSequence]]=F16489+1,TRUE)</f>
        <v>1</v>
      </c>
    </row>
    <row r="16491" spans="1:14">
      <c r="A16491" t="s">
        <v>7150</v>
      </c>
      <c r="B16491" t="s">
        <v>3003</v>
      </c>
      <c r="C16491" t="s">
        <v>5672</v>
      </c>
      <c r="D16491" s="154">
        <v>62</v>
      </c>
      <c r="E16491" t="s">
        <v>1683</v>
      </c>
      <c r="F16491">
        <v>11</v>
      </c>
      <c r="G16491">
        <v>180</v>
      </c>
      <c r="H16491" t="s">
        <v>3404</v>
      </c>
      <c r="I16491" t="s">
        <v>3959</v>
      </c>
      <c r="K16491" t="s">
        <v>1513</v>
      </c>
      <c r="L16491" t="s">
        <v>1512</v>
      </c>
      <c r="M16491" t="s">
        <v>3404</v>
      </c>
      <c r="N16491" t="b">
        <f>IF(ETMRouteStages[[#This Row],[RID]]=A16490,ETMRouteStages[[#This Row],[StageSequence]]=F16490+1,TRUE)</f>
        <v>1</v>
      </c>
    </row>
    <row r="16492" spans="1:14">
      <c r="A16492" t="s">
        <v>7150</v>
      </c>
      <c r="B16492" t="s">
        <v>3003</v>
      </c>
      <c r="C16492" t="s">
        <v>5672</v>
      </c>
      <c r="D16492" s="154">
        <v>62</v>
      </c>
      <c r="E16492" t="s">
        <v>2145</v>
      </c>
      <c r="F16492">
        <v>12</v>
      </c>
      <c r="G16492">
        <v>195</v>
      </c>
      <c r="H16492" t="s">
        <v>3404</v>
      </c>
      <c r="I16492" t="s">
        <v>3959</v>
      </c>
      <c r="K16492" t="s">
        <v>2042</v>
      </c>
      <c r="L16492" t="s">
        <v>2041</v>
      </c>
      <c r="M16492" t="s">
        <v>3404</v>
      </c>
      <c r="N16492" t="b">
        <f>IF(ETMRouteStages[[#This Row],[RID]]=A16491,ETMRouteStages[[#This Row],[StageSequence]]=F16491+1,TRUE)</f>
        <v>1</v>
      </c>
    </row>
    <row r="16493" spans="1:14">
      <c r="A16493" t="s">
        <v>7150</v>
      </c>
      <c r="B16493" t="s">
        <v>3003</v>
      </c>
      <c r="C16493" t="s">
        <v>5672</v>
      </c>
      <c r="D16493" s="154">
        <v>62</v>
      </c>
      <c r="E16493" t="s">
        <v>1554</v>
      </c>
      <c r="F16493">
        <v>13</v>
      </c>
      <c r="G16493">
        <v>214</v>
      </c>
      <c r="H16493" t="s">
        <v>3404</v>
      </c>
      <c r="I16493" t="s">
        <v>3959</v>
      </c>
      <c r="K16493" t="s">
        <v>2790</v>
      </c>
      <c r="L16493" t="s">
        <v>2789</v>
      </c>
      <c r="M16493" t="s">
        <v>3404</v>
      </c>
      <c r="N16493" t="b">
        <f>IF(ETMRouteStages[[#This Row],[RID]]=A16492,ETMRouteStages[[#This Row],[StageSequence]]=F16492+1,TRUE)</f>
        <v>1</v>
      </c>
    </row>
    <row r="16494" spans="1:14">
      <c r="A16494" t="s">
        <v>7150</v>
      </c>
      <c r="B16494" t="s">
        <v>3003</v>
      </c>
      <c r="C16494" t="s">
        <v>5672</v>
      </c>
      <c r="D16494" s="154">
        <v>62</v>
      </c>
      <c r="E16494" t="s">
        <v>1512</v>
      </c>
      <c r="F16494">
        <v>14</v>
      </c>
      <c r="G16494">
        <v>225</v>
      </c>
      <c r="H16494" t="s">
        <v>3404</v>
      </c>
      <c r="I16494" t="s">
        <v>3959</v>
      </c>
      <c r="K16494" t="s">
        <v>2983</v>
      </c>
      <c r="L16494" t="s">
        <v>2982</v>
      </c>
      <c r="M16494" t="s">
        <v>3404</v>
      </c>
      <c r="N16494" t="b">
        <f>IF(ETMRouteStages[[#This Row],[RID]]=A16493,ETMRouteStages[[#This Row],[StageSequence]]=F16493+1,TRUE)</f>
        <v>1</v>
      </c>
    </row>
    <row r="16495" spans="1:14">
      <c r="A16495" t="s">
        <v>7150</v>
      </c>
      <c r="B16495" t="s">
        <v>3003</v>
      </c>
      <c r="C16495" t="s">
        <v>5672</v>
      </c>
      <c r="D16495" s="154">
        <v>62</v>
      </c>
      <c r="E16495" t="s">
        <v>7151</v>
      </c>
      <c r="F16495">
        <v>15</v>
      </c>
      <c r="G16495">
        <v>240</v>
      </c>
      <c r="H16495" t="s">
        <v>3404</v>
      </c>
      <c r="I16495" t="s">
        <v>3959</v>
      </c>
      <c r="K16495" t="s">
        <v>1214</v>
      </c>
      <c r="L16495" t="s">
        <v>1213</v>
      </c>
      <c r="M16495" t="s">
        <v>3404</v>
      </c>
      <c r="N16495" t="b">
        <f>IF(ETMRouteStages[[#This Row],[RID]]=A16494,ETMRouteStages[[#This Row],[StageSequence]]=F16494+1,TRUE)</f>
        <v>1</v>
      </c>
    </row>
    <row r="16496" spans="1:14">
      <c r="A16496" t="s">
        <v>7150</v>
      </c>
      <c r="B16496" t="s">
        <v>3003</v>
      </c>
      <c r="C16496" t="s">
        <v>5672</v>
      </c>
      <c r="D16496" s="154">
        <v>62</v>
      </c>
      <c r="E16496" t="s">
        <v>2789</v>
      </c>
      <c r="F16496">
        <v>16</v>
      </c>
      <c r="G16496">
        <v>310</v>
      </c>
      <c r="H16496" t="s">
        <v>3404</v>
      </c>
      <c r="I16496" t="s">
        <v>3959</v>
      </c>
      <c r="K16496" t="s">
        <v>1654</v>
      </c>
      <c r="L16496" t="s">
        <v>1653</v>
      </c>
      <c r="M16496" t="s">
        <v>3404</v>
      </c>
      <c r="N16496" t="b">
        <f>IF(ETMRouteStages[[#This Row],[RID]]=A16495,ETMRouteStages[[#This Row],[StageSequence]]=F16495+1,TRUE)</f>
        <v>1</v>
      </c>
    </row>
    <row r="16497" spans="1:14">
      <c r="A16497" t="s">
        <v>7150</v>
      </c>
      <c r="B16497" t="s">
        <v>3003</v>
      </c>
      <c r="C16497" t="s">
        <v>5672</v>
      </c>
      <c r="D16497" s="154">
        <v>62</v>
      </c>
      <c r="E16497" t="s">
        <v>7152</v>
      </c>
      <c r="F16497">
        <v>17</v>
      </c>
      <c r="G16497">
        <v>325</v>
      </c>
      <c r="H16497" t="s">
        <v>3404</v>
      </c>
      <c r="I16497" t="s">
        <v>3959</v>
      </c>
      <c r="K16497" t="s">
        <v>1376</v>
      </c>
      <c r="L16497" t="s">
        <v>1375</v>
      </c>
      <c r="M16497" t="s">
        <v>3404</v>
      </c>
      <c r="N16497" t="b">
        <f>IF(ETMRouteStages[[#This Row],[RID]]=A16496,ETMRouteStages[[#This Row],[StageSequence]]=F16496+1,TRUE)</f>
        <v>1</v>
      </c>
    </row>
    <row r="16498" spans="1:14">
      <c r="A16498" t="s">
        <v>7150</v>
      </c>
      <c r="B16498" t="s">
        <v>3003</v>
      </c>
      <c r="C16498" t="s">
        <v>5672</v>
      </c>
      <c r="D16498" s="154">
        <v>62</v>
      </c>
      <c r="E16498" t="s">
        <v>7153</v>
      </c>
      <c r="F16498">
        <v>18</v>
      </c>
      <c r="G16498">
        <v>340</v>
      </c>
      <c r="H16498" t="s">
        <v>3404</v>
      </c>
      <c r="I16498" t="s">
        <v>3959</v>
      </c>
      <c r="K16498" t="s">
        <v>1443</v>
      </c>
      <c r="L16498" t="s">
        <v>1442</v>
      </c>
      <c r="M16498" t="s">
        <v>3404</v>
      </c>
      <c r="N16498" t="b">
        <f>IF(ETMRouteStages[[#This Row],[RID]]=A16497,ETMRouteStages[[#This Row],[StageSequence]]=F16497+1,TRUE)</f>
        <v>1</v>
      </c>
    </row>
    <row r="16499" spans="1:14">
      <c r="A16499" t="s">
        <v>7150</v>
      </c>
      <c r="B16499" t="s">
        <v>3003</v>
      </c>
      <c r="C16499" t="s">
        <v>5672</v>
      </c>
      <c r="D16499" s="154">
        <v>62</v>
      </c>
      <c r="E16499" t="s">
        <v>1653</v>
      </c>
      <c r="F16499">
        <v>19</v>
      </c>
      <c r="G16499">
        <v>345</v>
      </c>
      <c r="H16499" t="s">
        <v>3500</v>
      </c>
      <c r="I16499" t="s">
        <v>3959</v>
      </c>
      <c r="K16499" t="s">
        <v>2535</v>
      </c>
      <c r="L16499" t="s">
        <v>2534</v>
      </c>
      <c r="M16499" t="s">
        <v>3500</v>
      </c>
      <c r="N16499" t="b">
        <f>IF(ETMRouteStages[[#This Row],[RID]]=A16498,ETMRouteStages[[#This Row],[StageSequence]]=F16498+1,TRUE)</f>
        <v>1</v>
      </c>
    </row>
    <row r="16500" spans="1:14">
      <c r="A16500" t="s">
        <v>7150</v>
      </c>
      <c r="B16500" t="s">
        <v>3003</v>
      </c>
      <c r="C16500" t="s">
        <v>5672</v>
      </c>
      <c r="D16500" s="154">
        <v>62</v>
      </c>
      <c r="E16500" t="s">
        <v>1375</v>
      </c>
      <c r="F16500">
        <v>20</v>
      </c>
      <c r="G16500">
        <v>370</v>
      </c>
      <c r="H16500" t="s">
        <v>3404</v>
      </c>
      <c r="I16500" t="s">
        <v>3959</v>
      </c>
      <c r="K16500" t="s">
        <v>1915</v>
      </c>
      <c r="L16500" t="s">
        <v>1914</v>
      </c>
      <c r="M16500" t="s">
        <v>3404</v>
      </c>
      <c r="N16500" t="b">
        <f>IF(ETMRouteStages[[#This Row],[RID]]=A16499,ETMRouteStages[[#This Row],[StageSequence]]=F16499+1,TRUE)</f>
        <v>1</v>
      </c>
    </row>
    <row r="16501" spans="1:14">
      <c r="A16501" t="s">
        <v>7150</v>
      </c>
      <c r="B16501" t="s">
        <v>3003</v>
      </c>
      <c r="C16501" t="s">
        <v>5672</v>
      </c>
      <c r="D16501" s="154">
        <v>62</v>
      </c>
      <c r="E16501" t="s">
        <v>1442</v>
      </c>
      <c r="F16501">
        <v>21</v>
      </c>
      <c r="G16501">
        <v>470</v>
      </c>
      <c r="H16501" t="s">
        <v>3404</v>
      </c>
      <c r="I16501" t="s">
        <v>3959</v>
      </c>
      <c r="K16501" t="s">
        <v>2537</v>
      </c>
      <c r="L16501" t="s">
        <v>2536</v>
      </c>
      <c r="M16501" t="s">
        <v>3404</v>
      </c>
      <c r="N16501" t="b">
        <f>IF(ETMRouteStages[[#This Row],[RID]]=A16500,ETMRouteStages[[#This Row],[StageSequence]]=F16500+1,TRUE)</f>
        <v>1</v>
      </c>
    </row>
    <row r="16502" spans="1:14">
      <c r="A16502" t="s">
        <v>7150</v>
      </c>
      <c r="B16502" t="s">
        <v>3003</v>
      </c>
      <c r="C16502" t="s">
        <v>5672</v>
      </c>
      <c r="D16502" s="154">
        <v>62</v>
      </c>
      <c r="E16502" t="s">
        <v>7154</v>
      </c>
      <c r="F16502">
        <v>22</v>
      </c>
      <c r="G16502">
        <v>505</v>
      </c>
      <c r="H16502" t="s">
        <v>3404</v>
      </c>
      <c r="I16502" t="s">
        <v>3959</v>
      </c>
      <c r="K16502" t="s">
        <v>2218</v>
      </c>
      <c r="L16502" t="s">
        <v>2217</v>
      </c>
      <c r="M16502" t="s">
        <v>3404</v>
      </c>
      <c r="N16502" t="b">
        <f>IF(ETMRouteStages[[#This Row],[RID]]=A16501,ETMRouteStages[[#This Row],[StageSequence]]=F16501+1,TRUE)</f>
        <v>1</v>
      </c>
    </row>
    <row r="16503" spans="1:14">
      <c r="A16503" t="s">
        <v>7150</v>
      </c>
      <c r="B16503" t="s">
        <v>3003</v>
      </c>
      <c r="C16503" t="s">
        <v>5672</v>
      </c>
      <c r="D16503" s="154">
        <v>62</v>
      </c>
      <c r="E16503" t="s">
        <v>1914</v>
      </c>
      <c r="F16503">
        <v>23</v>
      </c>
      <c r="G16503">
        <v>540</v>
      </c>
      <c r="H16503" t="s">
        <v>3404</v>
      </c>
      <c r="I16503" t="s">
        <v>3959</v>
      </c>
      <c r="K16503" t="s">
        <v>1784</v>
      </c>
      <c r="L16503" t="s">
        <v>1783</v>
      </c>
      <c r="M16503" t="s">
        <v>3404</v>
      </c>
      <c r="N16503" t="b">
        <f>IF(ETMRouteStages[[#This Row],[RID]]=A16502,ETMRouteStages[[#This Row],[StageSequence]]=F16502+1,TRUE)</f>
        <v>1</v>
      </c>
    </row>
    <row r="16504" spans="1:14">
      <c r="A16504" t="s">
        <v>7150</v>
      </c>
      <c r="B16504" t="s">
        <v>3003</v>
      </c>
      <c r="C16504" t="s">
        <v>5672</v>
      </c>
      <c r="D16504" s="154">
        <v>62</v>
      </c>
      <c r="E16504" t="s">
        <v>7155</v>
      </c>
      <c r="F16504">
        <v>24</v>
      </c>
      <c r="G16504">
        <v>585</v>
      </c>
      <c r="H16504" t="s">
        <v>3404</v>
      </c>
      <c r="I16504" t="s">
        <v>3959</v>
      </c>
      <c r="K16504" t="s">
        <v>2716</v>
      </c>
      <c r="L16504" t="s">
        <v>2715</v>
      </c>
      <c r="M16504" t="s">
        <v>3404</v>
      </c>
      <c r="N16504" t="b">
        <f>IF(ETMRouteStages[[#This Row],[RID]]=A16503,ETMRouteStages[[#This Row],[StageSequence]]=F16503+1,TRUE)</f>
        <v>1</v>
      </c>
    </row>
    <row r="16505" spans="1:14">
      <c r="A16505" t="s">
        <v>7150</v>
      </c>
      <c r="B16505" t="s">
        <v>3003</v>
      </c>
      <c r="C16505" t="s">
        <v>5672</v>
      </c>
      <c r="D16505" s="154">
        <v>62</v>
      </c>
      <c r="E16505" t="s">
        <v>7156</v>
      </c>
      <c r="F16505">
        <v>25</v>
      </c>
      <c r="G16505">
        <v>585</v>
      </c>
      <c r="H16505" t="s">
        <v>3404</v>
      </c>
      <c r="I16505" t="s">
        <v>3959</v>
      </c>
      <c r="K16505" t="s">
        <v>2218</v>
      </c>
      <c r="L16505" t="s">
        <v>2217</v>
      </c>
      <c r="M16505" t="s">
        <v>3404</v>
      </c>
      <c r="N16505" t="b">
        <f>IF(ETMRouteStages[[#This Row],[RID]]=A16504,ETMRouteStages[[#This Row],[StageSequence]]=F16504+1,TRUE)</f>
        <v>1</v>
      </c>
    </row>
    <row r="16506" spans="1:14">
      <c r="A16506" t="s">
        <v>7150</v>
      </c>
      <c r="B16506" t="s">
        <v>3003</v>
      </c>
      <c r="C16506" t="s">
        <v>5672</v>
      </c>
      <c r="D16506" s="154">
        <v>62</v>
      </c>
      <c r="E16506" t="s">
        <v>1783</v>
      </c>
      <c r="F16506">
        <v>26</v>
      </c>
      <c r="G16506">
        <v>585</v>
      </c>
      <c r="H16506" t="s">
        <v>3404</v>
      </c>
      <c r="I16506" t="s">
        <v>3959</v>
      </c>
      <c r="K16506" t="s">
        <v>1784</v>
      </c>
      <c r="L16506" t="s">
        <v>1783</v>
      </c>
      <c r="M16506" t="s">
        <v>3404</v>
      </c>
      <c r="N16506" t="b">
        <f>IF(ETMRouteStages[[#This Row],[RID]]=A16505,ETMRouteStages[[#This Row],[StageSequence]]=F16505+1,TRUE)</f>
        <v>1</v>
      </c>
    </row>
    <row r="16507" spans="1:14">
      <c r="A16507" t="s">
        <v>7150</v>
      </c>
      <c r="B16507" t="s">
        <v>3003</v>
      </c>
      <c r="C16507" t="s">
        <v>5672</v>
      </c>
      <c r="D16507" s="154">
        <v>62</v>
      </c>
      <c r="E16507" t="s">
        <v>2715</v>
      </c>
      <c r="F16507">
        <v>27</v>
      </c>
      <c r="G16507">
        <v>585</v>
      </c>
      <c r="H16507" t="s">
        <v>3404</v>
      </c>
      <c r="I16507" t="s">
        <v>3959</v>
      </c>
      <c r="K16507" t="s">
        <v>2716</v>
      </c>
      <c r="L16507" t="s">
        <v>2715</v>
      </c>
      <c r="M16507" t="s">
        <v>3404</v>
      </c>
      <c r="N16507" t="b">
        <f>IF(ETMRouteStages[[#This Row],[RID]]=A16506,ETMRouteStages[[#This Row],[StageSequence]]=F16506+1,TRUE)</f>
        <v>1</v>
      </c>
    </row>
    <row r="16508" spans="1:14">
      <c r="A16508" t="s">
        <v>7157</v>
      </c>
      <c r="B16508" t="s">
        <v>3003</v>
      </c>
      <c r="C16508" t="s">
        <v>5676</v>
      </c>
      <c r="D16508" s="154">
        <v>63</v>
      </c>
      <c r="E16508" t="s">
        <v>3002</v>
      </c>
      <c r="F16508">
        <v>1</v>
      </c>
      <c r="G16508">
        <v>0</v>
      </c>
      <c r="H16508" t="s">
        <v>3404</v>
      </c>
      <c r="I16508" t="s">
        <v>3946</v>
      </c>
      <c r="K16508" t="s">
        <v>3003</v>
      </c>
      <c r="L16508" t="s">
        <v>3002</v>
      </c>
      <c r="M16508" t="s">
        <v>3404</v>
      </c>
      <c r="N16508" t="b">
        <f>IF(ETMRouteStages[[#This Row],[RID]]=A16507,ETMRouteStages[[#This Row],[StageSequence]]=F16507+1,TRUE)</f>
        <v>1</v>
      </c>
    </row>
    <row r="16509" spans="1:14">
      <c r="A16509" t="s">
        <v>7157</v>
      </c>
      <c r="B16509" t="s">
        <v>3003</v>
      </c>
      <c r="C16509" t="s">
        <v>5676</v>
      </c>
      <c r="D16509" s="154">
        <v>63</v>
      </c>
      <c r="E16509" t="s">
        <v>896</v>
      </c>
      <c r="F16509">
        <v>2</v>
      </c>
      <c r="G16509">
        <v>4</v>
      </c>
      <c r="H16509" t="s">
        <v>3404</v>
      </c>
      <c r="I16509" t="s">
        <v>3946</v>
      </c>
      <c r="K16509" t="s">
        <v>897</v>
      </c>
      <c r="L16509" t="s">
        <v>896</v>
      </c>
      <c r="M16509" t="s">
        <v>3404</v>
      </c>
      <c r="N16509" t="b">
        <f>IF(ETMRouteStages[[#This Row],[RID]]=A16508,ETMRouteStages[[#This Row],[StageSequence]]=F16508+1,TRUE)</f>
        <v>1</v>
      </c>
    </row>
    <row r="16510" spans="1:14">
      <c r="A16510" t="s">
        <v>7157</v>
      </c>
      <c r="B16510" t="s">
        <v>3003</v>
      </c>
      <c r="C16510" t="s">
        <v>5676</v>
      </c>
      <c r="D16510" s="154">
        <v>63</v>
      </c>
      <c r="E16510" t="s">
        <v>976</v>
      </c>
      <c r="F16510">
        <v>3</v>
      </c>
      <c r="G16510">
        <v>14</v>
      </c>
      <c r="H16510" t="s">
        <v>3404</v>
      </c>
      <c r="I16510" t="s">
        <v>3946</v>
      </c>
      <c r="K16510" t="s">
        <v>977</v>
      </c>
      <c r="L16510" t="s">
        <v>976</v>
      </c>
      <c r="M16510" t="s">
        <v>3404</v>
      </c>
      <c r="N16510" t="b">
        <f>IF(ETMRouteStages[[#This Row],[RID]]=A16509,ETMRouteStages[[#This Row],[StageSequence]]=F16509+1,TRUE)</f>
        <v>1</v>
      </c>
    </row>
    <row r="16511" spans="1:14">
      <c r="A16511" t="s">
        <v>7157</v>
      </c>
      <c r="B16511" t="s">
        <v>3003</v>
      </c>
      <c r="C16511" t="s">
        <v>5676</v>
      </c>
      <c r="D16511" s="154">
        <v>63</v>
      </c>
      <c r="E16511" t="s">
        <v>2286</v>
      </c>
      <c r="F16511">
        <v>4</v>
      </c>
      <c r="G16511">
        <v>18</v>
      </c>
      <c r="H16511" t="s">
        <v>3404</v>
      </c>
      <c r="I16511" t="s">
        <v>3946</v>
      </c>
      <c r="K16511" t="s">
        <v>2287</v>
      </c>
      <c r="L16511" t="s">
        <v>2286</v>
      </c>
      <c r="M16511" t="s">
        <v>3404</v>
      </c>
      <c r="N16511" t="b">
        <f>IF(ETMRouteStages[[#This Row],[RID]]=A16510,ETMRouteStages[[#This Row],[StageSequence]]=F16510+1,TRUE)</f>
        <v>1</v>
      </c>
    </row>
    <row r="16512" spans="1:14">
      <c r="A16512" t="s">
        <v>7157</v>
      </c>
      <c r="B16512" t="s">
        <v>3003</v>
      </c>
      <c r="C16512" t="s">
        <v>5676</v>
      </c>
      <c r="D16512" s="154">
        <v>63</v>
      </c>
      <c r="E16512" t="s">
        <v>626</v>
      </c>
      <c r="F16512">
        <v>5</v>
      </c>
      <c r="G16512">
        <v>26</v>
      </c>
      <c r="H16512" t="s">
        <v>3404</v>
      </c>
      <c r="I16512" t="s">
        <v>3946</v>
      </c>
      <c r="K16512" t="s">
        <v>627</v>
      </c>
      <c r="L16512" t="s">
        <v>626</v>
      </c>
      <c r="M16512" t="s">
        <v>3404</v>
      </c>
      <c r="N16512" t="b">
        <f>IF(ETMRouteStages[[#This Row],[RID]]=A16511,ETMRouteStages[[#This Row],[StageSequence]]=F16511+1,TRUE)</f>
        <v>1</v>
      </c>
    </row>
    <row r="16513" spans="1:14">
      <c r="A16513" t="s">
        <v>7157</v>
      </c>
      <c r="B16513" t="s">
        <v>3003</v>
      </c>
      <c r="C16513" t="s">
        <v>5676</v>
      </c>
      <c r="D16513" s="154">
        <v>63</v>
      </c>
      <c r="E16513" t="s">
        <v>2201</v>
      </c>
      <c r="F16513">
        <v>6</v>
      </c>
      <c r="G16513">
        <v>30</v>
      </c>
      <c r="H16513" t="s">
        <v>3404</v>
      </c>
      <c r="I16513" t="s">
        <v>3946</v>
      </c>
      <c r="K16513" t="s">
        <v>2202</v>
      </c>
      <c r="L16513" t="s">
        <v>2201</v>
      </c>
      <c r="M16513" t="s">
        <v>3404</v>
      </c>
      <c r="N16513" t="b">
        <f>IF(ETMRouteStages[[#This Row],[RID]]=A16512,ETMRouteStages[[#This Row],[StageSequence]]=F16512+1,TRUE)</f>
        <v>1</v>
      </c>
    </row>
    <row r="16514" spans="1:14">
      <c r="A16514" t="s">
        <v>7157</v>
      </c>
      <c r="B16514" t="s">
        <v>3003</v>
      </c>
      <c r="C16514" t="s">
        <v>5676</v>
      </c>
      <c r="D16514" s="154">
        <v>63</v>
      </c>
      <c r="E16514" t="s">
        <v>2862</v>
      </c>
      <c r="F16514">
        <v>7</v>
      </c>
      <c r="G16514">
        <v>33</v>
      </c>
      <c r="H16514" t="s">
        <v>3404</v>
      </c>
      <c r="I16514" t="s">
        <v>3946</v>
      </c>
      <c r="K16514" t="s">
        <v>2863</v>
      </c>
      <c r="L16514" t="s">
        <v>2862</v>
      </c>
      <c r="M16514" t="s">
        <v>3404</v>
      </c>
      <c r="N16514" t="b">
        <f>IF(ETMRouteStages[[#This Row],[RID]]=A16513,ETMRouteStages[[#This Row],[StageSequence]]=F16513+1,TRUE)</f>
        <v>1</v>
      </c>
    </row>
    <row r="16515" spans="1:14">
      <c r="A16515" t="s">
        <v>7157</v>
      </c>
      <c r="B16515" t="s">
        <v>3003</v>
      </c>
      <c r="C16515" t="s">
        <v>5676</v>
      </c>
      <c r="D16515" s="154">
        <v>63</v>
      </c>
      <c r="E16515" t="s">
        <v>1343</v>
      </c>
      <c r="F16515">
        <v>8</v>
      </c>
      <c r="G16515">
        <v>35</v>
      </c>
      <c r="H16515" t="s">
        <v>3404</v>
      </c>
      <c r="I16515" t="s">
        <v>3946</v>
      </c>
      <c r="K16515" t="s">
        <v>1344</v>
      </c>
      <c r="L16515" t="s">
        <v>1343</v>
      </c>
      <c r="M16515" t="s">
        <v>3404</v>
      </c>
      <c r="N16515" t="b">
        <f>IF(ETMRouteStages[[#This Row],[RID]]=A16514,ETMRouteStages[[#This Row],[StageSequence]]=F16514+1,TRUE)</f>
        <v>1</v>
      </c>
    </row>
    <row r="16516" spans="1:14">
      <c r="A16516" t="s">
        <v>7157</v>
      </c>
      <c r="B16516" t="s">
        <v>3003</v>
      </c>
      <c r="C16516" t="s">
        <v>5676</v>
      </c>
      <c r="D16516" s="154">
        <v>63</v>
      </c>
      <c r="E16516" t="s">
        <v>2360</v>
      </c>
      <c r="F16516">
        <v>9</v>
      </c>
      <c r="G16516">
        <v>37</v>
      </c>
      <c r="H16516" t="s">
        <v>3404</v>
      </c>
      <c r="I16516" t="s">
        <v>3946</v>
      </c>
      <c r="K16516" t="s">
        <v>2361</v>
      </c>
      <c r="L16516" t="s">
        <v>2360</v>
      </c>
      <c r="M16516" t="s">
        <v>3404</v>
      </c>
      <c r="N16516" t="b">
        <f>IF(ETMRouteStages[[#This Row],[RID]]=A16515,ETMRouteStages[[#This Row],[StageSequence]]=F16515+1,TRUE)</f>
        <v>1</v>
      </c>
    </row>
    <row r="16517" spans="1:14">
      <c r="A16517" t="s">
        <v>7157</v>
      </c>
      <c r="B16517" t="s">
        <v>3003</v>
      </c>
      <c r="C16517" t="s">
        <v>5676</v>
      </c>
      <c r="D16517" s="154">
        <v>63</v>
      </c>
      <c r="E16517" t="s">
        <v>1333</v>
      </c>
      <c r="F16517">
        <v>10</v>
      </c>
      <c r="G16517">
        <v>39</v>
      </c>
      <c r="H16517" t="s">
        <v>3404</v>
      </c>
      <c r="I16517" t="s">
        <v>3946</v>
      </c>
      <c r="K16517" t="s">
        <v>1334</v>
      </c>
      <c r="L16517" t="s">
        <v>1333</v>
      </c>
      <c r="M16517" t="s">
        <v>3404</v>
      </c>
      <c r="N16517" t="b">
        <f>IF(ETMRouteStages[[#This Row],[RID]]=A16516,ETMRouteStages[[#This Row],[StageSequence]]=F16516+1,TRUE)</f>
        <v>1</v>
      </c>
    </row>
    <row r="16518" spans="1:14">
      <c r="A16518" t="s">
        <v>7157</v>
      </c>
      <c r="B16518" t="s">
        <v>3003</v>
      </c>
      <c r="C16518" t="s">
        <v>5676</v>
      </c>
      <c r="D16518" s="154">
        <v>63</v>
      </c>
      <c r="E16518" t="s">
        <v>1835</v>
      </c>
      <c r="F16518">
        <v>11</v>
      </c>
      <c r="G16518">
        <v>42</v>
      </c>
      <c r="H16518" t="s">
        <v>3404</v>
      </c>
      <c r="I16518" t="s">
        <v>3946</v>
      </c>
      <c r="K16518" t="s">
        <v>1836</v>
      </c>
      <c r="L16518" t="s">
        <v>1835</v>
      </c>
      <c r="M16518" t="s">
        <v>3404</v>
      </c>
      <c r="N16518" t="b">
        <f>IF(ETMRouteStages[[#This Row],[RID]]=A16517,ETMRouteStages[[#This Row],[StageSequence]]=F16517+1,TRUE)</f>
        <v>1</v>
      </c>
    </row>
    <row r="16519" spans="1:14">
      <c r="A16519" t="s">
        <v>7157</v>
      </c>
      <c r="B16519" t="s">
        <v>3003</v>
      </c>
      <c r="C16519" t="s">
        <v>5676</v>
      </c>
      <c r="D16519" s="154">
        <v>63</v>
      </c>
      <c r="E16519" t="s">
        <v>954</v>
      </c>
      <c r="F16519">
        <v>12</v>
      </c>
      <c r="G16519">
        <v>50</v>
      </c>
      <c r="H16519" t="s">
        <v>3404</v>
      </c>
      <c r="I16519" t="s">
        <v>3946</v>
      </c>
      <c r="K16519" t="s">
        <v>955</v>
      </c>
      <c r="L16519" t="s">
        <v>954</v>
      </c>
      <c r="M16519" t="s">
        <v>3404</v>
      </c>
      <c r="N16519" t="b">
        <f>IF(ETMRouteStages[[#This Row],[RID]]=A16518,ETMRouteStages[[#This Row],[StageSequence]]=F16518+1,TRUE)</f>
        <v>1</v>
      </c>
    </row>
    <row r="16520" spans="1:14">
      <c r="A16520" t="s">
        <v>7157</v>
      </c>
      <c r="B16520" t="s">
        <v>3003</v>
      </c>
      <c r="C16520" t="s">
        <v>5676</v>
      </c>
      <c r="D16520" s="154">
        <v>63</v>
      </c>
      <c r="E16520" t="s">
        <v>1095</v>
      </c>
      <c r="F16520">
        <v>13</v>
      </c>
      <c r="G16520">
        <v>52</v>
      </c>
      <c r="H16520" t="s">
        <v>3404</v>
      </c>
      <c r="I16520" t="s">
        <v>3946</v>
      </c>
      <c r="K16520" t="s">
        <v>1096</v>
      </c>
      <c r="L16520" t="s">
        <v>1095</v>
      </c>
      <c r="M16520" t="s">
        <v>3404</v>
      </c>
      <c r="N16520" t="b">
        <f>IF(ETMRouteStages[[#This Row],[RID]]=A16519,ETMRouteStages[[#This Row],[StageSequence]]=F16519+1,TRUE)</f>
        <v>1</v>
      </c>
    </row>
    <row r="16521" spans="1:14">
      <c r="A16521" t="s">
        <v>7157</v>
      </c>
      <c r="B16521" t="s">
        <v>3003</v>
      </c>
      <c r="C16521" t="s">
        <v>5676</v>
      </c>
      <c r="D16521" s="154">
        <v>63</v>
      </c>
      <c r="E16521" t="s">
        <v>1532</v>
      </c>
      <c r="F16521">
        <v>14</v>
      </c>
      <c r="G16521">
        <v>56</v>
      </c>
      <c r="H16521" t="s">
        <v>3404</v>
      </c>
      <c r="I16521" t="s">
        <v>3946</v>
      </c>
      <c r="K16521" t="s">
        <v>1533</v>
      </c>
      <c r="L16521" t="s">
        <v>1532</v>
      </c>
      <c r="M16521" t="s">
        <v>3404</v>
      </c>
      <c r="N16521" t="b">
        <f>IF(ETMRouteStages[[#This Row],[RID]]=A16520,ETMRouteStages[[#This Row],[StageSequence]]=F16520+1,TRUE)</f>
        <v>1</v>
      </c>
    </row>
    <row r="16522" spans="1:14">
      <c r="A16522" t="s">
        <v>7157</v>
      </c>
      <c r="B16522" t="s">
        <v>3003</v>
      </c>
      <c r="C16522" t="s">
        <v>5676</v>
      </c>
      <c r="D16522" s="154">
        <v>63</v>
      </c>
      <c r="E16522" t="s">
        <v>2266</v>
      </c>
      <c r="F16522">
        <v>15</v>
      </c>
      <c r="G16522">
        <v>60</v>
      </c>
      <c r="H16522" t="s">
        <v>3404</v>
      </c>
      <c r="I16522" t="s">
        <v>3946</v>
      </c>
      <c r="K16522" t="s">
        <v>2267</v>
      </c>
      <c r="L16522" t="s">
        <v>2266</v>
      </c>
      <c r="M16522" t="s">
        <v>3404</v>
      </c>
      <c r="N16522" t="b">
        <f>IF(ETMRouteStages[[#This Row],[RID]]=A16521,ETMRouteStages[[#This Row],[StageSequence]]=F16521+1,TRUE)</f>
        <v>1</v>
      </c>
    </row>
    <row r="16523" spans="1:14">
      <c r="A16523" t="s">
        <v>7157</v>
      </c>
      <c r="B16523" t="s">
        <v>3003</v>
      </c>
      <c r="C16523" t="s">
        <v>5676</v>
      </c>
      <c r="D16523" s="154">
        <v>63</v>
      </c>
      <c r="E16523" t="s">
        <v>2753</v>
      </c>
      <c r="F16523">
        <v>16</v>
      </c>
      <c r="G16523">
        <v>63</v>
      </c>
      <c r="H16523" t="s">
        <v>3404</v>
      </c>
      <c r="I16523" t="s">
        <v>3946</v>
      </c>
      <c r="K16523" t="s">
        <v>2754</v>
      </c>
      <c r="L16523" t="s">
        <v>2753</v>
      </c>
      <c r="M16523" t="s">
        <v>3404</v>
      </c>
      <c r="N16523" t="b">
        <f>IF(ETMRouteStages[[#This Row],[RID]]=A16522,ETMRouteStages[[#This Row],[StageSequence]]=F16522+1,TRUE)</f>
        <v>1</v>
      </c>
    </row>
    <row r="16524" spans="1:14">
      <c r="A16524" t="s">
        <v>7157</v>
      </c>
      <c r="B16524" t="s">
        <v>3003</v>
      </c>
      <c r="C16524" t="s">
        <v>5676</v>
      </c>
      <c r="D16524" s="154">
        <v>63</v>
      </c>
      <c r="E16524" t="s">
        <v>2338</v>
      </c>
      <c r="F16524">
        <v>17</v>
      </c>
      <c r="G16524">
        <v>64</v>
      </c>
      <c r="H16524" t="s">
        <v>3404</v>
      </c>
      <c r="I16524" t="s">
        <v>3946</v>
      </c>
      <c r="K16524" t="s">
        <v>2339</v>
      </c>
      <c r="L16524" t="s">
        <v>2338</v>
      </c>
      <c r="M16524" t="s">
        <v>3404</v>
      </c>
      <c r="N16524" t="b">
        <f>IF(ETMRouteStages[[#This Row],[RID]]=A16523,ETMRouteStages[[#This Row],[StageSequence]]=F16523+1,TRUE)</f>
        <v>1</v>
      </c>
    </row>
    <row r="16525" spans="1:14">
      <c r="A16525" t="s">
        <v>7157</v>
      </c>
      <c r="B16525" t="s">
        <v>3003</v>
      </c>
      <c r="C16525" t="s">
        <v>5676</v>
      </c>
      <c r="D16525" s="154">
        <v>63</v>
      </c>
      <c r="E16525" t="s">
        <v>2932</v>
      </c>
      <c r="F16525">
        <v>18</v>
      </c>
      <c r="G16525">
        <v>67</v>
      </c>
      <c r="H16525" t="s">
        <v>3404</v>
      </c>
      <c r="I16525" t="s">
        <v>3946</v>
      </c>
      <c r="K16525" t="s">
        <v>2933</v>
      </c>
      <c r="L16525" t="s">
        <v>2932</v>
      </c>
      <c r="M16525" t="s">
        <v>3404</v>
      </c>
      <c r="N16525" t="b">
        <f>IF(ETMRouteStages[[#This Row],[RID]]=A16524,ETMRouteStages[[#This Row],[StageSequence]]=F16524+1,TRUE)</f>
        <v>1</v>
      </c>
    </row>
    <row r="16526" spans="1:14">
      <c r="A16526" t="s">
        <v>7157</v>
      </c>
      <c r="B16526" t="s">
        <v>3003</v>
      </c>
      <c r="C16526" t="s">
        <v>5676</v>
      </c>
      <c r="D16526" s="154">
        <v>63</v>
      </c>
      <c r="E16526" t="s">
        <v>2896</v>
      </c>
      <c r="F16526">
        <v>19</v>
      </c>
      <c r="G16526">
        <v>70</v>
      </c>
      <c r="H16526" t="s">
        <v>3404</v>
      </c>
      <c r="I16526" t="s">
        <v>3946</v>
      </c>
      <c r="K16526" t="s">
        <v>2897</v>
      </c>
      <c r="L16526" t="s">
        <v>2896</v>
      </c>
      <c r="M16526" t="s">
        <v>3404</v>
      </c>
      <c r="N16526" t="b">
        <f>IF(ETMRouteStages[[#This Row],[RID]]=A16525,ETMRouteStages[[#This Row],[StageSequence]]=F16525+1,TRUE)</f>
        <v>1</v>
      </c>
    </row>
    <row r="16527" spans="1:14">
      <c r="A16527" t="s">
        <v>7157</v>
      </c>
      <c r="B16527" t="s">
        <v>3003</v>
      </c>
      <c r="C16527" t="s">
        <v>5676</v>
      </c>
      <c r="D16527" s="154">
        <v>63</v>
      </c>
      <c r="E16527" t="s">
        <v>2251</v>
      </c>
      <c r="F16527">
        <v>20</v>
      </c>
      <c r="G16527">
        <v>74</v>
      </c>
      <c r="H16527" t="s">
        <v>3404</v>
      </c>
      <c r="I16527" t="s">
        <v>3946</v>
      </c>
      <c r="J16527" t="s">
        <v>6088</v>
      </c>
      <c r="K16527" t="s">
        <v>2252</v>
      </c>
      <c r="L16527" t="s">
        <v>2251</v>
      </c>
      <c r="M16527" t="s">
        <v>3404</v>
      </c>
      <c r="N16527" t="b">
        <f>IF(ETMRouteStages[[#This Row],[RID]]=A16526,ETMRouteStages[[#This Row],[StageSequence]]=F16526+1,TRUE)</f>
        <v>1</v>
      </c>
    </row>
    <row r="16528" spans="1:14">
      <c r="A16528" t="s">
        <v>7157</v>
      </c>
      <c r="B16528" t="s">
        <v>3003</v>
      </c>
      <c r="C16528" t="s">
        <v>5676</v>
      </c>
      <c r="D16528" s="154">
        <v>63</v>
      </c>
      <c r="E16528" t="s">
        <v>634</v>
      </c>
      <c r="F16528">
        <v>21</v>
      </c>
      <c r="G16528">
        <v>77</v>
      </c>
      <c r="H16528" t="s">
        <v>3404</v>
      </c>
      <c r="I16528" t="s">
        <v>3946</v>
      </c>
      <c r="J16528" t="s">
        <v>6098</v>
      </c>
      <c r="K16528" t="s">
        <v>635</v>
      </c>
      <c r="L16528" t="s">
        <v>634</v>
      </c>
      <c r="M16528" t="s">
        <v>3404</v>
      </c>
      <c r="N16528" t="b">
        <f>IF(ETMRouteStages[[#This Row],[RID]]=A16527,ETMRouteStages[[#This Row],[StageSequence]]=F16527+1,TRUE)</f>
        <v>1</v>
      </c>
    </row>
    <row r="16529" spans="1:14">
      <c r="A16529" t="s">
        <v>7157</v>
      </c>
      <c r="B16529" t="s">
        <v>3003</v>
      </c>
      <c r="C16529" t="s">
        <v>5676</v>
      </c>
      <c r="D16529" s="154">
        <v>63</v>
      </c>
      <c r="E16529" t="s">
        <v>2606</v>
      </c>
      <c r="F16529">
        <v>22</v>
      </c>
      <c r="G16529">
        <v>88</v>
      </c>
      <c r="H16529" t="s">
        <v>3404</v>
      </c>
      <c r="I16529" t="s">
        <v>3946</v>
      </c>
      <c r="K16529" t="s">
        <v>2607</v>
      </c>
      <c r="L16529" t="s">
        <v>2606</v>
      </c>
      <c r="M16529" t="s">
        <v>3404</v>
      </c>
      <c r="N16529" t="b">
        <f>IF(ETMRouteStages[[#This Row],[RID]]=A16528,ETMRouteStages[[#This Row],[StageSequence]]=F16528+1,TRUE)</f>
        <v>1</v>
      </c>
    </row>
    <row r="16530" spans="1:14">
      <c r="A16530" t="s">
        <v>7157</v>
      </c>
      <c r="B16530" t="s">
        <v>3003</v>
      </c>
      <c r="C16530" t="s">
        <v>5676</v>
      </c>
      <c r="D16530" s="154">
        <v>63</v>
      </c>
      <c r="E16530" t="s">
        <v>447</v>
      </c>
      <c r="F16530">
        <v>23</v>
      </c>
      <c r="G16530">
        <v>96</v>
      </c>
      <c r="H16530" t="s">
        <v>3404</v>
      </c>
      <c r="I16530" t="s">
        <v>3946</v>
      </c>
      <c r="K16530" t="s">
        <v>448</v>
      </c>
      <c r="L16530" t="s">
        <v>447</v>
      </c>
      <c r="M16530" t="s">
        <v>3404</v>
      </c>
      <c r="N16530" t="b">
        <f>IF(ETMRouteStages[[#This Row],[RID]]=A16529,ETMRouteStages[[#This Row],[StageSequence]]=F16529+1,TRUE)</f>
        <v>1</v>
      </c>
    </row>
    <row r="16531" spans="1:14">
      <c r="A16531" t="s">
        <v>7157</v>
      </c>
      <c r="B16531" t="s">
        <v>3003</v>
      </c>
      <c r="C16531" t="s">
        <v>5676</v>
      </c>
      <c r="D16531" s="154">
        <v>63</v>
      </c>
      <c r="E16531" t="s">
        <v>3134</v>
      </c>
      <c r="F16531">
        <v>24</v>
      </c>
      <c r="G16531">
        <v>100</v>
      </c>
      <c r="H16531" t="s">
        <v>3404</v>
      </c>
      <c r="I16531" t="s">
        <v>3946</v>
      </c>
      <c r="K16531" t="s">
        <v>3135</v>
      </c>
      <c r="L16531" t="s">
        <v>3134</v>
      </c>
      <c r="M16531" t="s">
        <v>3404</v>
      </c>
      <c r="N16531" t="b">
        <f>IF(ETMRouteStages[[#This Row],[RID]]=A16530,ETMRouteStages[[#This Row],[StageSequence]]=F16530+1,TRUE)</f>
        <v>1</v>
      </c>
    </row>
    <row r="16532" spans="1:14">
      <c r="A16532" t="s">
        <v>7157</v>
      </c>
      <c r="B16532" t="s">
        <v>3003</v>
      </c>
      <c r="C16532" t="s">
        <v>5676</v>
      </c>
      <c r="D16532" s="154">
        <v>63</v>
      </c>
      <c r="E16532" t="s">
        <v>1683</v>
      </c>
      <c r="F16532">
        <v>25</v>
      </c>
      <c r="G16532">
        <v>109</v>
      </c>
      <c r="H16532" t="s">
        <v>3404</v>
      </c>
      <c r="I16532" t="s">
        <v>3946</v>
      </c>
      <c r="K16532" t="s">
        <v>1684</v>
      </c>
      <c r="L16532" t="s">
        <v>1683</v>
      </c>
      <c r="M16532" t="s">
        <v>3404</v>
      </c>
      <c r="N16532" t="b">
        <f>IF(ETMRouteStages[[#This Row],[RID]]=A16531,ETMRouteStages[[#This Row],[StageSequence]]=F16531+1,TRUE)</f>
        <v>1</v>
      </c>
    </row>
    <row r="16533" spans="1:14">
      <c r="A16533" t="s">
        <v>7157</v>
      </c>
      <c r="B16533" t="s">
        <v>3003</v>
      </c>
      <c r="C16533" t="s">
        <v>5676</v>
      </c>
      <c r="D16533" s="154">
        <v>63</v>
      </c>
      <c r="E16533" t="s">
        <v>2219</v>
      </c>
      <c r="F16533">
        <v>26</v>
      </c>
      <c r="G16533">
        <v>118</v>
      </c>
      <c r="H16533" t="s">
        <v>3404</v>
      </c>
      <c r="I16533" t="s">
        <v>3946</v>
      </c>
      <c r="K16533" t="s">
        <v>2220</v>
      </c>
      <c r="L16533" t="s">
        <v>2219</v>
      </c>
      <c r="M16533" t="s">
        <v>3404</v>
      </c>
      <c r="N16533" t="b">
        <f>IF(ETMRouteStages[[#This Row],[RID]]=A16532,ETMRouteStages[[#This Row],[StageSequence]]=F16532+1,TRUE)</f>
        <v>1</v>
      </c>
    </row>
    <row r="16534" spans="1:14">
      <c r="A16534" t="s">
        <v>7157</v>
      </c>
      <c r="B16534" t="s">
        <v>3003</v>
      </c>
      <c r="C16534" t="s">
        <v>5676</v>
      </c>
      <c r="D16534" s="154">
        <v>63</v>
      </c>
      <c r="E16534" t="s">
        <v>2145</v>
      </c>
      <c r="F16534">
        <v>27</v>
      </c>
      <c r="G16534">
        <v>123</v>
      </c>
      <c r="H16534" t="s">
        <v>3404</v>
      </c>
      <c r="I16534" t="s">
        <v>3946</v>
      </c>
      <c r="K16534" t="s">
        <v>2146</v>
      </c>
      <c r="L16534" t="s">
        <v>2145</v>
      </c>
      <c r="M16534" t="s">
        <v>3404</v>
      </c>
      <c r="N16534" t="b">
        <f>IF(ETMRouteStages[[#This Row],[RID]]=A16533,ETMRouteStages[[#This Row],[StageSequence]]=F16533+1,TRUE)</f>
        <v>1</v>
      </c>
    </row>
    <row r="16535" spans="1:14">
      <c r="A16535" t="s">
        <v>7157</v>
      </c>
      <c r="B16535" t="s">
        <v>3003</v>
      </c>
      <c r="C16535" t="s">
        <v>5676</v>
      </c>
      <c r="D16535" s="154">
        <v>63</v>
      </c>
      <c r="E16535" t="s">
        <v>1554</v>
      </c>
      <c r="F16535">
        <v>28</v>
      </c>
      <c r="G16535">
        <v>130</v>
      </c>
      <c r="H16535" t="s">
        <v>3404</v>
      </c>
      <c r="I16535" t="s">
        <v>3946</v>
      </c>
      <c r="K16535" t="s">
        <v>1555</v>
      </c>
      <c r="L16535" t="s">
        <v>1554</v>
      </c>
      <c r="M16535" t="s">
        <v>3404</v>
      </c>
      <c r="N16535" t="b">
        <f>IF(ETMRouteStages[[#This Row],[RID]]=A16534,ETMRouteStages[[#This Row],[StageSequence]]=F16534+1,TRUE)</f>
        <v>1</v>
      </c>
    </row>
    <row r="16536" spans="1:14">
      <c r="A16536" t="s">
        <v>7157</v>
      </c>
      <c r="B16536" t="s">
        <v>3003</v>
      </c>
      <c r="C16536" t="s">
        <v>5676</v>
      </c>
      <c r="D16536" s="154">
        <v>63</v>
      </c>
      <c r="E16536" t="s">
        <v>2149</v>
      </c>
      <c r="F16536">
        <v>29</v>
      </c>
      <c r="G16536">
        <v>136</v>
      </c>
      <c r="H16536" t="s">
        <v>3404</v>
      </c>
      <c r="I16536" t="s">
        <v>3946</v>
      </c>
      <c r="K16536" t="s">
        <v>2150</v>
      </c>
      <c r="L16536" t="s">
        <v>2149</v>
      </c>
      <c r="M16536" t="s">
        <v>3404</v>
      </c>
      <c r="N16536" t="b">
        <f>IF(ETMRouteStages[[#This Row],[RID]]=A16535,ETMRouteStages[[#This Row],[StageSequence]]=F16535+1,TRUE)</f>
        <v>1</v>
      </c>
    </row>
    <row r="16537" spans="1:14">
      <c r="A16537" t="s">
        <v>7157</v>
      </c>
      <c r="B16537" t="s">
        <v>3003</v>
      </c>
      <c r="C16537" t="s">
        <v>5676</v>
      </c>
      <c r="D16537" s="154">
        <v>63</v>
      </c>
      <c r="E16537" t="s">
        <v>1512</v>
      </c>
      <c r="F16537">
        <v>30</v>
      </c>
      <c r="G16537">
        <v>142</v>
      </c>
      <c r="H16537" t="s">
        <v>3404</v>
      </c>
      <c r="I16537" t="s">
        <v>3946</v>
      </c>
      <c r="K16537" t="s">
        <v>1513</v>
      </c>
      <c r="L16537" t="s">
        <v>1512</v>
      </c>
      <c r="M16537" t="s">
        <v>3404</v>
      </c>
      <c r="N16537" t="b">
        <f>IF(ETMRouteStages[[#This Row],[RID]]=A16536,ETMRouteStages[[#This Row],[StageSequence]]=F16536+1,TRUE)</f>
        <v>1</v>
      </c>
    </row>
    <row r="16538" spans="1:14">
      <c r="A16538" t="s">
        <v>7157</v>
      </c>
      <c r="B16538" t="s">
        <v>3003</v>
      </c>
      <c r="C16538" t="s">
        <v>5676</v>
      </c>
      <c r="D16538" s="154">
        <v>63</v>
      </c>
      <c r="E16538" t="s">
        <v>1417</v>
      </c>
      <c r="F16538">
        <v>31</v>
      </c>
      <c r="G16538">
        <v>150</v>
      </c>
      <c r="H16538" t="s">
        <v>3404</v>
      </c>
      <c r="I16538" t="s">
        <v>3946</v>
      </c>
      <c r="K16538" t="s">
        <v>1418</v>
      </c>
      <c r="L16538" t="s">
        <v>1417</v>
      </c>
      <c r="M16538" t="s">
        <v>3404</v>
      </c>
      <c r="N16538" t="b">
        <f>IF(ETMRouteStages[[#This Row],[RID]]=A16537,ETMRouteStages[[#This Row],[StageSequence]]=F16537+1,TRUE)</f>
        <v>1</v>
      </c>
    </row>
    <row r="16539" spans="1:14">
      <c r="A16539" t="s">
        <v>7157</v>
      </c>
      <c r="B16539" t="s">
        <v>3003</v>
      </c>
      <c r="C16539" t="s">
        <v>5676</v>
      </c>
      <c r="D16539" s="154">
        <v>63</v>
      </c>
      <c r="E16539" t="s">
        <v>2047</v>
      </c>
      <c r="F16539">
        <v>32</v>
      </c>
      <c r="G16539">
        <v>159</v>
      </c>
      <c r="H16539" t="s">
        <v>3404</v>
      </c>
      <c r="I16539" t="s">
        <v>3946</v>
      </c>
      <c r="K16539" t="s">
        <v>2048</v>
      </c>
      <c r="L16539" t="s">
        <v>2047</v>
      </c>
      <c r="M16539" t="s">
        <v>3404</v>
      </c>
      <c r="N16539" t="b">
        <f>IF(ETMRouteStages[[#This Row],[RID]]=A16538,ETMRouteStages[[#This Row],[StageSequence]]=F16538+1,TRUE)</f>
        <v>1</v>
      </c>
    </row>
    <row r="16540" spans="1:14">
      <c r="A16540" t="s">
        <v>7157</v>
      </c>
      <c r="B16540" t="s">
        <v>3003</v>
      </c>
      <c r="C16540" t="s">
        <v>5676</v>
      </c>
      <c r="D16540" s="154">
        <v>63</v>
      </c>
      <c r="E16540" t="s">
        <v>2789</v>
      </c>
      <c r="F16540">
        <v>33</v>
      </c>
      <c r="G16540">
        <v>166</v>
      </c>
      <c r="H16540" t="s">
        <v>3404</v>
      </c>
      <c r="I16540" t="s">
        <v>3946</v>
      </c>
      <c r="K16540" t="s">
        <v>2790</v>
      </c>
      <c r="L16540" t="s">
        <v>2789</v>
      </c>
      <c r="M16540" t="s">
        <v>3404</v>
      </c>
      <c r="N16540" t="b">
        <f>IF(ETMRouteStages[[#This Row],[RID]]=A16539,ETMRouteStages[[#This Row],[StageSequence]]=F16539+1,TRUE)</f>
        <v>1</v>
      </c>
    </row>
    <row r="16541" spans="1:14">
      <c r="A16541" t="s">
        <v>7157</v>
      </c>
      <c r="B16541" t="s">
        <v>3003</v>
      </c>
      <c r="C16541" t="s">
        <v>5676</v>
      </c>
      <c r="D16541" s="154">
        <v>63</v>
      </c>
      <c r="E16541" t="s">
        <v>2982</v>
      </c>
      <c r="F16541">
        <v>34</v>
      </c>
      <c r="G16541">
        <v>187</v>
      </c>
      <c r="H16541" t="s">
        <v>3404</v>
      </c>
      <c r="I16541" t="s">
        <v>3946</v>
      </c>
      <c r="K16541" t="s">
        <v>2983</v>
      </c>
      <c r="L16541" t="s">
        <v>2982</v>
      </c>
      <c r="M16541" t="s">
        <v>3404</v>
      </c>
      <c r="N16541" t="b">
        <f>IF(ETMRouteStages[[#This Row],[RID]]=A16540,ETMRouteStages[[#This Row],[StageSequence]]=F16540+1,TRUE)</f>
        <v>1</v>
      </c>
    </row>
    <row r="16542" spans="1:14">
      <c r="A16542" t="s">
        <v>7157</v>
      </c>
      <c r="B16542" t="s">
        <v>3003</v>
      </c>
      <c r="C16542" t="s">
        <v>5676</v>
      </c>
      <c r="D16542" s="154">
        <v>63</v>
      </c>
      <c r="E16542" t="s">
        <v>1213</v>
      </c>
      <c r="F16542">
        <v>35</v>
      </c>
      <c r="G16542">
        <v>205</v>
      </c>
      <c r="H16542" t="s">
        <v>3404</v>
      </c>
      <c r="I16542" t="s">
        <v>3946</v>
      </c>
      <c r="K16542" t="s">
        <v>1214</v>
      </c>
      <c r="L16542" t="s">
        <v>1213</v>
      </c>
      <c r="M16542" t="s">
        <v>3404</v>
      </c>
      <c r="N16542" t="b">
        <f>IF(ETMRouteStages[[#This Row],[RID]]=A16541,ETMRouteStages[[#This Row],[StageSequence]]=F16541+1,TRUE)</f>
        <v>1</v>
      </c>
    </row>
    <row r="16543" spans="1:14">
      <c r="A16543" t="s">
        <v>7157</v>
      </c>
      <c r="B16543" t="s">
        <v>3003</v>
      </c>
      <c r="C16543" t="s">
        <v>5676</v>
      </c>
      <c r="D16543" s="154">
        <v>63</v>
      </c>
      <c r="E16543" t="s">
        <v>2528</v>
      </c>
      <c r="F16543">
        <v>36</v>
      </c>
      <c r="G16543">
        <v>229</v>
      </c>
      <c r="H16543" t="s">
        <v>3404</v>
      </c>
      <c r="I16543" t="s">
        <v>3946</v>
      </c>
      <c r="K16543" t="s">
        <v>2529</v>
      </c>
      <c r="L16543" t="s">
        <v>2528</v>
      </c>
      <c r="M16543" t="s">
        <v>3404</v>
      </c>
      <c r="N16543" t="b">
        <f>IF(ETMRouteStages[[#This Row],[RID]]=A16542,ETMRouteStages[[#This Row],[StageSequence]]=F16542+1,TRUE)</f>
        <v>1</v>
      </c>
    </row>
    <row r="16544" spans="1:14">
      <c r="A16544" t="s">
        <v>7157</v>
      </c>
      <c r="B16544" t="s">
        <v>3003</v>
      </c>
      <c r="C16544" t="s">
        <v>5676</v>
      </c>
      <c r="D16544" s="154">
        <v>63</v>
      </c>
      <c r="E16544" t="s">
        <v>1490</v>
      </c>
      <c r="F16544">
        <v>37</v>
      </c>
      <c r="G16544">
        <v>244</v>
      </c>
      <c r="H16544" t="s">
        <v>3404</v>
      </c>
      <c r="I16544" t="s">
        <v>3946</v>
      </c>
      <c r="K16544" t="s">
        <v>1491</v>
      </c>
      <c r="L16544" t="s">
        <v>1490</v>
      </c>
      <c r="M16544" t="s">
        <v>3404</v>
      </c>
      <c r="N16544" t="b">
        <f>IF(ETMRouteStages[[#This Row],[RID]]=A16543,ETMRouteStages[[#This Row],[StageSequence]]=F16543+1,TRUE)</f>
        <v>1</v>
      </c>
    </row>
    <row r="16545" spans="1:14">
      <c r="A16545" t="s">
        <v>7157</v>
      </c>
      <c r="B16545" t="s">
        <v>3003</v>
      </c>
      <c r="C16545" t="s">
        <v>5676</v>
      </c>
      <c r="D16545" s="154">
        <v>63</v>
      </c>
      <c r="E16545" t="s">
        <v>2415</v>
      </c>
      <c r="F16545">
        <v>38</v>
      </c>
      <c r="G16545">
        <v>259</v>
      </c>
      <c r="H16545" t="s">
        <v>3404</v>
      </c>
      <c r="I16545" t="s">
        <v>3946</v>
      </c>
      <c r="K16545" t="s">
        <v>2416</v>
      </c>
      <c r="L16545" t="s">
        <v>2415</v>
      </c>
      <c r="M16545" t="s">
        <v>3404</v>
      </c>
      <c r="N16545" t="b">
        <f>IF(ETMRouteStages[[#This Row],[RID]]=A16544,ETMRouteStages[[#This Row],[StageSequence]]=F16544+1,TRUE)</f>
        <v>1</v>
      </c>
    </row>
    <row r="16546" spans="1:14">
      <c r="A16546" t="s">
        <v>7157</v>
      </c>
      <c r="B16546" t="s">
        <v>3003</v>
      </c>
      <c r="C16546" t="s">
        <v>5676</v>
      </c>
      <c r="D16546" s="154">
        <v>63</v>
      </c>
      <c r="E16546" t="s">
        <v>1653</v>
      </c>
      <c r="F16546">
        <v>39</v>
      </c>
      <c r="G16546">
        <v>265</v>
      </c>
      <c r="H16546" t="s">
        <v>3404</v>
      </c>
      <c r="I16546" t="s">
        <v>3946</v>
      </c>
      <c r="K16546" t="s">
        <v>1654</v>
      </c>
      <c r="L16546" t="s">
        <v>1653</v>
      </c>
      <c r="M16546" t="s">
        <v>3404</v>
      </c>
      <c r="N16546" t="b">
        <f>IF(ETMRouteStages[[#This Row],[RID]]=A16545,ETMRouteStages[[#This Row],[StageSequence]]=F16545+1,TRUE)</f>
        <v>1</v>
      </c>
    </row>
    <row r="16547" spans="1:14">
      <c r="A16547" t="s">
        <v>7157</v>
      </c>
      <c r="B16547" t="s">
        <v>3003</v>
      </c>
      <c r="C16547" t="s">
        <v>5676</v>
      </c>
      <c r="D16547" s="154">
        <v>63</v>
      </c>
      <c r="E16547" t="s">
        <v>6443</v>
      </c>
      <c r="F16547">
        <v>40</v>
      </c>
      <c r="G16547">
        <v>309</v>
      </c>
      <c r="H16547" t="s">
        <v>3404</v>
      </c>
      <c r="I16547" t="s">
        <v>3946</v>
      </c>
      <c r="K16547" t="s">
        <v>1376</v>
      </c>
      <c r="L16547" t="s">
        <v>1375</v>
      </c>
      <c r="M16547" t="s">
        <v>3404</v>
      </c>
      <c r="N16547" t="b">
        <f>IF(ETMRouteStages[[#This Row],[RID]]=A16546,ETMRouteStages[[#This Row],[StageSequence]]=F16546+1,TRUE)</f>
        <v>1</v>
      </c>
    </row>
    <row r="16548" spans="1:14">
      <c r="A16548" t="s">
        <v>7157</v>
      </c>
      <c r="B16548" t="s">
        <v>3003</v>
      </c>
      <c r="C16548" t="s">
        <v>5676</v>
      </c>
      <c r="D16548" s="154">
        <v>63</v>
      </c>
      <c r="E16548" t="s">
        <v>1442</v>
      </c>
      <c r="F16548">
        <v>41</v>
      </c>
      <c r="G16548">
        <v>331</v>
      </c>
      <c r="H16548" t="s">
        <v>3404</v>
      </c>
      <c r="I16548" t="s">
        <v>3946</v>
      </c>
      <c r="K16548" t="s">
        <v>1443</v>
      </c>
      <c r="L16548" t="s">
        <v>1442</v>
      </c>
      <c r="M16548" t="s">
        <v>3404</v>
      </c>
      <c r="N16548" t="b">
        <f>IF(ETMRouteStages[[#This Row],[RID]]=A16547,ETMRouteStages[[#This Row],[StageSequence]]=F16547+1,TRUE)</f>
        <v>1</v>
      </c>
    </row>
    <row r="16549" spans="1:14">
      <c r="A16549" t="s">
        <v>7157</v>
      </c>
      <c r="B16549" t="s">
        <v>3003</v>
      </c>
      <c r="C16549" t="s">
        <v>5676</v>
      </c>
      <c r="D16549" s="154">
        <v>63</v>
      </c>
      <c r="E16549" t="s">
        <v>1914</v>
      </c>
      <c r="F16549">
        <v>42</v>
      </c>
      <c r="G16549">
        <v>339</v>
      </c>
      <c r="H16549" t="s">
        <v>3404</v>
      </c>
      <c r="I16549" t="s">
        <v>3946</v>
      </c>
      <c r="K16549" t="s">
        <v>1915</v>
      </c>
      <c r="L16549" t="s">
        <v>1914</v>
      </c>
      <c r="M16549" t="s">
        <v>3404</v>
      </c>
      <c r="N16549" t="b">
        <f>IF(ETMRouteStages[[#This Row],[RID]]=A16548,ETMRouteStages[[#This Row],[StageSequence]]=F16548+1,TRUE)</f>
        <v>1</v>
      </c>
    </row>
    <row r="16550" spans="1:14">
      <c r="A16550" t="s">
        <v>7158</v>
      </c>
      <c r="B16550" t="s">
        <v>3003</v>
      </c>
      <c r="C16550" t="s">
        <v>5677</v>
      </c>
      <c r="D16550" s="154">
        <v>64</v>
      </c>
      <c r="E16550" t="s">
        <v>3002</v>
      </c>
      <c r="F16550">
        <v>1</v>
      </c>
      <c r="G16550">
        <v>0</v>
      </c>
      <c r="H16550" t="s">
        <v>3404</v>
      </c>
      <c r="I16550" t="s">
        <v>3946</v>
      </c>
      <c r="K16550" t="s">
        <v>3003</v>
      </c>
      <c r="L16550" t="s">
        <v>3002</v>
      </c>
      <c r="M16550" t="s">
        <v>3404</v>
      </c>
      <c r="N16550" t="b">
        <f>IF(ETMRouteStages[[#This Row],[RID]]=A16549,ETMRouteStages[[#This Row],[StageSequence]]=F16549+1,TRUE)</f>
        <v>1</v>
      </c>
    </row>
    <row r="16551" spans="1:14">
      <c r="A16551" t="s">
        <v>7158</v>
      </c>
      <c r="B16551" t="s">
        <v>3003</v>
      </c>
      <c r="C16551" t="s">
        <v>5677</v>
      </c>
      <c r="D16551" s="154">
        <v>64</v>
      </c>
      <c r="E16551" t="s">
        <v>2644</v>
      </c>
      <c r="F16551">
        <v>2</v>
      </c>
      <c r="G16551">
        <v>1</v>
      </c>
      <c r="H16551" t="s">
        <v>3404</v>
      </c>
      <c r="I16551" t="s">
        <v>3946</v>
      </c>
      <c r="K16551" t="s">
        <v>2645</v>
      </c>
      <c r="L16551" t="s">
        <v>2644</v>
      </c>
      <c r="M16551" t="s">
        <v>3404</v>
      </c>
      <c r="N16551" t="b">
        <f>IF(ETMRouteStages[[#This Row],[RID]]=A16550,ETMRouteStages[[#This Row],[StageSequence]]=F16550+1,TRUE)</f>
        <v>1</v>
      </c>
    </row>
    <row r="16552" spans="1:14">
      <c r="A16552" t="s">
        <v>7158</v>
      </c>
      <c r="B16552" t="s">
        <v>3003</v>
      </c>
      <c r="C16552" t="s">
        <v>5677</v>
      </c>
      <c r="D16552" s="154">
        <v>64</v>
      </c>
      <c r="E16552" t="s">
        <v>2968</v>
      </c>
      <c r="F16552">
        <v>3</v>
      </c>
      <c r="G16552">
        <v>2</v>
      </c>
      <c r="H16552" t="s">
        <v>3404</v>
      </c>
      <c r="I16552" t="s">
        <v>3946</v>
      </c>
      <c r="K16552" t="s">
        <v>2969</v>
      </c>
      <c r="L16552" t="s">
        <v>2968</v>
      </c>
      <c r="M16552" t="s">
        <v>3404</v>
      </c>
      <c r="N16552" t="b">
        <f>IF(ETMRouteStages[[#This Row],[RID]]=A16551,ETMRouteStages[[#This Row],[StageSequence]]=F16551+1,TRUE)</f>
        <v>1</v>
      </c>
    </row>
    <row r="16553" spans="1:14">
      <c r="A16553" t="s">
        <v>7158</v>
      </c>
      <c r="B16553" t="s">
        <v>3003</v>
      </c>
      <c r="C16553" t="s">
        <v>5677</v>
      </c>
      <c r="D16553" s="154">
        <v>64</v>
      </c>
      <c r="E16553" t="s">
        <v>896</v>
      </c>
      <c r="F16553">
        <v>4</v>
      </c>
      <c r="G16553">
        <v>4</v>
      </c>
      <c r="H16553" t="s">
        <v>3404</v>
      </c>
      <c r="I16553" t="s">
        <v>3946</v>
      </c>
      <c r="K16553" t="s">
        <v>897</v>
      </c>
      <c r="L16553" t="s">
        <v>896</v>
      </c>
      <c r="M16553" t="s">
        <v>3404</v>
      </c>
      <c r="N16553" t="b">
        <f>IF(ETMRouteStages[[#This Row],[RID]]=A16552,ETMRouteStages[[#This Row],[StageSequence]]=F16552+1,TRUE)</f>
        <v>1</v>
      </c>
    </row>
    <row r="16554" spans="1:14">
      <c r="A16554" t="s">
        <v>7158</v>
      </c>
      <c r="B16554" t="s">
        <v>3003</v>
      </c>
      <c r="C16554" t="s">
        <v>5677</v>
      </c>
      <c r="D16554" s="154">
        <v>64</v>
      </c>
      <c r="E16554" t="s">
        <v>1021</v>
      </c>
      <c r="F16554">
        <v>5</v>
      </c>
      <c r="G16554">
        <v>6</v>
      </c>
      <c r="H16554" t="s">
        <v>3404</v>
      </c>
      <c r="I16554" t="s">
        <v>3946</v>
      </c>
      <c r="K16554" t="s">
        <v>1022</v>
      </c>
      <c r="L16554" t="s">
        <v>1021</v>
      </c>
      <c r="M16554" t="s">
        <v>3404</v>
      </c>
      <c r="N16554" t="b">
        <f>IF(ETMRouteStages[[#This Row],[RID]]=A16553,ETMRouteStages[[#This Row],[StageSequence]]=F16553+1,TRUE)</f>
        <v>1</v>
      </c>
    </row>
    <row r="16555" spans="1:14">
      <c r="A16555" t="s">
        <v>7158</v>
      </c>
      <c r="B16555" t="s">
        <v>3003</v>
      </c>
      <c r="C16555" t="s">
        <v>5677</v>
      </c>
      <c r="D16555" s="154">
        <v>64</v>
      </c>
      <c r="E16555" t="s">
        <v>3150</v>
      </c>
      <c r="F16555">
        <v>6</v>
      </c>
      <c r="G16555">
        <v>7</v>
      </c>
      <c r="H16555" t="s">
        <v>3404</v>
      </c>
      <c r="I16555" t="s">
        <v>3946</v>
      </c>
      <c r="K16555" t="s">
        <v>3151</v>
      </c>
      <c r="L16555" t="s">
        <v>3150</v>
      </c>
      <c r="M16555" t="s">
        <v>3404</v>
      </c>
      <c r="N16555" t="b">
        <f>IF(ETMRouteStages[[#This Row],[RID]]=A16554,ETMRouteStages[[#This Row],[StageSequence]]=F16554+1,TRUE)</f>
        <v>1</v>
      </c>
    </row>
    <row r="16556" spans="1:14">
      <c r="A16556" t="s">
        <v>7158</v>
      </c>
      <c r="B16556" t="s">
        <v>3003</v>
      </c>
      <c r="C16556" t="s">
        <v>5677</v>
      </c>
      <c r="D16556" s="154">
        <v>64</v>
      </c>
      <c r="E16556" t="s">
        <v>3138</v>
      </c>
      <c r="F16556">
        <v>7</v>
      </c>
      <c r="G16556">
        <v>9</v>
      </c>
      <c r="H16556" t="s">
        <v>3404</v>
      </c>
      <c r="I16556" t="s">
        <v>3946</v>
      </c>
      <c r="K16556" t="s">
        <v>3139</v>
      </c>
      <c r="L16556" t="s">
        <v>3138</v>
      </c>
      <c r="M16556" t="s">
        <v>3404</v>
      </c>
      <c r="N16556" t="b">
        <f>IF(ETMRouteStages[[#This Row],[RID]]=A16555,ETMRouteStages[[#This Row],[StageSequence]]=F16555+1,TRUE)</f>
        <v>1</v>
      </c>
    </row>
    <row r="16557" spans="1:14">
      <c r="A16557" t="s">
        <v>7158</v>
      </c>
      <c r="B16557" t="s">
        <v>3003</v>
      </c>
      <c r="C16557" t="s">
        <v>5677</v>
      </c>
      <c r="D16557" s="154">
        <v>64</v>
      </c>
      <c r="E16557" t="s">
        <v>2465</v>
      </c>
      <c r="F16557">
        <v>8</v>
      </c>
      <c r="G16557">
        <v>11</v>
      </c>
      <c r="H16557" t="s">
        <v>3404</v>
      </c>
      <c r="I16557" t="s">
        <v>3946</v>
      </c>
      <c r="K16557" t="s">
        <v>2466</v>
      </c>
      <c r="L16557" t="s">
        <v>2465</v>
      </c>
      <c r="M16557" t="s">
        <v>3404</v>
      </c>
      <c r="N16557" t="b">
        <f>IF(ETMRouteStages[[#This Row],[RID]]=A16556,ETMRouteStages[[#This Row],[StageSequence]]=F16556+1,TRUE)</f>
        <v>1</v>
      </c>
    </row>
    <row r="16558" spans="1:14">
      <c r="A16558" t="s">
        <v>7158</v>
      </c>
      <c r="B16558" t="s">
        <v>3003</v>
      </c>
      <c r="C16558" t="s">
        <v>5677</v>
      </c>
      <c r="D16558" s="154">
        <v>64</v>
      </c>
      <c r="E16558" t="s">
        <v>2532</v>
      </c>
      <c r="F16558">
        <v>9</v>
      </c>
      <c r="G16558">
        <v>12</v>
      </c>
      <c r="H16558" t="s">
        <v>3404</v>
      </c>
      <c r="I16558" t="s">
        <v>3946</v>
      </c>
      <c r="K16558" t="s">
        <v>2533</v>
      </c>
      <c r="L16558" t="s">
        <v>2532</v>
      </c>
      <c r="M16558" t="s">
        <v>3404</v>
      </c>
      <c r="N16558" t="b">
        <f>IF(ETMRouteStages[[#This Row],[RID]]=A16557,ETMRouteStages[[#This Row],[StageSequence]]=F16557+1,TRUE)</f>
        <v>1</v>
      </c>
    </row>
    <row r="16559" spans="1:14">
      <c r="A16559" t="s">
        <v>7158</v>
      </c>
      <c r="B16559" t="s">
        <v>3003</v>
      </c>
      <c r="C16559" t="s">
        <v>5677</v>
      </c>
      <c r="D16559" s="154">
        <v>64</v>
      </c>
      <c r="E16559" t="s">
        <v>976</v>
      </c>
      <c r="F16559">
        <v>10</v>
      </c>
      <c r="G16559">
        <v>14</v>
      </c>
      <c r="H16559" t="s">
        <v>3404</v>
      </c>
      <c r="I16559" t="s">
        <v>3946</v>
      </c>
      <c r="K16559" t="s">
        <v>977</v>
      </c>
      <c r="L16559" t="s">
        <v>976</v>
      </c>
      <c r="M16559" t="s">
        <v>3404</v>
      </c>
      <c r="N16559" t="b">
        <f>IF(ETMRouteStages[[#This Row],[RID]]=A16558,ETMRouteStages[[#This Row],[StageSequence]]=F16558+1,TRUE)</f>
        <v>1</v>
      </c>
    </row>
    <row r="16560" spans="1:14">
      <c r="A16560" t="s">
        <v>7158</v>
      </c>
      <c r="B16560" t="s">
        <v>3003</v>
      </c>
      <c r="C16560" t="s">
        <v>5677</v>
      </c>
      <c r="D16560" s="154">
        <v>64</v>
      </c>
      <c r="E16560" t="s">
        <v>424</v>
      </c>
      <c r="F16560">
        <v>11</v>
      </c>
      <c r="G16560">
        <v>16</v>
      </c>
      <c r="H16560" t="s">
        <v>3404</v>
      </c>
      <c r="I16560" t="s">
        <v>3946</v>
      </c>
      <c r="K16560" t="s">
        <v>425</v>
      </c>
      <c r="L16560" t="s">
        <v>424</v>
      </c>
      <c r="M16560" t="s">
        <v>3404</v>
      </c>
      <c r="N16560" t="b">
        <f>IF(ETMRouteStages[[#This Row],[RID]]=A16559,ETMRouteStages[[#This Row],[StageSequence]]=F16559+1,TRUE)</f>
        <v>1</v>
      </c>
    </row>
    <row r="16561" spans="1:14">
      <c r="A16561" t="s">
        <v>7158</v>
      </c>
      <c r="B16561" t="s">
        <v>3003</v>
      </c>
      <c r="C16561" t="s">
        <v>5677</v>
      </c>
      <c r="D16561" s="154">
        <v>64</v>
      </c>
      <c r="E16561" t="s">
        <v>2286</v>
      </c>
      <c r="F16561">
        <v>12</v>
      </c>
      <c r="G16561">
        <v>18</v>
      </c>
      <c r="H16561" t="s">
        <v>3404</v>
      </c>
      <c r="I16561" t="s">
        <v>3946</v>
      </c>
      <c r="K16561" t="s">
        <v>2287</v>
      </c>
      <c r="L16561" t="s">
        <v>2286</v>
      </c>
      <c r="M16561" t="s">
        <v>3404</v>
      </c>
      <c r="N16561" t="b">
        <f>IF(ETMRouteStages[[#This Row],[RID]]=A16560,ETMRouteStages[[#This Row],[StageSequence]]=F16560+1,TRUE)</f>
        <v>1</v>
      </c>
    </row>
    <row r="16562" spans="1:14">
      <c r="A16562" t="s">
        <v>7158</v>
      </c>
      <c r="B16562" t="s">
        <v>3003</v>
      </c>
      <c r="C16562" t="s">
        <v>5677</v>
      </c>
      <c r="D16562" s="154">
        <v>64</v>
      </c>
      <c r="E16562" t="s">
        <v>1291</v>
      </c>
      <c r="F16562">
        <v>13</v>
      </c>
      <c r="G16562">
        <v>20</v>
      </c>
      <c r="H16562" t="s">
        <v>3404</v>
      </c>
      <c r="I16562" t="s">
        <v>3946</v>
      </c>
      <c r="K16562" t="s">
        <v>1292</v>
      </c>
      <c r="L16562" t="s">
        <v>1291</v>
      </c>
      <c r="M16562" t="s">
        <v>3404</v>
      </c>
      <c r="N16562" t="b">
        <f>IF(ETMRouteStages[[#This Row],[RID]]=A16561,ETMRouteStages[[#This Row],[StageSequence]]=F16561+1,TRUE)</f>
        <v>1</v>
      </c>
    </row>
    <row r="16563" spans="1:14">
      <c r="A16563" t="s">
        <v>7158</v>
      </c>
      <c r="B16563" t="s">
        <v>3003</v>
      </c>
      <c r="C16563" t="s">
        <v>5677</v>
      </c>
      <c r="D16563" s="154">
        <v>64</v>
      </c>
      <c r="E16563" t="s">
        <v>2693</v>
      </c>
      <c r="F16563">
        <v>14</v>
      </c>
      <c r="G16563">
        <v>22</v>
      </c>
      <c r="H16563" t="s">
        <v>3404</v>
      </c>
      <c r="I16563" t="s">
        <v>3946</v>
      </c>
      <c r="K16563" t="s">
        <v>2694</v>
      </c>
      <c r="L16563" t="s">
        <v>2693</v>
      </c>
      <c r="M16563" t="s">
        <v>3404</v>
      </c>
      <c r="N16563" t="b">
        <f>IF(ETMRouteStages[[#This Row],[RID]]=A16562,ETMRouteStages[[#This Row],[StageSequence]]=F16562+1,TRUE)</f>
        <v>1</v>
      </c>
    </row>
    <row r="16564" spans="1:14">
      <c r="A16564" t="s">
        <v>7158</v>
      </c>
      <c r="B16564" t="s">
        <v>3003</v>
      </c>
      <c r="C16564" t="s">
        <v>5677</v>
      </c>
      <c r="D16564" s="154">
        <v>64</v>
      </c>
      <c r="E16564" t="s">
        <v>628</v>
      </c>
      <c r="F16564">
        <v>15</v>
      </c>
      <c r="G16564">
        <v>24</v>
      </c>
      <c r="H16564" t="s">
        <v>3404</v>
      </c>
      <c r="I16564" t="s">
        <v>3946</v>
      </c>
      <c r="K16564" t="s">
        <v>629</v>
      </c>
      <c r="L16564" t="s">
        <v>628</v>
      </c>
      <c r="M16564" t="s">
        <v>3404</v>
      </c>
      <c r="N16564" t="b">
        <f>IF(ETMRouteStages[[#This Row],[RID]]=A16563,ETMRouteStages[[#This Row],[StageSequence]]=F16563+1,TRUE)</f>
        <v>1</v>
      </c>
    </row>
    <row r="16565" spans="1:14">
      <c r="A16565" t="s">
        <v>7158</v>
      </c>
      <c r="B16565" t="s">
        <v>3003</v>
      </c>
      <c r="C16565" t="s">
        <v>5677</v>
      </c>
      <c r="D16565" s="154">
        <v>64</v>
      </c>
      <c r="E16565" t="s">
        <v>626</v>
      </c>
      <c r="F16565">
        <v>16</v>
      </c>
      <c r="G16565">
        <v>26</v>
      </c>
      <c r="H16565" t="s">
        <v>3404</v>
      </c>
      <c r="I16565" t="s">
        <v>3946</v>
      </c>
      <c r="K16565" t="s">
        <v>627</v>
      </c>
      <c r="L16565" t="s">
        <v>626</v>
      </c>
      <c r="M16565" t="s">
        <v>3404</v>
      </c>
      <c r="N16565" t="b">
        <f>IF(ETMRouteStages[[#This Row],[RID]]=A16564,ETMRouteStages[[#This Row],[StageSequence]]=F16564+1,TRUE)</f>
        <v>1</v>
      </c>
    </row>
    <row r="16566" spans="1:14">
      <c r="A16566" t="s">
        <v>7158</v>
      </c>
      <c r="B16566" t="s">
        <v>3003</v>
      </c>
      <c r="C16566" t="s">
        <v>5677</v>
      </c>
      <c r="D16566" s="154">
        <v>64</v>
      </c>
      <c r="E16566" t="s">
        <v>2739</v>
      </c>
      <c r="F16566">
        <v>17</v>
      </c>
      <c r="G16566">
        <v>27</v>
      </c>
      <c r="H16566" t="s">
        <v>3404</v>
      </c>
      <c r="I16566" t="s">
        <v>3946</v>
      </c>
      <c r="K16566" t="s">
        <v>2740</v>
      </c>
      <c r="L16566" t="s">
        <v>2739</v>
      </c>
      <c r="M16566" t="s">
        <v>3404</v>
      </c>
      <c r="N16566" t="b">
        <f>IF(ETMRouteStages[[#This Row],[RID]]=A16565,ETMRouteStages[[#This Row],[StageSequence]]=F16565+1,TRUE)</f>
        <v>1</v>
      </c>
    </row>
    <row r="16567" spans="1:14">
      <c r="A16567" t="s">
        <v>7158</v>
      </c>
      <c r="B16567" t="s">
        <v>3003</v>
      </c>
      <c r="C16567" t="s">
        <v>5677</v>
      </c>
      <c r="D16567" s="154">
        <v>64</v>
      </c>
      <c r="E16567" t="s">
        <v>2201</v>
      </c>
      <c r="F16567">
        <v>18</v>
      </c>
      <c r="G16567">
        <v>30</v>
      </c>
      <c r="H16567" t="s">
        <v>3404</v>
      </c>
      <c r="I16567" t="s">
        <v>3946</v>
      </c>
      <c r="K16567" t="s">
        <v>2202</v>
      </c>
      <c r="L16567" t="s">
        <v>2201</v>
      </c>
      <c r="M16567" t="s">
        <v>3404</v>
      </c>
      <c r="N16567" t="b">
        <f>IF(ETMRouteStages[[#This Row],[RID]]=A16566,ETMRouteStages[[#This Row],[StageSequence]]=F16566+1,TRUE)</f>
        <v>1</v>
      </c>
    </row>
    <row r="16568" spans="1:14">
      <c r="A16568" t="s">
        <v>7158</v>
      </c>
      <c r="B16568" t="s">
        <v>3003</v>
      </c>
      <c r="C16568" t="s">
        <v>5677</v>
      </c>
      <c r="D16568" s="154">
        <v>64</v>
      </c>
      <c r="E16568" t="s">
        <v>2501</v>
      </c>
      <c r="F16568">
        <v>19</v>
      </c>
      <c r="G16568">
        <v>32</v>
      </c>
      <c r="H16568" t="s">
        <v>3404</v>
      </c>
      <c r="I16568" t="s">
        <v>3946</v>
      </c>
      <c r="K16568" t="s">
        <v>2502</v>
      </c>
      <c r="L16568" t="s">
        <v>2501</v>
      </c>
      <c r="M16568" t="s">
        <v>3404</v>
      </c>
      <c r="N16568" t="b">
        <f>IF(ETMRouteStages[[#This Row],[RID]]=A16567,ETMRouteStages[[#This Row],[StageSequence]]=F16567+1,TRUE)</f>
        <v>1</v>
      </c>
    </row>
    <row r="16569" spans="1:14">
      <c r="A16569" t="s">
        <v>7158</v>
      </c>
      <c r="B16569" t="s">
        <v>3003</v>
      </c>
      <c r="C16569" t="s">
        <v>5677</v>
      </c>
      <c r="D16569" s="154">
        <v>64</v>
      </c>
      <c r="E16569" t="s">
        <v>2862</v>
      </c>
      <c r="F16569">
        <v>20</v>
      </c>
      <c r="G16569">
        <v>33</v>
      </c>
      <c r="H16569" t="s">
        <v>3404</v>
      </c>
      <c r="I16569" t="s">
        <v>3946</v>
      </c>
      <c r="K16569" t="s">
        <v>2863</v>
      </c>
      <c r="L16569" t="s">
        <v>2862</v>
      </c>
      <c r="M16569" t="s">
        <v>3404</v>
      </c>
      <c r="N16569" t="b">
        <f>IF(ETMRouteStages[[#This Row],[RID]]=A16568,ETMRouteStages[[#This Row],[StageSequence]]=F16568+1,TRUE)</f>
        <v>1</v>
      </c>
    </row>
    <row r="16570" spans="1:14">
      <c r="A16570" t="s">
        <v>7158</v>
      </c>
      <c r="B16570" t="s">
        <v>3003</v>
      </c>
      <c r="C16570" t="s">
        <v>5677</v>
      </c>
      <c r="D16570" s="154">
        <v>64</v>
      </c>
      <c r="E16570" t="s">
        <v>1343</v>
      </c>
      <c r="F16570">
        <v>21</v>
      </c>
      <c r="G16570">
        <v>34</v>
      </c>
      <c r="H16570" t="s">
        <v>3404</v>
      </c>
      <c r="I16570" t="s">
        <v>3946</v>
      </c>
      <c r="K16570" t="s">
        <v>1344</v>
      </c>
      <c r="L16570" t="s">
        <v>1343</v>
      </c>
      <c r="M16570" t="s">
        <v>3404</v>
      </c>
      <c r="N16570" t="b">
        <f>IF(ETMRouteStages[[#This Row],[RID]]=A16569,ETMRouteStages[[#This Row],[StageSequence]]=F16569+1,TRUE)</f>
        <v>1</v>
      </c>
    </row>
    <row r="16571" spans="1:14">
      <c r="A16571" t="s">
        <v>7158</v>
      </c>
      <c r="B16571" t="s">
        <v>3003</v>
      </c>
      <c r="C16571" t="s">
        <v>5677</v>
      </c>
      <c r="D16571" s="154">
        <v>64</v>
      </c>
      <c r="E16571" t="s">
        <v>2362</v>
      </c>
      <c r="F16571">
        <v>22</v>
      </c>
      <c r="G16571">
        <v>35</v>
      </c>
      <c r="H16571" t="s">
        <v>3404</v>
      </c>
      <c r="I16571" t="s">
        <v>3946</v>
      </c>
      <c r="K16571" t="s">
        <v>2363</v>
      </c>
      <c r="L16571" t="s">
        <v>2362</v>
      </c>
      <c r="M16571" t="s">
        <v>3404</v>
      </c>
      <c r="N16571" t="b">
        <f>IF(ETMRouteStages[[#This Row],[RID]]=A16570,ETMRouteStages[[#This Row],[StageSequence]]=F16570+1,TRUE)</f>
        <v>1</v>
      </c>
    </row>
    <row r="16572" spans="1:14">
      <c r="A16572" t="s">
        <v>7158</v>
      </c>
      <c r="B16572" t="s">
        <v>3003</v>
      </c>
      <c r="C16572" t="s">
        <v>5677</v>
      </c>
      <c r="D16572" s="154">
        <v>64</v>
      </c>
      <c r="E16572" t="s">
        <v>2364</v>
      </c>
      <c r="F16572">
        <v>23</v>
      </c>
      <c r="G16572">
        <v>36</v>
      </c>
      <c r="H16572" t="s">
        <v>3404</v>
      </c>
      <c r="I16572" t="s">
        <v>3946</v>
      </c>
      <c r="K16572" t="s">
        <v>2365</v>
      </c>
      <c r="L16572" t="s">
        <v>2364</v>
      </c>
      <c r="M16572" t="s">
        <v>3404</v>
      </c>
      <c r="N16572" t="b">
        <f>IF(ETMRouteStages[[#This Row],[RID]]=A16571,ETMRouteStages[[#This Row],[StageSequence]]=F16571+1,TRUE)</f>
        <v>1</v>
      </c>
    </row>
    <row r="16573" spans="1:14">
      <c r="A16573" t="s">
        <v>7158</v>
      </c>
      <c r="B16573" t="s">
        <v>3003</v>
      </c>
      <c r="C16573" t="s">
        <v>5677</v>
      </c>
      <c r="D16573" s="154">
        <v>64</v>
      </c>
      <c r="E16573" t="s">
        <v>2360</v>
      </c>
      <c r="F16573">
        <v>24</v>
      </c>
      <c r="G16573">
        <v>37</v>
      </c>
      <c r="H16573" t="s">
        <v>3404</v>
      </c>
      <c r="I16573" t="s">
        <v>3946</v>
      </c>
      <c r="K16573" t="s">
        <v>2361</v>
      </c>
      <c r="L16573" t="s">
        <v>2360</v>
      </c>
      <c r="M16573" t="s">
        <v>3404</v>
      </c>
      <c r="N16573" t="b">
        <f>IF(ETMRouteStages[[#This Row],[RID]]=A16572,ETMRouteStages[[#This Row],[StageSequence]]=F16572+1,TRUE)</f>
        <v>1</v>
      </c>
    </row>
    <row r="16574" spans="1:14">
      <c r="A16574" t="s">
        <v>7158</v>
      </c>
      <c r="B16574" t="s">
        <v>3003</v>
      </c>
      <c r="C16574" t="s">
        <v>5677</v>
      </c>
      <c r="D16574" s="154">
        <v>64</v>
      </c>
      <c r="E16574" t="s">
        <v>1281</v>
      </c>
      <c r="F16574">
        <v>25</v>
      </c>
      <c r="G16574">
        <v>38</v>
      </c>
      <c r="H16574" t="s">
        <v>3404</v>
      </c>
      <c r="I16574" t="s">
        <v>3946</v>
      </c>
      <c r="K16574" t="s">
        <v>1282</v>
      </c>
      <c r="L16574" t="s">
        <v>1281</v>
      </c>
      <c r="M16574" t="s">
        <v>3404</v>
      </c>
      <c r="N16574" t="b">
        <f>IF(ETMRouteStages[[#This Row],[RID]]=A16573,ETMRouteStages[[#This Row],[StageSequence]]=F16573+1,TRUE)</f>
        <v>1</v>
      </c>
    </row>
    <row r="16575" spans="1:14">
      <c r="A16575" t="s">
        <v>7158</v>
      </c>
      <c r="B16575" t="s">
        <v>3003</v>
      </c>
      <c r="C16575" t="s">
        <v>5677</v>
      </c>
      <c r="D16575" s="154">
        <v>64</v>
      </c>
      <c r="E16575" t="s">
        <v>1319</v>
      </c>
      <c r="F16575">
        <v>26</v>
      </c>
      <c r="G16575">
        <v>39</v>
      </c>
      <c r="H16575" t="s">
        <v>3404</v>
      </c>
      <c r="I16575" t="s">
        <v>3946</v>
      </c>
      <c r="K16575" t="s">
        <v>1320</v>
      </c>
      <c r="L16575" t="s">
        <v>1319</v>
      </c>
      <c r="M16575" t="s">
        <v>3404</v>
      </c>
      <c r="N16575" t="b">
        <f>IF(ETMRouteStages[[#This Row],[RID]]=A16574,ETMRouteStages[[#This Row],[StageSequence]]=F16574+1,TRUE)</f>
        <v>1</v>
      </c>
    </row>
    <row r="16576" spans="1:14">
      <c r="A16576" t="s">
        <v>7158</v>
      </c>
      <c r="B16576" t="s">
        <v>3003</v>
      </c>
      <c r="C16576" t="s">
        <v>5677</v>
      </c>
      <c r="D16576" s="154">
        <v>64</v>
      </c>
      <c r="E16576" t="s">
        <v>1279</v>
      </c>
      <c r="F16576">
        <v>27</v>
      </c>
      <c r="G16576">
        <v>40</v>
      </c>
      <c r="H16576" t="s">
        <v>3404</v>
      </c>
      <c r="I16576" t="s">
        <v>3946</v>
      </c>
      <c r="K16576" t="s">
        <v>1280</v>
      </c>
      <c r="L16576" t="s">
        <v>1279</v>
      </c>
      <c r="M16576" t="s">
        <v>3404</v>
      </c>
      <c r="N16576" t="b">
        <f>IF(ETMRouteStages[[#This Row],[RID]]=A16575,ETMRouteStages[[#This Row],[StageSequence]]=F16575+1,TRUE)</f>
        <v>1</v>
      </c>
    </row>
    <row r="16577" spans="1:14">
      <c r="A16577" t="s">
        <v>7158</v>
      </c>
      <c r="B16577" t="s">
        <v>3003</v>
      </c>
      <c r="C16577" t="s">
        <v>5677</v>
      </c>
      <c r="D16577" s="154">
        <v>64</v>
      </c>
      <c r="E16577" t="s">
        <v>1835</v>
      </c>
      <c r="F16577">
        <v>28</v>
      </c>
      <c r="G16577">
        <v>42</v>
      </c>
      <c r="H16577" t="s">
        <v>3404</v>
      </c>
      <c r="I16577" t="s">
        <v>3946</v>
      </c>
      <c r="K16577" t="s">
        <v>1836</v>
      </c>
      <c r="L16577" t="s">
        <v>1835</v>
      </c>
      <c r="M16577" t="s">
        <v>3404</v>
      </c>
      <c r="N16577" t="b">
        <f>IF(ETMRouteStages[[#This Row],[RID]]=A16576,ETMRouteStages[[#This Row],[StageSequence]]=F16576+1,TRUE)</f>
        <v>1</v>
      </c>
    </row>
    <row r="16578" spans="1:14">
      <c r="A16578" t="s">
        <v>7158</v>
      </c>
      <c r="B16578" t="s">
        <v>3003</v>
      </c>
      <c r="C16578" t="s">
        <v>5677</v>
      </c>
      <c r="D16578" s="154">
        <v>64</v>
      </c>
      <c r="E16578" t="s">
        <v>1970</v>
      </c>
      <c r="F16578">
        <v>29</v>
      </c>
      <c r="G16578">
        <v>43</v>
      </c>
      <c r="H16578" t="s">
        <v>3404</v>
      </c>
      <c r="I16578" t="s">
        <v>3946</v>
      </c>
      <c r="K16578" t="s">
        <v>1971</v>
      </c>
      <c r="L16578" t="s">
        <v>1970</v>
      </c>
      <c r="M16578" t="s">
        <v>3404</v>
      </c>
      <c r="N16578" t="b">
        <f>IF(ETMRouteStages[[#This Row],[RID]]=A16577,ETMRouteStages[[#This Row],[StageSequence]]=F16577+1,TRUE)</f>
        <v>1</v>
      </c>
    </row>
    <row r="16579" spans="1:14">
      <c r="A16579" t="s">
        <v>7158</v>
      </c>
      <c r="B16579" t="s">
        <v>3003</v>
      </c>
      <c r="C16579" t="s">
        <v>5677</v>
      </c>
      <c r="D16579" s="154">
        <v>64</v>
      </c>
      <c r="E16579" t="s">
        <v>1170</v>
      </c>
      <c r="F16579">
        <v>30</v>
      </c>
      <c r="G16579">
        <v>44</v>
      </c>
      <c r="H16579" t="s">
        <v>3404</v>
      </c>
      <c r="I16579" t="s">
        <v>3946</v>
      </c>
      <c r="K16579" t="s">
        <v>1171</v>
      </c>
      <c r="L16579" t="s">
        <v>1170</v>
      </c>
      <c r="M16579" t="s">
        <v>3404</v>
      </c>
      <c r="N16579" t="b">
        <f>IF(ETMRouteStages[[#This Row],[RID]]=A16578,ETMRouteStages[[#This Row],[StageSequence]]=F16578+1,TRUE)</f>
        <v>1</v>
      </c>
    </row>
    <row r="16580" spans="1:14">
      <c r="A16580" t="s">
        <v>7158</v>
      </c>
      <c r="B16580" t="s">
        <v>3003</v>
      </c>
      <c r="C16580" t="s">
        <v>5677</v>
      </c>
      <c r="D16580" s="154">
        <v>64</v>
      </c>
      <c r="E16580" t="s">
        <v>2262</v>
      </c>
      <c r="F16580">
        <v>31</v>
      </c>
      <c r="G16580">
        <v>45</v>
      </c>
      <c r="H16580" t="s">
        <v>3404</v>
      </c>
      <c r="I16580" t="s">
        <v>3946</v>
      </c>
      <c r="K16580" t="s">
        <v>2263</v>
      </c>
      <c r="L16580" t="s">
        <v>2262</v>
      </c>
      <c r="M16580" t="s">
        <v>3404</v>
      </c>
      <c r="N16580" t="b">
        <f>IF(ETMRouteStages[[#This Row],[RID]]=A16579,ETMRouteStages[[#This Row],[StageSequence]]=F16579+1,TRUE)</f>
        <v>1</v>
      </c>
    </row>
    <row r="16581" spans="1:14">
      <c r="A16581" t="s">
        <v>7158</v>
      </c>
      <c r="B16581" t="s">
        <v>3003</v>
      </c>
      <c r="C16581" t="s">
        <v>5677</v>
      </c>
      <c r="D16581" s="154">
        <v>64</v>
      </c>
      <c r="E16581" t="s">
        <v>1532</v>
      </c>
      <c r="F16581">
        <v>32</v>
      </c>
      <c r="G16581">
        <v>46</v>
      </c>
      <c r="H16581" t="s">
        <v>3404</v>
      </c>
      <c r="I16581" t="s">
        <v>3946</v>
      </c>
      <c r="K16581" t="s">
        <v>1533</v>
      </c>
      <c r="L16581" t="s">
        <v>1532</v>
      </c>
      <c r="M16581" t="s">
        <v>3404</v>
      </c>
      <c r="N16581" t="b">
        <f>IF(ETMRouteStages[[#This Row],[RID]]=A16580,ETMRouteStages[[#This Row],[StageSequence]]=F16580+1,TRUE)</f>
        <v>1</v>
      </c>
    </row>
    <row r="16582" spans="1:14">
      <c r="A16582" t="s">
        <v>7158</v>
      </c>
      <c r="B16582" t="s">
        <v>3003</v>
      </c>
      <c r="C16582" t="s">
        <v>5677</v>
      </c>
      <c r="D16582" s="154">
        <v>64</v>
      </c>
      <c r="E16582" t="s">
        <v>804</v>
      </c>
      <c r="F16582">
        <v>33</v>
      </c>
      <c r="G16582">
        <v>48</v>
      </c>
      <c r="H16582" t="s">
        <v>3404</v>
      </c>
      <c r="I16582" t="s">
        <v>3946</v>
      </c>
      <c r="K16582" t="s">
        <v>805</v>
      </c>
      <c r="L16582" t="s">
        <v>804</v>
      </c>
      <c r="M16582" t="s">
        <v>3404</v>
      </c>
      <c r="N16582" t="b">
        <f>IF(ETMRouteStages[[#This Row],[RID]]=A16581,ETMRouteStages[[#This Row],[StageSequence]]=F16581+1,TRUE)</f>
        <v>1</v>
      </c>
    </row>
    <row r="16583" spans="1:14">
      <c r="A16583" t="s">
        <v>7158</v>
      </c>
      <c r="B16583" t="s">
        <v>3003</v>
      </c>
      <c r="C16583" t="s">
        <v>5677</v>
      </c>
      <c r="D16583" s="154">
        <v>64</v>
      </c>
      <c r="E16583" t="s">
        <v>758</v>
      </c>
      <c r="F16583">
        <v>34</v>
      </c>
      <c r="G16583">
        <v>49</v>
      </c>
      <c r="H16583" t="s">
        <v>3404</v>
      </c>
      <c r="I16583" t="s">
        <v>3946</v>
      </c>
      <c r="K16583" t="s">
        <v>759</v>
      </c>
      <c r="L16583" t="s">
        <v>758</v>
      </c>
      <c r="M16583" t="s">
        <v>3404</v>
      </c>
      <c r="N16583" t="b">
        <f>IF(ETMRouteStages[[#This Row],[RID]]=A16582,ETMRouteStages[[#This Row],[StageSequence]]=F16582+1,TRUE)</f>
        <v>1</v>
      </c>
    </row>
    <row r="16584" spans="1:14">
      <c r="A16584" t="s">
        <v>7158</v>
      </c>
      <c r="B16584" t="s">
        <v>3003</v>
      </c>
      <c r="C16584" t="s">
        <v>5677</v>
      </c>
      <c r="D16584" s="154">
        <v>64</v>
      </c>
      <c r="E16584" t="s">
        <v>954</v>
      </c>
      <c r="F16584">
        <v>35</v>
      </c>
      <c r="G16584">
        <v>50</v>
      </c>
      <c r="H16584" t="s">
        <v>3404</v>
      </c>
      <c r="I16584" t="s">
        <v>3946</v>
      </c>
      <c r="K16584" t="s">
        <v>955</v>
      </c>
      <c r="L16584" t="s">
        <v>954</v>
      </c>
      <c r="M16584" t="s">
        <v>3404</v>
      </c>
      <c r="N16584" t="b">
        <f>IF(ETMRouteStages[[#This Row],[RID]]=A16583,ETMRouteStages[[#This Row],[StageSequence]]=F16583+1,TRUE)</f>
        <v>1</v>
      </c>
    </row>
    <row r="16585" spans="1:14">
      <c r="A16585" t="s">
        <v>7158</v>
      </c>
      <c r="B16585" t="s">
        <v>3003</v>
      </c>
      <c r="C16585" t="s">
        <v>5677</v>
      </c>
      <c r="D16585" s="154">
        <v>64</v>
      </c>
      <c r="E16585" t="s">
        <v>1781</v>
      </c>
      <c r="F16585">
        <v>36</v>
      </c>
      <c r="G16585">
        <v>51</v>
      </c>
      <c r="H16585" t="s">
        <v>3404</v>
      </c>
      <c r="I16585" t="s">
        <v>3946</v>
      </c>
      <c r="K16585" t="s">
        <v>1782</v>
      </c>
      <c r="L16585" t="s">
        <v>1781</v>
      </c>
      <c r="M16585" t="s">
        <v>3404</v>
      </c>
      <c r="N16585" t="b">
        <f>IF(ETMRouteStages[[#This Row],[RID]]=A16584,ETMRouteStages[[#This Row],[StageSequence]]=F16584+1,TRUE)</f>
        <v>1</v>
      </c>
    </row>
    <row r="16586" spans="1:14">
      <c r="A16586" t="s">
        <v>7158</v>
      </c>
      <c r="B16586" t="s">
        <v>3003</v>
      </c>
      <c r="C16586" t="s">
        <v>5677</v>
      </c>
      <c r="D16586" s="154">
        <v>64</v>
      </c>
      <c r="E16586" t="s">
        <v>1095</v>
      </c>
      <c r="F16586">
        <v>37</v>
      </c>
      <c r="G16586">
        <v>52</v>
      </c>
      <c r="H16586" t="s">
        <v>3404</v>
      </c>
      <c r="I16586" t="s">
        <v>3946</v>
      </c>
      <c r="K16586" t="s">
        <v>1096</v>
      </c>
      <c r="L16586" t="s">
        <v>1095</v>
      </c>
      <c r="M16586" t="s">
        <v>3404</v>
      </c>
      <c r="N16586" t="b">
        <f>IF(ETMRouteStages[[#This Row],[RID]]=A16585,ETMRouteStages[[#This Row],[StageSequence]]=F16585+1,TRUE)</f>
        <v>1</v>
      </c>
    </row>
    <row r="16587" spans="1:14">
      <c r="A16587" t="s">
        <v>7158</v>
      </c>
      <c r="B16587" t="s">
        <v>3003</v>
      </c>
      <c r="C16587" t="s">
        <v>5677</v>
      </c>
      <c r="D16587" s="154">
        <v>64</v>
      </c>
      <c r="E16587" t="s">
        <v>1697</v>
      </c>
      <c r="F16587">
        <v>38</v>
      </c>
      <c r="G16587">
        <v>54</v>
      </c>
      <c r="H16587" t="s">
        <v>3404</v>
      </c>
      <c r="I16587" t="s">
        <v>3946</v>
      </c>
      <c r="K16587" t="s">
        <v>1698</v>
      </c>
      <c r="L16587" t="s">
        <v>1697</v>
      </c>
      <c r="M16587" t="s">
        <v>3404</v>
      </c>
      <c r="N16587" t="b">
        <f>IF(ETMRouteStages[[#This Row],[RID]]=A16586,ETMRouteStages[[#This Row],[StageSequence]]=F16586+1,TRUE)</f>
        <v>1</v>
      </c>
    </row>
    <row r="16588" spans="1:14">
      <c r="A16588" t="s">
        <v>7158</v>
      </c>
      <c r="B16588" t="s">
        <v>3003</v>
      </c>
      <c r="C16588" t="s">
        <v>5677</v>
      </c>
      <c r="D16588" s="154">
        <v>64</v>
      </c>
      <c r="E16588" t="s">
        <v>2151</v>
      </c>
      <c r="F16588">
        <v>39</v>
      </c>
      <c r="G16588">
        <v>55</v>
      </c>
      <c r="H16588" t="s">
        <v>3404</v>
      </c>
      <c r="I16588" t="s">
        <v>3946</v>
      </c>
      <c r="K16588" t="s">
        <v>2152</v>
      </c>
      <c r="L16588" t="s">
        <v>2151</v>
      </c>
      <c r="M16588" t="s">
        <v>3404</v>
      </c>
      <c r="N16588" t="b">
        <f>IF(ETMRouteStages[[#This Row],[RID]]=A16587,ETMRouteStages[[#This Row],[StageSequence]]=F16587+1,TRUE)</f>
        <v>1</v>
      </c>
    </row>
    <row r="16589" spans="1:14">
      <c r="A16589" t="s">
        <v>7158</v>
      </c>
      <c r="B16589" t="s">
        <v>3003</v>
      </c>
      <c r="C16589" t="s">
        <v>5677</v>
      </c>
      <c r="D16589" s="154">
        <v>64</v>
      </c>
      <c r="E16589" t="s">
        <v>3104</v>
      </c>
      <c r="F16589">
        <v>40</v>
      </c>
      <c r="G16589">
        <v>56</v>
      </c>
      <c r="H16589" t="s">
        <v>3404</v>
      </c>
      <c r="I16589" t="s">
        <v>3946</v>
      </c>
      <c r="K16589" t="s">
        <v>3105</v>
      </c>
      <c r="L16589" t="s">
        <v>3104</v>
      </c>
      <c r="M16589" t="s">
        <v>3404</v>
      </c>
      <c r="N16589" t="b">
        <f>IF(ETMRouteStages[[#This Row],[RID]]=A16588,ETMRouteStages[[#This Row],[StageSequence]]=F16588+1,TRUE)</f>
        <v>1</v>
      </c>
    </row>
    <row r="16590" spans="1:14">
      <c r="A16590" t="s">
        <v>7158</v>
      </c>
      <c r="B16590" t="s">
        <v>3003</v>
      </c>
      <c r="C16590" t="s">
        <v>5677</v>
      </c>
      <c r="D16590" s="154">
        <v>64</v>
      </c>
      <c r="E16590" t="s">
        <v>3106</v>
      </c>
      <c r="F16590">
        <v>41</v>
      </c>
      <c r="G16590">
        <v>57</v>
      </c>
      <c r="H16590" t="s">
        <v>3404</v>
      </c>
      <c r="I16590" t="s">
        <v>3946</v>
      </c>
      <c r="K16590" t="s">
        <v>3107</v>
      </c>
      <c r="L16590" t="s">
        <v>3106</v>
      </c>
      <c r="M16590" t="s">
        <v>3404</v>
      </c>
      <c r="N16590" t="b">
        <f>IF(ETMRouteStages[[#This Row],[RID]]=A16589,ETMRouteStages[[#This Row],[StageSequence]]=F16589+1,TRUE)</f>
        <v>1</v>
      </c>
    </row>
    <row r="16591" spans="1:14">
      <c r="A16591" t="s">
        <v>7158</v>
      </c>
      <c r="B16591" t="s">
        <v>3003</v>
      </c>
      <c r="C16591" t="s">
        <v>5677</v>
      </c>
      <c r="D16591" s="154">
        <v>64</v>
      </c>
      <c r="E16591" t="s">
        <v>1809</v>
      </c>
      <c r="F16591">
        <v>42</v>
      </c>
      <c r="G16591">
        <v>58</v>
      </c>
      <c r="H16591" t="s">
        <v>3404</v>
      </c>
      <c r="I16591" t="s">
        <v>3946</v>
      </c>
      <c r="K16591" t="s">
        <v>1810</v>
      </c>
      <c r="L16591" t="s">
        <v>1809</v>
      </c>
      <c r="M16591" t="s">
        <v>3404</v>
      </c>
      <c r="N16591" t="b">
        <f>IF(ETMRouteStages[[#This Row],[RID]]=A16590,ETMRouteStages[[#This Row],[StageSequence]]=F16590+1,TRUE)</f>
        <v>1</v>
      </c>
    </row>
    <row r="16592" spans="1:14">
      <c r="A16592" t="s">
        <v>7158</v>
      </c>
      <c r="B16592" t="s">
        <v>3003</v>
      </c>
      <c r="C16592" t="s">
        <v>5677</v>
      </c>
      <c r="D16592" s="154">
        <v>64</v>
      </c>
      <c r="E16592" t="s">
        <v>2266</v>
      </c>
      <c r="F16592">
        <v>43</v>
      </c>
      <c r="G16592">
        <v>60</v>
      </c>
      <c r="H16592" t="s">
        <v>3404</v>
      </c>
      <c r="I16592" t="s">
        <v>3946</v>
      </c>
      <c r="K16592" t="s">
        <v>2267</v>
      </c>
      <c r="L16592" t="s">
        <v>2266</v>
      </c>
      <c r="M16592" t="s">
        <v>3404</v>
      </c>
      <c r="N16592" t="b">
        <f>IF(ETMRouteStages[[#This Row],[RID]]=A16591,ETMRouteStages[[#This Row],[StageSequence]]=F16591+1,TRUE)</f>
        <v>1</v>
      </c>
    </row>
    <row r="16593" spans="1:14">
      <c r="A16593" t="s">
        <v>7158</v>
      </c>
      <c r="B16593" t="s">
        <v>3003</v>
      </c>
      <c r="C16593" t="s">
        <v>5677</v>
      </c>
      <c r="D16593" s="154">
        <v>64</v>
      </c>
      <c r="E16593" t="s">
        <v>2033</v>
      </c>
      <c r="F16593">
        <v>44</v>
      </c>
      <c r="G16593">
        <v>62</v>
      </c>
      <c r="H16593" t="s">
        <v>3404</v>
      </c>
      <c r="I16593" t="s">
        <v>3946</v>
      </c>
      <c r="K16593" t="s">
        <v>2034</v>
      </c>
      <c r="L16593" t="s">
        <v>2033</v>
      </c>
      <c r="M16593" t="s">
        <v>3404</v>
      </c>
      <c r="N16593" t="b">
        <f>IF(ETMRouteStages[[#This Row],[RID]]=A16592,ETMRouteStages[[#This Row],[StageSequence]]=F16592+1,TRUE)</f>
        <v>1</v>
      </c>
    </row>
    <row r="16594" spans="1:14">
      <c r="A16594" t="s">
        <v>7158</v>
      </c>
      <c r="B16594" t="s">
        <v>3003</v>
      </c>
      <c r="C16594" t="s">
        <v>5677</v>
      </c>
      <c r="D16594" s="154">
        <v>64</v>
      </c>
      <c r="E16594" t="s">
        <v>2753</v>
      </c>
      <c r="F16594">
        <v>45</v>
      </c>
      <c r="G16594">
        <v>63</v>
      </c>
      <c r="H16594" t="s">
        <v>3404</v>
      </c>
      <c r="I16594" t="s">
        <v>3946</v>
      </c>
      <c r="K16594" t="s">
        <v>2754</v>
      </c>
      <c r="L16594" t="s">
        <v>2753</v>
      </c>
      <c r="M16594" t="s">
        <v>3404</v>
      </c>
      <c r="N16594" t="b">
        <f>IF(ETMRouteStages[[#This Row],[RID]]=A16593,ETMRouteStages[[#This Row],[StageSequence]]=F16593+1,TRUE)</f>
        <v>1</v>
      </c>
    </row>
    <row r="16595" spans="1:14">
      <c r="A16595" t="s">
        <v>7158</v>
      </c>
      <c r="B16595" t="s">
        <v>3003</v>
      </c>
      <c r="C16595" t="s">
        <v>5677</v>
      </c>
      <c r="D16595" s="154">
        <v>64</v>
      </c>
      <c r="E16595" t="s">
        <v>2338</v>
      </c>
      <c r="F16595">
        <v>46</v>
      </c>
      <c r="G16595">
        <v>64</v>
      </c>
      <c r="H16595" t="s">
        <v>3404</v>
      </c>
      <c r="I16595" t="s">
        <v>3946</v>
      </c>
      <c r="K16595" t="s">
        <v>2339</v>
      </c>
      <c r="L16595" t="s">
        <v>2338</v>
      </c>
      <c r="M16595" t="s">
        <v>3404</v>
      </c>
      <c r="N16595" t="b">
        <f>IF(ETMRouteStages[[#This Row],[RID]]=A16594,ETMRouteStages[[#This Row],[StageSequence]]=F16594+1,TRUE)</f>
        <v>1</v>
      </c>
    </row>
    <row r="16596" spans="1:14">
      <c r="A16596" t="s">
        <v>7158</v>
      </c>
      <c r="B16596" t="s">
        <v>3003</v>
      </c>
      <c r="C16596" t="s">
        <v>5677</v>
      </c>
      <c r="D16596" s="154">
        <v>64</v>
      </c>
      <c r="E16596" t="s">
        <v>2457</v>
      </c>
      <c r="F16596">
        <v>47</v>
      </c>
      <c r="G16596">
        <v>65</v>
      </c>
      <c r="H16596" t="s">
        <v>3404</v>
      </c>
      <c r="I16596" t="s">
        <v>3946</v>
      </c>
      <c r="K16596" t="s">
        <v>2458</v>
      </c>
      <c r="L16596" t="s">
        <v>2457</v>
      </c>
      <c r="M16596" t="s">
        <v>3404</v>
      </c>
      <c r="N16596" t="b">
        <f>IF(ETMRouteStages[[#This Row],[RID]]=A16595,ETMRouteStages[[#This Row],[StageSequence]]=F16595+1,TRUE)</f>
        <v>1</v>
      </c>
    </row>
    <row r="16597" spans="1:14">
      <c r="A16597" t="s">
        <v>7158</v>
      </c>
      <c r="B16597" t="s">
        <v>3003</v>
      </c>
      <c r="C16597" t="s">
        <v>5677</v>
      </c>
      <c r="D16597" s="154">
        <v>64</v>
      </c>
      <c r="E16597" t="s">
        <v>2932</v>
      </c>
      <c r="F16597">
        <v>48</v>
      </c>
      <c r="G16597">
        <v>67</v>
      </c>
      <c r="H16597" t="s">
        <v>3404</v>
      </c>
      <c r="I16597" t="s">
        <v>3946</v>
      </c>
      <c r="K16597" t="s">
        <v>2933</v>
      </c>
      <c r="L16597" t="s">
        <v>2932</v>
      </c>
      <c r="M16597" t="s">
        <v>3404</v>
      </c>
      <c r="N16597" t="b">
        <f>IF(ETMRouteStages[[#This Row],[RID]]=A16596,ETMRouteStages[[#This Row],[StageSequence]]=F16596+1,TRUE)</f>
        <v>1</v>
      </c>
    </row>
    <row r="16598" spans="1:14">
      <c r="A16598" t="s">
        <v>7158</v>
      </c>
      <c r="B16598" t="s">
        <v>3003</v>
      </c>
      <c r="C16598" t="s">
        <v>5677</v>
      </c>
      <c r="D16598" s="154">
        <v>64</v>
      </c>
      <c r="E16598" t="s">
        <v>2809</v>
      </c>
      <c r="F16598">
        <v>49</v>
      </c>
      <c r="G16598">
        <v>68</v>
      </c>
      <c r="H16598" t="s">
        <v>3404</v>
      </c>
      <c r="I16598" t="s">
        <v>3946</v>
      </c>
      <c r="K16598" t="s">
        <v>2810</v>
      </c>
      <c r="L16598" t="s">
        <v>2809</v>
      </c>
      <c r="M16598" t="s">
        <v>3404</v>
      </c>
      <c r="N16598" t="b">
        <f>IF(ETMRouteStages[[#This Row],[RID]]=A16597,ETMRouteStages[[#This Row],[StageSequence]]=F16597+1,TRUE)</f>
        <v>1</v>
      </c>
    </row>
    <row r="16599" spans="1:14">
      <c r="A16599" t="s">
        <v>7158</v>
      </c>
      <c r="B16599" t="s">
        <v>3003</v>
      </c>
      <c r="C16599" t="s">
        <v>5677</v>
      </c>
      <c r="D16599" s="154">
        <v>64</v>
      </c>
      <c r="E16599" t="s">
        <v>2896</v>
      </c>
      <c r="F16599">
        <v>50</v>
      </c>
      <c r="G16599">
        <v>70</v>
      </c>
      <c r="H16599" t="s">
        <v>3404</v>
      </c>
      <c r="I16599" t="s">
        <v>3946</v>
      </c>
      <c r="K16599" t="s">
        <v>2897</v>
      </c>
      <c r="L16599" t="s">
        <v>2896</v>
      </c>
      <c r="M16599" t="s">
        <v>3404</v>
      </c>
      <c r="N16599" t="b">
        <f>IF(ETMRouteStages[[#This Row],[RID]]=A16598,ETMRouteStages[[#This Row],[StageSequence]]=F16598+1,TRUE)</f>
        <v>1</v>
      </c>
    </row>
    <row r="16600" spans="1:14">
      <c r="A16600" t="s">
        <v>7158</v>
      </c>
      <c r="B16600" t="s">
        <v>3003</v>
      </c>
      <c r="C16600" t="s">
        <v>5677</v>
      </c>
      <c r="D16600" s="154">
        <v>64</v>
      </c>
      <c r="E16600" t="s">
        <v>1121</v>
      </c>
      <c r="F16600">
        <v>51</v>
      </c>
      <c r="G16600">
        <v>72</v>
      </c>
      <c r="H16600" t="s">
        <v>3404</v>
      </c>
      <c r="I16600" t="s">
        <v>3946</v>
      </c>
      <c r="K16600" t="s">
        <v>1122</v>
      </c>
      <c r="L16600" t="s">
        <v>1121</v>
      </c>
      <c r="M16600" t="s">
        <v>3404</v>
      </c>
      <c r="N16600" t="b">
        <f>IF(ETMRouteStages[[#This Row],[RID]]=A16599,ETMRouteStages[[#This Row],[StageSequence]]=F16599+1,TRUE)</f>
        <v>1</v>
      </c>
    </row>
    <row r="16601" spans="1:14">
      <c r="A16601" t="s">
        <v>7158</v>
      </c>
      <c r="B16601" t="s">
        <v>3003</v>
      </c>
      <c r="C16601" t="s">
        <v>5677</v>
      </c>
      <c r="D16601" s="154">
        <v>64</v>
      </c>
      <c r="E16601" t="s">
        <v>2251</v>
      </c>
      <c r="F16601">
        <v>52</v>
      </c>
      <c r="G16601">
        <v>74</v>
      </c>
      <c r="H16601" t="s">
        <v>3500</v>
      </c>
      <c r="I16601" t="s">
        <v>3946</v>
      </c>
      <c r="J16601" t="s">
        <v>6088</v>
      </c>
      <c r="K16601" t="s">
        <v>2252</v>
      </c>
      <c r="L16601" t="s">
        <v>2251</v>
      </c>
      <c r="M16601" t="s">
        <v>3500</v>
      </c>
      <c r="N16601" t="b">
        <f>IF(ETMRouteStages[[#This Row],[RID]]=A16600,ETMRouteStages[[#This Row],[StageSequence]]=F16600+1,TRUE)</f>
        <v>1</v>
      </c>
    </row>
    <row r="16602" spans="1:14">
      <c r="A16602" t="s">
        <v>7158</v>
      </c>
      <c r="B16602" t="s">
        <v>3003</v>
      </c>
      <c r="C16602" t="s">
        <v>5677</v>
      </c>
      <c r="D16602" s="154">
        <v>64</v>
      </c>
      <c r="E16602" t="s">
        <v>634</v>
      </c>
      <c r="F16602">
        <v>53</v>
      </c>
      <c r="G16602">
        <v>78</v>
      </c>
      <c r="H16602" t="s">
        <v>3404</v>
      </c>
      <c r="I16602" t="s">
        <v>3946</v>
      </c>
      <c r="J16602" t="s">
        <v>6098</v>
      </c>
      <c r="K16602" t="s">
        <v>635</v>
      </c>
      <c r="L16602" t="s">
        <v>634</v>
      </c>
      <c r="M16602" t="s">
        <v>3404</v>
      </c>
      <c r="N16602" t="b">
        <f>IF(ETMRouteStages[[#This Row],[RID]]=A16601,ETMRouteStages[[#This Row],[StageSequence]]=F16601+1,TRUE)</f>
        <v>1</v>
      </c>
    </row>
    <row r="16603" spans="1:14">
      <c r="A16603" t="s">
        <v>7158</v>
      </c>
      <c r="B16603" t="s">
        <v>3003</v>
      </c>
      <c r="C16603" t="s">
        <v>5677</v>
      </c>
      <c r="D16603" s="154">
        <v>64</v>
      </c>
      <c r="E16603" t="s">
        <v>1661</v>
      </c>
      <c r="F16603">
        <v>54</v>
      </c>
      <c r="G16603">
        <v>80</v>
      </c>
      <c r="H16603" t="s">
        <v>3404</v>
      </c>
      <c r="I16603" t="s">
        <v>3946</v>
      </c>
      <c r="K16603" t="s">
        <v>1662</v>
      </c>
      <c r="L16603" t="s">
        <v>1661</v>
      </c>
      <c r="M16603" t="s">
        <v>3404</v>
      </c>
      <c r="N16603" t="b">
        <f>IF(ETMRouteStages[[#This Row],[RID]]=A16602,ETMRouteStages[[#This Row],[StageSequence]]=F16602+1,TRUE)</f>
        <v>1</v>
      </c>
    </row>
    <row r="16604" spans="1:14">
      <c r="A16604" t="s">
        <v>7158</v>
      </c>
      <c r="B16604" t="s">
        <v>3003</v>
      </c>
      <c r="C16604" t="s">
        <v>5677</v>
      </c>
      <c r="D16604" s="154">
        <v>64</v>
      </c>
      <c r="E16604" t="s">
        <v>3124</v>
      </c>
      <c r="F16604">
        <v>55</v>
      </c>
      <c r="G16604">
        <v>83</v>
      </c>
      <c r="H16604" t="s">
        <v>3404</v>
      </c>
      <c r="I16604" t="s">
        <v>3946</v>
      </c>
      <c r="K16604" t="s">
        <v>3125</v>
      </c>
      <c r="L16604" t="s">
        <v>3124</v>
      </c>
      <c r="M16604" t="s">
        <v>3404</v>
      </c>
      <c r="N16604" t="b">
        <f>IF(ETMRouteStages[[#This Row],[RID]]=A16603,ETMRouteStages[[#This Row],[StageSequence]]=F16603+1,TRUE)</f>
        <v>1</v>
      </c>
    </row>
    <row r="16605" spans="1:14">
      <c r="A16605" t="s">
        <v>7158</v>
      </c>
      <c r="B16605" t="s">
        <v>3003</v>
      </c>
      <c r="C16605" t="s">
        <v>5677</v>
      </c>
      <c r="D16605" s="154">
        <v>64</v>
      </c>
      <c r="E16605" t="s">
        <v>1888</v>
      </c>
      <c r="F16605">
        <v>56</v>
      </c>
      <c r="G16605">
        <v>86</v>
      </c>
      <c r="H16605" t="s">
        <v>3404</v>
      </c>
      <c r="I16605" t="s">
        <v>3946</v>
      </c>
      <c r="K16605" t="s">
        <v>1889</v>
      </c>
      <c r="L16605" t="s">
        <v>1888</v>
      </c>
      <c r="M16605" t="s">
        <v>3404</v>
      </c>
      <c r="N16605" t="b">
        <f>IF(ETMRouteStages[[#This Row],[RID]]=A16604,ETMRouteStages[[#This Row],[StageSequence]]=F16604+1,TRUE)</f>
        <v>1</v>
      </c>
    </row>
    <row r="16606" spans="1:14">
      <c r="A16606" t="s">
        <v>7158</v>
      </c>
      <c r="B16606" t="s">
        <v>3003</v>
      </c>
      <c r="C16606" t="s">
        <v>5677</v>
      </c>
      <c r="D16606" s="154">
        <v>64</v>
      </c>
      <c r="E16606" t="s">
        <v>2606</v>
      </c>
      <c r="F16606">
        <v>57</v>
      </c>
      <c r="G16606">
        <v>89</v>
      </c>
      <c r="H16606" t="s">
        <v>3404</v>
      </c>
      <c r="I16606" t="s">
        <v>3946</v>
      </c>
      <c r="K16606" t="s">
        <v>2607</v>
      </c>
      <c r="L16606" t="s">
        <v>2606</v>
      </c>
      <c r="M16606" t="s">
        <v>3404</v>
      </c>
      <c r="N16606" t="b">
        <f>IF(ETMRouteStages[[#This Row],[RID]]=A16605,ETMRouteStages[[#This Row],[StageSequence]]=F16605+1,TRUE)</f>
        <v>1</v>
      </c>
    </row>
    <row r="16607" spans="1:14">
      <c r="A16607" t="s">
        <v>7159</v>
      </c>
      <c r="B16607" t="s">
        <v>3003</v>
      </c>
      <c r="C16607" t="s">
        <v>5681</v>
      </c>
      <c r="D16607" s="154">
        <v>65</v>
      </c>
      <c r="E16607" t="s">
        <v>2479</v>
      </c>
      <c r="F16607">
        <v>1</v>
      </c>
      <c r="G16607">
        <v>0</v>
      </c>
      <c r="H16607" t="s">
        <v>3404</v>
      </c>
      <c r="I16607" t="s">
        <v>3946</v>
      </c>
      <c r="K16607" t="s">
        <v>2480</v>
      </c>
      <c r="L16607" t="s">
        <v>2479</v>
      </c>
      <c r="M16607" t="s">
        <v>3404</v>
      </c>
      <c r="N16607" t="b">
        <f>IF(ETMRouteStages[[#This Row],[RID]]=A16606,ETMRouteStages[[#This Row],[StageSequence]]=F16606+1,TRUE)</f>
        <v>1</v>
      </c>
    </row>
    <row r="16608" spans="1:14">
      <c r="A16608" t="s">
        <v>7159</v>
      </c>
      <c r="B16608" t="s">
        <v>3003</v>
      </c>
      <c r="C16608" t="s">
        <v>5681</v>
      </c>
      <c r="D16608" s="154">
        <v>65</v>
      </c>
      <c r="E16608" t="s">
        <v>3002</v>
      </c>
      <c r="F16608">
        <v>2</v>
      </c>
      <c r="G16608">
        <v>2</v>
      </c>
      <c r="H16608" t="s">
        <v>3404</v>
      </c>
      <c r="I16608" t="s">
        <v>3946</v>
      </c>
      <c r="K16608" t="s">
        <v>3003</v>
      </c>
      <c r="L16608" t="s">
        <v>3002</v>
      </c>
      <c r="M16608" t="s">
        <v>3404</v>
      </c>
      <c r="N16608" t="b">
        <f>IF(ETMRouteStages[[#This Row],[RID]]=A16607,ETMRouteStages[[#This Row],[StageSequence]]=F16607+1,TRUE)</f>
        <v>1</v>
      </c>
    </row>
    <row r="16609" spans="1:14">
      <c r="A16609" t="s">
        <v>7159</v>
      </c>
      <c r="B16609" t="s">
        <v>3003</v>
      </c>
      <c r="C16609" t="s">
        <v>5681</v>
      </c>
      <c r="D16609" s="154">
        <v>65</v>
      </c>
      <c r="E16609" t="s">
        <v>896</v>
      </c>
      <c r="F16609">
        <v>3</v>
      </c>
      <c r="G16609">
        <v>6</v>
      </c>
      <c r="H16609" t="s">
        <v>3404</v>
      </c>
      <c r="I16609" t="s">
        <v>3946</v>
      </c>
      <c r="K16609" t="s">
        <v>897</v>
      </c>
      <c r="L16609" t="s">
        <v>896</v>
      </c>
      <c r="M16609" t="s">
        <v>3404</v>
      </c>
      <c r="N16609" t="b">
        <f>IF(ETMRouteStages[[#This Row],[RID]]=A16608,ETMRouteStages[[#This Row],[StageSequence]]=F16608+1,TRUE)</f>
        <v>1</v>
      </c>
    </row>
    <row r="16610" spans="1:14">
      <c r="A16610" t="s">
        <v>7159</v>
      </c>
      <c r="B16610" t="s">
        <v>3003</v>
      </c>
      <c r="C16610" t="s">
        <v>5681</v>
      </c>
      <c r="D16610" s="154">
        <v>65</v>
      </c>
      <c r="E16610" t="s">
        <v>976</v>
      </c>
      <c r="F16610">
        <v>4</v>
      </c>
      <c r="G16610">
        <v>16</v>
      </c>
      <c r="H16610" t="s">
        <v>3404</v>
      </c>
      <c r="I16610" t="s">
        <v>3946</v>
      </c>
      <c r="K16610" t="s">
        <v>977</v>
      </c>
      <c r="L16610" t="s">
        <v>976</v>
      </c>
      <c r="M16610" t="s">
        <v>3404</v>
      </c>
      <c r="N16610" t="b">
        <f>IF(ETMRouteStages[[#This Row],[RID]]=A16609,ETMRouteStages[[#This Row],[StageSequence]]=F16609+1,TRUE)</f>
        <v>1</v>
      </c>
    </row>
    <row r="16611" spans="1:14">
      <c r="A16611" t="s">
        <v>7159</v>
      </c>
      <c r="B16611" t="s">
        <v>3003</v>
      </c>
      <c r="C16611" t="s">
        <v>5681</v>
      </c>
      <c r="D16611" s="154">
        <v>65</v>
      </c>
      <c r="E16611" t="s">
        <v>2286</v>
      </c>
      <c r="F16611">
        <v>5</v>
      </c>
      <c r="G16611">
        <v>20</v>
      </c>
      <c r="H16611" t="s">
        <v>3404</v>
      </c>
      <c r="I16611" t="s">
        <v>3946</v>
      </c>
      <c r="K16611" t="s">
        <v>2287</v>
      </c>
      <c r="L16611" t="s">
        <v>2286</v>
      </c>
      <c r="M16611" t="s">
        <v>3404</v>
      </c>
      <c r="N16611" t="b">
        <f>IF(ETMRouteStages[[#This Row],[RID]]=A16610,ETMRouteStages[[#This Row],[StageSequence]]=F16610+1,TRUE)</f>
        <v>1</v>
      </c>
    </row>
    <row r="16612" spans="1:14">
      <c r="A16612" t="s">
        <v>7159</v>
      </c>
      <c r="B16612" t="s">
        <v>3003</v>
      </c>
      <c r="C16612" t="s">
        <v>5681</v>
      </c>
      <c r="D16612" s="154">
        <v>65</v>
      </c>
      <c r="E16612" t="s">
        <v>626</v>
      </c>
      <c r="F16612">
        <v>6</v>
      </c>
      <c r="G16612">
        <v>28</v>
      </c>
      <c r="H16612" t="s">
        <v>3404</v>
      </c>
      <c r="I16612" t="s">
        <v>3946</v>
      </c>
      <c r="K16612" t="s">
        <v>627</v>
      </c>
      <c r="L16612" t="s">
        <v>626</v>
      </c>
      <c r="M16612" t="s">
        <v>3404</v>
      </c>
      <c r="N16612" t="b">
        <f>IF(ETMRouteStages[[#This Row],[RID]]=A16611,ETMRouteStages[[#This Row],[StageSequence]]=F16611+1,TRUE)</f>
        <v>1</v>
      </c>
    </row>
    <row r="16613" spans="1:14">
      <c r="A16613" t="s">
        <v>7159</v>
      </c>
      <c r="B16613" t="s">
        <v>3003</v>
      </c>
      <c r="C16613" t="s">
        <v>5681</v>
      </c>
      <c r="D16613" s="154">
        <v>65</v>
      </c>
      <c r="E16613" t="s">
        <v>2201</v>
      </c>
      <c r="F16613">
        <v>7</v>
      </c>
      <c r="G16613">
        <v>32</v>
      </c>
      <c r="H16613" t="s">
        <v>3404</v>
      </c>
      <c r="I16613" t="s">
        <v>3946</v>
      </c>
      <c r="K16613" t="s">
        <v>2202</v>
      </c>
      <c r="L16613" t="s">
        <v>2201</v>
      </c>
      <c r="M16613" t="s">
        <v>3404</v>
      </c>
      <c r="N16613" t="b">
        <f>IF(ETMRouteStages[[#This Row],[RID]]=A16612,ETMRouteStages[[#This Row],[StageSequence]]=F16612+1,TRUE)</f>
        <v>1</v>
      </c>
    </row>
    <row r="16614" spans="1:14">
      <c r="A16614" t="s">
        <v>7159</v>
      </c>
      <c r="B16614" t="s">
        <v>3003</v>
      </c>
      <c r="C16614" t="s">
        <v>5681</v>
      </c>
      <c r="D16614" s="154">
        <v>65</v>
      </c>
      <c r="E16614" t="s">
        <v>2862</v>
      </c>
      <c r="F16614">
        <v>8</v>
      </c>
      <c r="G16614">
        <v>35</v>
      </c>
      <c r="H16614" t="s">
        <v>3404</v>
      </c>
      <c r="I16614" t="s">
        <v>3946</v>
      </c>
      <c r="K16614" t="s">
        <v>2863</v>
      </c>
      <c r="L16614" t="s">
        <v>2862</v>
      </c>
      <c r="M16614" t="s">
        <v>3404</v>
      </c>
      <c r="N16614" t="b">
        <f>IF(ETMRouteStages[[#This Row],[RID]]=A16613,ETMRouteStages[[#This Row],[StageSequence]]=F16613+1,TRUE)</f>
        <v>1</v>
      </c>
    </row>
    <row r="16615" spans="1:14">
      <c r="A16615" t="s">
        <v>7159</v>
      </c>
      <c r="B16615" t="s">
        <v>3003</v>
      </c>
      <c r="C16615" t="s">
        <v>5681</v>
      </c>
      <c r="D16615" s="154">
        <v>65</v>
      </c>
      <c r="E16615" t="s">
        <v>1343</v>
      </c>
      <c r="F16615">
        <v>9</v>
      </c>
      <c r="G16615">
        <v>37</v>
      </c>
      <c r="H16615" t="s">
        <v>3404</v>
      </c>
      <c r="I16615" t="s">
        <v>3946</v>
      </c>
      <c r="K16615" t="s">
        <v>1344</v>
      </c>
      <c r="L16615" t="s">
        <v>1343</v>
      </c>
      <c r="M16615" t="s">
        <v>3404</v>
      </c>
      <c r="N16615" t="b">
        <f>IF(ETMRouteStages[[#This Row],[RID]]=A16614,ETMRouteStages[[#This Row],[StageSequence]]=F16614+1,TRUE)</f>
        <v>1</v>
      </c>
    </row>
    <row r="16616" spans="1:14">
      <c r="A16616" t="s">
        <v>7159</v>
      </c>
      <c r="B16616" t="s">
        <v>3003</v>
      </c>
      <c r="C16616" t="s">
        <v>5681</v>
      </c>
      <c r="D16616" s="154">
        <v>65</v>
      </c>
      <c r="E16616" t="s">
        <v>2360</v>
      </c>
      <c r="F16616">
        <v>10</v>
      </c>
      <c r="G16616">
        <v>39</v>
      </c>
      <c r="H16616" t="s">
        <v>3404</v>
      </c>
      <c r="I16616" t="s">
        <v>3946</v>
      </c>
      <c r="K16616" t="s">
        <v>2361</v>
      </c>
      <c r="L16616" t="s">
        <v>2360</v>
      </c>
      <c r="M16616" t="s">
        <v>3404</v>
      </c>
      <c r="N16616" t="b">
        <f>IF(ETMRouteStages[[#This Row],[RID]]=A16615,ETMRouteStages[[#This Row],[StageSequence]]=F16615+1,TRUE)</f>
        <v>1</v>
      </c>
    </row>
    <row r="16617" spans="1:14">
      <c r="A16617" t="s">
        <v>7159</v>
      </c>
      <c r="B16617" t="s">
        <v>3003</v>
      </c>
      <c r="C16617" t="s">
        <v>5681</v>
      </c>
      <c r="D16617" s="154">
        <v>65</v>
      </c>
      <c r="E16617" t="s">
        <v>1333</v>
      </c>
      <c r="F16617">
        <v>11</v>
      </c>
      <c r="G16617">
        <v>41</v>
      </c>
      <c r="H16617" t="s">
        <v>3404</v>
      </c>
      <c r="I16617" t="s">
        <v>3946</v>
      </c>
      <c r="K16617" t="s">
        <v>1334</v>
      </c>
      <c r="L16617" t="s">
        <v>1333</v>
      </c>
      <c r="M16617" t="s">
        <v>3404</v>
      </c>
      <c r="N16617" t="b">
        <f>IF(ETMRouteStages[[#This Row],[RID]]=A16616,ETMRouteStages[[#This Row],[StageSequence]]=F16616+1,TRUE)</f>
        <v>1</v>
      </c>
    </row>
    <row r="16618" spans="1:14">
      <c r="A16618" t="s">
        <v>7159</v>
      </c>
      <c r="B16618" t="s">
        <v>3003</v>
      </c>
      <c r="C16618" t="s">
        <v>5681</v>
      </c>
      <c r="D16618" s="154">
        <v>65</v>
      </c>
      <c r="E16618" t="s">
        <v>1835</v>
      </c>
      <c r="F16618">
        <v>12</v>
      </c>
      <c r="G16618">
        <v>44</v>
      </c>
      <c r="H16618" t="s">
        <v>3404</v>
      </c>
      <c r="I16618" t="s">
        <v>3946</v>
      </c>
      <c r="K16618" t="s">
        <v>1836</v>
      </c>
      <c r="L16618" t="s">
        <v>1835</v>
      </c>
      <c r="M16618" t="s">
        <v>3404</v>
      </c>
      <c r="N16618" t="b">
        <f>IF(ETMRouteStages[[#This Row],[RID]]=A16617,ETMRouteStages[[#This Row],[StageSequence]]=F16617+1,TRUE)</f>
        <v>1</v>
      </c>
    </row>
    <row r="16619" spans="1:14">
      <c r="A16619" t="s">
        <v>7159</v>
      </c>
      <c r="B16619" t="s">
        <v>3003</v>
      </c>
      <c r="C16619" t="s">
        <v>5681</v>
      </c>
      <c r="D16619" s="154">
        <v>65</v>
      </c>
      <c r="E16619" t="s">
        <v>1532</v>
      </c>
      <c r="F16619">
        <v>13</v>
      </c>
      <c r="G16619">
        <v>48</v>
      </c>
      <c r="H16619" t="s">
        <v>3404</v>
      </c>
      <c r="I16619" t="s">
        <v>3946</v>
      </c>
      <c r="K16619" t="s">
        <v>1533</v>
      </c>
      <c r="L16619" t="s">
        <v>1532</v>
      </c>
      <c r="M16619" t="s">
        <v>3404</v>
      </c>
      <c r="N16619" t="b">
        <f>IF(ETMRouteStages[[#This Row],[RID]]=A16618,ETMRouteStages[[#This Row],[StageSequence]]=F16618+1,TRUE)</f>
        <v>1</v>
      </c>
    </row>
    <row r="16620" spans="1:14">
      <c r="A16620" t="s">
        <v>7159</v>
      </c>
      <c r="B16620" t="s">
        <v>3003</v>
      </c>
      <c r="C16620" t="s">
        <v>5681</v>
      </c>
      <c r="D16620" s="154">
        <v>65</v>
      </c>
      <c r="E16620" t="s">
        <v>954</v>
      </c>
      <c r="F16620">
        <v>14</v>
      </c>
      <c r="G16620">
        <v>52</v>
      </c>
      <c r="H16620" t="s">
        <v>3404</v>
      </c>
      <c r="I16620" t="s">
        <v>3946</v>
      </c>
      <c r="K16620" t="s">
        <v>955</v>
      </c>
      <c r="L16620" t="s">
        <v>954</v>
      </c>
      <c r="M16620" t="s">
        <v>3404</v>
      </c>
      <c r="N16620" t="b">
        <f>IF(ETMRouteStages[[#This Row],[RID]]=A16619,ETMRouteStages[[#This Row],[StageSequence]]=F16619+1,TRUE)</f>
        <v>1</v>
      </c>
    </row>
    <row r="16621" spans="1:14">
      <c r="A16621" t="s">
        <v>7159</v>
      </c>
      <c r="B16621" t="s">
        <v>3003</v>
      </c>
      <c r="C16621" t="s">
        <v>5681</v>
      </c>
      <c r="D16621" s="154">
        <v>65</v>
      </c>
      <c r="E16621" t="s">
        <v>1095</v>
      </c>
      <c r="F16621">
        <v>15</v>
      </c>
      <c r="G16621">
        <v>54</v>
      </c>
      <c r="H16621" t="s">
        <v>3404</v>
      </c>
      <c r="I16621" t="s">
        <v>3946</v>
      </c>
      <c r="K16621" t="s">
        <v>1096</v>
      </c>
      <c r="L16621" t="s">
        <v>1095</v>
      </c>
      <c r="M16621" t="s">
        <v>3404</v>
      </c>
      <c r="N16621" t="b">
        <f>IF(ETMRouteStages[[#This Row],[RID]]=A16620,ETMRouteStages[[#This Row],[StageSequence]]=F16620+1,TRUE)</f>
        <v>1</v>
      </c>
    </row>
    <row r="16622" spans="1:14">
      <c r="A16622" t="s">
        <v>7159</v>
      </c>
      <c r="B16622" t="s">
        <v>3003</v>
      </c>
      <c r="C16622" t="s">
        <v>5681</v>
      </c>
      <c r="D16622" s="154">
        <v>65</v>
      </c>
      <c r="E16622" t="s">
        <v>3104</v>
      </c>
      <c r="F16622">
        <v>16</v>
      </c>
      <c r="G16622">
        <v>59</v>
      </c>
      <c r="H16622" t="s">
        <v>3404</v>
      </c>
      <c r="I16622" t="s">
        <v>3946</v>
      </c>
      <c r="K16622" t="s">
        <v>3105</v>
      </c>
      <c r="L16622" t="s">
        <v>3104</v>
      </c>
      <c r="M16622" t="s">
        <v>3404</v>
      </c>
      <c r="N16622" t="b">
        <f>IF(ETMRouteStages[[#This Row],[RID]]=A16621,ETMRouteStages[[#This Row],[StageSequence]]=F16621+1,TRUE)</f>
        <v>1</v>
      </c>
    </row>
    <row r="16623" spans="1:14">
      <c r="A16623" t="s">
        <v>7159</v>
      </c>
      <c r="B16623" t="s">
        <v>3003</v>
      </c>
      <c r="C16623" t="s">
        <v>5681</v>
      </c>
      <c r="D16623" s="154">
        <v>65</v>
      </c>
      <c r="E16623" t="s">
        <v>2266</v>
      </c>
      <c r="F16623">
        <v>17</v>
      </c>
      <c r="G16623">
        <v>62</v>
      </c>
      <c r="H16623" t="s">
        <v>3404</v>
      </c>
      <c r="I16623" t="s">
        <v>3946</v>
      </c>
      <c r="K16623" t="s">
        <v>2267</v>
      </c>
      <c r="L16623" t="s">
        <v>2266</v>
      </c>
      <c r="M16623" t="s">
        <v>3404</v>
      </c>
      <c r="N16623" t="b">
        <f>IF(ETMRouteStages[[#This Row],[RID]]=A16622,ETMRouteStages[[#This Row],[StageSequence]]=F16622+1,TRUE)</f>
        <v>1</v>
      </c>
    </row>
    <row r="16624" spans="1:14">
      <c r="A16624" t="s">
        <v>7159</v>
      </c>
      <c r="B16624" t="s">
        <v>3003</v>
      </c>
      <c r="C16624" t="s">
        <v>5681</v>
      </c>
      <c r="D16624" s="154">
        <v>65</v>
      </c>
      <c r="E16624" t="s">
        <v>2033</v>
      </c>
      <c r="F16624">
        <v>18</v>
      </c>
      <c r="G16624">
        <v>64</v>
      </c>
      <c r="H16624" t="s">
        <v>3404</v>
      </c>
      <c r="I16624" t="s">
        <v>3946</v>
      </c>
      <c r="K16624" t="s">
        <v>2034</v>
      </c>
      <c r="L16624" t="s">
        <v>2033</v>
      </c>
      <c r="M16624" t="s">
        <v>3404</v>
      </c>
      <c r="N16624" t="b">
        <f>IF(ETMRouteStages[[#This Row],[RID]]=A16623,ETMRouteStages[[#This Row],[StageSequence]]=F16623+1,TRUE)</f>
        <v>1</v>
      </c>
    </row>
    <row r="16625" spans="1:14">
      <c r="A16625" t="s">
        <v>7159</v>
      </c>
      <c r="B16625" t="s">
        <v>3003</v>
      </c>
      <c r="C16625" t="s">
        <v>5681</v>
      </c>
      <c r="D16625" s="154">
        <v>65</v>
      </c>
      <c r="E16625" t="s">
        <v>2753</v>
      </c>
      <c r="F16625">
        <v>19</v>
      </c>
      <c r="G16625">
        <v>65</v>
      </c>
      <c r="H16625" t="s">
        <v>3404</v>
      </c>
      <c r="I16625" t="s">
        <v>3946</v>
      </c>
      <c r="J16625" t="s">
        <v>6088</v>
      </c>
      <c r="K16625" t="s">
        <v>2754</v>
      </c>
      <c r="L16625" t="s">
        <v>2753</v>
      </c>
      <c r="M16625" t="s">
        <v>3404</v>
      </c>
      <c r="N16625" t="b">
        <f>IF(ETMRouteStages[[#This Row],[RID]]=A16624,ETMRouteStages[[#This Row],[StageSequence]]=F16624+1,TRUE)</f>
        <v>1</v>
      </c>
    </row>
    <row r="16626" spans="1:14">
      <c r="A16626" t="s">
        <v>7159</v>
      </c>
      <c r="B16626" t="s">
        <v>3003</v>
      </c>
      <c r="C16626" t="s">
        <v>5681</v>
      </c>
      <c r="D16626" s="154">
        <v>65</v>
      </c>
      <c r="E16626" t="s">
        <v>2562</v>
      </c>
      <c r="F16626">
        <v>20</v>
      </c>
      <c r="G16626">
        <v>67</v>
      </c>
      <c r="H16626" t="s">
        <v>3404</v>
      </c>
      <c r="I16626" t="s">
        <v>3946</v>
      </c>
      <c r="J16626" t="s">
        <v>6098</v>
      </c>
      <c r="K16626" t="s">
        <v>2563</v>
      </c>
      <c r="L16626" t="s">
        <v>2562</v>
      </c>
      <c r="M16626" t="s">
        <v>3404</v>
      </c>
      <c r="N16626" t="b">
        <f>IF(ETMRouteStages[[#This Row],[RID]]=A16625,ETMRouteStages[[#This Row],[StageSequence]]=F16625+1,TRUE)</f>
        <v>1</v>
      </c>
    </row>
    <row r="16627" spans="1:14">
      <c r="A16627" t="s">
        <v>7159</v>
      </c>
      <c r="B16627" t="s">
        <v>3003</v>
      </c>
      <c r="C16627" t="s">
        <v>5681</v>
      </c>
      <c r="D16627" s="154">
        <v>65</v>
      </c>
      <c r="E16627" t="s">
        <v>2566</v>
      </c>
      <c r="F16627">
        <v>21</v>
      </c>
      <c r="G16627">
        <v>68</v>
      </c>
      <c r="H16627" t="s">
        <v>3404</v>
      </c>
      <c r="I16627" t="s">
        <v>3946</v>
      </c>
      <c r="K16627" t="s">
        <v>2567</v>
      </c>
      <c r="L16627" t="s">
        <v>2566</v>
      </c>
      <c r="M16627" t="s">
        <v>3404</v>
      </c>
      <c r="N16627" t="b">
        <f>IF(ETMRouteStages[[#This Row],[RID]]=A16626,ETMRouteStages[[#This Row],[StageSequence]]=F16626+1,TRUE)</f>
        <v>1</v>
      </c>
    </row>
    <row r="16628" spans="1:14">
      <c r="A16628" t="s">
        <v>7159</v>
      </c>
      <c r="B16628" t="s">
        <v>3003</v>
      </c>
      <c r="C16628" t="s">
        <v>5681</v>
      </c>
      <c r="D16628" s="154">
        <v>65</v>
      </c>
      <c r="E16628" t="s">
        <v>548</v>
      </c>
      <c r="F16628">
        <v>22</v>
      </c>
      <c r="G16628">
        <v>69</v>
      </c>
      <c r="H16628" t="s">
        <v>3404</v>
      </c>
      <c r="I16628" t="s">
        <v>3946</v>
      </c>
      <c r="K16628" t="s">
        <v>549</v>
      </c>
      <c r="L16628" t="s">
        <v>548</v>
      </c>
      <c r="M16628" t="s">
        <v>3404</v>
      </c>
      <c r="N16628" t="b">
        <f>IF(ETMRouteStages[[#This Row],[RID]]=A16627,ETMRouteStages[[#This Row],[StageSequence]]=F16627+1,TRUE)</f>
        <v>1</v>
      </c>
    </row>
    <row r="16629" spans="1:14">
      <c r="A16629" t="s">
        <v>7159</v>
      </c>
      <c r="B16629" t="s">
        <v>3003</v>
      </c>
      <c r="C16629" t="s">
        <v>5681</v>
      </c>
      <c r="D16629" s="154">
        <v>65</v>
      </c>
      <c r="E16629" t="s">
        <v>1659</v>
      </c>
      <c r="F16629">
        <v>23</v>
      </c>
      <c r="G16629">
        <v>70</v>
      </c>
      <c r="H16629" t="s">
        <v>3404</v>
      </c>
      <c r="I16629" t="s">
        <v>3946</v>
      </c>
      <c r="K16629" t="s">
        <v>1660</v>
      </c>
      <c r="L16629" t="s">
        <v>1659</v>
      </c>
      <c r="M16629" t="s">
        <v>3404</v>
      </c>
      <c r="N16629" t="b">
        <f>IF(ETMRouteStages[[#This Row],[RID]]=A16628,ETMRouteStages[[#This Row],[StageSequence]]=F16628+1,TRUE)</f>
        <v>1</v>
      </c>
    </row>
    <row r="16630" spans="1:14">
      <c r="A16630" t="s">
        <v>7159</v>
      </c>
      <c r="B16630" t="s">
        <v>3003</v>
      </c>
      <c r="C16630" t="s">
        <v>5681</v>
      </c>
      <c r="D16630" s="154">
        <v>65</v>
      </c>
      <c r="E16630" t="s">
        <v>1795</v>
      </c>
      <c r="F16630">
        <v>24</v>
      </c>
      <c r="G16630">
        <v>73</v>
      </c>
      <c r="H16630" t="s">
        <v>3500</v>
      </c>
      <c r="I16630" t="s">
        <v>3946</v>
      </c>
      <c r="K16630" t="s">
        <v>1796</v>
      </c>
      <c r="L16630" t="s">
        <v>1795</v>
      </c>
      <c r="M16630" t="s">
        <v>3500</v>
      </c>
      <c r="N16630" t="b">
        <f>IF(ETMRouteStages[[#This Row],[RID]]=A16629,ETMRouteStages[[#This Row],[StageSequence]]=F16629+1,TRUE)</f>
        <v>1</v>
      </c>
    </row>
    <row r="16631" spans="1:14">
      <c r="A16631" t="s">
        <v>7159</v>
      </c>
      <c r="B16631" t="s">
        <v>3003</v>
      </c>
      <c r="C16631" t="s">
        <v>5681</v>
      </c>
      <c r="D16631" s="154">
        <v>65</v>
      </c>
      <c r="E16631" t="s">
        <v>3096</v>
      </c>
      <c r="F16631">
        <v>25</v>
      </c>
      <c r="G16631">
        <v>75</v>
      </c>
      <c r="H16631" t="s">
        <v>3404</v>
      </c>
      <c r="I16631" t="s">
        <v>3946</v>
      </c>
      <c r="K16631" t="s">
        <v>3097</v>
      </c>
      <c r="L16631" t="s">
        <v>3096</v>
      </c>
      <c r="M16631" t="s">
        <v>3404</v>
      </c>
      <c r="N16631" t="b">
        <f>IF(ETMRouteStages[[#This Row],[RID]]=A16630,ETMRouteStages[[#This Row],[StageSequence]]=F16630+1,TRUE)</f>
        <v>1</v>
      </c>
    </row>
    <row r="16632" spans="1:14">
      <c r="A16632" t="s">
        <v>7159</v>
      </c>
      <c r="B16632" t="s">
        <v>3003</v>
      </c>
      <c r="C16632" t="s">
        <v>5681</v>
      </c>
      <c r="D16632" s="154">
        <v>65</v>
      </c>
      <c r="E16632" t="s">
        <v>1203</v>
      </c>
      <c r="F16632">
        <v>26</v>
      </c>
      <c r="G16632">
        <v>76</v>
      </c>
      <c r="H16632" t="s">
        <v>3404</v>
      </c>
      <c r="I16632" t="s">
        <v>3946</v>
      </c>
      <c r="K16632" t="s">
        <v>1204</v>
      </c>
      <c r="L16632" t="s">
        <v>1203</v>
      </c>
      <c r="M16632" t="s">
        <v>3404</v>
      </c>
      <c r="N16632" t="b">
        <f>IF(ETMRouteStages[[#This Row],[RID]]=A16631,ETMRouteStages[[#This Row],[StageSequence]]=F16631+1,TRUE)</f>
        <v>1</v>
      </c>
    </row>
    <row r="16633" spans="1:14">
      <c r="A16633" t="s">
        <v>7159</v>
      </c>
      <c r="B16633" t="s">
        <v>3003</v>
      </c>
      <c r="C16633" t="s">
        <v>5681</v>
      </c>
      <c r="D16633" s="154">
        <v>65</v>
      </c>
      <c r="E16633" t="s">
        <v>1269</v>
      </c>
      <c r="F16633">
        <v>27</v>
      </c>
      <c r="G16633">
        <v>77</v>
      </c>
      <c r="H16633" t="s">
        <v>3404</v>
      </c>
      <c r="I16633" t="s">
        <v>3946</v>
      </c>
      <c r="K16633" t="s">
        <v>1270</v>
      </c>
      <c r="L16633" t="s">
        <v>1269</v>
      </c>
      <c r="M16633" t="s">
        <v>3404</v>
      </c>
      <c r="N16633" t="b">
        <f>IF(ETMRouteStages[[#This Row],[RID]]=A16632,ETMRouteStages[[#This Row],[StageSequence]]=F16632+1,TRUE)</f>
        <v>1</v>
      </c>
    </row>
    <row r="16634" spans="1:14">
      <c r="A16634" t="s">
        <v>7159</v>
      </c>
      <c r="B16634" t="s">
        <v>3003</v>
      </c>
      <c r="C16634" t="s">
        <v>5681</v>
      </c>
      <c r="D16634" s="154">
        <v>65</v>
      </c>
      <c r="E16634" t="s">
        <v>2071</v>
      </c>
      <c r="F16634">
        <v>28</v>
      </c>
      <c r="G16634">
        <v>80</v>
      </c>
      <c r="H16634" t="s">
        <v>3404</v>
      </c>
      <c r="I16634" t="s">
        <v>3946</v>
      </c>
      <c r="K16634" t="s">
        <v>2072</v>
      </c>
      <c r="L16634" t="s">
        <v>2071</v>
      </c>
      <c r="M16634" t="s">
        <v>3404</v>
      </c>
      <c r="N16634" t="b">
        <f>IF(ETMRouteStages[[#This Row],[RID]]=A16633,ETMRouteStages[[#This Row],[StageSequence]]=F16633+1,TRUE)</f>
        <v>1</v>
      </c>
    </row>
    <row r="16635" spans="1:14">
      <c r="A16635" t="s">
        <v>7159</v>
      </c>
      <c r="B16635" t="s">
        <v>3003</v>
      </c>
      <c r="C16635" t="s">
        <v>5681</v>
      </c>
      <c r="D16635" s="154">
        <v>65</v>
      </c>
      <c r="E16635" t="s">
        <v>2117</v>
      </c>
      <c r="F16635">
        <v>29</v>
      </c>
      <c r="G16635">
        <v>81</v>
      </c>
      <c r="H16635" t="s">
        <v>3404</v>
      </c>
      <c r="I16635" t="s">
        <v>3946</v>
      </c>
      <c r="K16635" t="s">
        <v>2118</v>
      </c>
      <c r="L16635" t="s">
        <v>2117</v>
      </c>
      <c r="M16635" t="s">
        <v>3404</v>
      </c>
      <c r="N16635" t="b">
        <f>IF(ETMRouteStages[[#This Row],[RID]]=A16634,ETMRouteStages[[#This Row],[StageSequence]]=F16634+1,TRUE)</f>
        <v>1</v>
      </c>
    </row>
    <row r="16636" spans="1:14">
      <c r="A16636" t="s">
        <v>7159</v>
      </c>
      <c r="B16636" t="s">
        <v>3003</v>
      </c>
      <c r="C16636" t="s">
        <v>5681</v>
      </c>
      <c r="D16636" s="154">
        <v>65</v>
      </c>
      <c r="E16636" t="s">
        <v>7160</v>
      </c>
      <c r="F16636">
        <v>30</v>
      </c>
      <c r="G16636">
        <v>85</v>
      </c>
      <c r="H16636" t="s">
        <v>3404</v>
      </c>
      <c r="I16636" t="s">
        <v>3946</v>
      </c>
      <c r="K16636" t="s">
        <v>1800</v>
      </c>
      <c r="L16636" t="s">
        <v>1799</v>
      </c>
      <c r="M16636" t="s">
        <v>3404</v>
      </c>
      <c r="N16636" t="b">
        <f>IF(ETMRouteStages[[#This Row],[RID]]=A16635,ETMRouteStages[[#This Row],[StageSequence]]=F16635+1,TRUE)</f>
        <v>1</v>
      </c>
    </row>
    <row r="16637" spans="1:14">
      <c r="A16637" t="s">
        <v>7159</v>
      </c>
      <c r="B16637" t="s">
        <v>3003</v>
      </c>
      <c r="C16637" t="s">
        <v>5681</v>
      </c>
      <c r="D16637" s="154">
        <v>65</v>
      </c>
      <c r="E16637" t="s">
        <v>1797</v>
      </c>
      <c r="F16637">
        <v>31</v>
      </c>
      <c r="G16637">
        <v>88</v>
      </c>
      <c r="H16637" t="s">
        <v>3404</v>
      </c>
      <c r="I16637" t="s">
        <v>3946</v>
      </c>
      <c r="K16637" t="s">
        <v>1798</v>
      </c>
      <c r="L16637" t="s">
        <v>1797</v>
      </c>
      <c r="M16637" t="s">
        <v>3404</v>
      </c>
      <c r="N16637" t="b">
        <f>IF(ETMRouteStages[[#This Row],[RID]]=A16636,ETMRouteStages[[#This Row],[StageSequence]]=F16636+1,TRUE)</f>
        <v>1</v>
      </c>
    </row>
    <row r="16638" spans="1:14">
      <c r="A16638" t="s">
        <v>7159</v>
      </c>
      <c r="B16638" t="s">
        <v>3003</v>
      </c>
      <c r="C16638" t="s">
        <v>5681</v>
      </c>
      <c r="D16638" s="154">
        <v>65</v>
      </c>
      <c r="E16638" t="s">
        <v>2606</v>
      </c>
      <c r="F16638">
        <v>32</v>
      </c>
      <c r="G16638">
        <v>91</v>
      </c>
      <c r="H16638" t="s">
        <v>3404</v>
      </c>
      <c r="I16638" t="s">
        <v>3946</v>
      </c>
      <c r="K16638" t="s">
        <v>2607</v>
      </c>
      <c r="L16638" t="s">
        <v>2606</v>
      </c>
      <c r="M16638" t="s">
        <v>3404</v>
      </c>
      <c r="N16638" t="b">
        <f>IF(ETMRouteStages[[#This Row],[RID]]=A16637,ETMRouteStages[[#This Row],[StageSequence]]=F16637+1,TRUE)</f>
        <v>1</v>
      </c>
    </row>
    <row r="16639" spans="1:14">
      <c r="A16639" t="s">
        <v>7159</v>
      </c>
      <c r="B16639" t="s">
        <v>3003</v>
      </c>
      <c r="C16639" t="s">
        <v>5681</v>
      </c>
      <c r="D16639" s="154">
        <v>65</v>
      </c>
      <c r="E16639" t="s">
        <v>447</v>
      </c>
      <c r="F16639">
        <v>33</v>
      </c>
      <c r="G16639">
        <v>93</v>
      </c>
      <c r="H16639" t="s">
        <v>3404</v>
      </c>
      <c r="I16639" t="s">
        <v>3946</v>
      </c>
      <c r="K16639" t="s">
        <v>448</v>
      </c>
      <c r="L16639" t="s">
        <v>447</v>
      </c>
      <c r="M16639" t="s">
        <v>3404</v>
      </c>
      <c r="N16639" t="b">
        <f>IF(ETMRouteStages[[#This Row],[RID]]=A16638,ETMRouteStages[[#This Row],[StageSequence]]=F16638+1,TRUE)</f>
        <v>1</v>
      </c>
    </row>
    <row r="16640" spans="1:14">
      <c r="A16640" t="s">
        <v>7159</v>
      </c>
      <c r="B16640" t="s">
        <v>3003</v>
      </c>
      <c r="C16640" t="s">
        <v>5681</v>
      </c>
      <c r="D16640" s="154">
        <v>65</v>
      </c>
      <c r="E16640" t="s">
        <v>3134</v>
      </c>
      <c r="F16640">
        <v>34</v>
      </c>
      <c r="G16640">
        <v>97</v>
      </c>
      <c r="H16640" t="s">
        <v>3404</v>
      </c>
      <c r="I16640" t="s">
        <v>3946</v>
      </c>
      <c r="K16640" t="s">
        <v>3135</v>
      </c>
      <c r="L16640" t="s">
        <v>3134</v>
      </c>
      <c r="M16640" t="s">
        <v>3404</v>
      </c>
      <c r="N16640" t="b">
        <f>IF(ETMRouteStages[[#This Row],[RID]]=A16639,ETMRouteStages[[#This Row],[StageSequence]]=F16639+1,TRUE)</f>
        <v>1</v>
      </c>
    </row>
    <row r="16641" spans="1:14">
      <c r="A16641" t="s">
        <v>7159</v>
      </c>
      <c r="B16641" t="s">
        <v>3003</v>
      </c>
      <c r="C16641" t="s">
        <v>5681</v>
      </c>
      <c r="D16641" s="154">
        <v>65</v>
      </c>
      <c r="E16641" t="s">
        <v>2928</v>
      </c>
      <c r="F16641">
        <v>35</v>
      </c>
      <c r="G16641">
        <v>107</v>
      </c>
      <c r="H16641" t="s">
        <v>3404</v>
      </c>
      <c r="I16641" t="s">
        <v>3946</v>
      </c>
      <c r="K16641" t="s">
        <v>2929</v>
      </c>
      <c r="L16641" t="s">
        <v>2928</v>
      </c>
      <c r="M16641" t="s">
        <v>3404</v>
      </c>
      <c r="N16641" t="b">
        <f>IF(ETMRouteStages[[#This Row],[RID]]=A16640,ETMRouteStages[[#This Row],[StageSequence]]=F16640+1,TRUE)</f>
        <v>1</v>
      </c>
    </row>
    <row r="16642" spans="1:14">
      <c r="A16642" t="s">
        <v>7159</v>
      </c>
      <c r="B16642" t="s">
        <v>3003</v>
      </c>
      <c r="C16642" t="s">
        <v>5681</v>
      </c>
      <c r="D16642" s="154">
        <v>65</v>
      </c>
      <c r="E16642" t="s">
        <v>2737</v>
      </c>
      <c r="F16642">
        <v>36</v>
      </c>
      <c r="G16642">
        <v>113</v>
      </c>
      <c r="H16642" t="s">
        <v>3404</v>
      </c>
      <c r="I16642" t="s">
        <v>3946</v>
      </c>
      <c r="K16642" t="s">
        <v>2738</v>
      </c>
      <c r="L16642" t="s">
        <v>2737</v>
      </c>
      <c r="M16642" t="s">
        <v>3404</v>
      </c>
      <c r="N16642" t="b">
        <f>IF(ETMRouteStages[[#This Row],[RID]]=A16641,ETMRouteStages[[#This Row],[StageSequence]]=F16641+1,TRUE)</f>
        <v>1</v>
      </c>
    </row>
    <row r="16643" spans="1:14">
      <c r="A16643" t="s">
        <v>7159</v>
      </c>
      <c r="B16643" t="s">
        <v>3003</v>
      </c>
      <c r="C16643" t="s">
        <v>5681</v>
      </c>
      <c r="D16643" s="154">
        <v>65</v>
      </c>
      <c r="E16643" t="s">
        <v>1683</v>
      </c>
      <c r="F16643">
        <v>37</v>
      </c>
      <c r="G16643">
        <v>115</v>
      </c>
      <c r="H16643" t="s">
        <v>3404</v>
      </c>
      <c r="I16643" t="s">
        <v>3946</v>
      </c>
      <c r="K16643" t="s">
        <v>1684</v>
      </c>
      <c r="L16643" t="s">
        <v>1683</v>
      </c>
      <c r="M16643" t="s">
        <v>3404</v>
      </c>
      <c r="N16643" t="b">
        <f>IF(ETMRouteStages[[#This Row],[RID]]=A16642,ETMRouteStages[[#This Row],[StageSequence]]=F16642+1,TRUE)</f>
        <v>1</v>
      </c>
    </row>
    <row r="16644" spans="1:14">
      <c r="A16644" t="s">
        <v>7159</v>
      </c>
      <c r="B16644" t="s">
        <v>3003</v>
      </c>
      <c r="C16644" t="s">
        <v>5681</v>
      </c>
      <c r="D16644" s="154">
        <v>65</v>
      </c>
      <c r="E16644" t="s">
        <v>1446</v>
      </c>
      <c r="F16644">
        <v>38</v>
      </c>
      <c r="G16644">
        <v>117</v>
      </c>
      <c r="H16644" t="s">
        <v>3404</v>
      </c>
      <c r="I16644" t="s">
        <v>3946</v>
      </c>
      <c r="K16644" t="s">
        <v>1447</v>
      </c>
      <c r="L16644" t="s">
        <v>1446</v>
      </c>
      <c r="M16644" t="s">
        <v>3404</v>
      </c>
      <c r="N16644" t="b">
        <f>IF(ETMRouteStages[[#This Row],[RID]]=A16643,ETMRouteStages[[#This Row],[StageSequence]]=F16643+1,TRUE)</f>
        <v>1</v>
      </c>
    </row>
    <row r="16645" spans="1:14">
      <c r="A16645" t="s">
        <v>7159</v>
      </c>
      <c r="B16645" t="s">
        <v>3003</v>
      </c>
      <c r="C16645" t="s">
        <v>5681</v>
      </c>
      <c r="D16645" s="154">
        <v>65</v>
      </c>
      <c r="E16645" t="s">
        <v>2848</v>
      </c>
      <c r="F16645">
        <v>39</v>
      </c>
      <c r="G16645">
        <v>118</v>
      </c>
      <c r="H16645" t="s">
        <v>3404</v>
      </c>
      <c r="I16645" t="s">
        <v>3946</v>
      </c>
      <c r="K16645" t="s">
        <v>2849</v>
      </c>
      <c r="L16645" t="s">
        <v>2848</v>
      </c>
      <c r="M16645" t="s">
        <v>3404</v>
      </c>
      <c r="N16645" t="b">
        <f>IF(ETMRouteStages[[#This Row],[RID]]=A16644,ETMRouteStages[[#This Row],[StageSequence]]=F16644+1,TRUE)</f>
        <v>1</v>
      </c>
    </row>
    <row r="16646" spans="1:14">
      <c r="A16646" t="s">
        <v>7159</v>
      </c>
      <c r="B16646" t="s">
        <v>3003</v>
      </c>
      <c r="C16646" t="s">
        <v>5681</v>
      </c>
      <c r="D16646" s="154">
        <v>65</v>
      </c>
      <c r="E16646" t="s">
        <v>2085</v>
      </c>
      <c r="F16646">
        <v>40</v>
      </c>
      <c r="G16646">
        <v>119</v>
      </c>
      <c r="H16646" t="s">
        <v>3404</v>
      </c>
      <c r="I16646" t="s">
        <v>3946</v>
      </c>
      <c r="K16646" t="s">
        <v>2086</v>
      </c>
      <c r="L16646" t="s">
        <v>2085</v>
      </c>
      <c r="M16646" t="s">
        <v>3404</v>
      </c>
      <c r="N16646" t="b">
        <f>IF(ETMRouteStages[[#This Row],[RID]]=A16645,ETMRouteStages[[#This Row],[StageSequence]]=F16645+1,TRUE)</f>
        <v>1</v>
      </c>
    </row>
    <row r="16647" spans="1:14">
      <c r="A16647" t="s">
        <v>7159</v>
      </c>
      <c r="B16647" t="s">
        <v>3003</v>
      </c>
      <c r="C16647" t="s">
        <v>5681</v>
      </c>
      <c r="D16647" s="154">
        <v>65</v>
      </c>
      <c r="E16647" t="s">
        <v>1498</v>
      </c>
      <c r="F16647">
        <v>41</v>
      </c>
      <c r="G16647">
        <v>124</v>
      </c>
      <c r="H16647" t="s">
        <v>3404</v>
      </c>
      <c r="I16647" t="s">
        <v>3946</v>
      </c>
      <c r="K16647" t="s">
        <v>1499</v>
      </c>
      <c r="L16647" t="s">
        <v>1498</v>
      </c>
      <c r="M16647" t="s">
        <v>3404</v>
      </c>
      <c r="N16647" t="b">
        <f>IF(ETMRouteStages[[#This Row],[RID]]=A16646,ETMRouteStages[[#This Row],[StageSequence]]=F16646+1,TRUE)</f>
        <v>1</v>
      </c>
    </row>
    <row r="16648" spans="1:14">
      <c r="A16648" t="s">
        <v>7159</v>
      </c>
      <c r="B16648" t="s">
        <v>3003</v>
      </c>
      <c r="C16648" t="s">
        <v>5681</v>
      </c>
      <c r="D16648" s="154">
        <v>65</v>
      </c>
      <c r="E16648" t="s">
        <v>1087</v>
      </c>
      <c r="F16648">
        <v>42</v>
      </c>
      <c r="G16648">
        <v>126</v>
      </c>
      <c r="H16648" t="s">
        <v>3404</v>
      </c>
      <c r="I16648" t="s">
        <v>3946</v>
      </c>
      <c r="K16648" t="s">
        <v>1088</v>
      </c>
      <c r="L16648" t="s">
        <v>1087</v>
      </c>
      <c r="M16648" t="s">
        <v>3404</v>
      </c>
      <c r="N16648" t="b">
        <f>IF(ETMRouteStages[[#This Row],[RID]]=A16647,ETMRouteStages[[#This Row],[StageSequence]]=F16647+1,TRUE)</f>
        <v>1</v>
      </c>
    </row>
    <row r="16649" spans="1:14">
      <c r="A16649" t="s">
        <v>7159</v>
      </c>
      <c r="B16649" t="s">
        <v>3003</v>
      </c>
      <c r="C16649" t="s">
        <v>5681</v>
      </c>
      <c r="D16649" s="154">
        <v>65</v>
      </c>
      <c r="E16649" t="s">
        <v>1247</v>
      </c>
      <c r="F16649">
        <v>43</v>
      </c>
      <c r="G16649">
        <v>128</v>
      </c>
      <c r="H16649" t="s">
        <v>3404</v>
      </c>
      <c r="I16649" t="s">
        <v>3946</v>
      </c>
      <c r="K16649" t="s">
        <v>1248</v>
      </c>
      <c r="L16649" t="s">
        <v>1247</v>
      </c>
      <c r="M16649" t="s">
        <v>3404</v>
      </c>
      <c r="N16649" t="b">
        <f>IF(ETMRouteStages[[#This Row],[RID]]=A16648,ETMRouteStages[[#This Row],[StageSequence]]=F16648+1,TRUE)</f>
        <v>1</v>
      </c>
    </row>
    <row r="16650" spans="1:14">
      <c r="A16650" t="s">
        <v>7159</v>
      </c>
      <c r="B16650" t="s">
        <v>3003</v>
      </c>
      <c r="C16650" t="s">
        <v>5681</v>
      </c>
      <c r="D16650" s="154">
        <v>65</v>
      </c>
      <c r="E16650" t="s">
        <v>1297</v>
      </c>
      <c r="F16650">
        <v>44</v>
      </c>
      <c r="G16650">
        <v>131</v>
      </c>
      <c r="H16650" t="s">
        <v>3404</v>
      </c>
      <c r="I16650" t="s">
        <v>3946</v>
      </c>
      <c r="K16650" t="s">
        <v>1298</v>
      </c>
      <c r="L16650" t="s">
        <v>1297</v>
      </c>
      <c r="M16650" t="s">
        <v>3404</v>
      </c>
      <c r="N16650" t="b">
        <f>IF(ETMRouteStages[[#This Row],[RID]]=A16649,ETMRouteStages[[#This Row],[StageSequence]]=F16649+1,TRUE)</f>
        <v>1</v>
      </c>
    </row>
    <row r="16651" spans="1:14">
      <c r="A16651" t="s">
        <v>7159</v>
      </c>
      <c r="B16651" t="s">
        <v>3003</v>
      </c>
      <c r="C16651" t="s">
        <v>5681</v>
      </c>
      <c r="D16651" s="154">
        <v>65</v>
      </c>
      <c r="E16651" t="s">
        <v>888</v>
      </c>
      <c r="F16651">
        <v>45</v>
      </c>
      <c r="G16651">
        <v>135</v>
      </c>
      <c r="H16651" t="s">
        <v>3404</v>
      </c>
      <c r="I16651" t="s">
        <v>3946</v>
      </c>
      <c r="K16651" t="s">
        <v>889</v>
      </c>
      <c r="L16651" t="s">
        <v>888</v>
      </c>
      <c r="M16651" t="s">
        <v>3404</v>
      </c>
      <c r="N16651" t="b">
        <f>IF(ETMRouteStages[[#This Row],[RID]]=A16650,ETMRouteStages[[#This Row],[StageSequence]]=F16650+1,TRUE)</f>
        <v>1</v>
      </c>
    </row>
    <row r="16652" spans="1:14">
      <c r="A16652" t="s">
        <v>7159</v>
      </c>
      <c r="B16652" t="s">
        <v>3003</v>
      </c>
      <c r="C16652" t="s">
        <v>5681</v>
      </c>
      <c r="D16652" s="154">
        <v>65</v>
      </c>
      <c r="E16652" t="s">
        <v>508</v>
      </c>
      <c r="F16652">
        <v>46</v>
      </c>
      <c r="G16652">
        <v>144</v>
      </c>
      <c r="H16652" t="s">
        <v>3404</v>
      </c>
      <c r="I16652" t="s">
        <v>3946</v>
      </c>
      <c r="K16652" t="s">
        <v>509</v>
      </c>
      <c r="L16652" t="s">
        <v>508</v>
      </c>
      <c r="M16652" t="s">
        <v>3404</v>
      </c>
      <c r="N16652" t="b">
        <f>IF(ETMRouteStages[[#This Row],[RID]]=A16651,ETMRouteStages[[#This Row],[StageSequence]]=F16651+1,TRUE)</f>
        <v>1</v>
      </c>
    </row>
    <row r="16653" spans="1:14">
      <c r="A16653" t="s">
        <v>7159</v>
      </c>
      <c r="B16653" t="s">
        <v>3003</v>
      </c>
      <c r="C16653" t="s">
        <v>5681</v>
      </c>
      <c r="D16653" s="154">
        <v>65</v>
      </c>
      <c r="E16653" t="s">
        <v>1709</v>
      </c>
      <c r="F16653">
        <v>47</v>
      </c>
      <c r="G16653">
        <v>145</v>
      </c>
      <c r="H16653" t="s">
        <v>3404</v>
      </c>
      <c r="I16653" t="s">
        <v>3946</v>
      </c>
      <c r="K16653" t="s">
        <v>1710</v>
      </c>
      <c r="L16653" t="s">
        <v>1709</v>
      </c>
      <c r="M16653" t="s">
        <v>3404</v>
      </c>
      <c r="N16653" t="b">
        <f>IF(ETMRouteStages[[#This Row],[RID]]=A16652,ETMRouteStages[[#This Row],[StageSequence]]=F16652+1,TRUE)</f>
        <v>1</v>
      </c>
    </row>
    <row r="16654" spans="1:14">
      <c r="A16654" t="s">
        <v>7159</v>
      </c>
      <c r="B16654" t="s">
        <v>3003</v>
      </c>
      <c r="C16654" t="s">
        <v>5681</v>
      </c>
      <c r="D16654" s="154">
        <v>65</v>
      </c>
      <c r="E16654" t="s">
        <v>1811</v>
      </c>
      <c r="F16654">
        <v>48</v>
      </c>
      <c r="G16654">
        <v>147</v>
      </c>
      <c r="H16654" t="s">
        <v>3404</v>
      </c>
      <c r="I16654" t="s">
        <v>3946</v>
      </c>
      <c r="K16654" t="s">
        <v>1812</v>
      </c>
      <c r="L16654" t="s">
        <v>1811</v>
      </c>
      <c r="M16654" t="s">
        <v>3404</v>
      </c>
      <c r="N16654" t="b">
        <f>IF(ETMRouteStages[[#This Row],[RID]]=A16653,ETMRouteStages[[#This Row],[StageSequence]]=F16653+1,TRUE)</f>
        <v>1</v>
      </c>
    </row>
    <row r="16655" spans="1:14">
      <c r="A16655" t="s">
        <v>7161</v>
      </c>
      <c r="B16655" t="s">
        <v>3003</v>
      </c>
      <c r="C16655" t="s">
        <v>5685</v>
      </c>
      <c r="D16655" s="154">
        <v>66</v>
      </c>
      <c r="E16655" t="s">
        <v>2479</v>
      </c>
      <c r="F16655">
        <v>1</v>
      </c>
      <c r="G16655">
        <v>0</v>
      </c>
      <c r="H16655" t="s">
        <v>3404</v>
      </c>
      <c r="I16655" t="s">
        <v>3946</v>
      </c>
      <c r="K16655" t="s">
        <v>2480</v>
      </c>
      <c r="L16655" t="s">
        <v>2479</v>
      </c>
      <c r="M16655" t="s">
        <v>3404</v>
      </c>
      <c r="N16655" t="b">
        <f>IF(ETMRouteStages[[#This Row],[RID]]=A16654,ETMRouteStages[[#This Row],[StageSequence]]=F16654+1,TRUE)</f>
        <v>1</v>
      </c>
    </row>
    <row r="16656" spans="1:14">
      <c r="A16656" t="s">
        <v>7161</v>
      </c>
      <c r="B16656" t="s">
        <v>3003</v>
      </c>
      <c r="C16656" t="s">
        <v>5685</v>
      </c>
      <c r="D16656" s="154">
        <v>66</v>
      </c>
      <c r="E16656" t="s">
        <v>3002</v>
      </c>
      <c r="F16656">
        <v>2</v>
      </c>
      <c r="G16656">
        <v>2</v>
      </c>
      <c r="H16656" t="s">
        <v>3404</v>
      </c>
      <c r="I16656" t="s">
        <v>3946</v>
      </c>
      <c r="K16656" t="s">
        <v>3003</v>
      </c>
      <c r="L16656" t="s">
        <v>3002</v>
      </c>
      <c r="M16656" t="s">
        <v>3404</v>
      </c>
      <c r="N16656" t="b">
        <f>IF(ETMRouteStages[[#This Row],[RID]]=A16655,ETMRouteStages[[#This Row],[StageSequence]]=F16655+1,TRUE)</f>
        <v>1</v>
      </c>
    </row>
    <row r="16657" spans="1:14">
      <c r="A16657" t="s">
        <v>7161</v>
      </c>
      <c r="B16657" t="s">
        <v>3003</v>
      </c>
      <c r="C16657" t="s">
        <v>5685</v>
      </c>
      <c r="D16657" s="154">
        <v>66</v>
      </c>
      <c r="E16657" t="s">
        <v>2644</v>
      </c>
      <c r="F16657">
        <v>3</v>
      </c>
      <c r="G16657">
        <v>3</v>
      </c>
      <c r="H16657" t="s">
        <v>3404</v>
      </c>
      <c r="I16657" t="s">
        <v>3946</v>
      </c>
      <c r="K16657" t="s">
        <v>2645</v>
      </c>
      <c r="L16657" t="s">
        <v>2644</v>
      </c>
      <c r="M16657" t="s">
        <v>3404</v>
      </c>
      <c r="N16657" t="b">
        <f>IF(ETMRouteStages[[#This Row],[RID]]=A16656,ETMRouteStages[[#This Row],[StageSequence]]=F16656+1,TRUE)</f>
        <v>1</v>
      </c>
    </row>
    <row r="16658" spans="1:14">
      <c r="A16658" t="s">
        <v>7161</v>
      </c>
      <c r="B16658" t="s">
        <v>3003</v>
      </c>
      <c r="C16658" t="s">
        <v>5685</v>
      </c>
      <c r="D16658" s="154">
        <v>66</v>
      </c>
      <c r="E16658" t="s">
        <v>2968</v>
      </c>
      <c r="F16658">
        <v>4</v>
      </c>
      <c r="G16658">
        <v>4</v>
      </c>
      <c r="H16658" t="s">
        <v>3404</v>
      </c>
      <c r="I16658" t="s">
        <v>3946</v>
      </c>
      <c r="K16658" t="s">
        <v>2969</v>
      </c>
      <c r="L16658" t="s">
        <v>2968</v>
      </c>
      <c r="M16658" t="s">
        <v>3404</v>
      </c>
      <c r="N16658" t="b">
        <f>IF(ETMRouteStages[[#This Row],[RID]]=A16657,ETMRouteStages[[#This Row],[StageSequence]]=F16657+1,TRUE)</f>
        <v>1</v>
      </c>
    </row>
    <row r="16659" spans="1:14">
      <c r="A16659" t="s">
        <v>7161</v>
      </c>
      <c r="B16659" t="s">
        <v>3003</v>
      </c>
      <c r="C16659" t="s">
        <v>5685</v>
      </c>
      <c r="D16659" s="154">
        <v>66</v>
      </c>
      <c r="E16659" t="s">
        <v>896</v>
      </c>
      <c r="F16659">
        <v>5</v>
      </c>
      <c r="G16659">
        <v>6</v>
      </c>
      <c r="H16659" t="s">
        <v>3404</v>
      </c>
      <c r="I16659" t="s">
        <v>3946</v>
      </c>
      <c r="K16659" t="s">
        <v>897</v>
      </c>
      <c r="L16659" t="s">
        <v>896</v>
      </c>
      <c r="M16659" t="s">
        <v>3404</v>
      </c>
      <c r="N16659" t="b">
        <f>IF(ETMRouteStages[[#This Row],[RID]]=A16658,ETMRouteStages[[#This Row],[StageSequence]]=F16658+1,TRUE)</f>
        <v>1</v>
      </c>
    </row>
    <row r="16660" spans="1:14">
      <c r="A16660" t="s">
        <v>7161</v>
      </c>
      <c r="B16660" t="s">
        <v>3003</v>
      </c>
      <c r="C16660" t="s">
        <v>5685</v>
      </c>
      <c r="D16660" s="154">
        <v>66</v>
      </c>
      <c r="E16660" t="s">
        <v>1021</v>
      </c>
      <c r="F16660">
        <v>6</v>
      </c>
      <c r="G16660">
        <v>8</v>
      </c>
      <c r="H16660" t="s">
        <v>3404</v>
      </c>
      <c r="I16660" t="s">
        <v>3946</v>
      </c>
      <c r="K16660" t="s">
        <v>1022</v>
      </c>
      <c r="L16660" t="s">
        <v>1021</v>
      </c>
      <c r="M16660" t="s">
        <v>3404</v>
      </c>
      <c r="N16660" t="b">
        <f>IF(ETMRouteStages[[#This Row],[RID]]=A16659,ETMRouteStages[[#This Row],[StageSequence]]=F16659+1,TRUE)</f>
        <v>1</v>
      </c>
    </row>
    <row r="16661" spans="1:14">
      <c r="A16661" t="s">
        <v>7161</v>
      </c>
      <c r="B16661" t="s">
        <v>3003</v>
      </c>
      <c r="C16661" t="s">
        <v>5685</v>
      </c>
      <c r="D16661" s="154">
        <v>66</v>
      </c>
      <c r="E16661" t="s">
        <v>3150</v>
      </c>
      <c r="F16661">
        <v>7</v>
      </c>
      <c r="G16661">
        <v>9</v>
      </c>
      <c r="H16661" t="s">
        <v>3404</v>
      </c>
      <c r="I16661" t="s">
        <v>3946</v>
      </c>
      <c r="K16661" t="s">
        <v>3151</v>
      </c>
      <c r="L16661" t="s">
        <v>3150</v>
      </c>
      <c r="M16661" t="s">
        <v>3404</v>
      </c>
      <c r="N16661" t="b">
        <f>IF(ETMRouteStages[[#This Row],[RID]]=A16660,ETMRouteStages[[#This Row],[StageSequence]]=F16660+1,TRUE)</f>
        <v>1</v>
      </c>
    </row>
    <row r="16662" spans="1:14">
      <c r="A16662" t="s">
        <v>7161</v>
      </c>
      <c r="B16662" t="s">
        <v>3003</v>
      </c>
      <c r="C16662" t="s">
        <v>5685</v>
      </c>
      <c r="D16662" s="154">
        <v>66</v>
      </c>
      <c r="E16662" t="s">
        <v>3138</v>
      </c>
      <c r="F16662">
        <v>8</v>
      </c>
      <c r="G16662">
        <v>11</v>
      </c>
      <c r="H16662" t="s">
        <v>3404</v>
      </c>
      <c r="I16662" t="s">
        <v>3946</v>
      </c>
      <c r="K16662" t="s">
        <v>3139</v>
      </c>
      <c r="L16662" t="s">
        <v>3138</v>
      </c>
      <c r="M16662" t="s">
        <v>3404</v>
      </c>
      <c r="N16662" t="b">
        <f>IF(ETMRouteStages[[#This Row],[RID]]=A16661,ETMRouteStages[[#This Row],[StageSequence]]=F16661+1,TRUE)</f>
        <v>1</v>
      </c>
    </row>
    <row r="16663" spans="1:14">
      <c r="A16663" t="s">
        <v>7161</v>
      </c>
      <c r="B16663" t="s">
        <v>3003</v>
      </c>
      <c r="C16663" t="s">
        <v>5685</v>
      </c>
      <c r="D16663" s="154">
        <v>66</v>
      </c>
      <c r="E16663" t="s">
        <v>2465</v>
      </c>
      <c r="F16663">
        <v>9</v>
      </c>
      <c r="G16663">
        <v>13</v>
      </c>
      <c r="H16663" t="s">
        <v>3404</v>
      </c>
      <c r="I16663" t="s">
        <v>3946</v>
      </c>
      <c r="K16663" t="s">
        <v>2466</v>
      </c>
      <c r="L16663" t="s">
        <v>2465</v>
      </c>
      <c r="M16663" t="s">
        <v>3404</v>
      </c>
      <c r="N16663" t="b">
        <f>IF(ETMRouteStages[[#This Row],[RID]]=A16662,ETMRouteStages[[#This Row],[StageSequence]]=F16662+1,TRUE)</f>
        <v>1</v>
      </c>
    </row>
    <row r="16664" spans="1:14">
      <c r="A16664" t="s">
        <v>7161</v>
      </c>
      <c r="B16664" t="s">
        <v>3003</v>
      </c>
      <c r="C16664" t="s">
        <v>5685</v>
      </c>
      <c r="D16664" s="154">
        <v>66</v>
      </c>
      <c r="E16664" t="s">
        <v>2532</v>
      </c>
      <c r="F16664">
        <v>10</v>
      </c>
      <c r="G16664">
        <v>14</v>
      </c>
      <c r="H16664" t="s">
        <v>3404</v>
      </c>
      <c r="I16664" t="s">
        <v>3946</v>
      </c>
      <c r="K16664" t="s">
        <v>2533</v>
      </c>
      <c r="L16664" t="s">
        <v>2532</v>
      </c>
      <c r="M16664" t="s">
        <v>3404</v>
      </c>
      <c r="N16664" t="b">
        <f>IF(ETMRouteStages[[#This Row],[RID]]=A16663,ETMRouteStages[[#This Row],[StageSequence]]=F16663+1,TRUE)</f>
        <v>1</v>
      </c>
    </row>
    <row r="16665" spans="1:14">
      <c r="A16665" t="s">
        <v>7161</v>
      </c>
      <c r="B16665" t="s">
        <v>3003</v>
      </c>
      <c r="C16665" t="s">
        <v>5685</v>
      </c>
      <c r="D16665" s="154">
        <v>66</v>
      </c>
      <c r="E16665" t="s">
        <v>976</v>
      </c>
      <c r="F16665">
        <v>11</v>
      </c>
      <c r="G16665">
        <v>16</v>
      </c>
      <c r="H16665" t="s">
        <v>3404</v>
      </c>
      <c r="I16665" t="s">
        <v>3946</v>
      </c>
      <c r="K16665" t="s">
        <v>977</v>
      </c>
      <c r="L16665" t="s">
        <v>976</v>
      </c>
      <c r="M16665" t="s">
        <v>3404</v>
      </c>
      <c r="N16665" t="b">
        <f>IF(ETMRouteStages[[#This Row],[RID]]=A16664,ETMRouteStages[[#This Row],[StageSequence]]=F16664+1,TRUE)</f>
        <v>1</v>
      </c>
    </row>
    <row r="16666" spans="1:14">
      <c r="A16666" t="s">
        <v>7161</v>
      </c>
      <c r="B16666" t="s">
        <v>3003</v>
      </c>
      <c r="C16666" t="s">
        <v>5685</v>
      </c>
      <c r="D16666" s="154">
        <v>66</v>
      </c>
      <c r="E16666" t="s">
        <v>424</v>
      </c>
      <c r="F16666">
        <v>12</v>
      </c>
      <c r="G16666">
        <v>18</v>
      </c>
      <c r="H16666" t="s">
        <v>3404</v>
      </c>
      <c r="I16666" t="s">
        <v>3946</v>
      </c>
      <c r="K16666" t="s">
        <v>425</v>
      </c>
      <c r="L16666" t="s">
        <v>424</v>
      </c>
      <c r="M16666" t="s">
        <v>3404</v>
      </c>
      <c r="N16666" t="b">
        <f>IF(ETMRouteStages[[#This Row],[RID]]=A16665,ETMRouteStages[[#This Row],[StageSequence]]=F16665+1,TRUE)</f>
        <v>1</v>
      </c>
    </row>
    <row r="16667" spans="1:14">
      <c r="A16667" t="s">
        <v>7161</v>
      </c>
      <c r="B16667" t="s">
        <v>3003</v>
      </c>
      <c r="C16667" t="s">
        <v>5685</v>
      </c>
      <c r="D16667" s="154">
        <v>66</v>
      </c>
      <c r="E16667" t="s">
        <v>2286</v>
      </c>
      <c r="F16667">
        <v>13</v>
      </c>
      <c r="G16667">
        <v>20</v>
      </c>
      <c r="H16667" t="s">
        <v>3404</v>
      </c>
      <c r="I16667" t="s">
        <v>3946</v>
      </c>
      <c r="K16667" t="s">
        <v>2287</v>
      </c>
      <c r="L16667" t="s">
        <v>2286</v>
      </c>
      <c r="M16667" t="s">
        <v>3404</v>
      </c>
      <c r="N16667" t="b">
        <f>IF(ETMRouteStages[[#This Row],[RID]]=A16666,ETMRouteStages[[#This Row],[StageSequence]]=F16666+1,TRUE)</f>
        <v>1</v>
      </c>
    </row>
    <row r="16668" spans="1:14">
      <c r="A16668" t="s">
        <v>7161</v>
      </c>
      <c r="B16668" t="s">
        <v>3003</v>
      </c>
      <c r="C16668" t="s">
        <v>5685</v>
      </c>
      <c r="D16668" s="154">
        <v>66</v>
      </c>
      <c r="E16668" t="s">
        <v>1291</v>
      </c>
      <c r="F16668">
        <v>14</v>
      </c>
      <c r="G16668">
        <v>22</v>
      </c>
      <c r="H16668" t="s">
        <v>3404</v>
      </c>
      <c r="I16668" t="s">
        <v>3946</v>
      </c>
      <c r="K16668" t="s">
        <v>1292</v>
      </c>
      <c r="L16668" t="s">
        <v>1291</v>
      </c>
      <c r="M16668" t="s">
        <v>3404</v>
      </c>
      <c r="N16668" t="b">
        <f>IF(ETMRouteStages[[#This Row],[RID]]=A16667,ETMRouteStages[[#This Row],[StageSequence]]=F16667+1,TRUE)</f>
        <v>1</v>
      </c>
    </row>
    <row r="16669" spans="1:14">
      <c r="A16669" t="s">
        <v>7161</v>
      </c>
      <c r="B16669" t="s">
        <v>3003</v>
      </c>
      <c r="C16669" t="s">
        <v>5685</v>
      </c>
      <c r="D16669" s="154">
        <v>66</v>
      </c>
      <c r="E16669" t="s">
        <v>2693</v>
      </c>
      <c r="F16669">
        <v>15</v>
      </c>
      <c r="G16669">
        <v>24</v>
      </c>
      <c r="H16669" t="s">
        <v>3404</v>
      </c>
      <c r="I16669" t="s">
        <v>3946</v>
      </c>
      <c r="K16669" t="s">
        <v>2694</v>
      </c>
      <c r="L16669" t="s">
        <v>2693</v>
      </c>
      <c r="M16669" t="s">
        <v>3404</v>
      </c>
      <c r="N16669" t="b">
        <f>IF(ETMRouteStages[[#This Row],[RID]]=A16668,ETMRouteStages[[#This Row],[StageSequence]]=F16668+1,TRUE)</f>
        <v>1</v>
      </c>
    </row>
    <row r="16670" spans="1:14">
      <c r="A16670" t="s">
        <v>7161</v>
      </c>
      <c r="B16670" t="s">
        <v>3003</v>
      </c>
      <c r="C16670" t="s">
        <v>5685</v>
      </c>
      <c r="D16670" s="154">
        <v>66</v>
      </c>
      <c r="E16670" t="s">
        <v>628</v>
      </c>
      <c r="F16670">
        <v>16</v>
      </c>
      <c r="G16670">
        <v>26</v>
      </c>
      <c r="H16670" t="s">
        <v>3404</v>
      </c>
      <c r="I16670" t="s">
        <v>3946</v>
      </c>
      <c r="K16670" t="s">
        <v>629</v>
      </c>
      <c r="L16670" t="s">
        <v>628</v>
      </c>
      <c r="M16670" t="s">
        <v>3404</v>
      </c>
      <c r="N16670" t="b">
        <f>IF(ETMRouteStages[[#This Row],[RID]]=A16669,ETMRouteStages[[#This Row],[StageSequence]]=F16669+1,TRUE)</f>
        <v>1</v>
      </c>
    </row>
    <row r="16671" spans="1:14">
      <c r="A16671" t="s">
        <v>7161</v>
      </c>
      <c r="B16671" t="s">
        <v>3003</v>
      </c>
      <c r="C16671" t="s">
        <v>5685</v>
      </c>
      <c r="D16671" s="154">
        <v>66</v>
      </c>
      <c r="E16671" t="s">
        <v>626</v>
      </c>
      <c r="F16671">
        <v>17</v>
      </c>
      <c r="G16671">
        <v>28</v>
      </c>
      <c r="H16671" t="s">
        <v>3404</v>
      </c>
      <c r="I16671" t="s">
        <v>3946</v>
      </c>
      <c r="K16671" t="s">
        <v>627</v>
      </c>
      <c r="L16671" t="s">
        <v>626</v>
      </c>
      <c r="M16671" t="s">
        <v>3404</v>
      </c>
      <c r="N16671" t="b">
        <f>IF(ETMRouteStages[[#This Row],[RID]]=A16670,ETMRouteStages[[#This Row],[StageSequence]]=F16670+1,TRUE)</f>
        <v>1</v>
      </c>
    </row>
    <row r="16672" spans="1:14">
      <c r="A16672" t="s">
        <v>7161</v>
      </c>
      <c r="B16672" t="s">
        <v>3003</v>
      </c>
      <c r="C16672" t="s">
        <v>5685</v>
      </c>
      <c r="D16672" s="154">
        <v>66</v>
      </c>
      <c r="E16672" t="s">
        <v>2739</v>
      </c>
      <c r="F16672">
        <v>18</v>
      </c>
      <c r="G16672">
        <v>29</v>
      </c>
      <c r="H16672" t="s">
        <v>3404</v>
      </c>
      <c r="I16672" t="s">
        <v>3946</v>
      </c>
      <c r="K16672" t="s">
        <v>2740</v>
      </c>
      <c r="L16672" t="s">
        <v>2739</v>
      </c>
      <c r="M16672" t="s">
        <v>3404</v>
      </c>
      <c r="N16672" t="b">
        <f>IF(ETMRouteStages[[#This Row],[RID]]=A16671,ETMRouteStages[[#This Row],[StageSequence]]=F16671+1,TRUE)</f>
        <v>1</v>
      </c>
    </row>
    <row r="16673" spans="1:14">
      <c r="A16673" t="s">
        <v>7161</v>
      </c>
      <c r="B16673" t="s">
        <v>3003</v>
      </c>
      <c r="C16673" t="s">
        <v>5685</v>
      </c>
      <c r="D16673" s="154">
        <v>66</v>
      </c>
      <c r="E16673" t="s">
        <v>2201</v>
      </c>
      <c r="F16673">
        <v>19</v>
      </c>
      <c r="G16673">
        <v>32</v>
      </c>
      <c r="H16673" t="s">
        <v>3404</v>
      </c>
      <c r="I16673" t="s">
        <v>3946</v>
      </c>
      <c r="K16673" t="s">
        <v>2202</v>
      </c>
      <c r="L16673" t="s">
        <v>2201</v>
      </c>
      <c r="M16673" t="s">
        <v>3404</v>
      </c>
      <c r="N16673" t="b">
        <f>IF(ETMRouteStages[[#This Row],[RID]]=A16672,ETMRouteStages[[#This Row],[StageSequence]]=F16672+1,TRUE)</f>
        <v>1</v>
      </c>
    </row>
    <row r="16674" spans="1:14">
      <c r="A16674" t="s">
        <v>7161</v>
      </c>
      <c r="B16674" t="s">
        <v>3003</v>
      </c>
      <c r="C16674" t="s">
        <v>5685</v>
      </c>
      <c r="D16674" s="154">
        <v>66</v>
      </c>
      <c r="E16674" t="s">
        <v>2501</v>
      </c>
      <c r="F16674">
        <v>20</v>
      </c>
      <c r="G16674">
        <v>34</v>
      </c>
      <c r="H16674" t="s">
        <v>3404</v>
      </c>
      <c r="I16674" t="s">
        <v>3946</v>
      </c>
      <c r="K16674" t="s">
        <v>2502</v>
      </c>
      <c r="L16674" t="s">
        <v>2501</v>
      </c>
      <c r="M16674" t="s">
        <v>3404</v>
      </c>
      <c r="N16674" t="b">
        <f>IF(ETMRouteStages[[#This Row],[RID]]=A16673,ETMRouteStages[[#This Row],[StageSequence]]=F16673+1,TRUE)</f>
        <v>1</v>
      </c>
    </row>
    <row r="16675" spans="1:14">
      <c r="A16675" t="s">
        <v>7161</v>
      </c>
      <c r="B16675" t="s">
        <v>3003</v>
      </c>
      <c r="C16675" t="s">
        <v>5685</v>
      </c>
      <c r="D16675" s="154">
        <v>66</v>
      </c>
      <c r="E16675" t="s">
        <v>2862</v>
      </c>
      <c r="F16675">
        <v>21</v>
      </c>
      <c r="G16675">
        <v>35</v>
      </c>
      <c r="H16675" t="s">
        <v>3404</v>
      </c>
      <c r="I16675" t="s">
        <v>3946</v>
      </c>
      <c r="K16675" t="s">
        <v>2863</v>
      </c>
      <c r="L16675" t="s">
        <v>2862</v>
      </c>
      <c r="M16675" t="s">
        <v>3404</v>
      </c>
      <c r="N16675" t="b">
        <f>IF(ETMRouteStages[[#This Row],[RID]]=A16674,ETMRouteStages[[#This Row],[StageSequence]]=F16674+1,TRUE)</f>
        <v>1</v>
      </c>
    </row>
    <row r="16676" spans="1:14">
      <c r="A16676" t="s">
        <v>7161</v>
      </c>
      <c r="B16676" t="s">
        <v>3003</v>
      </c>
      <c r="C16676" t="s">
        <v>5685</v>
      </c>
      <c r="D16676" s="154">
        <v>66</v>
      </c>
      <c r="E16676" t="s">
        <v>1343</v>
      </c>
      <c r="F16676">
        <v>22</v>
      </c>
      <c r="G16676">
        <v>36</v>
      </c>
      <c r="H16676" t="s">
        <v>3404</v>
      </c>
      <c r="I16676" t="s">
        <v>3946</v>
      </c>
      <c r="K16676" t="s">
        <v>1344</v>
      </c>
      <c r="L16676" t="s">
        <v>1343</v>
      </c>
      <c r="M16676" t="s">
        <v>3404</v>
      </c>
      <c r="N16676" t="b">
        <f>IF(ETMRouteStages[[#This Row],[RID]]=A16675,ETMRouteStages[[#This Row],[StageSequence]]=F16675+1,TRUE)</f>
        <v>1</v>
      </c>
    </row>
    <row r="16677" spans="1:14">
      <c r="A16677" t="s">
        <v>7161</v>
      </c>
      <c r="B16677" t="s">
        <v>3003</v>
      </c>
      <c r="C16677" t="s">
        <v>5685</v>
      </c>
      <c r="D16677" s="154">
        <v>66</v>
      </c>
      <c r="E16677" t="s">
        <v>2362</v>
      </c>
      <c r="F16677">
        <v>23</v>
      </c>
      <c r="G16677">
        <v>37</v>
      </c>
      <c r="H16677" t="s">
        <v>3404</v>
      </c>
      <c r="I16677" t="s">
        <v>3946</v>
      </c>
      <c r="K16677" t="s">
        <v>2363</v>
      </c>
      <c r="L16677" t="s">
        <v>2362</v>
      </c>
      <c r="M16677" t="s">
        <v>3404</v>
      </c>
      <c r="N16677" t="b">
        <f>IF(ETMRouteStages[[#This Row],[RID]]=A16676,ETMRouteStages[[#This Row],[StageSequence]]=F16676+1,TRUE)</f>
        <v>1</v>
      </c>
    </row>
    <row r="16678" spans="1:14">
      <c r="A16678" t="s">
        <v>7161</v>
      </c>
      <c r="B16678" t="s">
        <v>3003</v>
      </c>
      <c r="C16678" t="s">
        <v>5685</v>
      </c>
      <c r="D16678" s="154">
        <v>66</v>
      </c>
      <c r="E16678" t="s">
        <v>2364</v>
      </c>
      <c r="F16678">
        <v>24</v>
      </c>
      <c r="G16678">
        <v>38</v>
      </c>
      <c r="H16678" t="s">
        <v>3404</v>
      </c>
      <c r="I16678" t="s">
        <v>3946</v>
      </c>
      <c r="K16678" t="s">
        <v>2365</v>
      </c>
      <c r="L16678" t="s">
        <v>2364</v>
      </c>
      <c r="M16678" t="s">
        <v>3404</v>
      </c>
      <c r="N16678" t="b">
        <f>IF(ETMRouteStages[[#This Row],[RID]]=A16677,ETMRouteStages[[#This Row],[StageSequence]]=F16677+1,TRUE)</f>
        <v>1</v>
      </c>
    </row>
    <row r="16679" spans="1:14">
      <c r="A16679" t="s">
        <v>7161</v>
      </c>
      <c r="B16679" t="s">
        <v>3003</v>
      </c>
      <c r="C16679" t="s">
        <v>5685</v>
      </c>
      <c r="D16679" s="154">
        <v>66</v>
      </c>
      <c r="E16679" t="s">
        <v>2360</v>
      </c>
      <c r="F16679">
        <v>25</v>
      </c>
      <c r="G16679">
        <v>39</v>
      </c>
      <c r="H16679" t="s">
        <v>3404</v>
      </c>
      <c r="I16679" t="s">
        <v>3946</v>
      </c>
      <c r="K16679" t="s">
        <v>2361</v>
      </c>
      <c r="L16679" t="s">
        <v>2360</v>
      </c>
      <c r="M16679" t="s">
        <v>3404</v>
      </c>
      <c r="N16679" t="b">
        <f>IF(ETMRouteStages[[#This Row],[RID]]=A16678,ETMRouteStages[[#This Row],[StageSequence]]=F16678+1,TRUE)</f>
        <v>1</v>
      </c>
    </row>
    <row r="16680" spans="1:14">
      <c r="A16680" t="s">
        <v>7161</v>
      </c>
      <c r="B16680" t="s">
        <v>3003</v>
      </c>
      <c r="C16680" t="s">
        <v>5685</v>
      </c>
      <c r="D16680" s="154">
        <v>66</v>
      </c>
      <c r="E16680" t="s">
        <v>1281</v>
      </c>
      <c r="F16680">
        <v>26</v>
      </c>
      <c r="G16680">
        <v>40</v>
      </c>
      <c r="H16680" t="s">
        <v>3404</v>
      </c>
      <c r="I16680" t="s">
        <v>3946</v>
      </c>
      <c r="K16680" t="s">
        <v>1282</v>
      </c>
      <c r="L16680" t="s">
        <v>1281</v>
      </c>
      <c r="M16680" t="s">
        <v>3404</v>
      </c>
      <c r="N16680" t="b">
        <f>IF(ETMRouteStages[[#This Row],[RID]]=A16679,ETMRouteStages[[#This Row],[StageSequence]]=F16679+1,TRUE)</f>
        <v>1</v>
      </c>
    </row>
    <row r="16681" spans="1:14">
      <c r="A16681" t="s">
        <v>7161</v>
      </c>
      <c r="B16681" t="s">
        <v>3003</v>
      </c>
      <c r="C16681" t="s">
        <v>5685</v>
      </c>
      <c r="D16681" s="154">
        <v>66</v>
      </c>
      <c r="E16681" t="s">
        <v>1319</v>
      </c>
      <c r="F16681">
        <v>27</v>
      </c>
      <c r="G16681">
        <v>41</v>
      </c>
      <c r="H16681" t="s">
        <v>3404</v>
      </c>
      <c r="I16681" t="s">
        <v>3946</v>
      </c>
      <c r="K16681" t="s">
        <v>1320</v>
      </c>
      <c r="L16681" t="s">
        <v>1319</v>
      </c>
      <c r="M16681" t="s">
        <v>3404</v>
      </c>
      <c r="N16681" t="b">
        <f>IF(ETMRouteStages[[#This Row],[RID]]=A16680,ETMRouteStages[[#This Row],[StageSequence]]=F16680+1,TRUE)</f>
        <v>1</v>
      </c>
    </row>
    <row r="16682" spans="1:14">
      <c r="A16682" t="s">
        <v>7161</v>
      </c>
      <c r="B16682" t="s">
        <v>3003</v>
      </c>
      <c r="C16682" t="s">
        <v>5685</v>
      </c>
      <c r="D16682" s="154">
        <v>66</v>
      </c>
      <c r="E16682" t="s">
        <v>1279</v>
      </c>
      <c r="F16682">
        <v>28</v>
      </c>
      <c r="G16682">
        <v>42</v>
      </c>
      <c r="H16682" t="s">
        <v>3404</v>
      </c>
      <c r="I16682" t="s">
        <v>3946</v>
      </c>
      <c r="K16682" t="s">
        <v>1280</v>
      </c>
      <c r="L16682" t="s">
        <v>1279</v>
      </c>
      <c r="M16682" t="s">
        <v>3404</v>
      </c>
      <c r="N16682" t="b">
        <f>IF(ETMRouteStages[[#This Row],[RID]]=A16681,ETMRouteStages[[#This Row],[StageSequence]]=F16681+1,TRUE)</f>
        <v>1</v>
      </c>
    </row>
    <row r="16683" spans="1:14">
      <c r="A16683" t="s">
        <v>7161</v>
      </c>
      <c r="B16683" t="s">
        <v>3003</v>
      </c>
      <c r="C16683" t="s">
        <v>5685</v>
      </c>
      <c r="D16683" s="154">
        <v>66</v>
      </c>
      <c r="E16683" t="s">
        <v>1835</v>
      </c>
      <c r="F16683">
        <v>29</v>
      </c>
      <c r="G16683">
        <v>44</v>
      </c>
      <c r="H16683" t="s">
        <v>3404</v>
      </c>
      <c r="I16683" t="s">
        <v>3946</v>
      </c>
      <c r="K16683" t="s">
        <v>1836</v>
      </c>
      <c r="L16683" t="s">
        <v>1835</v>
      </c>
      <c r="M16683" t="s">
        <v>3404</v>
      </c>
      <c r="N16683" t="b">
        <f>IF(ETMRouteStages[[#This Row],[RID]]=A16682,ETMRouteStages[[#This Row],[StageSequence]]=F16682+1,TRUE)</f>
        <v>1</v>
      </c>
    </row>
    <row r="16684" spans="1:14">
      <c r="A16684" t="s">
        <v>7161</v>
      </c>
      <c r="B16684" t="s">
        <v>3003</v>
      </c>
      <c r="C16684" t="s">
        <v>5685</v>
      </c>
      <c r="D16684" s="154">
        <v>66</v>
      </c>
      <c r="E16684" t="s">
        <v>1970</v>
      </c>
      <c r="F16684">
        <v>30</v>
      </c>
      <c r="G16684">
        <v>45</v>
      </c>
      <c r="H16684" t="s">
        <v>3404</v>
      </c>
      <c r="I16684" t="s">
        <v>3946</v>
      </c>
      <c r="K16684" t="s">
        <v>1971</v>
      </c>
      <c r="L16684" t="s">
        <v>1970</v>
      </c>
      <c r="M16684" t="s">
        <v>3404</v>
      </c>
      <c r="N16684" t="b">
        <f>IF(ETMRouteStages[[#This Row],[RID]]=A16683,ETMRouteStages[[#This Row],[StageSequence]]=F16683+1,TRUE)</f>
        <v>1</v>
      </c>
    </row>
    <row r="16685" spans="1:14">
      <c r="A16685" t="s">
        <v>7161</v>
      </c>
      <c r="B16685" t="s">
        <v>3003</v>
      </c>
      <c r="C16685" t="s">
        <v>5685</v>
      </c>
      <c r="D16685" s="154">
        <v>66</v>
      </c>
      <c r="E16685" t="s">
        <v>1170</v>
      </c>
      <c r="F16685">
        <v>31</v>
      </c>
      <c r="G16685">
        <v>46</v>
      </c>
      <c r="H16685" t="s">
        <v>3404</v>
      </c>
      <c r="I16685" t="s">
        <v>3946</v>
      </c>
      <c r="K16685" t="s">
        <v>1171</v>
      </c>
      <c r="L16685" t="s">
        <v>1170</v>
      </c>
      <c r="M16685" t="s">
        <v>3404</v>
      </c>
      <c r="N16685" t="b">
        <f>IF(ETMRouteStages[[#This Row],[RID]]=A16684,ETMRouteStages[[#This Row],[StageSequence]]=F16684+1,TRUE)</f>
        <v>1</v>
      </c>
    </row>
    <row r="16686" spans="1:14">
      <c r="A16686" t="s">
        <v>7161</v>
      </c>
      <c r="B16686" t="s">
        <v>3003</v>
      </c>
      <c r="C16686" t="s">
        <v>5685</v>
      </c>
      <c r="D16686" s="154">
        <v>66</v>
      </c>
      <c r="E16686" t="s">
        <v>2262</v>
      </c>
      <c r="F16686">
        <v>32</v>
      </c>
      <c r="G16686">
        <v>47</v>
      </c>
      <c r="H16686" t="s">
        <v>3404</v>
      </c>
      <c r="I16686" t="s">
        <v>3946</v>
      </c>
      <c r="K16686" t="s">
        <v>2263</v>
      </c>
      <c r="L16686" t="s">
        <v>2262</v>
      </c>
      <c r="M16686" t="s">
        <v>3404</v>
      </c>
      <c r="N16686" t="b">
        <f>IF(ETMRouteStages[[#This Row],[RID]]=A16685,ETMRouteStages[[#This Row],[StageSequence]]=F16685+1,TRUE)</f>
        <v>1</v>
      </c>
    </row>
    <row r="16687" spans="1:14">
      <c r="A16687" t="s">
        <v>7161</v>
      </c>
      <c r="B16687" t="s">
        <v>3003</v>
      </c>
      <c r="C16687" t="s">
        <v>5685</v>
      </c>
      <c r="D16687" s="154">
        <v>66</v>
      </c>
      <c r="E16687" t="s">
        <v>1532</v>
      </c>
      <c r="F16687">
        <v>33</v>
      </c>
      <c r="G16687">
        <v>48</v>
      </c>
      <c r="H16687" t="s">
        <v>3404</v>
      </c>
      <c r="I16687" t="s">
        <v>3946</v>
      </c>
      <c r="K16687" t="s">
        <v>1533</v>
      </c>
      <c r="L16687" t="s">
        <v>1532</v>
      </c>
      <c r="M16687" t="s">
        <v>3404</v>
      </c>
      <c r="N16687" t="b">
        <f>IF(ETMRouteStages[[#This Row],[RID]]=A16686,ETMRouteStages[[#This Row],[StageSequence]]=F16686+1,TRUE)</f>
        <v>1</v>
      </c>
    </row>
    <row r="16688" spans="1:14">
      <c r="A16688" t="s">
        <v>7161</v>
      </c>
      <c r="B16688" t="s">
        <v>3003</v>
      </c>
      <c r="C16688" t="s">
        <v>5685</v>
      </c>
      <c r="D16688" s="154">
        <v>66</v>
      </c>
      <c r="E16688" t="s">
        <v>804</v>
      </c>
      <c r="F16688">
        <v>34</v>
      </c>
      <c r="G16688">
        <v>50</v>
      </c>
      <c r="H16688" t="s">
        <v>3404</v>
      </c>
      <c r="I16688" t="s">
        <v>3946</v>
      </c>
      <c r="K16688" t="s">
        <v>805</v>
      </c>
      <c r="L16688" t="s">
        <v>804</v>
      </c>
      <c r="M16688" t="s">
        <v>3404</v>
      </c>
      <c r="N16688" t="b">
        <f>IF(ETMRouteStages[[#This Row],[RID]]=A16687,ETMRouteStages[[#This Row],[StageSequence]]=F16687+1,TRUE)</f>
        <v>1</v>
      </c>
    </row>
    <row r="16689" spans="1:14">
      <c r="A16689" t="s">
        <v>7161</v>
      </c>
      <c r="B16689" t="s">
        <v>3003</v>
      </c>
      <c r="C16689" t="s">
        <v>5685</v>
      </c>
      <c r="D16689" s="154">
        <v>66</v>
      </c>
      <c r="E16689" t="s">
        <v>758</v>
      </c>
      <c r="F16689">
        <v>35</v>
      </c>
      <c r="G16689">
        <v>51</v>
      </c>
      <c r="H16689" t="s">
        <v>3404</v>
      </c>
      <c r="I16689" t="s">
        <v>3946</v>
      </c>
      <c r="K16689" t="s">
        <v>759</v>
      </c>
      <c r="L16689" t="s">
        <v>758</v>
      </c>
      <c r="M16689" t="s">
        <v>3404</v>
      </c>
      <c r="N16689" t="b">
        <f>IF(ETMRouteStages[[#This Row],[RID]]=A16688,ETMRouteStages[[#This Row],[StageSequence]]=F16688+1,TRUE)</f>
        <v>1</v>
      </c>
    </row>
    <row r="16690" spans="1:14">
      <c r="A16690" t="s">
        <v>7161</v>
      </c>
      <c r="B16690" t="s">
        <v>3003</v>
      </c>
      <c r="C16690" t="s">
        <v>5685</v>
      </c>
      <c r="D16690" s="154">
        <v>66</v>
      </c>
      <c r="E16690" t="s">
        <v>954</v>
      </c>
      <c r="F16690">
        <v>36</v>
      </c>
      <c r="G16690">
        <v>52</v>
      </c>
      <c r="H16690" t="s">
        <v>3404</v>
      </c>
      <c r="I16690" t="s">
        <v>3946</v>
      </c>
      <c r="K16690" t="s">
        <v>955</v>
      </c>
      <c r="L16690" t="s">
        <v>954</v>
      </c>
      <c r="M16690" t="s">
        <v>3404</v>
      </c>
      <c r="N16690" t="b">
        <f>IF(ETMRouteStages[[#This Row],[RID]]=A16689,ETMRouteStages[[#This Row],[StageSequence]]=F16689+1,TRUE)</f>
        <v>1</v>
      </c>
    </row>
    <row r="16691" spans="1:14">
      <c r="A16691" t="s">
        <v>7161</v>
      </c>
      <c r="B16691" t="s">
        <v>3003</v>
      </c>
      <c r="C16691" t="s">
        <v>5685</v>
      </c>
      <c r="D16691" s="154">
        <v>66</v>
      </c>
      <c r="E16691" t="s">
        <v>1781</v>
      </c>
      <c r="F16691">
        <v>37</v>
      </c>
      <c r="G16691">
        <v>53</v>
      </c>
      <c r="H16691" t="s">
        <v>3404</v>
      </c>
      <c r="I16691" t="s">
        <v>3946</v>
      </c>
      <c r="K16691" t="s">
        <v>1782</v>
      </c>
      <c r="L16691" t="s">
        <v>1781</v>
      </c>
      <c r="M16691" t="s">
        <v>3404</v>
      </c>
      <c r="N16691" t="b">
        <f>IF(ETMRouteStages[[#This Row],[RID]]=A16690,ETMRouteStages[[#This Row],[StageSequence]]=F16690+1,TRUE)</f>
        <v>1</v>
      </c>
    </row>
    <row r="16692" spans="1:14">
      <c r="A16692" t="s">
        <v>7161</v>
      </c>
      <c r="B16692" t="s">
        <v>3003</v>
      </c>
      <c r="C16692" t="s">
        <v>5685</v>
      </c>
      <c r="D16692" s="154">
        <v>66</v>
      </c>
      <c r="E16692" t="s">
        <v>1095</v>
      </c>
      <c r="F16692">
        <v>38</v>
      </c>
      <c r="G16692">
        <v>54</v>
      </c>
      <c r="H16692" t="s">
        <v>3404</v>
      </c>
      <c r="I16692" t="s">
        <v>3946</v>
      </c>
      <c r="K16692" t="s">
        <v>1096</v>
      </c>
      <c r="L16692" t="s">
        <v>1095</v>
      </c>
      <c r="M16692" t="s">
        <v>3404</v>
      </c>
      <c r="N16692" t="b">
        <f>IF(ETMRouteStages[[#This Row],[RID]]=A16691,ETMRouteStages[[#This Row],[StageSequence]]=F16691+1,TRUE)</f>
        <v>1</v>
      </c>
    </row>
    <row r="16693" spans="1:14">
      <c r="A16693" t="s">
        <v>7161</v>
      </c>
      <c r="B16693" t="s">
        <v>3003</v>
      </c>
      <c r="C16693" t="s">
        <v>5685</v>
      </c>
      <c r="D16693" s="154">
        <v>66</v>
      </c>
      <c r="E16693" t="s">
        <v>1697</v>
      </c>
      <c r="F16693">
        <v>39</v>
      </c>
      <c r="G16693">
        <v>56</v>
      </c>
      <c r="H16693" t="s">
        <v>3404</v>
      </c>
      <c r="I16693" t="s">
        <v>3946</v>
      </c>
      <c r="K16693" t="s">
        <v>1698</v>
      </c>
      <c r="L16693" t="s">
        <v>1697</v>
      </c>
      <c r="M16693" t="s">
        <v>3404</v>
      </c>
      <c r="N16693" t="b">
        <f>IF(ETMRouteStages[[#This Row],[RID]]=A16692,ETMRouteStages[[#This Row],[StageSequence]]=F16692+1,TRUE)</f>
        <v>1</v>
      </c>
    </row>
    <row r="16694" spans="1:14">
      <c r="A16694" t="s">
        <v>7161</v>
      </c>
      <c r="B16694" t="s">
        <v>3003</v>
      </c>
      <c r="C16694" t="s">
        <v>5685</v>
      </c>
      <c r="D16694" s="154">
        <v>66</v>
      </c>
      <c r="E16694" t="s">
        <v>2151</v>
      </c>
      <c r="F16694">
        <v>40</v>
      </c>
      <c r="G16694">
        <v>57</v>
      </c>
      <c r="H16694" t="s">
        <v>3404</v>
      </c>
      <c r="I16694" t="s">
        <v>3946</v>
      </c>
      <c r="K16694" t="s">
        <v>2152</v>
      </c>
      <c r="L16694" t="s">
        <v>2151</v>
      </c>
      <c r="M16694" t="s">
        <v>3404</v>
      </c>
      <c r="N16694" t="b">
        <f>IF(ETMRouteStages[[#This Row],[RID]]=A16693,ETMRouteStages[[#This Row],[StageSequence]]=F16693+1,TRUE)</f>
        <v>1</v>
      </c>
    </row>
    <row r="16695" spans="1:14">
      <c r="A16695" t="s">
        <v>7161</v>
      </c>
      <c r="B16695" t="s">
        <v>3003</v>
      </c>
      <c r="C16695" t="s">
        <v>5685</v>
      </c>
      <c r="D16695" s="154">
        <v>66</v>
      </c>
      <c r="E16695" t="s">
        <v>3104</v>
      </c>
      <c r="F16695">
        <v>41</v>
      </c>
      <c r="G16695">
        <v>58</v>
      </c>
      <c r="H16695" t="s">
        <v>3404</v>
      </c>
      <c r="I16695" t="s">
        <v>3946</v>
      </c>
      <c r="K16695" t="s">
        <v>3105</v>
      </c>
      <c r="L16695" t="s">
        <v>3104</v>
      </c>
      <c r="M16695" t="s">
        <v>3404</v>
      </c>
      <c r="N16695" t="b">
        <f>IF(ETMRouteStages[[#This Row],[RID]]=A16694,ETMRouteStages[[#This Row],[StageSequence]]=F16694+1,TRUE)</f>
        <v>1</v>
      </c>
    </row>
    <row r="16696" spans="1:14">
      <c r="A16696" t="s">
        <v>7161</v>
      </c>
      <c r="B16696" t="s">
        <v>3003</v>
      </c>
      <c r="C16696" t="s">
        <v>5685</v>
      </c>
      <c r="D16696" s="154">
        <v>66</v>
      </c>
      <c r="E16696" t="s">
        <v>3106</v>
      </c>
      <c r="F16696">
        <v>42</v>
      </c>
      <c r="G16696">
        <v>59</v>
      </c>
      <c r="H16696" t="s">
        <v>3404</v>
      </c>
      <c r="I16696" t="s">
        <v>3946</v>
      </c>
      <c r="K16696" t="s">
        <v>3107</v>
      </c>
      <c r="L16696" t="s">
        <v>3106</v>
      </c>
      <c r="M16696" t="s">
        <v>3404</v>
      </c>
      <c r="N16696" t="b">
        <f>IF(ETMRouteStages[[#This Row],[RID]]=A16695,ETMRouteStages[[#This Row],[StageSequence]]=F16695+1,TRUE)</f>
        <v>1</v>
      </c>
    </row>
    <row r="16697" spans="1:14">
      <c r="A16697" t="s">
        <v>7161</v>
      </c>
      <c r="B16697" t="s">
        <v>3003</v>
      </c>
      <c r="C16697" t="s">
        <v>5685</v>
      </c>
      <c r="D16697" s="154">
        <v>66</v>
      </c>
      <c r="E16697" t="s">
        <v>1809</v>
      </c>
      <c r="F16697">
        <v>43</v>
      </c>
      <c r="G16697">
        <v>60</v>
      </c>
      <c r="H16697" t="s">
        <v>3404</v>
      </c>
      <c r="I16697" t="s">
        <v>3946</v>
      </c>
      <c r="K16697" t="s">
        <v>1810</v>
      </c>
      <c r="L16697" t="s">
        <v>1809</v>
      </c>
      <c r="M16697" t="s">
        <v>3404</v>
      </c>
      <c r="N16697" t="b">
        <f>IF(ETMRouteStages[[#This Row],[RID]]=A16696,ETMRouteStages[[#This Row],[StageSequence]]=F16696+1,TRUE)</f>
        <v>1</v>
      </c>
    </row>
    <row r="16698" spans="1:14">
      <c r="A16698" t="s">
        <v>7161</v>
      </c>
      <c r="B16698" t="s">
        <v>3003</v>
      </c>
      <c r="C16698" t="s">
        <v>5685</v>
      </c>
      <c r="D16698" s="154">
        <v>66</v>
      </c>
      <c r="E16698" t="s">
        <v>2266</v>
      </c>
      <c r="F16698">
        <v>44</v>
      </c>
      <c r="G16698">
        <v>62</v>
      </c>
      <c r="H16698" t="s">
        <v>3404</v>
      </c>
      <c r="I16698" t="s">
        <v>3946</v>
      </c>
      <c r="K16698" t="s">
        <v>2267</v>
      </c>
      <c r="L16698" t="s">
        <v>2266</v>
      </c>
      <c r="M16698" t="s">
        <v>3404</v>
      </c>
      <c r="N16698" t="b">
        <f>IF(ETMRouteStages[[#This Row],[RID]]=A16697,ETMRouteStages[[#This Row],[StageSequence]]=F16697+1,TRUE)</f>
        <v>1</v>
      </c>
    </row>
    <row r="16699" spans="1:14">
      <c r="A16699" t="s">
        <v>7161</v>
      </c>
      <c r="B16699" t="s">
        <v>3003</v>
      </c>
      <c r="C16699" t="s">
        <v>5685</v>
      </c>
      <c r="D16699" s="154">
        <v>66</v>
      </c>
      <c r="E16699" t="s">
        <v>2033</v>
      </c>
      <c r="F16699">
        <v>45</v>
      </c>
      <c r="G16699">
        <v>64</v>
      </c>
      <c r="H16699" t="s">
        <v>3404</v>
      </c>
      <c r="I16699" t="s">
        <v>3946</v>
      </c>
      <c r="K16699" t="s">
        <v>2034</v>
      </c>
      <c r="L16699" t="s">
        <v>2033</v>
      </c>
      <c r="M16699" t="s">
        <v>3404</v>
      </c>
      <c r="N16699" t="b">
        <f>IF(ETMRouteStages[[#This Row],[RID]]=A16698,ETMRouteStages[[#This Row],[StageSequence]]=F16698+1,TRUE)</f>
        <v>1</v>
      </c>
    </row>
    <row r="16700" spans="1:14">
      <c r="A16700" t="s">
        <v>7161</v>
      </c>
      <c r="B16700" t="s">
        <v>3003</v>
      </c>
      <c r="C16700" t="s">
        <v>5685</v>
      </c>
      <c r="D16700" s="154">
        <v>66</v>
      </c>
      <c r="E16700" t="s">
        <v>2753</v>
      </c>
      <c r="F16700">
        <v>46</v>
      </c>
      <c r="G16700">
        <v>65</v>
      </c>
      <c r="H16700" t="s">
        <v>3404</v>
      </c>
      <c r="I16700" t="s">
        <v>3946</v>
      </c>
      <c r="J16700" t="s">
        <v>6088</v>
      </c>
      <c r="K16700" t="s">
        <v>2754</v>
      </c>
      <c r="L16700" t="s">
        <v>2753</v>
      </c>
      <c r="M16700" t="s">
        <v>3404</v>
      </c>
      <c r="N16700" t="b">
        <f>IF(ETMRouteStages[[#This Row],[RID]]=A16699,ETMRouteStages[[#This Row],[StageSequence]]=F16699+1,TRUE)</f>
        <v>1</v>
      </c>
    </row>
    <row r="16701" spans="1:14">
      <c r="A16701" t="s">
        <v>7161</v>
      </c>
      <c r="B16701" t="s">
        <v>3003</v>
      </c>
      <c r="C16701" t="s">
        <v>5685</v>
      </c>
      <c r="D16701" s="154">
        <v>66</v>
      </c>
      <c r="E16701" t="s">
        <v>2562</v>
      </c>
      <c r="F16701">
        <v>47</v>
      </c>
      <c r="G16701">
        <v>67</v>
      </c>
      <c r="H16701" t="s">
        <v>3404</v>
      </c>
      <c r="I16701" t="s">
        <v>3946</v>
      </c>
      <c r="J16701" t="s">
        <v>6098</v>
      </c>
      <c r="K16701" t="s">
        <v>2563</v>
      </c>
      <c r="L16701" t="s">
        <v>2562</v>
      </c>
      <c r="M16701" t="s">
        <v>3404</v>
      </c>
      <c r="N16701" t="b">
        <f>IF(ETMRouteStages[[#This Row],[RID]]=A16700,ETMRouteStages[[#This Row],[StageSequence]]=F16700+1,TRUE)</f>
        <v>1</v>
      </c>
    </row>
    <row r="16702" spans="1:14">
      <c r="A16702" t="s">
        <v>7161</v>
      </c>
      <c r="B16702" t="s">
        <v>3003</v>
      </c>
      <c r="C16702" t="s">
        <v>5685</v>
      </c>
      <c r="D16702" s="154">
        <v>66</v>
      </c>
      <c r="E16702" t="s">
        <v>2566</v>
      </c>
      <c r="F16702">
        <v>48</v>
      </c>
      <c r="G16702">
        <v>68</v>
      </c>
      <c r="H16702" t="s">
        <v>3404</v>
      </c>
      <c r="I16702" t="s">
        <v>3946</v>
      </c>
      <c r="K16702" t="s">
        <v>2567</v>
      </c>
      <c r="L16702" t="s">
        <v>2566</v>
      </c>
      <c r="M16702" t="s">
        <v>3404</v>
      </c>
      <c r="N16702" t="b">
        <f>IF(ETMRouteStages[[#This Row],[RID]]=A16701,ETMRouteStages[[#This Row],[StageSequence]]=F16701+1,TRUE)</f>
        <v>1</v>
      </c>
    </row>
    <row r="16703" spans="1:14">
      <c r="A16703" t="s">
        <v>7161</v>
      </c>
      <c r="B16703" t="s">
        <v>3003</v>
      </c>
      <c r="C16703" t="s">
        <v>5685</v>
      </c>
      <c r="D16703" s="154">
        <v>66</v>
      </c>
      <c r="E16703" t="s">
        <v>548</v>
      </c>
      <c r="F16703">
        <v>49</v>
      </c>
      <c r="G16703">
        <v>69</v>
      </c>
      <c r="H16703" t="s">
        <v>3404</v>
      </c>
      <c r="I16703" t="s">
        <v>3946</v>
      </c>
      <c r="K16703" t="s">
        <v>549</v>
      </c>
      <c r="L16703" t="s">
        <v>548</v>
      </c>
      <c r="M16703" t="s">
        <v>3404</v>
      </c>
      <c r="N16703" t="b">
        <f>IF(ETMRouteStages[[#This Row],[RID]]=A16702,ETMRouteStages[[#This Row],[StageSequence]]=F16702+1,TRUE)</f>
        <v>1</v>
      </c>
    </row>
    <row r="16704" spans="1:14">
      <c r="A16704" t="s">
        <v>7161</v>
      </c>
      <c r="B16704" t="s">
        <v>3003</v>
      </c>
      <c r="C16704" t="s">
        <v>5685</v>
      </c>
      <c r="D16704" s="154">
        <v>66</v>
      </c>
      <c r="E16704" t="s">
        <v>1659</v>
      </c>
      <c r="F16704">
        <v>50</v>
      </c>
      <c r="G16704">
        <v>70</v>
      </c>
      <c r="H16704" t="s">
        <v>3404</v>
      </c>
      <c r="I16704" t="s">
        <v>3946</v>
      </c>
      <c r="K16704" t="s">
        <v>1660</v>
      </c>
      <c r="L16704" t="s">
        <v>1659</v>
      </c>
      <c r="M16704" t="s">
        <v>3404</v>
      </c>
      <c r="N16704" t="b">
        <f>IF(ETMRouteStages[[#This Row],[RID]]=A16703,ETMRouteStages[[#This Row],[StageSequence]]=F16703+1,TRUE)</f>
        <v>1</v>
      </c>
    </row>
    <row r="16705" spans="1:14">
      <c r="A16705" t="s">
        <v>7161</v>
      </c>
      <c r="B16705" t="s">
        <v>3003</v>
      </c>
      <c r="C16705" t="s">
        <v>5685</v>
      </c>
      <c r="D16705" s="154">
        <v>66</v>
      </c>
      <c r="E16705" t="s">
        <v>1795</v>
      </c>
      <c r="F16705">
        <v>51</v>
      </c>
      <c r="G16705">
        <v>73</v>
      </c>
      <c r="H16705" t="s">
        <v>3500</v>
      </c>
      <c r="I16705" t="s">
        <v>3946</v>
      </c>
      <c r="K16705" t="s">
        <v>1796</v>
      </c>
      <c r="L16705" t="s">
        <v>1795</v>
      </c>
      <c r="M16705" t="s">
        <v>3500</v>
      </c>
      <c r="N16705" t="b">
        <f>IF(ETMRouteStages[[#This Row],[RID]]=A16704,ETMRouteStages[[#This Row],[StageSequence]]=F16704+1,TRUE)</f>
        <v>1</v>
      </c>
    </row>
    <row r="16706" spans="1:14">
      <c r="A16706" t="s">
        <v>7161</v>
      </c>
      <c r="B16706" t="s">
        <v>3003</v>
      </c>
      <c r="C16706" t="s">
        <v>5685</v>
      </c>
      <c r="D16706" s="154">
        <v>66</v>
      </c>
      <c r="E16706" t="s">
        <v>437</v>
      </c>
      <c r="F16706">
        <v>52</v>
      </c>
      <c r="G16706">
        <v>77</v>
      </c>
      <c r="H16706" t="s">
        <v>3404</v>
      </c>
      <c r="I16706" t="s">
        <v>3946</v>
      </c>
      <c r="K16706" t="s">
        <v>438</v>
      </c>
      <c r="L16706" t="s">
        <v>437</v>
      </c>
      <c r="M16706" t="s">
        <v>3404</v>
      </c>
      <c r="N16706" t="b">
        <f>IF(ETMRouteStages[[#This Row],[RID]]=A16705,ETMRouteStages[[#This Row],[StageSequence]]=F16705+1,TRUE)</f>
        <v>1</v>
      </c>
    </row>
    <row r="16707" spans="1:14">
      <c r="A16707" t="s">
        <v>7161</v>
      </c>
      <c r="B16707" t="s">
        <v>3003</v>
      </c>
      <c r="C16707" t="s">
        <v>5685</v>
      </c>
      <c r="D16707" s="154">
        <v>66</v>
      </c>
      <c r="E16707" t="s">
        <v>2653</v>
      </c>
      <c r="F16707">
        <v>53</v>
      </c>
      <c r="G16707">
        <v>79</v>
      </c>
      <c r="H16707" t="s">
        <v>3404</v>
      </c>
      <c r="I16707" t="s">
        <v>3946</v>
      </c>
      <c r="K16707" t="s">
        <v>2654</v>
      </c>
      <c r="L16707" t="s">
        <v>2653</v>
      </c>
      <c r="M16707" t="s">
        <v>3404</v>
      </c>
      <c r="N16707" t="b">
        <f>IF(ETMRouteStages[[#This Row],[RID]]=A16706,ETMRouteStages[[#This Row],[StageSequence]]=F16706+1,TRUE)</f>
        <v>1</v>
      </c>
    </row>
    <row r="16708" spans="1:14">
      <c r="A16708" t="s">
        <v>7161</v>
      </c>
      <c r="B16708" t="s">
        <v>3003</v>
      </c>
      <c r="C16708" t="s">
        <v>5685</v>
      </c>
      <c r="D16708" s="154">
        <v>66</v>
      </c>
      <c r="E16708" t="s">
        <v>538</v>
      </c>
      <c r="F16708">
        <v>54</v>
      </c>
      <c r="G16708">
        <v>81</v>
      </c>
      <c r="H16708" t="s">
        <v>3404</v>
      </c>
      <c r="I16708" t="s">
        <v>3946</v>
      </c>
      <c r="K16708" t="s">
        <v>539</v>
      </c>
      <c r="L16708" t="s">
        <v>538</v>
      </c>
      <c r="M16708" t="s">
        <v>3404</v>
      </c>
      <c r="N16708" t="b">
        <f>IF(ETMRouteStages[[#This Row],[RID]]=A16707,ETMRouteStages[[#This Row],[StageSequence]]=F16707+1,TRUE)</f>
        <v>1</v>
      </c>
    </row>
    <row r="16709" spans="1:14">
      <c r="A16709" t="s">
        <v>7161</v>
      </c>
      <c r="B16709" t="s">
        <v>3003</v>
      </c>
      <c r="C16709" t="s">
        <v>5685</v>
      </c>
      <c r="D16709" s="154">
        <v>66</v>
      </c>
      <c r="E16709" t="s">
        <v>2785</v>
      </c>
      <c r="F16709">
        <v>55</v>
      </c>
      <c r="G16709">
        <v>84</v>
      </c>
      <c r="H16709" t="s">
        <v>3404</v>
      </c>
      <c r="I16709" t="s">
        <v>3946</v>
      </c>
      <c r="K16709" t="s">
        <v>2786</v>
      </c>
      <c r="L16709" t="s">
        <v>2785</v>
      </c>
      <c r="M16709" t="s">
        <v>3404</v>
      </c>
      <c r="N16709" t="b">
        <f>IF(ETMRouteStages[[#This Row],[RID]]=A16708,ETMRouteStages[[#This Row],[StageSequence]]=F16708+1,TRUE)</f>
        <v>1</v>
      </c>
    </row>
    <row r="16710" spans="1:14">
      <c r="A16710" t="s">
        <v>7161</v>
      </c>
      <c r="B16710" t="s">
        <v>3003</v>
      </c>
      <c r="C16710" t="s">
        <v>5685</v>
      </c>
      <c r="D16710" s="154">
        <v>66</v>
      </c>
      <c r="E16710" t="s">
        <v>2035</v>
      </c>
      <c r="F16710">
        <v>56</v>
      </c>
      <c r="G16710">
        <v>85</v>
      </c>
      <c r="H16710" t="s">
        <v>3404</v>
      </c>
      <c r="I16710" t="s">
        <v>3946</v>
      </c>
      <c r="K16710" t="s">
        <v>2036</v>
      </c>
      <c r="L16710" t="s">
        <v>2035</v>
      </c>
      <c r="M16710" t="s">
        <v>3404</v>
      </c>
      <c r="N16710" t="b">
        <f>IF(ETMRouteStages[[#This Row],[RID]]=A16709,ETMRouteStages[[#This Row],[StageSequence]]=F16709+1,TRUE)</f>
        <v>1</v>
      </c>
    </row>
    <row r="16711" spans="1:14">
      <c r="A16711" t="s">
        <v>7161</v>
      </c>
      <c r="B16711" t="s">
        <v>3003</v>
      </c>
      <c r="C16711" t="s">
        <v>5685</v>
      </c>
      <c r="D16711" s="154">
        <v>66</v>
      </c>
      <c r="E16711" t="s">
        <v>1168</v>
      </c>
      <c r="F16711">
        <v>57</v>
      </c>
      <c r="G16711">
        <v>89</v>
      </c>
      <c r="H16711" t="s">
        <v>3404</v>
      </c>
      <c r="I16711" t="s">
        <v>3946</v>
      </c>
      <c r="K16711" t="s">
        <v>1169</v>
      </c>
      <c r="L16711" t="s">
        <v>1168</v>
      </c>
      <c r="M16711" t="s">
        <v>3404</v>
      </c>
      <c r="N16711" t="b">
        <f>IF(ETMRouteStages[[#This Row],[RID]]=A16710,ETMRouteStages[[#This Row],[StageSequence]]=F16710+1,TRUE)</f>
        <v>1</v>
      </c>
    </row>
    <row r="16712" spans="1:14">
      <c r="A16712" t="s">
        <v>7161</v>
      </c>
      <c r="B16712" t="s">
        <v>3003</v>
      </c>
      <c r="C16712" t="s">
        <v>5685</v>
      </c>
      <c r="D16712" s="154">
        <v>66</v>
      </c>
      <c r="E16712" t="s">
        <v>2628</v>
      </c>
      <c r="F16712">
        <v>58</v>
      </c>
      <c r="G16712">
        <v>92</v>
      </c>
      <c r="H16712" t="s">
        <v>3404</v>
      </c>
      <c r="I16712" t="s">
        <v>3946</v>
      </c>
      <c r="K16712" t="s">
        <v>2629</v>
      </c>
      <c r="L16712" t="s">
        <v>2628</v>
      </c>
      <c r="M16712" t="s">
        <v>3404</v>
      </c>
      <c r="N16712" t="b">
        <f>IF(ETMRouteStages[[#This Row],[RID]]=A16711,ETMRouteStages[[#This Row],[StageSequence]]=F16711+1,TRUE)</f>
        <v>1</v>
      </c>
    </row>
    <row r="16713" spans="1:14">
      <c r="A16713" t="s">
        <v>7161</v>
      </c>
      <c r="B16713" t="s">
        <v>3003</v>
      </c>
      <c r="C16713" t="s">
        <v>5685</v>
      </c>
      <c r="D16713" s="154">
        <v>66</v>
      </c>
      <c r="E16713" t="s">
        <v>3032</v>
      </c>
      <c r="F16713">
        <v>59</v>
      </c>
      <c r="G16713">
        <v>95</v>
      </c>
      <c r="H16713" t="s">
        <v>3404</v>
      </c>
      <c r="I16713" t="s">
        <v>3946</v>
      </c>
      <c r="K16713" t="s">
        <v>3033</v>
      </c>
      <c r="L16713" t="s">
        <v>3032</v>
      </c>
      <c r="M16713" t="s">
        <v>3404</v>
      </c>
      <c r="N16713" t="b">
        <f>IF(ETMRouteStages[[#This Row],[RID]]=A16712,ETMRouteStages[[#This Row],[StageSequence]]=F16712+1,TRUE)</f>
        <v>1</v>
      </c>
    </row>
    <row r="16714" spans="1:14">
      <c r="A16714" t="s">
        <v>7161</v>
      </c>
      <c r="B16714" t="s">
        <v>3003</v>
      </c>
      <c r="C16714" t="s">
        <v>5685</v>
      </c>
      <c r="D16714" s="154">
        <v>66</v>
      </c>
      <c r="E16714" t="s">
        <v>1223</v>
      </c>
      <c r="F16714">
        <v>60</v>
      </c>
      <c r="G16714">
        <v>99</v>
      </c>
      <c r="H16714" t="s">
        <v>3404</v>
      </c>
      <c r="I16714" t="s">
        <v>3946</v>
      </c>
      <c r="K16714" t="s">
        <v>1224</v>
      </c>
      <c r="L16714" t="s">
        <v>1223</v>
      </c>
      <c r="M16714" t="s">
        <v>3404</v>
      </c>
      <c r="N16714" t="b">
        <f>IF(ETMRouteStages[[#This Row],[RID]]=A16713,ETMRouteStages[[#This Row],[StageSequence]]=F16713+1,TRUE)</f>
        <v>1</v>
      </c>
    </row>
    <row r="16715" spans="1:14">
      <c r="A16715" t="s">
        <v>7161</v>
      </c>
      <c r="B16715" t="s">
        <v>3003</v>
      </c>
      <c r="C16715" t="s">
        <v>5685</v>
      </c>
      <c r="D16715" s="154">
        <v>66</v>
      </c>
      <c r="E16715" t="s">
        <v>586</v>
      </c>
      <c r="F16715">
        <v>61</v>
      </c>
      <c r="G16715">
        <v>103</v>
      </c>
      <c r="H16715" t="s">
        <v>3404</v>
      </c>
      <c r="I16715" t="s">
        <v>3946</v>
      </c>
      <c r="K16715" t="s">
        <v>587</v>
      </c>
      <c r="L16715" t="s">
        <v>586</v>
      </c>
      <c r="M16715" t="s">
        <v>3404</v>
      </c>
      <c r="N16715" t="b">
        <f>IF(ETMRouteStages[[#This Row],[RID]]=A16714,ETMRouteStages[[#This Row],[StageSequence]]=F16714+1,TRUE)</f>
        <v>1</v>
      </c>
    </row>
    <row r="16716" spans="1:14">
      <c r="A16716" t="s">
        <v>7161</v>
      </c>
      <c r="B16716" t="s">
        <v>3003</v>
      </c>
      <c r="C16716" t="s">
        <v>5685</v>
      </c>
      <c r="D16716" s="154">
        <v>66</v>
      </c>
      <c r="E16716" t="s">
        <v>1500</v>
      </c>
      <c r="F16716">
        <v>62</v>
      </c>
      <c r="G16716">
        <v>105</v>
      </c>
      <c r="H16716" t="s">
        <v>3404</v>
      </c>
      <c r="I16716" t="s">
        <v>3946</v>
      </c>
      <c r="K16716" t="s">
        <v>1501</v>
      </c>
      <c r="L16716" t="s">
        <v>1500</v>
      </c>
      <c r="M16716" t="s">
        <v>3404</v>
      </c>
      <c r="N16716" t="b">
        <f>IF(ETMRouteStages[[#This Row],[RID]]=A16715,ETMRouteStages[[#This Row],[StageSequence]]=F16715+1,TRUE)</f>
        <v>1</v>
      </c>
    </row>
    <row r="16717" spans="1:14">
      <c r="A16717" t="s">
        <v>7161</v>
      </c>
      <c r="B16717" t="s">
        <v>3003</v>
      </c>
      <c r="C16717" t="s">
        <v>5685</v>
      </c>
      <c r="D16717" s="154">
        <v>66</v>
      </c>
      <c r="E16717" t="s">
        <v>1578</v>
      </c>
      <c r="F16717">
        <v>63</v>
      </c>
      <c r="G16717">
        <v>111</v>
      </c>
      <c r="H16717" t="s">
        <v>3404</v>
      </c>
      <c r="I16717" t="s">
        <v>3946</v>
      </c>
      <c r="K16717" t="s">
        <v>1579</v>
      </c>
      <c r="L16717" t="s">
        <v>1578</v>
      </c>
      <c r="M16717" t="s">
        <v>3404</v>
      </c>
      <c r="N16717" t="b">
        <f>IF(ETMRouteStages[[#This Row],[RID]]=A16716,ETMRouteStages[[#This Row],[StageSequence]]=F16716+1,TRUE)</f>
        <v>1</v>
      </c>
    </row>
    <row r="16718" spans="1:14">
      <c r="A16718" t="s">
        <v>7161</v>
      </c>
      <c r="B16718" t="s">
        <v>3003</v>
      </c>
      <c r="C16718" t="s">
        <v>5685</v>
      </c>
      <c r="D16718" s="154">
        <v>66</v>
      </c>
      <c r="E16718" t="s">
        <v>1908</v>
      </c>
      <c r="F16718">
        <v>64</v>
      </c>
      <c r="G16718">
        <v>118</v>
      </c>
      <c r="H16718" t="s">
        <v>3404</v>
      </c>
      <c r="I16718" t="s">
        <v>3946</v>
      </c>
      <c r="K16718" t="s">
        <v>1909</v>
      </c>
      <c r="L16718" t="s">
        <v>1908</v>
      </c>
      <c r="M16718" t="s">
        <v>3404</v>
      </c>
      <c r="N16718" t="b">
        <f>IF(ETMRouteStages[[#This Row],[RID]]=A16717,ETMRouteStages[[#This Row],[StageSequence]]=F16717+1,TRUE)</f>
        <v>1</v>
      </c>
    </row>
    <row r="16719" spans="1:14">
      <c r="A16719" t="s">
        <v>7161</v>
      </c>
      <c r="B16719" t="s">
        <v>3003</v>
      </c>
      <c r="C16719" t="s">
        <v>5685</v>
      </c>
      <c r="D16719" s="154">
        <v>66</v>
      </c>
      <c r="E16719" t="s">
        <v>3048</v>
      </c>
      <c r="F16719">
        <v>65</v>
      </c>
      <c r="G16719">
        <v>122</v>
      </c>
      <c r="H16719" t="s">
        <v>3404</v>
      </c>
      <c r="I16719" t="s">
        <v>3946</v>
      </c>
      <c r="K16719" t="s">
        <v>3049</v>
      </c>
      <c r="L16719" t="s">
        <v>3048</v>
      </c>
      <c r="M16719" t="s">
        <v>3404</v>
      </c>
      <c r="N16719" t="b">
        <f>IF(ETMRouteStages[[#This Row],[RID]]=A16718,ETMRouteStages[[#This Row],[StageSequence]]=F16718+1,TRUE)</f>
        <v>1</v>
      </c>
    </row>
    <row r="16720" spans="1:14">
      <c r="A16720" t="s">
        <v>7161</v>
      </c>
      <c r="B16720" t="s">
        <v>3003</v>
      </c>
      <c r="C16720" t="s">
        <v>5685</v>
      </c>
      <c r="D16720" s="154">
        <v>66</v>
      </c>
      <c r="E16720" t="s">
        <v>2243</v>
      </c>
      <c r="F16720">
        <v>66</v>
      </c>
      <c r="G16720">
        <v>124</v>
      </c>
      <c r="H16720" t="s">
        <v>3404</v>
      </c>
      <c r="I16720" t="s">
        <v>3946</v>
      </c>
      <c r="K16720" t="s">
        <v>2244</v>
      </c>
      <c r="L16720" t="s">
        <v>2243</v>
      </c>
      <c r="M16720" t="s">
        <v>3404</v>
      </c>
      <c r="N16720" t="b">
        <f>IF(ETMRouteStages[[#This Row],[RID]]=A16719,ETMRouteStages[[#This Row],[StageSequence]]=F16719+1,TRUE)</f>
        <v>1</v>
      </c>
    </row>
    <row r="16721" spans="1:14">
      <c r="A16721" t="s">
        <v>7161</v>
      </c>
      <c r="B16721" t="s">
        <v>3003</v>
      </c>
      <c r="C16721" t="s">
        <v>5685</v>
      </c>
      <c r="D16721" s="154">
        <v>66</v>
      </c>
      <c r="E16721" t="s">
        <v>1669</v>
      </c>
      <c r="F16721">
        <v>67</v>
      </c>
      <c r="G16721">
        <v>125</v>
      </c>
      <c r="H16721" t="s">
        <v>3404</v>
      </c>
      <c r="I16721" t="s">
        <v>3946</v>
      </c>
      <c r="K16721" t="s">
        <v>1670</v>
      </c>
      <c r="L16721" t="s">
        <v>1669</v>
      </c>
      <c r="M16721" t="s">
        <v>3404</v>
      </c>
      <c r="N16721" t="b">
        <f>IF(ETMRouteStages[[#This Row],[RID]]=A16720,ETMRouteStages[[#This Row],[StageSequence]]=F16720+1,TRUE)</f>
        <v>1</v>
      </c>
    </row>
    <row r="16722" spans="1:14">
      <c r="A16722" t="s">
        <v>7161</v>
      </c>
      <c r="B16722" t="s">
        <v>3003</v>
      </c>
      <c r="C16722" t="s">
        <v>5685</v>
      </c>
      <c r="D16722" s="154">
        <v>66</v>
      </c>
      <c r="E16722" t="s">
        <v>1538</v>
      </c>
      <c r="F16722">
        <v>68</v>
      </c>
      <c r="G16722">
        <v>132</v>
      </c>
      <c r="H16722" t="s">
        <v>3404</v>
      </c>
      <c r="I16722" t="s">
        <v>3946</v>
      </c>
      <c r="K16722" t="s">
        <v>1539</v>
      </c>
      <c r="L16722" t="s">
        <v>1538</v>
      </c>
      <c r="M16722" t="s">
        <v>3404</v>
      </c>
      <c r="N16722" t="b">
        <f>IF(ETMRouteStages[[#This Row],[RID]]=A16721,ETMRouteStages[[#This Row],[StageSequence]]=F16721+1,TRUE)</f>
        <v>1</v>
      </c>
    </row>
    <row r="16723" spans="1:14">
      <c r="A16723" t="s">
        <v>7162</v>
      </c>
      <c r="B16723" t="s">
        <v>3003</v>
      </c>
      <c r="C16723" t="s">
        <v>5689</v>
      </c>
      <c r="D16723" s="154">
        <v>67</v>
      </c>
      <c r="E16723" t="s">
        <v>2479</v>
      </c>
      <c r="F16723">
        <v>1</v>
      </c>
      <c r="G16723">
        <v>0</v>
      </c>
      <c r="H16723" t="s">
        <v>3404</v>
      </c>
      <c r="I16723" t="s">
        <v>3946</v>
      </c>
      <c r="K16723" t="s">
        <v>2480</v>
      </c>
      <c r="L16723" t="s">
        <v>2479</v>
      </c>
      <c r="M16723" t="s">
        <v>3404</v>
      </c>
      <c r="N16723" t="b">
        <f>IF(ETMRouteStages[[#This Row],[RID]]=A16722,ETMRouteStages[[#This Row],[StageSequence]]=F16722+1,TRUE)</f>
        <v>1</v>
      </c>
    </row>
    <row r="16724" spans="1:14">
      <c r="A16724" t="s">
        <v>7162</v>
      </c>
      <c r="B16724" t="s">
        <v>3003</v>
      </c>
      <c r="C16724" t="s">
        <v>5689</v>
      </c>
      <c r="D16724" s="154">
        <v>67</v>
      </c>
      <c r="E16724" t="s">
        <v>3002</v>
      </c>
      <c r="F16724">
        <v>2</v>
      </c>
      <c r="G16724">
        <v>2</v>
      </c>
      <c r="H16724" t="s">
        <v>3404</v>
      </c>
      <c r="I16724" t="s">
        <v>3946</v>
      </c>
      <c r="K16724" t="s">
        <v>3003</v>
      </c>
      <c r="L16724" t="s">
        <v>3002</v>
      </c>
      <c r="M16724" t="s">
        <v>3404</v>
      </c>
      <c r="N16724" t="b">
        <f>IF(ETMRouteStages[[#This Row],[RID]]=A16723,ETMRouteStages[[#This Row],[StageSequence]]=F16723+1,TRUE)</f>
        <v>1</v>
      </c>
    </row>
    <row r="16725" spans="1:14">
      <c r="A16725" t="s">
        <v>7162</v>
      </c>
      <c r="B16725" t="s">
        <v>3003</v>
      </c>
      <c r="C16725" t="s">
        <v>5689</v>
      </c>
      <c r="D16725" s="154">
        <v>67</v>
      </c>
      <c r="E16725" t="s">
        <v>2644</v>
      </c>
      <c r="F16725">
        <v>3</v>
      </c>
      <c r="G16725">
        <v>3</v>
      </c>
      <c r="H16725" t="s">
        <v>3404</v>
      </c>
      <c r="I16725" t="s">
        <v>3946</v>
      </c>
      <c r="K16725" t="s">
        <v>2645</v>
      </c>
      <c r="L16725" t="s">
        <v>2644</v>
      </c>
      <c r="M16725" t="s">
        <v>3404</v>
      </c>
      <c r="N16725" t="b">
        <f>IF(ETMRouteStages[[#This Row],[RID]]=A16724,ETMRouteStages[[#This Row],[StageSequence]]=F16724+1,TRUE)</f>
        <v>1</v>
      </c>
    </row>
    <row r="16726" spans="1:14">
      <c r="A16726" t="s">
        <v>7162</v>
      </c>
      <c r="B16726" t="s">
        <v>3003</v>
      </c>
      <c r="C16726" t="s">
        <v>5689</v>
      </c>
      <c r="D16726" s="154">
        <v>67</v>
      </c>
      <c r="E16726" t="s">
        <v>2968</v>
      </c>
      <c r="F16726">
        <v>4</v>
      </c>
      <c r="G16726">
        <v>4</v>
      </c>
      <c r="H16726" t="s">
        <v>3404</v>
      </c>
      <c r="I16726" t="s">
        <v>3946</v>
      </c>
      <c r="K16726" t="s">
        <v>2969</v>
      </c>
      <c r="L16726" t="s">
        <v>2968</v>
      </c>
      <c r="M16726" t="s">
        <v>3404</v>
      </c>
      <c r="N16726" t="b">
        <f>IF(ETMRouteStages[[#This Row],[RID]]=A16725,ETMRouteStages[[#This Row],[StageSequence]]=F16725+1,TRUE)</f>
        <v>1</v>
      </c>
    </row>
    <row r="16727" spans="1:14">
      <c r="A16727" t="s">
        <v>7162</v>
      </c>
      <c r="B16727" t="s">
        <v>3003</v>
      </c>
      <c r="C16727" t="s">
        <v>5689</v>
      </c>
      <c r="D16727" s="154">
        <v>67</v>
      </c>
      <c r="E16727" t="s">
        <v>896</v>
      </c>
      <c r="F16727">
        <v>5</v>
      </c>
      <c r="G16727">
        <v>6</v>
      </c>
      <c r="H16727" t="s">
        <v>3404</v>
      </c>
      <c r="I16727" t="s">
        <v>3946</v>
      </c>
      <c r="K16727" t="s">
        <v>897</v>
      </c>
      <c r="L16727" t="s">
        <v>896</v>
      </c>
      <c r="M16727" t="s">
        <v>3404</v>
      </c>
      <c r="N16727" t="b">
        <f>IF(ETMRouteStages[[#This Row],[RID]]=A16726,ETMRouteStages[[#This Row],[StageSequence]]=F16726+1,TRUE)</f>
        <v>1</v>
      </c>
    </row>
    <row r="16728" spans="1:14">
      <c r="A16728" t="s">
        <v>7162</v>
      </c>
      <c r="B16728" t="s">
        <v>3003</v>
      </c>
      <c r="C16728" t="s">
        <v>5689</v>
      </c>
      <c r="D16728" s="154">
        <v>67</v>
      </c>
      <c r="E16728" t="s">
        <v>1021</v>
      </c>
      <c r="F16728">
        <v>6</v>
      </c>
      <c r="G16728">
        <v>8</v>
      </c>
      <c r="H16728" t="s">
        <v>3404</v>
      </c>
      <c r="I16728" t="s">
        <v>3946</v>
      </c>
      <c r="K16728" t="s">
        <v>1022</v>
      </c>
      <c r="L16728" t="s">
        <v>1021</v>
      </c>
      <c r="M16728" t="s">
        <v>3404</v>
      </c>
      <c r="N16728" t="b">
        <f>IF(ETMRouteStages[[#This Row],[RID]]=A16727,ETMRouteStages[[#This Row],[StageSequence]]=F16727+1,TRUE)</f>
        <v>1</v>
      </c>
    </row>
    <row r="16729" spans="1:14">
      <c r="A16729" t="s">
        <v>7162</v>
      </c>
      <c r="B16729" t="s">
        <v>3003</v>
      </c>
      <c r="C16729" t="s">
        <v>5689</v>
      </c>
      <c r="D16729" s="154">
        <v>67</v>
      </c>
      <c r="E16729" t="s">
        <v>3150</v>
      </c>
      <c r="F16729">
        <v>7</v>
      </c>
      <c r="G16729">
        <v>9</v>
      </c>
      <c r="H16729" t="s">
        <v>3404</v>
      </c>
      <c r="I16729" t="s">
        <v>3946</v>
      </c>
      <c r="K16729" t="s">
        <v>3151</v>
      </c>
      <c r="L16729" t="s">
        <v>3150</v>
      </c>
      <c r="M16729" t="s">
        <v>3404</v>
      </c>
      <c r="N16729" t="b">
        <f>IF(ETMRouteStages[[#This Row],[RID]]=A16728,ETMRouteStages[[#This Row],[StageSequence]]=F16728+1,TRUE)</f>
        <v>1</v>
      </c>
    </row>
    <row r="16730" spans="1:14">
      <c r="A16730" t="s">
        <v>7162</v>
      </c>
      <c r="B16730" t="s">
        <v>3003</v>
      </c>
      <c r="C16730" t="s">
        <v>5689</v>
      </c>
      <c r="D16730" s="154">
        <v>67</v>
      </c>
      <c r="E16730" t="s">
        <v>3138</v>
      </c>
      <c r="F16730">
        <v>8</v>
      </c>
      <c r="G16730">
        <v>11</v>
      </c>
      <c r="H16730" t="s">
        <v>3404</v>
      </c>
      <c r="I16730" t="s">
        <v>3946</v>
      </c>
      <c r="K16730" t="s">
        <v>3139</v>
      </c>
      <c r="L16730" t="s">
        <v>3138</v>
      </c>
      <c r="M16730" t="s">
        <v>3404</v>
      </c>
      <c r="N16730" t="b">
        <f>IF(ETMRouteStages[[#This Row],[RID]]=A16729,ETMRouteStages[[#This Row],[StageSequence]]=F16729+1,TRUE)</f>
        <v>1</v>
      </c>
    </row>
    <row r="16731" spans="1:14">
      <c r="A16731" t="s">
        <v>7162</v>
      </c>
      <c r="B16731" t="s">
        <v>3003</v>
      </c>
      <c r="C16731" t="s">
        <v>5689</v>
      </c>
      <c r="D16731" s="154">
        <v>67</v>
      </c>
      <c r="E16731" t="s">
        <v>2465</v>
      </c>
      <c r="F16731">
        <v>9</v>
      </c>
      <c r="G16731">
        <v>13</v>
      </c>
      <c r="H16731" t="s">
        <v>3404</v>
      </c>
      <c r="I16731" t="s">
        <v>3946</v>
      </c>
      <c r="K16731" t="s">
        <v>2466</v>
      </c>
      <c r="L16731" t="s">
        <v>2465</v>
      </c>
      <c r="M16731" t="s">
        <v>3404</v>
      </c>
      <c r="N16731" t="b">
        <f>IF(ETMRouteStages[[#This Row],[RID]]=A16730,ETMRouteStages[[#This Row],[StageSequence]]=F16730+1,TRUE)</f>
        <v>1</v>
      </c>
    </row>
    <row r="16732" spans="1:14">
      <c r="A16732" t="s">
        <v>7162</v>
      </c>
      <c r="B16732" t="s">
        <v>3003</v>
      </c>
      <c r="C16732" t="s">
        <v>5689</v>
      </c>
      <c r="D16732" s="154">
        <v>67</v>
      </c>
      <c r="E16732" t="s">
        <v>2532</v>
      </c>
      <c r="F16732">
        <v>10</v>
      </c>
      <c r="G16732">
        <v>14</v>
      </c>
      <c r="H16732" t="s">
        <v>3404</v>
      </c>
      <c r="I16732" t="s">
        <v>3946</v>
      </c>
      <c r="K16732" t="s">
        <v>2533</v>
      </c>
      <c r="L16732" t="s">
        <v>2532</v>
      </c>
      <c r="M16732" t="s">
        <v>3404</v>
      </c>
      <c r="N16732" t="b">
        <f>IF(ETMRouteStages[[#This Row],[RID]]=A16731,ETMRouteStages[[#This Row],[StageSequence]]=F16731+1,TRUE)</f>
        <v>1</v>
      </c>
    </row>
    <row r="16733" spans="1:14">
      <c r="A16733" t="s">
        <v>7162</v>
      </c>
      <c r="B16733" t="s">
        <v>3003</v>
      </c>
      <c r="C16733" t="s">
        <v>5689</v>
      </c>
      <c r="D16733" s="154">
        <v>67</v>
      </c>
      <c r="E16733" t="s">
        <v>976</v>
      </c>
      <c r="F16733">
        <v>11</v>
      </c>
      <c r="G16733">
        <v>16</v>
      </c>
      <c r="H16733" t="s">
        <v>3404</v>
      </c>
      <c r="I16733" t="s">
        <v>3946</v>
      </c>
      <c r="K16733" t="s">
        <v>977</v>
      </c>
      <c r="L16733" t="s">
        <v>976</v>
      </c>
      <c r="M16733" t="s">
        <v>3404</v>
      </c>
      <c r="N16733" t="b">
        <f>IF(ETMRouteStages[[#This Row],[RID]]=A16732,ETMRouteStages[[#This Row],[StageSequence]]=F16732+1,TRUE)</f>
        <v>1</v>
      </c>
    </row>
    <row r="16734" spans="1:14">
      <c r="A16734" t="s">
        <v>7162</v>
      </c>
      <c r="B16734" t="s">
        <v>3003</v>
      </c>
      <c r="C16734" t="s">
        <v>5689</v>
      </c>
      <c r="D16734" s="154">
        <v>67</v>
      </c>
      <c r="E16734" t="s">
        <v>424</v>
      </c>
      <c r="F16734">
        <v>12</v>
      </c>
      <c r="G16734">
        <v>18</v>
      </c>
      <c r="H16734" t="s">
        <v>3404</v>
      </c>
      <c r="I16734" t="s">
        <v>3946</v>
      </c>
      <c r="K16734" t="s">
        <v>425</v>
      </c>
      <c r="L16734" t="s">
        <v>424</v>
      </c>
      <c r="M16734" t="s">
        <v>3404</v>
      </c>
      <c r="N16734" t="b">
        <f>IF(ETMRouteStages[[#This Row],[RID]]=A16733,ETMRouteStages[[#This Row],[StageSequence]]=F16733+1,TRUE)</f>
        <v>1</v>
      </c>
    </row>
    <row r="16735" spans="1:14">
      <c r="A16735" t="s">
        <v>7162</v>
      </c>
      <c r="B16735" t="s">
        <v>3003</v>
      </c>
      <c r="C16735" t="s">
        <v>5689</v>
      </c>
      <c r="D16735" s="154">
        <v>67</v>
      </c>
      <c r="E16735" t="s">
        <v>2286</v>
      </c>
      <c r="F16735">
        <v>13</v>
      </c>
      <c r="G16735">
        <v>20</v>
      </c>
      <c r="H16735" t="s">
        <v>3404</v>
      </c>
      <c r="I16735" t="s">
        <v>3946</v>
      </c>
      <c r="K16735" t="s">
        <v>2287</v>
      </c>
      <c r="L16735" t="s">
        <v>2286</v>
      </c>
      <c r="M16735" t="s">
        <v>3404</v>
      </c>
      <c r="N16735" t="b">
        <f>IF(ETMRouteStages[[#This Row],[RID]]=A16734,ETMRouteStages[[#This Row],[StageSequence]]=F16734+1,TRUE)</f>
        <v>1</v>
      </c>
    </row>
    <row r="16736" spans="1:14">
      <c r="A16736" t="s">
        <v>7162</v>
      </c>
      <c r="B16736" t="s">
        <v>3003</v>
      </c>
      <c r="C16736" t="s">
        <v>5689</v>
      </c>
      <c r="D16736" s="154">
        <v>67</v>
      </c>
      <c r="E16736" t="s">
        <v>1291</v>
      </c>
      <c r="F16736">
        <v>14</v>
      </c>
      <c r="G16736">
        <v>22</v>
      </c>
      <c r="H16736" t="s">
        <v>3404</v>
      </c>
      <c r="I16736" t="s">
        <v>3946</v>
      </c>
      <c r="K16736" t="s">
        <v>1292</v>
      </c>
      <c r="L16736" t="s">
        <v>1291</v>
      </c>
      <c r="M16736" t="s">
        <v>3404</v>
      </c>
      <c r="N16736" t="b">
        <f>IF(ETMRouteStages[[#This Row],[RID]]=A16735,ETMRouteStages[[#This Row],[StageSequence]]=F16735+1,TRUE)</f>
        <v>1</v>
      </c>
    </row>
    <row r="16737" spans="1:14">
      <c r="A16737" t="s">
        <v>7162</v>
      </c>
      <c r="B16737" t="s">
        <v>3003</v>
      </c>
      <c r="C16737" t="s">
        <v>5689</v>
      </c>
      <c r="D16737" s="154">
        <v>67</v>
      </c>
      <c r="E16737" t="s">
        <v>2693</v>
      </c>
      <c r="F16737">
        <v>15</v>
      </c>
      <c r="G16737">
        <v>24</v>
      </c>
      <c r="H16737" t="s">
        <v>3404</v>
      </c>
      <c r="I16737" t="s">
        <v>3946</v>
      </c>
      <c r="K16737" t="s">
        <v>2694</v>
      </c>
      <c r="L16737" t="s">
        <v>2693</v>
      </c>
      <c r="M16737" t="s">
        <v>3404</v>
      </c>
      <c r="N16737" t="b">
        <f>IF(ETMRouteStages[[#This Row],[RID]]=A16736,ETMRouteStages[[#This Row],[StageSequence]]=F16736+1,TRUE)</f>
        <v>1</v>
      </c>
    </row>
    <row r="16738" spans="1:14">
      <c r="A16738" t="s">
        <v>7162</v>
      </c>
      <c r="B16738" t="s">
        <v>3003</v>
      </c>
      <c r="C16738" t="s">
        <v>5689</v>
      </c>
      <c r="D16738" s="154">
        <v>67</v>
      </c>
      <c r="E16738" t="s">
        <v>628</v>
      </c>
      <c r="F16738">
        <v>16</v>
      </c>
      <c r="G16738">
        <v>26</v>
      </c>
      <c r="H16738" t="s">
        <v>3404</v>
      </c>
      <c r="I16738" t="s">
        <v>3946</v>
      </c>
      <c r="K16738" t="s">
        <v>629</v>
      </c>
      <c r="L16738" t="s">
        <v>628</v>
      </c>
      <c r="M16738" t="s">
        <v>3404</v>
      </c>
      <c r="N16738" t="b">
        <f>IF(ETMRouteStages[[#This Row],[RID]]=A16737,ETMRouteStages[[#This Row],[StageSequence]]=F16737+1,TRUE)</f>
        <v>1</v>
      </c>
    </row>
    <row r="16739" spans="1:14">
      <c r="A16739" t="s">
        <v>7162</v>
      </c>
      <c r="B16739" t="s">
        <v>3003</v>
      </c>
      <c r="C16739" t="s">
        <v>5689</v>
      </c>
      <c r="D16739" s="154">
        <v>67</v>
      </c>
      <c r="E16739" t="s">
        <v>626</v>
      </c>
      <c r="F16739">
        <v>17</v>
      </c>
      <c r="G16739">
        <v>28</v>
      </c>
      <c r="H16739" t="s">
        <v>3404</v>
      </c>
      <c r="I16739" t="s">
        <v>3946</v>
      </c>
      <c r="K16739" t="s">
        <v>627</v>
      </c>
      <c r="L16739" t="s">
        <v>626</v>
      </c>
      <c r="M16739" t="s">
        <v>3404</v>
      </c>
      <c r="N16739" t="b">
        <f>IF(ETMRouteStages[[#This Row],[RID]]=A16738,ETMRouteStages[[#This Row],[StageSequence]]=F16738+1,TRUE)</f>
        <v>1</v>
      </c>
    </row>
    <row r="16740" spans="1:14">
      <c r="A16740" t="s">
        <v>7162</v>
      </c>
      <c r="B16740" t="s">
        <v>3003</v>
      </c>
      <c r="C16740" t="s">
        <v>5689</v>
      </c>
      <c r="D16740" s="154">
        <v>67</v>
      </c>
      <c r="E16740" t="s">
        <v>2739</v>
      </c>
      <c r="F16740">
        <v>18</v>
      </c>
      <c r="G16740">
        <v>29</v>
      </c>
      <c r="H16740" t="s">
        <v>3404</v>
      </c>
      <c r="I16740" t="s">
        <v>3946</v>
      </c>
      <c r="K16740" t="s">
        <v>2740</v>
      </c>
      <c r="L16740" t="s">
        <v>2739</v>
      </c>
      <c r="M16740" t="s">
        <v>3404</v>
      </c>
      <c r="N16740" t="b">
        <f>IF(ETMRouteStages[[#This Row],[RID]]=A16739,ETMRouteStages[[#This Row],[StageSequence]]=F16739+1,TRUE)</f>
        <v>1</v>
      </c>
    </row>
    <row r="16741" spans="1:14">
      <c r="A16741" t="s">
        <v>7162</v>
      </c>
      <c r="B16741" t="s">
        <v>3003</v>
      </c>
      <c r="C16741" t="s">
        <v>5689</v>
      </c>
      <c r="D16741" s="154">
        <v>67</v>
      </c>
      <c r="E16741" t="s">
        <v>2201</v>
      </c>
      <c r="F16741">
        <v>19</v>
      </c>
      <c r="G16741">
        <v>32</v>
      </c>
      <c r="H16741" t="s">
        <v>3404</v>
      </c>
      <c r="I16741" t="s">
        <v>3946</v>
      </c>
      <c r="K16741" t="s">
        <v>2202</v>
      </c>
      <c r="L16741" t="s">
        <v>2201</v>
      </c>
      <c r="M16741" t="s">
        <v>3404</v>
      </c>
      <c r="N16741" t="b">
        <f>IF(ETMRouteStages[[#This Row],[RID]]=A16740,ETMRouteStages[[#This Row],[StageSequence]]=F16740+1,TRUE)</f>
        <v>1</v>
      </c>
    </row>
    <row r="16742" spans="1:14">
      <c r="A16742" t="s">
        <v>7162</v>
      </c>
      <c r="B16742" t="s">
        <v>3003</v>
      </c>
      <c r="C16742" t="s">
        <v>5689</v>
      </c>
      <c r="D16742" s="154">
        <v>67</v>
      </c>
      <c r="E16742" t="s">
        <v>2501</v>
      </c>
      <c r="F16742">
        <v>20</v>
      </c>
      <c r="G16742">
        <v>34</v>
      </c>
      <c r="H16742" t="s">
        <v>3404</v>
      </c>
      <c r="I16742" t="s">
        <v>3946</v>
      </c>
      <c r="K16742" t="s">
        <v>2502</v>
      </c>
      <c r="L16742" t="s">
        <v>2501</v>
      </c>
      <c r="M16742" t="s">
        <v>3404</v>
      </c>
      <c r="N16742" t="b">
        <f>IF(ETMRouteStages[[#This Row],[RID]]=A16741,ETMRouteStages[[#This Row],[StageSequence]]=F16741+1,TRUE)</f>
        <v>1</v>
      </c>
    </row>
    <row r="16743" spans="1:14">
      <c r="A16743" t="s">
        <v>7162</v>
      </c>
      <c r="B16743" t="s">
        <v>3003</v>
      </c>
      <c r="C16743" t="s">
        <v>5689</v>
      </c>
      <c r="D16743" s="154">
        <v>67</v>
      </c>
      <c r="E16743" t="s">
        <v>2862</v>
      </c>
      <c r="F16743">
        <v>21</v>
      </c>
      <c r="G16743">
        <v>35</v>
      </c>
      <c r="H16743" t="s">
        <v>3404</v>
      </c>
      <c r="I16743" t="s">
        <v>3946</v>
      </c>
      <c r="K16743" t="s">
        <v>2863</v>
      </c>
      <c r="L16743" t="s">
        <v>2862</v>
      </c>
      <c r="M16743" t="s">
        <v>3404</v>
      </c>
      <c r="N16743" t="b">
        <f>IF(ETMRouteStages[[#This Row],[RID]]=A16742,ETMRouteStages[[#This Row],[StageSequence]]=F16742+1,TRUE)</f>
        <v>1</v>
      </c>
    </row>
    <row r="16744" spans="1:14">
      <c r="A16744" t="s">
        <v>7162</v>
      </c>
      <c r="B16744" t="s">
        <v>3003</v>
      </c>
      <c r="C16744" t="s">
        <v>5689</v>
      </c>
      <c r="D16744" s="154">
        <v>67</v>
      </c>
      <c r="E16744" t="s">
        <v>1343</v>
      </c>
      <c r="F16744">
        <v>22</v>
      </c>
      <c r="G16744">
        <v>36</v>
      </c>
      <c r="H16744" t="s">
        <v>3404</v>
      </c>
      <c r="I16744" t="s">
        <v>3946</v>
      </c>
      <c r="K16744" t="s">
        <v>1344</v>
      </c>
      <c r="L16744" t="s">
        <v>1343</v>
      </c>
      <c r="M16744" t="s">
        <v>3404</v>
      </c>
      <c r="N16744" t="b">
        <f>IF(ETMRouteStages[[#This Row],[RID]]=A16743,ETMRouteStages[[#This Row],[StageSequence]]=F16743+1,TRUE)</f>
        <v>1</v>
      </c>
    </row>
    <row r="16745" spans="1:14">
      <c r="A16745" t="s">
        <v>7162</v>
      </c>
      <c r="B16745" t="s">
        <v>3003</v>
      </c>
      <c r="C16745" t="s">
        <v>5689</v>
      </c>
      <c r="D16745" s="154">
        <v>67</v>
      </c>
      <c r="E16745" t="s">
        <v>2362</v>
      </c>
      <c r="F16745">
        <v>23</v>
      </c>
      <c r="G16745">
        <v>37</v>
      </c>
      <c r="H16745" t="s">
        <v>3404</v>
      </c>
      <c r="I16745" t="s">
        <v>3946</v>
      </c>
      <c r="K16745" t="s">
        <v>2363</v>
      </c>
      <c r="L16745" t="s">
        <v>2362</v>
      </c>
      <c r="M16745" t="s">
        <v>3404</v>
      </c>
      <c r="N16745" t="b">
        <f>IF(ETMRouteStages[[#This Row],[RID]]=A16744,ETMRouteStages[[#This Row],[StageSequence]]=F16744+1,TRUE)</f>
        <v>1</v>
      </c>
    </row>
    <row r="16746" spans="1:14">
      <c r="A16746" t="s">
        <v>7162</v>
      </c>
      <c r="B16746" t="s">
        <v>3003</v>
      </c>
      <c r="C16746" t="s">
        <v>5689</v>
      </c>
      <c r="D16746" s="154">
        <v>67</v>
      </c>
      <c r="E16746" t="s">
        <v>2364</v>
      </c>
      <c r="F16746">
        <v>24</v>
      </c>
      <c r="G16746">
        <v>38</v>
      </c>
      <c r="H16746" t="s">
        <v>3404</v>
      </c>
      <c r="I16746" t="s">
        <v>3946</v>
      </c>
      <c r="K16746" t="s">
        <v>2365</v>
      </c>
      <c r="L16746" t="s">
        <v>2364</v>
      </c>
      <c r="M16746" t="s">
        <v>3404</v>
      </c>
      <c r="N16746" t="b">
        <f>IF(ETMRouteStages[[#This Row],[RID]]=A16745,ETMRouteStages[[#This Row],[StageSequence]]=F16745+1,TRUE)</f>
        <v>1</v>
      </c>
    </row>
    <row r="16747" spans="1:14">
      <c r="A16747" t="s">
        <v>7162</v>
      </c>
      <c r="B16747" t="s">
        <v>3003</v>
      </c>
      <c r="C16747" t="s">
        <v>5689</v>
      </c>
      <c r="D16747" s="154">
        <v>67</v>
      </c>
      <c r="E16747" t="s">
        <v>2360</v>
      </c>
      <c r="F16747">
        <v>25</v>
      </c>
      <c r="G16747">
        <v>39</v>
      </c>
      <c r="H16747" t="s">
        <v>3404</v>
      </c>
      <c r="I16747" t="s">
        <v>3946</v>
      </c>
      <c r="K16747" t="s">
        <v>2361</v>
      </c>
      <c r="L16747" t="s">
        <v>2360</v>
      </c>
      <c r="M16747" t="s">
        <v>3404</v>
      </c>
      <c r="N16747" t="b">
        <f>IF(ETMRouteStages[[#This Row],[RID]]=A16746,ETMRouteStages[[#This Row],[StageSequence]]=F16746+1,TRUE)</f>
        <v>1</v>
      </c>
    </row>
    <row r="16748" spans="1:14">
      <c r="A16748" t="s">
        <v>7162</v>
      </c>
      <c r="B16748" t="s">
        <v>3003</v>
      </c>
      <c r="C16748" t="s">
        <v>5689</v>
      </c>
      <c r="D16748" s="154">
        <v>67</v>
      </c>
      <c r="E16748" t="s">
        <v>1281</v>
      </c>
      <c r="F16748">
        <v>26</v>
      </c>
      <c r="G16748">
        <v>40</v>
      </c>
      <c r="H16748" t="s">
        <v>3404</v>
      </c>
      <c r="I16748" t="s">
        <v>3946</v>
      </c>
      <c r="K16748" t="s">
        <v>1282</v>
      </c>
      <c r="L16748" t="s">
        <v>1281</v>
      </c>
      <c r="M16748" t="s">
        <v>3404</v>
      </c>
      <c r="N16748" t="b">
        <f>IF(ETMRouteStages[[#This Row],[RID]]=A16747,ETMRouteStages[[#This Row],[StageSequence]]=F16747+1,TRUE)</f>
        <v>1</v>
      </c>
    </row>
    <row r="16749" spans="1:14">
      <c r="A16749" t="s">
        <v>7162</v>
      </c>
      <c r="B16749" t="s">
        <v>3003</v>
      </c>
      <c r="C16749" t="s">
        <v>5689</v>
      </c>
      <c r="D16749" s="154">
        <v>67</v>
      </c>
      <c r="E16749" t="s">
        <v>1319</v>
      </c>
      <c r="F16749">
        <v>27</v>
      </c>
      <c r="G16749">
        <v>41</v>
      </c>
      <c r="H16749" t="s">
        <v>3404</v>
      </c>
      <c r="I16749" t="s">
        <v>3946</v>
      </c>
      <c r="K16749" t="s">
        <v>1320</v>
      </c>
      <c r="L16749" t="s">
        <v>1319</v>
      </c>
      <c r="M16749" t="s">
        <v>3404</v>
      </c>
      <c r="N16749" t="b">
        <f>IF(ETMRouteStages[[#This Row],[RID]]=A16748,ETMRouteStages[[#This Row],[StageSequence]]=F16748+1,TRUE)</f>
        <v>1</v>
      </c>
    </row>
    <row r="16750" spans="1:14">
      <c r="A16750" t="s">
        <v>7162</v>
      </c>
      <c r="B16750" t="s">
        <v>3003</v>
      </c>
      <c r="C16750" t="s">
        <v>5689</v>
      </c>
      <c r="D16750" s="154">
        <v>67</v>
      </c>
      <c r="E16750" t="s">
        <v>1279</v>
      </c>
      <c r="F16750">
        <v>28</v>
      </c>
      <c r="G16750">
        <v>42</v>
      </c>
      <c r="H16750" t="s">
        <v>3404</v>
      </c>
      <c r="I16750" t="s">
        <v>3946</v>
      </c>
      <c r="K16750" t="s">
        <v>1280</v>
      </c>
      <c r="L16750" t="s">
        <v>1279</v>
      </c>
      <c r="M16750" t="s">
        <v>3404</v>
      </c>
      <c r="N16750" t="b">
        <f>IF(ETMRouteStages[[#This Row],[RID]]=A16749,ETMRouteStages[[#This Row],[StageSequence]]=F16749+1,TRUE)</f>
        <v>1</v>
      </c>
    </row>
    <row r="16751" spans="1:14">
      <c r="A16751" t="s">
        <v>7162</v>
      </c>
      <c r="B16751" t="s">
        <v>3003</v>
      </c>
      <c r="C16751" t="s">
        <v>5689</v>
      </c>
      <c r="D16751" s="154">
        <v>67</v>
      </c>
      <c r="E16751" t="s">
        <v>1835</v>
      </c>
      <c r="F16751">
        <v>29</v>
      </c>
      <c r="G16751">
        <v>44</v>
      </c>
      <c r="H16751" t="s">
        <v>3404</v>
      </c>
      <c r="I16751" t="s">
        <v>3946</v>
      </c>
      <c r="K16751" t="s">
        <v>1836</v>
      </c>
      <c r="L16751" t="s">
        <v>1835</v>
      </c>
      <c r="M16751" t="s">
        <v>3404</v>
      </c>
      <c r="N16751" t="b">
        <f>IF(ETMRouteStages[[#This Row],[RID]]=A16750,ETMRouteStages[[#This Row],[StageSequence]]=F16750+1,TRUE)</f>
        <v>1</v>
      </c>
    </row>
    <row r="16752" spans="1:14">
      <c r="A16752" t="s">
        <v>7162</v>
      </c>
      <c r="B16752" t="s">
        <v>3003</v>
      </c>
      <c r="C16752" t="s">
        <v>5689</v>
      </c>
      <c r="D16752" s="154">
        <v>67</v>
      </c>
      <c r="E16752" t="s">
        <v>1970</v>
      </c>
      <c r="F16752">
        <v>30</v>
      </c>
      <c r="G16752">
        <v>45</v>
      </c>
      <c r="H16752" t="s">
        <v>3404</v>
      </c>
      <c r="I16752" t="s">
        <v>3946</v>
      </c>
      <c r="K16752" t="s">
        <v>1971</v>
      </c>
      <c r="L16752" t="s">
        <v>1970</v>
      </c>
      <c r="M16752" t="s">
        <v>3404</v>
      </c>
      <c r="N16752" t="b">
        <f>IF(ETMRouteStages[[#This Row],[RID]]=A16751,ETMRouteStages[[#This Row],[StageSequence]]=F16751+1,TRUE)</f>
        <v>1</v>
      </c>
    </row>
    <row r="16753" spans="1:14">
      <c r="A16753" t="s">
        <v>7162</v>
      </c>
      <c r="B16753" t="s">
        <v>3003</v>
      </c>
      <c r="C16753" t="s">
        <v>5689</v>
      </c>
      <c r="D16753" s="154">
        <v>67</v>
      </c>
      <c r="E16753" t="s">
        <v>1170</v>
      </c>
      <c r="F16753">
        <v>31</v>
      </c>
      <c r="G16753">
        <v>46</v>
      </c>
      <c r="H16753" t="s">
        <v>3404</v>
      </c>
      <c r="I16753" t="s">
        <v>3946</v>
      </c>
      <c r="K16753" t="s">
        <v>1171</v>
      </c>
      <c r="L16753" t="s">
        <v>1170</v>
      </c>
      <c r="M16753" t="s">
        <v>3404</v>
      </c>
      <c r="N16753" t="b">
        <f>IF(ETMRouteStages[[#This Row],[RID]]=A16752,ETMRouteStages[[#This Row],[StageSequence]]=F16752+1,TRUE)</f>
        <v>1</v>
      </c>
    </row>
    <row r="16754" spans="1:14">
      <c r="A16754" t="s">
        <v>7162</v>
      </c>
      <c r="B16754" t="s">
        <v>3003</v>
      </c>
      <c r="C16754" t="s">
        <v>5689</v>
      </c>
      <c r="D16754" s="154">
        <v>67</v>
      </c>
      <c r="E16754" t="s">
        <v>2262</v>
      </c>
      <c r="F16754">
        <v>32</v>
      </c>
      <c r="G16754">
        <v>47</v>
      </c>
      <c r="H16754" t="s">
        <v>3404</v>
      </c>
      <c r="I16754" t="s">
        <v>3946</v>
      </c>
      <c r="K16754" t="s">
        <v>2263</v>
      </c>
      <c r="L16754" t="s">
        <v>2262</v>
      </c>
      <c r="M16754" t="s">
        <v>3404</v>
      </c>
      <c r="N16754" t="b">
        <f>IF(ETMRouteStages[[#This Row],[RID]]=A16753,ETMRouteStages[[#This Row],[StageSequence]]=F16753+1,TRUE)</f>
        <v>1</v>
      </c>
    </row>
    <row r="16755" spans="1:14">
      <c r="A16755" t="s">
        <v>7162</v>
      </c>
      <c r="B16755" t="s">
        <v>3003</v>
      </c>
      <c r="C16755" t="s">
        <v>5689</v>
      </c>
      <c r="D16755" s="154">
        <v>67</v>
      </c>
      <c r="E16755" t="s">
        <v>1532</v>
      </c>
      <c r="F16755">
        <v>33</v>
      </c>
      <c r="G16755">
        <v>48</v>
      </c>
      <c r="H16755" t="s">
        <v>3404</v>
      </c>
      <c r="I16755" t="s">
        <v>3946</v>
      </c>
      <c r="K16755" t="s">
        <v>1533</v>
      </c>
      <c r="L16755" t="s">
        <v>1532</v>
      </c>
      <c r="M16755" t="s">
        <v>3404</v>
      </c>
      <c r="N16755" t="b">
        <f>IF(ETMRouteStages[[#This Row],[RID]]=A16754,ETMRouteStages[[#This Row],[StageSequence]]=F16754+1,TRUE)</f>
        <v>1</v>
      </c>
    </row>
    <row r="16756" spans="1:14">
      <c r="A16756" t="s">
        <v>7162</v>
      </c>
      <c r="B16756" t="s">
        <v>3003</v>
      </c>
      <c r="C16756" t="s">
        <v>5689</v>
      </c>
      <c r="D16756" s="154">
        <v>67</v>
      </c>
      <c r="E16756" t="s">
        <v>804</v>
      </c>
      <c r="F16756">
        <v>34</v>
      </c>
      <c r="G16756">
        <v>50</v>
      </c>
      <c r="H16756" t="s">
        <v>3404</v>
      </c>
      <c r="I16756" t="s">
        <v>3946</v>
      </c>
      <c r="K16756" t="s">
        <v>805</v>
      </c>
      <c r="L16756" t="s">
        <v>804</v>
      </c>
      <c r="M16756" t="s">
        <v>3404</v>
      </c>
      <c r="N16756" t="b">
        <f>IF(ETMRouteStages[[#This Row],[RID]]=A16755,ETMRouteStages[[#This Row],[StageSequence]]=F16755+1,TRUE)</f>
        <v>1</v>
      </c>
    </row>
    <row r="16757" spans="1:14">
      <c r="A16757" t="s">
        <v>7162</v>
      </c>
      <c r="B16757" t="s">
        <v>3003</v>
      </c>
      <c r="C16757" t="s">
        <v>5689</v>
      </c>
      <c r="D16757" s="154">
        <v>67</v>
      </c>
      <c r="E16757" t="s">
        <v>758</v>
      </c>
      <c r="F16757">
        <v>35</v>
      </c>
      <c r="G16757">
        <v>51</v>
      </c>
      <c r="H16757" t="s">
        <v>3404</v>
      </c>
      <c r="I16757" t="s">
        <v>3946</v>
      </c>
      <c r="K16757" t="s">
        <v>759</v>
      </c>
      <c r="L16757" t="s">
        <v>758</v>
      </c>
      <c r="M16757" t="s">
        <v>3404</v>
      </c>
      <c r="N16757" t="b">
        <f>IF(ETMRouteStages[[#This Row],[RID]]=A16756,ETMRouteStages[[#This Row],[StageSequence]]=F16756+1,TRUE)</f>
        <v>1</v>
      </c>
    </row>
    <row r="16758" spans="1:14">
      <c r="A16758" t="s">
        <v>7162</v>
      </c>
      <c r="B16758" t="s">
        <v>3003</v>
      </c>
      <c r="C16758" t="s">
        <v>5689</v>
      </c>
      <c r="D16758" s="154">
        <v>67</v>
      </c>
      <c r="E16758" t="s">
        <v>954</v>
      </c>
      <c r="F16758">
        <v>36</v>
      </c>
      <c r="G16758">
        <v>52</v>
      </c>
      <c r="H16758" t="s">
        <v>3404</v>
      </c>
      <c r="I16758" t="s">
        <v>3946</v>
      </c>
      <c r="K16758" t="s">
        <v>955</v>
      </c>
      <c r="L16758" t="s">
        <v>954</v>
      </c>
      <c r="M16758" t="s">
        <v>3404</v>
      </c>
      <c r="N16758" t="b">
        <f>IF(ETMRouteStages[[#This Row],[RID]]=A16757,ETMRouteStages[[#This Row],[StageSequence]]=F16757+1,TRUE)</f>
        <v>1</v>
      </c>
    </row>
    <row r="16759" spans="1:14">
      <c r="A16759" t="s">
        <v>7162</v>
      </c>
      <c r="B16759" t="s">
        <v>3003</v>
      </c>
      <c r="C16759" t="s">
        <v>5689</v>
      </c>
      <c r="D16759" s="154">
        <v>67</v>
      </c>
      <c r="E16759" t="s">
        <v>1781</v>
      </c>
      <c r="F16759">
        <v>37</v>
      </c>
      <c r="G16759">
        <v>53</v>
      </c>
      <c r="H16759" t="s">
        <v>3404</v>
      </c>
      <c r="I16759" t="s">
        <v>3946</v>
      </c>
      <c r="K16759" t="s">
        <v>1782</v>
      </c>
      <c r="L16759" t="s">
        <v>1781</v>
      </c>
      <c r="M16759" t="s">
        <v>3404</v>
      </c>
      <c r="N16759" t="b">
        <f>IF(ETMRouteStages[[#This Row],[RID]]=A16758,ETMRouteStages[[#This Row],[StageSequence]]=F16758+1,TRUE)</f>
        <v>1</v>
      </c>
    </row>
    <row r="16760" spans="1:14">
      <c r="A16760" t="s">
        <v>7162</v>
      </c>
      <c r="B16760" t="s">
        <v>3003</v>
      </c>
      <c r="C16760" t="s">
        <v>5689</v>
      </c>
      <c r="D16760" s="154">
        <v>67</v>
      </c>
      <c r="E16760" t="s">
        <v>1095</v>
      </c>
      <c r="F16760">
        <v>38</v>
      </c>
      <c r="G16760">
        <v>54</v>
      </c>
      <c r="H16760" t="s">
        <v>3404</v>
      </c>
      <c r="I16760" t="s">
        <v>3946</v>
      </c>
      <c r="K16760" t="s">
        <v>1096</v>
      </c>
      <c r="L16760" t="s">
        <v>1095</v>
      </c>
      <c r="M16760" t="s">
        <v>3404</v>
      </c>
      <c r="N16760" t="b">
        <f>IF(ETMRouteStages[[#This Row],[RID]]=A16759,ETMRouteStages[[#This Row],[StageSequence]]=F16759+1,TRUE)</f>
        <v>1</v>
      </c>
    </row>
    <row r="16761" spans="1:14">
      <c r="A16761" t="s">
        <v>7162</v>
      </c>
      <c r="B16761" t="s">
        <v>3003</v>
      </c>
      <c r="C16761" t="s">
        <v>5689</v>
      </c>
      <c r="D16761" s="154">
        <v>67</v>
      </c>
      <c r="E16761" t="s">
        <v>1697</v>
      </c>
      <c r="F16761">
        <v>39</v>
      </c>
      <c r="G16761">
        <v>56</v>
      </c>
      <c r="H16761" t="s">
        <v>3404</v>
      </c>
      <c r="I16761" t="s">
        <v>3946</v>
      </c>
      <c r="K16761" t="s">
        <v>1698</v>
      </c>
      <c r="L16761" t="s">
        <v>1697</v>
      </c>
      <c r="M16761" t="s">
        <v>3404</v>
      </c>
      <c r="N16761" t="b">
        <f>IF(ETMRouteStages[[#This Row],[RID]]=A16760,ETMRouteStages[[#This Row],[StageSequence]]=F16760+1,TRUE)</f>
        <v>1</v>
      </c>
    </row>
    <row r="16762" spans="1:14">
      <c r="A16762" t="s">
        <v>7162</v>
      </c>
      <c r="B16762" t="s">
        <v>3003</v>
      </c>
      <c r="C16762" t="s">
        <v>5689</v>
      </c>
      <c r="D16762" s="154">
        <v>67</v>
      </c>
      <c r="E16762" t="s">
        <v>2151</v>
      </c>
      <c r="F16762">
        <v>40</v>
      </c>
      <c r="G16762">
        <v>57</v>
      </c>
      <c r="H16762" t="s">
        <v>3404</v>
      </c>
      <c r="I16762" t="s">
        <v>3946</v>
      </c>
      <c r="K16762" t="s">
        <v>2152</v>
      </c>
      <c r="L16762" t="s">
        <v>2151</v>
      </c>
      <c r="M16762" t="s">
        <v>3404</v>
      </c>
      <c r="N16762" t="b">
        <f>IF(ETMRouteStages[[#This Row],[RID]]=A16761,ETMRouteStages[[#This Row],[StageSequence]]=F16761+1,TRUE)</f>
        <v>1</v>
      </c>
    </row>
    <row r="16763" spans="1:14">
      <c r="A16763" t="s">
        <v>7162</v>
      </c>
      <c r="B16763" t="s">
        <v>3003</v>
      </c>
      <c r="C16763" t="s">
        <v>5689</v>
      </c>
      <c r="D16763" s="154">
        <v>67</v>
      </c>
      <c r="E16763" t="s">
        <v>3104</v>
      </c>
      <c r="F16763">
        <v>41</v>
      </c>
      <c r="G16763">
        <v>58</v>
      </c>
      <c r="H16763" t="s">
        <v>3404</v>
      </c>
      <c r="I16763" t="s">
        <v>3946</v>
      </c>
      <c r="K16763" t="s">
        <v>3105</v>
      </c>
      <c r="L16763" t="s">
        <v>3104</v>
      </c>
      <c r="M16763" t="s">
        <v>3404</v>
      </c>
      <c r="N16763" t="b">
        <f>IF(ETMRouteStages[[#This Row],[RID]]=A16762,ETMRouteStages[[#This Row],[StageSequence]]=F16762+1,TRUE)</f>
        <v>1</v>
      </c>
    </row>
    <row r="16764" spans="1:14">
      <c r="A16764" t="s">
        <v>7162</v>
      </c>
      <c r="B16764" t="s">
        <v>3003</v>
      </c>
      <c r="C16764" t="s">
        <v>5689</v>
      </c>
      <c r="D16764" s="154">
        <v>67</v>
      </c>
      <c r="E16764" t="s">
        <v>3106</v>
      </c>
      <c r="F16764">
        <v>42</v>
      </c>
      <c r="G16764">
        <v>59</v>
      </c>
      <c r="H16764" t="s">
        <v>3404</v>
      </c>
      <c r="I16764" t="s">
        <v>3946</v>
      </c>
      <c r="K16764" t="s">
        <v>3107</v>
      </c>
      <c r="L16764" t="s">
        <v>3106</v>
      </c>
      <c r="M16764" t="s">
        <v>3404</v>
      </c>
      <c r="N16764" t="b">
        <f>IF(ETMRouteStages[[#This Row],[RID]]=A16763,ETMRouteStages[[#This Row],[StageSequence]]=F16763+1,TRUE)</f>
        <v>1</v>
      </c>
    </row>
    <row r="16765" spans="1:14">
      <c r="A16765" t="s">
        <v>7162</v>
      </c>
      <c r="B16765" t="s">
        <v>3003</v>
      </c>
      <c r="C16765" t="s">
        <v>5689</v>
      </c>
      <c r="D16765" s="154">
        <v>67</v>
      </c>
      <c r="E16765" t="s">
        <v>1809</v>
      </c>
      <c r="F16765">
        <v>43</v>
      </c>
      <c r="G16765">
        <v>60</v>
      </c>
      <c r="H16765" t="s">
        <v>3404</v>
      </c>
      <c r="I16765" t="s">
        <v>3946</v>
      </c>
      <c r="K16765" t="s">
        <v>1810</v>
      </c>
      <c r="L16765" t="s">
        <v>1809</v>
      </c>
      <c r="M16765" t="s">
        <v>3404</v>
      </c>
      <c r="N16765" t="b">
        <f>IF(ETMRouteStages[[#This Row],[RID]]=A16764,ETMRouteStages[[#This Row],[StageSequence]]=F16764+1,TRUE)</f>
        <v>1</v>
      </c>
    </row>
    <row r="16766" spans="1:14">
      <c r="A16766" t="s">
        <v>7162</v>
      </c>
      <c r="B16766" t="s">
        <v>3003</v>
      </c>
      <c r="C16766" t="s">
        <v>5689</v>
      </c>
      <c r="D16766" s="154">
        <v>67</v>
      </c>
      <c r="E16766" t="s">
        <v>2266</v>
      </c>
      <c r="F16766">
        <v>44</v>
      </c>
      <c r="G16766">
        <v>62</v>
      </c>
      <c r="H16766" t="s">
        <v>3404</v>
      </c>
      <c r="I16766" t="s">
        <v>3946</v>
      </c>
      <c r="K16766" t="s">
        <v>2267</v>
      </c>
      <c r="L16766" t="s">
        <v>2266</v>
      </c>
      <c r="M16766" t="s">
        <v>3404</v>
      </c>
      <c r="N16766" t="b">
        <f>IF(ETMRouteStages[[#This Row],[RID]]=A16765,ETMRouteStages[[#This Row],[StageSequence]]=F16765+1,TRUE)</f>
        <v>1</v>
      </c>
    </row>
    <row r="16767" spans="1:14">
      <c r="A16767" t="s">
        <v>7162</v>
      </c>
      <c r="B16767" t="s">
        <v>3003</v>
      </c>
      <c r="C16767" t="s">
        <v>5689</v>
      </c>
      <c r="D16767" s="154">
        <v>67</v>
      </c>
      <c r="E16767" t="s">
        <v>2033</v>
      </c>
      <c r="F16767">
        <v>45</v>
      </c>
      <c r="G16767">
        <v>64</v>
      </c>
      <c r="H16767" t="s">
        <v>3404</v>
      </c>
      <c r="I16767" t="s">
        <v>3946</v>
      </c>
      <c r="K16767" t="s">
        <v>2034</v>
      </c>
      <c r="L16767" t="s">
        <v>2033</v>
      </c>
      <c r="M16767" t="s">
        <v>3404</v>
      </c>
      <c r="N16767" t="b">
        <f>IF(ETMRouteStages[[#This Row],[RID]]=A16766,ETMRouteStages[[#This Row],[StageSequence]]=F16766+1,TRUE)</f>
        <v>1</v>
      </c>
    </row>
    <row r="16768" spans="1:14">
      <c r="A16768" t="s">
        <v>7162</v>
      </c>
      <c r="B16768" t="s">
        <v>3003</v>
      </c>
      <c r="C16768" t="s">
        <v>5689</v>
      </c>
      <c r="D16768" s="154">
        <v>67</v>
      </c>
      <c r="E16768" t="s">
        <v>2753</v>
      </c>
      <c r="F16768">
        <v>46</v>
      </c>
      <c r="G16768">
        <v>65</v>
      </c>
      <c r="H16768" t="s">
        <v>3404</v>
      </c>
      <c r="I16768" t="s">
        <v>3946</v>
      </c>
      <c r="J16768" t="s">
        <v>6088</v>
      </c>
      <c r="K16768" t="s">
        <v>2754</v>
      </c>
      <c r="L16768" t="s">
        <v>2753</v>
      </c>
      <c r="M16768" t="s">
        <v>3404</v>
      </c>
      <c r="N16768" t="b">
        <f>IF(ETMRouteStages[[#This Row],[RID]]=A16767,ETMRouteStages[[#This Row],[StageSequence]]=F16767+1,TRUE)</f>
        <v>1</v>
      </c>
    </row>
    <row r="16769" spans="1:14">
      <c r="A16769" t="s">
        <v>7162</v>
      </c>
      <c r="B16769" t="s">
        <v>3003</v>
      </c>
      <c r="C16769" t="s">
        <v>5689</v>
      </c>
      <c r="D16769" s="154">
        <v>67</v>
      </c>
      <c r="E16769" t="s">
        <v>2562</v>
      </c>
      <c r="F16769">
        <v>47</v>
      </c>
      <c r="G16769">
        <v>67</v>
      </c>
      <c r="H16769" t="s">
        <v>3404</v>
      </c>
      <c r="I16769" t="s">
        <v>3946</v>
      </c>
      <c r="J16769" t="s">
        <v>6098</v>
      </c>
      <c r="K16769" t="s">
        <v>2563</v>
      </c>
      <c r="L16769" t="s">
        <v>2562</v>
      </c>
      <c r="M16769" t="s">
        <v>3404</v>
      </c>
      <c r="N16769" t="b">
        <f>IF(ETMRouteStages[[#This Row],[RID]]=A16768,ETMRouteStages[[#This Row],[StageSequence]]=F16768+1,TRUE)</f>
        <v>1</v>
      </c>
    </row>
    <row r="16770" spans="1:14">
      <c r="A16770" t="s">
        <v>7162</v>
      </c>
      <c r="B16770" t="s">
        <v>3003</v>
      </c>
      <c r="C16770" t="s">
        <v>5689</v>
      </c>
      <c r="D16770" s="154">
        <v>67</v>
      </c>
      <c r="E16770" t="s">
        <v>2566</v>
      </c>
      <c r="F16770">
        <v>48</v>
      </c>
      <c r="G16770">
        <v>68</v>
      </c>
      <c r="H16770" t="s">
        <v>3404</v>
      </c>
      <c r="I16770" t="s">
        <v>3946</v>
      </c>
      <c r="K16770" t="s">
        <v>2567</v>
      </c>
      <c r="L16770" t="s">
        <v>2566</v>
      </c>
      <c r="M16770" t="s">
        <v>3404</v>
      </c>
      <c r="N16770" t="b">
        <f>IF(ETMRouteStages[[#This Row],[RID]]=A16769,ETMRouteStages[[#This Row],[StageSequence]]=F16769+1,TRUE)</f>
        <v>1</v>
      </c>
    </row>
    <row r="16771" spans="1:14">
      <c r="A16771" t="s">
        <v>7162</v>
      </c>
      <c r="B16771" t="s">
        <v>3003</v>
      </c>
      <c r="C16771" t="s">
        <v>5689</v>
      </c>
      <c r="D16771" s="154">
        <v>67</v>
      </c>
      <c r="E16771" t="s">
        <v>548</v>
      </c>
      <c r="F16771">
        <v>49</v>
      </c>
      <c r="G16771">
        <v>69</v>
      </c>
      <c r="H16771" t="s">
        <v>3404</v>
      </c>
      <c r="I16771" t="s">
        <v>3946</v>
      </c>
      <c r="K16771" t="s">
        <v>549</v>
      </c>
      <c r="L16771" t="s">
        <v>548</v>
      </c>
      <c r="M16771" t="s">
        <v>3404</v>
      </c>
      <c r="N16771" t="b">
        <f>IF(ETMRouteStages[[#This Row],[RID]]=A16770,ETMRouteStages[[#This Row],[StageSequence]]=F16770+1,TRUE)</f>
        <v>1</v>
      </c>
    </row>
    <row r="16772" spans="1:14">
      <c r="A16772" t="s">
        <v>7162</v>
      </c>
      <c r="B16772" t="s">
        <v>3003</v>
      </c>
      <c r="C16772" t="s">
        <v>5689</v>
      </c>
      <c r="D16772" s="154">
        <v>67</v>
      </c>
      <c r="E16772" t="s">
        <v>1659</v>
      </c>
      <c r="F16772">
        <v>50</v>
      </c>
      <c r="G16772">
        <v>70</v>
      </c>
      <c r="H16772" t="s">
        <v>3404</v>
      </c>
      <c r="I16772" t="s">
        <v>3946</v>
      </c>
      <c r="K16772" t="s">
        <v>1660</v>
      </c>
      <c r="L16772" t="s">
        <v>1659</v>
      </c>
      <c r="M16772" t="s">
        <v>3404</v>
      </c>
      <c r="N16772" t="b">
        <f>IF(ETMRouteStages[[#This Row],[RID]]=A16771,ETMRouteStages[[#This Row],[StageSequence]]=F16771+1,TRUE)</f>
        <v>1</v>
      </c>
    </row>
    <row r="16773" spans="1:14">
      <c r="A16773" t="s">
        <v>7162</v>
      </c>
      <c r="B16773" t="s">
        <v>3003</v>
      </c>
      <c r="C16773" t="s">
        <v>5689</v>
      </c>
      <c r="D16773" s="154">
        <v>67</v>
      </c>
      <c r="E16773" t="s">
        <v>1795</v>
      </c>
      <c r="F16773">
        <v>51</v>
      </c>
      <c r="G16773">
        <v>73</v>
      </c>
      <c r="H16773" t="s">
        <v>3500</v>
      </c>
      <c r="I16773" t="s">
        <v>3946</v>
      </c>
      <c r="K16773" t="s">
        <v>1796</v>
      </c>
      <c r="L16773" t="s">
        <v>1795</v>
      </c>
      <c r="M16773" t="s">
        <v>3500</v>
      </c>
      <c r="N16773" t="b">
        <f>IF(ETMRouteStages[[#This Row],[RID]]=A16772,ETMRouteStages[[#This Row],[StageSequence]]=F16772+1,TRUE)</f>
        <v>1</v>
      </c>
    </row>
    <row r="16774" spans="1:14">
      <c r="A16774" t="s">
        <v>7162</v>
      </c>
      <c r="B16774" t="s">
        <v>3003</v>
      </c>
      <c r="C16774" t="s">
        <v>5689</v>
      </c>
      <c r="D16774" s="154">
        <v>67</v>
      </c>
      <c r="E16774" t="s">
        <v>437</v>
      </c>
      <c r="F16774">
        <v>52</v>
      </c>
      <c r="G16774">
        <v>77</v>
      </c>
      <c r="H16774" t="s">
        <v>3404</v>
      </c>
      <c r="I16774" t="s">
        <v>3946</v>
      </c>
      <c r="K16774" t="s">
        <v>438</v>
      </c>
      <c r="L16774" t="s">
        <v>437</v>
      </c>
      <c r="M16774" t="s">
        <v>3404</v>
      </c>
      <c r="N16774" t="b">
        <f>IF(ETMRouteStages[[#This Row],[RID]]=A16773,ETMRouteStages[[#This Row],[StageSequence]]=F16773+1,TRUE)</f>
        <v>1</v>
      </c>
    </row>
    <row r="16775" spans="1:14">
      <c r="A16775" t="s">
        <v>7162</v>
      </c>
      <c r="B16775" t="s">
        <v>3003</v>
      </c>
      <c r="C16775" t="s">
        <v>5689</v>
      </c>
      <c r="D16775" s="154">
        <v>67</v>
      </c>
      <c r="E16775" t="s">
        <v>2653</v>
      </c>
      <c r="F16775">
        <v>53</v>
      </c>
      <c r="G16775">
        <v>79</v>
      </c>
      <c r="H16775" t="s">
        <v>3404</v>
      </c>
      <c r="I16775" t="s">
        <v>3946</v>
      </c>
      <c r="K16775" t="s">
        <v>2651</v>
      </c>
      <c r="L16775" t="s">
        <v>2650</v>
      </c>
      <c r="M16775" t="s">
        <v>3404</v>
      </c>
      <c r="N16775" t="b">
        <f>IF(ETMRouteStages[[#This Row],[RID]]=A16774,ETMRouteStages[[#This Row],[StageSequence]]=F16774+1,TRUE)</f>
        <v>1</v>
      </c>
    </row>
    <row r="16776" spans="1:14">
      <c r="A16776" t="s">
        <v>7162</v>
      </c>
      <c r="B16776" t="s">
        <v>3003</v>
      </c>
      <c r="C16776" t="s">
        <v>5689</v>
      </c>
      <c r="D16776" s="154">
        <v>67</v>
      </c>
      <c r="E16776" t="s">
        <v>538</v>
      </c>
      <c r="F16776">
        <v>54</v>
      </c>
      <c r="G16776">
        <v>81</v>
      </c>
      <c r="H16776" t="s">
        <v>3404</v>
      </c>
      <c r="I16776" t="s">
        <v>3946</v>
      </c>
      <c r="K16776" t="s">
        <v>539</v>
      </c>
      <c r="L16776" t="s">
        <v>538</v>
      </c>
      <c r="M16776" t="s">
        <v>3404</v>
      </c>
      <c r="N16776" t="b">
        <f>IF(ETMRouteStages[[#This Row],[RID]]=A16775,ETMRouteStages[[#This Row],[StageSequence]]=F16775+1,TRUE)</f>
        <v>1</v>
      </c>
    </row>
    <row r="16777" spans="1:14">
      <c r="A16777" t="s">
        <v>7162</v>
      </c>
      <c r="B16777" t="s">
        <v>3003</v>
      </c>
      <c r="C16777" t="s">
        <v>5689</v>
      </c>
      <c r="D16777" s="154">
        <v>67</v>
      </c>
      <c r="E16777" t="s">
        <v>2785</v>
      </c>
      <c r="F16777">
        <v>55</v>
      </c>
      <c r="G16777">
        <v>84</v>
      </c>
      <c r="H16777" t="s">
        <v>3404</v>
      </c>
      <c r="I16777" t="s">
        <v>3946</v>
      </c>
      <c r="K16777" t="s">
        <v>2786</v>
      </c>
      <c r="L16777" t="s">
        <v>2785</v>
      </c>
      <c r="M16777" t="s">
        <v>3404</v>
      </c>
      <c r="N16777" t="b">
        <f>IF(ETMRouteStages[[#This Row],[RID]]=A16776,ETMRouteStages[[#This Row],[StageSequence]]=F16776+1,TRUE)</f>
        <v>1</v>
      </c>
    </row>
    <row r="16778" spans="1:14">
      <c r="A16778" t="s">
        <v>7162</v>
      </c>
      <c r="B16778" t="s">
        <v>3003</v>
      </c>
      <c r="C16778" t="s">
        <v>5689</v>
      </c>
      <c r="D16778" s="154">
        <v>67</v>
      </c>
      <c r="E16778" t="s">
        <v>2035</v>
      </c>
      <c r="F16778">
        <v>56</v>
      </c>
      <c r="G16778">
        <v>85</v>
      </c>
      <c r="H16778" t="s">
        <v>3404</v>
      </c>
      <c r="I16778" t="s">
        <v>3946</v>
      </c>
      <c r="K16778" t="s">
        <v>2036</v>
      </c>
      <c r="L16778" t="s">
        <v>2035</v>
      </c>
      <c r="M16778" t="s">
        <v>3404</v>
      </c>
      <c r="N16778" t="b">
        <f>IF(ETMRouteStages[[#This Row],[RID]]=A16777,ETMRouteStages[[#This Row],[StageSequence]]=F16777+1,TRUE)</f>
        <v>1</v>
      </c>
    </row>
    <row r="16779" spans="1:14">
      <c r="A16779" t="s">
        <v>7162</v>
      </c>
      <c r="B16779" t="s">
        <v>3003</v>
      </c>
      <c r="C16779" t="s">
        <v>5689</v>
      </c>
      <c r="D16779" s="154">
        <v>67</v>
      </c>
      <c r="E16779" t="s">
        <v>1168</v>
      </c>
      <c r="F16779">
        <v>57</v>
      </c>
      <c r="G16779">
        <v>89</v>
      </c>
      <c r="H16779" t="s">
        <v>3404</v>
      </c>
      <c r="I16779" t="s">
        <v>3946</v>
      </c>
      <c r="K16779" t="s">
        <v>1169</v>
      </c>
      <c r="L16779" t="s">
        <v>1168</v>
      </c>
      <c r="M16779" t="s">
        <v>3404</v>
      </c>
      <c r="N16779" t="b">
        <f>IF(ETMRouteStages[[#This Row],[RID]]=A16778,ETMRouteStages[[#This Row],[StageSequence]]=F16778+1,TRUE)</f>
        <v>1</v>
      </c>
    </row>
    <row r="16780" spans="1:14">
      <c r="A16780" t="s">
        <v>7162</v>
      </c>
      <c r="B16780" t="s">
        <v>3003</v>
      </c>
      <c r="C16780" t="s">
        <v>5689</v>
      </c>
      <c r="D16780" s="154">
        <v>67</v>
      </c>
      <c r="E16780" t="s">
        <v>2628</v>
      </c>
      <c r="F16780">
        <v>58</v>
      </c>
      <c r="G16780">
        <v>92</v>
      </c>
      <c r="H16780" t="s">
        <v>3404</v>
      </c>
      <c r="I16780" t="s">
        <v>3946</v>
      </c>
      <c r="K16780" t="s">
        <v>2629</v>
      </c>
      <c r="L16780" t="s">
        <v>2628</v>
      </c>
      <c r="M16780" t="s">
        <v>3404</v>
      </c>
      <c r="N16780" t="b">
        <f>IF(ETMRouteStages[[#This Row],[RID]]=A16779,ETMRouteStages[[#This Row],[StageSequence]]=F16779+1,TRUE)</f>
        <v>1</v>
      </c>
    </row>
    <row r="16781" spans="1:14">
      <c r="A16781" t="s">
        <v>7162</v>
      </c>
      <c r="B16781" t="s">
        <v>3003</v>
      </c>
      <c r="C16781" t="s">
        <v>5689</v>
      </c>
      <c r="D16781" s="154">
        <v>67</v>
      </c>
      <c r="E16781" t="s">
        <v>3032</v>
      </c>
      <c r="F16781">
        <v>59</v>
      </c>
      <c r="G16781">
        <v>95</v>
      </c>
      <c r="H16781" t="s">
        <v>3404</v>
      </c>
      <c r="I16781" t="s">
        <v>3946</v>
      </c>
      <c r="K16781" t="s">
        <v>3033</v>
      </c>
      <c r="L16781" t="s">
        <v>3032</v>
      </c>
      <c r="M16781" t="s">
        <v>3404</v>
      </c>
      <c r="N16781" t="b">
        <f>IF(ETMRouteStages[[#This Row],[RID]]=A16780,ETMRouteStages[[#This Row],[StageSequence]]=F16780+1,TRUE)</f>
        <v>1</v>
      </c>
    </row>
    <row r="16782" spans="1:14">
      <c r="A16782" t="s">
        <v>7163</v>
      </c>
      <c r="B16782" t="s">
        <v>3003</v>
      </c>
      <c r="C16782" t="s">
        <v>5654</v>
      </c>
      <c r="D16782" s="154">
        <v>68</v>
      </c>
      <c r="E16782" t="s">
        <v>3002</v>
      </c>
      <c r="F16782">
        <v>1</v>
      </c>
      <c r="G16782">
        <v>0</v>
      </c>
      <c r="H16782" t="s">
        <v>3404</v>
      </c>
      <c r="I16782" t="s">
        <v>3946</v>
      </c>
      <c r="K16782" t="s">
        <v>3003</v>
      </c>
      <c r="L16782" t="s">
        <v>3002</v>
      </c>
      <c r="M16782" t="s">
        <v>3404</v>
      </c>
      <c r="N16782" t="b">
        <f>IF(ETMRouteStages[[#This Row],[RID]]=A16781,ETMRouteStages[[#This Row],[StageSequence]]=F16781+1,TRUE)</f>
        <v>1</v>
      </c>
    </row>
    <row r="16783" spans="1:14">
      <c r="A16783" t="s">
        <v>7163</v>
      </c>
      <c r="B16783" t="s">
        <v>3003</v>
      </c>
      <c r="C16783" t="s">
        <v>5654</v>
      </c>
      <c r="D16783" s="154">
        <v>68</v>
      </c>
      <c r="E16783" t="s">
        <v>2644</v>
      </c>
      <c r="F16783">
        <v>2</v>
      </c>
      <c r="G16783">
        <v>1</v>
      </c>
      <c r="H16783" t="s">
        <v>3404</v>
      </c>
      <c r="I16783" t="s">
        <v>3946</v>
      </c>
      <c r="K16783" t="s">
        <v>2645</v>
      </c>
      <c r="L16783" t="s">
        <v>2644</v>
      </c>
      <c r="M16783" t="s">
        <v>3404</v>
      </c>
      <c r="N16783" t="b">
        <f>IF(ETMRouteStages[[#This Row],[RID]]=A16782,ETMRouteStages[[#This Row],[StageSequence]]=F16782+1,TRUE)</f>
        <v>1</v>
      </c>
    </row>
    <row r="16784" spans="1:14">
      <c r="A16784" t="s">
        <v>7163</v>
      </c>
      <c r="B16784" t="s">
        <v>3003</v>
      </c>
      <c r="C16784" t="s">
        <v>5654</v>
      </c>
      <c r="D16784" s="154">
        <v>68</v>
      </c>
      <c r="E16784" t="s">
        <v>2968</v>
      </c>
      <c r="F16784">
        <v>3</v>
      </c>
      <c r="G16784">
        <v>2</v>
      </c>
      <c r="H16784" t="s">
        <v>3404</v>
      </c>
      <c r="I16784" t="s">
        <v>3946</v>
      </c>
      <c r="K16784" t="s">
        <v>2969</v>
      </c>
      <c r="L16784" t="s">
        <v>2968</v>
      </c>
      <c r="M16784" t="s">
        <v>3404</v>
      </c>
      <c r="N16784" t="b">
        <f>IF(ETMRouteStages[[#This Row],[RID]]=A16783,ETMRouteStages[[#This Row],[StageSequence]]=F16783+1,TRUE)</f>
        <v>1</v>
      </c>
    </row>
    <row r="16785" spans="1:14">
      <c r="A16785" t="s">
        <v>7163</v>
      </c>
      <c r="B16785" t="s">
        <v>3003</v>
      </c>
      <c r="C16785" t="s">
        <v>5654</v>
      </c>
      <c r="D16785" s="154">
        <v>68</v>
      </c>
      <c r="E16785" t="s">
        <v>896</v>
      </c>
      <c r="F16785">
        <v>4</v>
      </c>
      <c r="G16785">
        <v>4</v>
      </c>
      <c r="H16785" t="s">
        <v>3404</v>
      </c>
      <c r="I16785" t="s">
        <v>3946</v>
      </c>
      <c r="K16785" t="s">
        <v>897</v>
      </c>
      <c r="L16785" t="s">
        <v>896</v>
      </c>
      <c r="M16785" t="s">
        <v>3404</v>
      </c>
      <c r="N16785" t="b">
        <f>IF(ETMRouteStages[[#This Row],[RID]]=A16784,ETMRouteStages[[#This Row],[StageSequence]]=F16784+1,TRUE)</f>
        <v>1</v>
      </c>
    </row>
    <row r="16786" spans="1:14">
      <c r="A16786" t="s">
        <v>7163</v>
      </c>
      <c r="B16786" t="s">
        <v>3003</v>
      </c>
      <c r="C16786" t="s">
        <v>5654</v>
      </c>
      <c r="D16786" s="154">
        <v>68</v>
      </c>
      <c r="E16786" t="s">
        <v>3056</v>
      </c>
      <c r="F16786">
        <v>5</v>
      </c>
      <c r="G16786">
        <v>5</v>
      </c>
      <c r="H16786" t="s">
        <v>3404</v>
      </c>
      <c r="I16786" t="s">
        <v>3946</v>
      </c>
      <c r="K16786" t="s">
        <v>3057</v>
      </c>
      <c r="L16786" t="s">
        <v>3056</v>
      </c>
      <c r="M16786" t="s">
        <v>3404</v>
      </c>
      <c r="N16786" t="b">
        <f>IF(ETMRouteStages[[#This Row],[RID]]=A16785,ETMRouteStages[[#This Row],[StageSequence]]=F16785+1,TRUE)</f>
        <v>1</v>
      </c>
    </row>
    <row r="16787" spans="1:14">
      <c r="A16787" t="s">
        <v>7163</v>
      </c>
      <c r="B16787" t="s">
        <v>3003</v>
      </c>
      <c r="C16787" t="s">
        <v>5654</v>
      </c>
      <c r="D16787" s="154">
        <v>68</v>
      </c>
      <c r="E16787" t="s">
        <v>432</v>
      </c>
      <c r="F16787">
        <v>6</v>
      </c>
      <c r="G16787">
        <v>6</v>
      </c>
      <c r="H16787" t="s">
        <v>3404</v>
      </c>
      <c r="I16787" t="s">
        <v>3946</v>
      </c>
      <c r="K16787" t="s">
        <v>433</v>
      </c>
      <c r="L16787" t="s">
        <v>432</v>
      </c>
      <c r="M16787" t="s">
        <v>3404</v>
      </c>
      <c r="N16787" t="b">
        <f>IF(ETMRouteStages[[#This Row],[RID]]=A16786,ETMRouteStages[[#This Row],[StageSequence]]=F16786+1,TRUE)</f>
        <v>1</v>
      </c>
    </row>
    <row r="16788" spans="1:14">
      <c r="A16788" t="s">
        <v>7163</v>
      </c>
      <c r="B16788" t="s">
        <v>3003</v>
      </c>
      <c r="C16788" t="s">
        <v>5654</v>
      </c>
      <c r="D16788" s="154">
        <v>68</v>
      </c>
      <c r="E16788" t="s">
        <v>1023</v>
      </c>
      <c r="F16788">
        <v>7</v>
      </c>
      <c r="G16788">
        <v>7</v>
      </c>
      <c r="H16788" t="s">
        <v>3404</v>
      </c>
      <c r="I16788" t="s">
        <v>3946</v>
      </c>
      <c r="K16788" t="s">
        <v>1024</v>
      </c>
      <c r="L16788" t="s">
        <v>1023</v>
      </c>
      <c r="M16788" t="s">
        <v>3404</v>
      </c>
      <c r="N16788" t="b">
        <f>IF(ETMRouteStages[[#This Row],[RID]]=A16787,ETMRouteStages[[#This Row],[StageSequence]]=F16787+1,TRUE)</f>
        <v>1</v>
      </c>
    </row>
    <row r="16789" spans="1:14">
      <c r="A16789" t="s">
        <v>7163</v>
      </c>
      <c r="B16789" t="s">
        <v>3003</v>
      </c>
      <c r="C16789" t="s">
        <v>5654</v>
      </c>
      <c r="D16789" s="154">
        <v>68</v>
      </c>
      <c r="E16789" t="s">
        <v>1898</v>
      </c>
      <c r="F16789">
        <v>8</v>
      </c>
      <c r="G16789">
        <v>8</v>
      </c>
      <c r="H16789" t="s">
        <v>3404</v>
      </c>
      <c r="I16789" t="s">
        <v>3946</v>
      </c>
      <c r="K16789" t="s">
        <v>1899</v>
      </c>
      <c r="L16789" t="s">
        <v>1898</v>
      </c>
      <c r="M16789" t="s">
        <v>3404</v>
      </c>
      <c r="N16789" t="b">
        <f>IF(ETMRouteStages[[#This Row],[RID]]=A16788,ETMRouteStages[[#This Row],[StageSequence]]=F16788+1,TRUE)</f>
        <v>1</v>
      </c>
    </row>
    <row r="16790" spans="1:14">
      <c r="A16790" t="s">
        <v>7163</v>
      </c>
      <c r="B16790" t="s">
        <v>3003</v>
      </c>
      <c r="C16790" t="s">
        <v>5654</v>
      </c>
      <c r="D16790" s="154">
        <v>68</v>
      </c>
      <c r="E16790" t="s">
        <v>760</v>
      </c>
      <c r="F16790">
        <v>9</v>
      </c>
      <c r="G16790">
        <v>9</v>
      </c>
      <c r="H16790" t="s">
        <v>3404</v>
      </c>
      <c r="I16790" t="s">
        <v>3946</v>
      </c>
      <c r="K16790" t="s">
        <v>761</v>
      </c>
      <c r="L16790" t="s">
        <v>760</v>
      </c>
      <c r="M16790" t="s">
        <v>3404</v>
      </c>
      <c r="N16790" t="b">
        <f>IF(ETMRouteStages[[#This Row],[RID]]=A16789,ETMRouteStages[[#This Row],[StageSequence]]=F16789+1,TRUE)</f>
        <v>1</v>
      </c>
    </row>
    <row r="16791" spans="1:14">
      <c r="A16791" t="s">
        <v>7163</v>
      </c>
      <c r="B16791" t="s">
        <v>3003</v>
      </c>
      <c r="C16791" t="s">
        <v>5654</v>
      </c>
      <c r="D16791" s="154">
        <v>68</v>
      </c>
      <c r="E16791" t="s">
        <v>3144</v>
      </c>
      <c r="F16791">
        <v>10</v>
      </c>
      <c r="G16791">
        <v>10</v>
      </c>
      <c r="H16791" t="s">
        <v>3404</v>
      </c>
      <c r="I16791" t="s">
        <v>3946</v>
      </c>
      <c r="K16791" t="s">
        <v>3145</v>
      </c>
      <c r="L16791" t="s">
        <v>3144</v>
      </c>
      <c r="M16791" t="s">
        <v>3404</v>
      </c>
      <c r="N16791" t="b">
        <f>IF(ETMRouteStages[[#This Row],[RID]]=A16790,ETMRouteStages[[#This Row],[StageSequence]]=F16790+1,TRUE)</f>
        <v>1</v>
      </c>
    </row>
    <row r="16792" spans="1:14">
      <c r="A16792" t="s">
        <v>7163</v>
      </c>
      <c r="B16792" t="s">
        <v>3003</v>
      </c>
      <c r="C16792" t="s">
        <v>5654</v>
      </c>
      <c r="D16792" s="154">
        <v>68</v>
      </c>
      <c r="E16792" t="s">
        <v>3148</v>
      </c>
      <c r="F16792">
        <v>11</v>
      </c>
      <c r="G16792">
        <v>11</v>
      </c>
      <c r="H16792" t="s">
        <v>3404</v>
      </c>
      <c r="I16792" t="s">
        <v>3946</v>
      </c>
      <c r="K16792" t="s">
        <v>3149</v>
      </c>
      <c r="L16792" t="s">
        <v>3148</v>
      </c>
      <c r="M16792" t="s">
        <v>3404</v>
      </c>
      <c r="N16792" t="b">
        <f>IF(ETMRouteStages[[#This Row],[RID]]=A16791,ETMRouteStages[[#This Row],[StageSequence]]=F16791+1,TRUE)</f>
        <v>1</v>
      </c>
    </row>
    <row r="16793" spans="1:14">
      <c r="A16793" t="s">
        <v>7163</v>
      </c>
      <c r="B16793" t="s">
        <v>3003</v>
      </c>
      <c r="C16793" t="s">
        <v>5654</v>
      </c>
      <c r="D16793" s="154">
        <v>68</v>
      </c>
      <c r="E16793" t="s">
        <v>2938</v>
      </c>
      <c r="F16793">
        <v>12</v>
      </c>
      <c r="G16793">
        <v>12</v>
      </c>
      <c r="H16793" t="s">
        <v>3404</v>
      </c>
      <c r="I16793" t="s">
        <v>3946</v>
      </c>
      <c r="K16793" t="s">
        <v>2939</v>
      </c>
      <c r="L16793" t="s">
        <v>2938</v>
      </c>
      <c r="M16793" t="s">
        <v>3404</v>
      </c>
      <c r="N16793" t="b">
        <f>IF(ETMRouteStages[[#This Row],[RID]]=A16792,ETMRouteStages[[#This Row],[StageSequence]]=F16792+1,TRUE)</f>
        <v>1</v>
      </c>
    </row>
    <row r="16794" spans="1:14">
      <c r="A16794" t="s">
        <v>7163</v>
      </c>
      <c r="B16794" t="s">
        <v>3003</v>
      </c>
      <c r="C16794" t="s">
        <v>5654</v>
      </c>
      <c r="D16794" s="154">
        <v>68</v>
      </c>
      <c r="E16794" t="s">
        <v>1900</v>
      </c>
      <c r="F16794">
        <v>13</v>
      </c>
      <c r="G16794">
        <v>13</v>
      </c>
      <c r="H16794" t="s">
        <v>3404</v>
      </c>
      <c r="I16794" t="s">
        <v>3946</v>
      </c>
      <c r="K16794" t="s">
        <v>1901</v>
      </c>
      <c r="L16794" t="s">
        <v>1900</v>
      </c>
      <c r="M16794" t="s">
        <v>3404</v>
      </c>
      <c r="N16794" t="b">
        <f>IF(ETMRouteStages[[#This Row],[RID]]=A16793,ETMRouteStages[[#This Row],[StageSequence]]=F16793+1,TRUE)</f>
        <v>1</v>
      </c>
    </row>
    <row r="16795" spans="1:14">
      <c r="A16795" t="s">
        <v>7163</v>
      </c>
      <c r="B16795" t="s">
        <v>3003</v>
      </c>
      <c r="C16795" t="s">
        <v>5654</v>
      </c>
      <c r="D16795" s="154">
        <v>68</v>
      </c>
      <c r="E16795" t="s">
        <v>1466</v>
      </c>
      <c r="F16795">
        <v>14</v>
      </c>
      <c r="G16795">
        <v>14</v>
      </c>
      <c r="H16795" t="s">
        <v>3404</v>
      </c>
      <c r="I16795" t="s">
        <v>3946</v>
      </c>
      <c r="K16795" t="s">
        <v>1467</v>
      </c>
      <c r="L16795" t="s">
        <v>1466</v>
      </c>
      <c r="M16795" t="s">
        <v>3404</v>
      </c>
      <c r="N16795" t="b">
        <f>IF(ETMRouteStages[[#This Row],[RID]]=A16794,ETMRouteStages[[#This Row],[StageSequence]]=F16794+1,TRUE)</f>
        <v>1</v>
      </c>
    </row>
    <row r="16796" spans="1:14">
      <c r="A16796" t="s">
        <v>7163</v>
      </c>
      <c r="B16796" t="s">
        <v>3003</v>
      </c>
      <c r="C16796" t="s">
        <v>5654</v>
      </c>
      <c r="D16796" s="154">
        <v>68</v>
      </c>
      <c r="E16796" t="s">
        <v>2874</v>
      </c>
      <c r="F16796">
        <v>15</v>
      </c>
      <c r="G16796">
        <v>17</v>
      </c>
      <c r="H16796" t="s">
        <v>3404</v>
      </c>
      <c r="I16796" t="s">
        <v>3946</v>
      </c>
      <c r="K16796" t="s">
        <v>2875</v>
      </c>
      <c r="L16796" t="s">
        <v>2874</v>
      </c>
      <c r="M16796" t="s">
        <v>3404</v>
      </c>
      <c r="N16796" t="b">
        <f>IF(ETMRouteStages[[#This Row],[RID]]=A16795,ETMRouteStages[[#This Row],[StageSequence]]=F16795+1,TRUE)</f>
        <v>1</v>
      </c>
    </row>
    <row r="16797" spans="1:14">
      <c r="A16797" t="s">
        <v>7163</v>
      </c>
      <c r="B16797" t="s">
        <v>3003</v>
      </c>
      <c r="C16797" t="s">
        <v>5654</v>
      </c>
      <c r="D16797" s="154">
        <v>68</v>
      </c>
      <c r="E16797" t="s">
        <v>2294</v>
      </c>
      <c r="F16797">
        <v>16</v>
      </c>
      <c r="G16797">
        <v>18</v>
      </c>
      <c r="H16797" t="s">
        <v>3404</v>
      </c>
      <c r="I16797" t="s">
        <v>3946</v>
      </c>
      <c r="K16797" t="s">
        <v>2295</v>
      </c>
      <c r="L16797" t="s">
        <v>2294</v>
      </c>
      <c r="M16797" t="s">
        <v>3404</v>
      </c>
      <c r="N16797" t="b">
        <f>IF(ETMRouteStages[[#This Row],[RID]]=A16796,ETMRouteStages[[#This Row],[StageSequence]]=F16796+1,TRUE)</f>
        <v>1</v>
      </c>
    </row>
    <row r="16798" spans="1:14">
      <c r="A16798" t="s">
        <v>7163</v>
      </c>
      <c r="B16798" t="s">
        <v>3003</v>
      </c>
      <c r="C16798" t="s">
        <v>5654</v>
      </c>
      <c r="D16798" s="154">
        <v>68</v>
      </c>
      <c r="E16798" t="s">
        <v>3040</v>
      </c>
      <c r="F16798">
        <v>17</v>
      </c>
      <c r="G16798">
        <v>20</v>
      </c>
      <c r="H16798" t="s">
        <v>3404</v>
      </c>
      <c r="I16798" t="s">
        <v>3946</v>
      </c>
      <c r="K16798" t="s">
        <v>3041</v>
      </c>
      <c r="L16798" t="s">
        <v>3040</v>
      </c>
      <c r="M16798" t="s">
        <v>3404</v>
      </c>
      <c r="N16798" t="b">
        <f>IF(ETMRouteStages[[#This Row],[RID]]=A16797,ETMRouteStages[[#This Row],[StageSequence]]=F16797+1,TRUE)</f>
        <v>1</v>
      </c>
    </row>
    <row r="16799" spans="1:14">
      <c r="A16799" t="s">
        <v>7163</v>
      </c>
      <c r="B16799" t="s">
        <v>3003</v>
      </c>
      <c r="C16799" t="s">
        <v>5654</v>
      </c>
      <c r="D16799" s="154">
        <v>68</v>
      </c>
      <c r="E16799" t="s">
        <v>2727</v>
      </c>
      <c r="F16799">
        <v>18</v>
      </c>
      <c r="G16799">
        <v>21</v>
      </c>
      <c r="H16799" t="s">
        <v>3404</v>
      </c>
      <c r="I16799" t="s">
        <v>3946</v>
      </c>
      <c r="K16799" t="s">
        <v>2728</v>
      </c>
      <c r="L16799" t="s">
        <v>2727</v>
      </c>
      <c r="M16799" t="s">
        <v>3404</v>
      </c>
      <c r="N16799" t="b">
        <f>IF(ETMRouteStages[[#This Row],[RID]]=A16798,ETMRouteStages[[#This Row],[StageSequence]]=F16798+1,TRUE)</f>
        <v>1</v>
      </c>
    </row>
    <row r="16800" spans="1:14">
      <c r="A16800" t="s">
        <v>7163</v>
      </c>
      <c r="B16800" t="s">
        <v>3003</v>
      </c>
      <c r="C16800" t="s">
        <v>5654</v>
      </c>
      <c r="D16800" s="154">
        <v>68</v>
      </c>
      <c r="E16800" t="s">
        <v>428</v>
      </c>
      <c r="F16800">
        <v>19</v>
      </c>
      <c r="G16800">
        <v>22</v>
      </c>
      <c r="H16800" t="s">
        <v>3404</v>
      </c>
      <c r="I16800" t="s">
        <v>3946</v>
      </c>
      <c r="K16800" t="s">
        <v>429</v>
      </c>
      <c r="L16800" t="s">
        <v>428</v>
      </c>
      <c r="M16800" t="s">
        <v>3404</v>
      </c>
      <c r="N16800" t="b">
        <f>IF(ETMRouteStages[[#This Row],[RID]]=A16799,ETMRouteStages[[#This Row],[StageSequence]]=F16799+1,TRUE)</f>
        <v>1</v>
      </c>
    </row>
    <row r="16801" spans="1:14">
      <c r="A16801" t="s">
        <v>7163</v>
      </c>
      <c r="B16801" t="s">
        <v>3003</v>
      </c>
      <c r="C16801" t="s">
        <v>5654</v>
      </c>
      <c r="D16801" s="154">
        <v>68</v>
      </c>
      <c r="E16801" t="s">
        <v>2463</v>
      </c>
      <c r="F16801">
        <v>20</v>
      </c>
      <c r="G16801">
        <v>24</v>
      </c>
      <c r="H16801" t="s">
        <v>3404</v>
      </c>
      <c r="I16801" t="s">
        <v>3946</v>
      </c>
      <c r="K16801" t="s">
        <v>2464</v>
      </c>
      <c r="L16801" t="s">
        <v>2463</v>
      </c>
      <c r="M16801" t="s">
        <v>3404</v>
      </c>
      <c r="N16801" t="b">
        <f>IF(ETMRouteStages[[#This Row],[RID]]=A16800,ETMRouteStages[[#This Row],[StageSequence]]=F16800+1,TRUE)</f>
        <v>1</v>
      </c>
    </row>
    <row r="16802" spans="1:14">
      <c r="A16802" t="s">
        <v>7163</v>
      </c>
      <c r="B16802" t="s">
        <v>3003</v>
      </c>
      <c r="C16802" t="s">
        <v>5654</v>
      </c>
      <c r="D16802" s="154">
        <v>68</v>
      </c>
      <c r="E16802" t="s">
        <v>2127</v>
      </c>
      <c r="F16802">
        <v>21</v>
      </c>
      <c r="G16802">
        <v>25</v>
      </c>
      <c r="H16802" t="s">
        <v>3404</v>
      </c>
      <c r="I16802" t="s">
        <v>3946</v>
      </c>
      <c r="K16802" t="s">
        <v>2128</v>
      </c>
      <c r="L16802" t="s">
        <v>2127</v>
      </c>
      <c r="M16802" t="s">
        <v>3404</v>
      </c>
      <c r="N16802" t="b">
        <f>IF(ETMRouteStages[[#This Row],[RID]]=A16801,ETMRouteStages[[#This Row],[StageSequence]]=F16801+1,TRUE)</f>
        <v>1</v>
      </c>
    </row>
    <row r="16803" spans="1:14">
      <c r="A16803" t="s">
        <v>7163</v>
      </c>
      <c r="B16803" t="s">
        <v>3003</v>
      </c>
      <c r="C16803" t="s">
        <v>5654</v>
      </c>
      <c r="D16803" s="154">
        <v>68</v>
      </c>
      <c r="E16803" t="s">
        <v>1843</v>
      </c>
      <c r="F16803">
        <v>22</v>
      </c>
      <c r="G16803">
        <v>28</v>
      </c>
      <c r="H16803" t="s">
        <v>3404</v>
      </c>
      <c r="I16803" t="s">
        <v>3946</v>
      </c>
      <c r="K16803" t="s">
        <v>1844</v>
      </c>
      <c r="L16803" t="s">
        <v>1843</v>
      </c>
      <c r="M16803" t="s">
        <v>3404</v>
      </c>
      <c r="N16803" t="b">
        <f>IF(ETMRouteStages[[#This Row],[RID]]=A16802,ETMRouteStages[[#This Row],[StageSequence]]=F16802+1,TRUE)</f>
        <v>1</v>
      </c>
    </row>
    <row r="16804" spans="1:14">
      <c r="A16804" t="s">
        <v>7163</v>
      </c>
      <c r="B16804" t="s">
        <v>3003</v>
      </c>
      <c r="C16804" t="s">
        <v>5654</v>
      </c>
      <c r="D16804" s="154">
        <v>68</v>
      </c>
      <c r="E16804" t="s">
        <v>1189</v>
      </c>
      <c r="F16804">
        <v>23</v>
      </c>
      <c r="G16804">
        <v>30</v>
      </c>
      <c r="H16804" t="s">
        <v>3404</v>
      </c>
      <c r="I16804" t="s">
        <v>3946</v>
      </c>
      <c r="K16804" t="s">
        <v>1190</v>
      </c>
      <c r="L16804" t="s">
        <v>1189</v>
      </c>
      <c r="M16804" t="s">
        <v>3404</v>
      </c>
      <c r="N16804" t="b">
        <f>IF(ETMRouteStages[[#This Row],[RID]]=A16803,ETMRouteStages[[#This Row],[StageSequence]]=F16803+1,TRUE)</f>
        <v>1</v>
      </c>
    </row>
    <row r="16805" spans="1:14">
      <c r="A16805" t="s">
        <v>7163</v>
      </c>
      <c r="B16805" t="s">
        <v>3003</v>
      </c>
      <c r="C16805" t="s">
        <v>5654</v>
      </c>
      <c r="D16805" s="154">
        <v>68</v>
      </c>
      <c r="E16805" t="s">
        <v>786</v>
      </c>
      <c r="F16805">
        <v>24</v>
      </c>
      <c r="G16805">
        <v>38</v>
      </c>
      <c r="H16805" t="s">
        <v>3404</v>
      </c>
      <c r="I16805" t="s">
        <v>3946</v>
      </c>
      <c r="K16805" t="s">
        <v>787</v>
      </c>
      <c r="L16805" t="s">
        <v>786</v>
      </c>
      <c r="M16805" t="s">
        <v>3404</v>
      </c>
      <c r="N16805" t="b">
        <f>IF(ETMRouteStages[[#This Row],[RID]]=A16804,ETMRouteStages[[#This Row],[StageSequence]]=F16804+1,TRUE)</f>
        <v>1</v>
      </c>
    </row>
    <row r="16806" spans="1:14">
      <c r="A16806" t="s">
        <v>7163</v>
      </c>
      <c r="B16806" t="s">
        <v>3003</v>
      </c>
      <c r="C16806" t="s">
        <v>5654</v>
      </c>
      <c r="D16806" s="154">
        <v>68</v>
      </c>
      <c r="E16806" t="s">
        <v>2328</v>
      </c>
      <c r="F16806">
        <v>25</v>
      </c>
      <c r="G16806">
        <v>46</v>
      </c>
      <c r="H16806" t="s">
        <v>3404</v>
      </c>
      <c r="I16806" t="s">
        <v>3946</v>
      </c>
      <c r="K16806" t="s">
        <v>2329</v>
      </c>
      <c r="L16806" t="s">
        <v>2328</v>
      </c>
      <c r="M16806" t="s">
        <v>3404</v>
      </c>
      <c r="N16806" t="b">
        <f>IF(ETMRouteStages[[#This Row],[RID]]=A16805,ETMRouteStages[[#This Row],[StageSequence]]=F16805+1,TRUE)</f>
        <v>1</v>
      </c>
    </row>
    <row r="16807" spans="1:14">
      <c r="A16807" t="s">
        <v>7163</v>
      </c>
      <c r="B16807" t="s">
        <v>3003</v>
      </c>
      <c r="C16807" t="s">
        <v>5654</v>
      </c>
      <c r="D16807" s="154">
        <v>68</v>
      </c>
      <c r="E16807" t="s">
        <v>2952</v>
      </c>
      <c r="F16807">
        <v>26</v>
      </c>
      <c r="G16807">
        <v>56</v>
      </c>
      <c r="H16807" t="s">
        <v>3404</v>
      </c>
      <c r="I16807" t="s">
        <v>3946</v>
      </c>
      <c r="K16807" t="s">
        <v>2953</v>
      </c>
      <c r="L16807" t="s">
        <v>2952</v>
      </c>
      <c r="M16807" t="s">
        <v>3404</v>
      </c>
      <c r="N16807" t="b">
        <f>IF(ETMRouteStages[[#This Row],[RID]]=A16806,ETMRouteStages[[#This Row],[StageSequence]]=F16806+1,TRUE)</f>
        <v>1</v>
      </c>
    </row>
    <row r="16808" spans="1:14">
      <c r="A16808" t="s">
        <v>7163</v>
      </c>
      <c r="B16808" t="s">
        <v>3003</v>
      </c>
      <c r="C16808" t="s">
        <v>5654</v>
      </c>
      <c r="D16808" s="154">
        <v>68</v>
      </c>
      <c r="E16808" t="s">
        <v>1675</v>
      </c>
      <c r="F16808">
        <v>27</v>
      </c>
      <c r="G16808">
        <v>68</v>
      </c>
      <c r="H16808" t="s">
        <v>3404</v>
      </c>
      <c r="I16808" t="s">
        <v>3946</v>
      </c>
      <c r="K16808" t="s">
        <v>1676</v>
      </c>
      <c r="L16808" t="s">
        <v>1675</v>
      </c>
      <c r="M16808" t="s">
        <v>3404</v>
      </c>
      <c r="N16808" t="b">
        <f>IF(ETMRouteStages[[#This Row],[RID]]=A16807,ETMRouteStages[[#This Row],[StageSequence]]=F16807+1,TRUE)</f>
        <v>1</v>
      </c>
    </row>
    <row r="16809" spans="1:14">
      <c r="A16809" t="s">
        <v>7163</v>
      </c>
      <c r="B16809" t="s">
        <v>3003</v>
      </c>
      <c r="C16809" t="s">
        <v>5654</v>
      </c>
      <c r="D16809" s="154">
        <v>68</v>
      </c>
      <c r="E16809" t="s">
        <v>2550</v>
      </c>
      <c r="F16809">
        <v>28</v>
      </c>
      <c r="G16809">
        <v>80</v>
      </c>
      <c r="H16809" t="s">
        <v>3404</v>
      </c>
      <c r="I16809" t="s">
        <v>3946</v>
      </c>
      <c r="K16809" t="s">
        <v>2551</v>
      </c>
      <c r="L16809" t="s">
        <v>2550</v>
      </c>
      <c r="M16809" t="s">
        <v>3404</v>
      </c>
      <c r="N16809" t="b">
        <f>IF(ETMRouteStages[[#This Row],[RID]]=A16808,ETMRouteStages[[#This Row],[StageSequence]]=F16808+1,TRUE)</f>
        <v>1</v>
      </c>
    </row>
    <row r="16810" spans="1:14">
      <c r="A16810" t="s">
        <v>7163</v>
      </c>
      <c r="B16810" t="s">
        <v>3003</v>
      </c>
      <c r="C16810" t="s">
        <v>5654</v>
      </c>
      <c r="D16810" s="154">
        <v>68</v>
      </c>
      <c r="E16810" t="s">
        <v>2247</v>
      </c>
      <c r="F16810">
        <v>29</v>
      </c>
      <c r="G16810">
        <v>84</v>
      </c>
      <c r="H16810" t="s">
        <v>3404</v>
      </c>
      <c r="I16810" t="s">
        <v>3946</v>
      </c>
      <c r="K16810" t="s">
        <v>2248</v>
      </c>
      <c r="L16810" t="s">
        <v>2247</v>
      </c>
      <c r="M16810" t="s">
        <v>3404</v>
      </c>
      <c r="N16810" t="b">
        <f>IF(ETMRouteStages[[#This Row],[RID]]=A16809,ETMRouteStages[[#This Row],[StageSequence]]=F16809+1,TRUE)</f>
        <v>1</v>
      </c>
    </row>
    <row r="16811" spans="1:14">
      <c r="A16811" t="s">
        <v>7163</v>
      </c>
      <c r="B16811" t="s">
        <v>3003</v>
      </c>
      <c r="C16811" t="s">
        <v>5654</v>
      </c>
      <c r="D16811" s="154">
        <v>68</v>
      </c>
      <c r="E16811" t="s">
        <v>1591</v>
      </c>
      <c r="F16811">
        <v>30</v>
      </c>
      <c r="G16811">
        <v>90</v>
      </c>
      <c r="H16811" t="s">
        <v>3404</v>
      </c>
      <c r="I16811" t="s">
        <v>3946</v>
      </c>
      <c r="K16811" t="s">
        <v>1592</v>
      </c>
      <c r="L16811" t="s">
        <v>1591</v>
      </c>
      <c r="M16811" t="s">
        <v>3404</v>
      </c>
      <c r="N16811" t="b">
        <f>IF(ETMRouteStages[[#This Row],[RID]]=A16810,ETMRouteStages[[#This Row],[StageSequence]]=F16810+1,TRUE)</f>
        <v>1</v>
      </c>
    </row>
    <row r="16812" spans="1:14">
      <c r="A16812" t="s">
        <v>7163</v>
      </c>
      <c r="B16812" t="s">
        <v>3003</v>
      </c>
      <c r="C16812" t="s">
        <v>5654</v>
      </c>
      <c r="D16812" s="154">
        <v>68</v>
      </c>
      <c r="E16812" t="s">
        <v>1452</v>
      </c>
      <c r="F16812">
        <v>31</v>
      </c>
      <c r="G16812">
        <v>97</v>
      </c>
      <c r="H16812" t="s">
        <v>3404</v>
      </c>
      <c r="I16812" t="s">
        <v>3946</v>
      </c>
      <c r="K16812" t="s">
        <v>1453</v>
      </c>
      <c r="L16812" t="s">
        <v>1452</v>
      </c>
      <c r="M16812" t="s">
        <v>3404</v>
      </c>
      <c r="N16812" t="b">
        <f>IF(ETMRouteStages[[#This Row],[RID]]=A16811,ETMRouteStages[[#This Row],[StageSequence]]=F16811+1,TRUE)</f>
        <v>1</v>
      </c>
    </row>
    <row r="16813" spans="1:14">
      <c r="A16813" t="s">
        <v>7163</v>
      </c>
      <c r="B16813" t="s">
        <v>3003</v>
      </c>
      <c r="C16813" t="s">
        <v>5654</v>
      </c>
      <c r="D16813" s="154">
        <v>68</v>
      </c>
      <c r="E16813" t="s">
        <v>920</v>
      </c>
      <c r="F16813">
        <v>32</v>
      </c>
      <c r="G16813">
        <v>107</v>
      </c>
      <c r="H16813" t="s">
        <v>3404</v>
      </c>
      <c r="I16813" t="s">
        <v>3946</v>
      </c>
      <c r="J16813" t="s">
        <v>6088</v>
      </c>
      <c r="K16813" t="s">
        <v>921</v>
      </c>
      <c r="L16813" t="s">
        <v>920</v>
      </c>
      <c r="M16813" t="s">
        <v>3404</v>
      </c>
      <c r="N16813" t="b">
        <f>IF(ETMRouteStages[[#This Row],[RID]]=A16812,ETMRouteStages[[#This Row],[StageSequence]]=F16812+1,TRUE)</f>
        <v>1</v>
      </c>
    </row>
    <row r="16814" spans="1:14">
      <c r="A16814" t="s">
        <v>7163</v>
      </c>
      <c r="B16814" t="s">
        <v>3003</v>
      </c>
      <c r="C16814" t="s">
        <v>5654</v>
      </c>
      <c r="D16814" s="154">
        <v>68</v>
      </c>
      <c r="E16814" t="s">
        <v>918</v>
      </c>
      <c r="F16814">
        <v>33</v>
      </c>
      <c r="G16814">
        <v>108</v>
      </c>
      <c r="H16814" t="s">
        <v>3404</v>
      </c>
      <c r="I16814" t="s">
        <v>3946</v>
      </c>
      <c r="J16814" t="s">
        <v>6089</v>
      </c>
      <c r="K16814" t="s">
        <v>919</v>
      </c>
      <c r="L16814" t="s">
        <v>918</v>
      </c>
      <c r="M16814" t="s">
        <v>3404</v>
      </c>
      <c r="N16814" t="b">
        <f>IF(ETMRouteStages[[#This Row],[RID]]=A16813,ETMRouteStages[[#This Row],[StageSequence]]=F16813+1,TRUE)</f>
        <v>1</v>
      </c>
    </row>
    <row r="16815" spans="1:14">
      <c r="A16815" t="s">
        <v>7163</v>
      </c>
      <c r="B16815" t="s">
        <v>3003</v>
      </c>
      <c r="C16815" t="s">
        <v>5654</v>
      </c>
      <c r="D16815" s="154">
        <v>68</v>
      </c>
      <c r="E16815" t="s">
        <v>890</v>
      </c>
      <c r="F16815">
        <v>34</v>
      </c>
      <c r="G16815">
        <v>114</v>
      </c>
      <c r="H16815" t="s">
        <v>3404</v>
      </c>
      <c r="I16815" t="s">
        <v>3946</v>
      </c>
      <c r="K16815" t="s">
        <v>891</v>
      </c>
      <c r="L16815" t="s">
        <v>890</v>
      </c>
      <c r="M16815" t="s">
        <v>3404</v>
      </c>
      <c r="N16815" t="b">
        <f>IF(ETMRouteStages[[#This Row],[RID]]=A16814,ETMRouteStages[[#This Row],[StageSequence]]=F16814+1,TRUE)</f>
        <v>1</v>
      </c>
    </row>
    <row r="16816" spans="1:14">
      <c r="A16816" t="s">
        <v>7163</v>
      </c>
      <c r="B16816" t="s">
        <v>3003</v>
      </c>
      <c r="C16816" t="s">
        <v>5654</v>
      </c>
      <c r="D16816" s="154">
        <v>68</v>
      </c>
      <c r="E16816" t="s">
        <v>1516</v>
      </c>
      <c r="F16816">
        <v>35</v>
      </c>
      <c r="G16816">
        <v>119</v>
      </c>
      <c r="H16816" t="s">
        <v>3404</v>
      </c>
      <c r="I16816" t="s">
        <v>3946</v>
      </c>
      <c r="K16816" t="s">
        <v>1517</v>
      </c>
      <c r="L16816" t="s">
        <v>1516</v>
      </c>
      <c r="M16816" t="s">
        <v>3404</v>
      </c>
      <c r="N16816" t="b">
        <f>IF(ETMRouteStages[[#This Row],[RID]]=A16815,ETMRouteStages[[#This Row],[StageSequence]]=F16815+1,TRUE)</f>
        <v>1</v>
      </c>
    </row>
    <row r="16817" spans="1:14">
      <c r="A16817" t="s">
        <v>7163</v>
      </c>
      <c r="B16817" t="s">
        <v>3003</v>
      </c>
      <c r="C16817" t="s">
        <v>5654</v>
      </c>
      <c r="D16817" s="154">
        <v>68</v>
      </c>
      <c r="E16817" t="s">
        <v>692</v>
      </c>
      <c r="F16817">
        <v>36</v>
      </c>
      <c r="G16817">
        <v>125</v>
      </c>
      <c r="H16817" t="s">
        <v>3404</v>
      </c>
      <c r="I16817" t="s">
        <v>3946</v>
      </c>
      <c r="K16817" t="s">
        <v>693</v>
      </c>
      <c r="L16817" t="s">
        <v>692</v>
      </c>
      <c r="M16817" t="s">
        <v>3404</v>
      </c>
      <c r="N16817" t="b">
        <f>IF(ETMRouteStages[[#This Row],[RID]]=A16816,ETMRouteStages[[#This Row],[StageSequence]]=F16816+1,TRUE)</f>
        <v>1</v>
      </c>
    </row>
    <row r="16818" spans="1:14">
      <c r="A16818" t="s">
        <v>7163</v>
      </c>
      <c r="B16818" t="s">
        <v>3003</v>
      </c>
      <c r="C16818" t="s">
        <v>5654</v>
      </c>
      <c r="D16818" s="154">
        <v>68</v>
      </c>
      <c r="E16818" t="s">
        <v>502</v>
      </c>
      <c r="F16818">
        <v>37</v>
      </c>
      <c r="G16818">
        <v>131</v>
      </c>
      <c r="H16818" t="s">
        <v>3404</v>
      </c>
      <c r="I16818" t="s">
        <v>3946</v>
      </c>
      <c r="K16818" t="s">
        <v>503</v>
      </c>
      <c r="L16818" t="s">
        <v>502</v>
      </c>
      <c r="M16818" t="s">
        <v>3404</v>
      </c>
      <c r="N16818" t="b">
        <f>IF(ETMRouteStages[[#This Row],[RID]]=A16817,ETMRouteStages[[#This Row],[StageSequence]]=F16817+1,TRUE)</f>
        <v>1</v>
      </c>
    </row>
    <row r="16819" spans="1:14">
      <c r="A16819" t="s">
        <v>7163</v>
      </c>
      <c r="B16819" t="s">
        <v>3003</v>
      </c>
      <c r="C16819" t="s">
        <v>5654</v>
      </c>
      <c r="D16819" s="154">
        <v>68</v>
      </c>
      <c r="E16819" t="s">
        <v>1454</v>
      </c>
      <c r="F16819">
        <v>38</v>
      </c>
      <c r="G16819">
        <v>141</v>
      </c>
      <c r="H16819" t="s">
        <v>3404</v>
      </c>
      <c r="I16819" t="s">
        <v>3946</v>
      </c>
      <c r="K16819" t="s">
        <v>1455</v>
      </c>
      <c r="L16819" t="s">
        <v>1454</v>
      </c>
      <c r="M16819" t="s">
        <v>3404</v>
      </c>
      <c r="N16819" t="b">
        <f>IF(ETMRouteStages[[#This Row],[RID]]=A16818,ETMRouteStages[[#This Row],[StageSequence]]=F16818+1,TRUE)</f>
        <v>1</v>
      </c>
    </row>
    <row r="16820" spans="1:14">
      <c r="A16820" t="s">
        <v>7163</v>
      </c>
      <c r="B16820" t="s">
        <v>3003</v>
      </c>
      <c r="C16820" t="s">
        <v>5654</v>
      </c>
      <c r="D16820" s="154">
        <v>68</v>
      </c>
      <c r="E16820" t="s">
        <v>1605</v>
      </c>
      <c r="F16820">
        <v>39</v>
      </c>
      <c r="G16820">
        <v>159</v>
      </c>
      <c r="H16820" t="s">
        <v>3404</v>
      </c>
      <c r="I16820" t="s">
        <v>3946</v>
      </c>
      <c r="K16820" t="s">
        <v>1606</v>
      </c>
      <c r="L16820" t="s">
        <v>1605</v>
      </c>
      <c r="M16820" t="s">
        <v>3404</v>
      </c>
      <c r="N16820" t="b">
        <f>IF(ETMRouteStages[[#This Row],[RID]]=A16819,ETMRouteStages[[#This Row],[StageSequence]]=F16819+1,TRUE)</f>
        <v>1</v>
      </c>
    </row>
    <row r="16821" spans="1:14">
      <c r="A16821" t="s">
        <v>7163</v>
      </c>
      <c r="B16821" t="s">
        <v>3003</v>
      </c>
      <c r="C16821" t="s">
        <v>5654</v>
      </c>
      <c r="D16821" s="154">
        <v>68</v>
      </c>
      <c r="E16821" t="s">
        <v>752</v>
      </c>
      <c r="F16821">
        <v>40</v>
      </c>
      <c r="G16821">
        <v>179</v>
      </c>
      <c r="H16821" t="s">
        <v>3404</v>
      </c>
      <c r="I16821" t="s">
        <v>3946</v>
      </c>
      <c r="K16821" t="s">
        <v>753</v>
      </c>
      <c r="L16821" t="s">
        <v>752</v>
      </c>
      <c r="M16821" t="s">
        <v>3404</v>
      </c>
      <c r="N16821" t="b">
        <f>IF(ETMRouteStages[[#This Row],[RID]]=A16820,ETMRouteStages[[#This Row],[StageSequence]]=F16820+1,TRUE)</f>
        <v>1</v>
      </c>
    </row>
    <row r="16822" spans="1:14">
      <c r="A16822" t="s">
        <v>7163</v>
      </c>
      <c r="B16822" t="s">
        <v>3003</v>
      </c>
      <c r="C16822" t="s">
        <v>5654</v>
      </c>
      <c r="D16822" s="154">
        <v>68</v>
      </c>
      <c r="E16822" t="s">
        <v>461</v>
      </c>
      <c r="F16822">
        <v>41</v>
      </c>
      <c r="G16822">
        <v>197</v>
      </c>
      <c r="H16822" t="s">
        <v>3404</v>
      </c>
      <c r="I16822" t="s">
        <v>3946</v>
      </c>
      <c r="K16822" t="s">
        <v>462</v>
      </c>
      <c r="L16822" t="s">
        <v>461</v>
      </c>
      <c r="M16822" t="s">
        <v>3404</v>
      </c>
      <c r="N16822" t="b">
        <f>IF(ETMRouteStages[[#This Row],[RID]]=A16821,ETMRouteStages[[#This Row],[StageSequence]]=F16821+1,TRUE)</f>
        <v>1</v>
      </c>
    </row>
    <row r="16823" spans="1:14">
      <c r="A16823" t="s">
        <v>7163</v>
      </c>
      <c r="B16823" t="s">
        <v>3003</v>
      </c>
      <c r="C16823" t="s">
        <v>5654</v>
      </c>
      <c r="D16823" s="154">
        <v>68</v>
      </c>
      <c r="E16823" t="s">
        <v>1107</v>
      </c>
      <c r="F16823">
        <v>42</v>
      </c>
      <c r="G16823">
        <v>227</v>
      </c>
      <c r="H16823" t="s">
        <v>3404</v>
      </c>
      <c r="I16823" t="s">
        <v>3946</v>
      </c>
      <c r="K16823" t="s">
        <v>1108</v>
      </c>
      <c r="L16823" t="s">
        <v>1107</v>
      </c>
      <c r="M16823" t="s">
        <v>3404</v>
      </c>
      <c r="N16823" t="b">
        <f>IF(ETMRouteStages[[#This Row],[RID]]=A16822,ETMRouteStages[[#This Row],[StageSequence]]=F16822+1,TRUE)</f>
        <v>1</v>
      </c>
    </row>
    <row r="16824" spans="1:14">
      <c r="A16824" t="s">
        <v>7163</v>
      </c>
      <c r="B16824" t="s">
        <v>3003</v>
      </c>
      <c r="C16824" t="s">
        <v>5654</v>
      </c>
      <c r="D16824" s="154">
        <v>68</v>
      </c>
      <c r="E16824" t="s">
        <v>1413</v>
      </c>
      <c r="F16824">
        <v>43</v>
      </c>
      <c r="G16824">
        <v>251</v>
      </c>
      <c r="H16824" t="s">
        <v>3404</v>
      </c>
      <c r="I16824" t="s">
        <v>3946</v>
      </c>
      <c r="K16824" t="s">
        <v>1414</v>
      </c>
      <c r="L16824" t="s">
        <v>1413</v>
      </c>
      <c r="M16824" t="s">
        <v>3404</v>
      </c>
      <c r="N16824" t="b">
        <f>IF(ETMRouteStages[[#This Row],[RID]]=A16823,ETMRouteStages[[#This Row],[StageSequence]]=F16823+1,TRUE)</f>
        <v>1</v>
      </c>
    </row>
    <row r="16825" spans="1:14">
      <c r="A16825" t="s">
        <v>7164</v>
      </c>
      <c r="B16825" t="s">
        <v>3003</v>
      </c>
      <c r="C16825" t="s">
        <v>5661</v>
      </c>
      <c r="D16825" s="154">
        <v>69</v>
      </c>
      <c r="E16825" t="s">
        <v>3002</v>
      </c>
      <c r="F16825">
        <v>1</v>
      </c>
      <c r="G16825">
        <v>0</v>
      </c>
      <c r="H16825" t="s">
        <v>3404</v>
      </c>
      <c r="I16825" t="s">
        <v>3946</v>
      </c>
      <c r="K16825" t="s">
        <v>3003</v>
      </c>
      <c r="L16825" t="s">
        <v>3002</v>
      </c>
      <c r="M16825" t="s">
        <v>3404</v>
      </c>
      <c r="N16825" t="b">
        <f>IF(ETMRouteStages[[#This Row],[RID]]=A16824,ETMRouteStages[[#This Row],[StageSequence]]=F16824+1,TRUE)</f>
        <v>1</v>
      </c>
    </row>
    <row r="16826" spans="1:14">
      <c r="A16826" t="s">
        <v>7164</v>
      </c>
      <c r="B16826" t="s">
        <v>3003</v>
      </c>
      <c r="C16826" t="s">
        <v>5661</v>
      </c>
      <c r="D16826" s="154">
        <v>69</v>
      </c>
      <c r="E16826" t="s">
        <v>2644</v>
      </c>
      <c r="F16826">
        <v>2</v>
      </c>
      <c r="G16826">
        <v>1</v>
      </c>
      <c r="H16826" t="s">
        <v>3404</v>
      </c>
      <c r="I16826" t="s">
        <v>3946</v>
      </c>
      <c r="K16826" t="s">
        <v>2645</v>
      </c>
      <c r="L16826" t="s">
        <v>2644</v>
      </c>
      <c r="M16826" t="s">
        <v>3404</v>
      </c>
      <c r="N16826" t="b">
        <f>IF(ETMRouteStages[[#This Row],[RID]]=A16825,ETMRouteStages[[#This Row],[StageSequence]]=F16825+1,TRUE)</f>
        <v>1</v>
      </c>
    </row>
    <row r="16827" spans="1:14">
      <c r="A16827" t="s">
        <v>7164</v>
      </c>
      <c r="B16827" t="s">
        <v>3003</v>
      </c>
      <c r="C16827" t="s">
        <v>5661</v>
      </c>
      <c r="D16827" s="154">
        <v>69</v>
      </c>
      <c r="E16827" t="s">
        <v>2968</v>
      </c>
      <c r="F16827">
        <v>3</v>
      </c>
      <c r="G16827">
        <v>2</v>
      </c>
      <c r="H16827" t="s">
        <v>3404</v>
      </c>
      <c r="I16827" t="s">
        <v>3946</v>
      </c>
      <c r="K16827" t="s">
        <v>2969</v>
      </c>
      <c r="L16827" t="s">
        <v>2968</v>
      </c>
      <c r="M16827" t="s">
        <v>3404</v>
      </c>
      <c r="N16827" t="b">
        <f>IF(ETMRouteStages[[#This Row],[RID]]=A16826,ETMRouteStages[[#This Row],[StageSequence]]=F16826+1,TRUE)</f>
        <v>1</v>
      </c>
    </row>
    <row r="16828" spans="1:14">
      <c r="A16828" t="s">
        <v>7164</v>
      </c>
      <c r="B16828" t="s">
        <v>3003</v>
      </c>
      <c r="C16828" t="s">
        <v>5661</v>
      </c>
      <c r="D16828" s="154">
        <v>69</v>
      </c>
      <c r="E16828" t="s">
        <v>896</v>
      </c>
      <c r="F16828">
        <v>4</v>
      </c>
      <c r="G16828">
        <v>4</v>
      </c>
      <c r="H16828" t="s">
        <v>3404</v>
      </c>
      <c r="I16828" t="s">
        <v>3946</v>
      </c>
      <c r="K16828" t="s">
        <v>897</v>
      </c>
      <c r="L16828" t="s">
        <v>896</v>
      </c>
      <c r="M16828" t="s">
        <v>3404</v>
      </c>
      <c r="N16828" t="b">
        <f>IF(ETMRouteStages[[#This Row],[RID]]=A16827,ETMRouteStages[[#This Row],[StageSequence]]=F16827+1,TRUE)</f>
        <v>1</v>
      </c>
    </row>
    <row r="16829" spans="1:14">
      <c r="A16829" t="s">
        <v>7164</v>
      </c>
      <c r="B16829" t="s">
        <v>3003</v>
      </c>
      <c r="C16829" t="s">
        <v>5661</v>
      </c>
      <c r="D16829" s="154">
        <v>69</v>
      </c>
      <c r="E16829" t="s">
        <v>3056</v>
      </c>
      <c r="F16829">
        <v>5</v>
      </c>
      <c r="G16829">
        <v>5</v>
      </c>
      <c r="H16829" t="s">
        <v>3404</v>
      </c>
      <c r="I16829" t="s">
        <v>3946</v>
      </c>
      <c r="K16829" t="s">
        <v>3057</v>
      </c>
      <c r="L16829" t="s">
        <v>3056</v>
      </c>
      <c r="M16829" t="s">
        <v>3404</v>
      </c>
      <c r="N16829" t="b">
        <f>IF(ETMRouteStages[[#This Row],[RID]]=A16828,ETMRouteStages[[#This Row],[StageSequence]]=F16828+1,TRUE)</f>
        <v>1</v>
      </c>
    </row>
    <row r="16830" spans="1:14">
      <c r="A16830" t="s">
        <v>7164</v>
      </c>
      <c r="B16830" t="s">
        <v>3003</v>
      </c>
      <c r="C16830" t="s">
        <v>5661</v>
      </c>
      <c r="D16830" s="154">
        <v>69</v>
      </c>
      <c r="E16830" t="s">
        <v>432</v>
      </c>
      <c r="F16830">
        <v>6</v>
      </c>
      <c r="G16830">
        <v>6</v>
      </c>
      <c r="H16830" t="s">
        <v>3404</v>
      </c>
      <c r="I16830" t="s">
        <v>3946</v>
      </c>
      <c r="K16830" t="s">
        <v>433</v>
      </c>
      <c r="L16830" t="s">
        <v>432</v>
      </c>
      <c r="M16830" t="s">
        <v>3404</v>
      </c>
      <c r="N16830" t="b">
        <f>IF(ETMRouteStages[[#This Row],[RID]]=A16829,ETMRouteStages[[#This Row],[StageSequence]]=F16829+1,TRUE)</f>
        <v>1</v>
      </c>
    </row>
    <row r="16831" spans="1:14">
      <c r="A16831" t="s">
        <v>7164</v>
      </c>
      <c r="B16831" t="s">
        <v>3003</v>
      </c>
      <c r="C16831" t="s">
        <v>5661</v>
      </c>
      <c r="D16831" s="154">
        <v>69</v>
      </c>
      <c r="E16831" t="s">
        <v>1023</v>
      </c>
      <c r="F16831">
        <v>7</v>
      </c>
      <c r="G16831">
        <v>7</v>
      </c>
      <c r="H16831" t="s">
        <v>3404</v>
      </c>
      <c r="I16831" t="s">
        <v>3946</v>
      </c>
      <c r="K16831" t="s">
        <v>1024</v>
      </c>
      <c r="L16831" t="s">
        <v>1023</v>
      </c>
      <c r="M16831" t="s">
        <v>3404</v>
      </c>
      <c r="N16831" t="b">
        <f>IF(ETMRouteStages[[#This Row],[RID]]=A16830,ETMRouteStages[[#This Row],[StageSequence]]=F16830+1,TRUE)</f>
        <v>1</v>
      </c>
    </row>
    <row r="16832" spans="1:14">
      <c r="A16832" t="s">
        <v>7164</v>
      </c>
      <c r="B16832" t="s">
        <v>3003</v>
      </c>
      <c r="C16832" t="s">
        <v>5661</v>
      </c>
      <c r="D16832" s="154">
        <v>69</v>
      </c>
      <c r="E16832" t="s">
        <v>1898</v>
      </c>
      <c r="F16832">
        <v>8</v>
      </c>
      <c r="G16832">
        <v>8</v>
      </c>
      <c r="H16832" t="s">
        <v>3404</v>
      </c>
      <c r="I16832" t="s">
        <v>3946</v>
      </c>
      <c r="K16832" t="s">
        <v>1899</v>
      </c>
      <c r="L16832" t="s">
        <v>1898</v>
      </c>
      <c r="M16832" t="s">
        <v>3404</v>
      </c>
      <c r="N16832" t="b">
        <f>IF(ETMRouteStages[[#This Row],[RID]]=A16831,ETMRouteStages[[#This Row],[StageSequence]]=F16831+1,TRUE)</f>
        <v>1</v>
      </c>
    </row>
    <row r="16833" spans="1:14">
      <c r="A16833" t="s">
        <v>7164</v>
      </c>
      <c r="B16833" t="s">
        <v>3003</v>
      </c>
      <c r="C16833" t="s">
        <v>5661</v>
      </c>
      <c r="D16833" s="154">
        <v>69</v>
      </c>
      <c r="E16833" t="s">
        <v>760</v>
      </c>
      <c r="F16833">
        <v>9</v>
      </c>
      <c r="G16833">
        <v>9</v>
      </c>
      <c r="H16833" t="s">
        <v>3404</v>
      </c>
      <c r="I16833" t="s">
        <v>3946</v>
      </c>
      <c r="K16833" t="s">
        <v>761</v>
      </c>
      <c r="L16833" t="s">
        <v>760</v>
      </c>
      <c r="M16833" t="s">
        <v>3404</v>
      </c>
      <c r="N16833" t="b">
        <f>IF(ETMRouteStages[[#This Row],[RID]]=A16832,ETMRouteStages[[#This Row],[StageSequence]]=F16832+1,TRUE)</f>
        <v>1</v>
      </c>
    </row>
    <row r="16834" spans="1:14">
      <c r="A16834" t="s">
        <v>7164</v>
      </c>
      <c r="B16834" t="s">
        <v>3003</v>
      </c>
      <c r="C16834" t="s">
        <v>5661</v>
      </c>
      <c r="D16834" s="154">
        <v>69</v>
      </c>
      <c r="E16834" t="s">
        <v>3144</v>
      </c>
      <c r="F16834">
        <v>10</v>
      </c>
      <c r="G16834">
        <v>10</v>
      </c>
      <c r="H16834" t="s">
        <v>3404</v>
      </c>
      <c r="I16834" t="s">
        <v>3946</v>
      </c>
      <c r="K16834" t="s">
        <v>3145</v>
      </c>
      <c r="L16834" t="s">
        <v>3144</v>
      </c>
      <c r="M16834" t="s">
        <v>3404</v>
      </c>
      <c r="N16834" t="b">
        <f>IF(ETMRouteStages[[#This Row],[RID]]=A16833,ETMRouteStages[[#This Row],[StageSequence]]=F16833+1,TRUE)</f>
        <v>1</v>
      </c>
    </row>
    <row r="16835" spans="1:14">
      <c r="A16835" t="s">
        <v>7164</v>
      </c>
      <c r="B16835" t="s">
        <v>3003</v>
      </c>
      <c r="C16835" t="s">
        <v>5661</v>
      </c>
      <c r="D16835" s="154">
        <v>69</v>
      </c>
      <c r="E16835" t="s">
        <v>3148</v>
      </c>
      <c r="F16835">
        <v>11</v>
      </c>
      <c r="G16835">
        <v>11</v>
      </c>
      <c r="H16835" t="s">
        <v>3404</v>
      </c>
      <c r="I16835" t="s">
        <v>3946</v>
      </c>
      <c r="K16835" t="s">
        <v>3149</v>
      </c>
      <c r="L16835" t="s">
        <v>3148</v>
      </c>
      <c r="M16835" t="s">
        <v>3404</v>
      </c>
      <c r="N16835" t="b">
        <f>IF(ETMRouteStages[[#This Row],[RID]]=A16834,ETMRouteStages[[#This Row],[StageSequence]]=F16834+1,TRUE)</f>
        <v>1</v>
      </c>
    </row>
    <row r="16836" spans="1:14">
      <c r="A16836" t="s">
        <v>7164</v>
      </c>
      <c r="B16836" t="s">
        <v>3003</v>
      </c>
      <c r="C16836" t="s">
        <v>5661</v>
      </c>
      <c r="D16836" s="154">
        <v>69</v>
      </c>
      <c r="E16836" t="s">
        <v>2938</v>
      </c>
      <c r="F16836">
        <v>12</v>
      </c>
      <c r="G16836">
        <v>12</v>
      </c>
      <c r="H16836" t="s">
        <v>3404</v>
      </c>
      <c r="I16836" t="s">
        <v>3946</v>
      </c>
      <c r="K16836" t="s">
        <v>2939</v>
      </c>
      <c r="L16836" t="s">
        <v>2938</v>
      </c>
      <c r="M16836" t="s">
        <v>3404</v>
      </c>
      <c r="N16836" t="b">
        <f>IF(ETMRouteStages[[#This Row],[RID]]=A16835,ETMRouteStages[[#This Row],[StageSequence]]=F16835+1,TRUE)</f>
        <v>1</v>
      </c>
    </row>
    <row r="16837" spans="1:14">
      <c r="A16837" t="s">
        <v>7164</v>
      </c>
      <c r="B16837" t="s">
        <v>3003</v>
      </c>
      <c r="C16837" t="s">
        <v>5661</v>
      </c>
      <c r="D16837" s="154">
        <v>69</v>
      </c>
      <c r="E16837" t="s">
        <v>1900</v>
      </c>
      <c r="F16837">
        <v>13</v>
      </c>
      <c r="G16837">
        <v>13</v>
      </c>
      <c r="H16837" t="s">
        <v>3404</v>
      </c>
      <c r="I16837" t="s">
        <v>3946</v>
      </c>
      <c r="K16837" t="s">
        <v>1901</v>
      </c>
      <c r="L16837" t="s">
        <v>1900</v>
      </c>
      <c r="M16837" t="s">
        <v>3404</v>
      </c>
      <c r="N16837" t="b">
        <f>IF(ETMRouteStages[[#This Row],[RID]]=A16836,ETMRouteStages[[#This Row],[StageSequence]]=F16836+1,TRUE)</f>
        <v>1</v>
      </c>
    </row>
    <row r="16838" spans="1:14">
      <c r="A16838" t="s">
        <v>7164</v>
      </c>
      <c r="B16838" t="s">
        <v>3003</v>
      </c>
      <c r="C16838" t="s">
        <v>5661</v>
      </c>
      <c r="D16838" s="154">
        <v>69</v>
      </c>
      <c r="E16838" t="s">
        <v>1466</v>
      </c>
      <c r="F16838">
        <v>14</v>
      </c>
      <c r="G16838">
        <v>14</v>
      </c>
      <c r="H16838" t="s">
        <v>3404</v>
      </c>
      <c r="I16838" t="s">
        <v>3946</v>
      </c>
      <c r="K16838" t="s">
        <v>1467</v>
      </c>
      <c r="L16838" t="s">
        <v>1466</v>
      </c>
      <c r="M16838" t="s">
        <v>3404</v>
      </c>
      <c r="N16838" t="b">
        <f>IF(ETMRouteStages[[#This Row],[RID]]=A16837,ETMRouteStages[[#This Row],[StageSequence]]=F16837+1,TRUE)</f>
        <v>1</v>
      </c>
    </row>
    <row r="16839" spans="1:14">
      <c r="A16839" t="s">
        <v>7164</v>
      </c>
      <c r="B16839" t="s">
        <v>3003</v>
      </c>
      <c r="C16839" t="s">
        <v>5661</v>
      </c>
      <c r="D16839" s="154">
        <v>69</v>
      </c>
      <c r="E16839" t="s">
        <v>2874</v>
      </c>
      <c r="F16839">
        <v>15</v>
      </c>
      <c r="G16839">
        <v>17</v>
      </c>
      <c r="H16839" t="s">
        <v>3404</v>
      </c>
      <c r="I16839" t="s">
        <v>3946</v>
      </c>
      <c r="K16839" t="s">
        <v>2875</v>
      </c>
      <c r="L16839" t="s">
        <v>2874</v>
      </c>
      <c r="M16839" t="s">
        <v>3404</v>
      </c>
      <c r="N16839" t="b">
        <f>IF(ETMRouteStages[[#This Row],[RID]]=A16838,ETMRouteStages[[#This Row],[StageSequence]]=F16838+1,TRUE)</f>
        <v>1</v>
      </c>
    </row>
    <row r="16840" spans="1:14">
      <c r="A16840" t="s">
        <v>7164</v>
      </c>
      <c r="B16840" t="s">
        <v>3003</v>
      </c>
      <c r="C16840" t="s">
        <v>5661</v>
      </c>
      <c r="D16840" s="154">
        <v>69</v>
      </c>
      <c r="E16840" t="s">
        <v>2294</v>
      </c>
      <c r="F16840">
        <v>16</v>
      </c>
      <c r="G16840">
        <v>18</v>
      </c>
      <c r="H16840" t="s">
        <v>3404</v>
      </c>
      <c r="I16840" t="s">
        <v>3946</v>
      </c>
      <c r="K16840" t="s">
        <v>2295</v>
      </c>
      <c r="L16840" t="s">
        <v>2294</v>
      </c>
      <c r="M16840" t="s">
        <v>3404</v>
      </c>
      <c r="N16840" t="b">
        <f>IF(ETMRouteStages[[#This Row],[RID]]=A16839,ETMRouteStages[[#This Row],[StageSequence]]=F16839+1,TRUE)</f>
        <v>1</v>
      </c>
    </row>
    <row r="16841" spans="1:14">
      <c r="A16841" t="s">
        <v>7164</v>
      </c>
      <c r="B16841" t="s">
        <v>3003</v>
      </c>
      <c r="C16841" t="s">
        <v>5661</v>
      </c>
      <c r="D16841" s="154">
        <v>69</v>
      </c>
      <c r="E16841" t="s">
        <v>3040</v>
      </c>
      <c r="F16841">
        <v>17</v>
      </c>
      <c r="G16841">
        <v>20</v>
      </c>
      <c r="H16841" t="s">
        <v>3404</v>
      </c>
      <c r="I16841" t="s">
        <v>3946</v>
      </c>
      <c r="K16841" t="s">
        <v>3041</v>
      </c>
      <c r="L16841" t="s">
        <v>3040</v>
      </c>
      <c r="M16841" t="s">
        <v>3404</v>
      </c>
      <c r="N16841" t="b">
        <f>IF(ETMRouteStages[[#This Row],[RID]]=A16840,ETMRouteStages[[#This Row],[StageSequence]]=F16840+1,TRUE)</f>
        <v>1</v>
      </c>
    </row>
    <row r="16842" spans="1:14">
      <c r="A16842" t="s">
        <v>7164</v>
      </c>
      <c r="B16842" t="s">
        <v>3003</v>
      </c>
      <c r="C16842" t="s">
        <v>5661</v>
      </c>
      <c r="D16842" s="154">
        <v>69</v>
      </c>
      <c r="E16842" t="s">
        <v>2727</v>
      </c>
      <c r="F16842">
        <v>18</v>
      </c>
      <c r="G16842">
        <v>21</v>
      </c>
      <c r="H16842" t="s">
        <v>3404</v>
      </c>
      <c r="I16842" t="s">
        <v>3946</v>
      </c>
      <c r="K16842" t="s">
        <v>2728</v>
      </c>
      <c r="L16842" t="s">
        <v>2727</v>
      </c>
      <c r="M16842" t="s">
        <v>3404</v>
      </c>
      <c r="N16842" t="b">
        <f>IF(ETMRouteStages[[#This Row],[RID]]=A16841,ETMRouteStages[[#This Row],[StageSequence]]=F16841+1,TRUE)</f>
        <v>1</v>
      </c>
    </row>
    <row r="16843" spans="1:14">
      <c r="A16843" t="s">
        <v>7164</v>
      </c>
      <c r="B16843" t="s">
        <v>3003</v>
      </c>
      <c r="C16843" t="s">
        <v>5661</v>
      </c>
      <c r="D16843" s="154">
        <v>69</v>
      </c>
      <c r="E16843" t="s">
        <v>428</v>
      </c>
      <c r="F16843">
        <v>19</v>
      </c>
      <c r="G16843">
        <v>22</v>
      </c>
      <c r="H16843" t="s">
        <v>3404</v>
      </c>
      <c r="I16843" t="s">
        <v>3946</v>
      </c>
      <c r="K16843" t="s">
        <v>429</v>
      </c>
      <c r="L16843" t="s">
        <v>428</v>
      </c>
      <c r="M16843" t="s">
        <v>3404</v>
      </c>
      <c r="N16843" t="b">
        <f>IF(ETMRouteStages[[#This Row],[RID]]=A16842,ETMRouteStages[[#This Row],[StageSequence]]=F16842+1,TRUE)</f>
        <v>1</v>
      </c>
    </row>
    <row r="16844" spans="1:14">
      <c r="A16844" t="s">
        <v>7164</v>
      </c>
      <c r="B16844" t="s">
        <v>3003</v>
      </c>
      <c r="C16844" t="s">
        <v>5661</v>
      </c>
      <c r="D16844" s="154">
        <v>69</v>
      </c>
      <c r="E16844" t="s">
        <v>2463</v>
      </c>
      <c r="F16844">
        <v>20</v>
      </c>
      <c r="G16844">
        <v>24</v>
      </c>
      <c r="H16844" t="s">
        <v>3404</v>
      </c>
      <c r="I16844" t="s">
        <v>3946</v>
      </c>
      <c r="K16844" t="s">
        <v>2464</v>
      </c>
      <c r="L16844" t="s">
        <v>2463</v>
      </c>
      <c r="M16844" t="s">
        <v>3404</v>
      </c>
      <c r="N16844" t="b">
        <f>IF(ETMRouteStages[[#This Row],[RID]]=A16843,ETMRouteStages[[#This Row],[StageSequence]]=F16843+1,TRUE)</f>
        <v>1</v>
      </c>
    </row>
    <row r="16845" spans="1:14">
      <c r="A16845" t="s">
        <v>7164</v>
      </c>
      <c r="B16845" t="s">
        <v>3003</v>
      </c>
      <c r="C16845" t="s">
        <v>5661</v>
      </c>
      <c r="D16845" s="154">
        <v>69</v>
      </c>
      <c r="E16845" t="s">
        <v>2127</v>
      </c>
      <c r="F16845">
        <v>21</v>
      </c>
      <c r="G16845">
        <v>25</v>
      </c>
      <c r="H16845" t="s">
        <v>3404</v>
      </c>
      <c r="I16845" t="s">
        <v>3946</v>
      </c>
      <c r="K16845" t="s">
        <v>2128</v>
      </c>
      <c r="L16845" t="s">
        <v>2127</v>
      </c>
      <c r="M16845" t="s">
        <v>3404</v>
      </c>
      <c r="N16845" t="b">
        <f>IF(ETMRouteStages[[#This Row],[RID]]=A16844,ETMRouteStages[[#This Row],[StageSequence]]=F16844+1,TRUE)</f>
        <v>1</v>
      </c>
    </row>
    <row r="16846" spans="1:14">
      <c r="A16846" t="s">
        <v>7164</v>
      </c>
      <c r="B16846" t="s">
        <v>3003</v>
      </c>
      <c r="C16846" t="s">
        <v>5661</v>
      </c>
      <c r="D16846" s="154">
        <v>69</v>
      </c>
      <c r="E16846" t="s">
        <v>1843</v>
      </c>
      <c r="F16846">
        <v>22</v>
      </c>
      <c r="G16846">
        <v>28</v>
      </c>
      <c r="H16846" t="s">
        <v>3404</v>
      </c>
      <c r="I16846" t="s">
        <v>3946</v>
      </c>
      <c r="K16846" t="s">
        <v>1844</v>
      </c>
      <c r="L16846" t="s">
        <v>1843</v>
      </c>
      <c r="M16846" t="s">
        <v>3404</v>
      </c>
      <c r="N16846" t="b">
        <f>IF(ETMRouteStages[[#This Row],[RID]]=A16845,ETMRouteStages[[#This Row],[StageSequence]]=F16845+1,TRUE)</f>
        <v>1</v>
      </c>
    </row>
    <row r="16847" spans="1:14">
      <c r="A16847" t="s">
        <v>7164</v>
      </c>
      <c r="B16847" t="s">
        <v>3003</v>
      </c>
      <c r="C16847" t="s">
        <v>5661</v>
      </c>
      <c r="D16847" s="154">
        <v>69</v>
      </c>
      <c r="E16847" t="s">
        <v>1189</v>
      </c>
      <c r="F16847">
        <v>23</v>
      </c>
      <c r="G16847">
        <v>30</v>
      </c>
      <c r="H16847" t="s">
        <v>3404</v>
      </c>
      <c r="I16847" t="s">
        <v>3946</v>
      </c>
      <c r="K16847" t="s">
        <v>1190</v>
      </c>
      <c r="L16847" t="s">
        <v>1189</v>
      </c>
      <c r="M16847" t="s">
        <v>3404</v>
      </c>
      <c r="N16847" t="b">
        <f>IF(ETMRouteStages[[#This Row],[RID]]=A16846,ETMRouteStages[[#This Row],[StageSequence]]=F16846+1,TRUE)</f>
        <v>1</v>
      </c>
    </row>
    <row r="16848" spans="1:14">
      <c r="A16848" t="s">
        <v>7164</v>
      </c>
      <c r="B16848" t="s">
        <v>3003</v>
      </c>
      <c r="C16848" t="s">
        <v>5661</v>
      </c>
      <c r="D16848" s="154">
        <v>69</v>
      </c>
      <c r="E16848" t="s">
        <v>786</v>
      </c>
      <c r="F16848">
        <v>24</v>
      </c>
      <c r="G16848">
        <v>38</v>
      </c>
      <c r="H16848" t="s">
        <v>3404</v>
      </c>
      <c r="I16848" t="s">
        <v>3946</v>
      </c>
      <c r="K16848" t="s">
        <v>787</v>
      </c>
      <c r="L16848" t="s">
        <v>786</v>
      </c>
      <c r="M16848" t="s">
        <v>3404</v>
      </c>
      <c r="N16848" t="b">
        <f>IF(ETMRouteStages[[#This Row],[RID]]=A16847,ETMRouteStages[[#This Row],[StageSequence]]=F16847+1,TRUE)</f>
        <v>1</v>
      </c>
    </row>
    <row r="16849" spans="1:14">
      <c r="A16849" t="s">
        <v>7164</v>
      </c>
      <c r="B16849" t="s">
        <v>3003</v>
      </c>
      <c r="C16849" t="s">
        <v>5661</v>
      </c>
      <c r="D16849" s="154">
        <v>69</v>
      </c>
      <c r="E16849" t="s">
        <v>2328</v>
      </c>
      <c r="F16849">
        <v>25</v>
      </c>
      <c r="G16849">
        <v>46</v>
      </c>
      <c r="H16849" t="s">
        <v>3404</v>
      </c>
      <c r="I16849" t="s">
        <v>3946</v>
      </c>
      <c r="K16849" t="s">
        <v>2329</v>
      </c>
      <c r="L16849" t="s">
        <v>2328</v>
      </c>
      <c r="M16849" t="s">
        <v>3404</v>
      </c>
      <c r="N16849" t="b">
        <f>IF(ETMRouteStages[[#This Row],[RID]]=A16848,ETMRouteStages[[#This Row],[StageSequence]]=F16848+1,TRUE)</f>
        <v>1</v>
      </c>
    </row>
    <row r="16850" spans="1:14">
      <c r="A16850" t="s">
        <v>7164</v>
      </c>
      <c r="B16850" t="s">
        <v>3003</v>
      </c>
      <c r="C16850" t="s">
        <v>5661</v>
      </c>
      <c r="D16850" s="154">
        <v>69</v>
      </c>
      <c r="E16850" t="s">
        <v>2952</v>
      </c>
      <c r="F16850">
        <v>26</v>
      </c>
      <c r="G16850">
        <v>56</v>
      </c>
      <c r="H16850" t="s">
        <v>3404</v>
      </c>
      <c r="I16850" t="s">
        <v>3946</v>
      </c>
      <c r="K16850" t="s">
        <v>2953</v>
      </c>
      <c r="L16850" t="s">
        <v>2952</v>
      </c>
      <c r="M16850" t="s">
        <v>3404</v>
      </c>
      <c r="N16850" t="b">
        <f>IF(ETMRouteStages[[#This Row],[RID]]=A16849,ETMRouteStages[[#This Row],[StageSequence]]=F16849+1,TRUE)</f>
        <v>1</v>
      </c>
    </row>
    <row r="16851" spans="1:14">
      <c r="A16851" t="s">
        <v>7164</v>
      </c>
      <c r="B16851" t="s">
        <v>3003</v>
      </c>
      <c r="C16851" t="s">
        <v>5661</v>
      </c>
      <c r="D16851" s="154">
        <v>69</v>
      </c>
      <c r="E16851" t="s">
        <v>1093</v>
      </c>
      <c r="F16851">
        <v>27</v>
      </c>
      <c r="G16851">
        <v>62</v>
      </c>
      <c r="H16851" t="s">
        <v>3404</v>
      </c>
      <c r="I16851" t="s">
        <v>3946</v>
      </c>
      <c r="K16851" t="s">
        <v>1094</v>
      </c>
      <c r="L16851" t="s">
        <v>1093</v>
      </c>
      <c r="M16851" t="s">
        <v>3404</v>
      </c>
      <c r="N16851" t="b">
        <f>IF(ETMRouteStages[[#This Row],[RID]]=A16850,ETMRouteStages[[#This Row],[StageSequence]]=F16850+1,TRUE)</f>
        <v>1</v>
      </c>
    </row>
    <row r="16852" spans="1:14">
      <c r="A16852" t="s">
        <v>7164</v>
      </c>
      <c r="B16852" t="s">
        <v>3003</v>
      </c>
      <c r="C16852" t="s">
        <v>5661</v>
      </c>
      <c r="D16852" s="154">
        <v>69</v>
      </c>
      <c r="E16852" t="s">
        <v>1109</v>
      </c>
      <c r="F16852">
        <v>28</v>
      </c>
      <c r="G16852">
        <v>68</v>
      </c>
      <c r="H16852" t="s">
        <v>3404</v>
      </c>
      <c r="I16852" t="s">
        <v>3946</v>
      </c>
      <c r="K16852" t="s">
        <v>1110</v>
      </c>
      <c r="L16852" t="s">
        <v>1109</v>
      </c>
      <c r="M16852" t="s">
        <v>3404</v>
      </c>
      <c r="N16852" t="b">
        <f>IF(ETMRouteStages[[#This Row],[RID]]=A16851,ETMRouteStages[[#This Row],[StageSequence]]=F16851+1,TRUE)</f>
        <v>1</v>
      </c>
    </row>
    <row r="16853" spans="1:14">
      <c r="A16853" t="s">
        <v>7164</v>
      </c>
      <c r="B16853" t="s">
        <v>3003</v>
      </c>
      <c r="C16853" t="s">
        <v>5661</v>
      </c>
      <c r="D16853" s="154">
        <v>69</v>
      </c>
      <c r="E16853" t="s">
        <v>1940</v>
      </c>
      <c r="F16853">
        <v>29</v>
      </c>
      <c r="G16853">
        <v>74</v>
      </c>
      <c r="H16853" t="s">
        <v>3404</v>
      </c>
      <c r="I16853" t="s">
        <v>3946</v>
      </c>
      <c r="K16853" t="s">
        <v>1941</v>
      </c>
      <c r="L16853" t="s">
        <v>1940</v>
      </c>
      <c r="M16853" t="s">
        <v>3404</v>
      </c>
      <c r="N16853" t="b">
        <f>IF(ETMRouteStages[[#This Row],[RID]]=A16852,ETMRouteStages[[#This Row],[StageSequence]]=F16852+1,TRUE)</f>
        <v>1</v>
      </c>
    </row>
    <row r="16854" spans="1:14">
      <c r="A16854" t="s">
        <v>7164</v>
      </c>
      <c r="B16854" t="s">
        <v>3003</v>
      </c>
      <c r="C16854" t="s">
        <v>5661</v>
      </c>
      <c r="D16854" s="154">
        <v>69</v>
      </c>
      <c r="E16854" t="s">
        <v>1285</v>
      </c>
      <c r="F16854">
        <v>30</v>
      </c>
      <c r="G16854">
        <v>86</v>
      </c>
      <c r="H16854" t="s">
        <v>3404</v>
      </c>
      <c r="I16854" t="s">
        <v>3946</v>
      </c>
      <c r="J16854" t="s">
        <v>6088</v>
      </c>
      <c r="K16854" t="s">
        <v>1286</v>
      </c>
      <c r="L16854" t="s">
        <v>1285</v>
      </c>
      <c r="M16854" t="s">
        <v>3404</v>
      </c>
      <c r="N16854" t="b">
        <f>IF(ETMRouteStages[[#This Row],[RID]]=A16853,ETMRouteStages[[#This Row],[StageSequence]]=F16853+1,TRUE)</f>
        <v>1</v>
      </c>
    </row>
    <row r="16855" spans="1:14">
      <c r="A16855" t="s">
        <v>7164</v>
      </c>
      <c r="B16855" t="s">
        <v>3003</v>
      </c>
      <c r="C16855" t="s">
        <v>5661</v>
      </c>
      <c r="D16855" s="154">
        <v>69</v>
      </c>
      <c r="E16855" t="s">
        <v>520</v>
      </c>
      <c r="F16855">
        <v>31</v>
      </c>
      <c r="G16855">
        <v>91</v>
      </c>
      <c r="H16855" t="s">
        <v>3404</v>
      </c>
      <c r="I16855" t="s">
        <v>3946</v>
      </c>
      <c r="J16855" t="s">
        <v>6089</v>
      </c>
      <c r="K16855" t="s">
        <v>521</v>
      </c>
      <c r="L16855" t="s">
        <v>520</v>
      </c>
      <c r="M16855" t="s">
        <v>3404</v>
      </c>
      <c r="N16855" t="b">
        <f>IF(ETMRouteStages[[#This Row],[RID]]=A16854,ETMRouteStages[[#This Row],[StageSequence]]=F16854+1,TRUE)</f>
        <v>1</v>
      </c>
    </row>
    <row r="16856" spans="1:14">
      <c r="A16856" t="s">
        <v>7164</v>
      </c>
      <c r="B16856" t="s">
        <v>3003</v>
      </c>
      <c r="C16856" t="s">
        <v>5661</v>
      </c>
      <c r="D16856" s="154">
        <v>69</v>
      </c>
      <c r="E16856" t="s">
        <v>2868</v>
      </c>
      <c r="F16856">
        <v>32</v>
      </c>
      <c r="G16856">
        <v>103</v>
      </c>
      <c r="H16856" t="s">
        <v>3404</v>
      </c>
      <c r="I16856" t="s">
        <v>3946</v>
      </c>
      <c r="K16856" t="s">
        <v>2869</v>
      </c>
      <c r="L16856" t="s">
        <v>2868</v>
      </c>
      <c r="M16856" t="s">
        <v>3404</v>
      </c>
      <c r="N16856" t="b">
        <f>IF(ETMRouteStages[[#This Row],[RID]]=A16855,ETMRouteStages[[#This Row],[StageSequence]]=F16855+1,TRUE)</f>
        <v>1</v>
      </c>
    </row>
    <row r="16857" spans="1:14">
      <c r="A16857" t="s">
        <v>7164</v>
      </c>
      <c r="B16857" t="s">
        <v>3003</v>
      </c>
      <c r="C16857" t="s">
        <v>5661</v>
      </c>
      <c r="D16857" s="154">
        <v>69</v>
      </c>
      <c r="E16857" t="s">
        <v>2407</v>
      </c>
      <c r="F16857">
        <v>33</v>
      </c>
      <c r="G16857">
        <v>115</v>
      </c>
      <c r="H16857" t="s">
        <v>3404</v>
      </c>
      <c r="I16857" t="s">
        <v>3946</v>
      </c>
      <c r="K16857" t="s">
        <v>2408</v>
      </c>
      <c r="L16857" t="s">
        <v>2407</v>
      </c>
      <c r="M16857" t="s">
        <v>3404</v>
      </c>
      <c r="N16857" t="b">
        <f>IF(ETMRouteStages[[#This Row],[RID]]=A16856,ETMRouteStages[[#This Row],[StageSequence]]=F16856+1,TRUE)</f>
        <v>1</v>
      </c>
    </row>
    <row r="16858" spans="1:14">
      <c r="A16858" t="s">
        <v>7164</v>
      </c>
      <c r="B16858" t="s">
        <v>3003</v>
      </c>
      <c r="C16858" t="s">
        <v>5661</v>
      </c>
      <c r="D16858" s="154">
        <v>69</v>
      </c>
      <c r="E16858" t="s">
        <v>1755</v>
      </c>
      <c r="F16858">
        <v>34</v>
      </c>
      <c r="G16858">
        <v>120</v>
      </c>
      <c r="H16858" t="s">
        <v>3404</v>
      </c>
      <c r="I16858" t="s">
        <v>3946</v>
      </c>
      <c r="K16858" t="s">
        <v>1756</v>
      </c>
      <c r="L16858" t="s">
        <v>1755</v>
      </c>
      <c r="M16858" t="s">
        <v>3404</v>
      </c>
      <c r="N16858" t="b">
        <f>IF(ETMRouteStages[[#This Row],[RID]]=A16857,ETMRouteStages[[#This Row],[StageSequence]]=F16857+1,TRUE)</f>
        <v>1</v>
      </c>
    </row>
    <row r="16859" spans="1:14">
      <c r="A16859" t="s">
        <v>7164</v>
      </c>
      <c r="B16859" t="s">
        <v>3003</v>
      </c>
      <c r="C16859" t="s">
        <v>5661</v>
      </c>
      <c r="D16859" s="154">
        <v>69</v>
      </c>
      <c r="E16859" t="s">
        <v>1345</v>
      </c>
      <c r="F16859">
        <v>35</v>
      </c>
      <c r="G16859">
        <v>133</v>
      </c>
      <c r="H16859" t="s">
        <v>3404</v>
      </c>
      <c r="I16859" t="s">
        <v>3946</v>
      </c>
      <c r="K16859" t="s">
        <v>1346</v>
      </c>
      <c r="L16859" t="s">
        <v>1345</v>
      </c>
      <c r="M16859" t="s">
        <v>3404</v>
      </c>
      <c r="N16859" t="b">
        <f>IF(ETMRouteStages[[#This Row],[RID]]=A16858,ETMRouteStages[[#This Row],[StageSequence]]=F16858+1,TRUE)</f>
        <v>1</v>
      </c>
    </row>
    <row r="16860" spans="1:14">
      <c r="A16860" t="s">
        <v>7164</v>
      </c>
      <c r="B16860" t="s">
        <v>3003</v>
      </c>
      <c r="C16860" t="s">
        <v>5661</v>
      </c>
      <c r="D16860" s="154">
        <v>69</v>
      </c>
      <c r="E16860" t="s">
        <v>1605</v>
      </c>
      <c r="F16860">
        <v>36</v>
      </c>
      <c r="G16860">
        <v>144</v>
      </c>
      <c r="H16860" t="s">
        <v>3404</v>
      </c>
      <c r="I16860" t="s">
        <v>3946</v>
      </c>
      <c r="K16860" t="s">
        <v>1606</v>
      </c>
      <c r="L16860" t="s">
        <v>1605</v>
      </c>
      <c r="M16860" t="s">
        <v>3404</v>
      </c>
      <c r="N16860" t="b">
        <f>IF(ETMRouteStages[[#This Row],[RID]]=A16859,ETMRouteStages[[#This Row],[StageSequence]]=F16859+1,TRUE)</f>
        <v>1</v>
      </c>
    </row>
    <row r="16861" spans="1:14">
      <c r="A16861" t="s">
        <v>7164</v>
      </c>
      <c r="B16861" t="s">
        <v>3003</v>
      </c>
      <c r="C16861" t="s">
        <v>5661</v>
      </c>
      <c r="D16861" s="154">
        <v>69</v>
      </c>
      <c r="E16861" t="s">
        <v>2288</v>
      </c>
      <c r="F16861">
        <v>37</v>
      </c>
      <c r="G16861">
        <v>162</v>
      </c>
      <c r="H16861" t="s">
        <v>3404</v>
      </c>
      <c r="I16861" t="s">
        <v>3946</v>
      </c>
      <c r="K16861" t="s">
        <v>2289</v>
      </c>
      <c r="L16861" t="s">
        <v>2288</v>
      </c>
      <c r="M16861" t="s">
        <v>3404</v>
      </c>
      <c r="N16861" t="b">
        <f>IF(ETMRouteStages[[#This Row],[RID]]=A16860,ETMRouteStages[[#This Row],[StageSequence]]=F16860+1,TRUE)</f>
        <v>1</v>
      </c>
    </row>
    <row r="16862" spans="1:14">
      <c r="A16862" t="s">
        <v>7164</v>
      </c>
      <c r="B16862" t="s">
        <v>3003</v>
      </c>
      <c r="C16862" t="s">
        <v>5661</v>
      </c>
      <c r="D16862" s="154">
        <v>69</v>
      </c>
      <c r="E16862" t="s">
        <v>674</v>
      </c>
      <c r="F16862">
        <v>38</v>
      </c>
      <c r="G16862">
        <v>168</v>
      </c>
      <c r="H16862" t="s">
        <v>3404</v>
      </c>
      <c r="I16862" t="s">
        <v>3946</v>
      </c>
      <c r="K16862" t="s">
        <v>675</v>
      </c>
      <c r="L16862" t="s">
        <v>674</v>
      </c>
      <c r="M16862" t="s">
        <v>3404</v>
      </c>
      <c r="N16862" t="b">
        <f>IF(ETMRouteStages[[#This Row],[RID]]=A16861,ETMRouteStages[[#This Row],[StageSequence]]=F16861+1,TRUE)</f>
        <v>1</v>
      </c>
    </row>
    <row r="16863" spans="1:14">
      <c r="A16863" t="s">
        <v>7164</v>
      </c>
      <c r="B16863" t="s">
        <v>3003</v>
      </c>
      <c r="C16863" t="s">
        <v>5661</v>
      </c>
      <c r="D16863" s="154">
        <v>69</v>
      </c>
      <c r="E16863" t="s">
        <v>672</v>
      </c>
      <c r="F16863">
        <v>39</v>
      </c>
      <c r="G16863">
        <v>173</v>
      </c>
      <c r="H16863" t="s">
        <v>3404</v>
      </c>
      <c r="I16863" t="s">
        <v>3946</v>
      </c>
      <c r="K16863" t="s">
        <v>673</v>
      </c>
      <c r="L16863" t="s">
        <v>672</v>
      </c>
      <c r="M16863" t="s">
        <v>3404</v>
      </c>
      <c r="N16863" t="b">
        <f>IF(ETMRouteStages[[#This Row],[RID]]=A16862,ETMRouteStages[[#This Row],[StageSequence]]=F16862+1,TRUE)</f>
        <v>1</v>
      </c>
    </row>
    <row r="16864" spans="1:14">
      <c r="A16864" t="s">
        <v>7165</v>
      </c>
      <c r="B16864" t="s">
        <v>3003</v>
      </c>
      <c r="C16864" t="s">
        <v>5538</v>
      </c>
      <c r="D16864" s="154">
        <v>7</v>
      </c>
      <c r="E16864" t="s">
        <v>1363</v>
      </c>
      <c r="F16864">
        <v>1</v>
      </c>
      <c r="G16864">
        <v>0</v>
      </c>
      <c r="H16864" t="s">
        <v>3404</v>
      </c>
      <c r="I16864" t="s">
        <v>3515</v>
      </c>
      <c r="K16864" t="s">
        <v>1364</v>
      </c>
      <c r="L16864" t="s">
        <v>1363</v>
      </c>
      <c r="M16864" t="s">
        <v>3404</v>
      </c>
      <c r="N16864" t="b">
        <f>IF(ETMRouteStages[[#This Row],[RID]]=A16863,ETMRouteStages[[#This Row],[StageSequence]]=F16863+1,TRUE)</f>
        <v>1</v>
      </c>
    </row>
    <row r="16865" spans="1:14">
      <c r="A16865" t="s">
        <v>7165</v>
      </c>
      <c r="B16865" t="s">
        <v>3003</v>
      </c>
      <c r="C16865" t="s">
        <v>5538</v>
      </c>
      <c r="D16865" s="154">
        <v>7</v>
      </c>
      <c r="E16865" t="s">
        <v>2479</v>
      </c>
      <c r="F16865">
        <v>2</v>
      </c>
      <c r="G16865">
        <v>2</v>
      </c>
      <c r="H16865" t="s">
        <v>3404</v>
      </c>
      <c r="I16865" t="s">
        <v>3515</v>
      </c>
      <c r="K16865" t="s">
        <v>2480</v>
      </c>
      <c r="L16865" t="s">
        <v>2479</v>
      </c>
      <c r="M16865" t="s">
        <v>3404</v>
      </c>
      <c r="N16865" t="b">
        <f>IF(ETMRouteStages[[#This Row],[RID]]=A16864,ETMRouteStages[[#This Row],[StageSequence]]=F16864+1,TRUE)</f>
        <v>1</v>
      </c>
    </row>
    <row r="16866" spans="1:14">
      <c r="A16866" t="s">
        <v>7165</v>
      </c>
      <c r="B16866" t="s">
        <v>3003</v>
      </c>
      <c r="C16866" t="s">
        <v>5538</v>
      </c>
      <c r="D16866" s="154">
        <v>7</v>
      </c>
      <c r="E16866" t="s">
        <v>3002</v>
      </c>
      <c r="F16866">
        <v>3</v>
      </c>
      <c r="G16866">
        <v>4</v>
      </c>
      <c r="H16866" t="s">
        <v>3404</v>
      </c>
      <c r="I16866" t="s">
        <v>3515</v>
      </c>
      <c r="K16866" t="s">
        <v>3003</v>
      </c>
      <c r="L16866" t="s">
        <v>3002</v>
      </c>
      <c r="M16866" t="s">
        <v>3404</v>
      </c>
      <c r="N16866" t="b">
        <f>IF(ETMRouteStages[[#This Row],[RID]]=A16865,ETMRouteStages[[#This Row],[StageSequence]]=F16865+1,TRUE)</f>
        <v>1</v>
      </c>
    </row>
    <row r="16867" spans="1:14">
      <c r="A16867" t="s">
        <v>7165</v>
      </c>
      <c r="B16867" t="s">
        <v>3003</v>
      </c>
      <c r="C16867" t="s">
        <v>5538</v>
      </c>
      <c r="D16867" s="154">
        <v>7</v>
      </c>
      <c r="E16867" t="s">
        <v>2644</v>
      </c>
      <c r="F16867">
        <v>4</v>
      </c>
      <c r="G16867">
        <v>5</v>
      </c>
      <c r="H16867" t="s">
        <v>3404</v>
      </c>
      <c r="I16867" t="s">
        <v>3515</v>
      </c>
      <c r="K16867" t="s">
        <v>2645</v>
      </c>
      <c r="L16867" t="s">
        <v>2644</v>
      </c>
      <c r="M16867" t="s">
        <v>3404</v>
      </c>
      <c r="N16867" t="b">
        <f>IF(ETMRouteStages[[#This Row],[RID]]=A16866,ETMRouteStages[[#This Row],[StageSequence]]=F16866+1,TRUE)</f>
        <v>1</v>
      </c>
    </row>
    <row r="16868" spans="1:14">
      <c r="A16868" t="s">
        <v>7165</v>
      </c>
      <c r="B16868" t="s">
        <v>3003</v>
      </c>
      <c r="C16868" t="s">
        <v>5538</v>
      </c>
      <c r="D16868" s="154">
        <v>7</v>
      </c>
      <c r="E16868" t="s">
        <v>2968</v>
      </c>
      <c r="F16868">
        <v>5</v>
      </c>
      <c r="G16868">
        <v>6</v>
      </c>
      <c r="H16868" t="s">
        <v>3404</v>
      </c>
      <c r="I16868" t="s">
        <v>3515</v>
      </c>
      <c r="K16868" t="s">
        <v>2969</v>
      </c>
      <c r="L16868" t="s">
        <v>2968</v>
      </c>
      <c r="M16868" t="s">
        <v>3404</v>
      </c>
      <c r="N16868" t="b">
        <f>IF(ETMRouteStages[[#This Row],[RID]]=A16867,ETMRouteStages[[#This Row],[StageSequence]]=F16867+1,TRUE)</f>
        <v>1</v>
      </c>
    </row>
    <row r="16869" spans="1:14">
      <c r="A16869" t="s">
        <v>7165</v>
      </c>
      <c r="B16869" t="s">
        <v>3003</v>
      </c>
      <c r="C16869" t="s">
        <v>5538</v>
      </c>
      <c r="D16869" s="154">
        <v>7</v>
      </c>
      <c r="E16869" t="s">
        <v>896</v>
      </c>
      <c r="F16869">
        <v>6</v>
      </c>
      <c r="G16869">
        <v>8</v>
      </c>
      <c r="H16869" t="s">
        <v>3404</v>
      </c>
      <c r="I16869" t="s">
        <v>3515</v>
      </c>
      <c r="K16869" t="s">
        <v>897</v>
      </c>
      <c r="L16869" t="s">
        <v>896</v>
      </c>
      <c r="M16869" t="s">
        <v>3404</v>
      </c>
      <c r="N16869" t="b">
        <f>IF(ETMRouteStages[[#This Row],[RID]]=A16868,ETMRouteStages[[#This Row],[StageSequence]]=F16868+1,TRUE)</f>
        <v>1</v>
      </c>
    </row>
    <row r="16870" spans="1:14">
      <c r="A16870" t="s">
        <v>7165</v>
      </c>
      <c r="B16870" t="s">
        <v>3003</v>
      </c>
      <c r="C16870" t="s">
        <v>5538</v>
      </c>
      <c r="D16870" s="154">
        <v>7</v>
      </c>
      <c r="E16870" t="s">
        <v>1021</v>
      </c>
      <c r="F16870">
        <v>7</v>
      </c>
      <c r="G16870">
        <v>10</v>
      </c>
      <c r="H16870" t="s">
        <v>3404</v>
      </c>
      <c r="I16870" t="s">
        <v>3515</v>
      </c>
      <c r="K16870" t="s">
        <v>1022</v>
      </c>
      <c r="L16870" t="s">
        <v>1021</v>
      </c>
      <c r="M16870" t="s">
        <v>3404</v>
      </c>
      <c r="N16870" t="b">
        <f>IF(ETMRouteStages[[#This Row],[RID]]=A16869,ETMRouteStages[[#This Row],[StageSequence]]=F16869+1,TRUE)</f>
        <v>1</v>
      </c>
    </row>
    <row r="16871" spans="1:14">
      <c r="A16871" t="s">
        <v>7165</v>
      </c>
      <c r="B16871" t="s">
        <v>3003</v>
      </c>
      <c r="C16871" t="s">
        <v>5538</v>
      </c>
      <c r="D16871" s="154">
        <v>7</v>
      </c>
      <c r="E16871" t="s">
        <v>3150</v>
      </c>
      <c r="F16871">
        <v>8</v>
      </c>
      <c r="G16871">
        <v>11</v>
      </c>
      <c r="H16871" t="s">
        <v>3404</v>
      </c>
      <c r="I16871" t="s">
        <v>3515</v>
      </c>
      <c r="K16871" t="s">
        <v>3151</v>
      </c>
      <c r="L16871" t="s">
        <v>3150</v>
      </c>
      <c r="M16871" t="s">
        <v>3404</v>
      </c>
      <c r="N16871" t="b">
        <f>IF(ETMRouteStages[[#This Row],[RID]]=A16870,ETMRouteStages[[#This Row],[StageSequence]]=F16870+1,TRUE)</f>
        <v>1</v>
      </c>
    </row>
    <row r="16872" spans="1:14">
      <c r="A16872" t="s">
        <v>7165</v>
      </c>
      <c r="B16872" t="s">
        <v>3003</v>
      </c>
      <c r="C16872" t="s">
        <v>5538</v>
      </c>
      <c r="D16872" s="154">
        <v>7</v>
      </c>
      <c r="E16872" t="s">
        <v>3138</v>
      </c>
      <c r="F16872">
        <v>9</v>
      </c>
      <c r="G16872">
        <v>13</v>
      </c>
      <c r="H16872" t="s">
        <v>3404</v>
      </c>
      <c r="I16872" t="s">
        <v>3515</v>
      </c>
      <c r="K16872" t="s">
        <v>3139</v>
      </c>
      <c r="L16872" t="s">
        <v>3138</v>
      </c>
      <c r="M16872" t="s">
        <v>3404</v>
      </c>
      <c r="N16872" t="b">
        <f>IF(ETMRouteStages[[#This Row],[RID]]=A16871,ETMRouteStages[[#This Row],[StageSequence]]=F16871+1,TRUE)</f>
        <v>1</v>
      </c>
    </row>
    <row r="16873" spans="1:14">
      <c r="A16873" t="s">
        <v>7165</v>
      </c>
      <c r="B16873" t="s">
        <v>3003</v>
      </c>
      <c r="C16873" t="s">
        <v>5538</v>
      </c>
      <c r="D16873" s="154">
        <v>7</v>
      </c>
      <c r="E16873" t="s">
        <v>2465</v>
      </c>
      <c r="F16873">
        <v>10</v>
      </c>
      <c r="G16873">
        <v>15</v>
      </c>
      <c r="H16873" t="s">
        <v>3404</v>
      </c>
      <c r="I16873" t="s">
        <v>3515</v>
      </c>
      <c r="K16873" t="s">
        <v>2466</v>
      </c>
      <c r="L16873" t="s">
        <v>2465</v>
      </c>
      <c r="M16873" t="s">
        <v>3404</v>
      </c>
      <c r="N16873" t="b">
        <f>IF(ETMRouteStages[[#This Row],[RID]]=A16872,ETMRouteStages[[#This Row],[StageSequence]]=F16872+1,TRUE)</f>
        <v>1</v>
      </c>
    </row>
    <row r="16874" spans="1:14">
      <c r="A16874" t="s">
        <v>7165</v>
      </c>
      <c r="B16874" t="s">
        <v>3003</v>
      </c>
      <c r="C16874" t="s">
        <v>5538</v>
      </c>
      <c r="D16874" s="154">
        <v>7</v>
      </c>
      <c r="E16874" t="s">
        <v>2532</v>
      </c>
      <c r="F16874">
        <v>11</v>
      </c>
      <c r="G16874">
        <v>16</v>
      </c>
      <c r="H16874" t="s">
        <v>3404</v>
      </c>
      <c r="I16874" t="s">
        <v>3515</v>
      </c>
      <c r="K16874" t="s">
        <v>2533</v>
      </c>
      <c r="L16874" t="s">
        <v>2532</v>
      </c>
      <c r="M16874" t="s">
        <v>3404</v>
      </c>
      <c r="N16874" t="b">
        <f>IF(ETMRouteStages[[#This Row],[RID]]=A16873,ETMRouteStages[[#This Row],[StageSequence]]=F16873+1,TRUE)</f>
        <v>1</v>
      </c>
    </row>
    <row r="16875" spans="1:14">
      <c r="A16875" t="s">
        <v>7165</v>
      </c>
      <c r="B16875" t="s">
        <v>3003</v>
      </c>
      <c r="C16875" t="s">
        <v>5538</v>
      </c>
      <c r="D16875" s="154">
        <v>7</v>
      </c>
      <c r="E16875" t="s">
        <v>976</v>
      </c>
      <c r="F16875">
        <v>12</v>
      </c>
      <c r="G16875">
        <v>18</v>
      </c>
      <c r="H16875" t="s">
        <v>3500</v>
      </c>
      <c r="I16875" t="s">
        <v>3515</v>
      </c>
      <c r="K16875" t="s">
        <v>977</v>
      </c>
      <c r="L16875" t="s">
        <v>976</v>
      </c>
      <c r="M16875" t="s">
        <v>3500</v>
      </c>
      <c r="N16875" t="b">
        <f>IF(ETMRouteStages[[#This Row],[RID]]=A16874,ETMRouteStages[[#This Row],[StageSequence]]=F16874+1,TRUE)</f>
        <v>1</v>
      </c>
    </row>
    <row r="16876" spans="1:14">
      <c r="A16876" t="s">
        <v>7165</v>
      </c>
      <c r="B16876" t="s">
        <v>3003</v>
      </c>
      <c r="C16876" t="s">
        <v>5538</v>
      </c>
      <c r="D16876" s="154">
        <v>7</v>
      </c>
      <c r="E16876" t="s">
        <v>2850</v>
      </c>
      <c r="F16876">
        <v>13</v>
      </c>
      <c r="G16876">
        <v>19</v>
      </c>
      <c r="H16876" t="s">
        <v>3404</v>
      </c>
      <c r="I16876" t="s">
        <v>3515</v>
      </c>
      <c r="K16876" t="s">
        <v>2851</v>
      </c>
      <c r="L16876" t="s">
        <v>2850</v>
      </c>
      <c r="M16876" t="s">
        <v>3404</v>
      </c>
      <c r="N16876" t="b">
        <f>IF(ETMRouteStages[[#This Row],[RID]]=A16875,ETMRouteStages[[#This Row],[StageSequence]]=F16875+1,TRUE)</f>
        <v>1</v>
      </c>
    </row>
    <row r="16877" spans="1:14">
      <c r="A16877" t="s">
        <v>7165</v>
      </c>
      <c r="B16877" t="s">
        <v>3003</v>
      </c>
      <c r="C16877" t="s">
        <v>5538</v>
      </c>
      <c r="D16877" s="154">
        <v>7</v>
      </c>
      <c r="E16877" t="s">
        <v>972</v>
      </c>
      <c r="F16877">
        <v>14</v>
      </c>
      <c r="G16877">
        <v>20</v>
      </c>
      <c r="H16877" t="s">
        <v>3404</v>
      </c>
      <c r="I16877" t="s">
        <v>3515</v>
      </c>
      <c r="K16877" t="s">
        <v>973</v>
      </c>
      <c r="L16877" t="s">
        <v>972</v>
      </c>
      <c r="M16877" t="s">
        <v>3404</v>
      </c>
      <c r="N16877" t="b">
        <f>IF(ETMRouteStages[[#This Row],[RID]]=A16876,ETMRouteStages[[#This Row],[StageSequence]]=F16876+1,TRUE)</f>
        <v>1</v>
      </c>
    </row>
    <row r="16878" spans="1:14">
      <c r="A16878" t="s">
        <v>7165</v>
      </c>
      <c r="B16878" t="s">
        <v>3003</v>
      </c>
      <c r="C16878" t="s">
        <v>5538</v>
      </c>
      <c r="D16878" s="154">
        <v>7</v>
      </c>
      <c r="E16878" t="s">
        <v>1576</v>
      </c>
      <c r="F16878">
        <v>15</v>
      </c>
      <c r="G16878">
        <v>22</v>
      </c>
      <c r="H16878" t="s">
        <v>3404</v>
      </c>
      <c r="I16878" t="s">
        <v>3515</v>
      </c>
      <c r="K16878" t="s">
        <v>1577</v>
      </c>
      <c r="L16878" t="s">
        <v>1576</v>
      </c>
      <c r="M16878" t="s">
        <v>3404</v>
      </c>
      <c r="N16878" t="b">
        <f>IF(ETMRouteStages[[#This Row],[RID]]=A16877,ETMRouteStages[[#This Row],[StageSequence]]=F16877+1,TRUE)</f>
        <v>1</v>
      </c>
    </row>
    <row r="16879" spans="1:14">
      <c r="A16879" t="s">
        <v>7165</v>
      </c>
      <c r="B16879" t="s">
        <v>3003</v>
      </c>
      <c r="C16879" t="s">
        <v>5538</v>
      </c>
      <c r="D16879" s="154">
        <v>7</v>
      </c>
      <c r="E16879" t="s">
        <v>2417</v>
      </c>
      <c r="F16879">
        <v>16</v>
      </c>
      <c r="G16879">
        <v>24</v>
      </c>
      <c r="H16879" t="s">
        <v>3404</v>
      </c>
      <c r="I16879" t="s">
        <v>3515</v>
      </c>
      <c r="K16879" t="s">
        <v>2418</v>
      </c>
      <c r="L16879" t="s">
        <v>2417</v>
      </c>
      <c r="M16879" t="s">
        <v>3404</v>
      </c>
      <c r="N16879" t="b">
        <f>IF(ETMRouteStages[[#This Row],[RID]]=A16878,ETMRouteStages[[#This Row],[StageSequence]]=F16878+1,TRUE)</f>
        <v>1</v>
      </c>
    </row>
    <row r="16880" spans="1:14">
      <c r="A16880" t="s">
        <v>7165</v>
      </c>
      <c r="B16880" t="s">
        <v>3003</v>
      </c>
      <c r="C16880" t="s">
        <v>5538</v>
      </c>
      <c r="D16880" s="154">
        <v>7</v>
      </c>
      <c r="E16880" t="s">
        <v>2419</v>
      </c>
      <c r="F16880">
        <v>17</v>
      </c>
      <c r="G16880">
        <v>25</v>
      </c>
      <c r="H16880" t="s">
        <v>3404</v>
      </c>
      <c r="I16880" t="s">
        <v>3515</v>
      </c>
      <c r="K16880" t="s">
        <v>2420</v>
      </c>
      <c r="L16880" t="s">
        <v>2419</v>
      </c>
      <c r="M16880" t="s">
        <v>3404</v>
      </c>
      <c r="N16880" t="b">
        <f>IF(ETMRouteStages[[#This Row],[RID]]=A16879,ETMRouteStages[[#This Row],[StageSequence]]=F16879+1,TRUE)</f>
        <v>1</v>
      </c>
    </row>
    <row r="16881" spans="1:14">
      <c r="A16881" t="s">
        <v>7165</v>
      </c>
      <c r="B16881" t="s">
        <v>3003</v>
      </c>
      <c r="C16881" t="s">
        <v>5538</v>
      </c>
      <c r="D16881" s="154">
        <v>7</v>
      </c>
      <c r="E16881" t="s">
        <v>512</v>
      </c>
      <c r="F16881">
        <v>18</v>
      </c>
      <c r="G16881">
        <v>27</v>
      </c>
      <c r="H16881" t="s">
        <v>3404</v>
      </c>
      <c r="I16881" t="s">
        <v>3515</v>
      </c>
      <c r="K16881" t="s">
        <v>513</v>
      </c>
      <c r="L16881" t="s">
        <v>512</v>
      </c>
      <c r="M16881" t="s">
        <v>3404</v>
      </c>
      <c r="N16881" t="b">
        <f>IF(ETMRouteStages[[#This Row],[RID]]=A16880,ETMRouteStages[[#This Row],[StageSequence]]=F16880+1,TRUE)</f>
        <v>1</v>
      </c>
    </row>
    <row r="16882" spans="1:14">
      <c r="A16882" t="s">
        <v>7165</v>
      </c>
      <c r="B16882" t="s">
        <v>3003</v>
      </c>
      <c r="C16882" t="s">
        <v>5538</v>
      </c>
      <c r="D16882" s="154">
        <v>7</v>
      </c>
      <c r="E16882" t="s">
        <v>1757</v>
      </c>
      <c r="F16882">
        <v>19</v>
      </c>
      <c r="G16882">
        <v>28</v>
      </c>
      <c r="H16882" t="s">
        <v>3404</v>
      </c>
      <c r="I16882" t="s">
        <v>3515</v>
      </c>
      <c r="K16882" t="s">
        <v>1758</v>
      </c>
      <c r="L16882" t="s">
        <v>1757</v>
      </c>
      <c r="M16882" t="s">
        <v>3404</v>
      </c>
      <c r="N16882" t="b">
        <f>IF(ETMRouteStages[[#This Row],[RID]]=A16881,ETMRouteStages[[#This Row],[StageSequence]]=F16881+1,TRUE)</f>
        <v>1</v>
      </c>
    </row>
    <row r="16883" spans="1:14">
      <c r="A16883" t="s">
        <v>7165</v>
      </c>
      <c r="B16883" t="s">
        <v>3003</v>
      </c>
      <c r="C16883" t="s">
        <v>5538</v>
      </c>
      <c r="D16883" s="154">
        <v>7</v>
      </c>
      <c r="E16883" t="s">
        <v>932</v>
      </c>
      <c r="F16883">
        <v>20</v>
      </c>
      <c r="G16883">
        <v>29</v>
      </c>
      <c r="H16883" t="s">
        <v>3404</v>
      </c>
      <c r="I16883" t="s">
        <v>3515</v>
      </c>
      <c r="K16883" t="s">
        <v>933</v>
      </c>
      <c r="L16883" t="s">
        <v>932</v>
      </c>
      <c r="M16883" t="s">
        <v>3404</v>
      </c>
      <c r="N16883" t="b">
        <f>IF(ETMRouteStages[[#This Row],[RID]]=A16882,ETMRouteStages[[#This Row],[StageSequence]]=F16882+1,TRUE)</f>
        <v>1</v>
      </c>
    </row>
    <row r="16884" spans="1:14">
      <c r="A16884" t="s">
        <v>7165</v>
      </c>
      <c r="B16884" t="s">
        <v>3003</v>
      </c>
      <c r="C16884" t="s">
        <v>5538</v>
      </c>
      <c r="D16884" s="154">
        <v>7</v>
      </c>
      <c r="E16884" t="s">
        <v>782</v>
      </c>
      <c r="F16884">
        <v>21</v>
      </c>
      <c r="G16884">
        <v>30</v>
      </c>
      <c r="H16884" t="s">
        <v>3404</v>
      </c>
      <c r="I16884" t="s">
        <v>3515</v>
      </c>
      <c r="K16884" t="s">
        <v>783</v>
      </c>
      <c r="L16884" t="s">
        <v>782</v>
      </c>
      <c r="M16884" t="s">
        <v>3404</v>
      </c>
      <c r="N16884" t="b">
        <f>IF(ETMRouteStages[[#This Row],[RID]]=A16883,ETMRouteStages[[#This Row],[StageSequence]]=F16883+1,TRUE)</f>
        <v>1</v>
      </c>
    </row>
    <row r="16885" spans="1:14">
      <c r="A16885" t="s">
        <v>7165</v>
      </c>
      <c r="B16885" t="s">
        <v>3003</v>
      </c>
      <c r="C16885" t="s">
        <v>5538</v>
      </c>
      <c r="D16885" s="154">
        <v>7</v>
      </c>
      <c r="E16885" t="s">
        <v>2503</v>
      </c>
      <c r="F16885">
        <v>22</v>
      </c>
      <c r="G16885">
        <v>32</v>
      </c>
      <c r="H16885" t="s">
        <v>3404</v>
      </c>
      <c r="I16885" t="s">
        <v>3515</v>
      </c>
      <c r="K16885" t="s">
        <v>2504</v>
      </c>
      <c r="L16885" t="s">
        <v>2503</v>
      </c>
      <c r="M16885" t="s">
        <v>3404</v>
      </c>
      <c r="N16885" t="b">
        <f>IF(ETMRouteStages[[#This Row],[RID]]=A16884,ETMRouteStages[[#This Row],[StageSequence]]=F16884+1,TRUE)</f>
        <v>1</v>
      </c>
    </row>
    <row r="16886" spans="1:14">
      <c r="A16886" t="s">
        <v>7165</v>
      </c>
      <c r="B16886" t="s">
        <v>3003</v>
      </c>
      <c r="C16886" t="s">
        <v>5538</v>
      </c>
      <c r="D16886" s="154">
        <v>7</v>
      </c>
      <c r="E16886" t="s">
        <v>784</v>
      </c>
      <c r="F16886">
        <v>23</v>
      </c>
      <c r="G16886">
        <v>33</v>
      </c>
      <c r="H16886" t="s">
        <v>3404</v>
      </c>
      <c r="I16886" t="s">
        <v>3515</v>
      </c>
      <c r="K16886" t="s">
        <v>785</v>
      </c>
      <c r="L16886" t="s">
        <v>784</v>
      </c>
      <c r="M16886" t="s">
        <v>3404</v>
      </c>
      <c r="N16886" t="b">
        <f>IF(ETMRouteStages[[#This Row],[RID]]=A16885,ETMRouteStages[[#This Row],[StageSequence]]=F16885+1,TRUE)</f>
        <v>1</v>
      </c>
    </row>
    <row r="16887" spans="1:14">
      <c r="A16887" t="s">
        <v>7165</v>
      </c>
      <c r="B16887" t="s">
        <v>3003</v>
      </c>
      <c r="C16887" t="s">
        <v>5538</v>
      </c>
      <c r="D16887" s="154">
        <v>7</v>
      </c>
      <c r="E16887" t="s">
        <v>2890</v>
      </c>
      <c r="F16887">
        <v>24</v>
      </c>
      <c r="G16887">
        <v>34</v>
      </c>
      <c r="H16887" t="s">
        <v>3404</v>
      </c>
      <c r="I16887" t="s">
        <v>3515</v>
      </c>
      <c r="K16887" t="s">
        <v>2891</v>
      </c>
      <c r="L16887" t="s">
        <v>2890</v>
      </c>
      <c r="M16887" t="s">
        <v>3404</v>
      </c>
      <c r="N16887" t="b">
        <f>IF(ETMRouteStages[[#This Row],[RID]]=A16886,ETMRouteStages[[#This Row],[StageSequence]]=F16886+1,TRUE)</f>
        <v>1</v>
      </c>
    </row>
    <row r="16888" spans="1:14">
      <c r="A16888" t="s">
        <v>7165</v>
      </c>
      <c r="B16888" t="s">
        <v>3003</v>
      </c>
      <c r="C16888" t="s">
        <v>5538</v>
      </c>
      <c r="D16888" s="154">
        <v>7</v>
      </c>
      <c r="E16888" t="s">
        <v>1113</v>
      </c>
      <c r="F16888">
        <v>25</v>
      </c>
      <c r="G16888">
        <v>36</v>
      </c>
      <c r="H16888" t="s">
        <v>3404</v>
      </c>
      <c r="I16888" t="s">
        <v>3515</v>
      </c>
      <c r="K16888" t="s">
        <v>1114</v>
      </c>
      <c r="L16888" t="s">
        <v>1113</v>
      </c>
      <c r="M16888" t="s">
        <v>3404</v>
      </c>
      <c r="N16888" t="b">
        <f>IF(ETMRouteStages[[#This Row],[RID]]=A16887,ETMRouteStages[[#This Row],[StageSequence]]=F16887+1,TRUE)</f>
        <v>1</v>
      </c>
    </row>
    <row r="16889" spans="1:14">
      <c r="A16889" t="s">
        <v>7165</v>
      </c>
      <c r="B16889" t="s">
        <v>3003</v>
      </c>
      <c r="C16889" t="s">
        <v>5538</v>
      </c>
      <c r="D16889" s="154">
        <v>7</v>
      </c>
      <c r="E16889" t="s">
        <v>2328</v>
      </c>
      <c r="F16889">
        <v>26</v>
      </c>
      <c r="G16889">
        <v>38</v>
      </c>
      <c r="H16889" t="s">
        <v>3404</v>
      </c>
      <c r="I16889" t="s">
        <v>3515</v>
      </c>
      <c r="K16889" t="s">
        <v>2329</v>
      </c>
      <c r="L16889" t="s">
        <v>2328</v>
      </c>
      <c r="M16889" t="s">
        <v>3404</v>
      </c>
      <c r="N16889" t="b">
        <f>IF(ETMRouteStages[[#This Row],[RID]]=A16888,ETMRouteStages[[#This Row],[StageSequence]]=F16888+1,TRUE)</f>
        <v>1</v>
      </c>
    </row>
    <row r="16890" spans="1:14">
      <c r="A16890" t="s">
        <v>7166</v>
      </c>
      <c r="B16890" t="s">
        <v>3003</v>
      </c>
      <c r="C16890" t="s">
        <v>5665</v>
      </c>
      <c r="D16890" s="154">
        <v>70</v>
      </c>
      <c r="E16890" t="s">
        <v>3002</v>
      </c>
      <c r="F16890">
        <v>1</v>
      </c>
      <c r="G16890">
        <v>0</v>
      </c>
      <c r="H16890" t="s">
        <v>3404</v>
      </c>
      <c r="I16890" t="s">
        <v>3946</v>
      </c>
      <c r="K16890" t="s">
        <v>3003</v>
      </c>
      <c r="L16890" t="s">
        <v>3002</v>
      </c>
      <c r="M16890" t="s">
        <v>3404</v>
      </c>
      <c r="N16890" t="b">
        <f>IF(ETMRouteStages[[#This Row],[RID]]=A16889,ETMRouteStages[[#This Row],[StageSequence]]=F16889+1,TRUE)</f>
        <v>1</v>
      </c>
    </row>
    <row r="16891" spans="1:14">
      <c r="A16891" t="s">
        <v>7166</v>
      </c>
      <c r="B16891" t="s">
        <v>3003</v>
      </c>
      <c r="C16891" t="s">
        <v>5665</v>
      </c>
      <c r="D16891" s="154">
        <v>70</v>
      </c>
      <c r="E16891" t="s">
        <v>896</v>
      </c>
      <c r="F16891">
        <v>2</v>
      </c>
      <c r="G16891">
        <v>4</v>
      </c>
      <c r="H16891" t="s">
        <v>3404</v>
      </c>
      <c r="I16891" t="s">
        <v>3946</v>
      </c>
      <c r="K16891" t="s">
        <v>897</v>
      </c>
      <c r="L16891" t="s">
        <v>896</v>
      </c>
      <c r="M16891" t="s">
        <v>3404</v>
      </c>
      <c r="N16891" t="b">
        <f>IF(ETMRouteStages[[#This Row],[RID]]=A16890,ETMRouteStages[[#This Row],[StageSequence]]=F16890+1,TRUE)</f>
        <v>1</v>
      </c>
    </row>
    <row r="16892" spans="1:14">
      <c r="A16892" t="s">
        <v>7166</v>
      </c>
      <c r="B16892" t="s">
        <v>3003</v>
      </c>
      <c r="C16892" t="s">
        <v>5665</v>
      </c>
      <c r="D16892" s="154">
        <v>70</v>
      </c>
      <c r="E16892" t="s">
        <v>3148</v>
      </c>
      <c r="F16892">
        <v>3</v>
      </c>
      <c r="G16892">
        <v>11</v>
      </c>
      <c r="H16892" t="s">
        <v>3404</v>
      </c>
      <c r="I16892" t="s">
        <v>3946</v>
      </c>
      <c r="K16892" t="s">
        <v>3149</v>
      </c>
      <c r="L16892" t="s">
        <v>3148</v>
      </c>
      <c r="M16892" t="s">
        <v>3404</v>
      </c>
      <c r="N16892" t="b">
        <f>IF(ETMRouteStages[[#This Row],[RID]]=A16891,ETMRouteStages[[#This Row],[StageSequence]]=F16891+1,TRUE)</f>
        <v>1</v>
      </c>
    </row>
    <row r="16893" spans="1:14">
      <c r="A16893" t="s">
        <v>7166</v>
      </c>
      <c r="B16893" t="s">
        <v>3003</v>
      </c>
      <c r="C16893" t="s">
        <v>5665</v>
      </c>
      <c r="D16893" s="154">
        <v>70</v>
      </c>
      <c r="E16893" t="s">
        <v>2874</v>
      </c>
      <c r="F16893">
        <v>4</v>
      </c>
      <c r="G16893">
        <v>17</v>
      </c>
      <c r="H16893" t="s">
        <v>3404</v>
      </c>
      <c r="I16893" t="s">
        <v>3946</v>
      </c>
      <c r="K16893" t="s">
        <v>2875</v>
      </c>
      <c r="L16893" t="s">
        <v>2874</v>
      </c>
      <c r="M16893" t="s">
        <v>3404</v>
      </c>
      <c r="N16893" t="b">
        <f>IF(ETMRouteStages[[#This Row],[RID]]=A16892,ETMRouteStages[[#This Row],[StageSequence]]=F16892+1,TRUE)</f>
        <v>1</v>
      </c>
    </row>
    <row r="16894" spans="1:14">
      <c r="A16894" t="s">
        <v>7166</v>
      </c>
      <c r="B16894" t="s">
        <v>3003</v>
      </c>
      <c r="C16894" t="s">
        <v>5665</v>
      </c>
      <c r="D16894" s="154">
        <v>70</v>
      </c>
      <c r="E16894" t="s">
        <v>2127</v>
      </c>
      <c r="F16894">
        <v>5</v>
      </c>
      <c r="G16894">
        <v>25</v>
      </c>
      <c r="H16894" t="s">
        <v>3404</v>
      </c>
      <c r="I16894" t="s">
        <v>3946</v>
      </c>
      <c r="K16894" t="s">
        <v>2128</v>
      </c>
      <c r="L16894" t="s">
        <v>2127</v>
      </c>
      <c r="M16894" t="s">
        <v>3404</v>
      </c>
      <c r="N16894" t="b">
        <f>IF(ETMRouteStages[[#This Row],[RID]]=A16893,ETMRouteStages[[#This Row],[StageSequence]]=F16893+1,TRUE)</f>
        <v>1</v>
      </c>
    </row>
    <row r="16895" spans="1:14">
      <c r="A16895" t="s">
        <v>7166</v>
      </c>
      <c r="B16895" t="s">
        <v>3003</v>
      </c>
      <c r="C16895" t="s">
        <v>5665</v>
      </c>
      <c r="D16895" s="154">
        <v>70</v>
      </c>
      <c r="E16895" t="s">
        <v>1843</v>
      </c>
      <c r="F16895">
        <v>6</v>
      </c>
      <c r="G16895">
        <v>28</v>
      </c>
      <c r="H16895" t="s">
        <v>3404</v>
      </c>
      <c r="I16895" t="s">
        <v>3946</v>
      </c>
      <c r="K16895" t="s">
        <v>1844</v>
      </c>
      <c r="L16895" t="s">
        <v>1843</v>
      </c>
      <c r="M16895" t="s">
        <v>3404</v>
      </c>
      <c r="N16895" t="b">
        <f>IF(ETMRouteStages[[#This Row],[RID]]=A16894,ETMRouteStages[[#This Row],[StageSequence]]=F16894+1,TRUE)</f>
        <v>1</v>
      </c>
    </row>
    <row r="16896" spans="1:14">
      <c r="A16896" t="s">
        <v>7166</v>
      </c>
      <c r="B16896" t="s">
        <v>3003</v>
      </c>
      <c r="C16896" t="s">
        <v>5665</v>
      </c>
      <c r="D16896" s="154">
        <v>70</v>
      </c>
      <c r="E16896" t="s">
        <v>1189</v>
      </c>
      <c r="F16896">
        <v>7</v>
      </c>
      <c r="G16896">
        <v>30</v>
      </c>
      <c r="H16896" t="s">
        <v>3404</v>
      </c>
      <c r="I16896" t="s">
        <v>3946</v>
      </c>
      <c r="K16896" t="s">
        <v>1190</v>
      </c>
      <c r="L16896" t="s">
        <v>1189</v>
      </c>
      <c r="M16896" t="s">
        <v>3404</v>
      </c>
      <c r="N16896" t="b">
        <f>IF(ETMRouteStages[[#This Row],[RID]]=A16895,ETMRouteStages[[#This Row],[StageSequence]]=F16895+1,TRUE)</f>
        <v>1</v>
      </c>
    </row>
    <row r="16897" spans="1:14">
      <c r="A16897" t="s">
        <v>7166</v>
      </c>
      <c r="B16897" t="s">
        <v>3003</v>
      </c>
      <c r="C16897" t="s">
        <v>5665</v>
      </c>
      <c r="D16897" s="154">
        <v>70</v>
      </c>
      <c r="E16897" t="s">
        <v>786</v>
      </c>
      <c r="F16897">
        <v>8</v>
      </c>
      <c r="G16897">
        <v>38</v>
      </c>
      <c r="H16897" t="s">
        <v>3404</v>
      </c>
      <c r="I16897" t="s">
        <v>3946</v>
      </c>
      <c r="K16897" t="s">
        <v>787</v>
      </c>
      <c r="L16897" t="s">
        <v>786</v>
      </c>
      <c r="M16897" t="s">
        <v>3404</v>
      </c>
      <c r="N16897" t="b">
        <f>IF(ETMRouteStages[[#This Row],[RID]]=A16896,ETMRouteStages[[#This Row],[StageSequence]]=F16896+1,TRUE)</f>
        <v>1</v>
      </c>
    </row>
    <row r="16898" spans="1:14">
      <c r="A16898" t="s">
        <v>7166</v>
      </c>
      <c r="B16898" t="s">
        <v>3003</v>
      </c>
      <c r="C16898" t="s">
        <v>5665</v>
      </c>
      <c r="D16898" s="154">
        <v>70</v>
      </c>
      <c r="E16898" t="s">
        <v>2328</v>
      </c>
      <c r="F16898">
        <v>9</v>
      </c>
      <c r="G16898">
        <v>46</v>
      </c>
      <c r="H16898" t="s">
        <v>3404</v>
      </c>
      <c r="I16898" t="s">
        <v>3946</v>
      </c>
      <c r="K16898" t="s">
        <v>2329</v>
      </c>
      <c r="L16898" t="s">
        <v>2328</v>
      </c>
      <c r="M16898" t="s">
        <v>3404</v>
      </c>
      <c r="N16898" t="b">
        <f>IF(ETMRouteStages[[#This Row],[RID]]=A16897,ETMRouteStages[[#This Row],[StageSequence]]=F16897+1,TRUE)</f>
        <v>1</v>
      </c>
    </row>
    <row r="16899" spans="1:14">
      <c r="A16899" t="s">
        <v>7166</v>
      </c>
      <c r="B16899" t="s">
        <v>3003</v>
      </c>
      <c r="C16899" t="s">
        <v>5665</v>
      </c>
      <c r="D16899" s="154">
        <v>70</v>
      </c>
      <c r="E16899" t="s">
        <v>2952</v>
      </c>
      <c r="F16899">
        <v>10</v>
      </c>
      <c r="G16899">
        <v>56</v>
      </c>
      <c r="H16899" t="s">
        <v>3404</v>
      </c>
      <c r="I16899" t="s">
        <v>3946</v>
      </c>
      <c r="K16899" t="s">
        <v>2953</v>
      </c>
      <c r="L16899" t="s">
        <v>2952</v>
      </c>
      <c r="M16899" t="s">
        <v>3404</v>
      </c>
      <c r="N16899" t="b">
        <f>IF(ETMRouteStages[[#This Row],[RID]]=A16898,ETMRouteStages[[#This Row],[StageSequence]]=F16898+1,TRUE)</f>
        <v>1</v>
      </c>
    </row>
    <row r="16900" spans="1:14">
      <c r="A16900" t="s">
        <v>7166</v>
      </c>
      <c r="B16900" t="s">
        <v>3003</v>
      </c>
      <c r="C16900" t="s">
        <v>5665</v>
      </c>
      <c r="D16900" s="154">
        <v>70</v>
      </c>
      <c r="E16900" t="s">
        <v>1675</v>
      </c>
      <c r="F16900">
        <v>11</v>
      </c>
      <c r="G16900">
        <v>68</v>
      </c>
      <c r="H16900" t="s">
        <v>3404</v>
      </c>
      <c r="I16900" t="s">
        <v>3946</v>
      </c>
      <c r="K16900" t="s">
        <v>1676</v>
      </c>
      <c r="L16900" t="s">
        <v>1675</v>
      </c>
      <c r="M16900" t="s">
        <v>3404</v>
      </c>
      <c r="N16900" t="b">
        <f>IF(ETMRouteStages[[#This Row],[RID]]=A16899,ETMRouteStages[[#This Row],[StageSequence]]=F16899+1,TRUE)</f>
        <v>1</v>
      </c>
    </row>
    <row r="16901" spans="1:14">
      <c r="A16901" t="s">
        <v>7166</v>
      </c>
      <c r="B16901" t="s">
        <v>3003</v>
      </c>
      <c r="C16901" t="s">
        <v>5665</v>
      </c>
      <c r="D16901" s="154">
        <v>70</v>
      </c>
      <c r="E16901" t="s">
        <v>2550</v>
      </c>
      <c r="F16901">
        <v>12</v>
      </c>
      <c r="G16901">
        <v>80</v>
      </c>
      <c r="H16901" t="s">
        <v>3404</v>
      </c>
      <c r="I16901" t="s">
        <v>3946</v>
      </c>
      <c r="K16901" t="s">
        <v>2551</v>
      </c>
      <c r="L16901" t="s">
        <v>2550</v>
      </c>
      <c r="M16901" t="s">
        <v>3404</v>
      </c>
      <c r="N16901" t="b">
        <f>IF(ETMRouteStages[[#This Row],[RID]]=A16900,ETMRouteStages[[#This Row],[StageSequence]]=F16900+1,TRUE)</f>
        <v>1</v>
      </c>
    </row>
    <row r="16902" spans="1:14">
      <c r="A16902" t="s">
        <v>7166</v>
      </c>
      <c r="B16902" t="s">
        <v>3003</v>
      </c>
      <c r="C16902" t="s">
        <v>5665</v>
      </c>
      <c r="D16902" s="154">
        <v>70</v>
      </c>
      <c r="E16902" t="s">
        <v>2247</v>
      </c>
      <c r="F16902">
        <v>13</v>
      </c>
      <c r="G16902">
        <v>84</v>
      </c>
      <c r="H16902" t="s">
        <v>3404</v>
      </c>
      <c r="I16902" t="s">
        <v>3946</v>
      </c>
      <c r="K16902" t="s">
        <v>2248</v>
      </c>
      <c r="L16902" t="s">
        <v>2247</v>
      </c>
      <c r="M16902" t="s">
        <v>3404</v>
      </c>
      <c r="N16902" t="b">
        <f>IF(ETMRouteStages[[#This Row],[RID]]=A16901,ETMRouteStages[[#This Row],[StageSequence]]=F16901+1,TRUE)</f>
        <v>1</v>
      </c>
    </row>
    <row r="16903" spans="1:14">
      <c r="A16903" t="s">
        <v>7166</v>
      </c>
      <c r="B16903" t="s">
        <v>3003</v>
      </c>
      <c r="C16903" t="s">
        <v>5665</v>
      </c>
      <c r="D16903" s="154">
        <v>70</v>
      </c>
      <c r="E16903" t="s">
        <v>1591</v>
      </c>
      <c r="F16903">
        <v>14</v>
      </c>
      <c r="G16903">
        <v>90</v>
      </c>
      <c r="H16903" t="s">
        <v>3404</v>
      </c>
      <c r="I16903" t="s">
        <v>3946</v>
      </c>
      <c r="K16903" t="s">
        <v>1592</v>
      </c>
      <c r="L16903" t="s">
        <v>1591</v>
      </c>
      <c r="M16903" t="s">
        <v>3404</v>
      </c>
      <c r="N16903" t="b">
        <f>IF(ETMRouteStages[[#This Row],[RID]]=A16902,ETMRouteStages[[#This Row],[StageSequence]]=F16902+1,TRUE)</f>
        <v>1</v>
      </c>
    </row>
    <row r="16904" spans="1:14">
      <c r="A16904" t="s">
        <v>7166</v>
      </c>
      <c r="B16904" t="s">
        <v>3003</v>
      </c>
      <c r="C16904" t="s">
        <v>5665</v>
      </c>
      <c r="D16904" s="154">
        <v>70</v>
      </c>
      <c r="E16904" t="s">
        <v>1452</v>
      </c>
      <c r="F16904">
        <v>15</v>
      </c>
      <c r="G16904">
        <v>97</v>
      </c>
      <c r="H16904" t="s">
        <v>3404</v>
      </c>
      <c r="I16904" t="s">
        <v>3946</v>
      </c>
      <c r="K16904" t="s">
        <v>1453</v>
      </c>
      <c r="L16904" t="s">
        <v>1452</v>
      </c>
      <c r="M16904" t="s">
        <v>3404</v>
      </c>
      <c r="N16904" t="b">
        <f>IF(ETMRouteStages[[#This Row],[RID]]=A16903,ETMRouteStages[[#This Row],[StageSequence]]=F16903+1,TRUE)</f>
        <v>1</v>
      </c>
    </row>
    <row r="16905" spans="1:14">
      <c r="A16905" t="s">
        <v>7166</v>
      </c>
      <c r="B16905" t="s">
        <v>3003</v>
      </c>
      <c r="C16905" t="s">
        <v>5665</v>
      </c>
      <c r="D16905" s="154">
        <v>70</v>
      </c>
      <c r="E16905" t="s">
        <v>920</v>
      </c>
      <c r="F16905">
        <v>16</v>
      </c>
      <c r="G16905">
        <v>107</v>
      </c>
      <c r="H16905" t="s">
        <v>3404</v>
      </c>
      <c r="I16905" t="s">
        <v>3946</v>
      </c>
      <c r="J16905" t="s">
        <v>6088</v>
      </c>
      <c r="K16905" t="s">
        <v>921</v>
      </c>
      <c r="L16905" t="s">
        <v>920</v>
      </c>
      <c r="M16905" t="s">
        <v>3404</v>
      </c>
      <c r="N16905" t="b">
        <f>IF(ETMRouteStages[[#This Row],[RID]]=A16904,ETMRouteStages[[#This Row],[StageSequence]]=F16904+1,TRUE)</f>
        <v>1</v>
      </c>
    </row>
    <row r="16906" spans="1:14">
      <c r="A16906" t="s">
        <v>7166</v>
      </c>
      <c r="B16906" t="s">
        <v>3003</v>
      </c>
      <c r="C16906" t="s">
        <v>5665</v>
      </c>
      <c r="D16906" s="154">
        <v>70</v>
      </c>
      <c r="E16906" t="s">
        <v>918</v>
      </c>
      <c r="F16906">
        <v>17</v>
      </c>
      <c r="G16906">
        <v>108</v>
      </c>
      <c r="H16906" t="s">
        <v>3500</v>
      </c>
      <c r="I16906" t="s">
        <v>3946</v>
      </c>
      <c r="J16906" t="s">
        <v>6089</v>
      </c>
      <c r="K16906" t="s">
        <v>919</v>
      </c>
      <c r="L16906" t="s">
        <v>918</v>
      </c>
      <c r="M16906" t="s">
        <v>3500</v>
      </c>
      <c r="N16906" t="b">
        <f>IF(ETMRouteStages[[#This Row],[RID]]=A16905,ETMRouteStages[[#This Row],[StageSequence]]=F16905+1,TRUE)</f>
        <v>1</v>
      </c>
    </row>
    <row r="16907" spans="1:14">
      <c r="A16907" t="s">
        <v>7166</v>
      </c>
      <c r="B16907" t="s">
        <v>3003</v>
      </c>
      <c r="C16907" t="s">
        <v>5665</v>
      </c>
      <c r="D16907" s="154">
        <v>70</v>
      </c>
      <c r="E16907" t="s">
        <v>890</v>
      </c>
      <c r="F16907">
        <v>18</v>
      </c>
      <c r="G16907">
        <v>114</v>
      </c>
      <c r="H16907" t="s">
        <v>3404</v>
      </c>
      <c r="I16907" t="s">
        <v>3946</v>
      </c>
      <c r="K16907" t="s">
        <v>891</v>
      </c>
      <c r="L16907" t="s">
        <v>890</v>
      </c>
      <c r="M16907" t="s">
        <v>3404</v>
      </c>
      <c r="N16907" t="b">
        <f>IF(ETMRouteStages[[#This Row],[RID]]=A16906,ETMRouteStages[[#This Row],[StageSequence]]=F16906+1,TRUE)</f>
        <v>1</v>
      </c>
    </row>
    <row r="16908" spans="1:14">
      <c r="A16908" t="s">
        <v>7166</v>
      </c>
      <c r="B16908" t="s">
        <v>3003</v>
      </c>
      <c r="C16908" t="s">
        <v>5665</v>
      </c>
      <c r="D16908" s="154">
        <v>70</v>
      </c>
      <c r="E16908" t="s">
        <v>1516</v>
      </c>
      <c r="F16908">
        <v>19</v>
      </c>
      <c r="G16908">
        <v>120</v>
      </c>
      <c r="H16908" t="s">
        <v>3404</v>
      </c>
      <c r="I16908" t="s">
        <v>3946</v>
      </c>
      <c r="K16908" t="s">
        <v>1517</v>
      </c>
      <c r="L16908" t="s">
        <v>1516</v>
      </c>
      <c r="M16908" t="s">
        <v>3404</v>
      </c>
      <c r="N16908" t="b">
        <f>IF(ETMRouteStages[[#This Row],[RID]]=A16907,ETMRouteStages[[#This Row],[StageSequence]]=F16907+1,TRUE)</f>
        <v>1</v>
      </c>
    </row>
    <row r="16909" spans="1:14">
      <c r="A16909" t="s">
        <v>7166</v>
      </c>
      <c r="B16909" t="s">
        <v>3003</v>
      </c>
      <c r="C16909" t="s">
        <v>5665</v>
      </c>
      <c r="D16909" s="154">
        <v>70</v>
      </c>
      <c r="E16909" t="s">
        <v>692</v>
      </c>
      <c r="F16909">
        <v>20</v>
      </c>
      <c r="G16909">
        <v>126</v>
      </c>
      <c r="H16909" t="s">
        <v>3404</v>
      </c>
      <c r="I16909" t="s">
        <v>3946</v>
      </c>
      <c r="K16909" t="s">
        <v>693</v>
      </c>
      <c r="L16909" t="s">
        <v>692</v>
      </c>
      <c r="M16909" t="s">
        <v>3404</v>
      </c>
      <c r="N16909" t="b">
        <f>IF(ETMRouteStages[[#This Row],[RID]]=A16908,ETMRouteStages[[#This Row],[StageSequence]]=F16908+1,TRUE)</f>
        <v>1</v>
      </c>
    </row>
    <row r="16910" spans="1:14">
      <c r="A16910" t="s">
        <v>7166</v>
      </c>
      <c r="B16910" t="s">
        <v>3003</v>
      </c>
      <c r="C16910" t="s">
        <v>5665</v>
      </c>
      <c r="D16910" s="154">
        <v>70</v>
      </c>
      <c r="E16910" t="s">
        <v>502</v>
      </c>
      <c r="F16910">
        <v>21</v>
      </c>
      <c r="G16910">
        <v>132</v>
      </c>
      <c r="H16910" t="s">
        <v>3404</v>
      </c>
      <c r="I16910" t="s">
        <v>3946</v>
      </c>
      <c r="K16910" t="s">
        <v>503</v>
      </c>
      <c r="L16910" t="s">
        <v>502</v>
      </c>
      <c r="M16910" t="s">
        <v>3404</v>
      </c>
      <c r="N16910" t="b">
        <f>IF(ETMRouteStages[[#This Row],[RID]]=A16909,ETMRouteStages[[#This Row],[StageSequence]]=F16909+1,TRUE)</f>
        <v>1</v>
      </c>
    </row>
    <row r="16911" spans="1:14">
      <c r="A16911" t="s">
        <v>7166</v>
      </c>
      <c r="B16911" t="s">
        <v>3003</v>
      </c>
      <c r="C16911" t="s">
        <v>5665</v>
      </c>
      <c r="D16911" s="154">
        <v>70</v>
      </c>
      <c r="E16911" t="s">
        <v>1454</v>
      </c>
      <c r="F16911">
        <v>22</v>
      </c>
      <c r="G16911">
        <v>138</v>
      </c>
      <c r="H16911" t="s">
        <v>3404</v>
      </c>
      <c r="I16911" t="s">
        <v>3946</v>
      </c>
      <c r="K16911" t="s">
        <v>1455</v>
      </c>
      <c r="L16911" t="s">
        <v>1454</v>
      </c>
      <c r="M16911" t="s">
        <v>3404</v>
      </c>
      <c r="N16911" t="b">
        <f>IF(ETMRouteStages[[#This Row],[RID]]=A16910,ETMRouteStages[[#This Row],[StageSequence]]=F16910+1,TRUE)</f>
        <v>1</v>
      </c>
    </row>
    <row r="16912" spans="1:14">
      <c r="A16912" t="s">
        <v>7166</v>
      </c>
      <c r="B16912" t="s">
        <v>3003</v>
      </c>
      <c r="C16912" t="s">
        <v>5665</v>
      </c>
      <c r="D16912" s="154">
        <v>70</v>
      </c>
      <c r="E16912" t="s">
        <v>2288</v>
      </c>
      <c r="F16912">
        <v>23</v>
      </c>
      <c r="G16912">
        <v>156</v>
      </c>
      <c r="H16912" t="s">
        <v>3404</v>
      </c>
      <c r="I16912" t="s">
        <v>3946</v>
      </c>
      <c r="K16912" t="s">
        <v>2289</v>
      </c>
      <c r="L16912" t="s">
        <v>2288</v>
      </c>
      <c r="M16912" t="s">
        <v>3404</v>
      </c>
      <c r="N16912" t="b">
        <f>IF(ETMRouteStages[[#This Row],[RID]]=A16911,ETMRouteStages[[#This Row],[StageSequence]]=F16911+1,TRUE)</f>
        <v>1</v>
      </c>
    </row>
    <row r="16913" spans="1:14">
      <c r="A16913" t="s">
        <v>7166</v>
      </c>
      <c r="B16913" t="s">
        <v>3003</v>
      </c>
      <c r="C16913" t="s">
        <v>5665</v>
      </c>
      <c r="D16913" s="154">
        <v>70</v>
      </c>
      <c r="E16913" t="s">
        <v>674</v>
      </c>
      <c r="F16913">
        <v>24</v>
      </c>
      <c r="G16913">
        <v>162</v>
      </c>
      <c r="H16913" t="s">
        <v>3404</v>
      </c>
      <c r="I16913" t="s">
        <v>3946</v>
      </c>
      <c r="K16913" t="s">
        <v>675</v>
      </c>
      <c r="L16913" t="s">
        <v>674</v>
      </c>
      <c r="M16913" t="s">
        <v>3404</v>
      </c>
      <c r="N16913" t="b">
        <f>IF(ETMRouteStages[[#This Row],[RID]]=A16912,ETMRouteStages[[#This Row],[StageSequence]]=F16912+1,TRUE)</f>
        <v>1</v>
      </c>
    </row>
    <row r="16914" spans="1:14">
      <c r="A16914" t="s">
        <v>7166</v>
      </c>
      <c r="B16914" t="s">
        <v>3003</v>
      </c>
      <c r="C16914" t="s">
        <v>5665</v>
      </c>
      <c r="D16914" s="154">
        <v>70</v>
      </c>
      <c r="E16914" t="s">
        <v>672</v>
      </c>
      <c r="F16914">
        <v>25</v>
      </c>
      <c r="G16914">
        <v>168</v>
      </c>
      <c r="H16914" t="s">
        <v>3404</v>
      </c>
      <c r="I16914" t="s">
        <v>3946</v>
      </c>
      <c r="K16914" t="s">
        <v>673</v>
      </c>
      <c r="L16914" t="s">
        <v>672</v>
      </c>
      <c r="M16914" t="s">
        <v>3404</v>
      </c>
      <c r="N16914" t="b">
        <f>IF(ETMRouteStages[[#This Row],[RID]]=A16913,ETMRouteStages[[#This Row],[StageSequence]]=F16913+1,TRUE)</f>
        <v>1</v>
      </c>
    </row>
    <row r="16915" spans="1:14">
      <c r="A16915" t="s">
        <v>7166</v>
      </c>
      <c r="B16915" t="s">
        <v>3003</v>
      </c>
      <c r="C16915" t="s">
        <v>5665</v>
      </c>
      <c r="D16915" s="154">
        <v>70</v>
      </c>
      <c r="E16915" t="s">
        <v>2087</v>
      </c>
      <c r="F16915">
        <v>26</v>
      </c>
      <c r="G16915">
        <v>202</v>
      </c>
      <c r="H16915" t="s">
        <v>3404</v>
      </c>
      <c r="I16915" t="s">
        <v>3946</v>
      </c>
      <c r="K16915" t="s">
        <v>2088</v>
      </c>
      <c r="L16915" t="s">
        <v>2087</v>
      </c>
      <c r="M16915" t="s">
        <v>3404</v>
      </c>
      <c r="N16915" t="b">
        <f>IF(ETMRouteStages[[#This Row],[RID]]=A16914,ETMRouteStages[[#This Row],[StageSequence]]=F16914+1,TRUE)</f>
        <v>1</v>
      </c>
    </row>
    <row r="16916" spans="1:14">
      <c r="A16916" t="s">
        <v>7166</v>
      </c>
      <c r="B16916" t="s">
        <v>3003</v>
      </c>
      <c r="C16916" t="s">
        <v>5665</v>
      </c>
      <c r="D16916" s="154">
        <v>70</v>
      </c>
      <c r="E16916" t="s">
        <v>3126</v>
      </c>
      <c r="F16916">
        <v>27</v>
      </c>
      <c r="G16916">
        <v>232</v>
      </c>
      <c r="H16916" t="s">
        <v>3404</v>
      </c>
      <c r="I16916" t="s">
        <v>3946</v>
      </c>
      <c r="K16916" t="s">
        <v>3127</v>
      </c>
      <c r="L16916" t="s">
        <v>3126</v>
      </c>
      <c r="M16916" t="s">
        <v>3404</v>
      </c>
      <c r="N16916" t="b">
        <f>IF(ETMRouteStages[[#This Row],[RID]]=A16915,ETMRouteStages[[#This Row],[StageSequence]]=F16915+1,TRUE)</f>
        <v>1</v>
      </c>
    </row>
    <row r="16917" spans="1:14">
      <c r="A16917" t="s">
        <v>7166</v>
      </c>
      <c r="B16917" t="s">
        <v>3003</v>
      </c>
      <c r="C16917" t="s">
        <v>5665</v>
      </c>
      <c r="D16917" s="154">
        <v>70</v>
      </c>
      <c r="E16917" t="s">
        <v>2514</v>
      </c>
      <c r="F16917">
        <v>28</v>
      </c>
      <c r="G16917">
        <v>253</v>
      </c>
      <c r="H16917" t="s">
        <v>3404</v>
      </c>
      <c r="I16917" t="s">
        <v>3946</v>
      </c>
      <c r="K16917" t="s">
        <v>2515</v>
      </c>
      <c r="L16917" t="s">
        <v>2514</v>
      </c>
      <c r="M16917" t="s">
        <v>3404</v>
      </c>
      <c r="N16917" t="b">
        <f>IF(ETMRouteStages[[#This Row],[RID]]=A16916,ETMRouteStages[[#This Row],[StageSequence]]=F16916+1,TRUE)</f>
        <v>1</v>
      </c>
    </row>
    <row r="16918" spans="1:14">
      <c r="A16918" t="s">
        <v>7166</v>
      </c>
      <c r="B16918" t="s">
        <v>3003</v>
      </c>
      <c r="C16918" t="s">
        <v>5665</v>
      </c>
      <c r="D16918" s="154">
        <v>70</v>
      </c>
      <c r="E16918" t="s">
        <v>1751</v>
      </c>
      <c r="F16918">
        <v>29</v>
      </c>
      <c r="G16918">
        <v>273</v>
      </c>
      <c r="H16918" t="s">
        <v>3404</v>
      </c>
      <c r="I16918" t="s">
        <v>3946</v>
      </c>
      <c r="K16918" t="s">
        <v>1752</v>
      </c>
      <c r="L16918" t="s">
        <v>1751</v>
      </c>
      <c r="M16918" t="s">
        <v>3404</v>
      </c>
      <c r="N16918" t="b">
        <f>IF(ETMRouteStages[[#This Row],[RID]]=A16917,ETMRouteStages[[#This Row],[StageSequence]]=F16917+1,TRUE)</f>
        <v>1</v>
      </c>
    </row>
    <row r="16919" spans="1:14">
      <c r="A16919" t="s">
        <v>7166</v>
      </c>
      <c r="B16919" t="s">
        <v>3003</v>
      </c>
      <c r="C16919" t="s">
        <v>5665</v>
      </c>
      <c r="D16919" s="154">
        <v>70</v>
      </c>
      <c r="E16919" t="s">
        <v>1486</v>
      </c>
      <c r="F16919">
        <v>30</v>
      </c>
      <c r="G16919">
        <v>292</v>
      </c>
      <c r="H16919" t="s">
        <v>3404</v>
      </c>
      <c r="I16919" t="s">
        <v>3946</v>
      </c>
      <c r="K16919" t="s">
        <v>1487</v>
      </c>
      <c r="L16919" t="s">
        <v>1486</v>
      </c>
      <c r="M16919" t="s">
        <v>3404</v>
      </c>
      <c r="N16919" t="b">
        <f>IF(ETMRouteStages[[#This Row],[RID]]=A16918,ETMRouteStages[[#This Row],[StageSequence]]=F16918+1,TRUE)</f>
        <v>1</v>
      </c>
    </row>
    <row r="16920" spans="1:14">
      <c r="A16920" t="s">
        <v>7166</v>
      </c>
      <c r="B16920" t="s">
        <v>3003</v>
      </c>
      <c r="C16920" t="s">
        <v>5665</v>
      </c>
      <c r="D16920" s="154">
        <v>70</v>
      </c>
      <c r="E16920" t="s">
        <v>1211</v>
      </c>
      <c r="F16920">
        <v>31</v>
      </c>
      <c r="G16920">
        <v>302</v>
      </c>
      <c r="H16920" t="s">
        <v>3404</v>
      </c>
      <c r="I16920" t="s">
        <v>3946</v>
      </c>
      <c r="K16920" t="s">
        <v>1212</v>
      </c>
      <c r="L16920" t="s">
        <v>1211</v>
      </c>
      <c r="M16920" t="s">
        <v>3404</v>
      </c>
      <c r="N16920" t="b">
        <f>IF(ETMRouteStages[[#This Row],[RID]]=A16919,ETMRouteStages[[#This Row],[StageSequence]]=F16919+1,TRUE)</f>
        <v>1</v>
      </c>
    </row>
    <row r="16921" spans="1:14">
      <c r="A16921" t="s">
        <v>7166</v>
      </c>
      <c r="B16921" t="s">
        <v>3003</v>
      </c>
      <c r="C16921" t="s">
        <v>5665</v>
      </c>
      <c r="D16921" s="154">
        <v>70</v>
      </c>
      <c r="E16921" t="s">
        <v>2077</v>
      </c>
      <c r="F16921">
        <v>32</v>
      </c>
      <c r="G16921">
        <v>311</v>
      </c>
      <c r="H16921" t="s">
        <v>3404</v>
      </c>
      <c r="I16921" t="s">
        <v>3946</v>
      </c>
      <c r="K16921" t="s">
        <v>2078</v>
      </c>
      <c r="L16921" t="s">
        <v>2077</v>
      </c>
      <c r="M16921" t="s">
        <v>3404</v>
      </c>
      <c r="N16921" t="b">
        <f>IF(ETMRouteStages[[#This Row],[RID]]=A16920,ETMRouteStages[[#This Row],[StageSequence]]=F16920+1,TRUE)</f>
        <v>1</v>
      </c>
    </row>
    <row r="16922" spans="1:14">
      <c r="A16922" t="s">
        <v>7166</v>
      </c>
      <c r="B16922" t="s">
        <v>3003</v>
      </c>
      <c r="C16922" t="s">
        <v>5665</v>
      </c>
      <c r="D16922" s="154">
        <v>70</v>
      </c>
      <c r="E16922" t="s">
        <v>606</v>
      </c>
      <c r="F16922">
        <v>33</v>
      </c>
      <c r="G16922">
        <v>316</v>
      </c>
      <c r="H16922" t="s">
        <v>3404</v>
      </c>
      <c r="I16922" t="s">
        <v>3946</v>
      </c>
      <c r="K16922" t="s">
        <v>607</v>
      </c>
      <c r="L16922" t="s">
        <v>606</v>
      </c>
      <c r="M16922" t="s">
        <v>3404</v>
      </c>
      <c r="N16922" t="b">
        <f>IF(ETMRouteStages[[#This Row],[RID]]=A16921,ETMRouteStages[[#This Row],[StageSequence]]=F16921+1,TRUE)</f>
        <v>1</v>
      </c>
    </row>
    <row r="16923" spans="1:14">
      <c r="A16923" t="s">
        <v>7166</v>
      </c>
      <c r="B16923" t="s">
        <v>3003</v>
      </c>
      <c r="C16923" t="s">
        <v>5665</v>
      </c>
      <c r="D16923" s="154">
        <v>70</v>
      </c>
      <c r="E16923" t="s">
        <v>2411</v>
      </c>
      <c r="F16923">
        <v>34</v>
      </c>
      <c r="G16923">
        <v>345</v>
      </c>
      <c r="H16923" t="s">
        <v>3404</v>
      </c>
      <c r="I16923" t="s">
        <v>3946</v>
      </c>
      <c r="K16923" t="s">
        <v>2412</v>
      </c>
      <c r="L16923" t="s">
        <v>2411</v>
      </c>
      <c r="M16923" t="s">
        <v>3404</v>
      </c>
      <c r="N16923" t="b">
        <f>IF(ETMRouteStages[[#This Row],[RID]]=A16922,ETMRouteStages[[#This Row],[StageSequence]]=F16922+1,TRUE)</f>
        <v>1</v>
      </c>
    </row>
    <row r="16924" spans="1:14">
      <c r="A16924" t="s">
        <v>7166</v>
      </c>
      <c r="B16924" t="s">
        <v>3003</v>
      </c>
      <c r="C16924" t="s">
        <v>5665</v>
      </c>
      <c r="D16924" s="154">
        <v>70</v>
      </c>
      <c r="E16924" t="s">
        <v>2043</v>
      </c>
      <c r="F16924">
        <v>35</v>
      </c>
      <c r="G16924">
        <v>359</v>
      </c>
      <c r="H16924" t="s">
        <v>3404</v>
      </c>
      <c r="I16924" t="s">
        <v>3946</v>
      </c>
      <c r="K16924" t="s">
        <v>2044</v>
      </c>
      <c r="L16924" t="s">
        <v>2043</v>
      </c>
      <c r="M16924" t="s">
        <v>3404</v>
      </c>
      <c r="N16924" t="b">
        <f>IF(ETMRouteStages[[#This Row],[RID]]=A16923,ETMRouteStages[[#This Row],[StageSequence]]=F16923+1,TRUE)</f>
        <v>1</v>
      </c>
    </row>
    <row r="16925" spans="1:14">
      <c r="A16925" t="s">
        <v>7166</v>
      </c>
      <c r="B16925" t="s">
        <v>3003</v>
      </c>
      <c r="C16925" t="s">
        <v>5665</v>
      </c>
      <c r="D16925" s="154">
        <v>70</v>
      </c>
      <c r="E16925" t="s">
        <v>1977</v>
      </c>
      <c r="F16925">
        <v>36</v>
      </c>
      <c r="G16925">
        <v>380</v>
      </c>
      <c r="H16925" t="s">
        <v>3404</v>
      </c>
      <c r="I16925" t="s">
        <v>3946</v>
      </c>
      <c r="K16925" t="s">
        <v>1978</v>
      </c>
      <c r="L16925" t="s">
        <v>1977</v>
      </c>
      <c r="M16925" t="s">
        <v>3404</v>
      </c>
      <c r="N16925" t="b">
        <f>IF(ETMRouteStages[[#This Row],[RID]]=A16924,ETMRouteStages[[#This Row],[StageSequence]]=F16924+1,TRUE)</f>
        <v>1</v>
      </c>
    </row>
    <row r="16926" spans="1:14">
      <c r="A16926" t="s">
        <v>7167</v>
      </c>
      <c r="B16926" t="s">
        <v>3003</v>
      </c>
      <c r="C16926" t="s">
        <v>5699</v>
      </c>
      <c r="D16926" s="154">
        <v>71</v>
      </c>
      <c r="E16926" t="s">
        <v>3002</v>
      </c>
      <c r="F16926">
        <v>1</v>
      </c>
      <c r="G16926">
        <v>0</v>
      </c>
      <c r="H16926" t="s">
        <v>3404</v>
      </c>
      <c r="I16926" t="s">
        <v>4093</v>
      </c>
      <c r="K16926" t="s">
        <v>3003</v>
      </c>
      <c r="L16926" t="s">
        <v>3002</v>
      </c>
      <c r="M16926" t="s">
        <v>3404</v>
      </c>
      <c r="N16926" t="b">
        <f>IF(ETMRouteStages[[#This Row],[RID]]=A16925,ETMRouteStages[[#This Row],[StageSequence]]=F16925+1,TRUE)</f>
        <v>1</v>
      </c>
    </row>
    <row r="16927" spans="1:14">
      <c r="A16927" t="s">
        <v>7167</v>
      </c>
      <c r="B16927" t="s">
        <v>3003</v>
      </c>
      <c r="C16927" t="s">
        <v>5699</v>
      </c>
      <c r="D16927" s="154">
        <v>71</v>
      </c>
      <c r="E16927" t="s">
        <v>2201</v>
      </c>
      <c r="F16927">
        <v>2</v>
      </c>
      <c r="G16927">
        <v>31</v>
      </c>
      <c r="H16927" t="s">
        <v>3404</v>
      </c>
      <c r="I16927" t="s">
        <v>4093</v>
      </c>
      <c r="K16927" t="s">
        <v>2202</v>
      </c>
      <c r="L16927" t="s">
        <v>2201</v>
      </c>
      <c r="M16927" t="s">
        <v>3404</v>
      </c>
      <c r="N16927" t="b">
        <f>IF(ETMRouteStages[[#This Row],[RID]]=A16926,ETMRouteStages[[#This Row],[StageSequence]]=F16926+1,TRUE)</f>
        <v>1</v>
      </c>
    </row>
    <row r="16928" spans="1:14">
      <c r="A16928" t="s">
        <v>7168</v>
      </c>
      <c r="B16928" t="s">
        <v>3003</v>
      </c>
      <c r="C16928" t="s">
        <v>5700</v>
      </c>
      <c r="D16928" s="154">
        <v>72</v>
      </c>
      <c r="E16928" t="s">
        <v>3002</v>
      </c>
      <c r="F16928">
        <v>1</v>
      </c>
      <c r="G16928">
        <v>0</v>
      </c>
      <c r="H16928" t="s">
        <v>3404</v>
      </c>
      <c r="I16928" t="s">
        <v>3946</v>
      </c>
      <c r="K16928" t="s">
        <v>3003</v>
      </c>
      <c r="L16928" t="s">
        <v>3002</v>
      </c>
      <c r="M16928" t="s">
        <v>3404</v>
      </c>
      <c r="N16928" t="b">
        <f>IF(ETMRouteStages[[#This Row],[RID]]=A16927,ETMRouteStages[[#This Row],[StageSequence]]=F16927+1,TRUE)</f>
        <v>1</v>
      </c>
    </row>
    <row r="16929" spans="1:14">
      <c r="A16929" t="s">
        <v>7168</v>
      </c>
      <c r="B16929" t="s">
        <v>3003</v>
      </c>
      <c r="C16929" t="s">
        <v>5700</v>
      </c>
      <c r="D16929" s="154">
        <v>72</v>
      </c>
      <c r="E16929" t="s">
        <v>896</v>
      </c>
      <c r="F16929">
        <v>2</v>
      </c>
      <c r="G16929">
        <v>4</v>
      </c>
      <c r="H16929" t="s">
        <v>3404</v>
      </c>
      <c r="I16929" t="s">
        <v>3946</v>
      </c>
      <c r="K16929" t="s">
        <v>897</v>
      </c>
      <c r="L16929" t="s">
        <v>896</v>
      </c>
      <c r="M16929" t="s">
        <v>3404</v>
      </c>
      <c r="N16929" t="b">
        <f>IF(ETMRouteStages[[#This Row],[RID]]=A16928,ETMRouteStages[[#This Row],[StageSequence]]=F16928+1,TRUE)</f>
        <v>1</v>
      </c>
    </row>
    <row r="16930" spans="1:14">
      <c r="A16930" t="s">
        <v>7168</v>
      </c>
      <c r="B16930" t="s">
        <v>3003</v>
      </c>
      <c r="C16930" t="s">
        <v>5700</v>
      </c>
      <c r="D16930" s="154">
        <v>72</v>
      </c>
      <c r="E16930" t="s">
        <v>3148</v>
      </c>
      <c r="F16930">
        <v>3</v>
      </c>
      <c r="G16930">
        <v>11</v>
      </c>
      <c r="H16930" t="s">
        <v>3404</v>
      </c>
      <c r="I16930" t="s">
        <v>3946</v>
      </c>
      <c r="K16930" t="s">
        <v>3149</v>
      </c>
      <c r="L16930" t="s">
        <v>3148</v>
      </c>
      <c r="M16930" t="s">
        <v>3404</v>
      </c>
      <c r="N16930" t="b">
        <f>IF(ETMRouteStages[[#This Row],[RID]]=A16929,ETMRouteStages[[#This Row],[StageSequence]]=F16929+1,TRUE)</f>
        <v>1</v>
      </c>
    </row>
    <row r="16931" spans="1:14">
      <c r="A16931" t="s">
        <v>7168</v>
      </c>
      <c r="B16931" t="s">
        <v>3003</v>
      </c>
      <c r="C16931" t="s">
        <v>5700</v>
      </c>
      <c r="D16931" s="154">
        <v>72</v>
      </c>
      <c r="E16931" t="s">
        <v>2874</v>
      </c>
      <c r="F16931">
        <v>4</v>
      </c>
      <c r="G16931">
        <v>17</v>
      </c>
      <c r="H16931" t="s">
        <v>3404</v>
      </c>
      <c r="I16931" t="s">
        <v>3946</v>
      </c>
      <c r="K16931" t="s">
        <v>2875</v>
      </c>
      <c r="L16931" t="s">
        <v>2874</v>
      </c>
      <c r="M16931" t="s">
        <v>3404</v>
      </c>
      <c r="N16931" t="b">
        <f>IF(ETMRouteStages[[#This Row],[RID]]=A16930,ETMRouteStages[[#This Row],[StageSequence]]=F16930+1,TRUE)</f>
        <v>1</v>
      </c>
    </row>
    <row r="16932" spans="1:14">
      <c r="A16932" t="s">
        <v>7168</v>
      </c>
      <c r="B16932" t="s">
        <v>3003</v>
      </c>
      <c r="C16932" t="s">
        <v>5700</v>
      </c>
      <c r="D16932" s="154">
        <v>72</v>
      </c>
      <c r="E16932" t="s">
        <v>976</v>
      </c>
      <c r="F16932">
        <v>5</v>
      </c>
      <c r="G16932">
        <v>20</v>
      </c>
      <c r="H16932" t="s">
        <v>3404</v>
      </c>
      <c r="I16932" t="s">
        <v>3946</v>
      </c>
      <c r="K16932" t="s">
        <v>977</v>
      </c>
      <c r="L16932" t="s">
        <v>976</v>
      </c>
      <c r="M16932" t="s">
        <v>3404</v>
      </c>
      <c r="N16932" t="b">
        <f>IF(ETMRouteStages[[#This Row],[RID]]=A16931,ETMRouteStages[[#This Row],[StageSequence]]=F16931+1,TRUE)</f>
        <v>1</v>
      </c>
    </row>
    <row r="16933" spans="1:14">
      <c r="A16933" t="s">
        <v>7168</v>
      </c>
      <c r="B16933" t="s">
        <v>3003</v>
      </c>
      <c r="C16933" t="s">
        <v>5700</v>
      </c>
      <c r="D16933" s="154">
        <v>72</v>
      </c>
      <c r="E16933" t="s">
        <v>2286</v>
      </c>
      <c r="F16933">
        <v>6</v>
      </c>
      <c r="G16933">
        <v>24</v>
      </c>
      <c r="H16933" t="s">
        <v>3404</v>
      </c>
      <c r="I16933" t="s">
        <v>3946</v>
      </c>
      <c r="K16933" t="s">
        <v>2287</v>
      </c>
      <c r="L16933" t="s">
        <v>2286</v>
      </c>
      <c r="M16933" t="s">
        <v>3404</v>
      </c>
      <c r="N16933" t="b">
        <f>IF(ETMRouteStages[[#This Row],[RID]]=A16932,ETMRouteStages[[#This Row],[StageSequence]]=F16932+1,TRUE)</f>
        <v>1</v>
      </c>
    </row>
    <row r="16934" spans="1:14">
      <c r="A16934" t="s">
        <v>7168</v>
      </c>
      <c r="B16934" t="s">
        <v>3003</v>
      </c>
      <c r="C16934" t="s">
        <v>5700</v>
      </c>
      <c r="D16934" s="154">
        <v>72</v>
      </c>
      <c r="E16934" t="s">
        <v>626</v>
      </c>
      <c r="F16934">
        <v>7</v>
      </c>
      <c r="G16934">
        <v>32</v>
      </c>
      <c r="H16934" t="s">
        <v>3404</v>
      </c>
      <c r="I16934" t="s">
        <v>3946</v>
      </c>
      <c r="K16934" t="s">
        <v>627</v>
      </c>
      <c r="L16934" t="s">
        <v>626</v>
      </c>
      <c r="M16934" t="s">
        <v>3404</v>
      </c>
      <c r="N16934" t="b">
        <f>IF(ETMRouteStages[[#This Row],[RID]]=A16933,ETMRouteStages[[#This Row],[StageSequence]]=F16933+1,TRUE)</f>
        <v>1</v>
      </c>
    </row>
    <row r="16935" spans="1:14">
      <c r="A16935" t="s">
        <v>7168</v>
      </c>
      <c r="B16935" t="s">
        <v>3003</v>
      </c>
      <c r="C16935" t="s">
        <v>5700</v>
      </c>
      <c r="D16935" s="154">
        <v>72</v>
      </c>
      <c r="E16935" t="s">
        <v>2201</v>
      </c>
      <c r="F16935">
        <v>8</v>
      </c>
      <c r="G16935">
        <v>36</v>
      </c>
      <c r="H16935" t="s">
        <v>3404</v>
      </c>
      <c r="I16935" t="s">
        <v>3946</v>
      </c>
      <c r="K16935" t="s">
        <v>2202</v>
      </c>
      <c r="L16935" t="s">
        <v>2201</v>
      </c>
      <c r="M16935" t="s">
        <v>3404</v>
      </c>
      <c r="N16935" t="b">
        <f>IF(ETMRouteStages[[#This Row],[RID]]=A16934,ETMRouteStages[[#This Row],[StageSequence]]=F16934+1,TRUE)</f>
        <v>1</v>
      </c>
    </row>
    <row r="16936" spans="1:14">
      <c r="A16936" t="s">
        <v>7168</v>
      </c>
      <c r="B16936" t="s">
        <v>3003</v>
      </c>
      <c r="C16936" t="s">
        <v>5700</v>
      </c>
      <c r="D16936" s="154">
        <v>72</v>
      </c>
      <c r="E16936" t="s">
        <v>2139</v>
      </c>
      <c r="F16936">
        <v>9</v>
      </c>
      <c r="G16936">
        <v>45</v>
      </c>
      <c r="H16936" t="s">
        <v>3404</v>
      </c>
      <c r="I16936" t="s">
        <v>3946</v>
      </c>
      <c r="K16936" t="s">
        <v>2140</v>
      </c>
      <c r="L16936" t="s">
        <v>2139</v>
      </c>
      <c r="M16936" t="s">
        <v>3404</v>
      </c>
      <c r="N16936" t="b">
        <f>IF(ETMRouteStages[[#This Row],[RID]]=A16935,ETMRouteStages[[#This Row],[StageSequence]]=F16935+1,TRUE)</f>
        <v>1</v>
      </c>
    </row>
    <row r="16937" spans="1:14">
      <c r="A16937" t="s">
        <v>7168</v>
      </c>
      <c r="B16937" t="s">
        <v>3003</v>
      </c>
      <c r="C16937" t="s">
        <v>5700</v>
      </c>
      <c r="D16937" s="154">
        <v>72</v>
      </c>
      <c r="E16937" t="s">
        <v>632</v>
      </c>
      <c r="F16937">
        <v>10</v>
      </c>
      <c r="G16937">
        <v>50</v>
      </c>
      <c r="H16937" t="s">
        <v>3404</v>
      </c>
      <c r="I16937" t="s">
        <v>3946</v>
      </c>
      <c r="K16937" t="s">
        <v>633</v>
      </c>
      <c r="L16937" t="s">
        <v>632</v>
      </c>
      <c r="M16937" t="s">
        <v>3404</v>
      </c>
      <c r="N16937" t="b">
        <f>IF(ETMRouteStages[[#This Row],[RID]]=A16936,ETMRouteStages[[#This Row],[StageSequence]]=F16936+1,TRUE)</f>
        <v>1</v>
      </c>
    </row>
    <row r="16938" spans="1:14">
      <c r="A16938" t="s">
        <v>7168</v>
      </c>
      <c r="B16938" t="s">
        <v>3003</v>
      </c>
      <c r="C16938" t="s">
        <v>5700</v>
      </c>
      <c r="D16938" s="154">
        <v>72</v>
      </c>
      <c r="E16938" t="s">
        <v>1723</v>
      </c>
      <c r="F16938">
        <v>11</v>
      </c>
      <c r="G16938">
        <v>55</v>
      </c>
      <c r="H16938" t="s">
        <v>3404</v>
      </c>
      <c r="I16938" t="s">
        <v>3946</v>
      </c>
      <c r="K16938" t="s">
        <v>1724</v>
      </c>
      <c r="L16938" t="s">
        <v>1723</v>
      </c>
      <c r="M16938" t="s">
        <v>3404</v>
      </c>
      <c r="N16938" t="b">
        <f>IF(ETMRouteStages[[#This Row],[RID]]=A16937,ETMRouteStages[[#This Row],[StageSequence]]=F16937+1,TRUE)</f>
        <v>1</v>
      </c>
    </row>
    <row r="16939" spans="1:14">
      <c r="A16939" t="s">
        <v>7168</v>
      </c>
      <c r="B16939" t="s">
        <v>3003</v>
      </c>
      <c r="C16939" t="s">
        <v>5700</v>
      </c>
      <c r="D16939" s="154">
        <v>72</v>
      </c>
      <c r="E16939" t="s">
        <v>2328</v>
      </c>
      <c r="F16939">
        <v>12</v>
      </c>
      <c r="G16939">
        <v>64</v>
      </c>
      <c r="H16939" t="s">
        <v>3404</v>
      </c>
      <c r="I16939" t="s">
        <v>3946</v>
      </c>
      <c r="K16939" t="s">
        <v>2329</v>
      </c>
      <c r="L16939" t="s">
        <v>2328</v>
      </c>
      <c r="M16939" t="s">
        <v>3404</v>
      </c>
      <c r="N16939" t="b">
        <f>IF(ETMRouteStages[[#This Row],[RID]]=A16938,ETMRouteStages[[#This Row],[StageSequence]]=F16938+1,TRUE)</f>
        <v>1</v>
      </c>
    </row>
    <row r="16940" spans="1:14">
      <c r="A16940" t="s">
        <v>7168</v>
      </c>
      <c r="B16940" t="s">
        <v>3003</v>
      </c>
      <c r="C16940" t="s">
        <v>5700</v>
      </c>
      <c r="D16940" s="154">
        <v>72</v>
      </c>
      <c r="E16940" t="s">
        <v>7169</v>
      </c>
      <c r="F16940">
        <v>13</v>
      </c>
      <c r="G16940">
        <v>74</v>
      </c>
      <c r="H16940" t="s">
        <v>3404</v>
      </c>
      <c r="I16940" t="s">
        <v>3946</v>
      </c>
      <c r="K16940" t="s">
        <v>2951</v>
      </c>
      <c r="L16940" t="s">
        <v>2950</v>
      </c>
      <c r="M16940" t="s">
        <v>3404</v>
      </c>
      <c r="N16940" t="b">
        <f>IF(ETMRouteStages[[#This Row],[RID]]=A16939,ETMRouteStages[[#This Row],[StageSequence]]=F16939+1,TRUE)</f>
        <v>1</v>
      </c>
    </row>
    <row r="16941" spans="1:14">
      <c r="A16941" t="s">
        <v>7168</v>
      </c>
      <c r="B16941" t="s">
        <v>3003</v>
      </c>
      <c r="C16941" t="s">
        <v>5700</v>
      </c>
      <c r="D16941" s="154">
        <v>72</v>
      </c>
      <c r="E16941" t="s">
        <v>1675</v>
      </c>
      <c r="F16941">
        <v>14</v>
      </c>
      <c r="G16941">
        <v>86</v>
      </c>
      <c r="H16941" t="s">
        <v>3404</v>
      </c>
      <c r="I16941" t="s">
        <v>3946</v>
      </c>
      <c r="K16941" t="s">
        <v>1676</v>
      </c>
      <c r="L16941" t="s">
        <v>1675</v>
      </c>
      <c r="M16941" t="s">
        <v>3404</v>
      </c>
      <c r="N16941" t="b">
        <f>IF(ETMRouteStages[[#This Row],[RID]]=A16940,ETMRouteStages[[#This Row],[StageSequence]]=F16940+1,TRUE)</f>
        <v>1</v>
      </c>
    </row>
    <row r="16942" spans="1:14">
      <c r="A16942" t="s">
        <v>7168</v>
      </c>
      <c r="B16942" t="s">
        <v>3003</v>
      </c>
      <c r="C16942" t="s">
        <v>5700</v>
      </c>
      <c r="D16942" s="154">
        <v>72</v>
      </c>
      <c r="E16942" t="s">
        <v>2550</v>
      </c>
      <c r="F16942">
        <v>15</v>
      </c>
      <c r="G16942">
        <v>98</v>
      </c>
      <c r="H16942" t="s">
        <v>3404</v>
      </c>
      <c r="I16942" t="s">
        <v>3946</v>
      </c>
      <c r="K16942" t="s">
        <v>2551</v>
      </c>
      <c r="L16942" t="s">
        <v>2550</v>
      </c>
      <c r="M16942" t="s">
        <v>3404</v>
      </c>
      <c r="N16942" t="b">
        <f>IF(ETMRouteStages[[#This Row],[RID]]=A16941,ETMRouteStages[[#This Row],[StageSequence]]=F16941+1,TRUE)</f>
        <v>1</v>
      </c>
    </row>
    <row r="16943" spans="1:14">
      <c r="A16943" t="s">
        <v>7168</v>
      </c>
      <c r="B16943" t="s">
        <v>3003</v>
      </c>
      <c r="C16943" t="s">
        <v>5700</v>
      </c>
      <c r="D16943" s="154">
        <v>72</v>
      </c>
      <c r="E16943" t="s">
        <v>2247</v>
      </c>
      <c r="F16943">
        <v>16</v>
      </c>
      <c r="G16943">
        <v>102</v>
      </c>
      <c r="H16943" t="s">
        <v>3404</v>
      </c>
      <c r="I16943" t="s">
        <v>3946</v>
      </c>
      <c r="K16943" t="s">
        <v>2248</v>
      </c>
      <c r="L16943" t="s">
        <v>2247</v>
      </c>
      <c r="M16943" t="s">
        <v>3404</v>
      </c>
      <c r="N16943" t="b">
        <f>IF(ETMRouteStages[[#This Row],[RID]]=A16942,ETMRouteStages[[#This Row],[StageSequence]]=F16942+1,TRUE)</f>
        <v>1</v>
      </c>
    </row>
    <row r="16944" spans="1:14">
      <c r="A16944" t="s">
        <v>7168</v>
      </c>
      <c r="B16944" t="s">
        <v>3003</v>
      </c>
      <c r="C16944" t="s">
        <v>5700</v>
      </c>
      <c r="D16944" s="154">
        <v>72</v>
      </c>
      <c r="E16944" t="s">
        <v>1591</v>
      </c>
      <c r="F16944">
        <v>17</v>
      </c>
      <c r="G16944">
        <v>108</v>
      </c>
      <c r="H16944" t="s">
        <v>3404</v>
      </c>
      <c r="I16944" t="s">
        <v>3946</v>
      </c>
      <c r="K16944" t="s">
        <v>1592</v>
      </c>
      <c r="L16944" t="s">
        <v>1591</v>
      </c>
      <c r="M16944" t="s">
        <v>3404</v>
      </c>
      <c r="N16944" t="b">
        <f>IF(ETMRouteStages[[#This Row],[RID]]=A16943,ETMRouteStages[[#This Row],[StageSequence]]=F16943+1,TRUE)</f>
        <v>1</v>
      </c>
    </row>
    <row r="16945" spans="1:14">
      <c r="A16945" t="s">
        <v>7168</v>
      </c>
      <c r="B16945" t="s">
        <v>3003</v>
      </c>
      <c r="C16945" t="s">
        <v>5700</v>
      </c>
      <c r="D16945" s="154">
        <v>72</v>
      </c>
      <c r="E16945" t="s">
        <v>1452</v>
      </c>
      <c r="F16945">
        <v>18</v>
      </c>
      <c r="G16945">
        <v>115</v>
      </c>
      <c r="H16945" t="s">
        <v>3404</v>
      </c>
      <c r="I16945" t="s">
        <v>3946</v>
      </c>
      <c r="K16945" t="s">
        <v>1453</v>
      </c>
      <c r="L16945" t="s">
        <v>1452</v>
      </c>
      <c r="M16945" t="s">
        <v>3404</v>
      </c>
      <c r="N16945" t="b">
        <f>IF(ETMRouteStages[[#This Row],[RID]]=A16944,ETMRouteStages[[#This Row],[StageSequence]]=F16944+1,TRUE)</f>
        <v>1</v>
      </c>
    </row>
    <row r="16946" spans="1:14">
      <c r="A16946" t="s">
        <v>7168</v>
      </c>
      <c r="B16946" t="s">
        <v>3003</v>
      </c>
      <c r="C16946" t="s">
        <v>5700</v>
      </c>
      <c r="D16946" s="154">
        <v>72</v>
      </c>
      <c r="E16946" t="s">
        <v>920</v>
      </c>
      <c r="F16946">
        <v>19</v>
      </c>
      <c r="G16946">
        <v>125</v>
      </c>
      <c r="H16946" t="s">
        <v>3404</v>
      </c>
      <c r="I16946" t="s">
        <v>3946</v>
      </c>
      <c r="J16946" t="s">
        <v>6088</v>
      </c>
      <c r="K16946" t="s">
        <v>921</v>
      </c>
      <c r="L16946" t="s">
        <v>920</v>
      </c>
      <c r="M16946" t="s">
        <v>3404</v>
      </c>
      <c r="N16946" t="b">
        <f>IF(ETMRouteStages[[#This Row],[RID]]=A16945,ETMRouteStages[[#This Row],[StageSequence]]=F16945+1,TRUE)</f>
        <v>1</v>
      </c>
    </row>
    <row r="16947" spans="1:14">
      <c r="A16947" t="s">
        <v>7168</v>
      </c>
      <c r="B16947" t="s">
        <v>3003</v>
      </c>
      <c r="C16947" t="s">
        <v>5700</v>
      </c>
      <c r="D16947" s="154">
        <v>72</v>
      </c>
      <c r="E16947" t="s">
        <v>918</v>
      </c>
      <c r="F16947">
        <v>20</v>
      </c>
      <c r="G16947">
        <v>126</v>
      </c>
      <c r="H16947" t="s">
        <v>3500</v>
      </c>
      <c r="I16947" t="s">
        <v>3946</v>
      </c>
      <c r="J16947" t="s">
        <v>6089</v>
      </c>
      <c r="K16947" t="s">
        <v>919</v>
      </c>
      <c r="L16947" t="s">
        <v>918</v>
      </c>
      <c r="M16947" t="s">
        <v>3500</v>
      </c>
      <c r="N16947" t="b">
        <f>IF(ETMRouteStages[[#This Row],[RID]]=A16946,ETMRouteStages[[#This Row],[StageSequence]]=F16946+1,TRUE)</f>
        <v>1</v>
      </c>
    </row>
    <row r="16948" spans="1:14">
      <c r="A16948" t="s">
        <v>7168</v>
      </c>
      <c r="B16948" t="s">
        <v>3003</v>
      </c>
      <c r="C16948" t="s">
        <v>5700</v>
      </c>
      <c r="D16948" s="154">
        <v>72</v>
      </c>
      <c r="E16948" t="s">
        <v>890</v>
      </c>
      <c r="F16948">
        <v>21</v>
      </c>
      <c r="G16948">
        <v>132</v>
      </c>
      <c r="H16948" t="s">
        <v>3404</v>
      </c>
      <c r="I16948" t="s">
        <v>3946</v>
      </c>
      <c r="K16948" t="s">
        <v>891</v>
      </c>
      <c r="L16948" t="s">
        <v>890</v>
      </c>
      <c r="M16948" t="s">
        <v>3404</v>
      </c>
      <c r="N16948" t="b">
        <f>IF(ETMRouteStages[[#This Row],[RID]]=A16947,ETMRouteStages[[#This Row],[StageSequence]]=F16947+1,TRUE)</f>
        <v>1</v>
      </c>
    </row>
    <row r="16949" spans="1:14">
      <c r="A16949" t="s">
        <v>7168</v>
      </c>
      <c r="B16949" t="s">
        <v>3003</v>
      </c>
      <c r="C16949" t="s">
        <v>5700</v>
      </c>
      <c r="D16949" s="154">
        <v>72</v>
      </c>
      <c r="E16949" t="s">
        <v>1516</v>
      </c>
      <c r="F16949">
        <v>22</v>
      </c>
      <c r="G16949">
        <v>138</v>
      </c>
      <c r="H16949" t="s">
        <v>3404</v>
      </c>
      <c r="I16949" t="s">
        <v>3946</v>
      </c>
      <c r="K16949" t="s">
        <v>1517</v>
      </c>
      <c r="L16949" t="s">
        <v>1516</v>
      </c>
      <c r="M16949" t="s">
        <v>3404</v>
      </c>
      <c r="N16949" t="b">
        <f>IF(ETMRouteStages[[#This Row],[RID]]=A16948,ETMRouteStages[[#This Row],[StageSequence]]=F16948+1,TRUE)</f>
        <v>1</v>
      </c>
    </row>
    <row r="16950" spans="1:14">
      <c r="A16950" t="s">
        <v>7168</v>
      </c>
      <c r="B16950" t="s">
        <v>3003</v>
      </c>
      <c r="C16950" t="s">
        <v>5700</v>
      </c>
      <c r="D16950" s="154">
        <v>72</v>
      </c>
      <c r="E16950" t="s">
        <v>692</v>
      </c>
      <c r="F16950">
        <v>23</v>
      </c>
      <c r="G16950">
        <v>144</v>
      </c>
      <c r="H16950" t="s">
        <v>3404</v>
      </c>
      <c r="I16950" t="s">
        <v>3946</v>
      </c>
      <c r="K16950" t="s">
        <v>693</v>
      </c>
      <c r="L16950" t="s">
        <v>692</v>
      </c>
      <c r="M16950" t="s">
        <v>3404</v>
      </c>
      <c r="N16950" t="b">
        <f>IF(ETMRouteStages[[#This Row],[RID]]=A16949,ETMRouteStages[[#This Row],[StageSequence]]=F16949+1,TRUE)</f>
        <v>1</v>
      </c>
    </row>
    <row r="16951" spans="1:14">
      <c r="A16951" t="s">
        <v>7168</v>
      </c>
      <c r="B16951" t="s">
        <v>3003</v>
      </c>
      <c r="C16951" t="s">
        <v>5700</v>
      </c>
      <c r="D16951" s="154">
        <v>72</v>
      </c>
      <c r="E16951" t="s">
        <v>502</v>
      </c>
      <c r="F16951">
        <v>24</v>
      </c>
      <c r="G16951">
        <v>150</v>
      </c>
      <c r="H16951" t="s">
        <v>3404</v>
      </c>
      <c r="I16951" t="s">
        <v>3946</v>
      </c>
      <c r="K16951" t="s">
        <v>503</v>
      </c>
      <c r="L16951" t="s">
        <v>502</v>
      </c>
      <c r="M16951" t="s">
        <v>3404</v>
      </c>
      <c r="N16951" t="b">
        <f>IF(ETMRouteStages[[#This Row],[RID]]=A16950,ETMRouteStages[[#This Row],[StageSequence]]=F16950+1,TRUE)</f>
        <v>1</v>
      </c>
    </row>
    <row r="16952" spans="1:14">
      <c r="A16952" t="s">
        <v>7168</v>
      </c>
      <c r="B16952" t="s">
        <v>3003</v>
      </c>
      <c r="C16952" t="s">
        <v>5700</v>
      </c>
      <c r="D16952" s="154">
        <v>72</v>
      </c>
      <c r="E16952" t="s">
        <v>1454</v>
      </c>
      <c r="F16952">
        <v>25</v>
      </c>
      <c r="G16952">
        <v>156</v>
      </c>
      <c r="H16952" t="s">
        <v>3404</v>
      </c>
      <c r="I16952" t="s">
        <v>3946</v>
      </c>
      <c r="K16952" t="s">
        <v>1455</v>
      </c>
      <c r="L16952" t="s">
        <v>1454</v>
      </c>
      <c r="M16952" t="s">
        <v>3404</v>
      </c>
      <c r="N16952" t="b">
        <f>IF(ETMRouteStages[[#This Row],[RID]]=A16951,ETMRouteStages[[#This Row],[StageSequence]]=F16951+1,TRUE)</f>
        <v>1</v>
      </c>
    </row>
    <row r="16953" spans="1:14">
      <c r="A16953" t="s">
        <v>7168</v>
      </c>
      <c r="B16953" t="s">
        <v>3003</v>
      </c>
      <c r="C16953" t="s">
        <v>5700</v>
      </c>
      <c r="D16953" s="154">
        <v>72</v>
      </c>
      <c r="E16953" t="s">
        <v>2288</v>
      </c>
      <c r="F16953">
        <v>26</v>
      </c>
      <c r="G16953">
        <v>174</v>
      </c>
      <c r="H16953" t="s">
        <v>3404</v>
      </c>
      <c r="I16953" t="s">
        <v>3946</v>
      </c>
      <c r="K16953" t="s">
        <v>2289</v>
      </c>
      <c r="L16953" t="s">
        <v>2288</v>
      </c>
      <c r="M16953" t="s">
        <v>3404</v>
      </c>
      <c r="N16953" t="b">
        <f>IF(ETMRouteStages[[#This Row],[RID]]=A16952,ETMRouteStages[[#This Row],[StageSequence]]=F16952+1,TRUE)</f>
        <v>1</v>
      </c>
    </row>
    <row r="16954" spans="1:14">
      <c r="A16954" t="s">
        <v>7168</v>
      </c>
      <c r="B16954" t="s">
        <v>3003</v>
      </c>
      <c r="C16954" t="s">
        <v>5700</v>
      </c>
      <c r="D16954" s="154">
        <v>72</v>
      </c>
      <c r="E16954" t="s">
        <v>7170</v>
      </c>
      <c r="F16954">
        <v>27</v>
      </c>
      <c r="G16954">
        <v>180</v>
      </c>
      <c r="H16954" t="s">
        <v>3404</v>
      </c>
      <c r="I16954" t="s">
        <v>3946</v>
      </c>
      <c r="K16954" t="s">
        <v>675</v>
      </c>
      <c r="L16954" t="s">
        <v>674</v>
      </c>
      <c r="M16954" t="s">
        <v>3404</v>
      </c>
      <c r="N16954" t="b">
        <f>IF(ETMRouteStages[[#This Row],[RID]]=A16953,ETMRouteStages[[#This Row],[StageSequence]]=F16953+1,TRUE)</f>
        <v>1</v>
      </c>
    </row>
    <row r="16955" spans="1:14">
      <c r="A16955" t="s">
        <v>7168</v>
      </c>
      <c r="B16955" t="s">
        <v>3003</v>
      </c>
      <c r="C16955" t="s">
        <v>5700</v>
      </c>
      <c r="D16955" s="154">
        <v>72</v>
      </c>
      <c r="E16955" t="s">
        <v>672</v>
      </c>
      <c r="F16955">
        <v>28</v>
      </c>
      <c r="G16955">
        <v>186</v>
      </c>
      <c r="H16955" t="s">
        <v>3404</v>
      </c>
      <c r="I16955" t="s">
        <v>3946</v>
      </c>
      <c r="K16955" t="s">
        <v>673</v>
      </c>
      <c r="L16955" t="s">
        <v>672</v>
      </c>
      <c r="M16955" t="s">
        <v>3404</v>
      </c>
      <c r="N16955" t="b">
        <f>IF(ETMRouteStages[[#This Row],[RID]]=A16954,ETMRouteStages[[#This Row],[StageSequence]]=F16954+1,TRUE)</f>
        <v>1</v>
      </c>
    </row>
    <row r="16956" spans="1:14">
      <c r="A16956" t="s">
        <v>7168</v>
      </c>
      <c r="B16956" t="s">
        <v>3003</v>
      </c>
      <c r="C16956" t="s">
        <v>5700</v>
      </c>
      <c r="D16956" s="154">
        <v>72</v>
      </c>
      <c r="E16956" t="s">
        <v>2087</v>
      </c>
      <c r="F16956">
        <v>29</v>
      </c>
      <c r="G16956">
        <v>220</v>
      </c>
      <c r="H16956" t="s">
        <v>3404</v>
      </c>
      <c r="I16956" t="s">
        <v>3946</v>
      </c>
      <c r="K16956" t="s">
        <v>2088</v>
      </c>
      <c r="L16956" t="s">
        <v>2087</v>
      </c>
      <c r="M16956" t="s">
        <v>3404</v>
      </c>
      <c r="N16956" t="b">
        <f>IF(ETMRouteStages[[#This Row],[RID]]=A16955,ETMRouteStages[[#This Row],[StageSequence]]=F16955+1,TRUE)</f>
        <v>1</v>
      </c>
    </row>
    <row r="16957" spans="1:14">
      <c r="A16957" t="s">
        <v>7168</v>
      </c>
      <c r="B16957" t="s">
        <v>3003</v>
      </c>
      <c r="C16957" t="s">
        <v>5700</v>
      </c>
      <c r="D16957" s="154">
        <v>72</v>
      </c>
      <c r="E16957" t="s">
        <v>3126</v>
      </c>
      <c r="F16957">
        <v>30</v>
      </c>
      <c r="G16957">
        <v>249</v>
      </c>
      <c r="H16957" t="s">
        <v>3404</v>
      </c>
      <c r="I16957" t="s">
        <v>3946</v>
      </c>
      <c r="K16957" t="s">
        <v>3127</v>
      </c>
      <c r="L16957" t="s">
        <v>3126</v>
      </c>
      <c r="M16957" t="s">
        <v>3404</v>
      </c>
      <c r="N16957" t="b">
        <f>IF(ETMRouteStages[[#This Row],[RID]]=A16956,ETMRouteStages[[#This Row],[StageSequence]]=F16956+1,TRUE)</f>
        <v>1</v>
      </c>
    </row>
    <row r="16958" spans="1:14">
      <c r="A16958" t="s">
        <v>7168</v>
      </c>
      <c r="B16958" t="s">
        <v>3003</v>
      </c>
      <c r="C16958" t="s">
        <v>5700</v>
      </c>
      <c r="D16958" s="154">
        <v>72</v>
      </c>
      <c r="E16958" t="s">
        <v>2514</v>
      </c>
      <c r="F16958">
        <v>31</v>
      </c>
      <c r="G16958">
        <v>271</v>
      </c>
      <c r="H16958" t="s">
        <v>3404</v>
      </c>
      <c r="I16958" t="s">
        <v>3946</v>
      </c>
      <c r="K16958" t="s">
        <v>2515</v>
      </c>
      <c r="L16958" t="s">
        <v>2514</v>
      </c>
      <c r="M16958" t="s">
        <v>3404</v>
      </c>
      <c r="N16958" t="b">
        <f>IF(ETMRouteStages[[#This Row],[RID]]=A16957,ETMRouteStages[[#This Row],[StageSequence]]=F16957+1,TRUE)</f>
        <v>1</v>
      </c>
    </row>
    <row r="16959" spans="1:14">
      <c r="A16959" t="s">
        <v>7168</v>
      </c>
      <c r="B16959" t="s">
        <v>3003</v>
      </c>
      <c r="C16959" t="s">
        <v>5700</v>
      </c>
      <c r="D16959" s="154">
        <v>72</v>
      </c>
      <c r="E16959" t="s">
        <v>1751</v>
      </c>
      <c r="F16959">
        <v>32</v>
      </c>
      <c r="G16959">
        <v>291</v>
      </c>
      <c r="H16959" t="s">
        <v>3404</v>
      </c>
      <c r="I16959" t="s">
        <v>3946</v>
      </c>
      <c r="K16959" t="s">
        <v>1752</v>
      </c>
      <c r="L16959" t="s">
        <v>1751</v>
      </c>
      <c r="M16959" t="s">
        <v>3404</v>
      </c>
      <c r="N16959" t="b">
        <f>IF(ETMRouteStages[[#This Row],[RID]]=A16958,ETMRouteStages[[#This Row],[StageSequence]]=F16958+1,TRUE)</f>
        <v>1</v>
      </c>
    </row>
    <row r="16960" spans="1:14">
      <c r="A16960" t="s">
        <v>7168</v>
      </c>
      <c r="B16960" t="s">
        <v>3003</v>
      </c>
      <c r="C16960" t="s">
        <v>5700</v>
      </c>
      <c r="D16960" s="154">
        <v>72</v>
      </c>
      <c r="E16960" t="s">
        <v>1985</v>
      </c>
      <c r="F16960">
        <v>33</v>
      </c>
      <c r="G16960">
        <v>315</v>
      </c>
      <c r="H16960" t="s">
        <v>3404</v>
      </c>
      <c r="I16960" t="s">
        <v>3946</v>
      </c>
      <c r="K16960" t="s">
        <v>1986</v>
      </c>
      <c r="L16960" t="s">
        <v>1985</v>
      </c>
      <c r="M16960" t="s">
        <v>3404</v>
      </c>
      <c r="N16960" t="b">
        <f>IF(ETMRouteStages[[#This Row],[RID]]=A16959,ETMRouteStages[[#This Row],[StageSequence]]=F16959+1,TRUE)</f>
        <v>1</v>
      </c>
    </row>
    <row r="16961" spans="1:14">
      <c r="A16961" t="s">
        <v>7168</v>
      </c>
      <c r="B16961" t="s">
        <v>3003</v>
      </c>
      <c r="C16961" t="s">
        <v>5700</v>
      </c>
      <c r="D16961" s="154">
        <v>72</v>
      </c>
      <c r="E16961" t="s">
        <v>1456</v>
      </c>
      <c r="F16961">
        <v>34</v>
      </c>
      <c r="G16961">
        <v>333</v>
      </c>
      <c r="H16961" t="s">
        <v>3404</v>
      </c>
      <c r="I16961" t="s">
        <v>3946</v>
      </c>
      <c r="K16961" t="s">
        <v>1457</v>
      </c>
      <c r="L16961" t="s">
        <v>1456</v>
      </c>
      <c r="M16961" t="s">
        <v>3404</v>
      </c>
      <c r="N16961" t="b">
        <f>IF(ETMRouteStages[[#This Row],[RID]]=A16960,ETMRouteStages[[#This Row],[StageSequence]]=F16960+1,TRUE)</f>
        <v>1</v>
      </c>
    </row>
    <row r="16962" spans="1:14">
      <c r="A16962" t="s">
        <v>7168</v>
      </c>
      <c r="B16962" t="s">
        <v>3003</v>
      </c>
      <c r="C16962" t="s">
        <v>5700</v>
      </c>
      <c r="D16962" s="154">
        <v>72</v>
      </c>
      <c r="E16962" t="s">
        <v>598</v>
      </c>
      <c r="F16962">
        <v>35</v>
      </c>
      <c r="G16962">
        <v>375</v>
      </c>
      <c r="H16962" t="s">
        <v>3404</v>
      </c>
      <c r="I16962" t="s">
        <v>3946</v>
      </c>
      <c r="K16962" t="s">
        <v>599</v>
      </c>
      <c r="L16962" t="s">
        <v>598</v>
      </c>
      <c r="M16962" t="s">
        <v>3404</v>
      </c>
      <c r="N16962" t="b">
        <f>IF(ETMRouteStages[[#This Row],[RID]]=A16961,ETMRouteStages[[#This Row],[StageSequence]]=F16961+1,TRUE)</f>
        <v>1</v>
      </c>
    </row>
    <row r="16963" spans="1:14">
      <c r="A16963" t="s">
        <v>7168</v>
      </c>
      <c r="B16963" t="s">
        <v>3003</v>
      </c>
      <c r="C16963" t="s">
        <v>5700</v>
      </c>
      <c r="D16963" s="154">
        <v>72</v>
      </c>
      <c r="E16963" t="s">
        <v>754</v>
      </c>
      <c r="F16963">
        <v>36</v>
      </c>
      <c r="G16963">
        <v>399</v>
      </c>
      <c r="H16963" t="s">
        <v>3404</v>
      </c>
      <c r="I16963" t="s">
        <v>3946</v>
      </c>
      <c r="K16963" t="s">
        <v>755</v>
      </c>
      <c r="L16963" t="s">
        <v>754</v>
      </c>
      <c r="M16963" t="s">
        <v>3404</v>
      </c>
      <c r="N16963" t="b">
        <f>IF(ETMRouteStages[[#This Row],[RID]]=A16962,ETMRouteStages[[#This Row],[StageSequence]]=F16962+1,TRUE)</f>
        <v>1</v>
      </c>
    </row>
    <row r="16964" spans="1:14">
      <c r="A16964" t="s">
        <v>7168</v>
      </c>
      <c r="B16964" t="s">
        <v>3003</v>
      </c>
      <c r="C16964" t="s">
        <v>5700</v>
      </c>
      <c r="D16964" s="154">
        <v>72</v>
      </c>
      <c r="E16964" t="s">
        <v>1011</v>
      </c>
      <c r="F16964">
        <v>37</v>
      </c>
      <c r="G16964">
        <v>441</v>
      </c>
      <c r="H16964" t="s">
        <v>3404</v>
      </c>
      <c r="I16964" t="s">
        <v>3946</v>
      </c>
      <c r="K16964" t="s">
        <v>1012</v>
      </c>
      <c r="L16964" t="s">
        <v>1011</v>
      </c>
      <c r="M16964" t="s">
        <v>3404</v>
      </c>
      <c r="N16964" t="b">
        <f>IF(ETMRouteStages[[#This Row],[RID]]=A16963,ETMRouteStages[[#This Row],[StageSequence]]=F16963+1,TRUE)</f>
        <v>1</v>
      </c>
    </row>
    <row r="16965" spans="1:14">
      <c r="A16965" t="s">
        <v>7168</v>
      </c>
      <c r="B16965" t="s">
        <v>3003</v>
      </c>
      <c r="C16965" t="s">
        <v>5700</v>
      </c>
      <c r="D16965" s="154">
        <v>72</v>
      </c>
      <c r="E16965" t="s">
        <v>2675</v>
      </c>
      <c r="F16965">
        <v>38</v>
      </c>
      <c r="G16965">
        <v>465</v>
      </c>
      <c r="H16965" t="s">
        <v>3404</v>
      </c>
      <c r="I16965" t="s">
        <v>3946</v>
      </c>
      <c r="K16965" t="s">
        <v>2676</v>
      </c>
      <c r="L16965" t="s">
        <v>2675</v>
      </c>
      <c r="M16965" t="s">
        <v>3404</v>
      </c>
      <c r="N16965" t="b">
        <f>IF(ETMRouteStages[[#This Row],[RID]]=A16964,ETMRouteStages[[#This Row],[StageSequence]]=F16964+1,TRUE)</f>
        <v>1</v>
      </c>
    </row>
    <row r="16966" spans="1:14">
      <c r="A16966" t="s">
        <v>7168</v>
      </c>
      <c r="B16966" t="s">
        <v>3003</v>
      </c>
      <c r="C16966" t="s">
        <v>5700</v>
      </c>
      <c r="D16966" s="154">
        <v>72</v>
      </c>
      <c r="E16966" t="s">
        <v>459</v>
      </c>
      <c r="F16966">
        <v>39</v>
      </c>
      <c r="G16966">
        <v>483</v>
      </c>
      <c r="H16966" t="s">
        <v>3404</v>
      </c>
      <c r="I16966" t="s">
        <v>3946</v>
      </c>
      <c r="K16966" t="s">
        <v>460</v>
      </c>
      <c r="L16966" t="s">
        <v>459</v>
      </c>
      <c r="M16966" t="s">
        <v>3404</v>
      </c>
      <c r="N16966" t="b">
        <f>IF(ETMRouteStages[[#This Row],[RID]]=A16965,ETMRouteStages[[#This Row],[StageSequence]]=F16965+1,TRUE)</f>
        <v>1</v>
      </c>
    </row>
    <row r="16967" spans="1:14">
      <c r="A16967" t="s">
        <v>7168</v>
      </c>
      <c r="B16967" t="s">
        <v>3003</v>
      </c>
      <c r="C16967" t="s">
        <v>5700</v>
      </c>
      <c r="D16967" s="154">
        <v>72</v>
      </c>
      <c r="E16967" t="s">
        <v>1063</v>
      </c>
      <c r="F16967">
        <v>40</v>
      </c>
      <c r="G16967">
        <v>495</v>
      </c>
      <c r="H16967" t="s">
        <v>3404</v>
      </c>
      <c r="I16967" t="s">
        <v>3946</v>
      </c>
      <c r="K16967" t="s">
        <v>1064</v>
      </c>
      <c r="L16967" t="s">
        <v>1063</v>
      </c>
      <c r="M16967" t="s">
        <v>3404</v>
      </c>
      <c r="N16967" t="b">
        <f>IF(ETMRouteStages[[#This Row],[RID]]=A16966,ETMRouteStages[[#This Row],[StageSequence]]=F16966+1,TRUE)</f>
        <v>1</v>
      </c>
    </row>
    <row r="16968" spans="1:14">
      <c r="A16968" t="s">
        <v>7168</v>
      </c>
      <c r="B16968" t="s">
        <v>3003</v>
      </c>
      <c r="C16968" t="s">
        <v>5700</v>
      </c>
      <c r="D16968" s="154">
        <v>72</v>
      </c>
      <c r="E16968" t="s">
        <v>412</v>
      </c>
      <c r="F16968">
        <v>41</v>
      </c>
      <c r="G16968">
        <v>501</v>
      </c>
      <c r="H16968" t="s">
        <v>3404</v>
      </c>
      <c r="I16968" t="s">
        <v>3946</v>
      </c>
      <c r="K16968" t="s">
        <v>413</v>
      </c>
      <c r="L16968" t="s">
        <v>412</v>
      </c>
      <c r="M16968" t="s">
        <v>3404</v>
      </c>
      <c r="N16968" t="b">
        <f>IF(ETMRouteStages[[#This Row],[RID]]=A16967,ETMRouteStages[[#This Row],[StageSequence]]=F16967+1,TRUE)</f>
        <v>1</v>
      </c>
    </row>
    <row r="16969" spans="1:14">
      <c r="A16969" t="s">
        <v>7168</v>
      </c>
      <c r="B16969" t="s">
        <v>3003</v>
      </c>
      <c r="C16969" t="s">
        <v>5700</v>
      </c>
      <c r="D16969" s="154">
        <v>72</v>
      </c>
      <c r="E16969" t="s">
        <v>578</v>
      </c>
      <c r="F16969">
        <v>42</v>
      </c>
      <c r="G16969">
        <v>515</v>
      </c>
      <c r="H16969" t="s">
        <v>3404</v>
      </c>
      <c r="I16969" t="s">
        <v>3946</v>
      </c>
      <c r="K16969" t="s">
        <v>579</v>
      </c>
      <c r="L16969" t="s">
        <v>578</v>
      </c>
      <c r="M16969" t="s">
        <v>3404</v>
      </c>
      <c r="N16969" t="b">
        <f>IF(ETMRouteStages[[#This Row],[RID]]=A16968,ETMRouteStages[[#This Row],[StageSequence]]=F16968+1,TRUE)</f>
        <v>1</v>
      </c>
    </row>
    <row r="16970" spans="1:14">
      <c r="A16970" t="s">
        <v>7168</v>
      </c>
      <c r="B16970" t="s">
        <v>3003</v>
      </c>
      <c r="C16970" t="s">
        <v>5700</v>
      </c>
      <c r="D16970" s="154">
        <v>72</v>
      </c>
      <c r="E16970" t="s">
        <v>886</v>
      </c>
      <c r="F16970">
        <v>43</v>
      </c>
      <c r="G16970">
        <v>519</v>
      </c>
      <c r="H16970" t="s">
        <v>3404</v>
      </c>
      <c r="I16970" t="s">
        <v>3946</v>
      </c>
      <c r="K16970" t="s">
        <v>887</v>
      </c>
      <c r="L16970" t="s">
        <v>886</v>
      </c>
      <c r="M16970" t="s">
        <v>3404</v>
      </c>
      <c r="N16970" t="b">
        <f>IF(ETMRouteStages[[#This Row],[RID]]=A16969,ETMRouteStages[[#This Row],[StageSequence]]=F16969+1,TRUE)</f>
        <v>1</v>
      </c>
    </row>
    <row r="16971" spans="1:14">
      <c r="A16971" t="s">
        <v>7168</v>
      </c>
      <c r="B16971" t="s">
        <v>3003</v>
      </c>
      <c r="C16971" t="s">
        <v>5700</v>
      </c>
      <c r="D16971" s="154">
        <v>72</v>
      </c>
      <c r="E16971" t="s">
        <v>1227</v>
      </c>
      <c r="F16971">
        <v>44</v>
      </c>
      <c r="G16971">
        <v>525</v>
      </c>
      <c r="H16971" t="s">
        <v>3404</v>
      </c>
      <c r="I16971" t="s">
        <v>3946</v>
      </c>
      <c r="K16971" t="s">
        <v>1228</v>
      </c>
      <c r="L16971" t="s">
        <v>1227</v>
      </c>
      <c r="M16971" t="s">
        <v>3404</v>
      </c>
      <c r="N16971" t="b">
        <f>IF(ETMRouteStages[[#This Row],[RID]]=A16970,ETMRouteStages[[#This Row],[StageSequence]]=F16970+1,TRUE)</f>
        <v>1</v>
      </c>
    </row>
    <row r="16972" spans="1:14">
      <c r="A16972" t="s">
        <v>7168</v>
      </c>
      <c r="B16972" t="s">
        <v>3003</v>
      </c>
      <c r="C16972" t="s">
        <v>5700</v>
      </c>
      <c r="D16972" s="154">
        <v>72</v>
      </c>
      <c r="E16972" t="s">
        <v>886</v>
      </c>
      <c r="F16972">
        <v>45</v>
      </c>
      <c r="G16972">
        <v>531</v>
      </c>
      <c r="H16972" t="s">
        <v>3404</v>
      </c>
      <c r="I16972" t="s">
        <v>3946</v>
      </c>
      <c r="K16972" t="s">
        <v>887</v>
      </c>
      <c r="L16972" t="s">
        <v>886</v>
      </c>
      <c r="M16972" t="s">
        <v>3404</v>
      </c>
      <c r="N16972" t="b">
        <f>IF(ETMRouteStages[[#This Row],[RID]]=A16971,ETMRouteStages[[#This Row],[StageSequence]]=F16971+1,TRUE)</f>
        <v>1</v>
      </c>
    </row>
    <row r="16973" spans="1:14">
      <c r="A16973" t="s">
        <v>7168</v>
      </c>
      <c r="B16973" t="s">
        <v>3003</v>
      </c>
      <c r="C16973" t="s">
        <v>5700</v>
      </c>
      <c r="D16973" s="154">
        <v>72</v>
      </c>
      <c r="E16973" t="s">
        <v>7171</v>
      </c>
      <c r="F16973">
        <v>46</v>
      </c>
      <c r="G16973">
        <v>567</v>
      </c>
      <c r="H16973" t="s">
        <v>3404</v>
      </c>
      <c r="I16973" t="s">
        <v>3946</v>
      </c>
      <c r="K16973" t="s">
        <v>1336</v>
      </c>
      <c r="L16973" t="s">
        <v>1335</v>
      </c>
      <c r="M16973" t="s">
        <v>3404</v>
      </c>
      <c r="N16973" t="b">
        <f>IF(ETMRouteStages[[#This Row],[RID]]=A16972,ETMRouteStages[[#This Row],[StageSequence]]=F16972+1,TRUE)</f>
        <v>1</v>
      </c>
    </row>
    <row r="16974" spans="1:14">
      <c r="A16974" t="s">
        <v>7172</v>
      </c>
      <c r="B16974" t="s">
        <v>3003</v>
      </c>
      <c r="C16974" t="s">
        <v>5700</v>
      </c>
      <c r="D16974" s="154">
        <v>73</v>
      </c>
      <c r="E16974" t="s">
        <v>3002</v>
      </c>
      <c r="F16974">
        <v>1</v>
      </c>
      <c r="G16974">
        <v>0</v>
      </c>
      <c r="H16974" t="s">
        <v>3404</v>
      </c>
      <c r="I16974" t="s">
        <v>3959</v>
      </c>
      <c r="K16974" t="s">
        <v>3003</v>
      </c>
      <c r="L16974" t="s">
        <v>3002</v>
      </c>
      <c r="M16974" t="s">
        <v>3404</v>
      </c>
      <c r="N16974" t="b">
        <f>IF(ETMRouteStages[[#This Row],[RID]]=A16973,ETMRouteStages[[#This Row],[StageSequence]]=F16973+1,TRUE)</f>
        <v>1</v>
      </c>
    </row>
    <row r="16975" spans="1:14">
      <c r="A16975" t="s">
        <v>7172</v>
      </c>
      <c r="B16975" t="s">
        <v>3003</v>
      </c>
      <c r="C16975" t="s">
        <v>5700</v>
      </c>
      <c r="D16975" s="154">
        <v>73</v>
      </c>
      <c r="E16975" t="s">
        <v>896</v>
      </c>
      <c r="F16975">
        <v>2</v>
      </c>
      <c r="G16975">
        <v>4</v>
      </c>
      <c r="H16975" t="s">
        <v>3404</v>
      </c>
      <c r="I16975" t="s">
        <v>3959</v>
      </c>
      <c r="K16975" t="s">
        <v>897</v>
      </c>
      <c r="L16975" t="s">
        <v>896</v>
      </c>
      <c r="M16975" t="s">
        <v>3404</v>
      </c>
      <c r="N16975" t="b">
        <f>IF(ETMRouteStages[[#This Row],[RID]]=A16974,ETMRouteStages[[#This Row],[StageSequence]]=F16974+1,TRUE)</f>
        <v>1</v>
      </c>
    </row>
    <row r="16976" spans="1:14">
      <c r="A16976" t="s">
        <v>7172</v>
      </c>
      <c r="B16976" t="s">
        <v>3003</v>
      </c>
      <c r="C16976" t="s">
        <v>5700</v>
      </c>
      <c r="D16976" s="154">
        <v>73</v>
      </c>
      <c r="E16976" t="s">
        <v>3148</v>
      </c>
      <c r="F16976">
        <v>3</v>
      </c>
      <c r="G16976">
        <v>11</v>
      </c>
      <c r="H16976" t="s">
        <v>3404</v>
      </c>
      <c r="I16976" t="s">
        <v>3959</v>
      </c>
      <c r="K16976" t="s">
        <v>3149</v>
      </c>
      <c r="L16976" t="s">
        <v>3148</v>
      </c>
      <c r="M16976" t="s">
        <v>3404</v>
      </c>
      <c r="N16976" t="b">
        <f>IF(ETMRouteStages[[#This Row],[RID]]=A16975,ETMRouteStages[[#This Row],[StageSequence]]=F16975+1,TRUE)</f>
        <v>1</v>
      </c>
    </row>
    <row r="16977" spans="1:14">
      <c r="A16977" t="s">
        <v>7172</v>
      </c>
      <c r="B16977" t="s">
        <v>3003</v>
      </c>
      <c r="C16977" t="s">
        <v>5700</v>
      </c>
      <c r="D16977" s="154">
        <v>73</v>
      </c>
      <c r="E16977" t="s">
        <v>2874</v>
      </c>
      <c r="F16977">
        <v>4</v>
      </c>
      <c r="G16977">
        <v>17</v>
      </c>
      <c r="H16977" t="s">
        <v>3404</v>
      </c>
      <c r="I16977" t="s">
        <v>3959</v>
      </c>
      <c r="K16977" t="s">
        <v>2875</v>
      </c>
      <c r="L16977" t="s">
        <v>2874</v>
      </c>
      <c r="M16977" t="s">
        <v>3404</v>
      </c>
      <c r="N16977" t="b">
        <f>IF(ETMRouteStages[[#This Row],[RID]]=A16976,ETMRouteStages[[#This Row],[StageSequence]]=F16976+1,TRUE)</f>
        <v>1</v>
      </c>
    </row>
    <row r="16978" spans="1:14">
      <c r="A16978" t="s">
        <v>7172</v>
      </c>
      <c r="B16978" t="s">
        <v>3003</v>
      </c>
      <c r="C16978" t="s">
        <v>5700</v>
      </c>
      <c r="D16978" s="154">
        <v>73</v>
      </c>
      <c r="E16978" t="s">
        <v>976</v>
      </c>
      <c r="F16978">
        <v>5</v>
      </c>
      <c r="G16978">
        <v>20</v>
      </c>
      <c r="H16978" t="s">
        <v>3404</v>
      </c>
      <c r="I16978" t="s">
        <v>3959</v>
      </c>
      <c r="K16978" t="s">
        <v>977</v>
      </c>
      <c r="L16978" t="s">
        <v>976</v>
      </c>
      <c r="M16978" t="s">
        <v>3404</v>
      </c>
      <c r="N16978" t="b">
        <f>IF(ETMRouteStages[[#This Row],[RID]]=A16977,ETMRouteStages[[#This Row],[StageSequence]]=F16977+1,TRUE)</f>
        <v>1</v>
      </c>
    </row>
    <row r="16979" spans="1:14">
      <c r="A16979" t="s">
        <v>7172</v>
      </c>
      <c r="B16979" t="s">
        <v>3003</v>
      </c>
      <c r="C16979" t="s">
        <v>5700</v>
      </c>
      <c r="D16979" s="154">
        <v>73</v>
      </c>
      <c r="E16979" t="s">
        <v>2286</v>
      </c>
      <c r="F16979">
        <v>6</v>
      </c>
      <c r="G16979">
        <v>24</v>
      </c>
      <c r="H16979" t="s">
        <v>3404</v>
      </c>
      <c r="I16979" t="s">
        <v>3959</v>
      </c>
      <c r="K16979" t="s">
        <v>2287</v>
      </c>
      <c r="L16979" t="s">
        <v>2286</v>
      </c>
      <c r="M16979" t="s">
        <v>3404</v>
      </c>
      <c r="N16979" t="b">
        <f>IF(ETMRouteStages[[#This Row],[RID]]=A16978,ETMRouteStages[[#This Row],[StageSequence]]=F16978+1,TRUE)</f>
        <v>1</v>
      </c>
    </row>
    <row r="16980" spans="1:14">
      <c r="A16980" t="s">
        <v>7172</v>
      </c>
      <c r="B16980" t="s">
        <v>3003</v>
      </c>
      <c r="C16980" t="s">
        <v>5700</v>
      </c>
      <c r="D16980" s="154">
        <v>73</v>
      </c>
      <c r="E16980" t="s">
        <v>626</v>
      </c>
      <c r="F16980">
        <v>7</v>
      </c>
      <c r="G16980">
        <v>32</v>
      </c>
      <c r="H16980" t="s">
        <v>3404</v>
      </c>
      <c r="I16980" t="s">
        <v>3959</v>
      </c>
      <c r="K16980" t="s">
        <v>627</v>
      </c>
      <c r="L16980" t="s">
        <v>626</v>
      </c>
      <c r="M16980" t="s">
        <v>3404</v>
      </c>
      <c r="N16980" t="b">
        <f>IF(ETMRouteStages[[#This Row],[RID]]=A16979,ETMRouteStages[[#This Row],[StageSequence]]=F16979+1,TRUE)</f>
        <v>1</v>
      </c>
    </row>
    <row r="16981" spans="1:14">
      <c r="A16981" t="s">
        <v>7172</v>
      </c>
      <c r="B16981" t="s">
        <v>3003</v>
      </c>
      <c r="C16981" t="s">
        <v>5700</v>
      </c>
      <c r="D16981" s="154">
        <v>73</v>
      </c>
      <c r="E16981" t="s">
        <v>2201</v>
      </c>
      <c r="F16981">
        <v>8</v>
      </c>
      <c r="G16981">
        <v>36</v>
      </c>
      <c r="H16981" t="s">
        <v>3404</v>
      </c>
      <c r="I16981" t="s">
        <v>3959</v>
      </c>
      <c r="K16981" t="s">
        <v>2202</v>
      </c>
      <c r="L16981" t="s">
        <v>2201</v>
      </c>
      <c r="M16981" t="s">
        <v>3404</v>
      </c>
      <c r="N16981" t="b">
        <f>IF(ETMRouteStages[[#This Row],[RID]]=A16980,ETMRouteStages[[#This Row],[StageSequence]]=F16980+1,TRUE)</f>
        <v>1</v>
      </c>
    </row>
    <row r="16982" spans="1:14">
      <c r="A16982" t="s">
        <v>7172</v>
      </c>
      <c r="B16982" t="s">
        <v>3003</v>
      </c>
      <c r="C16982" t="s">
        <v>5700</v>
      </c>
      <c r="D16982" s="154">
        <v>73</v>
      </c>
      <c r="E16982" t="s">
        <v>2139</v>
      </c>
      <c r="F16982">
        <v>9</v>
      </c>
      <c r="G16982">
        <v>45</v>
      </c>
      <c r="H16982" t="s">
        <v>3404</v>
      </c>
      <c r="I16982" t="s">
        <v>3959</v>
      </c>
      <c r="K16982" t="s">
        <v>2140</v>
      </c>
      <c r="L16982" t="s">
        <v>2139</v>
      </c>
      <c r="M16982" t="s">
        <v>3404</v>
      </c>
      <c r="N16982" t="b">
        <f>IF(ETMRouteStages[[#This Row],[RID]]=A16981,ETMRouteStages[[#This Row],[StageSequence]]=F16981+1,TRUE)</f>
        <v>1</v>
      </c>
    </row>
    <row r="16983" spans="1:14">
      <c r="A16983" t="s">
        <v>7172</v>
      </c>
      <c r="B16983" t="s">
        <v>3003</v>
      </c>
      <c r="C16983" t="s">
        <v>5700</v>
      </c>
      <c r="D16983" s="154">
        <v>73</v>
      </c>
      <c r="E16983" t="s">
        <v>632</v>
      </c>
      <c r="F16983">
        <v>10</v>
      </c>
      <c r="G16983">
        <v>50</v>
      </c>
      <c r="H16983" t="s">
        <v>3404</v>
      </c>
      <c r="I16983" t="s">
        <v>3959</v>
      </c>
      <c r="K16983" t="s">
        <v>633</v>
      </c>
      <c r="L16983" t="s">
        <v>632</v>
      </c>
      <c r="M16983" t="s">
        <v>3404</v>
      </c>
      <c r="N16983" t="b">
        <f>IF(ETMRouteStages[[#This Row],[RID]]=A16982,ETMRouteStages[[#This Row],[StageSequence]]=F16982+1,TRUE)</f>
        <v>1</v>
      </c>
    </row>
    <row r="16984" spans="1:14">
      <c r="A16984" t="s">
        <v>7172</v>
      </c>
      <c r="B16984" t="s">
        <v>3003</v>
      </c>
      <c r="C16984" t="s">
        <v>5700</v>
      </c>
      <c r="D16984" s="154">
        <v>73</v>
      </c>
      <c r="E16984" t="s">
        <v>1723</v>
      </c>
      <c r="F16984">
        <v>11</v>
      </c>
      <c r="G16984">
        <v>54</v>
      </c>
      <c r="H16984" t="s">
        <v>3404</v>
      </c>
      <c r="I16984" t="s">
        <v>3959</v>
      </c>
      <c r="K16984" t="s">
        <v>1724</v>
      </c>
      <c r="L16984" t="s">
        <v>1723</v>
      </c>
      <c r="M16984" t="s">
        <v>3404</v>
      </c>
      <c r="N16984" t="b">
        <f>IF(ETMRouteStages[[#This Row],[RID]]=A16983,ETMRouteStages[[#This Row],[StageSequence]]=F16983+1,TRUE)</f>
        <v>1</v>
      </c>
    </row>
    <row r="16985" spans="1:14">
      <c r="A16985" t="s">
        <v>7172</v>
      </c>
      <c r="B16985" t="s">
        <v>3003</v>
      </c>
      <c r="C16985" t="s">
        <v>5700</v>
      </c>
      <c r="D16985" s="154">
        <v>73</v>
      </c>
      <c r="E16985" t="s">
        <v>2328</v>
      </c>
      <c r="F16985">
        <v>12</v>
      </c>
      <c r="G16985">
        <v>64</v>
      </c>
      <c r="H16985" t="s">
        <v>3404</v>
      </c>
      <c r="I16985" t="s">
        <v>3959</v>
      </c>
      <c r="K16985" t="s">
        <v>2329</v>
      </c>
      <c r="L16985" t="s">
        <v>2328</v>
      </c>
      <c r="M16985" t="s">
        <v>3404</v>
      </c>
      <c r="N16985" t="b">
        <f>IF(ETMRouteStages[[#This Row],[RID]]=A16984,ETMRouteStages[[#This Row],[StageSequence]]=F16984+1,TRUE)</f>
        <v>1</v>
      </c>
    </row>
    <row r="16986" spans="1:14">
      <c r="A16986" t="s">
        <v>7172</v>
      </c>
      <c r="B16986" t="s">
        <v>3003</v>
      </c>
      <c r="C16986" t="s">
        <v>5700</v>
      </c>
      <c r="D16986" s="154">
        <v>73</v>
      </c>
      <c r="E16986" t="s">
        <v>7169</v>
      </c>
      <c r="F16986">
        <v>13</v>
      </c>
      <c r="G16986">
        <v>74</v>
      </c>
      <c r="H16986" t="s">
        <v>3404</v>
      </c>
      <c r="I16986" t="s">
        <v>3959</v>
      </c>
      <c r="K16986" t="s">
        <v>2951</v>
      </c>
      <c r="L16986" t="s">
        <v>2950</v>
      </c>
      <c r="M16986" t="s">
        <v>3404</v>
      </c>
      <c r="N16986" t="b">
        <f>IF(ETMRouteStages[[#This Row],[RID]]=A16985,ETMRouteStages[[#This Row],[StageSequence]]=F16985+1,TRUE)</f>
        <v>1</v>
      </c>
    </row>
    <row r="16987" spans="1:14">
      <c r="A16987" t="s">
        <v>7172</v>
      </c>
      <c r="B16987" t="s">
        <v>3003</v>
      </c>
      <c r="C16987" t="s">
        <v>5700</v>
      </c>
      <c r="D16987" s="154">
        <v>73</v>
      </c>
      <c r="E16987" t="s">
        <v>1093</v>
      </c>
      <c r="F16987">
        <v>14</v>
      </c>
      <c r="G16987">
        <v>80</v>
      </c>
      <c r="H16987" t="s">
        <v>3404</v>
      </c>
      <c r="I16987" t="s">
        <v>3959</v>
      </c>
      <c r="K16987" t="s">
        <v>1094</v>
      </c>
      <c r="L16987" t="s">
        <v>1093</v>
      </c>
      <c r="M16987" t="s">
        <v>3404</v>
      </c>
      <c r="N16987" t="b">
        <f>IF(ETMRouteStages[[#This Row],[RID]]=A16986,ETMRouteStages[[#This Row],[StageSequence]]=F16986+1,TRUE)</f>
        <v>1</v>
      </c>
    </row>
    <row r="16988" spans="1:14">
      <c r="A16988" t="s">
        <v>7172</v>
      </c>
      <c r="B16988" t="s">
        <v>3003</v>
      </c>
      <c r="C16988" t="s">
        <v>5700</v>
      </c>
      <c r="D16988" s="154">
        <v>73</v>
      </c>
      <c r="E16988" t="s">
        <v>1109</v>
      </c>
      <c r="F16988">
        <v>15</v>
      </c>
      <c r="G16988">
        <v>86</v>
      </c>
      <c r="H16988" t="s">
        <v>3404</v>
      </c>
      <c r="I16988" t="s">
        <v>3959</v>
      </c>
      <c r="K16988" t="s">
        <v>1110</v>
      </c>
      <c r="L16988" t="s">
        <v>1109</v>
      </c>
      <c r="M16988" t="s">
        <v>3404</v>
      </c>
      <c r="N16988" t="b">
        <f>IF(ETMRouteStages[[#This Row],[RID]]=A16987,ETMRouteStages[[#This Row],[StageSequence]]=F16987+1,TRUE)</f>
        <v>1</v>
      </c>
    </row>
    <row r="16989" spans="1:14">
      <c r="A16989" t="s">
        <v>7172</v>
      </c>
      <c r="B16989" t="s">
        <v>3003</v>
      </c>
      <c r="C16989" t="s">
        <v>5700</v>
      </c>
      <c r="D16989" s="154">
        <v>73</v>
      </c>
      <c r="E16989" t="s">
        <v>1940</v>
      </c>
      <c r="F16989">
        <v>16</v>
      </c>
      <c r="G16989">
        <v>92</v>
      </c>
      <c r="H16989" t="s">
        <v>3404</v>
      </c>
      <c r="I16989" t="s">
        <v>3959</v>
      </c>
      <c r="K16989" t="s">
        <v>1941</v>
      </c>
      <c r="L16989" t="s">
        <v>1940</v>
      </c>
      <c r="M16989" t="s">
        <v>3404</v>
      </c>
      <c r="N16989" t="b">
        <f>IF(ETMRouteStages[[#This Row],[RID]]=A16988,ETMRouteStages[[#This Row],[StageSequence]]=F16988+1,TRUE)</f>
        <v>1</v>
      </c>
    </row>
    <row r="16990" spans="1:14">
      <c r="A16990" t="s">
        <v>7172</v>
      </c>
      <c r="B16990" t="s">
        <v>3003</v>
      </c>
      <c r="C16990" t="s">
        <v>5700</v>
      </c>
      <c r="D16990" s="154">
        <v>73</v>
      </c>
      <c r="E16990" t="s">
        <v>1285</v>
      </c>
      <c r="F16990">
        <v>17</v>
      </c>
      <c r="G16990">
        <v>104</v>
      </c>
      <c r="H16990" t="s">
        <v>3404</v>
      </c>
      <c r="I16990" t="s">
        <v>3959</v>
      </c>
      <c r="J16990" t="s">
        <v>6088</v>
      </c>
      <c r="K16990" t="s">
        <v>1286</v>
      </c>
      <c r="L16990" t="s">
        <v>1285</v>
      </c>
      <c r="M16990" t="s">
        <v>3404</v>
      </c>
      <c r="N16990" t="b">
        <f>IF(ETMRouteStages[[#This Row],[RID]]=A16989,ETMRouteStages[[#This Row],[StageSequence]]=F16989+1,TRUE)</f>
        <v>1</v>
      </c>
    </row>
    <row r="16991" spans="1:14">
      <c r="A16991" t="s">
        <v>7172</v>
      </c>
      <c r="B16991" t="s">
        <v>3003</v>
      </c>
      <c r="C16991" t="s">
        <v>5700</v>
      </c>
      <c r="D16991" s="154">
        <v>73</v>
      </c>
      <c r="E16991" t="s">
        <v>520</v>
      </c>
      <c r="F16991">
        <v>18</v>
      </c>
      <c r="G16991">
        <v>110</v>
      </c>
      <c r="H16991" t="s">
        <v>3500</v>
      </c>
      <c r="I16991" t="s">
        <v>3959</v>
      </c>
      <c r="J16991" t="s">
        <v>6089</v>
      </c>
      <c r="K16991" t="s">
        <v>521</v>
      </c>
      <c r="L16991" t="s">
        <v>520</v>
      </c>
      <c r="M16991" t="s">
        <v>3500</v>
      </c>
      <c r="N16991" t="b">
        <f>IF(ETMRouteStages[[#This Row],[RID]]=A16990,ETMRouteStages[[#This Row],[StageSequence]]=F16990+1,TRUE)</f>
        <v>1</v>
      </c>
    </row>
    <row r="16992" spans="1:14">
      <c r="A16992" t="s">
        <v>7172</v>
      </c>
      <c r="B16992" t="s">
        <v>3003</v>
      </c>
      <c r="C16992" t="s">
        <v>5700</v>
      </c>
      <c r="D16992" s="154">
        <v>73</v>
      </c>
      <c r="E16992" t="s">
        <v>2868</v>
      </c>
      <c r="F16992">
        <v>19</v>
      </c>
      <c r="G16992">
        <v>126</v>
      </c>
      <c r="H16992" t="s">
        <v>3404</v>
      </c>
      <c r="I16992" t="s">
        <v>3959</v>
      </c>
      <c r="K16992" t="s">
        <v>2869</v>
      </c>
      <c r="L16992" t="s">
        <v>2868</v>
      </c>
      <c r="M16992" t="s">
        <v>3404</v>
      </c>
      <c r="N16992" t="b">
        <f>IF(ETMRouteStages[[#This Row],[RID]]=A16991,ETMRouteStages[[#This Row],[StageSequence]]=F16991+1,TRUE)</f>
        <v>1</v>
      </c>
    </row>
    <row r="16993" spans="1:14">
      <c r="A16993" t="s">
        <v>7172</v>
      </c>
      <c r="B16993" t="s">
        <v>3003</v>
      </c>
      <c r="C16993" t="s">
        <v>5700</v>
      </c>
      <c r="D16993" s="154">
        <v>73</v>
      </c>
      <c r="E16993" t="s">
        <v>2407</v>
      </c>
      <c r="F16993">
        <v>20</v>
      </c>
      <c r="G16993">
        <v>134</v>
      </c>
      <c r="H16993" t="s">
        <v>3404</v>
      </c>
      <c r="I16993" t="s">
        <v>3959</v>
      </c>
      <c r="K16993" t="s">
        <v>2408</v>
      </c>
      <c r="L16993" t="s">
        <v>2407</v>
      </c>
      <c r="M16993" t="s">
        <v>3404</v>
      </c>
      <c r="N16993" t="b">
        <f>IF(ETMRouteStages[[#This Row],[RID]]=A16992,ETMRouteStages[[#This Row],[StageSequence]]=F16992+1,TRUE)</f>
        <v>1</v>
      </c>
    </row>
    <row r="16994" spans="1:14">
      <c r="A16994" t="s">
        <v>7172</v>
      </c>
      <c r="B16994" t="s">
        <v>3003</v>
      </c>
      <c r="C16994" t="s">
        <v>5700</v>
      </c>
      <c r="D16994" s="154">
        <v>73</v>
      </c>
      <c r="E16994" t="s">
        <v>1755</v>
      </c>
      <c r="F16994">
        <v>21</v>
      </c>
      <c r="G16994">
        <v>140</v>
      </c>
      <c r="H16994" t="s">
        <v>3404</v>
      </c>
      <c r="I16994" t="s">
        <v>3959</v>
      </c>
      <c r="K16994" t="s">
        <v>1756</v>
      </c>
      <c r="L16994" t="s">
        <v>1755</v>
      </c>
      <c r="M16994" t="s">
        <v>3404</v>
      </c>
      <c r="N16994" t="b">
        <f>IF(ETMRouteStages[[#This Row],[RID]]=A16993,ETMRouteStages[[#This Row],[StageSequence]]=F16993+1,TRUE)</f>
        <v>1</v>
      </c>
    </row>
    <row r="16995" spans="1:14">
      <c r="A16995" t="s">
        <v>7172</v>
      </c>
      <c r="B16995" t="s">
        <v>3003</v>
      </c>
      <c r="C16995" t="s">
        <v>5700</v>
      </c>
      <c r="D16995" s="154">
        <v>73</v>
      </c>
      <c r="E16995" t="s">
        <v>1345</v>
      </c>
      <c r="F16995">
        <v>22</v>
      </c>
      <c r="G16995">
        <v>152</v>
      </c>
      <c r="H16995" t="s">
        <v>3404</v>
      </c>
      <c r="I16995" t="s">
        <v>3959</v>
      </c>
      <c r="K16995" t="s">
        <v>1346</v>
      </c>
      <c r="L16995" t="s">
        <v>1345</v>
      </c>
      <c r="M16995" t="s">
        <v>3404</v>
      </c>
      <c r="N16995" t="b">
        <f>IF(ETMRouteStages[[#This Row],[RID]]=A16994,ETMRouteStages[[#This Row],[StageSequence]]=F16994+1,TRUE)</f>
        <v>1</v>
      </c>
    </row>
    <row r="16996" spans="1:14">
      <c r="A16996" t="s">
        <v>7172</v>
      </c>
      <c r="B16996" t="s">
        <v>3003</v>
      </c>
      <c r="C16996" t="s">
        <v>5700</v>
      </c>
      <c r="D16996" s="154">
        <v>73</v>
      </c>
      <c r="E16996" t="s">
        <v>1605</v>
      </c>
      <c r="F16996">
        <v>23</v>
      </c>
      <c r="G16996">
        <v>164</v>
      </c>
      <c r="H16996" t="s">
        <v>3404</v>
      </c>
      <c r="I16996" t="s">
        <v>3959</v>
      </c>
      <c r="K16996" t="s">
        <v>1606</v>
      </c>
      <c r="L16996" t="s">
        <v>1605</v>
      </c>
      <c r="M16996" t="s">
        <v>3404</v>
      </c>
      <c r="N16996" t="b">
        <f>IF(ETMRouteStages[[#This Row],[RID]]=A16995,ETMRouteStages[[#This Row],[StageSequence]]=F16995+1,TRUE)</f>
        <v>1</v>
      </c>
    </row>
    <row r="16997" spans="1:14">
      <c r="A16997" t="s">
        <v>7172</v>
      </c>
      <c r="B16997" t="s">
        <v>3003</v>
      </c>
      <c r="C16997" t="s">
        <v>5700</v>
      </c>
      <c r="D16997" s="154">
        <v>73</v>
      </c>
      <c r="E16997" t="s">
        <v>2288</v>
      </c>
      <c r="F16997">
        <v>24</v>
      </c>
      <c r="G16997">
        <v>178</v>
      </c>
      <c r="H16997" t="s">
        <v>3404</v>
      </c>
      <c r="I16997" t="s">
        <v>3959</v>
      </c>
      <c r="K16997" t="s">
        <v>2289</v>
      </c>
      <c r="L16997" t="s">
        <v>2288</v>
      </c>
      <c r="M16997" t="s">
        <v>3404</v>
      </c>
      <c r="N16997" t="b">
        <f>IF(ETMRouteStages[[#This Row],[RID]]=A16996,ETMRouteStages[[#This Row],[StageSequence]]=F16996+1,TRUE)</f>
        <v>1</v>
      </c>
    </row>
    <row r="16998" spans="1:14">
      <c r="A16998" t="s">
        <v>7172</v>
      </c>
      <c r="B16998" t="s">
        <v>3003</v>
      </c>
      <c r="C16998" t="s">
        <v>5700</v>
      </c>
      <c r="D16998" s="154">
        <v>73</v>
      </c>
      <c r="E16998" t="s">
        <v>674</v>
      </c>
      <c r="F16998">
        <v>25</v>
      </c>
      <c r="G16998">
        <v>188</v>
      </c>
      <c r="H16998" t="s">
        <v>3404</v>
      </c>
      <c r="I16998" t="s">
        <v>3959</v>
      </c>
      <c r="K16998" t="s">
        <v>675</v>
      </c>
      <c r="L16998" t="s">
        <v>674</v>
      </c>
      <c r="M16998" t="s">
        <v>3404</v>
      </c>
      <c r="N16998" t="b">
        <f>IF(ETMRouteStages[[#This Row],[RID]]=A16997,ETMRouteStages[[#This Row],[StageSequence]]=F16997+1,TRUE)</f>
        <v>1</v>
      </c>
    </row>
    <row r="16999" spans="1:14">
      <c r="A16999" t="s">
        <v>7172</v>
      </c>
      <c r="B16999" t="s">
        <v>3003</v>
      </c>
      <c r="C16999" t="s">
        <v>5700</v>
      </c>
      <c r="D16999" s="154">
        <v>73</v>
      </c>
      <c r="E16999" t="s">
        <v>672</v>
      </c>
      <c r="F16999">
        <v>26</v>
      </c>
      <c r="G16999">
        <v>194</v>
      </c>
      <c r="H16999" t="s">
        <v>3404</v>
      </c>
      <c r="I16999" t="s">
        <v>3959</v>
      </c>
      <c r="K16999" t="s">
        <v>673</v>
      </c>
      <c r="L16999" t="s">
        <v>672</v>
      </c>
      <c r="M16999" t="s">
        <v>3404</v>
      </c>
      <c r="N16999" t="b">
        <f>IF(ETMRouteStages[[#This Row],[RID]]=A16998,ETMRouteStages[[#This Row],[StageSequence]]=F16998+1,TRUE)</f>
        <v>1</v>
      </c>
    </row>
    <row r="17000" spans="1:14">
      <c r="A17000" t="s">
        <v>7172</v>
      </c>
      <c r="B17000" t="s">
        <v>3003</v>
      </c>
      <c r="C17000" t="s">
        <v>5700</v>
      </c>
      <c r="D17000" s="154">
        <v>73</v>
      </c>
      <c r="E17000" t="s">
        <v>2087</v>
      </c>
      <c r="F17000">
        <v>27</v>
      </c>
      <c r="G17000">
        <v>221</v>
      </c>
      <c r="H17000" t="s">
        <v>3404</v>
      </c>
      <c r="I17000" t="s">
        <v>3959</v>
      </c>
      <c r="K17000" t="s">
        <v>2088</v>
      </c>
      <c r="L17000" t="s">
        <v>2087</v>
      </c>
      <c r="M17000" t="s">
        <v>3404</v>
      </c>
      <c r="N17000" t="b">
        <f>IF(ETMRouteStages[[#This Row],[RID]]=A16999,ETMRouteStages[[#This Row],[StageSequence]]=F16999+1,TRUE)</f>
        <v>1</v>
      </c>
    </row>
    <row r="17001" spans="1:14">
      <c r="A17001" t="s">
        <v>7172</v>
      </c>
      <c r="B17001" t="s">
        <v>3003</v>
      </c>
      <c r="C17001" t="s">
        <v>5700</v>
      </c>
      <c r="D17001" s="154">
        <v>73</v>
      </c>
      <c r="E17001" t="s">
        <v>3126</v>
      </c>
      <c r="F17001">
        <v>28</v>
      </c>
      <c r="G17001">
        <v>251</v>
      </c>
      <c r="H17001" t="s">
        <v>3404</v>
      </c>
      <c r="I17001" t="s">
        <v>3959</v>
      </c>
      <c r="K17001" t="s">
        <v>3127</v>
      </c>
      <c r="L17001" t="s">
        <v>3126</v>
      </c>
      <c r="M17001" t="s">
        <v>3404</v>
      </c>
      <c r="N17001" t="b">
        <f>IF(ETMRouteStages[[#This Row],[RID]]=A17000,ETMRouteStages[[#This Row],[StageSequence]]=F17000+1,TRUE)</f>
        <v>1</v>
      </c>
    </row>
    <row r="17002" spans="1:14">
      <c r="A17002" t="s">
        <v>7172</v>
      </c>
      <c r="B17002" t="s">
        <v>3003</v>
      </c>
      <c r="C17002" t="s">
        <v>5700</v>
      </c>
      <c r="D17002" s="154">
        <v>73</v>
      </c>
      <c r="E17002" t="s">
        <v>2514</v>
      </c>
      <c r="F17002">
        <v>29</v>
      </c>
      <c r="G17002">
        <v>275</v>
      </c>
      <c r="H17002" t="s">
        <v>3404</v>
      </c>
      <c r="I17002" t="s">
        <v>3959</v>
      </c>
      <c r="K17002" t="s">
        <v>2515</v>
      </c>
      <c r="L17002" t="s">
        <v>2514</v>
      </c>
      <c r="M17002" t="s">
        <v>3404</v>
      </c>
      <c r="N17002" t="b">
        <f>IF(ETMRouteStages[[#This Row],[RID]]=A17001,ETMRouteStages[[#This Row],[StageSequence]]=F17001+1,TRUE)</f>
        <v>1</v>
      </c>
    </row>
    <row r="17003" spans="1:14">
      <c r="A17003" t="s">
        <v>7172</v>
      </c>
      <c r="B17003" t="s">
        <v>3003</v>
      </c>
      <c r="C17003" t="s">
        <v>5700</v>
      </c>
      <c r="D17003" s="154">
        <v>73</v>
      </c>
      <c r="E17003" t="s">
        <v>1751</v>
      </c>
      <c r="F17003">
        <v>30</v>
      </c>
      <c r="G17003">
        <v>293</v>
      </c>
      <c r="H17003" t="s">
        <v>3404</v>
      </c>
      <c r="I17003" t="s">
        <v>3959</v>
      </c>
      <c r="K17003" t="s">
        <v>1752</v>
      </c>
      <c r="L17003" t="s">
        <v>1751</v>
      </c>
      <c r="M17003" t="s">
        <v>3404</v>
      </c>
      <c r="N17003" t="b">
        <f>IF(ETMRouteStages[[#This Row],[RID]]=A17002,ETMRouteStages[[#This Row],[StageSequence]]=F17002+1,TRUE)</f>
        <v>1</v>
      </c>
    </row>
    <row r="17004" spans="1:14">
      <c r="A17004" t="s">
        <v>7172</v>
      </c>
      <c r="B17004" t="s">
        <v>3003</v>
      </c>
      <c r="C17004" t="s">
        <v>5700</v>
      </c>
      <c r="D17004" s="154">
        <v>73</v>
      </c>
      <c r="E17004" t="s">
        <v>1985</v>
      </c>
      <c r="F17004">
        <v>31</v>
      </c>
      <c r="G17004">
        <v>317</v>
      </c>
      <c r="H17004" t="s">
        <v>3404</v>
      </c>
      <c r="I17004" t="s">
        <v>3959</v>
      </c>
      <c r="K17004" t="s">
        <v>1986</v>
      </c>
      <c r="L17004" t="s">
        <v>1985</v>
      </c>
      <c r="M17004" t="s">
        <v>3404</v>
      </c>
      <c r="N17004" t="b">
        <f>IF(ETMRouteStages[[#This Row],[RID]]=A17003,ETMRouteStages[[#This Row],[StageSequence]]=F17003+1,TRUE)</f>
        <v>1</v>
      </c>
    </row>
    <row r="17005" spans="1:14">
      <c r="A17005" t="s">
        <v>7172</v>
      </c>
      <c r="B17005" t="s">
        <v>3003</v>
      </c>
      <c r="C17005" t="s">
        <v>5700</v>
      </c>
      <c r="D17005" s="154">
        <v>73</v>
      </c>
      <c r="E17005" t="s">
        <v>1456</v>
      </c>
      <c r="F17005">
        <v>32</v>
      </c>
      <c r="G17005">
        <v>335</v>
      </c>
      <c r="H17005" t="s">
        <v>3404</v>
      </c>
      <c r="I17005" t="s">
        <v>3959</v>
      </c>
      <c r="K17005" t="s">
        <v>1457</v>
      </c>
      <c r="L17005" t="s">
        <v>1456</v>
      </c>
      <c r="M17005" t="s">
        <v>3404</v>
      </c>
      <c r="N17005" t="b">
        <f>IF(ETMRouteStages[[#This Row],[RID]]=A17004,ETMRouteStages[[#This Row],[StageSequence]]=F17004+1,TRUE)</f>
        <v>1</v>
      </c>
    </row>
    <row r="17006" spans="1:14">
      <c r="A17006" t="s">
        <v>7172</v>
      </c>
      <c r="B17006" t="s">
        <v>3003</v>
      </c>
      <c r="C17006" t="s">
        <v>5700</v>
      </c>
      <c r="D17006" s="154">
        <v>73</v>
      </c>
      <c r="E17006" t="s">
        <v>7173</v>
      </c>
      <c r="F17006">
        <v>33</v>
      </c>
      <c r="G17006">
        <v>377</v>
      </c>
      <c r="H17006" t="s">
        <v>3404</v>
      </c>
      <c r="I17006" t="s">
        <v>3959</v>
      </c>
      <c r="K17006" t="s">
        <v>599</v>
      </c>
      <c r="L17006" t="s">
        <v>598</v>
      </c>
      <c r="M17006" t="s">
        <v>3404</v>
      </c>
      <c r="N17006" t="b">
        <f>IF(ETMRouteStages[[#This Row],[RID]]=A17005,ETMRouteStages[[#This Row],[StageSequence]]=F17005+1,TRUE)</f>
        <v>1</v>
      </c>
    </row>
    <row r="17007" spans="1:14">
      <c r="A17007" t="s">
        <v>7172</v>
      </c>
      <c r="B17007" t="s">
        <v>3003</v>
      </c>
      <c r="C17007" t="s">
        <v>5700</v>
      </c>
      <c r="D17007" s="154">
        <v>73</v>
      </c>
      <c r="E17007" t="s">
        <v>754</v>
      </c>
      <c r="F17007">
        <v>34</v>
      </c>
      <c r="G17007">
        <v>401</v>
      </c>
      <c r="H17007" t="s">
        <v>3404</v>
      </c>
      <c r="I17007" t="s">
        <v>3959</v>
      </c>
      <c r="K17007" t="s">
        <v>755</v>
      </c>
      <c r="L17007" t="s">
        <v>754</v>
      </c>
      <c r="M17007" t="s">
        <v>3404</v>
      </c>
      <c r="N17007" t="b">
        <f>IF(ETMRouteStages[[#This Row],[RID]]=A17006,ETMRouteStages[[#This Row],[StageSequence]]=F17006+1,TRUE)</f>
        <v>1</v>
      </c>
    </row>
    <row r="17008" spans="1:14">
      <c r="A17008" t="s">
        <v>7172</v>
      </c>
      <c r="B17008" t="s">
        <v>3003</v>
      </c>
      <c r="C17008" t="s">
        <v>5700</v>
      </c>
      <c r="D17008" s="154">
        <v>73</v>
      </c>
      <c r="E17008" t="s">
        <v>1011</v>
      </c>
      <c r="F17008">
        <v>35</v>
      </c>
      <c r="G17008">
        <v>443</v>
      </c>
      <c r="H17008" t="s">
        <v>3404</v>
      </c>
      <c r="I17008" t="s">
        <v>3959</v>
      </c>
      <c r="K17008" t="s">
        <v>1012</v>
      </c>
      <c r="L17008" t="s">
        <v>1011</v>
      </c>
      <c r="M17008" t="s">
        <v>3404</v>
      </c>
      <c r="N17008" t="b">
        <f>IF(ETMRouteStages[[#This Row],[RID]]=A17007,ETMRouteStages[[#This Row],[StageSequence]]=F17007+1,TRUE)</f>
        <v>1</v>
      </c>
    </row>
    <row r="17009" spans="1:14">
      <c r="A17009" t="s">
        <v>7172</v>
      </c>
      <c r="B17009" t="s">
        <v>3003</v>
      </c>
      <c r="C17009" t="s">
        <v>5700</v>
      </c>
      <c r="D17009" s="154">
        <v>73</v>
      </c>
      <c r="E17009" t="s">
        <v>2675</v>
      </c>
      <c r="F17009">
        <v>36</v>
      </c>
      <c r="G17009">
        <v>467</v>
      </c>
      <c r="H17009" t="s">
        <v>3404</v>
      </c>
      <c r="I17009" t="s">
        <v>3959</v>
      </c>
      <c r="K17009" t="s">
        <v>2676</v>
      </c>
      <c r="L17009" t="s">
        <v>2675</v>
      </c>
      <c r="M17009" t="s">
        <v>3404</v>
      </c>
      <c r="N17009" t="b">
        <f>IF(ETMRouteStages[[#This Row],[RID]]=A17008,ETMRouteStages[[#This Row],[StageSequence]]=F17008+1,TRUE)</f>
        <v>1</v>
      </c>
    </row>
    <row r="17010" spans="1:14">
      <c r="A17010" t="s">
        <v>7172</v>
      </c>
      <c r="B17010" t="s">
        <v>3003</v>
      </c>
      <c r="C17010" t="s">
        <v>5700</v>
      </c>
      <c r="D17010" s="154">
        <v>73</v>
      </c>
      <c r="E17010" t="s">
        <v>459</v>
      </c>
      <c r="F17010">
        <v>37</v>
      </c>
      <c r="G17010">
        <v>485</v>
      </c>
      <c r="H17010" t="s">
        <v>3404</v>
      </c>
      <c r="I17010" t="s">
        <v>3959</v>
      </c>
      <c r="K17010" t="s">
        <v>460</v>
      </c>
      <c r="L17010" t="s">
        <v>459</v>
      </c>
      <c r="M17010" t="s">
        <v>3404</v>
      </c>
      <c r="N17010" t="b">
        <f>IF(ETMRouteStages[[#This Row],[RID]]=A17009,ETMRouteStages[[#This Row],[StageSequence]]=F17009+1,TRUE)</f>
        <v>1</v>
      </c>
    </row>
    <row r="17011" spans="1:14">
      <c r="A17011" t="s">
        <v>7172</v>
      </c>
      <c r="B17011" t="s">
        <v>3003</v>
      </c>
      <c r="C17011" t="s">
        <v>5700</v>
      </c>
      <c r="D17011" s="154">
        <v>73</v>
      </c>
      <c r="E17011" t="s">
        <v>1063</v>
      </c>
      <c r="F17011">
        <v>38</v>
      </c>
      <c r="G17011">
        <v>497</v>
      </c>
      <c r="H17011" t="s">
        <v>3404</v>
      </c>
      <c r="I17011" t="s">
        <v>3959</v>
      </c>
      <c r="K17011" t="s">
        <v>1064</v>
      </c>
      <c r="L17011" t="s">
        <v>1063</v>
      </c>
      <c r="M17011" t="s">
        <v>3404</v>
      </c>
      <c r="N17011" t="b">
        <f>IF(ETMRouteStages[[#This Row],[RID]]=A17010,ETMRouteStages[[#This Row],[StageSequence]]=F17010+1,TRUE)</f>
        <v>1</v>
      </c>
    </row>
    <row r="17012" spans="1:14">
      <c r="A17012" t="s">
        <v>7172</v>
      </c>
      <c r="B17012" t="s">
        <v>3003</v>
      </c>
      <c r="C17012" t="s">
        <v>5700</v>
      </c>
      <c r="D17012" s="154">
        <v>73</v>
      </c>
      <c r="E17012" t="s">
        <v>412</v>
      </c>
      <c r="F17012">
        <v>39</v>
      </c>
      <c r="G17012">
        <v>503</v>
      </c>
      <c r="H17012" t="s">
        <v>3404</v>
      </c>
      <c r="I17012" t="s">
        <v>3959</v>
      </c>
      <c r="K17012" t="s">
        <v>413</v>
      </c>
      <c r="L17012" t="s">
        <v>412</v>
      </c>
      <c r="M17012" t="s">
        <v>3404</v>
      </c>
      <c r="N17012" t="b">
        <f>IF(ETMRouteStages[[#This Row],[RID]]=A17011,ETMRouteStages[[#This Row],[StageSequence]]=F17011+1,TRUE)</f>
        <v>1</v>
      </c>
    </row>
    <row r="17013" spans="1:14">
      <c r="A17013" t="s">
        <v>7172</v>
      </c>
      <c r="B17013" t="s">
        <v>3003</v>
      </c>
      <c r="C17013" t="s">
        <v>5700</v>
      </c>
      <c r="D17013" s="154">
        <v>73</v>
      </c>
      <c r="E17013" t="s">
        <v>578</v>
      </c>
      <c r="F17013">
        <v>40</v>
      </c>
      <c r="G17013">
        <v>515</v>
      </c>
      <c r="H17013" t="s">
        <v>3404</v>
      </c>
      <c r="I17013" t="s">
        <v>3959</v>
      </c>
      <c r="K17013" t="s">
        <v>579</v>
      </c>
      <c r="L17013" t="s">
        <v>578</v>
      </c>
      <c r="M17013" t="s">
        <v>3404</v>
      </c>
      <c r="N17013" t="b">
        <f>IF(ETMRouteStages[[#This Row],[RID]]=A17012,ETMRouteStages[[#This Row],[StageSequence]]=F17012+1,TRUE)</f>
        <v>1</v>
      </c>
    </row>
    <row r="17014" spans="1:14">
      <c r="A17014" t="s">
        <v>7172</v>
      </c>
      <c r="B17014" t="s">
        <v>3003</v>
      </c>
      <c r="C17014" t="s">
        <v>5700</v>
      </c>
      <c r="D17014" s="154">
        <v>73</v>
      </c>
      <c r="E17014" t="s">
        <v>886</v>
      </c>
      <c r="F17014">
        <v>41</v>
      </c>
      <c r="G17014">
        <v>521</v>
      </c>
      <c r="H17014" t="s">
        <v>3404</v>
      </c>
      <c r="I17014" t="s">
        <v>3959</v>
      </c>
      <c r="K17014" t="s">
        <v>887</v>
      </c>
      <c r="L17014" t="s">
        <v>886</v>
      </c>
      <c r="M17014" t="s">
        <v>3404</v>
      </c>
      <c r="N17014" t="b">
        <f>IF(ETMRouteStages[[#This Row],[RID]]=A17013,ETMRouteStages[[#This Row],[StageSequence]]=F17013+1,TRUE)</f>
        <v>1</v>
      </c>
    </row>
    <row r="17015" spans="1:14">
      <c r="A17015" t="s">
        <v>7172</v>
      </c>
      <c r="B17015" t="s">
        <v>3003</v>
      </c>
      <c r="C17015" t="s">
        <v>5700</v>
      </c>
      <c r="D17015" s="154">
        <v>73</v>
      </c>
      <c r="E17015" t="s">
        <v>1227</v>
      </c>
      <c r="F17015">
        <v>42</v>
      </c>
      <c r="G17015">
        <v>525</v>
      </c>
      <c r="H17015" t="s">
        <v>3404</v>
      </c>
      <c r="I17015" t="s">
        <v>3959</v>
      </c>
      <c r="K17015" t="s">
        <v>1228</v>
      </c>
      <c r="L17015" t="s">
        <v>1227</v>
      </c>
      <c r="M17015" t="s">
        <v>3404</v>
      </c>
      <c r="N17015" t="b">
        <f>IF(ETMRouteStages[[#This Row],[RID]]=A17014,ETMRouteStages[[#This Row],[StageSequence]]=F17014+1,TRUE)</f>
        <v>1</v>
      </c>
    </row>
    <row r="17016" spans="1:14">
      <c r="A17016" t="s">
        <v>7172</v>
      </c>
      <c r="B17016" t="s">
        <v>3003</v>
      </c>
      <c r="C17016" t="s">
        <v>5700</v>
      </c>
      <c r="D17016" s="154">
        <v>73</v>
      </c>
      <c r="E17016" t="s">
        <v>886</v>
      </c>
      <c r="F17016">
        <v>43</v>
      </c>
      <c r="G17016">
        <v>521</v>
      </c>
      <c r="H17016" t="s">
        <v>3404</v>
      </c>
      <c r="I17016" t="s">
        <v>3959</v>
      </c>
      <c r="K17016" t="s">
        <v>887</v>
      </c>
      <c r="L17016" t="s">
        <v>886</v>
      </c>
      <c r="M17016" t="s">
        <v>3404</v>
      </c>
      <c r="N17016" t="b">
        <f>IF(ETMRouteStages[[#This Row],[RID]]=A17015,ETMRouteStages[[#This Row],[StageSequence]]=F17015+1,TRUE)</f>
        <v>1</v>
      </c>
    </row>
    <row r="17017" spans="1:14">
      <c r="A17017" t="s">
        <v>7172</v>
      </c>
      <c r="B17017" t="s">
        <v>3003</v>
      </c>
      <c r="C17017" t="s">
        <v>5700</v>
      </c>
      <c r="D17017" s="154">
        <v>73</v>
      </c>
      <c r="E17017" t="s">
        <v>7171</v>
      </c>
      <c r="F17017">
        <v>44</v>
      </c>
      <c r="G17017">
        <v>557</v>
      </c>
      <c r="H17017" t="s">
        <v>3404</v>
      </c>
      <c r="I17017" t="s">
        <v>3959</v>
      </c>
      <c r="K17017" t="s">
        <v>1336</v>
      </c>
      <c r="L17017" t="s">
        <v>1335</v>
      </c>
      <c r="M17017" t="s">
        <v>3404</v>
      </c>
      <c r="N17017" t="b">
        <f>IF(ETMRouteStages[[#This Row],[RID]]=A17016,ETMRouteStages[[#This Row],[StageSequence]]=F17016+1,TRUE)</f>
        <v>1</v>
      </c>
    </row>
    <row r="17018" spans="1:14">
      <c r="A17018" t="s">
        <v>7174</v>
      </c>
      <c r="B17018" t="s">
        <v>3003</v>
      </c>
      <c r="C17018" t="s">
        <v>5634</v>
      </c>
      <c r="D17018" s="154">
        <v>74</v>
      </c>
      <c r="E17018" t="s">
        <v>7175</v>
      </c>
      <c r="F17018">
        <v>1</v>
      </c>
      <c r="G17018">
        <v>0</v>
      </c>
      <c r="H17018" t="s">
        <v>3404</v>
      </c>
      <c r="I17018" t="s">
        <v>3924</v>
      </c>
      <c r="K17018" t="s">
        <v>433</v>
      </c>
      <c r="L17018" t="s">
        <v>432</v>
      </c>
      <c r="M17018" t="s">
        <v>3404</v>
      </c>
      <c r="N17018" t="b">
        <f>IF(ETMRouteStages[[#This Row],[RID]]=A17017,ETMRouteStages[[#This Row],[StageSequence]]=F17017+1,TRUE)</f>
        <v>1</v>
      </c>
    </row>
    <row r="17019" spans="1:14">
      <c r="A17019" t="s">
        <v>7174</v>
      </c>
      <c r="B17019" t="s">
        <v>3003</v>
      </c>
      <c r="C17019" t="s">
        <v>5634</v>
      </c>
      <c r="D17019" s="154">
        <v>74</v>
      </c>
      <c r="E17019" t="s">
        <v>7176</v>
      </c>
      <c r="F17019">
        <v>2</v>
      </c>
      <c r="G17019">
        <v>30</v>
      </c>
      <c r="H17019" t="s">
        <v>3404</v>
      </c>
      <c r="I17019" t="s">
        <v>3924</v>
      </c>
      <c r="K17019" t="s">
        <v>2202</v>
      </c>
      <c r="L17019" t="s">
        <v>2201</v>
      </c>
      <c r="M17019" t="s">
        <v>3404</v>
      </c>
      <c r="N17019" t="b">
        <f>IF(ETMRouteStages[[#This Row],[RID]]=A17018,ETMRouteStages[[#This Row],[StageSequence]]=F17018+1,TRUE)</f>
        <v>1</v>
      </c>
    </row>
    <row r="17020" spans="1:14">
      <c r="A17020" t="s">
        <v>7174</v>
      </c>
      <c r="B17020" t="s">
        <v>3003</v>
      </c>
      <c r="C17020" t="s">
        <v>5634</v>
      </c>
      <c r="D17020" s="154">
        <v>74</v>
      </c>
      <c r="E17020" t="s">
        <v>7177</v>
      </c>
      <c r="F17020">
        <v>3</v>
      </c>
      <c r="G17020">
        <v>44</v>
      </c>
      <c r="H17020" t="s">
        <v>3404</v>
      </c>
      <c r="I17020" t="s">
        <v>3924</v>
      </c>
      <c r="K17020" t="s">
        <v>819</v>
      </c>
      <c r="L17020" t="s">
        <v>818</v>
      </c>
      <c r="M17020" t="s">
        <v>3404</v>
      </c>
      <c r="N17020" t="b">
        <f>IF(ETMRouteStages[[#This Row],[RID]]=A17019,ETMRouteStages[[#This Row],[StageSequence]]=F17019+1,TRUE)</f>
        <v>1</v>
      </c>
    </row>
    <row r="17021" spans="1:14">
      <c r="A17021" t="s">
        <v>7178</v>
      </c>
      <c r="B17021" t="s">
        <v>3003</v>
      </c>
      <c r="C17021" t="s">
        <v>4110</v>
      </c>
      <c r="D17021" s="154">
        <v>75</v>
      </c>
      <c r="E17021" t="s">
        <v>3002</v>
      </c>
      <c r="F17021">
        <v>1</v>
      </c>
      <c r="G17021">
        <v>0</v>
      </c>
      <c r="H17021" t="s">
        <v>3404</v>
      </c>
      <c r="I17021" t="s">
        <v>4093</v>
      </c>
      <c r="K17021" t="s">
        <v>3003</v>
      </c>
      <c r="L17021" t="s">
        <v>3002</v>
      </c>
      <c r="M17021" t="s">
        <v>3404</v>
      </c>
      <c r="N17021" t="b">
        <f>IF(ETMRouteStages[[#This Row],[RID]]=A17020,ETMRouteStages[[#This Row],[StageSequence]]=F17020+1,TRUE)</f>
        <v>1</v>
      </c>
    </row>
    <row r="17022" spans="1:14">
      <c r="A17022" t="s">
        <v>7178</v>
      </c>
      <c r="B17022" t="s">
        <v>3003</v>
      </c>
      <c r="C17022" t="s">
        <v>4110</v>
      </c>
      <c r="D17022" s="154">
        <v>75</v>
      </c>
      <c r="E17022" t="s">
        <v>1843</v>
      </c>
      <c r="F17022">
        <v>2</v>
      </c>
      <c r="G17022">
        <v>30</v>
      </c>
      <c r="H17022" t="s">
        <v>3404</v>
      </c>
      <c r="I17022" t="s">
        <v>4093</v>
      </c>
      <c r="K17022" t="s">
        <v>1844</v>
      </c>
      <c r="L17022" t="s">
        <v>1843</v>
      </c>
      <c r="M17022" t="s">
        <v>3404</v>
      </c>
      <c r="N17022" t="b">
        <f>IF(ETMRouteStages[[#This Row],[RID]]=A17021,ETMRouteStages[[#This Row],[StageSequence]]=F17021+1,TRUE)</f>
        <v>1</v>
      </c>
    </row>
    <row r="17023" spans="1:14">
      <c r="A17023" t="s">
        <v>7179</v>
      </c>
      <c r="B17023" t="s">
        <v>3003</v>
      </c>
      <c r="C17023" t="s">
        <v>5708</v>
      </c>
      <c r="D17023" s="154">
        <v>76</v>
      </c>
      <c r="E17023" t="s">
        <v>3002</v>
      </c>
      <c r="F17023">
        <v>1</v>
      </c>
      <c r="G17023">
        <v>0</v>
      </c>
      <c r="H17023" t="s">
        <v>3404</v>
      </c>
      <c r="I17023" t="s">
        <v>3905</v>
      </c>
      <c r="K17023" t="s">
        <v>3003</v>
      </c>
      <c r="L17023" t="s">
        <v>3002</v>
      </c>
      <c r="M17023" t="s">
        <v>3404</v>
      </c>
      <c r="N17023" t="b">
        <f>IF(ETMRouteStages[[#This Row],[RID]]=A17022,ETMRouteStages[[#This Row],[StageSequence]]=F17022+1,TRUE)</f>
        <v>1</v>
      </c>
    </row>
    <row r="17024" spans="1:14">
      <c r="A17024" t="s">
        <v>7179</v>
      </c>
      <c r="B17024" t="s">
        <v>3003</v>
      </c>
      <c r="C17024" t="s">
        <v>5708</v>
      </c>
      <c r="D17024" s="154">
        <v>76</v>
      </c>
      <c r="E17024" t="s">
        <v>2139</v>
      </c>
      <c r="F17024">
        <v>2</v>
      </c>
      <c r="G17024">
        <v>36</v>
      </c>
      <c r="H17024" t="s">
        <v>3404</v>
      </c>
      <c r="I17024" t="s">
        <v>3905</v>
      </c>
      <c r="K17024" t="s">
        <v>2140</v>
      </c>
      <c r="L17024" t="s">
        <v>2139</v>
      </c>
      <c r="M17024" t="s">
        <v>3404</v>
      </c>
      <c r="N17024" t="b">
        <f>IF(ETMRouteStages[[#This Row],[RID]]=A17023,ETMRouteStages[[#This Row],[StageSequence]]=F17023+1,TRUE)</f>
        <v>1</v>
      </c>
    </row>
    <row r="17025" spans="1:14">
      <c r="A17025" t="s">
        <v>7180</v>
      </c>
      <c r="B17025" t="s">
        <v>3003</v>
      </c>
      <c r="C17025" t="s">
        <v>4856</v>
      </c>
      <c r="D17025" s="154">
        <v>77</v>
      </c>
      <c r="E17025" t="s">
        <v>2201</v>
      </c>
      <c r="F17025">
        <v>1</v>
      </c>
      <c r="G17025">
        <v>0</v>
      </c>
      <c r="H17025" t="s">
        <v>3404</v>
      </c>
      <c r="I17025" t="s">
        <v>3905</v>
      </c>
      <c r="K17025" t="s">
        <v>2202</v>
      </c>
      <c r="L17025" t="s">
        <v>2201</v>
      </c>
      <c r="M17025" t="s">
        <v>3404</v>
      </c>
      <c r="N17025" t="b">
        <f>IF(ETMRouteStages[[#This Row],[RID]]=A17024,ETMRouteStages[[#This Row],[StageSequence]]=F17024+1,TRUE)</f>
        <v>1</v>
      </c>
    </row>
    <row r="17026" spans="1:14">
      <c r="A17026" t="s">
        <v>7180</v>
      </c>
      <c r="B17026" t="s">
        <v>3003</v>
      </c>
      <c r="C17026" t="s">
        <v>4856</v>
      </c>
      <c r="D17026" s="154">
        <v>77</v>
      </c>
      <c r="E17026" t="s">
        <v>2139</v>
      </c>
      <c r="F17026">
        <v>2</v>
      </c>
      <c r="G17026">
        <v>14</v>
      </c>
      <c r="H17026" t="s">
        <v>3404</v>
      </c>
      <c r="I17026" t="s">
        <v>3905</v>
      </c>
      <c r="K17026" t="s">
        <v>2140</v>
      </c>
      <c r="L17026" t="s">
        <v>2139</v>
      </c>
      <c r="M17026" t="s">
        <v>3404</v>
      </c>
      <c r="N17026" t="b">
        <f>IF(ETMRouteStages[[#This Row],[RID]]=A17025,ETMRouteStages[[#This Row],[StageSequence]]=F17025+1,TRUE)</f>
        <v>1</v>
      </c>
    </row>
    <row r="17027" spans="1:14">
      <c r="A17027" t="s">
        <v>7181</v>
      </c>
      <c r="B17027" t="s">
        <v>3003</v>
      </c>
      <c r="C17027" t="s">
        <v>4859</v>
      </c>
      <c r="D17027" s="154">
        <v>78</v>
      </c>
      <c r="E17027" t="s">
        <v>6763</v>
      </c>
      <c r="F17027">
        <v>1</v>
      </c>
      <c r="G17027">
        <v>0</v>
      </c>
      <c r="H17027" t="s">
        <v>3404</v>
      </c>
      <c r="I17027" t="s">
        <v>3515</v>
      </c>
      <c r="K17027" t="s">
        <v>2140</v>
      </c>
      <c r="L17027" t="s">
        <v>2139</v>
      </c>
      <c r="M17027" t="s">
        <v>3404</v>
      </c>
      <c r="N17027" t="b">
        <f>IF(ETMRouteStages[[#This Row],[RID]]=A17026,ETMRouteStages[[#This Row],[StageSequence]]=F17026+1,TRUE)</f>
        <v>1</v>
      </c>
    </row>
    <row r="17028" spans="1:14">
      <c r="A17028" t="s">
        <v>7181</v>
      </c>
      <c r="B17028" t="s">
        <v>3003</v>
      </c>
      <c r="C17028" t="s">
        <v>4859</v>
      </c>
      <c r="D17028" s="154">
        <v>78</v>
      </c>
      <c r="E17028" t="s">
        <v>3154</v>
      </c>
      <c r="F17028">
        <v>2</v>
      </c>
      <c r="G17028">
        <v>2</v>
      </c>
      <c r="H17028" t="s">
        <v>3404</v>
      </c>
      <c r="I17028" t="s">
        <v>3515</v>
      </c>
      <c r="K17028" t="s">
        <v>3155</v>
      </c>
      <c r="L17028" t="s">
        <v>3154</v>
      </c>
      <c r="M17028" t="s">
        <v>3404</v>
      </c>
      <c r="N17028" t="b">
        <f>IF(ETMRouteStages[[#This Row],[RID]]=A17027,ETMRouteStages[[#This Row],[StageSequence]]=F17027+1,TRUE)</f>
        <v>1</v>
      </c>
    </row>
    <row r="17029" spans="1:14">
      <c r="A17029" t="s">
        <v>7182</v>
      </c>
      <c r="B17029" t="s">
        <v>3003</v>
      </c>
      <c r="C17029" t="s">
        <v>4862</v>
      </c>
      <c r="D17029" s="154">
        <v>79</v>
      </c>
      <c r="E17029" t="s">
        <v>6763</v>
      </c>
      <c r="F17029">
        <v>1</v>
      </c>
      <c r="G17029">
        <v>0</v>
      </c>
      <c r="H17029" t="s">
        <v>3404</v>
      </c>
      <c r="I17029" t="s">
        <v>3515</v>
      </c>
      <c r="K17029" t="s">
        <v>2140</v>
      </c>
      <c r="L17029" t="s">
        <v>2139</v>
      </c>
      <c r="M17029" t="s">
        <v>3404</v>
      </c>
      <c r="N17029" t="b">
        <f>IF(ETMRouteStages[[#This Row],[RID]]=A17028,ETMRouteStages[[#This Row],[StageSequence]]=F17028+1,TRUE)</f>
        <v>1</v>
      </c>
    </row>
    <row r="17030" spans="1:14">
      <c r="A17030" t="s">
        <v>7182</v>
      </c>
      <c r="B17030" t="s">
        <v>3003</v>
      </c>
      <c r="C17030" t="s">
        <v>4862</v>
      </c>
      <c r="D17030" s="154">
        <v>79</v>
      </c>
      <c r="E17030" t="s">
        <v>3162</v>
      </c>
      <c r="F17030">
        <v>2</v>
      </c>
      <c r="G17030">
        <v>2</v>
      </c>
      <c r="H17030" t="s">
        <v>3404</v>
      </c>
      <c r="I17030" t="s">
        <v>3515</v>
      </c>
      <c r="K17030" t="s">
        <v>3163</v>
      </c>
      <c r="L17030" t="s">
        <v>3162</v>
      </c>
      <c r="M17030" t="s">
        <v>3404</v>
      </c>
      <c r="N17030" t="b">
        <f>IF(ETMRouteStages[[#This Row],[RID]]=A17029,ETMRouteStages[[#This Row],[StageSequence]]=F17029+1,TRUE)</f>
        <v>1</v>
      </c>
    </row>
    <row r="17031" spans="1:14">
      <c r="A17031" t="s">
        <v>7183</v>
      </c>
      <c r="B17031" t="s">
        <v>3003</v>
      </c>
      <c r="C17031" t="s">
        <v>5540</v>
      </c>
      <c r="D17031" s="154">
        <v>8</v>
      </c>
      <c r="E17031" t="s">
        <v>1363</v>
      </c>
      <c r="F17031">
        <v>1</v>
      </c>
      <c r="G17031">
        <v>0</v>
      </c>
      <c r="H17031" t="s">
        <v>3404</v>
      </c>
      <c r="I17031" t="s">
        <v>3515</v>
      </c>
      <c r="K17031" t="s">
        <v>1364</v>
      </c>
      <c r="L17031" t="s">
        <v>1363</v>
      </c>
      <c r="M17031" t="s">
        <v>3404</v>
      </c>
      <c r="N17031" t="b">
        <f>IF(ETMRouteStages[[#This Row],[RID]]=A17030,ETMRouteStages[[#This Row],[StageSequence]]=F17030+1,TRUE)</f>
        <v>1</v>
      </c>
    </row>
    <row r="17032" spans="1:14">
      <c r="A17032" t="s">
        <v>7183</v>
      </c>
      <c r="B17032" t="s">
        <v>3003</v>
      </c>
      <c r="C17032" t="s">
        <v>5540</v>
      </c>
      <c r="D17032" s="154">
        <v>8</v>
      </c>
      <c r="E17032" t="s">
        <v>2479</v>
      </c>
      <c r="F17032">
        <v>2</v>
      </c>
      <c r="G17032">
        <v>2</v>
      </c>
      <c r="H17032" t="s">
        <v>3404</v>
      </c>
      <c r="I17032" t="s">
        <v>3515</v>
      </c>
      <c r="K17032" t="s">
        <v>2480</v>
      </c>
      <c r="L17032" t="s">
        <v>2479</v>
      </c>
      <c r="M17032" t="s">
        <v>3404</v>
      </c>
      <c r="N17032" t="b">
        <f>IF(ETMRouteStages[[#This Row],[RID]]=A17031,ETMRouteStages[[#This Row],[StageSequence]]=F17031+1,TRUE)</f>
        <v>1</v>
      </c>
    </row>
    <row r="17033" spans="1:14">
      <c r="A17033" t="s">
        <v>7183</v>
      </c>
      <c r="B17033" t="s">
        <v>3003</v>
      </c>
      <c r="C17033" t="s">
        <v>5540</v>
      </c>
      <c r="D17033" s="154">
        <v>8</v>
      </c>
      <c r="E17033" t="s">
        <v>3002</v>
      </c>
      <c r="F17033">
        <v>3</v>
      </c>
      <c r="G17033">
        <v>4</v>
      </c>
      <c r="H17033" t="s">
        <v>3404</v>
      </c>
      <c r="I17033" t="s">
        <v>3515</v>
      </c>
      <c r="K17033" t="s">
        <v>3003</v>
      </c>
      <c r="L17033" t="s">
        <v>3002</v>
      </c>
      <c r="M17033" t="s">
        <v>3404</v>
      </c>
      <c r="N17033" t="b">
        <f>IF(ETMRouteStages[[#This Row],[RID]]=A17032,ETMRouteStages[[#This Row],[StageSequence]]=F17032+1,TRUE)</f>
        <v>1</v>
      </c>
    </row>
    <row r="17034" spans="1:14">
      <c r="A17034" t="s">
        <v>7183</v>
      </c>
      <c r="B17034" t="s">
        <v>3003</v>
      </c>
      <c r="C17034" t="s">
        <v>5540</v>
      </c>
      <c r="D17034" s="154">
        <v>8</v>
      </c>
      <c r="E17034" t="s">
        <v>2644</v>
      </c>
      <c r="F17034">
        <v>4</v>
      </c>
      <c r="G17034">
        <v>5</v>
      </c>
      <c r="H17034" t="s">
        <v>3404</v>
      </c>
      <c r="I17034" t="s">
        <v>3515</v>
      </c>
      <c r="K17034" t="s">
        <v>2645</v>
      </c>
      <c r="L17034" t="s">
        <v>2644</v>
      </c>
      <c r="M17034" t="s">
        <v>3404</v>
      </c>
      <c r="N17034" t="b">
        <f>IF(ETMRouteStages[[#This Row],[RID]]=A17033,ETMRouteStages[[#This Row],[StageSequence]]=F17033+1,TRUE)</f>
        <v>1</v>
      </c>
    </row>
    <row r="17035" spans="1:14">
      <c r="A17035" t="s">
        <v>7183</v>
      </c>
      <c r="B17035" t="s">
        <v>3003</v>
      </c>
      <c r="C17035" t="s">
        <v>5540</v>
      </c>
      <c r="D17035" s="154">
        <v>8</v>
      </c>
      <c r="E17035" t="s">
        <v>2968</v>
      </c>
      <c r="F17035">
        <v>5</v>
      </c>
      <c r="G17035">
        <v>6</v>
      </c>
      <c r="H17035" t="s">
        <v>3404</v>
      </c>
      <c r="I17035" t="s">
        <v>3515</v>
      </c>
      <c r="K17035" t="s">
        <v>2969</v>
      </c>
      <c r="L17035" t="s">
        <v>2968</v>
      </c>
      <c r="M17035" t="s">
        <v>3404</v>
      </c>
      <c r="N17035" t="b">
        <f>IF(ETMRouteStages[[#This Row],[RID]]=A17034,ETMRouteStages[[#This Row],[StageSequence]]=F17034+1,TRUE)</f>
        <v>1</v>
      </c>
    </row>
    <row r="17036" spans="1:14">
      <c r="A17036" t="s">
        <v>7183</v>
      </c>
      <c r="B17036" t="s">
        <v>3003</v>
      </c>
      <c r="C17036" t="s">
        <v>5540</v>
      </c>
      <c r="D17036" s="154">
        <v>8</v>
      </c>
      <c r="E17036" t="s">
        <v>896</v>
      </c>
      <c r="F17036">
        <v>6</v>
      </c>
      <c r="G17036">
        <v>8</v>
      </c>
      <c r="H17036" t="s">
        <v>3404</v>
      </c>
      <c r="I17036" t="s">
        <v>3515</v>
      </c>
      <c r="K17036" t="s">
        <v>897</v>
      </c>
      <c r="L17036" t="s">
        <v>896</v>
      </c>
      <c r="M17036" t="s">
        <v>3404</v>
      </c>
      <c r="N17036" t="b">
        <f>IF(ETMRouteStages[[#This Row],[RID]]=A17035,ETMRouteStages[[#This Row],[StageSequence]]=F17035+1,TRUE)</f>
        <v>1</v>
      </c>
    </row>
    <row r="17037" spans="1:14">
      <c r="A17037" t="s">
        <v>7183</v>
      </c>
      <c r="B17037" t="s">
        <v>3003</v>
      </c>
      <c r="C17037" t="s">
        <v>5540</v>
      </c>
      <c r="D17037" s="154">
        <v>8</v>
      </c>
      <c r="E17037" t="s">
        <v>1021</v>
      </c>
      <c r="F17037">
        <v>7</v>
      </c>
      <c r="G17037">
        <v>10</v>
      </c>
      <c r="H17037" t="s">
        <v>3404</v>
      </c>
      <c r="I17037" t="s">
        <v>3515</v>
      </c>
      <c r="K17037" t="s">
        <v>1022</v>
      </c>
      <c r="L17037" t="s">
        <v>1021</v>
      </c>
      <c r="M17037" t="s">
        <v>3404</v>
      </c>
      <c r="N17037" t="b">
        <f>IF(ETMRouteStages[[#This Row],[RID]]=A17036,ETMRouteStages[[#This Row],[StageSequence]]=F17036+1,TRUE)</f>
        <v>1</v>
      </c>
    </row>
    <row r="17038" spans="1:14">
      <c r="A17038" t="s">
        <v>7183</v>
      </c>
      <c r="B17038" t="s">
        <v>3003</v>
      </c>
      <c r="C17038" t="s">
        <v>5540</v>
      </c>
      <c r="D17038" s="154">
        <v>8</v>
      </c>
      <c r="E17038" t="s">
        <v>3150</v>
      </c>
      <c r="F17038">
        <v>8</v>
      </c>
      <c r="G17038">
        <v>11</v>
      </c>
      <c r="H17038" t="s">
        <v>3404</v>
      </c>
      <c r="I17038" t="s">
        <v>3515</v>
      </c>
      <c r="K17038" t="s">
        <v>3151</v>
      </c>
      <c r="L17038" t="s">
        <v>3150</v>
      </c>
      <c r="M17038" t="s">
        <v>3404</v>
      </c>
      <c r="N17038" t="b">
        <f>IF(ETMRouteStages[[#This Row],[RID]]=A17037,ETMRouteStages[[#This Row],[StageSequence]]=F17037+1,TRUE)</f>
        <v>1</v>
      </c>
    </row>
    <row r="17039" spans="1:14">
      <c r="A17039" t="s">
        <v>7183</v>
      </c>
      <c r="B17039" t="s">
        <v>3003</v>
      </c>
      <c r="C17039" t="s">
        <v>5540</v>
      </c>
      <c r="D17039" s="154">
        <v>8</v>
      </c>
      <c r="E17039" t="s">
        <v>3138</v>
      </c>
      <c r="F17039">
        <v>9</v>
      </c>
      <c r="G17039">
        <v>13</v>
      </c>
      <c r="H17039" t="s">
        <v>3404</v>
      </c>
      <c r="I17039" t="s">
        <v>3515</v>
      </c>
      <c r="K17039" t="s">
        <v>3139</v>
      </c>
      <c r="L17039" t="s">
        <v>3138</v>
      </c>
      <c r="M17039" t="s">
        <v>3404</v>
      </c>
      <c r="N17039" t="b">
        <f>IF(ETMRouteStages[[#This Row],[RID]]=A17038,ETMRouteStages[[#This Row],[StageSequence]]=F17038+1,TRUE)</f>
        <v>1</v>
      </c>
    </row>
    <row r="17040" spans="1:14">
      <c r="A17040" t="s">
        <v>7183</v>
      </c>
      <c r="B17040" t="s">
        <v>3003</v>
      </c>
      <c r="C17040" t="s">
        <v>5540</v>
      </c>
      <c r="D17040" s="154">
        <v>8</v>
      </c>
      <c r="E17040" t="s">
        <v>2465</v>
      </c>
      <c r="F17040">
        <v>10</v>
      </c>
      <c r="G17040">
        <v>15</v>
      </c>
      <c r="H17040" t="s">
        <v>3404</v>
      </c>
      <c r="I17040" t="s">
        <v>3515</v>
      </c>
      <c r="K17040" t="s">
        <v>2466</v>
      </c>
      <c r="L17040" t="s">
        <v>2465</v>
      </c>
      <c r="M17040" t="s">
        <v>3404</v>
      </c>
      <c r="N17040" t="b">
        <f>IF(ETMRouteStages[[#This Row],[RID]]=A17039,ETMRouteStages[[#This Row],[StageSequence]]=F17039+1,TRUE)</f>
        <v>1</v>
      </c>
    </row>
    <row r="17041" spans="1:14">
      <c r="A17041" t="s">
        <v>7183</v>
      </c>
      <c r="B17041" t="s">
        <v>3003</v>
      </c>
      <c r="C17041" t="s">
        <v>5540</v>
      </c>
      <c r="D17041" s="154">
        <v>8</v>
      </c>
      <c r="E17041" t="s">
        <v>2532</v>
      </c>
      <c r="F17041">
        <v>11</v>
      </c>
      <c r="G17041">
        <v>16</v>
      </c>
      <c r="H17041" t="s">
        <v>3404</v>
      </c>
      <c r="I17041" t="s">
        <v>3515</v>
      </c>
      <c r="K17041" t="s">
        <v>2533</v>
      </c>
      <c r="L17041" t="s">
        <v>2532</v>
      </c>
      <c r="M17041" t="s">
        <v>3404</v>
      </c>
      <c r="N17041" t="b">
        <f>IF(ETMRouteStages[[#This Row],[RID]]=A17040,ETMRouteStages[[#This Row],[StageSequence]]=F17040+1,TRUE)</f>
        <v>1</v>
      </c>
    </row>
    <row r="17042" spans="1:14">
      <c r="A17042" t="s">
        <v>7183</v>
      </c>
      <c r="B17042" t="s">
        <v>3003</v>
      </c>
      <c r="C17042" t="s">
        <v>5540</v>
      </c>
      <c r="D17042" s="154">
        <v>8</v>
      </c>
      <c r="E17042" t="s">
        <v>976</v>
      </c>
      <c r="F17042">
        <v>12</v>
      </c>
      <c r="G17042">
        <v>18</v>
      </c>
      <c r="H17042" t="s">
        <v>3500</v>
      </c>
      <c r="I17042" t="s">
        <v>3515</v>
      </c>
      <c r="K17042" t="s">
        <v>977</v>
      </c>
      <c r="L17042" t="s">
        <v>976</v>
      </c>
      <c r="M17042" t="s">
        <v>3500</v>
      </c>
      <c r="N17042" t="b">
        <f>IF(ETMRouteStages[[#This Row],[RID]]=A17041,ETMRouteStages[[#This Row],[StageSequence]]=F17041+1,TRUE)</f>
        <v>1</v>
      </c>
    </row>
    <row r="17043" spans="1:14">
      <c r="A17043" t="s">
        <v>7183</v>
      </c>
      <c r="B17043" t="s">
        <v>3003</v>
      </c>
      <c r="C17043" t="s">
        <v>5540</v>
      </c>
      <c r="D17043" s="154">
        <v>8</v>
      </c>
      <c r="E17043" t="s">
        <v>424</v>
      </c>
      <c r="F17043">
        <v>13</v>
      </c>
      <c r="G17043">
        <v>20</v>
      </c>
      <c r="H17043" t="s">
        <v>3404</v>
      </c>
      <c r="I17043" t="s">
        <v>3515</v>
      </c>
      <c r="K17043" t="s">
        <v>425</v>
      </c>
      <c r="L17043" t="s">
        <v>424</v>
      </c>
      <c r="M17043" t="s">
        <v>3404</v>
      </c>
      <c r="N17043" t="b">
        <f>IF(ETMRouteStages[[#This Row],[RID]]=A17042,ETMRouteStages[[#This Row],[StageSequence]]=F17042+1,TRUE)</f>
        <v>1</v>
      </c>
    </row>
    <row r="17044" spans="1:14">
      <c r="A17044" t="s">
        <v>7183</v>
      </c>
      <c r="B17044" t="s">
        <v>3003</v>
      </c>
      <c r="C17044" t="s">
        <v>5540</v>
      </c>
      <c r="D17044" s="154">
        <v>8</v>
      </c>
      <c r="E17044" t="s">
        <v>2286</v>
      </c>
      <c r="F17044">
        <v>14</v>
      </c>
      <c r="G17044">
        <v>22</v>
      </c>
      <c r="H17044" t="s">
        <v>3404</v>
      </c>
      <c r="I17044" t="s">
        <v>3515</v>
      </c>
      <c r="K17044" t="s">
        <v>2287</v>
      </c>
      <c r="L17044" t="s">
        <v>2286</v>
      </c>
      <c r="M17044" t="s">
        <v>3404</v>
      </c>
      <c r="N17044" t="b">
        <f>IF(ETMRouteStages[[#This Row],[RID]]=A17043,ETMRouteStages[[#This Row],[StageSequence]]=F17043+1,TRUE)</f>
        <v>1</v>
      </c>
    </row>
    <row r="17045" spans="1:14">
      <c r="A17045" t="s">
        <v>7183</v>
      </c>
      <c r="B17045" t="s">
        <v>3003</v>
      </c>
      <c r="C17045" t="s">
        <v>5540</v>
      </c>
      <c r="D17045" s="154">
        <v>8</v>
      </c>
      <c r="E17045" t="s">
        <v>1291</v>
      </c>
      <c r="F17045">
        <v>15</v>
      </c>
      <c r="G17045">
        <v>24</v>
      </c>
      <c r="H17045" t="s">
        <v>3404</v>
      </c>
      <c r="I17045" t="s">
        <v>3515</v>
      </c>
      <c r="K17045" t="s">
        <v>1292</v>
      </c>
      <c r="L17045" t="s">
        <v>1291</v>
      </c>
      <c r="M17045" t="s">
        <v>3404</v>
      </c>
      <c r="N17045" t="b">
        <f>IF(ETMRouteStages[[#This Row],[RID]]=A17044,ETMRouteStages[[#This Row],[StageSequence]]=F17044+1,TRUE)</f>
        <v>1</v>
      </c>
    </row>
    <row r="17046" spans="1:14">
      <c r="A17046" t="s">
        <v>7183</v>
      </c>
      <c r="B17046" t="s">
        <v>3003</v>
      </c>
      <c r="C17046" t="s">
        <v>5540</v>
      </c>
      <c r="D17046" s="154">
        <v>8</v>
      </c>
      <c r="E17046" t="s">
        <v>2693</v>
      </c>
      <c r="F17046">
        <v>16</v>
      </c>
      <c r="G17046">
        <v>26</v>
      </c>
      <c r="H17046" t="s">
        <v>3404</v>
      </c>
      <c r="I17046" t="s">
        <v>3515</v>
      </c>
      <c r="K17046" t="s">
        <v>2694</v>
      </c>
      <c r="L17046" t="s">
        <v>2693</v>
      </c>
      <c r="M17046" t="s">
        <v>3404</v>
      </c>
      <c r="N17046" t="b">
        <f>IF(ETMRouteStages[[#This Row],[RID]]=A17045,ETMRouteStages[[#This Row],[StageSequence]]=F17045+1,TRUE)</f>
        <v>1</v>
      </c>
    </row>
    <row r="17047" spans="1:14">
      <c r="A17047" t="s">
        <v>7183</v>
      </c>
      <c r="B17047" t="s">
        <v>3003</v>
      </c>
      <c r="C17047" t="s">
        <v>5540</v>
      </c>
      <c r="D17047" s="154">
        <v>8</v>
      </c>
      <c r="E17047" t="s">
        <v>628</v>
      </c>
      <c r="F17047">
        <v>17</v>
      </c>
      <c r="G17047">
        <v>28</v>
      </c>
      <c r="H17047" t="s">
        <v>3404</v>
      </c>
      <c r="I17047" t="s">
        <v>3515</v>
      </c>
      <c r="K17047" t="s">
        <v>629</v>
      </c>
      <c r="L17047" t="s">
        <v>628</v>
      </c>
      <c r="M17047" t="s">
        <v>3404</v>
      </c>
      <c r="N17047" t="b">
        <f>IF(ETMRouteStages[[#This Row],[RID]]=A17046,ETMRouteStages[[#This Row],[StageSequence]]=F17046+1,TRUE)</f>
        <v>1</v>
      </c>
    </row>
    <row r="17048" spans="1:14">
      <c r="A17048" t="s">
        <v>7183</v>
      </c>
      <c r="B17048" t="s">
        <v>3003</v>
      </c>
      <c r="C17048" t="s">
        <v>5540</v>
      </c>
      <c r="D17048" s="154">
        <v>8</v>
      </c>
      <c r="E17048" t="s">
        <v>626</v>
      </c>
      <c r="F17048">
        <v>18</v>
      </c>
      <c r="G17048">
        <v>30</v>
      </c>
      <c r="H17048" t="s">
        <v>3404</v>
      </c>
      <c r="I17048" t="s">
        <v>3515</v>
      </c>
      <c r="K17048" t="s">
        <v>627</v>
      </c>
      <c r="L17048" t="s">
        <v>626</v>
      </c>
      <c r="M17048" t="s">
        <v>3404</v>
      </c>
      <c r="N17048" t="b">
        <f>IF(ETMRouteStages[[#This Row],[RID]]=A17047,ETMRouteStages[[#This Row],[StageSequence]]=F17047+1,TRUE)</f>
        <v>1</v>
      </c>
    </row>
    <row r="17049" spans="1:14">
      <c r="A17049" t="s">
        <v>7183</v>
      </c>
      <c r="B17049" t="s">
        <v>3003</v>
      </c>
      <c r="C17049" t="s">
        <v>5540</v>
      </c>
      <c r="D17049" s="154">
        <v>8</v>
      </c>
      <c r="E17049" t="s">
        <v>2739</v>
      </c>
      <c r="F17049">
        <v>19</v>
      </c>
      <c r="G17049">
        <v>31</v>
      </c>
      <c r="H17049" t="s">
        <v>3404</v>
      </c>
      <c r="I17049" t="s">
        <v>3515</v>
      </c>
      <c r="K17049" t="s">
        <v>2740</v>
      </c>
      <c r="L17049" t="s">
        <v>2739</v>
      </c>
      <c r="M17049" t="s">
        <v>3404</v>
      </c>
      <c r="N17049" t="b">
        <f>IF(ETMRouteStages[[#This Row],[RID]]=A17048,ETMRouteStages[[#This Row],[StageSequence]]=F17048+1,TRUE)</f>
        <v>1</v>
      </c>
    </row>
    <row r="17050" spans="1:14">
      <c r="A17050" t="s">
        <v>7183</v>
      </c>
      <c r="B17050" t="s">
        <v>3003</v>
      </c>
      <c r="C17050" t="s">
        <v>5540</v>
      </c>
      <c r="D17050" s="154">
        <v>8</v>
      </c>
      <c r="E17050" t="s">
        <v>2201</v>
      </c>
      <c r="F17050">
        <v>20</v>
      </c>
      <c r="G17050">
        <v>34</v>
      </c>
      <c r="H17050" t="s">
        <v>3404</v>
      </c>
      <c r="I17050" t="s">
        <v>3515</v>
      </c>
      <c r="K17050" t="s">
        <v>2202</v>
      </c>
      <c r="L17050" t="s">
        <v>2201</v>
      </c>
      <c r="M17050" t="s">
        <v>3404</v>
      </c>
      <c r="N17050" t="b">
        <f>IF(ETMRouteStages[[#This Row],[RID]]=A17049,ETMRouteStages[[#This Row],[StageSequence]]=F17049+1,TRUE)</f>
        <v>1</v>
      </c>
    </row>
    <row r="17051" spans="1:14">
      <c r="A17051" t="s">
        <v>7184</v>
      </c>
      <c r="B17051" t="s">
        <v>3003</v>
      </c>
      <c r="C17051" t="s">
        <v>4865</v>
      </c>
      <c r="D17051" s="154">
        <v>80</v>
      </c>
      <c r="E17051" t="s">
        <v>3152</v>
      </c>
      <c r="F17051">
        <v>1</v>
      </c>
      <c r="G17051">
        <v>0</v>
      </c>
      <c r="H17051" t="s">
        <v>3404</v>
      </c>
      <c r="I17051" t="s">
        <v>3515</v>
      </c>
      <c r="K17051" t="s">
        <v>3153</v>
      </c>
      <c r="L17051" t="s">
        <v>3152</v>
      </c>
      <c r="M17051" t="s">
        <v>3404</v>
      </c>
      <c r="N17051" t="b">
        <f>IF(ETMRouteStages[[#This Row],[RID]]=A17050,ETMRouteStages[[#This Row],[StageSequence]]=F17050+1,TRUE)</f>
        <v>1</v>
      </c>
    </row>
    <row r="17052" spans="1:14">
      <c r="A17052" t="s">
        <v>7184</v>
      </c>
      <c r="B17052" t="s">
        <v>3003</v>
      </c>
      <c r="C17052" t="s">
        <v>4865</v>
      </c>
      <c r="D17052" s="154">
        <v>80</v>
      </c>
      <c r="E17052" t="s">
        <v>6763</v>
      </c>
      <c r="F17052">
        <v>2</v>
      </c>
      <c r="G17052">
        <v>1</v>
      </c>
      <c r="H17052" t="s">
        <v>3404</v>
      </c>
      <c r="I17052" t="s">
        <v>3515</v>
      </c>
      <c r="K17052" t="s">
        <v>2140</v>
      </c>
      <c r="L17052" t="s">
        <v>2139</v>
      </c>
      <c r="M17052" t="s">
        <v>3404</v>
      </c>
      <c r="N17052" t="b">
        <f>IF(ETMRouteStages[[#This Row],[RID]]=A17051,ETMRouteStages[[#This Row],[StageSequence]]=F17051+1,TRUE)</f>
        <v>1</v>
      </c>
    </row>
    <row r="17053" spans="1:14">
      <c r="A17053" t="s">
        <v>7185</v>
      </c>
      <c r="B17053" t="s">
        <v>3003</v>
      </c>
      <c r="C17053" t="s">
        <v>5711</v>
      </c>
      <c r="D17053" s="154">
        <v>81</v>
      </c>
      <c r="E17053" t="s">
        <v>414</v>
      </c>
      <c r="F17053">
        <v>1</v>
      </c>
      <c r="G17053">
        <v>0</v>
      </c>
      <c r="H17053" t="s">
        <v>3404</v>
      </c>
      <c r="I17053" t="s">
        <v>3515</v>
      </c>
      <c r="K17053" t="s">
        <v>415</v>
      </c>
      <c r="L17053" t="s">
        <v>414</v>
      </c>
      <c r="M17053" t="s">
        <v>3404</v>
      </c>
      <c r="N17053" t="b">
        <f>IF(ETMRouteStages[[#This Row],[RID]]=A17052,ETMRouteStages[[#This Row],[StageSequence]]=F17052+1,TRUE)</f>
        <v>1</v>
      </c>
    </row>
    <row r="17054" spans="1:14">
      <c r="A17054" t="s">
        <v>7185</v>
      </c>
      <c r="B17054" t="s">
        <v>3003</v>
      </c>
      <c r="C17054" t="s">
        <v>5711</v>
      </c>
      <c r="D17054" s="154">
        <v>81</v>
      </c>
      <c r="E17054" t="s">
        <v>404</v>
      </c>
      <c r="F17054">
        <v>2</v>
      </c>
      <c r="G17054">
        <v>2</v>
      </c>
      <c r="H17054" t="s">
        <v>3404</v>
      </c>
      <c r="I17054" t="s">
        <v>3515</v>
      </c>
      <c r="K17054" t="s">
        <v>405</v>
      </c>
      <c r="L17054" t="s">
        <v>404</v>
      </c>
      <c r="M17054" t="s">
        <v>3404</v>
      </c>
      <c r="N17054" t="b">
        <f>IF(ETMRouteStages[[#This Row],[RID]]=A17053,ETMRouteStages[[#This Row],[StageSequence]]=F17053+1,TRUE)</f>
        <v>1</v>
      </c>
    </row>
    <row r="17055" spans="1:14">
      <c r="A17055" t="s">
        <v>7185</v>
      </c>
      <c r="B17055" t="s">
        <v>3003</v>
      </c>
      <c r="C17055" t="s">
        <v>5711</v>
      </c>
      <c r="D17055" s="154">
        <v>81</v>
      </c>
      <c r="E17055" t="s">
        <v>1174</v>
      </c>
      <c r="F17055">
        <v>3</v>
      </c>
      <c r="G17055">
        <v>4</v>
      </c>
      <c r="H17055" t="s">
        <v>3404</v>
      </c>
      <c r="I17055" t="s">
        <v>3515</v>
      </c>
      <c r="K17055" t="s">
        <v>1175</v>
      </c>
      <c r="L17055" t="s">
        <v>1174</v>
      </c>
      <c r="M17055" t="s">
        <v>3404</v>
      </c>
      <c r="N17055" t="b">
        <f>IF(ETMRouteStages[[#This Row],[RID]]=A17054,ETMRouteStages[[#This Row],[StageSequence]]=F17054+1,TRUE)</f>
        <v>1</v>
      </c>
    </row>
    <row r="17056" spans="1:14">
      <c r="A17056" t="s">
        <v>7185</v>
      </c>
      <c r="B17056" t="s">
        <v>3003</v>
      </c>
      <c r="C17056" t="s">
        <v>5711</v>
      </c>
      <c r="D17056" s="154">
        <v>81</v>
      </c>
      <c r="E17056" t="s">
        <v>2793</v>
      </c>
      <c r="F17056">
        <v>4</v>
      </c>
      <c r="G17056">
        <v>5</v>
      </c>
      <c r="H17056" t="s">
        <v>3404</v>
      </c>
      <c r="I17056" t="s">
        <v>3515</v>
      </c>
      <c r="K17056" t="s">
        <v>2794</v>
      </c>
      <c r="L17056" t="s">
        <v>2793</v>
      </c>
      <c r="M17056" t="s">
        <v>3404</v>
      </c>
      <c r="N17056" t="b">
        <f>IF(ETMRouteStages[[#This Row],[RID]]=A17055,ETMRouteStages[[#This Row],[StageSequence]]=F17055+1,TRUE)</f>
        <v>1</v>
      </c>
    </row>
    <row r="17057" spans="1:14">
      <c r="A17057" t="s">
        <v>7185</v>
      </c>
      <c r="B17057" t="s">
        <v>3003</v>
      </c>
      <c r="C17057" t="s">
        <v>5711</v>
      </c>
      <c r="D17057" s="154">
        <v>81</v>
      </c>
      <c r="E17057" t="s">
        <v>3098</v>
      </c>
      <c r="F17057">
        <v>5</v>
      </c>
      <c r="G17057">
        <v>6</v>
      </c>
      <c r="H17057" t="s">
        <v>3404</v>
      </c>
      <c r="I17057" t="s">
        <v>3515</v>
      </c>
      <c r="K17057" t="s">
        <v>3099</v>
      </c>
      <c r="L17057" t="s">
        <v>3098</v>
      </c>
      <c r="M17057" t="s">
        <v>3404</v>
      </c>
      <c r="N17057" t="b">
        <f>IF(ETMRouteStages[[#This Row],[RID]]=A17056,ETMRouteStages[[#This Row],[StageSequence]]=F17056+1,TRUE)</f>
        <v>1</v>
      </c>
    </row>
    <row r="17058" spans="1:14">
      <c r="A17058" t="s">
        <v>7185</v>
      </c>
      <c r="B17058" t="s">
        <v>3003</v>
      </c>
      <c r="C17058" t="s">
        <v>5711</v>
      </c>
      <c r="D17058" s="154">
        <v>81</v>
      </c>
      <c r="E17058" t="s">
        <v>2815</v>
      </c>
      <c r="F17058">
        <v>6</v>
      </c>
      <c r="G17058">
        <v>8</v>
      </c>
      <c r="H17058" t="s">
        <v>3404</v>
      </c>
      <c r="I17058" t="s">
        <v>3515</v>
      </c>
      <c r="K17058" t="s">
        <v>2816</v>
      </c>
      <c r="L17058" t="s">
        <v>2815</v>
      </c>
      <c r="M17058" t="s">
        <v>3404</v>
      </c>
      <c r="N17058" t="b">
        <f>IF(ETMRouteStages[[#This Row],[RID]]=A17057,ETMRouteStages[[#This Row],[StageSequence]]=F17057+1,TRUE)</f>
        <v>1</v>
      </c>
    </row>
    <row r="17059" spans="1:14">
      <c r="A17059" t="s">
        <v>7185</v>
      </c>
      <c r="B17059" t="s">
        <v>3003</v>
      </c>
      <c r="C17059" t="s">
        <v>5711</v>
      </c>
      <c r="D17059" s="154">
        <v>81</v>
      </c>
      <c r="E17059" t="s">
        <v>406</v>
      </c>
      <c r="F17059">
        <v>7</v>
      </c>
      <c r="G17059">
        <v>9</v>
      </c>
      <c r="H17059" t="s">
        <v>3404</v>
      </c>
      <c r="I17059" t="s">
        <v>3515</v>
      </c>
      <c r="K17059" t="s">
        <v>407</v>
      </c>
      <c r="L17059" t="s">
        <v>406</v>
      </c>
      <c r="M17059" t="s">
        <v>3404</v>
      </c>
      <c r="N17059" t="b">
        <f>IF(ETMRouteStages[[#This Row],[RID]]=A17058,ETMRouteStages[[#This Row],[StageSequence]]=F17058+1,TRUE)</f>
        <v>1</v>
      </c>
    </row>
    <row r="17060" spans="1:14">
      <c r="A17060" t="s">
        <v>7185</v>
      </c>
      <c r="B17060" t="s">
        <v>3003</v>
      </c>
      <c r="C17060" t="s">
        <v>5711</v>
      </c>
      <c r="D17060" s="154">
        <v>81</v>
      </c>
      <c r="E17060" t="s">
        <v>784</v>
      </c>
      <c r="F17060">
        <v>8</v>
      </c>
      <c r="G17060">
        <v>10</v>
      </c>
      <c r="H17060" t="s">
        <v>3404</v>
      </c>
      <c r="I17060" t="s">
        <v>3515</v>
      </c>
      <c r="K17060" t="s">
        <v>785</v>
      </c>
      <c r="L17060" t="s">
        <v>784</v>
      </c>
      <c r="M17060" t="s">
        <v>3404</v>
      </c>
      <c r="N17060" t="b">
        <f>IF(ETMRouteStages[[#This Row],[RID]]=A17059,ETMRouteStages[[#This Row],[StageSequence]]=F17059+1,TRUE)</f>
        <v>1</v>
      </c>
    </row>
    <row r="17061" spans="1:14">
      <c r="A17061" t="s">
        <v>7185</v>
      </c>
      <c r="B17061" t="s">
        <v>3003</v>
      </c>
      <c r="C17061" t="s">
        <v>5711</v>
      </c>
      <c r="D17061" s="154">
        <v>81</v>
      </c>
      <c r="E17061" t="s">
        <v>2503</v>
      </c>
      <c r="F17061">
        <v>9</v>
      </c>
      <c r="G17061">
        <v>11</v>
      </c>
      <c r="H17061" t="s">
        <v>3404</v>
      </c>
      <c r="I17061" t="s">
        <v>3515</v>
      </c>
      <c r="K17061" t="s">
        <v>2504</v>
      </c>
      <c r="L17061" t="s">
        <v>2503</v>
      </c>
      <c r="M17061" t="s">
        <v>3404</v>
      </c>
      <c r="N17061" t="b">
        <f>IF(ETMRouteStages[[#This Row],[RID]]=A17060,ETMRouteStages[[#This Row],[StageSequence]]=F17060+1,TRUE)</f>
        <v>1</v>
      </c>
    </row>
    <row r="17062" spans="1:14">
      <c r="A17062" t="s">
        <v>7185</v>
      </c>
      <c r="B17062" t="s">
        <v>3003</v>
      </c>
      <c r="C17062" t="s">
        <v>5711</v>
      </c>
      <c r="D17062" s="154">
        <v>81</v>
      </c>
      <c r="E17062" t="s">
        <v>782</v>
      </c>
      <c r="F17062">
        <v>10</v>
      </c>
      <c r="G17062">
        <v>13</v>
      </c>
      <c r="H17062" t="s">
        <v>3404</v>
      </c>
      <c r="I17062" t="s">
        <v>3515</v>
      </c>
      <c r="K17062" t="s">
        <v>783</v>
      </c>
      <c r="L17062" t="s">
        <v>782</v>
      </c>
      <c r="M17062" t="s">
        <v>3404</v>
      </c>
      <c r="N17062" t="b">
        <f>IF(ETMRouteStages[[#This Row],[RID]]=A17061,ETMRouteStages[[#This Row],[StageSequence]]=F17061+1,TRUE)</f>
        <v>1</v>
      </c>
    </row>
    <row r="17063" spans="1:14">
      <c r="A17063" t="s">
        <v>7185</v>
      </c>
      <c r="B17063" t="s">
        <v>3003</v>
      </c>
      <c r="C17063" t="s">
        <v>5711</v>
      </c>
      <c r="D17063" s="154">
        <v>81</v>
      </c>
      <c r="E17063" t="s">
        <v>932</v>
      </c>
      <c r="F17063">
        <v>11</v>
      </c>
      <c r="G17063">
        <v>14</v>
      </c>
      <c r="H17063" t="s">
        <v>3404</v>
      </c>
      <c r="I17063" t="s">
        <v>3515</v>
      </c>
      <c r="K17063" t="s">
        <v>933</v>
      </c>
      <c r="L17063" t="s">
        <v>932</v>
      </c>
      <c r="M17063" t="s">
        <v>3404</v>
      </c>
      <c r="N17063" t="b">
        <f>IF(ETMRouteStages[[#This Row],[RID]]=A17062,ETMRouteStages[[#This Row],[StageSequence]]=F17062+1,TRUE)</f>
        <v>1</v>
      </c>
    </row>
    <row r="17064" spans="1:14">
      <c r="A17064" t="s">
        <v>7185</v>
      </c>
      <c r="B17064" t="s">
        <v>3003</v>
      </c>
      <c r="C17064" t="s">
        <v>5711</v>
      </c>
      <c r="D17064" s="154">
        <v>81</v>
      </c>
      <c r="E17064" t="s">
        <v>1757</v>
      </c>
      <c r="F17064">
        <v>12</v>
      </c>
      <c r="G17064">
        <v>15</v>
      </c>
      <c r="H17064" t="s">
        <v>3404</v>
      </c>
      <c r="I17064" t="s">
        <v>3515</v>
      </c>
      <c r="K17064" t="s">
        <v>1758</v>
      </c>
      <c r="L17064" t="s">
        <v>1757</v>
      </c>
      <c r="M17064" t="s">
        <v>3404</v>
      </c>
      <c r="N17064" t="b">
        <f>IF(ETMRouteStages[[#This Row],[RID]]=A17063,ETMRouteStages[[#This Row],[StageSequence]]=F17063+1,TRUE)</f>
        <v>1</v>
      </c>
    </row>
    <row r="17065" spans="1:14">
      <c r="A17065" t="s">
        <v>7185</v>
      </c>
      <c r="B17065" t="s">
        <v>3003</v>
      </c>
      <c r="C17065" t="s">
        <v>5711</v>
      </c>
      <c r="D17065" s="154">
        <v>81</v>
      </c>
      <c r="E17065" t="s">
        <v>512</v>
      </c>
      <c r="F17065">
        <v>13</v>
      </c>
      <c r="G17065">
        <v>16</v>
      </c>
      <c r="H17065" t="s">
        <v>3404</v>
      </c>
      <c r="I17065" t="s">
        <v>3515</v>
      </c>
      <c r="K17065" t="s">
        <v>513</v>
      </c>
      <c r="L17065" t="s">
        <v>512</v>
      </c>
      <c r="M17065" t="s">
        <v>3404</v>
      </c>
      <c r="N17065" t="b">
        <f>IF(ETMRouteStages[[#This Row],[RID]]=A17064,ETMRouteStages[[#This Row],[StageSequence]]=F17064+1,TRUE)</f>
        <v>1</v>
      </c>
    </row>
    <row r="17066" spans="1:14">
      <c r="A17066" t="s">
        <v>7185</v>
      </c>
      <c r="B17066" t="s">
        <v>3003</v>
      </c>
      <c r="C17066" t="s">
        <v>5711</v>
      </c>
      <c r="D17066" s="154">
        <v>81</v>
      </c>
      <c r="E17066" t="s">
        <v>2419</v>
      </c>
      <c r="F17066">
        <v>14</v>
      </c>
      <c r="G17066">
        <v>18</v>
      </c>
      <c r="H17066" t="s">
        <v>3404</v>
      </c>
      <c r="I17066" t="s">
        <v>3515</v>
      </c>
      <c r="K17066" t="s">
        <v>2420</v>
      </c>
      <c r="L17066" t="s">
        <v>2419</v>
      </c>
      <c r="M17066" t="s">
        <v>3404</v>
      </c>
      <c r="N17066" t="b">
        <f>IF(ETMRouteStages[[#This Row],[RID]]=A17065,ETMRouteStages[[#This Row],[StageSequence]]=F17065+1,TRUE)</f>
        <v>1</v>
      </c>
    </row>
    <row r="17067" spans="1:14">
      <c r="A17067" t="s">
        <v>7185</v>
      </c>
      <c r="B17067" t="s">
        <v>3003</v>
      </c>
      <c r="C17067" t="s">
        <v>5711</v>
      </c>
      <c r="D17067" s="154">
        <v>81</v>
      </c>
      <c r="E17067" t="s">
        <v>2417</v>
      </c>
      <c r="F17067">
        <v>15</v>
      </c>
      <c r="G17067">
        <v>19</v>
      </c>
      <c r="H17067" t="s">
        <v>3404</v>
      </c>
      <c r="I17067" t="s">
        <v>3515</v>
      </c>
      <c r="K17067" t="s">
        <v>2418</v>
      </c>
      <c r="L17067" t="s">
        <v>2417</v>
      </c>
      <c r="M17067" t="s">
        <v>3404</v>
      </c>
      <c r="N17067" t="b">
        <f>IF(ETMRouteStages[[#This Row],[RID]]=A17066,ETMRouteStages[[#This Row],[StageSequence]]=F17066+1,TRUE)</f>
        <v>1</v>
      </c>
    </row>
    <row r="17068" spans="1:14">
      <c r="A17068" t="s">
        <v>7185</v>
      </c>
      <c r="B17068" t="s">
        <v>3003</v>
      </c>
      <c r="C17068" t="s">
        <v>5711</v>
      </c>
      <c r="D17068" s="154">
        <v>81</v>
      </c>
      <c r="E17068" t="s">
        <v>1576</v>
      </c>
      <c r="F17068">
        <v>16</v>
      </c>
      <c r="G17068">
        <v>21</v>
      </c>
      <c r="H17068" t="s">
        <v>3404</v>
      </c>
      <c r="I17068" t="s">
        <v>3515</v>
      </c>
      <c r="K17068" t="s">
        <v>1577</v>
      </c>
      <c r="L17068" t="s">
        <v>1576</v>
      </c>
      <c r="M17068" t="s">
        <v>3404</v>
      </c>
      <c r="N17068" t="b">
        <f>IF(ETMRouteStages[[#This Row],[RID]]=A17067,ETMRouteStages[[#This Row],[StageSequence]]=F17067+1,TRUE)</f>
        <v>1</v>
      </c>
    </row>
    <row r="17069" spans="1:14">
      <c r="A17069" t="s">
        <v>7185</v>
      </c>
      <c r="B17069" t="s">
        <v>3003</v>
      </c>
      <c r="C17069" t="s">
        <v>5711</v>
      </c>
      <c r="D17069" s="154">
        <v>81</v>
      </c>
      <c r="E17069" t="s">
        <v>972</v>
      </c>
      <c r="F17069">
        <v>17</v>
      </c>
      <c r="G17069">
        <v>23</v>
      </c>
      <c r="H17069" t="s">
        <v>3404</v>
      </c>
      <c r="I17069" t="s">
        <v>3515</v>
      </c>
      <c r="K17069" t="s">
        <v>973</v>
      </c>
      <c r="L17069" t="s">
        <v>972</v>
      </c>
      <c r="M17069" t="s">
        <v>3404</v>
      </c>
      <c r="N17069" t="b">
        <f>IF(ETMRouteStages[[#This Row],[RID]]=A17068,ETMRouteStages[[#This Row],[StageSequence]]=F17068+1,TRUE)</f>
        <v>1</v>
      </c>
    </row>
    <row r="17070" spans="1:14">
      <c r="A17070" t="s">
        <v>7185</v>
      </c>
      <c r="B17070" t="s">
        <v>3003</v>
      </c>
      <c r="C17070" t="s">
        <v>5711</v>
      </c>
      <c r="D17070" s="154">
        <v>81</v>
      </c>
      <c r="E17070" t="s">
        <v>2850</v>
      </c>
      <c r="F17070">
        <v>18</v>
      </c>
      <c r="G17070">
        <v>24</v>
      </c>
      <c r="H17070" t="s">
        <v>3404</v>
      </c>
      <c r="I17070" t="s">
        <v>3515</v>
      </c>
      <c r="K17070" t="s">
        <v>2851</v>
      </c>
      <c r="L17070" t="s">
        <v>2850</v>
      </c>
      <c r="M17070" t="s">
        <v>3404</v>
      </c>
      <c r="N17070" t="b">
        <f>IF(ETMRouteStages[[#This Row],[RID]]=A17069,ETMRouteStages[[#This Row],[StageSequence]]=F17069+1,TRUE)</f>
        <v>1</v>
      </c>
    </row>
    <row r="17071" spans="1:14">
      <c r="A17071" t="s">
        <v>7185</v>
      </c>
      <c r="B17071" t="s">
        <v>3003</v>
      </c>
      <c r="C17071" t="s">
        <v>5711</v>
      </c>
      <c r="D17071" s="154">
        <v>81</v>
      </c>
      <c r="E17071" t="s">
        <v>1679</v>
      </c>
      <c r="F17071">
        <v>19</v>
      </c>
      <c r="G17071">
        <v>27</v>
      </c>
      <c r="H17071" t="s">
        <v>3404</v>
      </c>
      <c r="I17071" t="s">
        <v>3515</v>
      </c>
      <c r="K17071" t="s">
        <v>1680</v>
      </c>
      <c r="L17071" t="s">
        <v>1679</v>
      </c>
      <c r="M17071" t="s">
        <v>3404</v>
      </c>
      <c r="N17071" t="b">
        <f>IF(ETMRouteStages[[#This Row],[RID]]=A17070,ETMRouteStages[[#This Row],[StageSequence]]=F17070+1,TRUE)</f>
        <v>1</v>
      </c>
    </row>
    <row r="17072" spans="1:14">
      <c r="A17072" t="s">
        <v>7185</v>
      </c>
      <c r="B17072" t="s">
        <v>3003</v>
      </c>
      <c r="C17072" t="s">
        <v>5711</v>
      </c>
      <c r="D17072" s="154">
        <v>81</v>
      </c>
      <c r="E17072" t="s">
        <v>2874</v>
      </c>
      <c r="F17072">
        <v>20</v>
      </c>
      <c r="G17072">
        <v>28</v>
      </c>
      <c r="H17072" t="s">
        <v>3404</v>
      </c>
      <c r="I17072" t="s">
        <v>3515</v>
      </c>
      <c r="K17072" t="s">
        <v>2875</v>
      </c>
      <c r="L17072" t="s">
        <v>2874</v>
      </c>
      <c r="M17072" t="s">
        <v>3404</v>
      </c>
      <c r="N17072" t="b">
        <f>IF(ETMRouteStages[[#This Row],[RID]]=A17071,ETMRouteStages[[#This Row],[StageSequence]]=F17071+1,TRUE)</f>
        <v>1</v>
      </c>
    </row>
    <row r="17073" spans="1:14">
      <c r="A17073" t="s">
        <v>7185</v>
      </c>
      <c r="B17073" t="s">
        <v>3003</v>
      </c>
      <c r="C17073" t="s">
        <v>5711</v>
      </c>
      <c r="D17073" s="154">
        <v>81</v>
      </c>
      <c r="E17073" t="s">
        <v>936</v>
      </c>
      <c r="F17073">
        <v>21</v>
      </c>
      <c r="G17073">
        <v>31</v>
      </c>
      <c r="H17073" t="s">
        <v>3404</v>
      </c>
      <c r="I17073" t="s">
        <v>3515</v>
      </c>
      <c r="K17073" t="s">
        <v>937</v>
      </c>
      <c r="L17073" t="s">
        <v>936</v>
      </c>
      <c r="M17073" t="s">
        <v>3404</v>
      </c>
      <c r="N17073" t="b">
        <f>IF(ETMRouteStages[[#This Row],[RID]]=A17072,ETMRouteStages[[#This Row],[StageSequence]]=F17072+1,TRUE)</f>
        <v>1</v>
      </c>
    </row>
    <row r="17074" spans="1:14">
      <c r="A17074" t="s">
        <v>7185</v>
      </c>
      <c r="B17074" t="s">
        <v>3003</v>
      </c>
      <c r="C17074" t="s">
        <v>5711</v>
      </c>
      <c r="D17074" s="154">
        <v>81</v>
      </c>
      <c r="E17074" t="s">
        <v>2874</v>
      </c>
      <c r="F17074">
        <v>22</v>
      </c>
      <c r="G17074">
        <v>34</v>
      </c>
      <c r="H17074" t="s">
        <v>3404</v>
      </c>
      <c r="I17074" t="s">
        <v>3515</v>
      </c>
      <c r="K17074" t="s">
        <v>2875</v>
      </c>
      <c r="L17074" t="s">
        <v>2874</v>
      </c>
      <c r="M17074" t="s">
        <v>3404</v>
      </c>
      <c r="N17074" t="b">
        <f>IF(ETMRouteStages[[#This Row],[RID]]=A17073,ETMRouteStages[[#This Row],[StageSequence]]=F17073+1,TRUE)</f>
        <v>1</v>
      </c>
    </row>
    <row r="17075" spans="1:14">
      <c r="A17075" t="s">
        <v>7185</v>
      </c>
      <c r="B17075" t="s">
        <v>3003</v>
      </c>
      <c r="C17075" t="s">
        <v>5711</v>
      </c>
      <c r="D17075" s="154">
        <v>81</v>
      </c>
      <c r="E17075" t="s">
        <v>1466</v>
      </c>
      <c r="F17075">
        <v>23</v>
      </c>
      <c r="G17075">
        <v>37</v>
      </c>
      <c r="H17075" t="s">
        <v>3404</v>
      </c>
      <c r="I17075" t="s">
        <v>3515</v>
      </c>
      <c r="K17075" t="s">
        <v>1467</v>
      </c>
      <c r="L17075" t="s">
        <v>1466</v>
      </c>
      <c r="M17075" t="s">
        <v>3404</v>
      </c>
      <c r="N17075" t="b">
        <f>IF(ETMRouteStages[[#This Row],[RID]]=A17074,ETMRouteStages[[#This Row],[StageSequence]]=F17074+1,TRUE)</f>
        <v>1</v>
      </c>
    </row>
    <row r="17076" spans="1:14">
      <c r="A17076" t="s">
        <v>7185</v>
      </c>
      <c r="B17076" t="s">
        <v>3003</v>
      </c>
      <c r="C17076" t="s">
        <v>5711</v>
      </c>
      <c r="D17076" s="154">
        <v>81</v>
      </c>
      <c r="E17076" t="s">
        <v>1900</v>
      </c>
      <c r="F17076">
        <v>24</v>
      </c>
      <c r="G17076">
        <v>38</v>
      </c>
      <c r="H17076" t="s">
        <v>3404</v>
      </c>
      <c r="I17076" t="s">
        <v>3515</v>
      </c>
      <c r="K17076" t="s">
        <v>1901</v>
      </c>
      <c r="L17076" t="s">
        <v>1900</v>
      </c>
      <c r="M17076" t="s">
        <v>3404</v>
      </c>
      <c r="N17076" t="b">
        <f>IF(ETMRouteStages[[#This Row],[RID]]=A17075,ETMRouteStages[[#This Row],[StageSequence]]=F17075+1,TRUE)</f>
        <v>1</v>
      </c>
    </row>
    <row r="17077" spans="1:14">
      <c r="A17077" t="s">
        <v>7185</v>
      </c>
      <c r="B17077" t="s">
        <v>3003</v>
      </c>
      <c r="C17077" t="s">
        <v>5711</v>
      </c>
      <c r="D17077" s="154">
        <v>81</v>
      </c>
      <c r="E17077" t="s">
        <v>2938</v>
      </c>
      <c r="F17077">
        <v>25</v>
      </c>
      <c r="G17077">
        <v>39</v>
      </c>
      <c r="H17077" t="s">
        <v>3404</v>
      </c>
      <c r="I17077" t="s">
        <v>3515</v>
      </c>
      <c r="K17077" t="s">
        <v>2939</v>
      </c>
      <c r="L17077" t="s">
        <v>2938</v>
      </c>
      <c r="M17077" t="s">
        <v>3404</v>
      </c>
      <c r="N17077" t="b">
        <f>IF(ETMRouteStages[[#This Row],[RID]]=A17076,ETMRouteStages[[#This Row],[StageSequence]]=F17076+1,TRUE)</f>
        <v>1</v>
      </c>
    </row>
    <row r="17078" spans="1:14">
      <c r="A17078" t="s">
        <v>7185</v>
      </c>
      <c r="B17078" t="s">
        <v>3003</v>
      </c>
      <c r="C17078" t="s">
        <v>5711</v>
      </c>
      <c r="D17078" s="154">
        <v>81</v>
      </c>
      <c r="E17078" t="s">
        <v>3148</v>
      </c>
      <c r="F17078">
        <v>26</v>
      </c>
      <c r="G17078">
        <v>40</v>
      </c>
      <c r="H17078" t="s">
        <v>3404</v>
      </c>
      <c r="I17078" t="s">
        <v>3515</v>
      </c>
      <c r="K17078" t="s">
        <v>3149</v>
      </c>
      <c r="L17078" t="s">
        <v>3148</v>
      </c>
      <c r="M17078" t="s">
        <v>3404</v>
      </c>
      <c r="N17078" t="b">
        <f>IF(ETMRouteStages[[#This Row],[RID]]=A17077,ETMRouteStages[[#This Row],[StageSequence]]=F17077+1,TRUE)</f>
        <v>1</v>
      </c>
    </row>
    <row r="17079" spans="1:14">
      <c r="A17079" t="s">
        <v>7185</v>
      </c>
      <c r="B17079" t="s">
        <v>3003</v>
      </c>
      <c r="C17079" t="s">
        <v>5711</v>
      </c>
      <c r="D17079" s="154">
        <v>81</v>
      </c>
      <c r="E17079" t="s">
        <v>3144</v>
      </c>
      <c r="F17079">
        <v>27</v>
      </c>
      <c r="G17079">
        <v>41</v>
      </c>
      <c r="H17079" t="s">
        <v>3404</v>
      </c>
      <c r="I17079" t="s">
        <v>3515</v>
      </c>
      <c r="K17079" t="s">
        <v>3145</v>
      </c>
      <c r="L17079" t="s">
        <v>3144</v>
      </c>
      <c r="M17079" t="s">
        <v>3404</v>
      </c>
      <c r="N17079" t="b">
        <f>IF(ETMRouteStages[[#This Row],[RID]]=A17078,ETMRouteStages[[#This Row],[StageSequence]]=F17078+1,TRUE)</f>
        <v>1</v>
      </c>
    </row>
    <row r="17080" spans="1:14">
      <c r="A17080" t="s">
        <v>7185</v>
      </c>
      <c r="B17080" t="s">
        <v>3003</v>
      </c>
      <c r="C17080" t="s">
        <v>5711</v>
      </c>
      <c r="D17080" s="154">
        <v>81</v>
      </c>
      <c r="E17080" t="s">
        <v>760</v>
      </c>
      <c r="F17080">
        <v>28</v>
      </c>
      <c r="G17080">
        <v>42</v>
      </c>
      <c r="H17080" t="s">
        <v>3404</v>
      </c>
      <c r="I17080" t="s">
        <v>3515</v>
      </c>
      <c r="K17080" t="s">
        <v>761</v>
      </c>
      <c r="L17080" t="s">
        <v>760</v>
      </c>
      <c r="M17080" t="s">
        <v>3404</v>
      </c>
      <c r="N17080" t="b">
        <f>IF(ETMRouteStages[[#This Row],[RID]]=A17079,ETMRouteStages[[#This Row],[StageSequence]]=F17079+1,TRUE)</f>
        <v>1</v>
      </c>
    </row>
    <row r="17081" spans="1:14">
      <c r="A17081" t="s">
        <v>7185</v>
      </c>
      <c r="B17081" t="s">
        <v>3003</v>
      </c>
      <c r="C17081" t="s">
        <v>5711</v>
      </c>
      <c r="D17081" s="154">
        <v>81</v>
      </c>
      <c r="E17081" t="s">
        <v>1898</v>
      </c>
      <c r="F17081">
        <v>29</v>
      </c>
      <c r="G17081">
        <v>43</v>
      </c>
      <c r="H17081" t="s">
        <v>3404</v>
      </c>
      <c r="I17081" t="s">
        <v>3515</v>
      </c>
      <c r="K17081" t="s">
        <v>1899</v>
      </c>
      <c r="L17081" t="s">
        <v>1898</v>
      </c>
      <c r="M17081" t="s">
        <v>3404</v>
      </c>
      <c r="N17081" t="b">
        <f>IF(ETMRouteStages[[#This Row],[RID]]=A17080,ETMRouteStages[[#This Row],[StageSequence]]=F17080+1,TRUE)</f>
        <v>1</v>
      </c>
    </row>
    <row r="17082" spans="1:14">
      <c r="A17082" t="s">
        <v>7185</v>
      </c>
      <c r="B17082" t="s">
        <v>3003</v>
      </c>
      <c r="C17082" t="s">
        <v>5711</v>
      </c>
      <c r="D17082" s="154">
        <v>81</v>
      </c>
      <c r="E17082" t="s">
        <v>1021</v>
      </c>
      <c r="F17082">
        <v>30</v>
      </c>
      <c r="G17082">
        <v>44</v>
      </c>
      <c r="H17082" t="s">
        <v>3404</v>
      </c>
      <c r="I17082" t="s">
        <v>3515</v>
      </c>
      <c r="K17082" t="s">
        <v>1022</v>
      </c>
      <c r="L17082" t="s">
        <v>1021</v>
      </c>
      <c r="M17082" t="s">
        <v>3404</v>
      </c>
      <c r="N17082" t="b">
        <f>IF(ETMRouteStages[[#This Row],[RID]]=A17081,ETMRouteStages[[#This Row],[StageSequence]]=F17081+1,TRUE)</f>
        <v>1</v>
      </c>
    </row>
    <row r="17083" spans="1:14">
      <c r="A17083" t="s">
        <v>7185</v>
      </c>
      <c r="B17083" t="s">
        <v>3003</v>
      </c>
      <c r="C17083" t="s">
        <v>5711</v>
      </c>
      <c r="D17083" s="154">
        <v>81</v>
      </c>
      <c r="E17083" t="s">
        <v>432</v>
      </c>
      <c r="F17083">
        <v>31</v>
      </c>
      <c r="G17083">
        <v>45</v>
      </c>
      <c r="H17083" t="s">
        <v>3404</v>
      </c>
      <c r="I17083" t="s">
        <v>3515</v>
      </c>
      <c r="K17083" t="s">
        <v>433</v>
      </c>
      <c r="L17083" t="s">
        <v>432</v>
      </c>
      <c r="M17083" t="s">
        <v>3404</v>
      </c>
      <c r="N17083" t="b">
        <f>IF(ETMRouteStages[[#This Row],[RID]]=A17082,ETMRouteStages[[#This Row],[StageSequence]]=F17082+1,TRUE)</f>
        <v>1</v>
      </c>
    </row>
    <row r="17084" spans="1:14">
      <c r="A17084" t="s">
        <v>7185</v>
      </c>
      <c r="B17084" t="s">
        <v>3003</v>
      </c>
      <c r="C17084" t="s">
        <v>5711</v>
      </c>
      <c r="D17084" s="154">
        <v>81</v>
      </c>
      <c r="E17084" t="s">
        <v>3056</v>
      </c>
      <c r="F17084">
        <v>32</v>
      </c>
      <c r="G17084">
        <v>46</v>
      </c>
      <c r="H17084" t="s">
        <v>3404</v>
      </c>
      <c r="I17084" t="s">
        <v>3515</v>
      </c>
      <c r="K17084" t="s">
        <v>3057</v>
      </c>
      <c r="L17084" t="s">
        <v>3056</v>
      </c>
      <c r="M17084" t="s">
        <v>3404</v>
      </c>
      <c r="N17084" t="b">
        <f>IF(ETMRouteStages[[#This Row],[RID]]=A17083,ETMRouteStages[[#This Row],[StageSequence]]=F17083+1,TRUE)</f>
        <v>1</v>
      </c>
    </row>
    <row r="17085" spans="1:14">
      <c r="A17085" t="s">
        <v>7185</v>
      </c>
      <c r="B17085" t="s">
        <v>3003</v>
      </c>
      <c r="C17085" t="s">
        <v>5711</v>
      </c>
      <c r="D17085" s="154">
        <v>81</v>
      </c>
      <c r="E17085" t="s">
        <v>896</v>
      </c>
      <c r="F17085">
        <v>33</v>
      </c>
      <c r="G17085">
        <v>47</v>
      </c>
      <c r="H17085" t="s">
        <v>3404</v>
      </c>
      <c r="I17085" t="s">
        <v>3515</v>
      </c>
      <c r="K17085" t="s">
        <v>897</v>
      </c>
      <c r="L17085" t="s">
        <v>896</v>
      </c>
      <c r="M17085" t="s">
        <v>3404</v>
      </c>
      <c r="N17085" t="b">
        <f>IF(ETMRouteStages[[#This Row],[RID]]=A17084,ETMRouteStages[[#This Row],[StageSequence]]=F17084+1,TRUE)</f>
        <v>1</v>
      </c>
    </row>
    <row r="17086" spans="1:14">
      <c r="A17086" t="s">
        <v>7185</v>
      </c>
      <c r="B17086" t="s">
        <v>3003</v>
      </c>
      <c r="C17086" t="s">
        <v>5711</v>
      </c>
      <c r="D17086" s="154">
        <v>81</v>
      </c>
      <c r="E17086" t="s">
        <v>2968</v>
      </c>
      <c r="F17086">
        <v>34</v>
      </c>
      <c r="G17086">
        <v>49</v>
      </c>
      <c r="H17086" t="s">
        <v>3404</v>
      </c>
      <c r="I17086" t="s">
        <v>3515</v>
      </c>
      <c r="K17086" t="s">
        <v>2969</v>
      </c>
      <c r="L17086" t="s">
        <v>2968</v>
      </c>
      <c r="M17086" t="s">
        <v>3404</v>
      </c>
      <c r="N17086" t="b">
        <f>IF(ETMRouteStages[[#This Row],[RID]]=A17085,ETMRouteStages[[#This Row],[StageSequence]]=F17085+1,TRUE)</f>
        <v>1</v>
      </c>
    </row>
    <row r="17087" spans="1:14">
      <c r="A17087" t="s">
        <v>7185</v>
      </c>
      <c r="B17087" t="s">
        <v>3003</v>
      </c>
      <c r="C17087" t="s">
        <v>5711</v>
      </c>
      <c r="D17087" s="154">
        <v>81</v>
      </c>
      <c r="E17087" t="s">
        <v>2644</v>
      </c>
      <c r="F17087">
        <v>35</v>
      </c>
      <c r="G17087">
        <v>50</v>
      </c>
      <c r="H17087" t="s">
        <v>3404</v>
      </c>
      <c r="I17087" t="s">
        <v>3515</v>
      </c>
      <c r="K17087" t="s">
        <v>2645</v>
      </c>
      <c r="L17087" t="s">
        <v>2644</v>
      </c>
      <c r="M17087" t="s">
        <v>3404</v>
      </c>
      <c r="N17087" t="b">
        <f>IF(ETMRouteStages[[#This Row],[RID]]=A17086,ETMRouteStages[[#This Row],[StageSequence]]=F17086+1,TRUE)</f>
        <v>1</v>
      </c>
    </row>
    <row r="17088" spans="1:14">
      <c r="A17088" t="s">
        <v>7185</v>
      </c>
      <c r="B17088" t="s">
        <v>3003</v>
      </c>
      <c r="C17088" t="s">
        <v>5711</v>
      </c>
      <c r="D17088" s="154">
        <v>81</v>
      </c>
      <c r="E17088" t="s">
        <v>3002</v>
      </c>
      <c r="F17088">
        <v>36</v>
      </c>
      <c r="G17088">
        <v>51</v>
      </c>
      <c r="H17088" t="s">
        <v>3404</v>
      </c>
      <c r="I17088" t="s">
        <v>3515</v>
      </c>
      <c r="K17088" t="s">
        <v>3003</v>
      </c>
      <c r="L17088" t="s">
        <v>3002</v>
      </c>
      <c r="M17088" t="s">
        <v>3404</v>
      </c>
      <c r="N17088" t="b">
        <f>IF(ETMRouteStages[[#This Row],[RID]]=A17087,ETMRouteStages[[#This Row],[StageSequence]]=F17087+1,TRUE)</f>
        <v>1</v>
      </c>
    </row>
    <row r="17089" spans="1:14">
      <c r="A17089" t="s">
        <v>7186</v>
      </c>
      <c r="B17089" t="s">
        <v>3003</v>
      </c>
      <c r="C17089" t="s">
        <v>5715</v>
      </c>
      <c r="D17089" s="154">
        <v>82</v>
      </c>
      <c r="E17089" t="s">
        <v>414</v>
      </c>
      <c r="F17089">
        <v>1</v>
      </c>
      <c r="G17089">
        <v>0</v>
      </c>
      <c r="H17089" t="s">
        <v>3404</v>
      </c>
      <c r="I17089" t="s">
        <v>3515</v>
      </c>
      <c r="K17089" t="s">
        <v>415</v>
      </c>
      <c r="L17089" t="s">
        <v>414</v>
      </c>
      <c r="M17089" t="s">
        <v>3404</v>
      </c>
      <c r="N17089" t="b">
        <f>IF(ETMRouteStages[[#This Row],[RID]]=A17088,ETMRouteStages[[#This Row],[StageSequence]]=F17088+1,TRUE)</f>
        <v>1</v>
      </c>
    </row>
    <row r="17090" spans="1:14">
      <c r="A17090" t="s">
        <v>7186</v>
      </c>
      <c r="B17090" t="s">
        <v>3003</v>
      </c>
      <c r="C17090" t="s">
        <v>5715</v>
      </c>
      <c r="D17090" s="154">
        <v>82</v>
      </c>
      <c r="E17090" t="s">
        <v>404</v>
      </c>
      <c r="F17090">
        <v>2</v>
      </c>
      <c r="G17090">
        <v>2</v>
      </c>
      <c r="H17090" t="s">
        <v>3404</v>
      </c>
      <c r="I17090" t="s">
        <v>3515</v>
      </c>
      <c r="K17090" t="s">
        <v>405</v>
      </c>
      <c r="L17090" t="s">
        <v>404</v>
      </c>
      <c r="M17090" t="s">
        <v>3404</v>
      </c>
      <c r="N17090" t="b">
        <f>IF(ETMRouteStages[[#This Row],[RID]]=A17089,ETMRouteStages[[#This Row],[StageSequence]]=F17089+1,TRUE)</f>
        <v>1</v>
      </c>
    </row>
    <row r="17091" spans="1:14">
      <c r="A17091" t="s">
        <v>7186</v>
      </c>
      <c r="B17091" t="s">
        <v>3003</v>
      </c>
      <c r="C17091" t="s">
        <v>5715</v>
      </c>
      <c r="D17091" s="154">
        <v>82</v>
      </c>
      <c r="E17091" t="s">
        <v>1174</v>
      </c>
      <c r="F17091">
        <v>3</v>
      </c>
      <c r="G17091">
        <v>4</v>
      </c>
      <c r="H17091" t="s">
        <v>3404</v>
      </c>
      <c r="I17091" t="s">
        <v>3515</v>
      </c>
      <c r="K17091" t="s">
        <v>1175</v>
      </c>
      <c r="L17091" t="s">
        <v>1174</v>
      </c>
      <c r="M17091" t="s">
        <v>3404</v>
      </c>
      <c r="N17091" t="b">
        <f>IF(ETMRouteStages[[#This Row],[RID]]=A17090,ETMRouteStages[[#This Row],[StageSequence]]=F17090+1,TRUE)</f>
        <v>1</v>
      </c>
    </row>
    <row r="17092" spans="1:14">
      <c r="A17092" t="s">
        <v>7186</v>
      </c>
      <c r="B17092" t="s">
        <v>3003</v>
      </c>
      <c r="C17092" t="s">
        <v>5715</v>
      </c>
      <c r="D17092" s="154">
        <v>82</v>
      </c>
      <c r="E17092" t="s">
        <v>2793</v>
      </c>
      <c r="F17092">
        <v>4</v>
      </c>
      <c r="G17092">
        <v>5</v>
      </c>
      <c r="H17092" t="s">
        <v>3404</v>
      </c>
      <c r="I17092" t="s">
        <v>3515</v>
      </c>
      <c r="K17092" t="s">
        <v>2794</v>
      </c>
      <c r="L17092" t="s">
        <v>2793</v>
      </c>
      <c r="M17092" t="s">
        <v>3404</v>
      </c>
      <c r="N17092" t="b">
        <f>IF(ETMRouteStages[[#This Row],[RID]]=A17091,ETMRouteStages[[#This Row],[StageSequence]]=F17091+1,TRUE)</f>
        <v>1</v>
      </c>
    </row>
    <row r="17093" spans="1:14">
      <c r="A17093" t="s">
        <v>7186</v>
      </c>
      <c r="B17093" t="s">
        <v>3003</v>
      </c>
      <c r="C17093" t="s">
        <v>5715</v>
      </c>
      <c r="D17093" s="154">
        <v>82</v>
      </c>
      <c r="E17093" t="s">
        <v>3098</v>
      </c>
      <c r="F17093">
        <v>5</v>
      </c>
      <c r="G17093">
        <v>6</v>
      </c>
      <c r="H17093" t="s">
        <v>3404</v>
      </c>
      <c r="I17093" t="s">
        <v>3515</v>
      </c>
      <c r="K17093" t="s">
        <v>3099</v>
      </c>
      <c r="L17093" t="s">
        <v>3098</v>
      </c>
      <c r="M17093" t="s">
        <v>3404</v>
      </c>
      <c r="N17093" t="b">
        <f>IF(ETMRouteStages[[#This Row],[RID]]=A17092,ETMRouteStages[[#This Row],[StageSequence]]=F17092+1,TRUE)</f>
        <v>1</v>
      </c>
    </row>
    <row r="17094" spans="1:14">
      <c r="A17094" t="s">
        <v>7186</v>
      </c>
      <c r="B17094" t="s">
        <v>3003</v>
      </c>
      <c r="C17094" t="s">
        <v>5715</v>
      </c>
      <c r="D17094" s="154">
        <v>82</v>
      </c>
      <c r="E17094" t="s">
        <v>2815</v>
      </c>
      <c r="F17094">
        <v>6</v>
      </c>
      <c r="G17094">
        <v>8</v>
      </c>
      <c r="H17094" t="s">
        <v>3404</v>
      </c>
      <c r="I17094" t="s">
        <v>3515</v>
      </c>
      <c r="K17094" t="s">
        <v>2816</v>
      </c>
      <c r="L17094" t="s">
        <v>2815</v>
      </c>
      <c r="M17094" t="s">
        <v>3404</v>
      </c>
      <c r="N17094" t="b">
        <f>IF(ETMRouteStages[[#This Row],[RID]]=A17093,ETMRouteStages[[#This Row],[StageSequence]]=F17093+1,TRUE)</f>
        <v>1</v>
      </c>
    </row>
    <row r="17095" spans="1:14">
      <c r="A17095" t="s">
        <v>7186</v>
      </c>
      <c r="B17095" t="s">
        <v>3003</v>
      </c>
      <c r="C17095" t="s">
        <v>5715</v>
      </c>
      <c r="D17095" s="154">
        <v>82</v>
      </c>
      <c r="E17095" t="s">
        <v>406</v>
      </c>
      <c r="F17095">
        <v>7</v>
      </c>
      <c r="G17095">
        <v>9</v>
      </c>
      <c r="H17095" t="s">
        <v>3404</v>
      </c>
      <c r="I17095" t="s">
        <v>3515</v>
      </c>
      <c r="K17095" t="s">
        <v>407</v>
      </c>
      <c r="L17095" t="s">
        <v>406</v>
      </c>
      <c r="M17095" t="s">
        <v>3404</v>
      </c>
      <c r="N17095" t="b">
        <f>IF(ETMRouteStages[[#This Row],[RID]]=A17094,ETMRouteStages[[#This Row],[StageSequence]]=F17094+1,TRUE)</f>
        <v>1</v>
      </c>
    </row>
    <row r="17096" spans="1:14">
      <c r="A17096" t="s">
        <v>7186</v>
      </c>
      <c r="B17096" t="s">
        <v>3003</v>
      </c>
      <c r="C17096" t="s">
        <v>5715</v>
      </c>
      <c r="D17096" s="154">
        <v>82</v>
      </c>
      <c r="E17096" t="s">
        <v>784</v>
      </c>
      <c r="F17096">
        <v>8</v>
      </c>
      <c r="G17096">
        <v>10</v>
      </c>
      <c r="H17096" t="s">
        <v>3404</v>
      </c>
      <c r="I17096" t="s">
        <v>3515</v>
      </c>
      <c r="K17096" t="s">
        <v>785</v>
      </c>
      <c r="L17096" t="s">
        <v>784</v>
      </c>
      <c r="M17096" t="s">
        <v>3404</v>
      </c>
      <c r="N17096" t="b">
        <f>IF(ETMRouteStages[[#This Row],[RID]]=A17095,ETMRouteStages[[#This Row],[StageSequence]]=F17095+1,TRUE)</f>
        <v>1</v>
      </c>
    </row>
    <row r="17097" spans="1:14">
      <c r="A17097" t="s">
        <v>7186</v>
      </c>
      <c r="B17097" t="s">
        <v>3003</v>
      </c>
      <c r="C17097" t="s">
        <v>5715</v>
      </c>
      <c r="D17097" s="154">
        <v>82</v>
      </c>
      <c r="E17097" t="s">
        <v>2503</v>
      </c>
      <c r="F17097">
        <v>9</v>
      </c>
      <c r="G17097">
        <v>11</v>
      </c>
      <c r="H17097" t="s">
        <v>3404</v>
      </c>
      <c r="I17097" t="s">
        <v>3515</v>
      </c>
      <c r="K17097" t="s">
        <v>2504</v>
      </c>
      <c r="L17097" t="s">
        <v>2503</v>
      </c>
      <c r="M17097" t="s">
        <v>3404</v>
      </c>
      <c r="N17097" t="b">
        <f>IF(ETMRouteStages[[#This Row],[RID]]=A17096,ETMRouteStages[[#This Row],[StageSequence]]=F17096+1,TRUE)</f>
        <v>1</v>
      </c>
    </row>
    <row r="17098" spans="1:14">
      <c r="A17098" t="s">
        <v>7186</v>
      </c>
      <c r="B17098" t="s">
        <v>3003</v>
      </c>
      <c r="C17098" t="s">
        <v>5715</v>
      </c>
      <c r="D17098" s="154">
        <v>82</v>
      </c>
      <c r="E17098" t="s">
        <v>782</v>
      </c>
      <c r="F17098">
        <v>10</v>
      </c>
      <c r="G17098">
        <v>13</v>
      </c>
      <c r="H17098" t="s">
        <v>3404</v>
      </c>
      <c r="I17098" t="s">
        <v>3515</v>
      </c>
      <c r="K17098" t="s">
        <v>783</v>
      </c>
      <c r="L17098" t="s">
        <v>782</v>
      </c>
      <c r="M17098" t="s">
        <v>3404</v>
      </c>
      <c r="N17098" t="b">
        <f>IF(ETMRouteStages[[#This Row],[RID]]=A17097,ETMRouteStages[[#This Row],[StageSequence]]=F17097+1,TRUE)</f>
        <v>1</v>
      </c>
    </row>
    <row r="17099" spans="1:14">
      <c r="A17099" t="s">
        <v>7186</v>
      </c>
      <c r="B17099" t="s">
        <v>3003</v>
      </c>
      <c r="C17099" t="s">
        <v>5715</v>
      </c>
      <c r="D17099" s="154">
        <v>82</v>
      </c>
      <c r="E17099" t="s">
        <v>932</v>
      </c>
      <c r="F17099">
        <v>11</v>
      </c>
      <c r="G17099">
        <v>14</v>
      </c>
      <c r="H17099" t="s">
        <v>3404</v>
      </c>
      <c r="I17099" t="s">
        <v>3515</v>
      </c>
      <c r="K17099" t="s">
        <v>933</v>
      </c>
      <c r="L17099" t="s">
        <v>932</v>
      </c>
      <c r="M17099" t="s">
        <v>3404</v>
      </c>
      <c r="N17099" t="b">
        <f>IF(ETMRouteStages[[#This Row],[RID]]=A17098,ETMRouteStages[[#This Row],[StageSequence]]=F17098+1,TRUE)</f>
        <v>1</v>
      </c>
    </row>
    <row r="17100" spans="1:14">
      <c r="A17100" t="s">
        <v>7186</v>
      </c>
      <c r="B17100" t="s">
        <v>3003</v>
      </c>
      <c r="C17100" t="s">
        <v>5715</v>
      </c>
      <c r="D17100" s="154">
        <v>82</v>
      </c>
      <c r="E17100" t="s">
        <v>1757</v>
      </c>
      <c r="F17100">
        <v>12</v>
      </c>
      <c r="G17100">
        <v>15</v>
      </c>
      <c r="H17100" t="s">
        <v>3404</v>
      </c>
      <c r="I17100" t="s">
        <v>3515</v>
      </c>
      <c r="K17100" t="s">
        <v>1758</v>
      </c>
      <c r="L17100" t="s">
        <v>1757</v>
      </c>
      <c r="M17100" t="s">
        <v>3404</v>
      </c>
      <c r="N17100" t="b">
        <f>IF(ETMRouteStages[[#This Row],[RID]]=A17099,ETMRouteStages[[#This Row],[StageSequence]]=F17099+1,TRUE)</f>
        <v>1</v>
      </c>
    </row>
    <row r="17101" spans="1:14">
      <c r="A17101" t="s">
        <v>7186</v>
      </c>
      <c r="B17101" t="s">
        <v>3003</v>
      </c>
      <c r="C17101" t="s">
        <v>5715</v>
      </c>
      <c r="D17101" s="154">
        <v>82</v>
      </c>
      <c r="E17101" t="s">
        <v>512</v>
      </c>
      <c r="F17101">
        <v>13</v>
      </c>
      <c r="G17101">
        <v>16</v>
      </c>
      <c r="H17101" t="s">
        <v>3404</v>
      </c>
      <c r="I17101" t="s">
        <v>3515</v>
      </c>
      <c r="K17101" t="s">
        <v>513</v>
      </c>
      <c r="L17101" t="s">
        <v>512</v>
      </c>
      <c r="M17101" t="s">
        <v>3404</v>
      </c>
      <c r="N17101" t="b">
        <f>IF(ETMRouteStages[[#This Row],[RID]]=A17100,ETMRouteStages[[#This Row],[StageSequence]]=F17100+1,TRUE)</f>
        <v>1</v>
      </c>
    </row>
    <row r="17102" spans="1:14">
      <c r="A17102" t="s">
        <v>7186</v>
      </c>
      <c r="B17102" t="s">
        <v>3003</v>
      </c>
      <c r="C17102" t="s">
        <v>5715</v>
      </c>
      <c r="D17102" s="154">
        <v>82</v>
      </c>
      <c r="E17102" t="s">
        <v>2419</v>
      </c>
      <c r="F17102">
        <v>14</v>
      </c>
      <c r="G17102">
        <v>18</v>
      </c>
      <c r="H17102" t="s">
        <v>3404</v>
      </c>
      <c r="I17102" t="s">
        <v>3515</v>
      </c>
      <c r="K17102" t="s">
        <v>2420</v>
      </c>
      <c r="L17102" t="s">
        <v>2419</v>
      </c>
      <c r="M17102" t="s">
        <v>3404</v>
      </c>
      <c r="N17102" t="b">
        <f>IF(ETMRouteStages[[#This Row],[RID]]=A17101,ETMRouteStages[[#This Row],[StageSequence]]=F17101+1,TRUE)</f>
        <v>1</v>
      </c>
    </row>
    <row r="17103" spans="1:14">
      <c r="A17103" t="s">
        <v>7186</v>
      </c>
      <c r="B17103" t="s">
        <v>3003</v>
      </c>
      <c r="C17103" t="s">
        <v>5715</v>
      </c>
      <c r="D17103" s="154">
        <v>82</v>
      </c>
      <c r="E17103" t="s">
        <v>2417</v>
      </c>
      <c r="F17103">
        <v>15</v>
      </c>
      <c r="G17103">
        <v>19</v>
      </c>
      <c r="H17103" t="s">
        <v>3404</v>
      </c>
      <c r="I17103" t="s">
        <v>3515</v>
      </c>
      <c r="K17103" t="s">
        <v>2418</v>
      </c>
      <c r="L17103" t="s">
        <v>2417</v>
      </c>
      <c r="M17103" t="s">
        <v>3404</v>
      </c>
      <c r="N17103" t="b">
        <f>IF(ETMRouteStages[[#This Row],[RID]]=A17102,ETMRouteStages[[#This Row],[StageSequence]]=F17102+1,TRUE)</f>
        <v>1</v>
      </c>
    </row>
    <row r="17104" spans="1:14">
      <c r="A17104" t="s">
        <v>7186</v>
      </c>
      <c r="B17104" t="s">
        <v>3003</v>
      </c>
      <c r="C17104" t="s">
        <v>5715</v>
      </c>
      <c r="D17104" s="154">
        <v>82</v>
      </c>
      <c r="E17104" t="s">
        <v>1576</v>
      </c>
      <c r="F17104">
        <v>16</v>
      </c>
      <c r="G17104">
        <v>21</v>
      </c>
      <c r="H17104" t="s">
        <v>3404</v>
      </c>
      <c r="I17104" t="s">
        <v>3515</v>
      </c>
      <c r="K17104" t="s">
        <v>1577</v>
      </c>
      <c r="L17104" t="s">
        <v>1576</v>
      </c>
      <c r="M17104" t="s">
        <v>3404</v>
      </c>
      <c r="N17104" t="b">
        <f>IF(ETMRouteStages[[#This Row],[RID]]=A17103,ETMRouteStages[[#This Row],[StageSequence]]=F17103+1,TRUE)</f>
        <v>1</v>
      </c>
    </row>
    <row r="17105" spans="1:14">
      <c r="A17105" t="s">
        <v>7186</v>
      </c>
      <c r="B17105" t="s">
        <v>3003</v>
      </c>
      <c r="C17105" t="s">
        <v>5715</v>
      </c>
      <c r="D17105" s="154">
        <v>82</v>
      </c>
      <c r="E17105" t="s">
        <v>972</v>
      </c>
      <c r="F17105">
        <v>17</v>
      </c>
      <c r="G17105">
        <v>23</v>
      </c>
      <c r="H17105" t="s">
        <v>3404</v>
      </c>
      <c r="I17105" t="s">
        <v>3515</v>
      </c>
      <c r="K17105" t="s">
        <v>973</v>
      </c>
      <c r="L17105" t="s">
        <v>972</v>
      </c>
      <c r="M17105" t="s">
        <v>3404</v>
      </c>
      <c r="N17105" t="b">
        <f>IF(ETMRouteStages[[#This Row],[RID]]=A17104,ETMRouteStages[[#This Row],[StageSequence]]=F17104+1,TRUE)</f>
        <v>1</v>
      </c>
    </row>
    <row r="17106" spans="1:14">
      <c r="A17106" t="s">
        <v>7186</v>
      </c>
      <c r="B17106" t="s">
        <v>3003</v>
      </c>
      <c r="C17106" t="s">
        <v>5715</v>
      </c>
      <c r="D17106" s="154">
        <v>82</v>
      </c>
      <c r="E17106" t="s">
        <v>2850</v>
      </c>
      <c r="F17106">
        <v>18</v>
      </c>
      <c r="G17106">
        <v>24</v>
      </c>
      <c r="H17106" t="s">
        <v>3404</v>
      </c>
      <c r="I17106" t="s">
        <v>3515</v>
      </c>
      <c r="K17106" t="s">
        <v>2851</v>
      </c>
      <c r="L17106" t="s">
        <v>2850</v>
      </c>
      <c r="M17106" t="s">
        <v>3404</v>
      </c>
      <c r="N17106" t="b">
        <f>IF(ETMRouteStages[[#This Row],[RID]]=A17105,ETMRouteStages[[#This Row],[StageSequence]]=F17105+1,TRUE)</f>
        <v>1</v>
      </c>
    </row>
    <row r="17107" spans="1:14">
      <c r="A17107" t="s">
        <v>7186</v>
      </c>
      <c r="B17107" t="s">
        <v>3003</v>
      </c>
      <c r="C17107" t="s">
        <v>5715</v>
      </c>
      <c r="D17107" s="154">
        <v>82</v>
      </c>
      <c r="E17107" t="s">
        <v>1679</v>
      </c>
      <c r="F17107">
        <v>19</v>
      </c>
      <c r="G17107">
        <v>27</v>
      </c>
      <c r="H17107" t="s">
        <v>3404</v>
      </c>
      <c r="I17107" t="s">
        <v>3515</v>
      </c>
      <c r="K17107" t="s">
        <v>1680</v>
      </c>
      <c r="L17107" t="s">
        <v>1679</v>
      </c>
      <c r="M17107" t="s">
        <v>3404</v>
      </c>
      <c r="N17107" t="b">
        <f>IF(ETMRouteStages[[#This Row],[RID]]=A17106,ETMRouteStages[[#This Row],[StageSequence]]=F17106+1,TRUE)</f>
        <v>1</v>
      </c>
    </row>
    <row r="17108" spans="1:14">
      <c r="A17108" t="s">
        <v>7186</v>
      </c>
      <c r="B17108" t="s">
        <v>3003</v>
      </c>
      <c r="C17108" t="s">
        <v>5715</v>
      </c>
      <c r="D17108" s="154">
        <v>82</v>
      </c>
      <c r="E17108" t="s">
        <v>2874</v>
      </c>
      <c r="F17108">
        <v>20</v>
      </c>
      <c r="G17108">
        <v>28</v>
      </c>
      <c r="H17108" t="s">
        <v>3404</v>
      </c>
      <c r="I17108" t="s">
        <v>3515</v>
      </c>
      <c r="K17108" t="s">
        <v>2875</v>
      </c>
      <c r="L17108" t="s">
        <v>2874</v>
      </c>
      <c r="M17108" t="s">
        <v>3404</v>
      </c>
      <c r="N17108" t="b">
        <f>IF(ETMRouteStages[[#This Row],[RID]]=A17107,ETMRouteStages[[#This Row],[StageSequence]]=F17107+1,TRUE)</f>
        <v>1</v>
      </c>
    </row>
    <row r="17109" spans="1:14">
      <c r="A17109" t="s">
        <v>7186</v>
      </c>
      <c r="B17109" t="s">
        <v>3003</v>
      </c>
      <c r="C17109" t="s">
        <v>5715</v>
      </c>
      <c r="D17109" s="154">
        <v>82</v>
      </c>
      <c r="E17109" t="s">
        <v>936</v>
      </c>
      <c r="F17109">
        <v>21</v>
      </c>
      <c r="G17109">
        <v>31</v>
      </c>
      <c r="H17109" t="s">
        <v>3404</v>
      </c>
      <c r="I17109" t="s">
        <v>3515</v>
      </c>
      <c r="K17109" t="s">
        <v>937</v>
      </c>
      <c r="L17109" t="s">
        <v>936</v>
      </c>
      <c r="M17109" t="s">
        <v>3404</v>
      </c>
      <c r="N17109" t="b">
        <f>IF(ETMRouteStages[[#This Row],[RID]]=A17108,ETMRouteStages[[#This Row],[StageSequence]]=F17108+1,TRUE)</f>
        <v>1</v>
      </c>
    </row>
    <row r="17110" spans="1:14">
      <c r="A17110" t="s">
        <v>7186</v>
      </c>
      <c r="B17110" t="s">
        <v>3003</v>
      </c>
      <c r="C17110" t="s">
        <v>5715</v>
      </c>
      <c r="D17110" s="154">
        <v>82</v>
      </c>
      <c r="E17110" t="s">
        <v>2874</v>
      </c>
      <c r="F17110">
        <v>22</v>
      </c>
      <c r="G17110">
        <v>34</v>
      </c>
      <c r="H17110" t="s">
        <v>3404</v>
      </c>
      <c r="I17110" t="s">
        <v>3515</v>
      </c>
      <c r="K17110" t="s">
        <v>2875</v>
      </c>
      <c r="L17110" t="s">
        <v>2874</v>
      </c>
      <c r="M17110" t="s">
        <v>3404</v>
      </c>
      <c r="N17110" t="b">
        <f>IF(ETMRouteStages[[#This Row],[RID]]=A17109,ETMRouteStages[[#This Row],[StageSequence]]=F17109+1,TRUE)</f>
        <v>1</v>
      </c>
    </row>
    <row r="17111" spans="1:14">
      <c r="A17111" t="s">
        <v>7186</v>
      </c>
      <c r="B17111" t="s">
        <v>3003</v>
      </c>
      <c r="C17111" t="s">
        <v>5715</v>
      </c>
      <c r="D17111" s="154">
        <v>82</v>
      </c>
      <c r="E17111" t="s">
        <v>1679</v>
      </c>
      <c r="F17111">
        <v>23</v>
      </c>
      <c r="G17111">
        <v>36</v>
      </c>
      <c r="H17111" t="s">
        <v>3404</v>
      </c>
      <c r="I17111" t="s">
        <v>3515</v>
      </c>
      <c r="K17111" t="s">
        <v>1680</v>
      </c>
      <c r="L17111" t="s">
        <v>1679</v>
      </c>
      <c r="M17111" t="s">
        <v>3404</v>
      </c>
      <c r="N17111" t="b">
        <f>IF(ETMRouteStages[[#This Row],[RID]]=A17110,ETMRouteStages[[#This Row],[StageSequence]]=F17110+1,TRUE)</f>
        <v>1</v>
      </c>
    </row>
    <row r="17112" spans="1:14">
      <c r="A17112" t="s">
        <v>7186</v>
      </c>
      <c r="B17112" t="s">
        <v>3003</v>
      </c>
      <c r="C17112" t="s">
        <v>5715</v>
      </c>
      <c r="D17112" s="154">
        <v>82</v>
      </c>
      <c r="E17112" t="s">
        <v>2181</v>
      </c>
      <c r="F17112">
        <v>24</v>
      </c>
      <c r="G17112">
        <v>37</v>
      </c>
      <c r="H17112" t="s">
        <v>3404</v>
      </c>
      <c r="I17112" t="s">
        <v>3515</v>
      </c>
      <c r="K17112" t="s">
        <v>2182</v>
      </c>
      <c r="L17112" t="s">
        <v>2181</v>
      </c>
      <c r="M17112" t="s">
        <v>3404</v>
      </c>
      <c r="N17112" t="b">
        <f>IF(ETMRouteStages[[#This Row],[RID]]=A17111,ETMRouteStages[[#This Row],[StageSequence]]=F17111+1,TRUE)</f>
        <v>1</v>
      </c>
    </row>
    <row r="17113" spans="1:14">
      <c r="A17113" t="s">
        <v>7186</v>
      </c>
      <c r="B17113" t="s">
        <v>3003</v>
      </c>
      <c r="C17113" t="s">
        <v>5715</v>
      </c>
      <c r="D17113" s="154">
        <v>82</v>
      </c>
      <c r="E17113" t="s">
        <v>976</v>
      </c>
      <c r="F17113">
        <v>25</v>
      </c>
      <c r="G17113">
        <v>39</v>
      </c>
      <c r="H17113" t="s">
        <v>3404</v>
      </c>
      <c r="I17113" t="s">
        <v>3515</v>
      </c>
      <c r="K17113" t="s">
        <v>977</v>
      </c>
      <c r="L17113" t="s">
        <v>976</v>
      </c>
      <c r="M17113" t="s">
        <v>3404</v>
      </c>
      <c r="N17113" t="b">
        <f>IF(ETMRouteStages[[#This Row],[RID]]=A17112,ETMRouteStages[[#This Row],[StageSequence]]=F17112+1,TRUE)</f>
        <v>1</v>
      </c>
    </row>
    <row r="17114" spans="1:14">
      <c r="A17114" t="s">
        <v>7186</v>
      </c>
      <c r="B17114" t="s">
        <v>3003</v>
      </c>
      <c r="C17114" t="s">
        <v>5715</v>
      </c>
      <c r="D17114" s="154">
        <v>82</v>
      </c>
      <c r="E17114" t="s">
        <v>424</v>
      </c>
      <c r="F17114">
        <v>26</v>
      </c>
      <c r="G17114">
        <v>41</v>
      </c>
      <c r="H17114" t="s">
        <v>3404</v>
      </c>
      <c r="I17114" t="s">
        <v>3515</v>
      </c>
      <c r="K17114" t="s">
        <v>425</v>
      </c>
      <c r="L17114" t="s">
        <v>424</v>
      </c>
      <c r="M17114" t="s">
        <v>3404</v>
      </c>
      <c r="N17114" t="b">
        <f>IF(ETMRouteStages[[#This Row],[RID]]=A17113,ETMRouteStages[[#This Row],[StageSequence]]=F17113+1,TRUE)</f>
        <v>1</v>
      </c>
    </row>
    <row r="17115" spans="1:14">
      <c r="A17115" t="s">
        <v>7186</v>
      </c>
      <c r="B17115" t="s">
        <v>3003</v>
      </c>
      <c r="C17115" t="s">
        <v>5715</v>
      </c>
      <c r="D17115" s="154">
        <v>82</v>
      </c>
      <c r="E17115" t="s">
        <v>2286</v>
      </c>
      <c r="F17115">
        <v>27</v>
      </c>
      <c r="G17115">
        <v>43</v>
      </c>
      <c r="H17115" t="s">
        <v>3404</v>
      </c>
      <c r="I17115" t="s">
        <v>3515</v>
      </c>
      <c r="K17115" t="s">
        <v>2287</v>
      </c>
      <c r="L17115" t="s">
        <v>2286</v>
      </c>
      <c r="M17115" t="s">
        <v>3404</v>
      </c>
      <c r="N17115" t="b">
        <f>IF(ETMRouteStages[[#This Row],[RID]]=A17114,ETMRouteStages[[#This Row],[StageSequence]]=F17114+1,TRUE)</f>
        <v>1</v>
      </c>
    </row>
    <row r="17116" spans="1:14">
      <c r="A17116" t="s">
        <v>7186</v>
      </c>
      <c r="B17116" t="s">
        <v>3003</v>
      </c>
      <c r="C17116" t="s">
        <v>5715</v>
      </c>
      <c r="D17116" s="154">
        <v>82</v>
      </c>
      <c r="E17116" t="s">
        <v>1291</v>
      </c>
      <c r="F17116">
        <v>28</v>
      </c>
      <c r="G17116">
        <v>45</v>
      </c>
      <c r="H17116" t="s">
        <v>3404</v>
      </c>
      <c r="I17116" t="s">
        <v>3515</v>
      </c>
      <c r="K17116" t="s">
        <v>1292</v>
      </c>
      <c r="L17116" t="s">
        <v>1291</v>
      </c>
      <c r="M17116" t="s">
        <v>3404</v>
      </c>
      <c r="N17116" t="b">
        <f>IF(ETMRouteStages[[#This Row],[RID]]=A17115,ETMRouteStages[[#This Row],[StageSequence]]=F17115+1,TRUE)</f>
        <v>1</v>
      </c>
    </row>
    <row r="17117" spans="1:14">
      <c r="A17117" t="s">
        <v>7186</v>
      </c>
      <c r="B17117" t="s">
        <v>3003</v>
      </c>
      <c r="C17117" t="s">
        <v>5715</v>
      </c>
      <c r="D17117" s="154">
        <v>82</v>
      </c>
      <c r="E17117" t="s">
        <v>2693</v>
      </c>
      <c r="F17117">
        <v>29</v>
      </c>
      <c r="G17117">
        <v>47</v>
      </c>
      <c r="H17117" t="s">
        <v>3404</v>
      </c>
      <c r="I17117" t="s">
        <v>3515</v>
      </c>
      <c r="K17117" t="s">
        <v>2694</v>
      </c>
      <c r="L17117" t="s">
        <v>2693</v>
      </c>
      <c r="M17117" t="s">
        <v>3404</v>
      </c>
      <c r="N17117" t="b">
        <f>IF(ETMRouteStages[[#This Row],[RID]]=A17116,ETMRouteStages[[#This Row],[StageSequence]]=F17116+1,TRUE)</f>
        <v>1</v>
      </c>
    </row>
    <row r="17118" spans="1:14">
      <c r="A17118" t="s">
        <v>7186</v>
      </c>
      <c r="B17118" t="s">
        <v>3003</v>
      </c>
      <c r="C17118" t="s">
        <v>5715</v>
      </c>
      <c r="D17118" s="154">
        <v>82</v>
      </c>
      <c r="E17118" t="s">
        <v>628</v>
      </c>
      <c r="F17118">
        <v>30</v>
      </c>
      <c r="G17118">
        <v>49</v>
      </c>
      <c r="H17118" t="s">
        <v>3404</v>
      </c>
      <c r="I17118" t="s">
        <v>3515</v>
      </c>
      <c r="K17118" t="s">
        <v>629</v>
      </c>
      <c r="L17118" t="s">
        <v>628</v>
      </c>
      <c r="M17118" t="s">
        <v>3404</v>
      </c>
      <c r="N17118" t="b">
        <f>IF(ETMRouteStages[[#This Row],[RID]]=A17117,ETMRouteStages[[#This Row],[StageSequence]]=F17117+1,TRUE)</f>
        <v>1</v>
      </c>
    </row>
    <row r="17119" spans="1:14">
      <c r="A17119" t="s">
        <v>7186</v>
      </c>
      <c r="B17119" t="s">
        <v>3003</v>
      </c>
      <c r="C17119" t="s">
        <v>5715</v>
      </c>
      <c r="D17119" s="154">
        <v>82</v>
      </c>
      <c r="E17119" t="s">
        <v>626</v>
      </c>
      <c r="F17119">
        <v>31</v>
      </c>
      <c r="G17119">
        <v>51</v>
      </c>
      <c r="H17119" t="s">
        <v>3404</v>
      </c>
      <c r="I17119" t="s">
        <v>3515</v>
      </c>
      <c r="K17119" t="s">
        <v>627</v>
      </c>
      <c r="L17119" t="s">
        <v>626</v>
      </c>
      <c r="M17119" t="s">
        <v>3404</v>
      </c>
      <c r="N17119" t="b">
        <f>IF(ETMRouteStages[[#This Row],[RID]]=A17118,ETMRouteStages[[#This Row],[StageSequence]]=F17118+1,TRUE)</f>
        <v>1</v>
      </c>
    </row>
    <row r="17120" spans="1:14">
      <c r="A17120" t="s">
        <v>7186</v>
      </c>
      <c r="B17120" t="s">
        <v>3003</v>
      </c>
      <c r="C17120" t="s">
        <v>5715</v>
      </c>
      <c r="D17120" s="154">
        <v>82</v>
      </c>
      <c r="E17120" t="s">
        <v>2739</v>
      </c>
      <c r="F17120">
        <v>32</v>
      </c>
      <c r="G17120">
        <v>52</v>
      </c>
      <c r="H17120" t="s">
        <v>3404</v>
      </c>
      <c r="I17120" t="s">
        <v>3515</v>
      </c>
      <c r="K17120" t="s">
        <v>2740</v>
      </c>
      <c r="L17120" t="s">
        <v>2739</v>
      </c>
      <c r="M17120" t="s">
        <v>3404</v>
      </c>
      <c r="N17120" t="b">
        <f>IF(ETMRouteStages[[#This Row],[RID]]=A17119,ETMRouteStages[[#This Row],[StageSequence]]=F17119+1,TRUE)</f>
        <v>1</v>
      </c>
    </row>
    <row r="17121" spans="1:14">
      <c r="A17121" t="s">
        <v>7186</v>
      </c>
      <c r="B17121" t="s">
        <v>3003</v>
      </c>
      <c r="C17121" t="s">
        <v>5715</v>
      </c>
      <c r="D17121" s="154">
        <v>82</v>
      </c>
      <c r="E17121" t="s">
        <v>2201</v>
      </c>
      <c r="F17121">
        <v>33</v>
      </c>
      <c r="G17121">
        <v>55</v>
      </c>
      <c r="H17121" t="s">
        <v>3404</v>
      </c>
      <c r="I17121" t="s">
        <v>3515</v>
      </c>
      <c r="K17121" t="s">
        <v>2202</v>
      </c>
      <c r="L17121" t="s">
        <v>2201</v>
      </c>
      <c r="M17121" t="s">
        <v>3404</v>
      </c>
      <c r="N17121" t="b">
        <f>IF(ETMRouteStages[[#This Row],[RID]]=A17120,ETMRouteStages[[#This Row],[StageSequence]]=F17120+1,TRUE)</f>
        <v>1</v>
      </c>
    </row>
    <row r="17122" spans="1:14">
      <c r="A17122" t="s">
        <v>7187</v>
      </c>
      <c r="B17122" t="s">
        <v>3003</v>
      </c>
      <c r="C17122" t="s">
        <v>5719</v>
      </c>
      <c r="D17122" s="154">
        <v>83</v>
      </c>
      <c r="E17122" t="s">
        <v>572</v>
      </c>
      <c r="F17122">
        <v>1</v>
      </c>
      <c r="G17122">
        <v>0</v>
      </c>
      <c r="H17122" t="s">
        <v>3404</v>
      </c>
      <c r="I17122" t="s">
        <v>3515</v>
      </c>
      <c r="K17122" t="s">
        <v>573</v>
      </c>
      <c r="L17122" t="s">
        <v>572</v>
      </c>
      <c r="M17122" t="s">
        <v>3404</v>
      </c>
      <c r="N17122" t="b">
        <f>IF(ETMRouteStages[[#This Row],[RID]]=A17121,ETMRouteStages[[#This Row],[StageSequence]]=F17121+1,TRUE)</f>
        <v>1</v>
      </c>
    </row>
    <row r="17123" spans="1:14">
      <c r="A17123" t="s">
        <v>7187</v>
      </c>
      <c r="B17123" t="s">
        <v>3003</v>
      </c>
      <c r="C17123" t="s">
        <v>5719</v>
      </c>
      <c r="D17123" s="154">
        <v>83</v>
      </c>
      <c r="E17123" t="s">
        <v>1309</v>
      </c>
      <c r="F17123">
        <v>2</v>
      </c>
      <c r="G17123">
        <v>1</v>
      </c>
      <c r="H17123" t="s">
        <v>3404</v>
      </c>
      <c r="I17123" t="s">
        <v>3515</v>
      </c>
      <c r="K17123" t="s">
        <v>1310</v>
      </c>
      <c r="L17123" t="s">
        <v>1309</v>
      </c>
      <c r="M17123" t="s">
        <v>3404</v>
      </c>
      <c r="N17123" t="b">
        <f>IF(ETMRouteStages[[#This Row],[RID]]=A17122,ETMRouteStages[[#This Row],[StageSequence]]=F17122+1,TRUE)</f>
        <v>1</v>
      </c>
    </row>
    <row r="17124" spans="1:14">
      <c r="A17124" t="s">
        <v>7187</v>
      </c>
      <c r="B17124" t="s">
        <v>3003</v>
      </c>
      <c r="C17124" t="s">
        <v>5719</v>
      </c>
      <c r="D17124" s="154">
        <v>83</v>
      </c>
      <c r="E17124" t="s">
        <v>3116</v>
      </c>
      <c r="F17124">
        <v>3</v>
      </c>
      <c r="G17124">
        <v>4</v>
      </c>
      <c r="H17124" t="s">
        <v>3404</v>
      </c>
      <c r="I17124" t="s">
        <v>3515</v>
      </c>
      <c r="K17124" t="s">
        <v>3117</v>
      </c>
      <c r="L17124" t="s">
        <v>3116</v>
      </c>
      <c r="M17124" t="s">
        <v>3404</v>
      </c>
      <c r="N17124" t="b">
        <f>IF(ETMRouteStages[[#This Row],[RID]]=A17123,ETMRouteStages[[#This Row],[StageSequence]]=F17123+1,TRUE)</f>
        <v>1</v>
      </c>
    </row>
    <row r="17125" spans="1:14">
      <c r="A17125" t="s">
        <v>7187</v>
      </c>
      <c r="B17125" t="s">
        <v>3003</v>
      </c>
      <c r="C17125" t="s">
        <v>5719</v>
      </c>
      <c r="D17125" s="154">
        <v>83</v>
      </c>
      <c r="E17125" t="s">
        <v>2858</v>
      </c>
      <c r="F17125">
        <v>4</v>
      </c>
      <c r="G17125">
        <v>6</v>
      </c>
      <c r="H17125" t="s">
        <v>3404</v>
      </c>
      <c r="I17125" t="s">
        <v>3515</v>
      </c>
      <c r="K17125" t="s">
        <v>2859</v>
      </c>
      <c r="L17125" t="s">
        <v>2858</v>
      </c>
      <c r="M17125" t="s">
        <v>3404</v>
      </c>
      <c r="N17125" t="b">
        <f>IF(ETMRouteStages[[#This Row],[RID]]=A17124,ETMRouteStages[[#This Row],[StageSequence]]=F17124+1,TRUE)</f>
        <v>1</v>
      </c>
    </row>
    <row r="17126" spans="1:14">
      <c r="A17126" t="s">
        <v>7187</v>
      </c>
      <c r="B17126" t="s">
        <v>3003</v>
      </c>
      <c r="C17126" t="s">
        <v>5719</v>
      </c>
      <c r="D17126" s="154">
        <v>83</v>
      </c>
      <c r="E17126" t="s">
        <v>2376</v>
      </c>
      <c r="F17126">
        <v>5</v>
      </c>
      <c r="G17126">
        <v>7</v>
      </c>
      <c r="H17126" t="s">
        <v>3404</v>
      </c>
      <c r="I17126" t="s">
        <v>3515</v>
      </c>
      <c r="K17126" t="s">
        <v>2377</v>
      </c>
      <c r="L17126" t="s">
        <v>2376</v>
      </c>
      <c r="M17126" t="s">
        <v>3404</v>
      </c>
      <c r="N17126" t="b">
        <f>IF(ETMRouteStages[[#This Row],[RID]]=A17125,ETMRouteStages[[#This Row],[StageSequence]]=F17125+1,TRUE)</f>
        <v>1</v>
      </c>
    </row>
    <row r="17127" spans="1:14">
      <c r="A17127" t="s">
        <v>7187</v>
      </c>
      <c r="B17127" t="s">
        <v>3003</v>
      </c>
      <c r="C17127" t="s">
        <v>5719</v>
      </c>
      <c r="D17127" s="154">
        <v>83</v>
      </c>
      <c r="E17127" t="s">
        <v>2378</v>
      </c>
      <c r="F17127">
        <v>6</v>
      </c>
      <c r="G17127">
        <v>8</v>
      </c>
      <c r="H17127" t="s">
        <v>3404</v>
      </c>
      <c r="I17127" t="s">
        <v>3515</v>
      </c>
      <c r="K17127" t="s">
        <v>2379</v>
      </c>
      <c r="L17127" t="s">
        <v>2378</v>
      </c>
      <c r="M17127" t="s">
        <v>3404</v>
      </c>
      <c r="N17127" t="b">
        <f>IF(ETMRouteStages[[#This Row],[RID]]=A17126,ETMRouteStages[[#This Row],[StageSequence]]=F17126+1,TRUE)</f>
        <v>1</v>
      </c>
    </row>
    <row r="17128" spans="1:14">
      <c r="A17128" t="s">
        <v>7187</v>
      </c>
      <c r="B17128" t="s">
        <v>3003</v>
      </c>
      <c r="C17128" t="s">
        <v>5719</v>
      </c>
      <c r="D17128" s="154">
        <v>83</v>
      </c>
      <c r="E17128" t="s">
        <v>2233</v>
      </c>
      <c r="F17128">
        <v>7</v>
      </c>
      <c r="G17128">
        <v>11</v>
      </c>
      <c r="H17128" t="s">
        <v>3404</v>
      </c>
      <c r="I17128" t="s">
        <v>3515</v>
      </c>
      <c r="K17128" t="s">
        <v>2234</v>
      </c>
      <c r="L17128" t="s">
        <v>2233</v>
      </c>
      <c r="M17128" t="s">
        <v>3404</v>
      </c>
      <c r="N17128" t="b">
        <f>IF(ETMRouteStages[[#This Row],[RID]]=A17127,ETMRouteStages[[#This Row],[StageSequence]]=F17127+1,TRUE)</f>
        <v>1</v>
      </c>
    </row>
    <row r="17129" spans="1:14">
      <c r="A17129" t="s">
        <v>7187</v>
      </c>
      <c r="B17129" t="s">
        <v>3003</v>
      </c>
      <c r="C17129" t="s">
        <v>5719</v>
      </c>
      <c r="D17129" s="154">
        <v>83</v>
      </c>
      <c r="E17129" t="s">
        <v>866</v>
      </c>
      <c r="F17129">
        <v>8</v>
      </c>
      <c r="G17129">
        <v>13</v>
      </c>
      <c r="H17129" t="s">
        <v>3404</v>
      </c>
      <c r="I17129" t="s">
        <v>3515</v>
      </c>
      <c r="K17129" t="s">
        <v>867</v>
      </c>
      <c r="L17129" t="s">
        <v>866</v>
      </c>
      <c r="M17129" t="s">
        <v>3404</v>
      </c>
      <c r="N17129" t="b">
        <f>IF(ETMRouteStages[[#This Row],[RID]]=A17128,ETMRouteStages[[#This Row],[StageSequence]]=F17128+1,TRUE)</f>
        <v>1</v>
      </c>
    </row>
    <row r="17130" spans="1:14">
      <c r="A17130" t="s">
        <v>7187</v>
      </c>
      <c r="B17130" t="s">
        <v>3003</v>
      </c>
      <c r="C17130" t="s">
        <v>5719</v>
      </c>
      <c r="D17130" s="154">
        <v>83</v>
      </c>
      <c r="E17130" t="s">
        <v>1329</v>
      </c>
      <c r="F17130">
        <v>9</v>
      </c>
      <c r="G17130">
        <v>14</v>
      </c>
      <c r="H17130" t="s">
        <v>3404</v>
      </c>
      <c r="I17130" t="s">
        <v>3515</v>
      </c>
      <c r="K17130" t="s">
        <v>1330</v>
      </c>
      <c r="L17130" t="s">
        <v>1329</v>
      </c>
      <c r="M17130" t="s">
        <v>3404</v>
      </c>
      <c r="N17130" t="b">
        <f>IF(ETMRouteStages[[#This Row],[RID]]=A17129,ETMRouteStages[[#This Row],[StageSequence]]=F17129+1,TRUE)</f>
        <v>1</v>
      </c>
    </row>
    <row r="17131" spans="1:14">
      <c r="A17131" t="s">
        <v>7187</v>
      </c>
      <c r="B17131" t="s">
        <v>3003</v>
      </c>
      <c r="C17131" t="s">
        <v>5719</v>
      </c>
      <c r="D17131" s="154">
        <v>83</v>
      </c>
      <c r="E17131" t="s">
        <v>2171</v>
      </c>
      <c r="F17131">
        <v>10</v>
      </c>
      <c r="G17131">
        <v>15</v>
      </c>
      <c r="H17131" t="s">
        <v>3404</v>
      </c>
      <c r="I17131" t="s">
        <v>3515</v>
      </c>
      <c r="K17131" t="s">
        <v>2172</v>
      </c>
      <c r="L17131" t="s">
        <v>2171</v>
      </c>
      <c r="M17131" t="s">
        <v>3404</v>
      </c>
      <c r="N17131" t="b">
        <f>IF(ETMRouteStages[[#This Row],[RID]]=A17130,ETMRouteStages[[#This Row],[StageSequence]]=F17130+1,TRUE)</f>
        <v>1</v>
      </c>
    </row>
    <row r="17132" spans="1:14">
      <c r="A17132" t="s">
        <v>7187</v>
      </c>
      <c r="B17132" t="s">
        <v>3003</v>
      </c>
      <c r="C17132" t="s">
        <v>5719</v>
      </c>
      <c r="D17132" s="154">
        <v>83</v>
      </c>
      <c r="E17132" t="s">
        <v>1154</v>
      </c>
      <c r="F17132">
        <v>11</v>
      </c>
      <c r="G17132">
        <v>16</v>
      </c>
      <c r="H17132" t="s">
        <v>3404</v>
      </c>
      <c r="I17132" t="s">
        <v>3515</v>
      </c>
      <c r="K17132" t="s">
        <v>1155</v>
      </c>
      <c r="L17132" t="s">
        <v>1154</v>
      </c>
      <c r="M17132" t="s">
        <v>3404</v>
      </c>
      <c r="N17132" t="b">
        <f>IF(ETMRouteStages[[#This Row],[RID]]=A17131,ETMRouteStages[[#This Row],[StageSequence]]=F17131+1,TRUE)</f>
        <v>1</v>
      </c>
    </row>
    <row r="17133" spans="1:14">
      <c r="A17133" t="s">
        <v>7187</v>
      </c>
      <c r="B17133" t="s">
        <v>3003</v>
      </c>
      <c r="C17133" t="s">
        <v>5719</v>
      </c>
      <c r="D17133" s="154">
        <v>83</v>
      </c>
      <c r="E17133" t="s">
        <v>1739</v>
      </c>
      <c r="F17133">
        <v>12</v>
      </c>
      <c r="G17133">
        <v>17</v>
      </c>
      <c r="H17133" t="s">
        <v>3404</v>
      </c>
      <c r="I17133" t="s">
        <v>3515</v>
      </c>
      <c r="K17133" t="s">
        <v>1740</v>
      </c>
      <c r="L17133" t="s">
        <v>1739</v>
      </c>
      <c r="M17133" t="s">
        <v>3404</v>
      </c>
      <c r="N17133" t="b">
        <f>IF(ETMRouteStages[[#This Row],[RID]]=A17132,ETMRouteStages[[#This Row],[StageSequence]]=F17132+1,TRUE)</f>
        <v>1</v>
      </c>
    </row>
    <row r="17134" spans="1:14">
      <c r="A17134" t="s">
        <v>7187</v>
      </c>
      <c r="B17134" t="s">
        <v>3003</v>
      </c>
      <c r="C17134" t="s">
        <v>5719</v>
      </c>
      <c r="D17134" s="154">
        <v>83</v>
      </c>
      <c r="E17134" t="s">
        <v>1233</v>
      </c>
      <c r="F17134">
        <v>13</v>
      </c>
      <c r="G17134">
        <v>18</v>
      </c>
      <c r="H17134" t="s">
        <v>3404</v>
      </c>
      <c r="I17134" t="s">
        <v>3515</v>
      </c>
      <c r="K17134" t="s">
        <v>1234</v>
      </c>
      <c r="L17134" t="s">
        <v>1233</v>
      </c>
      <c r="M17134" t="s">
        <v>3404</v>
      </c>
      <c r="N17134" t="b">
        <f>IF(ETMRouteStages[[#This Row],[RID]]=A17133,ETMRouteStages[[#This Row],[StageSequence]]=F17133+1,TRUE)</f>
        <v>1</v>
      </c>
    </row>
    <row r="17135" spans="1:14">
      <c r="A17135" t="s">
        <v>7187</v>
      </c>
      <c r="B17135" t="s">
        <v>3003</v>
      </c>
      <c r="C17135" t="s">
        <v>5719</v>
      </c>
      <c r="D17135" s="154">
        <v>83</v>
      </c>
      <c r="E17135" t="s">
        <v>1898</v>
      </c>
      <c r="F17135">
        <v>14</v>
      </c>
      <c r="G17135">
        <v>19</v>
      </c>
      <c r="H17135" t="s">
        <v>3404</v>
      </c>
      <c r="I17135" t="s">
        <v>3515</v>
      </c>
      <c r="K17135" t="s">
        <v>1899</v>
      </c>
      <c r="L17135" t="s">
        <v>1898</v>
      </c>
      <c r="M17135" t="s">
        <v>3404</v>
      </c>
      <c r="N17135" t="b">
        <f>IF(ETMRouteStages[[#This Row],[RID]]=A17134,ETMRouteStages[[#This Row],[StageSequence]]=F17134+1,TRUE)</f>
        <v>1</v>
      </c>
    </row>
    <row r="17136" spans="1:14">
      <c r="A17136" t="s">
        <v>7187</v>
      </c>
      <c r="B17136" t="s">
        <v>3003</v>
      </c>
      <c r="C17136" t="s">
        <v>5719</v>
      </c>
      <c r="D17136" s="154">
        <v>83</v>
      </c>
      <c r="E17136" t="s">
        <v>2425</v>
      </c>
      <c r="F17136">
        <v>15</v>
      </c>
      <c r="G17136">
        <v>20</v>
      </c>
      <c r="H17136" t="s">
        <v>3404</v>
      </c>
      <c r="I17136" t="s">
        <v>3515</v>
      </c>
      <c r="K17136" t="s">
        <v>2426</v>
      </c>
      <c r="L17136" t="s">
        <v>2425</v>
      </c>
      <c r="M17136" t="s">
        <v>3404</v>
      </c>
      <c r="N17136" t="b">
        <f>IF(ETMRouteStages[[#This Row],[RID]]=A17135,ETMRouteStages[[#This Row],[StageSequence]]=F17135+1,TRUE)</f>
        <v>1</v>
      </c>
    </row>
    <row r="17137" spans="1:14">
      <c r="A17137" t="s">
        <v>7187</v>
      </c>
      <c r="B17137" t="s">
        <v>3003</v>
      </c>
      <c r="C17137" t="s">
        <v>5719</v>
      </c>
      <c r="D17137" s="154">
        <v>83</v>
      </c>
      <c r="E17137" t="s">
        <v>392</v>
      </c>
      <c r="F17137">
        <v>16</v>
      </c>
      <c r="G17137">
        <v>21</v>
      </c>
      <c r="H17137" t="s">
        <v>3404</v>
      </c>
      <c r="I17137" t="s">
        <v>3515</v>
      </c>
      <c r="K17137" t="s">
        <v>393</v>
      </c>
      <c r="L17137" t="s">
        <v>392</v>
      </c>
      <c r="M17137" t="s">
        <v>3404</v>
      </c>
      <c r="N17137" t="b">
        <f>IF(ETMRouteStages[[#This Row],[RID]]=A17136,ETMRouteStages[[#This Row],[StageSequence]]=F17136+1,TRUE)</f>
        <v>1</v>
      </c>
    </row>
    <row r="17138" spans="1:14">
      <c r="A17138" t="s">
        <v>7187</v>
      </c>
      <c r="B17138" t="s">
        <v>3003</v>
      </c>
      <c r="C17138" t="s">
        <v>5719</v>
      </c>
      <c r="D17138" s="154">
        <v>83</v>
      </c>
      <c r="E17138" t="s">
        <v>2183</v>
      </c>
      <c r="F17138">
        <v>17</v>
      </c>
      <c r="G17138">
        <v>22</v>
      </c>
      <c r="H17138" t="s">
        <v>3404</v>
      </c>
      <c r="I17138" t="s">
        <v>3515</v>
      </c>
      <c r="K17138" t="s">
        <v>2184</v>
      </c>
      <c r="L17138" t="s">
        <v>2183</v>
      </c>
      <c r="M17138" t="s">
        <v>3404</v>
      </c>
      <c r="N17138" t="b">
        <f>IF(ETMRouteStages[[#This Row],[RID]]=A17137,ETMRouteStages[[#This Row],[StageSequence]]=F17137+1,TRUE)</f>
        <v>1</v>
      </c>
    </row>
    <row r="17139" spans="1:14">
      <c r="A17139" t="s">
        <v>7187</v>
      </c>
      <c r="B17139" t="s">
        <v>3003</v>
      </c>
      <c r="C17139" t="s">
        <v>5719</v>
      </c>
      <c r="D17139" s="154">
        <v>83</v>
      </c>
      <c r="E17139" t="s">
        <v>1845</v>
      </c>
      <c r="F17139">
        <v>18</v>
      </c>
      <c r="G17139">
        <v>23</v>
      </c>
      <c r="H17139" t="s">
        <v>3404</v>
      </c>
      <c r="I17139" t="s">
        <v>3515</v>
      </c>
      <c r="K17139" t="s">
        <v>1846</v>
      </c>
      <c r="L17139" t="s">
        <v>1845</v>
      </c>
      <c r="M17139" t="s">
        <v>3404</v>
      </c>
      <c r="N17139" t="b">
        <f>IF(ETMRouteStages[[#This Row],[RID]]=A17138,ETMRouteStages[[#This Row],[StageSequence]]=F17138+1,TRUE)</f>
        <v>1</v>
      </c>
    </row>
    <row r="17140" spans="1:14">
      <c r="A17140" t="s">
        <v>7187</v>
      </c>
      <c r="B17140" t="s">
        <v>3003</v>
      </c>
      <c r="C17140" t="s">
        <v>5719</v>
      </c>
      <c r="D17140" s="154">
        <v>83</v>
      </c>
      <c r="E17140" t="s">
        <v>1843</v>
      </c>
      <c r="F17140">
        <v>19</v>
      </c>
      <c r="G17140">
        <v>25</v>
      </c>
      <c r="H17140" t="s">
        <v>3404</v>
      </c>
      <c r="I17140" t="s">
        <v>3515</v>
      </c>
      <c r="K17140" t="s">
        <v>1844</v>
      </c>
      <c r="L17140" t="s">
        <v>1843</v>
      </c>
      <c r="M17140" t="s">
        <v>3404</v>
      </c>
      <c r="N17140" t="b">
        <f>IF(ETMRouteStages[[#This Row],[RID]]=A17139,ETMRouteStages[[#This Row],[StageSequence]]=F17139+1,TRUE)</f>
        <v>1</v>
      </c>
    </row>
    <row r="17141" spans="1:14">
      <c r="A17141" t="s">
        <v>7187</v>
      </c>
      <c r="B17141" t="s">
        <v>3003</v>
      </c>
      <c r="C17141" t="s">
        <v>5719</v>
      </c>
      <c r="D17141" s="154">
        <v>83</v>
      </c>
      <c r="E17141" t="s">
        <v>2127</v>
      </c>
      <c r="F17141">
        <v>20</v>
      </c>
      <c r="G17141">
        <v>28</v>
      </c>
      <c r="H17141" t="s">
        <v>3404</v>
      </c>
      <c r="I17141" t="s">
        <v>3515</v>
      </c>
      <c r="K17141" t="s">
        <v>2128</v>
      </c>
      <c r="L17141" t="s">
        <v>2127</v>
      </c>
      <c r="M17141" t="s">
        <v>3404</v>
      </c>
      <c r="N17141" t="b">
        <f>IF(ETMRouteStages[[#This Row],[RID]]=A17140,ETMRouteStages[[#This Row],[StageSequence]]=F17140+1,TRUE)</f>
        <v>1</v>
      </c>
    </row>
    <row r="17142" spans="1:14">
      <c r="A17142" t="s">
        <v>7187</v>
      </c>
      <c r="B17142" t="s">
        <v>3003</v>
      </c>
      <c r="C17142" t="s">
        <v>5719</v>
      </c>
      <c r="D17142" s="154">
        <v>83</v>
      </c>
      <c r="E17142" t="s">
        <v>2463</v>
      </c>
      <c r="F17142">
        <v>21</v>
      </c>
      <c r="G17142">
        <v>29</v>
      </c>
      <c r="H17142" t="s">
        <v>3404</v>
      </c>
      <c r="I17142" t="s">
        <v>3515</v>
      </c>
      <c r="K17142" t="s">
        <v>2464</v>
      </c>
      <c r="L17142" t="s">
        <v>2463</v>
      </c>
      <c r="M17142" t="s">
        <v>3404</v>
      </c>
      <c r="N17142" t="b">
        <f>IF(ETMRouteStages[[#This Row],[RID]]=A17141,ETMRouteStages[[#This Row],[StageSequence]]=F17141+1,TRUE)</f>
        <v>1</v>
      </c>
    </row>
    <row r="17143" spans="1:14">
      <c r="A17143" t="s">
        <v>7187</v>
      </c>
      <c r="B17143" t="s">
        <v>3003</v>
      </c>
      <c r="C17143" t="s">
        <v>5719</v>
      </c>
      <c r="D17143" s="154">
        <v>83</v>
      </c>
      <c r="E17143" t="s">
        <v>428</v>
      </c>
      <c r="F17143">
        <v>22</v>
      </c>
      <c r="G17143">
        <v>31</v>
      </c>
      <c r="H17143" t="s">
        <v>3404</v>
      </c>
      <c r="I17143" t="s">
        <v>3515</v>
      </c>
      <c r="K17143" t="s">
        <v>429</v>
      </c>
      <c r="L17143" t="s">
        <v>428</v>
      </c>
      <c r="M17143" t="s">
        <v>3404</v>
      </c>
      <c r="N17143" t="b">
        <f>IF(ETMRouteStages[[#This Row],[RID]]=A17142,ETMRouteStages[[#This Row],[StageSequence]]=F17142+1,TRUE)</f>
        <v>1</v>
      </c>
    </row>
    <row r="17144" spans="1:14">
      <c r="A17144" t="s">
        <v>7187</v>
      </c>
      <c r="B17144" t="s">
        <v>3003</v>
      </c>
      <c r="C17144" t="s">
        <v>5719</v>
      </c>
      <c r="D17144" s="154">
        <v>83</v>
      </c>
      <c r="E17144" t="s">
        <v>2727</v>
      </c>
      <c r="F17144">
        <v>23</v>
      </c>
      <c r="G17144">
        <v>32</v>
      </c>
      <c r="H17144" t="s">
        <v>3404</v>
      </c>
      <c r="I17144" t="s">
        <v>3515</v>
      </c>
      <c r="K17144" t="s">
        <v>2728</v>
      </c>
      <c r="L17144" t="s">
        <v>2727</v>
      </c>
      <c r="M17144" t="s">
        <v>3404</v>
      </c>
      <c r="N17144" t="b">
        <f>IF(ETMRouteStages[[#This Row],[RID]]=A17143,ETMRouteStages[[#This Row],[StageSequence]]=F17143+1,TRUE)</f>
        <v>1</v>
      </c>
    </row>
    <row r="17145" spans="1:14">
      <c r="A17145" t="s">
        <v>7187</v>
      </c>
      <c r="B17145" t="s">
        <v>3003</v>
      </c>
      <c r="C17145" t="s">
        <v>5719</v>
      </c>
      <c r="D17145" s="154">
        <v>83</v>
      </c>
      <c r="E17145" t="s">
        <v>3040</v>
      </c>
      <c r="F17145">
        <v>24</v>
      </c>
      <c r="G17145">
        <v>33</v>
      </c>
      <c r="H17145" t="s">
        <v>3404</v>
      </c>
      <c r="I17145" t="s">
        <v>3515</v>
      </c>
      <c r="K17145" t="s">
        <v>3041</v>
      </c>
      <c r="L17145" t="s">
        <v>3040</v>
      </c>
      <c r="M17145" t="s">
        <v>3404</v>
      </c>
      <c r="N17145" t="b">
        <f>IF(ETMRouteStages[[#This Row],[RID]]=A17144,ETMRouteStages[[#This Row],[StageSequence]]=F17144+1,TRUE)</f>
        <v>1</v>
      </c>
    </row>
    <row r="17146" spans="1:14">
      <c r="A17146" t="s">
        <v>7187</v>
      </c>
      <c r="B17146" t="s">
        <v>3003</v>
      </c>
      <c r="C17146" t="s">
        <v>5719</v>
      </c>
      <c r="D17146" s="154">
        <v>83</v>
      </c>
      <c r="E17146" t="s">
        <v>2294</v>
      </c>
      <c r="F17146">
        <v>25</v>
      </c>
      <c r="G17146">
        <v>35</v>
      </c>
      <c r="H17146" t="s">
        <v>3404</v>
      </c>
      <c r="I17146" t="s">
        <v>3515</v>
      </c>
      <c r="K17146" t="s">
        <v>2295</v>
      </c>
      <c r="L17146" t="s">
        <v>2294</v>
      </c>
      <c r="M17146" t="s">
        <v>3404</v>
      </c>
      <c r="N17146" t="b">
        <f>IF(ETMRouteStages[[#This Row],[RID]]=A17145,ETMRouteStages[[#This Row],[StageSequence]]=F17145+1,TRUE)</f>
        <v>1</v>
      </c>
    </row>
    <row r="17147" spans="1:14">
      <c r="A17147" t="s">
        <v>7187</v>
      </c>
      <c r="B17147" t="s">
        <v>3003</v>
      </c>
      <c r="C17147" t="s">
        <v>5719</v>
      </c>
      <c r="D17147" s="154">
        <v>83</v>
      </c>
      <c r="E17147" t="s">
        <v>2874</v>
      </c>
      <c r="F17147">
        <v>26</v>
      </c>
      <c r="G17147">
        <v>36</v>
      </c>
      <c r="H17147" t="s">
        <v>3404</v>
      </c>
      <c r="I17147" t="s">
        <v>3515</v>
      </c>
      <c r="K17147" t="s">
        <v>2875</v>
      </c>
      <c r="L17147" t="s">
        <v>2874</v>
      </c>
      <c r="M17147" t="s">
        <v>3404</v>
      </c>
      <c r="N17147" t="b">
        <f>IF(ETMRouteStages[[#This Row],[RID]]=A17146,ETMRouteStages[[#This Row],[StageSequence]]=F17146+1,TRUE)</f>
        <v>1</v>
      </c>
    </row>
    <row r="17148" spans="1:14">
      <c r="A17148" t="s">
        <v>7187</v>
      </c>
      <c r="B17148" t="s">
        <v>3003</v>
      </c>
      <c r="C17148" t="s">
        <v>5719</v>
      </c>
      <c r="D17148" s="154">
        <v>83</v>
      </c>
      <c r="E17148" t="s">
        <v>1466</v>
      </c>
      <c r="F17148">
        <v>27</v>
      </c>
      <c r="G17148">
        <v>39</v>
      </c>
      <c r="H17148" t="s">
        <v>3404</v>
      </c>
      <c r="I17148" t="s">
        <v>3515</v>
      </c>
      <c r="K17148" t="s">
        <v>1467</v>
      </c>
      <c r="L17148" t="s">
        <v>1466</v>
      </c>
      <c r="M17148" t="s">
        <v>3404</v>
      </c>
      <c r="N17148" t="b">
        <f>IF(ETMRouteStages[[#This Row],[RID]]=A17147,ETMRouteStages[[#This Row],[StageSequence]]=F17147+1,TRUE)</f>
        <v>1</v>
      </c>
    </row>
    <row r="17149" spans="1:14">
      <c r="A17149" t="s">
        <v>7187</v>
      </c>
      <c r="B17149" t="s">
        <v>3003</v>
      </c>
      <c r="C17149" t="s">
        <v>5719</v>
      </c>
      <c r="D17149" s="154">
        <v>83</v>
      </c>
      <c r="E17149" t="s">
        <v>1900</v>
      </c>
      <c r="F17149">
        <v>28</v>
      </c>
      <c r="G17149">
        <v>40</v>
      </c>
      <c r="H17149" t="s">
        <v>3404</v>
      </c>
      <c r="I17149" t="s">
        <v>3515</v>
      </c>
      <c r="K17149" t="s">
        <v>1901</v>
      </c>
      <c r="L17149" t="s">
        <v>1900</v>
      </c>
      <c r="M17149" t="s">
        <v>3404</v>
      </c>
      <c r="N17149" t="b">
        <f>IF(ETMRouteStages[[#This Row],[RID]]=A17148,ETMRouteStages[[#This Row],[StageSequence]]=F17148+1,TRUE)</f>
        <v>1</v>
      </c>
    </row>
    <row r="17150" spans="1:14">
      <c r="A17150" t="s">
        <v>7187</v>
      </c>
      <c r="B17150" t="s">
        <v>3003</v>
      </c>
      <c r="C17150" t="s">
        <v>5719</v>
      </c>
      <c r="D17150" s="154">
        <v>83</v>
      </c>
      <c r="E17150" t="s">
        <v>2938</v>
      </c>
      <c r="F17150">
        <v>29</v>
      </c>
      <c r="G17150">
        <v>41</v>
      </c>
      <c r="H17150" t="s">
        <v>3404</v>
      </c>
      <c r="I17150" t="s">
        <v>3515</v>
      </c>
      <c r="K17150" t="s">
        <v>2939</v>
      </c>
      <c r="L17150" t="s">
        <v>2938</v>
      </c>
      <c r="M17150" t="s">
        <v>3404</v>
      </c>
      <c r="N17150" t="b">
        <f>IF(ETMRouteStages[[#This Row],[RID]]=A17149,ETMRouteStages[[#This Row],[StageSequence]]=F17149+1,TRUE)</f>
        <v>1</v>
      </c>
    </row>
    <row r="17151" spans="1:14">
      <c r="A17151" t="s">
        <v>7187</v>
      </c>
      <c r="B17151" t="s">
        <v>3003</v>
      </c>
      <c r="C17151" t="s">
        <v>5719</v>
      </c>
      <c r="D17151" s="154">
        <v>83</v>
      </c>
      <c r="E17151" t="s">
        <v>3148</v>
      </c>
      <c r="F17151">
        <v>30</v>
      </c>
      <c r="G17151">
        <v>42</v>
      </c>
      <c r="H17151" t="s">
        <v>3404</v>
      </c>
      <c r="I17151" t="s">
        <v>3515</v>
      </c>
      <c r="K17151" t="s">
        <v>3149</v>
      </c>
      <c r="L17151" t="s">
        <v>3148</v>
      </c>
      <c r="M17151" t="s">
        <v>3404</v>
      </c>
      <c r="N17151" t="b">
        <f>IF(ETMRouteStages[[#This Row],[RID]]=A17150,ETMRouteStages[[#This Row],[StageSequence]]=F17150+1,TRUE)</f>
        <v>1</v>
      </c>
    </row>
    <row r="17152" spans="1:14">
      <c r="A17152" t="s">
        <v>7187</v>
      </c>
      <c r="B17152" t="s">
        <v>3003</v>
      </c>
      <c r="C17152" t="s">
        <v>5719</v>
      </c>
      <c r="D17152" s="154">
        <v>83</v>
      </c>
      <c r="E17152" t="s">
        <v>3144</v>
      </c>
      <c r="F17152">
        <v>31</v>
      </c>
      <c r="G17152">
        <v>43</v>
      </c>
      <c r="H17152" t="s">
        <v>3404</v>
      </c>
      <c r="I17152" t="s">
        <v>3515</v>
      </c>
      <c r="K17152" t="s">
        <v>3145</v>
      </c>
      <c r="L17152" t="s">
        <v>3144</v>
      </c>
      <c r="M17152" t="s">
        <v>3404</v>
      </c>
      <c r="N17152" t="b">
        <f>IF(ETMRouteStages[[#This Row],[RID]]=A17151,ETMRouteStages[[#This Row],[StageSequence]]=F17151+1,TRUE)</f>
        <v>1</v>
      </c>
    </row>
    <row r="17153" spans="1:14">
      <c r="A17153" t="s">
        <v>7187</v>
      </c>
      <c r="B17153" t="s">
        <v>3003</v>
      </c>
      <c r="C17153" t="s">
        <v>5719</v>
      </c>
      <c r="D17153" s="154">
        <v>83</v>
      </c>
      <c r="E17153" t="s">
        <v>760</v>
      </c>
      <c r="F17153">
        <v>32</v>
      </c>
      <c r="G17153">
        <v>44</v>
      </c>
      <c r="H17153" t="s">
        <v>3404</v>
      </c>
      <c r="I17153" t="s">
        <v>3515</v>
      </c>
      <c r="K17153" t="s">
        <v>761</v>
      </c>
      <c r="L17153" t="s">
        <v>760</v>
      </c>
      <c r="M17153" t="s">
        <v>3404</v>
      </c>
      <c r="N17153" t="b">
        <f>IF(ETMRouteStages[[#This Row],[RID]]=A17152,ETMRouteStages[[#This Row],[StageSequence]]=F17152+1,TRUE)</f>
        <v>1</v>
      </c>
    </row>
    <row r="17154" spans="1:14">
      <c r="A17154" t="s">
        <v>7187</v>
      </c>
      <c r="B17154" t="s">
        <v>3003</v>
      </c>
      <c r="C17154" t="s">
        <v>5719</v>
      </c>
      <c r="D17154" s="154">
        <v>83</v>
      </c>
      <c r="E17154" t="s">
        <v>1898</v>
      </c>
      <c r="F17154">
        <v>33</v>
      </c>
      <c r="G17154">
        <v>45</v>
      </c>
      <c r="H17154" t="s">
        <v>3404</v>
      </c>
      <c r="I17154" t="s">
        <v>3515</v>
      </c>
      <c r="K17154" t="s">
        <v>1899</v>
      </c>
      <c r="L17154" t="s">
        <v>1898</v>
      </c>
      <c r="M17154" t="s">
        <v>3404</v>
      </c>
      <c r="N17154" t="b">
        <f>IF(ETMRouteStages[[#This Row],[RID]]=A17153,ETMRouteStages[[#This Row],[StageSequence]]=F17153+1,TRUE)</f>
        <v>1</v>
      </c>
    </row>
    <row r="17155" spans="1:14">
      <c r="A17155" t="s">
        <v>7187</v>
      </c>
      <c r="B17155" t="s">
        <v>3003</v>
      </c>
      <c r="C17155" t="s">
        <v>5719</v>
      </c>
      <c r="D17155" s="154">
        <v>83</v>
      </c>
      <c r="E17155" t="s">
        <v>1023</v>
      </c>
      <c r="F17155">
        <v>34</v>
      </c>
      <c r="G17155">
        <v>46</v>
      </c>
      <c r="H17155" t="s">
        <v>3404</v>
      </c>
      <c r="I17155" t="s">
        <v>3515</v>
      </c>
      <c r="K17155" t="s">
        <v>1024</v>
      </c>
      <c r="L17155" t="s">
        <v>1023</v>
      </c>
      <c r="M17155" t="s">
        <v>3404</v>
      </c>
      <c r="N17155" t="b">
        <f>IF(ETMRouteStages[[#This Row],[RID]]=A17154,ETMRouteStages[[#This Row],[StageSequence]]=F17154+1,TRUE)</f>
        <v>1</v>
      </c>
    </row>
    <row r="17156" spans="1:14">
      <c r="A17156" t="s">
        <v>7187</v>
      </c>
      <c r="B17156" t="s">
        <v>3003</v>
      </c>
      <c r="C17156" t="s">
        <v>5719</v>
      </c>
      <c r="D17156" s="154">
        <v>83</v>
      </c>
      <c r="E17156" t="s">
        <v>432</v>
      </c>
      <c r="F17156">
        <v>35</v>
      </c>
      <c r="G17156">
        <v>47</v>
      </c>
      <c r="H17156" t="s">
        <v>3404</v>
      </c>
      <c r="I17156" t="s">
        <v>3515</v>
      </c>
      <c r="K17156" t="s">
        <v>433</v>
      </c>
      <c r="L17156" t="s">
        <v>432</v>
      </c>
      <c r="M17156" t="s">
        <v>3404</v>
      </c>
      <c r="N17156" t="b">
        <f>IF(ETMRouteStages[[#This Row],[RID]]=A17155,ETMRouteStages[[#This Row],[StageSequence]]=F17155+1,TRUE)</f>
        <v>1</v>
      </c>
    </row>
    <row r="17157" spans="1:14">
      <c r="A17157" t="s">
        <v>7187</v>
      </c>
      <c r="B17157" t="s">
        <v>3003</v>
      </c>
      <c r="C17157" t="s">
        <v>5719</v>
      </c>
      <c r="D17157" s="154">
        <v>83</v>
      </c>
      <c r="E17157" t="s">
        <v>3056</v>
      </c>
      <c r="F17157">
        <v>36</v>
      </c>
      <c r="G17157">
        <v>48</v>
      </c>
      <c r="H17157" t="s">
        <v>3404</v>
      </c>
      <c r="I17157" t="s">
        <v>3515</v>
      </c>
      <c r="K17157" t="s">
        <v>3057</v>
      </c>
      <c r="L17157" t="s">
        <v>3056</v>
      </c>
      <c r="M17157" t="s">
        <v>3404</v>
      </c>
      <c r="N17157" t="b">
        <f>IF(ETMRouteStages[[#This Row],[RID]]=A17156,ETMRouteStages[[#This Row],[StageSequence]]=F17156+1,TRUE)</f>
        <v>1</v>
      </c>
    </row>
    <row r="17158" spans="1:14">
      <c r="A17158" t="s">
        <v>7187</v>
      </c>
      <c r="B17158" t="s">
        <v>3003</v>
      </c>
      <c r="C17158" t="s">
        <v>5719</v>
      </c>
      <c r="D17158" s="154">
        <v>83</v>
      </c>
      <c r="E17158" t="s">
        <v>896</v>
      </c>
      <c r="F17158">
        <v>37</v>
      </c>
      <c r="G17158">
        <v>49</v>
      </c>
      <c r="H17158" t="s">
        <v>3404</v>
      </c>
      <c r="I17158" t="s">
        <v>3515</v>
      </c>
      <c r="K17158" t="s">
        <v>897</v>
      </c>
      <c r="L17158" t="s">
        <v>896</v>
      </c>
      <c r="M17158" t="s">
        <v>3404</v>
      </c>
      <c r="N17158" t="b">
        <f>IF(ETMRouteStages[[#This Row],[RID]]=A17157,ETMRouteStages[[#This Row],[StageSequence]]=F17157+1,TRUE)</f>
        <v>1</v>
      </c>
    </row>
    <row r="17159" spans="1:14">
      <c r="A17159" t="s">
        <v>7187</v>
      </c>
      <c r="B17159" t="s">
        <v>3003</v>
      </c>
      <c r="C17159" t="s">
        <v>5719</v>
      </c>
      <c r="D17159" s="154">
        <v>83</v>
      </c>
      <c r="E17159" t="s">
        <v>2968</v>
      </c>
      <c r="F17159">
        <v>38</v>
      </c>
      <c r="G17159">
        <v>51</v>
      </c>
      <c r="H17159" t="s">
        <v>3404</v>
      </c>
      <c r="I17159" t="s">
        <v>3515</v>
      </c>
      <c r="K17159" t="s">
        <v>2969</v>
      </c>
      <c r="L17159" t="s">
        <v>2968</v>
      </c>
      <c r="M17159" t="s">
        <v>3404</v>
      </c>
      <c r="N17159" t="b">
        <f>IF(ETMRouteStages[[#This Row],[RID]]=A17158,ETMRouteStages[[#This Row],[StageSequence]]=F17158+1,TRUE)</f>
        <v>1</v>
      </c>
    </row>
    <row r="17160" spans="1:14">
      <c r="A17160" t="s">
        <v>7187</v>
      </c>
      <c r="B17160" t="s">
        <v>3003</v>
      </c>
      <c r="C17160" t="s">
        <v>5719</v>
      </c>
      <c r="D17160" s="154">
        <v>83</v>
      </c>
      <c r="E17160" t="s">
        <v>2644</v>
      </c>
      <c r="F17160">
        <v>39</v>
      </c>
      <c r="G17160">
        <v>52</v>
      </c>
      <c r="H17160" t="s">
        <v>3404</v>
      </c>
      <c r="I17160" t="s">
        <v>3515</v>
      </c>
      <c r="K17160" t="s">
        <v>2645</v>
      </c>
      <c r="L17160" t="s">
        <v>2644</v>
      </c>
      <c r="M17160" t="s">
        <v>3404</v>
      </c>
      <c r="N17160" t="b">
        <f>IF(ETMRouteStages[[#This Row],[RID]]=A17159,ETMRouteStages[[#This Row],[StageSequence]]=F17159+1,TRUE)</f>
        <v>1</v>
      </c>
    </row>
    <row r="17161" spans="1:14">
      <c r="A17161" t="s">
        <v>7187</v>
      </c>
      <c r="B17161" t="s">
        <v>3003</v>
      </c>
      <c r="C17161" t="s">
        <v>5719</v>
      </c>
      <c r="D17161" s="154">
        <v>83</v>
      </c>
      <c r="E17161" t="s">
        <v>3002</v>
      </c>
      <c r="F17161">
        <v>40</v>
      </c>
      <c r="G17161">
        <v>53</v>
      </c>
      <c r="H17161" t="s">
        <v>3404</v>
      </c>
      <c r="I17161" t="s">
        <v>3515</v>
      </c>
      <c r="K17161" t="s">
        <v>3003</v>
      </c>
      <c r="L17161" t="s">
        <v>3002</v>
      </c>
      <c r="M17161" t="s">
        <v>3404</v>
      </c>
      <c r="N17161" t="b">
        <f>IF(ETMRouteStages[[#This Row],[RID]]=A17160,ETMRouteStages[[#This Row],[StageSequence]]=F17160+1,TRUE)</f>
        <v>1</v>
      </c>
    </row>
    <row r="17162" spans="1:14">
      <c r="A17162" t="s">
        <v>7188</v>
      </c>
      <c r="B17162" t="s">
        <v>3003</v>
      </c>
      <c r="C17162" t="s">
        <v>5723</v>
      </c>
      <c r="D17162" s="154">
        <v>84</v>
      </c>
      <c r="E17162" t="s">
        <v>936</v>
      </c>
      <c r="F17162">
        <v>1</v>
      </c>
      <c r="G17162">
        <v>0</v>
      </c>
      <c r="H17162" t="s">
        <v>3404</v>
      </c>
      <c r="I17162" t="s">
        <v>3946</v>
      </c>
      <c r="K17162" t="s">
        <v>937</v>
      </c>
      <c r="L17162" t="s">
        <v>936</v>
      </c>
      <c r="M17162" t="s">
        <v>3404</v>
      </c>
      <c r="N17162" t="b">
        <f>IF(ETMRouteStages[[#This Row],[RID]]=A17161,ETMRouteStages[[#This Row],[StageSequence]]=F17161+1,TRUE)</f>
        <v>1</v>
      </c>
    </row>
    <row r="17163" spans="1:14">
      <c r="A17163" t="s">
        <v>7188</v>
      </c>
      <c r="B17163" t="s">
        <v>3003</v>
      </c>
      <c r="C17163" t="s">
        <v>5723</v>
      </c>
      <c r="D17163" s="154">
        <v>84</v>
      </c>
      <c r="E17163" t="s">
        <v>2874</v>
      </c>
      <c r="F17163">
        <v>2</v>
      </c>
      <c r="G17163">
        <v>3</v>
      </c>
      <c r="H17163" t="s">
        <v>3404</v>
      </c>
      <c r="I17163" t="s">
        <v>3946</v>
      </c>
      <c r="K17163" t="s">
        <v>2875</v>
      </c>
      <c r="L17163" t="s">
        <v>2874</v>
      </c>
      <c r="M17163" t="s">
        <v>3404</v>
      </c>
      <c r="N17163" t="b">
        <f>IF(ETMRouteStages[[#This Row],[RID]]=A17162,ETMRouteStages[[#This Row],[StageSequence]]=F17162+1,TRUE)</f>
        <v>1</v>
      </c>
    </row>
    <row r="17164" spans="1:14">
      <c r="A17164" t="s">
        <v>7188</v>
      </c>
      <c r="B17164" t="s">
        <v>3003</v>
      </c>
      <c r="C17164" t="s">
        <v>5723</v>
      </c>
      <c r="D17164" s="154">
        <v>84</v>
      </c>
      <c r="E17164" t="s">
        <v>2294</v>
      </c>
      <c r="F17164">
        <v>3</v>
      </c>
      <c r="G17164">
        <v>4</v>
      </c>
      <c r="H17164" t="s">
        <v>3404</v>
      </c>
      <c r="I17164" t="s">
        <v>3946</v>
      </c>
      <c r="K17164" t="s">
        <v>2295</v>
      </c>
      <c r="L17164" t="s">
        <v>2294</v>
      </c>
      <c r="M17164" t="s">
        <v>3404</v>
      </c>
      <c r="N17164" t="b">
        <f>IF(ETMRouteStages[[#This Row],[RID]]=A17163,ETMRouteStages[[#This Row],[StageSequence]]=F17163+1,TRUE)</f>
        <v>1</v>
      </c>
    </row>
    <row r="17165" spans="1:14">
      <c r="A17165" t="s">
        <v>7188</v>
      </c>
      <c r="B17165" t="s">
        <v>3003</v>
      </c>
      <c r="C17165" t="s">
        <v>5723</v>
      </c>
      <c r="D17165" s="154">
        <v>84</v>
      </c>
      <c r="E17165" t="s">
        <v>3040</v>
      </c>
      <c r="F17165">
        <v>4</v>
      </c>
      <c r="G17165">
        <v>6</v>
      </c>
      <c r="H17165" t="s">
        <v>3404</v>
      </c>
      <c r="I17165" t="s">
        <v>3946</v>
      </c>
      <c r="K17165" t="s">
        <v>3041</v>
      </c>
      <c r="L17165" t="s">
        <v>3040</v>
      </c>
      <c r="M17165" t="s">
        <v>3404</v>
      </c>
      <c r="N17165" t="b">
        <f>IF(ETMRouteStages[[#This Row],[RID]]=A17164,ETMRouteStages[[#This Row],[StageSequence]]=F17164+1,TRUE)</f>
        <v>1</v>
      </c>
    </row>
    <row r="17166" spans="1:14">
      <c r="A17166" t="s">
        <v>7188</v>
      </c>
      <c r="B17166" t="s">
        <v>3003</v>
      </c>
      <c r="C17166" t="s">
        <v>5723</v>
      </c>
      <c r="D17166" s="154">
        <v>84</v>
      </c>
      <c r="E17166" t="s">
        <v>2727</v>
      </c>
      <c r="F17166">
        <v>5</v>
      </c>
      <c r="G17166">
        <v>7</v>
      </c>
      <c r="H17166" t="s">
        <v>3404</v>
      </c>
      <c r="I17166" t="s">
        <v>3946</v>
      </c>
      <c r="K17166" t="s">
        <v>2728</v>
      </c>
      <c r="L17166" t="s">
        <v>2727</v>
      </c>
      <c r="M17166" t="s">
        <v>3404</v>
      </c>
      <c r="N17166" t="b">
        <f>IF(ETMRouteStages[[#This Row],[RID]]=A17165,ETMRouteStages[[#This Row],[StageSequence]]=F17165+1,TRUE)</f>
        <v>1</v>
      </c>
    </row>
    <row r="17167" spans="1:14">
      <c r="A17167" t="s">
        <v>7188</v>
      </c>
      <c r="B17167" t="s">
        <v>3003</v>
      </c>
      <c r="C17167" t="s">
        <v>5723</v>
      </c>
      <c r="D17167" s="154">
        <v>84</v>
      </c>
      <c r="E17167" t="s">
        <v>428</v>
      </c>
      <c r="F17167">
        <v>6</v>
      </c>
      <c r="G17167">
        <v>8</v>
      </c>
      <c r="H17167" t="s">
        <v>3404</v>
      </c>
      <c r="I17167" t="s">
        <v>3946</v>
      </c>
      <c r="K17167" t="s">
        <v>429</v>
      </c>
      <c r="L17167" t="s">
        <v>428</v>
      </c>
      <c r="M17167" t="s">
        <v>3404</v>
      </c>
      <c r="N17167" t="b">
        <f>IF(ETMRouteStages[[#This Row],[RID]]=A17166,ETMRouteStages[[#This Row],[StageSequence]]=F17166+1,TRUE)</f>
        <v>1</v>
      </c>
    </row>
    <row r="17168" spans="1:14">
      <c r="A17168" t="s">
        <v>7188</v>
      </c>
      <c r="B17168" t="s">
        <v>3003</v>
      </c>
      <c r="C17168" t="s">
        <v>5723</v>
      </c>
      <c r="D17168" s="154">
        <v>84</v>
      </c>
      <c r="E17168" t="s">
        <v>2463</v>
      </c>
      <c r="F17168">
        <v>7</v>
      </c>
      <c r="G17168">
        <v>10</v>
      </c>
      <c r="H17168" t="s">
        <v>3404</v>
      </c>
      <c r="I17168" t="s">
        <v>3946</v>
      </c>
      <c r="K17168" t="s">
        <v>2464</v>
      </c>
      <c r="L17168" t="s">
        <v>2463</v>
      </c>
      <c r="M17168" t="s">
        <v>3404</v>
      </c>
      <c r="N17168" t="b">
        <f>IF(ETMRouteStages[[#This Row],[RID]]=A17167,ETMRouteStages[[#This Row],[StageSequence]]=F17167+1,TRUE)</f>
        <v>1</v>
      </c>
    </row>
    <row r="17169" spans="1:14">
      <c r="A17169" t="s">
        <v>7188</v>
      </c>
      <c r="B17169" t="s">
        <v>3003</v>
      </c>
      <c r="C17169" t="s">
        <v>5723</v>
      </c>
      <c r="D17169" s="154">
        <v>84</v>
      </c>
      <c r="E17169" t="s">
        <v>2127</v>
      </c>
      <c r="F17169">
        <v>8</v>
      </c>
      <c r="G17169">
        <v>11</v>
      </c>
      <c r="H17169" t="s">
        <v>3404</v>
      </c>
      <c r="I17169" t="s">
        <v>3946</v>
      </c>
      <c r="K17169" t="s">
        <v>2128</v>
      </c>
      <c r="L17169" t="s">
        <v>2127</v>
      </c>
      <c r="M17169" t="s">
        <v>3404</v>
      </c>
      <c r="N17169" t="b">
        <f>IF(ETMRouteStages[[#This Row],[RID]]=A17168,ETMRouteStages[[#This Row],[StageSequence]]=F17168+1,TRUE)</f>
        <v>1</v>
      </c>
    </row>
    <row r="17170" spans="1:14">
      <c r="A17170" t="s">
        <v>7188</v>
      </c>
      <c r="B17170" t="s">
        <v>3003</v>
      </c>
      <c r="C17170" t="s">
        <v>5723</v>
      </c>
      <c r="D17170" s="154">
        <v>84</v>
      </c>
      <c r="E17170" t="s">
        <v>1843</v>
      </c>
      <c r="F17170">
        <v>9</v>
      </c>
      <c r="G17170">
        <v>14</v>
      </c>
      <c r="H17170" t="s">
        <v>3404</v>
      </c>
      <c r="I17170" t="s">
        <v>3946</v>
      </c>
      <c r="K17170" t="s">
        <v>1844</v>
      </c>
      <c r="L17170" t="s">
        <v>1843</v>
      </c>
      <c r="M17170" t="s">
        <v>3404</v>
      </c>
      <c r="N17170" t="b">
        <f>IF(ETMRouteStages[[#This Row],[RID]]=A17169,ETMRouteStages[[#This Row],[StageSequence]]=F17169+1,TRUE)</f>
        <v>1</v>
      </c>
    </row>
    <row r="17171" spans="1:14">
      <c r="A17171" t="s">
        <v>7188</v>
      </c>
      <c r="B17171" t="s">
        <v>3003</v>
      </c>
      <c r="C17171" t="s">
        <v>5723</v>
      </c>
      <c r="D17171" s="154">
        <v>84</v>
      </c>
      <c r="E17171" t="s">
        <v>1845</v>
      </c>
      <c r="F17171">
        <v>10</v>
      </c>
      <c r="G17171">
        <v>16</v>
      </c>
      <c r="H17171" t="s">
        <v>3404</v>
      </c>
      <c r="I17171" t="s">
        <v>3946</v>
      </c>
      <c r="K17171" t="s">
        <v>1846</v>
      </c>
      <c r="L17171" t="s">
        <v>1845</v>
      </c>
      <c r="M17171" t="s">
        <v>3404</v>
      </c>
      <c r="N17171" t="b">
        <f>IF(ETMRouteStages[[#This Row],[RID]]=A17170,ETMRouteStages[[#This Row],[StageSequence]]=F17170+1,TRUE)</f>
        <v>1</v>
      </c>
    </row>
    <row r="17172" spans="1:14">
      <c r="A17172" t="s">
        <v>7188</v>
      </c>
      <c r="B17172" t="s">
        <v>3003</v>
      </c>
      <c r="C17172" t="s">
        <v>5723</v>
      </c>
      <c r="D17172" s="154">
        <v>84</v>
      </c>
      <c r="E17172" t="s">
        <v>2073</v>
      </c>
      <c r="F17172">
        <v>11</v>
      </c>
      <c r="G17172">
        <v>18</v>
      </c>
      <c r="H17172" t="s">
        <v>3404</v>
      </c>
      <c r="I17172" t="s">
        <v>3946</v>
      </c>
      <c r="K17172" t="s">
        <v>2074</v>
      </c>
      <c r="L17172" t="s">
        <v>2073</v>
      </c>
      <c r="M17172" t="s">
        <v>3404</v>
      </c>
      <c r="N17172" t="b">
        <f>IF(ETMRouteStages[[#This Row],[RID]]=A17171,ETMRouteStages[[#This Row],[StageSequence]]=F17171+1,TRUE)</f>
        <v>1</v>
      </c>
    </row>
    <row r="17173" spans="1:14">
      <c r="A17173" t="s">
        <v>7188</v>
      </c>
      <c r="B17173" t="s">
        <v>3003</v>
      </c>
      <c r="C17173" t="s">
        <v>5723</v>
      </c>
      <c r="D17173" s="154">
        <v>84</v>
      </c>
      <c r="E17173" t="s">
        <v>1103</v>
      </c>
      <c r="F17173">
        <v>12</v>
      </c>
      <c r="G17173">
        <v>19</v>
      </c>
      <c r="H17173" t="s">
        <v>3404</v>
      </c>
      <c r="I17173" t="s">
        <v>3946</v>
      </c>
      <c r="K17173" t="s">
        <v>1104</v>
      </c>
      <c r="L17173" t="s">
        <v>1103</v>
      </c>
      <c r="M17173" t="s">
        <v>3404</v>
      </c>
      <c r="N17173" t="b">
        <f>IF(ETMRouteStages[[#This Row],[RID]]=A17172,ETMRouteStages[[#This Row],[StageSequence]]=F17172+1,TRUE)</f>
        <v>1</v>
      </c>
    </row>
    <row r="17174" spans="1:14">
      <c r="A17174" t="s">
        <v>7188</v>
      </c>
      <c r="B17174" t="s">
        <v>3003</v>
      </c>
      <c r="C17174" t="s">
        <v>5723</v>
      </c>
      <c r="D17174" s="154">
        <v>84</v>
      </c>
      <c r="E17174" t="s">
        <v>906</v>
      </c>
      <c r="F17174">
        <v>13</v>
      </c>
      <c r="G17174">
        <v>21</v>
      </c>
      <c r="H17174" t="s">
        <v>3404</v>
      </c>
      <c r="I17174" t="s">
        <v>3946</v>
      </c>
      <c r="K17174" t="s">
        <v>907</v>
      </c>
      <c r="L17174" t="s">
        <v>906</v>
      </c>
      <c r="M17174" t="s">
        <v>3404</v>
      </c>
      <c r="N17174" t="b">
        <f>IF(ETMRouteStages[[#This Row],[RID]]=A17173,ETMRouteStages[[#This Row],[StageSequence]]=F17173+1,TRUE)</f>
        <v>1</v>
      </c>
    </row>
    <row r="17175" spans="1:14">
      <c r="A17175" t="s">
        <v>7188</v>
      </c>
      <c r="B17175" t="s">
        <v>3003</v>
      </c>
      <c r="C17175" t="s">
        <v>5723</v>
      </c>
      <c r="D17175" s="154">
        <v>84</v>
      </c>
      <c r="E17175" t="s">
        <v>1035</v>
      </c>
      <c r="F17175">
        <v>14</v>
      </c>
      <c r="G17175">
        <v>22</v>
      </c>
      <c r="H17175" t="s">
        <v>3404</v>
      </c>
      <c r="I17175" t="s">
        <v>3946</v>
      </c>
      <c r="K17175" t="s">
        <v>1036</v>
      </c>
      <c r="L17175" t="s">
        <v>1035</v>
      </c>
      <c r="M17175" t="s">
        <v>3404</v>
      </c>
      <c r="N17175" t="b">
        <f>IF(ETMRouteStages[[#This Row],[RID]]=A17174,ETMRouteStages[[#This Row],[StageSequence]]=F17174+1,TRUE)</f>
        <v>1</v>
      </c>
    </row>
    <row r="17176" spans="1:14">
      <c r="A17176" t="s">
        <v>7188</v>
      </c>
      <c r="B17176" t="s">
        <v>3003</v>
      </c>
      <c r="C17176" t="s">
        <v>5723</v>
      </c>
      <c r="D17176" s="154">
        <v>84</v>
      </c>
      <c r="E17176" t="s">
        <v>2260</v>
      </c>
      <c r="F17176">
        <v>15</v>
      </c>
      <c r="G17176">
        <v>25</v>
      </c>
      <c r="H17176" t="s">
        <v>3404</v>
      </c>
      <c r="I17176" t="s">
        <v>3946</v>
      </c>
      <c r="K17176" t="s">
        <v>2261</v>
      </c>
      <c r="L17176" t="s">
        <v>2260</v>
      </c>
      <c r="M17176" t="s">
        <v>3404</v>
      </c>
      <c r="N17176" t="b">
        <f>IF(ETMRouteStages[[#This Row],[RID]]=A17175,ETMRouteStages[[#This Row],[StageSequence]]=F17175+1,TRUE)</f>
        <v>1</v>
      </c>
    </row>
    <row r="17177" spans="1:14">
      <c r="A17177" t="s">
        <v>7188</v>
      </c>
      <c r="B17177" t="s">
        <v>3003</v>
      </c>
      <c r="C17177" t="s">
        <v>5723</v>
      </c>
      <c r="D17177" s="154">
        <v>84</v>
      </c>
      <c r="E17177" t="s">
        <v>995</v>
      </c>
      <c r="F17177">
        <v>16</v>
      </c>
      <c r="G17177">
        <v>28</v>
      </c>
      <c r="H17177" t="s">
        <v>3404</v>
      </c>
      <c r="I17177" t="s">
        <v>3946</v>
      </c>
      <c r="K17177" t="s">
        <v>996</v>
      </c>
      <c r="L17177" t="s">
        <v>995</v>
      </c>
      <c r="M17177" t="s">
        <v>3404</v>
      </c>
      <c r="N17177" t="b">
        <f>IF(ETMRouteStages[[#This Row],[RID]]=A17176,ETMRouteStages[[#This Row],[StageSequence]]=F17176+1,TRUE)</f>
        <v>1</v>
      </c>
    </row>
    <row r="17178" spans="1:14">
      <c r="A17178" t="s">
        <v>7188</v>
      </c>
      <c r="B17178" t="s">
        <v>3003</v>
      </c>
      <c r="C17178" t="s">
        <v>5723</v>
      </c>
      <c r="D17178" s="154">
        <v>84</v>
      </c>
      <c r="E17178" t="s">
        <v>1055</v>
      </c>
      <c r="F17178">
        <v>17</v>
      </c>
      <c r="G17178">
        <v>29</v>
      </c>
      <c r="H17178" t="s">
        <v>3404</v>
      </c>
      <c r="I17178" t="s">
        <v>3946</v>
      </c>
      <c r="K17178" t="s">
        <v>1056</v>
      </c>
      <c r="L17178" t="s">
        <v>1055</v>
      </c>
      <c r="M17178" t="s">
        <v>3404</v>
      </c>
      <c r="N17178" t="b">
        <f>IF(ETMRouteStages[[#This Row],[RID]]=A17177,ETMRouteStages[[#This Row],[StageSequence]]=F17177+1,TRUE)</f>
        <v>1</v>
      </c>
    </row>
    <row r="17179" spans="1:14">
      <c r="A17179" t="s">
        <v>7188</v>
      </c>
      <c r="B17179" t="s">
        <v>3003</v>
      </c>
      <c r="C17179" t="s">
        <v>5723</v>
      </c>
      <c r="D17179" s="154">
        <v>84</v>
      </c>
      <c r="E17179" t="s">
        <v>620</v>
      </c>
      <c r="F17179">
        <v>18</v>
      </c>
      <c r="G17179">
        <v>31</v>
      </c>
      <c r="H17179" t="s">
        <v>3404</v>
      </c>
      <c r="I17179" t="s">
        <v>3946</v>
      </c>
      <c r="K17179" t="s">
        <v>621</v>
      </c>
      <c r="L17179" t="s">
        <v>620</v>
      </c>
      <c r="M17179" t="s">
        <v>3404</v>
      </c>
      <c r="N17179" t="b">
        <f>IF(ETMRouteStages[[#This Row],[RID]]=A17178,ETMRouteStages[[#This Row],[StageSequence]]=F17178+1,TRUE)</f>
        <v>1</v>
      </c>
    </row>
    <row r="17180" spans="1:14">
      <c r="A17180" t="s">
        <v>7188</v>
      </c>
      <c r="B17180" t="s">
        <v>3003</v>
      </c>
      <c r="C17180" t="s">
        <v>5723</v>
      </c>
      <c r="D17180" s="154">
        <v>84</v>
      </c>
      <c r="E17180" t="s">
        <v>680</v>
      </c>
      <c r="F17180">
        <v>19</v>
      </c>
      <c r="G17180">
        <v>34</v>
      </c>
      <c r="H17180" t="s">
        <v>3404</v>
      </c>
      <c r="I17180" t="s">
        <v>3946</v>
      </c>
      <c r="K17180" t="s">
        <v>681</v>
      </c>
      <c r="L17180" t="s">
        <v>680</v>
      </c>
      <c r="M17180" t="s">
        <v>3404</v>
      </c>
      <c r="N17180" t="b">
        <f>IF(ETMRouteStages[[#This Row],[RID]]=A17179,ETMRouteStages[[#This Row],[StageSequence]]=F17179+1,TRUE)</f>
        <v>1</v>
      </c>
    </row>
    <row r="17181" spans="1:14">
      <c r="A17181" t="s">
        <v>7188</v>
      </c>
      <c r="B17181" t="s">
        <v>3003</v>
      </c>
      <c r="C17181" t="s">
        <v>5723</v>
      </c>
      <c r="D17181" s="154">
        <v>84</v>
      </c>
      <c r="E17181" t="s">
        <v>1293</v>
      </c>
      <c r="F17181">
        <v>20</v>
      </c>
      <c r="G17181">
        <v>36</v>
      </c>
      <c r="H17181" t="s">
        <v>3404</v>
      </c>
      <c r="I17181" t="s">
        <v>3946</v>
      </c>
      <c r="K17181" t="s">
        <v>1294</v>
      </c>
      <c r="L17181" t="s">
        <v>1293</v>
      </c>
      <c r="M17181" t="s">
        <v>3404</v>
      </c>
      <c r="N17181" t="b">
        <f>IF(ETMRouteStages[[#This Row],[RID]]=A17180,ETMRouteStages[[#This Row],[StageSequence]]=F17180+1,TRUE)</f>
        <v>1</v>
      </c>
    </row>
    <row r="17182" spans="1:14">
      <c r="A17182" t="s">
        <v>7188</v>
      </c>
      <c r="B17182" t="s">
        <v>3003</v>
      </c>
      <c r="C17182" t="s">
        <v>5723</v>
      </c>
      <c r="D17182" s="154">
        <v>84</v>
      </c>
      <c r="E17182" t="s">
        <v>2165</v>
      </c>
      <c r="F17182">
        <v>21</v>
      </c>
      <c r="G17182">
        <v>38</v>
      </c>
      <c r="H17182" t="s">
        <v>3404</v>
      </c>
      <c r="I17182" t="s">
        <v>3946</v>
      </c>
      <c r="K17182" t="s">
        <v>2166</v>
      </c>
      <c r="L17182" t="s">
        <v>2165</v>
      </c>
      <c r="M17182" t="s">
        <v>3404</v>
      </c>
      <c r="N17182" t="b">
        <f>IF(ETMRouteStages[[#This Row],[RID]]=A17181,ETMRouteStages[[#This Row],[StageSequence]]=F17181+1,TRUE)</f>
        <v>1</v>
      </c>
    </row>
    <row r="17183" spans="1:14">
      <c r="A17183" t="s">
        <v>7188</v>
      </c>
      <c r="B17183" t="s">
        <v>3003</v>
      </c>
      <c r="C17183" t="s">
        <v>5723</v>
      </c>
      <c r="D17183" s="154">
        <v>84</v>
      </c>
      <c r="E17183" t="s">
        <v>2298</v>
      </c>
      <c r="F17183">
        <v>22</v>
      </c>
      <c r="G17183">
        <v>40</v>
      </c>
      <c r="H17183" t="s">
        <v>3404</v>
      </c>
      <c r="I17183" t="s">
        <v>3946</v>
      </c>
      <c r="K17183" t="s">
        <v>2299</v>
      </c>
      <c r="L17183" t="s">
        <v>2298</v>
      </c>
      <c r="M17183" t="s">
        <v>3404</v>
      </c>
      <c r="N17183" t="b">
        <f>IF(ETMRouteStages[[#This Row],[RID]]=A17182,ETMRouteStages[[#This Row],[StageSequence]]=F17182+1,TRUE)</f>
        <v>1</v>
      </c>
    </row>
    <row r="17184" spans="1:14">
      <c r="A17184" t="s">
        <v>7188</v>
      </c>
      <c r="B17184" t="s">
        <v>3003</v>
      </c>
      <c r="C17184" t="s">
        <v>5723</v>
      </c>
      <c r="D17184" s="154">
        <v>84</v>
      </c>
      <c r="E17184" t="s">
        <v>2316</v>
      </c>
      <c r="F17184">
        <v>23</v>
      </c>
      <c r="G17184">
        <v>42</v>
      </c>
      <c r="H17184" t="s">
        <v>3404</v>
      </c>
      <c r="I17184" t="s">
        <v>3946</v>
      </c>
      <c r="K17184" t="s">
        <v>2317</v>
      </c>
      <c r="L17184" t="s">
        <v>2316</v>
      </c>
      <c r="M17184" t="s">
        <v>3404</v>
      </c>
      <c r="N17184" t="b">
        <f>IF(ETMRouteStages[[#This Row],[RID]]=A17183,ETMRouteStages[[#This Row],[StageSequence]]=F17183+1,TRUE)</f>
        <v>1</v>
      </c>
    </row>
    <row r="17185" spans="1:14">
      <c r="A17185" t="s">
        <v>7188</v>
      </c>
      <c r="B17185" t="s">
        <v>3003</v>
      </c>
      <c r="C17185" t="s">
        <v>5723</v>
      </c>
      <c r="D17185" s="154">
        <v>84</v>
      </c>
      <c r="E17185" t="s">
        <v>1341</v>
      </c>
      <c r="F17185">
        <v>24</v>
      </c>
      <c r="G17185">
        <v>46</v>
      </c>
      <c r="H17185" t="s">
        <v>3404</v>
      </c>
      <c r="I17185" t="s">
        <v>3946</v>
      </c>
      <c r="K17185" t="s">
        <v>1342</v>
      </c>
      <c r="L17185" t="s">
        <v>1341</v>
      </c>
      <c r="M17185" t="s">
        <v>3404</v>
      </c>
      <c r="N17185" t="b">
        <f>IF(ETMRouteStages[[#This Row],[RID]]=A17184,ETMRouteStages[[#This Row],[StageSequence]]=F17184+1,TRUE)</f>
        <v>1</v>
      </c>
    </row>
    <row r="17186" spans="1:14">
      <c r="A17186" t="s">
        <v>7188</v>
      </c>
      <c r="B17186" t="s">
        <v>3003</v>
      </c>
      <c r="C17186" t="s">
        <v>5723</v>
      </c>
      <c r="D17186" s="154">
        <v>84</v>
      </c>
      <c r="E17186" t="s">
        <v>882</v>
      </c>
      <c r="F17186">
        <v>25</v>
      </c>
      <c r="G17186">
        <v>49</v>
      </c>
      <c r="H17186" t="s">
        <v>3404</v>
      </c>
      <c r="I17186" t="s">
        <v>3946</v>
      </c>
      <c r="K17186" t="s">
        <v>883</v>
      </c>
      <c r="L17186" t="s">
        <v>882</v>
      </c>
      <c r="M17186" t="s">
        <v>3404</v>
      </c>
      <c r="N17186" t="b">
        <f>IF(ETMRouteStages[[#This Row],[RID]]=A17185,ETMRouteStages[[#This Row],[StageSequence]]=F17185+1,TRUE)</f>
        <v>1</v>
      </c>
    </row>
    <row r="17187" spans="1:14">
      <c r="A17187" t="s">
        <v>7188</v>
      </c>
      <c r="B17187" t="s">
        <v>3003</v>
      </c>
      <c r="C17187" t="s">
        <v>5723</v>
      </c>
      <c r="D17187" s="154">
        <v>84</v>
      </c>
      <c r="E17187" t="s">
        <v>830</v>
      </c>
      <c r="F17187">
        <v>26</v>
      </c>
      <c r="G17187">
        <v>51</v>
      </c>
      <c r="H17187" t="s">
        <v>3404</v>
      </c>
      <c r="I17187" t="s">
        <v>3946</v>
      </c>
      <c r="K17187" t="s">
        <v>831</v>
      </c>
      <c r="L17187" t="s">
        <v>830</v>
      </c>
      <c r="M17187" t="s">
        <v>3404</v>
      </c>
      <c r="N17187" t="b">
        <f>IF(ETMRouteStages[[#This Row],[RID]]=A17186,ETMRouteStages[[#This Row],[StageSequence]]=F17186+1,TRUE)</f>
        <v>1</v>
      </c>
    </row>
    <row r="17188" spans="1:14">
      <c r="A17188" t="s">
        <v>7188</v>
      </c>
      <c r="B17188" t="s">
        <v>3003</v>
      </c>
      <c r="C17188" t="s">
        <v>5723</v>
      </c>
      <c r="D17188" s="154">
        <v>84</v>
      </c>
      <c r="E17188" t="s">
        <v>2673</v>
      </c>
      <c r="F17188">
        <v>27</v>
      </c>
      <c r="G17188">
        <v>63</v>
      </c>
      <c r="H17188" t="s">
        <v>3404</v>
      </c>
      <c r="I17188" t="s">
        <v>3946</v>
      </c>
      <c r="K17188" t="s">
        <v>2674</v>
      </c>
      <c r="L17188" t="s">
        <v>2673</v>
      </c>
      <c r="M17188" t="s">
        <v>3404</v>
      </c>
      <c r="N17188" t="b">
        <f>IF(ETMRouteStages[[#This Row],[RID]]=A17187,ETMRouteStages[[#This Row],[StageSequence]]=F17187+1,TRUE)</f>
        <v>1</v>
      </c>
    </row>
    <row r="17189" spans="1:14">
      <c r="A17189" t="s">
        <v>7188</v>
      </c>
      <c r="B17189" t="s">
        <v>3003</v>
      </c>
      <c r="C17189" t="s">
        <v>5723</v>
      </c>
      <c r="D17189" s="154">
        <v>84</v>
      </c>
      <c r="E17189" t="s">
        <v>1932</v>
      </c>
      <c r="F17189">
        <v>28</v>
      </c>
      <c r="G17189">
        <v>65</v>
      </c>
      <c r="H17189" t="s">
        <v>3404</v>
      </c>
      <c r="I17189" t="s">
        <v>3946</v>
      </c>
      <c r="K17189" t="s">
        <v>1933</v>
      </c>
      <c r="L17189" t="s">
        <v>1932</v>
      </c>
      <c r="M17189" t="s">
        <v>3404</v>
      </c>
      <c r="N17189" t="b">
        <f>IF(ETMRouteStages[[#This Row],[RID]]=A17188,ETMRouteStages[[#This Row],[StageSequence]]=F17188+1,TRUE)</f>
        <v>1</v>
      </c>
    </row>
    <row r="17190" spans="1:14">
      <c r="A17190" t="s">
        <v>7188</v>
      </c>
      <c r="B17190" t="s">
        <v>3003</v>
      </c>
      <c r="C17190" t="s">
        <v>5723</v>
      </c>
      <c r="D17190" s="154">
        <v>84</v>
      </c>
      <c r="E17190" t="s">
        <v>720</v>
      </c>
      <c r="F17190">
        <v>29</v>
      </c>
      <c r="G17190">
        <v>66</v>
      </c>
      <c r="H17190" t="s">
        <v>3404</v>
      </c>
      <c r="I17190" t="s">
        <v>3946</v>
      </c>
      <c r="K17190" t="s">
        <v>721</v>
      </c>
      <c r="L17190" t="s">
        <v>720</v>
      </c>
      <c r="M17190" t="s">
        <v>3404</v>
      </c>
      <c r="N17190" t="b">
        <f>IF(ETMRouteStages[[#This Row],[RID]]=A17189,ETMRouteStages[[#This Row],[StageSequence]]=F17189+1,TRUE)</f>
        <v>1</v>
      </c>
    </row>
    <row r="17191" spans="1:14">
      <c r="A17191" t="s">
        <v>7188</v>
      </c>
      <c r="B17191" t="s">
        <v>3003</v>
      </c>
      <c r="C17191" t="s">
        <v>5723</v>
      </c>
      <c r="D17191" s="154">
        <v>84</v>
      </c>
      <c r="E17191" t="s">
        <v>540</v>
      </c>
      <c r="F17191">
        <v>30</v>
      </c>
      <c r="G17191">
        <v>67</v>
      </c>
      <c r="H17191" t="s">
        <v>3404</v>
      </c>
      <c r="I17191" t="s">
        <v>3946</v>
      </c>
      <c r="K17191" t="s">
        <v>541</v>
      </c>
      <c r="L17191" t="s">
        <v>540</v>
      </c>
      <c r="M17191" t="s">
        <v>3404</v>
      </c>
      <c r="N17191" t="b">
        <f>IF(ETMRouteStages[[#This Row],[RID]]=A17190,ETMRouteStages[[#This Row],[StageSequence]]=F17190+1,TRUE)</f>
        <v>1</v>
      </c>
    </row>
    <row r="17192" spans="1:14">
      <c r="A17192" t="s">
        <v>7188</v>
      </c>
      <c r="B17192" t="s">
        <v>3003</v>
      </c>
      <c r="C17192" t="s">
        <v>5723</v>
      </c>
      <c r="D17192" s="154">
        <v>84</v>
      </c>
      <c r="E17192" t="s">
        <v>2241</v>
      </c>
      <c r="F17192">
        <v>31</v>
      </c>
      <c r="G17192">
        <v>69</v>
      </c>
      <c r="H17192" t="s">
        <v>3404</v>
      </c>
      <c r="I17192" t="s">
        <v>3946</v>
      </c>
      <c r="K17192" t="s">
        <v>2242</v>
      </c>
      <c r="L17192" t="s">
        <v>2241</v>
      </c>
      <c r="M17192" t="s">
        <v>3404</v>
      </c>
      <c r="N17192" t="b">
        <f>IF(ETMRouteStages[[#This Row],[RID]]=A17191,ETMRouteStages[[#This Row],[StageSequence]]=F17191+1,TRUE)</f>
        <v>1</v>
      </c>
    </row>
    <row r="17193" spans="1:14">
      <c r="A17193" t="s">
        <v>7188</v>
      </c>
      <c r="B17193" t="s">
        <v>3003</v>
      </c>
      <c r="C17193" t="s">
        <v>5723</v>
      </c>
      <c r="D17193" s="154">
        <v>84</v>
      </c>
      <c r="E17193" t="s">
        <v>2358</v>
      </c>
      <c r="F17193">
        <v>32</v>
      </c>
      <c r="G17193">
        <v>71</v>
      </c>
      <c r="H17193" t="s">
        <v>3404</v>
      </c>
      <c r="I17193" t="s">
        <v>3946</v>
      </c>
      <c r="K17193" t="s">
        <v>2359</v>
      </c>
      <c r="L17193" t="s">
        <v>2358</v>
      </c>
      <c r="M17193" t="s">
        <v>3404</v>
      </c>
      <c r="N17193" t="b">
        <f>IF(ETMRouteStages[[#This Row],[RID]]=A17192,ETMRouteStages[[#This Row],[StageSequence]]=F17192+1,TRUE)</f>
        <v>1</v>
      </c>
    </row>
    <row r="17194" spans="1:14">
      <c r="A17194" t="s">
        <v>7188</v>
      </c>
      <c r="B17194" t="s">
        <v>3003</v>
      </c>
      <c r="C17194" t="s">
        <v>5723</v>
      </c>
      <c r="D17194" s="154">
        <v>84</v>
      </c>
      <c r="E17194" t="s">
        <v>2306</v>
      </c>
      <c r="F17194">
        <v>33</v>
      </c>
      <c r="G17194">
        <v>73</v>
      </c>
      <c r="H17194" t="s">
        <v>3404</v>
      </c>
      <c r="I17194" t="s">
        <v>3946</v>
      </c>
      <c r="K17194" t="s">
        <v>2307</v>
      </c>
      <c r="L17194" t="s">
        <v>2306</v>
      </c>
      <c r="M17194" t="s">
        <v>3404</v>
      </c>
      <c r="N17194" t="b">
        <f>IF(ETMRouteStages[[#This Row],[RID]]=A17193,ETMRouteStages[[#This Row],[StageSequence]]=F17193+1,TRUE)</f>
        <v>1</v>
      </c>
    </row>
    <row r="17195" spans="1:14">
      <c r="A17195" t="s">
        <v>7188</v>
      </c>
      <c r="B17195" t="s">
        <v>3003</v>
      </c>
      <c r="C17195" t="s">
        <v>5723</v>
      </c>
      <c r="D17195" s="154">
        <v>84</v>
      </c>
      <c r="E17195" t="s">
        <v>1534</v>
      </c>
      <c r="F17195">
        <v>34</v>
      </c>
      <c r="G17195">
        <v>76</v>
      </c>
      <c r="H17195" t="s">
        <v>3404</v>
      </c>
      <c r="I17195" t="s">
        <v>3946</v>
      </c>
      <c r="K17195" t="s">
        <v>1535</v>
      </c>
      <c r="L17195" t="s">
        <v>1534</v>
      </c>
      <c r="M17195" t="s">
        <v>3404</v>
      </c>
      <c r="N17195" t="b">
        <f>IF(ETMRouteStages[[#This Row],[RID]]=A17194,ETMRouteStages[[#This Row],[StageSequence]]=F17194+1,TRUE)</f>
        <v>1</v>
      </c>
    </row>
    <row r="17196" spans="1:14">
      <c r="A17196" t="s">
        <v>7188</v>
      </c>
      <c r="B17196" t="s">
        <v>3003</v>
      </c>
      <c r="C17196" t="s">
        <v>5723</v>
      </c>
      <c r="D17196" s="154">
        <v>84</v>
      </c>
      <c r="E17196" t="s">
        <v>1861</v>
      </c>
      <c r="F17196">
        <v>35</v>
      </c>
      <c r="G17196">
        <v>78</v>
      </c>
      <c r="H17196" t="s">
        <v>3404</v>
      </c>
      <c r="I17196" t="s">
        <v>3946</v>
      </c>
      <c r="K17196" t="s">
        <v>1862</v>
      </c>
      <c r="L17196" t="s">
        <v>1861</v>
      </c>
      <c r="M17196" t="s">
        <v>3404</v>
      </c>
      <c r="N17196" t="b">
        <f>IF(ETMRouteStages[[#This Row],[RID]]=A17195,ETMRouteStages[[#This Row],[StageSequence]]=F17195+1,TRUE)</f>
        <v>1</v>
      </c>
    </row>
    <row r="17197" spans="1:14">
      <c r="A17197" t="s">
        <v>7188</v>
      </c>
      <c r="B17197" t="s">
        <v>3003</v>
      </c>
      <c r="C17197" t="s">
        <v>5723</v>
      </c>
      <c r="D17197" s="154">
        <v>84</v>
      </c>
      <c r="E17197" t="s">
        <v>1045</v>
      </c>
      <c r="F17197">
        <v>36</v>
      </c>
      <c r="G17197">
        <v>80</v>
      </c>
      <c r="H17197" t="s">
        <v>3404</v>
      </c>
      <c r="I17197" t="s">
        <v>3946</v>
      </c>
      <c r="K17197" t="s">
        <v>1046</v>
      </c>
      <c r="L17197" t="s">
        <v>1045</v>
      </c>
      <c r="M17197" t="s">
        <v>3404</v>
      </c>
      <c r="N17197" t="b">
        <f>IF(ETMRouteStages[[#This Row],[RID]]=A17196,ETMRouteStages[[#This Row],[StageSequence]]=F17196+1,TRUE)</f>
        <v>1</v>
      </c>
    </row>
    <row r="17198" spans="1:14">
      <c r="A17198" t="s">
        <v>7188</v>
      </c>
      <c r="B17198" t="s">
        <v>3003</v>
      </c>
      <c r="C17198" t="s">
        <v>5723</v>
      </c>
      <c r="D17198" s="154">
        <v>84</v>
      </c>
      <c r="E17198" t="s">
        <v>1753</v>
      </c>
      <c r="F17198">
        <v>37</v>
      </c>
      <c r="G17198">
        <v>81</v>
      </c>
      <c r="H17198" t="s">
        <v>3404</v>
      </c>
      <c r="I17198" t="s">
        <v>3946</v>
      </c>
      <c r="K17198" t="s">
        <v>1754</v>
      </c>
      <c r="L17198" t="s">
        <v>1753</v>
      </c>
      <c r="M17198" t="s">
        <v>3404</v>
      </c>
      <c r="N17198" t="b">
        <f>IF(ETMRouteStages[[#This Row],[RID]]=A17197,ETMRouteStages[[#This Row],[StageSequence]]=F17197+1,TRUE)</f>
        <v>1</v>
      </c>
    </row>
    <row r="17199" spans="1:14">
      <c r="A17199" t="s">
        <v>7188</v>
      </c>
      <c r="B17199" t="s">
        <v>3003</v>
      </c>
      <c r="C17199" t="s">
        <v>5723</v>
      </c>
      <c r="D17199" s="154">
        <v>84</v>
      </c>
      <c r="E17199" t="s">
        <v>3118</v>
      </c>
      <c r="F17199">
        <v>38</v>
      </c>
      <c r="G17199">
        <v>83</v>
      </c>
      <c r="H17199" t="s">
        <v>3404</v>
      </c>
      <c r="I17199" t="s">
        <v>3946</v>
      </c>
      <c r="K17199" t="s">
        <v>3119</v>
      </c>
      <c r="L17199" t="s">
        <v>3118</v>
      </c>
      <c r="M17199" t="s">
        <v>3404</v>
      </c>
      <c r="N17199" t="b">
        <f>IF(ETMRouteStages[[#This Row],[RID]]=A17198,ETMRouteStages[[#This Row],[StageSequence]]=F17198+1,TRUE)</f>
        <v>1</v>
      </c>
    </row>
    <row r="17200" spans="1:14">
      <c r="A17200" t="s">
        <v>7188</v>
      </c>
      <c r="B17200" t="s">
        <v>3003</v>
      </c>
      <c r="C17200" t="s">
        <v>5723</v>
      </c>
      <c r="D17200" s="154">
        <v>84</v>
      </c>
      <c r="E17200" t="s">
        <v>2320</v>
      </c>
      <c r="F17200">
        <v>39</v>
      </c>
      <c r="G17200">
        <v>85</v>
      </c>
      <c r="H17200" t="s">
        <v>3404</v>
      </c>
      <c r="I17200" t="s">
        <v>3946</v>
      </c>
      <c r="J17200" t="s">
        <v>6088</v>
      </c>
      <c r="K17200" t="s">
        <v>2321</v>
      </c>
      <c r="L17200" t="s">
        <v>2320</v>
      </c>
      <c r="M17200" t="s">
        <v>3404</v>
      </c>
      <c r="N17200" t="b">
        <f>IF(ETMRouteStages[[#This Row],[RID]]=A17199,ETMRouteStages[[#This Row],[StageSequence]]=F17199+1,TRUE)</f>
        <v>1</v>
      </c>
    </row>
    <row r="17201" spans="1:14">
      <c r="A17201" t="s">
        <v>7188</v>
      </c>
      <c r="B17201" t="s">
        <v>3003</v>
      </c>
      <c r="C17201" t="s">
        <v>5723</v>
      </c>
      <c r="D17201" s="154">
        <v>84</v>
      </c>
      <c r="E17201" t="s">
        <v>1886</v>
      </c>
      <c r="F17201">
        <v>40</v>
      </c>
      <c r="G17201">
        <v>89</v>
      </c>
      <c r="H17201" t="s">
        <v>3404</v>
      </c>
      <c r="I17201" t="s">
        <v>3946</v>
      </c>
      <c r="J17201" t="s">
        <v>6089</v>
      </c>
      <c r="K17201" t="s">
        <v>1887</v>
      </c>
      <c r="L17201" t="s">
        <v>1886</v>
      </c>
      <c r="M17201" t="s">
        <v>3404</v>
      </c>
      <c r="N17201" t="b">
        <f>IF(ETMRouteStages[[#This Row],[RID]]=A17200,ETMRouteStages[[#This Row],[StageSequence]]=F17200+1,TRUE)</f>
        <v>1</v>
      </c>
    </row>
    <row r="17202" spans="1:14">
      <c r="A17202" t="s">
        <v>7188</v>
      </c>
      <c r="B17202" t="s">
        <v>3003</v>
      </c>
      <c r="C17202" t="s">
        <v>5723</v>
      </c>
      <c r="D17202" s="154">
        <v>84</v>
      </c>
      <c r="E17202" t="s">
        <v>2481</v>
      </c>
      <c r="F17202">
        <v>41</v>
      </c>
      <c r="G17202">
        <v>97</v>
      </c>
      <c r="H17202" t="s">
        <v>3404</v>
      </c>
      <c r="I17202" t="s">
        <v>3946</v>
      </c>
      <c r="K17202" t="s">
        <v>2482</v>
      </c>
      <c r="L17202" t="s">
        <v>2481</v>
      </c>
      <c r="M17202" t="s">
        <v>3404</v>
      </c>
      <c r="N17202" t="b">
        <f>IF(ETMRouteStages[[#This Row],[RID]]=A17201,ETMRouteStages[[#This Row],[StageSequence]]=F17201+1,TRUE)</f>
        <v>1</v>
      </c>
    </row>
    <row r="17203" spans="1:14">
      <c r="A17203" t="s">
        <v>7188</v>
      </c>
      <c r="B17203" t="s">
        <v>3003</v>
      </c>
      <c r="C17203" t="s">
        <v>5723</v>
      </c>
      <c r="D17203" s="154">
        <v>84</v>
      </c>
      <c r="E17203" t="s">
        <v>1552</v>
      </c>
      <c r="F17203">
        <v>42</v>
      </c>
      <c r="G17203">
        <v>103</v>
      </c>
      <c r="H17203" t="s">
        <v>3404</v>
      </c>
      <c r="I17203" t="s">
        <v>3946</v>
      </c>
      <c r="K17203" t="s">
        <v>1553</v>
      </c>
      <c r="L17203" t="s">
        <v>1552</v>
      </c>
      <c r="M17203" t="s">
        <v>3404</v>
      </c>
      <c r="N17203" t="b">
        <f>IF(ETMRouteStages[[#This Row],[RID]]=A17202,ETMRouteStages[[#This Row],[StageSequence]]=F17202+1,TRUE)</f>
        <v>1</v>
      </c>
    </row>
    <row r="17204" spans="1:14">
      <c r="A17204" t="s">
        <v>7189</v>
      </c>
      <c r="B17204" t="s">
        <v>3003</v>
      </c>
      <c r="C17204" t="s">
        <v>5643</v>
      </c>
      <c r="D17204" s="154">
        <v>85</v>
      </c>
      <c r="E17204" t="s">
        <v>3002</v>
      </c>
      <c r="F17204">
        <v>1</v>
      </c>
      <c r="G17204">
        <v>0</v>
      </c>
      <c r="H17204" t="s">
        <v>3404</v>
      </c>
      <c r="I17204" t="s">
        <v>3946</v>
      </c>
      <c r="K17204" t="s">
        <v>3003</v>
      </c>
      <c r="L17204" t="s">
        <v>3002</v>
      </c>
      <c r="M17204" t="s">
        <v>3404</v>
      </c>
      <c r="N17204" t="b">
        <f>IF(ETMRouteStages[[#This Row],[RID]]=A17203,ETMRouteStages[[#This Row],[StageSequence]]=F17203+1,TRUE)</f>
        <v>1</v>
      </c>
    </row>
    <row r="17205" spans="1:14">
      <c r="A17205" t="s">
        <v>7189</v>
      </c>
      <c r="B17205" t="s">
        <v>3003</v>
      </c>
      <c r="C17205" t="s">
        <v>5643</v>
      </c>
      <c r="D17205" s="154">
        <v>85</v>
      </c>
      <c r="E17205" t="s">
        <v>2644</v>
      </c>
      <c r="F17205">
        <v>2</v>
      </c>
      <c r="G17205">
        <v>1</v>
      </c>
      <c r="H17205" t="s">
        <v>3404</v>
      </c>
      <c r="I17205" t="s">
        <v>3946</v>
      </c>
      <c r="K17205" t="s">
        <v>2645</v>
      </c>
      <c r="L17205" t="s">
        <v>2644</v>
      </c>
      <c r="M17205" t="s">
        <v>3404</v>
      </c>
      <c r="N17205" t="b">
        <f>IF(ETMRouteStages[[#This Row],[RID]]=A17204,ETMRouteStages[[#This Row],[StageSequence]]=F17204+1,TRUE)</f>
        <v>1</v>
      </c>
    </row>
    <row r="17206" spans="1:14">
      <c r="A17206" t="s">
        <v>7189</v>
      </c>
      <c r="B17206" t="s">
        <v>3003</v>
      </c>
      <c r="C17206" t="s">
        <v>5643</v>
      </c>
      <c r="D17206" s="154">
        <v>85</v>
      </c>
      <c r="E17206" t="s">
        <v>2968</v>
      </c>
      <c r="F17206">
        <v>3</v>
      </c>
      <c r="G17206">
        <v>2</v>
      </c>
      <c r="H17206" t="s">
        <v>3404</v>
      </c>
      <c r="I17206" t="s">
        <v>3946</v>
      </c>
      <c r="K17206" t="s">
        <v>2969</v>
      </c>
      <c r="L17206" t="s">
        <v>2968</v>
      </c>
      <c r="M17206" t="s">
        <v>3404</v>
      </c>
      <c r="N17206" t="b">
        <f>IF(ETMRouteStages[[#This Row],[RID]]=A17205,ETMRouteStages[[#This Row],[StageSequence]]=F17205+1,TRUE)</f>
        <v>1</v>
      </c>
    </row>
    <row r="17207" spans="1:14">
      <c r="A17207" t="s">
        <v>7189</v>
      </c>
      <c r="B17207" t="s">
        <v>3003</v>
      </c>
      <c r="C17207" t="s">
        <v>5643</v>
      </c>
      <c r="D17207" s="154">
        <v>85</v>
      </c>
      <c r="E17207" t="s">
        <v>896</v>
      </c>
      <c r="F17207">
        <v>4</v>
      </c>
      <c r="G17207">
        <v>4</v>
      </c>
      <c r="H17207" t="s">
        <v>3404</v>
      </c>
      <c r="I17207" t="s">
        <v>3946</v>
      </c>
      <c r="K17207" t="s">
        <v>897</v>
      </c>
      <c r="L17207" t="s">
        <v>896</v>
      </c>
      <c r="M17207" t="s">
        <v>3404</v>
      </c>
      <c r="N17207" t="b">
        <f>IF(ETMRouteStages[[#This Row],[RID]]=A17206,ETMRouteStages[[#This Row],[StageSequence]]=F17206+1,TRUE)</f>
        <v>1</v>
      </c>
    </row>
    <row r="17208" spans="1:14">
      <c r="A17208" t="s">
        <v>7189</v>
      </c>
      <c r="B17208" t="s">
        <v>3003</v>
      </c>
      <c r="C17208" t="s">
        <v>5643</v>
      </c>
      <c r="D17208" s="154">
        <v>85</v>
      </c>
      <c r="E17208" t="s">
        <v>1021</v>
      </c>
      <c r="F17208">
        <v>5</v>
      </c>
      <c r="G17208">
        <v>6</v>
      </c>
      <c r="H17208" t="s">
        <v>3404</v>
      </c>
      <c r="I17208" t="s">
        <v>3946</v>
      </c>
      <c r="K17208" t="s">
        <v>1022</v>
      </c>
      <c r="L17208" t="s">
        <v>1021</v>
      </c>
      <c r="M17208" t="s">
        <v>3404</v>
      </c>
      <c r="N17208" t="b">
        <f>IF(ETMRouteStages[[#This Row],[RID]]=A17207,ETMRouteStages[[#This Row],[StageSequence]]=F17207+1,TRUE)</f>
        <v>1</v>
      </c>
    </row>
    <row r="17209" spans="1:14">
      <c r="A17209" t="s">
        <v>7189</v>
      </c>
      <c r="B17209" t="s">
        <v>3003</v>
      </c>
      <c r="C17209" t="s">
        <v>5643</v>
      </c>
      <c r="D17209" s="154">
        <v>85</v>
      </c>
      <c r="E17209" t="s">
        <v>3150</v>
      </c>
      <c r="F17209">
        <v>6</v>
      </c>
      <c r="G17209">
        <v>7</v>
      </c>
      <c r="H17209" t="s">
        <v>3404</v>
      </c>
      <c r="I17209" t="s">
        <v>3946</v>
      </c>
      <c r="K17209" t="s">
        <v>3151</v>
      </c>
      <c r="L17209" t="s">
        <v>3150</v>
      </c>
      <c r="M17209" t="s">
        <v>3404</v>
      </c>
      <c r="N17209" t="b">
        <f>IF(ETMRouteStages[[#This Row],[RID]]=A17208,ETMRouteStages[[#This Row],[StageSequence]]=F17208+1,TRUE)</f>
        <v>1</v>
      </c>
    </row>
    <row r="17210" spans="1:14">
      <c r="A17210" t="s">
        <v>7189</v>
      </c>
      <c r="B17210" t="s">
        <v>3003</v>
      </c>
      <c r="C17210" t="s">
        <v>5643</v>
      </c>
      <c r="D17210" s="154">
        <v>85</v>
      </c>
      <c r="E17210" t="s">
        <v>3138</v>
      </c>
      <c r="F17210">
        <v>7</v>
      </c>
      <c r="G17210">
        <v>9</v>
      </c>
      <c r="H17210" t="s">
        <v>3404</v>
      </c>
      <c r="I17210" t="s">
        <v>3946</v>
      </c>
      <c r="K17210" t="s">
        <v>3139</v>
      </c>
      <c r="L17210" t="s">
        <v>3138</v>
      </c>
      <c r="M17210" t="s">
        <v>3404</v>
      </c>
      <c r="N17210" t="b">
        <f>IF(ETMRouteStages[[#This Row],[RID]]=A17209,ETMRouteStages[[#This Row],[StageSequence]]=F17209+1,TRUE)</f>
        <v>1</v>
      </c>
    </row>
    <row r="17211" spans="1:14">
      <c r="A17211" t="s">
        <v>7189</v>
      </c>
      <c r="B17211" t="s">
        <v>3003</v>
      </c>
      <c r="C17211" t="s">
        <v>5643</v>
      </c>
      <c r="D17211" s="154">
        <v>85</v>
      </c>
      <c r="E17211" t="s">
        <v>2465</v>
      </c>
      <c r="F17211">
        <v>8</v>
      </c>
      <c r="G17211">
        <v>11</v>
      </c>
      <c r="H17211" t="s">
        <v>3404</v>
      </c>
      <c r="I17211" t="s">
        <v>3946</v>
      </c>
      <c r="K17211" t="s">
        <v>2466</v>
      </c>
      <c r="L17211" t="s">
        <v>2465</v>
      </c>
      <c r="M17211" t="s">
        <v>3404</v>
      </c>
      <c r="N17211" t="b">
        <f>IF(ETMRouteStages[[#This Row],[RID]]=A17210,ETMRouteStages[[#This Row],[StageSequence]]=F17210+1,TRUE)</f>
        <v>1</v>
      </c>
    </row>
    <row r="17212" spans="1:14">
      <c r="A17212" t="s">
        <v>7189</v>
      </c>
      <c r="B17212" t="s">
        <v>3003</v>
      </c>
      <c r="C17212" t="s">
        <v>5643</v>
      </c>
      <c r="D17212" s="154">
        <v>85</v>
      </c>
      <c r="E17212" t="s">
        <v>2532</v>
      </c>
      <c r="F17212">
        <v>9</v>
      </c>
      <c r="G17212">
        <v>12</v>
      </c>
      <c r="H17212" t="s">
        <v>3404</v>
      </c>
      <c r="I17212" t="s">
        <v>3946</v>
      </c>
      <c r="K17212" t="s">
        <v>2533</v>
      </c>
      <c r="L17212" t="s">
        <v>2532</v>
      </c>
      <c r="M17212" t="s">
        <v>3404</v>
      </c>
      <c r="N17212" t="b">
        <f>IF(ETMRouteStages[[#This Row],[RID]]=A17211,ETMRouteStages[[#This Row],[StageSequence]]=F17211+1,TRUE)</f>
        <v>1</v>
      </c>
    </row>
    <row r="17213" spans="1:14">
      <c r="A17213" t="s">
        <v>7189</v>
      </c>
      <c r="B17213" t="s">
        <v>3003</v>
      </c>
      <c r="C17213" t="s">
        <v>5643</v>
      </c>
      <c r="D17213" s="154">
        <v>85</v>
      </c>
      <c r="E17213" t="s">
        <v>976</v>
      </c>
      <c r="F17213">
        <v>10</v>
      </c>
      <c r="G17213">
        <v>14</v>
      </c>
      <c r="H17213" t="s">
        <v>3404</v>
      </c>
      <c r="I17213" t="s">
        <v>3946</v>
      </c>
      <c r="K17213" t="s">
        <v>977</v>
      </c>
      <c r="L17213" t="s">
        <v>976</v>
      </c>
      <c r="M17213" t="s">
        <v>3404</v>
      </c>
      <c r="N17213" t="b">
        <f>IF(ETMRouteStages[[#This Row],[RID]]=A17212,ETMRouteStages[[#This Row],[StageSequence]]=F17212+1,TRUE)</f>
        <v>1</v>
      </c>
    </row>
    <row r="17214" spans="1:14">
      <c r="A17214" t="s">
        <v>7189</v>
      </c>
      <c r="B17214" t="s">
        <v>3003</v>
      </c>
      <c r="C17214" t="s">
        <v>5643</v>
      </c>
      <c r="D17214" s="154">
        <v>85</v>
      </c>
      <c r="E17214" t="s">
        <v>2850</v>
      </c>
      <c r="F17214">
        <v>11</v>
      </c>
      <c r="G17214">
        <v>15</v>
      </c>
      <c r="H17214" t="s">
        <v>3404</v>
      </c>
      <c r="I17214" t="s">
        <v>3946</v>
      </c>
      <c r="K17214" t="s">
        <v>2851</v>
      </c>
      <c r="L17214" t="s">
        <v>2850</v>
      </c>
      <c r="M17214" t="s">
        <v>3404</v>
      </c>
      <c r="N17214" t="b">
        <f>IF(ETMRouteStages[[#This Row],[RID]]=A17213,ETMRouteStages[[#This Row],[StageSequence]]=F17213+1,TRUE)</f>
        <v>1</v>
      </c>
    </row>
    <row r="17215" spans="1:14">
      <c r="A17215" t="s">
        <v>7189</v>
      </c>
      <c r="B17215" t="s">
        <v>3003</v>
      </c>
      <c r="C17215" t="s">
        <v>5643</v>
      </c>
      <c r="D17215" s="154">
        <v>85</v>
      </c>
      <c r="E17215" t="s">
        <v>1679</v>
      </c>
      <c r="F17215">
        <v>12</v>
      </c>
      <c r="G17215">
        <v>18</v>
      </c>
      <c r="H17215" t="s">
        <v>3404</v>
      </c>
      <c r="I17215" t="s">
        <v>3946</v>
      </c>
      <c r="K17215" t="s">
        <v>1680</v>
      </c>
      <c r="L17215" t="s">
        <v>1679</v>
      </c>
      <c r="M17215" t="s">
        <v>3404</v>
      </c>
      <c r="N17215" t="b">
        <f>IF(ETMRouteStages[[#This Row],[RID]]=A17214,ETMRouteStages[[#This Row],[StageSequence]]=F17214+1,TRUE)</f>
        <v>1</v>
      </c>
    </row>
    <row r="17216" spans="1:14">
      <c r="A17216" t="s">
        <v>7189</v>
      </c>
      <c r="B17216" t="s">
        <v>3003</v>
      </c>
      <c r="C17216" t="s">
        <v>5643</v>
      </c>
      <c r="D17216" s="154">
        <v>85</v>
      </c>
      <c r="E17216" t="s">
        <v>2874</v>
      </c>
      <c r="F17216">
        <v>13</v>
      </c>
      <c r="G17216">
        <v>19</v>
      </c>
      <c r="H17216" t="s">
        <v>3404</v>
      </c>
      <c r="I17216" t="s">
        <v>3946</v>
      </c>
      <c r="K17216" t="s">
        <v>2875</v>
      </c>
      <c r="L17216" t="s">
        <v>2874</v>
      </c>
      <c r="M17216" t="s">
        <v>3404</v>
      </c>
      <c r="N17216" t="b">
        <f>IF(ETMRouteStages[[#This Row],[RID]]=A17215,ETMRouteStages[[#This Row],[StageSequence]]=F17215+1,TRUE)</f>
        <v>1</v>
      </c>
    </row>
    <row r="17217" spans="1:14">
      <c r="A17217" t="s">
        <v>7189</v>
      </c>
      <c r="B17217" t="s">
        <v>3003</v>
      </c>
      <c r="C17217" t="s">
        <v>5643</v>
      </c>
      <c r="D17217" s="154">
        <v>85</v>
      </c>
      <c r="E17217" t="s">
        <v>936</v>
      </c>
      <c r="F17217">
        <v>14</v>
      </c>
      <c r="G17217">
        <v>22</v>
      </c>
      <c r="H17217" t="s">
        <v>3404</v>
      </c>
      <c r="I17217" t="s">
        <v>3946</v>
      </c>
      <c r="K17217" t="s">
        <v>937</v>
      </c>
      <c r="L17217" t="s">
        <v>936</v>
      </c>
      <c r="M17217" t="s">
        <v>3404</v>
      </c>
      <c r="N17217" t="b">
        <f>IF(ETMRouteStages[[#This Row],[RID]]=A17216,ETMRouteStages[[#This Row],[StageSequence]]=F17216+1,TRUE)</f>
        <v>1</v>
      </c>
    </row>
    <row r="17218" spans="1:14">
      <c r="A17218" t="s">
        <v>7189</v>
      </c>
      <c r="B17218" t="s">
        <v>3003</v>
      </c>
      <c r="C17218" t="s">
        <v>5643</v>
      </c>
      <c r="D17218" s="154">
        <v>85</v>
      </c>
      <c r="E17218" t="s">
        <v>2874</v>
      </c>
      <c r="F17218">
        <v>15</v>
      </c>
      <c r="G17218">
        <v>25</v>
      </c>
      <c r="H17218" t="s">
        <v>3404</v>
      </c>
      <c r="I17218" t="s">
        <v>3946</v>
      </c>
      <c r="K17218" t="s">
        <v>2875</v>
      </c>
      <c r="L17218" t="s">
        <v>2874</v>
      </c>
      <c r="M17218" t="s">
        <v>3404</v>
      </c>
      <c r="N17218" t="b">
        <f>IF(ETMRouteStages[[#This Row],[RID]]=A17217,ETMRouteStages[[#This Row],[StageSequence]]=F17217+1,TRUE)</f>
        <v>1</v>
      </c>
    </row>
    <row r="17219" spans="1:14">
      <c r="A17219" t="s">
        <v>7189</v>
      </c>
      <c r="B17219" t="s">
        <v>3003</v>
      </c>
      <c r="C17219" t="s">
        <v>5643</v>
      </c>
      <c r="D17219" s="154">
        <v>85</v>
      </c>
      <c r="E17219" t="s">
        <v>2294</v>
      </c>
      <c r="F17219">
        <v>16</v>
      </c>
      <c r="G17219">
        <v>26</v>
      </c>
      <c r="H17219" t="s">
        <v>3404</v>
      </c>
      <c r="I17219" t="s">
        <v>3946</v>
      </c>
      <c r="K17219" t="s">
        <v>2295</v>
      </c>
      <c r="L17219" t="s">
        <v>2294</v>
      </c>
      <c r="M17219" t="s">
        <v>3404</v>
      </c>
      <c r="N17219" t="b">
        <f>IF(ETMRouteStages[[#This Row],[RID]]=A17218,ETMRouteStages[[#This Row],[StageSequence]]=F17218+1,TRUE)</f>
        <v>1</v>
      </c>
    </row>
    <row r="17220" spans="1:14">
      <c r="A17220" t="s">
        <v>7189</v>
      </c>
      <c r="B17220" t="s">
        <v>3003</v>
      </c>
      <c r="C17220" t="s">
        <v>5643</v>
      </c>
      <c r="D17220" s="154">
        <v>85</v>
      </c>
      <c r="E17220" t="s">
        <v>3040</v>
      </c>
      <c r="F17220">
        <v>17</v>
      </c>
      <c r="G17220">
        <v>28</v>
      </c>
      <c r="H17220" t="s">
        <v>3404</v>
      </c>
      <c r="I17220" t="s">
        <v>3946</v>
      </c>
      <c r="K17220" t="s">
        <v>3041</v>
      </c>
      <c r="L17220" t="s">
        <v>3040</v>
      </c>
      <c r="M17220" t="s">
        <v>3404</v>
      </c>
      <c r="N17220" t="b">
        <f>IF(ETMRouteStages[[#This Row],[RID]]=A17219,ETMRouteStages[[#This Row],[StageSequence]]=F17219+1,TRUE)</f>
        <v>1</v>
      </c>
    </row>
    <row r="17221" spans="1:14">
      <c r="A17221" t="s">
        <v>7189</v>
      </c>
      <c r="B17221" t="s">
        <v>3003</v>
      </c>
      <c r="C17221" t="s">
        <v>5643</v>
      </c>
      <c r="D17221" s="154">
        <v>85</v>
      </c>
      <c r="E17221" t="s">
        <v>2727</v>
      </c>
      <c r="F17221">
        <v>18</v>
      </c>
      <c r="G17221">
        <v>29</v>
      </c>
      <c r="H17221" t="s">
        <v>3404</v>
      </c>
      <c r="I17221" t="s">
        <v>3946</v>
      </c>
      <c r="K17221" t="s">
        <v>2728</v>
      </c>
      <c r="L17221" t="s">
        <v>2727</v>
      </c>
      <c r="M17221" t="s">
        <v>3404</v>
      </c>
      <c r="N17221" t="b">
        <f>IF(ETMRouteStages[[#This Row],[RID]]=A17220,ETMRouteStages[[#This Row],[StageSequence]]=F17220+1,TRUE)</f>
        <v>1</v>
      </c>
    </row>
    <row r="17222" spans="1:14">
      <c r="A17222" t="s">
        <v>7189</v>
      </c>
      <c r="B17222" t="s">
        <v>3003</v>
      </c>
      <c r="C17222" t="s">
        <v>5643</v>
      </c>
      <c r="D17222" s="154">
        <v>85</v>
      </c>
      <c r="E17222" t="s">
        <v>428</v>
      </c>
      <c r="F17222">
        <v>19</v>
      </c>
      <c r="G17222">
        <v>30</v>
      </c>
      <c r="H17222" t="s">
        <v>3404</v>
      </c>
      <c r="I17222" t="s">
        <v>3946</v>
      </c>
      <c r="K17222" t="s">
        <v>429</v>
      </c>
      <c r="L17222" t="s">
        <v>428</v>
      </c>
      <c r="M17222" t="s">
        <v>3404</v>
      </c>
      <c r="N17222" t="b">
        <f>IF(ETMRouteStages[[#This Row],[RID]]=A17221,ETMRouteStages[[#This Row],[StageSequence]]=F17221+1,TRUE)</f>
        <v>1</v>
      </c>
    </row>
    <row r="17223" spans="1:14">
      <c r="A17223" t="s">
        <v>7189</v>
      </c>
      <c r="B17223" t="s">
        <v>3003</v>
      </c>
      <c r="C17223" t="s">
        <v>5643</v>
      </c>
      <c r="D17223" s="154">
        <v>85</v>
      </c>
      <c r="E17223" t="s">
        <v>2463</v>
      </c>
      <c r="F17223">
        <v>20</v>
      </c>
      <c r="G17223">
        <v>32</v>
      </c>
      <c r="H17223" t="s">
        <v>3404</v>
      </c>
      <c r="I17223" t="s">
        <v>3946</v>
      </c>
      <c r="K17223" t="s">
        <v>2464</v>
      </c>
      <c r="L17223" t="s">
        <v>2463</v>
      </c>
      <c r="M17223" t="s">
        <v>3404</v>
      </c>
      <c r="N17223" t="b">
        <f>IF(ETMRouteStages[[#This Row],[RID]]=A17222,ETMRouteStages[[#This Row],[StageSequence]]=F17222+1,TRUE)</f>
        <v>1</v>
      </c>
    </row>
    <row r="17224" spans="1:14">
      <c r="A17224" t="s">
        <v>7189</v>
      </c>
      <c r="B17224" t="s">
        <v>3003</v>
      </c>
      <c r="C17224" t="s">
        <v>5643</v>
      </c>
      <c r="D17224" s="154">
        <v>85</v>
      </c>
      <c r="E17224" t="s">
        <v>2127</v>
      </c>
      <c r="F17224">
        <v>21</v>
      </c>
      <c r="G17224">
        <v>33</v>
      </c>
      <c r="H17224" t="s">
        <v>3404</v>
      </c>
      <c r="I17224" t="s">
        <v>3946</v>
      </c>
      <c r="K17224" t="s">
        <v>2128</v>
      </c>
      <c r="L17224" t="s">
        <v>2127</v>
      </c>
      <c r="M17224" t="s">
        <v>3404</v>
      </c>
      <c r="N17224" t="b">
        <f>IF(ETMRouteStages[[#This Row],[RID]]=A17223,ETMRouteStages[[#This Row],[StageSequence]]=F17223+1,TRUE)</f>
        <v>1</v>
      </c>
    </row>
    <row r="17225" spans="1:14">
      <c r="A17225" t="s">
        <v>7189</v>
      </c>
      <c r="B17225" t="s">
        <v>3003</v>
      </c>
      <c r="C17225" t="s">
        <v>5643</v>
      </c>
      <c r="D17225" s="154">
        <v>85</v>
      </c>
      <c r="E17225" t="s">
        <v>1843</v>
      </c>
      <c r="F17225">
        <v>22</v>
      </c>
      <c r="G17225">
        <v>36</v>
      </c>
      <c r="H17225" t="s">
        <v>3404</v>
      </c>
      <c r="I17225" t="s">
        <v>3946</v>
      </c>
      <c r="K17225" t="s">
        <v>1844</v>
      </c>
      <c r="L17225" t="s">
        <v>1843</v>
      </c>
      <c r="M17225" t="s">
        <v>3404</v>
      </c>
      <c r="N17225" t="b">
        <f>IF(ETMRouteStages[[#This Row],[RID]]=A17224,ETMRouteStages[[#This Row],[StageSequence]]=F17224+1,TRUE)</f>
        <v>1</v>
      </c>
    </row>
    <row r="17226" spans="1:14">
      <c r="A17226" t="s">
        <v>7189</v>
      </c>
      <c r="B17226" t="s">
        <v>3003</v>
      </c>
      <c r="C17226" t="s">
        <v>5643</v>
      </c>
      <c r="D17226" s="154">
        <v>85</v>
      </c>
      <c r="E17226" t="s">
        <v>1845</v>
      </c>
      <c r="F17226">
        <v>23</v>
      </c>
      <c r="G17226">
        <v>38</v>
      </c>
      <c r="H17226" t="s">
        <v>3404</v>
      </c>
      <c r="I17226" t="s">
        <v>3946</v>
      </c>
      <c r="K17226" t="s">
        <v>1846</v>
      </c>
      <c r="L17226" t="s">
        <v>1845</v>
      </c>
      <c r="M17226" t="s">
        <v>3404</v>
      </c>
      <c r="N17226" t="b">
        <f>IF(ETMRouteStages[[#This Row],[RID]]=A17225,ETMRouteStages[[#This Row],[StageSequence]]=F17225+1,TRUE)</f>
        <v>1</v>
      </c>
    </row>
    <row r="17227" spans="1:14">
      <c r="A17227" t="s">
        <v>7189</v>
      </c>
      <c r="B17227" t="s">
        <v>3003</v>
      </c>
      <c r="C17227" t="s">
        <v>5643</v>
      </c>
      <c r="D17227" s="154">
        <v>85</v>
      </c>
      <c r="E17227" t="s">
        <v>2073</v>
      </c>
      <c r="F17227">
        <v>24</v>
      </c>
      <c r="G17227">
        <v>40</v>
      </c>
      <c r="H17227" t="s">
        <v>3404</v>
      </c>
      <c r="I17227" t="s">
        <v>3946</v>
      </c>
      <c r="K17227" t="s">
        <v>2074</v>
      </c>
      <c r="L17227" t="s">
        <v>2073</v>
      </c>
      <c r="M17227" t="s">
        <v>3404</v>
      </c>
      <c r="N17227" t="b">
        <f>IF(ETMRouteStages[[#This Row],[RID]]=A17226,ETMRouteStages[[#This Row],[StageSequence]]=F17226+1,TRUE)</f>
        <v>1</v>
      </c>
    </row>
    <row r="17228" spans="1:14">
      <c r="A17228" t="s">
        <v>7189</v>
      </c>
      <c r="B17228" t="s">
        <v>3003</v>
      </c>
      <c r="C17228" t="s">
        <v>5643</v>
      </c>
      <c r="D17228" s="154">
        <v>85</v>
      </c>
      <c r="E17228" t="s">
        <v>1103</v>
      </c>
      <c r="F17228">
        <v>25</v>
      </c>
      <c r="G17228">
        <v>41</v>
      </c>
      <c r="H17228" t="s">
        <v>3404</v>
      </c>
      <c r="I17228" t="s">
        <v>3946</v>
      </c>
      <c r="K17228" t="s">
        <v>1104</v>
      </c>
      <c r="L17228" t="s">
        <v>1103</v>
      </c>
      <c r="M17228" t="s">
        <v>3404</v>
      </c>
      <c r="N17228" t="b">
        <f>IF(ETMRouteStages[[#This Row],[RID]]=A17227,ETMRouteStages[[#This Row],[StageSequence]]=F17227+1,TRUE)</f>
        <v>1</v>
      </c>
    </row>
    <row r="17229" spans="1:14">
      <c r="A17229" t="s">
        <v>7189</v>
      </c>
      <c r="B17229" t="s">
        <v>3003</v>
      </c>
      <c r="C17229" t="s">
        <v>5643</v>
      </c>
      <c r="D17229" s="154">
        <v>85</v>
      </c>
      <c r="E17229" t="s">
        <v>906</v>
      </c>
      <c r="F17229">
        <v>26</v>
      </c>
      <c r="G17229">
        <v>43</v>
      </c>
      <c r="H17229" t="s">
        <v>3404</v>
      </c>
      <c r="I17229" t="s">
        <v>3946</v>
      </c>
      <c r="K17229" t="s">
        <v>907</v>
      </c>
      <c r="L17229" t="s">
        <v>906</v>
      </c>
      <c r="M17229" t="s">
        <v>3404</v>
      </c>
      <c r="N17229" t="b">
        <f>IF(ETMRouteStages[[#This Row],[RID]]=A17228,ETMRouteStages[[#This Row],[StageSequence]]=F17228+1,TRUE)</f>
        <v>1</v>
      </c>
    </row>
    <row r="17230" spans="1:14">
      <c r="A17230" t="s">
        <v>7189</v>
      </c>
      <c r="B17230" t="s">
        <v>3003</v>
      </c>
      <c r="C17230" t="s">
        <v>5643</v>
      </c>
      <c r="D17230" s="154">
        <v>85</v>
      </c>
      <c r="E17230" t="s">
        <v>1035</v>
      </c>
      <c r="F17230">
        <v>27</v>
      </c>
      <c r="G17230">
        <v>44</v>
      </c>
      <c r="H17230" t="s">
        <v>3404</v>
      </c>
      <c r="I17230" t="s">
        <v>3946</v>
      </c>
      <c r="K17230" t="s">
        <v>1036</v>
      </c>
      <c r="L17230" t="s">
        <v>1035</v>
      </c>
      <c r="M17230" t="s">
        <v>3404</v>
      </c>
      <c r="N17230" t="b">
        <f>IF(ETMRouteStages[[#This Row],[RID]]=A17229,ETMRouteStages[[#This Row],[StageSequence]]=F17229+1,TRUE)</f>
        <v>1</v>
      </c>
    </row>
    <row r="17231" spans="1:14">
      <c r="A17231" t="s">
        <v>7189</v>
      </c>
      <c r="B17231" t="s">
        <v>3003</v>
      </c>
      <c r="C17231" t="s">
        <v>5643</v>
      </c>
      <c r="D17231" s="154">
        <v>85</v>
      </c>
      <c r="E17231" t="s">
        <v>6087</v>
      </c>
      <c r="F17231">
        <v>28</v>
      </c>
      <c r="G17231">
        <v>47</v>
      </c>
      <c r="H17231" t="s">
        <v>3404</v>
      </c>
      <c r="I17231" t="s">
        <v>3946</v>
      </c>
      <c r="K17231" t="s">
        <v>2261</v>
      </c>
      <c r="L17231" t="s">
        <v>2260</v>
      </c>
      <c r="M17231" t="s">
        <v>3404</v>
      </c>
      <c r="N17231" t="b">
        <f>IF(ETMRouteStages[[#This Row],[RID]]=A17230,ETMRouteStages[[#This Row],[StageSequence]]=F17230+1,TRUE)</f>
        <v>1</v>
      </c>
    </row>
    <row r="17232" spans="1:14">
      <c r="A17232" t="s">
        <v>7189</v>
      </c>
      <c r="B17232" t="s">
        <v>3003</v>
      </c>
      <c r="C17232" t="s">
        <v>5643</v>
      </c>
      <c r="D17232" s="154">
        <v>85</v>
      </c>
      <c r="E17232" t="s">
        <v>995</v>
      </c>
      <c r="F17232">
        <v>29</v>
      </c>
      <c r="G17232">
        <v>50</v>
      </c>
      <c r="H17232" t="s">
        <v>3404</v>
      </c>
      <c r="I17232" t="s">
        <v>3946</v>
      </c>
      <c r="K17232" t="s">
        <v>996</v>
      </c>
      <c r="L17232" t="s">
        <v>995</v>
      </c>
      <c r="M17232" t="s">
        <v>3404</v>
      </c>
      <c r="N17232" t="b">
        <f>IF(ETMRouteStages[[#This Row],[RID]]=A17231,ETMRouteStages[[#This Row],[StageSequence]]=F17231+1,TRUE)</f>
        <v>1</v>
      </c>
    </row>
    <row r="17233" spans="1:14">
      <c r="A17233" t="s">
        <v>7189</v>
      </c>
      <c r="B17233" t="s">
        <v>3003</v>
      </c>
      <c r="C17233" t="s">
        <v>5643</v>
      </c>
      <c r="D17233" s="154">
        <v>85</v>
      </c>
      <c r="E17233" t="s">
        <v>1055</v>
      </c>
      <c r="F17233">
        <v>30</v>
      </c>
      <c r="G17233">
        <v>51</v>
      </c>
      <c r="H17233" t="s">
        <v>3404</v>
      </c>
      <c r="I17233" t="s">
        <v>3946</v>
      </c>
      <c r="K17233" t="s">
        <v>1056</v>
      </c>
      <c r="L17233" t="s">
        <v>1055</v>
      </c>
      <c r="M17233" t="s">
        <v>3404</v>
      </c>
      <c r="N17233" t="b">
        <f>IF(ETMRouteStages[[#This Row],[RID]]=A17232,ETMRouteStages[[#This Row],[StageSequence]]=F17232+1,TRUE)</f>
        <v>1</v>
      </c>
    </row>
    <row r="17234" spans="1:14">
      <c r="A17234" t="s">
        <v>7189</v>
      </c>
      <c r="B17234" t="s">
        <v>3003</v>
      </c>
      <c r="C17234" t="s">
        <v>5643</v>
      </c>
      <c r="D17234" s="154">
        <v>85</v>
      </c>
      <c r="E17234" t="s">
        <v>620</v>
      </c>
      <c r="F17234">
        <v>31</v>
      </c>
      <c r="G17234">
        <v>53</v>
      </c>
      <c r="H17234" t="s">
        <v>3404</v>
      </c>
      <c r="I17234" t="s">
        <v>3946</v>
      </c>
      <c r="K17234" t="s">
        <v>621</v>
      </c>
      <c r="L17234" t="s">
        <v>620</v>
      </c>
      <c r="M17234" t="s">
        <v>3404</v>
      </c>
      <c r="N17234" t="b">
        <f>IF(ETMRouteStages[[#This Row],[RID]]=A17233,ETMRouteStages[[#This Row],[StageSequence]]=F17233+1,TRUE)</f>
        <v>1</v>
      </c>
    </row>
    <row r="17235" spans="1:14">
      <c r="A17235" t="s">
        <v>7189</v>
      </c>
      <c r="B17235" t="s">
        <v>3003</v>
      </c>
      <c r="C17235" t="s">
        <v>5643</v>
      </c>
      <c r="D17235" s="154">
        <v>85</v>
      </c>
      <c r="E17235" t="s">
        <v>680</v>
      </c>
      <c r="F17235">
        <v>32</v>
      </c>
      <c r="G17235">
        <v>56</v>
      </c>
      <c r="H17235" t="s">
        <v>3404</v>
      </c>
      <c r="I17235" t="s">
        <v>3946</v>
      </c>
      <c r="K17235" t="s">
        <v>681</v>
      </c>
      <c r="L17235" t="s">
        <v>680</v>
      </c>
      <c r="M17235" t="s">
        <v>3404</v>
      </c>
      <c r="N17235" t="b">
        <f>IF(ETMRouteStages[[#This Row],[RID]]=A17234,ETMRouteStages[[#This Row],[StageSequence]]=F17234+1,TRUE)</f>
        <v>1</v>
      </c>
    </row>
    <row r="17236" spans="1:14">
      <c r="A17236" t="s">
        <v>7189</v>
      </c>
      <c r="B17236" t="s">
        <v>3003</v>
      </c>
      <c r="C17236" t="s">
        <v>5643</v>
      </c>
      <c r="D17236" s="154">
        <v>85</v>
      </c>
      <c r="E17236" t="s">
        <v>1293</v>
      </c>
      <c r="F17236">
        <v>33</v>
      </c>
      <c r="G17236">
        <v>58</v>
      </c>
      <c r="H17236" t="s">
        <v>3404</v>
      </c>
      <c r="I17236" t="s">
        <v>3946</v>
      </c>
      <c r="K17236" t="s">
        <v>1294</v>
      </c>
      <c r="L17236" t="s">
        <v>1293</v>
      </c>
      <c r="M17236" t="s">
        <v>3404</v>
      </c>
      <c r="N17236" t="b">
        <f>IF(ETMRouteStages[[#This Row],[RID]]=A17235,ETMRouteStages[[#This Row],[StageSequence]]=F17235+1,TRUE)</f>
        <v>1</v>
      </c>
    </row>
    <row r="17237" spans="1:14">
      <c r="A17237" t="s">
        <v>7189</v>
      </c>
      <c r="B17237" t="s">
        <v>3003</v>
      </c>
      <c r="C17237" t="s">
        <v>5643</v>
      </c>
      <c r="D17237" s="154">
        <v>85</v>
      </c>
      <c r="E17237" t="s">
        <v>2165</v>
      </c>
      <c r="F17237">
        <v>34</v>
      </c>
      <c r="G17237">
        <v>60</v>
      </c>
      <c r="H17237" t="s">
        <v>3404</v>
      </c>
      <c r="I17237" t="s">
        <v>3946</v>
      </c>
      <c r="K17237" t="s">
        <v>2166</v>
      </c>
      <c r="L17237" t="s">
        <v>2165</v>
      </c>
      <c r="M17237" t="s">
        <v>3404</v>
      </c>
      <c r="N17237" t="b">
        <f>IF(ETMRouteStages[[#This Row],[RID]]=A17236,ETMRouteStages[[#This Row],[StageSequence]]=F17236+1,TRUE)</f>
        <v>1</v>
      </c>
    </row>
    <row r="17238" spans="1:14">
      <c r="A17238" t="s">
        <v>7189</v>
      </c>
      <c r="B17238" t="s">
        <v>3003</v>
      </c>
      <c r="C17238" t="s">
        <v>5643</v>
      </c>
      <c r="D17238" s="154">
        <v>85</v>
      </c>
      <c r="E17238" t="s">
        <v>2298</v>
      </c>
      <c r="F17238">
        <v>35</v>
      </c>
      <c r="G17238">
        <v>62</v>
      </c>
      <c r="H17238" t="s">
        <v>3404</v>
      </c>
      <c r="I17238" t="s">
        <v>3946</v>
      </c>
      <c r="K17238" t="s">
        <v>2299</v>
      </c>
      <c r="L17238" t="s">
        <v>2298</v>
      </c>
      <c r="M17238" t="s">
        <v>3404</v>
      </c>
      <c r="N17238" t="b">
        <f>IF(ETMRouteStages[[#This Row],[RID]]=A17237,ETMRouteStages[[#This Row],[StageSequence]]=F17237+1,TRUE)</f>
        <v>1</v>
      </c>
    </row>
    <row r="17239" spans="1:14">
      <c r="A17239" t="s">
        <v>7189</v>
      </c>
      <c r="B17239" t="s">
        <v>3003</v>
      </c>
      <c r="C17239" t="s">
        <v>5643</v>
      </c>
      <c r="D17239" s="154">
        <v>85</v>
      </c>
      <c r="E17239" t="s">
        <v>2316</v>
      </c>
      <c r="F17239">
        <v>36</v>
      </c>
      <c r="G17239">
        <v>64</v>
      </c>
      <c r="H17239" t="s">
        <v>3404</v>
      </c>
      <c r="I17239" t="s">
        <v>3946</v>
      </c>
      <c r="K17239" t="s">
        <v>2317</v>
      </c>
      <c r="L17239" t="s">
        <v>2316</v>
      </c>
      <c r="M17239" t="s">
        <v>3404</v>
      </c>
      <c r="N17239" t="b">
        <f>IF(ETMRouteStages[[#This Row],[RID]]=A17238,ETMRouteStages[[#This Row],[StageSequence]]=F17238+1,TRUE)</f>
        <v>1</v>
      </c>
    </row>
    <row r="17240" spans="1:14">
      <c r="A17240" t="s">
        <v>7189</v>
      </c>
      <c r="B17240" t="s">
        <v>3003</v>
      </c>
      <c r="C17240" t="s">
        <v>5643</v>
      </c>
      <c r="D17240" s="154">
        <v>85</v>
      </c>
      <c r="E17240" t="s">
        <v>1341</v>
      </c>
      <c r="F17240">
        <v>37</v>
      </c>
      <c r="G17240">
        <v>68</v>
      </c>
      <c r="H17240" t="s">
        <v>3404</v>
      </c>
      <c r="I17240" t="s">
        <v>3946</v>
      </c>
      <c r="K17240" t="s">
        <v>1342</v>
      </c>
      <c r="L17240" t="s">
        <v>1341</v>
      </c>
      <c r="M17240" t="s">
        <v>3404</v>
      </c>
      <c r="N17240" t="b">
        <f>IF(ETMRouteStages[[#This Row],[RID]]=A17239,ETMRouteStages[[#This Row],[StageSequence]]=F17239+1,TRUE)</f>
        <v>1</v>
      </c>
    </row>
    <row r="17241" spans="1:14">
      <c r="A17241" t="s">
        <v>7189</v>
      </c>
      <c r="B17241" t="s">
        <v>3003</v>
      </c>
      <c r="C17241" t="s">
        <v>5643</v>
      </c>
      <c r="D17241" s="154">
        <v>85</v>
      </c>
      <c r="E17241" t="s">
        <v>882</v>
      </c>
      <c r="F17241">
        <v>38</v>
      </c>
      <c r="G17241">
        <v>71</v>
      </c>
      <c r="H17241" t="s">
        <v>3404</v>
      </c>
      <c r="I17241" t="s">
        <v>3946</v>
      </c>
      <c r="K17241" t="s">
        <v>883</v>
      </c>
      <c r="L17241" t="s">
        <v>882</v>
      </c>
      <c r="M17241" t="s">
        <v>3404</v>
      </c>
      <c r="N17241" t="b">
        <f>IF(ETMRouteStages[[#This Row],[RID]]=A17240,ETMRouteStages[[#This Row],[StageSequence]]=F17240+1,TRUE)</f>
        <v>1</v>
      </c>
    </row>
    <row r="17242" spans="1:14">
      <c r="A17242" t="s">
        <v>7189</v>
      </c>
      <c r="B17242" t="s">
        <v>3003</v>
      </c>
      <c r="C17242" t="s">
        <v>5643</v>
      </c>
      <c r="D17242" s="154">
        <v>85</v>
      </c>
      <c r="E17242" t="s">
        <v>830</v>
      </c>
      <c r="F17242">
        <v>39</v>
      </c>
      <c r="G17242">
        <v>73</v>
      </c>
      <c r="H17242" t="s">
        <v>3404</v>
      </c>
      <c r="I17242" t="s">
        <v>3946</v>
      </c>
      <c r="K17242" t="s">
        <v>831</v>
      </c>
      <c r="L17242" t="s">
        <v>830</v>
      </c>
      <c r="M17242" t="s">
        <v>3404</v>
      </c>
      <c r="N17242" t="b">
        <f>IF(ETMRouteStages[[#This Row],[RID]]=A17241,ETMRouteStages[[#This Row],[StageSequence]]=F17241+1,TRUE)</f>
        <v>1</v>
      </c>
    </row>
    <row r="17243" spans="1:14">
      <c r="A17243" t="s">
        <v>7189</v>
      </c>
      <c r="B17243" t="s">
        <v>3003</v>
      </c>
      <c r="C17243" t="s">
        <v>5643</v>
      </c>
      <c r="D17243" s="154">
        <v>85</v>
      </c>
      <c r="E17243" t="s">
        <v>2673</v>
      </c>
      <c r="F17243">
        <v>40</v>
      </c>
      <c r="G17243">
        <v>75</v>
      </c>
      <c r="H17243" t="s">
        <v>3404</v>
      </c>
      <c r="I17243" t="s">
        <v>3946</v>
      </c>
      <c r="K17243" t="s">
        <v>2674</v>
      </c>
      <c r="L17243" t="s">
        <v>2673</v>
      </c>
      <c r="M17243" t="s">
        <v>3404</v>
      </c>
      <c r="N17243" t="b">
        <f>IF(ETMRouteStages[[#This Row],[RID]]=A17242,ETMRouteStages[[#This Row],[StageSequence]]=F17242+1,TRUE)</f>
        <v>1</v>
      </c>
    </row>
    <row r="17244" spans="1:14">
      <c r="A17244" t="s">
        <v>7189</v>
      </c>
      <c r="B17244" t="s">
        <v>3003</v>
      </c>
      <c r="C17244" t="s">
        <v>5643</v>
      </c>
      <c r="D17244" s="154">
        <v>85</v>
      </c>
      <c r="E17244" t="s">
        <v>1932</v>
      </c>
      <c r="F17244">
        <v>41</v>
      </c>
      <c r="G17244">
        <v>77</v>
      </c>
      <c r="H17244" t="s">
        <v>3404</v>
      </c>
      <c r="I17244" t="s">
        <v>3946</v>
      </c>
      <c r="K17244" t="s">
        <v>1933</v>
      </c>
      <c r="L17244" t="s">
        <v>1932</v>
      </c>
      <c r="M17244" t="s">
        <v>3404</v>
      </c>
      <c r="N17244" t="b">
        <f>IF(ETMRouteStages[[#This Row],[RID]]=A17243,ETMRouteStages[[#This Row],[StageSequence]]=F17243+1,TRUE)</f>
        <v>1</v>
      </c>
    </row>
    <row r="17245" spans="1:14">
      <c r="A17245" t="s">
        <v>7189</v>
      </c>
      <c r="B17245" t="s">
        <v>3003</v>
      </c>
      <c r="C17245" t="s">
        <v>5643</v>
      </c>
      <c r="D17245" s="154">
        <v>85</v>
      </c>
      <c r="E17245" t="s">
        <v>720</v>
      </c>
      <c r="F17245">
        <v>42</v>
      </c>
      <c r="G17245">
        <v>78</v>
      </c>
      <c r="H17245" t="s">
        <v>3404</v>
      </c>
      <c r="I17245" t="s">
        <v>3946</v>
      </c>
      <c r="K17245" t="s">
        <v>721</v>
      </c>
      <c r="L17245" t="s">
        <v>720</v>
      </c>
      <c r="M17245" t="s">
        <v>3404</v>
      </c>
      <c r="N17245" t="b">
        <f>IF(ETMRouteStages[[#This Row],[RID]]=A17244,ETMRouteStages[[#This Row],[StageSequence]]=F17244+1,TRUE)</f>
        <v>1</v>
      </c>
    </row>
    <row r="17246" spans="1:14">
      <c r="A17246" t="s">
        <v>7189</v>
      </c>
      <c r="B17246" t="s">
        <v>3003</v>
      </c>
      <c r="C17246" t="s">
        <v>5643</v>
      </c>
      <c r="D17246" s="154">
        <v>85</v>
      </c>
      <c r="E17246" t="s">
        <v>540</v>
      </c>
      <c r="F17246">
        <v>43</v>
      </c>
      <c r="G17246">
        <v>79</v>
      </c>
      <c r="H17246" t="s">
        <v>3404</v>
      </c>
      <c r="I17246" t="s">
        <v>3946</v>
      </c>
      <c r="K17246" t="s">
        <v>541</v>
      </c>
      <c r="L17246" t="s">
        <v>540</v>
      </c>
      <c r="M17246" t="s">
        <v>3404</v>
      </c>
      <c r="N17246" t="b">
        <f>IF(ETMRouteStages[[#This Row],[RID]]=A17245,ETMRouteStages[[#This Row],[StageSequence]]=F17245+1,TRUE)</f>
        <v>1</v>
      </c>
    </row>
    <row r="17247" spans="1:14">
      <c r="A17247" t="s">
        <v>7189</v>
      </c>
      <c r="B17247" t="s">
        <v>3003</v>
      </c>
      <c r="C17247" t="s">
        <v>5643</v>
      </c>
      <c r="D17247" s="154">
        <v>85</v>
      </c>
      <c r="E17247" t="s">
        <v>2241</v>
      </c>
      <c r="F17247">
        <v>44</v>
      </c>
      <c r="G17247">
        <v>81</v>
      </c>
      <c r="H17247" t="s">
        <v>3404</v>
      </c>
      <c r="I17247" t="s">
        <v>3946</v>
      </c>
      <c r="K17247" t="s">
        <v>2242</v>
      </c>
      <c r="L17247" t="s">
        <v>2241</v>
      </c>
      <c r="M17247" t="s">
        <v>3404</v>
      </c>
      <c r="N17247" t="b">
        <f>IF(ETMRouteStages[[#This Row],[RID]]=A17246,ETMRouteStages[[#This Row],[StageSequence]]=F17246+1,TRUE)</f>
        <v>1</v>
      </c>
    </row>
    <row r="17248" spans="1:14">
      <c r="A17248" t="s">
        <v>7189</v>
      </c>
      <c r="B17248" t="s">
        <v>3003</v>
      </c>
      <c r="C17248" t="s">
        <v>5643</v>
      </c>
      <c r="D17248" s="154">
        <v>85</v>
      </c>
      <c r="E17248" t="s">
        <v>2358</v>
      </c>
      <c r="F17248">
        <v>45</v>
      </c>
      <c r="G17248">
        <v>83</v>
      </c>
      <c r="H17248" t="s">
        <v>3404</v>
      </c>
      <c r="I17248" t="s">
        <v>3946</v>
      </c>
      <c r="K17248" t="s">
        <v>2359</v>
      </c>
      <c r="L17248" t="s">
        <v>2358</v>
      </c>
      <c r="M17248" t="s">
        <v>3404</v>
      </c>
      <c r="N17248" t="b">
        <f>IF(ETMRouteStages[[#This Row],[RID]]=A17247,ETMRouteStages[[#This Row],[StageSequence]]=F17247+1,TRUE)</f>
        <v>1</v>
      </c>
    </row>
    <row r="17249" spans="1:14">
      <c r="A17249" t="s">
        <v>7189</v>
      </c>
      <c r="B17249" t="s">
        <v>3003</v>
      </c>
      <c r="C17249" t="s">
        <v>5643</v>
      </c>
      <c r="D17249" s="154">
        <v>85</v>
      </c>
      <c r="E17249" t="s">
        <v>2306</v>
      </c>
      <c r="F17249">
        <v>46</v>
      </c>
      <c r="G17249">
        <v>85</v>
      </c>
      <c r="H17249" t="s">
        <v>3404</v>
      </c>
      <c r="I17249" t="s">
        <v>3946</v>
      </c>
      <c r="K17249" t="s">
        <v>2307</v>
      </c>
      <c r="L17249" t="s">
        <v>2306</v>
      </c>
      <c r="M17249" t="s">
        <v>3404</v>
      </c>
      <c r="N17249" t="b">
        <f>IF(ETMRouteStages[[#This Row],[RID]]=A17248,ETMRouteStages[[#This Row],[StageSequence]]=F17248+1,TRUE)</f>
        <v>1</v>
      </c>
    </row>
    <row r="17250" spans="1:14">
      <c r="A17250" t="s">
        <v>7189</v>
      </c>
      <c r="B17250" t="s">
        <v>3003</v>
      </c>
      <c r="C17250" t="s">
        <v>5643</v>
      </c>
      <c r="D17250" s="154">
        <v>85</v>
      </c>
      <c r="E17250" t="s">
        <v>1534</v>
      </c>
      <c r="F17250">
        <v>47</v>
      </c>
      <c r="G17250">
        <v>88</v>
      </c>
      <c r="H17250" t="s">
        <v>3404</v>
      </c>
      <c r="I17250" t="s">
        <v>3946</v>
      </c>
      <c r="K17250" t="s">
        <v>1535</v>
      </c>
      <c r="L17250" t="s">
        <v>1534</v>
      </c>
      <c r="M17250" t="s">
        <v>3404</v>
      </c>
      <c r="N17250" t="b">
        <f>IF(ETMRouteStages[[#This Row],[RID]]=A17249,ETMRouteStages[[#This Row],[StageSequence]]=F17249+1,TRUE)</f>
        <v>1</v>
      </c>
    </row>
    <row r="17251" spans="1:14">
      <c r="A17251" t="s">
        <v>7189</v>
      </c>
      <c r="B17251" t="s">
        <v>3003</v>
      </c>
      <c r="C17251" t="s">
        <v>5643</v>
      </c>
      <c r="D17251" s="154">
        <v>85</v>
      </c>
      <c r="E17251" t="s">
        <v>1874</v>
      </c>
      <c r="F17251">
        <v>48</v>
      </c>
      <c r="G17251">
        <v>90</v>
      </c>
      <c r="H17251" t="s">
        <v>3404</v>
      </c>
      <c r="I17251" t="s">
        <v>3946</v>
      </c>
      <c r="K17251" t="s">
        <v>1875</v>
      </c>
      <c r="L17251" t="s">
        <v>1874</v>
      </c>
      <c r="M17251" t="s">
        <v>3404</v>
      </c>
      <c r="N17251" t="b">
        <f>IF(ETMRouteStages[[#This Row],[RID]]=A17250,ETMRouteStages[[#This Row],[StageSequence]]=F17250+1,TRUE)</f>
        <v>1</v>
      </c>
    </row>
    <row r="17252" spans="1:14">
      <c r="A17252" t="s">
        <v>7189</v>
      </c>
      <c r="B17252" t="s">
        <v>3003</v>
      </c>
      <c r="C17252" t="s">
        <v>5643</v>
      </c>
      <c r="D17252" s="154">
        <v>85</v>
      </c>
      <c r="E17252" t="s">
        <v>1045</v>
      </c>
      <c r="F17252">
        <v>49</v>
      </c>
      <c r="G17252">
        <v>92</v>
      </c>
      <c r="H17252" t="s">
        <v>3404</v>
      </c>
      <c r="I17252" t="s">
        <v>3946</v>
      </c>
      <c r="K17252" t="s">
        <v>1046</v>
      </c>
      <c r="L17252" t="s">
        <v>1045</v>
      </c>
      <c r="M17252" t="s">
        <v>3404</v>
      </c>
      <c r="N17252" t="b">
        <f>IF(ETMRouteStages[[#This Row],[RID]]=A17251,ETMRouteStages[[#This Row],[StageSequence]]=F17251+1,TRUE)</f>
        <v>1</v>
      </c>
    </row>
    <row r="17253" spans="1:14">
      <c r="A17253" t="s">
        <v>7189</v>
      </c>
      <c r="B17253" t="s">
        <v>3003</v>
      </c>
      <c r="C17253" t="s">
        <v>5643</v>
      </c>
      <c r="D17253" s="154">
        <v>85</v>
      </c>
      <c r="E17253" t="s">
        <v>1753</v>
      </c>
      <c r="F17253">
        <v>50</v>
      </c>
      <c r="G17253">
        <v>94</v>
      </c>
      <c r="H17253" t="s">
        <v>3404</v>
      </c>
      <c r="I17253" t="s">
        <v>3946</v>
      </c>
      <c r="K17253" t="s">
        <v>1754</v>
      </c>
      <c r="L17253" t="s">
        <v>1753</v>
      </c>
      <c r="M17253" t="s">
        <v>3404</v>
      </c>
      <c r="N17253" t="b">
        <f>IF(ETMRouteStages[[#This Row],[RID]]=A17252,ETMRouteStages[[#This Row],[StageSequence]]=F17252+1,TRUE)</f>
        <v>1</v>
      </c>
    </row>
    <row r="17254" spans="1:14">
      <c r="A17254" t="s">
        <v>7189</v>
      </c>
      <c r="B17254" t="s">
        <v>3003</v>
      </c>
      <c r="C17254" t="s">
        <v>5643</v>
      </c>
      <c r="D17254" s="154">
        <v>85</v>
      </c>
      <c r="E17254" t="s">
        <v>3118</v>
      </c>
      <c r="F17254">
        <v>51</v>
      </c>
      <c r="G17254">
        <v>95</v>
      </c>
      <c r="H17254" t="s">
        <v>3404</v>
      </c>
      <c r="I17254" t="s">
        <v>3946</v>
      </c>
      <c r="K17254" t="s">
        <v>3119</v>
      </c>
      <c r="L17254" t="s">
        <v>3118</v>
      </c>
      <c r="M17254" t="s">
        <v>3404</v>
      </c>
      <c r="N17254" t="b">
        <f>IF(ETMRouteStages[[#This Row],[RID]]=A17253,ETMRouteStages[[#This Row],[StageSequence]]=F17253+1,TRUE)</f>
        <v>1</v>
      </c>
    </row>
    <row r="17255" spans="1:14">
      <c r="A17255" t="s">
        <v>7189</v>
      </c>
      <c r="B17255" t="s">
        <v>3003</v>
      </c>
      <c r="C17255" t="s">
        <v>5643</v>
      </c>
      <c r="D17255" s="154">
        <v>85</v>
      </c>
      <c r="E17255" t="s">
        <v>2320</v>
      </c>
      <c r="F17255">
        <v>52</v>
      </c>
      <c r="G17255">
        <v>97</v>
      </c>
      <c r="H17255" t="s">
        <v>3404</v>
      </c>
      <c r="I17255" t="s">
        <v>3946</v>
      </c>
      <c r="J17255" t="s">
        <v>6088</v>
      </c>
      <c r="K17255" t="s">
        <v>2321</v>
      </c>
      <c r="L17255" t="s">
        <v>2320</v>
      </c>
      <c r="M17255" t="s">
        <v>3404</v>
      </c>
      <c r="N17255" t="b">
        <f>IF(ETMRouteStages[[#This Row],[RID]]=A17254,ETMRouteStages[[#This Row],[StageSequence]]=F17254+1,TRUE)</f>
        <v>1</v>
      </c>
    </row>
    <row r="17256" spans="1:14">
      <c r="A17256" t="s">
        <v>7189</v>
      </c>
      <c r="B17256" t="s">
        <v>3003</v>
      </c>
      <c r="C17256" t="s">
        <v>5643</v>
      </c>
      <c r="D17256" s="154">
        <v>85</v>
      </c>
      <c r="E17256" t="s">
        <v>1886</v>
      </c>
      <c r="F17256">
        <v>53</v>
      </c>
      <c r="G17256">
        <v>101</v>
      </c>
      <c r="H17256" t="s">
        <v>3404</v>
      </c>
      <c r="I17256" t="s">
        <v>3946</v>
      </c>
      <c r="J17256" t="s">
        <v>6089</v>
      </c>
      <c r="K17256" t="s">
        <v>1887</v>
      </c>
      <c r="L17256" t="s">
        <v>1886</v>
      </c>
      <c r="M17256" t="s">
        <v>3404</v>
      </c>
      <c r="N17256" t="b">
        <f>IF(ETMRouteStages[[#This Row],[RID]]=A17255,ETMRouteStages[[#This Row],[StageSequence]]=F17255+1,TRUE)</f>
        <v>1</v>
      </c>
    </row>
    <row r="17257" spans="1:14">
      <c r="A17257" t="s">
        <v>7189</v>
      </c>
      <c r="B17257" t="s">
        <v>3003</v>
      </c>
      <c r="C17257" t="s">
        <v>5643</v>
      </c>
      <c r="D17257" s="154">
        <v>85</v>
      </c>
      <c r="E17257" t="s">
        <v>2481</v>
      </c>
      <c r="F17257">
        <v>54</v>
      </c>
      <c r="G17257">
        <v>107</v>
      </c>
      <c r="H17257" t="s">
        <v>3404</v>
      </c>
      <c r="I17257" t="s">
        <v>3946</v>
      </c>
      <c r="K17257" t="s">
        <v>2482</v>
      </c>
      <c r="L17257" t="s">
        <v>2481</v>
      </c>
      <c r="M17257" t="s">
        <v>3404</v>
      </c>
      <c r="N17257" t="b">
        <f>IF(ETMRouteStages[[#This Row],[RID]]=A17256,ETMRouteStages[[#This Row],[StageSequence]]=F17256+1,TRUE)</f>
        <v>1</v>
      </c>
    </row>
    <row r="17258" spans="1:14">
      <c r="A17258" t="s">
        <v>7189</v>
      </c>
      <c r="B17258" t="s">
        <v>3003</v>
      </c>
      <c r="C17258" t="s">
        <v>5643</v>
      </c>
      <c r="D17258" s="154">
        <v>85</v>
      </c>
      <c r="E17258" t="s">
        <v>1552</v>
      </c>
      <c r="F17258">
        <v>55</v>
      </c>
      <c r="G17258">
        <v>111</v>
      </c>
      <c r="H17258" t="s">
        <v>3404</v>
      </c>
      <c r="I17258" t="s">
        <v>3946</v>
      </c>
      <c r="K17258" t="s">
        <v>1553</v>
      </c>
      <c r="L17258" t="s">
        <v>1552</v>
      </c>
      <c r="M17258" t="s">
        <v>3404</v>
      </c>
      <c r="N17258" t="b">
        <f>IF(ETMRouteStages[[#This Row],[RID]]=A17257,ETMRouteStages[[#This Row],[StageSequence]]=F17257+1,TRUE)</f>
        <v>1</v>
      </c>
    </row>
    <row r="17259" spans="1:14">
      <c r="A17259" t="s">
        <v>7190</v>
      </c>
      <c r="B17259" t="s">
        <v>3003</v>
      </c>
      <c r="C17259" t="s">
        <v>5730</v>
      </c>
      <c r="D17259" s="154">
        <v>86</v>
      </c>
      <c r="E17259" t="s">
        <v>1952</v>
      </c>
      <c r="F17259">
        <v>1</v>
      </c>
      <c r="G17259">
        <v>0</v>
      </c>
      <c r="H17259" t="s">
        <v>3404</v>
      </c>
      <c r="I17259" t="s">
        <v>3515</v>
      </c>
      <c r="K17259" t="s">
        <v>1957</v>
      </c>
      <c r="L17259" t="s">
        <v>1956</v>
      </c>
      <c r="M17259" t="s">
        <v>3404</v>
      </c>
      <c r="N17259" t="b">
        <f>IF(ETMRouteStages[[#This Row],[RID]]=A17258,ETMRouteStages[[#This Row],[StageSequence]]=F17258+1,TRUE)</f>
        <v>1</v>
      </c>
    </row>
    <row r="17260" spans="1:14">
      <c r="A17260" t="s">
        <v>7190</v>
      </c>
      <c r="B17260" t="s">
        <v>3003</v>
      </c>
      <c r="C17260" t="s">
        <v>5730</v>
      </c>
      <c r="D17260" s="154">
        <v>86</v>
      </c>
      <c r="E17260" t="s">
        <v>1954</v>
      </c>
      <c r="F17260">
        <v>2</v>
      </c>
      <c r="G17260">
        <v>1</v>
      </c>
      <c r="H17260" t="s">
        <v>3404</v>
      </c>
      <c r="I17260" t="s">
        <v>3515</v>
      </c>
      <c r="K17260" t="s">
        <v>1955</v>
      </c>
      <c r="L17260" t="s">
        <v>1954</v>
      </c>
      <c r="M17260" t="s">
        <v>3404</v>
      </c>
      <c r="N17260" t="b">
        <f>IF(ETMRouteStages[[#This Row],[RID]]=A17259,ETMRouteStages[[#This Row],[StageSequence]]=F17259+1,TRUE)</f>
        <v>1</v>
      </c>
    </row>
    <row r="17261" spans="1:14">
      <c r="A17261" t="s">
        <v>7190</v>
      </c>
      <c r="B17261" t="s">
        <v>3003</v>
      </c>
      <c r="C17261" t="s">
        <v>5730</v>
      </c>
      <c r="D17261" s="154">
        <v>86</v>
      </c>
      <c r="E17261" t="s">
        <v>3222</v>
      </c>
      <c r="F17261">
        <v>3</v>
      </c>
      <c r="G17261">
        <v>3</v>
      </c>
      <c r="H17261" t="s">
        <v>3404</v>
      </c>
      <c r="I17261" t="s">
        <v>3515</v>
      </c>
      <c r="K17261" t="s">
        <v>3223</v>
      </c>
      <c r="L17261" t="s">
        <v>3222</v>
      </c>
      <c r="M17261" t="s">
        <v>3404</v>
      </c>
      <c r="N17261" t="b">
        <f>IF(ETMRouteStages[[#This Row],[RID]]=A17260,ETMRouteStages[[#This Row],[StageSequence]]=F17260+1,TRUE)</f>
        <v>1</v>
      </c>
    </row>
    <row r="17262" spans="1:14">
      <c r="A17262" t="s">
        <v>7190</v>
      </c>
      <c r="B17262" t="s">
        <v>3003</v>
      </c>
      <c r="C17262" t="s">
        <v>5730</v>
      </c>
      <c r="D17262" s="154">
        <v>86</v>
      </c>
      <c r="E17262" t="s">
        <v>2101</v>
      </c>
      <c r="F17262">
        <v>4</v>
      </c>
      <c r="G17262">
        <v>5</v>
      </c>
      <c r="H17262" t="s">
        <v>3404</v>
      </c>
      <c r="I17262" t="s">
        <v>3515</v>
      </c>
      <c r="K17262" t="s">
        <v>2102</v>
      </c>
      <c r="L17262" t="s">
        <v>2101</v>
      </c>
      <c r="M17262" t="s">
        <v>3404</v>
      </c>
      <c r="N17262" t="b">
        <f>IF(ETMRouteStages[[#This Row],[RID]]=A17261,ETMRouteStages[[#This Row],[StageSequence]]=F17261+1,TRUE)</f>
        <v>1</v>
      </c>
    </row>
    <row r="17263" spans="1:14">
      <c r="A17263" t="s">
        <v>7190</v>
      </c>
      <c r="B17263" t="s">
        <v>3003</v>
      </c>
      <c r="C17263" t="s">
        <v>5730</v>
      </c>
      <c r="D17263" s="154">
        <v>86</v>
      </c>
      <c r="E17263" t="s">
        <v>558</v>
      </c>
      <c r="F17263">
        <v>5</v>
      </c>
      <c r="G17263">
        <v>6</v>
      </c>
      <c r="H17263" t="s">
        <v>3404</v>
      </c>
      <c r="I17263" t="s">
        <v>3515</v>
      </c>
      <c r="K17263" t="s">
        <v>559</v>
      </c>
      <c r="L17263" t="s">
        <v>558</v>
      </c>
      <c r="M17263" t="s">
        <v>3404</v>
      </c>
      <c r="N17263" t="b">
        <f>IF(ETMRouteStages[[#This Row],[RID]]=A17262,ETMRouteStages[[#This Row],[StageSequence]]=F17262+1,TRUE)</f>
        <v>1</v>
      </c>
    </row>
    <row r="17264" spans="1:14">
      <c r="A17264" t="s">
        <v>7190</v>
      </c>
      <c r="B17264" t="s">
        <v>3003</v>
      </c>
      <c r="C17264" t="s">
        <v>5730</v>
      </c>
      <c r="D17264" s="154">
        <v>86</v>
      </c>
      <c r="E17264" t="s">
        <v>1815</v>
      </c>
      <c r="F17264">
        <v>6</v>
      </c>
      <c r="G17264">
        <v>8</v>
      </c>
      <c r="H17264" t="s">
        <v>3404</v>
      </c>
      <c r="I17264" t="s">
        <v>3515</v>
      </c>
      <c r="K17264" t="s">
        <v>1816</v>
      </c>
      <c r="L17264" t="s">
        <v>1815</v>
      </c>
      <c r="M17264" t="s">
        <v>3404</v>
      </c>
      <c r="N17264" t="b">
        <f>IF(ETMRouteStages[[#This Row],[RID]]=A17263,ETMRouteStages[[#This Row],[StageSequence]]=F17263+1,TRUE)</f>
        <v>1</v>
      </c>
    </row>
    <row r="17265" spans="1:14">
      <c r="A17265" t="s">
        <v>7191</v>
      </c>
      <c r="B17265" t="s">
        <v>3003</v>
      </c>
      <c r="C17265" t="s">
        <v>5734</v>
      </c>
      <c r="D17265" s="154">
        <v>87</v>
      </c>
      <c r="E17265" t="s">
        <v>3002</v>
      </c>
      <c r="F17265">
        <v>1</v>
      </c>
      <c r="G17265">
        <v>0</v>
      </c>
      <c r="H17265" t="s">
        <v>3404</v>
      </c>
      <c r="I17265" t="s">
        <v>3946</v>
      </c>
      <c r="K17265" t="s">
        <v>3003</v>
      </c>
      <c r="L17265" t="s">
        <v>3002</v>
      </c>
      <c r="M17265" t="s">
        <v>3404</v>
      </c>
      <c r="N17265" t="b">
        <f>IF(ETMRouteStages[[#This Row],[RID]]=A17264,ETMRouteStages[[#This Row],[StageSequence]]=F17264+1,TRUE)</f>
        <v>1</v>
      </c>
    </row>
    <row r="17266" spans="1:14">
      <c r="A17266" t="s">
        <v>7191</v>
      </c>
      <c r="B17266" t="s">
        <v>3003</v>
      </c>
      <c r="C17266" t="s">
        <v>5734</v>
      </c>
      <c r="D17266" s="154">
        <v>87</v>
      </c>
      <c r="E17266" t="s">
        <v>2644</v>
      </c>
      <c r="F17266">
        <v>2</v>
      </c>
      <c r="G17266">
        <v>1</v>
      </c>
      <c r="H17266" t="s">
        <v>3404</v>
      </c>
      <c r="I17266" t="s">
        <v>3946</v>
      </c>
      <c r="K17266" t="s">
        <v>2645</v>
      </c>
      <c r="L17266" t="s">
        <v>2644</v>
      </c>
      <c r="M17266" t="s">
        <v>3404</v>
      </c>
      <c r="N17266" t="b">
        <f>IF(ETMRouteStages[[#This Row],[RID]]=A17265,ETMRouteStages[[#This Row],[StageSequence]]=F17265+1,TRUE)</f>
        <v>1</v>
      </c>
    </row>
    <row r="17267" spans="1:14">
      <c r="A17267" t="s">
        <v>7191</v>
      </c>
      <c r="B17267" t="s">
        <v>3003</v>
      </c>
      <c r="C17267" t="s">
        <v>5734</v>
      </c>
      <c r="D17267" s="154">
        <v>87</v>
      </c>
      <c r="E17267" t="s">
        <v>2968</v>
      </c>
      <c r="F17267">
        <v>3</v>
      </c>
      <c r="G17267">
        <v>2</v>
      </c>
      <c r="H17267" t="s">
        <v>3404</v>
      </c>
      <c r="I17267" t="s">
        <v>3946</v>
      </c>
      <c r="K17267" t="s">
        <v>2969</v>
      </c>
      <c r="L17267" t="s">
        <v>2968</v>
      </c>
      <c r="M17267" t="s">
        <v>3404</v>
      </c>
      <c r="N17267" t="b">
        <f>IF(ETMRouteStages[[#This Row],[RID]]=A17266,ETMRouteStages[[#This Row],[StageSequence]]=F17266+1,TRUE)</f>
        <v>1</v>
      </c>
    </row>
    <row r="17268" spans="1:14">
      <c r="A17268" t="s">
        <v>7191</v>
      </c>
      <c r="B17268" t="s">
        <v>3003</v>
      </c>
      <c r="C17268" t="s">
        <v>5734</v>
      </c>
      <c r="D17268" s="154">
        <v>87</v>
      </c>
      <c r="E17268" t="s">
        <v>896</v>
      </c>
      <c r="F17268">
        <v>4</v>
      </c>
      <c r="G17268">
        <v>4</v>
      </c>
      <c r="H17268" t="s">
        <v>3404</v>
      </c>
      <c r="I17268" t="s">
        <v>3946</v>
      </c>
      <c r="K17268" t="s">
        <v>897</v>
      </c>
      <c r="L17268" t="s">
        <v>896</v>
      </c>
      <c r="M17268" t="s">
        <v>3404</v>
      </c>
      <c r="N17268" t="b">
        <f>IF(ETMRouteStages[[#This Row],[RID]]=A17267,ETMRouteStages[[#This Row],[StageSequence]]=F17267+1,TRUE)</f>
        <v>1</v>
      </c>
    </row>
    <row r="17269" spans="1:14">
      <c r="A17269" t="s">
        <v>7191</v>
      </c>
      <c r="B17269" t="s">
        <v>3003</v>
      </c>
      <c r="C17269" t="s">
        <v>5734</v>
      </c>
      <c r="D17269" s="154">
        <v>87</v>
      </c>
      <c r="E17269" t="s">
        <v>1021</v>
      </c>
      <c r="F17269">
        <v>5</v>
      </c>
      <c r="G17269">
        <v>6</v>
      </c>
      <c r="H17269" t="s">
        <v>3404</v>
      </c>
      <c r="I17269" t="s">
        <v>3946</v>
      </c>
      <c r="K17269" t="s">
        <v>1022</v>
      </c>
      <c r="L17269" t="s">
        <v>1021</v>
      </c>
      <c r="M17269" t="s">
        <v>3404</v>
      </c>
      <c r="N17269" t="b">
        <f>IF(ETMRouteStages[[#This Row],[RID]]=A17268,ETMRouteStages[[#This Row],[StageSequence]]=F17268+1,TRUE)</f>
        <v>1</v>
      </c>
    </row>
    <row r="17270" spans="1:14">
      <c r="A17270" t="s">
        <v>7191</v>
      </c>
      <c r="B17270" t="s">
        <v>3003</v>
      </c>
      <c r="C17270" t="s">
        <v>5734</v>
      </c>
      <c r="D17270" s="154">
        <v>87</v>
      </c>
      <c r="E17270" t="s">
        <v>3150</v>
      </c>
      <c r="F17270">
        <v>6</v>
      </c>
      <c r="G17270">
        <v>7</v>
      </c>
      <c r="H17270" t="s">
        <v>3404</v>
      </c>
      <c r="I17270" t="s">
        <v>3946</v>
      </c>
      <c r="K17270" t="s">
        <v>3151</v>
      </c>
      <c r="L17270" t="s">
        <v>3150</v>
      </c>
      <c r="M17270" t="s">
        <v>3404</v>
      </c>
      <c r="N17270" t="b">
        <f>IF(ETMRouteStages[[#This Row],[RID]]=A17269,ETMRouteStages[[#This Row],[StageSequence]]=F17269+1,TRUE)</f>
        <v>1</v>
      </c>
    </row>
    <row r="17271" spans="1:14">
      <c r="A17271" t="s">
        <v>7191</v>
      </c>
      <c r="B17271" t="s">
        <v>3003</v>
      </c>
      <c r="C17271" t="s">
        <v>5734</v>
      </c>
      <c r="D17271" s="154">
        <v>87</v>
      </c>
      <c r="E17271" t="s">
        <v>3138</v>
      </c>
      <c r="F17271">
        <v>7</v>
      </c>
      <c r="G17271">
        <v>9</v>
      </c>
      <c r="H17271" t="s">
        <v>3404</v>
      </c>
      <c r="I17271" t="s">
        <v>3946</v>
      </c>
      <c r="K17271" t="s">
        <v>3139</v>
      </c>
      <c r="L17271" t="s">
        <v>3138</v>
      </c>
      <c r="M17271" t="s">
        <v>3404</v>
      </c>
      <c r="N17271" t="b">
        <f>IF(ETMRouteStages[[#This Row],[RID]]=A17270,ETMRouteStages[[#This Row],[StageSequence]]=F17270+1,TRUE)</f>
        <v>1</v>
      </c>
    </row>
    <row r="17272" spans="1:14">
      <c r="A17272" t="s">
        <v>7191</v>
      </c>
      <c r="B17272" t="s">
        <v>3003</v>
      </c>
      <c r="C17272" t="s">
        <v>5734</v>
      </c>
      <c r="D17272" s="154">
        <v>87</v>
      </c>
      <c r="E17272" t="s">
        <v>2465</v>
      </c>
      <c r="F17272">
        <v>8</v>
      </c>
      <c r="G17272">
        <v>11</v>
      </c>
      <c r="H17272" t="s">
        <v>3404</v>
      </c>
      <c r="I17272" t="s">
        <v>3946</v>
      </c>
      <c r="K17272" t="s">
        <v>2466</v>
      </c>
      <c r="L17272" t="s">
        <v>2465</v>
      </c>
      <c r="M17272" t="s">
        <v>3404</v>
      </c>
      <c r="N17272" t="b">
        <f>IF(ETMRouteStages[[#This Row],[RID]]=A17271,ETMRouteStages[[#This Row],[StageSequence]]=F17271+1,TRUE)</f>
        <v>1</v>
      </c>
    </row>
    <row r="17273" spans="1:14">
      <c r="A17273" t="s">
        <v>7191</v>
      </c>
      <c r="B17273" t="s">
        <v>3003</v>
      </c>
      <c r="C17273" t="s">
        <v>5734</v>
      </c>
      <c r="D17273" s="154">
        <v>87</v>
      </c>
      <c r="E17273" t="s">
        <v>2532</v>
      </c>
      <c r="F17273">
        <v>9</v>
      </c>
      <c r="G17273">
        <v>12</v>
      </c>
      <c r="H17273" t="s">
        <v>3404</v>
      </c>
      <c r="I17273" t="s">
        <v>3946</v>
      </c>
      <c r="K17273" t="s">
        <v>2533</v>
      </c>
      <c r="L17273" t="s">
        <v>2532</v>
      </c>
      <c r="M17273" t="s">
        <v>3404</v>
      </c>
      <c r="N17273" t="b">
        <f>IF(ETMRouteStages[[#This Row],[RID]]=A17272,ETMRouteStages[[#This Row],[StageSequence]]=F17272+1,TRUE)</f>
        <v>1</v>
      </c>
    </row>
    <row r="17274" spans="1:14">
      <c r="A17274" t="s">
        <v>7191</v>
      </c>
      <c r="B17274" t="s">
        <v>3003</v>
      </c>
      <c r="C17274" t="s">
        <v>5734</v>
      </c>
      <c r="D17274" s="154">
        <v>87</v>
      </c>
      <c r="E17274" t="s">
        <v>976</v>
      </c>
      <c r="F17274">
        <v>10</v>
      </c>
      <c r="G17274">
        <v>14</v>
      </c>
      <c r="H17274" t="s">
        <v>3404</v>
      </c>
      <c r="I17274" t="s">
        <v>3946</v>
      </c>
      <c r="K17274" t="s">
        <v>977</v>
      </c>
      <c r="L17274" t="s">
        <v>976</v>
      </c>
      <c r="M17274" t="s">
        <v>3404</v>
      </c>
      <c r="N17274" t="b">
        <f>IF(ETMRouteStages[[#This Row],[RID]]=A17273,ETMRouteStages[[#This Row],[StageSequence]]=F17273+1,TRUE)</f>
        <v>1</v>
      </c>
    </row>
    <row r="17275" spans="1:14">
      <c r="A17275" t="s">
        <v>7191</v>
      </c>
      <c r="B17275" t="s">
        <v>3003</v>
      </c>
      <c r="C17275" t="s">
        <v>5734</v>
      </c>
      <c r="D17275" s="154">
        <v>87</v>
      </c>
      <c r="E17275" t="s">
        <v>424</v>
      </c>
      <c r="F17275">
        <v>11</v>
      </c>
      <c r="G17275">
        <v>16</v>
      </c>
      <c r="H17275" t="s">
        <v>3404</v>
      </c>
      <c r="I17275" t="s">
        <v>3946</v>
      </c>
      <c r="K17275" t="s">
        <v>425</v>
      </c>
      <c r="L17275" t="s">
        <v>424</v>
      </c>
      <c r="M17275" t="s">
        <v>3404</v>
      </c>
      <c r="N17275" t="b">
        <f>IF(ETMRouteStages[[#This Row],[RID]]=A17274,ETMRouteStages[[#This Row],[StageSequence]]=F17274+1,TRUE)</f>
        <v>1</v>
      </c>
    </row>
    <row r="17276" spans="1:14">
      <c r="A17276" t="s">
        <v>7191</v>
      </c>
      <c r="B17276" t="s">
        <v>3003</v>
      </c>
      <c r="C17276" t="s">
        <v>5734</v>
      </c>
      <c r="D17276" s="154">
        <v>87</v>
      </c>
      <c r="E17276" t="s">
        <v>2286</v>
      </c>
      <c r="F17276">
        <v>12</v>
      </c>
      <c r="G17276">
        <v>18</v>
      </c>
      <c r="H17276" t="s">
        <v>3404</v>
      </c>
      <c r="I17276" t="s">
        <v>3946</v>
      </c>
      <c r="K17276" t="s">
        <v>2287</v>
      </c>
      <c r="L17276" t="s">
        <v>2286</v>
      </c>
      <c r="M17276" t="s">
        <v>3404</v>
      </c>
      <c r="N17276" t="b">
        <f>IF(ETMRouteStages[[#This Row],[RID]]=A17275,ETMRouteStages[[#This Row],[StageSequence]]=F17275+1,TRUE)</f>
        <v>1</v>
      </c>
    </row>
    <row r="17277" spans="1:14">
      <c r="A17277" t="s">
        <v>7191</v>
      </c>
      <c r="B17277" t="s">
        <v>3003</v>
      </c>
      <c r="C17277" t="s">
        <v>5734</v>
      </c>
      <c r="D17277" s="154">
        <v>87</v>
      </c>
      <c r="E17277" t="s">
        <v>1291</v>
      </c>
      <c r="F17277">
        <v>13</v>
      </c>
      <c r="G17277">
        <v>20</v>
      </c>
      <c r="H17277" t="s">
        <v>3404</v>
      </c>
      <c r="I17277" t="s">
        <v>3946</v>
      </c>
      <c r="K17277" t="s">
        <v>1292</v>
      </c>
      <c r="L17277" t="s">
        <v>1291</v>
      </c>
      <c r="M17277" t="s">
        <v>3404</v>
      </c>
      <c r="N17277" t="b">
        <f>IF(ETMRouteStages[[#This Row],[RID]]=A17276,ETMRouteStages[[#This Row],[StageSequence]]=F17276+1,TRUE)</f>
        <v>1</v>
      </c>
    </row>
    <row r="17278" spans="1:14">
      <c r="A17278" t="s">
        <v>7191</v>
      </c>
      <c r="B17278" t="s">
        <v>3003</v>
      </c>
      <c r="C17278" t="s">
        <v>5734</v>
      </c>
      <c r="D17278" s="154">
        <v>87</v>
      </c>
      <c r="E17278" t="s">
        <v>2693</v>
      </c>
      <c r="F17278">
        <v>14</v>
      </c>
      <c r="G17278">
        <v>22</v>
      </c>
      <c r="H17278" t="s">
        <v>3404</v>
      </c>
      <c r="I17278" t="s">
        <v>3946</v>
      </c>
      <c r="K17278" t="s">
        <v>2694</v>
      </c>
      <c r="L17278" t="s">
        <v>2693</v>
      </c>
      <c r="M17278" t="s">
        <v>3404</v>
      </c>
      <c r="N17278" t="b">
        <f>IF(ETMRouteStages[[#This Row],[RID]]=A17277,ETMRouteStages[[#This Row],[StageSequence]]=F17277+1,TRUE)</f>
        <v>1</v>
      </c>
    </row>
    <row r="17279" spans="1:14">
      <c r="A17279" t="s">
        <v>7191</v>
      </c>
      <c r="B17279" t="s">
        <v>3003</v>
      </c>
      <c r="C17279" t="s">
        <v>5734</v>
      </c>
      <c r="D17279" s="154">
        <v>87</v>
      </c>
      <c r="E17279" t="s">
        <v>628</v>
      </c>
      <c r="F17279">
        <v>15</v>
      </c>
      <c r="G17279">
        <v>24</v>
      </c>
      <c r="H17279" t="s">
        <v>3404</v>
      </c>
      <c r="I17279" t="s">
        <v>3946</v>
      </c>
      <c r="K17279" t="s">
        <v>629</v>
      </c>
      <c r="L17279" t="s">
        <v>628</v>
      </c>
      <c r="M17279" t="s">
        <v>3404</v>
      </c>
      <c r="N17279" t="b">
        <f>IF(ETMRouteStages[[#This Row],[RID]]=A17278,ETMRouteStages[[#This Row],[StageSequence]]=F17278+1,TRUE)</f>
        <v>1</v>
      </c>
    </row>
    <row r="17280" spans="1:14">
      <c r="A17280" t="s">
        <v>7191</v>
      </c>
      <c r="B17280" t="s">
        <v>3003</v>
      </c>
      <c r="C17280" t="s">
        <v>5734</v>
      </c>
      <c r="D17280" s="154">
        <v>87</v>
      </c>
      <c r="E17280" t="s">
        <v>626</v>
      </c>
      <c r="F17280">
        <v>16</v>
      </c>
      <c r="G17280">
        <v>26</v>
      </c>
      <c r="H17280" t="s">
        <v>3404</v>
      </c>
      <c r="I17280" t="s">
        <v>3946</v>
      </c>
      <c r="K17280" t="s">
        <v>627</v>
      </c>
      <c r="L17280" t="s">
        <v>626</v>
      </c>
      <c r="M17280" t="s">
        <v>3404</v>
      </c>
      <c r="N17280" t="b">
        <f>IF(ETMRouteStages[[#This Row],[RID]]=A17279,ETMRouteStages[[#This Row],[StageSequence]]=F17279+1,TRUE)</f>
        <v>1</v>
      </c>
    </row>
    <row r="17281" spans="1:14">
      <c r="A17281" t="s">
        <v>7191</v>
      </c>
      <c r="B17281" t="s">
        <v>3003</v>
      </c>
      <c r="C17281" t="s">
        <v>5734</v>
      </c>
      <c r="D17281" s="154">
        <v>87</v>
      </c>
      <c r="E17281" t="s">
        <v>2739</v>
      </c>
      <c r="F17281">
        <v>17</v>
      </c>
      <c r="G17281">
        <v>27</v>
      </c>
      <c r="H17281" t="s">
        <v>3404</v>
      </c>
      <c r="I17281" t="s">
        <v>3946</v>
      </c>
      <c r="K17281" t="s">
        <v>2740</v>
      </c>
      <c r="L17281" t="s">
        <v>2739</v>
      </c>
      <c r="M17281" t="s">
        <v>3404</v>
      </c>
      <c r="N17281" t="b">
        <f>IF(ETMRouteStages[[#This Row],[RID]]=A17280,ETMRouteStages[[#This Row],[StageSequence]]=F17280+1,TRUE)</f>
        <v>1</v>
      </c>
    </row>
    <row r="17282" spans="1:14">
      <c r="A17282" t="s">
        <v>7191</v>
      </c>
      <c r="B17282" t="s">
        <v>3003</v>
      </c>
      <c r="C17282" t="s">
        <v>5734</v>
      </c>
      <c r="D17282" s="154">
        <v>87</v>
      </c>
      <c r="E17282" t="s">
        <v>2201</v>
      </c>
      <c r="F17282">
        <v>18</v>
      </c>
      <c r="G17282">
        <v>30</v>
      </c>
      <c r="H17282" t="s">
        <v>3404</v>
      </c>
      <c r="I17282" t="s">
        <v>3946</v>
      </c>
      <c r="K17282" t="s">
        <v>2202</v>
      </c>
      <c r="L17282" t="s">
        <v>2201</v>
      </c>
      <c r="M17282" t="s">
        <v>3404</v>
      </c>
      <c r="N17282" t="b">
        <f>IF(ETMRouteStages[[#This Row],[RID]]=A17281,ETMRouteStages[[#This Row],[StageSequence]]=F17281+1,TRUE)</f>
        <v>1</v>
      </c>
    </row>
    <row r="17283" spans="1:14">
      <c r="A17283" t="s">
        <v>7191</v>
      </c>
      <c r="B17283" t="s">
        <v>3003</v>
      </c>
      <c r="C17283" t="s">
        <v>5734</v>
      </c>
      <c r="D17283" s="154">
        <v>87</v>
      </c>
      <c r="E17283" t="s">
        <v>2501</v>
      </c>
      <c r="F17283">
        <v>19</v>
      </c>
      <c r="G17283">
        <v>32</v>
      </c>
      <c r="H17283" t="s">
        <v>3404</v>
      </c>
      <c r="I17283" t="s">
        <v>3946</v>
      </c>
      <c r="K17283" t="s">
        <v>2502</v>
      </c>
      <c r="L17283" t="s">
        <v>2501</v>
      </c>
      <c r="M17283" t="s">
        <v>3404</v>
      </c>
      <c r="N17283" t="b">
        <f>IF(ETMRouteStages[[#This Row],[RID]]=A17282,ETMRouteStages[[#This Row],[StageSequence]]=F17282+1,TRUE)</f>
        <v>1</v>
      </c>
    </row>
    <row r="17284" spans="1:14">
      <c r="A17284" t="s">
        <v>7191</v>
      </c>
      <c r="B17284" t="s">
        <v>3003</v>
      </c>
      <c r="C17284" t="s">
        <v>5734</v>
      </c>
      <c r="D17284" s="154">
        <v>87</v>
      </c>
      <c r="E17284" t="s">
        <v>2862</v>
      </c>
      <c r="F17284">
        <v>20</v>
      </c>
      <c r="G17284">
        <v>33</v>
      </c>
      <c r="H17284" t="s">
        <v>3404</v>
      </c>
      <c r="I17284" t="s">
        <v>3946</v>
      </c>
      <c r="K17284" t="s">
        <v>2863</v>
      </c>
      <c r="L17284" t="s">
        <v>2862</v>
      </c>
      <c r="M17284" t="s">
        <v>3404</v>
      </c>
      <c r="N17284" t="b">
        <f>IF(ETMRouteStages[[#This Row],[RID]]=A17283,ETMRouteStages[[#This Row],[StageSequence]]=F17283+1,TRUE)</f>
        <v>1</v>
      </c>
    </row>
    <row r="17285" spans="1:14">
      <c r="A17285" t="s">
        <v>7191</v>
      </c>
      <c r="B17285" t="s">
        <v>3003</v>
      </c>
      <c r="C17285" t="s">
        <v>5734</v>
      </c>
      <c r="D17285" s="154">
        <v>87</v>
      </c>
      <c r="E17285" t="s">
        <v>1343</v>
      </c>
      <c r="F17285">
        <v>21</v>
      </c>
      <c r="G17285">
        <v>34</v>
      </c>
      <c r="H17285" t="s">
        <v>3404</v>
      </c>
      <c r="I17285" t="s">
        <v>3946</v>
      </c>
      <c r="K17285" t="s">
        <v>1344</v>
      </c>
      <c r="L17285" t="s">
        <v>1343</v>
      </c>
      <c r="M17285" t="s">
        <v>3404</v>
      </c>
      <c r="N17285" t="b">
        <f>IF(ETMRouteStages[[#This Row],[RID]]=A17284,ETMRouteStages[[#This Row],[StageSequence]]=F17284+1,TRUE)</f>
        <v>1</v>
      </c>
    </row>
    <row r="17286" spans="1:14">
      <c r="A17286" t="s">
        <v>7191</v>
      </c>
      <c r="B17286" t="s">
        <v>3003</v>
      </c>
      <c r="C17286" t="s">
        <v>5734</v>
      </c>
      <c r="D17286" s="154">
        <v>87</v>
      </c>
      <c r="E17286" t="s">
        <v>2362</v>
      </c>
      <c r="F17286">
        <v>22</v>
      </c>
      <c r="G17286">
        <v>35</v>
      </c>
      <c r="H17286" t="s">
        <v>3404</v>
      </c>
      <c r="I17286" t="s">
        <v>3946</v>
      </c>
      <c r="K17286" t="s">
        <v>2363</v>
      </c>
      <c r="L17286" t="s">
        <v>2362</v>
      </c>
      <c r="M17286" t="s">
        <v>3404</v>
      </c>
      <c r="N17286" t="b">
        <f>IF(ETMRouteStages[[#This Row],[RID]]=A17285,ETMRouteStages[[#This Row],[StageSequence]]=F17285+1,TRUE)</f>
        <v>1</v>
      </c>
    </row>
    <row r="17287" spans="1:14">
      <c r="A17287" t="s">
        <v>7191</v>
      </c>
      <c r="B17287" t="s">
        <v>3003</v>
      </c>
      <c r="C17287" t="s">
        <v>5734</v>
      </c>
      <c r="D17287" s="154">
        <v>87</v>
      </c>
      <c r="E17287" t="s">
        <v>2364</v>
      </c>
      <c r="F17287">
        <v>23</v>
      </c>
      <c r="G17287">
        <v>36</v>
      </c>
      <c r="H17287" t="s">
        <v>3404</v>
      </c>
      <c r="I17287" t="s">
        <v>3946</v>
      </c>
      <c r="K17287" t="s">
        <v>2365</v>
      </c>
      <c r="L17287" t="s">
        <v>2364</v>
      </c>
      <c r="M17287" t="s">
        <v>3404</v>
      </c>
      <c r="N17287" t="b">
        <f>IF(ETMRouteStages[[#This Row],[RID]]=A17286,ETMRouteStages[[#This Row],[StageSequence]]=F17286+1,TRUE)</f>
        <v>1</v>
      </c>
    </row>
    <row r="17288" spans="1:14">
      <c r="A17288" t="s">
        <v>7191</v>
      </c>
      <c r="B17288" t="s">
        <v>3003</v>
      </c>
      <c r="C17288" t="s">
        <v>5734</v>
      </c>
      <c r="D17288" s="154">
        <v>87</v>
      </c>
      <c r="E17288" t="s">
        <v>2360</v>
      </c>
      <c r="F17288">
        <v>24</v>
      </c>
      <c r="G17288">
        <v>37</v>
      </c>
      <c r="H17288" t="s">
        <v>3404</v>
      </c>
      <c r="I17288" t="s">
        <v>3946</v>
      </c>
      <c r="K17288" t="s">
        <v>2361</v>
      </c>
      <c r="L17288" t="s">
        <v>2360</v>
      </c>
      <c r="M17288" t="s">
        <v>3404</v>
      </c>
      <c r="N17288" t="b">
        <f>IF(ETMRouteStages[[#This Row],[RID]]=A17287,ETMRouteStages[[#This Row],[StageSequence]]=F17287+1,TRUE)</f>
        <v>1</v>
      </c>
    </row>
    <row r="17289" spans="1:14">
      <c r="A17289" t="s">
        <v>7191</v>
      </c>
      <c r="B17289" t="s">
        <v>3003</v>
      </c>
      <c r="C17289" t="s">
        <v>5734</v>
      </c>
      <c r="D17289" s="154">
        <v>87</v>
      </c>
      <c r="E17289" t="s">
        <v>1281</v>
      </c>
      <c r="F17289">
        <v>25</v>
      </c>
      <c r="G17289">
        <v>38</v>
      </c>
      <c r="H17289" t="s">
        <v>3404</v>
      </c>
      <c r="I17289" t="s">
        <v>3946</v>
      </c>
      <c r="K17289" t="s">
        <v>1282</v>
      </c>
      <c r="L17289" t="s">
        <v>1281</v>
      </c>
      <c r="M17289" t="s">
        <v>3404</v>
      </c>
      <c r="N17289" t="b">
        <f>IF(ETMRouteStages[[#This Row],[RID]]=A17288,ETMRouteStages[[#This Row],[StageSequence]]=F17288+1,TRUE)</f>
        <v>1</v>
      </c>
    </row>
    <row r="17290" spans="1:14">
      <c r="A17290" t="s">
        <v>7191</v>
      </c>
      <c r="B17290" t="s">
        <v>3003</v>
      </c>
      <c r="C17290" t="s">
        <v>5734</v>
      </c>
      <c r="D17290" s="154">
        <v>87</v>
      </c>
      <c r="E17290" t="s">
        <v>1319</v>
      </c>
      <c r="F17290">
        <v>26</v>
      </c>
      <c r="G17290">
        <v>39</v>
      </c>
      <c r="H17290" t="s">
        <v>3404</v>
      </c>
      <c r="I17290" t="s">
        <v>3946</v>
      </c>
      <c r="K17290" t="s">
        <v>1320</v>
      </c>
      <c r="L17290" t="s">
        <v>1319</v>
      </c>
      <c r="M17290" t="s">
        <v>3404</v>
      </c>
      <c r="N17290" t="b">
        <f>IF(ETMRouteStages[[#This Row],[RID]]=A17289,ETMRouteStages[[#This Row],[StageSequence]]=F17289+1,TRUE)</f>
        <v>1</v>
      </c>
    </row>
    <row r="17291" spans="1:14">
      <c r="A17291" t="s">
        <v>7191</v>
      </c>
      <c r="B17291" t="s">
        <v>3003</v>
      </c>
      <c r="C17291" t="s">
        <v>5734</v>
      </c>
      <c r="D17291" s="154">
        <v>87</v>
      </c>
      <c r="E17291" t="s">
        <v>1279</v>
      </c>
      <c r="F17291">
        <v>27</v>
      </c>
      <c r="G17291">
        <v>40</v>
      </c>
      <c r="H17291" t="s">
        <v>3404</v>
      </c>
      <c r="I17291" t="s">
        <v>3946</v>
      </c>
      <c r="K17291" t="s">
        <v>1280</v>
      </c>
      <c r="L17291" t="s">
        <v>1279</v>
      </c>
      <c r="M17291" t="s">
        <v>3404</v>
      </c>
      <c r="N17291" t="b">
        <f>IF(ETMRouteStages[[#This Row],[RID]]=A17290,ETMRouteStages[[#This Row],[StageSequence]]=F17290+1,TRUE)</f>
        <v>1</v>
      </c>
    </row>
    <row r="17292" spans="1:14">
      <c r="A17292" t="s">
        <v>7191</v>
      </c>
      <c r="B17292" t="s">
        <v>3003</v>
      </c>
      <c r="C17292" t="s">
        <v>5734</v>
      </c>
      <c r="D17292" s="154">
        <v>87</v>
      </c>
      <c r="E17292" t="s">
        <v>1835</v>
      </c>
      <c r="F17292">
        <v>28</v>
      </c>
      <c r="G17292">
        <v>42</v>
      </c>
      <c r="H17292" t="s">
        <v>3404</v>
      </c>
      <c r="I17292" t="s">
        <v>3946</v>
      </c>
      <c r="K17292" t="s">
        <v>1836</v>
      </c>
      <c r="L17292" t="s">
        <v>1835</v>
      </c>
      <c r="M17292" t="s">
        <v>3404</v>
      </c>
      <c r="N17292" t="b">
        <f>IF(ETMRouteStages[[#This Row],[RID]]=A17291,ETMRouteStages[[#This Row],[StageSequence]]=F17291+1,TRUE)</f>
        <v>1</v>
      </c>
    </row>
    <row r="17293" spans="1:14">
      <c r="A17293" t="s">
        <v>7191</v>
      </c>
      <c r="B17293" t="s">
        <v>3003</v>
      </c>
      <c r="C17293" t="s">
        <v>5734</v>
      </c>
      <c r="D17293" s="154">
        <v>87</v>
      </c>
      <c r="E17293" t="s">
        <v>1970</v>
      </c>
      <c r="F17293">
        <v>29</v>
      </c>
      <c r="G17293">
        <v>43</v>
      </c>
      <c r="H17293" t="s">
        <v>3404</v>
      </c>
      <c r="I17293" t="s">
        <v>3946</v>
      </c>
      <c r="K17293" t="s">
        <v>1971</v>
      </c>
      <c r="L17293" t="s">
        <v>1970</v>
      </c>
      <c r="M17293" t="s">
        <v>3404</v>
      </c>
      <c r="N17293" t="b">
        <f>IF(ETMRouteStages[[#This Row],[RID]]=A17292,ETMRouteStages[[#This Row],[StageSequence]]=F17292+1,TRUE)</f>
        <v>1</v>
      </c>
    </row>
    <row r="17294" spans="1:14">
      <c r="A17294" t="s">
        <v>7191</v>
      </c>
      <c r="B17294" t="s">
        <v>3003</v>
      </c>
      <c r="C17294" t="s">
        <v>5734</v>
      </c>
      <c r="D17294" s="154">
        <v>87</v>
      </c>
      <c r="E17294" t="s">
        <v>1170</v>
      </c>
      <c r="F17294">
        <v>30</v>
      </c>
      <c r="G17294">
        <v>44</v>
      </c>
      <c r="H17294" t="s">
        <v>3404</v>
      </c>
      <c r="I17294" t="s">
        <v>3946</v>
      </c>
      <c r="K17294" t="s">
        <v>1171</v>
      </c>
      <c r="L17294" t="s">
        <v>1170</v>
      </c>
      <c r="M17294" t="s">
        <v>3404</v>
      </c>
      <c r="N17294" t="b">
        <f>IF(ETMRouteStages[[#This Row],[RID]]=A17293,ETMRouteStages[[#This Row],[StageSequence]]=F17293+1,TRUE)</f>
        <v>1</v>
      </c>
    </row>
    <row r="17295" spans="1:14">
      <c r="A17295" t="s">
        <v>7191</v>
      </c>
      <c r="B17295" t="s">
        <v>3003</v>
      </c>
      <c r="C17295" t="s">
        <v>5734</v>
      </c>
      <c r="D17295" s="154">
        <v>87</v>
      </c>
      <c r="E17295" t="s">
        <v>2262</v>
      </c>
      <c r="F17295">
        <v>31</v>
      </c>
      <c r="G17295">
        <v>45</v>
      </c>
      <c r="H17295" t="s">
        <v>3404</v>
      </c>
      <c r="I17295" t="s">
        <v>3946</v>
      </c>
      <c r="K17295" t="s">
        <v>2263</v>
      </c>
      <c r="L17295" t="s">
        <v>2262</v>
      </c>
      <c r="M17295" t="s">
        <v>3404</v>
      </c>
      <c r="N17295" t="b">
        <f>IF(ETMRouteStages[[#This Row],[RID]]=A17294,ETMRouteStages[[#This Row],[StageSequence]]=F17294+1,TRUE)</f>
        <v>1</v>
      </c>
    </row>
    <row r="17296" spans="1:14">
      <c r="A17296" t="s">
        <v>7191</v>
      </c>
      <c r="B17296" t="s">
        <v>3003</v>
      </c>
      <c r="C17296" t="s">
        <v>5734</v>
      </c>
      <c r="D17296" s="154">
        <v>87</v>
      </c>
      <c r="E17296" t="s">
        <v>1532</v>
      </c>
      <c r="F17296">
        <v>32</v>
      </c>
      <c r="G17296">
        <v>46</v>
      </c>
      <c r="H17296" t="s">
        <v>3404</v>
      </c>
      <c r="I17296" t="s">
        <v>3946</v>
      </c>
      <c r="K17296" t="s">
        <v>1533</v>
      </c>
      <c r="L17296" t="s">
        <v>1532</v>
      </c>
      <c r="M17296" t="s">
        <v>3404</v>
      </c>
      <c r="N17296" t="b">
        <f>IF(ETMRouteStages[[#This Row],[RID]]=A17295,ETMRouteStages[[#This Row],[StageSequence]]=F17295+1,TRUE)</f>
        <v>1</v>
      </c>
    </row>
    <row r="17297" spans="1:14">
      <c r="A17297" t="s">
        <v>7191</v>
      </c>
      <c r="B17297" t="s">
        <v>3003</v>
      </c>
      <c r="C17297" t="s">
        <v>5734</v>
      </c>
      <c r="D17297" s="154">
        <v>87</v>
      </c>
      <c r="E17297" t="s">
        <v>804</v>
      </c>
      <c r="F17297">
        <v>33</v>
      </c>
      <c r="G17297">
        <v>48</v>
      </c>
      <c r="H17297" t="s">
        <v>3404</v>
      </c>
      <c r="I17297" t="s">
        <v>3946</v>
      </c>
      <c r="K17297" t="s">
        <v>805</v>
      </c>
      <c r="L17297" t="s">
        <v>804</v>
      </c>
      <c r="M17297" t="s">
        <v>3404</v>
      </c>
      <c r="N17297" t="b">
        <f>IF(ETMRouteStages[[#This Row],[RID]]=A17296,ETMRouteStages[[#This Row],[StageSequence]]=F17296+1,TRUE)</f>
        <v>1</v>
      </c>
    </row>
    <row r="17298" spans="1:14">
      <c r="A17298" t="s">
        <v>7191</v>
      </c>
      <c r="B17298" t="s">
        <v>3003</v>
      </c>
      <c r="C17298" t="s">
        <v>5734</v>
      </c>
      <c r="D17298" s="154">
        <v>87</v>
      </c>
      <c r="E17298" t="s">
        <v>758</v>
      </c>
      <c r="F17298">
        <v>34</v>
      </c>
      <c r="G17298">
        <v>49</v>
      </c>
      <c r="H17298" t="s">
        <v>3404</v>
      </c>
      <c r="I17298" t="s">
        <v>3946</v>
      </c>
      <c r="K17298" t="s">
        <v>759</v>
      </c>
      <c r="L17298" t="s">
        <v>758</v>
      </c>
      <c r="M17298" t="s">
        <v>3404</v>
      </c>
      <c r="N17298" t="b">
        <f>IF(ETMRouteStages[[#This Row],[RID]]=A17297,ETMRouteStages[[#This Row],[StageSequence]]=F17297+1,TRUE)</f>
        <v>1</v>
      </c>
    </row>
    <row r="17299" spans="1:14">
      <c r="A17299" t="s">
        <v>7191</v>
      </c>
      <c r="B17299" t="s">
        <v>3003</v>
      </c>
      <c r="C17299" t="s">
        <v>5734</v>
      </c>
      <c r="D17299" s="154">
        <v>87</v>
      </c>
      <c r="E17299" t="s">
        <v>954</v>
      </c>
      <c r="F17299">
        <v>35</v>
      </c>
      <c r="G17299">
        <v>50</v>
      </c>
      <c r="H17299" t="s">
        <v>3404</v>
      </c>
      <c r="I17299" t="s">
        <v>3946</v>
      </c>
      <c r="K17299" t="s">
        <v>955</v>
      </c>
      <c r="L17299" t="s">
        <v>954</v>
      </c>
      <c r="M17299" t="s">
        <v>3404</v>
      </c>
      <c r="N17299" t="b">
        <f>IF(ETMRouteStages[[#This Row],[RID]]=A17298,ETMRouteStages[[#This Row],[StageSequence]]=F17298+1,TRUE)</f>
        <v>1</v>
      </c>
    </row>
    <row r="17300" spans="1:14">
      <c r="A17300" t="s">
        <v>7191</v>
      </c>
      <c r="B17300" t="s">
        <v>3003</v>
      </c>
      <c r="C17300" t="s">
        <v>5734</v>
      </c>
      <c r="D17300" s="154">
        <v>87</v>
      </c>
      <c r="E17300" t="s">
        <v>1781</v>
      </c>
      <c r="F17300">
        <v>36</v>
      </c>
      <c r="G17300">
        <v>51</v>
      </c>
      <c r="H17300" t="s">
        <v>3404</v>
      </c>
      <c r="I17300" t="s">
        <v>3946</v>
      </c>
      <c r="K17300" t="s">
        <v>1782</v>
      </c>
      <c r="L17300" t="s">
        <v>1781</v>
      </c>
      <c r="M17300" t="s">
        <v>3404</v>
      </c>
      <c r="N17300" t="b">
        <f>IF(ETMRouteStages[[#This Row],[RID]]=A17299,ETMRouteStages[[#This Row],[StageSequence]]=F17299+1,TRUE)</f>
        <v>1</v>
      </c>
    </row>
    <row r="17301" spans="1:14">
      <c r="A17301" t="s">
        <v>7191</v>
      </c>
      <c r="B17301" t="s">
        <v>3003</v>
      </c>
      <c r="C17301" t="s">
        <v>5734</v>
      </c>
      <c r="D17301" s="154">
        <v>87</v>
      </c>
      <c r="E17301" t="s">
        <v>1095</v>
      </c>
      <c r="F17301">
        <v>37</v>
      </c>
      <c r="G17301">
        <v>52</v>
      </c>
      <c r="H17301" t="s">
        <v>3404</v>
      </c>
      <c r="I17301" t="s">
        <v>3946</v>
      </c>
      <c r="K17301" t="s">
        <v>1096</v>
      </c>
      <c r="L17301" t="s">
        <v>1095</v>
      </c>
      <c r="M17301" t="s">
        <v>3404</v>
      </c>
      <c r="N17301" t="b">
        <f>IF(ETMRouteStages[[#This Row],[RID]]=A17300,ETMRouteStages[[#This Row],[StageSequence]]=F17300+1,TRUE)</f>
        <v>1</v>
      </c>
    </row>
    <row r="17302" spans="1:14">
      <c r="A17302" t="s">
        <v>7191</v>
      </c>
      <c r="B17302" t="s">
        <v>3003</v>
      </c>
      <c r="C17302" t="s">
        <v>5734</v>
      </c>
      <c r="D17302" s="154">
        <v>87</v>
      </c>
      <c r="E17302" t="s">
        <v>1697</v>
      </c>
      <c r="F17302">
        <v>38</v>
      </c>
      <c r="G17302">
        <v>54</v>
      </c>
      <c r="H17302" t="s">
        <v>3404</v>
      </c>
      <c r="I17302" t="s">
        <v>3946</v>
      </c>
      <c r="K17302" t="s">
        <v>1698</v>
      </c>
      <c r="L17302" t="s">
        <v>1697</v>
      </c>
      <c r="M17302" t="s">
        <v>3404</v>
      </c>
      <c r="N17302" t="b">
        <f>IF(ETMRouteStages[[#This Row],[RID]]=A17301,ETMRouteStages[[#This Row],[StageSequence]]=F17301+1,TRUE)</f>
        <v>1</v>
      </c>
    </row>
    <row r="17303" spans="1:14">
      <c r="A17303" t="s">
        <v>7191</v>
      </c>
      <c r="B17303" t="s">
        <v>3003</v>
      </c>
      <c r="C17303" t="s">
        <v>5734</v>
      </c>
      <c r="D17303" s="154">
        <v>87</v>
      </c>
      <c r="E17303" t="s">
        <v>2151</v>
      </c>
      <c r="F17303">
        <v>39</v>
      </c>
      <c r="G17303">
        <v>55</v>
      </c>
      <c r="H17303" t="s">
        <v>3404</v>
      </c>
      <c r="I17303" t="s">
        <v>3946</v>
      </c>
      <c r="K17303" t="s">
        <v>2152</v>
      </c>
      <c r="L17303" t="s">
        <v>2151</v>
      </c>
      <c r="M17303" t="s">
        <v>3404</v>
      </c>
      <c r="N17303" t="b">
        <f>IF(ETMRouteStages[[#This Row],[RID]]=A17302,ETMRouteStages[[#This Row],[StageSequence]]=F17302+1,TRUE)</f>
        <v>1</v>
      </c>
    </row>
    <row r="17304" spans="1:14">
      <c r="A17304" t="s">
        <v>7191</v>
      </c>
      <c r="B17304" t="s">
        <v>3003</v>
      </c>
      <c r="C17304" t="s">
        <v>5734</v>
      </c>
      <c r="D17304" s="154">
        <v>87</v>
      </c>
      <c r="E17304" t="s">
        <v>3104</v>
      </c>
      <c r="F17304">
        <v>40</v>
      </c>
      <c r="G17304">
        <v>56</v>
      </c>
      <c r="H17304" t="s">
        <v>3404</v>
      </c>
      <c r="I17304" t="s">
        <v>3946</v>
      </c>
      <c r="K17304" t="s">
        <v>3105</v>
      </c>
      <c r="L17304" t="s">
        <v>3104</v>
      </c>
      <c r="M17304" t="s">
        <v>3404</v>
      </c>
      <c r="N17304" t="b">
        <f>IF(ETMRouteStages[[#This Row],[RID]]=A17303,ETMRouteStages[[#This Row],[StageSequence]]=F17303+1,TRUE)</f>
        <v>1</v>
      </c>
    </row>
    <row r="17305" spans="1:14">
      <c r="A17305" t="s">
        <v>7191</v>
      </c>
      <c r="B17305" t="s">
        <v>3003</v>
      </c>
      <c r="C17305" t="s">
        <v>5734</v>
      </c>
      <c r="D17305" s="154">
        <v>87</v>
      </c>
      <c r="E17305" t="s">
        <v>3106</v>
      </c>
      <c r="F17305">
        <v>41</v>
      </c>
      <c r="G17305">
        <v>57</v>
      </c>
      <c r="H17305" t="s">
        <v>3404</v>
      </c>
      <c r="I17305" t="s">
        <v>3946</v>
      </c>
      <c r="K17305" t="s">
        <v>3107</v>
      </c>
      <c r="L17305" t="s">
        <v>3106</v>
      </c>
      <c r="M17305" t="s">
        <v>3404</v>
      </c>
      <c r="N17305" t="b">
        <f>IF(ETMRouteStages[[#This Row],[RID]]=A17304,ETMRouteStages[[#This Row],[StageSequence]]=F17304+1,TRUE)</f>
        <v>1</v>
      </c>
    </row>
    <row r="17306" spans="1:14">
      <c r="A17306" t="s">
        <v>7191</v>
      </c>
      <c r="B17306" t="s">
        <v>3003</v>
      </c>
      <c r="C17306" t="s">
        <v>5734</v>
      </c>
      <c r="D17306" s="154">
        <v>87</v>
      </c>
      <c r="E17306" t="s">
        <v>1809</v>
      </c>
      <c r="F17306">
        <v>42</v>
      </c>
      <c r="G17306">
        <v>58</v>
      </c>
      <c r="H17306" t="s">
        <v>3404</v>
      </c>
      <c r="I17306" t="s">
        <v>3946</v>
      </c>
      <c r="K17306" t="s">
        <v>1810</v>
      </c>
      <c r="L17306" t="s">
        <v>1809</v>
      </c>
      <c r="M17306" t="s">
        <v>3404</v>
      </c>
      <c r="N17306" t="b">
        <f>IF(ETMRouteStages[[#This Row],[RID]]=A17305,ETMRouteStages[[#This Row],[StageSequence]]=F17305+1,TRUE)</f>
        <v>1</v>
      </c>
    </row>
    <row r="17307" spans="1:14">
      <c r="A17307" t="s">
        <v>7191</v>
      </c>
      <c r="B17307" t="s">
        <v>3003</v>
      </c>
      <c r="C17307" t="s">
        <v>5734</v>
      </c>
      <c r="D17307" s="154">
        <v>87</v>
      </c>
      <c r="E17307" t="s">
        <v>2266</v>
      </c>
      <c r="F17307">
        <v>43</v>
      </c>
      <c r="G17307">
        <v>60</v>
      </c>
      <c r="H17307" t="s">
        <v>3404</v>
      </c>
      <c r="I17307" t="s">
        <v>3946</v>
      </c>
      <c r="K17307" t="s">
        <v>2267</v>
      </c>
      <c r="L17307" t="s">
        <v>2266</v>
      </c>
      <c r="M17307" t="s">
        <v>3404</v>
      </c>
      <c r="N17307" t="b">
        <f>IF(ETMRouteStages[[#This Row],[RID]]=A17306,ETMRouteStages[[#This Row],[StageSequence]]=F17306+1,TRUE)</f>
        <v>1</v>
      </c>
    </row>
    <row r="17308" spans="1:14">
      <c r="A17308" t="s">
        <v>7191</v>
      </c>
      <c r="B17308" t="s">
        <v>3003</v>
      </c>
      <c r="C17308" t="s">
        <v>5734</v>
      </c>
      <c r="D17308" s="154">
        <v>87</v>
      </c>
      <c r="E17308" t="s">
        <v>2033</v>
      </c>
      <c r="F17308">
        <v>44</v>
      </c>
      <c r="G17308">
        <v>62</v>
      </c>
      <c r="H17308" t="s">
        <v>3404</v>
      </c>
      <c r="I17308" t="s">
        <v>3946</v>
      </c>
      <c r="K17308" t="s">
        <v>2034</v>
      </c>
      <c r="L17308" t="s">
        <v>2033</v>
      </c>
      <c r="M17308" t="s">
        <v>3404</v>
      </c>
      <c r="N17308" t="b">
        <f>IF(ETMRouteStages[[#This Row],[RID]]=A17307,ETMRouteStages[[#This Row],[StageSequence]]=F17307+1,TRUE)</f>
        <v>1</v>
      </c>
    </row>
    <row r="17309" spans="1:14">
      <c r="A17309" t="s">
        <v>7191</v>
      </c>
      <c r="B17309" t="s">
        <v>3003</v>
      </c>
      <c r="C17309" t="s">
        <v>5734</v>
      </c>
      <c r="D17309" s="154">
        <v>87</v>
      </c>
      <c r="E17309" t="s">
        <v>2753</v>
      </c>
      <c r="F17309">
        <v>45</v>
      </c>
      <c r="G17309">
        <v>63</v>
      </c>
      <c r="H17309" t="s">
        <v>3404</v>
      </c>
      <c r="I17309" t="s">
        <v>3946</v>
      </c>
      <c r="J17309" t="s">
        <v>6088</v>
      </c>
      <c r="K17309" t="s">
        <v>2754</v>
      </c>
      <c r="L17309" t="s">
        <v>2753</v>
      </c>
      <c r="M17309" t="s">
        <v>3404</v>
      </c>
      <c r="N17309" t="b">
        <f>IF(ETMRouteStages[[#This Row],[RID]]=A17308,ETMRouteStages[[#This Row],[StageSequence]]=F17308+1,TRUE)</f>
        <v>1</v>
      </c>
    </row>
    <row r="17310" spans="1:14">
      <c r="A17310" t="s">
        <v>7191</v>
      </c>
      <c r="B17310" t="s">
        <v>3003</v>
      </c>
      <c r="C17310" t="s">
        <v>5734</v>
      </c>
      <c r="D17310" s="154">
        <v>87</v>
      </c>
      <c r="E17310" t="s">
        <v>2562</v>
      </c>
      <c r="F17310">
        <v>46</v>
      </c>
      <c r="G17310">
        <v>65</v>
      </c>
      <c r="H17310" t="s">
        <v>3404</v>
      </c>
      <c r="I17310" t="s">
        <v>3946</v>
      </c>
      <c r="J17310" t="s">
        <v>6098</v>
      </c>
      <c r="K17310" t="s">
        <v>2563</v>
      </c>
      <c r="L17310" t="s">
        <v>2562</v>
      </c>
      <c r="M17310" t="s">
        <v>3404</v>
      </c>
      <c r="N17310" t="b">
        <f>IF(ETMRouteStages[[#This Row],[RID]]=A17309,ETMRouteStages[[#This Row],[StageSequence]]=F17309+1,TRUE)</f>
        <v>1</v>
      </c>
    </row>
    <row r="17311" spans="1:14">
      <c r="A17311" t="s">
        <v>7191</v>
      </c>
      <c r="B17311" t="s">
        <v>3003</v>
      </c>
      <c r="C17311" t="s">
        <v>5734</v>
      </c>
      <c r="D17311" s="154">
        <v>87</v>
      </c>
      <c r="E17311" t="s">
        <v>2566</v>
      </c>
      <c r="F17311">
        <v>47</v>
      </c>
      <c r="G17311">
        <v>66</v>
      </c>
      <c r="H17311" t="s">
        <v>3404</v>
      </c>
      <c r="I17311" t="s">
        <v>3946</v>
      </c>
      <c r="K17311" t="s">
        <v>2567</v>
      </c>
      <c r="L17311" t="s">
        <v>2566</v>
      </c>
      <c r="M17311" t="s">
        <v>3404</v>
      </c>
      <c r="N17311" t="b">
        <f>IF(ETMRouteStages[[#This Row],[RID]]=A17310,ETMRouteStages[[#This Row],[StageSequence]]=F17310+1,TRUE)</f>
        <v>1</v>
      </c>
    </row>
    <row r="17312" spans="1:14">
      <c r="A17312" t="s">
        <v>7191</v>
      </c>
      <c r="B17312" t="s">
        <v>3003</v>
      </c>
      <c r="C17312" t="s">
        <v>5734</v>
      </c>
      <c r="D17312" s="154">
        <v>87</v>
      </c>
      <c r="E17312" t="s">
        <v>548</v>
      </c>
      <c r="F17312">
        <v>48</v>
      </c>
      <c r="G17312">
        <v>67</v>
      </c>
      <c r="H17312" t="s">
        <v>3404</v>
      </c>
      <c r="I17312" t="s">
        <v>3946</v>
      </c>
      <c r="K17312" t="s">
        <v>549</v>
      </c>
      <c r="L17312" t="s">
        <v>548</v>
      </c>
      <c r="M17312" t="s">
        <v>3404</v>
      </c>
      <c r="N17312" t="b">
        <f>IF(ETMRouteStages[[#This Row],[RID]]=A17311,ETMRouteStages[[#This Row],[StageSequence]]=F17311+1,TRUE)</f>
        <v>1</v>
      </c>
    </row>
    <row r="17313" spans="1:14">
      <c r="A17313" t="s">
        <v>7191</v>
      </c>
      <c r="B17313" t="s">
        <v>3003</v>
      </c>
      <c r="C17313" t="s">
        <v>5734</v>
      </c>
      <c r="D17313" s="154">
        <v>87</v>
      </c>
      <c r="E17313" t="s">
        <v>1659</v>
      </c>
      <c r="F17313">
        <v>49</v>
      </c>
      <c r="G17313">
        <v>68</v>
      </c>
      <c r="H17313" t="s">
        <v>3404</v>
      </c>
      <c r="I17313" t="s">
        <v>3946</v>
      </c>
      <c r="K17313" t="s">
        <v>1660</v>
      </c>
      <c r="L17313" t="s">
        <v>1659</v>
      </c>
      <c r="M17313" t="s">
        <v>3404</v>
      </c>
      <c r="N17313" t="b">
        <f>IF(ETMRouteStages[[#This Row],[RID]]=A17312,ETMRouteStages[[#This Row],[StageSequence]]=F17312+1,TRUE)</f>
        <v>1</v>
      </c>
    </row>
    <row r="17314" spans="1:14">
      <c r="A17314" t="s">
        <v>7191</v>
      </c>
      <c r="B17314" t="s">
        <v>3003</v>
      </c>
      <c r="C17314" t="s">
        <v>5734</v>
      </c>
      <c r="D17314" s="154">
        <v>87</v>
      </c>
      <c r="E17314" t="s">
        <v>1795</v>
      </c>
      <c r="F17314">
        <v>50</v>
      </c>
      <c r="G17314">
        <v>71</v>
      </c>
      <c r="H17314" t="s">
        <v>3404</v>
      </c>
      <c r="I17314" t="s">
        <v>3946</v>
      </c>
      <c r="K17314" t="s">
        <v>1796</v>
      </c>
      <c r="L17314" t="s">
        <v>1795</v>
      </c>
      <c r="M17314" t="s">
        <v>3404</v>
      </c>
      <c r="N17314" t="b">
        <f>IF(ETMRouteStages[[#This Row],[RID]]=A17313,ETMRouteStages[[#This Row],[StageSequence]]=F17313+1,TRUE)</f>
        <v>1</v>
      </c>
    </row>
    <row r="17315" spans="1:14">
      <c r="A17315" t="s">
        <v>7191</v>
      </c>
      <c r="B17315" t="s">
        <v>3003</v>
      </c>
      <c r="C17315" t="s">
        <v>5734</v>
      </c>
      <c r="D17315" s="154">
        <v>87</v>
      </c>
      <c r="E17315" t="s">
        <v>437</v>
      </c>
      <c r="F17315">
        <v>51</v>
      </c>
      <c r="G17315">
        <v>75</v>
      </c>
      <c r="H17315" t="s">
        <v>3404</v>
      </c>
      <c r="I17315" t="s">
        <v>3946</v>
      </c>
      <c r="K17315" t="s">
        <v>438</v>
      </c>
      <c r="L17315" t="s">
        <v>437</v>
      </c>
      <c r="M17315" t="s">
        <v>3404</v>
      </c>
      <c r="N17315" t="b">
        <f>IF(ETMRouteStages[[#This Row],[RID]]=A17314,ETMRouteStages[[#This Row],[StageSequence]]=F17314+1,TRUE)</f>
        <v>1</v>
      </c>
    </row>
    <row r="17316" spans="1:14">
      <c r="A17316" t="s">
        <v>7191</v>
      </c>
      <c r="B17316" t="s">
        <v>3003</v>
      </c>
      <c r="C17316" t="s">
        <v>5734</v>
      </c>
      <c r="D17316" s="154">
        <v>87</v>
      </c>
      <c r="E17316" t="s">
        <v>2653</v>
      </c>
      <c r="F17316">
        <v>52</v>
      </c>
      <c r="G17316">
        <v>77</v>
      </c>
      <c r="H17316" t="s">
        <v>3404</v>
      </c>
      <c r="I17316" t="s">
        <v>3946</v>
      </c>
      <c r="K17316" t="s">
        <v>2654</v>
      </c>
      <c r="L17316" t="s">
        <v>2653</v>
      </c>
      <c r="M17316" t="s">
        <v>3404</v>
      </c>
      <c r="N17316" t="b">
        <f>IF(ETMRouteStages[[#This Row],[RID]]=A17315,ETMRouteStages[[#This Row],[StageSequence]]=F17315+1,TRUE)</f>
        <v>1</v>
      </c>
    </row>
    <row r="17317" spans="1:14">
      <c r="A17317" t="s">
        <v>7191</v>
      </c>
      <c r="B17317" t="s">
        <v>3003</v>
      </c>
      <c r="C17317" t="s">
        <v>5734</v>
      </c>
      <c r="D17317" s="154">
        <v>87</v>
      </c>
      <c r="E17317" t="s">
        <v>538</v>
      </c>
      <c r="F17317">
        <v>53</v>
      </c>
      <c r="G17317">
        <v>79</v>
      </c>
      <c r="H17317" t="s">
        <v>3404</v>
      </c>
      <c r="I17317" t="s">
        <v>3946</v>
      </c>
      <c r="K17317" t="s">
        <v>539</v>
      </c>
      <c r="L17317" t="s">
        <v>538</v>
      </c>
      <c r="M17317" t="s">
        <v>3404</v>
      </c>
      <c r="N17317" t="b">
        <f>IF(ETMRouteStages[[#This Row],[RID]]=A17316,ETMRouteStages[[#This Row],[StageSequence]]=F17316+1,TRUE)</f>
        <v>1</v>
      </c>
    </row>
    <row r="17318" spans="1:14">
      <c r="A17318" t="s">
        <v>7191</v>
      </c>
      <c r="B17318" t="s">
        <v>3003</v>
      </c>
      <c r="C17318" t="s">
        <v>5734</v>
      </c>
      <c r="D17318" s="154">
        <v>87</v>
      </c>
      <c r="E17318" t="s">
        <v>2785</v>
      </c>
      <c r="F17318">
        <v>54</v>
      </c>
      <c r="G17318">
        <v>82</v>
      </c>
      <c r="H17318" t="s">
        <v>3404</v>
      </c>
      <c r="I17318" t="s">
        <v>3946</v>
      </c>
      <c r="K17318" t="s">
        <v>2786</v>
      </c>
      <c r="L17318" t="s">
        <v>2785</v>
      </c>
      <c r="M17318" t="s">
        <v>3404</v>
      </c>
      <c r="N17318" t="b">
        <f>IF(ETMRouteStages[[#This Row],[RID]]=A17317,ETMRouteStages[[#This Row],[StageSequence]]=F17317+1,TRUE)</f>
        <v>1</v>
      </c>
    </row>
    <row r="17319" spans="1:14">
      <c r="A17319" t="s">
        <v>7191</v>
      </c>
      <c r="B17319" t="s">
        <v>3003</v>
      </c>
      <c r="C17319" t="s">
        <v>5734</v>
      </c>
      <c r="D17319" s="154">
        <v>87</v>
      </c>
      <c r="E17319" t="s">
        <v>2035</v>
      </c>
      <c r="F17319">
        <v>55</v>
      </c>
      <c r="G17319">
        <v>83</v>
      </c>
      <c r="H17319" t="s">
        <v>3404</v>
      </c>
      <c r="I17319" t="s">
        <v>3946</v>
      </c>
      <c r="K17319" t="s">
        <v>2036</v>
      </c>
      <c r="L17319" t="s">
        <v>2035</v>
      </c>
      <c r="M17319" t="s">
        <v>3404</v>
      </c>
      <c r="N17319" t="b">
        <f>IF(ETMRouteStages[[#This Row],[RID]]=A17318,ETMRouteStages[[#This Row],[StageSequence]]=F17318+1,TRUE)</f>
        <v>1</v>
      </c>
    </row>
    <row r="17320" spans="1:14">
      <c r="A17320" t="s">
        <v>7191</v>
      </c>
      <c r="B17320" t="s">
        <v>3003</v>
      </c>
      <c r="C17320" t="s">
        <v>5734</v>
      </c>
      <c r="D17320" s="154">
        <v>87</v>
      </c>
      <c r="E17320" t="s">
        <v>1168</v>
      </c>
      <c r="F17320">
        <v>56</v>
      </c>
      <c r="G17320">
        <v>87</v>
      </c>
      <c r="H17320" t="s">
        <v>3404</v>
      </c>
      <c r="I17320" t="s">
        <v>3946</v>
      </c>
      <c r="K17320" t="s">
        <v>1169</v>
      </c>
      <c r="L17320" t="s">
        <v>1168</v>
      </c>
      <c r="M17320" t="s">
        <v>3404</v>
      </c>
      <c r="N17320" t="b">
        <f>IF(ETMRouteStages[[#This Row],[RID]]=A17319,ETMRouteStages[[#This Row],[StageSequence]]=F17319+1,TRUE)</f>
        <v>1</v>
      </c>
    </row>
    <row r="17321" spans="1:14">
      <c r="A17321" t="s">
        <v>7191</v>
      </c>
      <c r="B17321" t="s">
        <v>3003</v>
      </c>
      <c r="C17321" t="s">
        <v>5734</v>
      </c>
      <c r="D17321" s="154">
        <v>87</v>
      </c>
      <c r="E17321" t="s">
        <v>2628</v>
      </c>
      <c r="F17321">
        <v>57</v>
      </c>
      <c r="G17321">
        <v>90</v>
      </c>
      <c r="H17321" t="s">
        <v>3404</v>
      </c>
      <c r="I17321" t="s">
        <v>3946</v>
      </c>
      <c r="K17321" t="s">
        <v>2629</v>
      </c>
      <c r="L17321" t="s">
        <v>2628</v>
      </c>
      <c r="M17321" t="s">
        <v>3404</v>
      </c>
      <c r="N17321" t="b">
        <f>IF(ETMRouteStages[[#This Row],[RID]]=A17320,ETMRouteStages[[#This Row],[StageSequence]]=F17320+1,TRUE)</f>
        <v>1</v>
      </c>
    </row>
    <row r="17322" spans="1:14">
      <c r="A17322" t="s">
        <v>7191</v>
      </c>
      <c r="B17322" t="s">
        <v>3003</v>
      </c>
      <c r="C17322" t="s">
        <v>5734</v>
      </c>
      <c r="D17322" s="154">
        <v>87</v>
      </c>
      <c r="E17322" t="s">
        <v>3032</v>
      </c>
      <c r="F17322">
        <v>58</v>
      </c>
      <c r="G17322">
        <v>93</v>
      </c>
      <c r="H17322" t="s">
        <v>3404</v>
      </c>
      <c r="I17322" t="s">
        <v>3946</v>
      </c>
      <c r="K17322" t="s">
        <v>3033</v>
      </c>
      <c r="L17322" t="s">
        <v>3032</v>
      </c>
      <c r="M17322" t="s">
        <v>3404</v>
      </c>
      <c r="N17322" t="b">
        <f>IF(ETMRouteStages[[#This Row],[RID]]=A17321,ETMRouteStages[[#This Row],[StageSequence]]=F17321+1,TRUE)</f>
        <v>1</v>
      </c>
    </row>
    <row r="17323" spans="1:14">
      <c r="A17323" t="s">
        <v>7191</v>
      </c>
      <c r="B17323" t="s">
        <v>3003</v>
      </c>
      <c r="C17323" t="s">
        <v>5734</v>
      </c>
      <c r="D17323" s="154">
        <v>87</v>
      </c>
      <c r="E17323" t="s">
        <v>1223</v>
      </c>
      <c r="F17323">
        <v>59</v>
      </c>
      <c r="G17323">
        <v>97</v>
      </c>
      <c r="H17323" t="s">
        <v>3404</v>
      </c>
      <c r="I17323" t="s">
        <v>3946</v>
      </c>
      <c r="K17323" t="s">
        <v>1224</v>
      </c>
      <c r="L17323" t="s">
        <v>1223</v>
      </c>
      <c r="M17323" t="s">
        <v>3404</v>
      </c>
      <c r="N17323" t="b">
        <f>IF(ETMRouteStages[[#This Row],[RID]]=A17322,ETMRouteStages[[#This Row],[StageSequence]]=F17322+1,TRUE)</f>
        <v>1</v>
      </c>
    </row>
    <row r="17324" spans="1:14">
      <c r="A17324" t="s">
        <v>7191</v>
      </c>
      <c r="B17324" t="s">
        <v>3003</v>
      </c>
      <c r="C17324" t="s">
        <v>5734</v>
      </c>
      <c r="D17324" s="154">
        <v>87</v>
      </c>
      <c r="E17324" t="s">
        <v>586</v>
      </c>
      <c r="F17324">
        <v>60</v>
      </c>
      <c r="G17324">
        <v>101</v>
      </c>
      <c r="H17324" t="s">
        <v>3404</v>
      </c>
      <c r="I17324" t="s">
        <v>3946</v>
      </c>
      <c r="K17324" t="s">
        <v>587</v>
      </c>
      <c r="L17324" t="s">
        <v>586</v>
      </c>
      <c r="M17324" t="s">
        <v>3404</v>
      </c>
      <c r="N17324" t="b">
        <f>IF(ETMRouteStages[[#This Row],[RID]]=A17323,ETMRouteStages[[#This Row],[StageSequence]]=F17323+1,TRUE)</f>
        <v>1</v>
      </c>
    </row>
    <row r="17325" spans="1:14">
      <c r="A17325" t="s">
        <v>7191</v>
      </c>
      <c r="B17325" t="s">
        <v>3003</v>
      </c>
      <c r="C17325" t="s">
        <v>5734</v>
      </c>
      <c r="D17325" s="154">
        <v>87</v>
      </c>
      <c r="E17325" t="s">
        <v>1500</v>
      </c>
      <c r="F17325">
        <v>61</v>
      </c>
      <c r="G17325">
        <v>103</v>
      </c>
      <c r="H17325" t="s">
        <v>3404</v>
      </c>
      <c r="I17325" t="s">
        <v>3946</v>
      </c>
      <c r="K17325" t="s">
        <v>1501</v>
      </c>
      <c r="L17325" t="s">
        <v>1500</v>
      </c>
      <c r="M17325" t="s">
        <v>3404</v>
      </c>
      <c r="N17325" t="b">
        <f>IF(ETMRouteStages[[#This Row],[RID]]=A17324,ETMRouteStages[[#This Row],[StageSequence]]=F17324+1,TRUE)</f>
        <v>1</v>
      </c>
    </row>
    <row r="17326" spans="1:14">
      <c r="A17326" t="s">
        <v>7191</v>
      </c>
      <c r="B17326" t="s">
        <v>3003</v>
      </c>
      <c r="C17326" t="s">
        <v>5734</v>
      </c>
      <c r="D17326" s="154">
        <v>87</v>
      </c>
      <c r="E17326" t="s">
        <v>1578</v>
      </c>
      <c r="F17326">
        <v>62</v>
      </c>
      <c r="G17326">
        <v>109</v>
      </c>
      <c r="H17326" t="s">
        <v>3404</v>
      </c>
      <c r="I17326" t="s">
        <v>3946</v>
      </c>
      <c r="K17326" t="s">
        <v>1579</v>
      </c>
      <c r="L17326" t="s">
        <v>1578</v>
      </c>
      <c r="M17326" t="s">
        <v>3404</v>
      </c>
      <c r="N17326" t="b">
        <f>IF(ETMRouteStages[[#This Row],[RID]]=A17325,ETMRouteStages[[#This Row],[StageSequence]]=F17325+1,TRUE)</f>
        <v>1</v>
      </c>
    </row>
    <row r="17327" spans="1:14">
      <c r="A17327" t="s">
        <v>7191</v>
      </c>
      <c r="B17327" t="s">
        <v>3003</v>
      </c>
      <c r="C17327" t="s">
        <v>5734</v>
      </c>
      <c r="D17327" s="154">
        <v>87</v>
      </c>
      <c r="E17327" t="s">
        <v>1908</v>
      </c>
      <c r="F17327">
        <v>63</v>
      </c>
      <c r="G17327">
        <v>116</v>
      </c>
      <c r="H17327" t="s">
        <v>3404</v>
      </c>
      <c r="I17327" t="s">
        <v>3946</v>
      </c>
      <c r="K17327" t="s">
        <v>1909</v>
      </c>
      <c r="L17327" t="s">
        <v>1908</v>
      </c>
      <c r="M17327" t="s">
        <v>3404</v>
      </c>
      <c r="N17327" t="b">
        <f>IF(ETMRouteStages[[#This Row],[RID]]=A17326,ETMRouteStages[[#This Row],[StageSequence]]=F17326+1,TRUE)</f>
        <v>1</v>
      </c>
    </row>
    <row r="17328" spans="1:14">
      <c r="A17328" t="s">
        <v>7191</v>
      </c>
      <c r="B17328" t="s">
        <v>3003</v>
      </c>
      <c r="C17328" t="s">
        <v>5734</v>
      </c>
      <c r="D17328" s="154">
        <v>87</v>
      </c>
      <c r="E17328" t="s">
        <v>3048</v>
      </c>
      <c r="F17328">
        <v>64</v>
      </c>
      <c r="G17328">
        <v>120</v>
      </c>
      <c r="H17328" t="s">
        <v>3404</v>
      </c>
      <c r="I17328" t="s">
        <v>3946</v>
      </c>
      <c r="K17328" t="s">
        <v>3049</v>
      </c>
      <c r="L17328" t="s">
        <v>3048</v>
      </c>
      <c r="M17328" t="s">
        <v>3404</v>
      </c>
      <c r="N17328" t="b">
        <f>IF(ETMRouteStages[[#This Row],[RID]]=A17327,ETMRouteStages[[#This Row],[StageSequence]]=F17327+1,TRUE)</f>
        <v>1</v>
      </c>
    </row>
    <row r="17329" spans="1:14">
      <c r="A17329" t="s">
        <v>7191</v>
      </c>
      <c r="B17329" t="s">
        <v>3003</v>
      </c>
      <c r="C17329" t="s">
        <v>5734</v>
      </c>
      <c r="D17329" s="154">
        <v>87</v>
      </c>
      <c r="E17329" t="s">
        <v>2243</v>
      </c>
      <c r="F17329">
        <v>65</v>
      </c>
      <c r="G17329">
        <v>122</v>
      </c>
      <c r="H17329" t="s">
        <v>3404</v>
      </c>
      <c r="I17329" t="s">
        <v>3946</v>
      </c>
      <c r="K17329" t="s">
        <v>2244</v>
      </c>
      <c r="L17329" t="s">
        <v>2243</v>
      </c>
      <c r="M17329" t="s">
        <v>3404</v>
      </c>
      <c r="N17329" t="b">
        <f>IF(ETMRouteStages[[#This Row],[RID]]=A17328,ETMRouteStages[[#This Row],[StageSequence]]=F17328+1,TRUE)</f>
        <v>1</v>
      </c>
    </row>
    <row r="17330" spans="1:14">
      <c r="A17330" t="s">
        <v>7191</v>
      </c>
      <c r="B17330" t="s">
        <v>3003</v>
      </c>
      <c r="C17330" t="s">
        <v>5734</v>
      </c>
      <c r="D17330" s="154">
        <v>87</v>
      </c>
      <c r="E17330" t="s">
        <v>1669</v>
      </c>
      <c r="F17330">
        <v>66</v>
      </c>
      <c r="G17330">
        <v>123</v>
      </c>
      <c r="H17330" t="s">
        <v>3404</v>
      </c>
      <c r="I17330" t="s">
        <v>3946</v>
      </c>
      <c r="K17330" t="s">
        <v>1670</v>
      </c>
      <c r="L17330" t="s">
        <v>1669</v>
      </c>
      <c r="M17330" t="s">
        <v>3404</v>
      </c>
      <c r="N17330" t="b">
        <f>IF(ETMRouteStages[[#This Row],[RID]]=A17329,ETMRouteStages[[#This Row],[StageSequence]]=F17329+1,TRUE)</f>
        <v>1</v>
      </c>
    </row>
    <row r="17331" spans="1:14">
      <c r="A17331" t="s">
        <v>7191</v>
      </c>
      <c r="B17331" t="s">
        <v>3003</v>
      </c>
      <c r="C17331" t="s">
        <v>5734</v>
      </c>
      <c r="D17331" s="154">
        <v>87</v>
      </c>
      <c r="E17331" t="s">
        <v>1538</v>
      </c>
      <c r="F17331">
        <v>67</v>
      </c>
      <c r="G17331">
        <v>130</v>
      </c>
      <c r="H17331" t="s">
        <v>3404</v>
      </c>
      <c r="I17331" t="s">
        <v>3946</v>
      </c>
      <c r="K17331" t="s">
        <v>1539</v>
      </c>
      <c r="L17331" t="s">
        <v>1538</v>
      </c>
      <c r="M17331" t="s">
        <v>3404</v>
      </c>
      <c r="N17331" t="b">
        <f>IF(ETMRouteStages[[#This Row],[RID]]=A17330,ETMRouteStages[[#This Row],[StageSequence]]=F17330+1,TRUE)</f>
        <v>1</v>
      </c>
    </row>
    <row r="17332" spans="1:14">
      <c r="A17332" t="s">
        <v>7192</v>
      </c>
      <c r="B17332" t="s">
        <v>3003</v>
      </c>
      <c r="C17332" t="s">
        <v>5536</v>
      </c>
      <c r="D17332" s="154">
        <v>9</v>
      </c>
      <c r="E17332" t="s">
        <v>1363</v>
      </c>
      <c r="F17332">
        <v>1</v>
      </c>
      <c r="G17332">
        <v>0</v>
      </c>
      <c r="H17332" t="s">
        <v>3404</v>
      </c>
      <c r="I17332" t="s">
        <v>3515</v>
      </c>
      <c r="K17332" t="s">
        <v>1364</v>
      </c>
      <c r="L17332" t="s">
        <v>1363</v>
      </c>
      <c r="M17332" t="s">
        <v>3404</v>
      </c>
      <c r="N17332" t="b">
        <f>IF(ETMRouteStages[[#This Row],[RID]]=A17331,ETMRouteStages[[#This Row],[StageSequence]]=F17331+1,TRUE)</f>
        <v>1</v>
      </c>
    </row>
    <row r="17333" spans="1:14">
      <c r="A17333" t="s">
        <v>7192</v>
      </c>
      <c r="B17333" t="s">
        <v>3003</v>
      </c>
      <c r="C17333" t="s">
        <v>5536</v>
      </c>
      <c r="D17333" s="154">
        <v>9</v>
      </c>
      <c r="E17333" t="s">
        <v>2479</v>
      </c>
      <c r="F17333">
        <v>2</v>
      </c>
      <c r="G17333">
        <v>2</v>
      </c>
      <c r="H17333" t="s">
        <v>3404</v>
      </c>
      <c r="I17333" t="s">
        <v>3515</v>
      </c>
      <c r="K17333" t="s">
        <v>2480</v>
      </c>
      <c r="L17333" t="s">
        <v>2479</v>
      </c>
      <c r="M17333" t="s">
        <v>3404</v>
      </c>
      <c r="N17333" t="b">
        <f>IF(ETMRouteStages[[#This Row],[RID]]=A17332,ETMRouteStages[[#This Row],[StageSequence]]=F17332+1,TRUE)</f>
        <v>1</v>
      </c>
    </row>
    <row r="17334" spans="1:14">
      <c r="A17334" t="s">
        <v>7192</v>
      </c>
      <c r="B17334" t="s">
        <v>3003</v>
      </c>
      <c r="C17334" t="s">
        <v>5536</v>
      </c>
      <c r="D17334" s="154">
        <v>9</v>
      </c>
      <c r="E17334" t="s">
        <v>3002</v>
      </c>
      <c r="F17334">
        <v>3</v>
      </c>
      <c r="G17334">
        <v>4</v>
      </c>
      <c r="H17334" t="s">
        <v>3404</v>
      </c>
      <c r="I17334" t="s">
        <v>3515</v>
      </c>
      <c r="K17334" t="s">
        <v>3003</v>
      </c>
      <c r="L17334" t="s">
        <v>3002</v>
      </c>
      <c r="M17334" t="s">
        <v>3404</v>
      </c>
      <c r="N17334" t="b">
        <f>IF(ETMRouteStages[[#This Row],[RID]]=A17333,ETMRouteStages[[#This Row],[StageSequence]]=F17333+1,TRUE)</f>
        <v>1</v>
      </c>
    </row>
    <row r="17335" spans="1:14">
      <c r="A17335" t="s">
        <v>7192</v>
      </c>
      <c r="B17335" t="s">
        <v>3003</v>
      </c>
      <c r="C17335" t="s">
        <v>5536</v>
      </c>
      <c r="D17335" s="154">
        <v>9</v>
      </c>
      <c r="E17335" t="s">
        <v>2644</v>
      </c>
      <c r="F17335">
        <v>4</v>
      </c>
      <c r="G17335">
        <v>5</v>
      </c>
      <c r="H17335" t="s">
        <v>3404</v>
      </c>
      <c r="I17335" t="s">
        <v>3515</v>
      </c>
      <c r="K17335" t="s">
        <v>2645</v>
      </c>
      <c r="L17335" t="s">
        <v>2644</v>
      </c>
      <c r="M17335" t="s">
        <v>3404</v>
      </c>
      <c r="N17335" t="b">
        <f>IF(ETMRouteStages[[#This Row],[RID]]=A17334,ETMRouteStages[[#This Row],[StageSequence]]=F17334+1,TRUE)</f>
        <v>1</v>
      </c>
    </row>
    <row r="17336" spans="1:14">
      <c r="A17336" t="s">
        <v>7192</v>
      </c>
      <c r="B17336" t="s">
        <v>3003</v>
      </c>
      <c r="C17336" t="s">
        <v>5536</v>
      </c>
      <c r="D17336" s="154">
        <v>9</v>
      </c>
      <c r="E17336" t="s">
        <v>2968</v>
      </c>
      <c r="F17336">
        <v>5</v>
      </c>
      <c r="G17336">
        <v>6</v>
      </c>
      <c r="H17336" t="s">
        <v>3404</v>
      </c>
      <c r="I17336" t="s">
        <v>3515</v>
      </c>
      <c r="K17336" t="s">
        <v>2969</v>
      </c>
      <c r="L17336" t="s">
        <v>2968</v>
      </c>
      <c r="M17336" t="s">
        <v>3404</v>
      </c>
      <c r="N17336" t="b">
        <f>IF(ETMRouteStages[[#This Row],[RID]]=A17335,ETMRouteStages[[#This Row],[StageSequence]]=F17335+1,TRUE)</f>
        <v>1</v>
      </c>
    </row>
    <row r="17337" spans="1:14">
      <c r="A17337" t="s">
        <v>7192</v>
      </c>
      <c r="B17337" t="s">
        <v>3003</v>
      </c>
      <c r="C17337" t="s">
        <v>5536</v>
      </c>
      <c r="D17337" s="154">
        <v>9</v>
      </c>
      <c r="E17337" t="s">
        <v>896</v>
      </c>
      <c r="F17337">
        <v>6</v>
      </c>
      <c r="G17337">
        <v>8</v>
      </c>
      <c r="H17337" t="s">
        <v>3404</v>
      </c>
      <c r="I17337" t="s">
        <v>3515</v>
      </c>
      <c r="K17337" t="s">
        <v>897</v>
      </c>
      <c r="L17337" t="s">
        <v>896</v>
      </c>
      <c r="M17337" t="s">
        <v>3404</v>
      </c>
      <c r="N17337" t="b">
        <f>IF(ETMRouteStages[[#This Row],[RID]]=A17336,ETMRouteStages[[#This Row],[StageSequence]]=F17336+1,TRUE)</f>
        <v>1</v>
      </c>
    </row>
    <row r="17338" spans="1:14">
      <c r="A17338" t="s">
        <v>7192</v>
      </c>
      <c r="B17338" t="s">
        <v>3003</v>
      </c>
      <c r="C17338" t="s">
        <v>5536</v>
      </c>
      <c r="D17338" s="154">
        <v>9</v>
      </c>
      <c r="E17338" t="s">
        <v>3056</v>
      </c>
      <c r="F17338">
        <v>7</v>
      </c>
      <c r="G17338">
        <v>9</v>
      </c>
      <c r="H17338" t="s">
        <v>3404</v>
      </c>
      <c r="I17338" t="s">
        <v>3515</v>
      </c>
      <c r="K17338" t="s">
        <v>3057</v>
      </c>
      <c r="L17338" t="s">
        <v>3056</v>
      </c>
      <c r="M17338" t="s">
        <v>3404</v>
      </c>
      <c r="N17338" t="b">
        <f>IF(ETMRouteStages[[#This Row],[RID]]=A17337,ETMRouteStages[[#This Row],[StageSequence]]=F17337+1,TRUE)</f>
        <v>1</v>
      </c>
    </row>
    <row r="17339" spans="1:14">
      <c r="A17339" t="s">
        <v>7192</v>
      </c>
      <c r="B17339" t="s">
        <v>3003</v>
      </c>
      <c r="C17339" t="s">
        <v>5536</v>
      </c>
      <c r="D17339" s="154">
        <v>9</v>
      </c>
      <c r="E17339" t="s">
        <v>432</v>
      </c>
      <c r="F17339">
        <v>8</v>
      </c>
      <c r="G17339">
        <v>10</v>
      </c>
      <c r="H17339" t="s">
        <v>3404</v>
      </c>
      <c r="I17339" t="s">
        <v>3515</v>
      </c>
      <c r="K17339" t="s">
        <v>433</v>
      </c>
      <c r="L17339" t="s">
        <v>432</v>
      </c>
      <c r="M17339" t="s">
        <v>3404</v>
      </c>
      <c r="N17339" t="b">
        <f>IF(ETMRouteStages[[#This Row],[RID]]=A17338,ETMRouteStages[[#This Row],[StageSequence]]=F17338+1,TRUE)</f>
        <v>1</v>
      </c>
    </row>
    <row r="17340" spans="1:14">
      <c r="A17340" t="s">
        <v>7192</v>
      </c>
      <c r="B17340" t="s">
        <v>3003</v>
      </c>
      <c r="C17340" t="s">
        <v>5536</v>
      </c>
      <c r="D17340" s="154">
        <v>9</v>
      </c>
      <c r="E17340" t="s">
        <v>1023</v>
      </c>
      <c r="F17340">
        <v>9</v>
      </c>
      <c r="G17340">
        <v>11</v>
      </c>
      <c r="H17340" t="s">
        <v>3404</v>
      </c>
      <c r="I17340" t="s">
        <v>3515</v>
      </c>
      <c r="K17340" t="s">
        <v>1024</v>
      </c>
      <c r="L17340" t="s">
        <v>1023</v>
      </c>
      <c r="M17340" t="s">
        <v>3404</v>
      </c>
      <c r="N17340" t="b">
        <f>IF(ETMRouteStages[[#This Row],[RID]]=A17339,ETMRouteStages[[#This Row],[StageSequence]]=F17339+1,TRUE)</f>
        <v>1</v>
      </c>
    </row>
    <row r="17341" spans="1:14">
      <c r="A17341" t="s">
        <v>7192</v>
      </c>
      <c r="B17341" t="s">
        <v>3003</v>
      </c>
      <c r="C17341" t="s">
        <v>5536</v>
      </c>
      <c r="D17341" s="154">
        <v>9</v>
      </c>
      <c r="E17341" t="s">
        <v>1898</v>
      </c>
      <c r="F17341">
        <v>10</v>
      </c>
      <c r="G17341">
        <v>12</v>
      </c>
      <c r="H17341" t="s">
        <v>3404</v>
      </c>
      <c r="I17341" t="s">
        <v>3515</v>
      </c>
      <c r="K17341" t="s">
        <v>1899</v>
      </c>
      <c r="L17341" t="s">
        <v>1898</v>
      </c>
      <c r="M17341" t="s">
        <v>3404</v>
      </c>
      <c r="N17341" t="b">
        <f>IF(ETMRouteStages[[#This Row],[RID]]=A17340,ETMRouteStages[[#This Row],[StageSequence]]=F17340+1,TRUE)</f>
        <v>1</v>
      </c>
    </row>
    <row r="17342" spans="1:14">
      <c r="A17342" t="s">
        <v>7192</v>
      </c>
      <c r="B17342" t="s">
        <v>3003</v>
      </c>
      <c r="C17342" t="s">
        <v>5536</v>
      </c>
      <c r="D17342" s="154">
        <v>9</v>
      </c>
      <c r="E17342" t="s">
        <v>760</v>
      </c>
      <c r="F17342">
        <v>11</v>
      </c>
      <c r="G17342">
        <v>13</v>
      </c>
      <c r="H17342" t="s">
        <v>3500</v>
      </c>
      <c r="I17342" t="s">
        <v>3515</v>
      </c>
      <c r="K17342" t="s">
        <v>761</v>
      </c>
      <c r="L17342" t="s">
        <v>760</v>
      </c>
      <c r="M17342" t="s">
        <v>3500</v>
      </c>
      <c r="N17342" t="b">
        <f>IF(ETMRouteStages[[#This Row],[RID]]=A17341,ETMRouteStages[[#This Row],[StageSequence]]=F17341+1,TRUE)</f>
        <v>1</v>
      </c>
    </row>
    <row r="17343" spans="1:14">
      <c r="A17343" t="s">
        <v>7192</v>
      </c>
      <c r="B17343" t="s">
        <v>3003</v>
      </c>
      <c r="C17343" t="s">
        <v>5536</v>
      </c>
      <c r="D17343" s="154">
        <v>9</v>
      </c>
      <c r="E17343" t="s">
        <v>3144</v>
      </c>
      <c r="F17343">
        <v>12</v>
      </c>
      <c r="G17343">
        <v>14</v>
      </c>
      <c r="H17343" t="s">
        <v>3404</v>
      </c>
      <c r="I17343" t="s">
        <v>3515</v>
      </c>
      <c r="K17343" t="s">
        <v>3145</v>
      </c>
      <c r="L17343" t="s">
        <v>3144</v>
      </c>
      <c r="M17343" t="s">
        <v>3404</v>
      </c>
      <c r="N17343" t="b">
        <f>IF(ETMRouteStages[[#This Row],[RID]]=A17342,ETMRouteStages[[#This Row],[StageSequence]]=F17342+1,TRUE)</f>
        <v>1</v>
      </c>
    </row>
    <row r="17344" spans="1:14">
      <c r="A17344" t="s">
        <v>7192</v>
      </c>
      <c r="B17344" t="s">
        <v>3003</v>
      </c>
      <c r="C17344" t="s">
        <v>5536</v>
      </c>
      <c r="D17344" s="154">
        <v>9</v>
      </c>
      <c r="E17344" t="s">
        <v>3148</v>
      </c>
      <c r="F17344">
        <v>13</v>
      </c>
      <c r="G17344">
        <v>15</v>
      </c>
      <c r="H17344" t="s">
        <v>3404</v>
      </c>
      <c r="I17344" t="s">
        <v>3515</v>
      </c>
      <c r="K17344" t="s">
        <v>3149</v>
      </c>
      <c r="L17344" t="s">
        <v>3148</v>
      </c>
      <c r="M17344" t="s">
        <v>3404</v>
      </c>
      <c r="N17344" t="b">
        <f>IF(ETMRouteStages[[#This Row],[RID]]=A17343,ETMRouteStages[[#This Row],[StageSequence]]=F17343+1,TRUE)</f>
        <v>1</v>
      </c>
    </row>
    <row r="17345" spans="1:14">
      <c r="A17345" t="s">
        <v>7192</v>
      </c>
      <c r="B17345" t="s">
        <v>3003</v>
      </c>
      <c r="C17345" t="s">
        <v>5536</v>
      </c>
      <c r="D17345" s="154">
        <v>9</v>
      </c>
      <c r="E17345" t="s">
        <v>2938</v>
      </c>
      <c r="F17345">
        <v>14</v>
      </c>
      <c r="G17345">
        <v>16</v>
      </c>
      <c r="H17345" t="s">
        <v>3404</v>
      </c>
      <c r="I17345" t="s">
        <v>3515</v>
      </c>
      <c r="K17345" t="s">
        <v>2939</v>
      </c>
      <c r="L17345" t="s">
        <v>2938</v>
      </c>
      <c r="M17345" t="s">
        <v>3404</v>
      </c>
      <c r="N17345" t="b">
        <f>IF(ETMRouteStages[[#This Row],[RID]]=A17344,ETMRouteStages[[#This Row],[StageSequence]]=F17344+1,TRUE)</f>
        <v>1</v>
      </c>
    </row>
    <row r="17346" spans="1:14">
      <c r="A17346" t="s">
        <v>7192</v>
      </c>
      <c r="B17346" t="s">
        <v>3003</v>
      </c>
      <c r="C17346" t="s">
        <v>5536</v>
      </c>
      <c r="D17346" s="154">
        <v>9</v>
      </c>
      <c r="E17346" t="s">
        <v>1900</v>
      </c>
      <c r="F17346">
        <v>15</v>
      </c>
      <c r="G17346">
        <v>17</v>
      </c>
      <c r="H17346" t="s">
        <v>3404</v>
      </c>
      <c r="I17346" t="s">
        <v>3515</v>
      </c>
      <c r="K17346" t="s">
        <v>1901</v>
      </c>
      <c r="L17346" t="s">
        <v>1900</v>
      </c>
      <c r="M17346" t="s">
        <v>3404</v>
      </c>
      <c r="N17346" t="b">
        <f>IF(ETMRouteStages[[#This Row],[RID]]=A17345,ETMRouteStages[[#This Row],[StageSequence]]=F17345+1,TRUE)</f>
        <v>1</v>
      </c>
    </row>
    <row r="17347" spans="1:14">
      <c r="A17347" t="s">
        <v>7192</v>
      </c>
      <c r="B17347" t="s">
        <v>3003</v>
      </c>
      <c r="C17347" t="s">
        <v>5536</v>
      </c>
      <c r="D17347" s="154">
        <v>9</v>
      </c>
      <c r="E17347" t="s">
        <v>1466</v>
      </c>
      <c r="F17347">
        <v>16</v>
      </c>
      <c r="G17347">
        <v>18</v>
      </c>
      <c r="H17347" t="s">
        <v>3404</v>
      </c>
      <c r="I17347" t="s">
        <v>3515</v>
      </c>
      <c r="K17347" t="s">
        <v>1467</v>
      </c>
      <c r="L17347" t="s">
        <v>1466</v>
      </c>
      <c r="M17347" t="s">
        <v>3404</v>
      </c>
      <c r="N17347" t="b">
        <f>IF(ETMRouteStages[[#This Row],[RID]]=A17346,ETMRouteStages[[#This Row],[StageSequence]]=F17346+1,TRUE)</f>
        <v>1</v>
      </c>
    </row>
    <row r="17348" spans="1:14">
      <c r="A17348" t="s">
        <v>7192</v>
      </c>
      <c r="B17348" t="s">
        <v>3003</v>
      </c>
      <c r="C17348" t="s">
        <v>5536</v>
      </c>
      <c r="D17348" s="154">
        <v>9</v>
      </c>
      <c r="E17348" t="s">
        <v>2874</v>
      </c>
      <c r="F17348">
        <v>17</v>
      </c>
      <c r="G17348">
        <v>21</v>
      </c>
      <c r="H17348" t="s">
        <v>3404</v>
      </c>
      <c r="I17348" t="s">
        <v>3515</v>
      </c>
      <c r="K17348" t="s">
        <v>2875</v>
      </c>
      <c r="L17348" t="s">
        <v>2874</v>
      </c>
      <c r="M17348" t="s">
        <v>3404</v>
      </c>
      <c r="N17348" t="b">
        <f>IF(ETMRouteStages[[#This Row],[RID]]=A17347,ETMRouteStages[[#This Row],[StageSequence]]=F17347+1,TRUE)</f>
        <v>1</v>
      </c>
    </row>
    <row r="17349" spans="1:14">
      <c r="A17349" t="s">
        <v>7192</v>
      </c>
      <c r="B17349" t="s">
        <v>3003</v>
      </c>
      <c r="C17349" t="s">
        <v>5536</v>
      </c>
      <c r="D17349" s="154">
        <v>9</v>
      </c>
      <c r="E17349" t="s">
        <v>2294</v>
      </c>
      <c r="F17349">
        <v>18</v>
      </c>
      <c r="G17349">
        <v>22</v>
      </c>
      <c r="H17349" t="s">
        <v>3404</v>
      </c>
      <c r="I17349" t="s">
        <v>3515</v>
      </c>
      <c r="K17349" t="s">
        <v>2295</v>
      </c>
      <c r="L17349" t="s">
        <v>2294</v>
      </c>
      <c r="M17349" t="s">
        <v>3404</v>
      </c>
      <c r="N17349" t="b">
        <f>IF(ETMRouteStages[[#This Row],[RID]]=A17348,ETMRouteStages[[#This Row],[StageSequence]]=F17348+1,TRUE)</f>
        <v>1</v>
      </c>
    </row>
    <row r="17350" spans="1:14">
      <c r="A17350" t="s">
        <v>7192</v>
      </c>
      <c r="B17350" t="s">
        <v>3003</v>
      </c>
      <c r="C17350" t="s">
        <v>5536</v>
      </c>
      <c r="D17350" s="154">
        <v>9</v>
      </c>
      <c r="E17350" t="s">
        <v>3040</v>
      </c>
      <c r="F17350">
        <v>19</v>
      </c>
      <c r="G17350">
        <v>24</v>
      </c>
      <c r="H17350" t="s">
        <v>3404</v>
      </c>
      <c r="I17350" t="s">
        <v>3515</v>
      </c>
      <c r="K17350" t="s">
        <v>3041</v>
      </c>
      <c r="L17350" t="s">
        <v>3040</v>
      </c>
      <c r="M17350" t="s">
        <v>3404</v>
      </c>
      <c r="N17350" t="b">
        <f>IF(ETMRouteStages[[#This Row],[RID]]=A17349,ETMRouteStages[[#This Row],[StageSequence]]=F17349+1,TRUE)</f>
        <v>1</v>
      </c>
    </row>
    <row r="17351" spans="1:14">
      <c r="A17351" t="s">
        <v>7192</v>
      </c>
      <c r="B17351" t="s">
        <v>3003</v>
      </c>
      <c r="C17351" t="s">
        <v>5536</v>
      </c>
      <c r="D17351" s="154">
        <v>9</v>
      </c>
      <c r="E17351" t="s">
        <v>2727</v>
      </c>
      <c r="F17351">
        <v>20</v>
      </c>
      <c r="G17351">
        <v>25</v>
      </c>
      <c r="H17351" t="s">
        <v>3404</v>
      </c>
      <c r="I17351" t="s">
        <v>3515</v>
      </c>
      <c r="K17351" t="s">
        <v>2728</v>
      </c>
      <c r="L17351" t="s">
        <v>2727</v>
      </c>
      <c r="M17351" t="s">
        <v>3404</v>
      </c>
      <c r="N17351" t="b">
        <f>IF(ETMRouteStages[[#This Row],[RID]]=A17350,ETMRouteStages[[#This Row],[StageSequence]]=F17350+1,TRUE)</f>
        <v>1</v>
      </c>
    </row>
    <row r="17352" spans="1:14">
      <c r="A17352" t="s">
        <v>7192</v>
      </c>
      <c r="B17352" t="s">
        <v>3003</v>
      </c>
      <c r="C17352" t="s">
        <v>5536</v>
      </c>
      <c r="D17352" s="154">
        <v>9</v>
      </c>
      <c r="E17352" t="s">
        <v>428</v>
      </c>
      <c r="F17352">
        <v>21</v>
      </c>
      <c r="G17352">
        <v>26</v>
      </c>
      <c r="H17352" t="s">
        <v>3404</v>
      </c>
      <c r="I17352" t="s">
        <v>3515</v>
      </c>
      <c r="K17352" t="s">
        <v>429</v>
      </c>
      <c r="L17352" t="s">
        <v>428</v>
      </c>
      <c r="M17352" t="s">
        <v>3404</v>
      </c>
      <c r="N17352" t="b">
        <f>IF(ETMRouteStages[[#This Row],[RID]]=A17351,ETMRouteStages[[#This Row],[StageSequence]]=F17351+1,TRUE)</f>
        <v>1</v>
      </c>
    </row>
    <row r="17353" spans="1:14">
      <c r="A17353" t="s">
        <v>7192</v>
      </c>
      <c r="B17353" t="s">
        <v>3003</v>
      </c>
      <c r="C17353" t="s">
        <v>5536</v>
      </c>
      <c r="D17353" s="154">
        <v>9</v>
      </c>
      <c r="E17353" t="s">
        <v>2463</v>
      </c>
      <c r="F17353">
        <v>22</v>
      </c>
      <c r="G17353">
        <v>28</v>
      </c>
      <c r="H17353" t="s">
        <v>3404</v>
      </c>
      <c r="I17353" t="s">
        <v>3515</v>
      </c>
      <c r="K17353" t="s">
        <v>2464</v>
      </c>
      <c r="L17353" t="s">
        <v>2463</v>
      </c>
      <c r="M17353" t="s">
        <v>3404</v>
      </c>
      <c r="N17353" t="b">
        <f>IF(ETMRouteStages[[#This Row],[RID]]=A17352,ETMRouteStages[[#This Row],[StageSequence]]=F17352+1,TRUE)</f>
        <v>1</v>
      </c>
    </row>
    <row r="17354" spans="1:14">
      <c r="A17354" t="s">
        <v>7192</v>
      </c>
      <c r="B17354" t="s">
        <v>3003</v>
      </c>
      <c r="C17354" t="s">
        <v>5536</v>
      </c>
      <c r="D17354" s="154">
        <v>9</v>
      </c>
      <c r="E17354" t="s">
        <v>2127</v>
      </c>
      <c r="F17354">
        <v>23</v>
      </c>
      <c r="G17354">
        <v>29</v>
      </c>
      <c r="H17354" t="s">
        <v>3404</v>
      </c>
      <c r="I17354" t="s">
        <v>3515</v>
      </c>
      <c r="K17354" t="s">
        <v>2128</v>
      </c>
      <c r="L17354" t="s">
        <v>2127</v>
      </c>
      <c r="M17354" t="s">
        <v>3404</v>
      </c>
      <c r="N17354" t="b">
        <f>IF(ETMRouteStages[[#This Row],[RID]]=A17353,ETMRouteStages[[#This Row],[StageSequence]]=F17353+1,TRUE)</f>
        <v>1</v>
      </c>
    </row>
    <row r="17355" spans="1:14">
      <c r="A17355" t="s">
        <v>7192</v>
      </c>
      <c r="B17355" t="s">
        <v>3003</v>
      </c>
      <c r="C17355" t="s">
        <v>5536</v>
      </c>
      <c r="D17355" s="154">
        <v>9</v>
      </c>
      <c r="E17355" t="s">
        <v>1843</v>
      </c>
      <c r="F17355">
        <v>24</v>
      </c>
      <c r="G17355">
        <v>32</v>
      </c>
      <c r="H17355" t="s">
        <v>3404</v>
      </c>
      <c r="I17355" t="s">
        <v>3515</v>
      </c>
      <c r="K17355" t="s">
        <v>1844</v>
      </c>
      <c r="L17355" t="s">
        <v>1843</v>
      </c>
      <c r="M17355" t="s">
        <v>3404</v>
      </c>
      <c r="N17355" t="b">
        <f>IF(ETMRouteStages[[#This Row],[RID]]=A17354,ETMRouteStages[[#This Row],[StageSequence]]=F17354+1,TRUE)</f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71276-3030-4511-8C33-81EC821D7D8E}">
  <sheetPr>
    <tabColor theme="5" tint="-0.249977111117893"/>
  </sheetPr>
  <dimension ref="A1:V722"/>
  <sheetViews>
    <sheetView zoomScaleNormal="100" workbookViewId="0">
      <pane xSplit="2" ySplit="1" topLeftCell="F257" activePane="bottomRight" state="frozen"/>
      <selection activeCell="H99" sqref="H99"/>
      <selection pane="topRight" activeCell="H99" sqref="H99"/>
      <selection pane="bottomLeft" activeCell="H99" sqref="H99"/>
      <selection pane="bottomRight" activeCell="F258" sqref="F258"/>
    </sheetView>
  </sheetViews>
  <sheetFormatPr defaultRowHeight="14.5"/>
  <cols>
    <col min="1" max="1" width="8.81640625" style="230" bestFit="1" customWidth="1"/>
    <col min="2" max="2" width="11.1796875" style="231" bestFit="1" customWidth="1"/>
    <col min="3" max="3" width="13.54296875" style="230" bestFit="1" customWidth="1"/>
    <col min="4" max="4" width="8.1796875" style="248" bestFit="1" customWidth="1"/>
    <col min="5" max="6" width="34.54296875" style="230" customWidth="1"/>
    <col min="7" max="7" width="13.54296875" style="230" bestFit="1" customWidth="1"/>
    <col min="8" max="8" width="7.1796875" style="230" bestFit="1" customWidth="1"/>
    <col min="9" max="9" width="13.54296875" style="232" bestFit="1" customWidth="1"/>
    <col min="10" max="10" width="38.54296875" style="232" customWidth="1"/>
    <col min="11" max="11" width="25.1796875" style="233" customWidth="1"/>
    <col min="12" max="15" width="13.54296875" style="233" bestFit="1" customWidth="1"/>
    <col min="16" max="16" width="29.54296875" style="233" customWidth="1"/>
    <col min="17" max="17" width="25.1796875" style="233" customWidth="1"/>
    <col min="18" max="18" width="13.54296875" style="230" bestFit="1" customWidth="1"/>
    <col min="20" max="21" width="13.54296875" style="230" bestFit="1" customWidth="1"/>
    <col min="22" max="22" width="8.453125" bestFit="1" customWidth="1"/>
  </cols>
  <sheetData>
    <row r="1" spans="1:22">
      <c r="A1" s="230" t="s">
        <v>3495</v>
      </c>
      <c r="B1" s="231" t="s">
        <v>3496</v>
      </c>
      <c r="C1" s="230" t="s">
        <v>3313</v>
      </c>
      <c r="D1" s="249" t="s">
        <v>3497</v>
      </c>
      <c r="E1" s="230" t="s">
        <v>3498</v>
      </c>
      <c r="F1" s="230" t="s">
        <v>3499</v>
      </c>
      <c r="G1" s="230" t="s">
        <v>3500</v>
      </c>
      <c r="H1" s="230" t="s">
        <v>20</v>
      </c>
      <c r="I1" s="230" t="s">
        <v>3501</v>
      </c>
      <c r="J1" s="232" t="s">
        <v>3502</v>
      </c>
      <c r="K1" s="233" t="s">
        <v>3442</v>
      </c>
      <c r="L1" t="s">
        <v>3503</v>
      </c>
      <c r="M1" t="s">
        <v>3504</v>
      </c>
      <c r="N1" t="s">
        <v>3505</v>
      </c>
      <c r="O1" s="234" t="s">
        <v>3506</v>
      </c>
      <c r="P1" s="235" t="s">
        <v>3507</v>
      </c>
      <c r="Q1" s="236" t="s">
        <v>3508</v>
      </c>
      <c r="R1" s="237" t="s">
        <v>3509</v>
      </c>
      <c r="S1" s="238" t="s">
        <v>3510</v>
      </c>
      <c r="T1" s="250" t="s">
        <v>3511</v>
      </c>
      <c r="U1" s="239" t="s">
        <v>3512</v>
      </c>
      <c r="V1" s="239" t="s">
        <v>3513</v>
      </c>
    </row>
    <row r="2" spans="1:22" ht="72.5" hidden="1">
      <c r="A2" s="262" t="s">
        <v>1844</v>
      </c>
      <c r="B2" s="240">
        <v>1</v>
      </c>
      <c r="C2" s="266" t="str">
        <f>ETMRoutes[[#This Row],[Depot]] &amp; ETMRoutes[[#This Row],[RouteNo]]</f>
        <v>MRG1</v>
      </c>
      <c r="D2" s="241" t="str" cm="1">
        <f t="array" ref="D2">INDEX(ETMRoutes[Full ETM Route No], MATCH(1,(ETMRoutes[[#This Row],[BaseStageCodes]]=ETMRoutes[StageCodes])*1,0))</f>
        <v>MRG1</v>
      </c>
      <c r="E2" s="241" t="s">
        <v>3514</v>
      </c>
      <c r="F2" s="241" t="s">
        <v>4350</v>
      </c>
      <c r="G2" s="241" t="s">
        <v>976</v>
      </c>
      <c r="H2" s="241">
        <v>31</v>
      </c>
      <c r="I2" s="241" t="s">
        <v>3515</v>
      </c>
      <c r="J2" s="270" t="s">
        <v>3516</v>
      </c>
      <c r="K2" s="270" t="s">
        <v>3517</v>
      </c>
      <c r="L2" s="273" t="s">
        <v>3518</v>
      </c>
      <c r="M2" t="s">
        <v>1844</v>
      </c>
      <c r="N2" t="s">
        <v>2202</v>
      </c>
      <c r="O2" s="273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241" t="str">
        <f>_xlfn.IFNA(VLOOKUP(ETMRoutes[[#This Row],[RouteType]],RouteType[#Data],2,FALSE),"") &amp; ETMRoutes[[#This Row],[Depot]] &amp;  ":" &amp; ETMRoutes[[#This Row],[RouteNo]] &amp; ":" &amp; ETMRoutes[[#This Row],[StageCodes]]</f>
        <v>MRG:1:MRG-NUV-RMD-ANL-SNL-VRN-PRN-TTN-BRX-FZT-CRT-AGS-PLR-GVL-SRD-BWS-GMC-STX-PNJ</v>
      </c>
      <c r="Q2" s="241" t="str">
        <f>_xlfn.IFNA(VLOOKUP(ETMRoutes[[#This Row],[RouteType]],RouteType[#Data],2,FALSE),"") &amp; ETMRoutes[[#This Row],[Depot]] &amp; ":" &amp; ETMRoutes[[#This Row],[RouteNo]] &amp; ":" &amp; ETMRoutes[[#This Row],[ReverseStageCodes]]</f>
        <v>MRG:1:PNJ-STX-GMC-BWS-SRD-GVL-PLR-AGS-CRT-FZT-BRX-TTN-PRN-VRN-SNL-ANL-RMD-NUV-MRG</v>
      </c>
      <c r="R2" s="241">
        <f>ETMRoutes[[#This Row],[RouteNo]]</f>
        <v>1</v>
      </c>
      <c r="S2" s="266" cm="1">
        <f t="array" ref="S2">SUMPRODUCT(  ( (ETMRoutes[StageCodes]=ETMRoutes[[#This Row],[StageCodes]])+0 )*1 )</f>
        <v>5</v>
      </c>
      <c r="T2" s="241" cm="1">
        <f t="array" ref="T2">SUMPRODUCT(  ( (ETMRoutes[ReverseStageCodes]=ETMRoutes[[#This Row],[StageCodes]])+0 )*1 )</f>
        <v>3</v>
      </c>
      <c r="U2" s="241" t="b" cm="1">
        <f t="array" ref="U2">AND(ETMRoutes[[#This Row],[StageCodes]]=ETMRoutes[[#This Row],[BaseStageCodes]], SUMPRODUCT( ( ($K$2:$K2=ETMRoutes[[#This Row],[StageCodes]])+0)*1) =1)</f>
        <v>1</v>
      </c>
      <c r="V2" s="273">
        <f>LEN(ETMRoutes[[#This Row],[StageCodes]])</f>
        <v>75</v>
      </c>
    </row>
    <row r="3" spans="1:22" ht="116" hidden="1">
      <c r="A3" s="260" t="s">
        <v>1844</v>
      </c>
      <c r="B3" s="242">
        <v>2</v>
      </c>
      <c r="C3" s="264" t="str">
        <f>ETMRoutes[[#This Row],[Depot]] &amp; ETMRoutes[[#This Row],[RouteNo]]</f>
        <v>MRG2</v>
      </c>
      <c r="D3" s="243" t="str" cm="1">
        <f t="array" ref="D3">INDEX(ETMRoutes[Full ETM Route No], MATCH(1,(ETMRoutes[[#This Row],[BaseStageCodes]]=ETMRoutes[StageCodes])*1,0))</f>
        <v>MRG2</v>
      </c>
      <c r="E3" s="243" t="s">
        <v>3514</v>
      </c>
      <c r="F3" s="243" t="s">
        <v>4350</v>
      </c>
      <c r="G3" s="243" t="s">
        <v>838</v>
      </c>
      <c r="H3" s="243">
        <v>40</v>
      </c>
      <c r="I3" s="243" t="s">
        <v>3515</v>
      </c>
      <c r="J3" s="269" t="s">
        <v>3519</v>
      </c>
      <c r="K3" s="269" t="s">
        <v>3520</v>
      </c>
      <c r="L3" s="273" t="s">
        <v>3521</v>
      </c>
      <c r="M3" t="s">
        <v>1844</v>
      </c>
      <c r="N3" t="s">
        <v>2202</v>
      </c>
      <c r="O3" s="273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243" t="str">
        <f>_xlfn.IFNA(VLOOKUP(ETMRoutes[[#This Row],[RouteType]],RouteType[#Data],2,FALSE),"") &amp; ETMRoutes[[#This Row],[Depot]] &amp;  ":" &amp; ETMRoutes[[#This Row],[RouteNo]] &amp; ":" &amp; ETMRoutes[[#This Row],[StageCodes]]</f>
        <v>MRG:2:MRG-NUV-MJC-RLX-MJD-UTD-ARO-CNS-VEL-VLB-DTM-UPN-SCL-STJ-SBI-CTX-CRT-AGS-PLR-GVL-SRD-BWS-GMC-STX-PNJ</v>
      </c>
      <c r="Q3" s="243" t="str">
        <f>_xlfn.IFNA(VLOOKUP(ETMRoutes[[#This Row],[RouteType]],RouteType[#Data],2,FALSE),"") &amp; ETMRoutes[[#This Row],[Depot]] &amp; ":" &amp; ETMRoutes[[#This Row],[RouteNo]] &amp; ":" &amp; ETMRoutes[[#This Row],[ReverseStageCodes]]</f>
        <v>MRG:2:PNJ-STX-GMC-BWS-SRD-GVL-PLR-AGS-CRT-CTX-SBI-STJ-SCL-UPN-DTM-VLB-VEL-CNS-ARO-UTD-MJD-RLX-MJC-NUV-MRG</v>
      </c>
      <c r="R3" s="243">
        <f>ETMRoutes[[#This Row],[RouteNo]]</f>
        <v>2</v>
      </c>
      <c r="S3" s="264" cm="1">
        <f t="array" ref="S3">SUMPRODUCT(  ( (ETMRoutes[StageCodes]=ETMRoutes[[#This Row],[StageCodes]])+0 )*1 )</f>
        <v>2</v>
      </c>
      <c r="T3" s="243" cm="1">
        <f t="array" ref="T3">SUMPRODUCT(  ( (ETMRoutes[ReverseStageCodes]=ETMRoutes[[#This Row],[StageCodes]])+0 )*1 )</f>
        <v>0</v>
      </c>
      <c r="U3" s="243" t="b" cm="1">
        <f t="array" ref="U3">AND(ETMRoutes[[#This Row],[StageCodes]]=ETMRoutes[[#This Row],[BaseStageCodes]], SUMPRODUCT( ( ($K$2:$K3=ETMRoutes[[#This Row],[StageCodes]])+0)*1) =1)</f>
        <v>1</v>
      </c>
      <c r="V3" s="273">
        <f>LEN(ETMRoutes[[#This Row],[StageCodes]])</f>
        <v>99</v>
      </c>
    </row>
    <row r="4" spans="1:22" ht="87">
      <c r="A4" s="260" t="s">
        <v>1844</v>
      </c>
      <c r="B4" s="242">
        <v>3</v>
      </c>
      <c r="C4" s="264" t="str">
        <f>ETMRoutes[[#This Row],[Depot]] &amp; ETMRoutes[[#This Row],[RouteNo]]</f>
        <v>MRG3</v>
      </c>
      <c r="D4" s="243" t="str" cm="1">
        <f t="array" ref="D4">INDEX(ETMRoutes[Full ETM Route No], MATCH(1,(ETMRoutes[[#This Row],[BaseStageCodes]]=ETMRoutes[StageCodes])*1,0))</f>
        <v>MRG3</v>
      </c>
      <c r="E4" s="243" t="s">
        <v>3514</v>
      </c>
      <c r="F4" s="243" t="s">
        <v>4350</v>
      </c>
      <c r="G4" s="243"/>
      <c r="H4" s="243">
        <v>35</v>
      </c>
      <c r="I4" s="243" t="s">
        <v>3515</v>
      </c>
      <c r="J4" s="269" t="s">
        <v>3522</v>
      </c>
      <c r="K4" s="269" t="s">
        <v>3523</v>
      </c>
      <c r="L4" s="273" t="s">
        <v>3524</v>
      </c>
      <c r="M4" t="s">
        <v>1844</v>
      </c>
      <c r="N4" t="s">
        <v>2202</v>
      </c>
      <c r="O4" s="273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243" t="str">
        <f>_xlfn.IFNA(VLOOKUP(ETMRoutes[[#This Row],[RouteType]],RouteType[#Data],2,FALSE),"") &amp; ETMRoutes[[#This Row],[Depot]] &amp;  ":" &amp; ETMRoutes[[#This Row],[RouteNo]] &amp; ":" &amp; ETMRoutes[[#This Row],[StageCodes]]</f>
        <v>MRG:3:MRG-FTD-PWD-ALE-RAK-RAI-LAK-LTM-ANG-RAS-RDK-KOS-CPW-THN-CRT-AGS-PLR-GVL-SRD-BWS-GMC-STX-PNJ</v>
      </c>
      <c r="Q4" s="243" t="str">
        <f>_xlfn.IFNA(VLOOKUP(ETMRoutes[[#This Row],[RouteType]],RouteType[#Data],2,FALSE),"") &amp; ETMRoutes[[#This Row],[Depot]] &amp; ":" &amp; ETMRoutes[[#This Row],[RouteNo]] &amp; ":" &amp; ETMRoutes[[#This Row],[ReverseStageCodes]]</f>
        <v>MRG:3:PNJ-STX-GMC-BWS-SRD-GVL-PLR-AGS-CRT-THN-CPW-KOS-RDK-RAS-ANG-LTM-LAK-RAI-RAK-ALE-PWD-FTD-MRG</v>
      </c>
      <c r="R4" s="243">
        <f>ETMRoutes[[#This Row],[RouteNo]]</f>
        <v>3</v>
      </c>
      <c r="S4" s="264" cm="1">
        <f t="array" ref="S4">SUMPRODUCT(  ( (ETMRoutes[StageCodes]=ETMRoutes[[#This Row],[StageCodes]])+0 )*1 )</f>
        <v>1</v>
      </c>
      <c r="T4" s="243" cm="1">
        <f t="array" ref="T4">SUMPRODUCT(  ( (ETMRoutes[ReverseStageCodes]=ETMRoutes[[#This Row],[StageCodes]])+0 )*1 )</f>
        <v>0</v>
      </c>
      <c r="U4" s="243" t="b" cm="1">
        <f t="array" ref="U4">AND(ETMRoutes[[#This Row],[StageCodes]]=ETMRoutes[[#This Row],[BaseStageCodes]], SUMPRODUCT( ( ($K$2:$K4=ETMRoutes[[#This Row],[StageCodes]])+0)*1) =1)</f>
        <v>1</v>
      </c>
      <c r="V4" s="273">
        <f>LEN(ETMRoutes[[#This Row],[StageCodes]])</f>
        <v>91</v>
      </c>
    </row>
    <row r="5" spans="1:22" ht="130.5" hidden="1">
      <c r="A5" s="260" t="s">
        <v>1844</v>
      </c>
      <c r="B5" s="242">
        <v>4</v>
      </c>
      <c r="C5" s="264" t="str">
        <f>ETMRoutes[[#This Row],[Depot]] &amp; ETMRoutes[[#This Row],[RouteNo]]</f>
        <v>MRG4</v>
      </c>
      <c r="D5" s="243" t="str" cm="1">
        <f t="array" ref="D5">INDEX(ETMRoutes[Full ETM Route No], MATCH(1,(ETMRoutes[[#This Row],[BaseStageCodes]]=ETMRoutes[StageCodes])*1,0))</f>
        <v>MRG4</v>
      </c>
      <c r="E5" s="243" t="s">
        <v>3514</v>
      </c>
      <c r="F5" s="243" t="s">
        <v>4350</v>
      </c>
      <c r="G5" s="243" t="s">
        <v>2328</v>
      </c>
      <c r="H5" s="243">
        <v>46</v>
      </c>
      <c r="I5" s="243" t="s">
        <v>3515</v>
      </c>
      <c r="J5" s="269" t="s">
        <v>3525</v>
      </c>
      <c r="K5" s="269" t="s">
        <v>3526</v>
      </c>
      <c r="L5" s="273" t="s">
        <v>3527</v>
      </c>
      <c r="M5" t="s">
        <v>1844</v>
      </c>
      <c r="N5" t="s">
        <v>2202</v>
      </c>
      <c r="O5" s="273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243" t="str">
        <f>_xlfn.IFNA(VLOOKUP(ETMRoutes[[#This Row],[RouteType]],RouteType[#Data],2,FALSE),"") &amp; ETMRoutes[[#This Row],[Depot]] &amp;  ":" &amp; ETMRoutes[[#This Row],[RouteNo]] &amp; ":" &amp; ETMRoutes[[#This Row],[StageCodes]]</f>
        <v>MRG:4:MRG-FTD-PWD-ARL-RAK-RAI-TBR-AMR-CDK-BRB-SBT-BSK-TPC-DVL-PND-FCL-FMD-PTK-MDO-MGS-KDM-BHM-BNS-DLP-COR-PMP-OLD-BGN-SPD-RSC-RBD-FRY-RPT-PNJ</v>
      </c>
      <c r="Q5" s="243" t="str">
        <f>_xlfn.IFNA(VLOOKUP(ETMRoutes[[#This Row],[RouteType]],RouteType[#Data],2,FALSE),"") &amp; ETMRoutes[[#This Row],[Depot]] &amp; ":" &amp; ETMRoutes[[#This Row],[RouteNo]] &amp; ":" &amp; ETMRoutes[[#This Row],[ReverseStageCodes]]</f>
        <v>MRG:4:PNJ-RPT-FRY-RBD-RSC-SPD-BGN-OLD-PMP-COR-DLP-BNS-BHM-KDM-MGS-MDO-PTK-FMD-FCL-PND-DVL-TPC-BSK-SBT-BRB-CDK-AMR-TBR-RAI-RAK-ARL-PWD-FTD-MRG</v>
      </c>
      <c r="R5" s="243">
        <f>ETMRoutes[[#This Row],[RouteNo]]</f>
        <v>4</v>
      </c>
      <c r="S5" s="264" cm="1">
        <f t="array" ref="S5">SUMPRODUCT(  ( (ETMRoutes[StageCodes]=ETMRoutes[[#This Row],[StageCodes]])+0 )*1 )</f>
        <v>1</v>
      </c>
      <c r="T5" s="243" cm="1">
        <f t="array" ref="T5">SUMPRODUCT(  ( (ETMRoutes[ReverseStageCodes]=ETMRoutes[[#This Row],[StageCodes]])+0 )*1 )</f>
        <v>0</v>
      </c>
      <c r="U5" s="243" t="b" cm="1">
        <f t="array" ref="U5">AND(ETMRoutes[[#This Row],[StageCodes]]=ETMRoutes[[#This Row],[BaseStageCodes]], SUMPRODUCT( ( ($K$2:$K5=ETMRoutes[[#This Row],[StageCodes]])+0)*1) =1)</f>
        <v>1</v>
      </c>
      <c r="V5" s="273">
        <f>LEN(ETMRoutes[[#This Row],[StageCodes]])</f>
        <v>135</v>
      </c>
    </row>
    <row r="6" spans="1:22" ht="304.5" hidden="1">
      <c r="A6" s="260" t="s">
        <v>1844</v>
      </c>
      <c r="B6" s="242">
        <v>5</v>
      </c>
      <c r="C6" s="264" t="str">
        <f>ETMRoutes[[#This Row],[Depot]] &amp; ETMRoutes[[#This Row],[RouteNo]]</f>
        <v>MRG5</v>
      </c>
      <c r="D6" s="243" t="str" cm="1">
        <f t="array" ref="D6">INDEX(ETMRoutes[Full ETM Route No], MATCH(1,(ETMRoutes[[#This Row],[BaseStageCodes]]=ETMRoutes[StageCodes])*1,0))</f>
        <v>MRG5</v>
      </c>
      <c r="E6" s="243" t="s">
        <v>3514</v>
      </c>
      <c r="F6" s="243" t="s">
        <v>4350</v>
      </c>
      <c r="G6" s="268"/>
      <c r="H6" s="243">
        <v>95</v>
      </c>
      <c r="I6" s="243" t="s">
        <v>3515</v>
      </c>
      <c r="J6" s="269" t="s">
        <v>3528</v>
      </c>
      <c r="K6" s="269" t="s">
        <v>3529</v>
      </c>
      <c r="L6" s="273" t="s">
        <v>3530</v>
      </c>
      <c r="M6" t="s">
        <v>1844</v>
      </c>
      <c r="N6" t="s">
        <v>2202</v>
      </c>
      <c r="O6" s="273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243" t="str">
        <f>_xlfn.IFNA(VLOOKUP(ETMRoutes[[#This Row],[RouteType]],RouteType[#Data],2,FALSE),"") &amp; ETMRoutes[[#This Row],[Depot]] &amp;  ":" &amp; ETMRoutes[[#This Row],[RouteNo]] &amp; ":" &amp; ETMRoutes[[#This Row],[StageCodes]]</f>
        <v>MRG:5: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Q6" s="243" t="str">
        <f>_xlfn.IFNA(VLOOKUP(ETMRoutes[[#This Row],[RouteType]],RouteType[#Data],2,FALSE),"") &amp; ETMRoutes[[#This Row],[Depot]] &amp; ":" &amp; ETMRoutes[[#This Row],[RouteNo]] &amp; ":" &amp; ETMRoutes[[#This Row],[ReverseStageCodes]]</f>
        <v>MRG:5: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v>
      </c>
      <c r="R6" s="243">
        <f>ETMRoutes[[#This Row],[RouteNo]]</f>
        <v>5</v>
      </c>
      <c r="S6" s="264" cm="1">
        <f t="array" ref="S6">SUMPRODUCT(  ( (ETMRoutes[StageCodes]=ETMRoutes[[#This Row],[StageCodes]])+0 )*1 )</f>
        <v>1</v>
      </c>
      <c r="T6" s="243" cm="1">
        <f t="array" ref="T6">SUMPRODUCT(  ( (ETMRoutes[ReverseStageCodes]=ETMRoutes[[#This Row],[StageCodes]])+0 )*1 )</f>
        <v>0</v>
      </c>
      <c r="U6" s="243" t="b" cm="1">
        <f t="array" ref="U6">AND(ETMRoutes[[#This Row],[StageCodes]]=ETMRoutes[[#This Row],[BaseStageCodes]], SUMPRODUCT( ( ($K$2:$K6=ETMRoutes[[#This Row],[StageCodes]])+0)*1) =1)</f>
        <v>1</v>
      </c>
      <c r="V6" s="273">
        <f>LEN(ETMRoutes[[#This Row],[StageCodes]])</f>
        <v>299</v>
      </c>
    </row>
    <row r="7" spans="1:22" ht="72.5" hidden="1">
      <c r="A7" s="260" t="s">
        <v>1844</v>
      </c>
      <c r="B7" s="242">
        <v>6</v>
      </c>
      <c r="C7" s="264" t="str">
        <f>ETMRoutes[[#This Row],[Depot]] &amp; ETMRoutes[[#This Row],[RouteNo]]</f>
        <v>MRG6</v>
      </c>
      <c r="D7" s="243" t="str" cm="1">
        <f t="array" ref="D7">INDEX(ETMRoutes[Full ETM Route No], MATCH(1,(ETMRoutes[[#This Row],[BaseStageCodes]]=ETMRoutes[StageCodes])*1,0))</f>
        <v>MRG6</v>
      </c>
      <c r="E7" s="243" t="s">
        <v>3531</v>
      </c>
      <c r="F7" s="243" t="s">
        <v>5525</v>
      </c>
      <c r="G7" s="243" t="s">
        <v>976</v>
      </c>
      <c r="H7" s="243">
        <v>30</v>
      </c>
      <c r="I7" s="243" t="s">
        <v>3515</v>
      </c>
      <c r="J7" s="269" t="s">
        <v>3532</v>
      </c>
      <c r="K7" s="269" t="s">
        <v>3533</v>
      </c>
      <c r="L7" s="273" t="s">
        <v>3534</v>
      </c>
      <c r="M7" t="s">
        <v>1844</v>
      </c>
      <c r="N7" t="s">
        <v>3003</v>
      </c>
      <c r="O7" s="273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243" t="str">
        <f>_xlfn.IFNA(VLOOKUP(ETMRoutes[[#This Row],[RouteType]],RouteType[#Data],2,FALSE),"") &amp; ETMRoutes[[#This Row],[Depot]] &amp;  ":" &amp; ETMRoutes[[#This Row],[RouteNo]] &amp; ":" &amp; ETMRoutes[[#This Row],[StageCodes]]</f>
        <v>MRG:6:MRG-NUV-RMD-ANL-SNL-VRN-PRN-TTN-BRX-THN-CRT-SCL-SCV-ZRE-ZUY-DBL-CHC-VDM-SPY-VSD</v>
      </c>
      <c r="Q7" s="243" t="str">
        <f>_xlfn.IFNA(VLOOKUP(ETMRoutes[[#This Row],[RouteType]],RouteType[#Data],2,FALSE),"") &amp; ETMRoutes[[#This Row],[Depot]] &amp; ":" &amp; ETMRoutes[[#This Row],[RouteNo]] &amp; ":" &amp; ETMRoutes[[#This Row],[ReverseStageCodes]]</f>
        <v>MRG:6:VSD-SPY-VDM-CHC-DBL-ZUY-ZRE-SCV-SCL-CRT-THN-BRX-TTN-PRN-VRN-SNL-ANL-RMD-NUV-MRG</v>
      </c>
      <c r="R7" s="243">
        <f>ETMRoutes[[#This Row],[RouteNo]]</f>
        <v>6</v>
      </c>
      <c r="S7" s="264" cm="1">
        <f t="array" ref="S7">SUMPRODUCT(  ( (ETMRoutes[StageCodes]=ETMRoutes[[#This Row],[StageCodes]])+0 )*1 )</f>
        <v>1</v>
      </c>
      <c r="T7" s="243" cm="1">
        <f t="array" ref="T7">SUMPRODUCT(  ( (ETMRoutes[ReverseStageCodes]=ETMRoutes[[#This Row],[StageCodes]])+0 )*1 )</f>
        <v>1</v>
      </c>
      <c r="U7" s="243" t="b" cm="1">
        <f t="array" ref="U7">AND(ETMRoutes[[#This Row],[StageCodes]]=ETMRoutes[[#This Row],[BaseStageCodes]], SUMPRODUCT( ( ($K$2:$K7=ETMRoutes[[#This Row],[StageCodes]])+0)*1) =1)</f>
        <v>1</v>
      </c>
      <c r="V7" s="273">
        <f>LEN(ETMRoutes[[#This Row],[StageCodes]])</f>
        <v>79</v>
      </c>
    </row>
    <row r="8" spans="1:22" ht="87" hidden="1">
      <c r="A8" s="260" t="s">
        <v>1844</v>
      </c>
      <c r="B8" s="242">
        <v>7</v>
      </c>
      <c r="C8" s="264" t="str">
        <f>ETMRoutes[[#This Row],[Depot]] &amp; ETMRoutes[[#This Row],[RouteNo]]</f>
        <v>MRG7</v>
      </c>
      <c r="D8" s="243" t="str" cm="1">
        <f t="array" ref="D8">INDEX(ETMRoutes[Full ETM Route No], MATCH(1,(ETMRoutes[[#This Row],[BaseStageCodes]]=ETMRoutes[StageCodes])*1,0))</f>
        <v>MRG7</v>
      </c>
      <c r="E8" s="243" t="s">
        <v>3531</v>
      </c>
      <c r="F8" s="243" t="s">
        <v>5525</v>
      </c>
      <c r="G8" s="243" t="s">
        <v>760</v>
      </c>
      <c r="H8" s="243">
        <v>28</v>
      </c>
      <c r="I8" s="243" t="s">
        <v>3515</v>
      </c>
      <c r="J8" s="269" t="s">
        <v>3535</v>
      </c>
      <c r="K8" s="269" t="s">
        <v>3536</v>
      </c>
      <c r="L8" s="273" t="s">
        <v>3537</v>
      </c>
      <c r="M8" t="s">
        <v>1844</v>
      </c>
      <c r="N8" t="s">
        <v>3003</v>
      </c>
      <c r="O8" s="273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243" t="str">
        <f>_xlfn.IFNA(VLOOKUP(ETMRoutes[[#This Row],[RouteType]],RouteType[#Data],2,FALSE),"") &amp; ETMRoutes[[#This Row],[Depot]] &amp;  ":" &amp; ETMRoutes[[#This Row],[RouteNo]] &amp; ":" &amp; ETMRoutes[[#This Row],[StageCodes]]</f>
        <v>MRG:7:MRG-NUV-RMD-ANL-SNL-VRN-PRN-TTN-KMN-MTS-UPN-ZAN-ZAR-BRL-MEL-DBM-AIR-VDY-CHC-VDM-SPY-VSD</v>
      </c>
      <c r="Q8" s="243" t="str">
        <f>_xlfn.IFNA(VLOOKUP(ETMRoutes[[#This Row],[RouteType]],RouteType[#Data],2,FALSE),"") &amp; ETMRoutes[[#This Row],[Depot]] &amp; ":" &amp; ETMRoutes[[#This Row],[RouteNo]] &amp; ":" &amp; ETMRoutes[[#This Row],[ReverseStageCodes]]</f>
        <v>MRG:7:VSD-SPY-VDM-CHC-VDY-AIR-DBM-MEL-BRL-ZAR-ZAN-UPN-MTS-KMN-TTN-PRN-VRN-SNL-ANL-RMD-NUV-MRG</v>
      </c>
      <c r="R8" s="243">
        <f>ETMRoutes[[#This Row],[RouteNo]]</f>
        <v>7</v>
      </c>
      <c r="S8" s="264" cm="1">
        <f t="array" ref="S8">SUMPRODUCT(  ( (ETMRoutes[StageCodes]=ETMRoutes[[#This Row],[StageCodes]])+0 )*1 )</f>
        <v>1</v>
      </c>
      <c r="T8" s="243" cm="1">
        <f t="array" ref="T8">SUMPRODUCT(  ( (ETMRoutes[ReverseStageCodes]=ETMRoutes[[#This Row],[StageCodes]])+0 )*1 )</f>
        <v>1</v>
      </c>
      <c r="U8" s="243" t="b" cm="1">
        <f t="array" ref="U8">AND(ETMRoutes[[#This Row],[StageCodes]]=ETMRoutes[[#This Row],[BaseStageCodes]], SUMPRODUCT( ( ($K$2:$K8=ETMRoutes[[#This Row],[StageCodes]])+0)*1) =1)</f>
        <v>1</v>
      </c>
      <c r="V8" s="273">
        <f>LEN(ETMRoutes[[#This Row],[StageCodes]])</f>
        <v>87</v>
      </c>
    </row>
    <row r="9" spans="1:22" ht="101.5" hidden="1">
      <c r="A9" s="260" t="s">
        <v>1844</v>
      </c>
      <c r="B9" s="242">
        <v>8</v>
      </c>
      <c r="C9" s="264" t="str">
        <f>ETMRoutes[[#This Row],[Depot]] &amp; ETMRoutes[[#This Row],[RouteNo]]</f>
        <v>MRG8</v>
      </c>
      <c r="D9" s="243" t="str" cm="1">
        <f t="array" ref="D9">INDEX(ETMRoutes[Full ETM Route No], MATCH(1,(ETMRoutes[[#This Row],[BaseStageCodes]]=ETMRoutes[StageCodes])*1,0))</f>
        <v>MRG8</v>
      </c>
      <c r="E9" s="243" t="s">
        <v>3531</v>
      </c>
      <c r="F9" s="243" t="s">
        <v>5525</v>
      </c>
      <c r="G9" s="243" t="s">
        <v>838</v>
      </c>
      <c r="H9" s="243">
        <v>29</v>
      </c>
      <c r="I9" s="243" t="s">
        <v>3515</v>
      </c>
      <c r="J9" s="269" t="s">
        <v>3538</v>
      </c>
      <c r="K9" s="269" t="s">
        <v>3539</v>
      </c>
      <c r="L9" s="273" t="s">
        <v>3540</v>
      </c>
      <c r="M9" t="s">
        <v>1844</v>
      </c>
      <c r="N9" t="s">
        <v>3003</v>
      </c>
      <c r="O9" s="273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243" t="str">
        <f>_xlfn.IFNA(VLOOKUP(ETMRoutes[[#This Row],[RouteType]],RouteType[#Data],2,FALSE),"") &amp; ETMRoutes[[#This Row],[Depot]] &amp;  ":" &amp; ETMRoutes[[#This Row],[RouteNo]] &amp; ":" &amp; ETMRoutes[[#This Row],[StageCodes]]</f>
        <v>MRG:8:MRG-NUV-MJC-RLX-MJD-UTD-ARO-CNS-VEL-VLB-DTM-UPN-ZAN-ZAR-BRL-MEL-DBM-AIR-VDY-CHC-VDM-SPY-VSD</v>
      </c>
      <c r="Q9" s="243" t="str">
        <f>_xlfn.IFNA(VLOOKUP(ETMRoutes[[#This Row],[RouteType]],RouteType[#Data],2,FALSE),"") &amp; ETMRoutes[[#This Row],[Depot]] &amp; ":" &amp; ETMRoutes[[#This Row],[RouteNo]] &amp; ":" &amp; ETMRoutes[[#This Row],[ReverseStageCodes]]</f>
        <v>MRG:8:VSD-SPY-VDM-CHC-VDY-AIR-DBM-MEL-BRL-ZAR-ZAN-UPN-DTM-VLB-VEL-CNS-ARO-UTD-MJD-RLX-MJC-NUV-MRG</v>
      </c>
      <c r="R9" s="243">
        <f>ETMRoutes[[#This Row],[RouteNo]]</f>
        <v>8</v>
      </c>
      <c r="S9" s="264" cm="1">
        <f t="array" ref="S9">SUMPRODUCT(  ( (ETMRoutes[StageCodes]=ETMRoutes[[#This Row],[StageCodes]])+0 )*1 )</f>
        <v>1</v>
      </c>
      <c r="T9" s="243" cm="1">
        <f t="array" ref="T9">SUMPRODUCT(  ( (ETMRoutes[ReverseStageCodes]=ETMRoutes[[#This Row],[StageCodes]])+0 )*1 )</f>
        <v>0</v>
      </c>
      <c r="U9" s="243" t="b" cm="1">
        <f t="array" ref="U9">AND(ETMRoutes[[#This Row],[StageCodes]]=ETMRoutes[[#This Row],[BaseStageCodes]], SUMPRODUCT( ( ($K$2:$K9=ETMRoutes[[#This Row],[StageCodes]])+0)*1) =1)</f>
        <v>1</v>
      </c>
      <c r="V9" s="273">
        <f>LEN(ETMRoutes[[#This Row],[StageCodes]])</f>
        <v>91</v>
      </c>
    </row>
    <row r="10" spans="1:22" ht="72.5" hidden="1">
      <c r="A10" s="260" t="s">
        <v>1844</v>
      </c>
      <c r="B10" s="242">
        <v>9</v>
      </c>
      <c r="C10" s="264" t="str">
        <f>ETMRoutes[[#This Row],[Depot]] &amp; ETMRoutes[[#This Row],[RouteNo]]</f>
        <v>MRG9</v>
      </c>
      <c r="D10" s="243" t="str" cm="1">
        <f t="array" ref="D10">INDEX(ETMRoutes[Full ETM Route No], MATCH(1,(ETMRoutes[[#This Row],[BaseStageCodes]]=ETMRoutes[StageCodes])*1,0))</f>
        <v>VSD6</v>
      </c>
      <c r="E10" s="243" t="s">
        <v>3541</v>
      </c>
      <c r="F10" s="243" t="s">
        <v>5536</v>
      </c>
      <c r="G10" s="243" t="s">
        <v>976</v>
      </c>
      <c r="H10" s="243">
        <v>34</v>
      </c>
      <c r="I10" s="243" t="s">
        <v>3515</v>
      </c>
      <c r="J10" s="269" t="s">
        <v>3542</v>
      </c>
      <c r="K10" s="269" t="s">
        <v>3543</v>
      </c>
      <c r="L10" s="273" t="s">
        <v>3544</v>
      </c>
      <c r="M10" t="s">
        <v>1844</v>
      </c>
      <c r="N10" t="s">
        <v>1364</v>
      </c>
      <c r="O10" s="273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243" t="str">
        <f>_xlfn.IFNA(VLOOKUP(ETMRoutes[[#This Row],[RouteType]],RouteType[#Data],2,FALSE),"") &amp; ETMRoutes[[#This Row],[Depot]] &amp;  ":" &amp; ETMRoutes[[#This Row],[RouteNo]] &amp; ":" &amp; ETMRoutes[[#This Row],[StageCodes]]</f>
        <v>MRG:9:MRG-NUV-RMD-ANL-SNL-VRN-PRN-TTN-BRX-THN-CRT-SCL-SCV-ZRE-ZUY-DBL-CHC-VDM-SPY-VSD-SDA-HRB</v>
      </c>
      <c r="Q10" s="243" t="str">
        <f>_xlfn.IFNA(VLOOKUP(ETMRoutes[[#This Row],[RouteType]],RouteType[#Data],2,FALSE),"") &amp; ETMRoutes[[#This Row],[Depot]] &amp; ":" &amp; ETMRoutes[[#This Row],[RouteNo]] &amp; ":" &amp; ETMRoutes[[#This Row],[ReverseStageCodes]]</f>
        <v>MRG:9:HRB-SDA-VSD-SPY-VDM-CHC-DBL-ZUY-ZRE-SCV-SCL-CRT-THN-BRX-TTN-PRN-VRN-SNL-ANL-RMD-NUV-MRG</v>
      </c>
      <c r="R10" s="243">
        <f>ETMRoutes[[#This Row],[RouteNo]]</f>
        <v>9</v>
      </c>
      <c r="S10" s="264" cm="1">
        <f t="array" ref="S10">SUMPRODUCT(  ( (ETMRoutes[StageCodes]=ETMRoutes[[#This Row],[StageCodes]])+0 )*1 )</f>
        <v>1</v>
      </c>
      <c r="T10" s="243" cm="1">
        <f t="array" ref="T10">SUMPRODUCT(  ( (ETMRoutes[ReverseStageCodes]=ETMRoutes[[#This Row],[StageCodes]])+0 )*1 )</f>
        <v>1</v>
      </c>
      <c r="U10" s="243" t="b" cm="1">
        <f t="array" ref="U10">AND(ETMRoutes[[#This Row],[StageCodes]]=ETMRoutes[[#This Row],[BaseStageCodes]], SUMPRODUCT( ( ($K$2:$K10=ETMRoutes[[#This Row],[StageCodes]])+0)*1) =1)</f>
        <v>0</v>
      </c>
      <c r="V10" s="273">
        <f>LEN(ETMRoutes[[#This Row],[StageCodes]])</f>
        <v>87</v>
      </c>
    </row>
    <row r="11" spans="1:22" ht="87" hidden="1">
      <c r="A11" s="260" t="s">
        <v>1844</v>
      </c>
      <c r="B11" s="242">
        <v>10</v>
      </c>
      <c r="C11" s="264" t="str">
        <f>ETMRoutes[[#This Row],[Depot]] &amp; ETMRoutes[[#This Row],[RouteNo]]</f>
        <v>MRG10</v>
      </c>
      <c r="D11" s="243" t="str" cm="1">
        <f t="array" ref="D11">INDEX(ETMRoutes[Full ETM Route No], MATCH(1,(ETMRoutes[[#This Row],[BaseStageCodes]]=ETMRoutes[StageCodes])*1,0))</f>
        <v>MRG10</v>
      </c>
      <c r="E11" s="243" t="s">
        <v>3541</v>
      </c>
      <c r="F11" s="243" t="s">
        <v>5536</v>
      </c>
      <c r="G11" s="243" t="s">
        <v>760</v>
      </c>
      <c r="H11" s="243">
        <v>32</v>
      </c>
      <c r="I11" s="243" t="s">
        <v>3515</v>
      </c>
      <c r="J11" s="269" t="s">
        <v>3545</v>
      </c>
      <c r="K11" s="269" t="s">
        <v>3546</v>
      </c>
      <c r="L11" s="273" t="s">
        <v>3547</v>
      </c>
      <c r="M11" t="s">
        <v>1844</v>
      </c>
      <c r="N11" t="s">
        <v>1364</v>
      </c>
      <c r="O11" s="273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243" t="str">
        <f>_xlfn.IFNA(VLOOKUP(ETMRoutes[[#This Row],[RouteType]],RouteType[#Data],2,FALSE),"") &amp; ETMRoutes[[#This Row],[Depot]] &amp;  ":" &amp; ETMRoutes[[#This Row],[RouteNo]] &amp; ":" &amp; ETMRoutes[[#This Row],[StageCodes]]</f>
        <v>MRG:10:MRG-NUV-RMD-ANL-SNL-VRN-PRN-TTN-KMN-MTS-UPN-ZAN-ZAR-BRL-MEL-DBM-AIR-VDY-CHC-VDM-SPY-VSD-SDA-HRB</v>
      </c>
      <c r="Q11" s="243" t="str">
        <f>_xlfn.IFNA(VLOOKUP(ETMRoutes[[#This Row],[RouteType]],RouteType[#Data],2,FALSE),"") &amp; ETMRoutes[[#This Row],[Depot]] &amp; ":" &amp; ETMRoutes[[#This Row],[RouteNo]] &amp; ":" &amp; ETMRoutes[[#This Row],[ReverseStageCodes]]</f>
        <v>MRG:10:HRB-SDA-VSD-SPY-VDM-CHC-VDY-AIR-DBM-MEL-BRL-ZAR-ZAN-UPN-MTS-KMN-TTN-PRN-VRN-SNL-ANL-RMD-NUV-MRG</v>
      </c>
      <c r="R11" s="243">
        <f>ETMRoutes[[#This Row],[RouteNo]]</f>
        <v>10</v>
      </c>
      <c r="S11" s="264" cm="1">
        <f t="array" ref="S11">SUMPRODUCT(  ( (ETMRoutes[StageCodes]=ETMRoutes[[#This Row],[StageCodes]])+0 )*1 )</f>
        <v>2</v>
      </c>
      <c r="T11" s="243" cm="1">
        <f t="array" ref="T11">SUMPRODUCT(  ( (ETMRoutes[ReverseStageCodes]=ETMRoutes[[#This Row],[StageCodes]])+0 )*1 )</f>
        <v>1</v>
      </c>
      <c r="U11" s="243" t="b" cm="1">
        <f t="array" ref="U11">AND(ETMRoutes[[#This Row],[StageCodes]]=ETMRoutes[[#This Row],[BaseStageCodes]], SUMPRODUCT( ( ($K$2:$K11=ETMRoutes[[#This Row],[StageCodes]])+0)*1) =1)</f>
        <v>1</v>
      </c>
      <c r="V11" s="273">
        <f>LEN(ETMRoutes[[#This Row],[StageCodes]])</f>
        <v>95</v>
      </c>
    </row>
    <row r="12" spans="1:22" ht="72.5" hidden="1">
      <c r="A12" s="260" t="s">
        <v>1844</v>
      </c>
      <c r="B12" s="242">
        <v>11</v>
      </c>
      <c r="C12" s="264" t="str">
        <f>ETMRoutes[[#This Row],[Depot]] &amp; ETMRoutes[[#This Row],[RouteNo]]</f>
        <v>MRG11</v>
      </c>
      <c r="D12" s="243" t="str" cm="1">
        <f t="array" ref="D12">INDEX(ETMRoutes[Full ETM Route No], MATCH(1,(ETMRoutes[[#This Row],[BaseStageCodes]]=ETMRoutes[StageCodes])*1,0))</f>
        <v>MRG11</v>
      </c>
      <c r="E12" s="243" t="s">
        <v>3548</v>
      </c>
      <c r="F12" s="243" t="s">
        <v>5523</v>
      </c>
      <c r="G12" s="243" t="s">
        <v>976</v>
      </c>
      <c r="H12" s="243">
        <v>30</v>
      </c>
      <c r="I12" s="243" t="s">
        <v>3515</v>
      </c>
      <c r="J12" s="269" t="s">
        <v>3549</v>
      </c>
      <c r="K12" s="269" t="s">
        <v>3550</v>
      </c>
      <c r="L12" s="273" t="s">
        <v>3551</v>
      </c>
      <c r="M12" t="s">
        <v>2202</v>
      </c>
      <c r="N12" t="s">
        <v>3003</v>
      </c>
      <c r="O12" s="273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243" t="str">
        <f>_xlfn.IFNA(VLOOKUP(ETMRoutes[[#This Row],[RouteType]],RouteType[#Data],2,FALSE),"") &amp; ETMRoutes[[#This Row],[Depot]] &amp;  ":" &amp; ETMRoutes[[#This Row],[RouteNo]] &amp; ":" &amp; ETMRoutes[[#This Row],[StageCodes]]</f>
        <v>MRG:11:PNJ-STX-GMC-BWS-SRD-GVL-PLR-AGS-CRT-SCL-SCV-ZRE-ZUY-DBL-CHC-VDM-SPY-VSD</v>
      </c>
      <c r="Q12" s="243" t="str">
        <f>_xlfn.IFNA(VLOOKUP(ETMRoutes[[#This Row],[RouteType]],RouteType[#Data],2,FALSE),"") &amp; ETMRoutes[[#This Row],[Depot]] &amp; ":" &amp; ETMRoutes[[#This Row],[RouteNo]] &amp; ":" &amp; ETMRoutes[[#This Row],[ReverseStageCodes]]</f>
        <v>MRG:11:VSD-SPY-VDM-CHC-DBL-ZUY-ZRE-SCV-SCL-CRT-AGS-PLR-GVL-SRD-BWS-GMC-STX-PNJ</v>
      </c>
      <c r="R12" s="243">
        <f>ETMRoutes[[#This Row],[RouteNo]]</f>
        <v>11</v>
      </c>
      <c r="S12" s="264" cm="1">
        <f t="array" ref="S12">SUMPRODUCT(  ( (ETMRoutes[StageCodes]=ETMRoutes[[#This Row],[StageCodes]])+0 )*1 )</f>
        <v>2</v>
      </c>
      <c r="T12" s="243" cm="1">
        <f t="array" ref="T12">SUMPRODUCT(  ( (ETMRoutes[ReverseStageCodes]=ETMRoutes[[#This Row],[StageCodes]])+0 )*1 )</f>
        <v>1</v>
      </c>
      <c r="U12" s="243" t="b" cm="1">
        <f t="array" ref="U12">AND(ETMRoutes[[#This Row],[StageCodes]]=ETMRoutes[[#This Row],[BaseStageCodes]], SUMPRODUCT( ( ($K$2:$K12=ETMRoutes[[#This Row],[StageCodes]])+0)*1) =1)</f>
        <v>1</v>
      </c>
      <c r="V12" s="273">
        <f>LEN(ETMRoutes[[#This Row],[StageCodes]])</f>
        <v>71</v>
      </c>
    </row>
    <row r="13" spans="1:22" ht="87" hidden="1">
      <c r="A13" s="260" t="s">
        <v>1844</v>
      </c>
      <c r="B13" s="242">
        <v>12</v>
      </c>
      <c r="C13" s="264" t="str">
        <f>ETMRoutes[[#This Row],[Depot]] &amp; ETMRoutes[[#This Row],[RouteNo]]</f>
        <v>MRG12</v>
      </c>
      <c r="D13" s="243" t="str" cm="1">
        <f t="array" ref="D13">INDEX(ETMRoutes[Full ETM Route No], MATCH(1,(ETMRoutes[[#This Row],[BaseStageCodes]]=ETMRoutes[StageCodes])*1,0))</f>
        <v>MRG12</v>
      </c>
      <c r="E13" s="243" t="s">
        <v>3552</v>
      </c>
      <c r="F13" s="243" t="s">
        <v>7253</v>
      </c>
      <c r="G13" s="243" t="s">
        <v>1723</v>
      </c>
      <c r="H13" s="243">
        <v>28</v>
      </c>
      <c r="I13" s="243" t="s">
        <v>3515</v>
      </c>
      <c r="J13" s="269" t="s">
        <v>3553</v>
      </c>
      <c r="K13" s="269" t="s">
        <v>3554</v>
      </c>
      <c r="L13" s="273" t="s">
        <v>3555</v>
      </c>
      <c r="M13" t="s">
        <v>2202</v>
      </c>
      <c r="N13" t="s">
        <v>2329</v>
      </c>
      <c r="O13" s="273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243" t="str">
        <f>_xlfn.IFNA(VLOOKUP(ETMRoutes[[#This Row],[RouteType]],RouteType[#Data],2,FALSE),"") &amp; ETMRoutes[[#This Row],[Depot]] &amp;  ":" &amp; ETMRoutes[[#This Row],[RouteNo]] &amp; ":" &amp; ETMRoutes[[#This Row],[StageCodes]]</f>
        <v>MRG:12:PNJ-RPT-FRY-RBD-RSC-SPD-BGN-OLD-PMP-COR-DLP-BNS-BHM-KDM-MGS-MDO-PTK-FMD-FCL-PND</v>
      </c>
      <c r="Q13" s="243" t="str">
        <f>_xlfn.IFNA(VLOOKUP(ETMRoutes[[#This Row],[RouteType]],RouteType[#Data],2,FALSE),"") &amp; ETMRoutes[[#This Row],[Depot]] &amp; ":" &amp; ETMRoutes[[#This Row],[RouteNo]] &amp; ":" &amp; ETMRoutes[[#This Row],[ReverseStageCodes]]</f>
        <v>MRG:12:PND-FCL-FMD-PTK-MDO-MGS-KDM-BHM-BNS-DLP-COR-PMP-OLD-BGN-SPD-RSC-RBD-FRY-RPT-PNJ</v>
      </c>
      <c r="R13" s="243">
        <f>ETMRoutes[[#This Row],[RouteNo]]</f>
        <v>12</v>
      </c>
      <c r="S13" s="264" cm="1">
        <f t="array" ref="S13">SUMPRODUCT(  ( (ETMRoutes[StageCodes]=ETMRoutes[[#This Row],[StageCodes]])+0 )*1 )</f>
        <v>4</v>
      </c>
      <c r="T13" s="243" cm="1">
        <f t="array" ref="T13">SUMPRODUCT(  ( (ETMRoutes[ReverseStageCodes]=ETMRoutes[[#This Row],[StageCodes]])+0 )*1 )</f>
        <v>0</v>
      </c>
      <c r="U13" s="243" t="b" cm="1">
        <f t="array" ref="U13">AND(ETMRoutes[[#This Row],[StageCodes]]=ETMRoutes[[#This Row],[BaseStageCodes]], SUMPRODUCT( ( ($K$2:$K13=ETMRoutes[[#This Row],[StageCodes]])+0)*1) =1)</f>
        <v>1</v>
      </c>
      <c r="V13" s="273">
        <f>LEN(ETMRoutes[[#This Row],[StageCodes]])</f>
        <v>79</v>
      </c>
    </row>
    <row r="14" spans="1:22" ht="116" hidden="1">
      <c r="A14" s="260" t="s">
        <v>1844</v>
      </c>
      <c r="B14" s="242">
        <v>13</v>
      </c>
      <c r="C14" s="264" t="str">
        <f>ETMRoutes[[#This Row],[Depot]] &amp; ETMRoutes[[#This Row],[RouteNo]]</f>
        <v>MRG13</v>
      </c>
      <c r="D14" s="243" t="str" cm="1">
        <f t="array" ref="D14">INDEX(ETMRoutes[Full ETM Route No], MATCH(1,(ETMRoutes[[#This Row],[BaseStageCodes]]=ETMRoutes[StageCodes])*1,0))</f>
        <v>MRG13</v>
      </c>
      <c r="E14" s="243" t="s">
        <v>3556</v>
      </c>
      <c r="F14" s="243" t="s">
        <v>7254</v>
      </c>
      <c r="G14" s="243"/>
      <c r="H14" s="243">
        <v>45</v>
      </c>
      <c r="I14" s="243" t="s">
        <v>3515</v>
      </c>
      <c r="J14" s="269" t="s">
        <v>3557</v>
      </c>
      <c r="K14" s="269" t="s">
        <v>3558</v>
      </c>
      <c r="L14" s="273" t="s">
        <v>3559</v>
      </c>
      <c r="M14" t="s">
        <v>2202</v>
      </c>
      <c r="N14" t="s">
        <v>2654</v>
      </c>
      <c r="O14" s="273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243" t="str">
        <f>_xlfn.IFNA(VLOOKUP(ETMRoutes[[#This Row],[RouteType]],RouteType[#Data],2,FALSE),"") &amp; ETMRoutes[[#This Row],[Depot]] &amp;  ":" &amp; ETMRoutes[[#This Row],[RouteNo]] &amp; ":" &amp; ETMRoutes[[#This Row],[StageCodes]]</f>
        <v>MRG:13:PNJ-STX-GMC-BWS-SRD-GVL-PLR-AGS-CRT-FZT-BRX-TTN-CPL-TTN-BRX-THN-CPW-KOS-RDK-RAS-ANG-LTM-CDK-BRB-TVL-VAZ-SRA</v>
      </c>
      <c r="Q14" s="243" t="str">
        <f>_xlfn.IFNA(VLOOKUP(ETMRoutes[[#This Row],[RouteType]],RouteType[#Data],2,FALSE),"") &amp; ETMRoutes[[#This Row],[Depot]] &amp; ":" &amp; ETMRoutes[[#This Row],[RouteNo]] &amp; ":" &amp; ETMRoutes[[#This Row],[ReverseStageCodes]]</f>
        <v>MRG:13:SRA-VAZ-TVL-BRB-CDK-LTM-ANG-RAS-RDK-KOS-CPW-THN-BRX-TTN-CPL-TTN-BRX-FZT-CRT-AGS-PLR-GVL-SRD-BWS-GMC-STX-PNJ</v>
      </c>
      <c r="R14" s="243">
        <f>ETMRoutes[[#This Row],[RouteNo]]</f>
        <v>13</v>
      </c>
      <c r="S14" s="264" cm="1">
        <f t="array" ref="S14">SUMPRODUCT(  ( (ETMRoutes[StageCodes]=ETMRoutes[[#This Row],[StageCodes]])+0 )*1 )</f>
        <v>1</v>
      </c>
      <c r="T14" s="243" cm="1">
        <f t="array" ref="T14">SUMPRODUCT(  ( (ETMRoutes[ReverseStageCodes]=ETMRoutes[[#This Row],[StageCodes]])+0 )*1 )</f>
        <v>0</v>
      </c>
      <c r="U14" s="243" t="b" cm="1">
        <f t="array" ref="U14">AND(ETMRoutes[[#This Row],[StageCodes]]=ETMRoutes[[#This Row],[BaseStageCodes]], SUMPRODUCT( ( ($K$2:$K14=ETMRoutes[[#This Row],[StageCodes]])+0)*1) =1)</f>
        <v>1</v>
      </c>
      <c r="V14" s="273">
        <f>LEN(ETMRoutes[[#This Row],[StageCodes]])</f>
        <v>107</v>
      </c>
    </row>
    <row r="15" spans="1:22" ht="159.5" hidden="1">
      <c r="A15" s="260" t="s">
        <v>1844</v>
      </c>
      <c r="B15" s="242">
        <v>14</v>
      </c>
      <c r="C15" s="264" t="str">
        <f>ETMRoutes[[#This Row],[Depot]] &amp; ETMRoutes[[#This Row],[RouteNo]]</f>
        <v>MRG14</v>
      </c>
      <c r="D15" s="243" t="str" cm="1">
        <f t="array" ref="D15">INDEX(ETMRoutes[Full ETM Route No], MATCH(1,(ETMRoutes[[#This Row],[BaseStageCodes]]=ETMRoutes[StageCodes])*1,0))</f>
        <v>MRG14</v>
      </c>
      <c r="E15" s="243" t="s">
        <v>3560</v>
      </c>
      <c r="F15" s="243" t="s">
        <v>3912</v>
      </c>
      <c r="G15" s="243" t="s">
        <v>2328</v>
      </c>
      <c r="H15" s="243">
        <v>54</v>
      </c>
      <c r="I15" s="243" t="s">
        <v>3515</v>
      </c>
      <c r="J15" s="269" t="s">
        <v>3561</v>
      </c>
      <c r="K15" s="269" t="s">
        <v>3562</v>
      </c>
      <c r="L15" s="273" t="s">
        <v>3563</v>
      </c>
      <c r="M15" t="s">
        <v>2202</v>
      </c>
      <c r="N15" t="s">
        <v>1002</v>
      </c>
      <c r="O15" s="273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243" t="str">
        <f>_xlfn.IFNA(VLOOKUP(ETMRoutes[[#This Row],[RouteType]],RouteType[#Data],2,FALSE),"") &amp; ETMRoutes[[#This Row],[Depot]] &amp;  ":" &amp; ETMRoutes[[#This Row],[RouteNo]] &amp; ":" &amp; ETMRoutes[[#This Row],[StageCodes]]</f>
        <v>MRG:14:PNJ-RPT-FRY-RBD-RSC-SPD-BGN-OLD-PMP-COR-DLP-BNS-BHM-KDM-MGS-MDO-PTK-FMD-FCL-PND-DVL-TPC-BSK-SBT-BRB-TVL-VAZ-SRA-DBL-MNK-VZL-AMI-PAW-PTM-DAM-MAP-CAP-SVD-CUR</v>
      </c>
      <c r="Q15" s="243" t="str">
        <f>_xlfn.IFNA(VLOOKUP(ETMRoutes[[#This Row],[RouteType]],RouteType[#Data],2,FALSE),"") &amp; ETMRoutes[[#This Row],[Depot]] &amp; ":" &amp; ETMRoutes[[#This Row],[RouteNo]] &amp; ":" &amp; ETMRoutes[[#This Row],[ReverseStageCodes]]</f>
        <v>MRG:14:CUR-SVD-CAP-MAP-DAM-PTM-PAW-AMI-VZL-MNK-DBL-SRA-VAZ-TVL-BRB-SBT-BSK-TPC-DVL-PND-FCL-FMD-PTK-MDO-MGS-KDM-BHM-BNS-DLP-COR-PMP-OLD-BGN-SPD-RSC-RBD-FRY-RPT-PNJ</v>
      </c>
      <c r="R15" s="243">
        <f>ETMRoutes[[#This Row],[RouteNo]]</f>
        <v>14</v>
      </c>
      <c r="S15" s="264" cm="1">
        <f t="array" ref="S15">SUMPRODUCT(  ( (ETMRoutes[StageCodes]=ETMRoutes[[#This Row],[StageCodes]])+0 )*1 )</f>
        <v>2</v>
      </c>
      <c r="T15" s="243" cm="1">
        <f t="array" ref="T15">SUMPRODUCT(  ( (ETMRoutes[ReverseStageCodes]=ETMRoutes[[#This Row],[StageCodes]])+0 )*1 )</f>
        <v>0</v>
      </c>
      <c r="U15" s="243" t="b" cm="1">
        <f t="array" ref="U15">AND(ETMRoutes[[#This Row],[StageCodes]]=ETMRoutes[[#This Row],[BaseStageCodes]], SUMPRODUCT( ( ($K$2:$K15=ETMRoutes[[#This Row],[StageCodes]])+0)*1) =1)</f>
        <v>1</v>
      </c>
      <c r="V15" s="273">
        <f>LEN(ETMRoutes[[#This Row],[StageCodes]])</f>
        <v>155</v>
      </c>
    </row>
    <row r="16" spans="1:22" ht="145" hidden="1">
      <c r="A16" s="260" t="s">
        <v>1844</v>
      </c>
      <c r="B16" s="242">
        <v>15</v>
      </c>
      <c r="C16" s="264" t="str">
        <f>ETMRoutes[[#This Row],[Depot]] &amp; ETMRoutes[[#This Row],[RouteNo]]</f>
        <v>MRG15</v>
      </c>
      <c r="D16" s="243" t="str" cm="1">
        <f t="array" ref="D16">INDEX(ETMRoutes[Full ETM Route No], MATCH(1,(ETMRoutes[[#This Row],[BaseStageCodes]]=ETMRoutes[StageCodes])*1,0))</f>
        <v>MRG15</v>
      </c>
      <c r="E16" s="243" t="s">
        <v>3560</v>
      </c>
      <c r="F16" s="243" t="s">
        <v>3912</v>
      </c>
      <c r="G16" s="243"/>
      <c r="H16" s="243">
        <v>57</v>
      </c>
      <c r="I16" s="243" t="s">
        <v>3515</v>
      </c>
      <c r="J16" s="269" t="s">
        <v>3564</v>
      </c>
      <c r="K16" s="269" t="s">
        <v>3565</v>
      </c>
      <c r="L16" s="273" t="s">
        <v>3566</v>
      </c>
      <c r="M16" t="s">
        <v>2202</v>
      </c>
      <c r="N16" t="s">
        <v>1002</v>
      </c>
      <c r="O16" s="273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243" t="str">
        <f>_xlfn.IFNA(VLOOKUP(ETMRoutes[[#This Row],[RouteType]],RouteType[#Data],2,FALSE),"") &amp; ETMRoutes[[#This Row],[Depot]] &amp;  ":" &amp; ETMRoutes[[#This Row],[RouteNo]] &amp; ":" &amp; ETMRoutes[[#This Row],[StageCodes]]</f>
        <v>MRG:15:PNJ-STX-GMC-BWS-SRD-GVL-PLR-AGS-CRT-FZT-BRX-TTN-PRN-VRN-SNL-ANL-RMD-NUV-MRG-BOR-CLC-SON-MAN-CTM-CRC-TMB-MCZ-RNB-GRD-CTT-ASD-XLN-ODR-VRA-ACR-CUR</v>
      </c>
      <c r="Q16" s="243" t="str">
        <f>_xlfn.IFNA(VLOOKUP(ETMRoutes[[#This Row],[RouteType]],RouteType[#Data],2,FALSE),"") &amp; ETMRoutes[[#This Row],[Depot]] &amp; ":" &amp; ETMRoutes[[#This Row],[RouteNo]] &amp; ":" &amp; ETMRoutes[[#This Row],[ReverseStageCodes]]</f>
        <v>MRG:15:CUR-ACR-VRA-ODR-XLN-ASD-CTT-GRD-RNB-MCZ-TMB-CRC-CTM-MAN-SON-CLC-BOR-MRG-NUV-RMD-ANL-SNL-VRN-PRN-TTN-BRX-FZT-CRT-AGS-PLR-GVL-SRD-BWS-GMC-STX-PNJ</v>
      </c>
      <c r="R16" s="243">
        <f>ETMRoutes[[#This Row],[RouteNo]]</f>
        <v>15</v>
      </c>
      <c r="S16" s="264" cm="1">
        <f t="array" ref="S16">SUMPRODUCT(  ( (ETMRoutes[StageCodes]=ETMRoutes[[#This Row],[StageCodes]])+0 )*1 )</f>
        <v>1</v>
      </c>
      <c r="T16" s="243" cm="1">
        <f t="array" ref="T16">SUMPRODUCT(  ( (ETMRoutes[ReverseStageCodes]=ETMRoutes[[#This Row],[StageCodes]])+0 )*1 )</f>
        <v>0</v>
      </c>
      <c r="U16" s="243" t="b" cm="1">
        <f t="array" ref="U16">AND(ETMRoutes[[#This Row],[StageCodes]]=ETMRoutes[[#This Row],[BaseStageCodes]], SUMPRODUCT( ( ($K$2:$K16=ETMRoutes[[#This Row],[StageCodes]])+0)*1) =1)</f>
        <v>1</v>
      </c>
      <c r="V16" s="273">
        <f>LEN(ETMRoutes[[#This Row],[StageCodes]])</f>
        <v>143</v>
      </c>
    </row>
    <row r="17" spans="1:22" ht="72.5" hidden="1">
      <c r="A17" s="260" t="s">
        <v>1844</v>
      </c>
      <c r="B17" s="242">
        <v>16</v>
      </c>
      <c r="C17" s="264" t="str">
        <f>ETMRoutes[[#This Row],[Depot]] &amp; ETMRoutes[[#This Row],[RouteNo]]</f>
        <v>MRG16</v>
      </c>
      <c r="D17" s="243" t="str" cm="1">
        <f t="array" ref="D17">INDEX(ETMRoutes[Full ETM Route No], MATCH(1,(ETMRoutes[[#This Row],[BaseStageCodes]]=ETMRoutes[StageCodes])*1,0))</f>
        <v>MRG16</v>
      </c>
      <c r="E17" s="243" t="s">
        <v>3567</v>
      </c>
      <c r="F17" s="243" t="s">
        <v>7255</v>
      </c>
      <c r="G17" s="243" t="s">
        <v>2653</v>
      </c>
      <c r="H17" s="243">
        <v>26</v>
      </c>
      <c r="I17" s="243" t="s">
        <v>3515</v>
      </c>
      <c r="J17" s="269" t="s">
        <v>3568</v>
      </c>
      <c r="K17" s="269" t="s">
        <v>3569</v>
      </c>
      <c r="L17" s="273" t="s">
        <v>3570</v>
      </c>
      <c r="M17" t="s">
        <v>2329</v>
      </c>
      <c r="N17" t="s">
        <v>1002</v>
      </c>
      <c r="O17" s="273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243" t="str">
        <f>_xlfn.IFNA(VLOOKUP(ETMRoutes[[#This Row],[RouteType]],RouteType[#Data],2,FALSE),"") &amp; ETMRoutes[[#This Row],[Depot]] &amp;  ":" &amp; ETMRoutes[[#This Row],[RouteNo]] &amp; ":" &amp; ETMRoutes[[#This Row],[StageCodes]]</f>
        <v>MRG:16:PND-DVL-TPC-BSK-SBT-BRB-TVL-VAZ-SRA-DBL-MNK-VZL-AMI-PAW-PTM-DAM-MAP-CAP-SVD-CUR</v>
      </c>
      <c r="Q17" s="243" t="str">
        <f>_xlfn.IFNA(VLOOKUP(ETMRoutes[[#This Row],[RouteType]],RouteType[#Data],2,FALSE),"") &amp; ETMRoutes[[#This Row],[Depot]] &amp; ":" &amp; ETMRoutes[[#This Row],[RouteNo]] &amp; ":" &amp; ETMRoutes[[#This Row],[ReverseStageCodes]]</f>
        <v>MRG:16:CUR-SVD-CAP-MAP-DAM-PTM-PAW-AMI-VZL-MNK-DBL-SRA-VAZ-TVL-BRB-SBT-BSK-TPC-DVL-PND</v>
      </c>
      <c r="R17" s="243">
        <f>ETMRoutes[[#This Row],[RouteNo]]</f>
        <v>16</v>
      </c>
      <c r="S17" s="264" cm="1">
        <f t="array" ref="S17">SUMPRODUCT(  ( (ETMRoutes[StageCodes]=ETMRoutes[[#This Row],[StageCodes]])+0 )*1 )</f>
        <v>3</v>
      </c>
      <c r="T17" s="243" cm="1">
        <f t="array" ref="T17">SUMPRODUCT(  ( (ETMRoutes[ReverseStageCodes]=ETMRoutes[[#This Row],[StageCodes]])+0 )*1 )</f>
        <v>0</v>
      </c>
      <c r="U17" s="243" t="b" cm="1">
        <f t="array" ref="U17">AND(ETMRoutes[[#This Row],[StageCodes]]=ETMRoutes[[#This Row],[BaseStageCodes]], SUMPRODUCT( ( ($K$2:$K17=ETMRoutes[[#This Row],[StageCodes]])+0)*1) =1)</f>
        <v>1</v>
      </c>
      <c r="V17" s="273">
        <f>LEN(ETMRoutes[[#This Row],[StageCodes]])</f>
        <v>79</v>
      </c>
    </row>
    <row r="18" spans="1:22" ht="116" hidden="1">
      <c r="A18" s="260" t="s">
        <v>1844</v>
      </c>
      <c r="B18" s="242">
        <v>17</v>
      </c>
      <c r="C18" s="264" t="str">
        <f>ETMRoutes[[#This Row],[Depot]] &amp; ETMRoutes[[#This Row],[RouteNo]]</f>
        <v>MRG17</v>
      </c>
      <c r="D18" s="243" t="str" cm="1">
        <f t="array" ref="D18">INDEX(ETMRoutes[Full ETM Route No], MATCH(1,(ETMRoutes[[#This Row],[BaseStageCodes]]=ETMRoutes[StageCodes])*1,0))</f>
        <v>MRG17</v>
      </c>
      <c r="E18" s="243" t="s">
        <v>3567</v>
      </c>
      <c r="F18" s="243" t="s">
        <v>7255</v>
      </c>
      <c r="G18" s="243"/>
      <c r="H18" s="243">
        <v>37</v>
      </c>
      <c r="I18" s="243" t="s">
        <v>3515</v>
      </c>
      <c r="J18" s="269" t="s">
        <v>3571</v>
      </c>
      <c r="K18" s="269" t="s">
        <v>3572</v>
      </c>
      <c r="L18" s="273" t="s">
        <v>3573</v>
      </c>
      <c r="M18" t="s">
        <v>2329</v>
      </c>
      <c r="N18" t="s">
        <v>1002</v>
      </c>
      <c r="O18" s="273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243" t="str">
        <f>_xlfn.IFNA(VLOOKUP(ETMRoutes[[#This Row],[RouteType]],RouteType[#Data],2,FALSE),"") &amp; ETMRoutes[[#This Row],[Depot]] &amp;  ":" &amp; ETMRoutes[[#This Row],[RouteNo]] &amp; ":" &amp; ETMRoutes[[#This Row],[StageCodes]]</f>
        <v>MRG:17:PND-UBZ-CUT-KND-CWS-HLX-NST-MRF-USG-SUG-DHB-DWK-CDT-SSG-DBP-VAG-KRP-SVG-BDP-BDL-PRU-GDM-GDN-DDE-SVD-CUR</v>
      </c>
      <c r="Q18" s="243" t="str">
        <f>_xlfn.IFNA(VLOOKUP(ETMRoutes[[#This Row],[RouteType]],RouteType[#Data],2,FALSE),"") &amp; ETMRoutes[[#This Row],[Depot]] &amp; ":" &amp; ETMRoutes[[#This Row],[RouteNo]] &amp; ":" &amp; ETMRoutes[[#This Row],[ReverseStageCodes]]</f>
        <v>MRG:17:CUR-SVD-DDE-GDN-GDM-PRU-BDL-BDP-SVG-KRP-VAG-DBP-SSG-CDT-DWK-DHB-SUG-USG-MRF-NST-HLX-CWS-KND-CUT-UBZ-PND</v>
      </c>
      <c r="R18" s="243">
        <f>ETMRoutes[[#This Row],[RouteNo]]</f>
        <v>17</v>
      </c>
      <c r="S18" s="264" cm="1">
        <f t="array" ref="S18">SUMPRODUCT(  ( (ETMRoutes[StageCodes]=ETMRoutes[[#This Row],[StageCodes]])+0 )*1 )</f>
        <v>1</v>
      </c>
      <c r="T18" s="243" cm="1">
        <f t="array" ref="T18">SUMPRODUCT(  ( (ETMRoutes[ReverseStageCodes]=ETMRoutes[[#This Row],[StageCodes]])+0 )*1 )</f>
        <v>0</v>
      </c>
      <c r="U18" s="243" t="b" cm="1">
        <f t="array" ref="U18">AND(ETMRoutes[[#This Row],[StageCodes]]=ETMRoutes[[#This Row],[BaseStageCodes]], SUMPRODUCT( ( ($K$2:$K18=ETMRoutes[[#This Row],[StageCodes]])+0)*1) =1)</f>
        <v>1</v>
      </c>
      <c r="V18" s="273">
        <f>LEN(ETMRoutes[[#This Row],[StageCodes]])</f>
        <v>103</v>
      </c>
    </row>
    <row r="19" spans="1:22" ht="101.5" hidden="1">
      <c r="A19" s="260" t="s">
        <v>1844</v>
      </c>
      <c r="B19" s="242">
        <v>18</v>
      </c>
      <c r="C19" s="264" t="str">
        <f>ETMRoutes[[#This Row],[Depot]] &amp; ETMRoutes[[#This Row],[RouteNo]]</f>
        <v>MRG18</v>
      </c>
      <c r="D19" s="243" t="str" cm="1">
        <f t="array" ref="D19">INDEX(ETMRoutes[Full ETM Route No], MATCH(1,(ETMRoutes[[#This Row],[BaseStageCodes]]=ETMRoutes[StageCodes])*1,0))</f>
        <v>MRG18</v>
      </c>
      <c r="E19" s="243" t="s">
        <v>3574</v>
      </c>
      <c r="F19" s="243" t="s">
        <v>4400</v>
      </c>
      <c r="G19" s="243" t="s">
        <v>2874</v>
      </c>
      <c r="H19" s="243">
        <v>40</v>
      </c>
      <c r="I19" s="243" t="s">
        <v>3515</v>
      </c>
      <c r="J19" s="269" t="s">
        <v>3575</v>
      </c>
      <c r="K19" s="269" t="s">
        <v>3576</v>
      </c>
      <c r="L19" s="273" t="s">
        <v>3577</v>
      </c>
      <c r="M19" t="s">
        <v>1844</v>
      </c>
      <c r="N19" t="s">
        <v>2329</v>
      </c>
      <c r="O19" s="273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243" t="str">
        <f>_xlfn.IFNA(VLOOKUP(ETMRoutes[[#This Row],[RouteType]],RouteType[#Data],2,FALSE),"") &amp; ETMRoutes[[#This Row],[Depot]] &amp;  ":" &amp; ETMRoutes[[#This Row],[RouteNo]] &amp; ":" &amp; ETMRoutes[[#This Row],[StageCodes]]</f>
        <v>MRG:18:MRG-NUV-RMD-ANL-SNL-VRN-PRN-TTN-CPL-TTN-BRX-THN-CPW-KOS-RDK-RAS-ANG-LTM-CDK-BRB-SBT-BSK-TPC-DVL-PND</v>
      </c>
      <c r="Q19" s="243" t="str">
        <f>_xlfn.IFNA(VLOOKUP(ETMRoutes[[#This Row],[RouteType]],RouteType[#Data],2,FALSE),"") &amp; ETMRoutes[[#This Row],[Depot]] &amp; ":" &amp; ETMRoutes[[#This Row],[RouteNo]] &amp; ":" &amp; ETMRoutes[[#This Row],[ReverseStageCodes]]</f>
        <v>MRG:18:PND-DVL-TPC-BSK-SBT-BRB-CDK-LTM-ANG-RAS-RDK-KOS-CPW-THN-BRX-TTN-CPL-TTN-PRN-VRN-SNL-ANL-RMD-NUV-MRG</v>
      </c>
      <c r="R19" s="243">
        <f>ETMRoutes[[#This Row],[RouteNo]]</f>
        <v>18</v>
      </c>
      <c r="S19" s="264" cm="1">
        <f t="array" ref="S19">SUMPRODUCT(  ( (ETMRoutes[StageCodes]=ETMRoutes[[#This Row],[StageCodes]])+0 )*1 )</f>
        <v>1</v>
      </c>
      <c r="T19" s="243" cm="1">
        <f t="array" ref="T19">SUMPRODUCT(  ( (ETMRoutes[ReverseStageCodes]=ETMRoutes[[#This Row],[StageCodes]])+0 )*1 )</f>
        <v>1</v>
      </c>
      <c r="U19" s="243" t="b" cm="1">
        <f t="array" ref="U19">AND(ETMRoutes[[#This Row],[StageCodes]]=ETMRoutes[[#This Row],[BaseStageCodes]], SUMPRODUCT( ( ($K$2:$K19=ETMRoutes[[#This Row],[StageCodes]])+0)*1) =1)</f>
        <v>1</v>
      </c>
      <c r="V19" s="273">
        <f>LEN(ETMRoutes[[#This Row],[StageCodes]])</f>
        <v>99</v>
      </c>
    </row>
    <row r="20" spans="1:22" ht="58" hidden="1">
      <c r="A20" s="260" t="s">
        <v>1844</v>
      </c>
      <c r="B20" s="242">
        <v>19</v>
      </c>
      <c r="C20" s="264" t="str">
        <f>ETMRoutes[[#This Row],[Depot]] &amp; ETMRoutes[[#This Row],[RouteNo]]</f>
        <v>MRG19</v>
      </c>
      <c r="D20" s="243" t="str" cm="1">
        <f t="array" ref="D20">INDEX(ETMRoutes[Full ETM Route No], MATCH(1,(ETMRoutes[[#This Row],[BaseStageCodes]]=ETMRoutes[StageCodes])*1,0))</f>
        <v>MRG19</v>
      </c>
      <c r="E20" s="243" t="s">
        <v>3574</v>
      </c>
      <c r="F20" s="243" t="s">
        <v>4400</v>
      </c>
      <c r="G20" s="243"/>
      <c r="H20" s="243">
        <v>18</v>
      </c>
      <c r="I20" s="243" t="s">
        <v>3515</v>
      </c>
      <c r="J20" s="269" t="s">
        <v>3578</v>
      </c>
      <c r="K20" s="269" t="s">
        <v>3579</v>
      </c>
      <c r="L20" s="273" t="s">
        <v>3580</v>
      </c>
      <c r="M20" t="s">
        <v>1844</v>
      </c>
      <c r="N20" t="s">
        <v>2329</v>
      </c>
      <c r="O20" s="273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243" t="str">
        <f>_xlfn.IFNA(VLOOKUP(ETMRoutes[[#This Row],[RouteType]],RouteType[#Data],2,FALSE),"") &amp; ETMRoutes[[#This Row],[Depot]] &amp;  ":" &amp; ETMRoutes[[#This Row],[RouteNo]] &amp; ":" &amp; ETMRoutes[[#This Row],[StageCodes]]</f>
        <v>MRG:19:MRG-FTD-PWD-ALE-RAK-RAI-TBR-AMR-CDK-BRB-SBT-BSK-TPC-DVL-PND</v>
      </c>
      <c r="Q20" s="243" t="str">
        <f>_xlfn.IFNA(VLOOKUP(ETMRoutes[[#This Row],[RouteType]],RouteType[#Data],2,FALSE),"") &amp; ETMRoutes[[#This Row],[Depot]] &amp; ":" &amp; ETMRoutes[[#This Row],[RouteNo]] &amp; ":" &amp; ETMRoutes[[#This Row],[ReverseStageCodes]]</f>
        <v>MRG:19:PND-DVL-TPC-BSK-SBT-BRB-CDK-AMR-TBR-RAI-RAK-ALE-PWD-FTD-MRG</v>
      </c>
      <c r="R20" s="243">
        <f>ETMRoutes[[#This Row],[RouteNo]]</f>
        <v>19</v>
      </c>
      <c r="S20" s="264" cm="1">
        <f t="array" ref="S20">SUMPRODUCT(  ( (ETMRoutes[StageCodes]=ETMRoutes[[#This Row],[StageCodes]])+0 )*1 )</f>
        <v>1</v>
      </c>
      <c r="T20" s="243" cm="1">
        <f t="array" ref="T20">SUMPRODUCT(  ( (ETMRoutes[ReverseStageCodes]=ETMRoutes[[#This Row],[StageCodes]])+0 )*1 )</f>
        <v>0</v>
      </c>
      <c r="U20" s="243" t="b" cm="1">
        <f t="array" ref="U20">AND(ETMRoutes[[#This Row],[StageCodes]]=ETMRoutes[[#This Row],[BaseStageCodes]], SUMPRODUCT( ( ($K$2:$K20=ETMRoutes[[#This Row],[StageCodes]])+0)*1) =1)</f>
        <v>1</v>
      </c>
      <c r="V20" s="273">
        <f>LEN(ETMRoutes[[#This Row],[StageCodes]])</f>
        <v>59</v>
      </c>
    </row>
    <row r="21" spans="1:22" ht="58" hidden="1">
      <c r="A21" s="260" t="s">
        <v>1844</v>
      </c>
      <c r="B21" s="242">
        <v>20</v>
      </c>
      <c r="C21" s="264" t="str">
        <f>ETMRoutes[[#This Row],[Depot]] &amp; ETMRoutes[[#This Row],[RouteNo]]</f>
        <v>MRG20</v>
      </c>
      <c r="D21" s="243" t="str" cm="1">
        <f t="array" ref="D21">INDEX(ETMRoutes[Full ETM Route No], MATCH(1,(ETMRoutes[[#This Row],[BaseStageCodes]]=ETMRoutes[StageCodes])*1,0))</f>
        <v>MRG20</v>
      </c>
      <c r="E21" s="243" t="s">
        <v>3581</v>
      </c>
      <c r="F21" s="243" t="s">
        <v>7256</v>
      </c>
      <c r="G21" s="243"/>
      <c r="H21" s="243">
        <v>14</v>
      </c>
      <c r="I21" s="243" t="s">
        <v>3515</v>
      </c>
      <c r="J21" s="269" t="s">
        <v>3582</v>
      </c>
      <c r="K21" s="269" t="s">
        <v>3583</v>
      </c>
      <c r="L21" s="273" t="s">
        <v>3584</v>
      </c>
      <c r="M21" t="s">
        <v>1844</v>
      </c>
      <c r="N21" t="s">
        <v>2654</v>
      </c>
      <c r="O21" s="273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243" t="str">
        <f>_xlfn.IFNA(VLOOKUP(ETMRoutes[[#This Row],[RouteType]],RouteType[#Data],2,FALSE),"") &amp; ETMRoutes[[#This Row],[Depot]] &amp;  ":" &amp; ETMRoutes[[#This Row],[RouteNo]] &amp; ":" &amp; ETMRoutes[[#This Row],[StageCodes]]</f>
        <v>MRG:20:MRG-FTD-PWD-ALE-RAK-RAI-TBR-AMR-CDK-BRB-TVL-VAZ-SRA</v>
      </c>
      <c r="Q21" s="243" t="str">
        <f>_xlfn.IFNA(VLOOKUP(ETMRoutes[[#This Row],[RouteType]],RouteType[#Data],2,FALSE),"") &amp; ETMRoutes[[#This Row],[Depot]] &amp; ":" &amp; ETMRoutes[[#This Row],[RouteNo]] &amp; ":" &amp; ETMRoutes[[#This Row],[ReverseStageCodes]]</f>
        <v>MRG:20:SRA-VAZ-TVL-BRB-CDK-AMR-TBR-RAI-RAK-ALE-PWD-FTD-MRG</v>
      </c>
      <c r="R21" s="243">
        <f>ETMRoutes[[#This Row],[RouteNo]]</f>
        <v>20</v>
      </c>
      <c r="S21" s="264" cm="1">
        <f t="array" ref="S21">SUMPRODUCT(  ( (ETMRoutes[StageCodes]=ETMRoutes[[#This Row],[StageCodes]])+0 )*1 )</f>
        <v>1</v>
      </c>
      <c r="T21" s="243" cm="1">
        <f t="array" ref="T21">SUMPRODUCT(  ( (ETMRoutes[ReverseStageCodes]=ETMRoutes[[#This Row],[StageCodes]])+0 )*1 )</f>
        <v>0</v>
      </c>
      <c r="U21" s="243" t="b" cm="1">
        <f t="array" ref="U21">AND(ETMRoutes[[#This Row],[StageCodes]]=ETMRoutes[[#This Row],[BaseStageCodes]], SUMPRODUCT( ( ($K$2:$K21=ETMRoutes[[#This Row],[StageCodes]])+0)*1) =1)</f>
        <v>1</v>
      </c>
      <c r="V21" s="273">
        <f>LEN(ETMRoutes[[#This Row],[StageCodes]])</f>
        <v>51</v>
      </c>
    </row>
    <row r="22" spans="1:22" ht="87" hidden="1">
      <c r="A22" s="260" t="s">
        <v>1844</v>
      </c>
      <c r="B22" s="242">
        <v>21</v>
      </c>
      <c r="C22" s="264" t="str">
        <f>ETMRoutes[[#This Row],[Depot]] &amp; ETMRoutes[[#This Row],[RouteNo]]</f>
        <v>MRG21</v>
      </c>
      <c r="D22" s="243" t="str" cm="1">
        <f t="array" ref="D22">INDEX(ETMRoutes[Full ETM Route No], MATCH(1,(ETMRoutes[[#This Row],[BaseStageCodes]]=ETMRoutes[StageCodes])*1,0))</f>
        <v>MRG21</v>
      </c>
      <c r="E22" s="243" t="s">
        <v>3585</v>
      </c>
      <c r="F22" s="243" t="s">
        <v>5761</v>
      </c>
      <c r="G22" s="243" t="s">
        <v>2378</v>
      </c>
      <c r="H22" s="243">
        <v>24</v>
      </c>
      <c r="I22" s="243" t="s">
        <v>3515</v>
      </c>
      <c r="J22" s="269" t="s">
        <v>3586</v>
      </c>
      <c r="K22" s="269" t="s">
        <v>3487</v>
      </c>
      <c r="L22" s="273" t="s">
        <v>3587</v>
      </c>
      <c r="M22" t="s">
        <v>1844</v>
      </c>
      <c r="N22" t="s">
        <v>1002</v>
      </c>
      <c r="O22" s="273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243" t="str">
        <f>_xlfn.IFNA(VLOOKUP(ETMRoutes[[#This Row],[RouteType]],RouteType[#Data],2,FALSE),"") &amp; ETMRoutes[[#This Row],[Depot]] &amp;  ":" &amp; ETMRoutes[[#This Row],[RouteNo]] &amp; ":" &amp; ETMRoutes[[#This Row],[StageCodes]]</f>
        <v>MRG:21:MRG-MRK-PJF-APH-RVF-MEL-GNP-LPI-DNK-PBT-GDI-CTA-PRD-QPM-QCT-TMO-TNK-KAK-BSI-CUR</v>
      </c>
      <c r="Q22" s="243" t="str">
        <f>_xlfn.IFNA(VLOOKUP(ETMRoutes[[#This Row],[RouteType]],RouteType[#Data],2,FALSE),"") &amp; ETMRoutes[[#This Row],[Depot]] &amp; ":" &amp; ETMRoutes[[#This Row],[RouteNo]] &amp; ":" &amp; ETMRoutes[[#This Row],[ReverseStageCodes]]</f>
        <v>MRG:21:CUR-BSI-KAK-TNK-TMO-QCT-QPM-PRD-CTA-GDI-PBT-DNK-LPI-GNP-MEL-RVF-APH-PJF-MRK-MRG</v>
      </c>
      <c r="R22" s="243">
        <f>ETMRoutes[[#This Row],[RouteNo]]</f>
        <v>21</v>
      </c>
      <c r="S22" s="264" cm="1">
        <f t="array" ref="S22">SUMPRODUCT(  ( (ETMRoutes[StageCodes]=ETMRoutes[[#This Row],[StageCodes]])+0 )*1 )</f>
        <v>2</v>
      </c>
      <c r="T22" s="243" cm="1">
        <f t="array" ref="T22">SUMPRODUCT(  ( (ETMRoutes[ReverseStageCodes]=ETMRoutes[[#This Row],[StageCodes]])+0 )*1 )</f>
        <v>0</v>
      </c>
      <c r="U22" s="243" t="b" cm="1">
        <f t="array" ref="U22">AND(ETMRoutes[[#This Row],[StageCodes]]=ETMRoutes[[#This Row],[BaseStageCodes]], SUMPRODUCT( ( ($K$2:$K22=ETMRoutes[[#This Row],[StageCodes]])+0)*1) =1)</f>
        <v>1</v>
      </c>
      <c r="V22" s="273">
        <f>LEN(ETMRoutes[[#This Row],[StageCodes]])</f>
        <v>79</v>
      </c>
    </row>
    <row r="23" spans="1:22" ht="87" hidden="1">
      <c r="A23" s="260" t="s">
        <v>1844</v>
      </c>
      <c r="B23" s="242">
        <v>22</v>
      </c>
      <c r="C23" s="264" t="str">
        <f>ETMRoutes[[#This Row],[Depot]] &amp; ETMRoutes[[#This Row],[RouteNo]]</f>
        <v>MRG22</v>
      </c>
      <c r="D23" s="243" t="str" cm="1">
        <f t="array" ref="D23">INDEX(ETMRoutes[Full ETM Route No], MATCH(1,(ETMRoutes[[#This Row],[BaseStageCodes]]=ETMRoutes[StageCodes])*1,0))</f>
        <v>MRG22</v>
      </c>
      <c r="E23" s="243" t="s">
        <v>3585</v>
      </c>
      <c r="F23" s="243" t="s">
        <v>5761</v>
      </c>
      <c r="G23" s="243"/>
      <c r="H23" s="243">
        <v>26</v>
      </c>
      <c r="I23" s="243" t="s">
        <v>3515</v>
      </c>
      <c r="J23" s="269" t="s">
        <v>3588</v>
      </c>
      <c r="K23" s="269" t="s">
        <v>3589</v>
      </c>
      <c r="L23" s="273" t="s">
        <v>3590</v>
      </c>
      <c r="M23" t="s">
        <v>1844</v>
      </c>
      <c r="N23" t="s">
        <v>1002</v>
      </c>
      <c r="O23" s="273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243" t="str">
        <f>_xlfn.IFNA(VLOOKUP(ETMRoutes[[#This Row],[RouteType]],RouteType[#Data],2,FALSE),"") &amp; ETMRoutes[[#This Row],[Depot]] &amp;  ":" &amp; ETMRoutes[[#This Row],[RouteNo]] &amp; ":" &amp; ETMRoutes[[#This Row],[StageCodes]]</f>
        <v>MRG:22:MRG-MRK-PJF-APH-RVF-MEL-GNP-LPI-DNK-PBT-GDI-CTA-PRD-QAM-GRG-QPM-QCT-TMO-TNK-KAK-BSI-CUR</v>
      </c>
      <c r="Q23" s="243" t="str">
        <f>_xlfn.IFNA(VLOOKUP(ETMRoutes[[#This Row],[RouteType]],RouteType[#Data],2,FALSE),"") &amp; ETMRoutes[[#This Row],[Depot]] &amp; ":" &amp; ETMRoutes[[#This Row],[RouteNo]] &amp; ":" &amp; ETMRoutes[[#This Row],[ReverseStageCodes]]</f>
        <v>MRG:22:CUR-BSI-KAK-TNK-TMO-QCT-QPM-GRG-QAM-PRD-CTA-GDI-PBT-DNK-LPI-GNP-MEL-RVF-APH-PJF-MRK-MRG</v>
      </c>
      <c r="R23" s="243">
        <f>ETMRoutes[[#This Row],[RouteNo]]</f>
        <v>22</v>
      </c>
      <c r="S23" s="264" cm="1">
        <f t="array" ref="S23">SUMPRODUCT(  ( (ETMRoutes[StageCodes]=ETMRoutes[[#This Row],[StageCodes]])+0 )*1 )</f>
        <v>1</v>
      </c>
      <c r="T23" s="243" cm="1">
        <f t="array" ref="T23">SUMPRODUCT(  ( (ETMRoutes[ReverseStageCodes]=ETMRoutes[[#This Row],[StageCodes]])+0 )*1 )</f>
        <v>0</v>
      </c>
      <c r="U23" s="243" t="b" cm="1">
        <f t="array" ref="U23">AND(ETMRoutes[[#This Row],[StageCodes]]=ETMRoutes[[#This Row],[BaseStageCodes]], SUMPRODUCT( ( ($K$2:$K23=ETMRoutes[[#This Row],[StageCodes]])+0)*1) =1)</f>
        <v>1</v>
      </c>
      <c r="V23" s="273">
        <f>LEN(ETMRoutes[[#This Row],[StageCodes]])</f>
        <v>87</v>
      </c>
    </row>
    <row r="24" spans="1:22" ht="72.5" hidden="1">
      <c r="A24" s="261" t="s">
        <v>1844</v>
      </c>
      <c r="B24" s="244">
        <v>23</v>
      </c>
      <c r="C24" s="265" t="str">
        <f>ETMRoutes[[#This Row],[Depot]] &amp; ETMRoutes[[#This Row],[RouteNo]]</f>
        <v>MRG23</v>
      </c>
      <c r="D24" s="243" t="str" cm="1">
        <f t="array" ref="D24">INDEX(ETMRoutes[Full ETM Route No], MATCH(1,(ETMRoutes[[#This Row],[BaseStageCodes]]=ETMRoutes[StageCodes])*1,0))</f>
        <v>MRG23</v>
      </c>
      <c r="E24" s="245" t="s">
        <v>3585</v>
      </c>
      <c r="F24" s="245" t="s">
        <v>5761</v>
      </c>
      <c r="G24" s="245" t="s">
        <v>1331</v>
      </c>
      <c r="H24" s="245">
        <v>26</v>
      </c>
      <c r="I24" s="245" t="s">
        <v>3515</v>
      </c>
      <c r="J24" s="269" t="s">
        <v>3591</v>
      </c>
      <c r="K24" s="269" t="s">
        <v>3592</v>
      </c>
      <c r="L24" s="273" t="s">
        <v>3593</v>
      </c>
      <c r="M24" t="s">
        <v>1844</v>
      </c>
      <c r="N24" t="s">
        <v>1002</v>
      </c>
      <c r="O24" s="273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245" t="str">
        <f>_xlfn.IFNA(VLOOKUP(ETMRoutes[[#This Row],[RouteType]],RouteType[#Data],2,FALSE),"") &amp; ETMRoutes[[#This Row],[Depot]] &amp;  ":" &amp; ETMRoutes[[#This Row],[RouteNo]] &amp; ":" &amp; ETMRoutes[[#This Row],[StageCodes]]</f>
        <v>MRG:23:MRG-BOR-CLC-SON-MAN-CTM-CRC-TMB-MCZ-RNB-GRD-CTT-ASD-XLN-ODR-VRA-ACR-CUR</v>
      </c>
      <c r="Q24" s="245" t="str">
        <f>_xlfn.IFNA(VLOOKUP(ETMRoutes[[#This Row],[RouteType]],RouteType[#Data],2,FALSE),"") &amp; ETMRoutes[[#This Row],[Depot]] &amp; ":" &amp; ETMRoutes[[#This Row],[RouteNo]] &amp; ":" &amp; ETMRoutes[[#This Row],[ReverseStageCodes]]</f>
        <v>MRG:23:CUR-ACR-VRA-ODR-XLN-ASD-CTT-GRD-RNB-MCZ-TMB-CRC-CTM-MAN-SON-CLC-BOR-MRG</v>
      </c>
      <c r="R24" s="245">
        <f>ETMRoutes[[#This Row],[RouteNo]]</f>
        <v>23</v>
      </c>
      <c r="S24" s="265" cm="1">
        <f t="array" ref="S24">SUMPRODUCT(  ( (ETMRoutes[StageCodes]=ETMRoutes[[#This Row],[StageCodes]])+0 )*1 )</f>
        <v>2</v>
      </c>
      <c r="T24" s="243" cm="1">
        <f t="array" ref="T24">SUMPRODUCT(  ( (ETMRoutes[ReverseStageCodes]=ETMRoutes[[#This Row],[StageCodes]])+0 )*1 )</f>
        <v>0</v>
      </c>
      <c r="U24" s="243" t="b" cm="1">
        <f t="array" ref="U24">AND(ETMRoutes[[#This Row],[StageCodes]]=ETMRoutes[[#This Row],[BaseStageCodes]], SUMPRODUCT( ( ($K$2:$K24=ETMRoutes[[#This Row],[StageCodes]])+0)*1) =1)</f>
        <v>1</v>
      </c>
      <c r="V24" s="273">
        <f>LEN(ETMRoutes[[#This Row],[StageCodes]])</f>
        <v>71</v>
      </c>
    </row>
    <row r="25" spans="1:22" ht="174" hidden="1">
      <c r="A25" s="260" t="s">
        <v>1844</v>
      </c>
      <c r="B25" s="242">
        <v>24</v>
      </c>
      <c r="C25" s="264" t="str">
        <f>ETMRoutes[[#This Row],[Depot]] &amp; ETMRoutes[[#This Row],[RouteNo]]</f>
        <v>MRG24</v>
      </c>
      <c r="D25" s="243" t="str" cm="1">
        <f t="array" ref="D25">INDEX(ETMRoutes[Full ETM Route No], MATCH(1,(ETMRoutes[[#This Row],[BaseStageCodes]]=ETMRoutes[StageCodes])*1,0))</f>
        <v>MRG24</v>
      </c>
      <c r="E25" s="243" t="s">
        <v>3594</v>
      </c>
      <c r="F25" s="243" t="s">
        <v>4408</v>
      </c>
      <c r="G25" s="243"/>
      <c r="H25" s="243">
        <v>65</v>
      </c>
      <c r="I25" s="243" t="s">
        <v>3515</v>
      </c>
      <c r="J25" s="269" t="s">
        <v>3595</v>
      </c>
      <c r="K25" s="269" t="s">
        <v>3596</v>
      </c>
      <c r="L25" s="273" t="s">
        <v>3597</v>
      </c>
      <c r="M25" t="s">
        <v>1844</v>
      </c>
      <c r="N25" t="s">
        <v>751</v>
      </c>
      <c r="O25" s="273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243" t="str">
        <f>_xlfn.IFNA(VLOOKUP(ETMRoutes[[#This Row],[RouteType]],RouteType[#Data],2,FALSE),"") &amp; ETMRoutes[[#This Row],[Depot]] &amp;  ":" &amp; ETMRoutes[[#This Row],[RouteNo]] &amp; ":" &amp; ETMRoutes[[#This Row],[StageCodes]]</f>
        <v>MRG:24:MRG-NUV-RMD-ANL-SNL-VRN-PRN-TTN-CPL-TTN-BRX-FZT-CRT-AGS-PLR-NUR-VNR-MTO-AZS-CRM-PET-KRL-OLD-PMP-COR-DLP-BNS-TBG-TVR-MRC-KDL-AMN-SEZ-NVT-NVY-KDN-GTN-SKL-KTK-KPH-KRA-SRV-SRX-ZCL-BCH</v>
      </c>
      <c r="Q25" s="243" t="str">
        <f>_xlfn.IFNA(VLOOKUP(ETMRoutes[[#This Row],[RouteType]],RouteType[#Data],2,FALSE),"") &amp; ETMRoutes[[#This Row],[Depot]] &amp; ":" &amp; ETMRoutes[[#This Row],[RouteNo]] &amp; ":" &amp; ETMRoutes[[#This Row],[ReverseStageCodes]]</f>
        <v>MRG:24:BCH-ZCL-SRX-SRV-KRA-KPH-KTK-SKL-GTN-KDN-NVY-NVT-SEZ-AMN-KDL-MRC-TVR-TBG-BNS-DLP-COR-PMP-OLD-KRL-PET-CRM-AZS-MTO-VNR-NUR-PLR-AGS-CRT-FZT-BRX-TTN-CPL-TTN-PRN-VRN-SNL-ANL-RMD-NUV-MRG</v>
      </c>
      <c r="R25" s="243">
        <f>ETMRoutes[[#This Row],[RouteNo]]</f>
        <v>24</v>
      </c>
      <c r="S25" s="264" cm="1">
        <f t="array" ref="S25">SUMPRODUCT(  ( (ETMRoutes[StageCodes]=ETMRoutes[[#This Row],[StageCodes]])+0 )*1 )</f>
        <v>1</v>
      </c>
      <c r="T25" s="243" cm="1">
        <f t="array" ref="T25">SUMPRODUCT(  ( (ETMRoutes[ReverseStageCodes]=ETMRoutes[[#This Row],[StageCodes]])+0 )*1 )</f>
        <v>0</v>
      </c>
      <c r="U25" s="243" t="b" cm="1">
        <f t="array" ref="U25">AND(ETMRoutes[[#This Row],[StageCodes]]=ETMRoutes[[#This Row],[BaseStageCodes]], SUMPRODUCT( ( ($K$2:$K25=ETMRoutes[[#This Row],[StageCodes]])+0)*1) =1)</f>
        <v>1</v>
      </c>
      <c r="V25" s="273">
        <f>LEN(ETMRoutes[[#This Row],[StageCodes]])</f>
        <v>179</v>
      </c>
    </row>
    <row r="26" spans="1:22" ht="159.5" hidden="1">
      <c r="A26" s="260" t="s">
        <v>1844</v>
      </c>
      <c r="B26" s="242">
        <v>25</v>
      </c>
      <c r="C26" s="264" t="str">
        <f>ETMRoutes[[#This Row],[Depot]] &amp; ETMRoutes[[#This Row],[RouteNo]]</f>
        <v>MRG25</v>
      </c>
      <c r="D26" s="243" t="str" cm="1">
        <f t="array" ref="D26">INDEX(ETMRoutes[Full ETM Route No], MATCH(1,(ETMRoutes[[#This Row],[BaseStageCodes]]=ETMRoutes[StageCodes])*1,0))</f>
        <v>MRG25</v>
      </c>
      <c r="E26" s="243" t="s">
        <v>3598</v>
      </c>
      <c r="F26" s="243" t="s">
        <v>7257</v>
      </c>
      <c r="G26" s="243"/>
      <c r="H26" s="243">
        <v>54</v>
      </c>
      <c r="I26" s="243" t="s">
        <v>3515</v>
      </c>
      <c r="J26" s="269" t="s">
        <v>3599</v>
      </c>
      <c r="K26" s="269" t="s">
        <v>3600</v>
      </c>
      <c r="L26" s="273" t="s">
        <v>3601</v>
      </c>
      <c r="M26" t="s">
        <v>1844</v>
      </c>
      <c r="N26" t="s">
        <v>2992</v>
      </c>
      <c r="O26" s="273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243" t="str">
        <f>_xlfn.IFNA(VLOOKUP(ETMRoutes[[#This Row],[RouteType]],RouteType[#Data],2,FALSE),"") &amp; ETMRoutes[[#This Row],[Depot]] &amp;  ":" &amp; ETMRoutes[[#This Row],[RouteNo]] &amp; ":" &amp; ETMRoutes[[#This Row],[StageCodes]]</f>
        <v>MRG:25:MRG-FTD-PWD-ALE-RAK-RAI-TBR-AMR-CDK-BRB-SBT-BSK-TPC-DVL-PND-UBZ-CUT-KND-CWS-HLX-NST-MRF-USG-KEL-KYK-UGO-NNS-ABS-GAN-KKR-GLL-DMH-KTD-BRT-KHD-SVR-ALM-NNS-BTW-VLP</v>
      </c>
      <c r="Q26" s="243" t="str">
        <f>_xlfn.IFNA(VLOOKUP(ETMRoutes[[#This Row],[RouteType]],RouteType[#Data],2,FALSE),"") &amp; ETMRoutes[[#This Row],[Depot]] &amp; ":" &amp; ETMRoutes[[#This Row],[RouteNo]] &amp; ":" &amp; ETMRoutes[[#This Row],[ReverseStageCodes]]</f>
        <v>MRG:25:VLP-BTW-NNS-ALM-SVR-KHD-BRT-KTD-DMH-GLL-KKR-GAN-ABS-NNS-UGO-KYK-KEL-USG-MRF-NST-HLX-CWS-KND-CUT-UBZ-PND-DVL-TPC-BSK-SBT-BRB-CDK-AMR-TBR-RAI-RAK-ALE-PWD-FTD-MRG</v>
      </c>
      <c r="R26" s="243">
        <f>ETMRoutes[[#This Row],[RouteNo]]</f>
        <v>25</v>
      </c>
      <c r="S26" s="264" cm="1">
        <f t="array" ref="S26">SUMPRODUCT(  ( (ETMRoutes[StageCodes]=ETMRoutes[[#This Row],[StageCodes]])+0 )*1 )</f>
        <v>1</v>
      </c>
      <c r="T26" s="243" cm="1">
        <f t="array" ref="T26">SUMPRODUCT(  ( (ETMRoutes[ReverseStageCodes]=ETMRoutes[[#This Row],[StageCodes]])+0 )*1 )</f>
        <v>0</v>
      </c>
      <c r="U26" s="243" t="b" cm="1">
        <f t="array" ref="U26">AND(ETMRoutes[[#This Row],[StageCodes]]=ETMRoutes[[#This Row],[BaseStageCodes]], SUMPRODUCT( ( ($K$2:$K26=ETMRoutes[[#This Row],[StageCodes]])+0)*1) =1)</f>
        <v>1</v>
      </c>
      <c r="V26" s="273">
        <f>LEN(ETMRoutes[[#This Row],[StageCodes]])</f>
        <v>159</v>
      </c>
    </row>
    <row r="27" spans="1:22" ht="72.5" hidden="1">
      <c r="A27" s="261" t="s">
        <v>1844</v>
      </c>
      <c r="B27" s="244">
        <v>26</v>
      </c>
      <c r="C27" s="265" t="str">
        <f>ETMRoutes[[#This Row],[Depot]] &amp; ETMRoutes[[#This Row],[RouteNo]]</f>
        <v>MRG26</v>
      </c>
      <c r="D27" s="243" t="str" cm="1">
        <f t="array" ref="D27">INDEX(ETMRoutes[Full ETM Route No], MATCH(1,(ETMRoutes[[#This Row],[BaseStageCodes]]=ETMRoutes[StageCodes])*1,0))</f>
        <v>MRG26</v>
      </c>
      <c r="E27" s="245" t="s">
        <v>3602</v>
      </c>
      <c r="F27" s="245" t="s">
        <v>5751</v>
      </c>
      <c r="G27" s="245" t="s">
        <v>995</v>
      </c>
      <c r="H27" s="245">
        <v>37</v>
      </c>
      <c r="I27" s="245" t="s">
        <v>3515</v>
      </c>
      <c r="J27" s="269" t="s">
        <v>3603</v>
      </c>
      <c r="K27" s="269" t="s">
        <v>3459</v>
      </c>
      <c r="L27" s="273" t="s">
        <v>3604</v>
      </c>
      <c r="M27" t="s">
        <v>1844</v>
      </c>
      <c r="N27" t="s">
        <v>831</v>
      </c>
      <c r="O27" s="273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245" t="str">
        <f>_xlfn.IFNA(VLOOKUP(ETMRoutes[[#This Row],[RouteType]],RouteType[#Data],2,FALSE),"") &amp; ETMRoutes[[#This Row],[Depot]] &amp;  ":" &amp; ETMRoutes[[#This Row],[RouteNo]] &amp; ":" &amp; ETMRoutes[[#This Row],[StageCodes]]</f>
        <v>MRG:26:MRG-MRK-NVY-DRM-CNX-DDI-PZK-CUN-DMN-BLI-BNO-GOD-PDI-PSM-PKO-GLM-CST-CNC</v>
      </c>
      <c r="Q27" s="245" t="str">
        <f>_xlfn.IFNA(VLOOKUP(ETMRoutes[[#This Row],[RouteType]],RouteType[#Data],2,FALSE),"") &amp; ETMRoutes[[#This Row],[Depot]] &amp; ":" &amp; ETMRoutes[[#This Row],[RouteNo]] &amp; ":" &amp; ETMRoutes[[#This Row],[ReverseStageCodes]]</f>
        <v>MRG:26:CNC-CST-GLM-PKO-PSM-PDI-GOD-BNO-BLI-DMN-CUN-PZK-DDI-CNX-DRM-NVY-MRK-MRG</v>
      </c>
      <c r="R27" s="245">
        <f>ETMRoutes[[#This Row],[RouteNo]]</f>
        <v>26</v>
      </c>
      <c r="S27" s="265" cm="1">
        <f t="array" ref="S27">SUMPRODUCT(  ( (ETMRoutes[StageCodes]=ETMRoutes[[#This Row],[StageCodes]])+0 )*1 )</f>
        <v>2</v>
      </c>
      <c r="T27" s="243" cm="1">
        <f t="array" ref="T27">SUMPRODUCT(  ( (ETMRoutes[ReverseStageCodes]=ETMRoutes[[#This Row],[StageCodes]])+0 )*1 )</f>
        <v>0</v>
      </c>
      <c r="U27" s="243" t="b" cm="1">
        <f t="array" ref="U27">AND(ETMRoutes[[#This Row],[StageCodes]]=ETMRoutes[[#This Row],[BaseStageCodes]], SUMPRODUCT( ( ($K$2:$K27=ETMRoutes[[#This Row],[StageCodes]])+0)*1) =1)</f>
        <v>1</v>
      </c>
      <c r="V27" s="273">
        <f>LEN(ETMRoutes[[#This Row],[StageCodes]])</f>
        <v>71</v>
      </c>
    </row>
    <row r="28" spans="1:22" ht="145" hidden="1">
      <c r="A28" s="260" t="s">
        <v>1844</v>
      </c>
      <c r="B28" s="242">
        <v>27</v>
      </c>
      <c r="C28" s="264" t="str">
        <f>ETMRoutes[[#This Row],[Depot]] &amp; ETMRoutes[[#This Row],[RouteNo]]</f>
        <v>MRG27</v>
      </c>
      <c r="D28" s="243" t="str" cm="1">
        <f t="array" ref="D28">INDEX(ETMRoutes[Full ETM Route No], MATCH(1,(ETMRoutes[[#This Row],[BaseStageCodes]]=ETMRoutes[StageCodes])*1,0))</f>
        <v>MRG27</v>
      </c>
      <c r="E28" s="243" t="s">
        <v>3602</v>
      </c>
      <c r="F28" s="243" t="s">
        <v>5751</v>
      </c>
      <c r="G28" s="243"/>
      <c r="H28" s="243">
        <v>52</v>
      </c>
      <c r="I28" s="243" t="s">
        <v>3515</v>
      </c>
      <c r="J28" s="269" t="s">
        <v>3605</v>
      </c>
      <c r="K28" s="269" t="s">
        <v>3606</v>
      </c>
      <c r="L28" s="273" t="s">
        <v>3607</v>
      </c>
      <c r="M28" t="s">
        <v>1844</v>
      </c>
      <c r="N28" t="s">
        <v>831</v>
      </c>
      <c r="O28" s="273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243" t="str">
        <f>_xlfn.IFNA(VLOOKUP(ETMRoutes[[#This Row],[RouteType]],RouteType[#Data],2,FALSE),"") &amp; ETMRoutes[[#This Row],[Depot]] &amp;  ":" &amp; ETMRoutes[[#This Row],[RouteNo]] &amp; ":" &amp; ETMRoutes[[#This Row],[StageCodes]]</f>
        <v>MRG:27:MRG-MRK-NVY-DRM-CNX-CNN-BMD-SDM-NSI-ASD-AMB-VMK-VLM-BRD-ZAR-BTX-BTL-KNG-NUE-MLO-GNP-MTM-SRT-VAG-KMO-SLR-PRM-KRS-PNN-AGD-DUM-DBG-CST-CNC</v>
      </c>
      <c r="Q28" s="243" t="str">
        <f>_xlfn.IFNA(VLOOKUP(ETMRoutes[[#This Row],[RouteType]],RouteType[#Data],2,FALSE),"") &amp; ETMRoutes[[#This Row],[Depot]] &amp; ":" &amp; ETMRoutes[[#This Row],[RouteNo]] &amp; ":" &amp; ETMRoutes[[#This Row],[ReverseStageCodes]]</f>
        <v>MRG:27:CNC-CST-DBG-DUM-AGD-PNN-KRS-PRM-SLR-KMO-VAG-SRT-MTM-GNP-MLO-NUE-KNG-BTL-BTX-ZAR-BRD-VLM-VMK-AMB-ASD-NSI-SDM-BMD-CNN-CNX-DRM-NVY-MRK-MRG</v>
      </c>
      <c r="R28" s="243">
        <f>ETMRoutes[[#This Row],[RouteNo]]</f>
        <v>27</v>
      </c>
      <c r="S28" s="264" cm="1">
        <f t="array" ref="S28">SUMPRODUCT(  ( (ETMRoutes[StageCodes]=ETMRoutes[[#This Row],[StageCodes]])+0 )*1 )</f>
        <v>1</v>
      </c>
      <c r="T28" s="243" cm="1">
        <f t="array" ref="T28">SUMPRODUCT(  ( (ETMRoutes[ReverseStageCodes]=ETMRoutes[[#This Row],[StageCodes]])+0 )*1 )</f>
        <v>0</v>
      </c>
      <c r="U28" s="243" t="b" cm="1">
        <f t="array" ref="U28">AND(ETMRoutes[[#This Row],[StageCodes]]=ETMRoutes[[#This Row],[BaseStageCodes]], SUMPRODUCT( ( ($K$2:$K28=ETMRoutes[[#This Row],[StageCodes]])+0)*1) =1)</f>
        <v>1</v>
      </c>
      <c r="V28" s="273">
        <f>LEN(ETMRoutes[[#This Row],[StageCodes]])</f>
        <v>135</v>
      </c>
    </row>
    <row r="29" spans="1:22" ht="130.5" hidden="1">
      <c r="A29" s="260" t="s">
        <v>1844</v>
      </c>
      <c r="B29" s="242">
        <v>28</v>
      </c>
      <c r="C29" s="264" t="str">
        <f>ETMRoutes[[#This Row],[Depot]] &amp; ETMRoutes[[#This Row],[RouteNo]]</f>
        <v>MRG28</v>
      </c>
      <c r="D29" s="243" t="str" cm="1">
        <f t="array" ref="D29">INDEX(ETMRoutes[Full ETM Route No], MATCH(1,(ETMRoutes[[#This Row],[BaseStageCodes]]=ETMRoutes[StageCodes])*1,0))</f>
        <v>MRG28</v>
      </c>
      <c r="E29" s="243" t="s">
        <v>3602</v>
      </c>
      <c r="F29" s="243" t="s">
        <v>5751</v>
      </c>
      <c r="G29" s="243"/>
      <c r="H29" s="243">
        <v>55</v>
      </c>
      <c r="I29" s="243" t="s">
        <v>3515</v>
      </c>
      <c r="J29" s="269" t="s">
        <v>3608</v>
      </c>
      <c r="K29" s="269" t="s">
        <v>3609</v>
      </c>
      <c r="L29" s="273" t="s">
        <v>3610</v>
      </c>
      <c r="M29" t="s">
        <v>1844</v>
      </c>
      <c r="N29" t="s">
        <v>831</v>
      </c>
      <c r="O29" s="273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243" t="str">
        <f>_xlfn.IFNA(VLOOKUP(ETMRoutes[[#This Row],[RouteType]],RouteType[#Data],2,FALSE),"") &amp; ETMRoutes[[#This Row],[Depot]] &amp;  ":" &amp; ETMRoutes[[#This Row],[RouteNo]] &amp; ":" &amp; ETMRoutes[[#This Row],[StageCodes]]</f>
        <v>MRG:28:MRG-MRK-NVY-DRM-CNX-DDI-PZK-CUN-DMN-BLI-CTT-FTR-DBX-QTO-NQR-KNG-NUE-MLO-GNP-MTM-SRT-VAG-KMO-SLR-PRM-KRS-PNN-AGD-DUM-DBG-CST-CNC</v>
      </c>
      <c r="Q29" s="243" t="str">
        <f>_xlfn.IFNA(VLOOKUP(ETMRoutes[[#This Row],[RouteType]],RouteType[#Data],2,FALSE),"") &amp; ETMRoutes[[#This Row],[Depot]] &amp; ":" &amp; ETMRoutes[[#This Row],[RouteNo]] &amp; ":" &amp; ETMRoutes[[#This Row],[ReverseStageCodes]]</f>
        <v>MRG:28:CNC-CST-DBG-DUM-AGD-PNN-KRS-PRM-SLR-KMO-VAG-SRT-MTM-GNP-MLO-NUE-KNG-NQR-QTO-DBX-FTR-CTT-BLI-DMN-CUN-PZK-DDI-CNX-DRM-NVY-MRK-MRG</v>
      </c>
      <c r="R29" s="243">
        <f>ETMRoutes[[#This Row],[RouteNo]]</f>
        <v>28</v>
      </c>
      <c r="S29" s="264" cm="1">
        <f t="array" ref="S29">SUMPRODUCT(  ( (ETMRoutes[StageCodes]=ETMRoutes[[#This Row],[StageCodes]])+0 )*1 )</f>
        <v>1</v>
      </c>
      <c r="T29" s="243" cm="1">
        <f t="array" ref="T29">SUMPRODUCT(  ( (ETMRoutes[ReverseStageCodes]=ETMRoutes[[#This Row],[StageCodes]])+0 )*1 )</f>
        <v>0</v>
      </c>
      <c r="U29" s="243" t="b" cm="1">
        <f t="array" ref="U29">AND(ETMRoutes[[#This Row],[StageCodes]]=ETMRoutes[[#This Row],[BaseStageCodes]], SUMPRODUCT( ( ($K$2:$K29=ETMRoutes[[#This Row],[StageCodes]])+0)*1) =1)</f>
        <v>1</v>
      </c>
      <c r="V29" s="273">
        <f>LEN(ETMRoutes[[#This Row],[StageCodes]])</f>
        <v>127</v>
      </c>
    </row>
    <row r="30" spans="1:22" ht="159.5" hidden="1">
      <c r="A30" s="260" t="s">
        <v>1844</v>
      </c>
      <c r="B30" s="242">
        <v>29</v>
      </c>
      <c r="C30" s="264" t="str">
        <f>ETMRoutes[[#This Row],[Depot]] &amp; ETMRoutes[[#This Row],[RouteNo]]</f>
        <v>MRG29</v>
      </c>
      <c r="D30" s="243" t="str" cm="1">
        <f t="array" ref="D30">INDEX(ETMRoutes[Full ETM Route No], MATCH(1,(ETMRoutes[[#This Row],[BaseStageCodes]]=ETMRoutes[StageCodes])*1,0))</f>
        <v>MRG29</v>
      </c>
      <c r="E30" s="243" t="s">
        <v>3611</v>
      </c>
      <c r="F30" s="243" t="s">
        <v>7258</v>
      </c>
      <c r="G30" s="243"/>
      <c r="H30" s="243">
        <v>82</v>
      </c>
      <c r="I30" s="243" t="s">
        <v>3515</v>
      </c>
      <c r="J30" s="269" t="s">
        <v>3612</v>
      </c>
      <c r="K30" s="269" t="s">
        <v>3477</v>
      </c>
      <c r="L30" s="273" t="s">
        <v>3613</v>
      </c>
      <c r="M30" t="s">
        <v>1844</v>
      </c>
      <c r="N30" t="s">
        <v>1734</v>
      </c>
      <c r="O30" s="273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243" t="str">
        <f>_xlfn.IFNA(VLOOKUP(ETMRoutes[[#This Row],[RouteType]],RouteType[#Data],2,FALSE),"") &amp; ETMRoutes[[#This Row],[Depot]] &amp;  ":" &amp; ETMRoutes[[#This Row],[RouteNo]] &amp; ":" &amp; ETMRoutes[[#This Row],[StageCodes]]</f>
        <v>MRG:29:MRG-MRK-NVY-DRM-CNX-DDI-PZK-CUN-DMN-BLI-BNO-GOD-PDI-PSM-PKO-GLM-CST-CNC-SRI-MKD-BPL-AFD-PTG-PMT-PGN-KRY-MSM-DPT-MSM-KRY-PGN-WLC-SHV-CAM-TIR-DAB-AVM-YDA-KSK</v>
      </c>
      <c r="Q30" s="243" t="str">
        <f>_xlfn.IFNA(VLOOKUP(ETMRoutes[[#This Row],[RouteType]],RouteType[#Data],2,FALSE),"") &amp; ETMRoutes[[#This Row],[Depot]] &amp; ":" &amp; ETMRoutes[[#This Row],[RouteNo]] &amp; ":" &amp; ETMRoutes[[#This Row],[ReverseStageCodes]]</f>
        <v>MRG:29:KSK-YDA-AVM-DAB-TIR-CAM-SHV-WLC-PGN-KRY-MSM-DPT-MSM-KRY-PGN-PMT-PTG-AFD-BPL-MKD-SRI-CNC-CST-GLM-PKO-PSM-PDI-GOD-BNO-BLI-DMN-CUN-PZK-DDI-CNX-DRM-NVY-MRK-MRG</v>
      </c>
      <c r="R30" s="243">
        <f>ETMRoutes[[#This Row],[RouteNo]]</f>
        <v>29</v>
      </c>
      <c r="S30" s="264" cm="1">
        <f t="array" ref="S30">SUMPRODUCT(  ( (ETMRoutes[StageCodes]=ETMRoutes[[#This Row],[StageCodes]])+0 )*1 )</f>
        <v>1</v>
      </c>
      <c r="T30" s="243" cm="1">
        <f t="array" ref="T30">SUMPRODUCT(  ( (ETMRoutes[ReverseStageCodes]=ETMRoutes[[#This Row],[StageCodes]])+0 )*1 )</f>
        <v>0</v>
      </c>
      <c r="U30" s="243" t="b" cm="1">
        <f t="array" ref="U30">AND(ETMRoutes[[#This Row],[StageCodes]]=ETMRoutes[[#This Row],[BaseStageCodes]], SUMPRODUCT( ( ($K$2:$K30=ETMRoutes[[#This Row],[StageCodes]])+0)*1) =1)</f>
        <v>1</v>
      </c>
      <c r="V30" s="273">
        <f>LEN(ETMRoutes[[#This Row],[StageCodes]])</f>
        <v>155</v>
      </c>
    </row>
    <row r="31" spans="1:22" ht="116">
      <c r="A31" s="260" t="s">
        <v>1844</v>
      </c>
      <c r="B31" s="242">
        <v>30</v>
      </c>
      <c r="C31" s="264" t="str">
        <f>ETMRoutes[[#This Row],[Depot]] &amp; ETMRoutes[[#This Row],[RouteNo]]</f>
        <v>MRG30</v>
      </c>
      <c r="D31" s="243" t="str" cm="1">
        <f t="array" ref="D31">INDEX(ETMRoutes[Full ETM Route No], MATCH(1,(ETMRoutes[[#This Row],[BaseStageCodes]]=ETMRoutes[StageCodes])*1,0))</f>
        <v>MRG30</v>
      </c>
      <c r="E31" s="243" t="s">
        <v>3611</v>
      </c>
      <c r="F31" s="243" t="s">
        <v>7258</v>
      </c>
      <c r="G31" s="243"/>
      <c r="H31" s="243">
        <v>63</v>
      </c>
      <c r="I31" s="243" t="s">
        <v>3515</v>
      </c>
      <c r="J31" s="269" t="s">
        <v>3614</v>
      </c>
      <c r="K31" s="269" t="s">
        <v>3615</v>
      </c>
      <c r="L31" s="273" t="s">
        <v>3616</v>
      </c>
      <c r="M31" t="s">
        <v>1844</v>
      </c>
      <c r="N31" t="s">
        <v>1734</v>
      </c>
      <c r="O31" s="273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243" t="str">
        <f>_xlfn.IFNA(VLOOKUP(ETMRoutes[[#This Row],[RouteType]],RouteType[#Data],2,FALSE),"") &amp; ETMRoutes[[#This Row],[Depot]] &amp;  ":" &amp; ETMRoutes[[#This Row],[RouteNo]] &amp; ":" &amp; ETMRoutes[[#This Row],[StageCodes]]</f>
        <v>MRG:30:MRG-MRK-NVY-DRM-CNX-DDI-PZK-CUN-DMN-BLI-BNO-GOD-PDI-PSM-PKO-GLM-CST-CNC-SRI-MKD-BPL-AFD-PTG-KMY-SHV-CAM-TIR-DAB-AVM-YDA-KSK</v>
      </c>
      <c r="Q31" s="243" t="str">
        <f>_xlfn.IFNA(VLOOKUP(ETMRoutes[[#This Row],[RouteType]],RouteType[#Data],2,FALSE),"") &amp; ETMRoutes[[#This Row],[Depot]] &amp; ":" &amp; ETMRoutes[[#This Row],[RouteNo]] &amp; ":" &amp; ETMRoutes[[#This Row],[ReverseStageCodes]]</f>
        <v>MRG:30:KSK-YDA-AVM-DAB-TIR-CAM-SHV-KMY-PTG-AFD-BPL-MKD-SRI-CNC-CST-GLM-PKO-PSM-PDI-GOD-BNO-BLI-DMN-CUN-PZK-DDI-CNX-DRM-NVY-MRK-MRG</v>
      </c>
      <c r="R31" s="243">
        <f>ETMRoutes[[#This Row],[RouteNo]]</f>
        <v>30</v>
      </c>
      <c r="S31" s="264" cm="1">
        <f t="array" ref="S31">SUMPRODUCT(  ( (ETMRoutes[StageCodes]=ETMRoutes[[#This Row],[StageCodes]])+0 )*1 )</f>
        <v>1</v>
      </c>
      <c r="T31" s="243" cm="1">
        <f t="array" ref="T31">SUMPRODUCT(  ( (ETMRoutes[ReverseStageCodes]=ETMRoutes[[#This Row],[StageCodes]])+0 )*1 )</f>
        <v>0</v>
      </c>
      <c r="U31" s="243" t="b" cm="1">
        <f t="array" ref="U31">AND(ETMRoutes[[#This Row],[StageCodes]]=ETMRoutes[[#This Row],[BaseStageCodes]], SUMPRODUCT( ( ($K$2:$K31=ETMRoutes[[#This Row],[StageCodes]])+0)*1) =1)</f>
        <v>1</v>
      </c>
      <c r="V31" s="273">
        <f>LEN(ETMRoutes[[#This Row],[StageCodes]])</f>
        <v>123</v>
      </c>
    </row>
    <row r="32" spans="1:22" ht="116">
      <c r="A32" s="260" t="s">
        <v>1844</v>
      </c>
      <c r="B32" s="242">
        <v>31</v>
      </c>
      <c r="C32" s="264" t="str">
        <f>ETMRoutes[[#This Row],[Depot]] &amp; ETMRoutes[[#This Row],[RouteNo]]</f>
        <v>MRG31</v>
      </c>
      <c r="D32" s="243" t="str" cm="1">
        <f t="array" ref="D32">INDEX(ETMRoutes[Full ETM Route No], MATCH(1,(ETMRoutes[[#This Row],[BaseStageCodes]]=ETMRoutes[StageCodes])*1,0))</f>
        <v>MRG31</v>
      </c>
      <c r="E32" s="243" t="s">
        <v>3617</v>
      </c>
      <c r="F32" s="243" t="s">
        <v>7259</v>
      </c>
      <c r="G32" s="243"/>
      <c r="H32" s="243">
        <v>54</v>
      </c>
      <c r="I32" s="243" t="s">
        <v>3515</v>
      </c>
      <c r="J32" s="269" t="s">
        <v>3618</v>
      </c>
      <c r="K32" s="269" t="s">
        <v>3619</v>
      </c>
      <c r="L32" s="273" t="s">
        <v>3620</v>
      </c>
      <c r="M32" t="s">
        <v>1844</v>
      </c>
      <c r="N32" t="s">
        <v>1620</v>
      </c>
      <c r="O32" s="273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243" t="str">
        <f>_xlfn.IFNA(VLOOKUP(ETMRoutes[[#This Row],[RouteType]],RouteType[#Data],2,FALSE),"") &amp; ETMRoutes[[#This Row],[Depot]] &amp;  ":" &amp; ETMRoutes[[#This Row],[RouteNo]] &amp; ":" &amp; ETMRoutes[[#This Row],[StageCodes]]</f>
        <v>MRG:31:MRG-MRK-NVY-DRM-CNX-DDI-PZK-CUN-DMN-BLI-BNO-GOD-PDI-PSM-PKO-GLM-CST-CNC-SRI-MKD-BPL-AFD-PTG-PMT-PGN-CHP-BWT-KHG</v>
      </c>
      <c r="Q32" s="243" t="str">
        <f>_xlfn.IFNA(VLOOKUP(ETMRoutes[[#This Row],[RouteType]],RouteType[#Data],2,FALSE),"") &amp; ETMRoutes[[#This Row],[Depot]] &amp; ":" &amp; ETMRoutes[[#This Row],[RouteNo]] &amp; ":" &amp; ETMRoutes[[#This Row],[ReverseStageCodes]]</f>
        <v>MRG:31:KHG-BWT-CHP-PGN-PMT-PTG-AFD-BPL-MKD-SRI-CNC-CST-GLM-PKO-PSM-PDI-GOD-BNO-BLI-DMN-CUN-PZK-DDI-CNX-DRM-NVY-MRK-MRG</v>
      </c>
      <c r="R32" s="243">
        <f>ETMRoutes[[#This Row],[RouteNo]]</f>
        <v>31</v>
      </c>
      <c r="S32" s="264" cm="1">
        <f t="array" ref="S32">SUMPRODUCT(  ( (ETMRoutes[StageCodes]=ETMRoutes[[#This Row],[StageCodes]])+0 )*1 )</f>
        <v>1</v>
      </c>
      <c r="T32" s="243" cm="1">
        <f t="array" ref="T32">SUMPRODUCT(  ( (ETMRoutes[ReverseStageCodes]=ETMRoutes[[#This Row],[StageCodes]])+0 )*1 )</f>
        <v>0</v>
      </c>
      <c r="U32" s="243" t="b" cm="1">
        <f t="array" ref="U32">AND(ETMRoutes[[#This Row],[StageCodes]]=ETMRoutes[[#This Row],[BaseStageCodes]], SUMPRODUCT( ( ($K$2:$K32=ETMRoutes[[#This Row],[StageCodes]])+0)*1) =1)</f>
        <v>1</v>
      </c>
      <c r="V32" s="273">
        <f>LEN(ETMRoutes[[#This Row],[StageCodes]])</f>
        <v>111</v>
      </c>
    </row>
    <row r="33" spans="1:22" ht="130.5">
      <c r="A33" s="261" t="s">
        <v>1844</v>
      </c>
      <c r="B33" s="244">
        <v>32</v>
      </c>
      <c r="C33" s="265" t="str">
        <f>ETMRoutes[[#This Row],[Depot]] &amp; ETMRoutes[[#This Row],[RouteNo]]</f>
        <v>MRG32</v>
      </c>
      <c r="D33" s="243" t="str" cm="1">
        <f t="array" ref="D33">INDEX(ETMRoutes[Full ETM Route No], MATCH(1,(ETMRoutes[[#This Row],[BaseStageCodes]]=ETMRoutes[StageCodes])*1,0))</f>
        <v>MRG32</v>
      </c>
      <c r="E33" s="245" t="s">
        <v>3617</v>
      </c>
      <c r="F33" s="245" t="s">
        <v>7259</v>
      </c>
      <c r="G33" s="245"/>
      <c r="H33" s="245">
        <v>61</v>
      </c>
      <c r="I33" s="245" t="s">
        <v>3515</v>
      </c>
      <c r="J33" s="269" t="s">
        <v>3621</v>
      </c>
      <c r="K33" s="269" t="s">
        <v>3622</v>
      </c>
      <c r="L33" s="273" t="s">
        <v>3623</v>
      </c>
      <c r="M33" t="s">
        <v>1844</v>
      </c>
      <c r="N33" t="s">
        <v>1620</v>
      </c>
      <c r="O33" s="273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245" t="str">
        <f>_xlfn.IFNA(VLOOKUP(ETMRoutes[[#This Row],[RouteType]],RouteType[#Data],2,FALSE),"") &amp; ETMRoutes[[#This Row],[Depot]] &amp;  ":" &amp; ETMRoutes[[#This Row],[RouteNo]] &amp; ":" &amp; ETMRoutes[[#This Row],[StageCodes]]</f>
        <v>MRG:32:MRG-MRK-NVY-DRM-CNX-DDI-PZK-CUN-DMN-BLI-BNO-GOD-PDI-PSM-PKO-GLM-CST-CNC-SRI-MKD-BPL-AFD-GKM-SDX-MTH-TLP-GTP-BAG-MHW-PGN-CHP-KHG</v>
      </c>
      <c r="Q33" s="245" t="str">
        <f>_xlfn.IFNA(VLOOKUP(ETMRoutes[[#This Row],[RouteType]],RouteType[#Data],2,FALSE),"") &amp; ETMRoutes[[#This Row],[Depot]] &amp; ":" &amp; ETMRoutes[[#This Row],[RouteNo]] &amp; ":" &amp; ETMRoutes[[#This Row],[ReverseStageCodes]]</f>
        <v>MRG:32:KHG-CHP-PGN-MHW-BAG-GTP-TLP-MTH-SDX-GKM-AFD-BPL-MKD-SRI-CNC-CST-GLM-PKO-PSM-PDI-GOD-BNO-BLI-DMN-CUN-PZK-DDI-CNX-DRM-NVY-MRK-MRG</v>
      </c>
      <c r="R33" s="245">
        <f>ETMRoutes[[#This Row],[RouteNo]]</f>
        <v>32</v>
      </c>
      <c r="S33" s="265" cm="1">
        <f t="array" ref="S33">SUMPRODUCT(  ( (ETMRoutes[StageCodes]=ETMRoutes[[#This Row],[StageCodes]])+0 )*1 )</f>
        <v>1</v>
      </c>
      <c r="T33" s="243" cm="1">
        <f t="array" ref="T33">SUMPRODUCT(  ( (ETMRoutes[ReverseStageCodes]=ETMRoutes[[#This Row],[StageCodes]])+0 )*1 )</f>
        <v>0</v>
      </c>
      <c r="U33" s="243" t="b" cm="1">
        <f t="array" ref="U33">AND(ETMRoutes[[#This Row],[StageCodes]]=ETMRoutes[[#This Row],[BaseStageCodes]], SUMPRODUCT( ( ($K$2:$K33=ETMRoutes[[#This Row],[StageCodes]])+0)*1) =1)</f>
        <v>1</v>
      </c>
      <c r="V33" s="273">
        <f>LEN(ETMRoutes[[#This Row],[StageCodes]])</f>
        <v>127</v>
      </c>
    </row>
    <row r="34" spans="1:22" ht="116">
      <c r="A34" s="260" t="s">
        <v>1844</v>
      </c>
      <c r="B34" s="242">
        <v>33</v>
      </c>
      <c r="C34" s="264" t="str">
        <f>ETMRoutes[[#This Row],[Depot]] &amp; ETMRoutes[[#This Row],[RouteNo]]</f>
        <v>MRG33</v>
      </c>
      <c r="D34" s="243" t="str" cm="1">
        <f t="array" ref="D34">INDEX(ETMRoutes[Full ETM Route No], MATCH(1,(ETMRoutes[[#This Row],[BaseStageCodes]]=ETMRoutes[StageCodes])*1,0))</f>
        <v>MRG33</v>
      </c>
      <c r="E34" s="243" t="s">
        <v>3624</v>
      </c>
      <c r="F34" s="243" t="s">
        <v>7260</v>
      </c>
      <c r="G34" s="243"/>
      <c r="H34" s="243">
        <v>54</v>
      </c>
      <c r="I34" s="243" t="s">
        <v>3515</v>
      </c>
      <c r="J34" s="269" t="s">
        <v>3625</v>
      </c>
      <c r="K34" s="269" t="s">
        <v>3626</v>
      </c>
      <c r="L34" s="273" t="s">
        <v>3627</v>
      </c>
      <c r="M34" t="s">
        <v>1844</v>
      </c>
      <c r="N34" t="s">
        <v>2899</v>
      </c>
      <c r="O34" s="273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243" t="str">
        <f>_xlfn.IFNA(VLOOKUP(ETMRoutes[[#This Row],[RouteType]],RouteType[#Data],2,FALSE),"") &amp; ETMRoutes[[#This Row],[Depot]] &amp;  ":" &amp; ETMRoutes[[#This Row],[RouteNo]] &amp; ":" &amp; ETMRoutes[[#This Row],[StageCodes]]</f>
        <v>MRG:33:MRG-MRK-NVY-DRM-CNX-DDI-PZK-CUN-DMN-BLI-BNO-GOD-PDI-PSM-PKO-GLM-CST-CNC-SRI-MKD-BPL-BTG-NEW-KRV-GAO-INW-BUI-TDL</v>
      </c>
      <c r="Q34" s="243" t="str">
        <f>_xlfn.IFNA(VLOOKUP(ETMRoutes[[#This Row],[RouteType]],RouteType[#Data],2,FALSE),"") &amp; ETMRoutes[[#This Row],[Depot]] &amp; ":" &amp; ETMRoutes[[#This Row],[RouteNo]] &amp; ":" &amp; ETMRoutes[[#This Row],[ReverseStageCodes]]</f>
        <v>MRG:33:TDL-BUI-INW-GAO-KRV-NEW-BTG-BPL-MKD-SRI-CNC-CST-GLM-PKO-PSM-PDI-GOD-BNO-BLI-DMN-CUN-PZK-DDI-CNX-DRM-NVY-MRK-MRG</v>
      </c>
      <c r="R34" s="243">
        <f>ETMRoutes[[#This Row],[RouteNo]]</f>
        <v>33</v>
      </c>
      <c r="S34" s="264" cm="1">
        <f t="array" ref="S34">SUMPRODUCT(  ( (ETMRoutes[StageCodes]=ETMRoutes[[#This Row],[StageCodes]])+0 )*1 )</f>
        <v>2</v>
      </c>
      <c r="T34" s="243" cm="1">
        <f t="array" ref="T34">SUMPRODUCT(  ( (ETMRoutes[ReverseStageCodes]=ETMRoutes[[#This Row],[StageCodes]])+0 )*1 )</f>
        <v>0</v>
      </c>
      <c r="U34" s="243" t="b" cm="1">
        <f t="array" ref="U34">AND(ETMRoutes[[#This Row],[StageCodes]]=ETMRoutes[[#This Row],[BaseStageCodes]], SUMPRODUCT( ( ($K$2:$K34=ETMRoutes[[#This Row],[StageCodes]])+0)*1) =1)</f>
        <v>1</v>
      </c>
      <c r="V34" s="273">
        <f>LEN(ETMRoutes[[#This Row],[StageCodes]])</f>
        <v>111</v>
      </c>
    </row>
    <row r="35" spans="1:22" ht="116">
      <c r="A35" s="260" t="s">
        <v>1844</v>
      </c>
      <c r="B35" s="242">
        <v>34</v>
      </c>
      <c r="C35" s="264" t="str">
        <f>ETMRoutes[[#This Row],[Depot]] &amp; ETMRoutes[[#This Row],[RouteNo]]</f>
        <v>MRG34</v>
      </c>
      <c r="D35" s="243" t="str" cm="1">
        <f t="array" ref="D35">INDEX(ETMRoutes[Full ETM Route No], MATCH(1,(ETMRoutes[[#This Row],[BaseStageCodes]]=ETMRoutes[StageCodes])*1,0))</f>
        <v>MRG34</v>
      </c>
      <c r="E35" s="243" t="s">
        <v>3628</v>
      </c>
      <c r="F35" s="243" t="s">
        <v>7261</v>
      </c>
      <c r="G35" s="243"/>
      <c r="H35" s="243">
        <v>55</v>
      </c>
      <c r="I35" s="243" t="s">
        <v>3515</v>
      </c>
      <c r="J35" s="269" t="s">
        <v>3629</v>
      </c>
      <c r="K35" s="269" t="s">
        <v>3630</v>
      </c>
      <c r="L35" s="273" t="s">
        <v>3631</v>
      </c>
      <c r="M35" t="s">
        <v>1844</v>
      </c>
      <c r="N35" t="s">
        <v>2873</v>
      </c>
      <c r="O35" s="273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243" t="str">
        <f>_xlfn.IFNA(VLOOKUP(ETMRoutes[[#This Row],[RouteType]],RouteType[#Data],2,FALSE),"") &amp; ETMRoutes[[#This Row],[Depot]] &amp;  ":" &amp; ETMRoutes[[#This Row],[RouteNo]] &amp; ":" &amp; ETMRoutes[[#This Row],[StageCodes]]</f>
        <v>MRG:34:MRG-MRK-NVY-DRM-CNX-DDI-PZK-CUN-DMN-BLI-BNO-GOD-PDI-PSM-PKO-GLM-CST-CNC-SRI-MKD-BPL-AFD-PTG-PMT-PGN-IDD-BUR-TRN</v>
      </c>
      <c r="Q35" s="243" t="str">
        <f>_xlfn.IFNA(VLOOKUP(ETMRoutes[[#This Row],[RouteType]],RouteType[#Data],2,FALSE),"") &amp; ETMRoutes[[#This Row],[Depot]] &amp; ":" &amp; ETMRoutes[[#This Row],[RouteNo]] &amp; ":" &amp; ETMRoutes[[#This Row],[ReverseStageCodes]]</f>
        <v>MRG:34:TRN-BUR-IDD-PGN-PMT-PTG-AFD-BPL-MKD-SRI-CNC-CST-GLM-PKO-PSM-PDI-GOD-BNO-BLI-DMN-CUN-PZK-DDI-CNX-DRM-NVY-MRK-MRG</v>
      </c>
      <c r="R35" s="243">
        <f>ETMRoutes[[#This Row],[RouteNo]]</f>
        <v>34</v>
      </c>
      <c r="S35" s="264" cm="1">
        <f t="array" ref="S35">SUMPRODUCT(  ( (ETMRoutes[StageCodes]=ETMRoutes[[#This Row],[StageCodes]])+0 )*1 )</f>
        <v>1</v>
      </c>
      <c r="T35" s="243" cm="1">
        <f t="array" ref="T35">SUMPRODUCT(  ( (ETMRoutes[ReverseStageCodes]=ETMRoutes[[#This Row],[StageCodes]])+0 )*1 )</f>
        <v>0</v>
      </c>
      <c r="U35" s="243" t="b" cm="1">
        <f t="array" ref="U35">AND(ETMRoutes[[#This Row],[StageCodes]]=ETMRoutes[[#This Row],[BaseStageCodes]], SUMPRODUCT( ( ($K$2:$K35=ETMRoutes[[#This Row],[StageCodes]])+0)*1) =1)</f>
        <v>1</v>
      </c>
      <c r="V35" s="273">
        <f>LEN(ETMRoutes[[#This Row],[StageCodes]])</f>
        <v>111</v>
      </c>
    </row>
    <row r="36" spans="1:22" ht="87">
      <c r="A36" s="260" t="s">
        <v>1844</v>
      </c>
      <c r="B36" s="242">
        <v>35</v>
      </c>
      <c r="C36" s="264" t="str">
        <f>ETMRoutes[[#This Row],[Depot]] &amp; ETMRoutes[[#This Row],[RouteNo]]</f>
        <v>MRG35</v>
      </c>
      <c r="D36" s="243" t="str" cm="1">
        <f t="array" ref="D36">INDEX(ETMRoutes[Full ETM Route No], MATCH(1,(ETMRoutes[[#This Row],[BaseStageCodes]]=ETMRoutes[StageCodes])*1,0))</f>
        <v>MRG35</v>
      </c>
      <c r="E36" s="243" t="s">
        <v>3632</v>
      </c>
      <c r="F36" s="243" t="s">
        <v>7262</v>
      </c>
      <c r="G36" s="243"/>
      <c r="H36" s="243">
        <v>40</v>
      </c>
      <c r="I36" s="243" t="s">
        <v>3515</v>
      </c>
      <c r="J36" s="269" t="s">
        <v>3633</v>
      </c>
      <c r="K36" s="269" t="s">
        <v>3634</v>
      </c>
      <c r="L36" s="273" t="s">
        <v>3635</v>
      </c>
      <c r="M36" t="s">
        <v>1844</v>
      </c>
      <c r="N36" t="s">
        <v>2404</v>
      </c>
      <c r="O36" s="273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243" t="str">
        <f>_xlfn.IFNA(VLOOKUP(ETMRoutes[[#This Row],[RouteType]],RouteType[#Data],2,FALSE),"") &amp; ETMRoutes[[#This Row],[Depot]] &amp;  ":" &amp; ETMRoutes[[#This Row],[RouteNo]] &amp; ":" &amp; ETMRoutes[[#This Row],[StageCodes]]</f>
        <v>MRG:35:MRG-MRK-NVY-DRM-CNN-DDI-PZK-CUN-DMN-BLI-BNO-GOD-PDI-PSM-PKO-GLM-CST-CNC-PSL-RJB</v>
      </c>
      <c r="Q36" s="243" t="str">
        <f>_xlfn.IFNA(VLOOKUP(ETMRoutes[[#This Row],[RouteType]],RouteType[#Data],2,FALSE),"") &amp; ETMRoutes[[#This Row],[Depot]] &amp; ":" &amp; ETMRoutes[[#This Row],[RouteNo]] &amp; ":" &amp; ETMRoutes[[#This Row],[ReverseStageCodes]]</f>
        <v>MRG:35:RJB-PSL-CNC-CST-GLM-PKO-PSM-PDI-GOD-BNO-BLI-DMN-CUN-PZK-DDI-CNN-DRM-NVY-MRK-MRG</v>
      </c>
      <c r="R36" s="243">
        <f>ETMRoutes[[#This Row],[RouteNo]]</f>
        <v>35</v>
      </c>
      <c r="S36" s="264" cm="1">
        <f t="array" ref="S36">SUMPRODUCT(  ( (ETMRoutes[StageCodes]=ETMRoutes[[#This Row],[StageCodes]])+0 )*1 )</f>
        <v>1</v>
      </c>
      <c r="T36" s="243" cm="1">
        <f t="array" ref="T36">SUMPRODUCT(  ( (ETMRoutes[ReverseStageCodes]=ETMRoutes[[#This Row],[StageCodes]])+0 )*1 )</f>
        <v>0</v>
      </c>
      <c r="U36" s="243" t="b" cm="1">
        <f t="array" ref="U36">AND(ETMRoutes[[#This Row],[StageCodes]]=ETMRoutes[[#This Row],[BaseStageCodes]], SUMPRODUCT( ( ($K$2:$K36=ETMRoutes[[#This Row],[StageCodes]])+0)*1) =1)</f>
        <v>1</v>
      </c>
      <c r="V36" s="273">
        <f>LEN(ETMRoutes[[#This Row],[StageCodes]])</f>
        <v>79</v>
      </c>
    </row>
    <row r="37" spans="1:22" ht="130.5">
      <c r="A37" s="260" t="s">
        <v>1844</v>
      </c>
      <c r="B37" s="242">
        <v>36</v>
      </c>
      <c r="C37" s="264" t="str">
        <f>ETMRoutes[[#This Row],[Depot]] &amp; ETMRoutes[[#This Row],[RouteNo]]</f>
        <v>MRG36</v>
      </c>
      <c r="D37" s="243" t="str" cm="1">
        <f t="array" ref="D37">INDEX(ETMRoutes[Full ETM Route No], MATCH(1,(ETMRoutes[[#This Row],[BaseStageCodes]]=ETMRoutes[StageCodes])*1,0))</f>
        <v>MRG36</v>
      </c>
      <c r="E37" s="243" t="s">
        <v>3636</v>
      </c>
      <c r="F37" s="243" t="s">
        <v>7263</v>
      </c>
      <c r="G37" s="243"/>
      <c r="H37" s="243">
        <v>57</v>
      </c>
      <c r="I37" s="243" t="s">
        <v>3515</v>
      </c>
      <c r="J37" s="269" t="s">
        <v>3637</v>
      </c>
      <c r="K37" s="269" t="s">
        <v>3638</v>
      </c>
      <c r="L37" s="273" t="s">
        <v>3639</v>
      </c>
      <c r="M37" t="s">
        <v>1844</v>
      </c>
      <c r="N37" t="s">
        <v>2335</v>
      </c>
      <c r="O37" s="273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243" t="str">
        <f>_xlfn.IFNA(VLOOKUP(ETMRoutes[[#This Row],[RouteType]],RouteType[#Data],2,FALSE),"") &amp; ETMRoutes[[#This Row],[Depot]] &amp;  ":" &amp; ETMRoutes[[#This Row],[RouteNo]] &amp; ":" &amp; ETMRoutes[[#This Row],[StageCodes]]</f>
        <v>MRG:36:MRG-MRK-NVY-DRM-CNX-DDI-PZK-CUN-DMN-BLI-BNO-GOD-PDI-PSM-PKO-GLM-CST-CNC-CST-DBG-DUM-AGD-PNN-KRS-PRM-SLR-KMO-VAG-MTV-SOL-PPD</v>
      </c>
      <c r="Q37" s="243" t="str">
        <f>_xlfn.IFNA(VLOOKUP(ETMRoutes[[#This Row],[RouteType]],RouteType[#Data],2,FALSE),"") &amp; ETMRoutes[[#This Row],[Depot]] &amp; ":" &amp; ETMRoutes[[#This Row],[RouteNo]] &amp; ":" &amp; ETMRoutes[[#This Row],[ReverseStageCodes]]</f>
        <v>MRG:36:PPD-SOL-MTV-VAG-KMO-SLR-PRM-KRS-PNN-AGD-DUM-DBG-CST-CNC-CST-GLM-PKO-PSM-PDI-GOD-BNO-BLI-DMN-CUN-PZK-DDI-CNX-DRM-NVY-MRK-MRG</v>
      </c>
      <c r="R37" s="243">
        <f>ETMRoutes[[#This Row],[RouteNo]]</f>
        <v>36</v>
      </c>
      <c r="S37" s="264" cm="1">
        <f t="array" ref="S37">SUMPRODUCT(  ( (ETMRoutes[StageCodes]=ETMRoutes[[#This Row],[StageCodes]])+0 )*1 )</f>
        <v>1</v>
      </c>
      <c r="T37" s="243" cm="1">
        <f t="array" ref="T37">SUMPRODUCT(  ( (ETMRoutes[ReverseStageCodes]=ETMRoutes[[#This Row],[StageCodes]])+0 )*1 )</f>
        <v>0</v>
      </c>
      <c r="U37" s="243" t="b" cm="1">
        <f t="array" ref="U37">AND(ETMRoutes[[#This Row],[StageCodes]]=ETMRoutes[[#This Row],[BaseStageCodes]], SUMPRODUCT( ( ($K$2:$K37=ETMRoutes[[#This Row],[StageCodes]])+0)*1) =1)</f>
        <v>1</v>
      </c>
      <c r="V37" s="273">
        <f>LEN(ETMRoutes[[#This Row],[StageCodes]])</f>
        <v>123</v>
      </c>
    </row>
    <row r="38" spans="1:22" ht="101.5">
      <c r="A38" s="261" t="s">
        <v>1844</v>
      </c>
      <c r="B38" s="244">
        <v>37</v>
      </c>
      <c r="C38" s="265" t="str">
        <f>ETMRoutes[[#This Row],[Depot]] &amp; ETMRoutes[[#This Row],[RouteNo]]</f>
        <v>MRG37</v>
      </c>
      <c r="D38" s="243" t="str" cm="1">
        <f t="array" ref="D38">INDEX(ETMRoutes[Full ETM Route No], MATCH(1,(ETMRoutes[[#This Row],[BaseStageCodes]]=ETMRoutes[StageCodes])*1,0))</f>
        <v>MRG37</v>
      </c>
      <c r="E38" s="245" t="s">
        <v>3640</v>
      </c>
      <c r="F38" s="245" t="s">
        <v>7264</v>
      </c>
      <c r="G38" s="245"/>
      <c r="H38" s="245">
        <v>44</v>
      </c>
      <c r="I38" s="245" t="s">
        <v>3515</v>
      </c>
      <c r="J38" s="269" t="s">
        <v>3641</v>
      </c>
      <c r="K38" s="269" t="s">
        <v>3642</v>
      </c>
      <c r="L38" s="273" t="s">
        <v>3643</v>
      </c>
      <c r="M38" t="s">
        <v>1844</v>
      </c>
      <c r="N38" t="s">
        <v>2988</v>
      </c>
      <c r="O38" s="273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245" t="str">
        <f>_xlfn.IFNA(VLOOKUP(ETMRoutes[[#This Row],[RouteType]],RouteType[#Data],2,FALSE),"") &amp; ETMRoutes[[#This Row],[Depot]] &amp;  ":" &amp; ETMRoutes[[#This Row],[RouteNo]] &amp; ":" &amp; ETMRoutes[[#This Row],[StageCodes]]</f>
        <v>MRG:37:MRG-MRK-NVY-DRM-CNX-DDI-PZK-CUN-DMN-BLI-BNO-GOD-PDI-PSM-PKO-GLM-CST-CNC-CST-DBG-DUM-AGD-VAL</v>
      </c>
      <c r="Q38" s="245" t="str">
        <f>_xlfn.IFNA(VLOOKUP(ETMRoutes[[#This Row],[RouteType]],RouteType[#Data],2,FALSE),"") &amp; ETMRoutes[[#This Row],[Depot]] &amp; ":" &amp; ETMRoutes[[#This Row],[RouteNo]] &amp; ":" &amp; ETMRoutes[[#This Row],[ReverseStageCodes]]</f>
        <v>MRG:37:VAL-AGD-DUM-DBG-CST-CNC-CST-GLM-PKO-PSM-PDI-GOD-BNO-BLI-DMN-CUN-PZK-DDI-CNX-DRM-NVY-MRK-MRG</v>
      </c>
      <c r="R38" s="245">
        <f>ETMRoutes[[#This Row],[RouteNo]]</f>
        <v>37</v>
      </c>
      <c r="S38" s="265" cm="1">
        <f t="array" ref="S38">SUMPRODUCT(  ( (ETMRoutes[StageCodes]=ETMRoutes[[#This Row],[StageCodes]])+0 )*1 )</f>
        <v>2</v>
      </c>
      <c r="T38" s="243" cm="1">
        <f t="array" ref="T38">SUMPRODUCT(  ( (ETMRoutes[ReverseStageCodes]=ETMRoutes[[#This Row],[StageCodes]])+0 )*1 )</f>
        <v>0</v>
      </c>
      <c r="U38" s="243" t="b" cm="1">
        <f t="array" ref="U38">AND(ETMRoutes[[#This Row],[StageCodes]]=ETMRoutes[[#This Row],[BaseStageCodes]], SUMPRODUCT( ( ($K$2:$K38=ETMRoutes[[#This Row],[StageCodes]])+0)*1) =1)</f>
        <v>1</v>
      </c>
      <c r="V38" s="273">
        <f>LEN(ETMRoutes[[#This Row],[StageCodes]])</f>
        <v>91</v>
      </c>
    </row>
    <row r="39" spans="1:22" ht="116">
      <c r="A39" s="261" t="s">
        <v>1844</v>
      </c>
      <c r="B39" s="244">
        <v>38</v>
      </c>
      <c r="C39" s="265" t="str">
        <f>ETMRoutes[[#This Row],[Depot]] &amp; ETMRoutes[[#This Row],[RouteNo]]</f>
        <v>MRG38</v>
      </c>
      <c r="D39" s="243" t="str" cm="1">
        <f t="array" ref="D39">INDEX(ETMRoutes[Full ETM Route No], MATCH(1,(ETMRoutes[[#This Row],[BaseStageCodes]]=ETMRoutes[StageCodes])*1,0))</f>
        <v>MRG38</v>
      </c>
      <c r="E39" s="245" t="s">
        <v>3640</v>
      </c>
      <c r="F39" s="245" t="s">
        <v>7264</v>
      </c>
      <c r="G39" s="245"/>
      <c r="H39" s="245">
        <v>50</v>
      </c>
      <c r="I39" s="245" t="s">
        <v>3515</v>
      </c>
      <c r="J39" s="269" t="s">
        <v>3644</v>
      </c>
      <c r="K39" s="269" t="s">
        <v>3645</v>
      </c>
      <c r="L39" s="273" t="s">
        <v>3646</v>
      </c>
      <c r="M39" t="s">
        <v>1844</v>
      </c>
      <c r="N39" t="s">
        <v>2988</v>
      </c>
      <c r="O39" s="273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245" t="str">
        <f>_xlfn.IFNA(VLOOKUP(ETMRoutes[[#This Row],[RouteType]],RouteType[#Data],2,FALSE),"") &amp; ETMRoutes[[#This Row],[Depot]] &amp;  ":" &amp; ETMRoutes[[#This Row],[RouteNo]] &amp; ":" &amp; ETMRoutes[[#This Row],[StageCodes]]</f>
        <v>MRG:38:MRG-MRK-NVY-DRM-CNX-DDI-PZK-CUN-DMN-BLI-CTT-FTR-DBX-QTO-NQR-KNG-NUE-MLO-GNP-MTM-SRT-VAG-KMO-SLR-PRM-KRS-PNN-AGD-VAL</v>
      </c>
      <c r="Q39" s="245" t="str">
        <f>_xlfn.IFNA(VLOOKUP(ETMRoutes[[#This Row],[RouteType]],RouteType[#Data],2,FALSE),"") &amp; ETMRoutes[[#This Row],[Depot]] &amp; ":" &amp; ETMRoutes[[#This Row],[RouteNo]] &amp; ":" &amp; ETMRoutes[[#This Row],[ReverseStageCodes]]</f>
        <v>MRG:38:VAL-AGD-PNN-KRS-PRM-SLR-KMO-VAG-SRT-MTM-GNP-MLO-NUE-KNG-NQR-QTO-DBX-FTR-CTT-BLI-DMN-CUN-PZK-DDI-CNX-DRM-NVY-MRK-MRG</v>
      </c>
      <c r="R39" s="245">
        <f>ETMRoutes[[#This Row],[RouteNo]]</f>
        <v>38</v>
      </c>
      <c r="S39" s="265" cm="1">
        <f t="array" ref="S39">SUMPRODUCT(  ( (ETMRoutes[StageCodes]=ETMRoutes[[#This Row],[StageCodes]])+0 )*1 )</f>
        <v>1</v>
      </c>
      <c r="T39" s="243" cm="1">
        <f t="array" ref="T39">SUMPRODUCT(  ( (ETMRoutes[ReverseStageCodes]=ETMRoutes[[#This Row],[StageCodes]])+0 )*1 )</f>
        <v>0</v>
      </c>
      <c r="U39" s="243" t="b" cm="1">
        <f t="array" ref="U39">AND(ETMRoutes[[#This Row],[StageCodes]]=ETMRoutes[[#This Row],[BaseStageCodes]], SUMPRODUCT( ( ($K$2:$K39=ETMRoutes[[#This Row],[StageCodes]])+0)*1) =1)</f>
        <v>1</v>
      </c>
      <c r="V39" s="273">
        <f>LEN(ETMRoutes[[#This Row],[StageCodes]])</f>
        <v>115</v>
      </c>
    </row>
    <row r="40" spans="1:22" ht="101.5">
      <c r="A40" s="260" t="s">
        <v>1844</v>
      </c>
      <c r="B40" s="242">
        <v>39</v>
      </c>
      <c r="C40" s="264" t="str">
        <f>ETMRoutes[[#This Row],[Depot]] &amp; ETMRoutes[[#This Row],[RouteNo]]</f>
        <v>MRG39</v>
      </c>
      <c r="D40" s="243" t="str" cm="1">
        <f t="array" ref="D40">INDEX(ETMRoutes[Full ETM Route No], MATCH(1,(ETMRoutes[[#This Row],[BaseStageCodes]]=ETMRoutes[StageCodes])*1,0))</f>
        <v>MRG39</v>
      </c>
      <c r="E40" s="243" t="s">
        <v>3647</v>
      </c>
      <c r="F40" s="243" t="s">
        <v>7265</v>
      </c>
      <c r="G40" s="243" t="s">
        <v>1191</v>
      </c>
      <c r="H40" s="243">
        <v>33</v>
      </c>
      <c r="I40" s="243" t="s">
        <v>3515</v>
      </c>
      <c r="J40" s="269" t="s">
        <v>3648</v>
      </c>
      <c r="K40" s="269" t="s">
        <v>3649</v>
      </c>
      <c r="L40" s="273" t="s">
        <v>3650</v>
      </c>
      <c r="M40" t="s">
        <v>1844</v>
      </c>
      <c r="N40" t="s">
        <v>815</v>
      </c>
      <c r="O40" s="273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243" t="str">
        <f>_xlfn.IFNA(VLOOKUP(ETMRoutes[[#This Row],[RouteType]],RouteType[#Data],2,FALSE),"") &amp; ETMRoutes[[#This Row],[Depot]] &amp;  ":" &amp; ETMRoutes[[#This Row],[RouteNo]] &amp; ":" &amp; ETMRoutes[[#This Row],[StageCodes]]</f>
        <v>MRG:39:MRG-MRK-NVY-DRM-CNX-DDI-PZK-CUN-DMN-BLI-CTT-FTR-DBX-QTO-NQR-KNG-NUE-MLO-GOO-CBC-CAB</v>
      </c>
      <c r="Q40" s="243" t="str">
        <f>_xlfn.IFNA(VLOOKUP(ETMRoutes[[#This Row],[RouteType]],RouteType[#Data],2,FALSE),"") &amp; ETMRoutes[[#This Row],[Depot]] &amp; ":" &amp; ETMRoutes[[#This Row],[RouteNo]] &amp; ":" &amp; ETMRoutes[[#This Row],[ReverseStageCodes]]</f>
        <v>MRG:39:CAB-CBC-GOO-MLO-NUE-KNG-NQR-QTO-DBX-FTR-CTT-BLI-DMN-CUN-PZK-DDI-CNX-DRM-NVY-MRK-MRG</v>
      </c>
      <c r="R40" s="243">
        <f>ETMRoutes[[#This Row],[RouteNo]]</f>
        <v>39</v>
      </c>
      <c r="S40" s="264" cm="1">
        <f t="array" ref="S40">SUMPRODUCT(  ( (ETMRoutes[StageCodes]=ETMRoutes[[#This Row],[StageCodes]])+0 )*1 )</f>
        <v>1</v>
      </c>
      <c r="T40" s="243" cm="1">
        <f t="array" ref="T40">SUMPRODUCT(  ( (ETMRoutes[ReverseStageCodes]=ETMRoutes[[#This Row],[StageCodes]])+0 )*1 )</f>
        <v>0</v>
      </c>
      <c r="U40" s="243" t="b" cm="1">
        <f t="array" ref="U40">AND(ETMRoutes[[#This Row],[StageCodes]]=ETMRoutes[[#This Row],[BaseStageCodes]], SUMPRODUCT( ( ($K$2:$K40=ETMRoutes[[#This Row],[StageCodes]])+0)*1) =1)</f>
        <v>1</v>
      </c>
      <c r="V40" s="273">
        <f>LEN(ETMRoutes[[#This Row],[StageCodes]])</f>
        <v>83</v>
      </c>
    </row>
    <row r="41" spans="1:22" ht="188.5" hidden="1">
      <c r="A41" s="260" t="s">
        <v>1844</v>
      </c>
      <c r="B41" s="242">
        <v>40</v>
      </c>
      <c r="C41" s="264" t="str">
        <f>ETMRoutes[[#This Row],[Depot]] &amp; ETMRoutes[[#This Row],[RouteNo]]</f>
        <v>MRG40</v>
      </c>
      <c r="D41" s="243" t="str" cm="1">
        <f t="array" ref="D41">INDEX(ETMRoutes[Full ETM Route No], MATCH(1,(ETMRoutes[[#This Row],[BaseStageCodes]]=ETMRoutes[StageCodes])*1,0))</f>
        <v>MRG40</v>
      </c>
      <c r="E41" s="243" t="s">
        <v>3651</v>
      </c>
      <c r="F41" s="243" t="s">
        <v>7266</v>
      </c>
      <c r="G41" s="243"/>
      <c r="H41" s="243">
        <v>86</v>
      </c>
      <c r="I41" s="243" t="s">
        <v>3515</v>
      </c>
      <c r="J41" s="269" t="s">
        <v>3652</v>
      </c>
      <c r="K41" s="269" t="s">
        <v>3653</v>
      </c>
      <c r="L41" s="273" t="s">
        <v>3654</v>
      </c>
      <c r="M41" t="s">
        <v>2202</v>
      </c>
      <c r="N41" t="s">
        <v>2873</v>
      </c>
      <c r="O41" s="273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243" t="str">
        <f>_xlfn.IFNA(VLOOKUP(ETMRoutes[[#This Row],[RouteType]],RouteType[#Data],2,FALSE),"") &amp; ETMRoutes[[#This Row],[Depot]] &amp;  ":" &amp; ETMRoutes[[#This Row],[RouteNo]] &amp; ":" &amp; ETMRoutes[[#This Row],[StageCodes]]</f>
        <v>MRG:40:PNJ-STX-GMC-BWS-SRD-GVL-PLR-AGS-CRT-FZT-BRX-TTN-PRN-VRN-SNL-ANL-RMD-NUV-MRG-MRK-NVY-DRM-CNX-DDI-PZK-CUN-DMN-BLI-BNO-GOD-PDI-PSM-PKO-GLM-CST-CNC-SRI-MKD-BPL-AFD-PTG-PMT-PGN-IDD-BUR-TRN</v>
      </c>
      <c r="Q41" s="243" t="str">
        <f>_xlfn.IFNA(VLOOKUP(ETMRoutes[[#This Row],[RouteType]],RouteType[#Data],2,FALSE),"") &amp; ETMRoutes[[#This Row],[Depot]] &amp; ":" &amp; ETMRoutes[[#This Row],[RouteNo]] &amp; ":" &amp; ETMRoutes[[#This Row],[ReverseStageCodes]]</f>
        <v>MRG:40:TRN-BUR-IDD-PGN-PMT-PTG-AFD-BPL-MKD-SRI-CNC-CST-GLM-PKO-PSM-PDI-GOD-BNO-BLI-DMN-CUN-PZK-DDI-CNX-DRM-NVY-MRK-MRG-NUV-RMD-ANL-SNL-VRN-PRN-TTN-BRX-FZT-CRT-AGS-PLR-GVL-SRD-BWS-GMC-STX-PNJ</v>
      </c>
      <c r="R41" s="243">
        <f>ETMRoutes[[#This Row],[RouteNo]]</f>
        <v>40</v>
      </c>
      <c r="S41" s="264" cm="1">
        <f t="array" ref="S41">SUMPRODUCT(  ( (ETMRoutes[StageCodes]=ETMRoutes[[#This Row],[StageCodes]])+0 )*1 )</f>
        <v>1</v>
      </c>
      <c r="T41" s="243" cm="1">
        <f t="array" ref="T41">SUMPRODUCT(  ( (ETMRoutes[ReverseStageCodes]=ETMRoutes[[#This Row],[StageCodes]])+0 )*1 )</f>
        <v>0</v>
      </c>
      <c r="U41" s="243" t="b" cm="1">
        <f t="array" ref="U41">AND(ETMRoutes[[#This Row],[StageCodes]]=ETMRoutes[[#This Row],[BaseStageCodes]], SUMPRODUCT( ( ($K$2:$K41=ETMRoutes[[#This Row],[StageCodes]])+0)*1) =1)</f>
        <v>1</v>
      </c>
      <c r="V41" s="273">
        <f>LEN(ETMRoutes[[#This Row],[StageCodes]])</f>
        <v>183</v>
      </c>
    </row>
    <row r="42" spans="1:22" ht="188.5" hidden="1">
      <c r="A42" s="260" t="s">
        <v>1844</v>
      </c>
      <c r="B42" s="242">
        <v>41</v>
      </c>
      <c r="C42" s="264" t="str">
        <f>ETMRoutes[[#This Row],[Depot]] &amp; ETMRoutes[[#This Row],[RouteNo]]</f>
        <v>MRG41</v>
      </c>
      <c r="D42" s="243" t="str" cm="1">
        <f t="array" ref="D42">INDEX(ETMRoutes[Full ETM Route No], MATCH(1,(ETMRoutes[[#This Row],[BaseStageCodes]]=ETMRoutes[StageCodes])*1,0))</f>
        <v>MRG41</v>
      </c>
      <c r="E42" s="243" t="s">
        <v>3655</v>
      </c>
      <c r="F42" s="243" t="s">
        <v>7267</v>
      </c>
      <c r="G42" s="243"/>
      <c r="H42" s="243">
        <v>85</v>
      </c>
      <c r="I42" s="243" t="s">
        <v>3515</v>
      </c>
      <c r="J42" s="269" t="s">
        <v>3656</v>
      </c>
      <c r="K42" s="269" t="s">
        <v>3657</v>
      </c>
      <c r="L42" s="273" t="s">
        <v>3658</v>
      </c>
      <c r="M42" t="s">
        <v>2202</v>
      </c>
      <c r="N42" t="s">
        <v>2899</v>
      </c>
      <c r="O42" s="273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243" t="str">
        <f>_xlfn.IFNA(VLOOKUP(ETMRoutes[[#This Row],[RouteType]],RouteType[#Data],2,FALSE),"") &amp; ETMRoutes[[#This Row],[Depot]] &amp;  ":" &amp; ETMRoutes[[#This Row],[RouteNo]] &amp; ":" &amp; ETMRoutes[[#This Row],[StageCodes]]</f>
        <v>MRG:41:PNJ-STX-GMC-BWS-SRD-GVL-PLR-AGS-CRT-FZT-BRX-TTN-PRN-VRN-SNL-ANL-RMD-NUV-MRG-MRK-NVY-DRM-CNX-DDI-PZK-CUN-DMN-BLI-BNO-GOD-PDI-PSM-PKO-GLM-CST-CNC-SRI-MKD-BPL-BTG-NEW-KRV-GAO-INW-BUI-TDL</v>
      </c>
      <c r="Q42" s="243" t="str">
        <f>_xlfn.IFNA(VLOOKUP(ETMRoutes[[#This Row],[RouteType]],RouteType[#Data],2,FALSE),"") &amp; ETMRoutes[[#This Row],[Depot]] &amp; ":" &amp; ETMRoutes[[#This Row],[RouteNo]] &amp; ":" &amp; ETMRoutes[[#This Row],[ReverseStageCodes]]</f>
        <v>MRG:41:TDL-BUI-INW-GAO-KRV-NEW-BTG-BPL-MKD-SRI-CNC-CST-GLM-PKO-PSM-PDI-GOD-BNO-BLI-DMN-CUN-PZK-DDI-CNX-DRM-NVY-MRK-MRG-NUV-RMD-ANL-SNL-VRN-PRN-TTN-BRX-FZT-CRT-AGS-PLR-GVL-SRD-BWS-GMC-STX-PNJ</v>
      </c>
      <c r="R42" s="243">
        <f>ETMRoutes[[#This Row],[RouteNo]]</f>
        <v>41</v>
      </c>
      <c r="S42" s="264" cm="1">
        <f t="array" ref="S42">SUMPRODUCT(  ( (ETMRoutes[StageCodes]=ETMRoutes[[#This Row],[StageCodes]])+0 )*1 )</f>
        <v>1</v>
      </c>
      <c r="T42" s="243" cm="1">
        <f t="array" ref="T42">SUMPRODUCT(  ( (ETMRoutes[ReverseStageCodes]=ETMRoutes[[#This Row],[StageCodes]])+0 )*1 )</f>
        <v>0</v>
      </c>
      <c r="U42" s="243" t="b" cm="1">
        <f t="array" ref="U42">AND(ETMRoutes[[#This Row],[StageCodes]]=ETMRoutes[[#This Row],[BaseStageCodes]], SUMPRODUCT( ( ($K$2:$K42=ETMRoutes[[#This Row],[StageCodes]])+0)*1) =1)</f>
        <v>1</v>
      </c>
      <c r="V42" s="273">
        <f>LEN(ETMRoutes[[#This Row],[StageCodes]])</f>
        <v>183</v>
      </c>
    </row>
    <row r="43" spans="1:22" ht="174" hidden="1">
      <c r="A43" s="260" t="s">
        <v>1844</v>
      </c>
      <c r="B43" s="242">
        <v>42</v>
      </c>
      <c r="C43" s="264" t="str">
        <f>ETMRoutes[[#This Row],[Depot]] &amp; ETMRoutes[[#This Row],[RouteNo]]</f>
        <v>MRG42</v>
      </c>
      <c r="D43" s="243" t="str" cm="1">
        <f t="array" ref="D43">INDEX(ETMRoutes[Full ETM Route No], MATCH(1,(ETMRoutes[[#This Row],[BaseStageCodes]]=ETMRoutes[StageCodes])*1,0))</f>
        <v>MRG42</v>
      </c>
      <c r="E43" s="243" t="s">
        <v>3659</v>
      </c>
      <c r="F43" s="243" t="s">
        <v>7268</v>
      </c>
      <c r="G43" s="243"/>
      <c r="H43" s="243">
        <v>75</v>
      </c>
      <c r="I43" s="243" t="s">
        <v>3515</v>
      </c>
      <c r="J43" s="269" t="s">
        <v>3660</v>
      </c>
      <c r="K43" s="269" t="s">
        <v>3661</v>
      </c>
      <c r="L43" s="273" t="s">
        <v>3662</v>
      </c>
      <c r="M43" t="s">
        <v>2202</v>
      </c>
      <c r="N43" t="s">
        <v>2988</v>
      </c>
      <c r="O43" s="273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243" t="str">
        <f>_xlfn.IFNA(VLOOKUP(ETMRoutes[[#This Row],[RouteType]],RouteType[#Data],2,FALSE),"") &amp; ETMRoutes[[#This Row],[Depot]] &amp;  ":" &amp; ETMRoutes[[#This Row],[RouteNo]] &amp; ":" &amp; ETMRoutes[[#This Row],[StageCodes]]</f>
        <v>MRG:42:PNJ-STX-GMC-BWS-SRD-GVL-PLR-AGS-CRT-FZT-BRX-TTN-PRN-VRN-SNL-ANL-RMD-NUV-MRG-MRK-NVY-DRM-CNX-DDI-PZK-CUN-DMN-BLI-BNO-GOD-PDI-PSM-PKO-GLM-CST-CNC-CST-DBG-DUM-AGD-VAL</v>
      </c>
      <c r="Q43" s="243" t="str">
        <f>_xlfn.IFNA(VLOOKUP(ETMRoutes[[#This Row],[RouteType]],RouteType[#Data],2,FALSE),"") &amp; ETMRoutes[[#This Row],[Depot]] &amp; ":" &amp; ETMRoutes[[#This Row],[RouteNo]] &amp; ":" &amp; ETMRoutes[[#This Row],[ReverseStageCodes]]</f>
        <v>MRG:42:VAL-AGD-DUM-DBG-CST-CNC-CST-GLM-PKO-PSM-PDI-GOD-BNO-BLI-DMN-CUN-PZK-DDI-CNX-DRM-NVY-MRK-MRG-NUV-RMD-ANL-SNL-VRN-PRN-TTN-BRX-FZT-CRT-AGS-PLR-GVL-SRD-BWS-GMC-STX-PNJ</v>
      </c>
      <c r="R43" s="243">
        <f>ETMRoutes[[#This Row],[RouteNo]]</f>
        <v>42</v>
      </c>
      <c r="S43" s="264" cm="1">
        <f t="array" ref="S43">SUMPRODUCT(  ( (ETMRoutes[StageCodes]=ETMRoutes[[#This Row],[StageCodes]])+0 )*1 )</f>
        <v>1</v>
      </c>
      <c r="T43" s="243" cm="1">
        <f t="array" ref="T43">SUMPRODUCT(  ( (ETMRoutes[ReverseStageCodes]=ETMRoutes[[#This Row],[StageCodes]])+0 )*1 )</f>
        <v>0</v>
      </c>
      <c r="U43" s="243" t="b" cm="1">
        <f t="array" ref="U43">AND(ETMRoutes[[#This Row],[StageCodes]]=ETMRoutes[[#This Row],[BaseStageCodes]], SUMPRODUCT( ( ($K$2:$K43=ETMRoutes[[#This Row],[StageCodes]])+0)*1) =1)</f>
        <v>1</v>
      </c>
      <c r="V43" s="273">
        <f>LEN(ETMRoutes[[#This Row],[StageCodes]])</f>
        <v>163</v>
      </c>
    </row>
    <row r="44" spans="1:22" ht="188.5" hidden="1">
      <c r="A44" s="260" t="s">
        <v>1844</v>
      </c>
      <c r="B44" s="242">
        <v>43</v>
      </c>
      <c r="C44" s="264" t="str">
        <f>ETMRoutes[[#This Row],[Depot]] &amp; ETMRoutes[[#This Row],[RouteNo]]</f>
        <v>MRG43</v>
      </c>
      <c r="D44" s="243" t="str" cm="1">
        <f t="array" ref="D44">INDEX(ETMRoutes[Full ETM Route No], MATCH(1,(ETMRoutes[[#This Row],[BaseStageCodes]]=ETMRoutes[StageCodes])*1,0))</f>
        <v>MRG43</v>
      </c>
      <c r="E44" s="243" t="s">
        <v>3663</v>
      </c>
      <c r="F44" s="243" t="s">
        <v>7269</v>
      </c>
      <c r="G44" s="243"/>
      <c r="H44" s="243">
        <v>90</v>
      </c>
      <c r="I44" s="243" t="s">
        <v>3515</v>
      </c>
      <c r="J44" s="269" t="s">
        <v>3664</v>
      </c>
      <c r="K44" s="269" t="s">
        <v>3665</v>
      </c>
      <c r="L44" s="273" t="s">
        <v>3666</v>
      </c>
      <c r="M44" t="s">
        <v>2202</v>
      </c>
      <c r="N44" t="s">
        <v>2335</v>
      </c>
      <c r="O44" s="273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243" t="str">
        <f>_xlfn.IFNA(VLOOKUP(ETMRoutes[[#This Row],[RouteType]],RouteType[#Data],2,FALSE),"") &amp; ETMRoutes[[#This Row],[Depot]] &amp;  ":" &amp; ETMRoutes[[#This Row],[RouteNo]] &amp; ":" &amp; ETMRoutes[[#This Row],[StageCodes]]</f>
        <v>MRG:43:PNJ-STX-GMC-BWS-SRD-GVL-PLR-AGS-CRT-FZT-BRX-TTN-PRN-VRN-SNL-ANL-RMD-NUV-MRG-MRK-NVY-DRM-CNX-DDI-PZK-CUN-DMN-BLI-CTT-FTR-DBX-QTL-NQR-KNG-NUE-MLO-GNP-MTM-SRT-VAG-KMO-SLR-PRM-KRS-PRM-SLR-KMO-VAG-MTV-SOL-PPD</v>
      </c>
      <c r="Q44" s="243" t="str">
        <f>_xlfn.IFNA(VLOOKUP(ETMRoutes[[#This Row],[RouteType]],RouteType[#Data],2,FALSE),"") &amp; ETMRoutes[[#This Row],[Depot]] &amp; ":" &amp; ETMRoutes[[#This Row],[RouteNo]] &amp; ":" &amp; ETMRoutes[[#This Row],[ReverseStageCodes]]</f>
        <v>MRG:43:PPD-SOL-MTV-VAG-KMO-SLR-PRM-KRS-PRM-SLR-KMO-VAG-SRT-MTM-GNP-MLO-NUE-KNG-NQR-QTL-DBX-FTR-CTT-BLI-DMN-CUN-PZK-DDI-CNX-DRM-NVY-MRK-MRG-NUV-RMD-ANL-SNL-VRN-PRN-TTN-BRX-FZT-CRT-AGS-PLR-GVL-SRD-BWS-GMC-STX-PNJ</v>
      </c>
      <c r="R44" s="243">
        <f>ETMRoutes[[#This Row],[RouteNo]]</f>
        <v>43</v>
      </c>
      <c r="S44" s="264" cm="1">
        <f t="array" ref="S44">SUMPRODUCT(  ( (ETMRoutes[StageCodes]=ETMRoutes[[#This Row],[StageCodes]])+0 )*1 )</f>
        <v>1</v>
      </c>
      <c r="T44" s="243" cm="1">
        <f t="array" ref="T44">SUMPRODUCT(  ( (ETMRoutes[ReverseStageCodes]=ETMRoutes[[#This Row],[StageCodes]])+0 )*1 )</f>
        <v>0</v>
      </c>
      <c r="U44" s="243" t="b" cm="1">
        <f t="array" ref="U44">AND(ETMRoutes[[#This Row],[StageCodes]]=ETMRoutes[[#This Row],[BaseStageCodes]], SUMPRODUCT( ( ($K$2:$K44=ETMRoutes[[#This Row],[StageCodes]])+0)*1) =1)</f>
        <v>1</v>
      </c>
      <c r="V44" s="273">
        <f>LEN(ETMRoutes[[#This Row],[StageCodes]])</f>
        <v>203</v>
      </c>
    </row>
    <row r="45" spans="1:22" ht="29" hidden="1">
      <c r="A45" s="260" t="s">
        <v>1844</v>
      </c>
      <c r="B45" s="242">
        <v>44</v>
      </c>
      <c r="C45" s="264" t="str">
        <f>ETMRoutes[[#This Row],[Depot]] &amp; ETMRoutes[[#This Row],[RouteNo]]</f>
        <v>MRG44</v>
      </c>
      <c r="D45" s="243" t="str" cm="1">
        <f t="array" ref="D45">INDEX(ETMRoutes[Full ETM Route No], MATCH(1,(ETMRoutes[[#This Row],[BaseStageCodes]]=ETMRoutes[StageCodes])*1,0))</f>
        <v>MRG44</v>
      </c>
      <c r="E45" s="243" t="s">
        <v>3667</v>
      </c>
      <c r="F45" s="243" t="s">
        <v>7270</v>
      </c>
      <c r="G45" s="243"/>
      <c r="H45" s="243">
        <v>7</v>
      </c>
      <c r="I45" s="243" t="s">
        <v>3515</v>
      </c>
      <c r="J45" s="269" t="s">
        <v>3668</v>
      </c>
      <c r="K45" s="269" t="s">
        <v>3669</v>
      </c>
      <c r="L45" s="273" t="s">
        <v>3670</v>
      </c>
      <c r="M45" t="s">
        <v>831</v>
      </c>
      <c r="N45" t="s">
        <v>2988</v>
      </c>
      <c r="O45" s="273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243" t="str">
        <f>_xlfn.IFNA(VLOOKUP(ETMRoutes[[#This Row],[RouteType]],RouteType[#Data],2,FALSE),"") &amp; ETMRoutes[[#This Row],[Depot]] &amp;  ":" &amp; ETMRoutes[[#This Row],[RouteNo]] &amp; ":" &amp; ETMRoutes[[#This Row],[StageCodes]]</f>
        <v>MRG:44:CNC-CST-DBG-DUM-AGD-VAL</v>
      </c>
      <c r="Q45" s="243" t="str">
        <f>_xlfn.IFNA(VLOOKUP(ETMRoutes[[#This Row],[RouteType]],RouteType[#Data],2,FALSE),"") &amp; ETMRoutes[[#This Row],[Depot]] &amp; ":" &amp; ETMRoutes[[#This Row],[RouteNo]] &amp; ":" &amp; ETMRoutes[[#This Row],[ReverseStageCodes]]</f>
        <v>MRG:44:VAL-AGD-DUM-DBG-CST-CNC</v>
      </c>
      <c r="R45" s="243">
        <f>ETMRoutes[[#This Row],[RouteNo]]</f>
        <v>44</v>
      </c>
      <c r="S45" s="264" cm="1">
        <f t="array" ref="S45">SUMPRODUCT(  ( (ETMRoutes[StageCodes]=ETMRoutes[[#This Row],[StageCodes]])+0 )*1 )</f>
        <v>2</v>
      </c>
      <c r="T45" s="243" cm="1">
        <f t="array" ref="T45">SUMPRODUCT(  ( (ETMRoutes[ReverseStageCodes]=ETMRoutes[[#This Row],[StageCodes]])+0 )*1 )</f>
        <v>0</v>
      </c>
      <c r="U45" s="243" t="b" cm="1">
        <f t="array" ref="U45">AND(ETMRoutes[[#This Row],[StageCodes]]=ETMRoutes[[#This Row],[BaseStageCodes]], SUMPRODUCT( ( ($K$2:$K45=ETMRoutes[[#This Row],[StageCodes]])+0)*1) =1)</f>
        <v>1</v>
      </c>
      <c r="V45" s="273">
        <f>LEN(ETMRoutes[[#This Row],[StageCodes]])</f>
        <v>23</v>
      </c>
    </row>
    <row r="46" spans="1:22" ht="43.5" hidden="1">
      <c r="A46" s="260" t="s">
        <v>1844</v>
      </c>
      <c r="B46" s="242">
        <v>45</v>
      </c>
      <c r="C46" s="264" t="str">
        <f>ETMRoutes[[#This Row],[Depot]] &amp; ETMRoutes[[#This Row],[RouteNo]]</f>
        <v>MRG45</v>
      </c>
      <c r="D46" s="243" t="str" cm="1">
        <f t="array" ref="D46">INDEX(ETMRoutes[Full ETM Route No], MATCH(1,(ETMRoutes[[#This Row],[BaseStageCodes]]=ETMRoutes[StageCodes])*1,0))</f>
        <v>MRG45</v>
      </c>
      <c r="E46" s="243" t="s">
        <v>3671</v>
      </c>
      <c r="F46" s="243" t="s">
        <v>7271</v>
      </c>
      <c r="G46" s="243"/>
      <c r="H46" s="243">
        <v>14</v>
      </c>
      <c r="I46" s="243" t="s">
        <v>3515</v>
      </c>
      <c r="J46" s="269" t="s">
        <v>3672</v>
      </c>
      <c r="K46" s="269" t="s">
        <v>3673</v>
      </c>
      <c r="L46" s="273" t="s">
        <v>3674</v>
      </c>
      <c r="M46" t="s">
        <v>831</v>
      </c>
      <c r="N46" t="s">
        <v>1481</v>
      </c>
      <c r="O46" s="273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243" t="str">
        <f>_xlfn.IFNA(VLOOKUP(ETMRoutes[[#This Row],[RouteType]],RouteType[#Data],2,FALSE),"") &amp; ETMRoutes[[#This Row],[Depot]] &amp;  ":" &amp; ETMRoutes[[#This Row],[RouteNo]] &amp; ":" &amp; ETMRoutes[[#This Row],[StageCodes]]</f>
        <v>MRG:45:CNC-CST-DBG-DUM-AGD-PNN-KRS-PRM-SLR-KMO</v>
      </c>
      <c r="Q46" s="243" t="str">
        <f>_xlfn.IFNA(VLOOKUP(ETMRoutes[[#This Row],[RouteType]],RouteType[#Data],2,FALSE),"") &amp; ETMRoutes[[#This Row],[Depot]] &amp; ":" &amp; ETMRoutes[[#This Row],[RouteNo]] &amp; ":" &amp; ETMRoutes[[#This Row],[ReverseStageCodes]]</f>
        <v>MRG:45:KMO-SLR-PRM-KRS-PNN-AGD-DUM-DBG-CST-CNC</v>
      </c>
      <c r="R46" s="243">
        <f>ETMRoutes[[#This Row],[RouteNo]]</f>
        <v>45</v>
      </c>
      <c r="S46" s="264" cm="1">
        <f t="array" ref="S46">SUMPRODUCT(  ( (ETMRoutes[StageCodes]=ETMRoutes[[#This Row],[StageCodes]])+0 )*1 )</f>
        <v>2</v>
      </c>
      <c r="T46" s="243" cm="1">
        <f t="array" ref="T46">SUMPRODUCT(  ( (ETMRoutes[ReverseStageCodes]=ETMRoutes[[#This Row],[StageCodes]])+0 )*1 )</f>
        <v>0</v>
      </c>
      <c r="U46" s="243" t="b" cm="1">
        <f t="array" ref="U46">AND(ETMRoutes[[#This Row],[StageCodes]]=ETMRoutes[[#This Row],[BaseStageCodes]], SUMPRODUCT( ( ($K$2:$K46=ETMRoutes[[#This Row],[StageCodes]])+0)*1) =1)</f>
        <v>1</v>
      </c>
      <c r="V46" s="273">
        <f>LEN(ETMRoutes[[#This Row],[StageCodes]])</f>
        <v>39</v>
      </c>
    </row>
    <row r="47" spans="1:22" ht="58" hidden="1">
      <c r="A47" s="260" t="s">
        <v>1844</v>
      </c>
      <c r="B47" s="242">
        <v>46</v>
      </c>
      <c r="C47" s="264" t="str">
        <f>ETMRoutes[[#This Row],[Depot]] &amp; ETMRoutes[[#This Row],[RouteNo]]</f>
        <v>MRG46</v>
      </c>
      <c r="D47" s="243" t="str" cm="1">
        <f t="array" ref="D47">INDEX(ETMRoutes[Full ETM Route No], MATCH(1,(ETMRoutes[[#This Row],[BaseStageCodes]]=ETMRoutes[StageCodes])*1,0))</f>
        <v>MRG46</v>
      </c>
      <c r="E47" s="243" t="s">
        <v>3675</v>
      </c>
      <c r="F47" s="243" t="s">
        <v>7272</v>
      </c>
      <c r="G47" s="243"/>
      <c r="H47" s="243">
        <v>20</v>
      </c>
      <c r="I47" s="243" t="s">
        <v>3515</v>
      </c>
      <c r="J47" s="269" t="s">
        <v>3676</v>
      </c>
      <c r="K47" s="269" t="s">
        <v>3677</v>
      </c>
      <c r="L47" s="273" t="s">
        <v>3678</v>
      </c>
      <c r="M47" t="s">
        <v>831</v>
      </c>
      <c r="N47" t="s">
        <v>2335</v>
      </c>
      <c r="O47" s="273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243" t="str">
        <f>_xlfn.IFNA(VLOOKUP(ETMRoutes[[#This Row],[RouteType]],RouteType[#Data],2,FALSE),"") &amp; ETMRoutes[[#This Row],[Depot]] &amp;  ":" &amp; ETMRoutes[[#This Row],[RouteNo]] &amp; ":" &amp; ETMRoutes[[#This Row],[StageCodes]]</f>
        <v>MRG:46:CNC-CST-DBG-DUM-AGD-PNN-KRS-PRM-SLR-KMO-VAG-MTV-SOL-PPD</v>
      </c>
      <c r="Q47" s="243" t="str">
        <f>_xlfn.IFNA(VLOOKUP(ETMRoutes[[#This Row],[RouteType]],RouteType[#Data],2,FALSE),"") &amp; ETMRoutes[[#This Row],[Depot]] &amp; ":" &amp; ETMRoutes[[#This Row],[RouteNo]] &amp; ":" &amp; ETMRoutes[[#This Row],[ReverseStageCodes]]</f>
        <v>MRG:46:PPD-SOL-MTV-VAG-KMO-SLR-PRM-KRS-PNN-AGD-DUM-DBG-CST-CNC</v>
      </c>
      <c r="R47" s="243">
        <f>ETMRoutes[[#This Row],[RouteNo]]</f>
        <v>46</v>
      </c>
      <c r="S47" s="264" cm="1">
        <f t="array" ref="S47">SUMPRODUCT(  ( (ETMRoutes[StageCodes]=ETMRoutes[[#This Row],[StageCodes]])+0 )*1 )</f>
        <v>1</v>
      </c>
      <c r="T47" s="243" cm="1">
        <f t="array" ref="T47">SUMPRODUCT(  ( (ETMRoutes[ReverseStageCodes]=ETMRoutes[[#This Row],[StageCodes]])+0 )*1 )</f>
        <v>0</v>
      </c>
      <c r="U47" s="243" t="b" cm="1">
        <f t="array" ref="U47">AND(ETMRoutes[[#This Row],[StageCodes]]=ETMRoutes[[#This Row],[BaseStageCodes]], SUMPRODUCT( ( ($K$2:$K47=ETMRoutes[[#This Row],[StageCodes]])+0)*1) =1)</f>
        <v>1</v>
      </c>
      <c r="V47" s="273">
        <f>LEN(ETMRoutes[[#This Row],[StageCodes]])</f>
        <v>55</v>
      </c>
    </row>
    <row r="48" spans="1:22" ht="72.5" hidden="1">
      <c r="A48" s="260" t="s">
        <v>1844</v>
      </c>
      <c r="B48" s="242">
        <v>47</v>
      </c>
      <c r="C48" s="264" t="str">
        <f>ETMRoutes[[#This Row],[Depot]] &amp; ETMRoutes[[#This Row],[RouteNo]]</f>
        <v>MRG47</v>
      </c>
      <c r="D48" s="243" t="str" cm="1">
        <f t="array" ref="D48">INDEX(ETMRoutes[Full ETM Route No], MATCH(1,(ETMRoutes[[#This Row],[BaseStageCodes]]=ETMRoutes[StageCodes])*1,0))</f>
        <v>MRG47</v>
      </c>
      <c r="E48" s="243" t="s">
        <v>3679</v>
      </c>
      <c r="F48" s="243" t="s">
        <v>5744</v>
      </c>
      <c r="G48" s="243"/>
      <c r="H48" s="243">
        <v>28</v>
      </c>
      <c r="I48" s="243" t="s">
        <v>3515</v>
      </c>
      <c r="J48" s="269" t="s">
        <v>3680</v>
      </c>
      <c r="K48" s="269" t="s">
        <v>3464</v>
      </c>
      <c r="L48" s="273" t="s">
        <v>3681</v>
      </c>
      <c r="M48" t="s">
        <v>831</v>
      </c>
      <c r="N48" t="s">
        <v>815</v>
      </c>
      <c r="O48" s="273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243" t="str">
        <f>_xlfn.IFNA(VLOOKUP(ETMRoutes[[#This Row],[RouteType]],RouteType[#Data],2,FALSE),"") &amp; ETMRoutes[[#This Row],[Depot]] &amp;  ":" &amp; ETMRoutes[[#This Row],[RouteNo]] &amp; ":" &amp; ETMRoutes[[#This Row],[StageCodes]]</f>
        <v>MRG:47:CNC-CST-DBG-DUM-AGD-PNN-KRS-PRM-SLR-KMO-VAG-SRT-MTM-GNP-MLO-GOO-CBC-CAB</v>
      </c>
      <c r="Q48" s="243" t="str">
        <f>_xlfn.IFNA(VLOOKUP(ETMRoutes[[#This Row],[RouteType]],RouteType[#Data],2,FALSE),"") &amp; ETMRoutes[[#This Row],[Depot]] &amp; ":" &amp; ETMRoutes[[#This Row],[RouteNo]] &amp; ":" &amp; ETMRoutes[[#This Row],[ReverseStageCodes]]</f>
        <v>MRG:47:CAB-CBC-GOO-MLO-GNP-MTM-SRT-VAG-KMO-SLR-PRM-KRS-PNN-AGD-DUM-DBG-CST-CNC</v>
      </c>
      <c r="R48" s="243">
        <f>ETMRoutes[[#This Row],[RouteNo]]</f>
        <v>47</v>
      </c>
      <c r="S48" s="264" cm="1">
        <f t="array" ref="S48">SUMPRODUCT(  ( (ETMRoutes[StageCodes]=ETMRoutes[[#This Row],[StageCodes]])+0 )*1 )</f>
        <v>2</v>
      </c>
      <c r="T48" s="243" cm="1">
        <f t="array" ref="T48">SUMPRODUCT(  ( (ETMRoutes[ReverseStageCodes]=ETMRoutes[[#This Row],[StageCodes]])+0 )*1 )</f>
        <v>0</v>
      </c>
      <c r="U48" s="243" t="b" cm="1">
        <f t="array" ref="U48">AND(ETMRoutes[[#This Row],[StageCodes]]=ETMRoutes[[#This Row],[BaseStageCodes]], SUMPRODUCT( ( ($K$2:$K48=ETMRoutes[[#This Row],[StageCodes]])+0)*1) =1)</f>
        <v>1</v>
      </c>
      <c r="V48" s="273">
        <f>LEN(ETMRoutes[[#This Row],[StageCodes]])</f>
        <v>71</v>
      </c>
    </row>
    <row r="49" spans="1:22" ht="58" hidden="1">
      <c r="A49" s="260" t="s">
        <v>1844</v>
      </c>
      <c r="B49" s="242">
        <v>48</v>
      </c>
      <c r="C49" s="264" t="str">
        <f>ETMRoutes[[#This Row],[Depot]] &amp; ETMRoutes[[#This Row],[RouteNo]]</f>
        <v>MRG48</v>
      </c>
      <c r="D49" s="243" t="str" cm="1">
        <f t="array" ref="D49">INDEX(ETMRoutes[Full ETM Route No], MATCH(1,(ETMRoutes[[#This Row],[BaseStageCodes]]=ETMRoutes[StageCodes])*1,0))</f>
        <v>MRG48</v>
      </c>
      <c r="E49" s="243" t="s">
        <v>3682</v>
      </c>
      <c r="F49" s="243" t="s">
        <v>7273</v>
      </c>
      <c r="G49" s="243"/>
      <c r="H49" s="243">
        <v>26</v>
      </c>
      <c r="I49" s="243" t="s">
        <v>3515</v>
      </c>
      <c r="J49" s="269" t="s">
        <v>3683</v>
      </c>
      <c r="K49" s="269" t="s">
        <v>3476</v>
      </c>
      <c r="L49" s="273" t="s">
        <v>3684</v>
      </c>
      <c r="M49" t="s">
        <v>831</v>
      </c>
      <c r="N49" t="s">
        <v>1734</v>
      </c>
      <c r="O49" s="273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243" t="str">
        <f>_xlfn.IFNA(VLOOKUP(ETMRoutes[[#This Row],[RouteType]],RouteType[#Data],2,FALSE),"") &amp; ETMRoutes[[#This Row],[Depot]] &amp;  ":" &amp; ETMRoutes[[#This Row],[RouteNo]] &amp; ":" &amp; ETMRoutes[[#This Row],[StageCodes]]</f>
        <v>MRG:48:CNC-SRI-MKD-BPL-AFD-PTG-KMY-SHV-CAM-TIR-DAB-AVM-YDA-KSK</v>
      </c>
      <c r="Q49" s="243" t="str">
        <f>_xlfn.IFNA(VLOOKUP(ETMRoutes[[#This Row],[RouteType]],RouteType[#Data],2,FALSE),"") &amp; ETMRoutes[[#This Row],[Depot]] &amp; ":" &amp; ETMRoutes[[#This Row],[RouteNo]] &amp; ":" &amp; ETMRoutes[[#This Row],[ReverseStageCodes]]</f>
        <v>MRG:48:KSK-YDA-AVM-DAB-TIR-CAM-SHV-KMY-PTG-AFD-BPL-MKD-SRI-CNC</v>
      </c>
      <c r="R49" s="243">
        <f>ETMRoutes[[#This Row],[RouteNo]]</f>
        <v>48</v>
      </c>
      <c r="S49" s="264" cm="1">
        <f t="array" ref="S49">SUMPRODUCT(  ( (ETMRoutes[StageCodes]=ETMRoutes[[#This Row],[StageCodes]])+0 )*1 )</f>
        <v>1</v>
      </c>
      <c r="T49" s="243" cm="1">
        <f t="array" ref="T49">SUMPRODUCT(  ( (ETMRoutes[ReverseStageCodes]=ETMRoutes[[#This Row],[StageCodes]])+0 )*1 )</f>
        <v>0</v>
      </c>
      <c r="U49" s="243" t="b" cm="1">
        <f t="array" ref="U49">AND(ETMRoutes[[#This Row],[StageCodes]]=ETMRoutes[[#This Row],[BaseStageCodes]], SUMPRODUCT( ( ($K$2:$K49=ETMRoutes[[#This Row],[StageCodes]])+0)*1) =1)</f>
        <v>1</v>
      </c>
      <c r="V49" s="273">
        <f>LEN(ETMRoutes[[#This Row],[StageCodes]])</f>
        <v>55</v>
      </c>
    </row>
    <row r="50" spans="1:22" ht="58" hidden="1">
      <c r="A50" s="260" t="s">
        <v>1844</v>
      </c>
      <c r="B50" s="242">
        <v>49</v>
      </c>
      <c r="C50" s="264" t="str">
        <f>ETMRoutes[[#This Row],[Depot]] &amp; ETMRoutes[[#This Row],[RouteNo]]</f>
        <v>MRG49</v>
      </c>
      <c r="D50" s="243" t="str" cm="1">
        <f t="array" ref="D50">INDEX(ETMRoutes[Full ETM Route No], MATCH(1,(ETMRoutes[[#This Row],[BaseStageCodes]]=ETMRoutes[StageCodes])*1,0))</f>
        <v>MRG49</v>
      </c>
      <c r="E50" s="243" t="s">
        <v>3685</v>
      </c>
      <c r="F50" s="243" t="s">
        <v>7274</v>
      </c>
      <c r="G50" s="243" t="s">
        <v>1235</v>
      </c>
      <c r="H50" s="243">
        <v>17</v>
      </c>
      <c r="I50" s="243" t="s">
        <v>3515</v>
      </c>
      <c r="J50" s="269" t="s">
        <v>3686</v>
      </c>
      <c r="K50" s="269" t="s">
        <v>3472</v>
      </c>
      <c r="L50" s="273" t="s">
        <v>3687</v>
      </c>
      <c r="M50" t="s">
        <v>831</v>
      </c>
      <c r="N50" t="s">
        <v>2899</v>
      </c>
      <c r="O50" s="273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243" t="str">
        <f>_xlfn.IFNA(VLOOKUP(ETMRoutes[[#This Row],[RouteType]],RouteType[#Data],2,FALSE),"") &amp; ETMRoutes[[#This Row],[Depot]] &amp;  ":" &amp; ETMRoutes[[#This Row],[RouteNo]] &amp; ":" &amp; ETMRoutes[[#This Row],[StageCodes]]</f>
        <v>MRG:49:CNC-SRI-MKD-BPL-BTG-NEW-KRV-GAO-INW-BUI-TDL</v>
      </c>
      <c r="Q50" s="243" t="str">
        <f>_xlfn.IFNA(VLOOKUP(ETMRoutes[[#This Row],[RouteType]],RouteType[#Data],2,FALSE),"") &amp; ETMRoutes[[#This Row],[Depot]] &amp; ":" &amp; ETMRoutes[[#This Row],[RouteNo]] &amp; ":" &amp; ETMRoutes[[#This Row],[ReverseStageCodes]]</f>
        <v>MRG:49:TDL-BUI-INW-GAO-KRV-NEW-BTG-BPL-MKD-SRI-CNC</v>
      </c>
      <c r="R50" s="243">
        <f>ETMRoutes[[#This Row],[RouteNo]]</f>
        <v>49</v>
      </c>
      <c r="S50" s="264" cm="1">
        <f t="array" ref="S50">SUMPRODUCT(  ( (ETMRoutes[StageCodes]=ETMRoutes[[#This Row],[StageCodes]])+0 )*1 )</f>
        <v>2</v>
      </c>
      <c r="T50" s="243" cm="1">
        <f t="array" ref="T50">SUMPRODUCT(  ( (ETMRoutes[ReverseStageCodes]=ETMRoutes[[#This Row],[StageCodes]])+0 )*1 )</f>
        <v>0</v>
      </c>
      <c r="U50" s="243" t="b" cm="1">
        <f t="array" ref="U50">AND(ETMRoutes[[#This Row],[StageCodes]]=ETMRoutes[[#This Row],[BaseStageCodes]], SUMPRODUCT( ( ($K$2:$K50=ETMRoutes[[#This Row],[StageCodes]])+0)*1) =1)</f>
        <v>1</v>
      </c>
      <c r="V50" s="273">
        <f>LEN(ETMRoutes[[#This Row],[StageCodes]])</f>
        <v>43</v>
      </c>
    </row>
    <row r="51" spans="1:22" ht="58" hidden="1">
      <c r="A51" s="260" t="s">
        <v>1844</v>
      </c>
      <c r="B51" s="242">
        <v>50</v>
      </c>
      <c r="C51" s="264" t="str">
        <f>ETMRoutes[[#This Row],[Depot]] &amp; ETMRoutes[[#This Row],[RouteNo]]</f>
        <v>MRG50</v>
      </c>
      <c r="D51" s="243" t="str" cm="1">
        <f t="array" ref="D51">INDEX(ETMRoutes[Full ETM Route No], MATCH(1,(ETMRoutes[[#This Row],[BaseStageCodes]]=ETMRoutes[StageCodes])*1,0))</f>
        <v>MRG50</v>
      </c>
      <c r="E51" s="243" t="s">
        <v>3688</v>
      </c>
      <c r="F51" s="243" t="s">
        <v>7275</v>
      </c>
      <c r="G51" s="243"/>
      <c r="H51" s="243">
        <v>20</v>
      </c>
      <c r="I51" s="243" t="s">
        <v>3515</v>
      </c>
      <c r="J51" s="269" t="s">
        <v>3689</v>
      </c>
      <c r="K51" s="269" t="s">
        <v>3690</v>
      </c>
      <c r="L51" s="273" t="s">
        <v>3691</v>
      </c>
      <c r="M51" t="s">
        <v>831</v>
      </c>
      <c r="N51" t="s">
        <v>1866</v>
      </c>
      <c r="O51" s="273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243" t="str">
        <f>_xlfn.IFNA(VLOOKUP(ETMRoutes[[#This Row],[RouteType]],RouteType[#Data],2,FALSE),"") &amp; ETMRoutes[[#This Row],[Depot]] &amp;  ":" &amp; ETMRoutes[[#This Row],[RouteNo]] &amp; ":" &amp; ETMRoutes[[#This Row],[StageCodes]]</f>
        <v>MRG:50:CNC-CST-DBG-DUM-AGD-PNN-KRS-PRM-SLR-KMO-VAG-SRT-MTM</v>
      </c>
      <c r="Q51" s="243" t="str">
        <f>_xlfn.IFNA(VLOOKUP(ETMRoutes[[#This Row],[RouteType]],RouteType[#Data],2,FALSE),"") &amp; ETMRoutes[[#This Row],[Depot]] &amp; ":" &amp; ETMRoutes[[#This Row],[RouteNo]] &amp; ":" &amp; ETMRoutes[[#This Row],[ReverseStageCodes]]</f>
        <v>MRG:50:MTM-SRT-VAG-KMO-SLR-PRM-KRS-PNN-AGD-DUM-DBG-CST-CNC</v>
      </c>
      <c r="R51" s="243">
        <f>ETMRoutes[[#This Row],[RouteNo]]</f>
        <v>50</v>
      </c>
      <c r="S51" s="264" cm="1">
        <f t="array" ref="S51">SUMPRODUCT(  ( (ETMRoutes[StageCodes]=ETMRoutes[[#This Row],[StageCodes]])+0 )*1 )</f>
        <v>2</v>
      </c>
      <c r="T51" s="243" cm="1">
        <f t="array" ref="T51">SUMPRODUCT(  ( (ETMRoutes[ReverseStageCodes]=ETMRoutes[[#This Row],[StageCodes]])+0 )*1 )</f>
        <v>0</v>
      </c>
      <c r="U51" s="243" t="b" cm="1">
        <f t="array" ref="U51">AND(ETMRoutes[[#This Row],[StageCodes]]=ETMRoutes[[#This Row],[BaseStageCodes]], SUMPRODUCT( ( ($K$2:$K51=ETMRoutes[[#This Row],[StageCodes]])+0)*1) =1)</f>
        <v>1</v>
      </c>
      <c r="V51" s="273">
        <f>LEN(ETMRoutes[[#This Row],[StageCodes]])</f>
        <v>51</v>
      </c>
    </row>
    <row r="52" spans="1:22" ht="58" hidden="1">
      <c r="A52" s="260" t="s">
        <v>1844</v>
      </c>
      <c r="B52" s="242">
        <v>51</v>
      </c>
      <c r="C52" s="264" t="str">
        <f>ETMRoutes[[#This Row],[Depot]] &amp; ETMRoutes[[#This Row],[RouteNo]]</f>
        <v>MRG51</v>
      </c>
      <c r="D52" s="243" t="str" cm="1">
        <f t="array" ref="D52">INDEX(ETMRoutes[Full ETM Route No], MATCH(1,(ETMRoutes[[#This Row],[BaseStageCodes]]=ETMRoutes[StageCodes])*1,0))</f>
        <v>MRG51</v>
      </c>
      <c r="E52" s="243" t="s">
        <v>3692</v>
      </c>
      <c r="F52" s="243" t="s">
        <v>7276</v>
      </c>
      <c r="G52" s="243" t="s">
        <v>1865</v>
      </c>
      <c r="H52" s="243">
        <v>22</v>
      </c>
      <c r="I52" s="243" t="s">
        <v>3515</v>
      </c>
      <c r="J52" s="269" t="s">
        <v>3693</v>
      </c>
      <c r="K52" s="269" t="s">
        <v>3694</v>
      </c>
      <c r="L52" s="273" t="s">
        <v>3695</v>
      </c>
      <c r="M52" t="s">
        <v>815</v>
      </c>
      <c r="N52" t="s">
        <v>431</v>
      </c>
      <c r="O52" s="273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243" t="str">
        <f>_xlfn.IFNA(VLOOKUP(ETMRoutes[[#This Row],[RouteType]],RouteType[#Data],2,FALSE),"") &amp; ETMRoutes[[#This Row],[Depot]] &amp;  ":" &amp; ETMRoutes[[#This Row],[RouteNo]] &amp; ":" &amp; ETMRoutes[[#This Row],[StageCodes]]</f>
        <v>MRG:51:CAB-CBC-GOO-MLO-GNP-MTM-SRT-VAG-KMO-SLR-PRM-KRS-PNN-AGD</v>
      </c>
      <c r="Q52" s="243" t="str">
        <f>_xlfn.IFNA(VLOOKUP(ETMRoutes[[#This Row],[RouteType]],RouteType[#Data],2,FALSE),"") &amp; ETMRoutes[[#This Row],[Depot]] &amp; ":" &amp; ETMRoutes[[#This Row],[RouteNo]] &amp; ":" &amp; ETMRoutes[[#This Row],[ReverseStageCodes]]</f>
        <v>MRG:51:AGD-PNN-KRS-PRM-SLR-KMO-VAG-SRT-MTM-GNP-MLO-GOO-CBC-CAB</v>
      </c>
      <c r="R52" s="243">
        <f>ETMRoutes[[#This Row],[RouteNo]]</f>
        <v>51</v>
      </c>
      <c r="S52" s="264" cm="1">
        <f t="array" ref="S52">SUMPRODUCT(  ( (ETMRoutes[StageCodes]=ETMRoutes[[#This Row],[StageCodes]])+0 )*1 )</f>
        <v>1</v>
      </c>
      <c r="T52" s="243" cm="1">
        <f t="array" ref="T52">SUMPRODUCT(  ( (ETMRoutes[ReverseStageCodes]=ETMRoutes[[#This Row],[StageCodes]])+0 )*1 )</f>
        <v>0</v>
      </c>
      <c r="U52" s="243" t="b" cm="1">
        <f t="array" ref="U52">AND(ETMRoutes[[#This Row],[StageCodes]]=ETMRoutes[[#This Row],[BaseStageCodes]], SUMPRODUCT( ( ($K$2:$K52=ETMRoutes[[#This Row],[StageCodes]])+0)*1) =1)</f>
        <v>1</v>
      </c>
      <c r="V52" s="273">
        <f>LEN(ETMRoutes[[#This Row],[StageCodes]])</f>
        <v>55</v>
      </c>
    </row>
    <row r="53" spans="1:22" ht="145" hidden="1">
      <c r="A53" s="260" t="s">
        <v>1844</v>
      </c>
      <c r="B53" s="242">
        <v>52</v>
      </c>
      <c r="C53" s="264" t="str">
        <f>ETMRoutes[[#This Row],[Depot]] &amp; ETMRoutes[[#This Row],[RouteNo]]</f>
        <v>MRG52</v>
      </c>
      <c r="D53" s="243" t="str" cm="1">
        <f t="array" ref="D53">INDEX(ETMRoutes[Full ETM Route No], MATCH(1,(ETMRoutes[[#This Row],[BaseStageCodes]]=ETMRoutes[StageCodes])*1,0))</f>
        <v>MRG52</v>
      </c>
      <c r="E53" s="243" t="s">
        <v>3696</v>
      </c>
      <c r="F53" s="243" t="s">
        <v>7277</v>
      </c>
      <c r="G53" s="243"/>
      <c r="H53" s="243">
        <v>60</v>
      </c>
      <c r="I53" s="243" t="s">
        <v>3515</v>
      </c>
      <c r="J53" s="269" t="s">
        <v>3697</v>
      </c>
      <c r="K53" s="269" t="s">
        <v>3698</v>
      </c>
      <c r="L53" s="273" t="s">
        <v>3699</v>
      </c>
      <c r="M53" t="s">
        <v>2202</v>
      </c>
      <c r="N53" t="s">
        <v>1018</v>
      </c>
      <c r="O53" s="273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243" t="str">
        <f>_xlfn.IFNA(VLOOKUP(ETMRoutes[[#This Row],[RouteType]],RouteType[#Data],2,FALSE),"") &amp; ETMRoutes[[#This Row],[Depot]] &amp;  ":" &amp; ETMRoutes[[#This Row],[RouteNo]] &amp; ":" &amp; ETMRoutes[[#This Row],[StageCodes]]</f>
        <v>MRG:52:PNJ-STX-GMC-BWS-SRD-GVL-PLR-AGS-CRT-FZT-BRX-TTN-PRN-VRN-SNL-ANL-RMD-NUV-MRG-MRK-NVY-DRM-CNX-DDI-PZK-CUN-DMN-BLI-CTT-FTR-VNT-GAL-KNB-MLA-MPR-DBE</v>
      </c>
      <c r="Q53" s="243" t="str">
        <f>_xlfn.IFNA(VLOOKUP(ETMRoutes[[#This Row],[RouteType]],RouteType[#Data],2,FALSE),"") &amp; ETMRoutes[[#This Row],[Depot]] &amp; ":" &amp; ETMRoutes[[#This Row],[RouteNo]] &amp; ":" &amp; ETMRoutes[[#This Row],[ReverseStageCodes]]</f>
        <v>MRG:52:DBE-MPR-MLA-KNB-GAL-VNT-FTR-CTT-BLI-DMN-CUN-PZK-DDI-CNX-DRM-NVY-MRK-MRG-NUV-RMD-ANL-SNL-VRN-PRN-TTN-BRX-FZT-CRT-AGS-PLR-GVL-SRD-BWS-GMC-STX-PNJ</v>
      </c>
      <c r="R53" s="243">
        <f>ETMRoutes[[#This Row],[RouteNo]]</f>
        <v>52</v>
      </c>
      <c r="S53" s="264" cm="1">
        <f t="array" ref="S53">SUMPRODUCT(  ( (ETMRoutes[StageCodes]=ETMRoutes[[#This Row],[StageCodes]])+0 )*1 )</f>
        <v>1</v>
      </c>
      <c r="T53" s="243" cm="1">
        <f t="array" ref="T53">SUMPRODUCT(  ( (ETMRoutes[ReverseStageCodes]=ETMRoutes[[#This Row],[StageCodes]])+0 )*1 )</f>
        <v>0</v>
      </c>
      <c r="U53" s="243" t="b" cm="1">
        <f t="array" ref="U53">AND(ETMRoutes[[#This Row],[StageCodes]]=ETMRoutes[[#This Row],[BaseStageCodes]], SUMPRODUCT( ( ($K$2:$K53=ETMRoutes[[#This Row],[StageCodes]])+0)*1) =1)</f>
        <v>1</v>
      </c>
      <c r="V53" s="273">
        <f>LEN(ETMRoutes[[#This Row],[StageCodes]])</f>
        <v>143</v>
      </c>
    </row>
    <row r="54" spans="1:22" ht="72.5" hidden="1">
      <c r="A54" s="260" t="s">
        <v>1844</v>
      </c>
      <c r="B54" s="242">
        <v>53</v>
      </c>
      <c r="C54" s="264" t="str">
        <f>ETMRoutes[[#This Row],[Depot]] &amp; ETMRoutes[[#This Row],[RouteNo]]</f>
        <v>MRG53</v>
      </c>
      <c r="D54" s="243" t="str" cm="1">
        <f t="array" ref="D54">INDEX(ETMRoutes[Full ETM Route No], MATCH(1,(ETMRoutes[[#This Row],[BaseStageCodes]]=ETMRoutes[StageCodes])*1,0))</f>
        <v>MRG53</v>
      </c>
      <c r="E54" s="243" t="s">
        <v>3700</v>
      </c>
      <c r="F54" s="243" t="s">
        <v>7278</v>
      </c>
      <c r="G54" s="243" t="s">
        <v>995</v>
      </c>
      <c r="H54" s="243">
        <v>24</v>
      </c>
      <c r="I54" s="243" t="s">
        <v>3515</v>
      </c>
      <c r="J54" s="269" t="s">
        <v>3701</v>
      </c>
      <c r="K54" s="269" t="s">
        <v>3702</v>
      </c>
      <c r="L54" s="273" t="s">
        <v>3703</v>
      </c>
      <c r="M54" t="s">
        <v>1844</v>
      </c>
      <c r="N54" t="s">
        <v>705</v>
      </c>
      <c r="O54" s="273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243" t="str">
        <f>_xlfn.IFNA(VLOOKUP(ETMRoutes[[#This Row],[RouteType]],RouteType[#Data],2,FALSE),"") &amp; ETMRoutes[[#This Row],[Depot]] &amp;  ":" &amp; ETMRoutes[[#This Row],[RouteNo]] &amp; ":" &amp; ETMRoutes[[#This Row],[StageCodes]]</f>
        <v>MRG:53:MRG-MRK-NVY-DRM-CNX-DDI-PZK-CUN-BVS-MRD-BGA-VMK-VLM-BRD-ZAR-BTX-BTL</v>
      </c>
      <c r="Q54" s="243" t="str">
        <f>_xlfn.IFNA(VLOOKUP(ETMRoutes[[#This Row],[RouteType]],RouteType[#Data],2,FALSE),"") &amp; ETMRoutes[[#This Row],[Depot]] &amp; ":" &amp; ETMRoutes[[#This Row],[RouteNo]] &amp; ":" &amp; ETMRoutes[[#This Row],[ReverseStageCodes]]</f>
        <v>MRG:53:BTL-BTX-ZAR-BRD-VLM-VMK-BGA-MRD-BVS-CUN-PZK-DDI-CNX-DRM-NVY-MRK-MRG</v>
      </c>
      <c r="R54" s="243">
        <f>ETMRoutes[[#This Row],[RouteNo]]</f>
        <v>53</v>
      </c>
      <c r="S54" s="264" cm="1">
        <f t="array" ref="S54">SUMPRODUCT(  ( (ETMRoutes[StageCodes]=ETMRoutes[[#This Row],[StageCodes]])+0 )*1 )</f>
        <v>1</v>
      </c>
      <c r="T54" s="243" cm="1">
        <f t="array" ref="T54">SUMPRODUCT(  ( (ETMRoutes[ReverseStageCodes]=ETMRoutes[[#This Row],[StageCodes]])+0 )*1 )</f>
        <v>0</v>
      </c>
      <c r="U54" s="243" t="b" cm="1">
        <f t="array" ref="U54">AND(ETMRoutes[[#This Row],[StageCodes]]=ETMRoutes[[#This Row],[BaseStageCodes]], SUMPRODUCT( ( ($K$2:$K54=ETMRoutes[[#This Row],[StageCodes]])+0)*1) =1)</f>
        <v>1</v>
      </c>
      <c r="V54" s="273">
        <f>LEN(ETMRoutes[[#This Row],[StageCodes]])</f>
        <v>67</v>
      </c>
    </row>
    <row r="55" spans="1:22" ht="58" hidden="1">
      <c r="A55" s="260" t="s">
        <v>1844</v>
      </c>
      <c r="B55" s="242">
        <v>54</v>
      </c>
      <c r="C55" s="264" t="str">
        <f>ETMRoutes[[#This Row],[Depot]] &amp; ETMRoutes[[#This Row],[RouteNo]]</f>
        <v>MRG54</v>
      </c>
      <c r="D55" s="243" t="str" cm="1">
        <f t="array" ref="D55">INDEX(ETMRoutes[Full ETM Route No], MATCH(1,(ETMRoutes[[#This Row],[BaseStageCodes]]=ETMRoutes[StageCodes])*1,0))</f>
        <v>MRG54</v>
      </c>
      <c r="E55" s="243" t="s">
        <v>3704</v>
      </c>
      <c r="F55" s="243" t="s">
        <v>7279</v>
      </c>
      <c r="G55" s="243" t="s">
        <v>995</v>
      </c>
      <c r="H55" s="243">
        <v>19</v>
      </c>
      <c r="I55" s="243" t="s">
        <v>3515</v>
      </c>
      <c r="J55" s="269" t="s">
        <v>3705</v>
      </c>
      <c r="K55" s="269" t="s">
        <v>3706</v>
      </c>
      <c r="L55" s="273" t="s">
        <v>3707</v>
      </c>
      <c r="M55" t="s">
        <v>1844</v>
      </c>
      <c r="N55" t="s">
        <v>3023</v>
      </c>
      <c r="O55" s="273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243" t="str">
        <f>_xlfn.IFNA(VLOOKUP(ETMRoutes[[#This Row],[RouteType]],RouteType[#Data],2,FALSE),"") &amp; ETMRoutes[[#This Row],[Depot]] &amp;  ":" &amp; ETMRoutes[[#This Row],[RouteNo]] &amp; ":" &amp; ETMRoutes[[#This Row],[StageCodes]]</f>
        <v>MRG:54:MRG-MRK-NVY-DRM-CNX-DDI-PZK-CUN-BVS-MRD-BGA-VMK</v>
      </c>
      <c r="Q55" s="243" t="str">
        <f>_xlfn.IFNA(VLOOKUP(ETMRoutes[[#This Row],[RouteType]],RouteType[#Data],2,FALSE),"") &amp; ETMRoutes[[#This Row],[Depot]] &amp; ":" &amp; ETMRoutes[[#This Row],[RouteNo]] &amp; ":" &amp; ETMRoutes[[#This Row],[ReverseStageCodes]]</f>
        <v>MRG:54:VMK-BGA-MRD-BVS-CUN-PZK-DDI-CNX-DRM-NVY-MRK-MRG</v>
      </c>
      <c r="R55" s="243">
        <f>ETMRoutes[[#This Row],[RouteNo]]</f>
        <v>54</v>
      </c>
      <c r="S55" s="264" cm="1">
        <f t="array" ref="S55">SUMPRODUCT(  ( (ETMRoutes[StageCodes]=ETMRoutes[[#This Row],[StageCodes]])+0 )*1 )</f>
        <v>1</v>
      </c>
      <c r="T55" s="243" cm="1">
        <f t="array" ref="T55">SUMPRODUCT(  ( (ETMRoutes[ReverseStageCodes]=ETMRoutes[[#This Row],[StageCodes]])+0 )*1 )</f>
        <v>0</v>
      </c>
      <c r="U55" s="243" t="b" cm="1">
        <f t="array" ref="U55">AND(ETMRoutes[[#This Row],[StageCodes]]=ETMRoutes[[#This Row],[BaseStageCodes]], SUMPRODUCT( ( ($K$2:$K55=ETMRoutes[[#This Row],[StageCodes]])+0)*1) =1)</f>
        <v>1</v>
      </c>
      <c r="V55" s="273">
        <f>LEN(ETMRoutes[[#This Row],[StageCodes]])</f>
        <v>47</v>
      </c>
    </row>
    <row r="56" spans="1:22" ht="58" hidden="1">
      <c r="A56" s="260" t="s">
        <v>1844</v>
      </c>
      <c r="B56" s="242">
        <v>55</v>
      </c>
      <c r="C56" s="264" t="str">
        <f>ETMRoutes[[#This Row],[Depot]] &amp; ETMRoutes[[#This Row],[RouteNo]]</f>
        <v>MRG55</v>
      </c>
      <c r="D56" s="243" t="str" cm="1">
        <f t="array" ref="D56">INDEX(ETMRoutes[Full ETM Route No], MATCH(1,(ETMRoutes[[#This Row],[BaseStageCodes]]=ETMRoutes[StageCodes])*1,0))</f>
        <v>MRG55</v>
      </c>
      <c r="E56" s="243" t="s">
        <v>3708</v>
      </c>
      <c r="F56" s="243" t="s">
        <v>7280</v>
      </c>
      <c r="G56" s="243" t="s">
        <v>995</v>
      </c>
      <c r="H56" s="243">
        <v>22</v>
      </c>
      <c r="I56" s="243" t="s">
        <v>3515</v>
      </c>
      <c r="J56" s="269" t="s">
        <v>3709</v>
      </c>
      <c r="K56" s="269" t="s">
        <v>3710</v>
      </c>
      <c r="L56" s="273" t="s">
        <v>3711</v>
      </c>
      <c r="M56" t="s">
        <v>1844</v>
      </c>
      <c r="N56" t="s">
        <v>1010</v>
      </c>
      <c r="O56" s="273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243" t="str">
        <f>_xlfn.IFNA(VLOOKUP(ETMRoutes[[#This Row],[RouteType]],RouteType[#Data],2,FALSE),"") &amp; ETMRoutes[[#This Row],[Depot]] &amp;  ":" &amp; ETMRoutes[[#This Row],[RouteNo]] &amp; ":" &amp; ETMRoutes[[#This Row],[StageCodes]]</f>
        <v>MRG:55:MRG-MRK-NVY-DRM-CNX-DDI-PZK-CUN-BVS-MRD-BGA-VMK-CRO-CXT-CTN</v>
      </c>
      <c r="Q56" s="243" t="str">
        <f>_xlfn.IFNA(VLOOKUP(ETMRoutes[[#This Row],[RouteType]],RouteType[#Data],2,FALSE),"") &amp; ETMRoutes[[#This Row],[Depot]] &amp; ":" &amp; ETMRoutes[[#This Row],[RouteNo]] &amp; ":" &amp; ETMRoutes[[#This Row],[ReverseStageCodes]]</f>
        <v>MRG:55:CTN-CXT-CRO-VMK-BGA-MRD-BVS-CUN-PZK-DDI-CNX-DRM-NVY-MRK-MRG</v>
      </c>
      <c r="R56" s="243">
        <f>ETMRoutes[[#This Row],[RouteNo]]</f>
        <v>55</v>
      </c>
      <c r="S56" s="264" cm="1">
        <f t="array" ref="S56">SUMPRODUCT(  ( (ETMRoutes[StageCodes]=ETMRoutes[[#This Row],[StageCodes]])+0 )*1 )</f>
        <v>1</v>
      </c>
      <c r="T56" s="243" cm="1">
        <f t="array" ref="T56">SUMPRODUCT(  ( (ETMRoutes[ReverseStageCodes]=ETMRoutes[[#This Row],[StageCodes]])+0 )*1 )</f>
        <v>0</v>
      </c>
      <c r="U56" s="243" t="b" cm="1">
        <f t="array" ref="U56">AND(ETMRoutes[[#This Row],[StageCodes]]=ETMRoutes[[#This Row],[BaseStageCodes]], SUMPRODUCT( ( ($K$2:$K56=ETMRoutes[[#This Row],[StageCodes]])+0)*1) =1)</f>
        <v>1</v>
      </c>
      <c r="V56" s="273">
        <f>LEN(ETMRoutes[[#This Row],[StageCodes]])</f>
        <v>59</v>
      </c>
    </row>
    <row r="57" spans="1:22" ht="72.5" hidden="1">
      <c r="A57" s="260" t="s">
        <v>1844</v>
      </c>
      <c r="B57" s="242">
        <v>56</v>
      </c>
      <c r="C57" s="264" t="str">
        <f>ETMRoutes[[#This Row],[Depot]] &amp; ETMRoutes[[#This Row],[RouteNo]]</f>
        <v>MRG56</v>
      </c>
      <c r="D57" s="243" t="str" cm="1">
        <f t="array" ref="D57">INDEX(ETMRoutes[Full ETM Route No], MATCH(1,(ETMRoutes[[#This Row],[BaseStageCodes]]=ETMRoutes[StageCodes])*1,0))</f>
        <v>MRG56</v>
      </c>
      <c r="E57" s="243" t="s">
        <v>3704</v>
      </c>
      <c r="F57" s="243" t="s">
        <v>7279</v>
      </c>
      <c r="G57" s="243"/>
      <c r="H57" s="243">
        <v>17</v>
      </c>
      <c r="I57" s="243" t="s">
        <v>3515</v>
      </c>
      <c r="J57" s="269" t="s">
        <v>3712</v>
      </c>
      <c r="K57" s="269" t="s">
        <v>3713</v>
      </c>
      <c r="L57" s="273" t="s">
        <v>3714</v>
      </c>
      <c r="M57" t="s">
        <v>1844</v>
      </c>
      <c r="N57" t="s">
        <v>3023</v>
      </c>
      <c r="O57" s="273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243" t="str">
        <f>_xlfn.IFNA(VLOOKUP(ETMRoutes[[#This Row],[RouteType]],RouteType[#Data],2,FALSE),"") &amp; ETMRoutes[[#This Row],[Depot]] &amp;  ":" &amp; ETMRoutes[[#This Row],[RouteNo]] &amp; ":" &amp; ETMRoutes[[#This Row],[StageCodes]]</f>
        <v>MRG:56:MRG-MRK-NVY-DRM-CNX-CNN-BMD-SDM-NSI-ASL-BNC-SDV-MRD-BGA-VMK</v>
      </c>
      <c r="Q57" s="243" t="str">
        <f>_xlfn.IFNA(VLOOKUP(ETMRoutes[[#This Row],[RouteType]],RouteType[#Data],2,FALSE),"") &amp; ETMRoutes[[#This Row],[Depot]] &amp; ":" &amp; ETMRoutes[[#This Row],[RouteNo]] &amp; ":" &amp; ETMRoutes[[#This Row],[ReverseStageCodes]]</f>
        <v>MRG:56:VMK-BGA-MRD-SDV-BNC-ASL-NSI-SDM-BMD-CNN-CNX-DRM-NVY-MRK-MRG</v>
      </c>
      <c r="R57" s="243">
        <f>ETMRoutes[[#This Row],[RouteNo]]</f>
        <v>56</v>
      </c>
      <c r="S57" s="264" cm="1">
        <f t="array" ref="S57">SUMPRODUCT(  ( (ETMRoutes[StageCodes]=ETMRoutes[[#This Row],[StageCodes]])+0 )*1 )</f>
        <v>1</v>
      </c>
      <c r="T57" s="243" cm="1">
        <f t="array" ref="T57">SUMPRODUCT(  ( (ETMRoutes[ReverseStageCodes]=ETMRoutes[[#This Row],[StageCodes]])+0 )*1 )</f>
        <v>0</v>
      </c>
      <c r="U57" s="243" t="b" cm="1">
        <f t="array" ref="U57">AND(ETMRoutes[[#This Row],[StageCodes]]=ETMRoutes[[#This Row],[BaseStageCodes]], SUMPRODUCT( ( ($K$2:$K57=ETMRoutes[[#This Row],[StageCodes]])+0)*1) =1)</f>
        <v>1</v>
      </c>
      <c r="V57" s="273">
        <f>LEN(ETMRoutes[[#This Row],[StageCodes]])</f>
        <v>59</v>
      </c>
    </row>
    <row r="58" spans="1:22" ht="29" hidden="1">
      <c r="A58" s="260" t="s">
        <v>1844</v>
      </c>
      <c r="B58" s="242">
        <v>57</v>
      </c>
      <c r="C58" s="264" t="str">
        <f>ETMRoutes[[#This Row],[Depot]] &amp; ETMRoutes[[#This Row],[RouteNo]]</f>
        <v>MRG57</v>
      </c>
      <c r="D58" s="243" t="str" cm="1">
        <f t="array" ref="D58">INDEX(ETMRoutes[Full ETM Route No], MATCH(1,(ETMRoutes[[#This Row],[BaseStageCodes]]=ETMRoutes[StageCodes])*1,0))</f>
        <v>MRG57</v>
      </c>
      <c r="E58" s="243" t="s">
        <v>3715</v>
      </c>
      <c r="F58" s="243" t="s">
        <v>7281</v>
      </c>
      <c r="G58" s="243" t="s">
        <v>2003</v>
      </c>
      <c r="H58" s="243">
        <v>5</v>
      </c>
      <c r="I58" s="243" t="s">
        <v>3515</v>
      </c>
      <c r="J58" s="269" t="s">
        <v>3716</v>
      </c>
      <c r="K58" s="269" t="s">
        <v>3717</v>
      </c>
      <c r="L58" s="273" t="s">
        <v>3718</v>
      </c>
      <c r="M58" t="s">
        <v>996</v>
      </c>
      <c r="N58" t="s">
        <v>3023</v>
      </c>
      <c r="O58" s="273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243" t="str">
        <f>_xlfn.IFNA(VLOOKUP(ETMRoutes[[#This Row],[RouteType]],RouteType[#Data],2,FALSE),"") &amp; ETMRoutes[[#This Row],[Depot]] &amp;  ":" &amp; ETMRoutes[[#This Row],[RouteNo]] &amp; ":" &amp; ETMRoutes[[#This Row],[StageCodes]]</f>
        <v>MRG:57:CUN-BVS-MRD-BGA-VMK</v>
      </c>
      <c r="Q58" s="243" t="str">
        <f>_xlfn.IFNA(VLOOKUP(ETMRoutes[[#This Row],[RouteType]],RouteType[#Data],2,FALSE),"") &amp; ETMRoutes[[#This Row],[Depot]] &amp; ":" &amp; ETMRoutes[[#This Row],[RouteNo]] &amp; ":" &amp; ETMRoutes[[#This Row],[ReverseStageCodes]]</f>
        <v>MRG:57:VMK-BGA-MRD-BVS-CUN</v>
      </c>
      <c r="R58" s="243">
        <f>ETMRoutes[[#This Row],[RouteNo]]</f>
        <v>57</v>
      </c>
      <c r="S58" s="264" cm="1">
        <f t="array" ref="S58">SUMPRODUCT(  ( (ETMRoutes[StageCodes]=ETMRoutes[[#This Row],[StageCodes]])+0 )*1 )</f>
        <v>1</v>
      </c>
      <c r="T58" s="243" cm="1">
        <f t="array" ref="T58">SUMPRODUCT(  ( (ETMRoutes[ReverseStageCodes]=ETMRoutes[[#This Row],[StageCodes]])+0 )*1 )</f>
        <v>0</v>
      </c>
      <c r="U58" s="243" t="b" cm="1">
        <f t="array" ref="U58">AND(ETMRoutes[[#This Row],[StageCodes]]=ETMRoutes[[#This Row],[BaseStageCodes]], SUMPRODUCT( ( ($K$2:$K58=ETMRoutes[[#This Row],[StageCodes]])+0)*1) =1)</f>
        <v>1</v>
      </c>
      <c r="V58" s="273">
        <f>LEN(ETMRoutes[[#This Row],[StageCodes]])</f>
        <v>19</v>
      </c>
    </row>
    <row r="59" spans="1:22" ht="43.5" hidden="1">
      <c r="A59" s="260" t="s">
        <v>1844</v>
      </c>
      <c r="B59" s="242">
        <v>58</v>
      </c>
      <c r="C59" s="264" t="str">
        <f>ETMRoutes[[#This Row],[Depot]] &amp; ETMRoutes[[#This Row],[RouteNo]]</f>
        <v>MRG58</v>
      </c>
      <c r="D59" s="243" t="str" cm="1">
        <f t="array" ref="D59">INDEX(ETMRoutes[Full ETM Route No], MATCH(1,(ETMRoutes[[#This Row],[BaseStageCodes]]=ETMRoutes[StageCodes])*1,0))</f>
        <v>MRG58</v>
      </c>
      <c r="E59" s="243" t="s">
        <v>3719</v>
      </c>
      <c r="F59" s="243" t="s">
        <v>7282</v>
      </c>
      <c r="G59" s="243" t="s">
        <v>2003</v>
      </c>
      <c r="H59" s="243">
        <v>10</v>
      </c>
      <c r="I59" s="243" t="s">
        <v>3515</v>
      </c>
      <c r="J59" s="269" t="s">
        <v>3720</v>
      </c>
      <c r="K59" s="269" t="s">
        <v>3721</v>
      </c>
      <c r="L59" s="273" t="s">
        <v>3722</v>
      </c>
      <c r="M59" t="s">
        <v>996</v>
      </c>
      <c r="N59" t="s">
        <v>705</v>
      </c>
      <c r="O59" s="273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243" t="str">
        <f>_xlfn.IFNA(VLOOKUP(ETMRoutes[[#This Row],[RouteType]],RouteType[#Data],2,FALSE),"") &amp; ETMRoutes[[#This Row],[Depot]] &amp;  ":" &amp; ETMRoutes[[#This Row],[RouteNo]] &amp; ":" &amp; ETMRoutes[[#This Row],[StageCodes]]</f>
        <v>MRG:58:CUN-BVS-MRD-BGA-VMK-VLM-BRD-ZAR-BTX-BTL</v>
      </c>
      <c r="Q59" s="243" t="str">
        <f>_xlfn.IFNA(VLOOKUP(ETMRoutes[[#This Row],[RouteType]],RouteType[#Data],2,FALSE),"") &amp; ETMRoutes[[#This Row],[Depot]] &amp; ":" &amp; ETMRoutes[[#This Row],[RouteNo]] &amp; ":" &amp; ETMRoutes[[#This Row],[ReverseStageCodes]]</f>
        <v>MRG:58:BTL-BTX-ZAR-BRD-VLM-VMK-BGA-MRD-BVS-CUN</v>
      </c>
      <c r="R59" s="243">
        <f>ETMRoutes[[#This Row],[RouteNo]]</f>
        <v>58</v>
      </c>
      <c r="S59" s="264" cm="1">
        <f t="array" ref="S59">SUMPRODUCT(  ( (ETMRoutes[StageCodes]=ETMRoutes[[#This Row],[StageCodes]])+0 )*1 )</f>
        <v>1</v>
      </c>
      <c r="T59" s="243" cm="1">
        <f t="array" ref="T59">SUMPRODUCT(  ( (ETMRoutes[ReverseStageCodes]=ETMRoutes[[#This Row],[StageCodes]])+0 )*1 )</f>
        <v>0</v>
      </c>
      <c r="U59" s="243" t="b" cm="1">
        <f t="array" ref="U59">AND(ETMRoutes[[#This Row],[StageCodes]]=ETMRoutes[[#This Row],[BaseStageCodes]], SUMPRODUCT( ( ($K$2:$K59=ETMRoutes[[#This Row],[StageCodes]])+0)*1) =1)</f>
        <v>1</v>
      </c>
      <c r="V59" s="273">
        <f>LEN(ETMRoutes[[#This Row],[StageCodes]])</f>
        <v>39</v>
      </c>
    </row>
    <row r="60" spans="1:22" ht="145" hidden="1">
      <c r="A60" s="260" t="s">
        <v>1844</v>
      </c>
      <c r="B60" s="242">
        <v>59</v>
      </c>
      <c r="C60" s="264" t="str">
        <f>ETMRoutes[[#This Row],[Depot]] &amp; ETMRoutes[[#This Row],[RouteNo]]</f>
        <v>MRG59</v>
      </c>
      <c r="D60" s="243" t="str" cm="1">
        <f t="array" ref="D60">INDEX(ETMRoutes[Full ETM Route No], MATCH(1,(ETMRoutes[[#This Row],[BaseStageCodes]]=ETMRoutes[StageCodes])*1,0))</f>
        <v>MRG59</v>
      </c>
      <c r="E60" s="243" t="s">
        <v>3723</v>
      </c>
      <c r="F60" s="243" t="s">
        <v>7283</v>
      </c>
      <c r="G60" s="243"/>
      <c r="H60" s="243">
        <v>50</v>
      </c>
      <c r="I60" s="243" t="s">
        <v>3515</v>
      </c>
      <c r="J60" s="269" t="s">
        <v>7203</v>
      </c>
      <c r="K60" s="269" t="s">
        <v>3725</v>
      </c>
      <c r="L60" s="273" t="s">
        <v>3726</v>
      </c>
      <c r="M60" t="s">
        <v>1844</v>
      </c>
      <c r="N60" t="s">
        <v>1941</v>
      </c>
      <c r="O60" s="273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243" t="str">
        <f>_xlfn.IFNA(VLOOKUP(ETMRoutes[[#This Row],[RouteType]],RouteType[#Data],2,FALSE),"") &amp; ETMRoutes[[#This Row],[Depot]] &amp;  ":" &amp; ETMRoutes[[#This Row],[RouteNo]] &amp; ":" &amp; ETMRoutes[[#This Row],[StageCodes]]</f>
        <v>MRG:59:MRG-MRK-PJF-APH-RVF-MEL-GNP-LPI-DNK-PBT-GDI-CTA-PRD-QPM-QCT-TMO-TNK-KAK-BSI-CUR-SVD-DDE-GDN-GDM-PRU-BDL-BDP-SVG-KAR-VDN-SHG-ABD-CLM-MTD-NVW-MLM</v>
      </c>
      <c r="Q60" s="243" t="str">
        <f>_xlfn.IFNA(VLOOKUP(ETMRoutes[[#This Row],[RouteType]],RouteType[#Data],2,FALSE),"") &amp; ETMRoutes[[#This Row],[Depot]] &amp; ":" &amp; ETMRoutes[[#This Row],[RouteNo]] &amp; ":" &amp; ETMRoutes[[#This Row],[ReverseStageCodes]]</f>
        <v>MRG:59:MLM-NVW-MTD-CLM-ABD-SHG-VDN-KAR-SVG-BDP-BDL-PRU-GDM-GDN-DDE-SVD-CUR-BSI-KAK-TNK-TMO-QCT-QPM-PRD-CTA-GDI-PBT-DNK-LPI-GNP-MEL-RVF-APH-PJF-MRK-MRG</v>
      </c>
      <c r="R60" s="243">
        <f>ETMRoutes[[#This Row],[RouteNo]]</f>
        <v>59</v>
      </c>
      <c r="S60" s="264" cm="1">
        <f t="array" ref="S60">SUMPRODUCT(  ( (ETMRoutes[StageCodes]=ETMRoutes[[#This Row],[StageCodes]])+0 )*1 )</f>
        <v>2</v>
      </c>
      <c r="T60" s="243" cm="1">
        <f t="array" ref="T60">SUMPRODUCT(  ( (ETMRoutes[ReverseStageCodes]=ETMRoutes[[#This Row],[StageCodes]])+0 )*1 )</f>
        <v>0</v>
      </c>
      <c r="U60" s="243" t="b" cm="1">
        <f t="array" ref="U60">AND(ETMRoutes[[#This Row],[StageCodes]]=ETMRoutes[[#This Row],[BaseStageCodes]], SUMPRODUCT( ( ($K$2:$K60=ETMRoutes[[#This Row],[StageCodes]])+0)*1) =1)</f>
        <v>1</v>
      </c>
      <c r="V60" s="273">
        <f>LEN(ETMRoutes[[#This Row],[StageCodes]])</f>
        <v>143</v>
      </c>
    </row>
    <row r="61" spans="1:22" ht="174" hidden="1">
      <c r="A61" s="260" t="s">
        <v>1844</v>
      </c>
      <c r="B61" s="242">
        <v>60</v>
      </c>
      <c r="C61" s="264" t="str">
        <f>ETMRoutes[[#This Row],[Depot]] &amp; ETMRoutes[[#This Row],[RouteNo]]</f>
        <v>MRG60</v>
      </c>
      <c r="D61" s="243" t="str" cm="1">
        <f t="array" ref="D61">INDEX(ETMRoutes[Full ETM Route No], MATCH(1,(ETMRoutes[[#This Row],[BaseStageCodes]]=ETMRoutes[StageCodes])*1,0))</f>
        <v>MRG60</v>
      </c>
      <c r="E61" s="243" t="s">
        <v>3727</v>
      </c>
      <c r="F61" s="243" t="s">
        <v>7284</v>
      </c>
      <c r="G61" s="243"/>
      <c r="H61" s="243">
        <v>61</v>
      </c>
      <c r="I61" s="243" t="s">
        <v>3515</v>
      </c>
      <c r="J61" s="269" t="s">
        <v>3728</v>
      </c>
      <c r="K61" s="269" t="s">
        <v>3493</v>
      </c>
      <c r="L61" s="273" t="s">
        <v>3729</v>
      </c>
      <c r="M61" t="s">
        <v>1844</v>
      </c>
      <c r="N61" t="s">
        <v>2094</v>
      </c>
      <c r="O61" s="273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243" t="str">
        <f>_xlfn.IFNA(VLOOKUP(ETMRoutes[[#This Row],[RouteType]],RouteType[#Data],2,FALSE),"") &amp; ETMRoutes[[#This Row],[Depot]] &amp;  ":" &amp; ETMRoutes[[#This Row],[RouteNo]] &amp; ":" &amp; ETMRoutes[[#This Row],[StageCodes]]</f>
        <v>MRG:60:MRG-MRK-PJF-APH-RVF-MEL-GNP-LPI-DNK-PBT-GDI-CTA-PRD-QPM-QCT-TMO-TNK-KAK-BSI-CUR-SJL-CCP-GPC-SGC-SGD-MAS-SGM-PGM-UGE-DSW-VLK-BAR-BHT-MLK-VLN-VLS-VDC-PRT-HNT-VCX-NTL</v>
      </c>
      <c r="Q61" s="243" t="str">
        <f>_xlfn.IFNA(VLOOKUP(ETMRoutes[[#This Row],[RouteType]],RouteType[#Data],2,FALSE),"") &amp; ETMRoutes[[#This Row],[Depot]] &amp; ":" &amp; ETMRoutes[[#This Row],[RouteNo]] &amp; ":" &amp; ETMRoutes[[#This Row],[ReverseStageCodes]]</f>
        <v>MRG:60:NTL-VCX-HNT-PRT-VDC-VLS-VLN-MLK-BHT-BAR-VLK-DSW-UGE-PGM-SGM-MAS-SGD-SGC-GPC-CCP-SJL-CUR-BSI-KAK-TNK-TMO-QCT-QPM-PRD-CTA-GDI-PBT-DNK-LPI-GNP-MEL-RVF-APH-PJF-MRK-MRG</v>
      </c>
      <c r="R61" s="243">
        <f>ETMRoutes[[#This Row],[RouteNo]]</f>
        <v>60</v>
      </c>
      <c r="S61" s="264" cm="1">
        <f t="array" ref="S61">SUMPRODUCT(  ( (ETMRoutes[StageCodes]=ETMRoutes[[#This Row],[StageCodes]])+0 )*1 )</f>
        <v>3</v>
      </c>
      <c r="T61" s="243" cm="1">
        <f t="array" ref="T61">SUMPRODUCT(  ( (ETMRoutes[ReverseStageCodes]=ETMRoutes[[#This Row],[StageCodes]])+0 )*1 )</f>
        <v>0</v>
      </c>
      <c r="U61" s="243" t="b" cm="1">
        <f t="array" ref="U61">AND(ETMRoutes[[#This Row],[StageCodes]]=ETMRoutes[[#This Row],[BaseStageCodes]], SUMPRODUCT( ( ($K$2:$K61=ETMRoutes[[#This Row],[StageCodes]])+0)*1) =1)</f>
        <v>1</v>
      </c>
      <c r="V61" s="273">
        <f>LEN(ETMRoutes[[#This Row],[StageCodes]])</f>
        <v>163</v>
      </c>
    </row>
    <row r="62" spans="1:22" ht="188.5" hidden="1">
      <c r="A62" s="260" t="s">
        <v>1844</v>
      </c>
      <c r="B62" s="242">
        <v>61</v>
      </c>
      <c r="C62" s="264" t="str">
        <f>ETMRoutes[[#This Row],[Depot]] &amp; ETMRoutes[[#This Row],[RouteNo]]</f>
        <v>MRG61</v>
      </c>
      <c r="D62" s="243" t="str" cm="1">
        <f t="array" ref="D62">INDEX(ETMRoutes[Full ETM Route No], MATCH(1,(ETMRoutes[[#This Row],[BaseStageCodes]]=ETMRoutes[StageCodes])*1,0))</f>
        <v>MRG61</v>
      </c>
      <c r="E62" s="243" t="s">
        <v>3730</v>
      </c>
      <c r="F62" s="243" t="s">
        <v>7285</v>
      </c>
      <c r="G62" s="243"/>
      <c r="H62" s="243">
        <v>81</v>
      </c>
      <c r="I62" s="243" t="s">
        <v>3515</v>
      </c>
      <c r="J62" s="269" t="s">
        <v>3731</v>
      </c>
      <c r="K62" s="269" t="s">
        <v>3732</v>
      </c>
      <c r="L62" s="273" t="s">
        <v>3733</v>
      </c>
      <c r="M62" t="s">
        <v>1844</v>
      </c>
      <c r="N62" t="s">
        <v>2525</v>
      </c>
      <c r="O62" s="273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243" t="str">
        <f>_xlfn.IFNA(VLOOKUP(ETMRoutes[[#This Row],[RouteType]],RouteType[#Data],2,FALSE),"") &amp; ETMRoutes[[#This Row],[Depot]] &amp;  ":" &amp; ETMRoutes[[#This Row],[RouteNo]] &amp; ":" &amp; ETMRoutes[[#This Row],[StageCodes]]</f>
        <v>MRG:61:MRG-MRK-PJF-APH-RVF-MEL-GNP-LPI-DNK-PBT-GDI-CTA-PRD-QPM-QCT-TMO-TNK-KAK-BSI-CUR-SJL-CCP-GPC-SGC-SGD-MAS-SGM-PGM-UGE-DSW-VLK-BAR-BHT-MLK-VLN-VLS-VDC-PRT-HNT-VCX-NTL-TDV-VRL-SJN</v>
      </c>
      <c r="Q62" s="243" t="str">
        <f>_xlfn.IFNA(VLOOKUP(ETMRoutes[[#This Row],[RouteType]],RouteType[#Data],2,FALSE),"") &amp; ETMRoutes[[#This Row],[Depot]] &amp; ":" &amp; ETMRoutes[[#This Row],[RouteNo]] &amp; ":" &amp; ETMRoutes[[#This Row],[ReverseStageCodes]]</f>
        <v>MRG:61:SJN-VRL-TDV-NTL-VCX-HNT-PRT-VDC-VLS-VLN-MLK-BHT-BAR-VLK-DSW-UGE-PGM-SGM-MAS-SGD-SGC-GPC-CCP-SJL-CUR-BSI-KAK-TNK-TMO-QCT-QPM-PRD-CTA-GDI-PBT-DNK-LPI-GNP-MEL-RVF-APH-PJF-MRK-MRG</v>
      </c>
      <c r="R62" s="243">
        <f>ETMRoutes[[#This Row],[RouteNo]]</f>
        <v>61</v>
      </c>
      <c r="S62" s="264" cm="1">
        <f t="array" ref="S62">SUMPRODUCT(  ( (ETMRoutes[StageCodes]=ETMRoutes[[#This Row],[StageCodes]])+0 )*1 )</f>
        <v>1</v>
      </c>
      <c r="T62" s="243" cm="1">
        <f t="array" ref="T62">SUMPRODUCT(  ( (ETMRoutes[ReverseStageCodes]=ETMRoutes[[#This Row],[StageCodes]])+0 )*1 )</f>
        <v>0</v>
      </c>
      <c r="U62" s="243" t="b" cm="1">
        <f t="array" ref="U62">AND(ETMRoutes[[#This Row],[StageCodes]]=ETMRoutes[[#This Row],[BaseStageCodes]], SUMPRODUCT( ( ($K$2:$K62=ETMRoutes[[#This Row],[StageCodes]])+0)*1) =1)</f>
        <v>1</v>
      </c>
      <c r="V62" s="273">
        <f>LEN(ETMRoutes[[#This Row],[StageCodes]])</f>
        <v>175</v>
      </c>
    </row>
    <row r="63" spans="1:22" ht="145" hidden="1">
      <c r="A63" s="260" t="s">
        <v>1844</v>
      </c>
      <c r="B63" s="242">
        <v>62</v>
      </c>
      <c r="C63" s="264" t="str">
        <f>ETMRoutes[[#This Row],[Depot]] &amp; ETMRoutes[[#This Row],[RouteNo]]</f>
        <v>MRG62</v>
      </c>
      <c r="D63" s="243" t="str" cm="1">
        <f t="array" ref="D63">INDEX(ETMRoutes[Full ETM Route No], MATCH(1,(ETMRoutes[[#This Row],[BaseStageCodes]]=ETMRoutes[StageCodes])*1,0))</f>
        <v>MRG62</v>
      </c>
      <c r="E63" s="243" t="s">
        <v>3734</v>
      </c>
      <c r="F63" s="243" t="s">
        <v>7286</v>
      </c>
      <c r="G63" s="243"/>
      <c r="H63" s="243">
        <v>51</v>
      </c>
      <c r="I63" s="243" t="s">
        <v>3515</v>
      </c>
      <c r="J63" s="269" t="s">
        <v>3735</v>
      </c>
      <c r="K63" s="269" t="s">
        <v>3736</v>
      </c>
      <c r="L63" s="273" t="s">
        <v>3737</v>
      </c>
      <c r="M63" t="s">
        <v>1844</v>
      </c>
      <c r="N63" t="s">
        <v>2967</v>
      </c>
      <c r="O63" s="273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243" t="str">
        <f>_xlfn.IFNA(VLOOKUP(ETMRoutes[[#This Row],[RouteType]],RouteType[#Data],2,FALSE),"") &amp; ETMRoutes[[#This Row],[Depot]] &amp;  ":" &amp; ETMRoutes[[#This Row],[RouteNo]] &amp; ":" &amp; ETMRoutes[[#This Row],[StageCodes]]</f>
        <v>MRG:62:MRG-MRK-PJF-APH-RVF-MEL-GNP-LPI-DNK-PBT-GDI-CTA-PRD-QPM-QCT-TMO-SOM-SVO-ZMB-RVC-RVN-CLO-KVN-UGX-DON-SLC-DVR-CZR-VCR-VCX-NTL-HNT-PRT-VDC</v>
      </c>
      <c r="Q63" s="243" t="str">
        <f>_xlfn.IFNA(VLOOKUP(ETMRoutes[[#This Row],[RouteType]],RouteType[#Data],2,FALSE),"") &amp; ETMRoutes[[#This Row],[Depot]] &amp; ":" &amp; ETMRoutes[[#This Row],[RouteNo]] &amp; ":" &amp; ETMRoutes[[#This Row],[ReverseStageCodes]]</f>
        <v>MRG:62:VDC-PRT-HNT-NTL-VCX-VCR-CZR-DVR-SLC-DON-UGX-KVN-CLO-RVN-RVC-ZMB-SVO-SOM-TMO-QCT-QPM-PRD-CTA-GDI-PBT-DNK-LPI-GNP-MEL-RVF-APH-PJF-MRK-MRG</v>
      </c>
      <c r="R63" s="243">
        <f>ETMRoutes[[#This Row],[RouteNo]]</f>
        <v>62</v>
      </c>
      <c r="S63" s="264" cm="1">
        <f t="array" ref="S63">SUMPRODUCT(  ( (ETMRoutes[StageCodes]=ETMRoutes[[#This Row],[StageCodes]])+0 )*1 )</f>
        <v>1</v>
      </c>
      <c r="T63" s="243" cm="1">
        <f t="array" ref="T63">SUMPRODUCT(  ( (ETMRoutes[ReverseStageCodes]=ETMRoutes[[#This Row],[StageCodes]])+0 )*1 )</f>
        <v>0</v>
      </c>
      <c r="U63" s="243" t="b" cm="1">
        <f t="array" ref="U63">AND(ETMRoutes[[#This Row],[StageCodes]]=ETMRoutes[[#This Row],[BaseStageCodes]], SUMPRODUCT( ( ($K$2:$K63=ETMRoutes[[#This Row],[StageCodes]])+0)*1) =1)</f>
        <v>1</v>
      </c>
      <c r="V63" s="273">
        <f>LEN(ETMRoutes[[#This Row],[StageCodes]])</f>
        <v>135</v>
      </c>
    </row>
    <row r="64" spans="1:22" ht="116" hidden="1">
      <c r="A64" s="260" t="s">
        <v>1844</v>
      </c>
      <c r="B64" s="242">
        <v>63</v>
      </c>
      <c r="C64" s="264" t="str">
        <f>ETMRoutes[[#This Row],[Depot]] &amp; ETMRoutes[[#This Row],[RouteNo]]</f>
        <v>MRG63</v>
      </c>
      <c r="D64" s="243" t="str" cm="1">
        <f t="array" ref="D64">INDEX(ETMRoutes[Full ETM Route No], MATCH(1,(ETMRoutes[[#This Row],[BaseStageCodes]]=ETMRoutes[StageCodes])*1,0))</f>
        <v>MRG63</v>
      </c>
      <c r="E64" s="243" t="s">
        <v>3738</v>
      </c>
      <c r="F64" s="243" t="s">
        <v>7287</v>
      </c>
      <c r="G64" s="243"/>
      <c r="H64" s="243">
        <v>39</v>
      </c>
      <c r="I64" s="243" t="s">
        <v>3515</v>
      </c>
      <c r="J64" s="269" t="s">
        <v>3739</v>
      </c>
      <c r="K64" s="269" t="s">
        <v>3740</v>
      </c>
      <c r="L64" s="273" t="s">
        <v>3741</v>
      </c>
      <c r="M64" t="s">
        <v>1844</v>
      </c>
      <c r="N64" t="s">
        <v>2772</v>
      </c>
      <c r="O64" s="273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243" t="str">
        <f>_xlfn.IFNA(VLOOKUP(ETMRoutes[[#This Row],[RouteType]],RouteType[#Data],2,FALSE),"") &amp; ETMRoutes[[#This Row],[Depot]] &amp;  ":" &amp; ETMRoutes[[#This Row],[RouteNo]] &amp; ":" &amp; ETMRoutes[[#This Row],[StageCodes]]</f>
        <v>MRG:63:MRG-MRK-PJF-APH-RVF-MEL-GNP-LPI-DNK-PBT-GDI-CTA-PRD-QPM-QCT-TMO-SOM-SVO-ZMB-RVC-RVN-CLO-KVN-UGX-DON-SLC</v>
      </c>
      <c r="Q64" s="243" t="str">
        <f>_xlfn.IFNA(VLOOKUP(ETMRoutes[[#This Row],[RouteType]],RouteType[#Data],2,FALSE),"") &amp; ETMRoutes[[#This Row],[Depot]] &amp; ":" &amp; ETMRoutes[[#This Row],[RouteNo]] &amp; ":" &amp; ETMRoutes[[#This Row],[ReverseStageCodes]]</f>
        <v>MRG:63:SLC-DON-UGX-KVN-CLO-RVN-RVC-ZMB-SVO-SOM-TMO-QCT-QPM-PRD-CTA-GDI-PBT-DNK-LPI-GNP-MEL-RVF-APH-PJF-MRK-MRG</v>
      </c>
      <c r="R64" s="243">
        <f>ETMRoutes[[#This Row],[RouteNo]]</f>
        <v>63</v>
      </c>
      <c r="S64" s="264" cm="1">
        <f t="array" ref="S64">SUMPRODUCT(  ( (ETMRoutes[StageCodes]=ETMRoutes[[#This Row],[StageCodes]])+0 )*1 )</f>
        <v>1</v>
      </c>
      <c r="T64" s="243" cm="1">
        <f t="array" ref="T64">SUMPRODUCT(  ( (ETMRoutes[ReverseStageCodes]=ETMRoutes[[#This Row],[StageCodes]])+0 )*1 )</f>
        <v>0</v>
      </c>
      <c r="U64" s="243" t="b" cm="1">
        <f t="array" ref="U64">AND(ETMRoutes[[#This Row],[StageCodes]]=ETMRoutes[[#This Row],[BaseStageCodes]], SUMPRODUCT( ( ($K$2:$K64=ETMRoutes[[#This Row],[StageCodes]])+0)*1) =1)</f>
        <v>1</v>
      </c>
      <c r="V64" s="273">
        <f>LEN(ETMRoutes[[#This Row],[StageCodes]])</f>
        <v>103</v>
      </c>
    </row>
    <row r="65" spans="1:22" ht="101.5" hidden="1">
      <c r="A65" s="260" t="s">
        <v>1844</v>
      </c>
      <c r="B65" s="242">
        <v>64</v>
      </c>
      <c r="C65" s="264" t="str">
        <f>ETMRoutes[[#This Row],[Depot]] &amp; ETMRoutes[[#This Row],[RouteNo]]</f>
        <v>MRG64</v>
      </c>
      <c r="D65" s="243" t="str" cm="1">
        <f t="array" ref="D65">INDEX(ETMRoutes[Full ETM Route No], MATCH(1,(ETMRoutes[[#This Row],[BaseStageCodes]]=ETMRoutes[StageCodes])*1,0))</f>
        <v>MRG64</v>
      </c>
      <c r="E65" s="243" t="s">
        <v>3742</v>
      </c>
      <c r="F65" s="243" t="s">
        <v>7288</v>
      </c>
      <c r="G65" s="243"/>
      <c r="H65" s="243">
        <v>34</v>
      </c>
      <c r="I65" s="243" t="s">
        <v>3515</v>
      </c>
      <c r="J65" s="269" t="s">
        <v>3743</v>
      </c>
      <c r="K65" s="269" t="s">
        <v>3744</v>
      </c>
      <c r="L65" s="273" t="s">
        <v>3745</v>
      </c>
      <c r="M65" t="s">
        <v>1844</v>
      </c>
      <c r="N65" t="s">
        <v>1935</v>
      </c>
      <c r="O65" s="273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243" t="str">
        <f>_xlfn.IFNA(VLOOKUP(ETMRoutes[[#This Row],[RouteType]],RouteType[#Data],2,FALSE),"") &amp; ETMRoutes[[#This Row],[Depot]] &amp;  ":" &amp; ETMRoutes[[#This Row],[RouteNo]] &amp; ":" &amp; ETMRoutes[[#This Row],[StageCodes]]</f>
        <v>MRG:64:MRG-MRK-PJF-APH-RVF-MEL-GNP-LPI-DNK-PBT-GDI-CTA-PRD-QPM-QCT-TMO-SOM-SVO-ZMB-RVC-RVN-MKR-BNE-MKP</v>
      </c>
      <c r="Q65" s="243" t="str">
        <f>_xlfn.IFNA(VLOOKUP(ETMRoutes[[#This Row],[RouteType]],RouteType[#Data],2,FALSE),"") &amp; ETMRoutes[[#This Row],[Depot]] &amp; ":" &amp; ETMRoutes[[#This Row],[RouteNo]] &amp; ":" &amp; ETMRoutes[[#This Row],[ReverseStageCodes]]</f>
        <v>MRG:64:MKP-BNE-MKR-RVN-RVC-ZMB-SVO-SOM-TMO-QCT-QPM-PRD-CTA-GDI-PBT-DNK-LPI-GNP-MEL-RVF-APH-PJF-MRK-MRG</v>
      </c>
      <c r="R65" s="243">
        <f>ETMRoutes[[#This Row],[RouteNo]]</f>
        <v>64</v>
      </c>
      <c r="S65" s="264" cm="1">
        <f t="array" ref="S65">SUMPRODUCT(  ( (ETMRoutes[StageCodes]=ETMRoutes[[#This Row],[StageCodes]])+0 )*1 )</f>
        <v>1</v>
      </c>
      <c r="T65" s="243" cm="1">
        <f t="array" ref="T65">SUMPRODUCT(  ( (ETMRoutes[ReverseStageCodes]=ETMRoutes[[#This Row],[StageCodes]])+0 )*1 )</f>
        <v>0</v>
      </c>
      <c r="U65" s="243" t="b" cm="1">
        <f t="array" ref="U65">AND(ETMRoutes[[#This Row],[StageCodes]]=ETMRoutes[[#This Row],[BaseStageCodes]], SUMPRODUCT( ( ($K$2:$K65=ETMRoutes[[#This Row],[StageCodes]])+0)*1) =1)</f>
        <v>1</v>
      </c>
      <c r="V65" s="273">
        <f>LEN(ETMRoutes[[#This Row],[StageCodes]])</f>
        <v>95</v>
      </c>
    </row>
    <row r="66" spans="1:22" ht="116" hidden="1">
      <c r="A66" s="260" t="s">
        <v>1844</v>
      </c>
      <c r="B66" s="242">
        <v>65</v>
      </c>
      <c r="C66" s="264" t="str">
        <f>ETMRoutes[[#This Row],[Depot]] &amp; ETMRoutes[[#This Row],[RouteNo]]</f>
        <v>MRG65</v>
      </c>
      <c r="D66" s="243" t="str" cm="1">
        <f t="array" ref="D66">INDEX(ETMRoutes[Full ETM Route No], MATCH(1,(ETMRoutes[[#This Row],[BaseStageCodes]]=ETMRoutes[StageCodes])*1,0))</f>
        <v>MRG65</v>
      </c>
      <c r="E66" s="243" t="s">
        <v>3746</v>
      </c>
      <c r="F66" s="243" t="s">
        <v>5785</v>
      </c>
      <c r="G66" s="243"/>
      <c r="H66" s="243">
        <v>36</v>
      </c>
      <c r="I66" s="243" t="s">
        <v>3515</v>
      </c>
      <c r="J66" s="269" t="s">
        <v>3747</v>
      </c>
      <c r="K66" s="269" t="s">
        <v>3491</v>
      </c>
      <c r="L66" s="273" t="s">
        <v>3748</v>
      </c>
      <c r="M66" t="s">
        <v>1844</v>
      </c>
      <c r="N66" t="s">
        <v>1489</v>
      </c>
      <c r="O66" s="273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243" t="str">
        <f>_xlfn.IFNA(VLOOKUP(ETMRoutes[[#This Row],[RouteType]],RouteType[#Data],2,FALSE),"") &amp; ETMRoutes[[#This Row],[Depot]] &amp;  ":" &amp; ETMRoutes[[#This Row],[RouteNo]] &amp; ":" &amp; ETMRoutes[[#This Row],[StageCodes]]</f>
        <v>MRG:65:MRG-MRK-PJF-APH-RVF-MEL-GNP-LPI-DNK-PBT-GDI-CTA-PRD-QPM-QCT-TMO-TNK-KAK-BSI-CUR-SVD-DDE-GDN-GDM-PRU-AUD-DNM-KLY</v>
      </c>
      <c r="Q66" s="243" t="str">
        <f>_xlfn.IFNA(VLOOKUP(ETMRoutes[[#This Row],[RouteType]],RouteType[#Data],2,FALSE),"") &amp; ETMRoutes[[#This Row],[Depot]] &amp; ":" &amp; ETMRoutes[[#This Row],[RouteNo]] &amp; ":" &amp; ETMRoutes[[#This Row],[ReverseStageCodes]]</f>
        <v>MRG:65:KLY-DNM-AUD-PRU-GDM-GDN-DDE-SVD-CUR-BSI-KAK-TNK-TMO-QCT-QPM-PRD-CTA-GDI-PBT-DNK-LPI-GNP-MEL-RVF-APH-PJF-MRK-MRG</v>
      </c>
      <c r="R66" s="243">
        <f>ETMRoutes[[#This Row],[RouteNo]]</f>
        <v>65</v>
      </c>
      <c r="S66" s="264" cm="1">
        <f t="array" ref="S66">SUMPRODUCT(  ( (ETMRoutes[StageCodes]=ETMRoutes[[#This Row],[StageCodes]])+0 )*1 )</f>
        <v>2</v>
      </c>
      <c r="T66" s="243" cm="1">
        <f t="array" ref="T66">SUMPRODUCT(  ( (ETMRoutes[ReverseStageCodes]=ETMRoutes[[#This Row],[StageCodes]])+0 )*1 )</f>
        <v>0</v>
      </c>
      <c r="U66" s="243" t="b" cm="1">
        <f t="array" ref="U66">AND(ETMRoutes[[#This Row],[StageCodes]]=ETMRoutes[[#This Row],[BaseStageCodes]], SUMPRODUCT( ( ($K$2:$K66=ETMRoutes[[#This Row],[StageCodes]])+0)*1) =1)</f>
        <v>1</v>
      </c>
      <c r="V66" s="273">
        <f>LEN(ETMRoutes[[#This Row],[StageCodes]])</f>
        <v>111</v>
      </c>
    </row>
    <row r="67" spans="1:22" ht="101.5" hidden="1">
      <c r="A67" s="260" t="s">
        <v>1844</v>
      </c>
      <c r="B67" s="242">
        <v>66</v>
      </c>
      <c r="C67" s="264" t="str">
        <f>ETMRoutes[[#This Row],[Depot]] &amp; ETMRoutes[[#This Row],[RouteNo]]</f>
        <v>MRG66</v>
      </c>
      <c r="D67" s="243" t="str" cm="1">
        <f t="array" ref="D67">INDEX(ETMRoutes[Full ETM Route No], MATCH(1,(ETMRoutes[[#This Row],[BaseStageCodes]]=ETMRoutes[StageCodes])*1,0))</f>
        <v>MRG66</v>
      </c>
      <c r="E67" s="243" t="s">
        <v>3746</v>
      </c>
      <c r="F67" s="243" t="s">
        <v>5785</v>
      </c>
      <c r="G67" s="243"/>
      <c r="H67" s="243">
        <v>38</v>
      </c>
      <c r="I67" s="243" t="s">
        <v>3515</v>
      </c>
      <c r="J67" s="269" t="s">
        <v>3749</v>
      </c>
      <c r="K67" s="269" t="s">
        <v>3750</v>
      </c>
      <c r="L67" s="273" t="s">
        <v>3751</v>
      </c>
      <c r="M67" t="s">
        <v>1844</v>
      </c>
      <c r="N67" t="s">
        <v>1489</v>
      </c>
      <c r="O67" s="273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243" t="str">
        <f>_xlfn.IFNA(VLOOKUP(ETMRoutes[[#This Row],[RouteType]],RouteType[#Data],2,FALSE),"") &amp; ETMRoutes[[#This Row],[Depot]] &amp;  ":" &amp; ETMRoutes[[#This Row],[RouteNo]] &amp; ":" &amp; ETMRoutes[[#This Row],[StageCodes]]</f>
        <v>MRG:66:MRG-BOR-CLC-SON-MAN-CTM-CRC-TMB-MCZ-RNB-GRD-CTT-ASD-XLN-ODR-VRA-ACR-CUR-SVD-DDE-GDN-GDM-PRU-AUD-DNM-KLY</v>
      </c>
      <c r="Q67" s="243" t="str">
        <f>_xlfn.IFNA(VLOOKUP(ETMRoutes[[#This Row],[RouteType]],RouteType[#Data],2,FALSE),"") &amp; ETMRoutes[[#This Row],[Depot]] &amp; ":" &amp; ETMRoutes[[#This Row],[RouteNo]] &amp; ":" &amp; ETMRoutes[[#This Row],[ReverseStageCodes]]</f>
        <v>MRG:66:KLY-DNM-AUD-PRU-GDM-GDN-DDE-SVD-CUR-ACR-VRA-ODR-XLN-ASD-CTT-GRD-RNB-MCZ-TMB-CRC-CTM-MAN-SON-CLC-BOR-MRG</v>
      </c>
      <c r="R67" s="243">
        <f>ETMRoutes[[#This Row],[RouteNo]]</f>
        <v>66</v>
      </c>
      <c r="S67" s="264" cm="1">
        <f t="array" ref="S67">SUMPRODUCT(  ( (ETMRoutes[StageCodes]=ETMRoutes[[#This Row],[StageCodes]])+0 )*1 )</f>
        <v>1</v>
      </c>
      <c r="T67" s="243" cm="1">
        <f t="array" ref="T67">SUMPRODUCT(  ( (ETMRoutes[ReverseStageCodes]=ETMRoutes[[#This Row],[StageCodes]])+0 )*1 )</f>
        <v>0</v>
      </c>
      <c r="U67" s="243" t="b" cm="1">
        <f t="array" ref="U67">AND(ETMRoutes[[#This Row],[StageCodes]]=ETMRoutes[[#This Row],[BaseStageCodes]], SUMPRODUCT( ( ($K$2:$K67=ETMRoutes[[#This Row],[StageCodes]])+0)*1) =1)</f>
        <v>1</v>
      </c>
      <c r="V67" s="273">
        <f>LEN(ETMRoutes[[#This Row],[StageCodes]])</f>
        <v>103</v>
      </c>
    </row>
    <row r="68" spans="1:22" ht="101.5" hidden="1">
      <c r="A68" s="260" t="s">
        <v>1844</v>
      </c>
      <c r="B68" s="242">
        <v>67</v>
      </c>
      <c r="C68" s="264" t="str">
        <f>ETMRoutes[[#This Row],[Depot]] &amp; ETMRoutes[[#This Row],[RouteNo]]</f>
        <v>MRG67</v>
      </c>
      <c r="D68" s="243" t="str" cm="1">
        <f t="array" ref="D68">INDEX(ETMRoutes[Full ETM Route No], MATCH(1,(ETMRoutes[[#This Row],[BaseStageCodes]]=ETMRoutes[StageCodes])*1,0))</f>
        <v>MRG67</v>
      </c>
      <c r="E68" s="243" t="s">
        <v>3752</v>
      </c>
      <c r="F68" s="243" t="s">
        <v>7289</v>
      </c>
      <c r="G68" s="243"/>
      <c r="H68" s="243">
        <v>36</v>
      </c>
      <c r="I68" s="243" t="s">
        <v>3515</v>
      </c>
      <c r="J68" s="269" t="s">
        <v>3753</v>
      </c>
      <c r="K68" s="269" t="s">
        <v>3486</v>
      </c>
      <c r="L68" s="273" t="s">
        <v>3754</v>
      </c>
      <c r="M68" t="s">
        <v>1844</v>
      </c>
      <c r="N68" t="s">
        <v>2291</v>
      </c>
      <c r="O68" s="273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243" t="str">
        <f>_xlfn.IFNA(VLOOKUP(ETMRoutes[[#This Row],[RouteType]],RouteType[#Data],2,FALSE),"") &amp; ETMRoutes[[#This Row],[Depot]] &amp;  ":" &amp; ETMRoutes[[#This Row],[RouteNo]] &amp; ":" &amp; ETMRoutes[[#This Row],[StageCodes]]</f>
        <v>MRG:67:MRG-MRK-PJF-APH-RVF-MEL-GNP-LPI-DNK-PBT-GDI-CTA-PRD-QPM-IGM-ABL-TKR-KPR-CVR-ZLA-MAN-VTO-PIR</v>
      </c>
      <c r="Q68" s="243" t="str">
        <f>_xlfn.IFNA(VLOOKUP(ETMRoutes[[#This Row],[RouteType]],RouteType[#Data],2,FALSE),"") &amp; ETMRoutes[[#This Row],[Depot]] &amp; ":" &amp; ETMRoutes[[#This Row],[RouteNo]] &amp; ":" &amp; ETMRoutes[[#This Row],[ReverseStageCodes]]</f>
        <v>MRG:67:PIR-VTO-MAN-ZLA-CVR-KPR-TKR-ABL-IGM-QPM-PRD-CTA-GDI-PBT-DNK-LPI-GNP-MEL-RVF-APH-PJF-MRK-MRG</v>
      </c>
      <c r="R68" s="243">
        <f>ETMRoutes[[#This Row],[RouteNo]]</f>
        <v>67</v>
      </c>
      <c r="S68" s="264" cm="1">
        <f t="array" ref="S68">SUMPRODUCT(  ( (ETMRoutes[StageCodes]=ETMRoutes[[#This Row],[StageCodes]])+0 )*1 )</f>
        <v>1</v>
      </c>
      <c r="T68" s="243" cm="1">
        <f t="array" ref="T68">SUMPRODUCT(  ( (ETMRoutes[ReverseStageCodes]=ETMRoutes[[#This Row],[StageCodes]])+0 )*1 )</f>
        <v>0</v>
      </c>
      <c r="U68" s="243" t="b" cm="1">
        <f t="array" ref="U68">AND(ETMRoutes[[#This Row],[StageCodes]]=ETMRoutes[[#This Row],[BaseStageCodes]], SUMPRODUCT( ( ($K$2:$K68=ETMRoutes[[#This Row],[StageCodes]])+0)*1) =1)</f>
        <v>1</v>
      </c>
      <c r="V68" s="273">
        <f>LEN(ETMRoutes[[#This Row],[StageCodes]])</f>
        <v>91</v>
      </c>
    </row>
    <row r="69" spans="1:22" ht="72.5" hidden="1">
      <c r="A69" s="261" t="s">
        <v>1844</v>
      </c>
      <c r="B69" s="244">
        <v>68</v>
      </c>
      <c r="C69" s="265" t="str">
        <f>ETMRoutes[[#This Row],[Depot]] &amp; ETMRoutes[[#This Row],[RouteNo]]</f>
        <v>MRG68</v>
      </c>
      <c r="D69" s="243" t="str" cm="1">
        <f t="array" ref="D69">INDEX(ETMRoutes[Full ETM Route No], MATCH(1,(ETMRoutes[[#This Row],[BaseStageCodes]]=ETMRoutes[StageCodes])*1,0))</f>
        <v>MRG23</v>
      </c>
      <c r="E69" s="245" t="s">
        <v>3585</v>
      </c>
      <c r="F69" s="245" t="s">
        <v>5761</v>
      </c>
      <c r="G69" s="245"/>
      <c r="H69" s="245">
        <v>26</v>
      </c>
      <c r="I69" s="245" t="s">
        <v>3515</v>
      </c>
      <c r="J69" s="269" t="s">
        <v>3591</v>
      </c>
      <c r="K69" s="269" t="s">
        <v>3592</v>
      </c>
      <c r="L69" s="273" t="s">
        <v>3593</v>
      </c>
      <c r="M69" t="s">
        <v>1844</v>
      </c>
      <c r="N69" t="s">
        <v>1002</v>
      </c>
      <c r="O69" s="273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245" t="str">
        <f>_xlfn.IFNA(VLOOKUP(ETMRoutes[[#This Row],[RouteType]],RouteType[#Data],2,FALSE),"") &amp; ETMRoutes[[#This Row],[Depot]] &amp;  ":" &amp; ETMRoutes[[#This Row],[RouteNo]] &amp; ":" &amp; ETMRoutes[[#This Row],[StageCodes]]</f>
        <v>MRG:68:MRG-BOR-CLC-SON-MAN-CTM-CRC-TMB-MCZ-RNB-GRD-CTT-ASD-XLN-ODR-VRA-ACR-CUR</v>
      </c>
      <c r="Q69" s="245" t="str">
        <f>_xlfn.IFNA(VLOOKUP(ETMRoutes[[#This Row],[RouteType]],RouteType[#Data],2,FALSE),"") &amp; ETMRoutes[[#This Row],[Depot]] &amp; ":" &amp; ETMRoutes[[#This Row],[RouteNo]] &amp; ":" &amp; ETMRoutes[[#This Row],[ReverseStageCodes]]</f>
        <v>MRG:68:CUR-ACR-VRA-ODR-XLN-ASD-CTT-GRD-RNB-MCZ-TMB-CRC-CTM-MAN-SON-CLC-BOR-MRG</v>
      </c>
      <c r="R69" s="245">
        <f>ETMRoutes[[#This Row],[RouteNo]]</f>
        <v>68</v>
      </c>
      <c r="S69" s="265" cm="1">
        <f t="array" ref="S69">SUMPRODUCT(  ( (ETMRoutes[StageCodes]=ETMRoutes[[#This Row],[StageCodes]])+0 )*1 )</f>
        <v>2</v>
      </c>
      <c r="T69" s="243" cm="1">
        <f t="array" ref="T69">SUMPRODUCT(  ( (ETMRoutes[ReverseStageCodes]=ETMRoutes[[#This Row],[StageCodes]])+0 )*1 )</f>
        <v>0</v>
      </c>
      <c r="U69" s="243" t="b" cm="1">
        <f t="array" ref="U69">AND(ETMRoutes[[#This Row],[StageCodes]]=ETMRoutes[[#This Row],[BaseStageCodes]], SUMPRODUCT( ( ($K$2:$K69=ETMRoutes[[#This Row],[StageCodes]])+0)*1) =1)</f>
        <v>0</v>
      </c>
      <c r="V69" s="273">
        <f>LEN(ETMRoutes[[#This Row],[StageCodes]])</f>
        <v>71</v>
      </c>
    </row>
    <row r="70" spans="1:22" ht="43.5" hidden="1">
      <c r="A70" s="260" t="s">
        <v>1844</v>
      </c>
      <c r="B70" s="242">
        <v>69</v>
      </c>
      <c r="C70" s="264" t="str">
        <f>ETMRoutes[[#This Row],[Depot]] &amp; ETMRoutes[[#This Row],[RouteNo]]</f>
        <v>MRG69</v>
      </c>
      <c r="D70" s="243" t="str" cm="1">
        <f t="array" ref="D70">INDEX(ETMRoutes[Full ETM Route No], MATCH(1,(ETMRoutes[[#This Row],[BaseStageCodes]]=ETMRoutes[StageCodes])*1,0))</f>
        <v>MRG69</v>
      </c>
      <c r="E70" s="243" t="s">
        <v>3755</v>
      </c>
      <c r="F70" s="243" t="s">
        <v>7290</v>
      </c>
      <c r="G70" s="243" t="s">
        <v>1761</v>
      </c>
      <c r="H70" s="243">
        <v>18</v>
      </c>
      <c r="I70" s="243" t="s">
        <v>3515</v>
      </c>
      <c r="J70" s="269" t="s">
        <v>3756</v>
      </c>
      <c r="K70" s="269" t="s">
        <v>3757</v>
      </c>
      <c r="L70" s="273" t="s">
        <v>3758</v>
      </c>
      <c r="M70" t="s">
        <v>1844</v>
      </c>
      <c r="N70" t="s">
        <v>1332</v>
      </c>
      <c r="O70" s="273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243" t="str">
        <f>_xlfn.IFNA(VLOOKUP(ETMRoutes[[#This Row],[RouteType]],RouteType[#Data],2,FALSE),"") &amp; ETMRoutes[[#This Row],[Depot]] &amp;  ":" &amp; ETMRoutes[[#This Row],[RouteNo]] &amp; ":" &amp; ETMRoutes[[#This Row],[StageCodes]]</f>
        <v>MRG:69:MRG-BOR-CLC-SON-MAN-CTM-CRC-TMB-MCZ-RNB-GRD</v>
      </c>
      <c r="Q70" s="243" t="str">
        <f>_xlfn.IFNA(VLOOKUP(ETMRoutes[[#This Row],[RouteType]],RouteType[#Data],2,FALSE),"") &amp; ETMRoutes[[#This Row],[Depot]] &amp; ":" &amp; ETMRoutes[[#This Row],[RouteNo]] &amp; ":" &amp; ETMRoutes[[#This Row],[ReverseStageCodes]]</f>
        <v>MRG:69:GRD-RNB-MCZ-TMB-CRC-CTM-MAN-SON-CLC-BOR-MRG</v>
      </c>
      <c r="R70" s="243">
        <f>ETMRoutes[[#This Row],[RouteNo]]</f>
        <v>69</v>
      </c>
      <c r="S70" s="264" cm="1">
        <f t="array" ref="S70">SUMPRODUCT(  ( (ETMRoutes[StageCodes]=ETMRoutes[[#This Row],[StageCodes]])+0 )*1 )</f>
        <v>1</v>
      </c>
      <c r="T70" s="243" cm="1">
        <f t="array" ref="T70">SUMPRODUCT(  ( (ETMRoutes[ReverseStageCodes]=ETMRoutes[[#This Row],[StageCodes]])+0 )*1 )</f>
        <v>0</v>
      </c>
      <c r="U70" s="243" t="b" cm="1">
        <f t="array" ref="U70">AND(ETMRoutes[[#This Row],[StageCodes]]=ETMRoutes[[#This Row],[BaseStageCodes]], SUMPRODUCT( ( ($K$2:$K70=ETMRoutes[[#This Row],[StageCodes]])+0)*1) =1)</f>
        <v>1</v>
      </c>
      <c r="V70" s="273">
        <f>LEN(ETMRoutes[[#This Row],[StageCodes]])</f>
        <v>43</v>
      </c>
    </row>
    <row r="71" spans="1:22" ht="43.5" hidden="1">
      <c r="A71" s="260" t="s">
        <v>1844</v>
      </c>
      <c r="B71" s="242">
        <v>70</v>
      </c>
      <c r="C71" s="264" t="str">
        <f>ETMRoutes[[#This Row],[Depot]] &amp; ETMRoutes[[#This Row],[RouteNo]]</f>
        <v>MRG70</v>
      </c>
      <c r="D71" s="243" t="str" cm="1">
        <f t="array" ref="D71">INDEX(ETMRoutes[Full ETM Route No], MATCH(1,(ETMRoutes[[#This Row],[BaseStageCodes]]=ETMRoutes[StageCodes])*1,0))</f>
        <v>MRG70</v>
      </c>
      <c r="E71" s="243" t="s">
        <v>3755</v>
      </c>
      <c r="F71" s="243" t="s">
        <v>7290</v>
      </c>
      <c r="G71" s="243" t="s">
        <v>455</v>
      </c>
      <c r="H71" s="243">
        <v>16</v>
      </c>
      <c r="I71" s="243" t="s">
        <v>3515</v>
      </c>
      <c r="J71" s="269" t="s">
        <v>3759</v>
      </c>
      <c r="K71" s="269" t="s">
        <v>3760</v>
      </c>
      <c r="L71" s="273" t="s">
        <v>3761</v>
      </c>
      <c r="M71" t="s">
        <v>1844</v>
      </c>
      <c r="N71" t="s">
        <v>1332</v>
      </c>
      <c r="O71" s="273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243" t="str">
        <f>_xlfn.IFNA(VLOOKUP(ETMRoutes[[#This Row],[RouteType]],RouteType[#Data],2,FALSE),"") &amp; ETMRoutes[[#This Row],[Depot]] &amp;  ":" &amp; ETMRoutes[[#This Row],[RouteNo]] &amp; ":" &amp; ETMRoutes[[#This Row],[StageCodes]]</f>
        <v>MRG:70:MRG-BOR-CLC-SON-MAN-CTM-CRC-ASH-ZIT-ZRE-GRD</v>
      </c>
      <c r="Q71" s="243" t="str">
        <f>_xlfn.IFNA(VLOOKUP(ETMRoutes[[#This Row],[RouteType]],RouteType[#Data],2,FALSE),"") &amp; ETMRoutes[[#This Row],[Depot]] &amp; ":" &amp; ETMRoutes[[#This Row],[RouteNo]] &amp; ":" &amp; ETMRoutes[[#This Row],[ReverseStageCodes]]</f>
        <v>MRG:70:GRD-ZRE-ZIT-ASH-CRC-CTM-MAN-SON-CLC-BOR-MRG</v>
      </c>
      <c r="R71" s="243">
        <f>ETMRoutes[[#This Row],[RouteNo]]</f>
        <v>70</v>
      </c>
      <c r="S71" s="264" cm="1">
        <f t="array" ref="S71">SUMPRODUCT(  ( (ETMRoutes[StageCodes]=ETMRoutes[[#This Row],[StageCodes]])+0 )*1 )</f>
        <v>1</v>
      </c>
      <c r="T71" s="243" cm="1">
        <f t="array" ref="T71">SUMPRODUCT(  ( (ETMRoutes[ReverseStageCodes]=ETMRoutes[[#This Row],[StageCodes]])+0 )*1 )</f>
        <v>0</v>
      </c>
      <c r="U71" s="243" t="b" cm="1">
        <f t="array" ref="U71">AND(ETMRoutes[[#This Row],[StageCodes]]=ETMRoutes[[#This Row],[BaseStageCodes]], SUMPRODUCT( ( ($K$2:$K71=ETMRoutes[[#This Row],[StageCodes]])+0)*1) =1)</f>
        <v>1</v>
      </c>
      <c r="V71" s="273">
        <f>LEN(ETMRoutes[[#This Row],[StageCodes]])</f>
        <v>43</v>
      </c>
    </row>
    <row r="72" spans="1:22" ht="43.5" hidden="1">
      <c r="A72" s="260" t="s">
        <v>1844</v>
      </c>
      <c r="B72" s="242">
        <v>71</v>
      </c>
      <c r="C72" s="264" t="str">
        <f>ETMRoutes[[#This Row],[Depot]] &amp; ETMRoutes[[#This Row],[RouteNo]]</f>
        <v>MRG71</v>
      </c>
      <c r="D72" s="243" t="str" cm="1">
        <f t="array" ref="D72">INDEX(ETMRoutes[Full ETM Route No], MATCH(1,(ETMRoutes[[#This Row],[BaseStageCodes]]=ETMRoutes[StageCodes])*1,0))</f>
        <v>MRG71</v>
      </c>
      <c r="E72" s="243" t="s">
        <v>3762</v>
      </c>
      <c r="F72" s="243" t="s">
        <v>7291</v>
      </c>
      <c r="G72" s="243" t="s">
        <v>2453</v>
      </c>
      <c r="H72" s="243">
        <v>17</v>
      </c>
      <c r="I72" s="243" t="s">
        <v>3515</v>
      </c>
      <c r="J72" s="269" t="s">
        <v>3763</v>
      </c>
      <c r="K72" s="269" t="s">
        <v>3764</v>
      </c>
      <c r="L72" s="273" t="s">
        <v>3765</v>
      </c>
      <c r="M72" t="s">
        <v>1935</v>
      </c>
      <c r="N72" t="s">
        <v>1149</v>
      </c>
      <c r="O72" s="273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243" t="str">
        <f>_xlfn.IFNA(VLOOKUP(ETMRoutes[[#This Row],[RouteType]],RouteType[#Data],2,FALSE),"") &amp; ETMRoutes[[#This Row],[Depot]] &amp;  ":" &amp; ETMRoutes[[#This Row],[RouteNo]] &amp; ":" &amp; ETMRoutes[[#This Row],[StageCodes]]</f>
        <v>MRG:71:MKP-BNE-MKR-RVN-CLO-KVN-UGX-DON</v>
      </c>
      <c r="Q72" s="243" t="str">
        <f>_xlfn.IFNA(VLOOKUP(ETMRoutes[[#This Row],[RouteType]],RouteType[#Data],2,FALSE),"") &amp; ETMRoutes[[#This Row],[Depot]] &amp; ":" &amp; ETMRoutes[[#This Row],[RouteNo]] &amp; ":" &amp; ETMRoutes[[#This Row],[ReverseStageCodes]]</f>
        <v>MRG:71:DON-UGX-KVN-CLO-RVN-MKR-BNE-MKP</v>
      </c>
      <c r="R72" s="243">
        <f>ETMRoutes[[#This Row],[RouteNo]]</f>
        <v>71</v>
      </c>
      <c r="S72" s="264" cm="1">
        <f t="array" ref="S72">SUMPRODUCT(  ( (ETMRoutes[StageCodes]=ETMRoutes[[#This Row],[StageCodes]])+0 )*1 )</f>
        <v>1</v>
      </c>
      <c r="T72" s="243" cm="1">
        <f t="array" ref="T72">SUMPRODUCT(  ( (ETMRoutes[ReverseStageCodes]=ETMRoutes[[#This Row],[StageCodes]])+0 )*1 )</f>
        <v>0</v>
      </c>
      <c r="U72" s="243" t="b" cm="1">
        <f t="array" ref="U72">AND(ETMRoutes[[#This Row],[StageCodes]]=ETMRoutes[[#This Row],[BaseStageCodes]], SUMPRODUCT( ( ($K$2:$K72=ETMRoutes[[#This Row],[StageCodes]])+0)*1) =1)</f>
        <v>1</v>
      </c>
      <c r="V72" s="273">
        <f>LEN(ETMRoutes[[#This Row],[StageCodes]])</f>
        <v>31</v>
      </c>
    </row>
    <row r="73" spans="1:22" ht="246.5" hidden="1">
      <c r="A73" s="260" t="s">
        <v>1844</v>
      </c>
      <c r="B73" s="242">
        <v>72</v>
      </c>
      <c r="C73" s="264" t="str">
        <f>ETMRoutes[[#This Row],[Depot]] &amp; ETMRoutes[[#This Row],[RouteNo]]</f>
        <v>MRG72</v>
      </c>
      <c r="D73" s="243" t="str" cm="1">
        <f t="array" ref="D73">INDEX(ETMRoutes[Full ETM Route No], MATCH(1,(ETMRoutes[[#This Row],[BaseStageCodes]]=ETMRoutes[StageCodes])*1,0))</f>
        <v>MRG72</v>
      </c>
      <c r="E73" s="243" t="s">
        <v>3766</v>
      </c>
      <c r="F73" s="243" t="s">
        <v>7292</v>
      </c>
      <c r="G73" s="243"/>
      <c r="H73" s="243">
        <v>92</v>
      </c>
      <c r="I73" s="243" t="s">
        <v>3515</v>
      </c>
      <c r="J73" s="269" t="s">
        <v>3767</v>
      </c>
      <c r="K73" s="269" t="s">
        <v>3768</v>
      </c>
      <c r="L73" s="273" t="s">
        <v>3769</v>
      </c>
      <c r="M73" t="s">
        <v>2202</v>
      </c>
      <c r="N73" t="s">
        <v>2094</v>
      </c>
      <c r="O73" s="273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243" t="str">
        <f>_xlfn.IFNA(VLOOKUP(ETMRoutes[[#This Row],[RouteType]],RouteType[#Data],2,FALSE),"") &amp; ETMRoutes[[#This Row],[Depot]] &amp;  ":" &amp; ETMRoutes[[#This Row],[RouteNo]] &amp; ":" &amp; ETMRoutes[[#This Row],[StageCodes]]</f>
        <v>MRG:72:PNJ-STX-GMC-BWS-SRD-GVL-PLR-AGS-CRT-FZT-BRX-TTN-PRN-VRN-SNL-ANL-RMD-NUV-MRG-MRK-PJF-APH-RVF-MEL-GNP-LPI-DNK-PBT-GDI-CTA-PRD-QPM-QCT-TMO-TNK-KAK-BSI-CUR-SJL-CCP-GPC-SGC-SGD-MAS-SGM-PGM-UGE-DSW-VLK-BAR-BHT-MLK-VLN-VLS-VDC-PRT-HNT-VCX-NTL</v>
      </c>
      <c r="Q73" s="243" t="str">
        <f>_xlfn.IFNA(VLOOKUP(ETMRoutes[[#This Row],[RouteType]],RouteType[#Data],2,FALSE),"") &amp; ETMRoutes[[#This Row],[Depot]] &amp; ":" &amp; ETMRoutes[[#This Row],[RouteNo]] &amp; ":" &amp; ETMRoutes[[#This Row],[ReverseStageCodes]]</f>
        <v>MRG:72:NTL-VCX-HNT-PRT-VDC-VLS-VLN-MLK-BHT-BAR-VLK-DSW-UGE-PGM-SGM-MAS-SGD-SGC-GPC-CCP-SJL-CUR-BSI-KAK-TNK-TMO-QCT-QPM-PRD-CTA-GDI-PBT-DNK-LPI-GNP-MEL-RVF-APH-PJF-MRK-MRG-NUV-RMD-ANL-SNL-VRN-PRN-TTN-BRX-FZT-CRT-AGS-PLR-GVL-SRD-BWS-GMC-STX-PNJ</v>
      </c>
      <c r="R73" s="243">
        <f>ETMRoutes[[#This Row],[RouteNo]]</f>
        <v>72</v>
      </c>
      <c r="S73" s="264" cm="1">
        <f t="array" ref="S73">SUMPRODUCT(  ( (ETMRoutes[StageCodes]=ETMRoutes[[#This Row],[StageCodes]])+0 )*1 )</f>
        <v>1</v>
      </c>
      <c r="T73" s="243" cm="1">
        <f t="array" ref="T73">SUMPRODUCT(  ( (ETMRoutes[ReverseStageCodes]=ETMRoutes[[#This Row],[StageCodes]])+0 )*1 )</f>
        <v>0</v>
      </c>
      <c r="U73" s="243" t="b" cm="1">
        <f t="array" ref="U73">AND(ETMRoutes[[#This Row],[StageCodes]]=ETMRoutes[[#This Row],[BaseStageCodes]], SUMPRODUCT( ( ($K$2:$K73=ETMRoutes[[#This Row],[StageCodes]])+0)*1) =1)</f>
        <v>1</v>
      </c>
      <c r="V73" s="273">
        <f>LEN(ETMRoutes[[#This Row],[StageCodes]])</f>
        <v>235</v>
      </c>
    </row>
    <row r="74" spans="1:22" ht="217.5" hidden="1">
      <c r="A74" s="260" t="s">
        <v>1844</v>
      </c>
      <c r="B74" s="242">
        <v>73</v>
      </c>
      <c r="C74" s="264" t="str">
        <f>ETMRoutes[[#This Row],[Depot]] &amp; ETMRoutes[[#This Row],[RouteNo]]</f>
        <v>MRG73</v>
      </c>
      <c r="D74" s="243" t="str" cm="1">
        <f t="array" ref="D74">INDEX(ETMRoutes[Full ETM Route No], MATCH(1,(ETMRoutes[[#This Row],[BaseStageCodes]]=ETMRoutes[StageCodes])*1,0))</f>
        <v>MRG73</v>
      </c>
      <c r="E74" s="243" t="s">
        <v>3770</v>
      </c>
      <c r="F74" s="243" t="s">
        <v>7293</v>
      </c>
      <c r="G74" s="243"/>
      <c r="H74" s="243">
        <v>82</v>
      </c>
      <c r="I74" s="243" t="s">
        <v>3515</v>
      </c>
      <c r="J74" s="269" t="s">
        <v>3771</v>
      </c>
      <c r="K74" s="269" t="s">
        <v>3772</v>
      </c>
      <c r="L74" s="273" t="s">
        <v>3773</v>
      </c>
      <c r="M74" t="s">
        <v>2202</v>
      </c>
      <c r="N74" t="s">
        <v>2967</v>
      </c>
      <c r="O74" s="273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243" t="str">
        <f>_xlfn.IFNA(VLOOKUP(ETMRoutes[[#This Row],[RouteType]],RouteType[#Data],2,FALSE),"") &amp; ETMRoutes[[#This Row],[Depot]] &amp;  ":" &amp; ETMRoutes[[#This Row],[RouteNo]] &amp; ":" &amp; ETMRoutes[[#This Row],[StageCodes]]</f>
        <v>MRG:73:PNJ-STX-GMC-BWS-SRD-GVL-PLR-AGS-CRT-FZT-BRX-TTN-PRN-VRN-SNL-ANL-RMD-NUV-MRG-MRK-PJF-APH-RVF-MEL-GNP-LPI-DNK-PBT-GDI-CTA-PRD-QPM-QCT-TMO-SOM-SVO-ZMB-RVC-RVN-CLO-KVN-UGX-DON-SLC-DVR-CZR-VCR-VCX-NTL-HNT-PRT-VDC</v>
      </c>
      <c r="Q74" s="243" t="str">
        <f>_xlfn.IFNA(VLOOKUP(ETMRoutes[[#This Row],[RouteType]],RouteType[#Data],2,FALSE),"") &amp; ETMRoutes[[#This Row],[Depot]] &amp; ":" &amp; ETMRoutes[[#This Row],[RouteNo]] &amp; ":" &amp; ETMRoutes[[#This Row],[ReverseStageCodes]]</f>
        <v>MRG:73:VDC-PRT-HNT-NTL-VCX-VCR-CZR-DVR-SLC-DON-UGX-KVN-CLO-RVN-RVC-ZMB-SVO-SOM-TMO-QCT-QPM-PRD-CTA-GDI-PBT-DNK-LPI-GNP-MEL-RVF-APH-PJF-MRK-MRG-NUV-RMD-ANL-SNL-VRN-PRN-TTN-BRX-FZT-CRT-AGS-PLR-GVL-SRD-BWS-GMC-STX-PNJ</v>
      </c>
      <c r="R74" s="243">
        <f>ETMRoutes[[#This Row],[RouteNo]]</f>
        <v>73</v>
      </c>
      <c r="S74" s="264" cm="1">
        <f t="array" ref="S74">SUMPRODUCT(  ( (ETMRoutes[StageCodes]=ETMRoutes[[#This Row],[StageCodes]])+0 )*1 )</f>
        <v>1</v>
      </c>
      <c r="T74" s="243" cm="1">
        <f t="array" ref="T74">SUMPRODUCT(  ( (ETMRoutes[ReverseStageCodes]=ETMRoutes[[#This Row],[StageCodes]])+0 )*1 )</f>
        <v>0</v>
      </c>
      <c r="U74" s="243" t="b" cm="1">
        <f t="array" ref="U74">AND(ETMRoutes[[#This Row],[StageCodes]]=ETMRoutes[[#This Row],[BaseStageCodes]], SUMPRODUCT( ( ($K$2:$K74=ETMRoutes[[#This Row],[StageCodes]])+0)*1) =1)</f>
        <v>1</v>
      </c>
      <c r="V74" s="273">
        <f>LEN(ETMRoutes[[#This Row],[StageCodes]])</f>
        <v>207</v>
      </c>
    </row>
    <row r="75" spans="1:22" ht="159.5" hidden="1">
      <c r="A75" s="260" t="s">
        <v>1844</v>
      </c>
      <c r="B75" s="242">
        <v>74</v>
      </c>
      <c r="C75" s="264" t="str">
        <f>ETMRoutes[[#This Row],[Depot]] &amp; ETMRoutes[[#This Row],[RouteNo]]</f>
        <v>MRG74</v>
      </c>
      <c r="D75" s="243" t="str" cm="1">
        <f t="array" ref="D75">INDEX(ETMRoutes[Full ETM Route No], MATCH(1,(ETMRoutes[[#This Row],[BaseStageCodes]]=ETMRoutes[StageCodes])*1,0))</f>
        <v>MRG74</v>
      </c>
      <c r="E75" s="243" t="s">
        <v>3774</v>
      </c>
      <c r="F75" s="243" t="s">
        <v>7294</v>
      </c>
      <c r="G75" s="243" t="s">
        <v>2328</v>
      </c>
      <c r="H75" s="243">
        <v>62</v>
      </c>
      <c r="I75" s="243" t="s">
        <v>3515</v>
      </c>
      <c r="J75" s="269" t="s">
        <v>3775</v>
      </c>
      <c r="K75" s="269" t="s">
        <v>3776</v>
      </c>
      <c r="L75" s="273" t="s">
        <v>3777</v>
      </c>
      <c r="M75" t="s">
        <v>2202</v>
      </c>
      <c r="N75" t="s">
        <v>949</v>
      </c>
      <c r="O75" s="273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243" t="str">
        <f>_xlfn.IFNA(VLOOKUP(ETMRoutes[[#This Row],[RouteType]],RouteType[#Data],2,FALSE),"") &amp; ETMRoutes[[#This Row],[Depot]] &amp;  ":" &amp; ETMRoutes[[#This Row],[RouteNo]] &amp; ":" &amp; ETMRoutes[[#This Row],[StageCodes]]</f>
        <v>MRG:74:PNJ-RPT-FRY-RBD-RSC-SPD-BGN-OLD-PMP-COR-DLP-BNS-BHM-KDM-MGS-MDO-PTK-FMD-FCL-PND-UBZ-CUT-KND-CWS-HLX-NST-MRF-USG-SUG-DHB-DHA-SKT-DTR-MLM-DUD-NVW-CLM</v>
      </c>
      <c r="Q75" s="243" t="str">
        <f>_xlfn.IFNA(VLOOKUP(ETMRoutes[[#This Row],[RouteType]],RouteType[#Data],2,FALSE),"") &amp; ETMRoutes[[#This Row],[Depot]] &amp; ":" &amp; ETMRoutes[[#This Row],[RouteNo]] &amp; ":" &amp; ETMRoutes[[#This Row],[ReverseStageCodes]]</f>
        <v>MRG:74:CLM-NVW-DUD-MLM-DTR-SKT-DHA-DHB-SUG-USG-MRF-NST-HLX-CWS-KND-CUT-UBZ-PND-FCL-FMD-PTK-MDO-MGS-KDM-BHM-BNS-DLP-COR-PMP-OLD-BGN-SPD-RSC-RBD-FRY-RPT-PNJ</v>
      </c>
      <c r="R75" s="243">
        <f>ETMRoutes[[#This Row],[RouteNo]]</f>
        <v>74</v>
      </c>
      <c r="S75" s="264" cm="1">
        <f t="array" ref="S75">SUMPRODUCT(  ( (ETMRoutes[StageCodes]=ETMRoutes[[#This Row],[StageCodes]])+0 )*1 )</f>
        <v>1</v>
      </c>
      <c r="T75" s="243" cm="1">
        <f t="array" ref="T75">SUMPRODUCT(  ( (ETMRoutes[ReverseStageCodes]=ETMRoutes[[#This Row],[StageCodes]])+0 )*1 )</f>
        <v>0</v>
      </c>
      <c r="U75" s="243" t="b" cm="1">
        <f t="array" ref="U75">AND(ETMRoutes[[#This Row],[StageCodes]]=ETMRoutes[[#This Row],[BaseStageCodes]], SUMPRODUCT( ( ($K$2:$K75=ETMRoutes[[#This Row],[StageCodes]])+0)*1) =1)</f>
        <v>1</v>
      </c>
      <c r="V75" s="273">
        <f>LEN(ETMRoutes[[#This Row],[StageCodes]])</f>
        <v>147</v>
      </c>
    </row>
    <row r="76" spans="1:22" ht="174" hidden="1">
      <c r="A76" s="260" t="s">
        <v>1844</v>
      </c>
      <c r="B76" s="242">
        <v>75</v>
      </c>
      <c r="C76" s="264" t="str">
        <f>ETMRoutes[[#This Row],[Depot]] &amp; ETMRoutes[[#This Row],[RouteNo]]</f>
        <v>MRG75</v>
      </c>
      <c r="D76" s="243" t="str" cm="1">
        <f t="array" ref="D76">INDEX(ETMRoutes[Full ETM Route No], MATCH(1,(ETMRoutes[[#This Row],[BaseStageCodes]]=ETMRoutes[StageCodes])*1,0))</f>
        <v>MRG75</v>
      </c>
      <c r="E76" s="243" t="s">
        <v>3778</v>
      </c>
      <c r="F76" s="243" t="s">
        <v>7295</v>
      </c>
      <c r="G76" s="243"/>
      <c r="H76" s="243">
        <v>67</v>
      </c>
      <c r="I76" s="243" t="s">
        <v>3515</v>
      </c>
      <c r="J76" s="269" t="s">
        <v>3779</v>
      </c>
      <c r="K76" s="269" t="s">
        <v>3780</v>
      </c>
      <c r="L76" s="273" t="s">
        <v>3781</v>
      </c>
      <c r="M76" t="s">
        <v>2202</v>
      </c>
      <c r="N76" t="s">
        <v>2291</v>
      </c>
      <c r="O76" s="273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243" t="str">
        <f>_xlfn.IFNA(VLOOKUP(ETMRoutes[[#This Row],[RouteType]],RouteType[#Data],2,FALSE),"") &amp; ETMRoutes[[#This Row],[Depot]] &amp;  ":" &amp; ETMRoutes[[#This Row],[RouteNo]] &amp; ":" &amp; ETMRoutes[[#This Row],[StageCodes]]</f>
        <v>MRG:75:PNJ-STX-GMC-BWS-SRD-GVL-PLR-AGS-CRT-FZT-BRX-TTN-PRN-VRN-SNL-ANL-RMD-NUV-MRG-MRK-PJF-APH-RVF-MEL-GNP-LPI-DNK-PBT-GDI-CTA-PRD-QPM-IGM-ABL-TKR-KPR-CVR-ZLA-MAN-VTO-PIR</v>
      </c>
      <c r="Q76" s="243" t="str">
        <f>_xlfn.IFNA(VLOOKUP(ETMRoutes[[#This Row],[RouteType]],RouteType[#Data],2,FALSE),"") &amp; ETMRoutes[[#This Row],[Depot]] &amp; ":" &amp; ETMRoutes[[#This Row],[RouteNo]] &amp; ":" &amp; ETMRoutes[[#This Row],[ReverseStageCodes]]</f>
        <v>MRG:75:PIR-VTO-MAN-ZLA-CVR-KPR-TKR-ABL-IGM-QPM-PRD-CTA-GDI-PBT-DNK-LPI-GNP-MEL-RVF-APH-PJF-MRK-MRG-NUV-RMD-ANL-SNL-VRN-PRN-TTN-BRX-FZT-CRT-AGS-PLR-GVL-SRD-BWS-GMC-STX-PNJ</v>
      </c>
      <c r="R76" s="243">
        <f>ETMRoutes[[#This Row],[RouteNo]]</f>
        <v>75</v>
      </c>
      <c r="S76" s="264" cm="1">
        <f t="array" ref="S76">SUMPRODUCT(  ( (ETMRoutes[StageCodes]=ETMRoutes[[#This Row],[StageCodes]])+0 )*1 )</f>
        <v>1</v>
      </c>
      <c r="T76" s="243" cm="1">
        <f t="array" ref="T76">SUMPRODUCT(  ( (ETMRoutes[ReverseStageCodes]=ETMRoutes[[#This Row],[StageCodes]])+0 )*1 )</f>
        <v>0</v>
      </c>
      <c r="U76" s="243" t="b" cm="1">
        <f t="array" ref="U76">AND(ETMRoutes[[#This Row],[StageCodes]]=ETMRoutes[[#This Row],[BaseStageCodes]], SUMPRODUCT( ( ($K$2:$K76=ETMRoutes[[#This Row],[StageCodes]])+0)*1) =1)</f>
        <v>1</v>
      </c>
      <c r="V76" s="273">
        <f>LEN(ETMRoutes[[#This Row],[StageCodes]])</f>
        <v>163</v>
      </c>
    </row>
    <row r="77" spans="1:22" ht="174" hidden="1">
      <c r="A77" s="260" t="s">
        <v>1844</v>
      </c>
      <c r="B77" s="242">
        <v>76</v>
      </c>
      <c r="C77" s="264" t="str">
        <f>ETMRoutes[[#This Row],[Depot]] &amp; ETMRoutes[[#This Row],[RouteNo]]</f>
        <v>MRG76</v>
      </c>
      <c r="D77" s="243" t="str" cm="1">
        <f t="array" ref="D77">INDEX(ETMRoutes[Full ETM Route No], MATCH(1,(ETMRoutes[[#This Row],[BaseStageCodes]]=ETMRoutes[StageCodes])*1,0))</f>
        <v>MRG76</v>
      </c>
      <c r="E77" s="243" t="s">
        <v>3782</v>
      </c>
      <c r="F77" s="243" t="s">
        <v>7296</v>
      </c>
      <c r="G77" s="243"/>
      <c r="H77" s="243">
        <v>65</v>
      </c>
      <c r="I77" s="243" t="s">
        <v>3515</v>
      </c>
      <c r="J77" s="269" t="s">
        <v>3783</v>
      </c>
      <c r="K77" s="269" t="s">
        <v>3784</v>
      </c>
      <c r="L77" s="273" t="s">
        <v>3785</v>
      </c>
      <c r="M77" t="s">
        <v>2202</v>
      </c>
      <c r="N77" t="s">
        <v>1935</v>
      </c>
      <c r="O77" s="273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243" t="str">
        <f>_xlfn.IFNA(VLOOKUP(ETMRoutes[[#This Row],[RouteType]],RouteType[#Data],2,FALSE),"") &amp; ETMRoutes[[#This Row],[Depot]] &amp;  ":" &amp; ETMRoutes[[#This Row],[RouteNo]] &amp; ":" &amp; ETMRoutes[[#This Row],[StageCodes]]</f>
        <v>MRG:76:PNJ-STX-GMC-BWS-SRD-GVL-PLR-AGS-CRT-FZT-BRX-TTN-PRN-VRN-SNL-ANL-RMD-NUV-MRG-MRK-PJF-APH-RVF-MEL-GNP-LPI-DNK-PBT-GDI-CTA-PRD-QPM-QCT-TMO-SOM-SVO-ZMB-RVC-RVN-MKR-BNE-MKP</v>
      </c>
      <c r="Q77" s="243" t="str">
        <f>_xlfn.IFNA(VLOOKUP(ETMRoutes[[#This Row],[RouteType]],RouteType[#Data],2,FALSE),"") &amp; ETMRoutes[[#This Row],[Depot]] &amp; ":" &amp; ETMRoutes[[#This Row],[RouteNo]] &amp; ":" &amp; ETMRoutes[[#This Row],[ReverseStageCodes]]</f>
        <v>MRG:76:MKP-BNE-MKR-RVN-RVC-ZMB-SVO-SOM-TMO-QCT-QPM-PRD-CTA-GDI-PBT-DNK-LPI-GNP-MEL-RVF-APH-PJF-MRK-MRG-NUV-RMD-ANL-SNL-VRN-PRN-TTN-BRX-FZT-CRT-AGS-PLR-GVL-SRD-BWS-GMC-STX-PNJ</v>
      </c>
      <c r="R77" s="243">
        <f>ETMRoutes[[#This Row],[RouteNo]]</f>
        <v>76</v>
      </c>
      <c r="S77" s="264" cm="1">
        <f t="array" ref="S77">SUMPRODUCT(  ( (ETMRoutes[StageCodes]=ETMRoutes[[#This Row],[StageCodes]])+0 )*1 )</f>
        <v>1</v>
      </c>
      <c r="T77" s="243" cm="1">
        <f t="array" ref="T77">SUMPRODUCT(  ( (ETMRoutes[ReverseStageCodes]=ETMRoutes[[#This Row],[StageCodes]])+0 )*1 )</f>
        <v>0</v>
      </c>
      <c r="U77" s="243" t="b" cm="1">
        <f t="array" ref="U77">AND(ETMRoutes[[#This Row],[StageCodes]]=ETMRoutes[[#This Row],[BaseStageCodes]], SUMPRODUCT( ( ($K$2:$K77=ETMRoutes[[#This Row],[StageCodes]])+0)*1) =1)</f>
        <v>1</v>
      </c>
      <c r="V77" s="273">
        <f>LEN(ETMRoutes[[#This Row],[StageCodes]])</f>
        <v>167</v>
      </c>
    </row>
    <row r="78" spans="1:22" ht="116" hidden="1">
      <c r="A78" s="260" t="s">
        <v>1844</v>
      </c>
      <c r="B78" s="242">
        <v>77</v>
      </c>
      <c r="C78" s="264" t="str">
        <f>ETMRoutes[[#This Row],[Depot]] &amp; ETMRoutes[[#This Row],[RouteNo]]</f>
        <v>MRG77</v>
      </c>
      <c r="D78" s="243" t="str" cm="1">
        <f t="array" ref="D78">INDEX(ETMRoutes[Full ETM Route No], MATCH(1,(ETMRoutes[[#This Row],[BaseStageCodes]]=ETMRoutes[StageCodes])*1,0))</f>
        <v>MRG77</v>
      </c>
      <c r="E78" s="243" t="s">
        <v>3786</v>
      </c>
      <c r="F78" s="243" t="s">
        <v>7297</v>
      </c>
      <c r="G78" s="243" t="s">
        <v>1843</v>
      </c>
      <c r="H78" s="243">
        <v>50</v>
      </c>
      <c r="I78" s="243" t="s">
        <v>3515</v>
      </c>
      <c r="J78" s="269" t="s">
        <v>3787</v>
      </c>
      <c r="K78" s="269" t="s">
        <v>3788</v>
      </c>
      <c r="L78" s="273" t="s">
        <v>3789</v>
      </c>
      <c r="M78" t="s">
        <v>2202</v>
      </c>
      <c r="N78" t="s">
        <v>981</v>
      </c>
      <c r="O78" s="273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243" t="str">
        <f>_xlfn.IFNA(VLOOKUP(ETMRoutes[[#This Row],[RouteType]],RouteType[#Data],2,FALSE),"") &amp; ETMRoutes[[#This Row],[Depot]] &amp;  ":" &amp; ETMRoutes[[#This Row],[RouteNo]] &amp; ":" &amp; ETMRoutes[[#This Row],[StageCodes]]</f>
        <v>MRG:77:PNJ-STX-GMC-BWS-SRD-GVL-PLR-AGS-CRT-FZT-BRX-TTN-PRN-VRN-SNL-ANL-RMD-NUV-MRG-BOR-CLC-SON-MAN-CTM-CRC-TMB-MCZ-RNB-GRD-CTT</v>
      </c>
      <c r="Q78" s="243" t="str">
        <f>_xlfn.IFNA(VLOOKUP(ETMRoutes[[#This Row],[RouteType]],RouteType[#Data],2,FALSE),"") &amp; ETMRoutes[[#This Row],[Depot]] &amp; ":" &amp; ETMRoutes[[#This Row],[RouteNo]] &amp; ":" &amp; ETMRoutes[[#This Row],[ReverseStageCodes]]</f>
        <v>MRG:77:CTT-GRD-RNB-MCZ-TMB-CRC-CTM-MAN-SON-CLC-BOR-MRG-NUV-RMD-ANL-SNL-VRN-PRN-TTN-BRX-FZT-CRT-AGS-PLR-GVL-SRD-BWS-GMC-STX-PNJ</v>
      </c>
      <c r="R78" s="243">
        <f>ETMRoutes[[#This Row],[RouteNo]]</f>
        <v>77</v>
      </c>
      <c r="S78" s="264" cm="1">
        <f t="array" ref="S78">SUMPRODUCT(  ( (ETMRoutes[StageCodes]=ETMRoutes[[#This Row],[StageCodes]])+0 )*1 )</f>
        <v>1</v>
      </c>
      <c r="T78" s="243" cm="1">
        <f t="array" ref="T78">SUMPRODUCT(  ( (ETMRoutes[ReverseStageCodes]=ETMRoutes[[#This Row],[StageCodes]])+0 )*1 )</f>
        <v>0</v>
      </c>
      <c r="U78" s="243" t="b" cm="1">
        <f t="array" ref="U78">AND(ETMRoutes[[#This Row],[StageCodes]]=ETMRoutes[[#This Row],[BaseStageCodes]], SUMPRODUCT( ( ($K$2:$K78=ETMRoutes[[#This Row],[StageCodes]])+0)*1) =1)</f>
        <v>1</v>
      </c>
      <c r="V78" s="273">
        <f>LEN(ETMRoutes[[#This Row],[StageCodes]])</f>
        <v>119</v>
      </c>
    </row>
    <row r="79" spans="1:22" ht="101.5" hidden="1">
      <c r="A79" s="260" t="s">
        <v>1844</v>
      </c>
      <c r="B79" s="242">
        <v>78</v>
      </c>
      <c r="C79" s="264" t="str">
        <f>ETMRoutes[[#This Row],[Depot]] &amp; ETMRoutes[[#This Row],[RouteNo]]</f>
        <v>MRG78</v>
      </c>
      <c r="D79" s="243" t="str" cm="1">
        <f t="array" ref="D79">INDEX(ETMRoutes[Full ETM Route No], MATCH(1,(ETMRoutes[[#This Row],[BaseStageCodes]]=ETMRoutes[StageCodes])*1,0))</f>
        <v>MRG78</v>
      </c>
      <c r="E79" s="243" t="s">
        <v>3585</v>
      </c>
      <c r="F79" s="243" t="s">
        <v>5761</v>
      </c>
      <c r="G79" s="243"/>
      <c r="H79" s="243">
        <v>34</v>
      </c>
      <c r="I79" s="243" t="s">
        <v>3515</v>
      </c>
      <c r="J79" s="269" t="s">
        <v>3790</v>
      </c>
      <c r="K79" s="269" t="s">
        <v>3791</v>
      </c>
      <c r="L79" s="273" t="s">
        <v>3792</v>
      </c>
      <c r="M79" t="s">
        <v>1844</v>
      </c>
      <c r="N79" t="s">
        <v>1002</v>
      </c>
      <c r="O79" s="273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243" t="str">
        <f>_xlfn.IFNA(VLOOKUP(ETMRoutes[[#This Row],[RouteType]],RouteType[#Data],2,FALSE),"") &amp; ETMRoutes[[#This Row],[Depot]] &amp;  ":" &amp; ETMRoutes[[#This Row],[RouteNo]] &amp; ":" &amp; ETMRoutes[[#This Row],[StageCodes]]</f>
        <v>MRG:78:MRG-MRK-NVY-DRM-CNX-DDI-PZK-CUN-DMN-BLI-ADS-AND-SGT-ABL-IGM-QPM-QCT-TMO-TNK-KAK-BSI-CUR</v>
      </c>
      <c r="Q79" s="243" t="str">
        <f>_xlfn.IFNA(VLOOKUP(ETMRoutes[[#This Row],[RouteType]],RouteType[#Data],2,FALSE),"") &amp; ETMRoutes[[#This Row],[Depot]] &amp; ":" &amp; ETMRoutes[[#This Row],[RouteNo]] &amp; ":" &amp; ETMRoutes[[#This Row],[ReverseStageCodes]]</f>
        <v>MRG:78:CUR-BSI-KAK-TNK-TMO-QCT-QPM-IGM-ABL-SGT-AND-ADS-BLI-DMN-CUN-PZK-DDI-CNX-DRM-NVY-MRK-MRG</v>
      </c>
      <c r="R79" s="243">
        <f>ETMRoutes[[#This Row],[RouteNo]]</f>
        <v>78</v>
      </c>
      <c r="S79" s="264" cm="1">
        <f t="array" ref="S79">SUMPRODUCT(  ( (ETMRoutes[StageCodes]=ETMRoutes[[#This Row],[StageCodes]])+0 )*1 )</f>
        <v>1</v>
      </c>
      <c r="T79" s="243" cm="1">
        <f t="array" ref="T79">SUMPRODUCT(  ( (ETMRoutes[ReverseStageCodes]=ETMRoutes[[#This Row],[StageCodes]])+0 )*1 )</f>
        <v>0</v>
      </c>
      <c r="U79" s="243" t="b" cm="1">
        <f t="array" ref="U79">AND(ETMRoutes[[#This Row],[StageCodes]]=ETMRoutes[[#This Row],[BaseStageCodes]], SUMPRODUCT( ( ($K$2:$K79=ETMRoutes[[#This Row],[StageCodes]])+0)*1) =1)</f>
        <v>1</v>
      </c>
      <c r="V79" s="273">
        <f>LEN(ETMRoutes[[#This Row],[StageCodes]])</f>
        <v>87</v>
      </c>
    </row>
    <row r="80" spans="1:22" ht="101.5" hidden="1">
      <c r="A80" s="260" t="s">
        <v>1844</v>
      </c>
      <c r="B80" s="242">
        <v>79</v>
      </c>
      <c r="C80" s="264" t="str">
        <f>ETMRoutes[[#This Row],[Depot]] &amp; ETMRoutes[[#This Row],[RouteNo]]</f>
        <v>MRG79</v>
      </c>
      <c r="D80" s="243" t="str" cm="1">
        <f t="array" ref="D80">INDEX(ETMRoutes[Full ETM Route No], MATCH(1,(ETMRoutes[[#This Row],[BaseStageCodes]]=ETMRoutes[StageCodes])*1,0))</f>
        <v>MRG79</v>
      </c>
      <c r="E80" s="243" t="s">
        <v>3793</v>
      </c>
      <c r="F80" s="243" t="s">
        <v>7298</v>
      </c>
      <c r="G80" s="243" t="s">
        <v>2453</v>
      </c>
      <c r="H80" s="243">
        <v>51</v>
      </c>
      <c r="I80" s="243" t="s">
        <v>3515</v>
      </c>
      <c r="J80" s="269" t="s">
        <v>3794</v>
      </c>
      <c r="K80" s="269" t="s">
        <v>3795</v>
      </c>
      <c r="L80" s="273" t="s">
        <v>3796</v>
      </c>
      <c r="M80" t="s">
        <v>1002</v>
      </c>
      <c r="N80" t="s">
        <v>2525</v>
      </c>
      <c r="O80" s="273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243" t="str">
        <f>_xlfn.IFNA(VLOOKUP(ETMRoutes[[#This Row],[RouteType]],RouteType[#Data],2,FALSE),"") &amp; ETMRoutes[[#This Row],[Depot]] &amp;  ":" &amp; ETMRoutes[[#This Row],[RouteNo]] &amp; ":" &amp; ETMRoutes[[#This Row],[StageCodes]]</f>
        <v>MRG:79:CUR-BSI-KAK-TNK-TMO-SOM-SVO-ZMB-RVC-RVN-CLO-KVN-UGX-DON-SLC-DVR-VCR-VCX-NTL-TDV-VRL-SJN</v>
      </c>
      <c r="Q80" s="243" t="str">
        <f>_xlfn.IFNA(VLOOKUP(ETMRoutes[[#This Row],[RouteType]],RouteType[#Data],2,FALSE),"") &amp; ETMRoutes[[#This Row],[Depot]] &amp; ":" &amp; ETMRoutes[[#This Row],[RouteNo]] &amp; ":" &amp; ETMRoutes[[#This Row],[ReverseStageCodes]]</f>
        <v>MRG:79:SJN-VRL-TDV-NTL-VCX-VCR-DVR-SLC-DON-UGX-KVN-CLO-RVN-RVC-ZMB-SVO-SOM-TMO-TNK-KAK-BSI-CUR</v>
      </c>
      <c r="R80" s="243">
        <f>ETMRoutes[[#This Row],[RouteNo]]</f>
        <v>79</v>
      </c>
      <c r="S80" s="264" cm="1">
        <f t="array" ref="S80">SUMPRODUCT(  ( (ETMRoutes[StageCodes]=ETMRoutes[[#This Row],[StageCodes]])+0 )*1 )</f>
        <v>1</v>
      </c>
      <c r="T80" s="243" cm="1">
        <f t="array" ref="T80">SUMPRODUCT(  ( (ETMRoutes[ReverseStageCodes]=ETMRoutes[[#This Row],[StageCodes]])+0 )*1 )</f>
        <v>0</v>
      </c>
      <c r="U80" s="243" t="b" cm="1">
        <f t="array" ref="U80">AND(ETMRoutes[[#This Row],[StageCodes]]=ETMRoutes[[#This Row],[BaseStageCodes]], SUMPRODUCT( ( ($K$2:$K80=ETMRoutes[[#This Row],[StageCodes]])+0)*1) =1)</f>
        <v>1</v>
      </c>
      <c r="V80" s="273">
        <f>LEN(ETMRoutes[[#This Row],[StageCodes]])</f>
        <v>87</v>
      </c>
    </row>
    <row r="81" spans="1:22" ht="101.5" hidden="1">
      <c r="A81" s="260" t="s">
        <v>1844</v>
      </c>
      <c r="B81" s="242">
        <v>80</v>
      </c>
      <c r="C81" s="264" t="str">
        <f>ETMRoutes[[#This Row],[Depot]] &amp; ETMRoutes[[#This Row],[RouteNo]]</f>
        <v>MRG80</v>
      </c>
      <c r="D81" s="243" t="str" cm="1">
        <f t="array" ref="D81">INDEX(ETMRoutes[Full ETM Route No], MATCH(1,(ETMRoutes[[#This Row],[BaseStageCodes]]=ETMRoutes[StageCodes])*1,0))</f>
        <v>MRG80</v>
      </c>
      <c r="E81" s="243" t="s">
        <v>3797</v>
      </c>
      <c r="F81" s="243" t="s">
        <v>7299</v>
      </c>
      <c r="G81" s="243" t="s">
        <v>2453</v>
      </c>
      <c r="H81" s="243">
        <v>36</v>
      </c>
      <c r="I81" s="243" t="s">
        <v>3515</v>
      </c>
      <c r="J81" s="269" t="s">
        <v>3798</v>
      </c>
      <c r="K81" s="269" t="s">
        <v>3799</v>
      </c>
      <c r="L81" s="273" t="s">
        <v>3800</v>
      </c>
      <c r="M81" t="s">
        <v>1002</v>
      </c>
      <c r="N81" t="s">
        <v>2967</v>
      </c>
      <c r="O81" s="273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243" t="str">
        <f>_xlfn.IFNA(VLOOKUP(ETMRoutes[[#This Row],[RouteType]],RouteType[#Data],2,FALSE),"") &amp; ETMRoutes[[#This Row],[Depot]] &amp;  ":" &amp; ETMRoutes[[#This Row],[RouteNo]] &amp; ":" &amp; ETMRoutes[[#This Row],[StageCodes]]</f>
        <v>MRG:80:CUR-BSI-KAK-TNK-TMO-SOM-SVO-ZMB-RVC-RVN-CLO-KVN-UGX-DON-SLC-DVR-CZR-VCR-VCX-NTL-HNT-PRT-VDC</v>
      </c>
      <c r="Q81" s="243" t="str">
        <f>_xlfn.IFNA(VLOOKUP(ETMRoutes[[#This Row],[RouteType]],RouteType[#Data],2,FALSE),"") &amp; ETMRoutes[[#This Row],[Depot]] &amp; ":" &amp; ETMRoutes[[#This Row],[RouteNo]] &amp; ":" &amp; ETMRoutes[[#This Row],[ReverseStageCodes]]</f>
        <v>MRG:80:VDC-PRT-HNT-NTL-VCX-VCR-CZR-DVR-SLC-DON-UGX-KVN-CLO-RVN-RVC-ZMB-SVO-SOM-TMO-TNK-KAK-BSI-CUR</v>
      </c>
      <c r="R81" s="243">
        <f>ETMRoutes[[#This Row],[RouteNo]]</f>
        <v>80</v>
      </c>
      <c r="S81" s="264" cm="1">
        <f t="array" ref="S81">SUMPRODUCT(  ( (ETMRoutes[StageCodes]=ETMRoutes[[#This Row],[StageCodes]])+0 )*1 )</f>
        <v>1</v>
      </c>
      <c r="T81" s="243" cm="1">
        <f t="array" ref="T81">SUMPRODUCT(  ( (ETMRoutes[ReverseStageCodes]=ETMRoutes[[#This Row],[StageCodes]])+0 )*1 )</f>
        <v>0</v>
      </c>
      <c r="U81" s="243" t="b" cm="1">
        <f t="array" ref="U81">AND(ETMRoutes[[#This Row],[StageCodes]]=ETMRoutes[[#This Row],[BaseStageCodes]], SUMPRODUCT( ( ($K$2:$K81=ETMRoutes[[#This Row],[StageCodes]])+0)*1) =1)</f>
        <v>1</v>
      </c>
      <c r="V81" s="273">
        <f>LEN(ETMRoutes[[#This Row],[StageCodes]])</f>
        <v>91</v>
      </c>
    </row>
    <row r="82" spans="1:22" ht="87" hidden="1">
      <c r="A82" s="260" t="s">
        <v>1844</v>
      </c>
      <c r="B82" s="242">
        <v>81</v>
      </c>
      <c r="C82" s="264" t="str">
        <f>ETMRoutes[[#This Row],[Depot]] &amp; ETMRoutes[[#This Row],[RouteNo]]</f>
        <v>MRG81</v>
      </c>
      <c r="D82" s="243" t="str" cm="1">
        <f t="array" ref="D82">INDEX(ETMRoutes[Full ETM Route No], MATCH(1,(ETMRoutes[[#This Row],[BaseStageCodes]]=ETMRoutes[StageCodes])*1,0))</f>
        <v>MRG81</v>
      </c>
      <c r="E82" s="243" t="s">
        <v>3801</v>
      </c>
      <c r="F82" s="243" t="s">
        <v>7300</v>
      </c>
      <c r="G82" s="243" t="s">
        <v>2638</v>
      </c>
      <c r="H82" s="243">
        <v>26</v>
      </c>
      <c r="I82" s="243" t="s">
        <v>3515</v>
      </c>
      <c r="J82" s="269" t="s">
        <v>3802</v>
      </c>
      <c r="K82" s="269" t="s">
        <v>3803</v>
      </c>
      <c r="L82" s="273" t="s">
        <v>3804</v>
      </c>
      <c r="M82" t="s">
        <v>1002</v>
      </c>
      <c r="N82" t="s">
        <v>1941</v>
      </c>
      <c r="O82" s="273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243" t="str">
        <f>_xlfn.IFNA(VLOOKUP(ETMRoutes[[#This Row],[RouteType]],RouteType[#Data],2,FALSE),"") &amp; ETMRoutes[[#This Row],[Depot]] &amp;  ":" &amp; ETMRoutes[[#This Row],[RouteNo]] &amp; ":" &amp; ETMRoutes[[#This Row],[StageCodes]]</f>
        <v>MRG:81:CUR-SVD-DDE-GDN-GDM-PRU-BDL-BDP-SVG-KAR-VDN-SHG-ABD-CLM-NVW-DUD-MLM</v>
      </c>
      <c r="Q82" s="243" t="str">
        <f>_xlfn.IFNA(VLOOKUP(ETMRoutes[[#This Row],[RouteType]],RouteType[#Data],2,FALSE),"") &amp; ETMRoutes[[#This Row],[Depot]] &amp; ":" &amp; ETMRoutes[[#This Row],[RouteNo]] &amp; ":" &amp; ETMRoutes[[#This Row],[ReverseStageCodes]]</f>
        <v>MRG:81:MLM-DUD-NVW-CLM-ABD-SHG-VDN-KAR-SVG-BDP-BDL-PRU-GDM-GDN-DDE-SVD-CUR</v>
      </c>
      <c r="R82" s="243">
        <f>ETMRoutes[[#This Row],[RouteNo]]</f>
        <v>81</v>
      </c>
      <c r="S82" s="264" cm="1">
        <f t="array" ref="S82">SUMPRODUCT(  ( (ETMRoutes[StageCodes]=ETMRoutes[[#This Row],[StageCodes]])+0 )*1 )</f>
        <v>2</v>
      </c>
      <c r="T82" s="243" cm="1">
        <f t="array" ref="T82">SUMPRODUCT(  ( (ETMRoutes[ReverseStageCodes]=ETMRoutes[[#This Row],[StageCodes]])+0 )*1 )</f>
        <v>0</v>
      </c>
      <c r="U82" s="243" t="b" cm="1">
        <f t="array" ref="U82">AND(ETMRoutes[[#This Row],[StageCodes]]=ETMRoutes[[#This Row],[BaseStageCodes]], SUMPRODUCT( ( ($K$2:$K82=ETMRoutes[[#This Row],[StageCodes]])+0)*1) =1)</f>
        <v>1</v>
      </c>
      <c r="V82" s="273">
        <f>LEN(ETMRoutes[[#This Row],[StageCodes]])</f>
        <v>67</v>
      </c>
    </row>
    <row r="83" spans="1:22" ht="87" hidden="1">
      <c r="A83" s="260" t="s">
        <v>1844</v>
      </c>
      <c r="B83" s="242">
        <v>82</v>
      </c>
      <c r="C83" s="264" t="str">
        <f>ETMRoutes[[#This Row],[Depot]] &amp; ETMRoutes[[#This Row],[RouteNo]]</f>
        <v>MRG82</v>
      </c>
      <c r="D83" s="243" t="str" cm="1">
        <f t="array" ref="D83">INDEX(ETMRoutes[Full ETM Route No], MATCH(1,(ETMRoutes[[#This Row],[BaseStageCodes]]=ETMRoutes[StageCodes])*1,0))</f>
        <v>MRG82</v>
      </c>
      <c r="E83" s="243" t="s">
        <v>3805</v>
      </c>
      <c r="F83" s="243" t="s">
        <v>7301</v>
      </c>
      <c r="G83" s="243"/>
      <c r="H83" s="243">
        <v>27</v>
      </c>
      <c r="I83" s="243" t="s">
        <v>3515</v>
      </c>
      <c r="J83" s="269" t="s">
        <v>3806</v>
      </c>
      <c r="K83" s="269" t="s">
        <v>3807</v>
      </c>
      <c r="L83" s="273" t="s">
        <v>3808</v>
      </c>
      <c r="M83" t="s">
        <v>1002</v>
      </c>
      <c r="N83" t="s">
        <v>2953</v>
      </c>
      <c r="O83" s="273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243" t="str">
        <f>_xlfn.IFNA(VLOOKUP(ETMRoutes[[#This Row],[RouteType]],RouteType[#Data],2,FALSE),"") &amp; ETMRoutes[[#This Row],[Depot]] &amp;  ":" &amp; ETMRoutes[[#This Row],[RouteNo]] &amp; ":" &amp; ETMRoutes[[#This Row],[StageCodes]]</f>
        <v>MRG:82:CUR-SVD-DDE-GDN-GDM-PRU-BDL-BDP-SVG-KRP-VAG-DBP-SSG-CDT-DWK-DHB-SUG-USG</v>
      </c>
      <c r="Q83" s="243" t="str">
        <f>_xlfn.IFNA(VLOOKUP(ETMRoutes[[#This Row],[RouteType]],RouteType[#Data],2,FALSE),"") &amp; ETMRoutes[[#This Row],[Depot]] &amp; ":" &amp; ETMRoutes[[#This Row],[RouteNo]] &amp; ":" &amp; ETMRoutes[[#This Row],[ReverseStageCodes]]</f>
        <v>MRG:82:USG-SUG-DHB-DWK-CDT-SSG-DBP-VAG-KRP-SVG-BDP-BDL-PRU-GDM-GDN-DDE-SVD-CUR</v>
      </c>
      <c r="R83" s="243">
        <f>ETMRoutes[[#This Row],[RouteNo]]</f>
        <v>82</v>
      </c>
      <c r="S83" s="264" cm="1">
        <f t="array" ref="S83">SUMPRODUCT(  ( (ETMRoutes[StageCodes]=ETMRoutes[[#This Row],[StageCodes]])+0 )*1 )</f>
        <v>1</v>
      </c>
      <c r="T83" s="243" cm="1">
        <f t="array" ref="T83">SUMPRODUCT(  ( (ETMRoutes[ReverseStageCodes]=ETMRoutes[[#This Row],[StageCodes]])+0 )*1 )</f>
        <v>0</v>
      </c>
      <c r="U83" s="243" t="b" cm="1">
        <f t="array" ref="U83">AND(ETMRoutes[[#This Row],[StageCodes]]=ETMRoutes[[#This Row],[BaseStageCodes]], SUMPRODUCT( ( ($K$2:$K83=ETMRoutes[[#This Row],[StageCodes]])+0)*1) =1)</f>
        <v>1</v>
      </c>
      <c r="V83" s="273">
        <f>LEN(ETMRoutes[[#This Row],[StageCodes]])</f>
        <v>71</v>
      </c>
    </row>
    <row r="84" spans="1:22" ht="116" hidden="1">
      <c r="A84" s="260" t="s">
        <v>1844</v>
      </c>
      <c r="B84" s="242">
        <v>83</v>
      </c>
      <c r="C84" s="264" t="str">
        <f>ETMRoutes[[#This Row],[Depot]] &amp; ETMRoutes[[#This Row],[RouteNo]]</f>
        <v>MRG83</v>
      </c>
      <c r="D84" s="243" t="str" cm="1">
        <f t="array" ref="D84">INDEX(ETMRoutes[Full ETM Route No], MATCH(1,(ETMRoutes[[#This Row],[BaseStageCodes]]=ETMRoutes[StageCodes])*1,0))</f>
        <v>MRG83</v>
      </c>
      <c r="E84" s="243" t="s">
        <v>3723</v>
      </c>
      <c r="F84" s="243" t="s">
        <v>7283</v>
      </c>
      <c r="G84" s="243" t="s">
        <v>2328</v>
      </c>
      <c r="H84" s="243">
        <v>46</v>
      </c>
      <c r="I84" s="243" t="s">
        <v>3515</v>
      </c>
      <c r="J84" s="269" t="s">
        <v>3809</v>
      </c>
      <c r="K84" s="269" t="s">
        <v>3810</v>
      </c>
      <c r="L84" s="273" t="s">
        <v>3811</v>
      </c>
      <c r="M84" t="s">
        <v>1844</v>
      </c>
      <c r="N84" t="s">
        <v>1941</v>
      </c>
      <c r="O84" s="273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243" t="str">
        <f>_xlfn.IFNA(VLOOKUP(ETMRoutes[[#This Row],[RouteType]],RouteType[#Data],2,FALSE),"") &amp; ETMRoutes[[#This Row],[Depot]] &amp;  ":" &amp; ETMRoutes[[#This Row],[RouteNo]] &amp; ":" &amp; ETMRoutes[[#This Row],[StageCodes]]</f>
        <v>MRG:83:MRG-FTD-PWD-ALE-RAK-RAI-TBR-AMR-CDK-BRB-SBT-BSK-TPC-DVL-PND-UBZ-CUT-KND-CWS-HLX-NST-MRF-USG-SUG-DHB-DHA-SKT-DTR-MLM</v>
      </c>
      <c r="Q84" s="243" t="str">
        <f>_xlfn.IFNA(VLOOKUP(ETMRoutes[[#This Row],[RouteType]],RouteType[#Data],2,FALSE),"") &amp; ETMRoutes[[#This Row],[Depot]] &amp; ":" &amp; ETMRoutes[[#This Row],[RouteNo]] &amp; ":" &amp; ETMRoutes[[#This Row],[ReverseStageCodes]]</f>
        <v>MRG:83:MLM-DTR-SKT-DHA-DHB-SUG-USG-MRF-NST-HLX-CWS-KND-CUT-UBZ-PND-DVL-TPC-BSK-SBT-BRB-CDK-AMR-TBR-RAI-RAK-ALE-PWD-FTD-MRG</v>
      </c>
      <c r="R84" s="243">
        <f>ETMRoutes[[#This Row],[RouteNo]]</f>
        <v>83</v>
      </c>
      <c r="S84" s="264" cm="1">
        <f t="array" ref="S84">SUMPRODUCT(  ( (ETMRoutes[StageCodes]=ETMRoutes[[#This Row],[StageCodes]])+0 )*1 )</f>
        <v>2</v>
      </c>
      <c r="T84" s="243" cm="1">
        <f t="array" ref="T84">SUMPRODUCT(  ( (ETMRoutes[ReverseStageCodes]=ETMRoutes[[#This Row],[StageCodes]])+0 )*1 )</f>
        <v>0</v>
      </c>
      <c r="U84" s="243" t="b" cm="1">
        <f t="array" ref="U84">AND(ETMRoutes[[#This Row],[StageCodes]]=ETMRoutes[[#This Row],[BaseStageCodes]], SUMPRODUCT( ( ($K$2:$K84=ETMRoutes[[#This Row],[StageCodes]])+0)*1) =1)</f>
        <v>1</v>
      </c>
      <c r="V84" s="273">
        <f>LEN(ETMRoutes[[#This Row],[StageCodes]])</f>
        <v>115</v>
      </c>
    </row>
    <row r="85" spans="1:22" ht="101.5" hidden="1">
      <c r="A85" s="260" t="s">
        <v>1844</v>
      </c>
      <c r="B85" s="242">
        <v>84</v>
      </c>
      <c r="C85" s="264" t="str">
        <f>ETMRoutes[[#This Row],[Depot]] &amp; ETMRoutes[[#This Row],[RouteNo]]</f>
        <v>MRG84</v>
      </c>
      <c r="D85" s="243" t="str" cm="1">
        <f t="array" ref="D85">INDEX(ETMRoutes[Full ETM Route No], MATCH(1,(ETMRoutes[[#This Row],[BaseStageCodes]]=ETMRoutes[StageCodes])*1,0))</f>
        <v>MRG84</v>
      </c>
      <c r="E85" s="243" t="s">
        <v>3812</v>
      </c>
      <c r="F85" s="243" t="s">
        <v>7302</v>
      </c>
      <c r="G85" s="243"/>
      <c r="H85" s="243">
        <v>36</v>
      </c>
      <c r="I85" s="243" t="s">
        <v>3515</v>
      </c>
      <c r="J85" s="269" t="s">
        <v>3813</v>
      </c>
      <c r="K85" s="269" t="s">
        <v>3814</v>
      </c>
      <c r="L85" s="273" t="s">
        <v>3815</v>
      </c>
      <c r="M85" t="s">
        <v>1844</v>
      </c>
      <c r="N85" t="s">
        <v>2591</v>
      </c>
      <c r="O85" s="273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243" t="str">
        <f>_xlfn.IFNA(VLOOKUP(ETMRoutes[[#This Row],[RouteType]],RouteType[#Data],2,FALSE),"") &amp; ETMRoutes[[#This Row],[Depot]] &amp;  ":" &amp; ETMRoutes[[#This Row],[RouteNo]] &amp; ":" &amp; ETMRoutes[[#This Row],[StageCodes]]</f>
        <v>MRG:84:MRG-FTD-PWD-ALE-RAK-RAI-TBR-AMR-CDK-BRB-SBT-BSK-TPC-DVL-PND-UBZ-CUT-APE-KAR-ARL-VKR-VKH-SDH-CHW-VRM-VLV-STB-SVI</v>
      </c>
      <c r="Q85" s="243" t="str">
        <f>_xlfn.IFNA(VLOOKUP(ETMRoutes[[#This Row],[RouteType]],RouteType[#Data],2,FALSE),"") &amp; ETMRoutes[[#This Row],[Depot]] &amp; ":" &amp; ETMRoutes[[#This Row],[RouteNo]] &amp; ":" &amp; ETMRoutes[[#This Row],[ReverseStageCodes]]</f>
        <v>MRG:84:SVI-STB-VLV-VRM-CHW-SDH-VKH-VKR-ARL-KAR-APE-CUT-UBZ-PND-DVL-TPC-BSK-SBT-BRB-CDK-AMR-TBR-RAI-RAK-ALE-PWD-FTD-MRG</v>
      </c>
      <c r="R85" s="243">
        <f>ETMRoutes[[#This Row],[RouteNo]]</f>
        <v>84</v>
      </c>
      <c r="S85" s="264" cm="1">
        <f t="array" ref="S85">SUMPRODUCT(  ( (ETMRoutes[StageCodes]=ETMRoutes[[#This Row],[StageCodes]])+0 )*1 )</f>
        <v>1</v>
      </c>
      <c r="T85" s="243" cm="1">
        <f t="array" ref="T85">SUMPRODUCT(  ( (ETMRoutes[ReverseStageCodes]=ETMRoutes[[#This Row],[StageCodes]])+0 )*1 )</f>
        <v>0</v>
      </c>
      <c r="U85" s="243" t="b" cm="1">
        <f t="array" ref="U85">AND(ETMRoutes[[#This Row],[StageCodes]]=ETMRoutes[[#This Row],[BaseStageCodes]], SUMPRODUCT( ( ($K$2:$K85=ETMRoutes[[#This Row],[StageCodes]])+0)*1) =1)</f>
        <v>1</v>
      </c>
      <c r="V85" s="273">
        <f>LEN(ETMRoutes[[#This Row],[StageCodes]])</f>
        <v>111</v>
      </c>
    </row>
    <row r="86" spans="1:22" ht="116" hidden="1">
      <c r="A86" s="260" t="s">
        <v>1844</v>
      </c>
      <c r="B86" s="242">
        <v>85</v>
      </c>
      <c r="C86" s="264" t="str">
        <f>ETMRoutes[[#This Row],[Depot]] &amp; ETMRoutes[[#This Row],[RouteNo]]</f>
        <v>MRG85</v>
      </c>
      <c r="D86" s="243" t="str" cm="1">
        <f t="array" ref="D86">INDEX(ETMRoutes[Full ETM Route No], MATCH(1,(ETMRoutes[[#This Row],[BaseStageCodes]]=ETMRoutes[StageCodes])*1,0))</f>
        <v>MRG85</v>
      </c>
      <c r="E86" s="243" t="s">
        <v>3816</v>
      </c>
      <c r="F86" s="243" t="s">
        <v>4179</v>
      </c>
      <c r="G86" s="243"/>
      <c r="H86" s="243">
        <v>37</v>
      </c>
      <c r="I86" s="243" t="s">
        <v>3515</v>
      </c>
      <c r="J86" s="269" t="s">
        <v>3817</v>
      </c>
      <c r="K86" s="269" t="s">
        <v>3818</v>
      </c>
      <c r="L86" s="273" t="s">
        <v>3819</v>
      </c>
      <c r="M86" t="s">
        <v>1844</v>
      </c>
      <c r="N86" t="s">
        <v>1505</v>
      </c>
      <c r="O86" s="273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243" t="str">
        <f>_xlfn.IFNA(VLOOKUP(ETMRoutes[[#This Row],[RouteType]],RouteType[#Data],2,FALSE),"") &amp; ETMRoutes[[#This Row],[Depot]] &amp;  ":" &amp; ETMRoutes[[#This Row],[RouteNo]] &amp; ":" &amp; ETMRoutes[[#This Row],[StageCodes]]</f>
        <v>MRG:85:MRG-FTD-PWD-ALE-RAK-RAI-TBR-AMR-CDK-BRB-TVL-VAZ-SRA-ANW-TOR-SHK-PAZ-KNX-NRK-NRO-STM-DAB-MRT-CDT-SSG-DBP-VAG-KMC</v>
      </c>
      <c r="Q86" s="243" t="str">
        <f>_xlfn.IFNA(VLOOKUP(ETMRoutes[[#This Row],[RouteType]],RouteType[#Data],2,FALSE),"") &amp; ETMRoutes[[#This Row],[Depot]] &amp; ":" &amp; ETMRoutes[[#This Row],[RouteNo]] &amp; ":" &amp; ETMRoutes[[#This Row],[ReverseStageCodes]]</f>
        <v>MRG:85:KMC-VAG-DBP-SSG-CDT-MRT-DAB-STM-NRO-NRK-KNX-PAZ-SHK-TOR-ANW-SRA-VAZ-TVL-BRB-CDK-AMR-TBR-RAI-RAK-ALE-PWD-FTD-MRG</v>
      </c>
      <c r="R86" s="243">
        <f>ETMRoutes[[#This Row],[RouteNo]]</f>
        <v>85</v>
      </c>
      <c r="S86" s="264" cm="1">
        <f t="array" ref="S86">SUMPRODUCT(  ( (ETMRoutes[StageCodes]=ETMRoutes[[#This Row],[StageCodes]])+0 )*1 )</f>
        <v>1</v>
      </c>
      <c r="T86" s="243" cm="1">
        <f t="array" ref="T86">SUMPRODUCT(  ( (ETMRoutes[ReverseStageCodes]=ETMRoutes[[#This Row],[StageCodes]])+0 )*1 )</f>
        <v>0</v>
      </c>
      <c r="U86" s="243" t="b" cm="1">
        <f t="array" ref="U86">AND(ETMRoutes[[#This Row],[StageCodes]]=ETMRoutes[[#This Row],[BaseStageCodes]], SUMPRODUCT( ( ($K$2:$K86=ETMRoutes[[#This Row],[StageCodes]])+0)*1) =1)</f>
        <v>1</v>
      </c>
      <c r="V86" s="273">
        <f>LEN(ETMRoutes[[#This Row],[StageCodes]])</f>
        <v>111</v>
      </c>
    </row>
    <row r="87" spans="1:22" ht="101.5" hidden="1">
      <c r="A87" s="260" t="s">
        <v>1844</v>
      </c>
      <c r="B87" s="242">
        <v>86</v>
      </c>
      <c r="C87" s="264" t="str">
        <f>ETMRoutes[[#This Row],[Depot]] &amp; ETMRoutes[[#This Row],[RouteNo]]</f>
        <v>MRG86</v>
      </c>
      <c r="D87" s="243" t="str" cm="1">
        <f t="array" ref="D87">INDEX(ETMRoutes[Full ETM Route No], MATCH(1,(ETMRoutes[[#This Row],[BaseStageCodes]]=ETMRoutes[StageCodes])*1,0))</f>
        <v>MRG86</v>
      </c>
      <c r="E87" s="243" t="s">
        <v>3820</v>
      </c>
      <c r="F87" s="243" t="s">
        <v>7303</v>
      </c>
      <c r="G87" s="243"/>
      <c r="H87" s="243">
        <v>35</v>
      </c>
      <c r="I87" s="243" t="s">
        <v>3515</v>
      </c>
      <c r="J87" s="269" t="s">
        <v>3821</v>
      </c>
      <c r="K87" s="269" t="s">
        <v>3822</v>
      </c>
      <c r="L87" s="273" t="s">
        <v>3823</v>
      </c>
      <c r="M87" t="s">
        <v>2329</v>
      </c>
      <c r="N87" t="s">
        <v>1505</v>
      </c>
      <c r="O87" s="273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243" t="str">
        <f>_xlfn.IFNA(VLOOKUP(ETMRoutes[[#This Row],[RouteType]],RouteType[#Data],2,FALSE),"") &amp; ETMRoutes[[#This Row],[Depot]] &amp;  ":" &amp; ETMRoutes[[#This Row],[RouteNo]] &amp; ":" &amp; ETMRoutes[[#This Row],[StageCodes]]</f>
        <v>MRG:86:PND-DVL-TPC-BSK-SBT-BRB-TVL-VAZ-SRA-ANW-TOR-SHK-PAZ-KNX-NRK-NRO-STM-DAB-MRT-CDT-SSG-DBP-VAG-KMC</v>
      </c>
      <c r="Q87" s="243" t="str">
        <f>_xlfn.IFNA(VLOOKUP(ETMRoutes[[#This Row],[RouteType]],RouteType[#Data],2,FALSE),"") &amp; ETMRoutes[[#This Row],[Depot]] &amp; ":" &amp; ETMRoutes[[#This Row],[RouteNo]] &amp; ":" &amp; ETMRoutes[[#This Row],[ReverseStageCodes]]</f>
        <v>MRG:86:KMC-VAG-DBP-SSG-CDT-MRT-DAB-STM-NRO-NRK-KNX-PAZ-SHK-TOR-ANW-SRA-VAZ-TVL-BRB-SBT-BSK-TPC-DVL-PND</v>
      </c>
      <c r="R87" s="243">
        <f>ETMRoutes[[#This Row],[RouteNo]]</f>
        <v>86</v>
      </c>
      <c r="S87" s="264" cm="1">
        <f t="array" ref="S87">SUMPRODUCT(  ( (ETMRoutes[StageCodes]=ETMRoutes[[#This Row],[StageCodes]])+0 )*1 )</f>
        <v>1</v>
      </c>
      <c r="T87" s="243" cm="1">
        <f t="array" ref="T87">SUMPRODUCT(  ( (ETMRoutes[ReverseStageCodes]=ETMRoutes[[#This Row],[StageCodes]])+0 )*1 )</f>
        <v>0</v>
      </c>
      <c r="U87" s="243" t="b" cm="1">
        <f t="array" ref="U87">AND(ETMRoutes[[#This Row],[StageCodes]]=ETMRoutes[[#This Row],[BaseStageCodes]], SUMPRODUCT( ( ($K$2:$K87=ETMRoutes[[#This Row],[StageCodes]])+0)*1) =1)</f>
        <v>1</v>
      </c>
      <c r="V87" s="273">
        <f>LEN(ETMRoutes[[#This Row],[StageCodes]])</f>
        <v>95</v>
      </c>
    </row>
    <row r="88" spans="1:22" ht="101.5" hidden="1">
      <c r="A88" s="260" t="s">
        <v>1844</v>
      </c>
      <c r="B88" s="242">
        <v>87</v>
      </c>
      <c r="C88" s="264" t="str">
        <f>ETMRoutes[[#This Row],[Depot]] &amp; ETMRoutes[[#This Row],[RouteNo]]</f>
        <v>MRG87</v>
      </c>
      <c r="D88" s="243" t="str" cm="1">
        <f t="array" ref="D88">INDEX(ETMRoutes[Full ETM Route No], MATCH(1,(ETMRoutes[[#This Row],[BaseStageCodes]]=ETMRoutes[StageCodes])*1,0))</f>
        <v>MRG87</v>
      </c>
      <c r="E88" s="243" t="s">
        <v>3801</v>
      </c>
      <c r="F88" s="243" t="s">
        <v>7300</v>
      </c>
      <c r="G88" s="243" t="s">
        <v>1093</v>
      </c>
      <c r="H88" s="243">
        <v>45</v>
      </c>
      <c r="I88" s="243" t="s">
        <v>3515</v>
      </c>
      <c r="J88" s="269" t="s">
        <v>3824</v>
      </c>
      <c r="K88" s="269" t="s">
        <v>3825</v>
      </c>
      <c r="L88" s="273" t="s">
        <v>3826</v>
      </c>
      <c r="M88" t="s">
        <v>1002</v>
      </c>
      <c r="N88" t="s">
        <v>1941</v>
      </c>
      <c r="O88" s="273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243" t="str">
        <f>_xlfn.IFNA(VLOOKUP(ETMRoutes[[#This Row],[RouteType]],RouteType[#Data],2,FALSE),"") &amp; ETMRoutes[[#This Row],[Depot]] &amp;  ":" &amp; ETMRoutes[[#This Row],[RouteNo]] &amp; ":" &amp; ETMRoutes[[#This Row],[StageCodes]]</f>
        <v>MRG:87:CUR-SVD-DDE-GDN-GDM-PRU-BDL-BDP-SVG-KRP-VAG-DBP-SSG-CDT-DWK-DHB-SUG-USG-SUG-DHB-DHA-SKT-DTR-MLM</v>
      </c>
      <c r="Q88" s="243" t="str">
        <f>_xlfn.IFNA(VLOOKUP(ETMRoutes[[#This Row],[RouteType]],RouteType[#Data],2,FALSE),"") &amp; ETMRoutes[[#This Row],[Depot]] &amp; ":" &amp; ETMRoutes[[#This Row],[RouteNo]] &amp; ":" &amp; ETMRoutes[[#This Row],[ReverseStageCodes]]</f>
        <v>MRG:87:MLM-DTR-SKT-DHA-DHB-SUG-USG-SUG-DHB-DWK-CDT-SSG-DBP-VAG-KRP-SVG-BDP-BDL-PRU-GDM-GDN-DDE-SVD-CUR</v>
      </c>
      <c r="R88" s="243">
        <f>ETMRoutes[[#This Row],[RouteNo]]</f>
        <v>87</v>
      </c>
      <c r="S88" s="264" cm="1">
        <f t="array" ref="S88">SUMPRODUCT(  ( (ETMRoutes[StageCodes]=ETMRoutes[[#This Row],[StageCodes]])+0 )*1 )</f>
        <v>1</v>
      </c>
      <c r="T88" s="243" cm="1">
        <f t="array" ref="T88">SUMPRODUCT(  ( (ETMRoutes[ReverseStageCodes]=ETMRoutes[[#This Row],[StageCodes]])+0 )*1 )</f>
        <v>0</v>
      </c>
      <c r="U88" s="243" t="b" cm="1">
        <f t="array" ref="U88">AND(ETMRoutes[[#This Row],[StageCodes]]=ETMRoutes[[#This Row],[BaseStageCodes]], SUMPRODUCT( ( ($K$2:$K88=ETMRoutes[[#This Row],[StageCodes]])+0)*1) =1)</f>
        <v>1</v>
      </c>
      <c r="V88" s="273">
        <f>LEN(ETMRoutes[[#This Row],[StageCodes]])</f>
        <v>95</v>
      </c>
    </row>
    <row r="89" spans="1:22" ht="43.5" hidden="1">
      <c r="A89" s="260" t="s">
        <v>1844</v>
      </c>
      <c r="B89" s="242">
        <v>88</v>
      </c>
      <c r="C89" s="264" t="str">
        <f>ETMRoutes[[#This Row],[Depot]] &amp; ETMRoutes[[#This Row],[RouteNo]]</f>
        <v>MRG88</v>
      </c>
      <c r="D89" s="243" t="str" cm="1">
        <f t="array" ref="D89">INDEX(ETMRoutes[Full ETM Route No], MATCH(1,(ETMRoutes[[#This Row],[BaseStageCodes]]=ETMRoutes[StageCodes])*1,0))</f>
        <v>MRG88</v>
      </c>
      <c r="E89" s="243" t="s">
        <v>3827</v>
      </c>
      <c r="F89" s="243" t="s">
        <v>7304</v>
      </c>
      <c r="G89" s="243" t="s">
        <v>2874</v>
      </c>
      <c r="H89" s="243">
        <v>15</v>
      </c>
      <c r="I89" s="243" t="s">
        <v>3515</v>
      </c>
      <c r="J89" s="269" t="s">
        <v>3828</v>
      </c>
      <c r="K89" s="269" t="s">
        <v>3829</v>
      </c>
      <c r="L89" s="273" t="s">
        <v>3830</v>
      </c>
      <c r="M89" t="s">
        <v>1844</v>
      </c>
      <c r="N89" t="s">
        <v>977</v>
      </c>
      <c r="O89" s="273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243" t="str">
        <f>_xlfn.IFNA(VLOOKUP(ETMRoutes[[#This Row],[RouteType]],RouteType[#Data],2,FALSE),"") &amp; ETMRoutes[[#This Row],[Depot]] &amp;  ":" &amp; ETMRoutes[[#This Row],[RouteNo]] &amp; ":" &amp; ETMRoutes[[#This Row],[StageCodes]]</f>
        <v>MRG:88:MRG-NUV-RMD-ANL-SNL-VRN-PRN-TTN-BRX-FZT-CRT</v>
      </c>
      <c r="Q89" s="243" t="str">
        <f>_xlfn.IFNA(VLOOKUP(ETMRoutes[[#This Row],[RouteType]],RouteType[#Data],2,FALSE),"") &amp; ETMRoutes[[#This Row],[Depot]] &amp; ":" &amp; ETMRoutes[[#This Row],[RouteNo]] &amp; ":" &amp; ETMRoutes[[#This Row],[ReverseStageCodes]]</f>
        <v>MRG:88:CRT-FZT-BRX-TTN-PRN-VRN-SNL-ANL-RMD-NUV-MRG</v>
      </c>
      <c r="R89" s="243">
        <f>ETMRoutes[[#This Row],[RouteNo]]</f>
        <v>88</v>
      </c>
      <c r="S89" s="264" cm="1">
        <f t="array" ref="S89">SUMPRODUCT(  ( (ETMRoutes[StageCodes]=ETMRoutes[[#This Row],[StageCodes]])+0 )*1 )</f>
        <v>1</v>
      </c>
      <c r="T89" s="243" cm="1">
        <f t="array" ref="T89">SUMPRODUCT(  ( (ETMRoutes[ReverseStageCodes]=ETMRoutes[[#This Row],[StageCodes]])+0 )*1 )</f>
        <v>0</v>
      </c>
      <c r="U89" s="243" t="b" cm="1">
        <f t="array" ref="U89">AND(ETMRoutes[[#This Row],[StageCodes]]=ETMRoutes[[#This Row],[BaseStageCodes]], SUMPRODUCT( ( ($K$2:$K89=ETMRoutes[[#This Row],[StageCodes]])+0)*1) =1)</f>
        <v>1</v>
      </c>
      <c r="V89" s="273">
        <f>LEN(ETMRoutes[[#This Row],[StageCodes]])</f>
        <v>43</v>
      </c>
    </row>
    <row r="90" spans="1:22" ht="72.5" hidden="1">
      <c r="A90" s="260" t="s">
        <v>1844</v>
      </c>
      <c r="B90" s="242">
        <v>89</v>
      </c>
      <c r="C90" s="264" t="str">
        <f>ETMRoutes[[#This Row],[Depot]] &amp; ETMRoutes[[#This Row],[RouteNo]]</f>
        <v>MRG89</v>
      </c>
      <c r="D90" s="243" t="str" cm="1">
        <f t="array" ref="D90">INDEX(ETMRoutes[Full ETM Route No], MATCH(1,(ETMRoutes[[#This Row],[BaseStageCodes]]=ETMRoutes[StageCodes])*1,0))</f>
        <v>MRG89</v>
      </c>
      <c r="E90" s="243" t="s">
        <v>3831</v>
      </c>
      <c r="F90" s="243" t="s">
        <v>7305</v>
      </c>
      <c r="G90" s="243" t="s">
        <v>976</v>
      </c>
      <c r="H90" s="243">
        <v>31</v>
      </c>
      <c r="I90" s="243" t="s">
        <v>3515</v>
      </c>
      <c r="J90" s="269" t="s">
        <v>3832</v>
      </c>
      <c r="K90" s="269" t="s">
        <v>3833</v>
      </c>
      <c r="L90" s="273" t="s">
        <v>3834</v>
      </c>
      <c r="M90" t="s">
        <v>1844</v>
      </c>
      <c r="N90" t="s">
        <v>1290</v>
      </c>
      <c r="O90" s="273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243" t="str">
        <f>_xlfn.IFNA(VLOOKUP(ETMRoutes[[#This Row],[RouteType]],RouteType[#Data],2,FALSE),"") &amp; ETMRoutes[[#This Row],[Depot]] &amp;  ":" &amp; ETMRoutes[[#This Row],[RouteNo]] &amp; ":" &amp; ETMRoutes[[#This Row],[StageCodes]]</f>
        <v>MRG:89:MRG-NUV-RMD-ANL-SNL-VRN-PRN-TTN-BRX-FZT-CRT-AGS-PLR-GVL-SRD-BWS-GMC-GUN</v>
      </c>
      <c r="Q90" s="243" t="str">
        <f>_xlfn.IFNA(VLOOKUP(ETMRoutes[[#This Row],[RouteType]],RouteType[#Data],2,FALSE),"") &amp; ETMRoutes[[#This Row],[Depot]] &amp; ":" &amp; ETMRoutes[[#This Row],[RouteNo]] &amp; ":" &amp; ETMRoutes[[#This Row],[ReverseStageCodes]]</f>
        <v>MRG:89:GUN-GMC-BWS-SRD-GVL-PLR-AGS-CRT-FZT-BRX-TTN-PRN-VRN-SNL-ANL-RMD-NUV-MRG</v>
      </c>
      <c r="R90" s="243">
        <f>ETMRoutes[[#This Row],[RouteNo]]</f>
        <v>89</v>
      </c>
      <c r="S90" s="264" cm="1">
        <f t="array" ref="S90">SUMPRODUCT(  ( (ETMRoutes[StageCodes]=ETMRoutes[[#This Row],[StageCodes]])+0 )*1 )</f>
        <v>1</v>
      </c>
      <c r="T90" s="243" cm="1">
        <f t="array" ref="T90">SUMPRODUCT(  ( (ETMRoutes[ReverseStageCodes]=ETMRoutes[[#This Row],[StageCodes]])+0 )*1 )</f>
        <v>0</v>
      </c>
      <c r="U90" s="243" t="b" cm="1">
        <f t="array" ref="U90">AND(ETMRoutes[[#This Row],[StageCodes]]=ETMRoutes[[#This Row],[BaseStageCodes]], SUMPRODUCT( ( ($K$2:$K90=ETMRoutes[[#This Row],[StageCodes]])+0)*1) =1)</f>
        <v>1</v>
      </c>
      <c r="V90" s="273">
        <f>LEN(ETMRoutes[[#This Row],[StageCodes]])</f>
        <v>71</v>
      </c>
    </row>
    <row r="91" spans="1:22" hidden="1">
      <c r="A91" s="260" t="s">
        <v>1844</v>
      </c>
      <c r="B91" s="242">
        <v>90</v>
      </c>
      <c r="C91" s="264" t="str">
        <f>ETMRoutes[[#This Row],[Depot]] &amp; ETMRoutes[[#This Row],[RouteNo]]</f>
        <v>MRG90</v>
      </c>
      <c r="D91" s="243" t="str" cm="1">
        <f t="array" ref="D91">INDEX(ETMRoutes[Full ETM Route No], MATCH(1,(ETMRoutes[[#This Row],[BaseStageCodes]]=ETMRoutes[StageCodes])*1,0))</f>
        <v>MRG90</v>
      </c>
      <c r="E91" s="243" t="s">
        <v>3835</v>
      </c>
      <c r="F91" s="243" t="s">
        <v>7306</v>
      </c>
      <c r="G91" s="243"/>
      <c r="H91" s="243">
        <v>8</v>
      </c>
      <c r="I91" s="243" t="s">
        <v>3515</v>
      </c>
      <c r="J91" s="269" t="s">
        <v>3836</v>
      </c>
      <c r="K91" s="269" t="s">
        <v>3837</v>
      </c>
      <c r="L91" s="273" t="s">
        <v>3838</v>
      </c>
      <c r="M91" t="s">
        <v>1844</v>
      </c>
      <c r="N91" t="s">
        <v>813</v>
      </c>
      <c r="O91" s="273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243" t="str">
        <f>_xlfn.IFNA(VLOOKUP(ETMRoutes[[#This Row],[RouteType]],RouteType[#Data],2,FALSE),"") &amp; ETMRoutes[[#This Row],[Depot]] &amp;  ":" &amp; ETMRoutes[[#This Row],[RouteNo]] &amp; ":" &amp; ETMRoutes[[#This Row],[StageCodes]]</f>
        <v>MRG:90:MRG-MRK-NVY-CKT</v>
      </c>
      <c r="Q91" s="243" t="str">
        <f>_xlfn.IFNA(VLOOKUP(ETMRoutes[[#This Row],[RouteType]],RouteType[#Data],2,FALSE),"") &amp; ETMRoutes[[#This Row],[Depot]] &amp; ":" &amp; ETMRoutes[[#This Row],[RouteNo]] &amp; ":" &amp; ETMRoutes[[#This Row],[ReverseStageCodes]]</f>
        <v>MRG:90:CKT-NVY-MRK-MRG</v>
      </c>
      <c r="R91" s="243">
        <f>ETMRoutes[[#This Row],[RouteNo]]</f>
        <v>90</v>
      </c>
      <c r="S91" s="264" cm="1">
        <f t="array" ref="S91">SUMPRODUCT(  ( (ETMRoutes[StageCodes]=ETMRoutes[[#This Row],[StageCodes]])+0 )*1 )</f>
        <v>1</v>
      </c>
      <c r="T91" s="243" cm="1">
        <f t="array" ref="T91">SUMPRODUCT(  ( (ETMRoutes[ReverseStageCodes]=ETMRoutes[[#This Row],[StageCodes]])+0 )*1 )</f>
        <v>0</v>
      </c>
      <c r="U91" s="243" t="b" cm="1">
        <f t="array" ref="U91">AND(ETMRoutes[[#This Row],[StageCodes]]=ETMRoutes[[#This Row],[BaseStageCodes]], SUMPRODUCT( ( ($K$2:$K91=ETMRoutes[[#This Row],[StageCodes]])+0)*1) =1)</f>
        <v>1</v>
      </c>
      <c r="V91" s="273">
        <f>LEN(ETMRoutes[[#This Row],[StageCodes]])</f>
        <v>15</v>
      </c>
    </row>
    <row r="92" spans="1:22" ht="29" hidden="1">
      <c r="A92" s="260" t="s">
        <v>1844</v>
      </c>
      <c r="B92" s="242">
        <v>91</v>
      </c>
      <c r="C92" s="264" t="str">
        <f>ETMRoutes[[#This Row],[Depot]] &amp; ETMRoutes[[#This Row],[RouteNo]]</f>
        <v>MRG91</v>
      </c>
      <c r="D92" s="243" t="str" cm="1">
        <f t="array" ref="D92">INDEX(ETMRoutes[Full ETM Route No], MATCH(1,(ETMRoutes[[#This Row],[BaseStageCodes]]=ETMRoutes[StageCodes])*1,0))</f>
        <v>MRG91</v>
      </c>
      <c r="E92" s="243" t="s">
        <v>3839</v>
      </c>
      <c r="F92" s="243" t="s">
        <v>7307</v>
      </c>
      <c r="G92" s="243"/>
      <c r="H92" s="243">
        <v>8</v>
      </c>
      <c r="I92" s="243" t="s">
        <v>3515</v>
      </c>
      <c r="J92" s="269" t="s">
        <v>3840</v>
      </c>
      <c r="K92" s="269" t="s">
        <v>3841</v>
      </c>
      <c r="L92" s="273" t="s">
        <v>3842</v>
      </c>
      <c r="M92" t="s">
        <v>1844</v>
      </c>
      <c r="N92" t="s">
        <v>1126</v>
      </c>
      <c r="O92" s="273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243" t="str">
        <f>_xlfn.IFNA(VLOOKUP(ETMRoutes[[#This Row],[RouteType]],RouteType[#Data],2,FALSE),"") &amp; ETMRoutes[[#This Row],[Depot]] &amp;  ":" &amp; ETMRoutes[[#This Row],[RouteNo]] &amp; ":" &amp; ETMRoutes[[#This Row],[StageCodes]]</f>
        <v>MRG:91:MRG-MRK-NVY-DKP</v>
      </c>
      <c r="Q92" s="243" t="str">
        <f>_xlfn.IFNA(VLOOKUP(ETMRoutes[[#This Row],[RouteType]],RouteType[#Data],2,FALSE),"") &amp; ETMRoutes[[#This Row],[Depot]] &amp; ":" &amp; ETMRoutes[[#This Row],[RouteNo]] &amp; ":" &amp; ETMRoutes[[#This Row],[ReverseStageCodes]]</f>
        <v>MRG:91:DKP-NVY-MRK-MRG</v>
      </c>
      <c r="R92" s="243">
        <f>ETMRoutes[[#This Row],[RouteNo]]</f>
        <v>91</v>
      </c>
      <c r="S92" s="264" cm="1">
        <f t="array" ref="S92">SUMPRODUCT(  ( (ETMRoutes[StageCodes]=ETMRoutes[[#This Row],[StageCodes]])+0 )*1 )</f>
        <v>1</v>
      </c>
      <c r="T92" s="243" cm="1">
        <f t="array" ref="T92">SUMPRODUCT(  ( (ETMRoutes[ReverseStageCodes]=ETMRoutes[[#This Row],[StageCodes]])+0 )*1 )</f>
        <v>0</v>
      </c>
      <c r="U92" s="243" t="b" cm="1">
        <f t="array" ref="U92">AND(ETMRoutes[[#This Row],[StageCodes]]=ETMRoutes[[#This Row],[BaseStageCodes]], SUMPRODUCT( ( ($K$2:$K92=ETMRoutes[[#This Row],[StageCodes]])+0)*1) =1)</f>
        <v>1</v>
      </c>
      <c r="V92" s="273">
        <f>LEN(ETMRoutes[[#This Row],[StageCodes]])</f>
        <v>15</v>
      </c>
    </row>
    <row r="93" spans="1:22" ht="29" hidden="1">
      <c r="A93" s="260" t="s">
        <v>1844</v>
      </c>
      <c r="B93" s="242">
        <v>92</v>
      </c>
      <c r="C93" s="264" t="str">
        <f>ETMRoutes[[#This Row],[Depot]] &amp; ETMRoutes[[#This Row],[RouteNo]]</f>
        <v>MRG92</v>
      </c>
      <c r="D93" s="243" t="str" cm="1">
        <f t="array" ref="D93">INDEX(ETMRoutes[Full ETM Route No], MATCH(1,(ETMRoutes[[#This Row],[BaseStageCodes]]=ETMRoutes[StageCodes])*1,0))</f>
        <v>MRG92</v>
      </c>
      <c r="E93" s="243" t="s">
        <v>3843</v>
      </c>
      <c r="F93" s="243" t="s">
        <v>7308</v>
      </c>
      <c r="G93" s="243"/>
      <c r="H93" s="243">
        <v>9</v>
      </c>
      <c r="I93" s="243" t="s">
        <v>3515</v>
      </c>
      <c r="J93" s="269" t="s">
        <v>3844</v>
      </c>
      <c r="K93" s="269" t="s">
        <v>3845</v>
      </c>
      <c r="L93" s="273" t="s">
        <v>3846</v>
      </c>
      <c r="M93" t="s">
        <v>1844</v>
      </c>
      <c r="N93" t="s">
        <v>1163</v>
      </c>
      <c r="O93" s="273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243" t="str">
        <f>_xlfn.IFNA(VLOOKUP(ETMRoutes[[#This Row],[RouteType]],RouteType[#Data],2,FALSE),"") &amp; ETMRoutes[[#This Row],[Depot]] &amp;  ":" &amp; ETMRoutes[[#This Row],[RouteNo]] &amp; ":" &amp; ETMRoutes[[#This Row],[StageCodes]]</f>
        <v>MRG:92:MRG-MRK-NVY-DRM-DSC</v>
      </c>
      <c r="Q93" s="243" t="str">
        <f>_xlfn.IFNA(VLOOKUP(ETMRoutes[[#This Row],[RouteType]],RouteType[#Data],2,FALSE),"") &amp; ETMRoutes[[#This Row],[Depot]] &amp; ":" &amp; ETMRoutes[[#This Row],[RouteNo]] &amp; ":" &amp; ETMRoutes[[#This Row],[ReverseStageCodes]]</f>
        <v>MRG:92:DSC-DRM-NVY-MRK-MRG</v>
      </c>
      <c r="R93" s="243">
        <f>ETMRoutes[[#This Row],[RouteNo]]</f>
        <v>92</v>
      </c>
      <c r="S93" s="264" cm="1">
        <f t="array" ref="S93">SUMPRODUCT(  ( (ETMRoutes[StageCodes]=ETMRoutes[[#This Row],[StageCodes]])+0 )*1 )</f>
        <v>1</v>
      </c>
      <c r="T93" s="243" cm="1">
        <f t="array" ref="T93">SUMPRODUCT(  ( (ETMRoutes[ReverseStageCodes]=ETMRoutes[[#This Row],[StageCodes]])+0 )*1 )</f>
        <v>0</v>
      </c>
      <c r="U93" s="243" t="b" cm="1">
        <f t="array" ref="U93">AND(ETMRoutes[[#This Row],[StageCodes]]=ETMRoutes[[#This Row],[BaseStageCodes]], SUMPRODUCT( ( ($K$2:$K93=ETMRoutes[[#This Row],[StageCodes]])+0)*1) =1)</f>
        <v>1</v>
      </c>
      <c r="V93" s="273">
        <f>LEN(ETMRoutes[[#This Row],[StageCodes]])</f>
        <v>19</v>
      </c>
    </row>
    <row r="94" spans="1:22" ht="43.5" hidden="1">
      <c r="A94" s="260" t="s">
        <v>1844</v>
      </c>
      <c r="B94" s="242">
        <v>93</v>
      </c>
      <c r="C94" s="264" t="str">
        <f>ETMRoutes[[#This Row],[Depot]] &amp; ETMRoutes[[#This Row],[RouteNo]]</f>
        <v>MRG93</v>
      </c>
      <c r="D94" s="243" t="str" cm="1">
        <f t="array" ref="D94">INDEX(ETMRoutes[Full ETM Route No], MATCH(1,(ETMRoutes[[#This Row],[BaseStageCodes]]=ETMRoutes[StageCodes])*1,0))</f>
        <v>MRG93</v>
      </c>
      <c r="E94" s="243" t="s">
        <v>3847</v>
      </c>
      <c r="F94" s="243" t="s">
        <v>7309</v>
      </c>
      <c r="G94" s="243" t="s">
        <v>2183</v>
      </c>
      <c r="H94" s="243">
        <v>9</v>
      </c>
      <c r="I94" s="243" t="s">
        <v>3515</v>
      </c>
      <c r="J94" s="269" t="s">
        <v>3848</v>
      </c>
      <c r="K94" s="269" t="s">
        <v>3849</v>
      </c>
      <c r="L94" s="273" t="s">
        <v>3850</v>
      </c>
      <c r="M94" t="s">
        <v>1844</v>
      </c>
      <c r="N94" t="s">
        <v>1155</v>
      </c>
      <c r="O94" s="273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243" t="str">
        <f>_xlfn.IFNA(VLOOKUP(ETMRoutes[[#This Row],[RouteType]],RouteType[#Data],2,FALSE),"") &amp; ETMRoutes[[#This Row],[Depot]] &amp;  ":" &amp; ETMRoutes[[#This Row],[RouteNo]] &amp; ":" &amp; ETMRoutes[[#This Row],[StageCodes]]</f>
        <v>MRG:93:MRG-MRK-PJF-APH-RVF-MEL-GNP-LPI-DNK</v>
      </c>
      <c r="Q94" s="243" t="str">
        <f>_xlfn.IFNA(VLOOKUP(ETMRoutes[[#This Row],[RouteType]],RouteType[#Data],2,FALSE),"") &amp; ETMRoutes[[#This Row],[Depot]] &amp; ":" &amp; ETMRoutes[[#This Row],[RouteNo]] &amp; ":" &amp; ETMRoutes[[#This Row],[ReverseStageCodes]]</f>
        <v>MRG:93:DNK-LPI-GNP-MEL-RVF-APH-PJF-MRK-MRG</v>
      </c>
      <c r="R94" s="243">
        <f>ETMRoutes[[#This Row],[RouteNo]]</f>
        <v>93</v>
      </c>
      <c r="S94" s="264" cm="1">
        <f t="array" ref="S94">SUMPRODUCT(  ( (ETMRoutes[StageCodes]=ETMRoutes[[#This Row],[StageCodes]])+0 )*1 )</f>
        <v>1</v>
      </c>
      <c r="T94" s="243" cm="1">
        <f t="array" ref="T94">SUMPRODUCT(  ( (ETMRoutes[ReverseStageCodes]=ETMRoutes[[#This Row],[StageCodes]])+0 )*1 )</f>
        <v>0</v>
      </c>
      <c r="U94" s="243" t="b" cm="1">
        <f t="array" ref="U94">AND(ETMRoutes[[#This Row],[StageCodes]]=ETMRoutes[[#This Row],[BaseStageCodes]], SUMPRODUCT( ( ($K$2:$K94=ETMRoutes[[#This Row],[StageCodes]])+0)*1) =1)</f>
        <v>1</v>
      </c>
      <c r="V94" s="273">
        <f>LEN(ETMRoutes[[#This Row],[StageCodes]])</f>
        <v>35</v>
      </c>
    </row>
    <row r="95" spans="1:22" ht="43.5" hidden="1">
      <c r="A95" s="260" t="s">
        <v>1844</v>
      </c>
      <c r="B95" s="242">
        <v>94</v>
      </c>
      <c r="C95" s="264" t="str">
        <f>ETMRoutes[[#This Row],[Depot]] &amp; ETMRoutes[[#This Row],[RouteNo]]</f>
        <v>MRG94</v>
      </c>
      <c r="D95" s="243" t="str" cm="1">
        <f t="array" ref="D95">INDEX(ETMRoutes[Full ETM Route No], MATCH(1,(ETMRoutes[[#This Row],[BaseStageCodes]]=ETMRoutes[StageCodes])*1,0))</f>
        <v>MRG94</v>
      </c>
      <c r="E95" s="243" t="s">
        <v>3851</v>
      </c>
      <c r="F95" s="243" t="s">
        <v>7310</v>
      </c>
      <c r="G95" s="243" t="s">
        <v>1791</v>
      </c>
      <c r="H95" s="243">
        <v>15</v>
      </c>
      <c r="I95" s="243" t="s">
        <v>3515</v>
      </c>
      <c r="J95" s="269" t="s">
        <v>3852</v>
      </c>
      <c r="K95" s="269" t="s">
        <v>3853</v>
      </c>
      <c r="L95" s="273" t="s">
        <v>3854</v>
      </c>
      <c r="M95" t="s">
        <v>1844</v>
      </c>
      <c r="N95" t="s">
        <v>3029</v>
      </c>
      <c r="O95" s="273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243" t="str">
        <f>_xlfn.IFNA(VLOOKUP(ETMRoutes[[#This Row],[RouteType]],RouteType[#Data],2,FALSE),"") &amp; ETMRoutes[[#This Row],[Depot]] &amp;  ":" &amp; ETMRoutes[[#This Row],[RouteNo]] &amp; ":" &amp; ETMRoutes[[#This Row],[StageCodes]]</f>
        <v>MRG:94:MRG-NUV-MJC-RLX-MJD-UTD-ARO-CNS-VEL-VLB</v>
      </c>
      <c r="Q95" s="243" t="str">
        <f>_xlfn.IFNA(VLOOKUP(ETMRoutes[[#This Row],[RouteType]],RouteType[#Data],2,FALSE),"") &amp; ETMRoutes[[#This Row],[Depot]] &amp; ":" &amp; ETMRoutes[[#This Row],[RouteNo]] &amp; ":" &amp; ETMRoutes[[#This Row],[ReverseStageCodes]]</f>
        <v>MRG:94:VLB-VEL-CNS-ARO-UTD-MJD-RLX-MJC-NUV-MRG</v>
      </c>
      <c r="R95" s="243">
        <f>ETMRoutes[[#This Row],[RouteNo]]</f>
        <v>94</v>
      </c>
      <c r="S95" s="264" cm="1">
        <f t="array" ref="S95">SUMPRODUCT(  ( (ETMRoutes[StageCodes]=ETMRoutes[[#This Row],[StageCodes]])+0 )*1 )</f>
        <v>1</v>
      </c>
      <c r="T95" s="243" cm="1">
        <f t="array" ref="T95">SUMPRODUCT(  ( (ETMRoutes[ReverseStageCodes]=ETMRoutes[[#This Row],[StageCodes]])+0 )*1 )</f>
        <v>0</v>
      </c>
      <c r="U95" s="243" t="b" cm="1">
        <f t="array" ref="U95">AND(ETMRoutes[[#This Row],[StageCodes]]=ETMRoutes[[#This Row],[BaseStageCodes]], SUMPRODUCT( ( ($K$2:$K95=ETMRoutes[[#This Row],[StageCodes]])+0)*1) =1)</f>
        <v>1</v>
      </c>
      <c r="V95" s="273">
        <f>LEN(ETMRoutes[[#This Row],[StageCodes]])</f>
        <v>39</v>
      </c>
    </row>
    <row r="96" spans="1:22" hidden="1">
      <c r="A96" s="260" t="s">
        <v>1844</v>
      </c>
      <c r="B96" s="242">
        <v>95</v>
      </c>
      <c r="C96" s="264" t="str">
        <f>ETMRoutes[[#This Row],[Depot]] &amp; ETMRoutes[[#This Row],[RouteNo]]</f>
        <v>MRG95</v>
      </c>
      <c r="D96" s="243" t="str" cm="1">
        <f t="array" ref="D96">INDEX(ETMRoutes[Full ETM Route No], MATCH(1,(ETMRoutes[[#This Row],[BaseStageCodes]]=ETMRoutes[StageCodes])*1,0))</f>
        <v>MRG95</v>
      </c>
      <c r="E96" s="243" t="s">
        <v>3855</v>
      </c>
      <c r="F96" s="243" t="s">
        <v>7311</v>
      </c>
      <c r="G96" s="243"/>
      <c r="H96" s="243">
        <v>36</v>
      </c>
      <c r="I96" s="243" t="s">
        <v>3515</v>
      </c>
      <c r="J96" s="269" t="s">
        <v>3855</v>
      </c>
      <c r="K96" s="269" t="s">
        <v>3856</v>
      </c>
      <c r="L96" s="273" t="s">
        <v>3857</v>
      </c>
      <c r="M96" t="s">
        <v>1844</v>
      </c>
      <c r="N96" t="s">
        <v>1973</v>
      </c>
      <c r="O96" s="273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243" t="str">
        <f>_xlfn.IFNA(VLOOKUP(ETMRoutes[[#This Row],[RouteType]],RouteType[#Data],2,FALSE),"") &amp; ETMRoutes[[#This Row],[Depot]] &amp;  ":" &amp; ETMRoutes[[#This Row],[RouteNo]] &amp; ":" &amp; ETMRoutes[[#This Row],[StageCodes]]</f>
        <v>MRG:95:MRG-MPT</v>
      </c>
      <c r="Q96" s="243" t="str">
        <f>_xlfn.IFNA(VLOOKUP(ETMRoutes[[#This Row],[RouteType]],RouteType[#Data],2,FALSE),"") &amp; ETMRoutes[[#This Row],[Depot]] &amp; ":" &amp; ETMRoutes[[#This Row],[RouteNo]] &amp; ":" &amp; ETMRoutes[[#This Row],[ReverseStageCodes]]</f>
        <v>MRG:95:MPT-MRG</v>
      </c>
      <c r="R96" s="243">
        <f>ETMRoutes[[#This Row],[RouteNo]]</f>
        <v>95</v>
      </c>
      <c r="S96" s="264" cm="1">
        <f t="array" ref="S96">SUMPRODUCT(  ( (ETMRoutes[StageCodes]=ETMRoutes[[#This Row],[StageCodes]])+0 )*1 )</f>
        <v>1</v>
      </c>
      <c r="T96" s="243" cm="1">
        <f t="array" ref="T96">SUMPRODUCT(  ( (ETMRoutes[ReverseStageCodes]=ETMRoutes[[#This Row],[StageCodes]])+0 )*1 )</f>
        <v>0</v>
      </c>
      <c r="U96" s="243" t="b" cm="1">
        <f t="array" ref="U96">AND(ETMRoutes[[#This Row],[StageCodes]]=ETMRoutes[[#This Row],[BaseStageCodes]], SUMPRODUCT( ( ($K$2:$K96=ETMRoutes[[#This Row],[StageCodes]])+0)*1) =1)</f>
        <v>1</v>
      </c>
      <c r="V96" s="273">
        <f>LEN(ETMRoutes[[#This Row],[StageCodes]])</f>
        <v>7</v>
      </c>
    </row>
    <row r="97" spans="1:22" ht="188.5" hidden="1">
      <c r="A97" s="260" t="s">
        <v>1844</v>
      </c>
      <c r="B97" s="242">
        <v>96</v>
      </c>
      <c r="C97" s="264" t="str">
        <f>ETMRoutes[[#This Row],[Depot]] &amp; ETMRoutes[[#This Row],[RouteNo]]</f>
        <v>MRG96</v>
      </c>
      <c r="D97" s="243" t="str" cm="1">
        <f t="array" ref="D97">INDEX(ETMRoutes[Full ETM Route No], MATCH(1,(ETMRoutes[[#This Row],[BaseStageCodes]]=ETMRoutes[StageCodes])*1,0))</f>
        <v>MRG96</v>
      </c>
      <c r="E97" s="243" t="s">
        <v>3858</v>
      </c>
      <c r="F97" s="243" t="s">
        <v>7312</v>
      </c>
      <c r="G97" s="243"/>
      <c r="H97" s="243">
        <v>71</v>
      </c>
      <c r="I97" s="243" t="s">
        <v>3515</v>
      </c>
      <c r="J97" s="269" t="s">
        <v>3859</v>
      </c>
      <c r="K97" s="269" t="s">
        <v>3860</v>
      </c>
      <c r="L97" s="273" t="s">
        <v>3861</v>
      </c>
      <c r="M97" t="s">
        <v>2202</v>
      </c>
      <c r="N97" t="s">
        <v>3141</v>
      </c>
      <c r="O97" s="273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243" t="str">
        <f>_xlfn.IFNA(VLOOKUP(ETMRoutes[[#This Row],[RouteType]],RouteType[#Data],2,FALSE),"") &amp; ETMRoutes[[#This Row],[Depot]] &amp;  ":" &amp; ETMRoutes[[#This Row],[RouteNo]] &amp; ":" &amp; ETMRoutes[[#This Row],[StageCodes]]</f>
        <v>MRG:96:PNJ-RPT-FRY-RBD-RSC-SPD-BGN-OLD-PMP-COR-DLP-BNS-BHM-KDM-MGS-MDO-PTK-FMD-FCL-PND-UBZ-CUT-KND-CWS-HLX-NST-MRF-USG-KEL-KYK-UGO-NNS-ABS-GAN-KKR-GLL-DMH-KTD-BRT-KHD-SVR-ALM-NNS-BTW-VLP-CCM-MSH-DBE-ZRM</v>
      </c>
      <c r="Q97" s="243" t="str">
        <f>_xlfn.IFNA(VLOOKUP(ETMRoutes[[#This Row],[RouteType]],RouteType[#Data],2,FALSE),"") &amp; ETMRoutes[[#This Row],[Depot]] &amp; ":" &amp; ETMRoutes[[#This Row],[RouteNo]] &amp; ":" &amp; ETMRoutes[[#This Row],[ReverseStageCodes]]</f>
        <v>MRG:96:ZRM-DBE-MSH-CCM-VLP-BTW-NNS-ALM-SVR-KHD-BRT-KTD-DMH-GLL-KKR-GAN-ABS-NNS-UGO-KYK-KEL-USG-MRF-NST-HLX-CWS-KND-CUT-UBZ-PND-FCL-FMD-PTK-MDO-MGS-KDM-BHM-BNS-DLP-COR-PMP-OLD-BGN-SPD-RSC-RBD-FRY-RPT-PNJ</v>
      </c>
      <c r="R97" s="243">
        <f>ETMRoutes[[#This Row],[RouteNo]]</f>
        <v>96</v>
      </c>
      <c r="S97" s="264" cm="1">
        <f t="array" ref="S97">SUMPRODUCT(  ( (ETMRoutes[StageCodes]=ETMRoutes[[#This Row],[StageCodes]])+0 )*1 )</f>
        <v>1</v>
      </c>
      <c r="T97" s="243" cm="1">
        <f t="array" ref="T97">SUMPRODUCT(  ( (ETMRoutes[ReverseStageCodes]=ETMRoutes[[#This Row],[StageCodes]])+0 )*1 )</f>
        <v>0</v>
      </c>
      <c r="U97" s="243" t="b" cm="1">
        <f t="array" ref="U97">AND(ETMRoutes[[#This Row],[StageCodes]]=ETMRoutes[[#This Row],[BaseStageCodes]], SUMPRODUCT( ( ($K$2:$K97=ETMRoutes[[#This Row],[StageCodes]])+0)*1) =1)</f>
        <v>1</v>
      </c>
      <c r="V97" s="273">
        <f>LEN(ETMRoutes[[#This Row],[StageCodes]])</f>
        <v>195</v>
      </c>
    </row>
    <row r="98" spans="1:22" ht="174" hidden="1">
      <c r="A98" s="260" t="s">
        <v>1844</v>
      </c>
      <c r="B98" s="242">
        <v>97</v>
      </c>
      <c r="C98" s="264" t="str">
        <f>ETMRoutes[[#This Row],[Depot]] &amp; ETMRoutes[[#This Row],[RouteNo]]</f>
        <v>MRG97</v>
      </c>
      <c r="D98" s="243" t="str" cm="1">
        <f t="array" ref="D98">INDEX(ETMRoutes[Full ETM Route No], MATCH(1,(ETMRoutes[[#This Row],[BaseStageCodes]]=ETMRoutes[StageCodes])*1,0))</f>
        <v>MRG97</v>
      </c>
      <c r="E98" s="243" t="s">
        <v>3862</v>
      </c>
      <c r="F98" s="243" t="s">
        <v>7313</v>
      </c>
      <c r="G98" s="243"/>
      <c r="H98" s="243">
        <v>64</v>
      </c>
      <c r="I98" s="243" t="s">
        <v>3515</v>
      </c>
      <c r="J98" s="269" t="s">
        <v>3863</v>
      </c>
      <c r="K98" s="269" t="s">
        <v>3864</v>
      </c>
      <c r="L98" s="273" t="s">
        <v>3865</v>
      </c>
      <c r="M98" t="s">
        <v>1844</v>
      </c>
      <c r="N98" t="s">
        <v>3089</v>
      </c>
      <c r="O98" s="273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243" t="str">
        <f>_xlfn.IFNA(VLOOKUP(ETMRoutes[[#This Row],[RouteType]],RouteType[#Data],2,FALSE),"") &amp; ETMRoutes[[#This Row],[Depot]] &amp;  ":" &amp; ETMRoutes[[#This Row],[RouteNo]] &amp; ":" &amp; ETMRoutes[[#This Row],[StageCodes]]</f>
        <v>MRG:97:MRG-FTD-PWD-ALE-RAK-RAI-TBR-AMR-CDK-BRB-SBT-BSK-TPC-DVL-PND-UBZ-CUT-KND-CWS-HLX-NST-MRF-USG-KEL-KYK-UGO-NNS-ABS-GAN-KKR-GLL-DMH-KTD-BRT-KHD-SVR-ALM-NNS-BTW-VLP-SNC-NGO-DHV-VDH</v>
      </c>
      <c r="Q98" s="243" t="str">
        <f>_xlfn.IFNA(VLOOKUP(ETMRoutes[[#This Row],[RouteType]],RouteType[#Data],2,FALSE),"") &amp; ETMRoutes[[#This Row],[Depot]] &amp; ":" &amp; ETMRoutes[[#This Row],[RouteNo]] &amp; ":" &amp; ETMRoutes[[#This Row],[ReverseStageCodes]]</f>
        <v>MRG:97:VDH-DHV-NGO-SNC-VLP-BTW-NNS-ALM-SVR-KHD-BRT-KTD-DMH-GLL-KKR-GAN-ABS-NNS-UGO-KYK-KEL-USG-MRF-NST-HLX-CWS-KND-CUT-UBZ-PND-DVL-TPC-BSK-SBT-BRB-CDK-AMR-TBR-RAI-RAK-ALE-PWD-FTD-MRG</v>
      </c>
      <c r="R98" s="243">
        <f>ETMRoutes[[#This Row],[RouteNo]]</f>
        <v>97</v>
      </c>
      <c r="S98" s="264" cm="1">
        <f t="array" ref="S98">SUMPRODUCT(  ( (ETMRoutes[StageCodes]=ETMRoutes[[#This Row],[StageCodes]])+0 )*1 )</f>
        <v>1</v>
      </c>
      <c r="T98" s="243" cm="1">
        <f t="array" ref="T98">SUMPRODUCT(  ( (ETMRoutes[ReverseStageCodes]=ETMRoutes[[#This Row],[StageCodes]])+0 )*1 )</f>
        <v>0</v>
      </c>
      <c r="U98" s="243" t="b" cm="1">
        <f t="array" ref="U98">AND(ETMRoutes[[#This Row],[StageCodes]]=ETMRoutes[[#This Row],[BaseStageCodes]], SUMPRODUCT( ( ($K$2:$K98=ETMRoutes[[#This Row],[StageCodes]])+0)*1) =1)</f>
        <v>1</v>
      </c>
      <c r="V98" s="273">
        <f>LEN(ETMRoutes[[#This Row],[StageCodes]])</f>
        <v>175</v>
      </c>
    </row>
    <row r="99" spans="1:22" ht="203" hidden="1">
      <c r="A99" s="260" t="s">
        <v>1844</v>
      </c>
      <c r="B99" s="242">
        <v>98</v>
      </c>
      <c r="C99" s="264" t="str">
        <f>ETMRoutes[[#This Row],[Depot]] &amp; ETMRoutes[[#This Row],[RouteNo]]</f>
        <v>MRG98</v>
      </c>
      <c r="D99" s="243" t="str" cm="1">
        <f t="array" ref="D99">INDEX(ETMRoutes[Full ETM Route No], MATCH(1,(ETMRoutes[[#This Row],[BaseStageCodes]]=ETMRoutes[StageCodes])*1,0))</f>
        <v>MRG98</v>
      </c>
      <c r="E99" s="243" t="s">
        <v>3866</v>
      </c>
      <c r="F99" s="243" t="s">
        <v>7314</v>
      </c>
      <c r="G99" s="243"/>
      <c r="H99" s="243">
        <v>78</v>
      </c>
      <c r="I99" s="243" t="s">
        <v>3515</v>
      </c>
      <c r="J99" s="269" t="s">
        <v>3867</v>
      </c>
      <c r="K99" s="272" t="s">
        <v>3868</v>
      </c>
      <c r="L99" s="273" t="s">
        <v>3869</v>
      </c>
      <c r="M99" t="s">
        <v>1844</v>
      </c>
      <c r="N99" t="s">
        <v>2513</v>
      </c>
      <c r="O99" s="273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243" t="str">
        <f>_xlfn.IFNA(VLOOKUP(ETMRoutes[[#This Row],[RouteType]],RouteType[#Data],2,FALSE),"") &amp; ETMRoutes[[#This Row],[Depot]] &amp;  ":" &amp; ETMRoutes[[#This Row],[RouteNo]] &amp; ":" &amp; ETMRoutes[[#This Row],[StageCodes]]</f>
        <v>MRG:98:MRG-FTD-PWD-ALE-RAK-RAI-TBR-AMR-CDK-BRB-SBT-BSK-TPC-DVL-PND-UBZ-CUT-KND-CWS-HLX-NST-MRF-USG-KEL-KYK-UGO-BMI-KTX-KTM-STY-SUL-NHO-MSZ-NVY-KDN-GTN-SKL-KTK-VJN-AHP-SRX-ZCL-BCH-LKR-VAN-CHK-LDF-GDD-KSP-VVL-SAL</v>
      </c>
      <c r="Q99" s="243" t="str">
        <f>_xlfn.IFNA(VLOOKUP(ETMRoutes[[#This Row],[RouteType]],RouteType[#Data],2,FALSE),"") &amp; ETMRoutes[[#This Row],[Depot]] &amp; ":" &amp; ETMRoutes[[#This Row],[RouteNo]] &amp; ":" &amp; ETMRoutes[[#This Row],[ReverseStageCodes]]</f>
        <v>MRG:98:SAL-VVL-KSP-GDD-LDF-CHK-VAN-LKR-BCH-ZCL-SRX-AHP-VJN-KTK-SKL-GTN-KDN-NVY-MSZ-NHO-SUL-STY-KTM-KTX-BMI-UGO-KYK-KEL-USG-MRF-NST-HLX-CWS-KND-CUT-UBZ-PND-DVL-TPC-BSK-SBT-BRB-CDK-AMR-TBR-RAI-RAK-ALE-PWD-FTD-MRG</v>
      </c>
      <c r="R99" s="243">
        <f>ETMRoutes[[#This Row],[RouteNo]]</f>
        <v>98</v>
      </c>
      <c r="S99" s="264" cm="1">
        <f t="array" ref="S99">SUMPRODUCT(  ( (ETMRoutes[StageCodes]=ETMRoutes[[#This Row],[StageCodes]])+0 )*1 )</f>
        <v>1</v>
      </c>
      <c r="T99" s="243" cm="1">
        <f t="array" ref="T99">SUMPRODUCT(  ( (ETMRoutes[ReverseStageCodes]=ETMRoutes[[#This Row],[StageCodes]])+0 )*1 )</f>
        <v>0</v>
      </c>
      <c r="U99" s="243" t="b" cm="1">
        <f t="array" ref="U99">AND(ETMRoutes[[#This Row],[StageCodes]]=ETMRoutes[[#This Row],[BaseStageCodes]], SUMPRODUCT( ( ($K$2:$K99=ETMRoutes[[#This Row],[StageCodes]])+0)*1) =1)</f>
        <v>1</v>
      </c>
      <c r="V99" s="273">
        <f>LEN(ETMRoutes[[#This Row],[StageCodes]])</f>
        <v>203</v>
      </c>
    </row>
    <row r="100" spans="1:22" ht="29" hidden="1">
      <c r="A100" s="260" t="s">
        <v>1844</v>
      </c>
      <c r="B100" s="242">
        <v>99</v>
      </c>
      <c r="C100" s="264" t="str">
        <f>ETMRoutes[[#This Row],[Depot]] &amp; ETMRoutes[[#This Row],[RouteNo]]</f>
        <v>MRG99</v>
      </c>
      <c r="D100" s="243" t="str" cm="1">
        <f t="array" ref="D100">INDEX(ETMRoutes[Full ETM Route No], MATCH(1,(ETMRoutes[[#This Row],[BaseStageCodes]]=ETMRoutes[StageCodes])*1,0))</f>
        <v>MRG99</v>
      </c>
      <c r="E100" s="243" t="s">
        <v>3870</v>
      </c>
      <c r="F100" s="243" t="s">
        <v>7315</v>
      </c>
      <c r="G100" s="243" t="s">
        <v>626</v>
      </c>
      <c r="H100" s="243">
        <v>9</v>
      </c>
      <c r="I100" s="243" t="s">
        <v>3515</v>
      </c>
      <c r="J100" s="269" t="s">
        <v>3871</v>
      </c>
      <c r="K100" s="269" t="s">
        <v>3872</v>
      </c>
      <c r="L100" s="273" t="s">
        <v>3873</v>
      </c>
      <c r="M100" t="s">
        <v>2202</v>
      </c>
      <c r="N100" t="s">
        <v>1290</v>
      </c>
      <c r="O100" s="273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243" t="str">
        <f>_xlfn.IFNA(VLOOKUP(ETMRoutes[[#This Row],[RouteType]],RouteType[#Data],2,FALSE),"") &amp; ETMRoutes[[#This Row],[Depot]] &amp;  ":" &amp; ETMRoutes[[#This Row],[RouteNo]] &amp; ":" &amp; ETMRoutes[[#This Row],[StageCodes]]</f>
        <v>MRG:99:PNJ-STX-GMC-GUN</v>
      </c>
      <c r="Q100" s="243" t="str">
        <f>_xlfn.IFNA(VLOOKUP(ETMRoutes[[#This Row],[RouteType]],RouteType[#Data],2,FALSE),"") &amp; ETMRoutes[[#This Row],[Depot]] &amp; ":" &amp; ETMRoutes[[#This Row],[RouteNo]] &amp; ":" &amp; ETMRoutes[[#This Row],[ReverseStageCodes]]</f>
        <v>MRG:99:GUN-GMC-STX-PNJ</v>
      </c>
      <c r="R100" s="243">
        <f>ETMRoutes[[#This Row],[RouteNo]]</f>
        <v>99</v>
      </c>
      <c r="S100" s="264" cm="1">
        <f t="array" ref="S100">SUMPRODUCT(  ( (ETMRoutes[StageCodes]=ETMRoutes[[#This Row],[StageCodes]])+0 )*1 )</f>
        <v>2</v>
      </c>
      <c r="T100" s="243" cm="1">
        <f t="array" ref="T100">SUMPRODUCT(  ( (ETMRoutes[ReverseStageCodes]=ETMRoutes[[#This Row],[StageCodes]])+0 )*1 )</f>
        <v>0</v>
      </c>
      <c r="U100" s="243" t="b" cm="1">
        <f t="array" ref="U100">AND(ETMRoutes[[#This Row],[StageCodes]]=ETMRoutes[[#This Row],[BaseStageCodes]], SUMPRODUCT( ( ($K$2:$K100=ETMRoutes[[#This Row],[StageCodes]])+0)*1) =1)</f>
        <v>1</v>
      </c>
      <c r="V100" s="273">
        <f>LEN(ETMRoutes[[#This Row],[StageCodes]])</f>
        <v>15</v>
      </c>
    </row>
    <row r="101" spans="1:22" ht="58" hidden="1">
      <c r="A101" s="260" t="s">
        <v>1844</v>
      </c>
      <c r="B101" s="242">
        <v>100</v>
      </c>
      <c r="C101" s="264" t="str">
        <f>ETMRoutes[[#This Row],[Depot]] &amp; ETMRoutes[[#This Row],[RouteNo]]</f>
        <v>MRG100</v>
      </c>
      <c r="D101" s="243" t="str" cm="1">
        <f t="array" ref="D101">INDEX(ETMRoutes[Full ETM Route No], MATCH(1,(ETMRoutes[[#This Row],[BaseStageCodes]]=ETMRoutes[StageCodes])*1,0))</f>
        <v>MRG100</v>
      </c>
      <c r="E101" s="243" t="s">
        <v>3874</v>
      </c>
      <c r="F101" s="243" t="s">
        <v>7316</v>
      </c>
      <c r="G101" s="243" t="s">
        <v>976</v>
      </c>
      <c r="H101" s="243">
        <v>24</v>
      </c>
      <c r="I101" s="243" t="s">
        <v>3515</v>
      </c>
      <c r="J101" s="269" t="s">
        <v>3875</v>
      </c>
      <c r="K101" s="269" t="s">
        <v>3876</v>
      </c>
      <c r="L101" s="273" t="s">
        <v>3877</v>
      </c>
      <c r="M101" t="s">
        <v>2202</v>
      </c>
      <c r="N101" t="s">
        <v>937</v>
      </c>
      <c r="O101" s="273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243" t="str">
        <f>_xlfn.IFNA(VLOOKUP(ETMRoutes[[#This Row],[RouteType]],RouteType[#Data],2,FALSE),"") &amp; ETMRoutes[[#This Row],[Depot]] &amp;  ":" &amp; ETMRoutes[[#This Row],[RouteNo]] &amp; ":" &amp; ETMRoutes[[#This Row],[StageCodes]]</f>
        <v>MRG:100:PNJ-STX-GMC-BWS-SRD-GVL-PLR-AGS-CRT-FZT-BRX-TTN-CPL</v>
      </c>
      <c r="Q101" s="243" t="str">
        <f>_xlfn.IFNA(VLOOKUP(ETMRoutes[[#This Row],[RouteType]],RouteType[#Data],2,FALSE),"") &amp; ETMRoutes[[#This Row],[Depot]] &amp; ":" &amp; ETMRoutes[[#This Row],[RouteNo]] &amp; ":" &amp; ETMRoutes[[#This Row],[ReverseStageCodes]]</f>
        <v>MRG:100:CPL-TTN-BRX-FZT-CRT-AGS-PLR-GVL-SRD-BWS-GMC-STX-PNJ</v>
      </c>
      <c r="R101" s="243">
        <f>ETMRoutes[[#This Row],[RouteNo]]</f>
        <v>100</v>
      </c>
      <c r="S101" s="264" cm="1">
        <f t="array" ref="S101">SUMPRODUCT(  ( (ETMRoutes[StageCodes]=ETMRoutes[[#This Row],[StageCodes]])+0 )*1 )</f>
        <v>4</v>
      </c>
      <c r="T101" s="243" cm="1">
        <f t="array" ref="T101">SUMPRODUCT(  ( (ETMRoutes[ReverseStageCodes]=ETMRoutes[[#This Row],[StageCodes]])+0 )*1 )</f>
        <v>0</v>
      </c>
      <c r="U101" s="243" t="b" cm="1">
        <f t="array" ref="U101">AND(ETMRoutes[[#This Row],[StageCodes]]=ETMRoutes[[#This Row],[BaseStageCodes]], SUMPRODUCT( ( ($K$2:$K101=ETMRoutes[[#This Row],[StageCodes]])+0)*1) =1)</f>
        <v>1</v>
      </c>
      <c r="V101" s="273">
        <f>LEN(ETMRoutes[[#This Row],[StageCodes]])</f>
        <v>51</v>
      </c>
    </row>
    <row r="102" spans="1:22" ht="29" hidden="1">
      <c r="A102" s="260" t="s">
        <v>1844</v>
      </c>
      <c r="B102" s="242">
        <v>101</v>
      </c>
      <c r="C102" s="264" t="str">
        <f>ETMRoutes[[#This Row],[Depot]] &amp; ETMRoutes[[#This Row],[RouteNo]]</f>
        <v>MRG101</v>
      </c>
      <c r="D102" s="243" t="str" cm="1">
        <f t="array" ref="D102">INDEX(ETMRoutes[Full ETM Route No], MATCH(1,(ETMRoutes[[#This Row],[BaseStageCodes]]=ETMRoutes[StageCodes])*1,0))</f>
        <v>MRG101</v>
      </c>
      <c r="E102" s="243" t="s">
        <v>3878</v>
      </c>
      <c r="F102" s="243" t="s">
        <v>7317</v>
      </c>
      <c r="G102" s="243" t="s">
        <v>3040</v>
      </c>
      <c r="H102" s="243">
        <v>14</v>
      </c>
      <c r="I102" s="243" t="s">
        <v>3515</v>
      </c>
      <c r="J102" s="269" t="s">
        <v>3879</v>
      </c>
      <c r="K102" s="269" t="s">
        <v>3880</v>
      </c>
      <c r="L102" s="273" t="s">
        <v>3881</v>
      </c>
      <c r="M102" t="s">
        <v>1844</v>
      </c>
      <c r="N102" t="s">
        <v>937</v>
      </c>
      <c r="O102" s="273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243" t="str">
        <f>_xlfn.IFNA(VLOOKUP(ETMRoutes[[#This Row],[RouteType]],RouteType[#Data],2,FALSE),"") &amp; ETMRoutes[[#This Row],[Depot]] &amp;  ":" &amp; ETMRoutes[[#This Row],[RouteNo]] &amp; ":" &amp; ETMRoutes[[#This Row],[StageCodes]]</f>
        <v>MRG:101:MRG-NUV-RMD-ANL-SNL-VRN-PRN-TTN-CPL</v>
      </c>
      <c r="Q102" s="243" t="str">
        <f>_xlfn.IFNA(VLOOKUP(ETMRoutes[[#This Row],[RouteType]],RouteType[#Data],2,FALSE),"") &amp; ETMRoutes[[#This Row],[Depot]] &amp; ":" &amp; ETMRoutes[[#This Row],[RouteNo]] &amp; ":" &amp; ETMRoutes[[#This Row],[ReverseStageCodes]]</f>
        <v>MRG:101:CPL-TTN-PRN-VRN-SNL-ANL-RMD-NUV-MRG</v>
      </c>
      <c r="R102" s="243">
        <f>ETMRoutes[[#This Row],[RouteNo]]</f>
        <v>101</v>
      </c>
      <c r="S102" s="264" cm="1">
        <f t="array" ref="S102">SUMPRODUCT(  ( (ETMRoutes[StageCodes]=ETMRoutes[[#This Row],[StageCodes]])+0 )*1 )</f>
        <v>2</v>
      </c>
      <c r="T102" s="243" cm="1">
        <f t="array" ref="T102">SUMPRODUCT(  ( (ETMRoutes[ReverseStageCodes]=ETMRoutes[[#This Row],[StageCodes]])+0 )*1 )</f>
        <v>0</v>
      </c>
      <c r="U102" s="243" t="b" cm="1">
        <f t="array" ref="U102">AND(ETMRoutes[[#This Row],[StageCodes]]=ETMRoutes[[#This Row],[BaseStageCodes]], SUMPRODUCT( ( ($K$2:$K102=ETMRoutes[[#This Row],[StageCodes]])+0)*1) =1)</f>
        <v>1</v>
      </c>
      <c r="V102" s="273">
        <f>LEN(ETMRoutes[[#This Row],[StageCodes]])</f>
        <v>35</v>
      </c>
    </row>
    <row r="103" spans="1:22" ht="58" hidden="1">
      <c r="A103" s="260" t="s">
        <v>1844</v>
      </c>
      <c r="B103" s="242">
        <v>102</v>
      </c>
      <c r="C103" s="264" t="str">
        <f>ETMRoutes[[#This Row],[Depot]] &amp; ETMRoutes[[#This Row],[RouteNo]]</f>
        <v>MRG102</v>
      </c>
      <c r="D103" s="243" t="str" cm="1">
        <f t="array" ref="D103">INDEX(ETMRoutes[Full ETM Route No], MATCH(1,(ETMRoutes[[#This Row],[BaseStageCodes]]=ETMRoutes[StageCodes])*1,0))</f>
        <v>MRG102</v>
      </c>
      <c r="E103" s="243" t="s">
        <v>3878</v>
      </c>
      <c r="F103" s="243" t="s">
        <v>7317</v>
      </c>
      <c r="G103" s="243" t="s">
        <v>976</v>
      </c>
      <c r="H103" s="243">
        <v>22</v>
      </c>
      <c r="I103" s="243" t="s">
        <v>3515</v>
      </c>
      <c r="J103" s="269" t="s">
        <v>3882</v>
      </c>
      <c r="K103" s="269" t="s">
        <v>3883</v>
      </c>
      <c r="L103" s="273" t="s">
        <v>3884</v>
      </c>
      <c r="M103" t="s">
        <v>1844</v>
      </c>
      <c r="N103" t="s">
        <v>937</v>
      </c>
      <c r="O103" s="273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243" t="str">
        <f>_xlfn.IFNA(VLOOKUP(ETMRoutes[[#This Row],[RouteType]],RouteType[#Data],2,FALSE),"") &amp; ETMRoutes[[#This Row],[Depot]] &amp;  ":" &amp; ETMRoutes[[#This Row],[RouteNo]] &amp; ":" &amp; ETMRoutes[[#This Row],[StageCodes]]</f>
        <v>MRG:102:MRG-NUV-RMD-ANL-SNL-VRN-PRN-TTN-BRX-FZT-CRT-FZT-BRX-TTN-CPL</v>
      </c>
      <c r="Q103" s="243" t="str">
        <f>_xlfn.IFNA(VLOOKUP(ETMRoutes[[#This Row],[RouteType]],RouteType[#Data],2,FALSE),"") &amp; ETMRoutes[[#This Row],[Depot]] &amp; ":" &amp; ETMRoutes[[#This Row],[RouteNo]] &amp; ":" &amp; ETMRoutes[[#This Row],[ReverseStageCodes]]</f>
        <v>MRG:102:CPL-TTN-BRX-FZT-CRT-FZT-BRX-TTN-PRN-VRN-SNL-ANL-RMD-NUV-MRG</v>
      </c>
      <c r="R103" s="243">
        <f>ETMRoutes[[#This Row],[RouteNo]]</f>
        <v>102</v>
      </c>
      <c r="S103" s="264" cm="1">
        <f t="array" ref="S103">SUMPRODUCT(  ( (ETMRoutes[StageCodes]=ETMRoutes[[#This Row],[StageCodes]])+0 )*1 )</f>
        <v>1</v>
      </c>
      <c r="T103" s="243" cm="1">
        <f t="array" ref="T103">SUMPRODUCT(  ( (ETMRoutes[ReverseStageCodes]=ETMRoutes[[#This Row],[StageCodes]])+0 )*1 )</f>
        <v>0</v>
      </c>
      <c r="U103" s="243" t="b" cm="1">
        <f t="array" ref="U103">AND(ETMRoutes[[#This Row],[StageCodes]]=ETMRoutes[[#This Row],[BaseStageCodes]], SUMPRODUCT( ( ($K$2:$K103=ETMRoutes[[#This Row],[StageCodes]])+0)*1) =1)</f>
        <v>1</v>
      </c>
      <c r="V103" s="273">
        <f>LEN(ETMRoutes[[#This Row],[StageCodes]])</f>
        <v>59</v>
      </c>
    </row>
    <row r="104" spans="1:22" ht="101.5" hidden="1">
      <c r="A104" s="260" t="s">
        <v>1844</v>
      </c>
      <c r="B104" s="242">
        <v>103</v>
      </c>
      <c r="C104" s="264" t="str">
        <f>ETMRoutes[[#This Row],[Depot]] &amp; ETMRoutes[[#This Row],[RouteNo]]</f>
        <v>MRG103</v>
      </c>
      <c r="D104" s="243" t="str" cm="1">
        <f t="array" ref="D104">INDEX(ETMRoutes[Full ETM Route No], MATCH(1,(ETMRoutes[[#This Row],[BaseStageCodes]]=ETMRoutes[StageCodes])*1,0))</f>
        <v>MRG103</v>
      </c>
      <c r="E104" s="243" t="s">
        <v>3885</v>
      </c>
      <c r="F104" s="243" t="s">
        <v>7318</v>
      </c>
      <c r="G104" s="243"/>
      <c r="H104" s="243">
        <v>37</v>
      </c>
      <c r="I104" s="243" t="s">
        <v>3515</v>
      </c>
      <c r="J104" s="269" t="s">
        <v>3886</v>
      </c>
      <c r="K104" s="269" t="s">
        <v>3887</v>
      </c>
      <c r="L104" s="273" t="s">
        <v>3888</v>
      </c>
      <c r="M104" t="s">
        <v>937</v>
      </c>
      <c r="N104" t="s">
        <v>994</v>
      </c>
      <c r="O104" s="273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243" t="str">
        <f>_xlfn.IFNA(VLOOKUP(ETMRoutes[[#This Row],[RouteType]],RouteType[#Data],2,FALSE),"") &amp; ETMRoutes[[#This Row],[Depot]] &amp;  ":" &amp; ETMRoutes[[#This Row],[RouteNo]] &amp; ":" &amp; ETMRoutes[[#This Row],[StageCodes]]</f>
        <v>MRG:103:CPL-TTN-BRX-THN-CPW-KOS-RDK-RAS-ANG-LTM-CDK-BRB-SBT-BSK-TPC-DVL-PND-FCL-FMD-PTK-MDO-MGS-KDM-CCO</v>
      </c>
      <c r="Q104" s="243" t="str">
        <f>_xlfn.IFNA(VLOOKUP(ETMRoutes[[#This Row],[RouteType]],RouteType[#Data],2,FALSE),"") &amp; ETMRoutes[[#This Row],[Depot]] &amp; ":" &amp; ETMRoutes[[#This Row],[RouteNo]] &amp; ":" &amp; ETMRoutes[[#This Row],[ReverseStageCodes]]</f>
        <v>MRG:103:CCO-KDM-MGS-MDO-PTK-FMD-FCL-PND-DVL-TPC-BSK-SBT-BRB-CDK-LTM-ANG-RAS-RDK-KOS-CPW-THN-BRX-TTN-CPL</v>
      </c>
      <c r="R104" s="243">
        <f>ETMRoutes[[#This Row],[RouteNo]]</f>
        <v>103</v>
      </c>
      <c r="S104" s="264" cm="1">
        <f t="array" ref="S104">SUMPRODUCT(  ( (ETMRoutes[StageCodes]=ETMRoutes[[#This Row],[StageCodes]])+0 )*1 )</f>
        <v>1</v>
      </c>
      <c r="T104" s="243" cm="1">
        <f t="array" ref="T104">SUMPRODUCT(  ( (ETMRoutes[ReverseStageCodes]=ETMRoutes[[#This Row],[StageCodes]])+0 )*1 )</f>
        <v>0</v>
      </c>
      <c r="U104" s="243" t="b" cm="1">
        <f t="array" ref="U104">AND(ETMRoutes[[#This Row],[StageCodes]]=ETMRoutes[[#This Row],[BaseStageCodes]], SUMPRODUCT( ( ($K$2:$K104=ETMRoutes[[#This Row],[StageCodes]])+0)*1) =1)</f>
        <v>1</v>
      </c>
      <c r="V104" s="273">
        <f>LEN(ETMRoutes[[#This Row],[StageCodes]])</f>
        <v>95</v>
      </c>
    </row>
    <row r="105" spans="1:22" ht="72.5" hidden="1">
      <c r="A105" s="260" t="s">
        <v>1844</v>
      </c>
      <c r="B105" s="242">
        <v>104</v>
      </c>
      <c r="C105" s="264" t="str">
        <f>ETMRoutes[[#This Row],[Depot]] &amp; ETMRoutes[[#This Row],[RouteNo]]</f>
        <v>MRG104</v>
      </c>
      <c r="D105" s="243" t="str" cm="1">
        <f t="array" ref="D105">INDEX(ETMRoutes[Full ETM Route No], MATCH(1,(ETMRoutes[[#This Row],[BaseStageCodes]]=ETMRoutes[StageCodes])*1,0))</f>
        <v>MRG104</v>
      </c>
      <c r="E105" s="243" t="s">
        <v>3889</v>
      </c>
      <c r="F105" s="243" t="s">
        <v>7319</v>
      </c>
      <c r="G105" s="243" t="s">
        <v>2850</v>
      </c>
      <c r="H105" s="243">
        <v>22</v>
      </c>
      <c r="I105" s="243" t="s">
        <v>3515</v>
      </c>
      <c r="J105" s="269" t="s">
        <v>3890</v>
      </c>
      <c r="K105" s="269" t="s">
        <v>3891</v>
      </c>
      <c r="L105" s="273" t="s">
        <v>3892</v>
      </c>
      <c r="M105" t="s">
        <v>937</v>
      </c>
      <c r="N105" t="s">
        <v>2654</v>
      </c>
      <c r="O105" s="273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243" t="str">
        <f>_xlfn.IFNA(VLOOKUP(ETMRoutes[[#This Row],[RouteType]],RouteType[#Data],2,FALSE),"") &amp; ETMRoutes[[#This Row],[Depot]] &amp;  ":" &amp; ETMRoutes[[#This Row],[RouteNo]] &amp; ":" &amp; ETMRoutes[[#This Row],[StageCodes]]</f>
        <v>MRG:104:CPL-TTN-BRX-THN-CPW-KOS-RDK-RAS-ANG-LTM-CDK-BRB-TVL-VAZ-SRA</v>
      </c>
      <c r="Q105" s="243" t="str">
        <f>_xlfn.IFNA(VLOOKUP(ETMRoutes[[#This Row],[RouteType]],RouteType[#Data],2,FALSE),"") &amp; ETMRoutes[[#This Row],[Depot]] &amp; ":" &amp; ETMRoutes[[#This Row],[RouteNo]] &amp; ":" &amp; ETMRoutes[[#This Row],[ReverseStageCodes]]</f>
        <v>MRG:104:SRA-VAZ-TVL-BRB-CDK-LTM-ANG-RAS-RDK-KOS-CPW-THN-BRX-TTN-CPL</v>
      </c>
      <c r="R105" s="243">
        <f>ETMRoutes[[#This Row],[RouteNo]]</f>
        <v>104</v>
      </c>
      <c r="S105" s="264" cm="1">
        <f t="array" ref="S105">SUMPRODUCT(  ( (ETMRoutes[StageCodes]=ETMRoutes[[#This Row],[StageCodes]])+0 )*1 )</f>
        <v>1</v>
      </c>
      <c r="T105" s="243" cm="1">
        <f t="array" ref="T105">SUMPRODUCT(  ( (ETMRoutes[ReverseStageCodes]=ETMRoutes[[#This Row],[StageCodes]])+0 )*1 )</f>
        <v>0</v>
      </c>
      <c r="U105" s="243" t="b" cm="1">
        <f t="array" ref="U105">AND(ETMRoutes[[#This Row],[StageCodes]]=ETMRoutes[[#This Row],[BaseStageCodes]], SUMPRODUCT( ( ($K$2:$K105=ETMRoutes[[#This Row],[StageCodes]])+0)*1) =1)</f>
        <v>1</v>
      </c>
      <c r="V105" s="273">
        <f>LEN(ETMRoutes[[#This Row],[StageCodes]])</f>
        <v>59</v>
      </c>
    </row>
    <row r="106" spans="1:22" ht="72.5" hidden="1">
      <c r="A106" s="260" t="s">
        <v>1844</v>
      </c>
      <c r="B106" s="242">
        <v>105</v>
      </c>
      <c r="C106" s="264" t="str">
        <f>ETMRoutes[[#This Row],[Depot]] &amp; ETMRoutes[[#This Row],[RouteNo]]</f>
        <v>MRG105</v>
      </c>
      <c r="D106" s="243" t="str" cm="1">
        <f t="array" ref="D106">INDEX(ETMRoutes[Full ETM Route No], MATCH(1,(ETMRoutes[[#This Row],[BaseStageCodes]]=ETMRoutes[StageCodes])*1,0))</f>
        <v>MRG105</v>
      </c>
      <c r="E106" s="243" t="s">
        <v>3893</v>
      </c>
      <c r="F106" s="243" t="s">
        <v>7320</v>
      </c>
      <c r="G106" s="243" t="s">
        <v>2328</v>
      </c>
      <c r="H106" s="243">
        <v>22</v>
      </c>
      <c r="I106" s="243" t="s">
        <v>3515</v>
      </c>
      <c r="J106" s="269" t="s">
        <v>3894</v>
      </c>
      <c r="K106" s="269" t="s">
        <v>3895</v>
      </c>
      <c r="L106" s="273" t="s">
        <v>3896</v>
      </c>
      <c r="M106" t="s">
        <v>1844</v>
      </c>
      <c r="N106" t="s">
        <v>1200</v>
      </c>
      <c r="O106" s="273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243" t="str">
        <f>_xlfn.IFNA(VLOOKUP(ETMRoutes[[#This Row],[RouteType]],RouteType[#Data],2,FALSE),"") &amp; ETMRoutes[[#This Row],[Depot]] &amp;  ":" &amp; ETMRoutes[[#This Row],[RouteNo]] &amp; ":" &amp; ETMRoutes[[#This Row],[StageCodes]]</f>
        <v>MRG:105:MRG-FTD-PWD-ALE-RAK-RAI-TBR-AMR-CDK-BRB-SBT-BSK-TPC-DVL-PND-FCL-FMD-ENG</v>
      </c>
      <c r="Q106" s="243" t="str">
        <f>_xlfn.IFNA(VLOOKUP(ETMRoutes[[#This Row],[RouteType]],RouteType[#Data],2,FALSE),"") &amp; ETMRoutes[[#This Row],[Depot]] &amp; ":" &amp; ETMRoutes[[#This Row],[RouteNo]] &amp; ":" &amp; ETMRoutes[[#This Row],[ReverseStageCodes]]</f>
        <v>MRG:105:ENG-FMD-FCL-PND-DVL-TPC-BSK-SBT-BRB-CDK-AMR-TBR-RAI-RAK-ALE-PWD-FTD-MRG</v>
      </c>
      <c r="R106" s="243">
        <f>ETMRoutes[[#This Row],[RouteNo]]</f>
        <v>105</v>
      </c>
      <c r="S106" s="264" cm="1">
        <f t="array" ref="S106">SUMPRODUCT(  ( (ETMRoutes[StageCodes]=ETMRoutes[[#This Row],[StageCodes]])+0 )*1 )</f>
        <v>1</v>
      </c>
      <c r="T106" s="243" cm="1">
        <f t="array" ref="T106">SUMPRODUCT(  ( (ETMRoutes[ReverseStageCodes]=ETMRoutes[[#This Row],[StageCodes]])+0 )*1 )</f>
        <v>0</v>
      </c>
      <c r="U106" s="243" t="b" cm="1">
        <f t="array" ref="U106">AND(ETMRoutes[[#This Row],[StageCodes]]=ETMRoutes[[#This Row],[BaseStageCodes]], SUMPRODUCT( ( ($K$2:$K106=ETMRoutes[[#This Row],[StageCodes]])+0)*1) =1)</f>
        <v>1</v>
      </c>
      <c r="V106" s="273">
        <f>LEN(ETMRoutes[[#This Row],[StageCodes]])</f>
        <v>71</v>
      </c>
    </row>
    <row r="107" spans="1:22" ht="87" hidden="1">
      <c r="A107" s="260" t="s">
        <v>1844</v>
      </c>
      <c r="B107" s="242">
        <v>106</v>
      </c>
      <c r="C107" s="264" t="str">
        <f>ETMRoutes[[#This Row],[Depot]] &amp; ETMRoutes[[#This Row],[RouteNo]]</f>
        <v>MRG106</v>
      </c>
      <c r="D107" s="243" t="str" cm="1">
        <f t="array" ref="D107">INDEX(ETMRoutes[Full ETM Route No], MATCH(1,(ETMRoutes[[#This Row],[BaseStageCodes]]=ETMRoutes[StageCodes])*1,0))</f>
        <v>MRG106</v>
      </c>
      <c r="E107" s="243" t="s">
        <v>3897</v>
      </c>
      <c r="F107" s="243" t="s">
        <v>7321</v>
      </c>
      <c r="G107" s="243"/>
      <c r="H107" s="243">
        <v>30</v>
      </c>
      <c r="I107" s="243" t="s">
        <v>3515</v>
      </c>
      <c r="J107" s="269" t="s">
        <v>3898</v>
      </c>
      <c r="K107" s="269" t="s">
        <v>3899</v>
      </c>
      <c r="L107" s="273" t="s">
        <v>3900</v>
      </c>
      <c r="M107" t="s">
        <v>1002</v>
      </c>
      <c r="N107" t="s">
        <v>1200</v>
      </c>
      <c r="O107" s="273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243" t="str">
        <f>_xlfn.IFNA(VLOOKUP(ETMRoutes[[#This Row],[RouteType]],RouteType[#Data],2,FALSE),"") &amp; ETMRoutes[[#This Row],[Depot]] &amp;  ":" &amp; ETMRoutes[[#This Row],[RouteNo]] &amp; ":" &amp; ETMRoutes[[#This Row],[StageCodes]]</f>
        <v>MRG:106:CUR-SVD-CAP-MAP-DAM-PTM-PAW-AMI-VZL-MNK-DBL-SRA-VAZ-TVL-BRB-SBT-BSK-TPC-DVL-PND-FCL-FMD-ENG</v>
      </c>
      <c r="Q107" s="243" t="str">
        <f>_xlfn.IFNA(VLOOKUP(ETMRoutes[[#This Row],[RouteType]],RouteType[#Data],2,FALSE),"") &amp; ETMRoutes[[#This Row],[Depot]] &amp; ":" &amp; ETMRoutes[[#This Row],[RouteNo]] &amp; ":" &amp; ETMRoutes[[#This Row],[ReverseStageCodes]]</f>
        <v>MRG:106:ENG-FMD-FCL-PND-DVL-TPC-BSK-SBT-BRB-TVL-VAZ-SRA-DBL-MNK-VZL-AMI-PAW-PTM-DAM-MAP-CAP-SVD-CUR</v>
      </c>
      <c r="R107" s="243">
        <f>ETMRoutes[[#This Row],[RouteNo]]</f>
        <v>106</v>
      </c>
      <c r="S107" s="264" cm="1">
        <f t="array" ref="S107">SUMPRODUCT(  ( (ETMRoutes[StageCodes]=ETMRoutes[[#This Row],[StageCodes]])+0 )*1 )</f>
        <v>1</v>
      </c>
      <c r="T107" s="243" cm="1">
        <f t="array" ref="T107">SUMPRODUCT(  ( (ETMRoutes[ReverseStageCodes]=ETMRoutes[[#This Row],[StageCodes]])+0 )*1 )</f>
        <v>0</v>
      </c>
      <c r="U107" s="243" t="b" cm="1">
        <f t="array" ref="U107">AND(ETMRoutes[[#This Row],[StageCodes]]=ETMRoutes[[#This Row],[BaseStageCodes]], SUMPRODUCT( ( ($K$2:$K107=ETMRoutes[[#This Row],[StageCodes]])+0)*1) =1)</f>
        <v>1</v>
      </c>
      <c r="V107" s="273">
        <f>LEN(ETMRoutes[[#This Row],[StageCodes]])</f>
        <v>91</v>
      </c>
    </row>
    <row r="108" spans="1:22" ht="87" hidden="1">
      <c r="A108" s="260" t="s">
        <v>1844</v>
      </c>
      <c r="B108" s="242">
        <v>107</v>
      </c>
      <c r="C108" s="264" t="str">
        <f>ETMRoutes[[#This Row],[Depot]] &amp; ETMRoutes[[#This Row],[RouteNo]]</f>
        <v>MRG107</v>
      </c>
      <c r="D108" s="243" t="str" cm="1">
        <f t="array" ref="D108">INDEX(ETMRoutes[Full ETM Route No], MATCH(1,(ETMRoutes[[#This Row],[BaseStageCodes]]=ETMRoutes[StageCodes])*1,0))</f>
        <v>MRG107</v>
      </c>
      <c r="E108" s="243" t="s">
        <v>3901</v>
      </c>
      <c r="F108" s="243" t="s">
        <v>7322</v>
      </c>
      <c r="G108" s="243" t="s">
        <v>976</v>
      </c>
      <c r="H108" s="243">
        <v>34</v>
      </c>
      <c r="I108" s="243" t="s">
        <v>3515</v>
      </c>
      <c r="J108" s="269" t="s">
        <v>3902</v>
      </c>
      <c r="K108" s="269" t="s">
        <v>3903</v>
      </c>
      <c r="L108" s="273" t="s">
        <v>3904</v>
      </c>
      <c r="M108" t="s">
        <v>3003</v>
      </c>
      <c r="N108" t="s">
        <v>1976</v>
      </c>
      <c r="O108" s="273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243" t="str">
        <f>_xlfn.IFNA(VLOOKUP(ETMRoutes[[#This Row],[RouteType]],RouteType[#Data],2,FALSE),"") &amp; ETMRoutes[[#This Row],[Depot]] &amp;  ":" &amp; ETMRoutes[[#This Row],[RouteNo]] &amp; ":" &amp; ETMRoutes[[#This Row],[StageCodes]]</f>
        <v>MRG:107:VSD-SPY-VDM-CHC-DBL-ZUY-ZRE-SCV-SCL-CRT-THN-BRX-TTN-PRN-VRN-SNL-ANL-RMD-NUV-MRG-MRK-MRS</v>
      </c>
      <c r="Q108" s="243" t="str">
        <f>_xlfn.IFNA(VLOOKUP(ETMRoutes[[#This Row],[RouteType]],RouteType[#Data],2,FALSE),"") &amp; ETMRoutes[[#This Row],[Depot]] &amp; ":" &amp; ETMRoutes[[#This Row],[RouteNo]] &amp; ":" &amp; ETMRoutes[[#This Row],[ReverseStageCodes]]</f>
        <v>MRG:107:MRS-MRK-MRG-NUV-RMD-ANL-SNL-VRN-PRN-TTN-BRX-THN-CRT-SCL-SCV-ZRE-ZUY-DBL-CHC-VDM-SPY-VSD</v>
      </c>
      <c r="R108" s="243">
        <f>ETMRoutes[[#This Row],[RouteNo]]</f>
        <v>107</v>
      </c>
      <c r="S108" s="264" cm="1">
        <f t="array" ref="S108">SUMPRODUCT(  ( (ETMRoutes[StageCodes]=ETMRoutes[[#This Row],[StageCodes]])+0 )*1 )</f>
        <v>1</v>
      </c>
      <c r="T108" s="243" cm="1">
        <f t="array" ref="T108">SUMPRODUCT(  ( (ETMRoutes[ReverseStageCodes]=ETMRoutes[[#This Row],[StageCodes]])+0 )*1 )</f>
        <v>0</v>
      </c>
      <c r="U108" s="243" t="b" cm="1">
        <f t="array" ref="U108">AND(ETMRoutes[[#This Row],[StageCodes]]=ETMRoutes[[#This Row],[BaseStageCodes]], SUMPRODUCT( ( ($K$2:$K108=ETMRoutes[[#This Row],[StageCodes]])+0)*1) =1)</f>
        <v>1</v>
      </c>
      <c r="V108" s="273">
        <f>LEN(ETMRoutes[[#This Row],[StageCodes]])</f>
        <v>87</v>
      </c>
    </row>
    <row r="109" spans="1:22" hidden="1">
      <c r="A109" s="260" t="s">
        <v>1844</v>
      </c>
      <c r="B109" s="242">
        <v>108</v>
      </c>
      <c r="C109" s="264" t="str">
        <f>ETMRoutes[[#This Row],[Depot]] &amp; ETMRoutes[[#This Row],[RouteNo]]</f>
        <v>MRG108</v>
      </c>
      <c r="D109" s="243" t="str" cm="1">
        <f t="array" ref="D109">INDEX(ETMRoutes[Full ETM Route No], MATCH(1,(ETMRoutes[[#This Row],[BaseStageCodes]]=ETMRoutes[StageCodes])*1,0))</f>
        <v>PNJ104</v>
      </c>
      <c r="E109" s="243" t="s">
        <v>3514</v>
      </c>
      <c r="F109" s="243" t="s">
        <v>4350</v>
      </c>
      <c r="G109" s="243"/>
      <c r="H109" s="243">
        <v>33</v>
      </c>
      <c r="I109" s="243" t="s">
        <v>3905</v>
      </c>
      <c r="J109" s="269" t="s">
        <v>3514</v>
      </c>
      <c r="K109" s="269" t="s">
        <v>3906</v>
      </c>
      <c r="L109" s="273" t="s">
        <v>3907</v>
      </c>
      <c r="M109" t="s">
        <v>1844</v>
      </c>
      <c r="N109" t="s">
        <v>2202</v>
      </c>
      <c r="O109" s="273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243" t="str">
        <f>_xlfn.IFNA(VLOOKUP(ETMRoutes[[#This Row],[RouteType]],RouteType[#Data],2,FALSE),"") &amp; ETMRoutes[[#This Row],[Depot]] &amp;  ":" &amp; ETMRoutes[[#This Row],[RouteNo]] &amp; ":" &amp; ETMRoutes[[#This Row],[StageCodes]]</f>
        <v>S:MRG:108:MRG-PNJ</v>
      </c>
      <c r="Q109" s="243" t="str">
        <f>_xlfn.IFNA(VLOOKUP(ETMRoutes[[#This Row],[RouteType]],RouteType[#Data],2,FALSE),"") &amp; ETMRoutes[[#This Row],[Depot]] &amp; ":" &amp; ETMRoutes[[#This Row],[RouteNo]] &amp; ":" &amp; ETMRoutes[[#This Row],[ReverseStageCodes]]</f>
        <v>S:MRG:108:PNJ-MRG</v>
      </c>
      <c r="R109" s="243">
        <f>ETMRoutes[[#This Row],[RouteNo]]</f>
        <v>108</v>
      </c>
      <c r="S109" s="264" cm="1">
        <f t="array" ref="S109">SUMPRODUCT(  ( (ETMRoutes[StageCodes]=ETMRoutes[[#This Row],[StageCodes]])+0 )*1 )</f>
        <v>2</v>
      </c>
      <c r="T109" s="243" cm="1">
        <f t="array" ref="T109">SUMPRODUCT(  ( (ETMRoutes[ReverseStageCodes]=ETMRoutes[[#This Row],[StageCodes]])+0 )*1 )</f>
        <v>4</v>
      </c>
      <c r="U109" s="243" t="b" cm="1">
        <f t="array" ref="U109">AND(ETMRoutes[[#This Row],[StageCodes]]=ETMRoutes[[#This Row],[BaseStageCodes]], SUMPRODUCT( ( ($K$2:$K109=ETMRoutes[[#This Row],[StageCodes]])+0)*1) =1)</f>
        <v>0</v>
      </c>
      <c r="V109" s="273">
        <f>LEN(ETMRoutes[[#This Row],[StageCodes]])</f>
        <v>7</v>
      </c>
    </row>
    <row r="110" spans="1:22" hidden="1">
      <c r="A110" s="260" t="s">
        <v>1844</v>
      </c>
      <c r="B110" s="242">
        <v>109</v>
      </c>
      <c r="C110" s="264" t="str">
        <f>ETMRoutes[[#This Row],[Depot]] &amp; ETMRoutes[[#This Row],[RouteNo]]</f>
        <v>MRG109</v>
      </c>
      <c r="D110" s="243" t="str" cm="1">
        <f t="array" ref="D110">INDEX(ETMRoutes[Full ETM Route No], MATCH(1,(ETMRoutes[[#This Row],[BaseStageCodes]]=ETMRoutes[StageCodes])*1,0))</f>
        <v>MRG109</v>
      </c>
      <c r="E110" s="243" t="s">
        <v>3531</v>
      </c>
      <c r="F110" s="243" t="s">
        <v>5525</v>
      </c>
      <c r="G110" s="243"/>
      <c r="H110" s="243">
        <v>30</v>
      </c>
      <c r="I110" s="243" t="s">
        <v>3905</v>
      </c>
      <c r="J110" s="269" t="s">
        <v>3531</v>
      </c>
      <c r="K110" s="269" t="s">
        <v>3908</v>
      </c>
      <c r="L110" s="273" t="s">
        <v>3909</v>
      </c>
      <c r="M110" t="s">
        <v>1844</v>
      </c>
      <c r="N110" t="s">
        <v>3003</v>
      </c>
      <c r="O110" s="273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243" t="str">
        <f>_xlfn.IFNA(VLOOKUP(ETMRoutes[[#This Row],[RouteType]],RouteType[#Data],2,FALSE),"") &amp; ETMRoutes[[#This Row],[Depot]] &amp;  ":" &amp; ETMRoutes[[#This Row],[RouteNo]] &amp; ":" &amp; ETMRoutes[[#This Row],[StageCodes]]</f>
        <v>S:MRG:109:MRG-VSD</v>
      </c>
      <c r="Q110" s="243" t="str">
        <f>_xlfn.IFNA(VLOOKUP(ETMRoutes[[#This Row],[RouteType]],RouteType[#Data],2,FALSE),"") &amp; ETMRoutes[[#This Row],[Depot]] &amp; ":" &amp; ETMRoutes[[#This Row],[RouteNo]] &amp; ":" &amp; ETMRoutes[[#This Row],[ReverseStageCodes]]</f>
        <v>S:MRG:109:VSD-MRG</v>
      </c>
      <c r="R110" s="243">
        <f>ETMRoutes[[#This Row],[RouteNo]]</f>
        <v>109</v>
      </c>
      <c r="S110" s="264" cm="1">
        <f t="array" ref="S110">SUMPRODUCT(  ( (ETMRoutes[StageCodes]=ETMRoutes[[#This Row],[StageCodes]])+0 )*1 )</f>
        <v>2</v>
      </c>
      <c r="T110" s="243" cm="1">
        <f t="array" ref="T110">SUMPRODUCT(  ( (ETMRoutes[ReverseStageCodes]=ETMRoutes[[#This Row],[StageCodes]])+0 )*1 )</f>
        <v>2</v>
      </c>
      <c r="U110" s="243" t="b" cm="1">
        <f t="array" ref="U110">AND(ETMRoutes[[#This Row],[StageCodes]]=ETMRoutes[[#This Row],[BaseStageCodes]], SUMPRODUCT( ( ($K$2:$K110=ETMRoutes[[#This Row],[StageCodes]])+0)*1) =1)</f>
        <v>1</v>
      </c>
      <c r="V110" s="273">
        <f>LEN(ETMRoutes[[#This Row],[StageCodes]])</f>
        <v>7</v>
      </c>
    </row>
    <row r="111" spans="1:22" hidden="1">
      <c r="A111" s="260" t="s">
        <v>1844</v>
      </c>
      <c r="B111" s="242">
        <v>110</v>
      </c>
      <c r="C111" s="264" t="str">
        <f>ETMRoutes[[#This Row],[Depot]] &amp; ETMRoutes[[#This Row],[RouteNo]]</f>
        <v>MRG110</v>
      </c>
      <c r="D111" s="243" t="str" cm="1">
        <f t="array" ref="D111">INDEX(ETMRoutes[Full ETM Route No], MATCH(1,(ETMRoutes[[#This Row],[BaseStageCodes]]=ETMRoutes[StageCodes])*1,0))</f>
        <v>MRG110</v>
      </c>
      <c r="E111" s="243" t="s">
        <v>3585</v>
      </c>
      <c r="F111" s="243" t="s">
        <v>5761</v>
      </c>
      <c r="G111" s="243"/>
      <c r="H111" s="243">
        <v>20</v>
      </c>
      <c r="I111" s="243" t="s">
        <v>3905</v>
      </c>
      <c r="J111" s="269" t="s">
        <v>3585</v>
      </c>
      <c r="K111" s="269" t="s">
        <v>3910</v>
      </c>
      <c r="L111" s="273" t="s">
        <v>3911</v>
      </c>
      <c r="M111" t="s">
        <v>1844</v>
      </c>
      <c r="N111" t="s">
        <v>1002</v>
      </c>
      <c r="O111" s="273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243" t="str">
        <f>_xlfn.IFNA(VLOOKUP(ETMRoutes[[#This Row],[RouteType]],RouteType[#Data],2,FALSE),"") &amp; ETMRoutes[[#This Row],[Depot]] &amp;  ":" &amp; ETMRoutes[[#This Row],[RouteNo]] &amp; ":" &amp; ETMRoutes[[#This Row],[StageCodes]]</f>
        <v>S:MRG:110:MRG-CUR</v>
      </c>
      <c r="Q111" s="243" t="str">
        <f>_xlfn.IFNA(VLOOKUP(ETMRoutes[[#This Row],[RouteType]],RouteType[#Data],2,FALSE),"") &amp; ETMRoutes[[#This Row],[Depot]] &amp; ":" &amp; ETMRoutes[[#This Row],[RouteNo]] &amp; ":" &amp; ETMRoutes[[#This Row],[ReverseStageCodes]]</f>
        <v>S:MRG:110:CUR-MRG</v>
      </c>
      <c r="R111" s="243">
        <f>ETMRoutes[[#This Row],[RouteNo]]</f>
        <v>110</v>
      </c>
      <c r="S111" s="264" cm="1">
        <f t="array" ref="S111">SUMPRODUCT(  ( (ETMRoutes[StageCodes]=ETMRoutes[[#This Row],[StageCodes]])+0 )*1 )</f>
        <v>1</v>
      </c>
      <c r="T111" s="243" cm="1">
        <f t="array" ref="T111">SUMPRODUCT(  ( (ETMRoutes[ReverseStageCodes]=ETMRoutes[[#This Row],[StageCodes]])+0 )*1 )</f>
        <v>0</v>
      </c>
      <c r="U111" s="243" t="b" cm="1">
        <f t="array" ref="U111">AND(ETMRoutes[[#This Row],[StageCodes]]=ETMRoutes[[#This Row],[BaseStageCodes]], SUMPRODUCT( ( ($K$2:$K111=ETMRoutes[[#This Row],[StageCodes]])+0)*1) =1)</f>
        <v>1</v>
      </c>
      <c r="V111" s="273">
        <f>LEN(ETMRoutes[[#This Row],[StageCodes]])</f>
        <v>7</v>
      </c>
    </row>
    <row r="112" spans="1:22" hidden="1">
      <c r="A112" s="261" t="s">
        <v>1844</v>
      </c>
      <c r="B112" s="244">
        <v>111</v>
      </c>
      <c r="C112" s="265" t="str">
        <f>ETMRoutes[[#This Row],[Depot]] &amp; ETMRoutes[[#This Row],[RouteNo]]</f>
        <v>MRG111</v>
      </c>
      <c r="D112" s="243" t="str" cm="1">
        <f t="array" ref="D112">INDEX(ETMRoutes[Full ETM Route No], MATCH(1,(ETMRoutes[[#This Row],[BaseStageCodes]]=ETMRoutes[StageCodes])*1,0))</f>
        <v>MRG111</v>
      </c>
      <c r="E112" s="245" t="s">
        <v>3912</v>
      </c>
      <c r="F112" s="245" t="s">
        <v>4388</v>
      </c>
      <c r="G112" s="245" t="s">
        <v>1843</v>
      </c>
      <c r="H112" s="245">
        <v>56</v>
      </c>
      <c r="I112" s="245" t="s">
        <v>3905</v>
      </c>
      <c r="J112" s="269" t="s">
        <v>3913</v>
      </c>
      <c r="K112" s="269" t="s">
        <v>3914</v>
      </c>
      <c r="L112" s="273" t="s">
        <v>3915</v>
      </c>
      <c r="M112" t="s">
        <v>1002</v>
      </c>
      <c r="N112" t="s">
        <v>2206</v>
      </c>
      <c r="O112" s="273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245" t="str">
        <f>_xlfn.IFNA(VLOOKUP(ETMRoutes[[#This Row],[RouteType]],RouteType[#Data],2,FALSE),"") &amp; ETMRoutes[[#This Row],[Depot]] &amp;  ":" &amp; ETMRoutes[[#This Row],[RouteNo]] &amp; ":" &amp; ETMRoutes[[#This Row],[StageCodes]]</f>
        <v>S:MRG:111:CUR-MRG-PNJ-MKT</v>
      </c>
      <c r="Q112" s="245" t="str">
        <f>_xlfn.IFNA(VLOOKUP(ETMRoutes[[#This Row],[RouteType]],RouteType[#Data],2,FALSE),"") &amp; ETMRoutes[[#This Row],[Depot]] &amp; ":" &amp; ETMRoutes[[#This Row],[RouteNo]] &amp; ":" &amp; ETMRoutes[[#This Row],[ReverseStageCodes]]</f>
        <v>S:MRG:111:MKT-PNJ-MRG-CUR</v>
      </c>
      <c r="R112" s="245">
        <f>ETMRoutes[[#This Row],[RouteNo]]</f>
        <v>111</v>
      </c>
      <c r="S112" s="265" cm="1">
        <f t="array" ref="S112">SUMPRODUCT(  ( (ETMRoutes[StageCodes]=ETMRoutes[[#This Row],[StageCodes]])+0 )*1 )</f>
        <v>1</v>
      </c>
      <c r="T112" s="243" cm="1">
        <f t="array" ref="T112">SUMPRODUCT(  ( (ETMRoutes[ReverseStageCodes]=ETMRoutes[[#This Row],[StageCodes]])+0 )*1 )</f>
        <v>0</v>
      </c>
      <c r="U112" s="243" t="b" cm="1">
        <f t="array" ref="U112">AND(ETMRoutes[[#This Row],[StageCodes]]=ETMRoutes[[#This Row],[BaseStageCodes]], SUMPRODUCT( ( ($K$2:$K112=ETMRoutes[[#This Row],[StageCodes]])+0)*1) =1)</f>
        <v>1</v>
      </c>
      <c r="V112" s="273">
        <f>LEN(ETMRoutes[[#This Row],[StageCodes]])</f>
        <v>15</v>
      </c>
    </row>
    <row r="113" spans="1:22" ht="87" hidden="1">
      <c r="A113" s="260" t="s">
        <v>1844</v>
      </c>
      <c r="B113" s="242">
        <v>112</v>
      </c>
      <c r="C113" s="264" t="str">
        <f>ETMRoutes[[#This Row],[Depot]] &amp; ETMRoutes[[#This Row],[RouteNo]]</f>
        <v>MRG112</v>
      </c>
      <c r="D113" s="243" t="str" cm="1">
        <f t="array" ref="D113">INDEX(ETMRoutes[Full ETM Route No], MATCH(1,(ETMRoutes[[#This Row],[BaseStageCodes]]=ETMRoutes[StageCodes])*1,0))</f>
        <v>MRG112</v>
      </c>
      <c r="E113" s="243" t="s">
        <v>3916</v>
      </c>
      <c r="F113" s="243" t="s">
        <v>5759</v>
      </c>
      <c r="G113" s="243" t="s">
        <v>3044</v>
      </c>
      <c r="H113" s="243">
        <v>25</v>
      </c>
      <c r="I113" s="243" t="s">
        <v>3515</v>
      </c>
      <c r="J113" s="269" t="s">
        <v>7204</v>
      </c>
      <c r="K113" s="269" t="s">
        <v>3481</v>
      </c>
      <c r="L113" s="273" t="s">
        <v>3918</v>
      </c>
      <c r="M113" t="s">
        <v>1844</v>
      </c>
      <c r="N113" t="s">
        <v>996</v>
      </c>
      <c r="O113" s="273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243" t="str">
        <f>_xlfn.IFNA(VLOOKUP(ETMRoutes[[#This Row],[RouteType]],RouteType[#Data],2,FALSE),"") &amp; ETMRoutes[[#This Row],[Depot]] &amp;  ":" &amp; ETMRoutes[[#This Row],[RouteNo]] &amp; ":" &amp; ETMRoutes[[#This Row],[StageCodes]]</f>
        <v>MRG:112:MRG-MRK-NVY-DRM-CNX-DDI-PZK-PTH-VRO-MDW-GGO-TLV-TMR-VRO-SVC-CUN</v>
      </c>
      <c r="Q113" s="243" t="str">
        <f>_xlfn.IFNA(VLOOKUP(ETMRoutes[[#This Row],[RouteType]],RouteType[#Data],2,FALSE),"") &amp; ETMRoutes[[#This Row],[Depot]] &amp; ":" &amp; ETMRoutes[[#This Row],[RouteNo]] &amp; ":" &amp; ETMRoutes[[#This Row],[ReverseStageCodes]]</f>
        <v>MRG:112:CUN-SVC-VRO-TMR-TLV-GGO-MDW-VRO-PTH-PZK-DDI-CNX-DRM-NVY-MRK-MRG</v>
      </c>
      <c r="R113" s="243">
        <f>ETMRoutes[[#This Row],[RouteNo]]</f>
        <v>112</v>
      </c>
      <c r="S113" s="264" cm="1">
        <f t="array" ref="S113">SUMPRODUCT(  ( (ETMRoutes[StageCodes]=ETMRoutes[[#This Row],[StageCodes]])+0 )*1 )</f>
        <v>2</v>
      </c>
      <c r="T113" s="243" cm="1">
        <f t="array" ref="T113">SUMPRODUCT(  ( (ETMRoutes[ReverseStageCodes]=ETMRoutes[[#This Row],[StageCodes]])+0 )*1 )</f>
        <v>0</v>
      </c>
      <c r="U113" s="243" t="b" cm="1">
        <f t="array" ref="U113">AND(ETMRoutes[[#This Row],[StageCodes]]=ETMRoutes[[#This Row],[BaseStageCodes]], SUMPRODUCT( ( ($K$2:$K113=ETMRoutes[[#This Row],[StageCodes]])+0)*1) =1)</f>
        <v>1</v>
      </c>
      <c r="V113" s="273">
        <f>LEN(ETMRoutes[[#This Row],[StageCodes]])</f>
        <v>63</v>
      </c>
    </row>
    <row r="114" spans="1:22" ht="58" hidden="1">
      <c r="A114" s="260" t="s">
        <v>1844</v>
      </c>
      <c r="B114" s="242">
        <v>113</v>
      </c>
      <c r="C114" s="264" t="str">
        <f>ETMRoutes[[#This Row],[Depot]] &amp; ETMRoutes[[#This Row],[RouteNo]]</f>
        <v>MRG113</v>
      </c>
      <c r="D114" s="243" t="str" cm="1">
        <f t="array" ref="D114">INDEX(ETMRoutes[Full ETM Route No], MATCH(1,(ETMRoutes[[#This Row],[BaseStageCodes]]=ETMRoutes[StageCodes])*1,0))</f>
        <v>MRG113</v>
      </c>
      <c r="E114" s="243" t="s">
        <v>3919</v>
      </c>
      <c r="F114" s="243" t="s">
        <v>7323</v>
      </c>
      <c r="G114" s="243" t="s">
        <v>995</v>
      </c>
      <c r="H114" s="243">
        <v>18</v>
      </c>
      <c r="I114" s="243" t="s">
        <v>3515</v>
      </c>
      <c r="J114" s="269" t="s">
        <v>7205</v>
      </c>
      <c r="K114" s="269" t="s">
        <v>3920</v>
      </c>
      <c r="L114" s="273" t="s">
        <v>3921</v>
      </c>
      <c r="M114" t="s">
        <v>1844</v>
      </c>
      <c r="N114" t="s">
        <v>2806</v>
      </c>
      <c r="O114" s="273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243" t="str">
        <f>_xlfn.IFNA(VLOOKUP(ETMRoutes[[#This Row],[RouteType]],RouteType[#Data],2,FALSE),"") &amp; ETMRoutes[[#This Row],[Depot]] &amp;  ":" &amp; ETMRoutes[[#This Row],[RouteNo]] &amp; ":" &amp; ETMRoutes[[#This Row],[StageCodes]]</f>
        <v>MRG:113:MRG-MRK-NVY-DRM-CNX-DDI-PZK-CUN-SVC-VRO-TLV</v>
      </c>
      <c r="Q114" s="243" t="str">
        <f>_xlfn.IFNA(VLOOKUP(ETMRoutes[[#This Row],[RouteType]],RouteType[#Data],2,FALSE),"") &amp; ETMRoutes[[#This Row],[Depot]] &amp; ":" &amp; ETMRoutes[[#This Row],[RouteNo]] &amp; ":" &amp; ETMRoutes[[#This Row],[ReverseStageCodes]]</f>
        <v>MRG:113:TLV-VRO-SVC-CUN-PZK-DDI-CNX-DRM-NVY-MRK-MRG</v>
      </c>
      <c r="R114" s="243">
        <f>ETMRoutes[[#This Row],[RouteNo]]</f>
        <v>113</v>
      </c>
      <c r="S114" s="264" cm="1">
        <f t="array" ref="S114">SUMPRODUCT(  ( (ETMRoutes[StageCodes]=ETMRoutes[[#This Row],[StageCodes]])+0 )*1 )</f>
        <v>1</v>
      </c>
      <c r="T114" s="243" cm="1">
        <f t="array" ref="T114">SUMPRODUCT(  ( (ETMRoutes[ReverseStageCodes]=ETMRoutes[[#This Row],[StageCodes]])+0 )*1 )</f>
        <v>0</v>
      </c>
      <c r="U114" s="243" t="b" cm="1">
        <f t="array" ref="U114">AND(ETMRoutes[[#This Row],[StageCodes]]=ETMRoutes[[#This Row],[BaseStageCodes]], SUMPRODUCT( ( ($K$2:$K114=ETMRoutes[[#This Row],[StageCodes]])+0)*1) =1)</f>
        <v>1</v>
      </c>
      <c r="V114" s="273">
        <f>LEN(ETMRoutes[[#This Row],[StageCodes]])</f>
        <v>43</v>
      </c>
    </row>
    <row r="115" spans="1:22" ht="174" hidden="1">
      <c r="A115" s="261" t="s">
        <v>1844</v>
      </c>
      <c r="B115" s="244">
        <v>114</v>
      </c>
      <c r="C115" s="265" t="str">
        <f>ETMRoutes[[#This Row],[Depot]] &amp; ETMRoutes[[#This Row],[RouteNo]]</f>
        <v>MRG114</v>
      </c>
      <c r="D115" s="243" t="str" cm="1">
        <f t="array" ref="D115">INDEX(ETMRoutes[Full ETM Route No], MATCH(1,(ETMRoutes[[#This Row],[BaseStageCodes]]=ETMRoutes[StageCodes])*1,0))</f>
        <v>MRG114</v>
      </c>
      <c r="E115" s="245" t="s">
        <v>3922</v>
      </c>
      <c r="F115" s="245" t="s">
        <v>7324</v>
      </c>
      <c r="G115" s="245" t="s">
        <v>3923</v>
      </c>
      <c r="H115" s="245">
        <v>44</v>
      </c>
      <c r="I115" s="245" t="s">
        <v>3924</v>
      </c>
      <c r="J115" s="269" t="s">
        <v>3925</v>
      </c>
      <c r="K115" s="269" t="s">
        <v>3926</v>
      </c>
      <c r="L115" s="273" t="s">
        <v>3927</v>
      </c>
      <c r="M115" t="s">
        <v>2202</v>
      </c>
      <c r="N115" t="s">
        <v>2992</v>
      </c>
      <c r="O115" s="273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245" t="str">
        <f>_xlfn.IFNA(VLOOKUP(ETMRoutes[[#This Row],[RouteType]],RouteType[#Data],2,FALSE),"") &amp; ETMRoutes[[#This Row],[Depot]] &amp;  ":" &amp; ETMRoutes[[#This Row],[RouteNo]] &amp; ":" &amp; ETMRoutes[[#This Row],[StageCodes]]</f>
        <v>EV:MRG:114:PNJ-RPT-FRY-RBD-RSC-SPD-BGN-OLD-PMP-COR-DLP-BNS-TBG-TVR-MRC-KDL-AMN-SEZ-NVY-NVY-KDN-GTN-SKL-SHB-HRV-PNG-PUD-HND-HVD-SLI-BUI-KHN-RGT-NGV-VLP</v>
      </c>
      <c r="Q115" s="245" t="str">
        <f>_xlfn.IFNA(VLOOKUP(ETMRoutes[[#This Row],[RouteType]],RouteType[#Data],2,FALSE),"") &amp; ETMRoutes[[#This Row],[Depot]] &amp; ":" &amp; ETMRoutes[[#This Row],[RouteNo]] &amp; ":" &amp; ETMRoutes[[#This Row],[ReverseStageCodes]]</f>
        <v>EV:MRG:114:VLP-NGV-RGT-KHN-BUI-SLI-HVD-HND-PUD-PNG-HRV-SHB-SKL-GTN-KDN-NVY-NVY-SEZ-AMN-KDL-MRC-TVR-TBG-BNS-DLP-COR-PMP-OLD-BGN-SPD-RSC-RBD-FRY-RPT-PNJ</v>
      </c>
      <c r="R115" s="245">
        <f>ETMRoutes[[#This Row],[RouteNo]]</f>
        <v>114</v>
      </c>
      <c r="S115" s="265" cm="1">
        <f t="array" ref="S115">SUMPRODUCT(  ( (ETMRoutes[StageCodes]=ETMRoutes[[#This Row],[StageCodes]])+0 )*1 )</f>
        <v>1</v>
      </c>
      <c r="T115" s="243" cm="1">
        <f t="array" ref="T115">SUMPRODUCT(  ( (ETMRoutes[ReverseStageCodes]=ETMRoutes[[#This Row],[StageCodes]])+0 )*1 )</f>
        <v>0</v>
      </c>
      <c r="U115" s="243" t="b" cm="1">
        <f t="array" ref="U115">AND(ETMRoutes[[#This Row],[StageCodes]]=ETMRoutes[[#This Row],[BaseStageCodes]], SUMPRODUCT( ( ($K$2:$K115=ETMRoutes[[#This Row],[StageCodes]])+0)*1) =1)</f>
        <v>1</v>
      </c>
      <c r="V115" s="273">
        <f>LEN(ETMRoutes[[#This Row],[StageCodes]])</f>
        <v>139</v>
      </c>
    </row>
    <row r="116" spans="1:22" ht="333.5" hidden="1">
      <c r="A116" s="260" t="s">
        <v>1844</v>
      </c>
      <c r="B116" s="242">
        <v>115</v>
      </c>
      <c r="C116" s="264" t="str">
        <f>ETMRoutes[[#This Row],[Depot]] &amp; ETMRoutes[[#This Row],[RouteNo]]</f>
        <v>MRG115</v>
      </c>
      <c r="D116" s="243" t="str" cm="1">
        <f t="array" ref="D116">INDEX(ETMRoutes[Full ETM Route No], MATCH(1,(ETMRoutes[[#This Row],[BaseStageCodes]]=ETMRoutes[StageCodes])*1,0))</f>
        <v>MRG115</v>
      </c>
      <c r="E116" s="243" t="s">
        <v>3928</v>
      </c>
      <c r="F116" s="243" t="s">
        <v>4350</v>
      </c>
      <c r="G116" s="243"/>
      <c r="H116" s="243">
        <v>95</v>
      </c>
      <c r="I116" s="243" t="s">
        <v>3924</v>
      </c>
      <c r="J116" s="269" t="s">
        <v>3929</v>
      </c>
      <c r="K116" s="269" t="s">
        <v>3930</v>
      </c>
      <c r="L116" s="273" t="s">
        <v>3931</v>
      </c>
      <c r="M116" t="s">
        <v>1844</v>
      </c>
      <c r="N116" t="s">
        <v>2202</v>
      </c>
      <c r="O116" s="273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243" t="str">
        <f>_xlfn.IFNA(VLOOKUP(ETMRoutes[[#This Row],[RouteType]],RouteType[#Data],2,FALSE),"") &amp; ETMRoutes[[#This Row],[Depot]] &amp;  ":" &amp; ETMRoutes[[#This Row],[RouteNo]] &amp; ":" &amp; ETMRoutes[[#This Row],[StageCodes]]</f>
        <v>EV:MRG:115: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Q116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115: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v>
      </c>
      <c r="R116" s="243">
        <f>ETMRoutes[[#This Row],[RouteNo]]</f>
        <v>115</v>
      </c>
      <c r="S116" s="264" cm="1">
        <f t="array" ref="S116">SUMPRODUCT(  ( (ETMRoutes[StageCodes]=ETMRoutes[[#This Row],[StageCodes]])+0 )*1 )</f>
        <v>1</v>
      </c>
      <c r="T116" s="243" cm="1">
        <f t="array" ref="T116">SUMPRODUCT(  ( (ETMRoutes[ReverseStageCodes]=ETMRoutes[[#This Row],[StageCodes]])+0 )*1 )</f>
        <v>0</v>
      </c>
      <c r="U116" s="243" t="b" cm="1">
        <f t="array" ref="U116">AND(ETMRoutes[[#This Row],[StageCodes]]=ETMRoutes[[#This Row],[BaseStageCodes]], SUMPRODUCT( ( ($K$2:$K116=ETMRoutes[[#This Row],[StageCodes]])+0)*1) =1)</f>
        <v>1</v>
      </c>
      <c r="V116" s="273">
        <f>LEN(ETMRoutes[[#This Row],[StageCodes]])</f>
        <v>299</v>
      </c>
    </row>
    <row r="117" spans="1:22" ht="58" hidden="1">
      <c r="A117" s="260" t="s">
        <v>1844</v>
      </c>
      <c r="B117" s="242">
        <v>116</v>
      </c>
      <c r="C117" s="264" t="str">
        <f>ETMRoutes[[#This Row],[Depot]] &amp; ETMRoutes[[#This Row],[RouteNo]]</f>
        <v>MRG116</v>
      </c>
      <c r="D117" s="243" t="str" cm="1">
        <f t="array" ref="D117">INDEX(ETMRoutes[Full ETM Route No], MATCH(1,(ETMRoutes[[#This Row],[BaseStageCodes]]=ETMRoutes[StageCodes])*1,0))</f>
        <v>MRG116</v>
      </c>
      <c r="E117" s="243" t="s">
        <v>3932</v>
      </c>
      <c r="F117" s="243" t="s">
        <v>7325</v>
      </c>
      <c r="G117" s="243"/>
      <c r="H117" s="243">
        <v>19</v>
      </c>
      <c r="I117" s="243" t="s">
        <v>3515</v>
      </c>
      <c r="J117" s="269" t="s">
        <v>3933</v>
      </c>
      <c r="K117" s="269" t="s">
        <v>3934</v>
      </c>
      <c r="L117" s="273" t="s">
        <v>3935</v>
      </c>
      <c r="M117" t="s">
        <v>1002</v>
      </c>
      <c r="N117" t="s">
        <v>2975</v>
      </c>
      <c r="O117" s="273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243" t="str">
        <f>_xlfn.IFNA(VLOOKUP(ETMRoutes[[#This Row],[RouteType]],RouteType[#Data],2,FALSE),"") &amp; ETMRoutes[[#This Row],[Depot]] &amp;  ":" &amp; ETMRoutes[[#This Row],[RouteNo]] &amp; ":" &amp; ETMRoutes[[#This Row],[StageCodes]]</f>
        <v>MRG:116:CUR-SVD-DDE-GDN-GDM-PRU-BDL-BOS-VGY-MAY-KMC-HLL-SUD-VAG</v>
      </c>
      <c r="Q117" s="243" t="str">
        <f>_xlfn.IFNA(VLOOKUP(ETMRoutes[[#This Row],[RouteType]],RouteType[#Data],2,FALSE),"") &amp; ETMRoutes[[#This Row],[Depot]] &amp; ":" &amp; ETMRoutes[[#This Row],[RouteNo]] &amp; ":" &amp; ETMRoutes[[#This Row],[ReverseStageCodes]]</f>
        <v>MRG:116:VAG-SUD-HLL-KMC-MAY-VGY-BOS-BDL-PRU-GDM-GDN-DDE-SVD-CUR</v>
      </c>
      <c r="R117" s="243">
        <f>ETMRoutes[[#This Row],[RouteNo]]</f>
        <v>116</v>
      </c>
      <c r="S117" s="264" cm="1">
        <f t="array" ref="S117">SUMPRODUCT(  ( (ETMRoutes[StageCodes]=ETMRoutes[[#This Row],[StageCodes]])+0 )*1 )</f>
        <v>1</v>
      </c>
      <c r="T117" s="243" cm="1">
        <f t="array" ref="T117">SUMPRODUCT(  ( (ETMRoutes[ReverseStageCodes]=ETMRoutes[[#This Row],[StageCodes]])+0 )*1 )</f>
        <v>0</v>
      </c>
      <c r="U117" s="243" t="b" cm="1">
        <f t="array" ref="U117">AND(ETMRoutes[[#This Row],[StageCodes]]=ETMRoutes[[#This Row],[BaseStageCodes]], SUMPRODUCT( ( ($K$2:$K117=ETMRoutes[[#This Row],[StageCodes]])+0)*1) =1)</f>
        <v>1</v>
      </c>
      <c r="V117" s="273">
        <f>LEN(ETMRoutes[[#This Row],[StageCodes]])</f>
        <v>55</v>
      </c>
    </row>
    <row r="118" spans="1:22" hidden="1">
      <c r="A118" s="260" t="s">
        <v>1844</v>
      </c>
      <c r="B118" s="242">
        <v>117</v>
      </c>
      <c r="C118" s="264" t="str">
        <f>ETMRoutes[[#This Row],[Depot]] &amp; ETMRoutes[[#This Row],[RouteNo]]</f>
        <v>MRG117</v>
      </c>
      <c r="D118" s="243" t="str" cm="1">
        <f t="array" ref="D118">INDEX(ETMRoutes[Full ETM Route No], MATCH(1,(ETMRoutes[[#This Row],[BaseStageCodes]]=ETMRoutes[StageCodes])*1,0))</f>
        <v>MRG117</v>
      </c>
      <c r="E118" s="243" t="s">
        <v>3936</v>
      </c>
      <c r="F118" s="243" t="s">
        <v>7326</v>
      </c>
      <c r="G118" s="243" t="s">
        <v>2745</v>
      </c>
      <c r="H118" s="243">
        <v>4</v>
      </c>
      <c r="I118" s="243" t="s">
        <v>3924</v>
      </c>
      <c r="J118" s="269" t="s">
        <v>3937</v>
      </c>
      <c r="K118" s="269" t="s">
        <v>3938</v>
      </c>
      <c r="L118" s="273" t="s">
        <v>3939</v>
      </c>
      <c r="M118" t="s">
        <v>2202</v>
      </c>
      <c r="N118" t="s">
        <v>627</v>
      </c>
      <c r="O118" s="273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243" t="str">
        <f>_xlfn.IFNA(VLOOKUP(ETMRoutes[[#This Row],[RouteType]],RouteType[#Data],2,FALSE),"") &amp; ETMRoutes[[#This Row],[Depot]] &amp;  ":" &amp; ETMRoutes[[#This Row],[RouteNo]] &amp; ":" &amp; ETMRoutes[[#This Row],[StageCodes]]</f>
        <v>EV:MRG:117:PNJ-STC-GMC</v>
      </c>
      <c r="Q118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EV:MRG:117:GMC-STC-PNJ</v>
      </c>
      <c r="R118" s="243">
        <f>ETMRoutes[[#This Row],[RouteNo]]</f>
        <v>117</v>
      </c>
      <c r="S118" s="264" cm="1">
        <f t="array" ref="S118">SUMPRODUCT(  ( (ETMRoutes[StageCodes]=ETMRoutes[[#This Row],[StageCodes]])+0 )*1 )</f>
        <v>1</v>
      </c>
      <c r="T118" s="243" cm="1">
        <f t="array" ref="T118">SUMPRODUCT(  ( (ETMRoutes[ReverseStageCodes]=ETMRoutes[[#This Row],[StageCodes]])+0 )*1 )</f>
        <v>0</v>
      </c>
      <c r="U118" s="243" t="b" cm="1">
        <f t="array" ref="U118">AND(ETMRoutes[[#This Row],[StageCodes]]=ETMRoutes[[#This Row],[BaseStageCodes]], SUMPRODUCT( ( ($K$2:$K118=ETMRoutes[[#This Row],[StageCodes]])+0)*1) =1)</f>
        <v>1</v>
      </c>
      <c r="V118" s="273">
        <f>LEN(ETMRoutes[[#This Row],[StageCodes]])</f>
        <v>11</v>
      </c>
    </row>
    <row r="119" spans="1:22" ht="159.5" hidden="1">
      <c r="A119" s="260" t="s">
        <v>1844</v>
      </c>
      <c r="B119" s="242">
        <v>118</v>
      </c>
      <c r="C119" s="264" t="str">
        <f>ETMRoutes[[#This Row],[Depot]] &amp; ETMRoutes[[#This Row],[RouteNo]]</f>
        <v>MRG118</v>
      </c>
      <c r="D119" s="243" t="str" cm="1">
        <f t="array" ref="D119">INDEX(ETMRoutes[Full ETM Route No], MATCH(1,(ETMRoutes[[#This Row],[BaseStageCodes]]=ETMRoutes[StageCodes])*1,0))</f>
        <v>MRG118</v>
      </c>
      <c r="E119" s="243" t="s">
        <v>3940</v>
      </c>
      <c r="F119" s="243" t="s">
        <v>7327</v>
      </c>
      <c r="G119" s="243" t="s">
        <v>3941</v>
      </c>
      <c r="H119" s="243">
        <v>44</v>
      </c>
      <c r="I119" s="243" t="s">
        <v>3924</v>
      </c>
      <c r="J119" s="269" t="s">
        <v>3942</v>
      </c>
      <c r="K119" s="269" t="s">
        <v>3943</v>
      </c>
      <c r="L119" s="273" t="s">
        <v>3944</v>
      </c>
      <c r="M119" t="s">
        <v>2202</v>
      </c>
      <c r="N119" t="s">
        <v>2252</v>
      </c>
      <c r="O119" s="273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243" t="str">
        <f>_xlfn.IFNA(VLOOKUP(ETMRoutes[[#This Row],[RouteType]],RouteType[#Data],2,FALSE),"") &amp; ETMRoutes[[#This Row],[Depot]] &amp;  ":" &amp; ETMRoutes[[#This Row],[RouteNo]] &amp; ":" &amp; ETMRoutes[[#This Row],[StageCodes]]</f>
        <v>EV:MRG:118:PNJ-SAI-TBD-GUL-COP-PWK-PRV-GRO-GPK-GOC-MPS-MCT-DLR-PED-KWD-CHB-BNN-CVL-MKJ-DHG-KLN-OBG-WLP-WCL-MLP-PDN-NBG-SBG-PKD-RBG-UGV-TBS-TRS-DSK-PTR</v>
      </c>
      <c r="Q119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EV:MRG:118:PTR-DSK-TRS-TBS-UGV-RBG-PKD-SBG-NBG-PDN-MLP-WCL-WLP-OBG-KLN-DHG-MKJ-CVL-BNN-CHB-KWD-PED-DLR-MCT-MPS-GOC-GPK-GRO-PRV-PWK-COP-GUL-TBD-SAI-PNJ</v>
      </c>
      <c r="R119" s="243">
        <f>ETMRoutes[[#This Row],[RouteNo]]</f>
        <v>118</v>
      </c>
      <c r="S119" s="264" cm="1">
        <f t="array" ref="S119">SUMPRODUCT(  ( (ETMRoutes[StageCodes]=ETMRoutes[[#This Row],[StageCodes]])+0 )*1 )</f>
        <v>1</v>
      </c>
      <c r="T119" s="243" cm="1">
        <f t="array" ref="T119">SUMPRODUCT(  ( (ETMRoutes[ReverseStageCodes]=ETMRoutes[[#This Row],[StageCodes]])+0 )*1 )</f>
        <v>0</v>
      </c>
      <c r="U119" s="243" t="b" cm="1">
        <f t="array" ref="U119">AND(ETMRoutes[[#This Row],[StageCodes]]=ETMRoutes[[#This Row],[BaseStageCodes]], SUMPRODUCT( ( ($K$2:$K119=ETMRoutes[[#This Row],[StageCodes]])+0)*1) =1)</f>
        <v>1</v>
      </c>
      <c r="V119" s="273">
        <f>LEN(ETMRoutes[[#This Row],[StageCodes]])</f>
        <v>139</v>
      </c>
    </row>
    <row r="120" spans="1:22" ht="203" hidden="1">
      <c r="A120" s="260" t="s">
        <v>1844</v>
      </c>
      <c r="B120" s="242">
        <v>120</v>
      </c>
      <c r="C120" s="264" t="str">
        <f>ETMRoutes[[#This Row],[Depot]] &amp; ETMRoutes[[#This Row],[RouteNo]]</f>
        <v>MRG120</v>
      </c>
      <c r="D120" s="243" t="str" cm="1">
        <f t="array" ref="D120">INDEX(ETMRoutes[Full ETM Route No], MATCH(1,(ETMRoutes[[#This Row],[BaseStageCodes]]=ETMRoutes[StageCodes])*1,0))</f>
        <v>MRG120</v>
      </c>
      <c r="E120" s="243" t="s">
        <v>3945</v>
      </c>
      <c r="F120" s="243" t="s">
        <v>7328</v>
      </c>
      <c r="G120" s="243" t="s">
        <v>1843</v>
      </c>
      <c r="H120" s="243">
        <v>106</v>
      </c>
      <c r="I120" s="243" t="s">
        <v>3946</v>
      </c>
      <c r="J120" s="269" t="s">
        <v>3947</v>
      </c>
      <c r="K120" s="269" t="s">
        <v>3948</v>
      </c>
      <c r="L120" s="273" t="s">
        <v>3949</v>
      </c>
      <c r="M120" t="s">
        <v>2202</v>
      </c>
      <c r="N120" t="s">
        <v>1553</v>
      </c>
      <c r="O120" s="273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243" t="str">
        <f>_xlfn.IFNA(VLOOKUP(ETMRoutes[[#This Row],[RouteType]],RouteType[#Data],2,FALSE),"") &amp; ETMRoutes[[#This Row],[Depot]] &amp;  ":" &amp; ETMRoutes[[#This Row],[RouteNo]] &amp; ":" &amp; ETMRoutes[[#This Row],[StageCodes]]</f>
        <v>MRG:120:PNJ-STX-GMC-BWS-SRD-GVL-PLR-AGS-CRT-FZT-BRX-TTN-PRN-VRN-SNL-ANL-RMD-NUV-MRG-MRK-NVY-DRM-CNX-DDI-PZK-CUN-DMN-BLI-BNO-GOD-PDI-PSM-PKO-GLM-CST-CNC-SRI-MKD-BPL-AFD-PTG-PMT-PGN-KRY-MSM-DPT-LOL-XLM-PBR-MZL-SDG-KRW</v>
      </c>
      <c r="Q120" s="243" t="str">
        <f>_xlfn.IFNA(VLOOKUP(ETMRoutes[[#This Row],[RouteType]],RouteType[#Data],2,FALSE),"") &amp; ETMRoutes[[#This Row],[Depot]] &amp; ":" &amp; ETMRoutes[[#This Row],[RouteNo]] &amp; ":" &amp; ETMRoutes[[#This Row],[ReverseStageCodes]]</f>
        <v>MRG:120:KRW-SDG-MZL-PBR-XLM-LOL-DPT-MSM-KRY-PGN-PMT-PTG-AFD-BPL-MKD-SRI-CNC-CST-GLM-PKO-PSM-PDI-GOD-BNO-BLI-DMN-CUN-PZK-DDI-CNX-DRM-NVY-MRK-MRG-NUV-RMD-ANL-SNL-VRN-PRN-TTN-BRX-FZT-CRT-AGS-PLR-GVL-SRD-BWS-GMC-STX-PNJ</v>
      </c>
      <c r="R120" s="243">
        <f>ETMRoutes[[#This Row],[RouteNo]]</f>
        <v>120</v>
      </c>
      <c r="S120" s="264" cm="1">
        <f t="array" ref="S120">SUMPRODUCT(  ( (ETMRoutes[StageCodes]=ETMRoutes[[#This Row],[StageCodes]])+0 )*1 )</f>
        <v>2</v>
      </c>
      <c r="T120" s="243" cm="1">
        <f t="array" ref="T120">SUMPRODUCT(  ( (ETMRoutes[ReverseStageCodes]=ETMRoutes[[#This Row],[StageCodes]])+0 )*1 )</f>
        <v>0</v>
      </c>
      <c r="U120" s="243" t="b" cm="1">
        <f t="array" ref="U120">AND(ETMRoutes[[#This Row],[StageCodes]]=ETMRoutes[[#This Row],[BaseStageCodes]], SUMPRODUCT( ( ($K$2:$K120=ETMRoutes[[#This Row],[StageCodes]])+0)*1) =1)</f>
        <v>1</v>
      </c>
      <c r="V120" s="273">
        <f>LEN(ETMRoutes[[#This Row],[StageCodes]])</f>
        <v>207</v>
      </c>
    </row>
    <row r="121" spans="1:22" ht="130.5" hidden="1">
      <c r="A121" s="260" t="s">
        <v>1844</v>
      </c>
      <c r="B121" s="242">
        <v>121</v>
      </c>
      <c r="C121" s="264" t="str">
        <f>ETMRoutes[[#This Row],[Depot]] &amp; ETMRoutes[[#This Row],[RouteNo]]</f>
        <v>MRG121</v>
      </c>
      <c r="D121" s="243" t="str" cm="1">
        <f t="array" ref="D121">INDEX(ETMRoutes[Full ETM Route No], MATCH(1,(ETMRoutes[[#This Row],[BaseStageCodes]]=ETMRoutes[StageCodes])*1,0))</f>
        <v>MRG121</v>
      </c>
      <c r="E121" s="243" t="s">
        <v>3950</v>
      </c>
      <c r="F121" s="243" t="s">
        <v>7329</v>
      </c>
      <c r="G121" s="243" t="s">
        <v>830</v>
      </c>
      <c r="H121" s="243">
        <v>75</v>
      </c>
      <c r="I121" s="243" t="s">
        <v>3946</v>
      </c>
      <c r="J121" s="269" t="s">
        <v>3951</v>
      </c>
      <c r="K121" s="269" t="s">
        <v>3952</v>
      </c>
      <c r="L121" s="273" t="s">
        <v>3953</v>
      </c>
      <c r="M121" t="s">
        <v>1844</v>
      </c>
      <c r="N121" t="s">
        <v>1553</v>
      </c>
      <c r="O121" s="273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243" t="str">
        <f>_xlfn.IFNA(VLOOKUP(ETMRoutes[[#This Row],[RouteType]],RouteType[#Data],2,FALSE),"") &amp; ETMRoutes[[#This Row],[Depot]] &amp;  ":" &amp; ETMRoutes[[#This Row],[RouteNo]] &amp; ":" &amp; ETMRoutes[[#This Row],[StageCodes]]</f>
        <v>MRG:121:MRG-MRK-NVY-DRM-CNX-DDI-PZK-CUN-DMN-BLI-BNO-GOD-PDI-PSM-PKO-GLM-CST-CNC-SRI-MKD-BPL-AFD-PTG-PMT-PGN-KRY-MSM-DPT-LOL-XLM-PBR-MZL-SDG-KRW</v>
      </c>
      <c r="Q121" s="243" t="str">
        <f>_xlfn.IFNA(VLOOKUP(ETMRoutes[[#This Row],[RouteType]],RouteType[#Data],2,FALSE),"") &amp; ETMRoutes[[#This Row],[Depot]] &amp; ":" &amp; ETMRoutes[[#This Row],[RouteNo]] &amp; ":" &amp; ETMRoutes[[#This Row],[ReverseStageCodes]]</f>
        <v>MRG:121:KRW-SDG-MZL-PBR-XLM-LOL-DPT-MSM-KRY-PGN-PMT-PTG-AFD-BPL-MKD-SRI-CNC-CST-GLM-PKO-PSM-PDI-GOD-BNO-BLI-DMN-CUN-PZK-DDI-CNX-DRM-NVY-MRK-MRG</v>
      </c>
      <c r="R121" s="243">
        <f>ETMRoutes[[#This Row],[RouteNo]]</f>
        <v>121</v>
      </c>
      <c r="S121" s="264" cm="1">
        <f t="array" ref="S121">SUMPRODUCT(  ( (ETMRoutes[StageCodes]=ETMRoutes[[#This Row],[StageCodes]])+0 )*1 )</f>
        <v>1</v>
      </c>
      <c r="T121" s="243" cm="1">
        <f t="array" ref="T121">SUMPRODUCT(  ( (ETMRoutes[ReverseStageCodes]=ETMRoutes[[#This Row],[StageCodes]])+0 )*1 )</f>
        <v>0</v>
      </c>
      <c r="U121" s="243" t="b" cm="1">
        <f t="array" ref="U121">AND(ETMRoutes[[#This Row],[StageCodes]]=ETMRoutes[[#This Row],[BaseStageCodes]], SUMPRODUCT( ( ($K$2:$K121=ETMRoutes[[#This Row],[StageCodes]])+0)*1) =1)</f>
        <v>1</v>
      </c>
      <c r="V121" s="273">
        <f>LEN(ETMRoutes[[#This Row],[StageCodes]])</f>
        <v>135</v>
      </c>
    </row>
    <row r="122" spans="1:22" ht="145" hidden="1">
      <c r="A122" s="260" t="s">
        <v>1844</v>
      </c>
      <c r="B122" s="242">
        <v>122</v>
      </c>
      <c r="C122" s="264" t="str">
        <f>ETMRoutes[[#This Row],[Depot]] &amp; ETMRoutes[[#This Row],[RouteNo]]</f>
        <v>MRG122</v>
      </c>
      <c r="D122" s="243" t="str" cm="1">
        <f t="array" ref="D122">INDEX(ETMRoutes[Full ETM Route No], MATCH(1,(ETMRoutes[[#This Row],[BaseStageCodes]]=ETMRoutes[StageCodes])*1,0))</f>
        <v>MRG122</v>
      </c>
      <c r="E122" s="243" t="s">
        <v>3954</v>
      </c>
      <c r="F122" s="243" t="s">
        <v>7330</v>
      </c>
      <c r="G122" s="243" t="s">
        <v>995</v>
      </c>
      <c r="H122" s="243">
        <v>79</v>
      </c>
      <c r="I122" s="243" t="s">
        <v>3946</v>
      </c>
      <c r="J122" s="269" t="s">
        <v>3955</v>
      </c>
      <c r="K122" s="269" t="s">
        <v>3956</v>
      </c>
      <c r="L122" s="273" t="s">
        <v>3957</v>
      </c>
      <c r="M122" t="s">
        <v>1002</v>
      </c>
      <c r="N122" t="s">
        <v>1553</v>
      </c>
      <c r="O122" s="273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243" t="str">
        <f>_xlfn.IFNA(VLOOKUP(ETMRoutes[[#This Row],[RouteType]],RouteType[#Data],2,FALSE),"") &amp; ETMRoutes[[#This Row],[Depot]] &amp;  ":" &amp; ETMRoutes[[#This Row],[RouteNo]] &amp; ":" &amp; ETMRoutes[[#This Row],[StageCodes]]</f>
        <v>MRG:122:CUR-BSI-KAK-TNK-TMO-QCT-QPM-AMO-AKM-PWH-SWK-CUN-DMN-BLI-BNO-GOD-PDI-PSM-PKO-GLM-CST-CNC-SRI-MKD-BPL-AFD-PTG-PMT-PGN-KRY-MSM-DPT-LOL-XLM-PBR-MZL-SDG-KRW</v>
      </c>
      <c r="Q122" s="243" t="str">
        <f>_xlfn.IFNA(VLOOKUP(ETMRoutes[[#This Row],[RouteType]],RouteType[#Data],2,FALSE),"") &amp; ETMRoutes[[#This Row],[Depot]] &amp; ":" &amp; ETMRoutes[[#This Row],[RouteNo]] &amp; ":" &amp; ETMRoutes[[#This Row],[ReverseStageCodes]]</f>
        <v>MRG:122:KRW-SDG-MZL-PBR-XLM-LOL-DPT-MSM-KRY-PGN-PMT-PTG-AFD-BPL-MKD-SRI-CNC-CST-GLM-PKO-PSM-PDI-GOD-BNO-BLI-DMN-CUN-SWK-PWH-AKM-AMO-QPM-QCT-TMO-TNK-KAK-BSI-CUR</v>
      </c>
      <c r="R122" s="243">
        <f>ETMRoutes[[#This Row],[RouteNo]]</f>
        <v>122</v>
      </c>
      <c r="S122" s="264" cm="1">
        <f t="array" ref="S122">SUMPRODUCT(  ( (ETMRoutes[StageCodes]=ETMRoutes[[#This Row],[StageCodes]])+0 )*1 )</f>
        <v>1</v>
      </c>
      <c r="T122" s="243" cm="1">
        <f t="array" ref="T122">SUMPRODUCT(  ( (ETMRoutes[ReverseStageCodes]=ETMRoutes[[#This Row],[StageCodes]])+0 )*1 )</f>
        <v>0</v>
      </c>
      <c r="U122" s="243" t="b" cm="1">
        <f t="array" ref="U122">AND(ETMRoutes[[#This Row],[StageCodes]]=ETMRoutes[[#This Row],[BaseStageCodes]], SUMPRODUCT( ( ($K$2:$K122=ETMRoutes[[#This Row],[StageCodes]])+0)*1) =1)</f>
        <v>1</v>
      </c>
      <c r="V122" s="273">
        <f>LEN(ETMRoutes[[#This Row],[StageCodes]])</f>
        <v>151</v>
      </c>
    </row>
    <row r="123" spans="1:22" ht="101.5" hidden="1">
      <c r="A123" s="261" t="s">
        <v>1844</v>
      </c>
      <c r="B123" s="244">
        <v>123</v>
      </c>
      <c r="C123" s="265" t="str">
        <f>ETMRoutes[[#This Row],[Depot]] &amp; ETMRoutes[[#This Row],[RouteNo]]</f>
        <v>MRG123</v>
      </c>
      <c r="D123" s="243" t="str" cm="1">
        <f t="array" ref="D123">INDEX(ETMRoutes[Full ETM Route No], MATCH(1,(ETMRoutes[[#This Row],[BaseStageCodes]]=ETMRoutes[StageCodes])*1,0))</f>
        <v>MRG123</v>
      </c>
      <c r="E123" s="245" t="s">
        <v>3958</v>
      </c>
      <c r="F123" s="245" t="s">
        <v>7331</v>
      </c>
      <c r="G123" s="245" t="s">
        <v>1552</v>
      </c>
      <c r="H123" s="245">
        <v>139</v>
      </c>
      <c r="I123" s="245" t="s">
        <v>3959</v>
      </c>
      <c r="J123" s="269" t="s">
        <v>3960</v>
      </c>
      <c r="K123" s="269" t="s">
        <v>3961</v>
      </c>
      <c r="L123" s="273" t="s">
        <v>3962</v>
      </c>
      <c r="M123" t="s">
        <v>1844</v>
      </c>
      <c r="N123" t="s">
        <v>1302</v>
      </c>
      <c r="O123" s="273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245" t="str">
        <f>_xlfn.IFNA(VLOOKUP(ETMRoutes[[#This Row],[RouteType]],RouteType[#Data],2,FALSE),"") &amp; ETMRoutes[[#This Row],[Depot]] &amp;  ":" &amp; ETMRoutes[[#This Row],[RouteNo]] &amp; ":" &amp; ETMRoutes[[#This Row],[StageCodes]]</f>
        <v>MRG:123:MRG-MRK-CUN-BLI-PSM-CNC-SRI-MKD-BPL-AFD-PTG-PMT-PGN-KRY-MXN-DPT-LOL-XLM-PBR-MZL-SDG-KRW-AWS-ANK-MND-DVN-GKN</v>
      </c>
      <c r="Q123" s="245" t="str">
        <f>_xlfn.IFNA(VLOOKUP(ETMRoutes[[#This Row],[RouteType]],RouteType[#Data],2,FALSE),"") &amp; ETMRoutes[[#This Row],[Depot]] &amp; ":" &amp; ETMRoutes[[#This Row],[RouteNo]] &amp; ":" &amp; ETMRoutes[[#This Row],[ReverseStageCodes]]</f>
        <v>MRG:123:GKN-DVN-MND-ANK-AWS-KRW-SDG-MZL-PBR-XLM-LOL-DPT-MXN-KRY-PGN-PMT-PTG-AFD-BPL-MKD-SRI-CNC-PSM-BLI-CUN-MRK-MRG</v>
      </c>
      <c r="R123" s="245">
        <f>ETMRoutes[[#This Row],[RouteNo]]</f>
        <v>123</v>
      </c>
      <c r="S123" s="265" cm="1">
        <f t="array" ref="S123">SUMPRODUCT(  ( (ETMRoutes[StageCodes]=ETMRoutes[[#This Row],[StageCodes]])+0 )*1 )</f>
        <v>1</v>
      </c>
      <c r="T123" s="243" cm="1">
        <f t="array" ref="T123">SUMPRODUCT(  ( (ETMRoutes[ReverseStageCodes]=ETMRoutes[[#This Row],[StageCodes]])+0 )*1 )</f>
        <v>0</v>
      </c>
      <c r="U123" s="243" t="b" cm="1">
        <f t="array" ref="U123">AND(ETMRoutes[[#This Row],[StageCodes]]=ETMRoutes[[#This Row],[BaseStageCodes]], SUMPRODUCT( ( ($K$2:$K123=ETMRoutes[[#This Row],[StageCodes]])+0)*1) =1)</f>
        <v>1</v>
      </c>
      <c r="V123" s="273">
        <f>LEN(ETMRoutes[[#This Row],[StageCodes]])</f>
        <v>107</v>
      </c>
    </row>
    <row r="124" spans="1:22" ht="101.5" hidden="1">
      <c r="A124" s="260" t="s">
        <v>1844</v>
      </c>
      <c r="B124" s="242">
        <v>124</v>
      </c>
      <c r="C124" s="264" t="str">
        <f>ETMRoutes[[#This Row],[Depot]] &amp; ETMRoutes[[#This Row],[RouteNo]]</f>
        <v>MRG124</v>
      </c>
      <c r="D124" s="243" t="str" cm="1">
        <f t="array" ref="D124">INDEX(ETMRoutes[Full ETM Route No], MATCH(1,(ETMRoutes[[#This Row],[BaseStageCodes]]=ETMRoutes[StageCodes])*1,0))</f>
        <v>MRG124</v>
      </c>
      <c r="E124" s="243" t="s">
        <v>3963</v>
      </c>
      <c r="F124" s="243" t="s">
        <v>7332</v>
      </c>
      <c r="G124" s="243" t="s">
        <v>1001</v>
      </c>
      <c r="H124" s="243">
        <v>156</v>
      </c>
      <c r="I124" s="243" t="s">
        <v>3946</v>
      </c>
      <c r="J124" s="269" t="s">
        <v>3964</v>
      </c>
      <c r="K124" s="269" t="s">
        <v>3965</v>
      </c>
      <c r="L124" s="273" t="s">
        <v>3966</v>
      </c>
      <c r="M124" t="s">
        <v>1844</v>
      </c>
      <c r="N124" t="s">
        <v>673</v>
      </c>
      <c r="O124" s="273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243" t="str">
        <f>_xlfn.IFNA(VLOOKUP(ETMRoutes[[#This Row],[RouteType]],RouteType[#Data],2,FALSE),"") &amp; ETMRoutes[[#This Row],[Depot]] &amp;  ":" &amp; ETMRoutes[[#This Row],[RouteNo]] &amp; ":" &amp; ETMRoutes[[#This Row],[StageCodes]]</f>
        <v>MRG:124:MRG-MRK-RVF-DNK-GDI-PRD-QPM-TMO-CUR-BDL-KRP-CDT-DHB-DTR-MLM-GBR-ANM-TNG-RMN-LND-GNJ-KNP-PRW-BGR-CBT</v>
      </c>
      <c r="Q124" s="243" t="str">
        <f>_xlfn.IFNA(VLOOKUP(ETMRoutes[[#This Row],[RouteType]],RouteType[#Data],2,FALSE),"") &amp; ETMRoutes[[#This Row],[Depot]] &amp; ":" &amp; ETMRoutes[[#This Row],[RouteNo]] &amp; ":" &amp; ETMRoutes[[#This Row],[ReverseStageCodes]]</f>
        <v>MRG:124:CBT-BGR-PRW-KNP-GNJ-LND-RMN-TNG-ANM-GBR-MLM-DTR-DHB-CDT-KRP-BDL-CUR-TMO-QPM-PRD-GDI-DNK-RVF-MRK-MRG</v>
      </c>
      <c r="R124" s="243">
        <f>ETMRoutes[[#This Row],[RouteNo]]</f>
        <v>124</v>
      </c>
      <c r="S124" s="264" cm="1">
        <f t="array" ref="S124">SUMPRODUCT(  ( (ETMRoutes[StageCodes]=ETMRoutes[[#This Row],[StageCodes]])+0 )*1 )</f>
        <v>1</v>
      </c>
      <c r="T124" s="243" cm="1">
        <f t="array" ref="T124">SUMPRODUCT(  ( (ETMRoutes[ReverseStageCodes]=ETMRoutes[[#This Row],[StageCodes]])+0 )*1 )</f>
        <v>0</v>
      </c>
      <c r="U124" s="243" t="b" cm="1">
        <f t="array" ref="U124">AND(ETMRoutes[[#This Row],[StageCodes]]=ETMRoutes[[#This Row],[BaseStageCodes]], SUMPRODUCT( ( ($K$2:$K124=ETMRoutes[[#This Row],[StageCodes]])+0)*1) =1)</f>
        <v>1</v>
      </c>
      <c r="V124" s="273">
        <f>LEN(ETMRoutes[[#This Row],[StageCodes]])</f>
        <v>99</v>
      </c>
    </row>
    <row r="125" spans="1:22" ht="72.5" hidden="1">
      <c r="A125" s="260" t="s">
        <v>1844</v>
      </c>
      <c r="B125" s="242">
        <v>125</v>
      </c>
      <c r="C125" s="264" t="str">
        <f>ETMRoutes[[#This Row],[Depot]] &amp; ETMRoutes[[#This Row],[RouteNo]]</f>
        <v>MRG125</v>
      </c>
      <c r="D125" s="243" t="str" cm="1">
        <f t="array" ref="D125">INDEX(ETMRoutes[Full ETM Route No], MATCH(1,(ETMRoutes[[#This Row],[BaseStageCodes]]=ETMRoutes[StageCodes])*1,0))</f>
        <v>MRG125</v>
      </c>
      <c r="E125" s="243" t="s">
        <v>3963</v>
      </c>
      <c r="F125" s="243" t="s">
        <v>7332</v>
      </c>
      <c r="G125" s="243" t="s">
        <v>520</v>
      </c>
      <c r="H125" s="243">
        <v>145</v>
      </c>
      <c r="I125" s="243" t="s">
        <v>3946</v>
      </c>
      <c r="J125" s="269" t="s">
        <v>3967</v>
      </c>
      <c r="K125" s="269" t="s">
        <v>3968</v>
      </c>
      <c r="L125" s="273" t="s">
        <v>3969</v>
      </c>
      <c r="M125" t="s">
        <v>1844</v>
      </c>
      <c r="N125" t="s">
        <v>673</v>
      </c>
      <c r="O125" s="273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243" t="str">
        <f>_xlfn.IFNA(VLOOKUP(ETMRoutes[[#This Row],[RouteType]],RouteType[#Data],2,FALSE),"") &amp; ETMRoutes[[#This Row],[Depot]] &amp;  ":" &amp; ETMRoutes[[#This Row],[RouteNo]] &amp; ":" &amp; ETMRoutes[[#This Row],[StageCodes]]</f>
        <v>MRG:125:MRG-FTD-BRI-PND-USG-DHB-DTR-MLM-GBR-ANM-TNG-RMN-LND-GNJ-KNP-PRW-BGR-CBT</v>
      </c>
      <c r="Q125" s="243" t="str">
        <f>_xlfn.IFNA(VLOOKUP(ETMRoutes[[#This Row],[RouteType]],RouteType[#Data],2,FALSE),"") &amp; ETMRoutes[[#This Row],[Depot]] &amp; ":" &amp; ETMRoutes[[#This Row],[RouteNo]] &amp; ":" &amp; ETMRoutes[[#This Row],[ReverseStageCodes]]</f>
        <v>MRG:125:CBT-BGR-PRW-KNP-GNJ-LND-RMN-TNG-ANM-GBR-MLM-DTR-DHB-USG-PND-BRI-FTD-MRG</v>
      </c>
      <c r="R125" s="243">
        <f>ETMRoutes[[#This Row],[RouteNo]]</f>
        <v>125</v>
      </c>
      <c r="S125" s="264" cm="1">
        <f t="array" ref="S125">SUMPRODUCT(  ( (ETMRoutes[StageCodes]=ETMRoutes[[#This Row],[StageCodes]])+0 )*1 )</f>
        <v>2</v>
      </c>
      <c r="T125" s="243" cm="1">
        <f t="array" ref="T125">SUMPRODUCT(  ( (ETMRoutes[ReverseStageCodes]=ETMRoutes[[#This Row],[StageCodes]])+0 )*1 )</f>
        <v>0</v>
      </c>
      <c r="U125" s="243" t="b" cm="1">
        <f t="array" ref="U125">AND(ETMRoutes[[#This Row],[StageCodes]]=ETMRoutes[[#This Row],[BaseStageCodes]], SUMPRODUCT( ( ($K$2:$K125=ETMRoutes[[#This Row],[StageCodes]])+0)*1) =1)</f>
        <v>1</v>
      </c>
      <c r="V125" s="273">
        <f>LEN(ETMRoutes[[#This Row],[StageCodes]])</f>
        <v>71</v>
      </c>
    </row>
    <row r="126" spans="1:22" ht="87" hidden="1">
      <c r="A126" s="260" t="s">
        <v>1844</v>
      </c>
      <c r="B126" s="242">
        <v>126</v>
      </c>
      <c r="C126" s="264" t="str">
        <f>ETMRoutes[[#This Row],[Depot]] &amp; ETMRoutes[[#This Row],[RouteNo]]</f>
        <v>MRG126</v>
      </c>
      <c r="D126" s="243" t="str" cm="1">
        <f t="array" ref="D126">INDEX(ETMRoutes[Full ETM Route No], MATCH(1,(ETMRoutes[[#This Row],[BaseStageCodes]]=ETMRoutes[StageCodes])*1,0))</f>
        <v>MRG126</v>
      </c>
      <c r="E126" s="243" t="s">
        <v>3970</v>
      </c>
      <c r="F126" s="243" t="s">
        <v>7333</v>
      </c>
      <c r="G126" s="243" t="s">
        <v>520</v>
      </c>
      <c r="H126" s="243">
        <v>184</v>
      </c>
      <c r="I126" s="243" t="s">
        <v>3946</v>
      </c>
      <c r="J126" s="269" t="s">
        <v>3971</v>
      </c>
      <c r="K126" s="269" t="s">
        <v>3972</v>
      </c>
      <c r="L126" s="273" t="s">
        <v>3973</v>
      </c>
      <c r="M126" t="s">
        <v>1844</v>
      </c>
      <c r="N126" t="s">
        <v>1414</v>
      </c>
      <c r="O126" s="273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243" t="str">
        <f>_xlfn.IFNA(VLOOKUP(ETMRoutes[[#This Row],[RouteType]],RouteType[#Data],2,FALSE),"") &amp; ETMRoutes[[#This Row],[Depot]] &amp;  ":" &amp; ETMRoutes[[#This Row],[RouteNo]] &amp; ":" &amp; ETMRoutes[[#This Row],[StageCodes]]</f>
        <v>MRG:126:MRG-FTD-BRI-PND-USG-DHB-DTR-MLM-GBR-ANM-TNG-RMN-KBR-NGL-TKT-GDL-ALN-DHW-HBL</v>
      </c>
      <c r="Q126" s="243" t="str">
        <f>_xlfn.IFNA(VLOOKUP(ETMRoutes[[#This Row],[RouteType]],RouteType[#Data],2,FALSE),"") &amp; ETMRoutes[[#This Row],[Depot]] &amp; ":" &amp; ETMRoutes[[#This Row],[RouteNo]] &amp; ":" &amp; ETMRoutes[[#This Row],[ReverseStageCodes]]</f>
        <v>MRG:126:HBL-DHW-ALN-GDL-TKT-NGL-KBR-RMN-TNG-ANM-GBR-MLM-DTR-DHB-USG-PND-BRI-FTD-MRG</v>
      </c>
      <c r="R126" s="243">
        <f>ETMRoutes[[#This Row],[RouteNo]]</f>
        <v>126</v>
      </c>
      <c r="S126" s="264" cm="1">
        <f t="array" ref="S126">SUMPRODUCT(  ( (ETMRoutes[StageCodes]=ETMRoutes[[#This Row],[StageCodes]])+0 )*1 )</f>
        <v>1</v>
      </c>
      <c r="T126" s="243" cm="1">
        <f t="array" ref="T126">SUMPRODUCT(  ( (ETMRoutes[ReverseStageCodes]=ETMRoutes[[#This Row],[StageCodes]])+0 )*1 )</f>
        <v>0</v>
      </c>
      <c r="U126" s="243" t="b" cm="1">
        <f t="array" ref="U126">AND(ETMRoutes[[#This Row],[StageCodes]]=ETMRoutes[[#This Row],[BaseStageCodes]], SUMPRODUCT( ( ($K$2:$K126=ETMRoutes[[#This Row],[StageCodes]])+0)*1) =1)</f>
        <v>1</v>
      </c>
      <c r="V126" s="273">
        <f>LEN(ETMRoutes[[#This Row],[StageCodes]])</f>
        <v>75</v>
      </c>
    </row>
    <row r="127" spans="1:22" ht="101.5" hidden="1">
      <c r="A127" s="260" t="s">
        <v>1844</v>
      </c>
      <c r="B127" s="242">
        <v>128</v>
      </c>
      <c r="C127" s="264" t="str">
        <f>ETMRoutes[[#This Row],[Depot]] &amp; ETMRoutes[[#This Row],[RouteNo]]</f>
        <v>MRG128</v>
      </c>
      <c r="D127" s="243" t="str" cm="1">
        <f t="array" ref="D127">INDEX(ETMRoutes[Full ETM Route No], MATCH(1,(ETMRoutes[[#This Row],[BaseStageCodes]]=ETMRoutes[StageCodes])*1,0))</f>
        <v>MRG128</v>
      </c>
      <c r="E127" s="243" t="s">
        <v>3974</v>
      </c>
      <c r="F127" s="243" t="s">
        <v>7334</v>
      </c>
      <c r="G127" s="243" t="s">
        <v>672</v>
      </c>
      <c r="H127" s="243">
        <v>255</v>
      </c>
      <c r="I127" s="243" t="s">
        <v>3946</v>
      </c>
      <c r="J127" s="269" t="s">
        <v>3975</v>
      </c>
      <c r="K127" s="269" t="s">
        <v>3976</v>
      </c>
      <c r="L127" s="273" t="s">
        <v>3977</v>
      </c>
      <c r="M127" t="s">
        <v>1844</v>
      </c>
      <c r="N127" t="s">
        <v>1654</v>
      </c>
      <c r="O127" s="273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243" t="str">
        <f>_xlfn.IFNA(VLOOKUP(ETMRoutes[[#This Row],[RouteType]],RouteType[#Data],2,FALSE),"") &amp; ETMRoutes[[#This Row],[Depot]] &amp;  ":" &amp; ETMRoutes[[#This Row],[RouteNo]] &amp; ":" &amp; ETMRoutes[[#This Row],[StageCodes]]</f>
        <v>MRG:128:MRG-FTD-BRI-PND-USG-DHB-DTR-MLM-GBR-ANM-TNG-RMN-LND-GNJ-KNP-PRW-BGR-CBT-HTG-SKN-NPN-KMH-KGL-IDC-KLP</v>
      </c>
      <c r="Q127" s="243" t="str">
        <f>_xlfn.IFNA(VLOOKUP(ETMRoutes[[#This Row],[RouteType]],RouteType[#Data],2,FALSE),"") &amp; ETMRoutes[[#This Row],[Depot]] &amp; ":" &amp; ETMRoutes[[#This Row],[RouteNo]] &amp; ":" &amp; ETMRoutes[[#This Row],[ReverseStageCodes]]</f>
        <v>MRG:128:KLP-IDC-KGL-KMH-NPN-SKN-HTG-CBT-BGR-PRW-KNP-GNJ-LND-RMN-TNG-ANM-GBR-MLM-DTR-DHB-USG-PND-BRI-FTD-MRG</v>
      </c>
      <c r="R127" s="243">
        <f>ETMRoutes[[#This Row],[RouteNo]]</f>
        <v>128</v>
      </c>
      <c r="S127" s="264" cm="1">
        <f t="array" ref="S127">SUMPRODUCT(  ( (ETMRoutes[StageCodes]=ETMRoutes[[#This Row],[StageCodes]])+0 )*1 )</f>
        <v>1</v>
      </c>
      <c r="T127" s="243" cm="1">
        <f t="array" ref="T127">SUMPRODUCT(  ( (ETMRoutes[ReverseStageCodes]=ETMRoutes[[#This Row],[StageCodes]])+0 )*1 )</f>
        <v>0</v>
      </c>
      <c r="U127" s="243" t="b" cm="1">
        <f t="array" ref="U127">AND(ETMRoutes[[#This Row],[StageCodes]]=ETMRoutes[[#This Row],[BaseStageCodes]], SUMPRODUCT( ( ($K$2:$K127=ETMRoutes[[#This Row],[StageCodes]])+0)*1) =1)</f>
        <v>1</v>
      </c>
      <c r="V127" s="273">
        <f>LEN(ETMRoutes[[#This Row],[StageCodes]])</f>
        <v>99</v>
      </c>
    </row>
    <row r="128" spans="1:22" ht="145" hidden="1">
      <c r="A128" s="260" t="s">
        <v>1844</v>
      </c>
      <c r="B128" s="242">
        <v>129</v>
      </c>
      <c r="C128" s="264" t="str">
        <f>ETMRoutes[[#This Row],[Depot]] &amp; ETMRoutes[[#This Row],[RouteNo]]</f>
        <v>MRG129</v>
      </c>
      <c r="D128" s="243" t="str" cm="1">
        <f t="array" ref="D128">INDEX(ETMRoutes[Full ETM Route No], MATCH(1,(ETMRoutes[[#This Row],[BaseStageCodes]]=ETMRoutes[StageCodes])*1,0))</f>
        <v>MRG129</v>
      </c>
      <c r="E128" s="243" t="s">
        <v>3974</v>
      </c>
      <c r="F128" s="243" t="s">
        <v>7334</v>
      </c>
      <c r="G128" s="243" t="s">
        <v>2606</v>
      </c>
      <c r="H128" s="243">
        <v>254</v>
      </c>
      <c r="I128" s="243" t="s">
        <v>3946</v>
      </c>
      <c r="J128" s="269" t="s">
        <v>3978</v>
      </c>
      <c r="K128" s="269" t="s">
        <v>3979</v>
      </c>
      <c r="L128" s="273" t="s">
        <v>3980</v>
      </c>
      <c r="M128" t="s">
        <v>1844</v>
      </c>
      <c r="N128" t="s">
        <v>1654</v>
      </c>
      <c r="O128" s="273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243" t="str">
        <f>_xlfn.IFNA(VLOOKUP(ETMRoutes[[#This Row],[RouteType]],RouteType[#Data],2,FALSE),"") &amp; ETMRoutes[[#This Row],[Depot]] &amp;  ":" &amp; ETMRoutes[[#This Row],[RouteNo]] &amp; ":" &amp; ETMRoutes[[#This Row],[StageCodes]]</f>
        <v>MRG:129:MRG-TTN-CRT-PLR-GMC-PNJ-TBD-GUL-PRV-GRI-MPS-KWD-CVL-DHG-PDN-SBG-PKD-UGV-TRS-PTR-BND-SWD-AKR-ZRP-KUD-PDR-ORS-KSL-OSR-KNV-HUM-NAN-TRL-VBW-GGB-SVN-KLE-RNK-KLP</v>
      </c>
      <c r="Q128" s="243" t="str">
        <f>_xlfn.IFNA(VLOOKUP(ETMRoutes[[#This Row],[RouteType]],RouteType[#Data],2,FALSE),"") &amp; ETMRoutes[[#This Row],[Depot]] &amp; ":" &amp; ETMRoutes[[#This Row],[RouteNo]] &amp; ":" &amp; ETMRoutes[[#This Row],[ReverseStageCodes]]</f>
        <v>MRG:129:KLP-RNK-KLE-SVN-GGB-VBW-TRL-NAN-HUM-KNV-OSR-KSL-ORS-PDR-KUD-ZRP-AKR-SWD-BND-PTR-TRS-UGV-PKD-SBG-PDN-DHG-CVL-KWD-MPS-GRI-PRV-GUL-TBD-PNJ-GMC-PLR-CRT-TTN-MRG</v>
      </c>
      <c r="R128" s="243">
        <f>ETMRoutes[[#This Row],[RouteNo]]</f>
        <v>129</v>
      </c>
      <c r="S128" s="264" cm="1">
        <f t="array" ref="S128">SUMPRODUCT(  ( (ETMRoutes[StageCodes]=ETMRoutes[[#This Row],[StageCodes]])+0 )*1 )</f>
        <v>1</v>
      </c>
      <c r="T128" s="243" cm="1">
        <f t="array" ref="T128">SUMPRODUCT(  ( (ETMRoutes[ReverseStageCodes]=ETMRoutes[[#This Row],[StageCodes]])+0 )*1 )</f>
        <v>0</v>
      </c>
      <c r="U128" s="243" t="b" cm="1">
        <f t="array" ref="U128">AND(ETMRoutes[[#This Row],[StageCodes]]=ETMRoutes[[#This Row],[BaseStageCodes]], SUMPRODUCT( ( ($K$2:$K128=ETMRoutes[[#This Row],[StageCodes]])+0)*1) =1)</f>
        <v>1</v>
      </c>
      <c r="V128" s="273">
        <f>LEN(ETMRoutes[[#This Row],[StageCodes]])</f>
        <v>155</v>
      </c>
    </row>
    <row r="129" spans="1:22" ht="159.5" hidden="1">
      <c r="A129" s="260" t="s">
        <v>1844</v>
      </c>
      <c r="B129" s="242">
        <v>130</v>
      </c>
      <c r="C129" s="264" t="str">
        <f>ETMRoutes[[#This Row],[Depot]] &amp; ETMRoutes[[#This Row],[RouteNo]]</f>
        <v>MRG130</v>
      </c>
      <c r="D129" s="243" t="str" cm="1">
        <f t="array" ref="D129">INDEX(ETMRoutes[Full ETM Route No], MATCH(1,(ETMRoutes[[#This Row],[BaseStageCodes]]=ETMRoutes[StageCodes])*1,0))</f>
        <v>MRG130</v>
      </c>
      <c r="E129" s="243" t="s">
        <v>3981</v>
      </c>
      <c r="F129" s="243" t="s">
        <v>7335</v>
      </c>
      <c r="G129" s="243" t="s">
        <v>2390</v>
      </c>
      <c r="H129" s="243">
        <v>312</v>
      </c>
      <c r="I129" s="243" t="s">
        <v>3959</v>
      </c>
      <c r="J129" s="269" t="s">
        <v>3982</v>
      </c>
      <c r="K129" s="269" t="s">
        <v>3983</v>
      </c>
      <c r="L129" s="273" t="s">
        <v>3984</v>
      </c>
      <c r="M129" t="s">
        <v>1844</v>
      </c>
      <c r="N129" t="s">
        <v>1915</v>
      </c>
      <c r="O129" s="273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243" t="str">
        <f>_xlfn.IFNA(VLOOKUP(ETMRoutes[[#This Row],[RouteType]],RouteType[#Data],2,FALSE),"") &amp; ETMRoutes[[#This Row],[Depot]] &amp;  ":" &amp; ETMRoutes[[#This Row],[RouteNo]] &amp; ":" &amp; ETMRoutes[[#This Row],[StageCodes]]</f>
        <v>MRG:130:MRG-TTN-CRT-PLR-GMC-PNJ-TBD-GUL-PRV-GRI-MPS-KWD-CVL-DHG-PDN-SBG-PKD-UGV-TRS-PTR-BND-SWD-AKR-ZRP-KUD-PDR-ORS-KSL-OSR-KNV-FDG-DJP-RDN-BOG-VSN-RNK-KLP-HTK-JSP-SNG-MRJ</v>
      </c>
      <c r="Q129" s="243" t="str">
        <f>_xlfn.IFNA(VLOOKUP(ETMRoutes[[#This Row],[RouteType]],RouteType[#Data],2,FALSE),"") &amp; ETMRoutes[[#This Row],[Depot]] &amp; ":" &amp; ETMRoutes[[#This Row],[RouteNo]] &amp; ":" &amp; ETMRoutes[[#This Row],[ReverseStageCodes]]</f>
        <v>MRG:130:MRJ-SNG-JSP-HTK-KLP-RNK-VSN-BOG-RDN-DJP-FDG-KNV-OSR-KSL-ORS-PDR-KUD-ZRP-AKR-SWD-BND-PTR-TRS-UGV-PKD-SBG-PDN-DHG-CVL-KWD-MPS-GRI-PRV-GUL-TBD-PNJ-GMC-PLR-CRT-TTN-MRG</v>
      </c>
      <c r="R129" s="243">
        <f>ETMRoutes[[#This Row],[RouteNo]]</f>
        <v>130</v>
      </c>
      <c r="S129" s="264" cm="1">
        <f t="array" ref="S129">SUMPRODUCT(  ( (ETMRoutes[StageCodes]=ETMRoutes[[#This Row],[StageCodes]])+0 )*1 )</f>
        <v>1</v>
      </c>
      <c r="T129" s="243" cm="1">
        <f t="array" ref="T129">SUMPRODUCT(  ( (ETMRoutes[ReverseStageCodes]=ETMRoutes[[#This Row],[StageCodes]])+0 )*1 )</f>
        <v>0</v>
      </c>
      <c r="U129" s="243" t="b" cm="1">
        <f t="array" ref="U129">AND(ETMRoutes[[#This Row],[StageCodes]]=ETMRoutes[[#This Row],[BaseStageCodes]], SUMPRODUCT( ( ($K$2:$K129=ETMRoutes[[#This Row],[StageCodes]])+0)*1) =1)</f>
        <v>1</v>
      </c>
      <c r="V129" s="273">
        <f>LEN(ETMRoutes[[#This Row],[StageCodes]])</f>
        <v>163</v>
      </c>
    </row>
    <row r="130" spans="1:22" ht="232" hidden="1">
      <c r="A130" s="260" t="s">
        <v>1844</v>
      </c>
      <c r="B130" s="242">
        <v>131</v>
      </c>
      <c r="C130" s="264" t="str">
        <f>ETMRoutes[[#This Row],[Depot]] &amp; ETMRoutes[[#This Row],[RouteNo]]</f>
        <v>MRG131</v>
      </c>
      <c r="D130" s="243" t="str" cm="1">
        <f t="array" ref="D130">INDEX(ETMRoutes[Full ETM Route No], MATCH(1,(ETMRoutes[[#This Row],[BaseStageCodes]]=ETMRoutes[StageCodes])*1,0))</f>
        <v>MRG131</v>
      </c>
      <c r="E130" s="243" t="s">
        <v>3985</v>
      </c>
      <c r="F130" s="243" t="s">
        <v>7336</v>
      </c>
      <c r="G130" s="243" t="s">
        <v>2251</v>
      </c>
      <c r="H130" s="243">
        <v>90</v>
      </c>
      <c r="I130" s="243" t="s">
        <v>3946</v>
      </c>
      <c r="J130" s="269" t="s">
        <v>3986</v>
      </c>
      <c r="K130" s="269" t="s">
        <v>3987</v>
      </c>
      <c r="L130" s="273" t="s">
        <v>3988</v>
      </c>
      <c r="M130" t="s">
        <v>1844</v>
      </c>
      <c r="N130" t="s">
        <v>2607</v>
      </c>
      <c r="O130" s="273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243" t="str">
        <f>_xlfn.IFNA(VLOOKUP(ETMRoutes[[#This Row],[RouteType]],RouteType[#Data],2,FALSE),"") &amp; ETMRoutes[[#This Row],[Depot]] &amp;  ":" &amp; ETMRoutes[[#This Row],[RouteNo]] &amp; ":" &amp; ETMRoutes[[#This Row],[StageCodes]]</f>
        <v>MRG:131:MRG-NUV-RMD-ANL-SNL-VRN-PRN-TTN-BRX-FZT-CRT-AGS-PLR-GVL-SRD-BWS-GMC-STX-PNJ-SAI-TBD-GUL-COP-PWK-PRV-GRO-GPK-GOC-MPS-MCT-DLR-PDM-KWD-CHB-BNN-CVL-MKJ-DHG-KLN-OBG-WLP-WCL-MLP-PDN-NBG-SBG-PKD-RBG-UGV-TBS-TRS-DSK-PTR-BND-KDW-XFL-MNN-SWD</v>
      </c>
      <c r="Q130" s="243" t="str">
        <f>_xlfn.IFNA(VLOOKUP(ETMRoutes[[#This Row],[RouteType]],RouteType[#Data],2,FALSE),"") &amp; ETMRoutes[[#This Row],[Depot]] &amp; ":" &amp; ETMRoutes[[#This Row],[RouteNo]] &amp; ":" &amp; ETMRoutes[[#This Row],[ReverseStageCodes]]</f>
        <v>MRG:131:SWD-MNN-XFL-KDW-BND-PTR-DSK-TRS-TBS-UGV-RBG-PKD-SBG-NBG-PDN-MLP-WCL-WLP-OBG-KLN-DHG-MKJ-CVL-BNN-CHB-KWD-PDM-DLR-MCT-MPS-GOC-GPK-GRO-PRV-PWK-COP-GUL-TBD-SAI-PNJ-STX-GMC-BWS-SRD-GVL-PLR-AGS-CRT-FZT-BRX-TTN-PRN-VRN-SNL-ANL-RMD-NUV-MRG</v>
      </c>
      <c r="R130" s="243">
        <f>ETMRoutes[[#This Row],[RouteNo]]</f>
        <v>131</v>
      </c>
      <c r="S130" s="264" cm="1">
        <f t="array" ref="S130">SUMPRODUCT(  ( (ETMRoutes[StageCodes]=ETMRoutes[[#This Row],[StageCodes]])+0 )*1 )</f>
        <v>1</v>
      </c>
      <c r="T130" s="243" cm="1">
        <f t="array" ref="T130">SUMPRODUCT(  ( (ETMRoutes[ReverseStageCodes]=ETMRoutes[[#This Row],[StageCodes]])+0 )*1 )</f>
        <v>0</v>
      </c>
      <c r="U130" s="243" t="b" cm="1">
        <f t="array" ref="U130">AND(ETMRoutes[[#This Row],[StageCodes]]=ETMRoutes[[#This Row],[BaseStageCodes]], SUMPRODUCT( ( ($K$2:$K130=ETMRoutes[[#This Row],[StageCodes]])+0)*1) =1)</f>
        <v>1</v>
      </c>
      <c r="V130" s="273">
        <f>LEN(ETMRoutes[[#This Row],[StageCodes]])</f>
        <v>231</v>
      </c>
    </row>
    <row r="131" spans="1:22" ht="203" hidden="1">
      <c r="A131" s="260" t="s">
        <v>1844</v>
      </c>
      <c r="B131" s="242">
        <v>132</v>
      </c>
      <c r="C131" s="264" t="str">
        <f>ETMRoutes[[#This Row],[Depot]] &amp; ETMRoutes[[#This Row],[RouteNo]]</f>
        <v>MRG132</v>
      </c>
      <c r="D131" s="243" t="str" cm="1">
        <f t="array" ref="D131">INDEX(ETMRoutes[Full ETM Route No], MATCH(1,(ETMRoutes[[#This Row],[BaseStageCodes]]=ETMRoutes[StageCodes])*1,0))</f>
        <v>MRG132</v>
      </c>
      <c r="E131" s="243" t="s">
        <v>3989</v>
      </c>
      <c r="F131" s="243" t="s">
        <v>7337</v>
      </c>
      <c r="G131" s="243" t="s">
        <v>1795</v>
      </c>
      <c r="H131" s="243">
        <v>147</v>
      </c>
      <c r="I131" s="243" t="s">
        <v>3946</v>
      </c>
      <c r="J131" s="269" t="s">
        <v>3990</v>
      </c>
      <c r="K131" s="269" t="s">
        <v>3991</v>
      </c>
      <c r="L131" s="273" t="s">
        <v>3992</v>
      </c>
      <c r="M131" t="s">
        <v>1844</v>
      </c>
      <c r="N131" t="s">
        <v>1812</v>
      </c>
      <c r="O131" s="273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243" t="str">
        <f>_xlfn.IFNA(VLOOKUP(ETMRoutes[[#This Row],[RouteType]],RouteType[#Data],2,FALSE),"") &amp; ETMRoutes[[#This Row],[Depot]] &amp;  ":" &amp; ETMRoutes[[#This Row],[RouteNo]] &amp; ":" &amp; ETMRoutes[[#This Row],[StageCodes]]</f>
        <v>MRG:132:MRG-TTN-CRT-PLR-GMC-PNJ-GUL-PRV-MPS-KWD-CVL-DHG-WLP-PDN-NBG-SBG-STD-STL-AST-KDR-MWD-WMD-FRC-GDE-NVI-NWD-MGR-MBZ-SWD-AKR-ZRP-UDN-SRM-KUD-JKT-TKW-NPR-KLS-DMP-GDV-GDW-CKE-AZG-AKN-KMB-MLV</v>
      </c>
      <c r="Q131" s="243" t="str">
        <f>_xlfn.IFNA(VLOOKUP(ETMRoutes[[#This Row],[RouteType]],RouteType[#Data],2,FALSE),"") &amp; ETMRoutes[[#This Row],[Depot]] &amp; ":" &amp; ETMRoutes[[#This Row],[RouteNo]] &amp; ":" &amp; ETMRoutes[[#This Row],[ReverseStageCodes]]</f>
        <v>MRG:132:MLV-KMB-AKN-AZG-CKE-GDW-GDV-DMP-KLS-NPR-TKW-JKT-KUD-SRM-UDN-ZRP-AKR-SWD-MBZ-MGR-NWD-NVI-GDE-FRC-WMD-MWD-KDR-AST-STL-STD-SBG-NBG-PDN-WLP-DHG-CVL-KWD-MPS-PRV-GUL-PNJ-GMC-PLR-CRT-TTN-MRG</v>
      </c>
      <c r="R131" s="243">
        <f>ETMRoutes[[#This Row],[RouteNo]]</f>
        <v>132</v>
      </c>
      <c r="S131" s="264" cm="1">
        <f t="array" ref="S131">SUMPRODUCT(  ( (ETMRoutes[StageCodes]=ETMRoutes[[#This Row],[StageCodes]])+0 )*1 )</f>
        <v>1</v>
      </c>
      <c r="T131" s="243" cm="1">
        <f t="array" ref="T131">SUMPRODUCT(  ( (ETMRoutes[ReverseStageCodes]=ETMRoutes[[#This Row],[StageCodes]])+0 )*1 )</f>
        <v>0</v>
      </c>
      <c r="U131" s="243" t="b" cm="1">
        <f t="array" ref="U131">AND(ETMRoutes[[#This Row],[StageCodes]]=ETMRoutes[[#This Row],[BaseStageCodes]], SUMPRODUCT( ( ($K$2:$K131=ETMRoutes[[#This Row],[StageCodes]])+0)*1) =1)</f>
        <v>1</v>
      </c>
      <c r="V131" s="273">
        <f>LEN(ETMRoutes[[#This Row],[StageCodes]])</f>
        <v>183</v>
      </c>
    </row>
    <row r="132" spans="1:22" ht="116" hidden="1">
      <c r="A132" s="260" t="s">
        <v>1844</v>
      </c>
      <c r="B132" s="242">
        <v>134</v>
      </c>
      <c r="C132" s="264" t="str">
        <f>ETMRoutes[[#This Row],[Depot]] &amp; ETMRoutes[[#This Row],[RouteNo]]</f>
        <v>MRG134</v>
      </c>
      <c r="D132" s="243" t="str" cm="1">
        <f t="array" ref="D132">INDEX(ETMRoutes[Full ETM Route No], MATCH(1,(ETMRoutes[[#This Row],[BaseStageCodes]]=ETMRoutes[StageCodes])*1,0))</f>
        <v>MRG134</v>
      </c>
      <c r="E132" s="243" t="s">
        <v>3963</v>
      </c>
      <c r="F132" s="243" t="s">
        <v>7332</v>
      </c>
      <c r="G132" s="243"/>
      <c r="H132" s="243">
        <v>163</v>
      </c>
      <c r="I132" s="243" t="s">
        <v>3946</v>
      </c>
      <c r="J132" s="269" t="s">
        <v>3993</v>
      </c>
      <c r="K132" s="269" t="s">
        <v>3994</v>
      </c>
      <c r="L132" s="273" t="s">
        <v>3995</v>
      </c>
      <c r="M132" t="s">
        <v>1844</v>
      </c>
      <c r="N132" t="s">
        <v>673</v>
      </c>
      <c r="O132" s="273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243" t="str">
        <f>_xlfn.IFNA(VLOOKUP(ETMRoutes[[#This Row],[RouteType]],RouteType[#Data],2,FALSE),"") &amp; ETMRoutes[[#This Row],[Depot]] &amp;  ":" &amp; ETMRoutes[[#This Row],[RouteNo]] &amp; ":" &amp; ETMRoutes[[#This Row],[StageCodes]]</f>
        <v>MRG:134:MRG-MRK-RVF-DNK-GDI-PRD-QPM-TMO-CUR-BDL-KRP-CDT-DHB-USG-KTB-SKL-KRI-JMD-BDR-CRL-CKI-KKB-BTN-AMT-JBT-PRW-BGR-CBT</v>
      </c>
      <c r="Q132" s="243" t="str">
        <f>_xlfn.IFNA(VLOOKUP(ETMRoutes[[#This Row],[RouteType]],RouteType[#Data],2,FALSE),"") &amp; ETMRoutes[[#This Row],[Depot]] &amp; ":" &amp; ETMRoutes[[#This Row],[RouteNo]] &amp; ":" &amp; ETMRoutes[[#This Row],[ReverseStageCodes]]</f>
        <v>MRG:134:CBT-BGR-PRW-JBT-AMT-BTN-KKB-CKI-CRL-BDR-JMD-KRI-SKL-KTB-USG-DHB-CDT-KRP-BDL-CUR-TMO-QPM-PRD-GDI-DNK-RVF-MRK-MRG</v>
      </c>
      <c r="R132" s="243">
        <f>ETMRoutes[[#This Row],[RouteNo]]</f>
        <v>134</v>
      </c>
      <c r="S132" s="264" cm="1">
        <f t="array" ref="S132">SUMPRODUCT(  ( (ETMRoutes[StageCodes]=ETMRoutes[[#This Row],[StageCodes]])+0 )*1 )</f>
        <v>1</v>
      </c>
      <c r="T132" s="243" cm="1">
        <f t="array" ref="T132">SUMPRODUCT(  ( (ETMRoutes[ReverseStageCodes]=ETMRoutes[[#This Row],[StageCodes]])+0 )*1 )</f>
        <v>0</v>
      </c>
      <c r="U132" s="243" t="b" cm="1">
        <f t="array" ref="U132">AND(ETMRoutes[[#This Row],[StageCodes]]=ETMRoutes[[#This Row],[BaseStageCodes]], SUMPRODUCT( ( ($K$2:$K132=ETMRoutes[[#This Row],[StageCodes]])+0)*1) =1)</f>
        <v>1</v>
      </c>
      <c r="V132" s="273">
        <f>LEN(ETMRoutes[[#This Row],[StageCodes]])</f>
        <v>111</v>
      </c>
    </row>
    <row r="133" spans="1:22" ht="101.5" hidden="1">
      <c r="A133" s="260" t="s">
        <v>1844</v>
      </c>
      <c r="B133" s="242">
        <v>135</v>
      </c>
      <c r="C133" s="264" t="str">
        <f>ETMRoutes[[#This Row],[Depot]] &amp; ETMRoutes[[#This Row],[RouteNo]]</f>
        <v>MRG135</v>
      </c>
      <c r="D133" s="243" t="str" cm="1">
        <f t="array" ref="D133">INDEX(ETMRoutes[Full ETM Route No], MATCH(1,(ETMRoutes[[#This Row],[BaseStageCodes]]=ETMRoutes[StageCodes])*1,0))</f>
        <v>MRG135</v>
      </c>
      <c r="E133" s="243" t="s">
        <v>3974</v>
      </c>
      <c r="F133" s="243" t="s">
        <v>7334</v>
      </c>
      <c r="G133" s="243"/>
      <c r="H133" s="243">
        <v>250</v>
      </c>
      <c r="I133" s="243" t="s">
        <v>3946</v>
      </c>
      <c r="J133" s="269" t="s">
        <v>3996</v>
      </c>
      <c r="K133" s="269" t="s">
        <v>3997</v>
      </c>
      <c r="L133" s="273" t="s">
        <v>3998</v>
      </c>
      <c r="M133" t="s">
        <v>1844</v>
      </c>
      <c r="N133" t="s">
        <v>1654</v>
      </c>
      <c r="O133" s="273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243" t="str">
        <f>_xlfn.IFNA(VLOOKUP(ETMRoutes[[#This Row],[RouteType]],RouteType[#Data],2,FALSE),"") &amp; ETMRoutes[[#This Row],[Depot]] &amp;  ":" &amp; ETMRoutes[[#This Row],[RouteNo]] &amp; ":" &amp; ETMRoutes[[#This Row],[StageCodes]]</f>
        <v>MRG:135:MRG-FTD-BRI-PND-USG-KTB-SKL-KRI-JMD-BDR-CRL-CKI-KKB-BTN-AMT-JBT-PRW-BGR-CBT-HTG-SKN-NPN-KGL-IDC-KLP</v>
      </c>
      <c r="Q133" s="243" t="str">
        <f>_xlfn.IFNA(VLOOKUP(ETMRoutes[[#This Row],[RouteType]],RouteType[#Data],2,FALSE),"") &amp; ETMRoutes[[#This Row],[Depot]] &amp; ":" &amp; ETMRoutes[[#This Row],[RouteNo]] &amp; ":" &amp; ETMRoutes[[#This Row],[ReverseStageCodes]]</f>
        <v>MRG:135:KLP-IDC-KGL-NPN-SKN-HTG-CBT-BGR-PRW-JBT-AMT-BTN-KKB-CKI-CRL-BDR-JMD-KRI-SKL-KTB-USG-PND-BRI-FTD-MRG</v>
      </c>
      <c r="R133" s="243">
        <f>ETMRoutes[[#This Row],[RouteNo]]</f>
        <v>135</v>
      </c>
      <c r="S133" s="264" cm="1">
        <f t="array" ref="S133">SUMPRODUCT(  ( (ETMRoutes[StageCodes]=ETMRoutes[[#This Row],[StageCodes]])+0 )*1 )</f>
        <v>1</v>
      </c>
      <c r="T133" s="243" cm="1">
        <f t="array" ref="T133">SUMPRODUCT(  ( (ETMRoutes[ReverseStageCodes]=ETMRoutes[[#This Row],[StageCodes]])+0 )*1 )</f>
        <v>0</v>
      </c>
      <c r="U133" s="243" t="b" cm="1">
        <f t="array" ref="U133">AND(ETMRoutes[[#This Row],[StageCodes]]=ETMRoutes[[#This Row],[BaseStageCodes]], SUMPRODUCT( ( ($K$2:$K133=ETMRoutes[[#This Row],[StageCodes]])+0)*1) =1)</f>
        <v>1</v>
      </c>
      <c r="V133" s="273">
        <f>LEN(ETMRoutes[[#This Row],[StageCodes]])</f>
        <v>99</v>
      </c>
    </row>
    <row r="134" spans="1:22" ht="101.5" hidden="1">
      <c r="A134" s="261" t="s">
        <v>1844</v>
      </c>
      <c r="B134" s="244">
        <v>136</v>
      </c>
      <c r="C134" s="265" t="str">
        <f>ETMRoutes[[#This Row],[Depot]] &amp; ETMRoutes[[#This Row],[RouteNo]]</f>
        <v>MRG136</v>
      </c>
      <c r="D134" s="243" t="str" cm="1">
        <f t="array" ref="D134">INDEX(ETMRoutes[Full ETM Route No], MATCH(1,(ETMRoutes[[#This Row],[BaseStageCodes]]=ETMRoutes[StageCodes])*1,0))</f>
        <v>MRG136</v>
      </c>
      <c r="E134" s="245" t="s">
        <v>3970</v>
      </c>
      <c r="F134" s="245" t="s">
        <v>7333</v>
      </c>
      <c r="G134" s="245" t="s">
        <v>918</v>
      </c>
      <c r="H134" s="245">
        <v>223</v>
      </c>
      <c r="I134" s="245" t="s">
        <v>3946</v>
      </c>
      <c r="J134" s="269" t="s">
        <v>3999</v>
      </c>
      <c r="K134" s="269" t="s">
        <v>4000</v>
      </c>
      <c r="L134" s="273" t="s">
        <v>4001</v>
      </c>
      <c r="M134" t="s">
        <v>1844</v>
      </c>
      <c r="N134" t="s">
        <v>1414</v>
      </c>
      <c r="O134" s="273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245" t="str">
        <f>_xlfn.IFNA(VLOOKUP(ETMRoutes[[#This Row],[RouteType]],RouteType[#Data],2,FALSE),"") &amp; ETMRoutes[[#This Row],[Depot]] &amp;  ":" &amp; ETMRoutes[[#This Row],[RouteNo]] &amp; ":" &amp; ETMRoutes[[#This Row],[StageCodes]]</f>
        <v>MRG:136:MRG-FTD-BRI-PND-USG-VDK-AMU-KTM-SUL-NHV-KDN-SKL-PRY-KRI-JMD-BDR-CRL-CKI-KKB-BTN-AMT-JBT-KNP-BDI-ALN-DHW-HBL</v>
      </c>
      <c r="Q134" s="245" t="str">
        <f>_xlfn.IFNA(VLOOKUP(ETMRoutes[[#This Row],[RouteType]],RouteType[#Data],2,FALSE),"") &amp; ETMRoutes[[#This Row],[Depot]] &amp; ":" &amp; ETMRoutes[[#This Row],[RouteNo]] &amp; ":" &amp; ETMRoutes[[#This Row],[ReverseStageCodes]]</f>
        <v>MRG:136:HBL-DHW-ALN-BDI-KNP-JBT-AMT-BTN-KKB-CKI-CRL-BDR-JMD-KRI-PRY-SKL-KDN-NHV-SUL-KTM-AMU-VDK-USG-PND-BRI-FTD-MRG</v>
      </c>
      <c r="R134" s="245">
        <f>ETMRoutes[[#This Row],[RouteNo]]</f>
        <v>136</v>
      </c>
      <c r="S134" s="265" cm="1">
        <f t="array" ref="S134">SUMPRODUCT(  ( (ETMRoutes[StageCodes]=ETMRoutes[[#This Row],[StageCodes]])+0 )*1 )</f>
        <v>1</v>
      </c>
      <c r="T134" s="243" cm="1">
        <f t="array" ref="T134">SUMPRODUCT(  ( (ETMRoutes[ReverseStageCodes]=ETMRoutes[[#This Row],[StageCodes]])+0 )*1 )</f>
        <v>0</v>
      </c>
      <c r="U134" s="243" t="b" cm="1">
        <f t="array" ref="U134">AND(ETMRoutes[[#This Row],[StageCodes]]=ETMRoutes[[#This Row],[BaseStageCodes]], SUMPRODUCT( ( ($K$2:$K134=ETMRoutes[[#This Row],[StageCodes]])+0)*1) =1)</f>
        <v>1</v>
      </c>
      <c r="V134" s="273">
        <f>LEN(ETMRoutes[[#This Row],[StageCodes]])</f>
        <v>107</v>
      </c>
    </row>
    <row r="135" spans="1:22" ht="72.5" hidden="1">
      <c r="A135" s="260" t="s">
        <v>1844</v>
      </c>
      <c r="B135" s="242">
        <v>137</v>
      </c>
      <c r="C135" s="264" t="str">
        <f>ETMRoutes[[#This Row],[Depot]] &amp; ETMRoutes[[#This Row],[RouteNo]]</f>
        <v>MRG137</v>
      </c>
      <c r="D135" s="243" t="str" cm="1">
        <f t="array" ref="D135">INDEX(ETMRoutes[Full ETM Route No], MATCH(1,(ETMRoutes[[#This Row],[BaseStageCodes]]=ETMRoutes[StageCodes])*1,0))</f>
        <v>MRG137</v>
      </c>
      <c r="E135" s="243" t="s">
        <v>3963</v>
      </c>
      <c r="F135" s="243" t="s">
        <v>7332</v>
      </c>
      <c r="G135" s="243"/>
      <c r="H135" s="243">
        <v>140</v>
      </c>
      <c r="I135" s="243" t="s">
        <v>3946</v>
      </c>
      <c r="J135" s="269" t="s">
        <v>4002</v>
      </c>
      <c r="K135" s="269" t="s">
        <v>4003</v>
      </c>
      <c r="L135" s="273" t="s">
        <v>4004</v>
      </c>
      <c r="M135" t="s">
        <v>1844</v>
      </c>
      <c r="N135" t="s">
        <v>673</v>
      </c>
      <c r="O135" s="273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243" t="str">
        <f>_xlfn.IFNA(VLOOKUP(ETMRoutes[[#This Row],[RouteType]],RouteType[#Data],2,FALSE),"") &amp; ETMRoutes[[#This Row],[Depot]] &amp;  ":" &amp; ETMRoutes[[#This Row],[RouteNo]] &amp; ":" &amp; ETMRoutes[[#This Row],[StageCodes]]</f>
        <v>MRG:137:MRG-FTD-BRI-PND-USG-KTB-SKL-KRI-JMD-BDR-CRL-CKI-KKB-BTN-AMT-JBT-PRW-BGR-CBT</v>
      </c>
      <c r="Q135" s="243" t="str">
        <f>_xlfn.IFNA(VLOOKUP(ETMRoutes[[#This Row],[RouteType]],RouteType[#Data],2,FALSE),"") &amp; ETMRoutes[[#This Row],[Depot]] &amp; ":" &amp; ETMRoutes[[#This Row],[RouteNo]] &amp; ":" &amp; ETMRoutes[[#This Row],[ReverseStageCodes]]</f>
        <v>MRG:137:CBT-BGR-PRW-JBT-AMT-BTN-KKB-CKI-CRL-BDR-JMD-KRI-SKL-KTB-USG-PND-BRI-FTD-MRG</v>
      </c>
      <c r="R135" s="243">
        <f>ETMRoutes[[#This Row],[RouteNo]]</f>
        <v>137</v>
      </c>
      <c r="S135" s="264" cm="1">
        <f t="array" ref="S135">SUMPRODUCT(  ( (ETMRoutes[StageCodes]=ETMRoutes[[#This Row],[StageCodes]])+0 )*1 )</f>
        <v>1</v>
      </c>
      <c r="T135" s="243" cm="1">
        <f t="array" ref="T135">SUMPRODUCT(  ( (ETMRoutes[ReverseStageCodes]=ETMRoutes[[#This Row],[StageCodes]])+0 )*1 )</f>
        <v>0</v>
      </c>
      <c r="U135" s="243" t="b" cm="1">
        <f t="array" ref="U135">AND(ETMRoutes[[#This Row],[StageCodes]]=ETMRoutes[[#This Row],[BaseStageCodes]], SUMPRODUCT( ( ($K$2:$K135=ETMRoutes[[#This Row],[StageCodes]])+0)*1) =1)</f>
        <v>1</v>
      </c>
      <c r="V135" s="273">
        <f>LEN(ETMRoutes[[#This Row],[StageCodes]])</f>
        <v>75</v>
      </c>
    </row>
    <row r="136" spans="1:22" ht="43.5" hidden="1">
      <c r="A136" s="260" t="s">
        <v>1844</v>
      </c>
      <c r="B136" s="242">
        <v>138</v>
      </c>
      <c r="C136" s="264" t="str">
        <f>ETMRoutes[[#This Row],[Depot]] &amp; ETMRoutes[[#This Row],[RouteNo]]</f>
        <v>MRG138</v>
      </c>
      <c r="D136" s="243" t="str" cm="1">
        <f t="array" ref="D136">INDEX(ETMRoutes[Full ETM Route No], MATCH(1,(ETMRoutes[[#This Row],[BaseStageCodes]]=ETMRoutes[StageCodes])*1,0))</f>
        <v>MRG138</v>
      </c>
      <c r="E136" s="243" t="s">
        <v>4005</v>
      </c>
      <c r="F136" s="243" t="s">
        <v>7338</v>
      </c>
      <c r="G136" s="243"/>
      <c r="H136" s="243">
        <v>14</v>
      </c>
      <c r="I136" s="243" t="s">
        <v>3515</v>
      </c>
      <c r="J136" s="269" t="s">
        <v>4006</v>
      </c>
      <c r="K136" s="269" t="s">
        <v>4007</v>
      </c>
      <c r="L136" s="273" t="s">
        <v>4008</v>
      </c>
      <c r="M136" t="s">
        <v>1844</v>
      </c>
      <c r="N136" t="s">
        <v>1762</v>
      </c>
      <c r="O136" s="273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243" t="str">
        <f>_xlfn.IFNA(VLOOKUP(ETMRoutes[[#This Row],[RouteType]],RouteType[#Data],2,FALSE),"") &amp; ETMRoutes[[#This Row],[Depot]] &amp;  ":" &amp; ETMRoutes[[#This Row],[RouteNo]] &amp; ":" &amp; ETMRoutes[[#This Row],[StageCodes]]</f>
        <v>MRG:138:MRG-BOR-CLC-SON-MAN-CTM-CRC-TMB-MCZ</v>
      </c>
      <c r="Q136" s="243" t="str">
        <f>_xlfn.IFNA(VLOOKUP(ETMRoutes[[#This Row],[RouteType]],RouteType[#Data],2,FALSE),"") &amp; ETMRoutes[[#This Row],[Depot]] &amp; ":" &amp; ETMRoutes[[#This Row],[RouteNo]] &amp; ":" &amp; ETMRoutes[[#This Row],[ReverseStageCodes]]</f>
        <v>MRG:138:MCZ-TMB-CRC-CTM-MAN-SON-CLC-BOR-MRG</v>
      </c>
      <c r="R136" s="243">
        <f>ETMRoutes[[#This Row],[RouteNo]]</f>
        <v>138</v>
      </c>
      <c r="S136" s="264" cm="1">
        <f t="array" ref="S136">SUMPRODUCT(  ( (ETMRoutes[StageCodes]=ETMRoutes[[#This Row],[StageCodes]])+0 )*1 )</f>
        <v>1</v>
      </c>
      <c r="T136" s="243" cm="1">
        <f t="array" ref="T136">SUMPRODUCT(  ( (ETMRoutes[ReverseStageCodes]=ETMRoutes[[#This Row],[StageCodes]])+0 )*1 )</f>
        <v>0</v>
      </c>
      <c r="U136" s="243" t="b" cm="1">
        <f t="array" ref="U136">AND(ETMRoutes[[#This Row],[StageCodes]]=ETMRoutes[[#This Row],[BaseStageCodes]], SUMPRODUCT( ( ($K$2:$K136=ETMRoutes[[#This Row],[StageCodes]])+0)*1) =1)</f>
        <v>1</v>
      </c>
      <c r="V136" s="273">
        <f>LEN(ETMRoutes[[#This Row],[StageCodes]])</f>
        <v>35</v>
      </c>
    </row>
    <row r="137" spans="1:22" hidden="1">
      <c r="A137" s="261" t="s">
        <v>1844</v>
      </c>
      <c r="B137" s="244">
        <v>139</v>
      </c>
      <c r="C137" s="265" t="str">
        <f>ETMRoutes[[#This Row],[Depot]] &amp; ETMRoutes[[#This Row],[RouteNo]]</f>
        <v>MRG139</v>
      </c>
      <c r="D137" s="243" t="str" cm="1">
        <f t="array" ref="D137">INDEX(ETMRoutes[Full ETM Route No], MATCH(1,(ETMRoutes[[#This Row],[BaseStageCodes]]=ETMRoutes[StageCodes])*1,0))</f>
        <v>MRG139</v>
      </c>
      <c r="E137" s="245" t="s">
        <v>4009</v>
      </c>
      <c r="F137" s="245" t="s">
        <v>7339</v>
      </c>
      <c r="G137" s="245" t="s">
        <v>2201</v>
      </c>
      <c r="H137" s="245">
        <v>31</v>
      </c>
      <c r="I137" s="245" t="s">
        <v>3905</v>
      </c>
      <c r="J137" s="269" t="s">
        <v>4010</v>
      </c>
      <c r="K137" s="269" t="s">
        <v>4011</v>
      </c>
      <c r="L137" s="273" t="s">
        <v>4012</v>
      </c>
      <c r="M137" t="s">
        <v>2329</v>
      </c>
      <c r="N137" t="s">
        <v>2619</v>
      </c>
      <c r="O137" s="273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245" t="str">
        <f>_xlfn.IFNA(VLOOKUP(ETMRoutes[[#This Row],[RouteType]],RouteType[#Data],2,FALSE),"") &amp; ETMRoutes[[#This Row],[Depot]] &amp;  ":" &amp; ETMRoutes[[#This Row],[RouteNo]] &amp; ":" &amp; ETMRoutes[[#This Row],[StageCodes]]</f>
        <v>S:MRG:139:PND-PNJ-SCT</v>
      </c>
      <c r="Q137" s="245" t="str">
        <f>_xlfn.IFNA(VLOOKUP(ETMRoutes[[#This Row],[RouteType]],RouteType[#Data],2,FALSE),"") &amp; ETMRoutes[[#This Row],[Depot]] &amp; ":" &amp; ETMRoutes[[#This Row],[RouteNo]] &amp; ":" &amp; ETMRoutes[[#This Row],[ReverseStageCodes]]</f>
        <v>S:MRG:139:SCT-PNJ-PND</v>
      </c>
      <c r="R137" s="245">
        <f>ETMRoutes[[#This Row],[RouteNo]]</f>
        <v>139</v>
      </c>
      <c r="S137" s="265" cm="1">
        <f t="array" ref="S137">SUMPRODUCT(  ( (ETMRoutes[StageCodes]=ETMRoutes[[#This Row],[StageCodes]])+0 )*1 )</f>
        <v>1</v>
      </c>
      <c r="T137" s="243" cm="1">
        <f t="array" ref="T137">SUMPRODUCT(  ( (ETMRoutes[ReverseStageCodes]=ETMRoutes[[#This Row],[StageCodes]])+0 )*1 )</f>
        <v>0</v>
      </c>
      <c r="U137" s="243" t="b" cm="1">
        <f t="array" ref="U137">AND(ETMRoutes[[#This Row],[StageCodes]]=ETMRoutes[[#This Row],[BaseStageCodes]], SUMPRODUCT( ( ($K$2:$K137=ETMRoutes[[#This Row],[StageCodes]])+0)*1) =1)</f>
        <v>1</v>
      </c>
      <c r="V137" s="273">
        <f>LEN(ETMRoutes[[#This Row],[StageCodes]])</f>
        <v>11</v>
      </c>
    </row>
    <row r="138" spans="1:22" hidden="1">
      <c r="A138" s="260" t="s">
        <v>1844</v>
      </c>
      <c r="B138" s="242">
        <v>140</v>
      </c>
      <c r="C138" s="264" t="str">
        <f>ETMRoutes[[#This Row],[Depot]] &amp; ETMRoutes[[#This Row],[RouteNo]]</f>
        <v>MRG140</v>
      </c>
      <c r="D138" s="243" t="str" cm="1">
        <f t="array" ref="D138">INDEX(ETMRoutes[Full ETM Route No], MATCH(1,(ETMRoutes[[#This Row],[BaseStageCodes]]=ETMRoutes[StageCodes])*1,0))</f>
        <v>MRG140</v>
      </c>
      <c r="E138" s="243" t="s">
        <v>4013</v>
      </c>
      <c r="F138" s="243" t="s">
        <v>7340</v>
      </c>
      <c r="G138" s="243" t="s">
        <v>976</v>
      </c>
      <c r="H138" s="243">
        <v>47</v>
      </c>
      <c r="I138" s="243" t="s">
        <v>3905</v>
      </c>
      <c r="J138" s="269" t="s">
        <v>4014</v>
      </c>
      <c r="K138" s="269" t="s">
        <v>4015</v>
      </c>
      <c r="L138" s="273" t="s">
        <v>4016</v>
      </c>
      <c r="M138" t="s">
        <v>1844</v>
      </c>
      <c r="N138" t="s">
        <v>1324</v>
      </c>
      <c r="O138" s="273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243" t="str">
        <f>_xlfn.IFNA(VLOOKUP(ETMRoutes[[#This Row],[RouteType]],RouteType[#Data],2,FALSE),"") &amp; ETMRoutes[[#This Row],[Depot]] &amp;  ":" &amp; ETMRoutes[[#This Row],[RouteNo]] &amp; ":" &amp; ETMRoutes[[#This Row],[StageCodes]]</f>
        <v>S:MRG:140:MRG-VRN-CRT-PNJ-GSB</v>
      </c>
      <c r="Q138" s="243" t="str">
        <f>_xlfn.IFNA(VLOOKUP(ETMRoutes[[#This Row],[RouteType]],RouteType[#Data],2,FALSE),"") &amp; ETMRoutes[[#This Row],[Depot]] &amp; ":" &amp; ETMRoutes[[#This Row],[RouteNo]] &amp; ":" &amp; ETMRoutes[[#This Row],[ReverseStageCodes]]</f>
        <v>S:MRG:140:GSB-PNJ-CRT-VRN-MRG</v>
      </c>
      <c r="R138" s="243">
        <f>ETMRoutes[[#This Row],[RouteNo]]</f>
        <v>140</v>
      </c>
      <c r="S138" s="264" cm="1">
        <f t="array" ref="S138">SUMPRODUCT(  ( (ETMRoutes[StageCodes]=ETMRoutes[[#This Row],[StageCodes]])+0 )*1 )</f>
        <v>1</v>
      </c>
      <c r="T138" s="243" cm="1">
        <f t="array" ref="T138">SUMPRODUCT(  ( (ETMRoutes[ReverseStageCodes]=ETMRoutes[[#This Row],[StageCodes]])+0 )*1 )</f>
        <v>0</v>
      </c>
      <c r="U138" s="243" t="b" cm="1">
        <f t="array" ref="U138">AND(ETMRoutes[[#This Row],[StageCodes]]=ETMRoutes[[#This Row],[BaseStageCodes]], SUMPRODUCT( ( ($K$2:$K138=ETMRoutes[[#This Row],[StageCodes]])+0)*1) =1)</f>
        <v>1</v>
      </c>
      <c r="V138" s="273">
        <f>LEN(ETMRoutes[[#This Row],[StageCodes]])</f>
        <v>19</v>
      </c>
    </row>
    <row r="139" spans="1:22" ht="130.5" hidden="1">
      <c r="A139" s="260" t="s">
        <v>1844</v>
      </c>
      <c r="B139" s="242">
        <v>141</v>
      </c>
      <c r="C139" s="264" t="str">
        <f>ETMRoutes[[#This Row],[Depot]] &amp; ETMRoutes[[#This Row],[RouteNo]]</f>
        <v>MRG141</v>
      </c>
      <c r="D139" s="243" t="str" cm="1">
        <f t="array" ref="D139">INDEX(ETMRoutes[Full ETM Route No], MATCH(1,(ETMRoutes[[#This Row],[BaseStageCodes]]=ETMRoutes[StageCodes])*1,0))</f>
        <v>MRG141</v>
      </c>
      <c r="E139" s="243" t="s">
        <v>4017</v>
      </c>
      <c r="F139" s="243" t="s">
        <v>7341</v>
      </c>
      <c r="G139" s="243" t="s">
        <v>995</v>
      </c>
      <c r="H139" s="243">
        <v>57</v>
      </c>
      <c r="I139" s="243" t="s">
        <v>3515</v>
      </c>
      <c r="J139" s="269" t="s">
        <v>4018</v>
      </c>
      <c r="K139" s="269" t="s">
        <v>4019</v>
      </c>
      <c r="L139" s="273" t="s">
        <v>4020</v>
      </c>
      <c r="M139" t="s">
        <v>2202</v>
      </c>
      <c r="N139" t="s">
        <v>2760</v>
      </c>
      <c r="O139" s="273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243" t="str">
        <f>_xlfn.IFNA(VLOOKUP(ETMRoutes[[#This Row],[RouteType]],RouteType[#Data],2,FALSE),"") &amp; ETMRoutes[[#This Row],[Depot]] &amp;  ":" &amp; ETMRoutes[[#This Row],[RouteNo]] &amp; ":" &amp; ETMRoutes[[#This Row],[StageCodes]]</f>
        <v>MRG:141:PNJ-STX-GMC-BWS-SRD-GVL-PLR-AGS-CRT-FZT-BRX-TTN-PRN-VRN-SNL-ANL-RMD-NUV-MRG-MRK-NVY-DRM-CNX-DDI-PZK-CUN-DMN-BLI-BNO-GOD-SBJ-SBL</v>
      </c>
      <c r="Q139" s="243" t="str">
        <f>_xlfn.IFNA(VLOOKUP(ETMRoutes[[#This Row],[RouteType]],RouteType[#Data],2,FALSE),"") &amp; ETMRoutes[[#This Row],[Depot]] &amp; ":" &amp; ETMRoutes[[#This Row],[RouteNo]] &amp; ":" &amp; ETMRoutes[[#This Row],[ReverseStageCodes]]</f>
        <v>MRG:141:SBL-SBJ-GOD-BNO-BLI-DMN-CUN-PZK-DDI-CNX-DRM-NVY-MRK-MRG-NUV-RMD-ANL-SNL-VRN-PRN-TTN-BRX-FZT-CRT-AGS-PLR-GVL-SRD-BWS-GMC-STX-PNJ</v>
      </c>
      <c r="R139" s="243">
        <f>ETMRoutes[[#This Row],[RouteNo]]</f>
        <v>141</v>
      </c>
      <c r="S139" s="264" cm="1">
        <f t="array" ref="S139">SUMPRODUCT(  ( (ETMRoutes[StageCodes]=ETMRoutes[[#This Row],[StageCodes]])+0 )*1 )</f>
        <v>1</v>
      </c>
      <c r="T139" s="243" cm="1">
        <f t="array" ref="T139">SUMPRODUCT(  ( (ETMRoutes[ReverseStageCodes]=ETMRoutes[[#This Row],[StageCodes]])+0 )*1 )</f>
        <v>0</v>
      </c>
      <c r="U139" s="243" t="b" cm="1">
        <f t="array" ref="U139">AND(ETMRoutes[[#This Row],[StageCodes]]=ETMRoutes[[#This Row],[BaseStageCodes]], SUMPRODUCT( ( ($K$2:$K139=ETMRoutes[[#This Row],[StageCodes]])+0)*1) =1)</f>
        <v>1</v>
      </c>
      <c r="V139" s="273">
        <f>LEN(ETMRoutes[[#This Row],[StageCodes]])</f>
        <v>127</v>
      </c>
    </row>
    <row r="140" spans="1:22" ht="116" hidden="1">
      <c r="A140" s="261" t="s">
        <v>1844</v>
      </c>
      <c r="B140" s="244">
        <v>142</v>
      </c>
      <c r="C140" s="265" t="str">
        <f>ETMRoutes[[#This Row],[Depot]] &amp; ETMRoutes[[#This Row],[RouteNo]]</f>
        <v>MRG142</v>
      </c>
      <c r="D140" s="243" t="str" cm="1">
        <f t="array" ref="D140">INDEX(ETMRoutes[Full ETM Route No], MATCH(1,(ETMRoutes[[#This Row],[BaseStageCodes]]=ETMRoutes[StageCodes])*1,0))</f>
        <v>MRG142</v>
      </c>
      <c r="E140" s="245" t="s">
        <v>4021</v>
      </c>
      <c r="F140" s="245" t="s">
        <v>7342</v>
      </c>
      <c r="G140" s="245" t="s">
        <v>830</v>
      </c>
      <c r="H140" s="245">
        <v>61</v>
      </c>
      <c r="I140" s="245" t="s">
        <v>3515</v>
      </c>
      <c r="J140" s="269" t="s">
        <v>4022</v>
      </c>
      <c r="K140" s="269" t="s">
        <v>3462</v>
      </c>
      <c r="L140" s="273" t="s">
        <v>4023</v>
      </c>
      <c r="M140" t="s">
        <v>1844</v>
      </c>
      <c r="N140" t="s">
        <v>2319</v>
      </c>
      <c r="O140" s="273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245" t="str">
        <f>_xlfn.IFNA(VLOOKUP(ETMRoutes[[#This Row],[RouteType]],RouteType[#Data],2,FALSE),"") &amp; ETMRoutes[[#This Row],[Depot]] &amp;  ":" &amp; ETMRoutes[[#This Row],[RouteNo]] &amp; ":" &amp; ETMRoutes[[#This Row],[StageCodes]]</f>
        <v>MRG:142:MRG-MRK-NVY-DRM-CNX-DDI-PZK-CUN-DMN-BLI-BNO-GOD-PDI-PSM-PLK-GLM-CST-CNC-SRI-MKD-BPL-AFD-PTG-PMT-PGN-KRY-MXN-DPT-LOL-XLM-PLL</v>
      </c>
      <c r="Q140" s="245" t="str">
        <f>_xlfn.IFNA(VLOOKUP(ETMRoutes[[#This Row],[RouteType]],RouteType[#Data],2,FALSE),"") &amp; ETMRoutes[[#This Row],[Depot]] &amp; ":" &amp; ETMRoutes[[#This Row],[RouteNo]] &amp; ":" &amp; ETMRoutes[[#This Row],[ReverseStageCodes]]</f>
        <v>MRG:142:PLL-XLM-LOL-DPT-MXN-KRY-PGN-PMT-PTG-AFD-BPL-MKD-SRI-CNC-CST-GLM-PLK-PSM-PDI-GOD-BNO-BLI-DMN-CUN-PZK-DDI-CNX-DRM-NVY-MRK-MRG</v>
      </c>
      <c r="R140" s="245">
        <f>ETMRoutes[[#This Row],[RouteNo]]</f>
        <v>142</v>
      </c>
      <c r="S140" s="265" cm="1">
        <f t="array" ref="S140">SUMPRODUCT(  ( (ETMRoutes[StageCodes]=ETMRoutes[[#This Row],[StageCodes]])+0 )*1 )</f>
        <v>2</v>
      </c>
      <c r="T140" s="243" cm="1">
        <f t="array" ref="T140">SUMPRODUCT(  ( (ETMRoutes[ReverseStageCodes]=ETMRoutes[[#This Row],[StageCodes]])+0 )*1 )</f>
        <v>0</v>
      </c>
      <c r="U140" s="243" t="b" cm="1">
        <f t="array" ref="U140">AND(ETMRoutes[[#This Row],[StageCodes]]=ETMRoutes[[#This Row],[BaseStageCodes]], SUMPRODUCT( ( ($K$2:$K140=ETMRoutes[[#This Row],[StageCodes]])+0)*1) =1)</f>
        <v>1</v>
      </c>
      <c r="V140" s="273">
        <f>LEN(ETMRoutes[[#This Row],[StageCodes]])</f>
        <v>123</v>
      </c>
    </row>
    <row r="141" spans="1:22" hidden="1">
      <c r="A141" s="260" t="s">
        <v>1844</v>
      </c>
      <c r="B141" s="242">
        <v>147</v>
      </c>
      <c r="C141" s="264" t="str">
        <f>ETMRoutes[[#This Row],[Depot]] &amp; ETMRoutes[[#This Row],[RouteNo]]</f>
        <v>MRG147</v>
      </c>
      <c r="D141" s="243" t="str" cm="1">
        <f t="array" ref="D141">INDEX(ETMRoutes[Full ETM Route No], MATCH(1,(ETMRoutes[[#This Row],[BaseStageCodes]]=ETMRoutes[StageCodes])*1,0))</f>
        <v>MRG147</v>
      </c>
      <c r="E141" s="243" t="s">
        <v>4024</v>
      </c>
      <c r="F141" s="243" t="s">
        <v>7343</v>
      </c>
      <c r="G141" s="243"/>
      <c r="H141" s="243">
        <v>39</v>
      </c>
      <c r="I141" s="243" t="s">
        <v>3905</v>
      </c>
      <c r="J141" s="269" t="s">
        <v>4024</v>
      </c>
      <c r="K141" s="269" t="s">
        <v>4025</v>
      </c>
      <c r="L141" s="273" t="s">
        <v>4026</v>
      </c>
      <c r="M141" t="s">
        <v>1844</v>
      </c>
      <c r="N141" t="s">
        <v>2621</v>
      </c>
      <c r="O141" s="273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243" t="str">
        <f>_xlfn.IFNA(VLOOKUP(ETMRoutes[[#This Row],[RouteType]],RouteType[#Data],2,FALSE),"") &amp; ETMRoutes[[#This Row],[Depot]] &amp;  ":" &amp; ETMRoutes[[#This Row],[RouteNo]] &amp; ":" &amp; ETMRoutes[[#This Row],[StageCodes]]</f>
        <v>S:MRG:147:MRG-SET</v>
      </c>
      <c r="Q141" s="243" t="str">
        <f>_xlfn.IFNA(VLOOKUP(ETMRoutes[[#This Row],[RouteType]],RouteType[#Data],2,FALSE),"") &amp; ETMRoutes[[#This Row],[Depot]] &amp; ":" &amp; ETMRoutes[[#This Row],[RouteNo]] &amp; ":" &amp; ETMRoutes[[#This Row],[ReverseStageCodes]]</f>
        <v>S:MRG:147:SET-MRG</v>
      </c>
      <c r="R141" s="243">
        <f>ETMRoutes[[#This Row],[RouteNo]]</f>
        <v>147</v>
      </c>
      <c r="S141" s="264" cm="1">
        <f t="array" ref="S141">SUMPRODUCT(  ( (ETMRoutes[StageCodes]=ETMRoutes[[#This Row],[StageCodes]])+0 )*1 )</f>
        <v>1</v>
      </c>
      <c r="T141" s="243" cm="1">
        <f t="array" ref="T141">SUMPRODUCT(  ( (ETMRoutes[ReverseStageCodes]=ETMRoutes[[#This Row],[StageCodes]])+0 )*1 )</f>
        <v>0</v>
      </c>
      <c r="U141" s="243" t="b" cm="1">
        <f t="array" ref="U141">AND(ETMRoutes[[#This Row],[StageCodes]]=ETMRoutes[[#This Row],[BaseStageCodes]], SUMPRODUCT( ( ($K$2:$K141=ETMRoutes[[#This Row],[StageCodes]])+0)*1) =1)</f>
        <v>1</v>
      </c>
      <c r="V141" s="273">
        <f>LEN(ETMRoutes[[#This Row],[StageCodes]])</f>
        <v>7</v>
      </c>
    </row>
    <row r="142" spans="1:22" ht="130.5" hidden="1">
      <c r="A142" s="261" t="s">
        <v>1844</v>
      </c>
      <c r="B142" s="244">
        <v>148</v>
      </c>
      <c r="C142" s="265" t="str">
        <f>ETMRoutes[[#This Row],[Depot]] &amp; ETMRoutes[[#This Row],[RouteNo]]</f>
        <v>MRG148</v>
      </c>
      <c r="D142" s="243" t="str" cm="1">
        <f t="array" ref="D142">INDEX(ETMRoutes[Full ETM Route No], MATCH(1,(ETMRoutes[[#This Row],[BaseStageCodes]]=ETMRoutes[StageCodes])*1,0))</f>
        <v>MRG148</v>
      </c>
      <c r="E142" s="245" t="s">
        <v>4027</v>
      </c>
      <c r="F142" s="245" t="s">
        <v>7344</v>
      </c>
      <c r="G142" s="245" t="s">
        <v>2328</v>
      </c>
      <c r="H142" s="245">
        <v>52</v>
      </c>
      <c r="I142" s="245" t="s">
        <v>3515</v>
      </c>
      <c r="J142" s="269" t="s">
        <v>4028</v>
      </c>
      <c r="K142" s="269" t="s">
        <v>4029</v>
      </c>
      <c r="L142" s="273" t="s">
        <v>4030</v>
      </c>
      <c r="M142" t="s">
        <v>1844</v>
      </c>
      <c r="N142" t="s">
        <v>949</v>
      </c>
      <c r="O142" s="273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245" t="str">
        <f>_xlfn.IFNA(VLOOKUP(ETMRoutes[[#This Row],[RouteType]],RouteType[#Data],2,FALSE),"") &amp; ETMRoutes[[#This Row],[Depot]] &amp;  ":" &amp; ETMRoutes[[#This Row],[RouteNo]] &amp; ":" &amp; ETMRoutes[[#This Row],[StageCodes]]</f>
        <v>MRG:148:MRG-FTD-PWD-ALE-RAK-RAI-TBR-AMR-CDK-BRB-SBT-BSK-TPC-DVL-PND-UBZ-CUT-KND-CWS-HLX-NST-MRF-USG-SUG-DHB-TTD-SKT-DTR-MLM-NVW-MTD-CLM</v>
      </c>
      <c r="Q142" s="245" t="str">
        <f>_xlfn.IFNA(VLOOKUP(ETMRoutes[[#This Row],[RouteType]],RouteType[#Data],2,FALSE),"") &amp; ETMRoutes[[#This Row],[Depot]] &amp; ":" &amp; ETMRoutes[[#This Row],[RouteNo]] &amp; ":" &amp; ETMRoutes[[#This Row],[ReverseStageCodes]]</f>
        <v>MRG:148:CLM-MTD-NVW-MLM-DTR-SKT-TTD-DHB-SUG-USG-MRF-NST-HLX-CWS-KND-CUT-UBZ-PND-DVL-TPC-BSK-SBT-BRB-CDK-AMR-TBR-RAI-RAK-ALE-PWD-FTD-MRG</v>
      </c>
      <c r="R142" s="245">
        <f>ETMRoutes[[#This Row],[RouteNo]]</f>
        <v>148</v>
      </c>
      <c r="S142" s="265" cm="1">
        <f t="array" ref="S142">SUMPRODUCT(  ( (ETMRoutes[StageCodes]=ETMRoutes[[#This Row],[StageCodes]])+0 )*1 )</f>
        <v>1</v>
      </c>
      <c r="T142" s="243" cm="1">
        <f t="array" ref="T142">SUMPRODUCT(  ( (ETMRoutes[ReverseStageCodes]=ETMRoutes[[#This Row],[StageCodes]])+0 )*1 )</f>
        <v>0</v>
      </c>
      <c r="U142" s="243" t="b" cm="1">
        <f t="array" ref="U142">AND(ETMRoutes[[#This Row],[StageCodes]]=ETMRoutes[[#This Row],[BaseStageCodes]], SUMPRODUCT( ( ($K$2:$K142=ETMRoutes[[#This Row],[StageCodes]])+0)*1) =1)</f>
        <v>1</v>
      </c>
      <c r="V142" s="273">
        <f>LEN(ETMRoutes[[#This Row],[StageCodes]])</f>
        <v>127</v>
      </c>
    </row>
    <row r="143" spans="1:22" hidden="1">
      <c r="A143" s="261" t="s">
        <v>1844</v>
      </c>
      <c r="B143" s="244">
        <v>151</v>
      </c>
      <c r="C143" s="265" t="str">
        <f>ETMRoutes[[#This Row],[Depot]] &amp; ETMRoutes[[#This Row],[RouteNo]]</f>
        <v>MRG151</v>
      </c>
      <c r="D143" s="243" t="str" cm="1">
        <f t="array" ref="D143">INDEX(ETMRoutes[Full ETM Route No], MATCH(1,(ETMRoutes[[#This Row],[BaseStageCodes]]=ETMRoutes[StageCodes])*1,0))</f>
        <v>MRG151</v>
      </c>
      <c r="E143" s="245" t="s">
        <v>4031</v>
      </c>
      <c r="F143" s="245" t="s">
        <v>7345</v>
      </c>
      <c r="G143" s="245"/>
      <c r="H143" s="245">
        <v>143</v>
      </c>
      <c r="I143" s="245" t="s">
        <v>3946</v>
      </c>
      <c r="J143" s="269" t="s">
        <v>4032</v>
      </c>
      <c r="K143" s="269" t="s">
        <v>4033</v>
      </c>
      <c r="L143" s="273" t="s">
        <v>4034</v>
      </c>
      <c r="M143" t="s">
        <v>1844</v>
      </c>
      <c r="N143" t="s">
        <v>671</v>
      </c>
      <c r="O143" s="273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245" t="str">
        <f>_xlfn.IFNA(VLOOKUP(ETMRoutes[[#This Row],[RouteType]],RouteType[#Data],2,FALSE),"") &amp; ETMRoutes[[#This Row],[Depot]] &amp;  ":" &amp; ETMRoutes[[#This Row],[RouteNo]] &amp; ":" &amp; ETMRoutes[[#This Row],[StageCodes]]</f>
        <v>MRG:151:MRG-PND-SKL-BGM</v>
      </c>
      <c r="Q143" s="245" t="str">
        <f>_xlfn.IFNA(VLOOKUP(ETMRoutes[[#This Row],[RouteType]],RouteType[#Data],2,FALSE),"") &amp; ETMRoutes[[#This Row],[Depot]] &amp; ":" &amp; ETMRoutes[[#This Row],[RouteNo]] &amp; ":" &amp; ETMRoutes[[#This Row],[ReverseStageCodes]]</f>
        <v>MRG:151:BGM-SKL-PND-MRG</v>
      </c>
      <c r="R143" s="245">
        <f>ETMRoutes[[#This Row],[RouteNo]]</f>
        <v>151</v>
      </c>
      <c r="S143" s="265" cm="1">
        <f t="array" ref="S143">SUMPRODUCT(  ( (ETMRoutes[StageCodes]=ETMRoutes[[#This Row],[StageCodes]])+0 )*1 )</f>
        <v>1</v>
      </c>
      <c r="T143" s="243" cm="1">
        <f t="array" ref="T143">SUMPRODUCT(  ( (ETMRoutes[ReverseStageCodes]=ETMRoutes[[#This Row],[StageCodes]])+0 )*1 )</f>
        <v>0</v>
      </c>
      <c r="U143" s="243" t="b" cm="1">
        <f t="array" ref="U143">AND(ETMRoutes[[#This Row],[StageCodes]]=ETMRoutes[[#This Row],[BaseStageCodes]], SUMPRODUCT( ( ($K$2:$K143=ETMRoutes[[#This Row],[StageCodes]])+0)*1) =1)</f>
        <v>1</v>
      </c>
      <c r="V143" s="273">
        <f>LEN(ETMRoutes[[#This Row],[StageCodes]])</f>
        <v>15</v>
      </c>
    </row>
    <row r="144" spans="1:22" ht="29" hidden="1">
      <c r="A144" s="260" t="s">
        <v>1844</v>
      </c>
      <c r="B144" s="242">
        <v>152</v>
      </c>
      <c r="C144" s="264" t="str">
        <f>ETMRoutes[[#This Row],[Depot]] &amp; ETMRoutes[[#This Row],[RouteNo]]</f>
        <v>MRG152</v>
      </c>
      <c r="D144" s="243" t="str" cm="1">
        <f t="array" ref="D144">INDEX(ETMRoutes[Full ETM Route No], MATCH(1,(ETMRoutes[[#This Row],[BaseStageCodes]]=ETMRoutes[StageCodes])*1,0))</f>
        <v>MRG152</v>
      </c>
      <c r="E144" s="243" t="s">
        <v>4031</v>
      </c>
      <c r="F144" s="243" t="s">
        <v>7345</v>
      </c>
      <c r="G144" s="243"/>
      <c r="H144" s="243">
        <v>143</v>
      </c>
      <c r="I144" s="243" t="s">
        <v>3946</v>
      </c>
      <c r="J144" s="269" t="s">
        <v>4035</v>
      </c>
      <c r="K144" s="269" t="s">
        <v>4036</v>
      </c>
      <c r="L144" s="273" t="s">
        <v>4037</v>
      </c>
      <c r="M144" t="s">
        <v>1844</v>
      </c>
      <c r="N144" t="s">
        <v>671</v>
      </c>
      <c r="O144" s="273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243" t="str">
        <f>_xlfn.IFNA(VLOOKUP(ETMRoutes[[#This Row],[RouteType]],RouteType[#Data],2,FALSE),"") &amp; ETMRoutes[[#This Row],[Depot]] &amp;  ":" &amp; ETMRoutes[[#This Row],[RouteNo]] &amp; ":" &amp; ETMRoutes[[#This Row],[StageCodes]]</f>
        <v>MRG:152:MRG-PND-MRC-SKL-BGM</v>
      </c>
      <c r="Q144" s="243" t="str">
        <f>_xlfn.IFNA(VLOOKUP(ETMRoutes[[#This Row],[RouteType]],RouteType[#Data],2,FALSE),"") &amp; ETMRoutes[[#This Row],[Depot]] &amp; ":" &amp; ETMRoutes[[#This Row],[RouteNo]] &amp; ":" &amp; ETMRoutes[[#This Row],[ReverseStageCodes]]</f>
        <v>MRG:152:BGM-SKL-MRC-PND-MRG</v>
      </c>
      <c r="R144" s="243">
        <f>ETMRoutes[[#This Row],[RouteNo]]</f>
        <v>152</v>
      </c>
      <c r="S144" s="264" cm="1">
        <f t="array" ref="S144">SUMPRODUCT(  ( (ETMRoutes[StageCodes]=ETMRoutes[[#This Row],[StageCodes]])+0 )*1 )</f>
        <v>1</v>
      </c>
      <c r="T144" s="243" cm="1">
        <f t="array" ref="T144">SUMPRODUCT(  ( (ETMRoutes[ReverseStageCodes]=ETMRoutes[[#This Row],[StageCodes]])+0 )*1 )</f>
        <v>0</v>
      </c>
      <c r="U144" s="243" t="b" cm="1">
        <f t="array" ref="U144">AND(ETMRoutes[[#This Row],[StageCodes]]=ETMRoutes[[#This Row],[BaseStageCodes]], SUMPRODUCT( ( ($K$2:$K144=ETMRoutes[[#This Row],[StageCodes]])+0)*1) =1)</f>
        <v>1</v>
      </c>
      <c r="V144" s="273">
        <f>LEN(ETMRoutes[[#This Row],[StageCodes]])</f>
        <v>19</v>
      </c>
    </row>
    <row r="145" spans="1:22" ht="29" hidden="1">
      <c r="A145" s="260" t="s">
        <v>1844</v>
      </c>
      <c r="B145" s="242">
        <v>153</v>
      </c>
      <c r="C145" s="264" t="str">
        <f>ETMRoutes[[#This Row],[Depot]] &amp; ETMRoutes[[#This Row],[RouteNo]]</f>
        <v>MRG153</v>
      </c>
      <c r="D145" s="243" t="str" cm="1">
        <f t="array" ref="D145">INDEX(ETMRoutes[Full ETM Route No], MATCH(1,(ETMRoutes[[#This Row],[BaseStageCodes]]=ETMRoutes[StageCodes])*1,0))</f>
        <v>MRG153</v>
      </c>
      <c r="E145" s="243" t="s">
        <v>4031</v>
      </c>
      <c r="F145" s="243" t="s">
        <v>7332</v>
      </c>
      <c r="G145" s="243"/>
      <c r="H145" s="243">
        <v>138</v>
      </c>
      <c r="I145" s="243" t="s">
        <v>3946</v>
      </c>
      <c r="J145" s="269" t="s">
        <v>4038</v>
      </c>
      <c r="K145" s="269" t="s">
        <v>4039</v>
      </c>
      <c r="L145" s="273" t="s">
        <v>4040</v>
      </c>
      <c r="M145" t="s">
        <v>1844</v>
      </c>
      <c r="N145" t="s">
        <v>673</v>
      </c>
      <c r="O145" s="273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243" t="str">
        <f>_xlfn.IFNA(VLOOKUP(ETMRoutes[[#This Row],[RouteType]],RouteType[#Data],2,FALSE),"") &amp; ETMRoutes[[#This Row],[Depot]] &amp;  ":" &amp; ETMRoutes[[#This Row],[RouteNo]] &amp; ":" &amp; ETMRoutes[[#This Row],[StageCodes]]</f>
        <v>MRG:153:MRG-PND-MRC-SKL-CBD-JBT-CBT</v>
      </c>
      <c r="Q145" s="243" t="str">
        <f>_xlfn.IFNA(VLOOKUP(ETMRoutes[[#This Row],[RouteType]],RouteType[#Data],2,FALSE),"") &amp; ETMRoutes[[#This Row],[Depot]] &amp; ":" &amp; ETMRoutes[[#This Row],[RouteNo]] &amp; ":" &amp; ETMRoutes[[#This Row],[ReverseStageCodes]]</f>
        <v>MRG:153:CBT-JBT-CBD-SKL-MRC-PND-MRG</v>
      </c>
      <c r="R145" s="243">
        <f>ETMRoutes[[#This Row],[RouteNo]]</f>
        <v>153</v>
      </c>
      <c r="S145" s="264" cm="1">
        <f t="array" ref="S145">SUMPRODUCT(  ( (ETMRoutes[StageCodes]=ETMRoutes[[#This Row],[StageCodes]])+0 )*1 )</f>
        <v>1</v>
      </c>
      <c r="T145" s="243" cm="1">
        <f t="array" ref="T145">SUMPRODUCT(  ( (ETMRoutes[ReverseStageCodes]=ETMRoutes[[#This Row],[StageCodes]])+0 )*1 )</f>
        <v>0</v>
      </c>
      <c r="U145" s="243" t="b" cm="1">
        <f t="array" ref="U145">AND(ETMRoutes[[#This Row],[StageCodes]]=ETMRoutes[[#This Row],[BaseStageCodes]], SUMPRODUCT( ( ($K$2:$K145=ETMRoutes[[#This Row],[StageCodes]])+0)*1) =1)</f>
        <v>1</v>
      </c>
      <c r="V145" s="273">
        <f>LEN(ETMRoutes[[#This Row],[StageCodes]])</f>
        <v>27</v>
      </c>
    </row>
    <row r="146" spans="1:22" ht="72.5" hidden="1">
      <c r="A146" s="261" t="s">
        <v>1844</v>
      </c>
      <c r="B146" s="244">
        <v>155</v>
      </c>
      <c r="C146" s="265" t="str">
        <f>ETMRoutes[[#This Row],[Depot]] &amp; ETMRoutes[[#This Row],[RouteNo]]</f>
        <v>MRG155</v>
      </c>
      <c r="D146" s="243" t="str" cm="1">
        <f t="array" ref="D146">INDEX(ETMRoutes[Full ETM Route No], MATCH(1,(ETMRoutes[[#This Row],[BaseStageCodes]]=ETMRoutes[StageCodes])*1,0))</f>
        <v>MRG155</v>
      </c>
      <c r="E146" s="245" t="s">
        <v>4041</v>
      </c>
      <c r="F146" s="245" t="s">
        <v>7346</v>
      </c>
      <c r="G146" s="245"/>
      <c r="H146" s="245">
        <v>241</v>
      </c>
      <c r="I146" s="245" t="s">
        <v>3946</v>
      </c>
      <c r="J146" s="269" t="s">
        <v>4042</v>
      </c>
      <c r="K146" s="269" t="s">
        <v>4043</v>
      </c>
      <c r="L146" s="273" t="s">
        <v>4044</v>
      </c>
      <c r="M146" t="s">
        <v>1844</v>
      </c>
      <c r="N146" t="s">
        <v>1210</v>
      </c>
      <c r="O146" s="273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245" t="str">
        <f>_xlfn.IFNA(VLOOKUP(ETMRoutes[[#This Row],[RouteType]],RouteType[#Data],2,FALSE),"") &amp; ETMRoutes[[#This Row],[Depot]] &amp;  ":" &amp; ETMRoutes[[#This Row],[RouteNo]] &amp; ":" &amp; ETMRoutes[[#This Row],[StageCodes]]</f>
        <v>MRG:155:MRG-FTD-BRI-PND-USG-DHB-DTR-MLM-GBR-ANM-KNP-BDI-ALN-DHW-HBL-HNK-GDG</v>
      </c>
      <c r="Q146" s="245" t="str">
        <f>_xlfn.IFNA(VLOOKUP(ETMRoutes[[#This Row],[RouteType]],RouteType[#Data],2,FALSE),"") &amp; ETMRoutes[[#This Row],[Depot]] &amp; ":" &amp; ETMRoutes[[#This Row],[RouteNo]] &amp; ":" &amp; ETMRoutes[[#This Row],[ReverseStageCodes]]</f>
        <v>MRG:155:GDG-HNK-HBL-DHW-ALN-BDI-KNP-ANM-GBR-MLM-DTR-DHB-USG-PND-BRI-FTD-MRG</v>
      </c>
      <c r="R146" s="245">
        <f>ETMRoutes[[#This Row],[RouteNo]]</f>
        <v>155</v>
      </c>
      <c r="S146" s="265" cm="1">
        <f t="array" ref="S146">SUMPRODUCT(  ( (ETMRoutes[StageCodes]=ETMRoutes[[#This Row],[StageCodes]])+0 )*1 )</f>
        <v>1</v>
      </c>
      <c r="T146" s="243" cm="1">
        <f t="array" ref="T146">SUMPRODUCT(  ( (ETMRoutes[ReverseStageCodes]=ETMRoutes[[#This Row],[StageCodes]])+0 )*1 )</f>
        <v>0</v>
      </c>
      <c r="U146" s="243" t="b" cm="1">
        <f t="array" ref="U146">AND(ETMRoutes[[#This Row],[StageCodes]]=ETMRoutes[[#This Row],[BaseStageCodes]], SUMPRODUCT( ( ($K$2:$K146=ETMRoutes[[#This Row],[StageCodes]])+0)*1) =1)</f>
        <v>1</v>
      </c>
      <c r="V146" s="273">
        <f>LEN(ETMRoutes[[#This Row],[StageCodes]])</f>
        <v>67</v>
      </c>
    </row>
    <row r="147" spans="1:22" ht="58" hidden="1">
      <c r="A147" s="260" t="s">
        <v>1844</v>
      </c>
      <c r="B147" s="242">
        <v>156</v>
      </c>
      <c r="C147" s="264" t="str">
        <f>ETMRoutes[[#This Row],[Depot]] &amp; ETMRoutes[[#This Row],[RouteNo]]</f>
        <v>MRG156</v>
      </c>
      <c r="D147" s="243" t="str" cm="1">
        <f t="array" ref="D147">INDEX(ETMRoutes[Full ETM Route No], MATCH(1,(ETMRoutes[[#This Row],[BaseStageCodes]]=ETMRoutes[StageCodes])*1,0))</f>
        <v>MRG156</v>
      </c>
      <c r="E147" s="243" t="s">
        <v>4045</v>
      </c>
      <c r="F147" s="243" t="s">
        <v>7333</v>
      </c>
      <c r="G147" s="243" t="s">
        <v>520</v>
      </c>
      <c r="H147" s="243">
        <v>191</v>
      </c>
      <c r="I147" s="243" t="s">
        <v>3946</v>
      </c>
      <c r="J147" s="269" t="s">
        <v>4046</v>
      </c>
      <c r="K147" s="269" t="s">
        <v>4047</v>
      </c>
      <c r="L147" s="273" t="s">
        <v>4048</v>
      </c>
      <c r="M147" t="s">
        <v>1844</v>
      </c>
      <c r="N147" t="s">
        <v>1414</v>
      </c>
      <c r="O147" s="273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243" t="str">
        <f>_xlfn.IFNA(VLOOKUP(ETMRoutes[[#This Row],[RouteType]],RouteType[#Data],2,FALSE),"") &amp; ETMRoutes[[#This Row],[Depot]] &amp;  ":" &amp; ETMRoutes[[#This Row],[RouteNo]] &amp; ":" &amp; ETMRoutes[[#This Row],[StageCodes]]</f>
        <v>MRG:156:MRG-FTD-BRI-PND-USG-DHB-DTR-MLM-GBR-ANM-KNP-BDI-ALN-DHW-HBL</v>
      </c>
      <c r="Q147" s="243" t="str">
        <f>_xlfn.IFNA(VLOOKUP(ETMRoutes[[#This Row],[RouteType]],RouteType[#Data],2,FALSE),"") &amp; ETMRoutes[[#This Row],[Depot]] &amp; ":" &amp; ETMRoutes[[#This Row],[RouteNo]] &amp; ":" &amp; ETMRoutes[[#This Row],[ReverseStageCodes]]</f>
        <v>MRG:156:HBL-DHW-ALN-BDI-KNP-ANM-GBR-MLM-DTR-DHB-USG-PND-BRI-FTD-MRG</v>
      </c>
      <c r="R147" s="243">
        <f>ETMRoutes[[#This Row],[RouteNo]]</f>
        <v>156</v>
      </c>
      <c r="S147" s="264" cm="1">
        <f t="array" ref="S147">SUMPRODUCT(  ( (ETMRoutes[StageCodes]=ETMRoutes[[#This Row],[StageCodes]])+0 )*1 )</f>
        <v>1</v>
      </c>
      <c r="T147" s="243" cm="1">
        <f t="array" ref="T147">SUMPRODUCT(  ( (ETMRoutes[ReverseStageCodes]=ETMRoutes[[#This Row],[StageCodes]])+0 )*1 )</f>
        <v>0</v>
      </c>
      <c r="U147" s="243" t="b" cm="1">
        <f t="array" ref="U147">AND(ETMRoutes[[#This Row],[StageCodes]]=ETMRoutes[[#This Row],[BaseStageCodes]], SUMPRODUCT( ( ($K$2:$K147=ETMRoutes[[#This Row],[StageCodes]])+0)*1) =1)</f>
        <v>1</v>
      </c>
      <c r="V147" s="273">
        <f>LEN(ETMRoutes[[#This Row],[StageCodes]])</f>
        <v>59</v>
      </c>
    </row>
    <row r="148" spans="1:22" ht="58" hidden="1">
      <c r="A148" s="261" t="s">
        <v>1844</v>
      </c>
      <c r="B148" s="244">
        <v>157</v>
      </c>
      <c r="C148" s="265" t="str">
        <f>ETMRoutes[[#This Row],[Depot]] &amp; ETMRoutes[[#This Row],[RouteNo]]</f>
        <v>MRG157</v>
      </c>
      <c r="D148" s="243" t="str" cm="1">
        <f t="array" ref="D148">INDEX(ETMRoutes[Full ETM Route No], MATCH(1,(ETMRoutes[[#This Row],[BaseStageCodes]]=ETMRoutes[StageCodes])*1,0))</f>
        <v>MRG157</v>
      </c>
      <c r="E148" s="245" t="s">
        <v>4031</v>
      </c>
      <c r="F148" s="245" t="s">
        <v>7345</v>
      </c>
      <c r="G148" s="245"/>
      <c r="H148" s="245">
        <v>129</v>
      </c>
      <c r="I148" s="245" t="s">
        <v>3946</v>
      </c>
      <c r="J148" s="269" t="s">
        <v>4049</v>
      </c>
      <c r="K148" s="269" t="s">
        <v>4050</v>
      </c>
      <c r="L148" s="273" t="s">
        <v>4051</v>
      </c>
      <c r="M148" t="s">
        <v>1844</v>
      </c>
      <c r="N148" t="s">
        <v>671</v>
      </c>
      <c r="O148" s="273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245" t="str">
        <f>_xlfn.IFNA(VLOOKUP(ETMRoutes[[#This Row],[RouteType]],RouteType[#Data],2,FALSE),"") &amp; ETMRoutes[[#This Row],[Depot]] &amp;  ":" &amp; ETMRoutes[[#This Row],[RouteNo]] &amp; ":" &amp; ETMRoutes[[#This Row],[StageCodes]]</f>
        <v>MRG:157:MRG-FTD-BRI-PND-USG-DHB-DTR-MLM-GBR-ANM-KNP-PRW-BGR-BGM</v>
      </c>
      <c r="Q148" s="245" t="str">
        <f>_xlfn.IFNA(VLOOKUP(ETMRoutes[[#This Row],[RouteType]],RouteType[#Data],2,FALSE),"") &amp; ETMRoutes[[#This Row],[Depot]] &amp; ":" &amp; ETMRoutes[[#This Row],[RouteNo]] &amp; ":" &amp; ETMRoutes[[#This Row],[ReverseStageCodes]]</f>
        <v>MRG:157:BGM-BGR-PRW-KNP-ANM-GBR-MLM-DTR-DHB-USG-PND-BRI-FTD-MRG</v>
      </c>
      <c r="R148" s="245">
        <f>ETMRoutes[[#This Row],[RouteNo]]</f>
        <v>157</v>
      </c>
      <c r="S148" s="265" cm="1">
        <f t="array" ref="S148">SUMPRODUCT(  ( (ETMRoutes[StageCodes]=ETMRoutes[[#This Row],[StageCodes]])+0 )*1 )</f>
        <v>1</v>
      </c>
      <c r="T148" s="243" cm="1">
        <f t="array" ref="T148">SUMPRODUCT(  ( (ETMRoutes[ReverseStageCodes]=ETMRoutes[[#This Row],[StageCodes]])+0 )*1 )</f>
        <v>0</v>
      </c>
      <c r="U148" s="243" t="b" cm="1">
        <f t="array" ref="U148">AND(ETMRoutes[[#This Row],[StageCodes]]=ETMRoutes[[#This Row],[BaseStageCodes]], SUMPRODUCT( ( ($K$2:$K148=ETMRoutes[[#This Row],[StageCodes]])+0)*1) =1)</f>
        <v>1</v>
      </c>
      <c r="V148" s="273">
        <f>LEN(ETMRoutes[[#This Row],[StageCodes]])</f>
        <v>55</v>
      </c>
    </row>
    <row r="149" spans="1:22" ht="87" hidden="1">
      <c r="A149" s="260" t="s">
        <v>1844</v>
      </c>
      <c r="B149" s="242">
        <v>158</v>
      </c>
      <c r="C149" s="264" t="str">
        <f>ETMRoutes[[#This Row],[Depot]] &amp; ETMRoutes[[#This Row],[RouteNo]]</f>
        <v>MRG158</v>
      </c>
      <c r="D149" s="243" t="str" cm="1">
        <f t="array" ref="D149">INDEX(ETMRoutes[Full ETM Route No], MATCH(1,(ETMRoutes[[#This Row],[BaseStageCodes]]=ETMRoutes[StageCodes])*1,0))</f>
        <v>MRG158</v>
      </c>
      <c r="E149" s="243" t="s">
        <v>3974</v>
      </c>
      <c r="F149" s="243" t="s">
        <v>7334</v>
      </c>
      <c r="G149" s="243"/>
      <c r="H149" s="243">
        <v>240</v>
      </c>
      <c r="I149" s="243" t="s">
        <v>3959</v>
      </c>
      <c r="J149" s="269" t="s">
        <v>4052</v>
      </c>
      <c r="K149" s="269" t="s">
        <v>4053</v>
      </c>
      <c r="L149" s="273" t="s">
        <v>4054</v>
      </c>
      <c r="M149" t="s">
        <v>1844</v>
      </c>
      <c r="N149" t="s">
        <v>1654</v>
      </c>
      <c r="O149" s="273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243" t="str">
        <f>_xlfn.IFNA(VLOOKUP(ETMRoutes[[#This Row],[RouteType]],RouteType[#Data],2,FALSE),"") &amp; ETMRoutes[[#This Row],[Depot]] &amp;  ":" &amp; ETMRoutes[[#This Row],[RouteNo]] &amp; ":" &amp; ETMRoutes[[#This Row],[StageCodes]]</f>
        <v>MRG:158:MRG-FTD-BRI-PND-USG-DHB-DTR-MLM-GBR-ANM-KNP-PRW-BGR-BGM-HTG-SKN-NPN-KGL-IDC-KLP</v>
      </c>
      <c r="Q149" s="243" t="str">
        <f>_xlfn.IFNA(VLOOKUP(ETMRoutes[[#This Row],[RouteType]],RouteType[#Data],2,FALSE),"") &amp; ETMRoutes[[#This Row],[Depot]] &amp; ":" &amp; ETMRoutes[[#This Row],[RouteNo]] &amp; ":" &amp; ETMRoutes[[#This Row],[ReverseStageCodes]]</f>
        <v>MRG:158:KLP-IDC-KGL-NPN-SKN-HTG-BGM-BGR-PRW-KNP-ANM-GBR-MLM-DTR-DHB-USG-PND-BRI-FTD-MRG</v>
      </c>
      <c r="R149" s="243">
        <f>ETMRoutes[[#This Row],[RouteNo]]</f>
        <v>158</v>
      </c>
      <c r="S149" s="264" cm="1">
        <f t="array" ref="S149">SUMPRODUCT(  ( (ETMRoutes[StageCodes]=ETMRoutes[[#This Row],[StageCodes]])+0 )*1 )</f>
        <v>1</v>
      </c>
      <c r="T149" s="243" cm="1">
        <f t="array" ref="T149">SUMPRODUCT(  ( (ETMRoutes[ReverseStageCodes]=ETMRoutes[[#This Row],[StageCodes]])+0 )*1 )</f>
        <v>0</v>
      </c>
      <c r="U149" s="243" t="b" cm="1">
        <f t="array" ref="U149">AND(ETMRoutes[[#This Row],[StageCodes]]=ETMRoutes[[#This Row],[BaseStageCodes]], SUMPRODUCT( ( ($K$2:$K149=ETMRoutes[[#This Row],[StageCodes]])+0)*1) =1)</f>
        <v>1</v>
      </c>
      <c r="V149" s="273">
        <f>LEN(ETMRoutes[[#This Row],[StageCodes]])</f>
        <v>79</v>
      </c>
    </row>
    <row r="150" spans="1:22" ht="101.5" hidden="1">
      <c r="A150" s="260" t="s">
        <v>1844</v>
      </c>
      <c r="B150" s="242">
        <v>159</v>
      </c>
      <c r="C150" s="264" t="str">
        <f>ETMRoutes[[#This Row],[Depot]] &amp; ETMRoutes[[#This Row],[RouteNo]]</f>
        <v>MRG159</v>
      </c>
      <c r="D150" s="243" t="str" cm="1">
        <f t="array" ref="D150">INDEX(ETMRoutes[Full ETM Route No], MATCH(1,(ETMRoutes[[#This Row],[BaseStageCodes]]=ETMRoutes[StageCodes])*1,0))</f>
        <v>MRG159</v>
      </c>
      <c r="E150" s="243" t="s">
        <v>4031</v>
      </c>
      <c r="F150" s="243" t="s">
        <v>7345</v>
      </c>
      <c r="G150" s="243"/>
      <c r="H150" s="243">
        <v>140</v>
      </c>
      <c r="I150" s="243" t="s">
        <v>3946</v>
      </c>
      <c r="J150" s="269" t="s">
        <v>4055</v>
      </c>
      <c r="K150" s="269" t="s">
        <v>4056</v>
      </c>
      <c r="L150" s="273" t="s">
        <v>4057</v>
      </c>
      <c r="M150" t="s">
        <v>1844</v>
      </c>
      <c r="N150" t="s">
        <v>671</v>
      </c>
      <c r="O150" s="273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243" t="str">
        <f>_xlfn.IFNA(VLOOKUP(ETMRoutes[[#This Row],[RouteType]],RouteType[#Data],2,FALSE),"") &amp; ETMRoutes[[#This Row],[Depot]] &amp;  ":" &amp; ETMRoutes[[#This Row],[RouteNo]] &amp; ":" &amp; ETMRoutes[[#This Row],[StageCodes]]</f>
        <v>MRG:159:MRG-MRK-RVD-DNK-GDI-PRD-QPM-TMO-CUR-BDL-KRP-CDT-DHB-DTR-MLM-GBR-ANM-KNP-PRW-BGR-BGM</v>
      </c>
      <c r="Q150" s="243" t="str">
        <f>_xlfn.IFNA(VLOOKUP(ETMRoutes[[#This Row],[RouteType]],RouteType[#Data],2,FALSE),"") &amp; ETMRoutes[[#This Row],[Depot]] &amp; ":" &amp; ETMRoutes[[#This Row],[RouteNo]] &amp; ":" &amp; ETMRoutes[[#This Row],[ReverseStageCodes]]</f>
        <v>MRG:159:BGM-BGR-PRW-KNP-ANM-GBR-MLM-DTR-DHB-CDT-KRP-BDL-CUR-TMO-QPM-PRD-GDI-DNK-RVD-MRK-MRG</v>
      </c>
      <c r="R150" s="243">
        <f>ETMRoutes[[#This Row],[RouteNo]]</f>
        <v>159</v>
      </c>
      <c r="S150" s="264" cm="1">
        <f t="array" ref="S150">SUMPRODUCT(  ( (ETMRoutes[StageCodes]=ETMRoutes[[#This Row],[StageCodes]])+0 )*1 )</f>
        <v>1</v>
      </c>
      <c r="T150" s="243" cm="1">
        <f t="array" ref="T150">SUMPRODUCT(  ( (ETMRoutes[ReverseStageCodes]=ETMRoutes[[#This Row],[StageCodes]])+0 )*1 )</f>
        <v>0</v>
      </c>
      <c r="U150" s="243" t="b" cm="1">
        <f t="array" ref="U150">AND(ETMRoutes[[#This Row],[StageCodes]]=ETMRoutes[[#This Row],[BaseStageCodes]], SUMPRODUCT( ( ($K$2:$K150=ETMRoutes[[#This Row],[StageCodes]])+0)*1) =1)</f>
        <v>1</v>
      </c>
      <c r="V150" s="273">
        <f>LEN(ETMRoutes[[#This Row],[StageCodes]])</f>
        <v>83</v>
      </c>
    </row>
    <row r="151" spans="1:22" ht="101.5" hidden="1">
      <c r="A151" s="260" t="s">
        <v>1844</v>
      </c>
      <c r="B151" s="242">
        <v>161</v>
      </c>
      <c r="C151" s="264" t="str">
        <f>ETMRoutes[[#This Row],[Depot]] &amp; ETMRoutes[[#This Row],[RouteNo]]</f>
        <v>MRG161</v>
      </c>
      <c r="D151" s="243" t="str" cm="1">
        <f t="array" ref="D151">INDEX(ETMRoutes[Full ETM Route No], MATCH(1,(ETMRoutes[[#This Row],[BaseStageCodes]]=ETMRoutes[StageCodes])*1,0))</f>
        <v>MRG161</v>
      </c>
      <c r="E151" s="243" t="s">
        <v>3928</v>
      </c>
      <c r="F151" s="243" t="s">
        <v>4350</v>
      </c>
      <c r="G151" s="243"/>
      <c r="H151" s="243">
        <v>31</v>
      </c>
      <c r="I151" s="243" t="s">
        <v>3924</v>
      </c>
      <c r="J151" s="269" t="s">
        <v>4058</v>
      </c>
      <c r="K151" s="269" t="s">
        <v>4059</v>
      </c>
      <c r="L151" s="273" t="s">
        <v>4060</v>
      </c>
      <c r="M151" t="s">
        <v>1844</v>
      </c>
      <c r="N151" t="s">
        <v>2202</v>
      </c>
      <c r="O151" s="273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243" t="str">
        <f>_xlfn.IFNA(VLOOKUP(ETMRoutes[[#This Row],[RouteType]],RouteType[#Data],2,FALSE),"") &amp; ETMRoutes[[#This Row],[Depot]] &amp;  ":" &amp; ETMRoutes[[#This Row],[RouteNo]] &amp; ":" &amp; ETMRoutes[[#This Row],[StageCodes]]</f>
        <v>EV:MRG:161:MRG-NUM-RMD-ANL-SNL-VRN-PRN-TTN-BRX-FZT-CRT-ANL-PLR-GVL-SRD-BWS-GMC-STX-PNJ</v>
      </c>
      <c r="Q151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EV:MRG:161:PNJ-STX-GMC-BWS-SRD-GVL-PLR-ANL-CRT-FZT-BRX-TTN-PRN-VRN-SNL-ANL-RMD-NUM-MRG</v>
      </c>
      <c r="R151" s="243">
        <f>ETMRoutes[[#This Row],[RouteNo]]</f>
        <v>161</v>
      </c>
      <c r="S151" s="264" cm="1">
        <f t="array" ref="S151">SUMPRODUCT(  ( (ETMRoutes[StageCodes]=ETMRoutes[[#This Row],[StageCodes]])+0 )*1 )</f>
        <v>1</v>
      </c>
      <c r="T151" s="243" cm="1">
        <f t="array" ref="T151">SUMPRODUCT(  ( (ETMRoutes[ReverseStageCodes]=ETMRoutes[[#This Row],[StageCodes]])+0 )*1 )</f>
        <v>0</v>
      </c>
      <c r="U151" s="243" t="b" cm="1">
        <f t="array" ref="U151">AND(ETMRoutes[[#This Row],[StageCodes]]=ETMRoutes[[#This Row],[BaseStageCodes]], SUMPRODUCT( ( ($K$2:$K151=ETMRoutes[[#This Row],[StageCodes]])+0)*1) =1)</f>
        <v>1</v>
      </c>
      <c r="V151" s="273">
        <f>LEN(ETMRoutes[[#This Row],[StageCodes]])</f>
        <v>75</v>
      </c>
    </row>
    <row r="152" spans="1:22" hidden="1">
      <c r="A152" s="260" t="s">
        <v>1844</v>
      </c>
      <c r="B152" s="242">
        <v>162</v>
      </c>
      <c r="C152" s="264" t="str">
        <f>ETMRoutes[[#This Row],[Depot]] &amp; ETMRoutes[[#This Row],[RouteNo]]</f>
        <v>MRG162</v>
      </c>
      <c r="D152" s="243" t="str" cm="1">
        <f t="array" ref="D152">INDEX(ETMRoutes[Full ETM Route No], MATCH(1,(ETMRoutes[[#This Row],[BaseStageCodes]]=ETMRoutes[StageCodes])*1,0))</f>
        <v>MRG162</v>
      </c>
      <c r="E152" s="243" t="s">
        <v>4061</v>
      </c>
      <c r="F152" s="243" t="s">
        <v>7305</v>
      </c>
      <c r="G152" s="243"/>
      <c r="H152" s="243">
        <v>39</v>
      </c>
      <c r="I152" s="243" t="s">
        <v>3905</v>
      </c>
      <c r="J152" s="269" t="s">
        <v>4061</v>
      </c>
      <c r="K152" s="269" t="s">
        <v>4062</v>
      </c>
      <c r="L152" s="273" t="s">
        <v>4063</v>
      </c>
      <c r="M152" t="s">
        <v>1844</v>
      </c>
      <c r="N152" t="s">
        <v>1290</v>
      </c>
      <c r="O152" s="273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243" t="str">
        <f>_xlfn.IFNA(VLOOKUP(ETMRoutes[[#This Row],[RouteType]],RouteType[#Data],2,FALSE),"") &amp; ETMRoutes[[#This Row],[Depot]] &amp;  ":" &amp; ETMRoutes[[#This Row],[RouteNo]] &amp; ":" &amp; ETMRoutes[[#This Row],[StageCodes]]</f>
        <v>S:MRG:162:MRG-GUN</v>
      </c>
      <c r="Q152" s="243" t="str">
        <f>_xlfn.IFNA(VLOOKUP(ETMRoutes[[#This Row],[RouteType]],RouteType[#Data],2,FALSE),"") &amp; ETMRoutes[[#This Row],[Depot]] &amp; ":" &amp; ETMRoutes[[#This Row],[RouteNo]] &amp; ":" &amp; ETMRoutes[[#This Row],[ReverseStageCodes]]</f>
        <v>S:MRG:162:GUN-MRG</v>
      </c>
      <c r="R152" s="243">
        <f>ETMRoutes[[#This Row],[RouteNo]]</f>
        <v>162</v>
      </c>
      <c r="S152" s="264" cm="1">
        <f t="array" ref="S152">SUMPRODUCT(  ( (ETMRoutes[StageCodes]=ETMRoutes[[#This Row],[StageCodes]])+0 )*1 )</f>
        <v>1</v>
      </c>
      <c r="T152" s="243" cm="1">
        <f t="array" ref="T152">SUMPRODUCT(  ( (ETMRoutes[ReverseStageCodes]=ETMRoutes[[#This Row],[StageCodes]])+0 )*1 )</f>
        <v>0</v>
      </c>
      <c r="U152" s="243" t="b" cm="1">
        <f t="array" ref="U152">AND(ETMRoutes[[#This Row],[StageCodes]]=ETMRoutes[[#This Row],[BaseStageCodes]], SUMPRODUCT( ( ($K$2:$K152=ETMRoutes[[#This Row],[StageCodes]])+0)*1) =1)</f>
        <v>1</v>
      </c>
      <c r="V152" s="273">
        <f>LEN(ETMRoutes[[#This Row],[StageCodes]])</f>
        <v>7</v>
      </c>
    </row>
    <row r="153" spans="1:22" ht="116" hidden="1">
      <c r="A153" s="260" t="s">
        <v>1844</v>
      </c>
      <c r="B153" s="242">
        <v>163</v>
      </c>
      <c r="C153" s="264" t="str">
        <f>ETMRoutes[[#This Row],[Depot]] &amp; ETMRoutes[[#This Row],[RouteNo]]</f>
        <v>MRG163</v>
      </c>
      <c r="D153" s="243" t="str" cm="1">
        <f t="array" ref="D153">INDEX(ETMRoutes[Full ETM Route No], MATCH(1,(ETMRoutes[[#This Row],[BaseStageCodes]]=ETMRoutes[StageCodes])*1,0))</f>
        <v>MRG163</v>
      </c>
      <c r="E153" s="243" t="s">
        <v>4064</v>
      </c>
      <c r="F153" s="243" t="s">
        <v>7347</v>
      </c>
      <c r="G153" s="243"/>
      <c r="H153" s="243">
        <v>62</v>
      </c>
      <c r="I153" s="243" t="s">
        <v>3515</v>
      </c>
      <c r="J153" s="269" t="s">
        <v>4065</v>
      </c>
      <c r="K153" s="269" t="s">
        <v>4066</v>
      </c>
      <c r="L153" s="273" t="s">
        <v>4067</v>
      </c>
      <c r="M153" t="s">
        <v>1844</v>
      </c>
      <c r="N153" t="s">
        <v>1866</v>
      </c>
      <c r="O153" s="273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243" t="str">
        <f>_xlfn.IFNA(VLOOKUP(ETMRoutes[[#This Row],[RouteType]],RouteType[#Data],2,FALSE),"") &amp; ETMRoutes[[#This Row],[Depot]] &amp;  ":" &amp; ETMRoutes[[#This Row],[RouteNo]] &amp; ":" &amp; ETMRoutes[[#This Row],[StageCodes]]</f>
        <v>MRG:163:MRG-MRK-NVY-DRM-CNX-DDI-PZK-CUN-DMN-BLI-BNO-GOD-PDI-PSM-PKO-GLM-CST-CNC-CST-DBG-DUM-AGD-PNN-KRS-PRM-SLR-KMO-VAG-SRT-MTM</v>
      </c>
      <c r="Q153" s="243" t="str">
        <f>_xlfn.IFNA(VLOOKUP(ETMRoutes[[#This Row],[RouteType]],RouteType[#Data],2,FALSE),"") &amp; ETMRoutes[[#This Row],[Depot]] &amp; ":" &amp; ETMRoutes[[#This Row],[RouteNo]] &amp; ":" &amp; ETMRoutes[[#This Row],[ReverseStageCodes]]</f>
        <v>MRG:163:MTM-SRT-VAG-KMO-SLR-PRM-KRS-PNN-AGD-DUM-DBG-CST-CNC-CST-GLM-PKO-PSM-PDI-GOD-BNO-BLI-DMN-CUN-PZK-DDI-CNX-DRM-NVY-MRK-MRG</v>
      </c>
      <c r="R153" s="243">
        <f>ETMRoutes[[#This Row],[RouteNo]]</f>
        <v>163</v>
      </c>
      <c r="S153" s="264" cm="1">
        <f t="array" ref="S153">SUMPRODUCT(  ( (ETMRoutes[StageCodes]=ETMRoutes[[#This Row],[StageCodes]])+0 )*1 )</f>
        <v>1</v>
      </c>
      <c r="T153" s="243" cm="1">
        <f t="array" ref="T153">SUMPRODUCT(  ( (ETMRoutes[ReverseStageCodes]=ETMRoutes[[#This Row],[StageCodes]])+0 )*1 )</f>
        <v>0</v>
      </c>
      <c r="U153" s="243" t="b" cm="1">
        <f t="array" ref="U153">AND(ETMRoutes[[#This Row],[StageCodes]]=ETMRoutes[[#This Row],[BaseStageCodes]], SUMPRODUCT( ( ($K$2:$K153=ETMRoutes[[#This Row],[StageCodes]])+0)*1) =1)</f>
        <v>1</v>
      </c>
      <c r="V153" s="273">
        <f>LEN(ETMRoutes[[#This Row],[StageCodes]])</f>
        <v>119</v>
      </c>
    </row>
    <row r="154" spans="1:22" ht="159.5" hidden="1">
      <c r="A154" s="260" t="s">
        <v>1844</v>
      </c>
      <c r="B154" s="242">
        <v>164</v>
      </c>
      <c r="C154" s="264" t="str">
        <f>ETMRoutes[[#This Row],[Depot]] &amp; ETMRoutes[[#This Row],[RouteNo]]</f>
        <v>MRG164</v>
      </c>
      <c r="D154" s="243" t="str" cm="1">
        <f t="array" ref="D154">INDEX(ETMRoutes[Full ETM Route No], MATCH(1,(ETMRoutes[[#This Row],[BaseStageCodes]]=ETMRoutes[StageCodes])*1,0))</f>
        <v>MRG164</v>
      </c>
      <c r="E154" s="243" t="s">
        <v>4068</v>
      </c>
      <c r="F154" s="243" t="s">
        <v>7348</v>
      </c>
      <c r="G154" s="243"/>
      <c r="H154" s="243">
        <v>52</v>
      </c>
      <c r="I154" s="243" t="s">
        <v>3515</v>
      </c>
      <c r="J154" s="269" t="s">
        <v>4069</v>
      </c>
      <c r="K154" s="269" t="s">
        <v>4070</v>
      </c>
      <c r="L154" s="273" t="s">
        <v>4071</v>
      </c>
      <c r="M154" t="s">
        <v>1844</v>
      </c>
      <c r="N154" t="s">
        <v>1824</v>
      </c>
      <c r="O154" s="273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243" t="str">
        <f>_xlfn.IFNA(VLOOKUP(ETMRoutes[[#This Row],[RouteType]],RouteType[#Data],2,FALSE),"") &amp; ETMRoutes[[#This Row],[Depot]] &amp;  ":" &amp; ETMRoutes[[#This Row],[RouteNo]] &amp; ":" &amp; ETMRoutes[[#This Row],[StageCodes]]</f>
        <v>MRG:164:MRG-MRK-PJF-PWH-RVF-MEL-GNP-LPI-DNK-PBT-GDI-CTA-PRD-QPM-QCT-TMO-SOM-SVO-ZMB-RVC-RVN-CLO-KVN-UGK-DON-SLC-CZR-DVR-VCR-VCX-NTL-JKM-MFG-MNP-MLN</v>
      </c>
      <c r="Q154" s="243" t="str">
        <f>_xlfn.IFNA(VLOOKUP(ETMRoutes[[#This Row],[RouteType]],RouteType[#Data],2,FALSE),"") &amp; ETMRoutes[[#This Row],[Depot]] &amp; ":" &amp; ETMRoutes[[#This Row],[RouteNo]] &amp; ":" &amp; ETMRoutes[[#This Row],[ReverseStageCodes]]</f>
        <v>MRG:164:MLN-MNP-MFG-JKM-NTL-VCX-VCR-DVR-CZR-SLC-DON-UGK-KVN-CLO-RVN-RVC-ZMB-SVO-SOM-TMO-QCT-QPM-PRD-CTA-GDI-PBT-DNK-LPI-GNP-MEL-RVF-PWH-PJF-MRK-MRG</v>
      </c>
      <c r="R154" s="243">
        <f>ETMRoutes[[#This Row],[RouteNo]]</f>
        <v>164</v>
      </c>
      <c r="S154" s="264" cm="1">
        <f t="array" ref="S154">SUMPRODUCT(  ( (ETMRoutes[StageCodes]=ETMRoutes[[#This Row],[StageCodes]])+0 )*1 )</f>
        <v>1</v>
      </c>
      <c r="T154" s="243" cm="1">
        <f t="array" ref="T154">SUMPRODUCT(  ( (ETMRoutes[ReverseStageCodes]=ETMRoutes[[#This Row],[StageCodes]])+0 )*1 )</f>
        <v>0</v>
      </c>
      <c r="U154" s="243" t="b" cm="1">
        <f t="array" ref="U154">AND(ETMRoutes[[#This Row],[StageCodes]]=ETMRoutes[[#This Row],[BaseStageCodes]], SUMPRODUCT( ( ($K$2:$K154=ETMRoutes[[#This Row],[StageCodes]])+0)*1) =1)</f>
        <v>1</v>
      </c>
      <c r="V154" s="273">
        <f>LEN(ETMRoutes[[#This Row],[StageCodes]])</f>
        <v>139</v>
      </c>
    </row>
    <row r="155" spans="1:22" ht="87" hidden="1">
      <c r="A155" s="260" t="s">
        <v>1844</v>
      </c>
      <c r="B155" s="242">
        <v>165</v>
      </c>
      <c r="C155" s="264" t="str">
        <f>ETMRoutes[[#This Row],[Depot]] &amp; ETMRoutes[[#This Row],[RouteNo]]</f>
        <v>MRG165</v>
      </c>
      <c r="D155" s="243" t="str" cm="1">
        <f t="array" ref="D155">INDEX(ETMRoutes[Full ETM Route No], MATCH(1,(ETMRoutes[[#This Row],[BaseStageCodes]]=ETMRoutes[StageCodes])*1,0))</f>
        <v>MRG165</v>
      </c>
      <c r="E155" s="243" t="s">
        <v>4072</v>
      </c>
      <c r="F155" s="243" t="s">
        <v>7349</v>
      </c>
      <c r="G155" s="243" t="s">
        <v>2453</v>
      </c>
      <c r="H155" s="243">
        <v>38</v>
      </c>
      <c r="I155" s="243" t="s">
        <v>3515</v>
      </c>
      <c r="J155" s="269" t="s">
        <v>4073</v>
      </c>
      <c r="K155" s="269" t="s">
        <v>4074</v>
      </c>
      <c r="L155" s="273" t="s">
        <v>4075</v>
      </c>
      <c r="M155" t="s">
        <v>1002</v>
      </c>
      <c r="N155" t="s">
        <v>1824</v>
      </c>
      <c r="O155" s="273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243" t="str">
        <f>_xlfn.IFNA(VLOOKUP(ETMRoutes[[#This Row],[RouteType]],RouteType[#Data],2,FALSE),"") &amp; ETMRoutes[[#This Row],[Depot]] &amp;  ":" &amp; ETMRoutes[[#This Row],[RouteNo]] &amp; ":" &amp; ETMRoutes[[#This Row],[StageCodes]]</f>
        <v>MRG:165:CUR-BSI-KAK-TNK-TMO-SOM-SVO-ZMB-RVC-RVN-CLO-KVN-CVT-CVR-NVY-CRP-VCR-NTL-JKM-MFG-MNP-MLN</v>
      </c>
      <c r="Q155" s="243" t="str">
        <f>_xlfn.IFNA(VLOOKUP(ETMRoutes[[#This Row],[RouteType]],RouteType[#Data],2,FALSE),"") &amp; ETMRoutes[[#This Row],[Depot]] &amp; ":" &amp; ETMRoutes[[#This Row],[RouteNo]] &amp; ":" &amp; ETMRoutes[[#This Row],[ReverseStageCodes]]</f>
        <v>MRG:165:MLN-MNP-MFG-JKM-NTL-VCR-CRP-NVY-CVR-CVT-KVN-CLO-RVN-RVC-ZMB-SVO-SOM-TMO-TNK-KAK-BSI-CUR</v>
      </c>
      <c r="R155" s="243">
        <f>ETMRoutes[[#This Row],[RouteNo]]</f>
        <v>165</v>
      </c>
      <c r="S155" s="264" cm="1">
        <f t="array" ref="S155">SUMPRODUCT(  ( (ETMRoutes[StageCodes]=ETMRoutes[[#This Row],[StageCodes]])+0 )*1 )</f>
        <v>1</v>
      </c>
      <c r="T155" s="243" cm="1">
        <f t="array" ref="T155">SUMPRODUCT(  ( (ETMRoutes[ReverseStageCodes]=ETMRoutes[[#This Row],[StageCodes]])+0 )*1 )</f>
        <v>0</v>
      </c>
      <c r="U155" s="243" t="b" cm="1">
        <f t="array" ref="U155">AND(ETMRoutes[[#This Row],[StageCodes]]=ETMRoutes[[#This Row],[BaseStageCodes]], SUMPRODUCT( ( ($K$2:$K155=ETMRoutes[[#This Row],[StageCodes]])+0)*1) =1)</f>
        <v>1</v>
      </c>
      <c r="V155" s="273">
        <f>LEN(ETMRoutes[[#This Row],[StageCodes]])</f>
        <v>87</v>
      </c>
    </row>
    <row r="156" spans="1:22" ht="101.5" hidden="1">
      <c r="A156" s="260" t="s">
        <v>1844</v>
      </c>
      <c r="B156" s="242">
        <v>166</v>
      </c>
      <c r="C156" s="264" t="str">
        <f>ETMRoutes[[#This Row],[Depot]] &amp; ETMRoutes[[#This Row],[RouteNo]]</f>
        <v>MRG166</v>
      </c>
      <c r="D156" s="243" t="str" cm="1">
        <f t="array" ref="D156">INDEX(ETMRoutes[Full ETM Route No], MATCH(1,(ETMRoutes[[#This Row],[BaseStageCodes]]=ETMRoutes[StageCodes])*1,0))</f>
        <v>MRG166</v>
      </c>
      <c r="E156" s="243" t="s">
        <v>4072</v>
      </c>
      <c r="F156" s="243" t="s">
        <v>7349</v>
      </c>
      <c r="G156" s="243" t="s">
        <v>2771</v>
      </c>
      <c r="H156" s="243">
        <v>38</v>
      </c>
      <c r="I156" s="243" t="s">
        <v>3515</v>
      </c>
      <c r="J156" s="269" t="s">
        <v>4076</v>
      </c>
      <c r="K156" s="269" t="s">
        <v>4077</v>
      </c>
      <c r="L156" s="273" t="s">
        <v>4078</v>
      </c>
      <c r="M156" t="s">
        <v>1002</v>
      </c>
      <c r="N156" t="s">
        <v>1824</v>
      </c>
      <c r="O156" s="273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243" t="str">
        <f>_xlfn.IFNA(VLOOKUP(ETMRoutes[[#This Row],[RouteType]],RouteType[#Data],2,FALSE),"") &amp; ETMRoutes[[#This Row],[Depot]] &amp;  ":" &amp; ETMRoutes[[#This Row],[RouteNo]] &amp; ":" &amp; ETMRoutes[[#This Row],[StageCodes]]</f>
        <v>MRG:166:CUR-BSI-KAK-TNK-TMO-SOM-SVO-ZMB-RVC-RVN-CLO-KVN-UGK-DON-SLC-CZR-DVR-VCR-VCX-NTL-JKM-MFG-MNP-MLN</v>
      </c>
      <c r="Q156" s="243" t="str">
        <f>_xlfn.IFNA(VLOOKUP(ETMRoutes[[#This Row],[RouteType]],RouteType[#Data],2,FALSE),"") &amp; ETMRoutes[[#This Row],[Depot]] &amp; ":" &amp; ETMRoutes[[#This Row],[RouteNo]] &amp; ":" &amp; ETMRoutes[[#This Row],[ReverseStageCodes]]</f>
        <v>MRG:166:MLN-MNP-MFG-JKM-NTL-VCX-VCR-DVR-CZR-SLC-DON-UGK-KVN-CLO-RVN-RVC-ZMB-SVO-SOM-TMO-TNK-KAK-BSI-CUR</v>
      </c>
      <c r="R156" s="243">
        <f>ETMRoutes[[#This Row],[RouteNo]]</f>
        <v>166</v>
      </c>
      <c r="S156" s="264" cm="1">
        <f t="array" ref="S156">SUMPRODUCT(  ( (ETMRoutes[StageCodes]=ETMRoutes[[#This Row],[StageCodes]])+0 )*1 )</f>
        <v>1</v>
      </c>
      <c r="T156" s="243" cm="1">
        <f t="array" ref="T156">SUMPRODUCT(  ( (ETMRoutes[ReverseStageCodes]=ETMRoutes[[#This Row],[StageCodes]])+0 )*1 )</f>
        <v>0</v>
      </c>
      <c r="U156" s="243" t="b" cm="1">
        <f t="array" ref="U156">AND(ETMRoutes[[#This Row],[StageCodes]]=ETMRoutes[[#This Row],[BaseStageCodes]], SUMPRODUCT( ( ($K$2:$K156=ETMRoutes[[#This Row],[StageCodes]])+0)*1) =1)</f>
        <v>1</v>
      </c>
      <c r="V156" s="273">
        <f>LEN(ETMRoutes[[#This Row],[StageCodes]])</f>
        <v>95</v>
      </c>
    </row>
    <row r="157" spans="1:22" ht="116" hidden="1">
      <c r="A157" s="260" t="s">
        <v>1844</v>
      </c>
      <c r="B157" s="242">
        <v>167</v>
      </c>
      <c r="C157" s="264" t="str">
        <f>ETMRoutes[[#This Row],[Depot]] &amp; ETMRoutes[[#This Row],[RouteNo]]</f>
        <v>MRG167</v>
      </c>
      <c r="D157" s="243" t="str" cm="1">
        <f t="array" ref="D157">INDEX(ETMRoutes[Full ETM Route No], MATCH(1,(ETMRoutes[[#This Row],[BaseStageCodes]]=ETMRoutes[StageCodes])*1,0))</f>
        <v>MRG167</v>
      </c>
      <c r="E157" s="243" t="s">
        <v>4072</v>
      </c>
      <c r="F157" s="243" t="s">
        <v>7349</v>
      </c>
      <c r="G157" s="243"/>
      <c r="H157" s="243">
        <v>44</v>
      </c>
      <c r="I157" s="243" t="s">
        <v>3515</v>
      </c>
      <c r="J157" s="269" t="s">
        <v>4079</v>
      </c>
      <c r="K157" s="269" t="s">
        <v>4080</v>
      </c>
      <c r="L157" s="273" t="s">
        <v>4081</v>
      </c>
      <c r="M157" t="s">
        <v>1002</v>
      </c>
      <c r="N157" t="s">
        <v>1824</v>
      </c>
      <c r="O157" s="273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243" t="str">
        <f>_xlfn.IFNA(VLOOKUP(ETMRoutes[[#This Row],[RouteType]],RouteType[#Data],2,FALSE),"") &amp; ETMRoutes[[#This Row],[Depot]] &amp;  ":" &amp; ETMRoutes[[#This Row],[RouteNo]] &amp; ":" &amp; ETMRoutes[[#This Row],[StageCodes]]</f>
        <v>MRG:167:CUR-SJL-CCP-GPC-SGC-SGD-MAS-SGM-PGM-UGE-DSW-VLK-BZN-BHT-MLK-VLN-VLS-VDL-PRT-HNT-VCR-NTL-JKM-MFG-MNP-MLN</v>
      </c>
      <c r="Q157" s="243" t="str">
        <f>_xlfn.IFNA(VLOOKUP(ETMRoutes[[#This Row],[RouteType]],RouteType[#Data],2,FALSE),"") &amp; ETMRoutes[[#This Row],[Depot]] &amp; ":" &amp; ETMRoutes[[#This Row],[RouteNo]] &amp; ":" &amp; ETMRoutes[[#This Row],[ReverseStageCodes]]</f>
        <v>MRG:167:MLN-MNP-MFG-JKM-NTL-VCR-HNT-PRT-VDL-VLS-VLN-MLK-BHT-BZN-VLK-DSW-UGE-PGM-SGM-MAS-SGD-SGC-GPC-CCP-SJL-CUR</v>
      </c>
      <c r="R157" s="243">
        <f>ETMRoutes[[#This Row],[RouteNo]]</f>
        <v>167</v>
      </c>
      <c r="S157" s="264" cm="1">
        <f t="array" ref="S157">SUMPRODUCT(  ( (ETMRoutes[StageCodes]=ETMRoutes[[#This Row],[StageCodes]])+0 )*1 )</f>
        <v>1</v>
      </c>
      <c r="T157" s="243" cm="1">
        <f t="array" ref="T157">SUMPRODUCT(  ( (ETMRoutes[ReverseStageCodes]=ETMRoutes[[#This Row],[StageCodes]])+0 )*1 )</f>
        <v>0</v>
      </c>
      <c r="U157" s="243" t="b" cm="1">
        <f t="array" ref="U157">AND(ETMRoutes[[#This Row],[StageCodes]]=ETMRoutes[[#This Row],[BaseStageCodes]], SUMPRODUCT( ( ($K$2:$K157=ETMRoutes[[#This Row],[StageCodes]])+0)*1) =1)</f>
        <v>1</v>
      </c>
      <c r="V157" s="273">
        <f>LEN(ETMRoutes[[#This Row],[StageCodes]])</f>
        <v>103</v>
      </c>
    </row>
    <row r="158" spans="1:22" ht="145" hidden="1">
      <c r="A158" s="261" t="s">
        <v>1844</v>
      </c>
      <c r="B158" s="244">
        <v>168</v>
      </c>
      <c r="C158" s="265" t="str">
        <f>ETMRoutes[[#This Row],[Depot]] &amp; ETMRoutes[[#This Row],[RouteNo]]</f>
        <v>MRG168</v>
      </c>
      <c r="D158" s="243" t="str" cm="1">
        <f t="array" ref="D158">INDEX(ETMRoutes[Full ETM Route No], MATCH(1,(ETMRoutes[[#This Row],[BaseStageCodes]]=ETMRoutes[StageCodes])*1,0))</f>
        <v>MRG168</v>
      </c>
      <c r="E158" s="245" t="s">
        <v>4068</v>
      </c>
      <c r="F158" s="245" t="s">
        <v>7348</v>
      </c>
      <c r="G158" s="245"/>
      <c r="H158" s="245">
        <v>52</v>
      </c>
      <c r="I158" s="245" t="s">
        <v>3515</v>
      </c>
      <c r="J158" s="269" t="s">
        <v>4082</v>
      </c>
      <c r="K158" s="269" t="s">
        <v>4083</v>
      </c>
      <c r="L158" s="273" t="s">
        <v>4084</v>
      </c>
      <c r="M158" t="s">
        <v>1844</v>
      </c>
      <c r="N158" t="s">
        <v>1824</v>
      </c>
      <c r="O158" s="273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245" t="str">
        <f>_xlfn.IFNA(VLOOKUP(ETMRoutes[[#This Row],[RouteType]],RouteType[#Data],2,FALSE),"") &amp; ETMRoutes[[#This Row],[Depot]] &amp;  ":" &amp; ETMRoutes[[#This Row],[RouteNo]] &amp; ":" &amp; ETMRoutes[[#This Row],[StageCodes]]</f>
        <v>MRG:168:MRG-MRK-PJF-PWH-RVF-MEL-GNP-LPI-DNK-PBT-GDI-CTA-PRD-QPM-QCT-TMO-SOM-SVO-ZMB-RVC-RVN-CLO-KVN-CVT-CVR-NVY-CRP-VCR-NTL-JKM-MFG-MNP-MLN</v>
      </c>
      <c r="Q158" s="245" t="str">
        <f>_xlfn.IFNA(VLOOKUP(ETMRoutes[[#This Row],[RouteType]],RouteType[#Data],2,FALSE),"") &amp; ETMRoutes[[#This Row],[Depot]] &amp; ":" &amp; ETMRoutes[[#This Row],[RouteNo]] &amp; ":" &amp; ETMRoutes[[#This Row],[ReverseStageCodes]]</f>
        <v>MRG:168:MLN-MNP-MFG-JKM-NTL-VCR-CRP-NVY-CVR-CVT-KVN-CLO-RVN-RVC-ZMB-SVO-SOM-TMO-QCT-QPM-PRD-CTA-GDI-PBT-DNK-LPI-GNP-MEL-RVF-PWH-PJF-MRK-MRG</v>
      </c>
      <c r="R158" s="245">
        <f>ETMRoutes[[#This Row],[RouteNo]]</f>
        <v>168</v>
      </c>
      <c r="S158" s="265" cm="1">
        <f t="array" ref="S158">SUMPRODUCT(  ( (ETMRoutes[StageCodes]=ETMRoutes[[#This Row],[StageCodes]])+0 )*1 )</f>
        <v>1</v>
      </c>
      <c r="T158" s="243" cm="1">
        <f t="array" ref="T158">SUMPRODUCT(  ( (ETMRoutes[ReverseStageCodes]=ETMRoutes[[#This Row],[StageCodes]])+0 )*1 )</f>
        <v>0</v>
      </c>
      <c r="U158" s="243" t="b" cm="1">
        <f t="array" ref="U158">AND(ETMRoutes[[#This Row],[StageCodes]]=ETMRoutes[[#This Row],[BaseStageCodes]], SUMPRODUCT( ( ($K$2:$K158=ETMRoutes[[#This Row],[StageCodes]])+0)*1) =1)</f>
        <v>1</v>
      </c>
      <c r="V158" s="273">
        <f>LEN(ETMRoutes[[#This Row],[StageCodes]])</f>
        <v>131</v>
      </c>
    </row>
    <row r="159" spans="1:22" ht="87" hidden="1">
      <c r="A159" s="260" t="s">
        <v>1844</v>
      </c>
      <c r="B159" s="242">
        <v>169</v>
      </c>
      <c r="C159" s="264" t="str">
        <f>ETMRoutes[[#This Row],[Depot]] &amp; ETMRoutes[[#This Row],[RouteNo]]</f>
        <v>MRG169</v>
      </c>
      <c r="D159" s="243" t="str" cm="1">
        <f t="array" ref="D159">INDEX(ETMRoutes[Full ETM Route No], MATCH(1,(ETMRoutes[[#This Row],[BaseStageCodes]]=ETMRoutes[StageCodes])*1,0))</f>
        <v>MRG1</v>
      </c>
      <c r="E159" s="243" t="s">
        <v>3928</v>
      </c>
      <c r="F159" s="243" t="s">
        <v>4350</v>
      </c>
      <c r="G159" s="243" t="s">
        <v>4085</v>
      </c>
      <c r="H159" s="243">
        <v>31</v>
      </c>
      <c r="I159" s="243" t="s">
        <v>3924</v>
      </c>
      <c r="J159" s="269" t="s">
        <v>4086</v>
      </c>
      <c r="K159" s="269" t="s">
        <v>3517</v>
      </c>
      <c r="L159" s="273" t="s">
        <v>3518</v>
      </c>
      <c r="M159" t="s">
        <v>1844</v>
      </c>
      <c r="N159" t="s">
        <v>2202</v>
      </c>
      <c r="O159" s="273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243" t="str">
        <f>_xlfn.IFNA(VLOOKUP(ETMRoutes[[#This Row],[RouteType]],RouteType[#Data],2,FALSE),"") &amp; ETMRoutes[[#This Row],[Depot]] &amp;  ":" &amp; ETMRoutes[[#This Row],[RouteNo]] &amp; ":" &amp; ETMRoutes[[#This Row],[StageCodes]]</f>
        <v>EV:MRG:169:MRG-NUV-RMD-ANL-SNL-VRN-PRN-TTN-BRX-FZT-CRT-AGS-PLR-GVL-SRD-BWS-GMC-STX-PNJ</v>
      </c>
      <c r="Q159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EV:MRG:169:PNJ-STX-GMC-BWS-SRD-GVL-PLR-AGS-CRT-FZT-BRX-TTN-PRN-VRN-SNL-ANL-RMD-NUV-MRG</v>
      </c>
      <c r="R159" s="243">
        <f>ETMRoutes[[#This Row],[RouteNo]]</f>
        <v>169</v>
      </c>
      <c r="S159" s="264" cm="1">
        <f t="array" ref="S159">SUMPRODUCT(  ( (ETMRoutes[StageCodes]=ETMRoutes[[#This Row],[StageCodes]])+0 )*1 )</f>
        <v>5</v>
      </c>
      <c r="T159" s="243" cm="1">
        <f t="array" ref="T159">SUMPRODUCT(  ( (ETMRoutes[ReverseStageCodes]=ETMRoutes[[#This Row],[StageCodes]])+0 )*1 )</f>
        <v>3</v>
      </c>
      <c r="U159" s="243" t="b" cm="1">
        <f t="array" ref="U159">AND(ETMRoutes[[#This Row],[StageCodes]]=ETMRoutes[[#This Row],[BaseStageCodes]], SUMPRODUCT( ( ($K$2:$K159=ETMRoutes[[#This Row],[StageCodes]])+0)*1) =1)</f>
        <v>0</v>
      </c>
      <c r="V159" s="273">
        <f>LEN(ETMRoutes[[#This Row],[StageCodes]])</f>
        <v>75</v>
      </c>
    </row>
    <row r="160" spans="1:22" ht="174" hidden="1">
      <c r="A160" s="260" t="s">
        <v>1844</v>
      </c>
      <c r="B160" s="242">
        <v>170</v>
      </c>
      <c r="C160" s="264" t="str">
        <f>ETMRoutes[[#This Row],[Depot]] &amp; ETMRoutes[[#This Row],[RouteNo]]</f>
        <v>MRG170</v>
      </c>
      <c r="D160" s="243" t="str" cm="1">
        <f t="array" ref="D160">INDEX(ETMRoutes[Full ETM Route No], MATCH(1,(ETMRoutes[[#This Row],[BaseStageCodes]]=ETMRoutes[StageCodes])*1,0))</f>
        <v>MRG170</v>
      </c>
      <c r="E160" s="243" t="s">
        <v>4087</v>
      </c>
      <c r="F160" s="243" t="s">
        <v>7329</v>
      </c>
      <c r="G160" s="243"/>
      <c r="H160" s="243">
        <v>75</v>
      </c>
      <c r="I160" s="243" t="s">
        <v>4088</v>
      </c>
      <c r="J160" s="269" t="s">
        <v>4089</v>
      </c>
      <c r="K160" s="269" t="s">
        <v>4090</v>
      </c>
      <c r="L160" s="273" t="s">
        <v>4091</v>
      </c>
      <c r="M160" t="s">
        <v>1844</v>
      </c>
      <c r="N160" t="s">
        <v>1553</v>
      </c>
      <c r="O160" s="273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243" t="str">
        <f>_xlfn.IFNA(VLOOKUP(ETMRoutes[[#This Row],[RouteType]],RouteType[#Data],2,FALSE),"") &amp; ETMRoutes[[#This Row],[Depot]] &amp;  ":" &amp; ETMRoutes[[#This Row],[RouteNo]] &amp; ":" &amp; ETMRoutes[[#This Row],[StageCodes]]</f>
        <v>EV:MRG:170:MRG-MRK-NVY-DRM-CNN-DDI-PZK-CUN-DMN-BLI-BNO-GOD-PDI-PSM-PKO-GLM-CST-CNC-SRI-MKD-BPL-AFD-PTG-PMT-PGN-KRY-MXN-DPT-LOL-XLM-PBR-MZL-SDG-KRW</v>
      </c>
      <c r="Q160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EV:MRG:170:KRW-SDG-MZL-PBR-XLM-LOL-DPT-MXN-KRY-PGN-PMT-PTG-AFD-BPL-MKD-SRI-CNC-CST-GLM-PKO-PSM-PDI-GOD-BNO-BLI-DMN-CUN-PZK-DDI-CNN-DRM-NVY-MRK-MRG</v>
      </c>
      <c r="R160" s="243">
        <f>ETMRoutes[[#This Row],[RouteNo]]</f>
        <v>170</v>
      </c>
      <c r="S160" s="264" cm="1">
        <f t="array" ref="S160">SUMPRODUCT(  ( (ETMRoutes[StageCodes]=ETMRoutes[[#This Row],[StageCodes]])+0 )*1 )</f>
        <v>1</v>
      </c>
      <c r="T160" s="243" cm="1">
        <f t="array" ref="T160">SUMPRODUCT(  ( (ETMRoutes[ReverseStageCodes]=ETMRoutes[[#This Row],[StageCodes]])+0 )*1 )</f>
        <v>0</v>
      </c>
      <c r="U160" s="243" t="b" cm="1">
        <f t="array" ref="U160">AND(ETMRoutes[[#This Row],[StageCodes]]=ETMRoutes[[#This Row],[BaseStageCodes]], SUMPRODUCT( ( ($K$2:$K160=ETMRoutes[[#This Row],[StageCodes]])+0)*1) =1)</f>
        <v>1</v>
      </c>
      <c r="V160" s="273">
        <f>LEN(ETMRoutes[[#This Row],[StageCodes]])</f>
        <v>135</v>
      </c>
    </row>
    <row r="161" spans="1:22" hidden="1">
      <c r="A161" s="260" t="s">
        <v>1844</v>
      </c>
      <c r="B161" s="242">
        <v>171</v>
      </c>
      <c r="C161" s="264" t="str">
        <f>ETMRoutes[[#This Row],[Depot]] &amp; ETMRoutes[[#This Row],[RouteNo]]</f>
        <v>MRG171</v>
      </c>
      <c r="D161" s="243" t="str" cm="1">
        <f t="array" ref="D161">INDEX(ETMRoutes[Full ETM Route No], MATCH(1,(ETMRoutes[[#This Row],[BaseStageCodes]]=ETMRoutes[StageCodes])*1,0))</f>
        <v>PNJ104</v>
      </c>
      <c r="E161" s="243" t="s">
        <v>4092</v>
      </c>
      <c r="F161" s="243" t="s">
        <v>4350</v>
      </c>
      <c r="G161" s="243"/>
      <c r="H161" s="243">
        <v>32</v>
      </c>
      <c r="I161" s="243" t="s">
        <v>4093</v>
      </c>
      <c r="J161" s="269" t="s">
        <v>3514</v>
      </c>
      <c r="K161" s="269" t="s">
        <v>3906</v>
      </c>
      <c r="L161" s="273" t="s">
        <v>3907</v>
      </c>
      <c r="M161" t="s">
        <v>1844</v>
      </c>
      <c r="N161" t="s">
        <v>2202</v>
      </c>
      <c r="O161" s="273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243" t="str">
        <f>_xlfn.IFNA(VLOOKUP(ETMRoutes[[#This Row],[RouteType]],RouteType[#Data],2,FALSE),"") &amp; ETMRoutes[[#This Row],[Depot]] &amp;  ":" &amp; ETMRoutes[[#This Row],[RouteNo]] &amp; ":" &amp; ETMRoutes[[#This Row],[StageCodes]]</f>
        <v>EVS:MRG:171:MRG-PNJ</v>
      </c>
      <c r="Q161" s="243" t="str">
        <f>_xlfn.IFNA(VLOOKUP(ETMRoutes[[#This Row],[RouteType]],RouteType[#Data],2,FALSE),"") &amp; ETMRoutes[[#This Row],[Depot]] &amp; ":" &amp; ETMRoutes[[#This Row],[RouteNo]] &amp; ":" &amp; ETMRoutes[[#This Row],[ReverseStageCodes]]</f>
        <v>EVS:MRG:171:PNJ-MRG</v>
      </c>
      <c r="R161" s="243">
        <f>ETMRoutes[[#This Row],[RouteNo]]</f>
        <v>171</v>
      </c>
      <c r="S161" s="264" cm="1">
        <f t="array" ref="S161">SUMPRODUCT(  ( (ETMRoutes[StageCodes]=ETMRoutes[[#This Row],[StageCodes]])+0 )*1 )</f>
        <v>2</v>
      </c>
      <c r="T161" s="243" cm="1">
        <f t="array" ref="T161">SUMPRODUCT(  ( (ETMRoutes[ReverseStageCodes]=ETMRoutes[[#This Row],[StageCodes]])+0 )*1 )</f>
        <v>4</v>
      </c>
      <c r="U161" s="243" t="b" cm="1">
        <f t="array" ref="U161">AND(ETMRoutes[[#This Row],[StageCodes]]=ETMRoutes[[#This Row],[BaseStageCodes]], SUMPRODUCT( ( ($K$2:$K161=ETMRoutes[[#This Row],[StageCodes]])+0)*1) =1)</f>
        <v>0</v>
      </c>
      <c r="V161" s="273">
        <f>LEN(ETMRoutes[[#This Row],[StageCodes]])</f>
        <v>7</v>
      </c>
    </row>
    <row r="162" spans="1:22" ht="188.5" hidden="1">
      <c r="A162" s="260" t="s">
        <v>1844</v>
      </c>
      <c r="B162" s="242">
        <v>172</v>
      </c>
      <c r="C162" s="264" t="str">
        <f>ETMRoutes[[#This Row],[Depot]] &amp; ETMRoutes[[#This Row],[RouteNo]]</f>
        <v>MRG172</v>
      </c>
      <c r="D162" s="243" t="str" cm="1">
        <f t="array" ref="D162">INDEX(ETMRoutes[Full ETM Route No], MATCH(1,(ETMRoutes[[#This Row],[BaseStageCodes]]=ETMRoutes[StageCodes])*1,0))</f>
        <v>MRG172</v>
      </c>
      <c r="E162" s="243" t="s">
        <v>4094</v>
      </c>
      <c r="F162" s="243" t="s">
        <v>7350</v>
      </c>
      <c r="G162" s="243"/>
      <c r="H162" s="243">
        <v>59</v>
      </c>
      <c r="I162" s="243" t="s">
        <v>4088</v>
      </c>
      <c r="J162" s="269" t="s">
        <v>4096</v>
      </c>
      <c r="K162" s="269" t="s">
        <v>4097</v>
      </c>
      <c r="L162" s="273" t="s">
        <v>4098</v>
      </c>
      <c r="M162" t="s">
        <v>2202</v>
      </c>
      <c r="N162" t="s">
        <v>2607</v>
      </c>
      <c r="O162" s="273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243" t="str">
        <f>_xlfn.IFNA(VLOOKUP(ETMRoutes[[#This Row],[RouteType]],RouteType[#Data],2,FALSE),"") &amp; ETMRoutes[[#This Row],[Depot]] &amp;  ":" &amp; ETMRoutes[[#This Row],[RouteNo]] &amp; ":" &amp; ETMRoutes[[#This Row],[StageCodes]]</f>
        <v>EV:MRG:172:PNJ-SAI-TBD-GUL-COP-PWK-PRV-GRO-GPK-GOC-MPS-MCT-DLR-PED-KWD-CHB-BNN-CVL-MKJ-DHG-KLN-OBG-WLP-WCL-MLP-PDN-NBG-SBG-PKD-RBG-UGV-TBS-TRS-DSK-PTR-BND-KDW-XFL-MNN-SWD</v>
      </c>
      <c r="Q162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EV:MRG:172:SWD-MNN-XFL-KDW-BND-PTR-DSK-TRS-TBS-UGV-RBG-PKD-SBG-NBG-PDN-MLP-WCL-WLP-OBG-KLN-DHG-MKJ-CVL-BNN-CHB-KWD-PED-DLR-MCT-MPS-GOC-GPK-GRO-PRV-PWK-COP-GUL-TBD-SAI-PNJ</v>
      </c>
      <c r="R162" s="243">
        <f>ETMRoutes[[#This Row],[RouteNo]]</f>
        <v>172</v>
      </c>
      <c r="S162" s="264" cm="1">
        <f t="array" ref="S162">SUMPRODUCT(  ( (ETMRoutes[StageCodes]=ETMRoutes[[#This Row],[StageCodes]])+0 )*1 )</f>
        <v>1</v>
      </c>
      <c r="T162" s="243" cm="1">
        <f t="array" ref="T162">SUMPRODUCT(  ( (ETMRoutes[ReverseStageCodes]=ETMRoutes[[#This Row],[StageCodes]])+0 )*1 )</f>
        <v>0</v>
      </c>
      <c r="U162" s="243" t="b" cm="1">
        <f t="array" ref="U162">AND(ETMRoutes[[#This Row],[StageCodes]]=ETMRoutes[[#This Row],[BaseStageCodes]], SUMPRODUCT( ( ($K$2:$K162=ETMRoutes[[#This Row],[StageCodes]])+0)*1) =1)</f>
        <v>1</v>
      </c>
      <c r="V162" s="273">
        <f>LEN(ETMRoutes[[#This Row],[StageCodes]])</f>
        <v>159</v>
      </c>
    </row>
    <row r="163" spans="1:22" ht="101.5" hidden="1">
      <c r="A163" s="260" t="s">
        <v>1844</v>
      </c>
      <c r="B163" s="242">
        <v>173</v>
      </c>
      <c r="C163" s="264" t="str">
        <f>ETMRoutes[[#This Row],[Depot]] &amp; ETMRoutes[[#This Row],[RouteNo]]</f>
        <v>MRG173</v>
      </c>
      <c r="D163" s="243" t="str" cm="1">
        <f t="array" ref="D163">INDEX(ETMRoutes[Full ETM Route No], MATCH(1,(ETMRoutes[[#This Row],[BaseStageCodes]]=ETMRoutes[StageCodes])*1,0))</f>
        <v>MRG173</v>
      </c>
      <c r="E163" s="243" t="s">
        <v>4099</v>
      </c>
      <c r="F163" s="243" t="s">
        <v>4355</v>
      </c>
      <c r="G163" s="243" t="s">
        <v>4085</v>
      </c>
      <c r="H163" s="243">
        <v>34</v>
      </c>
      <c r="I163" s="243" t="s">
        <v>3924</v>
      </c>
      <c r="J163" s="269" t="s">
        <v>4100</v>
      </c>
      <c r="K163" s="269" t="s">
        <v>4101</v>
      </c>
      <c r="L163" s="273" t="s">
        <v>4102</v>
      </c>
      <c r="M163" t="s">
        <v>1364</v>
      </c>
      <c r="N163" t="s">
        <v>2202</v>
      </c>
      <c r="O163" s="273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243" t="str">
        <f>_xlfn.IFNA(VLOOKUP(ETMRoutes[[#This Row],[RouteType]],RouteType[#Data],2,FALSE),"") &amp; ETMRoutes[[#This Row],[Depot]] &amp;  ":" &amp; ETMRoutes[[#This Row],[RouteNo]] &amp; ":" &amp; ETMRoutes[[#This Row],[StageCodes]]</f>
        <v>EV:MRG:173:HRB-SDA-VSD-SPY-VDM-CHC-DBM-ZUY-ZRE-CNT-SCL-CRT-AGS-PLR-GVL-SRD-BWS-GMC-STX-PNJ</v>
      </c>
      <c r="Q163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EV:MRG:173:PNJ-STX-GMC-BWS-SRD-GVL-PLR-AGS-CRT-SCL-CNT-ZRE-ZUY-DBM-CHC-VDM-SPY-VSD-SDA-HRB</v>
      </c>
      <c r="R163" s="243">
        <f>ETMRoutes[[#This Row],[RouteNo]]</f>
        <v>173</v>
      </c>
      <c r="S163" s="264" cm="1">
        <f t="array" ref="S163">SUMPRODUCT(  ( (ETMRoutes[StageCodes]=ETMRoutes[[#This Row],[StageCodes]])+0 )*1 )</f>
        <v>1</v>
      </c>
      <c r="T163" s="243" cm="1">
        <f t="array" ref="T163">SUMPRODUCT(  ( (ETMRoutes[ReverseStageCodes]=ETMRoutes[[#This Row],[StageCodes]])+0 )*1 )</f>
        <v>0</v>
      </c>
      <c r="U163" s="243" t="b" cm="1">
        <f t="array" ref="U163">AND(ETMRoutes[[#This Row],[StageCodes]]=ETMRoutes[[#This Row],[BaseStageCodes]], SUMPRODUCT( ( ($K$2:$K163=ETMRoutes[[#This Row],[StageCodes]])+0)*1) =1)</f>
        <v>1</v>
      </c>
      <c r="V163" s="273">
        <f>LEN(ETMRoutes[[#This Row],[StageCodes]])</f>
        <v>79</v>
      </c>
    </row>
    <row r="164" spans="1:22" ht="116" hidden="1">
      <c r="A164" s="260" t="s">
        <v>1844</v>
      </c>
      <c r="B164" s="242">
        <v>174</v>
      </c>
      <c r="C164" s="264" t="str">
        <f>ETMRoutes[[#This Row],[Depot]] &amp; ETMRoutes[[#This Row],[RouteNo]]</f>
        <v>MRG174</v>
      </c>
      <c r="D164" s="243" t="str" cm="1">
        <f t="array" ref="D164">INDEX(ETMRoutes[Full ETM Route No], MATCH(1,(ETMRoutes[[#This Row],[BaseStageCodes]]=ETMRoutes[StageCodes])*1,0))</f>
        <v>MRG10</v>
      </c>
      <c r="E164" s="243" t="s">
        <v>4103</v>
      </c>
      <c r="F164" s="243" t="s">
        <v>5536</v>
      </c>
      <c r="G164" s="243" t="s">
        <v>4104</v>
      </c>
      <c r="H164" s="243">
        <v>32</v>
      </c>
      <c r="I164" s="243" t="s">
        <v>3924</v>
      </c>
      <c r="J164" s="269" t="s">
        <v>4105</v>
      </c>
      <c r="K164" s="269" t="s">
        <v>3546</v>
      </c>
      <c r="L164" s="273" t="s">
        <v>3547</v>
      </c>
      <c r="M164" t="s">
        <v>1844</v>
      </c>
      <c r="N164" t="s">
        <v>1364</v>
      </c>
      <c r="O164" s="273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243" t="str">
        <f>_xlfn.IFNA(VLOOKUP(ETMRoutes[[#This Row],[RouteType]],RouteType[#Data],2,FALSE),"") &amp; ETMRoutes[[#This Row],[Depot]] &amp;  ":" &amp; ETMRoutes[[#This Row],[RouteNo]] &amp; ":" &amp; ETMRoutes[[#This Row],[StageCodes]]</f>
        <v>EV:MRG:174:MRG-NUV-RMD-ANL-SNL-VRN-PRN-TTN-KMN-MTS-UPN-ZAN-ZAR-BRL-MEL-DBM-AIR-VDY-CHC-VDM-SPY-VSD-SDA-HRB</v>
      </c>
      <c r="Q164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EV:MRG:174:HRB-SDA-VSD-SPY-VDM-CHC-VDY-AIR-DBM-MEL-BRL-ZAR-ZAN-UPN-MTS-KMN-TTN-PRN-VRN-SNL-ANL-RMD-NUV-MRG</v>
      </c>
      <c r="R164" s="243">
        <f>ETMRoutes[[#This Row],[RouteNo]]</f>
        <v>174</v>
      </c>
      <c r="S164" s="264" cm="1">
        <f t="array" ref="S164">SUMPRODUCT(  ( (ETMRoutes[StageCodes]=ETMRoutes[[#This Row],[StageCodes]])+0 )*1 )</f>
        <v>2</v>
      </c>
      <c r="T164" s="243" cm="1">
        <f t="array" ref="T164">SUMPRODUCT(  ( (ETMRoutes[ReverseStageCodes]=ETMRoutes[[#This Row],[StageCodes]])+0 )*1 )</f>
        <v>1</v>
      </c>
      <c r="U164" s="243" t="b" cm="1">
        <f t="array" ref="U164">AND(ETMRoutes[[#This Row],[StageCodes]]=ETMRoutes[[#This Row],[BaseStageCodes]], SUMPRODUCT( ( ($K$2:$K164=ETMRoutes[[#This Row],[StageCodes]])+0)*1) =1)</f>
        <v>0</v>
      </c>
      <c r="V164" s="273">
        <f>LEN(ETMRoutes[[#This Row],[StageCodes]])</f>
        <v>95</v>
      </c>
    </row>
    <row r="165" spans="1:22" ht="87" hidden="1">
      <c r="A165" s="260" t="s">
        <v>1844</v>
      </c>
      <c r="B165" s="242">
        <v>175</v>
      </c>
      <c r="C165" s="264" t="str">
        <f>ETMRoutes[[#This Row],[Depot]] &amp; ETMRoutes[[#This Row],[RouteNo]]</f>
        <v>MRG175</v>
      </c>
      <c r="D165" s="243" t="str" cm="1">
        <f t="array" ref="D165">INDEX(ETMRoutes[Full ETM Route No], MATCH(1,(ETMRoutes[[#This Row],[BaseStageCodes]]=ETMRoutes[StageCodes])*1,0))</f>
        <v>MRG175</v>
      </c>
      <c r="E165" s="243" t="s">
        <v>4106</v>
      </c>
      <c r="F165" s="243" t="s">
        <v>5523</v>
      </c>
      <c r="G165" s="243" t="s">
        <v>4085</v>
      </c>
      <c r="H165" s="243">
        <v>30</v>
      </c>
      <c r="I165" s="243" t="s">
        <v>3924</v>
      </c>
      <c r="J165" s="269" t="s">
        <v>4107</v>
      </c>
      <c r="K165" s="269" t="s">
        <v>4108</v>
      </c>
      <c r="L165" s="273" t="s">
        <v>4109</v>
      </c>
      <c r="M165" t="s">
        <v>2202</v>
      </c>
      <c r="N165" t="s">
        <v>3003</v>
      </c>
      <c r="O165" s="273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243" t="str">
        <f>_xlfn.IFNA(VLOOKUP(ETMRoutes[[#This Row],[RouteType]],RouteType[#Data],2,FALSE),"") &amp; ETMRoutes[[#This Row],[Depot]] &amp;  ":" &amp; ETMRoutes[[#This Row],[RouteNo]] &amp; ":" &amp; ETMRoutes[[#This Row],[StageCodes]]</f>
        <v>EV:MRG:175:PNJ-STX-GMC-BWS-SRD-GVL-PLR-AGS-CRT-SCL-CNT-ZRE-ZUY-DBM-CHC-VDM-SPY-VSD</v>
      </c>
      <c r="Q165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EV:MRG:175:VSD-SPY-VDM-CHC-DBM-ZUY-ZRE-CNT-SCL-CRT-AGS-PLR-GVL-SRD-BWS-GMC-STX-PNJ</v>
      </c>
      <c r="R165" s="243">
        <f>ETMRoutes[[#This Row],[RouteNo]]</f>
        <v>175</v>
      </c>
      <c r="S165" s="264" cm="1">
        <f t="array" ref="S165">SUMPRODUCT(  ( (ETMRoutes[StageCodes]=ETMRoutes[[#This Row],[StageCodes]])+0 )*1 )</f>
        <v>2</v>
      </c>
      <c r="T165" s="243" cm="1">
        <f t="array" ref="T165">SUMPRODUCT(  ( (ETMRoutes[ReverseStageCodes]=ETMRoutes[[#This Row],[StageCodes]])+0 )*1 )</f>
        <v>0</v>
      </c>
      <c r="U165" s="243" t="b" cm="1">
        <f t="array" ref="U165">AND(ETMRoutes[[#This Row],[StageCodes]]=ETMRoutes[[#This Row],[BaseStageCodes]], SUMPRODUCT( ( ($K$2:$K165=ETMRoutes[[#This Row],[StageCodes]])+0)*1) =1)</f>
        <v>1</v>
      </c>
      <c r="V165" s="273">
        <f>LEN(ETMRoutes[[#This Row],[StageCodes]])</f>
        <v>71</v>
      </c>
    </row>
    <row r="166" spans="1:22" ht="101.5" hidden="1">
      <c r="A166" s="260" t="s">
        <v>1844</v>
      </c>
      <c r="B166" s="242">
        <v>176</v>
      </c>
      <c r="C166" s="264" t="str">
        <f>ETMRoutes[[#This Row],[Depot]] &amp; ETMRoutes[[#This Row],[RouteNo]]</f>
        <v>MRG176</v>
      </c>
      <c r="D166" s="243" t="str" cm="1">
        <f t="array" ref="D166">INDEX(ETMRoutes[Full ETM Route No], MATCH(1,(ETMRoutes[[#This Row],[BaseStageCodes]]=ETMRoutes[StageCodes])*1,0))</f>
        <v>MRG176</v>
      </c>
      <c r="E166" s="243" t="s">
        <v>4110</v>
      </c>
      <c r="F166" s="243" t="s">
        <v>3531</v>
      </c>
      <c r="G166" s="243" t="s">
        <v>4104</v>
      </c>
      <c r="H166" s="243">
        <v>22</v>
      </c>
      <c r="I166" s="243" t="s">
        <v>3924</v>
      </c>
      <c r="J166" s="269" t="s">
        <v>4111</v>
      </c>
      <c r="K166" s="269" t="s">
        <v>4112</v>
      </c>
      <c r="L166" s="273" t="s">
        <v>4113</v>
      </c>
      <c r="M166" t="s">
        <v>3003</v>
      </c>
      <c r="N166" t="s">
        <v>1844</v>
      </c>
      <c r="O166" s="273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243" t="str">
        <f>_xlfn.IFNA(VLOOKUP(ETMRoutes[[#This Row],[RouteType]],RouteType[#Data],2,FALSE),"") &amp; ETMRoutes[[#This Row],[Depot]] &amp;  ":" &amp; ETMRoutes[[#This Row],[RouteNo]] &amp; ":" &amp; ETMRoutes[[#This Row],[StageCodes]]</f>
        <v>EV:MRG:176:VSD-SPY-VDM-CHC-VDY-AIR-DBL-MEL-BRL-ZAR-ZAN-UPN-MTS-KMN-TTN-PRN-VRN-SNL-ANL-RMD-NUV-MRG</v>
      </c>
      <c r="Q166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EV:MRG:176:MRG-NUV-RMD-ANL-SNL-VRN-PRN-TTN-KMN-MTS-UPN-ZAN-ZAR-BRL-MEL-DBL-AIR-VDY-CHC-VDM-SPY-VSD</v>
      </c>
      <c r="R166" s="243">
        <f>ETMRoutes[[#This Row],[RouteNo]]</f>
        <v>176</v>
      </c>
      <c r="S166" s="264" cm="1">
        <f t="array" ref="S166">SUMPRODUCT(  ( (ETMRoutes[StageCodes]=ETMRoutes[[#This Row],[StageCodes]])+0 )*1 )</f>
        <v>1</v>
      </c>
      <c r="T166" s="243" cm="1">
        <f t="array" ref="T166">SUMPRODUCT(  ( (ETMRoutes[ReverseStageCodes]=ETMRoutes[[#This Row],[StageCodes]])+0 )*1 )</f>
        <v>0</v>
      </c>
      <c r="U166" s="243" t="b" cm="1">
        <f t="array" ref="U166">AND(ETMRoutes[[#This Row],[StageCodes]]=ETMRoutes[[#This Row],[BaseStageCodes]], SUMPRODUCT( ( ($K$2:$K166=ETMRoutes[[#This Row],[StageCodes]])+0)*1) =1)</f>
        <v>1</v>
      </c>
      <c r="V166" s="273">
        <f>LEN(ETMRoutes[[#This Row],[StageCodes]])</f>
        <v>87</v>
      </c>
    </row>
    <row r="167" spans="1:22" ht="101.5" hidden="1">
      <c r="A167" s="260" t="s">
        <v>1844</v>
      </c>
      <c r="B167" s="242">
        <v>177</v>
      </c>
      <c r="C167" s="264" t="str">
        <f>ETMRoutes[[#This Row],[Depot]] &amp; ETMRoutes[[#This Row],[RouteNo]]</f>
        <v>MRG177</v>
      </c>
      <c r="D167" s="243" t="str" cm="1">
        <f t="array" ref="D167">INDEX(ETMRoutes[Full ETM Route No], MATCH(1,(ETMRoutes[[#This Row],[BaseStageCodes]]=ETMRoutes[StageCodes])*1,0))</f>
        <v>MRG177</v>
      </c>
      <c r="E167" s="243" t="s">
        <v>4114</v>
      </c>
      <c r="F167" s="243" t="s">
        <v>5525</v>
      </c>
      <c r="G167" s="243" t="s">
        <v>4085</v>
      </c>
      <c r="H167" s="243">
        <v>29</v>
      </c>
      <c r="I167" s="243" t="s">
        <v>3924</v>
      </c>
      <c r="J167" s="269" t="s">
        <v>4115</v>
      </c>
      <c r="K167" s="269" t="s">
        <v>4116</v>
      </c>
      <c r="L167" s="273" t="s">
        <v>4117</v>
      </c>
      <c r="M167" t="s">
        <v>1844</v>
      </c>
      <c r="N167" t="s">
        <v>3003</v>
      </c>
      <c r="O167" s="273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243" t="str">
        <f>_xlfn.IFNA(VLOOKUP(ETMRoutes[[#This Row],[RouteType]],RouteType[#Data],2,FALSE),"") &amp; ETMRoutes[[#This Row],[Depot]] &amp;  ":" &amp; ETMRoutes[[#This Row],[RouteNo]] &amp; ":" &amp; ETMRoutes[[#This Row],[StageCodes]]</f>
        <v>EV:MRG:177:MRG-NUV-RMD-ANL-SNL-VRN-PRN-TTN-BRX-FZT-CRT-SCL-CNT-ZRE-ZUY-DBM-CHC-VDM-SPY-VSD</v>
      </c>
      <c r="Q167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EV:MRG:177:VSD-SPY-VDM-CHC-DBM-ZUY-ZRE-CNT-SCL-CRT-FZT-BRX-TTN-PRN-VRN-SNL-ANL-RMD-NUV-MRG</v>
      </c>
      <c r="R167" s="243">
        <f>ETMRoutes[[#This Row],[RouteNo]]</f>
        <v>177</v>
      </c>
      <c r="S167" s="264" cm="1">
        <f t="array" ref="S167">SUMPRODUCT(  ( (ETMRoutes[StageCodes]=ETMRoutes[[#This Row],[StageCodes]])+0 )*1 )</f>
        <v>2</v>
      </c>
      <c r="T167" s="243" cm="1">
        <f t="array" ref="T167">SUMPRODUCT(  ( (ETMRoutes[ReverseStageCodes]=ETMRoutes[[#This Row],[StageCodes]])+0 )*1 )</f>
        <v>0</v>
      </c>
      <c r="U167" s="243" t="b" cm="1">
        <f t="array" ref="U167">AND(ETMRoutes[[#This Row],[StageCodes]]=ETMRoutes[[#This Row],[BaseStageCodes]], SUMPRODUCT( ( ($K$2:$K167=ETMRoutes[[#This Row],[StageCodes]])+0)*1) =1)</f>
        <v>1</v>
      </c>
      <c r="V167" s="273">
        <f>LEN(ETMRoutes[[#This Row],[StageCodes]])</f>
        <v>79</v>
      </c>
    </row>
    <row r="168" spans="1:22" ht="174" hidden="1">
      <c r="A168" s="260" t="s">
        <v>1844</v>
      </c>
      <c r="B168" s="242">
        <v>178</v>
      </c>
      <c r="C168" s="264" t="str">
        <f>ETMRoutes[[#This Row],[Depot]] &amp; ETMRoutes[[#This Row],[RouteNo]]</f>
        <v>MRG178</v>
      </c>
      <c r="D168" s="243" t="str" cm="1">
        <f t="array" ref="D168">INDEX(ETMRoutes[Full ETM Route No], MATCH(1,(ETMRoutes[[#This Row],[BaseStageCodes]]=ETMRoutes[StageCodes])*1,0))</f>
        <v>MRG178</v>
      </c>
      <c r="E168" s="243" t="s">
        <v>4118</v>
      </c>
      <c r="F168" s="243" t="s">
        <v>7351</v>
      </c>
      <c r="G168" s="243"/>
      <c r="H168" s="243">
        <v>50</v>
      </c>
      <c r="I168" s="243" t="s">
        <v>3924</v>
      </c>
      <c r="J168" s="269" t="s">
        <v>4119</v>
      </c>
      <c r="K168" s="269" t="s">
        <v>4120</v>
      </c>
      <c r="L168" s="273" t="s">
        <v>4121</v>
      </c>
      <c r="M168" t="s">
        <v>1844</v>
      </c>
      <c r="N168" t="s">
        <v>627</v>
      </c>
      <c r="O168" s="273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243" t="str">
        <f>_xlfn.IFNA(VLOOKUP(ETMRoutes[[#This Row],[RouteType]],RouteType[#Data],2,FALSE),"") &amp; ETMRoutes[[#This Row],[Depot]] &amp;  ":" &amp; ETMRoutes[[#This Row],[RouteNo]] &amp; ":" &amp; ETMRoutes[[#This Row],[StageCodes]]</f>
        <v>EV:MRG:178:MRG-FTD-PWD-ALE-RAK-RAI-TBR-AMR-CDK-BRB-SBT-BSK-TPC-DVL-PND-FMD-FMD-PTK-MDO-MGS-KDM-BHM-BNS-DLP-COR-PMP-OLD-BGN-SPD-RSC-RBD-FRY-RPT-PNJ-STX-GMC</v>
      </c>
      <c r="Q168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EV:MRG:178:GMC-STX-PNJ-RPT-FRY-RBD-RSC-SPD-BGN-OLD-PMP-COR-DLP-BNS-BHM-KDM-MGS-MDO-PTK-FMD-FMD-PND-DVL-TPC-BSK-SBT-BRB-CDK-AMR-TBR-RAI-RAK-ALE-PWD-FTD-MRG</v>
      </c>
      <c r="R168" s="243">
        <f>ETMRoutes[[#This Row],[RouteNo]]</f>
        <v>178</v>
      </c>
      <c r="S168" s="264" cm="1">
        <f t="array" ref="S168">SUMPRODUCT(  ( (ETMRoutes[StageCodes]=ETMRoutes[[#This Row],[StageCodes]])+0 )*1 )</f>
        <v>1</v>
      </c>
      <c r="T168" s="243" cm="1">
        <f t="array" ref="T168">SUMPRODUCT(  ( (ETMRoutes[ReverseStageCodes]=ETMRoutes[[#This Row],[StageCodes]])+0 )*1 )</f>
        <v>0</v>
      </c>
      <c r="U168" s="243" t="b" cm="1">
        <f t="array" ref="U168">AND(ETMRoutes[[#This Row],[StageCodes]]=ETMRoutes[[#This Row],[BaseStageCodes]], SUMPRODUCT( ( ($K$2:$K168=ETMRoutes[[#This Row],[StageCodes]])+0)*1) =1)</f>
        <v>1</v>
      </c>
      <c r="V168" s="273">
        <f>LEN(ETMRoutes[[#This Row],[StageCodes]])</f>
        <v>143</v>
      </c>
    </row>
    <row r="169" spans="1:22" ht="145" hidden="1">
      <c r="A169" s="260" t="s">
        <v>1844</v>
      </c>
      <c r="B169" s="242">
        <v>179</v>
      </c>
      <c r="C169" s="264" t="str">
        <f>ETMRoutes[[#This Row],[Depot]] &amp; ETMRoutes[[#This Row],[RouteNo]]</f>
        <v>MRG179</v>
      </c>
      <c r="D169" s="243" t="str" cm="1">
        <f t="array" ref="D169">INDEX(ETMRoutes[Full ETM Route No], MATCH(1,(ETMRoutes[[#This Row],[BaseStageCodes]]=ETMRoutes[StageCodes])*1,0))</f>
        <v>MRG179</v>
      </c>
      <c r="E169" s="243" t="s">
        <v>4122</v>
      </c>
      <c r="F169" s="243" t="s">
        <v>7352</v>
      </c>
      <c r="G169" s="243"/>
      <c r="H169" s="243">
        <v>48</v>
      </c>
      <c r="I169" s="243" t="s">
        <v>3924</v>
      </c>
      <c r="J169" s="269" t="s">
        <v>4123</v>
      </c>
      <c r="K169" s="269" t="s">
        <v>4124</v>
      </c>
      <c r="L169" s="273" t="s">
        <v>4125</v>
      </c>
      <c r="M169" t="s">
        <v>3003</v>
      </c>
      <c r="N169" t="s">
        <v>2654</v>
      </c>
      <c r="O169" s="273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243" t="str">
        <f>_xlfn.IFNA(VLOOKUP(ETMRoutes[[#This Row],[RouteType]],RouteType[#Data],2,FALSE),"") &amp; ETMRoutes[[#This Row],[Depot]] &amp;  ":" &amp; ETMRoutes[[#This Row],[RouteNo]] &amp; ":" &amp; ETMRoutes[[#This Row],[StageCodes]]</f>
        <v>EV:MRG:179:VSD-SPY-VDM-CHC-VDY-AIR-DBM-MEL-BRL-ZAR-ZAN-UPN-MTS-KMN-TTN-PRN-VRN-LTM-CDK-BRB-SBT-BSK-TPC-DVL-PND-DVL-TPC-BSK-SBT-BRB-TVL-VAZ-SRA</v>
      </c>
      <c r="Q169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EV:MRG:179:SRA-VAZ-TVL-BRB-SBT-BSK-TPC-DVL-PND-DVL-TPC-BSK-SBT-BRB-CDK-LTM-VRN-PRN-TTN-KMN-MTS-UPN-ZAN-ZAR-BRL-MEL-DBM-AIR-VDY-CHC-VDM-SPY-VSD</v>
      </c>
      <c r="R169" s="243">
        <f>ETMRoutes[[#This Row],[RouteNo]]</f>
        <v>179</v>
      </c>
      <c r="S169" s="264" cm="1">
        <f t="array" ref="S169">SUMPRODUCT(  ( (ETMRoutes[StageCodes]=ETMRoutes[[#This Row],[StageCodes]])+0 )*1 )</f>
        <v>2</v>
      </c>
      <c r="T169" s="243" cm="1">
        <f t="array" ref="T169">SUMPRODUCT(  ( (ETMRoutes[ReverseStageCodes]=ETMRoutes[[#This Row],[StageCodes]])+0 )*1 )</f>
        <v>0</v>
      </c>
      <c r="U169" s="243" t="b" cm="1">
        <f t="array" ref="U169">AND(ETMRoutes[[#This Row],[StageCodes]]=ETMRoutes[[#This Row],[BaseStageCodes]], SUMPRODUCT( ( ($K$2:$K169=ETMRoutes[[#This Row],[StageCodes]])+0)*1) =1)</f>
        <v>1</v>
      </c>
      <c r="V169" s="273">
        <f>LEN(ETMRoutes[[#This Row],[StageCodes]])</f>
        <v>131</v>
      </c>
    </row>
    <row r="170" spans="1:22" ht="203" hidden="1">
      <c r="A170" s="260" t="s">
        <v>1844</v>
      </c>
      <c r="B170" s="242">
        <v>180</v>
      </c>
      <c r="C170" s="264" t="str">
        <f>ETMRoutes[[#This Row],[Depot]] &amp; ETMRoutes[[#This Row],[RouteNo]]</f>
        <v>MRG180</v>
      </c>
      <c r="D170" s="243" t="str" cm="1">
        <f t="array" ref="D170">INDEX(ETMRoutes[Full ETM Route No], MATCH(1,(ETMRoutes[[#This Row],[BaseStageCodes]]=ETMRoutes[StageCodes])*1,0))</f>
        <v>MRG180</v>
      </c>
      <c r="E170" s="243" t="s">
        <v>4126</v>
      </c>
      <c r="F170" s="243" t="s">
        <v>3514</v>
      </c>
      <c r="G170" s="243"/>
      <c r="H170" s="243">
        <v>68</v>
      </c>
      <c r="I170" s="243" t="s">
        <v>3924</v>
      </c>
      <c r="J170" s="269" t="s">
        <v>4127</v>
      </c>
      <c r="K170" s="269" t="s">
        <v>4128</v>
      </c>
      <c r="L170" s="273" t="s">
        <v>4129</v>
      </c>
      <c r="M170" t="s">
        <v>2202</v>
      </c>
      <c r="N170" t="s">
        <v>1844</v>
      </c>
      <c r="O170" s="273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243" t="str">
        <f>_xlfn.IFNA(VLOOKUP(ETMRoutes[[#This Row],[RouteType]],RouteType[#Data],2,FALSE),"") &amp; ETMRoutes[[#This Row],[Depot]] &amp;  ":" &amp; ETMRoutes[[#This Row],[RouteNo]] &amp; ":" &amp; ETMRoutes[[#This Row],[StageCodes]]</f>
        <v>EV:MRG:180:PNJ-RPT-FRY-RBD-RSC-SPD-BGN-OLD-PMP-COR-DLP-BNS-BHM-KDM-MGS-MDO-PTK-FMD-FCL-PND-DVL-TPC-BSK-SBT-BRB-CDK-LTM-ANG-RAS-RDK-KOS-CPW-THN-BRX-TTN-CPL-TTN-PRN-VRN-SNL-ANL-RMD-NUV-MRG</v>
      </c>
      <c r="Q170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EV:MRG:180:MRG-NUV-RMD-ANL-SNL-VRN-PRN-TTN-CPL-TTN-BRX-THN-CPW-KOS-RDK-RAS-ANG-LTM-CDK-BRB-SBT-BSK-TPC-DVL-PND-FCL-FMD-PTK-MDO-MGS-KDM-BHM-BNS-DLP-COR-PMP-OLD-BGN-SPD-RSC-RBD-FRY-RPT-PNJ</v>
      </c>
      <c r="R170" s="243">
        <f>ETMRoutes[[#This Row],[RouteNo]]</f>
        <v>180</v>
      </c>
      <c r="S170" s="264" cm="1">
        <f t="array" ref="S170">SUMPRODUCT(  ( (ETMRoutes[StageCodes]=ETMRoutes[[#This Row],[StageCodes]])+0 )*1 )</f>
        <v>2</v>
      </c>
      <c r="T170" s="243" cm="1">
        <f t="array" ref="T170">SUMPRODUCT(  ( (ETMRoutes[ReverseStageCodes]=ETMRoutes[[#This Row],[StageCodes]])+0 )*1 )</f>
        <v>0</v>
      </c>
      <c r="U170" s="243" t="b" cm="1">
        <f t="array" ref="U170">AND(ETMRoutes[[#This Row],[StageCodes]]=ETMRoutes[[#This Row],[BaseStageCodes]], SUMPRODUCT( ( ($K$2:$K170=ETMRoutes[[#This Row],[StageCodes]])+0)*1) =1)</f>
        <v>1</v>
      </c>
      <c r="V170" s="273">
        <f>LEN(ETMRoutes[[#This Row],[StageCodes]])</f>
        <v>175</v>
      </c>
    </row>
    <row r="171" spans="1:22" hidden="1">
      <c r="A171" s="260" t="s">
        <v>1844</v>
      </c>
      <c r="B171" s="242">
        <v>182</v>
      </c>
      <c r="C171" s="264" t="str">
        <f>ETMRoutes[[#This Row],[Depot]] &amp; ETMRoutes[[#This Row],[RouteNo]]</f>
        <v>MRG182</v>
      </c>
      <c r="D171" s="243" t="str" cm="1">
        <f t="array" ref="D171">INDEX(ETMRoutes[Full ETM Route No], MATCH(1,(ETMRoutes[[#This Row],[BaseStageCodes]]=ETMRoutes[StageCodes])*1,0))</f>
        <v>MRG109</v>
      </c>
      <c r="E171" s="243" t="s">
        <v>4114</v>
      </c>
      <c r="F171" s="243" t="s">
        <v>5525</v>
      </c>
      <c r="G171" s="243"/>
      <c r="H171" s="243">
        <v>30</v>
      </c>
      <c r="I171" s="243" t="s">
        <v>4093</v>
      </c>
      <c r="J171" s="269" t="s">
        <v>3531</v>
      </c>
      <c r="K171" s="269" t="s">
        <v>3908</v>
      </c>
      <c r="L171" s="273" t="s">
        <v>3909</v>
      </c>
      <c r="M171" t="s">
        <v>1844</v>
      </c>
      <c r="N171" t="s">
        <v>3003</v>
      </c>
      <c r="O171" s="273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243" t="str">
        <f>_xlfn.IFNA(VLOOKUP(ETMRoutes[[#This Row],[RouteType]],RouteType[#Data],2,FALSE),"") &amp; ETMRoutes[[#This Row],[Depot]] &amp;  ":" &amp; ETMRoutes[[#This Row],[RouteNo]] &amp; ":" &amp; ETMRoutes[[#This Row],[StageCodes]]</f>
        <v>EVS:MRG:182:MRG-VSD</v>
      </c>
      <c r="Q171" s="243" t="str">
        <f>_xlfn.IFNA(VLOOKUP(ETMRoutes[[#This Row],[RouteType]],RouteType[#Data],2,FALSE),"") &amp; ETMRoutes[[#This Row],[Depot]] &amp; ":" &amp; ETMRoutes[[#This Row],[RouteNo]] &amp; ":" &amp; ETMRoutes[[#This Row],[ReverseStageCodes]]</f>
        <v>EVS:MRG:182:VSD-MRG</v>
      </c>
      <c r="R171" s="243">
        <f>ETMRoutes[[#This Row],[RouteNo]]</f>
        <v>182</v>
      </c>
      <c r="S171" s="264" cm="1">
        <f t="array" ref="S171">SUMPRODUCT(  ( (ETMRoutes[StageCodes]=ETMRoutes[[#This Row],[StageCodes]])+0 )*1 )</f>
        <v>2</v>
      </c>
      <c r="T171" s="243" cm="1">
        <f t="array" ref="T171">SUMPRODUCT(  ( (ETMRoutes[ReverseStageCodes]=ETMRoutes[[#This Row],[StageCodes]])+0 )*1 )</f>
        <v>2</v>
      </c>
      <c r="U171" s="243" t="b" cm="1">
        <f t="array" ref="U171">AND(ETMRoutes[[#This Row],[StageCodes]]=ETMRoutes[[#This Row],[BaseStageCodes]], SUMPRODUCT( ( ($K$2:$K171=ETMRoutes[[#This Row],[StageCodes]])+0)*1) =1)</f>
        <v>0</v>
      </c>
      <c r="V171" s="273">
        <f>LEN(ETMRoutes[[#This Row],[StageCodes]])</f>
        <v>7</v>
      </c>
    </row>
    <row r="172" spans="1:22" ht="174" hidden="1">
      <c r="A172" s="260" t="s">
        <v>1844</v>
      </c>
      <c r="B172" s="242">
        <v>183</v>
      </c>
      <c r="C172" s="264" t="str">
        <f>ETMRoutes[[#This Row],[Depot]] &amp; ETMRoutes[[#This Row],[RouteNo]]</f>
        <v>MRG183</v>
      </c>
      <c r="D172" s="243" t="str" cm="1">
        <f t="array" ref="D172">INDEX(ETMRoutes[Full ETM Route No], MATCH(1,(ETMRoutes[[#This Row],[BaseStageCodes]]=ETMRoutes[StageCodes])*1,0))</f>
        <v>MRG60</v>
      </c>
      <c r="E172" s="243" t="s">
        <v>4130</v>
      </c>
      <c r="F172" s="243" t="s">
        <v>7284</v>
      </c>
      <c r="G172" s="243"/>
      <c r="H172" s="243">
        <v>61</v>
      </c>
      <c r="I172" s="243" t="s">
        <v>3924</v>
      </c>
      <c r="J172" s="269" t="s">
        <v>3728</v>
      </c>
      <c r="K172" s="269" t="s">
        <v>3493</v>
      </c>
      <c r="L172" s="273" t="s">
        <v>3729</v>
      </c>
      <c r="M172" t="s">
        <v>1844</v>
      </c>
      <c r="N172" t="s">
        <v>2094</v>
      </c>
      <c r="O172" s="273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243" t="str">
        <f>_xlfn.IFNA(VLOOKUP(ETMRoutes[[#This Row],[RouteType]],RouteType[#Data],2,FALSE),"") &amp; ETMRoutes[[#This Row],[Depot]] &amp;  ":" &amp; ETMRoutes[[#This Row],[RouteNo]] &amp; ":" &amp; ETMRoutes[[#This Row],[StageCodes]]</f>
        <v>EV:MRG:183:MRG-MRK-PJF-APH-RVF-MEL-GNP-LPI-DNK-PBT-GDI-CTA-PRD-QPM-QCT-TMO-TNK-KAK-BSI-CUR-SJL-CCP-GPC-SGC-SGD-MAS-SGM-PGM-UGE-DSW-VLK-BAR-BHT-MLK-VLN-VLS-VDC-PRT-HNT-VCX-NTL</v>
      </c>
      <c r="Q172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EV:MRG:183:NTL-VCX-HNT-PRT-VDC-VLS-VLN-MLK-BHT-BAR-VLK-DSW-UGE-PGM-SGM-MAS-SGD-SGC-GPC-CCP-SJL-CUR-BSI-KAK-TNK-TMO-QCT-QPM-PRD-CTA-GDI-PBT-DNK-LPI-GNP-MEL-RVF-APH-PJF-MRK-MRG</v>
      </c>
      <c r="R172" s="243">
        <f>ETMRoutes[[#This Row],[RouteNo]]</f>
        <v>183</v>
      </c>
      <c r="S172" s="264" cm="1">
        <f t="array" ref="S172">SUMPRODUCT(  ( (ETMRoutes[StageCodes]=ETMRoutes[[#This Row],[StageCodes]])+0 )*1 )</f>
        <v>3</v>
      </c>
      <c r="T172" s="243" cm="1">
        <f t="array" ref="T172">SUMPRODUCT(  ( (ETMRoutes[ReverseStageCodes]=ETMRoutes[[#This Row],[StageCodes]])+0 )*1 )</f>
        <v>0</v>
      </c>
      <c r="U172" s="243" t="b" cm="1">
        <f t="array" ref="U172">AND(ETMRoutes[[#This Row],[StageCodes]]=ETMRoutes[[#This Row],[BaseStageCodes]], SUMPRODUCT( ( ($K$2:$K172=ETMRoutes[[#This Row],[StageCodes]])+0)*1) =1)</f>
        <v>0</v>
      </c>
      <c r="V172" s="273">
        <f>LEN(ETMRoutes[[#This Row],[StageCodes]])</f>
        <v>163</v>
      </c>
    </row>
    <row r="173" spans="1:22" ht="145" hidden="1">
      <c r="A173" s="260" t="s">
        <v>1844</v>
      </c>
      <c r="B173" s="242">
        <v>184</v>
      </c>
      <c r="C173" s="264" t="str">
        <f>ETMRoutes[[#This Row],[Depot]] &amp; ETMRoutes[[#This Row],[RouteNo]]</f>
        <v>MRG184</v>
      </c>
      <c r="D173" s="243" t="str" cm="1">
        <f t="array" ref="D173">INDEX(ETMRoutes[Full ETM Route No], MATCH(1,(ETMRoutes[[#This Row],[BaseStageCodes]]=ETMRoutes[StageCodes])*1,0))</f>
        <v>MRG59</v>
      </c>
      <c r="E173" s="243" t="s">
        <v>4131</v>
      </c>
      <c r="F173" s="243" t="s">
        <v>7283</v>
      </c>
      <c r="G173" s="243"/>
      <c r="H173" s="243">
        <v>50</v>
      </c>
      <c r="I173" s="243" t="s">
        <v>3924</v>
      </c>
      <c r="J173" s="269" t="s">
        <v>3724</v>
      </c>
      <c r="K173" s="269" t="s">
        <v>3725</v>
      </c>
      <c r="L173" s="273" t="s">
        <v>3726</v>
      </c>
      <c r="M173" t="s">
        <v>1844</v>
      </c>
      <c r="N173" t="s">
        <v>1941</v>
      </c>
      <c r="O173" s="273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243" t="str">
        <f>_xlfn.IFNA(VLOOKUP(ETMRoutes[[#This Row],[RouteType]],RouteType[#Data],2,FALSE),"") &amp; ETMRoutes[[#This Row],[Depot]] &amp;  ":" &amp; ETMRoutes[[#This Row],[RouteNo]] &amp; ":" &amp; ETMRoutes[[#This Row],[StageCodes]]</f>
        <v>EV:MRG:184:MRG-MRK-PJF-APH-RVF-MEL-GNP-LPI-DNK-PBT-GDI-CTA-PRD-QPM-QCT-TMO-TNK-KAK-BSI-CUR-SVD-DDE-GDN-GDM-PRU-BDL-BDP-SVG-KAR-VDN-SHG-ABD-CLM-MTD-NVW-MLM</v>
      </c>
      <c r="Q173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EV:MRG:184:MLM-NVW-MTD-CLM-ABD-SHG-VDN-KAR-SVG-BDP-BDL-PRU-GDM-GDN-DDE-SVD-CUR-BSI-KAK-TNK-TMO-QCT-QPM-PRD-CTA-GDI-PBT-DNK-LPI-GNP-MEL-RVF-APH-PJF-MRK-MRG</v>
      </c>
      <c r="R173" s="243">
        <f>ETMRoutes[[#This Row],[RouteNo]]</f>
        <v>184</v>
      </c>
      <c r="S173" s="264" cm="1">
        <f t="array" ref="S173">SUMPRODUCT(  ( (ETMRoutes[StageCodes]=ETMRoutes[[#This Row],[StageCodes]])+0 )*1 )</f>
        <v>2</v>
      </c>
      <c r="T173" s="243" cm="1">
        <f t="array" ref="T173">SUMPRODUCT(  ( (ETMRoutes[ReverseStageCodes]=ETMRoutes[[#This Row],[StageCodes]])+0 )*1 )</f>
        <v>0</v>
      </c>
      <c r="U173" s="243" t="b" cm="1">
        <f t="array" ref="U173">AND(ETMRoutes[[#This Row],[StageCodes]]=ETMRoutes[[#This Row],[BaseStageCodes]], SUMPRODUCT( ( ($K$2:$K173=ETMRoutes[[#This Row],[StageCodes]])+0)*1) =1)</f>
        <v>0</v>
      </c>
      <c r="V173" s="273">
        <f>LEN(ETMRoutes[[#This Row],[StageCodes]])</f>
        <v>143</v>
      </c>
    </row>
    <row r="174" spans="1:22" ht="29" hidden="1">
      <c r="A174" s="260" t="s">
        <v>1844</v>
      </c>
      <c r="B174" s="242">
        <v>185</v>
      </c>
      <c r="C174" s="264" t="str">
        <f>ETMRoutes[[#This Row],[Depot]] &amp; ETMRoutes[[#This Row],[RouteNo]]</f>
        <v>MRG185</v>
      </c>
      <c r="D174" s="243" t="str" cm="1">
        <f t="array" ref="D174">INDEX(ETMRoutes[Full ETM Route No], MATCH(1,(ETMRoutes[[#This Row],[BaseStageCodes]]=ETMRoutes[StageCodes])*1,0))</f>
        <v>MRG101</v>
      </c>
      <c r="E174" s="243" t="s">
        <v>4132</v>
      </c>
      <c r="F174" s="243" t="s">
        <v>7317</v>
      </c>
      <c r="G174" s="243"/>
      <c r="H174" s="243">
        <v>14</v>
      </c>
      <c r="I174" s="243" t="s">
        <v>3924</v>
      </c>
      <c r="J174" s="269" t="s">
        <v>3879</v>
      </c>
      <c r="K174" s="269" t="s">
        <v>3880</v>
      </c>
      <c r="L174" s="273" t="s">
        <v>3881</v>
      </c>
      <c r="M174" t="s">
        <v>1844</v>
      </c>
      <c r="N174" t="s">
        <v>937</v>
      </c>
      <c r="O174" s="273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243" t="str">
        <f>_xlfn.IFNA(VLOOKUP(ETMRoutes[[#This Row],[RouteType]],RouteType[#Data],2,FALSE),"") &amp; ETMRoutes[[#This Row],[Depot]] &amp;  ":" &amp; ETMRoutes[[#This Row],[RouteNo]] &amp; ":" &amp; ETMRoutes[[#This Row],[StageCodes]]</f>
        <v>EV:MRG:185:MRG-NUV-RMD-ANL-SNL-VRN-PRN-TTN-CPL</v>
      </c>
      <c r="Q174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EV:MRG:185:CPL-TTN-PRN-VRN-SNL-ANL-RMD-NUV-MRG</v>
      </c>
      <c r="R174" s="243">
        <f>ETMRoutes[[#This Row],[RouteNo]]</f>
        <v>185</v>
      </c>
      <c r="S174" s="264" cm="1">
        <f t="array" ref="S174">SUMPRODUCT(  ( (ETMRoutes[StageCodes]=ETMRoutes[[#This Row],[StageCodes]])+0 )*1 )</f>
        <v>2</v>
      </c>
      <c r="T174" s="243" cm="1">
        <f t="array" ref="T174">SUMPRODUCT(  ( (ETMRoutes[ReverseStageCodes]=ETMRoutes[[#This Row],[StageCodes]])+0 )*1 )</f>
        <v>0</v>
      </c>
      <c r="U174" s="243" t="b" cm="1">
        <f t="array" ref="U174">AND(ETMRoutes[[#This Row],[StageCodes]]=ETMRoutes[[#This Row],[BaseStageCodes]], SUMPRODUCT( ( ($K$2:$K174=ETMRoutes[[#This Row],[StageCodes]])+0)*1) =1)</f>
        <v>0</v>
      </c>
      <c r="V174" s="273">
        <f>LEN(ETMRoutes[[#This Row],[StageCodes]])</f>
        <v>35</v>
      </c>
    </row>
    <row r="175" spans="1:22" ht="43.5" hidden="1">
      <c r="A175" s="260" t="s">
        <v>1844</v>
      </c>
      <c r="B175" s="242">
        <v>186</v>
      </c>
      <c r="C175" s="264" t="str">
        <f>ETMRoutes[[#This Row],[Depot]] &amp; ETMRoutes[[#This Row],[RouteNo]]</f>
        <v>MRG186</v>
      </c>
      <c r="D175" s="243" t="str" cm="1">
        <f t="array" ref="D175">INDEX(ETMRoutes[Full ETM Route No], MATCH(1,(ETMRoutes[[#This Row],[BaseStageCodes]]=ETMRoutes[StageCodes])*1,0))</f>
        <v>MRG186</v>
      </c>
      <c r="E175" s="243" t="s">
        <v>4133</v>
      </c>
      <c r="F175" s="243" t="s">
        <v>7353</v>
      </c>
      <c r="G175" s="243"/>
      <c r="H175" s="243">
        <v>12</v>
      </c>
      <c r="I175" s="243" t="s">
        <v>3515</v>
      </c>
      <c r="J175" s="269" t="s">
        <v>4134</v>
      </c>
      <c r="K175" s="269" t="s">
        <v>4135</v>
      </c>
      <c r="L175" s="273" t="s">
        <v>4136</v>
      </c>
      <c r="M175" t="s">
        <v>1844</v>
      </c>
      <c r="N175" t="s">
        <v>1814</v>
      </c>
      <c r="O175" s="273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243" t="str">
        <f>_xlfn.IFNA(VLOOKUP(ETMRoutes[[#This Row],[RouteType]],RouteType[#Data],2,FALSE),"") &amp; ETMRoutes[[#This Row],[Depot]] &amp;  ":" &amp; ETMRoutes[[#This Row],[RouteNo]] &amp; ":" &amp; ETMRoutes[[#This Row],[StageCodes]]</f>
        <v>MRG:186:MRG-BBD-PJF-RVF-MGU-OPH-MDI-MNC</v>
      </c>
      <c r="Q175" s="243" t="str">
        <f>_xlfn.IFNA(VLOOKUP(ETMRoutes[[#This Row],[RouteType]],RouteType[#Data],2,FALSE),"") &amp; ETMRoutes[[#This Row],[Depot]] &amp; ":" &amp; ETMRoutes[[#This Row],[RouteNo]] &amp; ":" &amp; ETMRoutes[[#This Row],[ReverseStageCodes]]</f>
        <v>MRG:186:MNC-MDI-OPH-MGU-RVF-PJF-BBD-MRG</v>
      </c>
      <c r="R175" s="243">
        <f>ETMRoutes[[#This Row],[RouteNo]]</f>
        <v>186</v>
      </c>
      <c r="S175" s="264" cm="1">
        <f t="array" ref="S175">SUMPRODUCT(  ( (ETMRoutes[StageCodes]=ETMRoutes[[#This Row],[StageCodes]])+0 )*1 )</f>
        <v>1</v>
      </c>
      <c r="T175" s="243" cm="1">
        <f t="array" ref="T175">SUMPRODUCT(  ( (ETMRoutes[ReverseStageCodes]=ETMRoutes[[#This Row],[StageCodes]])+0 )*1 )</f>
        <v>0</v>
      </c>
      <c r="U175" s="243" t="b" cm="1">
        <f t="array" ref="U175">AND(ETMRoutes[[#This Row],[StageCodes]]=ETMRoutes[[#This Row],[BaseStageCodes]], SUMPRODUCT( ( ($K$2:$K175=ETMRoutes[[#This Row],[StageCodes]])+0)*1) =1)</f>
        <v>1</v>
      </c>
      <c r="V175" s="273">
        <f>LEN(ETMRoutes[[#This Row],[StageCodes]])</f>
        <v>31</v>
      </c>
    </row>
    <row r="176" spans="1:22" hidden="1">
      <c r="A176" s="260" t="s">
        <v>1844</v>
      </c>
      <c r="B176" s="242">
        <v>187</v>
      </c>
      <c r="C176" s="264" t="str">
        <f>ETMRoutes[[#This Row],[Depot]] &amp; ETMRoutes[[#This Row],[RouteNo]]</f>
        <v>MRG187</v>
      </c>
      <c r="D176" s="243" t="str" cm="1">
        <f t="array" ref="D176">INDEX(ETMRoutes[Full ETM Route No], MATCH(1,(ETMRoutes[[#This Row],[BaseStageCodes]]=ETMRoutes[StageCodes])*1,0))</f>
        <v>MRG187</v>
      </c>
      <c r="E176" s="243" t="s">
        <v>4137</v>
      </c>
      <c r="F176" s="243" t="s">
        <v>3560</v>
      </c>
      <c r="G176" s="243"/>
      <c r="H176" s="243">
        <v>52</v>
      </c>
      <c r="I176" s="243" t="s">
        <v>4093</v>
      </c>
      <c r="J176" s="269" t="s">
        <v>4138</v>
      </c>
      <c r="K176" s="269" t="s">
        <v>4139</v>
      </c>
      <c r="L176" s="273" t="s">
        <v>4140</v>
      </c>
      <c r="M176" t="s">
        <v>1002</v>
      </c>
      <c r="N176" t="s">
        <v>2202</v>
      </c>
      <c r="O176" s="273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243" t="str">
        <f>_xlfn.IFNA(VLOOKUP(ETMRoutes[[#This Row],[RouteType]],RouteType[#Data],2,FALSE),"") &amp; ETMRoutes[[#This Row],[Depot]] &amp;  ":" &amp; ETMRoutes[[#This Row],[RouteNo]] &amp; ":" &amp; ETMRoutes[[#This Row],[StageCodes]]</f>
        <v>EVS:MRG:187:CUR-MRG-PNJ</v>
      </c>
      <c r="Q176" s="243" t="str">
        <f>_xlfn.IFNA(VLOOKUP(ETMRoutes[[#This Row],[RouteType]],RouteType[#Data],2,FALSE),"") &amp; ETMRoutes[[#This Row],[Depot]] &amp; ":" &amp; ETMRoutes[[#This Row],[RouteNo]] &amp; ":" &amp; ETMRoutes[[#This Row],[ReverseStageCodes]]</f>
        <v>EVS:MRG:187:PNJ-MRG-CUR</v>
      </c>
      <c r="R176" s="243">
        <f>ETMRoutes[[#This Row],[RouteNo]]</f>
        <v>187</v>
      </c>
      <c r="S176" s="264" cm="1">
        <f t="array" ref="S176">SUMPRODUCT(  ( (ETMRoutes[StageCodes]=ETMRoutes[[#This Row],[StageCodes]])+0 )*1 )</f>
        <v>1</v>
      </c>
      <c r="T176" s="243" cm="1">
        <f t="array" ref="T176">SUMPRODUCT(  ( (ETMRoutes[ReverseStageCodes]=ETMRoutes[[#This Row],[StageCodes]])+0 )*1 )</f>
        <v>1</v>
      </c>
      <c r="U176" s="243" t="b" cm="1">
        <f t="array" ref="U176">AND(ETMRoutes[[#This Row],[StageCodes]]=ETMRoutes[[#This Row],[BaseStageCodes]], SUMPRODUCT( ( ($K$2:$K176=ETMRoutes[[#This Row],[StageCodes]])+0)*1) =1)</f>
        <v>1</v>
      </c>
      <c r="V176" s="273">
        <f>LEN(ETMRoutes[[#This Row],[StageCodes]])</f>
        <v>11</v>
      </c>
    </row>
    <row r="177" spans="1:22" ht="43.5" hidden="1">
      <c r="A177" s="261" t="s">
        <v>1844</v>
      </c>
      <c r="B177" s="244">
        <v>188</v>
      </c>
      <c r="C177" s="265" t="str">
        <f>ETMRoutes[[#This Row],[Depot]] &amp; ETMRoutes[[#This Row],[RouteNo]]</f>
        <v>MRG188</v>
      </c>
      <c r="D177" s="243" t="str" cm="1">
        <f t="array" ref="D177">INDEX(ETMRoutes[Full ETM Route No], MATCH(1,(ETMRoutes[[#This Row],[BaseStageCodes]]=ETMRoutes[StageCodes])*1,0))</f>
        <v>MRG188</v>
      </c>
      <c r="E177" s="245" t="s">
        <v>4132</v>
      </c>
      <c r="F177" s="245" t="s">
        <v>7317</v>
      </c>
      <c r="G177" s="245"/>
      <c r="H177" s="245">
        <v>22</v>
      </c>
      <c r="I177" s="245" t="s">
        <v>3924</v>
      </c>
      <c r="J177" s="269" t="s">
        <v>4141</v>
      </c>
      <c r="K177" s="269" t="s">
        <v>4142</v>
      </c>
      <c r="L177" s="273" t="s">
        <v>4143</v>
      </c>
      <c r="M177" t="s">
        <v>1844</v>
      </c>
      <c r="N177" t="s">
        <v>937</v>
      </c>
      <c r="O177" s="273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245" t="str">
        <f>_xlfn.IFNA(VLOOKUP(ETMRoutes[[#This Row],[RouteType]],RouteType[#Data],2,FALSE),"") &amp; ETMRoutes[[#This Row],[Depot]] &amp;  ":" &amp; ETMRoutes[[#This Row],[RouteNo]] &amp; ":" &amp; ETMRoutes[[#This Row],[StageCodes]]</f>
        <v>EV:MRG:188:MRG-NUV-RMD-ANL-SNL-VRN-PRN-CRT-FZT-BRX-TTN-CPL</v>
      </c>
      <c r="Q177" s="245" t="str">
        <f>_xlfn.IFNA(VLOOKUP(ETMRoutes[[#This Row],[RouteType]],RouteType[#Data],2,FALSE),"") &amp; ETMRoutes[[#This Row],[Depot]] &amp; ":" &amp; ETMRoutes[[#This Row],[RouteNo]] &amp; ":" &amp; ETMRoutes[[#This Row],[ReverseStageCodes]]</f>
        <v>EV:MRG:188:CPL-TTN-BRX-FZT-CRT-PRN-VRN-SNL-ANL-RMD-NUV-MRG</v>
      </c>
      <c r="R177" s="245">
        <f>ETMRoutes[[#This Row],[RouteNo]]</f>
        <v>188</v>
      </c>
      <c r="S177" s="265" cm="1">
        <f t="array" ref="S177">SUMPRODUCT(  ( (ETMRoutes[StageCodes]=ETMRoutes[[#This Row],[StageCodes]])+0 )*1 )</f>
        <v>1</v>
      </c>
      <c r="T177" s="243" cm="1">
        <f t="array" ref="T177">SUMPRODUCT(  ( (ETMRoutes[ReverseStageCodes]=ETMRoutes[[#This Row],[StageCodes]])+0 )*1 )</f>
        <v>0</v>
      </c>
      <c r="U177" s="243" t="b" cm="1">
        <f t="array" ref="U177">AND(ETMRoutes[[#This Row],[StageCodes]]=ETMRoutes[[#This Row],[BaseStageCodes]], SUMPRODUCT( ( ($K$2:$K177=ETMRoutes[[#This Row],[StageCodes]])+0)*1) =1)</f>
        <v>1</v>
      </c>
      <c r="V177" s="273">
        <f>LEN(ETMRoutes[[#This Row],[StageCodes]])</f>
        <v>47</v>
      </c>
    </row>
    <row r="178" spans="1:22" ht="217.5" hidden="1">
      <c r="A178" s="260" t="s">
        <v>1844</v>
      </c>
      <c r="B178" s="242">
        <v>189</v>
      </c>
      <c r="C178" s="264" t="str">
        <f>ETMRoutes[[#This Row],[Depot]] &amp; ETMRoutes[[#This Row],[RouteNo]]</f>
        <v>MRG189</v>
      </c>
      <c r="D178" s="243" t="str" cm="1">
        <f t="array" ref="D178">INDEX(ETMRoutes[Full ETM Route No], MATCH(1,(ETMRoutes[[#This Row],[BaseStageCodes]]=ETMRoutes[StageCodes])*1,0))</f>
        <v>MRG189</v>
      </c>
      <c r="E178" s="243" t="s">
        <v>4144</v>
      </c>
      <c r="F178" s="243" t="s">
        <v>7354</v>
      </c>
      <c r="G178" s="243"/>
      <c r="H178" s="243">
        <v>82</v>
      </c>
      <c r="I178" s="243" t="s">
        <v>3924</v>
      </c>
      <c r="J178" s="269" t="s">
        <v>4145</v>
      </c>
      <c r="K178" s="269" t="s">
        <v>4146</v>
      </c>
      <c r="L178" s="273" t="s">
        <v>4147</v>
      </c>
      <c r="M178" t="s">
        <v>1844</v>
      </c>
      <c r="N178" t="s">
        <v>2252</v>
      </c>
      <c r="O178" s="273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243" t="str">
        <f>_xlfn.IFNA(VLOOKUP(ETMRoutes[[#This Row],[RouteType]],RouteType[#Data],2,FALSE),"") &amp; ETMRoutes[[#This Row],[Depot]] &amp;  ":" &amp; ETMRoutes[[#This Row],[RouteNo]] &amp; ":" &amp; ETMRoutes[[#This Row],[StageCodes]]</f>
        <v>EV:MRG:189:MRG-NUV-RMD-ANL-SNL-VRN-PRN-TTN-CPL-TTN-BRX-FZT-CRT-AGS-PLR-GVL-SRD-BWS-GMC-STX-PNJ-SAI-TBD-GUL-COP-PWK-PRV-GRO-GPK-GOC-MPS-MCT-DLR-PED-KWD-CHB-BNN-CVL-MKJ-DHG-KLN-OBG-WLP-WCL-MLP-PDN-NBG-SBG-PKD-RBG-UGV-TBS-TRS-DSK-PTR</v>
      </c>
      <c r="Q178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EV:MRG:189:PTR-DSK-TRS-TBS-UGV-RBG-PKD-SBG-NBG-PDN-MLP-WCL-WLP-OBG-KLN-DHG-MKJ-CVL-BNN-CHB-KWD-PED-DLR-MCT-MPS-GOC-GPK-GRO-PRV-PWK-COP-GUL-TBD-SAI-PNJ-STX-GMC-BWS-SRD-GVL-PLR-AGS-CRT-FZT-BRX-TTN-CPL-TTN-PRN-VRN-SNL-ANL-RMD-NUV-MRG</v>
      </c>
      <c r="R178" s="243">
        <f>ETMRoutes[[#This Row],[RouteNo]]</f>
        <v>189</v>
      </c>
      <c r="S178" s="264" cm="1">
        <f t="array" ref="S178">SUMPRODUCT(  ( (ETMRoutes[StageCodes]=ETMRoutes[[#This Row],[StageCodes]])+0 )*1 )</f>
        <v>1</v>
      </c>
      <c r="T178" s="243" cm="1">
        <f t="array" ref="T178">SUMPRODUCT(  ( (ETMRoutes[ReverseStageCodes]=ETMRoutes[[#This Row],[StageCodes]])+0 )*1 )</f>
        <v>0</v>
      </c>
      <c r="U178" s="243" t="b" cm="1">
        <f t="array" ref="U178">AND(ETMRoutes[[#This Row],[StageCodes]]=ETMRoutes[[#This Row],[BaseStageCodes]], SUMPRODUCT( ( ($K$2:$K178=ETMRoutes[[#This Row],[StageCodes]])+0)*1) =1)</f>
        <v>1</v>
      </c>
      <c r="V178" s="273">
        <f>LEN(ETMRoutes[[#This Row],[StageCodes]])</f>
        <v>219</v>
      </c>
    </row>
    <row r="179" spans="1:22" hidden="1">
      <c r="A179" s="260" t="s">
        <v>1844</v>
      </c>
      <c r="B179" s="242">
        <v>190</v>
      </c>
      <c r="C179" s="264" t="str">
        <f>ETMRoutes[[#This Row],[Depot]] &amp; ETMRoutes[[#This Row],[RouteNo]]</f>
        <v>MRG190</v>
      </c>
      <c r="D179" s="243" t="str" cm="1">
        <f t="array" ref="D179">INDEX(ETMRoutes[Full ETM Route No], MATCH(1,(ETMRoutes[[#This Row],[BaseStageCodes]]=ETMRoutes[StageCodes])*1,0))</f>
        <v>MRG190</v>
      </c>
      <c r="E179" s="243" t="s">
        <v>3950</v>
      </c>
      <c r="F179" s="243" t="s">
        <v>7329</v>
      </c>
      <c r="G179" s="243"/>
      <c r="H179" s="243">
        <v>75</v>
      </c>
      <c r="I179" s="243" t="s">
        <v>3959</v>
      </c>
      <c r="J179" s="269" t="s">
        <v>3950</v>
      </c>
      <c r="K179" s="269" t="s">
        <v>4148</v>
      </c>
      <c r="L179" s="273" t="s">
        <v>4149</v>
      </c>
      <c r="M179" t="s">
        <v>1844</v>
      </c>
      <c r="N179" t="s">
        <v>1553</v>
      </c>
      <c r="O179" s="273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243" t="str">
        <f>_xlfn.IFNA(VLOOKUP(ETMRoutes[[#This Row],[RouteType]],RouteType[#Data],2,FALSE),"") &amp; ETMRoutes[[#This Row],[Depot]] &amp;  ":" &amp; ETMRoutes[[#This Row],[RouteNo]] &amp; ":" &amp; ETMRoutes[[#This Row],[StageCodes]]</f>
        <v>MRG:190:MRG-KRW</v>
      </c>
      <c r="Q179" s="243" t="str">
        <f>_xlfn.IFNA(VLOOKUP(ETMRoutes[[#This Row],[RouteType]],RouteType[#Data],2,FALSE),"") &amp; ETMRoutes[[#This Row],[Depot]] &amp; ":" &amp; ETMRoutes[[#This Row],[RouteNo]] &amp; ":" &amp; ETMRoutes[[#This Row],[ReverseStageCodes]]</f>
        <v>MRG:190:KRW-MRG</v>
      </c>
      <c r="R179" s="243">
        <f>ETMRoutes[[#This Row],[RouteNo]]</f>
        <v>190</v>
      </c>
      <c r="S179" s="264" cm="1">
        <f t="array" ref="S179">SUMPRODUCT(  ( (ETMRoutes[StageCodes]=ETMRoutes[[#This Row],[StageCodes]])+0 )*1 )</f>
        <v>1</v>
      </c>
      <c r="T179" s="243" cm="1">
        <f t="array" ref="T179">SUMPRODUCT(  ( (ETMRoutes[ReverseStageCodes]=ETMRoutes[[#This Row],[StageCodes]])+0 )*1 )</f>
        <v>0</v>
      </c>
      <c r="U179" s="243" t="b" cm="1">
        <f t="array" ref="U179">AND(ETMRoutes[[#This Row],[StageCodes]]=ETMRoutes[[#This Row],[BaseStageCodes]], SUMPRODUCT( ( ($K$2:$K179=ETMRoutes[[#This Row],[StageCodes]])+0)*1) =1)</f>
        <v>1</v>
      </c>
      <c r="V179" s="273">
        <f>LEN(ETMRoutes[[#This Row],[StageCodes]])</f>
        <v>7</v>
      </c>
    </row>
    <row r="180" spans="1:22" ht="130.5" hidden="1">
      <c r="A180" s="260" t="s">
        <v>1844</v>
      </c>
      <c r="B180" s="242">
        <v>191</v>
      </c>
      <c r="C180" s="264" t="str">
        <f>ETMRoutes[[#This Row],[Depot]] &amp; ETMRoutes[[#This Row],[RouteNo]]</f>
        <v>MRG191</v>
      </c>
      <c r="D180" s="243" t="str" cm="1">
        <f t="array" ref="D180">INDEX(ETMRoutes[Full ETM Route No], MATCH(1,(ETMRoutes[[#This Row],[BaseStageCodes]]=ETMRoutes[StageCodes])*1,0))</f>
        <v>MRG191</v>
      </c>
      <c r="E180" s="243" t="s">
        <v>4150</v>
      </c>
      <c r="F180" s="243" t="s">
        <v>7324</v>
      </c>
      <c r="G180" s="243"/>
      <c r="H180" s="243">
        <v>44</v>
      </c>
      <c r="I180" s="243" t="s">
        <v>3515</v>
      </c>
      <c r="J180" s="269" t="s">
        <v>4151</v>
      </c>
      <c r="K180" s="269" t="s">
        <v>4152</v>
      </c>
      <c r="L180" s="273" t="s">
        <v>4153</v>
      </c>
      <c r="M180" t="s">
        <v>2202</v>
      </c>
      <c r="N180" t="s">
        <v>2992</v>
      </c>
      <c r="O180" s="273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243" t="str">
        <f>_xlfn.IFNA(VLOOKUP(ETMRoutes[[#This Row],[RouteType]],RouteType[#Data],2,FALSE),"") &amp; ETMRoutes[[#This Row],[Depot]] &amp;  ":" &amp; ETMRoutes[[#This Row],[RouteNo]] &amp; ":" &amp; ETMRoutes[[#This Row],[StageCodes]]</f>
        <v>MRG:191:PNJ-RPT-FRY-RBD-RSC-SPD-BGN-OLD-PMP-COR-DLP-BNS-TBG-TVR-MRC-KDL-AMN-SEZ-NGV-NVY-KDN-GTN-SKL-SHB-HRV-PNG-PUD-HND-HVD-SLI-BUI-KMN-RGT-NGV-VLP</v>
      </c>
      <c r="Q180" s="243" t="str">
        <f>_xlfn.IFNA(VLOOKUP(ETMRoutes[[#This Row],[RouteType]],RouteType[#Data],2,FALSE),"") &amp; ETMRoutes[[#This Row],[Depot]] &amp; ":" &amp; ETMRoutes[[#This Row],[RouteNo]] &amp; ":" &amp; ETMRoutes[[#This Row],[ReverseStageCodes]]</f>
        <v>MRG:191:VLP-NGV-RGT-KMN-BUI-SLI-HVD-HND-PUD-PNG-HRV-SHB-SKL-GTN-KDN-NVY-NGV-SEZ-AMN-KDL-MRC-TVR-TBG-BNS-DLP-COR-PMP-OLD-BGN-SPD-RSC-RBD-FRY-RPT-PNJ</v>
      </c>
      <c r="R180" s="243">
        <f>ETMRoutes[[#This Row],[RouteNo]]</f>
        <v>191</v>
      </c>
      <c r="S180" s="264" cm="1">
        <f t="array" ref="S180">SUMPRODUCT(  ( (ETMRoutes[StageCodes]=ETMRoutes[[#This Row],[StageCodes]])+0 )*1 )</f>
        <v>1</v>
      </c>
      <c r="T180" s="243" cm="1">
        <f t="array" ref="T180">SUMPRODUCT(  ( (ETMRoutes[ReverseStageCodes]=ETMRoutes[[#This Row],[StageCodes]])+0 )*1 )</f>
        <v>0</v>
      </c>
      <c r="U180" s="243" t="b" cm="1">
        <f t="array" ref="U180">AND(ETMRoutes[[#This Row],[StageCodes]]=ETMRoutes[[#This Row],[BaseStageCodes]], SUMPRODUCT( ( ($K$2:$K180=ETMRoutes[[#This Row],[StageCodes]])+0)*1) =1)</f>
        <v>1</v>
      </c>
      <c r="V180" s="273">
        <f>LEN(ETMRoutes[[#This Row],[StageCodes]])</f>
        <v>139</v>
      </c>
    </row>
    <row r="181" spans="1:22" ht="116" hidden="1">
      <c r="A181" s="260" t="s">
        <v>1844</v>
      </c>
      <c r="B181" s="242">
        <v>192</v>
      </c>
      <c r="C181" s="264" t="str">
        <f>ETMRoutes[[#This Row],[Depot]] &amp; ETMRoutes[[#This Row],[RouteNo]]</f>
        <v>MRG192</v>
      </c>
      <c r="D181" s="243" t="str" cm="1">
        <f t="array" ref="D181">INDEX(ETMRoutes[Full ETM Route No], MATCH(1,(ETMRoutes[[#This Row],[BaseStageCodes]]=ETMRoutes[StageCodes])*1,0))</f>
        <v>MRG179</v>
      </c>
      <c r="E181" s="243" t="s">
        <v>4154</v>
      </c>
      <c r="F181" s="243" t="s">
        <v>7352</v>
      </c>
      <c r="G181" s="243"/>
      <c r="H181" s="243">
        <v>48</v>
      </c>
      <c r="I181" s="243" t="s">
        <v>3515</v>
      </c>
      <c r="J181" s="269" t="s">
        <v>4155</v>
      </c>
      <c r="K181" s="269" t="s">
        <v>4124</v>
      </c>
      <c r="L181" s="273" t="s">
        <v>4125</v>
      </c>
      <c r="M181" t="s">
        <v>3003</v>
      </c>
      <c r="N181" t="s">
        <v>2654</v>
      </c>
      <c r="O181" s="273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243" t="str">
        <f>_xlfn.IFNA(VLOOKUP(ETMRoutes[[#This Row],[RouteType]],RouteType[#Data],2,FALSE),"") &amp; ETMRoutes[[#This Row],[Depot]] &amp;  ":" &amp; ETMRoutes[[#This Row],[RouteNo]] &amp; ":" &amp; ETMRoutes[[#This Row],[StageCodes]]</f>
        <v>MRG:192:VSD-SPY-VDM-CHC-VDY-AIR-DBM-MEL-BRL-ZAR-ZAN-UPN-MTS-KMN-TTN-PRN-VRN-LTM-CDK-BRB-SBT-BSK-TPC-DVL-PND-DVL-TPC-BSK-SBT-BRB-TVL-VAZ-SRA</v>
      </c>
      <c r="Q181" s="243" t="str">
        <f>_xlfn.IFNA(VLOOKUP(ETMRoutes[[#This Row],[RouteType]],RouteType[#Data],2,FALSE),"") &amp; ETMRoutes[[#This Row],[Depot]] &amp; ":" &amp; ETMRoutes[[#This Row],[RouteNo]] &amp; ":" &amp; ETMRoutes[[#This Row],[ReverseStageCodes]]</f>
        <v>MRG:192:SRA-VAZ-TVL-BRB-SBT-BSK-TPC-DVL-PND-DVL-TPC-BSK-SBT-BRB-CDK-LTM-VRN-PRN-TTN-KMN-MTS-UPN-ZAN-ZAR-BRL-MEL-DBM-AIR-VDY-CHC-VDM-SPY-VSD</v>
      </c>
      <c r="R181" s="243">
        <f>ETMRoutes[[#This Row],[RouteNo]]</f>
        <v>192</v>
      </c>
      <c r="S181" s="264" cm="1">
        <f t="array" ref="S181">SUMPRODUCT(  ( (ETMRoutes[StageCodes]=ETMRoutes[[#This Row],[StageCodes]])+0 )*1 )</f>
        <v>2</v>
      </c>
      <c r="T181" s="243" cm="1">
        <f t="array" ref="T181">SUMPRODUCT(  ( (ETMRoutes[ReverseStageCodes]=ETMRoutes[[#This Row],[StageCodes]])+0 )*1 )</f>
        <v>0</v>
      </c>
      <c r="U181" s="243" t="b" cm="1">
        <f t="array" ref="U181">AND(ETMRoutes[[#This Row],[StageCodes]]=ETMRoutes[[#This Row],[BaseStageCodes]], SUMPRODUCT( ( ($K$2:$K181=ETMRoutes[[#This Row],[StageCodes]])+0)*1) =1)</f>
        <v>0</v>
      </c>
      <c r="V181" s="273">
        <f>LEN(ETMRoutes[[#This Row],[StageCodes]])</f>
        <v>131</v>
      </c>
    </row>
    <row r="182" spans="1:22" hidden="1">
      <c r="A182" s="260" t="s">
        <v>1844</v>
      </c>
      <c r="B182" s="242">
        <v>193</v>
      </c>
      <c r="C182" s="264" t="str">
        <f>ETMRoutes[[#This Row],[Depot]] &amp; ETMRoutes[[#This Row],[RouteNo]]</f>
        <v>MRG193</v>
      </c>
      <c r="D182" s="243" t="str" cm="1">
        <f t="array" ref="D182">INDEX(ETMRoutes[Full ETM Route No], MATCH(1,(ETMRoutes[[#This Row],[BaseStageCodes]]=ETMRoutes[StageCodes])*1,0))</f>
        <v>MRG193</v>
      </c>
      <c r="E182" s="243" t="s">
        <v>4156</v>
      </c>
      <c r="F182" s="243" t="s">
        <v>7355</v>
      </c>
      <c r="G182" s="243"/>
      <c r="H182" s="243">
        <v>36</v>
      </c>
      <c r="I182" s="243" t="s">
        <v>3905</v>
      </c>
      <c r="J182" s="269" t="s">
        <v>4156</v>
      </c>
      <c r="K182" s="269" t="s">
        <v>4157</v>
      </c>
      <c r="L182" s="273" t="s">
        <v>4158</v>
      </c>
      <c r="M182" t="s">
        <v>1844</v>
      </c>
      <c r="N182" t="s">
        <v>2140</v>
      </c>
      <c r="O182" s="273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243" t="str">
        <f>_xlfn.IFNA(VLOOKUP(ETMRoutes[[#This Row],[RouteType]],RouteType[#Data],2,FALSE),"") &amp; ETMRoutes[[#This Row],[Depot]] &amp;  ":" &amp; ETMRoutes[[#This Row],[RouteNo]] &amp; ":" &amp; ETMRoutes[[#This Row],[StageCodes]]</f>
        <v>S:MRG:193:MRG-OLD</v>
      </c>
      <c r="Q182" s="243" t="str">
        <f>_xlfn.IFNA(VLOOKUP(ETMRoutes[[#This Row],[RouteType]],RouteType[#Data],2,FALSE),"") &amp; ETMRoutes[[#This Row],[Depot]] &amp; ":" &amp; ETMRoutes[[#This Row],[RouteNo]] &amp; ":" &amp; ETMRoutes[[#This Row],[ReverseStageCodes]]</f>
        <v>S:MRG:193:OLD-MRG</v>
      </c>
      <c r="R182" s="243">
        <f>ETMRoutes[[#This Row],[RouteNo]]</f>
        <v>193</v>
      </c>
      <c r="S182" s="264" cm="1">
        <f t="array" ref="S182">SUMPRODUCT(  ( (ETMRoutes[StageCodes]=ETMRoutes[[#This Row],[StageCodes]])+0 )*1 )</f>
        <v>1</v>
      </c>
      <c r="T182" s="243" cm="1">
        <f t="array" ref="T182">SUMPRODUCT(  ( (ETMRoutes[ReverseStageCodes]=ETMRoutes[[#This Row],[StageCodes]])+0 )*1 )</f>
        <v>0</v>
      </c>
      <c r="U182" s="243" t="b" cm="1">
        <f t="array" ref="U182">AND(ETMRoutes[[#This Row],[StageCodes]]=ETMRoutes[[#This Row],[BaseStageCodes]], SUMPRODUCT( ( ($K$2:$K182=ETMRoutes[[#This Row],[StageCodes]])+0)*1) =1)</f>
        <v>1</v>
      </c>
      <c r="V182" s="273">
        <f>LEN(ETMRoutes[[#This Row],[StageCodes]])</f>
        <v>7</v>
      </c>
    </row>
    <row r="183" spans="1:22" ht="29" hidden="1">
      <c r="A183" s="260" t="s">
        <v>1844</v>
      </c>
      <c r="B183" s="242">
        <v>194</v>
      </c>
      <c r="C183" s="264" t="str">
        <f>ETMRoutes[[#This Row],[Depot]] &amp; ETMRoutes[[#This Row],[RouteNo]]</f>
        <v>MRG194</v>
      </c>
      <c r="D183" s="243" t="str" cm="1">
        <f t="array" ref="D183">INDEX(ETMRoutes[Full ETM Route No], MATCH(1,(ETMRoutes[[#This Row],[BaseStageCodes]]=ETMRoutes[StageCodes])*1,0))</f>
        <v>MRG194</v>
      </c>
      <c r="E183" s="243" t="s">
        <v>4159</v>
      </c>
      <c r="F183" s="243" t="s">
        <v>7356</v>
      </c>
      <c r="G183" s="243"/>
      <c r="H183" s="243">
        <v>69</v>
      </c>
      <c r="I183" s="243" t="s">
        <v>4160</v>
      </c>
      <c r="J183" s="269" t="s">
        <v>4161</v>
      </c>
      <c r="K183" s="269" t="s">
        <v>4162</v>
      </c>
      <c r="L183" s="273" t="s">
        <v>4163</v>
      </c>
      <c r="M183" t="s">
        <v>953</v>
      </c>
      <c r="N183" t="s">
        <v>3207</v>
      </c>
      <c r="O183" s="273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243" t="str">
        <f>_xlfn.IFNA(VLOOKUP(ETMRoutes[[#This Row],[RouteType]],RouteType[#Data],2,FALSE),"") &amp; ETMRoutes[[#This Row],[Depot]] &amp;  ":" &amp; ETMRoutes[[#This Row],[RouteNo]] &amp; ":" &amp; ETMRoutes[[#This Row],[StageCodes]]</f>
        <v>EV:MRG:194:CVA-MRG-PNJ-MPS-GOX</v>
      </c>
      <c r="Q183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EV:MRG:194:GOX-MPS-PNJ-MRG-CVA</v>
      </c>
      <c r="R183" s="243">
        <f>ETMRoutes[[#This Row],[RouteNo]]</f>
        <v>194</v>
      </c>
      <c r="S183" s="264" cm="1">
        <f t="array" ref="S183">SUMPRODUCT(  ( (ETMRoutes[StageCodes]=ETMRoutes[[#This Row],[StageCodes]])+0 )*1 )</f>
        <v>3</v>
      </c>
      <c r="T183" s="243" cm="1">
        <f t="array" ref="T183">SUMPRODUCT(  ( (ETMRoutes[ReverseStageCodes]=ETMRoutes[[#This Row],[StageCodes]])+0 )*1 )</f>
        <v>0</v>
      </c>
      <c r="U183" s="243" t="b" cm="1">
        <f t="array" ref="U183">AND(ETMRoutes[[#This Row],[StageCodes]]=ETMRoutes[[#This Row],[BaseStageCodes]], SUMPRODUCT( ( ($K$2:$K183=ETMRoutes[[#This Row],[StageCodes]])+0)*1) =1)</f>
        <v>1</v>
      </c>
      <c r="V183" s="273">
        <f>LEN(ETMRoutes[[#This Row],[StageCodes]])</f>
        <v>19</v>
      </c>
    </row>
    <row r="184" spans="1:22" ht="29" hidden="1">
      <c r="A184" s="260" t="s">
        <v>1844</v>
      </c>
      <c r="B184" s="242">
        <v>195</v>
      </c>
      <c r="C184" s="264" t="str">
        <f>ETMRoutes[[#This Row],[Depot]] &amp; ETMRoutes[[#This Row],[RouteNo]]</f>
        <v>MRG195</v>
      </c>
      <c r="D184" s="243" t="str" cm="1">
        <f t="array" ref="D184">INDEX(ETMRoutes[Full ETM Route No], MATCH(1,(ETMRoutes[[#This Row],[BaseStageCodes]]=ETMRoutes[StageCodes])*1,0))</f>
        <v>MRG195</v>
      </c>
      <c r="E184" s="243" t="s">
        <v>4164</v>
      </c>
      <c r="F184" s="243" t="s">
        <v>7357</v>
      </c>
      <c r="G184" s="243"/>
      <c r="H184" s="243">
        <v>33</v>
      </c>
      <c r="I184" s="243" t="s">
        <v>4160</v>
      </c>
      <c r="J184" s="269" t="s">
        <v>4165</v>
      </c>
      <c r="K184" s="269" t="s">
        <v>4166</v>
      </c>
      <c r="L184" s="273" t="s">
        <v>4167</v>
      </c>
      <c r="M184" t="s">
        <v>2678</v>
      </c>
      <c r="N184" t="s">
        <v>3207</v>
      </c>
      <c r="O184" s="273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243" t="str">
        <f>_xlfn.IFNA(VLOOKUP(ETMRoutes[[#This Row],[RouteType]],RouteType[#Data],2,FALSE),"") &amp; ETMRoutes[[#This Row],[Depot]] &amp;  ":" &amp; ETMRoutes[[#This Row],[RouteNo]] &amp; ":" &amp; ETMRoutes[[#This Row],[StageCodes]]</f>
        <v>EV:MRG:195:SNQ-CDO-CLG-MPS-GOX</v>
      </c>
      <c r="Q184" s="243" t="str">
        <f>_xlfn.IFNA(VLOOKUP(ETMRoutes[[#This Row],[RouteType]],RouteType[#Data],2,FALSE),"") &amp; ETMRoutes[[#This Row],[Depot]] &amp; ":" &amp; ETMRoutes[[#This Row],[RouteNo]] &amp; ":" &amp; ETMRoutes[[#This Row],[ReverseStageCodes]]</f>
        <v>EV:MRG:195:GOX-MPS-CLG-CDO-SNQ</v>
      </c>
      <c r="R184" s="243">
        <f>ETMRoutes[[#This Row],[RouteNo]]</f>
        <v>195</v>
      </c>
      <c r="S184" s="264" cm="1">
        <f t="array" ref="S184">SUMPRODUCT(  ( (ETMRoutes[StageCodes]=ETMRoutes[[#This Row],[StageCodes]])+0 )*1 )</f>
        <v>3</v>
      </c>
      <c r="T184" s="243" cm="1">
        <f t="array" ref="T184">SUMPRODUCT(  ( (ETMRoutes[ReverseStageCodes]=ETMRoutes[[#This Row],[StageCodes]])+0 )*1 )</f>
        <v>0</v>
      </c>
      <c r="U184" s="243" t="b" cm="1">
        <f t="array" ref="U184">AND(ETMRoutes[[#This Row],[StageCodes]]=ETMRoutes[[#This Row],[BaseStageCodes]], SUMPRODUCT( ( ($K$2:$K184=ETMRoutes[[#This Row],[StageCodes]])+0)*1) =1)</f>
        <v>1</v>
      </c>
      <c r="V184" s="273">
        <f>LEN(ETMRoutes[[#This Row],[StageCodes]])</f>
        <v>19</v>
      </c>
    </row>
    <row r="185" spans="1:22" ht="72.5" hidden="1">
      <c r="A185" s="261" t="s">
        <v>1844</v>
      </c>
      <c r="B185" s="244">
        <v>196</v>
      </c>
      <c r="C185" s="265" t="str">
        <f>ETMRoutes[[#This Row],[Depot]] &amp; ETMRoutes[[#This Row],[RouteNo]]</f>
        <v>MRG196</v>
      </c>
      <c r="D185" s="243" t="str" cm="1">
        <f t="array" ref="D185">INDEX(ETMRoutes[Full ETM Route No], MATCH(1,(ETMRoutes[[#This Row],[BaseStageCodes]]=ETMRoutes[StageCodes])*1,0))</f>
        <v>MRG196</v>
      </c>
      <c r="E185" s="245" t="s">
        <v>4168</v>
      </c>
      <c r="F185" s="245" t="s">
        <v>7358</v>
      </c>
      <c r="G185" s="245"/>
      <c r="H185" s="245">
        <v>41</v>
      </c>
      <c r="I185" s="245" t="s">
        <v>3946</v>
      </c>
      <c r="J185" s="269" t="s">
        <v>4169</v>
      </c>
      <c r="K185" s="269" t="s">
        <v>4170</v>
      </c>
      <c r="L185" s="273" t="s">
        <v>4171</v>
      </c>
      <c r="M185" t="s">
        <v>2404</v>
      </c>
      <c r="N185" t="s">
        <v>1553</v>
      </c>
      <c r="O185" s="273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245" t="str">
        <f>_xlfn.IFNA(VLOOKUP(ETMRoutes[[#This Row],[RouteType]],RouteType[#Data],2,FALSE),"") &amp; ETMRoutes[[#This Row],[Depot]] &amp;  ":" &amp; ETMRoutes[[#This Row],[RouteNo]] &amp; ":" &amp; ETMRoutes[[#This Row],[StageCodes]]</f>
        <v>MRG:196:RJB-PSL-CNC-SRI-MKD-BPL-AFD-PTG-PMT-PGN-KRY-MXN-DPT-LOL-XLM-PBR-MZL-SDG-KRW</v>
      </c>
      <c r="Q185" s="245" t="str">
        <f>_xlfn.IFNA(VLOOKUP(ETMRoutes[[#This Row],[RouteType]],RouteType[#Data],2,FALSE),"") &amp; ETMRoutes[[#This Row],[Depot]] &amp; ":" &amp; ETMRoutes[[#This Row],[RouteNo]] &amp; ":" &amp; ETMRoutes[[#This Row],[ReverseStageCodes]]</f>
        <v>MRG:196:KRW-SDG-MZL-PBR-XLM-LOL-DPT-MXN-KRY-PGN-PMT-PTG-AFD-BPL-MKD-SRI-CNC-PSL-RJB</v>
      </c>
      <c r="R185" s="245">
        <f>ETMRoutes[[#This Row],[RouteNo]]</f>
        <v>196</v>
      </c>
      <c r="S185" s="265" cm="1">
        <f t="array" ref="S185">SUMPRODUCT(  ( (ETMRoutes[StageCodes]=ETMRoutes[[#This Row],[StageCodes]])+0 )*1 )</f>
        <v>2</v>
      </c>
      <c r="T185" s="243" cm="1">
        <f t="array" ref="T185">SUMPRODUCT(  ( (ETMRoutes[ReverseStageCodes]=ETMRoutes[[#This Row],[StageCodes]])+0 )*1 )</f>
        <v>0</v>
      </c>
      <c r="U185" s="243" t="b" cm="1">
        <f t="array" ref="U185">AND(ETMRoutes[[#This Row],[StageCodes]]=ETMRoutes[[#This Row],[BaseStageCodes]], SUMPRODUCT( ( ($K$2:$K185=ETMRoutes[[#This Row],[StageCodes]])+0)*1) =1)</f>
        <v>1</v>
      </c>
      <c r="V185" s="273">
        <f>LEN(ETMRoutes[[#This Row],[StageCodes]])</f>
        <v>75</v>
      </c>
    </row>
    <row r="186" spans="1:22" ht="159.5" hidden="1">
      <c r="A186" s="261" t="s">
        <v>1844</v>
      </c>
      <c r="B186" s="244">
        <v>197</v>
      </c>
      <c r="C186" s="265" t="str">
        <f>ETMRoutes[[#This Row],[Depot]] &amp; ETMRoutes[[#This Row],[RouteNo]]</f>
        <v>MRG197</v>
      </c>
      <c r="D186" s="243" t="str" cm="1">
        <f t="array" ref="D186">INDEX(ETMRoutes[Full ETM Route No], MATCH(1,(ETMRoutes[[#This Row],[BaseStageCodes]]=ETMRoutes[StageCodes])*1,0))</f>
        <v>MRG197</v>
      </c>
      <c r="E186" s="245" t="s">
        <v>3981</v>
      </c>
      <c r="F186" s="245" t="s">
        <v>7335</v>
      </c>
      <c r="G186" s="245"/>
      <c r="H186" s="245">
        <v>340</v>
      </c>
      <c r="I186" s="245" t="s">
        <v>3946</v>
      </c>
      <c r="J186" s="269" t="s">
        <v>4172</v>
      </c>
      <c r="K186" s="269" t="s">
        <v>4173</v>
      </c>
      <c r="L186" s="273" t="s">
        <v>4174</v>
      </c>
      <c r="M186" t="s">
        <v>1844</v>
      </c>
      <c r="N186" t="s">
        <v>1915</v>
      </c>
      <c r="O186" s="273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245" t="str">
        <f>_xlfn.IFNA(VLOOKUP(ETMRoutes[[#This Row],[RouteType]],RouteType[#Data],2,FALSE),"") &amp; ETMRoutes[[#This Row],[Depot]] &amp;  ":" &amp; ETMRoutes[[#This Row],[RouteNo]] &amp; ":" &amp; ETMRoutes[[#This Row],[StageCodes]]</f>
        <v>MRG:197:MRG-TTN-CRT-PLR-GMC-PNJ-TBD-GUL-PRV-GRI-MPS-KWD-CVL-DHG-PDN-SBG-PKD-UGV-TRS-PTR-BND-SWD-AKR-ZRP-KUD-PDR-ORS-KSL-OSR-KNV-HUM-NAN-TRL-VBW-GGB-SVN-KLE-RNK-KLP-HTK-JSP-MRJ</v>
      </c>
      <c r="Q186" s="245" t="str">
        <f>_xlfn.IFNA(VLOOKUP(ETMRoutes[[#This Row],[RouteType]],RouteType[#Data],2,FALSE),"") &amp; ETMRoutes[[#This Row],[Depot]] &amp; ":" &amp; ETMRoutes[[#This Row],[RouteNo]] &amp; ":" &amp; ETMRoutes[[#This Row],[ReverseStageCodes]]</f>
        <v>MRG:197:MRJ-JSP-HTK-KLP-RNK-KLE-SVN-GGB-VBW-TRL-NAN-HUM-KNV-OSR-KSL-ORS-PDR-KUD-ZRP-AKR-SWD-BND-PTR-TRS-UGV-PKD-SBG-PDN-DHG-CVL-KWD-MPS-GRI-PRV-GUL-TBD-PNJ-GMC-PLR-CRT-TTN-MRG</v>
      </c>
      <c r="R186" s="245">
        <f>ETMRoutes[[#This Row],[RouteNo]]</f>
        <v>197</v>
      </c>
      <c r="S186" s="265" cm="1">
        <f t="array" ref="S186">SUMPRODUCT(  ( (ETMRoutes[StageCodes]=ETMRoutes[[#This Row],[StageCodes]])+0 )*1 )</f>
        <v>1</v>
      </c>
      <c r="T186" s="243" cm="1">
        <f t="array" ref="T186">SUMPRODUCT(  ( (ETMRoutes[ReverseStageCodes]=ETMRoutes[[#This Row],[StageCodes]])+0 )*1 )</f>
        <v>0</v>
      </c>
      <c r="U186" s="243" t="b" cm="1">
        <f t="array" ref="U186">AND(ETMRoutes[[#This Row],[StageCodes]]=ETMRoutes[[#This Row],[BaseStageCodes]], SUMPRODUCT( ( ($K$2:$K186=ETMRoutes[[#This Row],[StageCodes]])+0)*1) =1)</f>
        <v>1</v>
      </c>
      <c r="V186" s="273">
        <f>LEN(ETMRoutes[[#This Row],[StageCodes]])</f>
        <v>167</v>
      </c>
    </row>
    <row r="187" spans="1:22" ht="145" hidden="1">
      <c r="A187" s="260" t="s">
        <v>1844</v>
      </c>
      <c r="B187" s="242">
        <v>198</v>
      </c>
      <c r="C187" s="264" t="str">
        <f>ETMRoutes[[#This Row],[Depot]] &amp; ETMRoutes[[#This Row],[RouteNo]]</f>
        <v>MRG198</v>
      </c>
      <c r="D187" s="243" t="str" cm="1">
        <f t="array" ref="D187">INDEX(ETMRoutes[Full ETM Route No], MATCH(1,(ETMRoutes[[#This Row],[BaseStageCodes]]=ETMRoutes[StageCodes])*1,0))</f>
        <v>MRG198</v>
      </c>
      <c r="E187" s="243" t="s">
        <v>3746</v>
      </c>
      <c r="F187" s="243" t="s">
        <v>5785</v>
      </c>
      <c r="G187" s="243"/>
      <c r="H187" s="243">
        <v>41</v>
      </c>
      <c r="I187" s="243" t="s">
        <v>3515</v>
      </c>
      <c r="J187" s="269" t="s">
        <v>4175</v>
      </c>
      <c r="K187" s="269" t="s">
        <v>4176</v>
      </c>
      <c r="L187" s="273" t="s">
        <v>4177</v>
      </c>
      <c r="M187" t="s">
        <v>1844</v>
      </c>
      <c r="N187" t="s">
        <v>1489</v>
      </c>
      <c r="O187" s="273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243" t="str">
        <f>_xlfn.IFNA(VLOOKUP(ETMRoutes[[#This Row],[RouteType]],RouteType[#Data],2,FALSE),"") &amp; ETMRoutes[[#This Row],[Depot]] &amp;  ":" &amp; ETMRoutes[[#This Row],[RouteNo]] &amp; ":" &amp; ETMRoutes[[#This Row],[StageCodes]]</f>
        <v>MRG:198:MRG-MRK-PJF-APH-RVF-MEL-GNP-LPI-DNK-PBT-GDI-CTA-PRD-QPM-QCT-TMO-TNK-KAK-BSI-CUR-SJL-CCP-GPC-SGC-SGD-MAS-SGM-AMD-CNM-APR-COS-DUI-KUT-KLY</v>
      </c>
      <c r="Q187" s="243" t="str">
        <f>_xlfn.IFNA(VLOOKUP(ETMRoutes[[#This Row],[RouteType]],RouteType[#Data],2,FALSE),"") &amp; ETMRoutes[[#This Row],[Depot]] &amp; ":" &amp; ETMRoutes[[#This Row],[RouteNo]] &amp; ":" &amp; ETMRoutes[[#This Row],[ReverseStageCodes]]</f>
        <v>MRG:198:KLY-KUT-DUI-COS-APR-CNM-AMD-SGM-MAS-SGD-SGC-GPC-CCP-SJL-CUR-BSI-KAK-TNK-TMO-QCT-QPM-PRD-CTA-GDI-PBT-DNK-LPI-GNP-MEL-RVF-APH-PJF-MRK-MRG</v>
      </c>
      <c r="R187" s="243">
        <f>ETMRoutes[[#This Row],[RouteNo]]</f>
        <v>198</v>
      </c>
      <c r="S187" s="264" cm="1">
        <f t="array" ref="S187">SUMPRODUCT(  ( (ETMRoutes[StageCodes]=ETMRoutes[[#This Row],[StageCodes]])+0 )*1 )</f>
        <v>1</v>
      </c>
      <c r="T187" s="243" cm="1">
        <f t="array" ref="T187">SUMPRODUCT(  ( (ETMRoutes[ReverseStageCodes]=ETMRoutes[[#This Row],[StageCodes]])+0 )*1 )</f>
        <v>0</v>
      </c>
      <c r="U187" s="243" t="b" cm="1">
        <f t="array" ref="U187">AND(ETMRoutes[[#This Row],[StageCodes]]=ETMRoutes[[#This Row],[BaseStageCodes]], SUMPRODUCT( ( ($K$2:$K187=ETMRoutes[[#This Row],[StageCodes]])+0)*1) =1)</f>
        <v>1</v>
      </c>
      <c r="V187" s="273">
        <f>LEN(ETMRoutes[[#This Row],[StageCodes]])</f>
        <v>135</v>
      </c>
    </row>
    <row r="188" spans="1:22" ht="203" hidden="1">
      <c r="A188" s="260" t="s">
        <v>1844</v>
      </c>
      <c r="B188" s="242">
        <v>199</v>
      </c>
      <c r="C188" s="264" t="str">
        <f>ETMRoutes[[#This Row],[Depot]] &amp; ETMRoutes[[#This Row],[RouteNo]]</f>
        <v>MRG199</v>
      </c>
      <c r="D188" s="243" t="str" cm="1">
        <f t="array" ref="D188">INDEX(ETMRoutes[Full ETM Route No], MATCH(1,(ETMRoutes[[#This Row],[BaseStageCodes]]=ETMRoutes[StageCodes])*1,0))</f>
        <v>MRG199</v>
      </c>
      <c r="E188" s="243" t="s">
        <v>4178</v>
      </c>
      <c r="F188" s="243" t="s">
        <v>7359</v>
      </c>
      <c r="G188" s="243"/>
      <c r="H188" s="243">
        <v>71</v>
      </c>
      <c r="I188" s="243" t="s">
        <v>3515</v>
      </c>
      <c r="J188" s="269" t="s">
        <v>7206</v>
      </c>
      <c r="K188" s="269" t="s">
        <v>7207</v>
      </c>
      <c r="L188" s="273" t="s">
        <v>7208</v>
      </c>
      <c r="M188" t="s">
        <v>2202</v>
      </c>
      <c r="N188" t="s">
        <v>1489</v>
      </c>
      <c r="O188" s="273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PNJ-RPT-FRY-RBD-RSC-SPD-BGN-OLD-PMP-COR-DLP-BNS-BHM-KDM-MGS-MDO-PTK-FMD-FCL-PND-DVL-TPC-BSK-SBT-BRB-TVL-VAZ-SRA-DBL-MNK-VZL-AMI-PAW-PTM-DAM-MAP-CAP-SVD-CUR-SJL-CCP-GPC-SGC-SGD-MAS-SGM-AMD-CNM-APR-COS-DUI-KUT-KLY</v>
      </c>
      <c r="P188" s="243" t="str">
        <f>_xlfn.IFNA(VLOOKUP(ETMRoutes[[#This Row],[RouteType]],RouteType[#Data],2,FALSE),"") &amp; ETMRoutes[[#This Row],[Depot]] &amp;  ":" &amp; ETMRoutes[[#This Row],[RouteNo]] &amp; ":" &amp; ETMRoutes[[#This Row],[StageCodes]]</f>
        <v>MRG:199:PNJ-RPT-FRY-RBD-RSC-SPD-BGN-OLD-PMP-COR-DLP-BNS-BHM-KDM-MGS-MDO-PTK-FMD-FCL-PND-DVL-TPC-BSK-SBT-BRB-TVL-VAZ-SRA-DBL-MNK-VZL-AMI-PAW-PTM-DAM-MAP-CAP-SVD-CUR-SJL-CCP-GPC-SGC-SGD-MAS-SGM-AMD-CNM-APR-COS-DUI-KUT-KLY</v>
      </c>
      <c r="Q188" s="243" t="str">
        <f>_xlfn.IFNA(VLOOKUP(ETMRoutes[[#This Row],[RouteType]],RouteType[#Data],2,FALSE),"") &amp; ETMRoutes[[#This Row],[Depot]] &amp; ":" &amp; ETMRoutes[[#This Row],[RouteNo]] &amp; ":" &amp; ETMRoutes[[#This Row],[ReverseStageCodes]]</f>
        <v>MRG:199:KLY-KUT-DUI-COS-APR-CNM-AMD-SGM-MAS-SGD-SGC-GPC-CCP-SJL-CUR-SVD-CAP-MAP-DAM-PTM-PAW-AMI-VZL-MNK-DBL-SRA-VAZ-TVL-BRB-SBT-BSK-TPC-DVL-PND-FCL-FMD-PTK-MDO-MGS-KDM-BHM-BNS-DLP-COR-PMP-OLD-BGN-SPD-RSC-RBD-FRY-RPT-PNJ</v>
      </c>
      <c r="R188" s="243">
        <f>ETMRoutes[[#This Row],[RouteNo]]</f>
        <v>199</v>
      </c>
      <c r="S188" s="264" cm="1">
        <f t="array" ref="S188">SUMPRODUCT(  ( (ETMRoutes[StageCodes]=ETMRoutes[[#This Row],[StageCodes]])+0 )*1 )</f>
        <v>1</v>
      </c>
      <c r="T188" s="243" cm="1">
        <f t="array" ref="T188">SUMPRODUCT(  ( (ETMRoutes[ReverseStageCodes]=ETMRoutes[[#This Row],[StageCodes]])+0 )*1 )</f>
        <v>0</v>
      </c>
      <c r="U188" s="243" t="b" cm="1">
        <f t="array" ref="U188">AND(ETMRoutes[[#This Row],[StageCodes]]=ETMRoutes[[#This Row],[BaseStageCodes]], SUMPRODUCT( ( ($K$2:$K188=ETMRoutes[[#This Row],[StageCodes]])+0)*1) =1)</f>
        <v>1</v>
      </c>
      <c r="V188" s="273">
        <f>LEN(ETMRoutes[[#This Row],[StageCodes]])</f>
        <v>211</v>
      </c>
    </row>
    <row r="189" spans="1:22" ht="145" hidden="1">
      <c r="A189" s="260" t="s">
        <v>1844</v>
      </c>
      <c r="B189" s="242">
        <v>200</v>
      </c>
      <c r="C189" s="264" t="str">
        <f>ETMRoutes[[#This Row],[Depot]] &amp; ETMRoutes[[#This Row],[RouteNo]]</f>
        <v>MRG200</v>
      </c>
      <c r="D189" s="243" t="str" cm="1">
        <f t="array" ref="D189">INDEX(ETMRoutes[Full ETM Route No], MATCH(1,(ETMRoutes[[#This Row],[BaseStageCodes]]=ETMRoutes[StageCodes])*1,0))</f>
        <v>MRG200</v>
      </c>
      <c r="E189" s="243" t="s">
        <v>4179</v>
      </c>
      <c r="F189" s="243" t="s">
        <v>3816</v>
      </c>
      <c r="G189" s="243"/>
      <c r="H189" s="243">
        <v>53</v>
      </c>
      <c r="I189" s="243" t="s">
        <v>3515</v>
      </c>
      <c r="J189" s="269" t="s">
        <v>4180</v>
      </c>
      <c r="K189" s="269" t="s">
        <v>4181</v>
      </c>
      <c r="L189" s="273" t="s">
        <v>4182</v>
      </c>
      <c r="M189" t="s">
        <v>1505</v>
      </c>
      <c r="N189" t="s">
        <v>1844</v>
      </c>
      <c r="O189" s="273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243" t="str">
        <f>_xlfn.IFNA(VLOOKUP(ETMRoutes[[#This Row],[RouteType]],RouteType[#Data],2,FALSE),"") &amp; ETMRoutes[[#This Row],[Depot]] &amp;  ":" &amp; ETMRoutes[[#This Row],[RouteNo]] &amp; ":" &amp; ETMRoutes[[#This Row],[StageCodes]]</f>
        <v>MRG:200:KMC-VAG-DBP-SSG-CDT-MRT-DAB-STM-NRO-NRK-KNX-PAZ-SHK-TOR-ANW-SRA-VAZ-TVL-BRB-SBT-BSK-TPC-DVL-PND-DVL-TPC-BSK-SBT-BRB-CDK-AMR-TBR-RAI-RAK-ALE-PWD-FTD-MRG</v>
      </c>
      <c r="Q189" s="243" t="str">
        <f>_xlfn.IFNA(VLOOKUP(ETMRoutes[[#This Row],[RouteType]],RouteType[#Data],2,FALSE),"") &amp; ETMRoutes[[#This Row],[Depot]] &amp; ":" &amp; ETMRoutes[[#This Row],[RouteNo]] &amp; ":" &amp; ETMRoutes[[#This Row],[ReverseStageCodes]]</f>
        <v>MRG:200:MRG-FTD-PWD-ALE-RAK-RAI-TBR-AMR-CDK-BRB-SBT-BSK-TPC-DVL-PND-DVL-TPC-BSK-SBT-BRB-TVL-VAZ-SRA-ANW-TOR-SHK-PAZ-KNX-NRK-NRO-STM-DAB-MRT-CDT-SSG-DBP-VAG-KMC</v>
      </c>
      <c r="R189" s="243">
        <f>ETMRoutes[[#This Row],[RouteNo]]</f>
        <v>200</v>
      </c>
      <c r="S189" s="264" cm="1">
        <f t="array" ref="S189">SUMPRODUCT(  ( (ETMRoutes[StageCodes]=ETMRoutes[[#This Row],[StageCodes]])+0 )*1 )</f>
        <v>1</v>
      </c>
      <c r="T189" s="243" cm="1">
        <f t="array" ref="T189">SUMPRODUCT(  ( (ETMRoutes[ReverseStageCodes]=ETMRoutes[[#This Row],[StageCodes]])+0 )*1 )</f>
        <v>0</v>
      </c>
      <c r="U189" s="243" t="b" cm="1">
        <f t="array" ref="U189">AND(ETMRoutes[[#This Row],[StageCodes]]=ETMRoutes[[#This Row],[BaseStageCodes]], SUMPRODUCT( ( ($K$2:$K189=ETMRoutes[[#This Row],[StageCodes]])+0)*1) =1)</f>
        <v>1</v>
      </c>
      <c r="V189" s="273">
        <f>LEN(ETMRoutes[[#This Row],[StageCodes]])</f>
        <v>151</v>
      </c>
    </row>
    <row r="190" spans="1:22" ht="72.5" hidden="1">
      <c r="A190" s="260" t="s">
        <v>1844</v>
      </c>
      <c r="B190" s="242">
        <v>203</v>
      </c>
      <c r="C190" s="264" t="str">
        <f>ETMRoutes[[#This Row],[Depot]] &amp; ETMRoutes[[#This Row],[RouteNo]]</f>
        <v>MRG203</v>
      </c>
      <c r="D190" s="243" t="str" cm="1">
        <f t="array" ref="D190">INDEX(ETMRoutes[Full ETM Route No], MATCH(1,(ETMRoutes[[#This Row],[BaseStageCodes]]=ETMRoutes[StageCodes])*1,0))</f>
        <v>MRG196</v>
      </c>
      <c r="E190" s="243" t="s">
        <v>4168</v>
      </c>
      <c r="F190" s="243" t="s">
        <v>7358</v>
      </c>
      <c r="G190" s="243"/>
      <c r="H190" s="243">
        <v>41</v>
      </c>
      <c r="I190" s="243" t="s">
        <v>3946</v>
      </c>
      <c r="J190" s="269" t="s">
        <v>4169</v>
      </c>
      <c r="K190" s="269" t="s">
        <v>4170</v>
      </c>
      <c r="L190" s="273" t="s">
        <v>4171</v>
      </c>
      <c r="M190" t="s">
        <v>2404</v>
      </c>
      <c r="N190" t="s">
        <v>1553</v>
      </c>
      <c r="O190" s="273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243" t="str">
        <f>_xlfn.IFNA(VLOOKUP(ETMRoutes[[#This Row],[RouteType]],RouteType[#Data],2,FALSE),"") &amp; ETMRoutes[[#This Row],[Depot]] &amp;  ":" &amp; ETMRoutes[[#This Row],[RouteNo]] &amp; ":" &amp; ETMRoutes[[#This Row],[StageCodes]]</f>
        <v>MRG:203:RJB-PSL-CNC-SRI-MKD-BPL-AFD-PTG-PMT-PGN-KRY-MXN-DPT-LOL-XLM-PBR-MZL-SDG-KRW</v>
      </c>
      <c r="Q190" s="243" t="str">
        <f>_xlfn.IFNA(VLOOKUP(ETMRoutes[[#This Row],[RouteType]],RouteType[#Data],2,FALSE),"") &amp; ETMRoutes[[#This Row],[Depot]] &amp; ":" &amp; ETMRoutes[[#This Row],[RouteNo]] &amp; ":" &amp; ETMRoutes[[#This Row],[ReverseStageCodes]]</f>
        <v>MRG:203:KRW-SDG-MZL-PBR-XLM-LOL-DPT-MXN-KRY-PGN-PMT-PTG-AFD-BPL-MKD-SRI-CNC-PSL-RJB</v>
      </c>
      <c r="R190" s="243">
        <f>ETMRoutes[[#This Row],[RouteNo]]</f>
        <v>203</v>
      </c>
      <c r="S190" s="264" cm="1">
        <f t="array" ref="S190">SUMPRODUCT(  ( (ETMRoutes[StageCodes]=ETMRoutes[[#This Row],[StageCodes]])+0 )*1 )</f>
        <v>2</v>
      </c>
      <c r="T190" s="243" cm="1">
        <f t="array" ref="T190">SUMPRODUCT(  ( (ETMRoutes[ReverseStageCodes]=ETMRoutes[[#This Row],[StageCodes]])+0 )*1 )</f>
        <v>0</v>
      </c>
      <c r="U190" s="243" t="b" cm="1">
        <f t="array" ref="U190">AND(ETMRoutes[[#This Row],[StageCodes]]=ETMRoutes[[#This Row],[BaseStageCodes]], SUMPRODUCT( ( ($K$2:$K190=ETMRoutes[[#This Row],[StageCodes]])+0)*1) =1)</f>
        <v>0</v>
      </c>
      <c r="V190" s="273">
        <f>LEN(ETMRoutes[[#This Row],[StageCodes]])</f>
        <v>75</v>
      </c>
    </row>
    <row r="191" spans="1:22" ht="116" hidden="1">
      <c r="A191" s="260" t="s">
        <v>1844</v>
      </c>
      <c r="B191" s="242">
        <v>204</v>
      </c>
      <c r="C191" s="264" t="str">
        <f>ETMRoutes[[#This Row],[Depot]] &amp; ETMRoutes[[#This Row],[RouteNo]]</f>
        <v>MRG204</v>
      </c>
      <c r="D191" s="243" t="str" cm="1">
        <f t="array" ref="D191">INDEX(ETMRoutes[Full ETM Route No], MATCH(1,(ETMRoutes[[#This Row],[BaseStageCodes]]=ETMRoutes[StageCodes])*1,0))</f>
        <v>MRG204</v>
      </c>
      <c r="E191" s="243" t="s">
        <v>4183</v>
      </c>
      <c r="F191" s="243" t="s">
        <v>7360</v>
      </c>
      <c r="G191" s="243"/>
      <c r="H191" s="243">
        <v>37</v>
      </c>
      <c r="I191" s="243" t="s">
        <v>3515</v>
      </c>
      <c r="J191" s="269" t="s">
        <v>4184</v>
      </c>
      <c r="K191" s="269" t="s">
        <v>4185</v>
      </c>
      <c r="L191" s="273" t="s">
        <v>4186</v>
      </c>
      <c r="M191" t="s">
        <v>1149</v>
      </c>
      <c r="N191" t="s">
        <v>1844</v>
      </c>
      <c r="O191" s="273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243" t="str">
        <f>_xlfn.IFNA(VLOOKUP(ETMRoutes[[#This Row],[RouteType]],RouteType[#Data],2,FALSE),"") &amp; ETMRoutes[[#This Row],[Depot]] &amp;  ":" &amp; ETMRoutes[[#This Row],[RouteNo]] &amp; ":" &amp; ETMRoutes[[#This Row],[StageCodes]]</f>
        <v>MRG:204:DON-UGX-KVN-CLO-RVN-RVC-ZMB-SVO-SOM-TMO-QCT-QPM-PRD-CTA-GDI-PBT-DNK-LPI-GNP-MEL-RVF-APH-PJF-MRK-MRG</v>
      </c>
      <c r="Q191" s="243" t="str">
        <f>_xlfn.IFNA(VLOOKUP(ETMRoutes[[#This Row],[RouteType]],RouteType[#Data],2,FALSE),"") &amp; ETMRoutes[[#This Row],[Depot]] &amp; ":" &amp; ETMRoutes[[#This Row],[RouteNo]] &amp; ":" &amp; ETMRoutes[[#This Row],[ReverseStageCodes]]</f>
        <v>MRG:204:MRG-MRK-PJF-APH-RVF-MEL-GNP-LPI-DNK-PBT-GDI-CTA-PRD-QPM-QCT-TMO-SOM-SVO-ZMB-RVC-RVN-CLO-KVN-UGX-DON</v>
      </c>
      <c r="R191" s="243">
        <f>ETMRoutes[[#This Row],[RouteNo]]</f>
        <v>204</v>
      </c>
      <c r="S191" s="264" cm="1">
        <f t="array" ref="S191">SUMPRODUCT(  ( (ETMRoutes[StageCodes]=ETMRoutes[[#This Row],[StageCodes]])+0 )*1 )</f>
        <v>1</v>
      </c>
      <c r="T191" s="243" cm="1">
        <f t="array" ref="T191">SUMPRODUCT(  ( (ETMRoutes[ReverseStageCodes]=ETMRoutes[[#This Row],[StageCodes]])+0 )*1 )</f>
        <v>0</v>
      </c>
      <c r="U191" s="243" t="b" cm="1">
        <f t="array" ref="U191">AND(ETMRoutes[[#This Row],[StageCodes]]=ETMRoutes[[#This Row],[BaseStageCodes]], SUMPRODUCT( ( ($K$2:$K191=ETMRoutes[[#This Row],[StageCodes]])+0)*1) =1)</f>
        <v>1</v>
      </c>
      <c r="V191" s="273">
        <f>LEN(ETMRoutes[[#This Row],[StageCodes]])</f>
        <v>99</v>
      </c>
    </row>
    <row r="192" spans="1:22" ht="72.5">
      <c r="A192" s="260" t="s">
        <v>1844</v>
      </c>
      <c r="B192" s="242">
        <v>301</v>
      </c>
      <c r="C192" s="264" t="str">
        <f>ETMRoutes[[#This Row],[Depot]] &amp; ETMRoutes[[#This Row],[RouteNo]]</f>
        <v>MRG301</v>
      </c>
      <c r="D192" s="243" t="str" cm="1">
        <f t="array" ref="D192">INDEX(ETMRoutes[Full ETM Route No], MATCH(1,(ETMRoutes[[#This Row],[BaseStageCodes]]=ETMRoutes[StageCodes])*1,0))</f>
        <v>MRG26</v>
      </c>
      <c r="E192" s="243" t="s">
        <v>3602</v>
      </c>
      <c r="F192" s="243" t="s">
        <v>5751</v>
      </c>
      <c r="G192" s="243"/>
      <c r="H192" s="243">
        <v>37</v>
      </c>
      <c r="I192" s="243" t="s">
        <v>3515</v>
      </c>
      <c r="J192" s="269" t="s">
        <v>3603</v>
      </c>
      <c r="K192" s="269" t="s">
        <v>3459</v>
      </c>
      <c r="L192" s="273" t="s">
        <v>3604</v>
      </c>
      <c r="M192" t="s">
        <v>1844</v>
      </c>
      <c r="N192" t="s">
        <v>831</v>
      </c>
      <c r="O192" s="273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243" t="str">
        <f>_xlfn.IFNA(VLOOKUP(ETMRoutes[[#This Row],[RouteType]],RouteType[#Data],2,FALSE),"") &amp; ETMRoutes[[#This Row],[Depot]] &amp;  ":" &amp; ETMRoutes[[#This Row],[RouteNo]] &amp; ":" &amp; ETMRoutes[[#This Row],[StageCodes]]</f>
        <v>MRG:301:MRG-MRK-NVY-DRM-CNX-DDI-PZK-CUN-DMN-BLI-BNO-GOD-PDI-PSM-PKO-GLM-CST-CNC</v>
      </c>
      <c r="Q192" s="243" t="str">
        <f>_xlfn.IFNA(VLOOKUP(ETMRoutes[[#This Row],[RouteType]],RouteType[#Data],2,FALSE),"") &amp; ETMRoutes[[#This Row],[Depot]] &amp; ":" &amp; ETMRoutes[[#This Row],[RouteNo]] &amp; ":" &amp; ETMRoutes[[#This Row],[ReverseStageCodes]]</f>
        <v>MRG:301:CNC-CST-GLM-PKO-PSM-PDI-GOD-BNO-BLI-DMN-CUN-PZK-DDI-CNX-DRM-NVY-MRK-MRG</v>
      </c>
      <c r="R192" s="243">
        <f>ETMRoutes[[#This Row],[RouteNo]]</f>
        <v>301</v>
      </c>
      <c r="S192" s="264" cm="1">
        <f t="array" ref="S192">SUMPRODUCT(  ( (ETMRoutes[StageCodes]=ETMRoutes[[#This Row],[StageCodes]])+0 )*1 )</f>
        <v>2</v>
      </c>
      <c r="T192" s="243" cm="1">
        <f t="array" ref="T192">SUMPRODUCT(  ( (ETMRoutes[ReverseStageCodes]=ETMRoutes[[#This Row],[StageCodes]])+0 )*1 )</f>
        <v>0</v>
      </c>
      <c r="U192" s="243" t="b" cm="1">
        <f t="array" ref="U192">AND(ETMRoutes[[#This Row],[StageCodes]]=ETMRoutes[[#This Row],[BaseStageCodes]], SUMPRODUCT( ( ($K$2:$K192=ETMRoutes[[#This Row],[StageCodes]])+0)*1) =1)</f>
        <v>0</v>
      </c>
      <c r="V192" s="273">
        <f>LEN(ETMRoutes[[#This Row],[StageCodes]])</f>
        <v>71</v>
      </c>
    </row>
    <row r="193" spans="1:22" ht="159.5">
      <c r="A193" s="260" t="s">
        <v>1844</v>
      </c>
      <c r="B193" s="242">
        <v>302</v>
      </c>
      <c r="C193" s="264" t="str">
        <f>ETMRoutes[[#This Row],[Depot]] &amp; ETMRoutes[[#This Row],[RouteNo]]</f>
        <v>MRG302</v>
      </c>
      <c r="D193" s="243" t="str" cm="1">
        <f t="array" ref="D193">INDEX(ETMRoutes[Full ETM Route No], MATCH(1,(ETMRoutes[[#This Row],[BaseStageCodes]]=ETMRoutes[StageCodes])*1,0))</f>
        <v>MRG302</v>
      </c>
      <c r="E193" s="243" t="s">
        <v>3611</v>
      </c>
      <c r="F193" s="243" t="s">
        <v>7258</v>
      </c>
      <c r="G193" s="243"/>
      <c r="H193" s="243">
        <v>82</v>
      </c>
      <c r="I193" s="243" t="s">
        <v>3515</v>
      </c>
      <c r="J193" s="269" t="s">
        <v>4187</v>
      </c>
      <c r="K193" s="269" t="s">
        <v>4188</v>
      </c>
      <c r="L193" s="273" t="s">
        <v>4189</v>
      </c>
      <c r="M193" t="s">
        <v>1844</v>
      </c>
      <c r="N193" t="s">
        <v>1734</v>
      </c>
      <c r="O193" s="273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243" t="str">
        <f>_xlfn.IFNA(VLOOKUP(ETMRoutes[[#This Row],[RouteType]],RouteType[#Data],2,FALSE),"") &amp; ETMRoutes[[#This Row],[Depot]] &amp;  ":" &amp; ETMRoutes[[#This Row],[RouteNo]] &amp; ":" &amp; ETMRoutes[[#This Row],[StageCodes]]</f>
        <v>MRG:302:MRG-MRK-NVY-DRM-CNX-DDI-PZK-CUN-DMN-BLI-BNO-GOD-PDI-PSM-PKO-GLM-CST-CNC-SRI-MKD-BPL-AFD-PTG-PMT-PGN-KRY-MSM-DPT-MSM-KRY-PGN-WLC-SHV-CAM-TIR-DBE-AVM-YDA-KSK</v>
      </c>
      <c r="Q193" s="243" t="str">
        <f>_xlfn.IFNA(VLOOKUP(ETMRoutes[[#This Row],[RouteType]],RouteType[#Data],2,FALSE),"") &amp; ETMRoutes[[#This Row],[Depot]] &amp; ":" &amp; ETMRoutes[[#This Row],[RouteNo]] &amp; ":" &amp; ETMRoutes[[#This Row],[ReverseStageCodes]]</f>
        <v>MRG:302:KSK-YDA-AVM-DBE-TIR-CAM-SHV-WLC-PGN-KRY-MSM-DPT-MSM-KRY-PGN-PMT-PTG-AFD-BPL-MKD-SRI-CNC-CST-GLM-PKO-PSM-PDI-GOD-BNO-BLI-DMN-CUN-PZK-DDI-CNX-DRM-NVY-MRK-MRG</v>
      </c>
      <c r="R193" s="243">
        <f>ETMRoutes[[#This Row],[RouteNo]]</f>
        <v>302</v>
      </c>
      <c r="S193" s="264" cm="1">
        <f t="array" ref="S193">SUMPRODUCT(  ( (ETMRoutes[StageCodes]=ETMRoutes[[#This Row],[StageCodes]])+0 )*1 )</f>
        <v>1</v>
      </c>
      <c r="T193" s="243" cm="1">
        <f t="array" ref="T193">SUMPRODUCT(  ( (ETMRoutes[ReverseStageCodes]=ETMRoutes[[#This Row],[StageCodes]])+0 )*1 )</f>
        <v>0</v>
      </c>
      <c r="U193" s="243" t="b" cm="1">
        <f t="array" ref="U193">AND(ETMRoutes[[#This Row],[StageCodes]]=ETMRoutes[[#This Row],[BaseStageCodes]], SUMPRODUCT( ( ($K$2:$K193=ETMRoutes[[#This Row],[StageCodes]])+0)*1) =1)</f>
        <v>1</v>
      </c>
      <c r="V193" s="273">
        <f>LEN(ETMRoutes[[#This Row],[StageCodes]])</f>
        <v>155</v>
      </c>
    </row>
    <row r="194" spans="1:22" ht="130.5">
      <c r="A194" s="260" t="s">
        <v>1844</v>
      </c>
      <c r="B194" s="242">
        <v>303</v>
      </c>
      <c r="C194" s="264" t="str">
        <f>ETMRoutes[[#This Row],[Depot]] &amp; ETMRoutes[[#This Row],[RouteNo]]</f>
        <v>MRG303</v>
      </c>
      <c r="D194" s="243" t="str" cm="1">
        <f t="array" ref="D194">INDEX(ETMRoutes[Full ETM Route No], MATCH(1,(ETMRoutes[[#This Row],[BaseStageCodes]]=ETMRoutes[StageCodes])*1,0))</f>
        <v>MRG303</v>
      </c>
      <c r="E194" s="243" t="s">
        <v>4190</v>
      </c>
      <c r="F194" s="243" t="s">
        <v>5758</v>
      </c>
      <c r="G194" s="243"/>
      <c r="H194" s="243">
        <v>59</v>
      </c>
      <c r="I194" s="243" t="s">
        <v>3515</v>
      </c>
      <c r="J194" s="269" t="s">
        <v>4191</v>
      </c>
      <c r="K194" s="269" t="s">
        <v>3461</v>
      </c>
      <c r="L194" s="273" t="s">
        <v>4192</v>
      </c>
      <c r="M194" t="s">
        <v>1844</v>
      </c>
      <c r="N194" t="s">
        <v>911</v>
      </c>
      <c r="O194" s="273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243" t="str">
        <f>_xlfn.IFNA(VLOOKUP(ETMRoutes[[#This Row],[RouteType]],RouteType[#Data],2,FALSE),"") &amp; ETMRoutes[[#This Row],[Depot]] &amp;  ":" &amp; ETMRoutes[[#This Row],[RouteNo]] &amp; ":" &amp; ETMRoutes[[#This Row],[StageCodes]]</f>
        <v>MRG:303:MRG-MRK-NVY-DRM-CNX-DDI-PZK-CUN-DMN-BLI-BNO-GOD-PDI-PSM-PKO-GLM-CST-CNC-SRI-MKD-BPL-AFD-GKM-SDX-MTH-TLP-GTP-BAG-MHW-PGN-CHP</v>
      </c>
      <c r="Q194" s="243" t="str">
        <f>_xlfn.IFNA(VLOOKUP(ETMRoutes[[#This Row],[RouteType]],RouteType[#Data],2,FALSE),"") &amp; ETMRoutes[[#This Row],[Depot]] &amp; ":" &amp; ETMRoutes[[#This Row],[RouteNo]] &amp; ":" &amp; ETMRoutes[[#This Row],[ReverseStageCodes]]</f>
        <v>MRG:303:CHP-PGN-MHW-BAG-GTP-TLP-MTH-SDX-GKM-AFD-BPL-MKD-SRI-CNC-CST-GLM-PKO-PSM-PDI-GOD-BNO-BLI-DMN-CUN-PZK-DDI-CNX-DRM-NVY-MRK-MRG</v>
      </c>
      <c r="R194" s="243">
        <f>ETMRoutes[[#This Row],[RouteNo]]</f>
        <v>303</v>
      </c>
      <c r="S194" s="264" cm="1">
        <f t="array" ref="S194">SUMPRODUCT(  ( (ETMRoutes[StageCodes]=ETMRoutes[[#This Row],[StageCodes]])+0 )*1 )</f>
        <v>1</v>
      </c>
      <c r="T194" s="243" cm="1">
        <f t="array" ref="T194">SUMPRODUCT(  ( (ETMRoutes[ReverseStageCodes]=ETMRoutes[[#This Row],[StageCodes]])+0 )*1 )</f>
        <v>0</v>
      </c>
      <c r="U194" s="243" t="b" cm="1">
        <f t="array" ref="U194">AND(ETMRoutes[[#This Row],[StageCodes]]=ETMRoutes[[#This Row],[BaseStageCodes]], SUMPRODUCT( ( ($K$2:$K194=ETMRoutes[[#This Row],[StageCodes]])+0)*1) =1)</f>
        <v>1</v>
      </c>
      <c r="V194" s="273">
        <f>LEN(ETMRoutes[[#This Row],[StageCodes]])</f>
        <v>123</v>
      </c>
    </row>
    <row r="195" spans="1:22" ht="116">
      <c r="A195" s="260" t="s">
        <v>1844</v>
      </c>
      <c r="B195" s="242">
        <v>304</v>
      </c>
      <c r="C195" s="264" t="str">
        <f>ETMRoutes[[#This Row],[Depot]] &amp; ETMRoutes[[#This Row],[RouteNo]]</f>
        <v>MRG304</v>
      </c>
      <c r="D195" s="243" t="str" cm="1">
        <f t="array" ref="D195">INDEX(ETMRoutes[Full ETM Route No], MATCH(1,(ETMRoutes[[#This Row],[BaseStageCodes]]=ETMRoutes[StageCodes])*1,0))</f>
        <v>MRG33</v>
      </c>
      <c r="E195" s="243" t="s">
        <v>3624</v>
      </c>
      <c r="F195" s="243" t="s">
        <v>7260</v>
      </c>
      <c r="G195" s="243"/>
      <c r="H195" s="243">
        <v>54</v>
      </c>
      <c r="I195" s="243" t="s">
        <v>3515</v>
      </c>
      <c r="J195" s="269" t="s">
        <v>3625</v>
      </c>
      <c r="K195" s="269" t="s">
        <v>3626</v>
      </c>
      <c r="L195" s="273" t="s">
        <v>3627</v>
      </c>
      <c r="M195" t="s">
        <v>1844</v>
      </c>
      <c r="N195" t="s">
        <v>2899</v>
      </c>
      <c r="O195" s="273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243" t="str">
        <f>_xlfn.IFNA(VLOOKUP(ETMRoutes[[#This Row],[RouteType]],RouteType[#Data],2,FALSE),"") &amp; ETMRoutes[[#This Row],[Depot]] &amp;  ":" &amp; ETMRoutes[[#This Row],[RouteNo]] &amp; ":" &amp; ETMRoutes[[#This Row],[StageCodes]]</f>
        <v>MRG:304:MRG-MRK-NVY-DRM-CNX-DDI-PZK-CUN-DMN-BLI-BNO-GOD-PDI-PSM-PKO-GLM-CST-CNC-SRI-MKD-BPL-BTG-NEW-KRV-GAO-INW-BUI-TDL</v>
      </c>
      <c r="Q195" s="243" t="str">
        <f>_xlfn.IFNA(VLOOKUP(ETMRoutes[[#This Row],[RouteType]],RouteType[#Data],2,FALSE),"") &amp; ETMRoutes[[#This Row],[Depot]] &amp; ":" &amp; ETMRoutes[[#This Row],[RouteNo]] &amp; ":" &amp; ETMRoutes[[#This Row],[ReverseStageCodes]]</f>
        <v>MRG:304:TDL-BUI-INW-GAO-KRV-NEW-BTG-BPL-MKD-SRI-CNC-CST-GLM-PKO-PSM-PDI-GOD-BNO-BLI-DMN-CUN-PZK-DDI-CNX-DRM-NVY-MRK-MRG</v>
      </c>
      <c r="R195" s="243">
        <f>ETMRoutes[[#This Row],[RouteNo]]</f>
        <v>304</v>
      </c>
      <c r="S195" s="264" cm="1">
        <f t="array" ref="S195">SUMPRODUCT(  ( (ETMRoutes[StageCodes]=ETMRoutes[[#This Row],[StageCodes]])+0 )*1 )</f>
        <v>2</v>
      </c>
      <c r="T195" s="243" cm="1">
        <f t="array" ref="T195">SUMPRODUCT(  ( (ETMRoutes[ReverseStageCodes]=ETMRoutes[[#This Row],[StageCodes]])+0 )*1 )</f>
        <v>0</v>
      </c>
      <c r="U195" s="243" t="b" cm="1">
        <f t="array" ref="U195">AND(ETMRoutes[[#This Row],[StageCodes]]=ETMRoutes[[#This Row],[BaseStageCodes]], SUMPRODUCT( ( ($K$2:$K195=ETMRoutes[[#This Row],[StageCodes]])+0)*1) =1)</f>
        <v>0</v>
      </c>
      <c r="V195" s="273">
        <f>LEN(ETMRoutes[[#This Row],[StageCodes]])</f>
        <v>111</v>
      </c>
    </row>
    <row r="196" spans="1:22" ht="101.5">
      <c r="A196" s="260" t="s">
        <v>1844</v>
      </c>
      <c r="B196" s="242">
        <v>305</v>
      </c>
      <c r="C196" s="264" t="str">
        <f>ETMRoutes[[#This Row],[Depot]] &amp; ETMRoutes[[#This Row],[RouteNo]]</f>
        <v>MRG305</v>
      </c>
      <c r="D196" s="243" t="str" cm="1">
        <f t="array" ref="D196">INDEX(ETMRoutes[Full ETM Route No], MATCH(1,(ETMRoutes[[#This Row],[BaseStageCodes]]=ETMRoutes[StageCodes])*1,0))</f>
        <v>MRG305</v>
      </c>
      <c r="E196" s="243" t="s">
        <v>4193</v>
      </c>
      <c r="F196" s="243" t="s">
        <v>7361</v>
      </c>
      <c r="G196" s="243"/>
      <c r="H196" s="243">
        <v>49</v>
      </c>
      <c r="I196" s="243" t="s">
        <v>3515</v>
      </c>
      <c r="J196" s="269" t="s">
        <v>4194</v>
      </c>
      <c r="K196" s="269" t="s">
        <v>3466</v>
      </c>
      <c r="L196" s="273" t="s">
        <v>4195</v>
      </c>
      <c r="M196" t="s">
        <v>1844</v>
      </c>
      <c r="N196" t="s">
        <v>2307</v>
      </c>
      <c r="O196" s="273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243" t="str">
        <f>_xlfn.IFNA(VLOOKUP(ETMRoutes[[#This Row],[RouteType]],RouteType[#Data],2,FALSE),"") &amp; ETMRoutes[[#This Row],[Depot]] &amp;  ":" &amp; ETMRoutes[[#This Row],[RouteNo]] &amp; ":" &amp; ETMRoutes[[#This Row],[StageCodes]]</f>
        <v>MRG:305:MRG-MRK-NVY-DRM-CNX-DDI-PZK-CUN-DMN-BLI-BNO-GOD-PDI-PSM-PKO-GLM-CST-CNC-SRI-MKD-BPL-AFD-PTG-PMT-PGN</v>
      </c>
      <c r="Q196" s="243" t="str">
        <f>_xlfn.IFNA(VLOOKUP(ETMRoutes[[#This Row],[RouteType]],RouteType[#Data],2,FALSE),"") &amp; ETMRoutes[[#This Row],[Depot]] &amp; ":" &amp; ETMRoutes[[#This Row],[RouteNo]] &amp; ":" &amp; ETMRoutes[[#This Row],[ReverseStageCodes]]</f>
        <v>MRG:305:PGN-PMT-PTG-AFD-BPL-MKD-SRI-CNC-CST-GLM-PKO-PSM-PDI-GOD-BNO-BLI-DMN-CUN-PZK-DDI-CNX-DRM-NVY-MRK-MRG</v>
      </c>
      <c r="R196" s="243">
        <f>ETMRoutes[[#This Row],[RouteNo]]</f>
        <v>305</v>
      </c>
      <c r="S196" s="264" cm="1">
        <f t="array" ref="S196">SUMPRODUCT(  ( (ETMRoutes[StageCodes]=ETMRoutes[[#This Row],[StageCodes]])+0 )*1 )</f>
        <v>1</v>
      </c>
      <c r="T196" s="243" cm="1">
        <f t="array" ref="T196">SUMPRODUCT(  ( (ETMRoutes[ReverseStageCodes]=ETMRoutes[[#This Row],[StageCodes]])+0 )*1 )</f>
        <v>0</v>
      </c>
      <c r="U196" s="243" t="b" cm="1">
        <f t="array" ref="U196">AND(ETMRoutes[[#This Row],[StageCodes]]=ETMRoutes[[#This Row],[BaseStageCodes]], SUMPRODUCT( ( ($K$2:$K196=ETMRoutes[[#This Row],[StageCodes]])+0)*1) =1)</f>
        <v>1</v>
      </c>
      <c r="V196" s="273">
        <f>LEN(ETMRoutes[[#This Row],[StageCodes]])</f>
        <v>99</v>
      </c>
    </row>
    <row r="197" spans="1:22" ht="130.5">
      <c r="A197" s="260" t="s">
        <v>1844</v>
      </c>
      <c r="B197" s="242">
        <v>306</v>
      </c>
      <c r="C197" s="264" t="str">
        <f>ETMRoutes[[#This Row],[Depot]] &amp; ETMRoutes[[#This Row],[RouteNo]]</f>
        <v>MRG306</v>
      </c>
      <c r="D197" s="243" t="str" cm="1">
        <f t="array" ref="D197">INDEX(ETMRoutes[Full ETM Route No], MATCH(1,(ETMRoutes[[#This Row],[BaseStageCodes]]=ETMRoutes[StageCodes])*1,0))</f>
        <v>MRG306</v>
      </c>
      <c r="E197" s="243" t="s">
        <v>3647</v>
      </c>
      <c r="F197" s="243" t="s">
        <v>7265</v>
      </c>
      <c r="G197" s="243"/>
      <c r="H197" s="243">
        <v>60</v>
      </c>
      <c r="I197" s="243" t="s">
        <v>3515</v>
      </c>
      <c r="J197" s="269" t="s">
        <v>4196</v>
      </c>
      <c r="K197" s="269" t="s">
        <v>4197</v>
      </c>
      <c r="L197" s="273" t="s">
        <v>4198</v>
      </c>
      <c r="M197" t="s">
        <v>1844</v>
      </c>
      <c r="N197" t="s">
        <v>815</v>
      </c>
      <c r="O197" s="273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243" t="str">
        <f>_xlfn.IFNA(VLOOKUP(ETMRoutes[[#This Row],[RouteType]],RouteType[#Data],2,FALSE),"") &amp; ETMRoutes[[#This Row],[Depot]] &amp;  ":" &amp; ETMRoutes[[#This Row],[RouteNo]] &amp; ":" &amp; ETMRoutes[[#This Row],[StageCodes]]</f>
        <v>MRG:306:MRG-MRK-NVY-DRM-CNX-DDI-PZK-CUN-DMN-BLI-BNO-GOD-PDI-PSM-PKO-GLM-CST-CNC-CST-DBG-DUM-AGD-PNN-KRS-PRM-SLR-KMO-VAG-MTV-MLO-GAR-CAB</v>
      </c>
      <c r="Q197" s="243" t="str">
        <f>_xlfn.IFNA(VLOOKUP(ETMRoutes[[#This Row],[RouteType]],RouteType[#Data],2,FALSE),"") &amp; ETMRoutes[[#This Row],[Depot]] &amp; ":" &amp; ETMRoutes[[#This Row],[RouteNo]] &amp; ":" &amp; ETMRoutes[[#This Row],[ReverseStageCodes]]</f>
        <v>MRG:306:CAB-GAR-MLO-MTV-VAG-KMO-SLR-PRM-KRS-PNN-AGD-DUM-DBG-CST-CNC-CST-GLM-PKO-PSM-PDI-GOD-BNO-BLI-DMN-CUN-PZK-DDI-CNX-DRM-NVY-MRK-MRG</v>
      </c>
      <c r="R197" s="243">
        <f>ETMRoutes[[#This Row],[RouteNo]]</f>
        <v>306</v>
      </c>
      <c r="S197" s="264" cm="1">
        <f t="array" ref="S197">SUMPRODUCT(  ( (ETMRoutes[StageCodes]=ETMRoutes[[#This Row],[StageCodes]])+0 )*1 )</f>
        <v>1</v>
      </c>
      <c r="T197" s="243" cm="1">
        <f t="array" ref="T197">SUMPRODUCT(  ( (ETMRoutes[ReverseStageCodes]=ETMRoutes[[#This Row],[StageCodes]])+0 )*1 )</f>
        <v>0</v>
      </c>
      <c r="U197" s="243" t="b" cm="1">
        <f t="array" ref="U197">AND(ETMRoutes[[#This Row],[StageCodes]]=ETMRoutes[[#This Row],[BaseStageCodes]], SUMPRODUCT( ( ($K$2:$K197=ETMRoutes[[#This Row],[StageCodes]])+0)*1) =1)</f>
        <v>1</v>
      </c>
      <c r="V197" s="273">
        <f>LEN(ETMRoutes[[#This Row],[StageCodes]])</f>
        <v>127</v>
      </c>
    </row>
    <row r="198" spans="1:22" ht="101.5">
      <c r="A198" s="260" t="s">
        <v>1844</v>
      </c>
      <c r="B198" s="242">
        <v>307</v>
      </c>
      <c r="C198" s="264" t="str">
        <f>ETMRoutes[[#This Row],[Depot]] &amp; ETMRoutes[[#This Row],[RouteNo]]</f>
        <v>MRG307</v>
      </c>
      <c r="D198" s="243" t="str" cm="1">
        <f t="array" ref="D198">INDEX(ETMRoutes[Full ETM Route No], MATCH(1,(ETMRoutes[[#This Row],[BaseStageCodes]]=ETMRoutes[StageCodes])*1,0))</f>
        <v>MRG37</v>
      </c>
      <c r="E198" s="243" t="s">
        <v>3640</v>
      </c>
      <c r="F198" s="243" t="s">
        <v>7264</v>
      </c>
      <c r="G198" s="243"/>
      <c r="H198" s="243">
        <v>44</v>
      </c>
      <c r="I198" s="243" t="s">
        <v>3515</v>
      </c>
      <c r="J198" s="269" t="s">
        <v>3641</v>
      </c>
      <c r="K198" s="269" t="s">
        <v>3642</v>
      </c>
      <c r="L198" s="273" t="s">
        <v>3643</v>
      </c>
      <c r="M198" t="s">
        <v>1844</v>
      </c>
      <c r="N198" t="s">
        <v>2988</v>
      </c>
      <c r="O198" s="273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243" t="str">
        <f>_xlfn.IFNA(VLOOKUP(ETMRoutes[[#This Row],[RouteType]],RouteType[#Data],2,FALSE),"") &amp; ETMRoutes[[#This Row],[Depot]] &amp;  ":" &amp; ETMRoutes[[#This Row],[RouteNo]] &amp; ":" &amp; ETMRoutes[[#This Row],[StageCodes]]</f>
        <v>MRG:307:MRG-MRK-NVY-DRM-CNX-DDI-PZK-CUN-DMN-BLI-BNO-GOD-PDI-PSM-PKO-GLM-CST-CNC-CST-DBG-DUM-AGD-VAL</v>
      </c>
      <c r="Q198" s="243" t="str">
        <f>_xlfn.IFNA(VLOOKUP(ETMRoutes[[#This Row],[RouteType]],RouteType[#Data],2,FALSE),"") &amp; ETMRoutes[[#This Row],[Depot]] &amp; ":" &amp; ETMRoutes[[#This Row],[RouteNo]] &amp; ":" &amp; ETMRoutes[[#This Row],[ReverseStageCodes]]</f>
        <v>MRG:307:VAL-AGD-DUM-DBG-CST-CNC-CST-GLM-PKO-PSM-PDI-GOD-BNO-BLI-DMN-CUN-PZK-DDI-CNX-DRM-NVY-MRK-MRG</v>
      </c>
      <c r="R198" s="243">
        <f>ETMRoutes[[#This Row],[RouteNo]]</f>
        <v>307</v>
      </c>
      <c r="S198" s="264" cm="1">
        <f t="array" ref="S198">SUMPRODUCT(  ( (ETMRoutes[StageCodes]=ETMRoutes[[#This Row],[StageCodes]])+0 )*1 )</f>
        <v>2</v>
      </c>
      <c r="T198" s="243" cm="1">
        <f t="array" ref="T198">SUMPRODUCT(  ( (ETMRoutes[ReverseStageCodes]=ETMRoutes[[#This Row],[StageCodes]])+0 )*1 )</f>
        <v>0</v>
      </c>
      <c r="U198" s="243" t="b" cm="1">
        <f t="array" ref="U198">AND(ETMRoutes[[#This Row],[StageCodes]]=ETMRoutes[[#This Row],[BaseStageCodes]], SUMPRODUCT( ( ($K$2:$K198=ETMRoutes[[#This Row],[StageCodes]])+0)*1) =1)</f>
        <v>0</v>
      </c>
      <c r="V198" s="273">
        <f>LEN(ETMRoutes[[#This Row],[StageCodes]])</f>
        <v>91</v>
      </c>
    </row>
    <row r="199" spans="1:22" ht="72.5">
      <c r="A199" s="260" t="s">
        <v>1844</v>
      </c>
      <c r="B199" s="242">
        <v>308</v>
      </c>
      <c r="C199" s="264" t="str">
        <f>ETMRoutes[[#This Row],[Depot]] &amp; ETMRoutes[[#This Row],[RouteNo]]</f>
        <v>MRG308</v>
      </c>
      <c r="D199" s="243" t="str" cm="1">
        <f t="array" ref="D199">INDEX(ETMRoutes[Full ETM Route No], MATCH(1,(ETMRoutes[[#This Row],[BaseStageCodes]]=ETMRoutes[StageCodes])*1,0))</f>
        <v>MRG112</v>
      </c>
      <c r="E199" s="243" t="s">
        <v>3916</v>
      </c>
      <c r="F199" s="243" t="s">
        <v>5759</v>
      </c>
      <c r="G199" s="243"/>
      <c r="H199" s="243">
        <v>25</v>
      </c>
      <c r="I199" s="243" t="s">
        <v>3515</v>
      </c>
      <c r="J199" s="269" t="s">
        <v>3917</v>
      </c>
      <c r="K199" s="269" t="s">
        <v>3481</v>
      </c>
      <c r="L199" s="273" t="s">
        <v>3918</v>
      </c>
      <c r="M199" t="s">
        <v>1844</v>
      </c>
      <c r="N199" t="s">
        <v>996</v>
      </c>
      <c r="O199" s="273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243" t="str">
        <f>_xlfn.IFNA(VLOOKUP(ETMRoutes[[#This Row],[RouteType]],RouteType[#Data],2,FALSE),"") &amp; ETMRoutes[[#This Row],[Depot]] &amp;  ":" &amp; ETMRoutes[[#This Row],[RouteNo]] &amp; ":" &amp; ETMRoutes[[#This Row],[StageCodes]]</f>
        <v>MRG:308:MRG-MRK-NVY-DRM-CNX-DDI-PZK-PTH-VRO-MDW-GGO-TLV-TMR-VRO-SVC-CUN</v>
      </c>
      <c r="Q199" s="243" t="str">
        <f>_xlfn.IFNA(VLOOKUP(ETMRoutes[[#This Row],[RouteType]],RouteType[#Data],2,FALSE),"") &amp; ETMRoutes[[#This Row],[Depot]] &amp; ":" &amp; ETMRoutes[[#This Row],[RouteNo]] &amp; ":" &amp; ETMRoutes[[#This Row],[ReverseStageCodes]]</f>
        <v>MRG:308:CUN-SVC-VRO-TMR-TLV-GGO-MDW-VRO-PTH-PZK-DDI-CNX-DRM-NVY-MRK-MRG</v>
      </c>
      <c r="R199" s="243">
        <f>ETMRoutes[[#This Row],[RouteNo]]</f>
        <v>308</v>
      </c>
      <c r="S199" s="264" cm="1">
        <f t="array" ref="S199">SUMPRODUCT(  ( (ETMRoutes[StageCodes]=ETMRoutes[[#This Row],[StageCodes]])+0 )*1 )</f>
        <v>2</v>
      </c>
      <c r="T199" s="243" cm="1">
        <f t="array" ref="T199">SUMPRODUCT(  ( (ETMRoutes[ReverseStageCodes]=ETMRoutes[[#This Row],[StageCodes]])+0 )*1 )</f>
        <v>0</v>
      </c>
      <c r="U199" s="243" t="b" cm="1">
        <f t="array" ref="U199">AND(ETMRoutes[[#This Row],[StageCodes]]=ETMRoutes[[#This Row],[BaseStageCodes]], SUMPRODUCT( ( ($K$2:$K199=ETMRoutes[[#This Row],[StageCodes]])+0)*1) =1)</f>
        <v>0</v>
      </c>
      <c r="V199" s="273">
        <f>LEN(ETMRoutes[[#This Row],[StageCodes]])</f>
        <v>63</v>
      </c>
    </row>
    <row r="200" spans="1:22" ht="116">
      <c r="A200" s="260" t="s">
        <v>1844</v>
      </c>
      <c r="B200" s="242">
        <v>309</v>
      </c>
      <c r="C200" s="264" t="str">
        <f>ETMRoutes[[#This Row],[Depot]] &amp; ETMRoutes[[#This Row],[RouteNo]]</f>
        <v>MRG309</v>
      </c>
      <c r="D200" s="243" t="str" cm="1">
        <f t="array" ref="D200">INDEX(ETMRoutes[Full ETM Route No], MATCH(1,(ETMRoutes[[#This Row],[BaseStageCodes]]=ETMRoutes[StageCodes])*1,0))</f>
        <v>MRG142</v>
      </c>
      <c r="E200" s="243" t="s">
        <v>4021</v>
      </c>
      <c r="F200" s="243" t="s">
        <v>7342</v>
      </c>
      <c r="G200" s="243"/>
      <c r="H200" s="243">
        <v>61</v>
      </c>
      <c r="I200" s="243" t="s">
        <v>3515</v>
      </c>
      <c r="J200" s="269" t="s">
        <v>4022</v>
      </c>
      <c r="K200" s="269" t="s">
        <v>3462</v>
      </c>
      <c r="L200" s="273" t="s">
        <v>4023</v>
      </c>
      <c r="M200" t="s">
        <v>1844</v>
      </c>
      <c r="N200" t="s">
        <v>2319</v>
      </c>
      <c r="O200" s="273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243" t="str">
        <f>_xlfn.IFNA(VLOOKUP(ETMRoutes[[#This Row],[RouteType]],RouteType[#Data],2,FALSE),"") &amp; ETMRoutes[[#This Row],[Depot]] &amp;  ":" &amp; ETMRoutes[[#This Row],[RouteNo]] &amp; ":" &amp; ETMRoutes[[#This Row],[StageCodes]]</f>
        <v>MRG:309:MRG-MRK-NVY-DRM-CNX-DDI-PZK-CUN-DMN-BLI-BNO-GOD-PDI-PSM-PLK-GLM-CST-CNC-SRI-MKD-BPL-AFD-PTG-PMT-PGN-KRY-MXN-DPT-LOL-XLM-PLL</v>
      </c>
      <c r="Q200" s="243" t="str">
        <f>_xlfn.IFNA(VLOOKUP(ETMRoutes[[#This Row],[RouteType]],RouteType[#Data],2,FALSE),"") &amp; ETMRoutes[[#This Row],[Depot]] &amp; ":" &amp; ETMRoutes[[#This Row],[RouteNo]] &amp; ":" &amp; ETMRoutes[[#This Row],[ReverseStageCodes]]</f>
        <v>MRG:309:PLL-XLM-LOL-DPT-MXN-KRY-PGN-PMT-PTG-AFD-BPL-MKD-SRI-CNC-CST-GLM-PLK-PSM-PDI-GOD-BNO-BLI-DMN-CUN-PZK-DDI-CNX-DRM-NVY-MRK-MRG</v>
      </c>
      <c r="R200" s="243">
        <f>ETMRoutes[[#This Row],[RouteNo]]</f>
        <v>309</v>
      </c>
      <c r="S200" s="264" cm="1">
        <f t="array" ref="S200">SUMPRODUCT(  ( (ETMRoutes[StageCodes]=ETMRoutes[[#This Row],[StageCodes]])+0 )*1 )</f>
        <v>2</v>
      </c>
      <c r="T200" s="243" cm="1">
        <f t="array" ref="T200">SUMPRODUCT(  ( (ETMRoutes[ReverseStageCodes]=ETMRoutes[[#This Row],[StageCodes]])+0 )*1 )</f>
        <v>0</v>
      </c>
      <c r="U200" s="243" t="b" cm="1">
        <f t="array" ref="U200">AND(ETMRoutes[[#This Row],[StageCodes]]=ETMRoutes[[#This Row],[BaseStageCodes]], SUMPRODUCT( ( ($K$2:$K200=ETMRoutes[[#This Row],[StageCodes]])+0)*1) =1)</f>
        <v>0</v>
      </c>
      <c r="V200" s="273">
        <f>LEN(ETMRoutes[[#This Row],[StageCodes]])</f>
        <v>123</v>
      </c>
    </row>
    <row r="201" spans="1:22" ht="29">
      <c r="A201" s="260" t="s">
        <v>1844</v>
      </c>
      <c r="B201" s="242">
        <v>310</v>
      </c>
      <c r="C201" s="264" t="str">
        <f>ETMRoutes[[#This Row],[Depot]] &amp; ETMRoutes[[#This Row],[RouteNo]]</f>
        <v>MRG310</v>
      </c>
      <c r="D201" s="243" t="str" cm="1">
        <f t="array" ref="D201">INDEX(ETMRoutes[Full ETM Route No], MATCH(1,(ETMRoutes[[#This Row],[BaseStageCodes]]=ETMRoutes[StageCodes])*1,0))</f>
        <v>MRG44</v>
      </c>
      <c r="E201" s="243" t="s">
        <v>3667</v>
      </c>
      <c r="F201" s="243" t="s">
        <v>7270</v>
      </c>
      <c r="G201" s="243"/>
      <c r="H201" s="243">
        <v>7</v>
      </c>
      <c r="I201" s="243" t="s">
        <v>3515</v>
      </c>
      <c r="J201" s="269" t="s">
        <v>3668</v>
      </c>
      <c r="K201" s="269" t="s">
        <v>3669</v>
      </c>
      <c r="L201" s="273" t="s">
        <v>3670</v>
      </c>
      <c r="M201" t="s">
        <v>831</v>
      </c>
      <c r="N201" t="s">
        <v>2988</v>
      </c>
      <c r="O201" s="273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243" t="str">
        <f>_xlfn.IFNA(VLOOKUP(ETMRoutes[[#This Row],[RouteType]],RouteType[#Data],2,FALSE),"") &amp; ETMRoutes[[#This Row],[Depot]] &amp;  ":" &amp; ETMRoutes[[#This Row],[RouteNo]] &amp; ":" &amp; ETMRoutes[[#This Row],[StageCodes]]</f>
        <v>MRG:310:CNC-CST-DBG-DUM-AGD-VAL</v>
      </c>
      <c r="Q201" s="243" t="str">
        <f>_xlfn.IFNA(VLOOKUP(ETMRoutes[[#This Row],[RouteType]],RouteType[#Data],2,FALSE),"") &amp; ETMRoutes[[#This Row],[Depot]] &amp; ":" &amp; ETMRoutes[[#This Row],[RouteNo]] &amp; ":" &amp; ETMRoutes[[#This Row],[ReverseStageCodes]]</f>
        <v>MRG:310:VAL-AGD-DUM-DBG-CST-CNC</v>
      </c>
      <c r="R201" s="243">
        <f>ETMRoutes[[#This Row],[RouteNo]]</f>
        <v>310</v>
      </c>
      <c r="S201" s="264" cm="1">
        <f t="array" ref="S201">SUMPRODUCT(  ( (ETMRoutes[StageCodes]=ETMRoutes[[#This Row],[StageCodes]])+0 )*1 )</f>
        <v>2</v>
      </c>
      <c r="T201" s="243" cm="1">
        <f t="array" ref="T201">SUMPRODUCT(  ( (ETMRoutes[ReverseStageCodes]=ETMRoutes[[#This Row],[StageCodes]])+0 )*1 )</f>
        <v>0</v>
      </c>
      <c r="U201" s="243" t="b" cm="1">
        <f t="array" ref="U201">AND(ETMRoutes[[#This Row],[StageCodes]]=ETMRoutes[[#This Row],[BaseStageCodes]], SUMPRODUCT( ( ($K$2:$K201=ETMRoutes[[#This Row],[StageCodes]])+0)*1) =1)</f>
        <v>0</v>
      </c>
      <c r="V201" s="273">
        <f>LEN(ETMRoutes[[#This Row],[StageCodes]])</f>
        <v>23</v>
      </c>
    </row>
    <row r="202" spans="1:22" ht="43.5">
      <c r="A202" s="260" t="s">
        <v>1844</v>
      </c>
      <c r="B202" s="242">
        <v>311</v>
      </c>
      <c r="C202" s="264" t="str">
        <f>ETMRoutes[[#This Row],[Depot]] &amp; ETMRoutes[[#This Row],[RouteNo]]</f>
        <v>MRG311</v>
      </c>
      <c r="D202" s="243" t="str" cm="1">
        <f t="array" ref="D202">INDEX(ETMRoutes[Full ETM Route No], MATCH(1,(ETMRoutes[[#This Row],[BaseStageCodes]]=ETMRoutes[StageCodes])*1,0))</f>
        <v>MRG45</v>
      </c>
      <c r="E202" s="243" t="s">
        <v>3671</v>
      </c>
      <c r="F202" s="243" t="s">
        <v>7271</v>
      </c>
      <c r="G202" s="243"/>
      <c r="H202" s="243">
        <v>14</v>
      </c>
      <c r="I202" s="243" t="s">
        <v>3515</v>
      </c>
      <c r="J202" s="269" t="s">
        <v>3672</v>
      </c>
      <c r="K202" s="269" t="s">
        <v>3673</v>
      </c>
      <c r="L202" s="273" t="s">
        <v>3674</v>
      </c>
      <c r="M202" t="s">
        <v>831</v>
      </c>
      <c r="N202" t="s">
        <v>1481</v>
      </c>
      <c r="O202" s="273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243" t="str">
        <f>_xlfn.IFNA(VLOOKUP(ETMRoutes[[#This Row],[RouteType]],RouteType[#Data],2,FALSE),"") &amp; ETMRoutes[[#This Row],[Depot]] &amp;  ":" &amp; ETMRoutes[[#This Row],[RouteNo]] &amp; ":" &amp; ETMRoutes[[#This Row],[StageCodes]]</f>
        <v>MRG:311:CNC-CST-DBG-DUM-AGD-PNN-KRS-PRM-SLR-KMO</v>
      </c>
      <c r="Q202" s="243" t="str">
        <f>_xlfn.IFNA(VLOOKUP(ETMRoutes[[#This Row],[RouteType]],RouteType[#Data],2,FALSE),"") &amp; ETMRoutes[[#This Row],[Depot]] &amp; ":" &amp; ETMRoutes[[#This Row],[RouteNo]] &amp; ":" &amp; ETMRoutes[[#This Row],[ReverseStageCodes]]</f>
        <v>MRG:311:KMO-SLR-PRM-KRS-PNN-AGD-DUM-DBG-CST-CNC</v>
      </c>
      <c r="R202" s="243">
        <f>ETMRoutes[[#This Row],[RouteNo]]</f>
        <v>311</v>
      </c>
      <c r="S202" s="264" cm="1">
        <f t="array" ref="S202">SUMPRODUCT(  ( (ETMRoutes[StageCodes]=ETMRoutes[[#This Row],[StageCodes]])+0 )*1 )</f>
        <v>2</v>
      </c>
      <c r="T202" s="243" cm="1">
        <f t="array" ref="T202">SUMPRODUCT(  ( (ETMRoutes[ReverseStageCodes]=ETMRoutes[[#This Row],[StageCodes]])+0 )*1 )</f>
        <v>0</v>
      </c>
      <c r="U202" s="243" t="b" cm="1">
        <f t="array" ref="U202">AND(ETMRoutes[[#This Row],[StageCodes]]=ETMRoutes[[#This Row],[BaseStageCodes]], SUMPRODUCT( ( ($K$2:$K202=ETMRoutes[[#This Row],[StageCodes]])+0)*1) =1)</f>
        <v>0</v>
      </c>
      <c r="V202" s="273">
        <f>LEN(ETMRoutes[[#This Row],[StageCodes]])</f>
        <v>39</v>
      </c>
    </row>
    <row r="203" spans="1:22" ht="72.5">
      <c r="A203" s="260" t="s">
        <v>1844</v>
      </c>
      <c r="B203" s="242">
        <v>312</v>
      </c>
      <c r="C203" s="264" t="str">
        <f>ETMRoutes[[#This Row],[Depot]] &amp; ETMRoutes[[#This Row],[RouteNo]]</f>
        <v>MRG312</v>
      </c>
      <c r="D203" s="243" t="str" cm="1">
        <f t="array" ref="D203">INDEX(ETMRoutes[Full ETM Route No], MATCH(1,(ETMRoutes[[#This Row],[BaseStageCodes]]=ETMRoutes[StageCodes])*1,0))</f>
        <v>MRG47</v>
      </c>
      <c r="E203" s="243" t="s">
        <v>3679</v>
      </c>
      <c r="F203" s="243" t="s">
        <v>5744</v>
      </c>
      <c r="G203" s="243"/>
      <c r="H203" s="243">
        <v>28</v>
      </c>
      <c r="I203" s="243" t="s">
        <v>3515</v>
      </c>
      <c r="J203" s="269" t="s">
        <v>3680</v>
      </c>
      <c r="K203" s="269" t="s">
        <v>3464</v>
      </c>
      <c r="L203" s="273" t="s">
        <v>3681</v>
      </c>
      <c r="M203" t="s">
        <v>831</v>
      </c>
      <c r="N203" t="s">
        <v>815</v>
      </c>
      <c r="O203" s="273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243" t="str">
        <f>_xlfn.IFNA(VLOOKUP(ETMRoutes[[#This Row],[RouteType]],RouteType[#Data],2,FALSE),"") &amp; ETMRoutes[[#This Row],[Depot]] &amp;  ":" &amp; ETMRoutes[[#This Row],[RouteNo]] &amp; ":" &amp; ETMRoutes[[#This Row],[StageCodes]]</f>
        <v>MRG:312:CNC-CST-DBG-DUM-AGD-PNN-KRS-PRM-SLR-KMO-VAG-SRT-MTM-GNP-MLO-GOO-CBC-CAB</v>
      </c>
      <c r="Q203" s="243" t="str">
        <f>_xlfn.IFNA(VLOOKUP(ETMRoutes[[#This Row],[RouteType]],RouteType[#Data],2,FALSE),"") &amp; ETMRoutes[[#This Row],[Depot]] &amp; ":" &amp; ETMRoutes[[#This Row],[RouteNo]] &amp; ":" &amp; ETMRoutes[[#This Row],[ReverseStageCodes]]</f>
        <v>MRG:312:CAB-CBC-GOO-MLO-GNP-MTM-SRT-VAG-KMO-SLR-PRM-KRS-PNN-AGD-DUM-DBG-CST-CNC</v>
      </c>
      <c r="R203" s="243">
        <f>ETMRoutes[[#This Row],[RouteNo]]</f>
        <v>312</v>
      </c>
      <c r="S203" s="264" cm="1">
        <f t="array" ref="S203">SUMPRODUCT(  ( (ETMRoutes[StageCodes]=ETMRoutes[[#This Row],[StageCodes]])+0 )*1 )</f>
        <v>2</v>
      </c>
      <c r="T203" s="243" cm="1">
        <f t="array" ref="T203">SUMPRODUCT(  ( (ETMRoutes[ReverseStageCodes]=ETMRoutes[[#This Row],[StageCodes]])+0 )*1 )</f>
        <v>0</v>
      </c>
      <c r="U203" s="243" t="b" cm="1">
        <f t="array" ref="U203">AND(ETMRoutes[[#This Row],[StageCodes]]=ETMRoutes[[#This Row],[BaseStageCodes]], SUMPRODUCT( ( ($K$2:$K203=ETMRoutes[[#This Row],[StageCodes]])+0)*1) =1)</f>
        <v>0</v>
      </c>
      <c r="V203" s="273">
        <f>LEN(ETMRoutes[[#This Row],[StageCodes]])</f>
        <v>71</v>
      </c>
    </row>
    <row r="204" spans="1:22" ht="58">
      <c r="A204" s="260" t="s">
        <v>1844</v>
      </c>
      <c r="B204" s="242">
        <v>313</v>
      </c>
      <c r="C204" s="264" t="str">
        <f>ETMRoutes[[#This Row],[Depot]] &amp; ETMRoutes[[#This Row],[RouteNo]]</f>
        <v>MRG313</v>
      </c>
      <c r="D204" s="243" t="str" cm="1">
        <f t="array" ref="D204">INDEX(ETMRoutes[Full ETM Route No], MATCH(1,(ETMRoutes[[#This Row],[BaseStageCodes]]=ETMRoutes[StageCodes])*1,0))</f>
        <v>MRG313</v>
      </c>
      <c r="E204" s="243" t="s">
        <v>3682</v>
      </c>
      <c r="F204" s="243" t="s">
        <v>7273</v>
      </c>
      <c r="G204" s="243"/>
      <c r="H204" s="243">
        <v>26</v>
      </c>
      <c r="I204" s="243" t="s">
        <v>3515</v>
      </c>
      <c r="J204" s="269" t="s">
        <v>4199</v>
      </c>
      <c r="K204" s="269" t="s">
        <v>4200</v>
      </c>
      <c r="L204" s="273" t="s">
        <v>4201</v>
      </c>
      <c r="M204" t="s">
        <v>831</v>
      </c>
      <c r="N204" t="s">
        <v>1734</v>
      </c>
      <c r="O204" s="273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243" t="str">
        <f>_xlfn.IFNA(VLOOKUP(ETMRoutes[[#This Row],[RouteType]],RouteType[#Data],2,FALSE),"") &amp; ETMRoutes[[#This Row],[Depot]] &amp;  ":" &amp; ETMRoutes[[#This Row],[RouteNo]] &amp; ":" &amp; ETMRoutes[[#This Row],[StageCodes]]</f>
        <v>MRG:313:CNC-SRI-MKD-BPL-AFD-PTG-KMY-SHV-CAM-TIR-DBE-KTG-YDA-KSK</v>
      </c>
      <c r="Q204" s="243" t="str">
        <f>_xlfn.IFNA(VLOOKUP(ETMRoutes[[#This Row],[RouteType]],RouteType[#Data],2,FALSE),"") &amp; ETMRoutes[[#This Row],[Depot]] &amp; ":" &amp; ETMRoutes[[#This Row],[RouteNo]] &amp; ":" &amp; ETMRoutes[[#This Row],[ReverseStageCodes]]</f>
        <v>MRG:313:KSK-YDA-KTG-DBE-TIR-CAM-SHV-KMY-PTG-AFD-BPL-MKD-SRI-CNC</v>
      </c>
      <c r="R204" s="243">
        <f>ETMRoutes[[#This Row],[RouteNo]]</f>
        <v>313</v>
      </c>
      <c r="S204" s="264" cm="1">
        <f t="array" ref="S204">SUMPRODUCT(  ( (ETMRoutes[StageCodes]=ETMRoutes[[#This Row],[StageCodes]])+0 )*1 )</f>
        <v>1</v>
      </c>
      <c r="T204" s="243" cm="1">
        <f t="array" ref="T204">SUMPRODUCT(  ( (ETMRoutes[ReverseStageCodes]=ETMRoutes[[#This Row],[StageCodes]])+0 )*1 )</f>
        <v>0</v>
      </c>
      <c r="U204" s="243" t="b" cm="1">
        <f t="array" ref="U204">AND(ETMRoutes[[#This Row],[StageCodes]]=ETMRoutes[[#This Row],[BaseStageCodes]], SUMPRODUCT( ( ($K$2:$K204=ETMRoutes[[#This Row],[StageCodes]])+0)*1) =1)</f>
        <v>1</v>
      </c>
      <c r="V204" s="273">
        <f>LEN(ETMRoutes[[#This Row],[StageCodes]])</f>
        <v>55</v>
      </c>
    </row>
    <row r="205" spans="1:22" ht="58">
      <c r="A205" s="261" t="s">
        <v>1844</v>
      </c>
      <c r="B205" s="244">
        <v>314</v>
      </c>
      <c r="C205" s="265" t="str">
        <f>ETMRoutes[[#This Row],[Depot]] &amp; ETMRoutes[[#This Row],[RouteNo]]</f>
        <v>MRG314</v>
      </c>
      <c r="D205" s="243" t="str" cm="1">
        <f t="array" ref="D205">INDEX(ETMRoutes[Full ETM Route No], MATCH(1,(ETMRoutes[[#This Row],[BaseStageCodes]]=ETMRoutes[StageCodes])*1,0))</f>
        <v>MRG49</v>
      </c>
      <c r="E205" s="245" t="s">
        <v>3685</v>
      </c>
      <c r="F205" s="245" t="s">
        <v>7274</v>
      </c>
      <c r="G205" s="245"/>
      <c r="H205" s="245">
        <v>17</v>
      </c>
      <c r="I205" s="245" t="s">
        <v>3515</v>
      </c>
      <c r="J205" s="269" t="s">
        <v>3686</v>
      </c>
      <c r="K205" s="269" t="s">
        <v>3472</v>
      </c>
      <c r="L205" s="273" t="s">
        <v>3687</v>
      </c>
      <c r="M205" t="s">
        <v>831</v>
      </c>
      <c r="N205" t="s">
        <v>2899</v>
      </c>
      <c r="O205" s="273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245" t="str">
        <f>_xlfn.IFNA(VLOOKUP(ETMRoutes[[#This Row],[RouteType]],RouteType[#Data],2,FALSE),"") &amp; ETMRoutes[[#This Row],[Depot]] &amp;  ":" &amp; ETMRoutes[[#This Row],[RouteNo]] &amp; ":" &amp; ETMRoutes[[#This Row],[StageCodes]]</f>
        <v>MRG:314:CNC-SRI-MKD-BPL-BTG-NEW-KRV-GAO-INW-BUI-TDL</v>
      </c>
      <c r="Q205" s="245" t="str">
        <f>_xlfn.IFNA(VLOOKUP(ETMRoutes[[#This Row],[RouteType]],RouteType[#Data],2,FALSE),"") &amp; ETMRoutes[[#This Row],[Depot]] &amp; ":" &amp; ETMRoutes[[#This Row],[RouteNo]] &amp; ":" &amp; ETMRoutes[[#This Row],[ReverseStageCodes]]</f>
        <v>MRG:314:TDL-BUI-INW-GAO-KRV-NEW-BTG-BPL-MKD-SRI-CNC</v>
      </c>
      <c r="R205" s="245">
        <f>ETMRoutes[[#This Row],[RouteNo]]</f>
        <v>314</v>
      </c>
      <c r="S205" s="265" cm="1">
        <f t="array" ref="S205">SUMPRODUCT(  ( (ETMRoutes[StageCodes]=ETMRoutes[[#This Row],[StageCodes]])+0 )*1 )</f>
        <v>2</v>
      </c>
      <c r="T205" s="243" cm="1">
        <f t="array" ref="T205">SUMPRODUCT(  ( (ETMRoutes[ReverseStageCodes]=ETMRoutes[[#This Row],[StageCodes]])+0 )*1 )</f>
        <v>0</v>
      </c>
      <c r="U205" s="243" t="b" cm="1">
        <f t="array" ref="U205">AND(ETMRoutes[[#This Row],[StageCodes]]=ETMRoutes[[#This Row],[BaseStageCodes]], SUMPRODUCT( ( ($K$2:$K205=ETMRoutes[[#This Row],[StageCodes]])+0)*1) =1)</f>
        <v>0</v>
      </c>
      <c r="V205" s="273">
        <f>LEN(ETMRoutes[[#This Row],[StageCodes]])</f>
        <v>43</v>
      </c>
    </row>
    <row r="206" spans="1:22" ht="58">
      <c r="A206" s="260" t="s">
        <v>1844</v>
      </c>
      <c r="B206" s="242">
        <v>315</v>
      </c>
      <c r="C206" s="264" t="str">
        <f>ETMRoutes[[#This Row],[Depot]] &amp; ETMRoutes[[#This Row],[RouteNo]]</f>
        <v>MRG315</v>
      </c>
      <c r="D206" s="243" t="str" cm="1">
        <f t="array" ref="D206">INDEX(ETMRoutes[Full ETM Route No], MATCH(1,(ETMRoutes[[#This Row],[BaseStageCodes]]=ETMRoutes[StageCodes])*1,0))</f>
        <v>MRG50</v>
      </c>
      <c r="E206" s="243" t="s">
        <v>3688</v>
      </c>
      <c r="F206" s="243" t="s">
        <v>7275</v>
      </c>
      <c r="G206" s="243"/>
      <c r="H206" s="243">
        <v>20</v>
      </c>
      <c r="I206" s="243" t="s">
        <v>3515</v>
      </c>
      <c r="J206" s="269" t="s">
        <v>3689</v>
      </c>
      <c r="K206" s="269" t="s">
        <v>3690</v>
      </c>
      <c r="L206" s="273" t="s">
        <v>3691</v>
      </c>
      <c r="M206" t="s">
        <v>831</v>
      </c>
      <c r="N206" t="s">
        <v>1866</v>
      </c>
      <c r="O206" s="273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243" t="str">
        <f>_xlfn.IFNA(VLOOKUP(ETMRoutes[[#This Row],[RouteType]],RouteType[#Data],2,FALSE),"") &amp; ETMRoutes[[#This Row],[Depot]] &amp;  ":" &amp; ETMRoutes[[#This Row],[RouteNo]] &amp; ":" &amp; ETMRoutes[[#This Row],[StageCodes]]</f>
        <v>MRG:315:CNC-CST-DBG-DUM-AGD-PNN-KRS-PRM-SLR-KMO-VAG-SRT-MTM</v>
      </c>
      <c r="Q206" s="243" t="str">
        <f>_xlfn.IFNA(VLOOKUP(ETMRoutes[[#This Row],[RouteType]],RouteType[#Data],2,FALSE),"") &amp; ETMRoutes[[#This Row],[Depot]] &amp; ":" &amp; ETMRoutes[[#This Row],[RouteNo]] &amp; ":" &amp; ETMRoutes[[#This Row],[ReverseStageCodes]]</f>
        <v>MRG:315:MTM-SRT-VAG-KMO-SLR-PRM-KRS-PNN-AGD-DUM-DBG-CST-CNC</v>
      </c>
      <c r="R206" s="243">
        <f>ETMRoutes[[#This Row],[RouteNo]]</f>
        <v>315</v>
      </c>
      <c r="S206" s="264" cm="1">
        <f t="array" ref="S206">SUMPRODUCT(  ( (ETMRoutes[StageCodes]=ETMRoutes[[#This Row],[StageCodes]])+0 )*1 )</f>
        <v>2</v>
      </c>
      <c r="T206" s="243" cm="1">
        <f t="array" ref="T206">SUMPRODUCT(  ( (ETMRoutes[ReverseStageCodes]=ETMRoutes[[#This Row],[StageCodes]])+0 )*1 )</f>
        <v>0</v>
      </c>
      <c r="U206" s="243" t="b" cm="1">
        <f t="array" ref="U206">AND(ETMRoutes[[#This Row],[StageCodes]]=ETMRoutes[[#This Row],[BaseStageCodes]], SUMPRODUCT( ( ($K$2:$K206=ETMRoutes[[#This Row],[StageCodes]])+0)*1) =1)</f>
        <v>0</v>
      </c>
      <c r="V206" s="273">
        <f>LEN(ETMRoutes[[#This Row],[StageCodes]])</f>
        <v>51</v>
      </c>
    </row>
    <row r="207" spans="1:22" ht="43.5">
      <c r="A207" s="260" t="s">
        <v>1844</v>
      </c>
      <c r="B207" s="242">
        <v>316</v>
      </c>
      <c r="C207" s="264" t="str">
        <f>ETMRoutes[[#This Row],[Depot]] &amp; ETMRoutes[[#This Row],[RouteNo]]</f>
        <v>MRG316</v>
      </c>
      <c r="D207" s="243" t="str" cm="1">
        <f t="array" ref="D207">INDEX(ETMRoutes[Full ETM Route No], MATCH(1,(ETMRoutes[[#This Row],[BaseStageCodes]]=ETMRoutes[StageCodes])*1,0))</f>
        <v>MRG316</v>
      </c>
      <c r="E207" s="243" t="s">
        <v>4202</v>
      </c>
      <c r="F207" s="243" t="s">
        <v>7362</v>
      </c>
      <c r="G207" s="243"/>
      <c r="H207" s="243">
        <v>12</v>
      </c>
      <c r="I207" s="243" t="s">
        <v>3515</v>
      </c>
      <c r="J207" s="269" t="s">
        <v>4203</v>
      </c>
      <c r="K207" s="269" t="s">
        <v>3473</v>
      </c>
      <c r="L207" s="273" t="s">
        <v>4204</v>
      </c>
      <c r="M207" t="s">
        <v>831</v>
      </c>
      <c r="N207" t="s">
        <v>1236</v>
      </c>
      <c r="O207" s="273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243" t="str">
        <f>_xlfn.IFNA(VLOOKUP(ETMRoutes[[#This Row],[RouteType]],RouteType[#Data],2,FALSE),"") &amp; ETMRoutes[[#This Row],[Depot]] &amp;  ":" &amp; ETMRoutes[[#This Row],[RouteNo]] &amp; ":" &amp; ETMRoutes[[#This Row],[StageCodes]]</f>
        <v>MRG:316:CNC-PSN-SMT-BPL-NVD-SNR-KRV-GAO</v>
      </c>
      <c r="Q207" s="243" t="str">
        <f>_xlfn.IFNA(VLOOKUP(ETMRoutes[[#This Row],[RouteType]],RouteType[#Data],2,FALSE),"") &amp; ETMRoutes[[#This Row],[Depot]] &amp; ":" &amp; ETMRoutes[[#This Row],[RouteNo]] &amp; ":" &amp; ETMRoutes[[#This Row],[ReverseStageCodes]]</f>
        <v>MRG:316:GAO-KRV-SNR-NVD-BPL-SMT-PSN-CNC</v>
      </c>
      <c r="R207" s="243">
        <f>ETMRoutes[[#This Row],[RouteNo]]</f>
        <v>316</v>
      </c>
      <c r="S207" s="264" cm="1">
        <f t="array" ref="S207">SUMPRODUCT(  ( (ETMRoutes[StageCodes]=ETMRoutes[[#This Row],[StageCodes]])+0 )*1 )</f>
        <v>1</v>
      </c>
      <c r="T207" s="243" cm="1">
        <f t="array" ref="T207">SUMPRODUCT(  ( (ETMRoutes[ReverseStageCodes]=ETMRoutes[[#This Row],[StageCodes]])+0 )*1 )</f>
        <v>0</v>
      </c>
      <c r="U207" s="243" t="b" cm="1">
        <f t="array" ref="U207">AND(ETMRoutes[[#This Row],[StageCodes]]=ETMRoutes[[#This Row],[BaseStageCodes]], SUMPRODUCT( ( ($K$2:$K207=ETMRoutes[[#This Row],[StageCodes]])+0)*1) =1)</f>
        <v>1</v>
      </c>
      <c r="V207" s="273">
        <f>LEN(ETMRoutes[[#This Row],[StageCodes]])</f>
        <v>31</v>
      </c>
    </row>
    <row r="208" spans="1:22" ht="43.5">
      <c r="A208" s="260" t="s">
        <v>1844</v>
      </c>
      <c r="B208" s="242">
        <v>317</v>
      </c>
      <c r="C208" s="264" t="str">
        <f>ETMRoutes[[#This Row],[Depot]] &amp; ETMRoutes[[#This Row],[RouteNo]]</f>
        <v>MRG317</v>
      </c>
      <c r="D208" s="243" t="str" cm="1">
        <f t="array" ref="D208">INDEX(ETMRoutes[Full ETM Route No], MATCH(1,(ETMRoutes[[#This Row],[BaseStageCodes]]=ETMRoutes[StageCodes])*1,0))</f>
        <v>MRG317</v>
      </c>
      <c r="E208" s="243" t="s">
        <v>4205</v>
      </c>
      <c r="F208" s="243" t="s">
        <v>7363</v>
      </c>
      <c r="G208" s="243"/>
      <c r="H208" s="243">
        <v>17</v>
      </c>
      <c r="I208" s="243" t="s">
        <v>3515</v>
      </c>
      <c r="J208" s="269" t="s">
        <v>4206</v>
      </c>
      <c r="K208" s="269" t="s">
        <v>3458</v>
      </c>
      <c r="L208" s="273" t="s">
        <v>4207</v>
      </c>
      <c r="M208" t="s">
        <v>831</v>
      </c>
      <c r="N208" t="s">
        <v>3235</v>
      </c>
      <c r="O208" s="273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243" t="str">
        <f>_xlfn.IFNA(VLOOKUP(ETMRoutes[[#This Row],[RouteType]],RouteType[#Data],2,FALSE),"") &amp; ETMRoutes[[#This Row],[Depot]] &amp;  ":" &amp; ETMRoutes[[#This Row],[RouteNo]] &amp; ":" &amp; ETMRoutes[[#This Row],[StageCodes]]</f>
        <v>MRG:317:CNC-CST-DBG-DUM-PNN-PRM-SLR-VAG-KOA</v>
      </c>
      <c r="Q208" s="243" t="str">
        <f>_xlfn.IFNA(VLOOKUP(ETMRoutes[[#This Row],[RouteType]],RouteType[#Data],2,FALSE),"") &amp; ETMRoutes[[#This Row],[Depot]] &amp; ":" &amp; ETMRoutes[[#This Row],[RouteNo]] &amp; ":" &amp; ETMRoutes[[#This Row],[ReverseStageCodes]]</f>
        <v>MRG:317:KOA-VAG-SLR-PRM-PNN-DUM-DBG-CST-CNC</v>
      </c>
      <c r="R208" s="243">
        <f>ETMRoutes[[#This Row],[RouteNo]]</f>
        <v>317</v>
      </c>
      <c r="S208" s="264" cm="1">
        <f t="array" ref="S208">SUMPRODUCT(  ( (ETMRoutes[StageCodes]=ETMRoutes[[#This Row],[StageCodes]])+0 )*1 )</f>
        <v>1</v>
      </c>
      <c r="T208" s="243" cm="1">
        <f t="array" ref="T208">SUMPRODUCT(  ( (ETMRoutes[ReverseStageCodes]=ETMRoutes[[#This Row],[StageCodes]])+0 )*1 )</f>
        <v>0</v>
      </c>
      <c r="U208" s="243" t="b" cm="1">
        <f t="array" ref="U208">AND(ETMRoutes[[#This Row],[StageCodes]]=ETMRoutes[[#This Row],[BaseStageCodes]], SUMPRODUCT( ( ($K$2:$K208=ETMRoutes[[#This Row],[StageCodes]])+0)*1) =1)</f>
        <v>1</v>
      </c>
      <c r="V208" s="273">
        <f>LEN(ETMRoutes[[#This Row],[StageCodes]])</f>
        <v>35</v>
      </c>
    </row>
    <row r="209" spans="1:22" ht="43.5">
      <c r="A209" s="260" t="s">
        <v>1844</v>
      </c>
      <c r="B209" s="242">
        <v>318</v>
      </c>
      <c r="C209" s="264" t="str">
        <f>ETMRoutes[[#This Row],[Depot]] &amp; ETMRoutes[[#This Row],[RouteNo]]</f>
        <v>MRG318</v>
      </c>
      <c r="D209" s="243" t="str" cm="1">
        <f t="array" ref="D209">INDEX(ETMRoutes[Full ETM Route No], MATCH(1,(ETMRoutes[[#This Row],[BaseStageCodes]]=ETMRoutes[StageCodes])*1,0))</f>
        <v>MRG318</v>
      </c>
      <c r="E209" s="243" t="s">
        <v>4208</v>
      </c>
      <c r="F209" s="243" t="s">
        <v>7364</v>
      </c>
      <c r="G209" s="243"/>
      <c r="H209" s="243">
        <v>15</v>
      </c>
      <c r="I209" s="243" t="s">
        <v>3515</v>
      </c>
      <c r="J209" s="269" t="s">
        <v>4209</v>
      </c>
      <c r="K209" s="269" t="s">
        <v>3460</v>
      </c>
      <c r="L209" s="273" t="s">
        <v>4210</v>
      </c>
      <c r="M209" t="s">
        <v>831</v>
      </c>
      <c r="N209" t="s">
        <v>911</v>
      </c>
      <c r="O209" s="273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243" t="str">
        <f>_xlfn.IFNA(VLOOKUP(ETMRoutes[[#This Row],[RouteType]],RouteType[#Data],2,FALSE),"") &amp; ETMRoutes[[#This Row],[Depot]] &amp;  ":" &amp; ETMRoutes[[#This Row],[RouteNo]] &amp; ":" &amp; ETMRoutes[[#This Row],[StageCodes]]</f>
        <v>MRG:318:CNC-PSN-VDK-BPL-AFD-PTG-PGN-GAL-CHP</v>
      </c>
      <c r="Q209" s="243" t="str">
        <f>_xlfn.IFNA(VLOOKUP(ETMRoutes[[#This Row],[RouteType]],RouteType[#Data],2,FALSE),"") &amp; ETMRoutes[[#This Row],[Depot]] &amp; ":" &amp; ETMRoutes[[#This Row],[RouteNo]] &amp; ":" &amp; ETMRoutes[[#This Row],[ReverseStageCodes]]</f>
        <v>MRG:318:CHP-GAL-PGN-PTG-AFD-BPL-VDK-PSN-CNC</v>
      </c>
      <c r="R209" s="243">
        <f>ETMRoutes[[#This Row],[RouteNo]]</f>
        <v>318</v>
      </c>
      <c r="S209" s="264" cm="1">
        <f t="array" ref="S209">SUMPRODUCT(  ( (ETMRoutes[StageCodes]=ETMRoutes[[#This Row],[StageCodes]])+0 )*1 )</f>
        <v>1</v>
      </c>
      <c r="T209" s="243" cm="1">
        <f t="array" ref="T209">SUMPRODUCT(  ( (ETMRoutes[ReverseStageCodes]=ETMRoutes[[#This Row],[StageCodes]])+0 )*1 )</f>
        <v>0</v>
      </c>
      <c r="U209" s="243" t="b" cm="1">
        <f t="array" ref="U209">AND(ETMRoutes[[#This Row],[StageCodes]]=ETMRoutes[[#This Row],[BaseStageCodes]], SUMPRODUCT( ( ($K$2:$K209=ETMRoutes[[#This Row],[StageCodes]])+0)*1) =1)</f>
        <v>1</v>
      </c>
      <c r="V209" s="273">
        <f>LEN(ETMRoutes[[#This Row],[StageCodes]])</f>
        <v>35</v>
      </c>
    </row>
    <row r="210" spans="1:22" ht="43.5">
      <c r="A210" s="260" t="s">
        <v>1844</v>
      </c>
      <c r="B210" s="242">
        <v>319</v>
      </c>
      <c r="C210" s="264" t="str">
        <f>ETMRoutes[[#This Row],[Depot]] &amp; ETMRoutes[[#This Row],[RouteNo]]</f>
        <v>MRG319</v>
      </c>
      <c r="D210" s="243" t="str" cm="1">
        <f t="array" ref="D210">INDEX(ETMRoutes[Full ETM Route No], MATCH(1,(ETMRoutes[[#This Row],[BaseStageCodes]]=ETMRoutes[StageCodes])*1,0))</f>
        <v>MRG319</v>
      </c>
      <c r="E210" s="243" t="s">
        <v>6496</v>
      </c>
      <c r="F210" s="243" t="s">
        <v>7365</v>
      </c>
      <c r="G210" s="243"/>
      <c r="H210" s="243">
        <v>21</v>
      </c>
      <c r="I210" s="243" t="s">
        <v>3515</v>
      </c>
      <c r="J210" s="269" t="s">
        <v>4211</v>
      </c>
      <c r="K210" s="269" t="s">
        <v>4212</v>
      </c>
      <c r="L210" s="273" t="s">
        <v>4213</v>
      </c>
      <c r="M210" t="s">
        <v>831</v>
      </c>
      <c r="N210" t="s">
        <v>3305</v>
      </c>
      <c r="O210" s="273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243" t="str">
        <f>_xlfn.IFNA(VLOOKUP(ETMRoutes[[#This Row],[RouteType]],RouteType[#Data],2,FALSE),"") &amp; ETMRoutes[[#This Row],[Depot]] &amp;  ":" &amp; ETMRoutes[[#This Row],[RouteNo]] &amp; ":" &amp; ETMRoutes[[#This Row],[StageCodes]]</f>
        <v>MRG:319:CNC-PSN-VDK-BPL-AFD-PTG-PGN-MSM-DPT-LOL-PEE</v>
      </c>
      <c r="Q210" s="243" t="str">
        <f>_xlfn.IFNA(VLOOKUP(ETMRoutes[[#This Row],[RouteType]],RouteType[#Data],2,FALSE),"") &amp; ETMRoutes[[#This Row],[Depot]] &amp; ":" &amp; ETMRoutes[[#This Row],[RouteNo]] &amp; ":" &amp; ETMRoutes[[#This Row],[ReverseStageCodes]]</f>
        <v>MRG:319:PEE-LOL-DPT-MSM-PGN-PTG-AFD-BPL-VDK-PSN-CNC</v>
      </c>
      <c r="R210" s="243">
        <f>ETMRoutes[[#This Row],[RouteNo]]</f>
        <v>319</v>
      </c>
      <c r="S210" s="264" cm="1">
        <f t="array" ref="S210">SUMPRODUCT(  ( (ETMRoutes[StageCodes]=ETMRoutes[[#This Row],[StageCodes]])+0 )*1 )</f>
        <v>1</v>
      </c>
      <c r="T210" s="243" cm="1">
        <f t="array" ref="T210">SUMPRODUCT(  ( (ETMRoutes[ReverseStageCodes]=ETMRoutes[[#This Row],[StageCodes]])+0 )*1 )</f>
        <v>0</v>
      </c>
      <c r="U210" s="243" t="b" cm="1">
        <f t="array" ref="U210">AND(ETMRoutes[[#This Row],[StageCodes]]=ETMRoutes[[#This Row],[BaseStageCodes]], SUMPRODUCT( ( ($K$2:$K210=ETMRoutes[[#This Row],[StageCodes]])+0)*1) =1)</f>
        <v>1</v>
      </c>
      <c r="V210" s="273">
        <f>LEN(ETMRoutes[[#This Row],[StageCodes]])</f>
        <v>43</v>
      </c>
    </row>
    <row r="211" spans="1:22" ht="29">
      <c r="A211" s="260" t="s">
        <v>1844</v>
      </c>
      <c r="B211" s="242">
        <v>320</v>
      </c>
      <c r="C211" s="264" t="str">
        <f>ETMRoutes[[#This Row],[Depot]] &amp; ETMRoutes[[#This Row],[RouteNo]]</f>
        <v>MRG320</v>
      </c>
      <c r="D211" s="243" t="str" cm="1">
        <f t="array" ref="D211">INDEX(ETMRoutes[Full ETM Route No], MATCH(1,(ETMRoutes[[#This Row],[BaseStageCodes]]=ETMRoutes[StageCodes])*1,0))</f>
        <v>MRG320</v>
      </c>
      <c r="E211" s="243" t="s">
        <v>4214</v>
      </c>
      <c r="F211" s="243" t="s">
        <v>7366</v>
      </c>
      <c r="G211" s="243" t="s">
        <v>882</v>
      </c>
      <c r="H211" s="243">
        <v>20</v>
      </c>
      <c r="I211" s="243" t="s">
        <v>3515</v>
      </c>
      <c r="J211" s="269" t="s">
        <v>7209</v>
      </c>
      <c r="K211" s="269" t="s">
        <v>3482</v>
      </c>
      <c r="L211" s="273" t="s">
        <v>4215</v>
      </c>
      <c r="M211" t="s">
        <v>831</v>
      </c>
      <c r="N211" t="s">
        <v>3243</v>
      </c>
      <c r="O211" s="273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243" t="str">
        <f>_xlfn.IFNA(VLOOKUP(ETMRoutes[[#This Row],[RouteType]],RouteType[#Data],2,FALSE),"") &amp; ETMRoutes[[#This Row],[Depot]] &amp;  ":" &amp; ETMRoutes[[#This Row],[RouteNo]] &amp; ":" &amp; ETMRoutes[[#This Row],[StageCodes]]</f>
        <v>MRG:320:CNC-GLM-PLK-PSM-BCE-SHL-GOK-TSC</v>
      </c>
      <c r="Q211" s="243" t="str">
        <f>_xlfn.IFNA(VLOOKUP(ETMRoutes[[#This Row],[RouteType]],RouteType[#Data],2,FALSE),"") &amp; ETMRoutes[[#This Row],[Depot]] &amp; ":" &amp; ETMRoutes[[#This Row],[RouteNo]] &amp; ":" &amp; ETMRoutes[[#This Row],[ReverseStageCodes]]</f>
        <v>MRG:320:TSC-GOK-SHL-BCE-PSM-PLK-GLM-CNC</v>
      </c>
      <c r="R211" s="243">
        <f>ETMRoutes[[#This Row],[RouteNo]]</f>
        <v>320</v>
      </c>
      <c r="S211" s="264" cm="1">
        <f t="array" ref="S211">SUMPRODUCT(  ( (ETMRoutes[StageCodes]=ETMRoutes[[#This Row],[StageCodes]])+0 )*1 )</f>
        <v>1</v>
      </c>
      <c r="T211" s="243" cm="1">
        <f t="array" ref="T211">SUMPRODUCT(  ( (ETMRoutes[ReverseStageCodes]=ETMRoutes[[#This Row],[StageCodes]])+0 )*1 )</f>
        <v>0</v>
      </c>
      <c r="U211" s="243" t="b" cm="1">
        <f t="array" ref="U211">AND(ETMRoutes[[#This Row],[StageCodes]]=ETMRoutes[[#This Row],[BaseStageCodes]], SUMPRODUCT( ( ($K$2:$K211=ETMRoutes[[#This Row],[StageCodes]])+0)*1) =1)</f>
        <v>1</v>
      </c>
      <c r="V211" s="273">
        <f>LEN(ETMRoutes[[#This Row],[StageCodes]])</f>
        <v>31</v>
      </c>
    </row>
    <row r="212" spans="1:22" ht="72.5">
      <c r="A212" s="260" t="s">
        <v>1844</v>
      </c>
      <c r="B212" s="242">
        <v>321</v>
      </c>
      <c r="C212" s="264" t="str">
        <f>ETMRoutes[[#This Row],[Depot]] &amp; ETMRoutes[[#This Row],[RouteNo]]</f>
        <v>MRG321</v>
      </c>
      <c r="D212" s="243" t="str" cm="1">
        <f t="array" ref="D212">INDEX(ETMRoutes[Full ETM Route No], MATCH(1,(ETMRoutes[[#This Row],[BaseStageCodes]]=ETMRoutes[StageCodes])*1,0))</f>
        <v>MRG321</v>
      </c>
      <c r="E212" s="243" t="s">
        <v>4216</v>
      </c>
      <c r="F212" s="243" t="s">
        <v>7367</v>
      </c>
      <c r="G212" s="243" t="s">
        <v>1932</v>
      </c>
      <c r="H212" s="243">
        <v>27</v>
      </c>
      <c r="I212" s="243" t="s">
        <v>3515</v>
      </c>
      <c r="J212" s="269" t="s">
        <v>7210</v>
      </c>
      <c r="K212" s="269" t="s">
        <v>4217</v>
      </c>
      <c r="L212" s="273" t="s">
        <v>4218</v>
      </c>
      <c r="M212" t="s">
        <v>831</v>
      </c>
      <c r="N212" t="s">
        <v>3129</v>
      </c>
      <c r="O212" s="273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243" t="str">
        <f>_xlfn.IFNA(VLOOKUP(ETMRoutes[[#This Row],[RouteType]],RouteType[#Data],2,FALSE),"") &amp; ETMRoutes[[#This Row],[Depot]] &amp;  ":" &amp; ETMRoutes[[#This Row],[RouteNo]] &amp; ":" &amp; ETMRoutes[[#This Row],[StageCodes]]</f>
        <v>MRG:321:CNC-PSN-SMT-BPL-NVD-GAO-KRV-GAO-ZIL-STO-MNE-AVM-AVI-YDA</v>
      </c>
      <c r="Q212" s="243" t="str">
        <f>_xlfn.IFNA(VLOOKUP(ETMRoutes[[#This Row],[RouteType]],RouteType[#Data],2,FALSE),"") &amp; ETMRoutes[[#This Row],[Depot]] &amp; ":" &amp; ETMRoutes[[#This Row],[RouteNo]] &amp; ":" &amp; ETMRoutes[[#This Row],[ReverseStageCodes]]</f>
        <v>MRG:321:YDA-AVI-AVM-MNE-STO-ZIL-GAO-KRV-GAO-NVD-BPL-SMT-PSN-CNC</v>
      </c>
      <c r="R212" s="243">
        <f>ETMRoutes[[#This Row],[RouteNo]]</f>
        <v>321</v>
      </c>
      <c r="S212" s="264" cm="1">
        <f t="array" ref="S212">SUMPRODUCT(  ( (ETMRoutes[StageCodes]=ETMRoutes[[#This Row],[StageCodes]])+0 )*1 )</f>
        <v>1</v>
      </c>
      <c r="T212" s="243" cm="1">
        <f t="array" ref="T212">SUMPRODUCT(  ( (ETMRoutes[ReverseStageCodes]=ETMRoutes[[#This Row],[StageCodes]])+0 )*1 )</f>
        <v>0</v>
      </c>
      <c r="U212" s="243" t="b" cm="1">
        <f t="array" ref="U212">AND(ETMRoutes[[#This Row],[StageCodes]]=ETMRoutes[[#This Row],[BaseStageCodes]], SUMPRODUCT( ( ($K$2:$K212=ETMRoutes[[#This Row],[StageCodes]])+0)*1) =1)</f>
        <v>1</v>
      </c>
      <c r="V212" s="273">
        <f>LEN(ETMRoutes[[#This Row],[StageCodes]])</f>
        <v>55</v>
      </c>
    </row>
    <row r="213" spans="1:22" ht="29">
      <c r="A213" s="260" t="s">
        <v>1844</v>
      </c>
      <c r="B213" s="242">
        <v>322</v>
      </c>
      <c r="C213" s="264" t="str">
        <f>ETMRoutes[[#This Row],[Depot]] &amp; ETMRoutes[[#This Row],[RouteNo]]</f>
        <v>MRG322</v>
      </c>
      <c r="D213" s="243" t="str" cm="1">
        <f t="array" ref="D213">INDEX(ETMRoutes[Full ETM Route No], MATCH(1,(ETMRoutes[[#This Row],[BaseStageCodes]]=ETMRoutes[StageCodes])*1,0))</f>
        <v>MRG322</v>
      </c>
      <c r="E213" s="243" t="s">
        <v>4219</v>
      </c>
      <c r="F213" s="243" t="s">
        <v>5740</v>
      </c>
      <c r="G213" s="243"/>
      <c r="H213" s="243">
        <v>9</v>
      </c>
      <c r="I213" s="243" t="s">
        <v>3515</v>
      </c>
      <c r="J213" s="269" t="s">
        <v>4220</v>
      </c>
      <c r="K213" s="269" t="s">
        <v>3479</v>
      </c>
      <c r="L213" s="273" t="s">
        <v>4221</v>
      </c>
      <c r="M213" t="s">
        <v>831</v>
      </c>
      <c r="N213" t="s">
        <v>3253</v>
      </c>
      <c r="O213" s="273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243" t="str">
        <f>_xlfn.IFNA(VLOOKUP(ETMRoutes[[#This Row],[RouteType]],RouteType[#Data],2,FALSE),"") &amp; ETMRoutes[[#This Row],[Depot]] &amp;  ":" &amp; ETMRoutes[[#This Row],[RouteNo]] &amp; ":" &amp; ETMRoutes[[#This Row],[StageCodes]]</f>
        <v>MRG:322:CNC-PSN-SMT-SRI-ASI</v>
      </c>
      <c r="Q213" s="243" t="str">
        <f>_xlfn.IFNA(VLOOKUP(ETMRoutes[[#This Row],[RouteType]],RouteType[#Data],2,FALSE),"") &amp; ETMRoutes[[#This Row],[Depot]] &amp; ":" &amp; ETMRoutes[[#This Row],[RouteNo]] &amp; ":" &amp; ETMRoutes[[#This Row],[ReverseStageCodes]]</f>
        <v>MRG:322:ASI-SRI-SMT-PSN-CNC</v>
      </c>
      <c r="R213" s="243">
        <f>ETMRoutes[[#This Row],[RouteNo]]</f>
        <v>322</v>
      </c>
      <c r="S213" s="264" cm="1">
        <f t="array" ref="S213">SUMPRODUCT(  ( (ETMRoutes[StageCodes]=ETMRoutes[[#This Row],[StageCodes]])+0 )*1 )</f>
        <v>1</v>
      </c>
      <c r="T213" s="243" cm="1">
        <f t="array" ref="T213">SUMPRODUCT(  ( (ETMRoutes[ReverseStageCodes]=ETMRoutes[[#This Row],[StageCodes]])+0 )*1 )</f>
        <v>0</v>
      </c>
      <c r="U213" s="243" t="b" cm="1">
        <f t="array" ref="U213">AND(ETMRoutes[[#This Row],[StageCodes]]=ETMRoutes[[#This Row],[BaseStageCodes]], SUMPRODUCT( ( ($K$2:$K213=ETMRoutes[[#This Row],[StageCodes]])+0)*1) =1)</f>
        <v>1</v>
      </c>
      <c r="V213" s="273">
        <f>LEN(ETMRoutes[[#This Row],[StageCodes]])</f>
        <v>19</v>
      </c>
    </row>
    <row r="214" spans="1:22" ht="43.5">
      <c r="A214" s="260" t="s">
        <v>1844</v>
      </c>
      <c r="B214" s="242">
        <v>323</v>
      </c>
      <c r="C214" s="264" t="str">
        <f>ETMRoutes[[#This Row],[Depot]] &amp; ETMRoutes[[#This Row],[RouteNo]]</f>
        <v>MRG323</v>
      </c>
      <c r="D214" s="243" t="str" cm="1">
        <f t="array" ref="D214">INDEX(ETMRoutes[Full ETM Route No], MATCH(1,(ETMRoutes[[#This Row],[BaseStageCodes]]=ETMRoutes[StageCodes])*1,0))</f>
        <v>MRG323</v>
      </c>
      <c r="E214" s="243" t="s">
        <v>4222</v>
      </c>
      <c r="F214" s="243" t="s">
        <v>7368</v>
      </c>
      <c r="G214" s="243"/>
      <c r="H214" s="243">
        <v>12</v>
      </c>
      <c r="I214" s="243" t="s">
        <v>3515</v>
      </c>
      <c r="J214" s="269" t="s">
        <v>4223</v>
      </c>
      <c r="K214" s="269" t="s">
        <v>3484</v>
      </c>
      <c r="L214" s="273" t="s">
        <v>4224</v>
      </c>
      <c r="M214" t="s">
        <v>831</v>
      </c>
      <c r="N214" t="s">
        <v>3259</v>
      </c>
      <c r="O214" s="273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243" t="str">
        <f>_xlfn.IFNA(VLOOKUP(ETMRoutes[[#This Row],[RouteType]],RouteType[#Data],2,FALSE),"") &amp; ETMRoutes[[#This Row],[Depot]] &amp;  ":" &amp; ETMRoutes[[#This Row],[RouteNo]] &amp; ":" &amp; ETMRoutes[[#This Row],[StageCodes]]</f>
        <v>MRG:323:CNC-CST-DBG-DHN-VAD-PNN-HLC-MKU</v>
      </c>
      <c r="Q214" s="243" t="str">
        <f>_xlfn.IFNA(VLOOKUP(ETMRoutes[[#This Row],[RouteType]],RouteType[#Data],2,FALSE),"") &amp; ETMRoutes[[#This Row],[Depot]] &amp; ":" &amp; ETMRoutes[[#This Row],[RouteNo]] &amp; ":" &amp; ETMRoutes[[#This Row],[ReverseStageCodes]]</f>
        <v>MRG:323:MKU-HLC-PNN-VAD-DHN-DBG-CST-CNC</v>
      </c>
      <c r="R214" s="243">
        <f>ETMRoutes[[#This Row],[RouteNo]]</f>
        <v>323</v>
      </c>
      <c r="S214" s="264" cm="1">
        <f t="array" ref="S214">SUMPRODUCT(  ( (ETMRoutes[StageCodes]=ETMRoutes[[#This Row],[StageCodes]])+0 )*1 )</f>
        <v>1</v>
      </c>
      <c r="T214" s="243" cm="1">
        <f t="array" ref="T214">SUMPRODUCT(  ( (ETMRoutes[ReverseStageCodes]=ETMRoutes[[#This Row],[StageCodes]])+0 )*1 )</f>
        <v>0</v>
      </c>
      <c r="U214" s="243" t="b" cm="1">
        <f t="array" ref="U214">AND(ETMRoutes[[#This Row],[StageCodes]]=ETMRoutes[[#This Row],[BaseStageCodes]], SUMPRODUCT( ( ($K$2:$K214=ETMRoutes[[#This Row],[StageCodes]])+0)*1) =1)</f>
        <v>1</v>
      </c>
      <c r="V214" s="273">
        <f>LEN(ETMRoutes[[#This Row],[StageCodes]])</f>
        <v>31</v>
      </c>
    </row>
    <row r="215" spans="1:22" ht="29">
      <c r="A215" s="260" t="s">
        <v>1844</v>
      </c>
      <c r="B215" s="242">
        <v>324</v>
      </c>
      <c r="C215" s="264" t="str">
        <f>ETMRoutes[[#This Row],[Depot]] &amp; ETMRoutes[[#This Row],[RouteNo]]</f>
        <v>MRG324</v>
      </c>
      <c r="D215" s="243" t="str" cm="1">
        <f t="array" ref="D215">INDEX(ETMRoutes[Full ETM Route No], MATCH(1,(ETMRoutes[[#This Row],[BaseStageCodes]]=ETMRoutes[StageCodes])*1,0))</f>
        <v>MRG324</v>
      </c>
      <c r="E215" s="243" t="s">
        <v>4225</v>
      </c>
      <c r="F215" s="243" t="s">
        <v>7369</v>
      </c>
      <c r="G215" s="243"/>
      <c r="H215" s="243">
        <v>8</v>
      </c>
      <c r="I215" s="243" t="s">
        <v>3515</v>
      </c>
      <c r="J215" s="269" t="s">
        <v>4226</v>
      </c>
      <c r="K215" s="269" t="s">
        <v>3483</v>
      </c>
      <c r="L215" s="273" t="s">
        <v>4227</v>
      </c>
      <c r="M215" t="s">
        <v>831</v>
      </c>
      <c r="N215" t="s">
        <v>3261</v>
      </c>
      <c r="O215" s="273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243" t="str">
        <f>_xlfn.IFNA(VLOOKUP(ETMRoutes[[#This Row],[RouteType]],RouteType[#Data],2,FALSE),"") &amp; ETMRoutes[[#This Row],[Depot]] &amp;  ":" &amp; ETMRoutes[[#This Row],[RouteNo]] &amp; ":" &amp; ETMRoutes[[#This Row],[StageCodes]]</f>
        <v>MRG:324:CNC-PSN-SMT-SRI-VZW</v>
      </c>
      <c r="Q215" s="243" t="str">
        <f>_xlfn.IFNA(VLOOKUP(ETMRoutes[[#This Row],[RouteType]],RouteType[#Data],2,FALSE),"") &amp; ETMRoutes[[#This Row],[Depot]] &amp; ":" &amp; ETMRoutes[[#This Row],[RouteNo]] &amp; ":" &amp; ETMRoutes[[#This Row],[ReverseStageCodes]]</f>
        <v>MRG:324:VZW-SRI-SMT-PSN-CNC</v>
      </c>
      <c r="R215" s="243">
        <f>ETMRoutes[[#This Row],[RouteNo]]</f>
        <v>324</v>
      </c>
      <c r="S215" s="264" cm="1">
        <f t="array" ref="S215">SUMPRODUCT(  ( (ETMRoutes[StageCodes]=ETMRoutes[[#This Row],[StageCodes]])+0 )*1 )</f>
        <v>1</v>
      </c>
      <c r="T215" s="243" cm="1">
        <f t="array" ref="T215">SUMPRODUCT(  ( (ETMRoutes[ReverseStageCodes]=ETMRoutes[[#This Row],[StageCodes]])+0 )*1 )</f>
        <v>0</v>
      </c>
      <c r="U215" s="243" t="b" cm="1">
        <f t="array" ref="U215">AND(ETMRoutes[[#This Row],[StageCodes]]=ETMRoutes[[#This Row],[BaseStageCodes]], SUMPRODUCT( ( ($K$2:$K215=ETMRoutes[[#This Row],[StageCodes]])+0)*1) =1)</f>
        <v>1</v>
      </c>
      <c r="V215" s="273">
        <f>LEN(ETMRoutes[[#This Row],[StageCodes]])</f>
        <v>19</v>
      </c>
    </row>
    <row r="216" spans="1:22" ht="29">
      <c r="A216" s="260" t="s">
        <v>1844</v>
      </c>
      <c r="B216" s="242">
        <v>325</v>
      </c>
      <c r="C216" s="264" t="str">
        <f>ETMRoutes[[#This Row],[Depot]] &amp; ETMRoutes[[#This Row],[RouteNo]]</f>
        <v>MRG325</v>
      </c>
      <c r="D216" s="243" t="str" cm="1">
        <f t="array" ref="D216">INDEX(ETMRoutes[Full ETM Route No], MATCH(1,(ETMRoutes[[#This Row],[BaseStageCodes]]=ETMRoutes[StageCodes])*1,0))</f>
        <v>MRG325</v>
      </c>
      <c r="E216" s="243" t="s">
        <v>4228</v>
      </c>
      <c r="F216" s="243" t="s">
        <v>7370</v>
      </c>
      <c r="G216" s="243"/>
      <c r="H216" s="243">
        <v>10</v>
      </c>
      <c r="I216" s="243" t="s">
        <v>3515</v>
      </c>
      <c r="J216" s="269" t="s">
        <v>4229</v>
      </c>
      <c r="K216" s="269" t="s">
        <v>3465</v>
      </c>
      <c r="L216" s="273" t="s">
        <v>4230</v>
      </c>
      <c r="M216" t="s">
        <v>831</v>
      </c>
      <c r="N216" t="s">
        <v>2674</v>
      </c>
      <c r="O216" s="273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243" t="str">
        <f>_xlfn.IFNA(VLOOKUP(ETMRoutes[[#This Row],[RouteType]],RouteType[#Data],2,FALSE),"") &amp; ETMRoutes[[#This Row],[Depot]] &amp;  ":" &amp; ETMRoutes[[#This Row],[RouteNo]] &amp; ":" &amp; ETMRoutes[[#This Row],[StageCodes]]</f>
        <v>MRG:325:CNC-PSN-SMT-BPL-AFD-PTG-SRI</v>
      </c>
      <c r="Q216" s="243" t="str">
        <f>_xlfn.IFNA(VLOOKUP(ETMRoutes[[#This Row],[RouteType]],RouteType[#Data],2,FALSE),"") &amp; ETMRoutes[[#This Row],[Depot]] &amp; ":" &amp; ETMRoutes[[#This Row],[RouteNo]] &amp; ":" &amp; ETMRoutes[[#This Row],[ReverseStageCodes]]</f>
        <v>MRG:325:SRI-PTG-AFD-BPL-SMT-PSN-CNC</v>
      </c>
      <c r="R216" s="243">
        <f>ETMRoutes[[#This Row],[RouteNo]]</f>
        <v>325</v>
      </c>
      <c r="S216" s="264" cm="1">
        <f t="array" ref="S216">SUMPRODUCT(  ( (ETMRoutes[StageCodes]=ETMRoutes[[#This Row],[StageCodes]])+0 )*1 )</f>
        <v>1</v>
      </c>
      <c r="T216" s="243" cm="1">
        <f t="array" ref="T216">SUMPRODUCT(  ( (ETMRoutes[ReverseStageCodes]=ETMRoutes[[#This Row],[StageCodes]])+0 )*1 )</f>
        <v>0</v>
      </c>
      <c r="U216" s="243" t="b" cm="1">
        <f t="array" ref="U216">AND(ETMRoutes[[#This Row],[StageCodes]]=ETMRoutes[[#This Row],[BaseStageCodes]], SUMPRODUCT( ( ($K$2:$K216=ETMRoutes[[#This Row],[StageCodes]])+0)*1) =1)</f>
        <v>1</v>
      </c>
      <c r="V216" s="273">
        <f>LEN(ETMRoutes[[#This Row],[StageCodes]])</f>
        <v>27</v>
      </c>
    </row>
    <row r="217" spans="1:22" ht="43.5">
      <c r="A217" s="260" t="s">
        <v>1844</v>
      </c>
      <c r="B217" s="242">
        <v>326</v>
      </c>
      <c r="C217" s="264" t="str">
        <f>ETMRoutes[[#This Row],[Depot]] &amp; ETMRoutes[[#This Row],[RouteNo]]</f>
        <v>MRG326</v>
      </c>
      <c r="D217" s="243" t="str" cm="1">
        <f t="array" ref="D217">INDEX(ETMRoutes[Full ETM Route No], MATCH(1,(ETMRoutes[[#This Row],[BaseStageCodes]]=ETMRoutes[StageCodes])*1,0))</f>
        <v>MRG326</v>
      </c>
      <c r="E217" s="243" t="s">
        <v>3688</v>
      </c>
      <c r="F217" s="243" t="s">
        <v>7275</v>
      </c>
      <c r="G217" s="243"/>
      <c r="H217" s="243">
        <v>15</v>
      </c>
      <c r="I217" s="243" t="s">
        <v>3515</v>
      </c>
      <c r="J217" s="269" t="s">
        <v>4231</v>
      </c>
      <c r="K217" s="269" t="s">
        <v>4232</v>
      </c>
      <c r="L217" s="273" t="s">
        <v>4233</v>
      </c>
      <c r="M217" t="s">
        <v>831</v>
      </c>
      <c r="N217" t="s">
        <v>1866</v>
      </c>
      <c r="O217" s="273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243" t="str">
        <f>_xlfn.IFNA(VLOOKUP(ETMRoutes[[#This Row],[RouteType]],RouteType[#Data],2,FALSE),"") &amp; ETMRoutes[[#This Row],[Depot]] &amp;  ":" &amp; ETMRoutes[[#This Row],[RouteNo]] &amp; ":" &amp; ETMRoutes[[#This Row],[StageCodes]]</f>
        <v>MRG:326:CNC-CST-DBG-DHN-VAD-PNN-HLC-PRM-SLR-VAG-MTM</v>
      </c>
      <c r="Q217" s="243" t="str">
        <f>_xlfn.IFNA(VLOOKUP(ETMRoutes[[#This Row],[RouteType]],RouteType[#Data],2,FALSE),"") &amp; ETMRoutes[[#This Row],[Depot]] &amp; ":" &amp; ETMRoutes[[#This Row],[RouteNo]] &amp; ":" &amp; ETMRoutes[[#This Row],[ReverseStageCodes]]</f>
        <v>MRG:326:MTM-VAG-SLR-PRM-HLC-PNN-VAD-DHN-DBG-CST-CNC</v>
      </c>
      <c r="R217" s="243">
        <f>ETMRoutes[[#This Row],[RouteNo]]</f>
        <v>326</v>
      </c>
      <c r="S217" s="264" cm="1">
        <f t="array" ref="S217">SUMPRODUCT(  ( (ETMRoutes[StageCodes]=ETMRoutes[[#This Row],[StageCodes]])+0 )*1 )</f>
        <v>1</v>
      </c>
      <c r="T217" s="243" cm="1">
        <f t="array" ref="T217">SUMPRODUCT(  ( (ETMRoutes[ReverseStageCodes]=ETMRoutes[[#This Row],[StageCodes]])+0 )*1 )</f>
        <v>0</v>
      </c>
      <c r="U217" s="243" t="b" cm="1">
        <f t="array" ref="U217">AND(ETMRoutes[[#This Row],[StageCodes]]=ETMRoutes[[#This Row],[BaseStageCodes]], SUMPRODUCT( ( ($K$2:$K217=ETMRoutes[[#This Row],[StageCodes]])+0)*1) =1)</f>
        <v>1</v>
      </c>
      <c r="V217" s="273">
        <f>LEN(ETMRoutes[[#This Row],[StageCodes]])</f>
        <v>43</v>
      </c>
    </row>
    <row r="218" spans="1:22" ht="29">
      <c r="A218" s="260" t="s">
        <v>1844</v>
      </c>
      <c r="B218" s="242">
        <v>327</v>
      </c>
      <c r="C218" s="264" t="str">
        <f>ETMRoutes[[#This Row],[Depot]] &amp; ETMRoutes[[#This Row],[RouteNo]]</f>
        <v>MRG327</v>
      </c>
      <c r="D218" s="243" t="str" cm="1">
        <f t="array" ref="D218">INDEX(ETMRoutes[Full ETM Route No], MATCH(1,(ETMRoutes[[#This Row],[BaseStageCodes]]=ETMRoutes[StageCodes])*1,0))</f>
        <v>MRG327</v>
      </c>
      <c r="E218" s="243" t="s">
        <v>4234</v>
      </c>
      <c r="F218" s="243" t="s">
        <v>7371</v>
      </c>
      <c r="G218" s="243"/>
      <c r="H218" s="243">
        <v>10</v>
      </c>
      <c r="I218" s="243" t="s">
        <v>3515</v>
      </c>
      <c r="J218" s="269" t="s">
        <v>4235</v>
      </c>
      <c r="K218" s="269" t="s">
        <v>4236</v>
      </c>
      <c r="L218" s="273" t="s">
        <v>4237</v>
      </c>
      <c r="M218" t="s">
        <v>831</v>
      </c>
      <c r="N218" t="s">
        <v>2664</v>
      </c>
      <c r="O218" s="273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243" t="str">
        <f>_xlfn.IFNA(VLOOKUP(ETMRoutes[[#This Row],[RouteType]],RouteType[#Data],2,FALSE),"") &amp; ETMRoutes[[#This Row],[Depot]] &amp;  ":" &amp; ETMRoutes[[#This Row],[RouteNo]] &amp; ":" &amp; ETMRoutes[[#This Row],[StageCodes]]</f>
        <v>MRG:327:CNC-PSN-VDK-BPL-AFD-PTG-SHV</v>
      </c>
      <c r="Q218" s="243" t="str">
        <f>_xlfn.IFNA(VLOOKUP(ETMRoutes[[#This Row],[RouteType]],RouteType[#Data],2,FALSE),"") &amp; ETMRoutes[[#This Row],[Depot]] &amp; ":" &amp; ETMRoutes[[#This Row],[RouteNo]] &amp; ":" &amp; ETMRoutes[[#This Row],[ReverseStageCodes]]</f>
        <v>MRG:327:SHV-PTG-AFD-BPL-VDK-PSN-CNC</v>
      </c>
      <c r="R218" s="243">
        <f>ETMRoutes[[#This Row],[RouteNo]]</f>
        <v>327</v>
      </c>
      <c r="S218" s="264" cm="1">
        <f t="array" ref="S218">SUMPRODUCT(  ( (ETMRoutes[StageCodes]=ETMRoutes[[#This Row],[StageCodes]])+0 )*1 )</f>
        <v>1</v>
      </c>
      <c r="T218" s="243" cm="1">
        <f t="array" ref="T218">SUMPRODUCT(  ( (ETMRoutes[ReverseStageCodes]=ETMRoutes[[#This Row],[StageCodes]])+0 )*1 )</f>
        <v>0</v>
      </c>
      <c r="U218" s="243" t="b" cm="1">
        <f t="array" ref="U218">AND(ETMRoutes[[#This Row],[StageCodes]]=ETMRoutes[[#This Row],[BaseStageCodes]], SUMPRODUCT( ( ($K$2:$K218=ETMRoutes[[#This Row],[StageCodes]])+0)*1) =1)</f>
        <v>1</v>
      </c>
      <c r="V218" s="273">
        <f>LEN(ETMRoutes[[#This Row],[StageCodes]])</f>
        <v>27</v>
      </c>
    </row>
    <row r="219" spans="1:22" ht="101.5">
      <c r="A219" s="260" t="s">
        <v>1844</v>
      </c>
      <c r="B219" s="242">
        <v>328</v>
      </c>
      <c r="C219" s="264" t="str">
        <f>ETMRoutes[[#This Row],[Depot]] &amp; ETMRoutes[[#This Row],[RouteNo]]</f>
        <v>MRG328</v>
      </c>
      <c r="D219" s="243" t="str" cm="1">
        <f t="array" ref="D219">INDEX(ETMRoutes[Full ETM Route No], MATCH(1,(ETMRoutes[[#This Row],[BaseStageCodes]]=ETMRoutes[StageCodes])*1,0))</f>
        <v>MRG328</v>
      </c>
      <c r="E219" s="243" t="s">
        <v>4238</v>
      </c>
      <c r="F219" s="243" t="s">
        <v>7372</v>
      </c>
      <c r="G219" s="243"/>
      <c r="H219" s="243">
        <v>30</v>
      </c>
      <c r="I219" s="243" t="s">
        <v>3515</v>
      </c>
      <c r="J219" s="269" t="s">
        <v>4239</v>
      </c>
      <c r="K219" s="269" t="s">
        <v>3467</v>
      </c>
      <c r="L219" s="273" t="s">
        <v>4240</v>
      </c>
      <c r="M219" t="s">
        <v>831</v>
      </c>
      <c r="N219" t="s">
        <v>2319</v>
      </c>
      <c r="O219" s="273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243" t="str">
        <f>_xlfn.IFNA(VLOOKUP(ETMRoutes[[#This Row],[RouteType]],RouteType[#Data],2,FALSE),"") &amp; ETMRoutes[[#This Row],[Depot]] &amp;  ":" &amp; ETMRoutes[[#This Row],[RouteNo]] &amp; ":" &amp; ETMRoutes[[#This Row],[StageCodes]]</f>
        <v>MRG:328:CNC-PSN-SMT-BPL-AFD-GHO-NTN-SDX-MTH-TLP-KLR-GTP-KTY-MHD-VTT-DTT-PGN-KAU-MSM-DPT-LOL-SIN-PLL</v>
      </c>
      <c r="Q219" s="243" t="str">
        <f>_xlfn.IFNA(VLOOKUP(ETMRoutes[[#This Row],[RouteType]],RouteType[#Data],2,FALSE),"") &amp; ETMRoutes[[#This Row],[Depot]] &amp; ":" &amp; ETMRoutes[[#This Row],[RouteNo]] &amp; ":" &amp; ETMRoutes[[#This Row],[ReverseStageCodes]]</f>
        <v>MRG:328:PLL-SIN-LOL-DPT-MSM-KAU-PGN-DTT-VTT-MHD-KTY-GTP-KLR-TLP-MTH-SDX-NTN-GHO-AFD-BPL-SMT-PSN-CNC</v>
      </c>
      <c r="R219" s="243">
        <f>ETMRoutes[[#This Row],[RouteNo]]</f>
        <v>328</v>
      </c>
      <c r="S219" s="264" cm="1">
        <f t="array" ref="S219">SUMPRODUCT(  ( (ETMRoutes[StageCodes]=ETMRoutes[[#This Row],[StageCodes]])+0 )*1 )</f>
        <v>1</v>
      </c>
      <c r="T219" s="243" cm="1">
        <f t="array" ref="T219">SUMPRODUCT(  ( (ETMRoutes[ReverseStageCodes]=ETMRoutes[[#This Row],[StageCodes]])+0 )*1 )</f>
        <v>0</v>
      </c>
      <c r="U219" s="243" t="b" cm="1">
        <f t="array" ref="U219">AND(ETMRoutes[[#This Row],[StageCodes]]=ETMRoutes[[#This Row],[BaseStageCodes]], SUMPRODUCT( ( ($K$2:$K219=ETMRoutes[[#This Row],[StageCodes]])+0)*1) =1)</f>
        <v>1</v>
      </c>
      <c r="V219" s="273">
        <f>LEN(ETMRoutes[[#This Row],[StageCodes]])</f>
        <v>91</v>
      </c>
    </row>
    <row r="220" spans="1:22" ht="87">
      <c r="A220" s="260" t="s">
        <v>1844</v>
      </c>
      <c r="B220" s="242">
        <v>329</v>
      </c>
      <c r="C220" s="264" t="str">
        <f>ETMRoutes[[#This Row],[Depot]] &amp; ETMRoutes[[#This Row],[RouteNo]]</f>
        <v>MRG329</v>
      </c>
      <c r="D220" s="243" t="str" cm="1">
        <f t="array" ref="D220">INDEX(ETMRoutes[Full ETM Route No], MATCH(1,(ETMRoutes[[#This Row],[BaseStageCodes]]=ETMRoutes[StageCodes])*1,0))</f>
        <v>MRG21</v>
      </c>
      <c r="E220" s="243" t="s">
        <v>3585</v>
      </c>
      <c r="F220" s="243" t="s">
        <v>5761</v>
      </c>
      <c r="G220" s="243"/>
      <c r="H220" s="243">
        <v>24</v>
      </c>
      <c r="I220" s="243" t="s">
        <v>3515</v>
      </c>
      <c r="J220" s="269" t="s">
        <v>3586</v>
      </c>
      <c r="K220" s="269" t="s">
        <v>3487</v>
      </c>
      <c r="L220" s="273" t="s">
        <v>3587</v>
      </c>
      <c r="M220" t="s">
        <v>1844</v>
      </c>
      <c r="N220" t="s">
        <v>1002</v>
      </c>
      <c r="O220" s="273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243" t="str">
        <f>_xlfn.IFNA(VLOOKUP(ETMRoutes[[#This Row],[RouteType]],RouteType[#Data],2,FALSE),"") &amp; ETMRoutes[[#This Row],[Depot]] &amp;  ":" &amp; ETMRoutes[[#This Row],[RouteNo]] &amp; ":" &amp; ETMRoutes[[#This Row],[StageCodes]]</f>
        <v>MRG:329:MRG-MRK-PJF-APH-RVF-MEL-GNP-LPI-DNK-PBT-GDI-CTA-PRD-QPM-QCT-TMO-TNK-KAK-BSI-CUR</v>
      </c>
      <c r="Q220" s="243" t="str">
        <f>_xlfn.IFNA(VLOOKUP(ETMRoutes[[#This Row],[RouteType]],RouteType[#Data],2,FALSE),"") &amp; ETMRoutes[[#This Row],[Depot]] &amp; ":" &amp; ETMRoutes[[#This Row],[RouteNo]] &amp; ":" &amp; ETMRoutes[[#This Row],[ReverseStageCodes]]</f>
        <v>MRG:329:CUR-BSI-KAK-TNK-TMO-QCT-QPM-PRD-CTA-GDI-PBT-DNK-LPI-GNP-MEL-RVF-APH-PJF-MRK-MRG</v>
      </c>
      <c r="R220" s="243">
        <f>ETMRoutes[[#This Row],[RouteNo]]</f>
        <v>329</v>
      </c>
      <c r="S220" s="264" cm="1">
        <f t="array" ref="S220">SUMPRODUCT(  ( (ETMRoutes[StageCodes]=ETMRoutes[[#This Row],[StageCodes]])+0 )*1 )</f>
        <v>2</v>
      </c>
      <c r="T220" s="243" cm="1">
        <f t="array" ref="T220">SUMPRODUCT(  ( (ETMRoutes[ReverseStageCodes]=ETMRoutes[[#This Row],[StageCodes]])+0 )*1 )</f>
        <v>0</v>
      </c>
      <c r="U220" s="243" t="b" cm="1">
        <f t="array" ref="U220">AND(ETMRoutes[[#This Row],[StageCodes]]=ETMRoutes[[#This Row],[BaseStageCodes]], SUMPRODUCT( ( ($K$2:$K220=ETMRoutes[[#This Row],[StageCodes]])+0)*1) =1)</f>
        <v>0</v>
      </c>
      <c r="V220" s="273">
        <f>LEN(ETMRoutes[[#This Row],[StageCodes]])</f>
        <v>79</v>
      </c>
    </row>
    <row r="221" spans="1:22" ht="116">
      <c r="A221" s="260" t="s">
        <v>1844</v>
      </c>
      <c r="B221" s="242">
        <v>330</v>
      </c>
      <c r="C221" s="264" t="str">
        <f>ETMRoutes[[#This Row],[Depot]] &amp; ETMRoutes[[#This Row],[RouteNo]]</f>
        <v>MRG330</v>
      </c>
      <c r="D221" s="243" t="str" cm="1">
        <f t="array" ref="D221">INDEX(ETMRoutes[Full ETM Route No], MATCH(1,(ETMRoutes[[#This Row],[BaseStageCodes]]=ETMRoutes[StageCodes])*1,0))</f>
        <v>MRG65</v>
      </c>
      <c r="E221" s="243" t="s">
        <v>3746</v>
      </c>
      <c r="F221" s="243" t="s">
        <v>5785</v>
      </c>
      <c r="G221" s="243"/>
      <c r="H221" s="243">
        <v>36</v>
      </c>
      <c r="I221" s="243" t="s">
        <v>3515</v>
      </c>
      <c r="J221" s="269" t="s">
        <v>3747</v>
      </c>
      <c r="K221" s="269" t="s">
        <v>3491</v>
      </c>
      <c r="L221" s="273" t="s">
        <v>3748</v>
      </c>
      <c r="M221" t="s">
        <v>1844</v>
      </c>
      <c r="N221" t="s">
        <v>1489</v>
      </c>
      <c r="O221" s="273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243" t="str">
        <f>_xlfn.IFNA(VLOOKUP(ETMRoutes[[#This Row],[RouteType]],RouteType[#Data],2,FALSE),"") &amp; ETMRoutes[[#This Row],[Depot]] &amp;  ":" &amp; ETMRoutes[[#This Row],[RouteNo]] &amp; ":" &amp; ETMRoutes[[#This Row],[StageCodes]]</f>
        <v>MRG:330:MRG-MRK-PJF-APH-RVF-MEL-GNP-LPI-DNK-PBT-GDI-CTA-PRD-QPM-QCT-TMO-TNK-KAK-BSI-CUR-SVD-DDE-GDN-GDM-PRU-AUD-DNM-KLY</v>
      </c>
      <c r="Q221" s="243" t="str">
        <f>_xlfn.IFNA(VLOOKUP(ETMRoutes[[#This Row],[RouteType]],RouteType[#Data],2,FALSE),"") &amp; ETMRoutes[[#This Row],[Depot]] &amp; ":" &amp; ETMRoutes[[#This Row],[RouteNo]] &amp; ":" &amp; ETMRoutes[[#This Row],[ReverseStageCodes]]</f>
        <v>MRG:330:KLY-DNM-AUD-PRU-GDM-GDN-DDE-SVD-CUR-BSI-KAK-TNK-TMO-QCT-QPM-PRD-CTA-GDI-PBT-DNK-LPI-GNP-MEL-RVF-APH-PJF-MRK-MRG</v>
      </c>
      <c r="R221" s="243">
        <f>ETMRoutes[[#This Row],[RouteNo]]</f>
        <v>330</v>
      </c>
      <c r="S221" s="264" cm="1">
        <f t="array" ref="S221">SUMPRODUCT(  ( (ETMRoutes[StageCodes]=ETMRoutes[[#This Row],[StageCodes]])+0 )*1 )</f>
        <v>2</v>
      </c>
      <c r="T221" s="243" cm="1">
        <f t="array" ref="T221">SUMPRODUCT(  ( (ETMRoutes[ReverseStageCodes]=ETMRoutes[[#This Row],[StageCodes]])+0 )*1 )</f>
        <v>0</v>
      </c>
      <c r="U221" s="243" t="b" cm="1">
        <f t="array" ref="U221">AND(ETMRoutes[[#This Row],[StageCodes]]=ETMRoutes[[#This Row],[BaseStageCodes]], SUMPRODUCT( ( ($K$2:$K221=ETMRoutes[[#This Row],[StageCodes]])+0)*1) =1)</f>
        <v>0</v>
      </c>
      <c r="V221" s="273">
        <f>LEN(ETMRoutes[[#This Row],[StageCodes]])</f>
        <v>111</v>
      </c>
    </row>
    <row r="222" spans="1:22" ht="87">
      <c r="A222" s="260" t="s">
        <v>1844</v>
      </c>
      <c r="B222" s="242">
        <v>331</v>
      </c>
      <c r="C222" s="264" t="str">
        <f>ETMRoutes[[#This Row],[Depot]] &amp; ETMRoutes[[#This Row],[RouteNo]]</f>
        <v>MRG331</v>
      </c>
      <c r="D222" s="243" t="str" cm="1">
        <f t="array" ref="D222">INDEX(ETMRoutes[Full ETM Route No], MATCH(1,(ETMRoutes[[#This Row],[BaseStageCodes]]=ETMRoutes[StageCodes])*1,0))</f>
        <v>MRG331</v>
      </c>
      <c r="E222" s="243" t="s">
        <v>4241</v>
      </c>
      <c r="F222" s="243" t="s">
        <v>7373</v>
      </c>
      <c r="G222" s="243"/>
      <c r="H222" s="243">
        <v>37</v>
      </c>
      <c r="I222" s="243" t="s">
        <v>3515</v>
      </c>
      <c r="J222" s="269" t="s">
        <v>4242</v>
      </c>
      <c r="K222" s="269" t="s">
        <v>3494</v>
      </c>
      <c r="L222" s="273" t="s">
        <v>4243</v>
      </c>
      <c r="M222" t="s">
        <v>1002</v>
      </c>
      <c r="N222" t="s">
        <v>2094</v>
      </c>
      <c r="O222" s="273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243" t="str">
        <f>_xlfn.IFNA(VLOOKUP(ETMRoutes[[#This Row],[RouteType]],RouteType[#Data],2,FALSE),"") &amp; ETMRoutes[[#This Row],[Depot]] &amp;  ":" &amp; ETMRoutes[[#This Row],[RouteNo]] &amp; ":" &amp; ETMRoutes[[#This Row],[StageCodes]]</f>
        <v>MRG:331:CUR-SJL-CCP-GPC-SGC-SGD-MAS-SGM-PGM-UGE-DSW-VLK-BAR-BHT-MLK-VLN-VLS-VDC-PRT-HNT-VCX-NTL</v>
      </c>
      <c r="Q222" s="243" t="str">
        <f>_xlfn.IFNA(VLOOKUP(ETMRoutes[[#This Row],[RouteType]],RouteType[#Data],2,FALSE),"") &amp; ETMRoutes[[#This Row],[Depot]] &amp; ":" &amp; ETMRoutes[[#This Row],[RouteNo]] &amp; ":" &amp; ETMRoutes[[#This Row],[ReverseStageCodes]]</f>
        <v>MRG:331:NTL-VCX-HNT-PRT-VDC-VLS-VLN-MLK-BHT-BAR-VLK-DSW-UGE-PGM-SGM-MAS-SGD-SGC-GPC-CCP-SJL-CUR</v>
      </c>
      <c r="R222" s="243">
        <f>ETMRoutes[[#This Row],[RouteNo]]</f>
        <v>331</v>
      </c>
      <c r="S222" s="264" cm="1">
        <f t="array" ref="S222">SUMPRODUCT(  ( (ETMRoutes[StageCodes]=ETMRoutes[[#This Row],[StageCodes]])+0 )*1 )</f>
        <v>1</v>
      </c>
      <c r="T222" s="243" cm="1">
        <f t="array" ref="T222">SUMPRODUCT(  ( (ETMRoutes[ReverseStageCodes]=ETMRoutes[[#This Row],[StageCodes]])+0 )*1 )</f>
        <v>0</v>
      </c>
      <c r="U222" s="243" t="b" cm="1">
        <f t="array" ref="U222">AND(ETMRoutes[[#This Row],[StageCodes]]=ETMRoutes[[#This Row],[BaseStageCodes]], SUMPRODUCT( ( ($K$2:$K222=ETMRoutes[[#This Row],[StageCodes]])+0)*1) =1)</f>
        <v>1</v>
      </c>
      <c r="V222" s="273">
        <f>LEN(ETMRoutes[[#This Row],[StageCodes]])</f>
        <v>87</v>
      </c>
    </row>
    <row r="223" spans="1:22" ht="87">
      <c r="A223" s="260" t="s">
        <v>1844</v>
      </c>
      <c r="B223" s="242">
        <v>332</v>
      </c>
      <c r="C223" s="264" t="str">
        <f>ETMRoutes[[#This Row],[Depot]] &amp; ETMRoutes[[#This Row],[RouteNo]]</f>
        <v>MRG332</v>
      </c>
      <c r="D223" s="243" t="str" cm="1">
        <f t="array" ref="D223">INDEX(ETMRoutes[Full ETM Route No], MATCH(1,(ETMRoutes[[#This Row],[BaseStageCodes]]=ETMRoutes[StageCodes])*1,0))</f>
        <v>MRG81</v>
      </c>
      <c r="E223" s="243" t="s">
        <v>3801</v>
      </c>
      <c r="F223" s="243" t="s">
        <v>7300</v>
      </c>
      <c r="G223" s="243"/>
      <c r="H223" s="243">
        <v>26</v>
      </c>
      <c r="I223" s="243" t="s">
        <v>3515</v>
      </c>
      <c r="J223" s="269" t="s">
        <v>3802</v>
      </c>
      <c r="K223" s="269" t="s">
        <v>3803</v>
      </c>
      <c r="L223" s="273" t="s">
        <v>3804</v>
      </c>
      <c r="M223" t="s">
        <v>1002</v>
      </c>
      <c r="N223" t="s">
        <v>1941</v>
      </c>
      <c r="O223" s="273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243" t="str">
        <f>_xlfn.IFNA(VLOOKUP(ETMRoutes[[#This Row],[RouteType]],RouteType[#Data],2,FALSE),"") &amp; ETMRoutes[[#This Row],[Depot]] &amp;  ":" &amp; ETMRoutes[[#This Row],[RouteNo]] &amp; ":" &amp; ETMRoutes[[#This Row],[StageCodes]]</f>
        <v>MRG:332:CUR-SVD-DDE-GDN-GDM-PRU-BDL-BDP-SVG-KAR-VDN-SHG-ABD-CLM-NVW-DUD-MLM</v>
      </c>
      <c r="Q223" s="243" t="str">
        <f>_xlfn.IFNA(VLOOKUP(ETMRoutes[[#This Row],[RouteType]],RouteType[#Data],2,FALSE),"") &amp; ETMRoutes[[#This Row],[Depot]] &amp; ":" &amp; ETMRoutes[[#This Row],[RouteNo]] &amp; ":" &amp; ETMRoutes[[#This Row],[ReverseStageCodes]]</f>
        <v>MRG:332:MLM-DUD-NVW-CLM-ABD-SHG-VDN-KAR-SVG-BDP-BDL-PRU-GDM-GDN-DDE-SVD-CUR</v>
      </c>
      <c r="R223" s="243">
        <f>ETMRoutes[[#This Row],[RouteNo]]</f>
        <v>332</v>
      </c>
      <c r="S223" s="264" cm="1">
        <f t="array" ref="S223">SUMPRODUCT(  ( (ETMRoutes[StageCodes]=ETMRoutes[[#This Row],[StageCodes]])+0 )*1 )</f>
        <v>2</v>
      </c>
      <c r="T223" s="243" cm="1">
        <f t="array" ref="T223">SUMPRODUCT(  ( (ETMRoutes[ReverseStageCodes]=ETMRoutes[[#This Row],[StageCodes]])+0 )*1 )</f>
        <v>0</v>
      </c>
      <c r="U223" s="243" t="b" cm="1">
        <f t="array" ref="U223">AND(ETMRoutes[[#This Row],[StageCodes]]=ETMRoutes[[#This Row],[BaseStageCodes]], SUMPRODUCT( ( ($K$2:$K223=ETMRoutes[[#This Row],[StageCodes]])+0)*1) =1)</f>
        <v>0</v>
      </c>
      <c r="V223" s="273">
        <f>LEN(ETMRoutes[[#This Row],[StageCodes]])</f>
        <v>67</v>
      </c>
    </row>
    <row r="224" spans="1:22" ht="116">
      <c r="A224" s="260" t="s">
        <v>1844</v>
      </c>
      <c r="B224" s="242">
        <v>333</v>
      </c>
      <c r="C224" s="264" t="str">
        <f>ETMRoutes[[#This Row],[Depot]] &amp; ETMRoutes[[#This Row],[RouteNo]]</f>
        <v>MRG333</v>
      </c>
      <c r="D224" s="243" t="str" cm="1">
        <f t="array" ref="D224">INDEX(ETMRoutes[Full ETM Route No], MATCH(1,(ETMRoutes[[#This Row],[BaseStageCodes]]=ETMRoutes[StageCodes])*1,0))</f>
        <v>MRG83</v>
      </c>
      <c r="E224" s="243" t="s">
        <v>3723</v>
      </c>
      <c r="F224" s="243" t="s">
        <v>7283</v>
      </c>
      <c r="G224" s="243"/>
      <c r="H224" s="243">
        <v>46</v>
      </c>
      <c r="I224" s="243" t="s">
        <v>3515</v>
      </c>
      <c r="J224" s="269" t="s">
        <v>3809</v>
      </c>
      <c r="K224" s="269" t="s">
        <v>3810</v>
      </c>
      <c r="L224" s="273" t="s">
        <v>3811</v>
      </c>
      <c r="M224" t="s">
        <v>1844</v>
      </c>
      <c r="N224" t="s">
        <v>1941</v>
      </c>
      <c r="O224" s="273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243" t="str">
        <f>_xlfn.IFNA(VLOOKUP(ETMRoutes[[#This Row],[RouteType]],RouteType[#Data],2,FALSE),"") &amp; ETMRoutes[[#This Row],[Depot]] &amp;  ":" &amp; ETMRoutes[[#This Row],[RouteNo]] &amp; ":" &amp; ETMRoutes[[#This Row],[StageCodes]]</f>
        <v>MRG:333:MRG-FTD-PWD-ALE-RAK-RAI-TBR-AMR-CDK-BRB-SBT-BSK-TPC-DVL-PND-UBZ-CUT-KND-CWS-HLX-NST-MRF-USG-SUG-DHB-DHA-SKT-DTR-MLM</v>
      </c>
      <c r="Q224" s="243" t="str">
        <f>_xlfn.IFNA(VLOOKUP(ETMRoutes[[#This Row],[RouteType]],RouteType[#Data],2,FALSE),"") &amp; ETMRoutes[[#This Row],[Depot]] &amp; ":" &amp; ETMRoutes[[#This Row],[RouteNo]] &amp; ":" &amp; ETMRoutes[[#This Row],[ReverseStageCodes]]</f>
        <v>MRG:333:MLM-DTR-SKT-DHA-DHB-SUG-USG-MRF-NST-HLX-CWS-KND-CUT-UBZ-PND-DVL-TPC-BSK-SBT-BRB-CDK-AMR-TBR-RAI-RAK-ALE-PWD-FTD-MRG</v>
      </c>
      <c r="R224" s="243">
        <f>ETMRoutes[[#This Row],[RouteNo]]</f>
        <v>333</v>
      </c>
      <c r="S224" s="264" cm="1">
        <f t="array" ref="S224">SUMPRODUCT(  ( (ETMRoutes[StageCodes]=ETMRoutes[[#This Row],[StageCodes]])+0 )*1 )</f>
        <v>2</v>
      </c>
      <c r="T224" s="243" cm="1">
        <f t="array" ref="T224">SUMPRODUCT(  ( (ETMRoutes[ReverseStageCodes]=ETMRoutes[[#This Row],[StageCodes]])+0 )*1 )</f>
        <v>0</v>
      </c>
      <c r="U224" s="243" t="b" cm="1">
        <f t="array" ref="U224">AND(ETMRoutes[[#This Row],[StageCodes]]=ETMRoutes[[#This Row],[BaseStageCodes]], SUMPRODUCT( ( ($K$2:$K224=ETMRoutes[[#This Row],[StageCodes]])+0)*1) =1)</f>
        <v>0</v>
      </c>
      <c r="V224" s="273">
        <f>LEN(ETMRoutes[[#This Row],[StageCodes]])</f>
        <v>115</v>
      </c>
    </row>
    <row r="225" spans="1:22" ht="72.5">
      <c r="A225" s="261" t="s">
        <v>1844</v>
      </c>
      <c r="B225" s="244">
        <v>334</v>
      </c>
      <c r="C225" s="265" t="str">
        <f>ETMRoutes[[#This Row],[Depot]] &amp; ETMRoutes[[#This Row],[RouteNo]]</f>
        <v>MRG334</v>
      </c>
      <c r="D225" s="243" t="str" cm="1">
        <f t="array" ref="D225">INDEX(ETMRoutes[Full ETM Route No], MATCH(1,(ETMRoutes[[#This Row],[BaseStageCodes]]=ETMRoutes[StageCodes])*1,0))</f>
        <v>MRG16</v>
      </c>
      <c r="E225" s="245" t="s">
        <v>3567</v>
      </c>
      <c r="F225" s="245" t="s">
        <v>7255</v>
      </c>
      <c r="G225" s="245"/>
      <c r="H225" s="245">
        <v>26</v>
      </c>
      <c r="I225" s="245" t="s">
        <v>3515</v>
      </c>
      <c r="J225" s="269" t="s">
        <v>3568</v>
      </c>
      <c r="K225" s="269" t="s">
        <v>3569</v>
      </c>
      <c r="L225" s="273" t="s">
        <v>3570</v>
      </c>
      <c r="M225" t="s">
        <v>2329</v>
      </c>
      <c r="N225" t="s">
        <v>1002</v>
      </c>
      <c r="O225" s="273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245" t="str">
        <f>_xlfn.IFNA(VLOOKUP(ETMRoutes[[#This Row],[RouteType]],RouteType[#Data],2,FALSE),"") &amp; ETMRoutes[[#This Row],[Depot]] &amp;  ":" &amp; ETMRoutes[[#This Row],[RouteNo]] &amp; ":" &amp; ETMRoutes[[#This Row],[StageCodes]]</f>
        <v>MRG:334:PND-DVL-TPC-BSK-SBT-BRB-TVL-VAZ-SRA-DBL-MNK-VZL-AMI-PAW-PTM-DAM-MAP-CAP-SVD-CUR</v>
      </c>
      <c r="Q225" s="245" t="str">
        <f>_xlfn.IFNA(VLOOKUP(ETMRoutes[[#This Row],[RouteType]],RouteType[#Data],2,FALSE),"") &amp; ETMRoutes[[#This Row],[Depot]] &amp; ":" &amp; ETMRoutes[[#This Row],[RouteNo]] &amp; ":" &amp; ETMRoutes[[#This Row],[ReverseStageCodes]]</f>
        <v>MRG:334:CUR-SVD-CAP-MAP-DAM-PTM-PAW-AMI-VZL-MNK-DBL-SRA-VAZ-TVL-BRB-SBT-BSK-TPC-DVL-PND</v>
      </c>
      <c r="R225" s="245">
        <f>ETMRoutes[[#This Row],[RouteNo]]</f>
        <v>334</v>
      </c>
      <c r="S225" s="265" cm="1">
        <f t="array" ref="S225">SUMPRODUCT(  ( (ETMRoutes[StageCodes]=ETMRoutes[[#This Row],[StageCodes]])+0 )*1 )</f>
        <v>3</v>
      </c>
      <c r="T225" s="243" cm="1">
        <f t="array" ref="T225">SUMPRODUCT(  ( (ETMRoutes[ReverseStageCodes]=ETMRoutes[[#This Row],[StageCodes]])+0 )*1 )</f>
        <v>0</v>
      </c>
      <c r="U225" s="243" t="b" cm="1">
        <f t="array" ref="U225">AND(ETMRoutes[[#This Row],[StageCodes]]=ETMRoutes[[#This Row],[BaseStageCodes]], SUMPRODUCT( ( ($K$2:$K225=ETMRoutes[[#This Row],[StageCodes]])+0)*1) =1)</f>
        <v>0</v>
      </c>
      <c r="V225" s="273">
        <f>LEN(ETMRoutes[[#This Row],[StageCodes]])</f>
        <v>79</v>
      </c>
    </row>
    <row r="226" spans="1:22" ht="43.5">
      <c r="A226" s="260" t="s">
        <v>1844</v>
      </c>
      <c r="B226" s="242">
        <v>335</v>
      </c>
      <c r="C226" s="264" t="str">
        <f>ETMRoutes[[#This Row],[Depot]] &amp; ETMRoutes[[#This Row],[RouteNo]]</f>
        <v>MRG335</v>
      </c>
      <c r="D226" s="243" t="str" cm="1">
        <f t="array" ref="D226">INDEX(ETMRoutes[Full ETM Route No], MATCH(1,(ETMRoutes[[#This Row],[BaseStageCodes]]=ETMRoutes[StageCodes])*1,0))</f>
        <v>MRG335</v>
      </c>
      <c r="E226" s="243" t="s">
        <v>4244</v>
      </c>
      <c r="F226" s="243" t="s">
        <v>7374</v>
      </c>
      <c r="G226" s="243"/>
      <c r="H226" s="243">
        <v>9</v>
      </c>
      <c r="I226" s="243" t="s">
        <v>3515</v>
      </c>
      <c r="J226" s="269" t="s">
        <v>4245</v>
      </c>
      <c r="K226" s="269" t="s">
        <v>3488</v>
      </c>
      <c r="L226" s="273" t="s">
        <v>4246</v>
      </c>
      <c r="M226" t="s">
        <v>1002</v>
      </c>
      <c r="N226" t="s">
        <v>1489</v>
      </c>
      <c r="O226" s="273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243" t="str">
        <f>_xlfn.IFNA(VLOOKUP(ETMRoutes[[#This Row],[RouteType]],RouteType[#Data],2,FALSE),"") &amp; ETMRoutes[[#This Row],[Depot]] &amp;  ":" &amp; ETMRoutes[[#This Row],[RouteNo]] &amp; ":" &amp; ETMRoutes[[#This Row],[StageCodes]]</f>
        <v>MRG:335:CUR-SVD-DDE-GDN-GDM-PRU-AUD-DNM-KLY</v>
      </c>
      <c r="Q226" s="243" t="str">
        <f>_xlfn.IFNA(VLOOKUP(ETMRoutes[[#This Row],[RouteType]],RouteType[#Data],2,FALSE),"") &amp; ETMRoutes[[#This Row],[Depot]] &amp; ":" &amp; ETMRoutes[[#This Row],[RouteNo]] &amp; ":" &amp; ETMRoutes[[#This Row],[ReverseStageCodes]]</f>
        <v>MRG:335:KLY-DNM-AUD-PRU-GDM-GDN-DDE-SVD-CUR</v>
      </c>
      <c r="R226" s="243">
        <f>ETMRoutes[[#This Row],[RouteNo]]</f>
        <v>335</v>
      </c>
      <c r="S226" s="264" cm="1">
        <f t="array" ref="S226">SUMPRODUCT(  ( (ETMRoutes[StageCodes]=ETMRoutes[[#This Row],[StageCodes]])+0 )*1 )</f>
        <v>1</v>
      </c>
      <c r="T226" s="243" cm="1">
        <f t="array" ref="T226">SUMPRODUCT(  ( (ETMRoutes[ReverseStageCodes]=ETMRoutes[[#This Row],[StageCodes]])+0 )*1 )</f>
        <v>0</v>
      </c>
      <c r="U226" s="243" t="b" cm="1">
        <f t="array" ref="U226">AND(ETMRoutes[[#This Row],[StageCodes]]=ETMRoutes[[#This Row],[BaseStageCodes]], SUMPRODUCT( ( ($K$2:$K226=ETMRoutes[[#This Row],[StageCodes]])+0)*1) =1)</f>
        <v>1</v>
      </c>
      <c r="V226" s="273">
        <f>LEN(ETMRoutes[[#This Row],[StageCodes]])</f>
        <v>35</v>
      </c>
    </row>
    <row r="227" spans="1:22">
      <c r="A227" s="260" t="s">
        <v>1844</v>
      </c>
      <c r="B227" s="242">
        <v>336</v>
      </c>
      <c r="C227" s="264" t="str">
        <f>ETMRoutes[[#This Row],[Depot]] &amp; ETMRoutes[[#This Row],[RouteNo]]</f>
        <v>MRG336</v>
      </c>
      <c r="D227" s="243" t="str" cm="1">
        <f t="array" ref="D227">INDEX(ETMRoutes[Full ETM Route No], MATCH(1,(ETMRoutes[[#This Row],[BaseStageCodes]]=ETMRoutes[StageCodes])*1,0))</f>
        <v>MRG336</v>
      </c>
      <c r="E227" s="243" t="s">
        <v>4247</v>
      </c>
      <c r="F227" s="243" t="s">
        <v>7375</v>
      </c>
      <c r="G227" s="243"/>
      <c r="H227" s="243">
        <v>5</v>
      </c>
      <c r="I227" s="243" t="s">
        <v>3515</v>
      </c>
      <c r="J227" s="269" t="s">
        <v>4248</v>
      </c>
      <c r="K227" s="269" t="s">
        <v>3469</v>
      </c>
      <c r="L227" s="273" t="s">
        <v>4249</v>
      </c>
      <c r="M227" t="s">
        <v>831</v>
      </c>
      <c r="N227" t="s">
        <v>3281</v>
      </c>
      <c r="O227" s="273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243" t="str">
        <f>_xlfn.IFNA(VLOOKUP(ETMRoutes[[#This Row],[RouteType]],RouteType[#Data],2,FALSE),"") &amp; ETMRoutes[[#This Row],[Depot]] &amp;  ":" &amp; ETMRoutes[[#This Row],[RouteNo]] &amp; ":" &amp; ETMRoutes[[#This Row],[StageCodes]]</f>
        <v>MRG:336:CNC-PSL-PAT-PLM</v>
      </c>
      <c r="Q227" s="243" t="str">
        <f>_xlfn.IFNA(VLOOKUP(ETMRoutes[[#This Row],[RouteType]],RouteType[#Data],2,FALSE),"") &amp; ETMRoutes[[#This Row],[Depot]] &amp; ":" &amp; ETMRoutes[[#This Row],[RouteNo]] &amp; ":" &amp; ETMRoutes[[#This Row],[ReverseStageCodes]]</f>
        <v>MRG:336:PLM-PAT-PSL-CNC</v>
      </c>
      <c r="R227" s="243">
        <f>ETMRoutes[[#This Row],[RouteNo]]</f>
        <v>336</v>
      </c>
      <c r="S227" s="264" cm="1">
        <f t="array" ref="S227">SUMPRODUCT(  ( (ETMRoutes[StageCodes]=ETMRoutes[[#This Row],[StageCodes]])+0 )*1 )</f>
        <v>1</v>
      </c>
      <c r="T227" s="243" cm="1">
        <f t="array" ref="T227">SUMPRODUCT(  ( (ETMRoutes[ReverseStageCodes]=ETMRoutes[[#This Row],[StageCodes]])+0 )*1 )</f>
        <v>0</v>
      </c>
      <c r="U227" s="243" t="b" cm="1">
        <f t="array" ref="U227">AND(ETMRoutes[[#This Row],[StageCodes]]=ETMRoutes[[#This Row],[BaseStageCodes]], SUMPRODUCT( ( ($K$2:$K227=ETMRoutes[[#This Row],[StageCodes]])+0)*1) =1)</f>
        <v>1</v>
      </c>
      <c r="V227" s="273">
        <f>LEN(ETMRoutes[[#This Row],[StageCodes]])</f>
        <v>15</v>
      </c>
    </row>
    <row r="228" spans="1:22" ht="87">
      <c r="A228" s="260" t="s">
        <v>1844</v>
      </c>
      <c r="B228" s="242">
        <v>337</v>
      </c>
      <c r="C228" s="264" t="str">
        <f>ETMRoutes[[#This Row],[Depot]] &amp; ETMRoutes[[#This Row],[RouteNo]]</f>
        <v>MRG337</v>
      </c>
      <c r="D228" s="243" t="str" cm="1">
        <f t="array" ref="D228">INDEX(ETMRoutes[Full ETM Route No], MATCH(1,(ETMRoutes[[#This Row],[BaseStageCodes]]=ETMRoutes[StageCodes])*1,0))</f>
        <v>MRG337</v>
      </c>
      <c r="E228" s="243" t="s">
        <v>4250</v>
      </c>
      <c r="F228" s="243" t="s">
        <v>7376</v>
      </c>
      <c r="G228" s="243"/>
      <c r="H228" s="243">
        <v>42</v>
      </c>
      <c r="I228" s="243" t="s">
        <v>3515</v>
      </c>
      <c r="J228" s="269" t="s">
        <v>4251</v>
      </c>
      <c r="K228" s="269" t="s">
        <v>3468</v>
      </c>
      <c r="L228" s="273" t="s">
        <v>4252</v>
      </c>
      <c r="M228" t="s">
        <v>1844</v>
      </c>
      <c r="N228" t="s">
        <v>3281</v>
      </c>
      <c r="O228" s="273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243" t="str">
        <f>_xlfn.IFNA(VLOOKUP(ETMRoutes[[#This Row],[RouteType]],RouteType[#Data],2,FALSE),"") &amp; ETMRoutes[[#This Row],[Depot]] &amp;  ":" &amp; ETMRoutes[[#This Row],[RouteNo]] &amp; ":" &amp; ETMRoutes[[#This Row],[StageCodes]]</f>
        <v>MRG:337:MRG-MRK-NVY-DRM-CNX-DDI-PZK-CUN-DMN-BLI-BNO-GOD-PDI-PSM-PKO-GLM-CST-CNC-PSL-PAT-PLM</v>
      </c>
      <c r="Q228" s="243" t="str">
        <f>_xlfn.IFNA(VLOOKUP(ETMRoutes[[#This Row],[RouteType]],RouteType[#Data],2,FALSE),"") &amp; ETMRoutes[[#This Row],[Depot]] &amp; ":" &amp; ETMRoutes[[#This Row],[RouteNo]] &amp; ":" &amp; ETMRoutes[[#This Row],[ReverseStageCodes]]</f>
        <v>MRG:337:PLM-PAT-PSL-CNC-CST-GLM-PKO-PSM-PDI-GOD-BNO-BLI-DMN-CUN-PZK-DDI-CNX-DRM-NVY-MRK-MRG</v>
      </c>
      <c r="R228" s="243">
        <f>ETMRoutes[[#This Row],[RouteNo]]</f>
        <v>337</v>
      </c>
      <c r="S228" s="264" cm="1">
        <f t="array" ref="S228">SUMPRODUCT(  ( (ETMRoutes[StageCodes]=ETMRoutes[[#This Row],[StageCodes]])+0 )*1 )</f>
        <v>1</v>
      </c>
      <c r="T228" s="243" cm="1">
        <f t="array" ref="T228">SUMPRODUCT(  ( (ETMRoutes[ReverseStageCodes]=ETMRoutes[[#This Row],[StageCodes]])+0 )*1 )</f>
        <v>0</v>
      </c>
      <c r="U228" s="243" t="b" cm="1">
        <f t="array" ref="U228">AND(ETMRoutes[[#This Row],[StageCodes]]=ETMRoutes[[#This Row],[BaseStageCodes]], SUMPRODUCT( ( ($K$2:$K228=ETMRoutes[[#This Row],[StageCodes]])+0)*1) =1)</f>
        <v>1</v>
      </c>
      <c r="V228" s="273">
        <f>LEN(ETMRoutes[[#This Row],[StageCodes]])</f>
        <v>83</v>
      </c>
    </row>
    <row r="229" spans="1:22" ht="101.5">
      <c r="A229" s="260" t="s">
        <v>1844</v>
      </c>
      <c r="B229" s="242">
        <v>338</v>
      </c>
      <c r="C229" s="264" t="str">
        <f>ETMRoutes[[#This Row],[Depot]] &amp; ETMRoutes[[#This Row],[RouteNo]]</f>
        <v>MRG338</v>
      </c>
      <c r="D229" s="243" t="str" cm="1">
        <f t="array" ref="D229">INDEX(ETMRoutes[Full ETM Route No], MATCH(1,(ETMRoutes[[#This Row],[BaseStageCodes]]=ETMRoutes[StageCodes])*1,0))</f>
        <v>MRG338</v>
      </c>
      <c r="E229" s="243" t="s">
        <v>4253</v>
      </c>
      <c r="F229" s="243" t="s">
        <v>5766</v>
      </c>
      <c r="G229" s="243"/>
      <c r="H229" s="243">
        <v>33</v>
      </c>
      <c r="I229" s="243" t="s">
        <v>3515</v>
      </c>
      <c r="J229" s="269" t="s">
        <v>4254</v>
      </c>
      <c r="K229" s="269" t="s">
        <v>3492</v>
      </c>
      <c r="L229" s="273" t="s">
        <v>4255</v>
      </c>
      <c r="M229" t="s">
        <v>1844</v>
      </c>
      <c r="N229" t="s">
        <v>1581</v>
      </c>
      <c r="O229" s="273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243" t="str">
        <f>_xlfn.IFNA(VLOOKUP(ETMRoutes[[#This Row],[RouteType]],RouteType[#Data],2,FALSE),"") &amp; ETMRoutes[[#This Row],[Depot]] &amp;  ":" &amp; ETMRoutes[[#This Row],[RouteNo]] &amp; ":" &amp; ETMRoutes[[#This Row],[StageCodes]]</f>
        <v>MRG:338:MRG-MRK-PJF-APH-RVF-MEL-GNP-LPI-DNK-PBT-GDI-CTA-PRD-QPM-QCT-TMO-SOM-SVO-ZMB-RVC-RVN-CLO-KVN</v>
      </c>
      <c r="Q229" s="243" t="str">
        <f>_xlfn.IFNA(VLOOKUP(ETMRoutes[[#This Row],[RouteType]],RouteType[#Data],2,FALSE),"") &amp; ETMRoutes[[#This Row],[Depot]] &amp; ":" &amp; ETMRoutes[[#This Row],[RouteNo]] &amp; ":" &amp; ETMRoutes[[#This Row],[ReverseStageCodes]]</f>
        <v>MRG:338:KVN-CLO-RVN-RVC-ZMB-SVO-SOM-TMO-QCT-QPM-PRD-CTA-GDI-PBT-DNK-LPI-GNP-MEL-RVF-APH-PJF-MRK-MRG</v>
      </c>
      <c r="R229" s="243">
        <f>ETMRoutes[[#This Row],[RouteNo]]</f>
        <v>338</v>
      </c>
      <c r="S229" s="264" cm="1">
        <f t="array" ref="S229">SUMPRODUCT(  ( (ETMRoutes[StageCodes]=ETMRoutes[[#This Row],[StageCodes]])+0 )*1 )</f>
        <v>1</v>
      </c>
      <c r="T229" s="243" cm="1">
        <f t="array" ref="T229">SUMPRODUCT(  ( (ETMRoutes[ReverseStageCodes]=ETMRoutes[[#This Row],[StageCodes]])+0 )*1 )</f>
        <v>0</v>
      </c>
      <c r="U229" s="243" t="b" cm="1">
        <f t="array" ref="U229">AND(ETMRoutes[[#This Row],[StageCodes]]=ETMRoutes[[#This Row],[BaseStageCodes]], SUMPRODUCT( ( ($K$2:$K229=ETMRoutes[[#This Row],[StageCodes]])+0)*1) =1)</f>
        <v>1</v>
      </c>
      <c r="V229" s="273">
        <f>LEN(ETMRoutes[[#This Row],[StageCodes]])</f>
        <v>91</v>
      </c>
    </row>
    <row r="230" spans="1:22" ht="87">
      <c r="A230" s="260" t="s">
        <v>1844</v>
      </c>
      <c r="B230" s="242">
        <v>339</v>
      </c>
      <c r="C230" s="264" t="str">
        <f>ETMRoutes[[#This Row],[Depot]] &amp; ETMRoutes[[#This Row],[RouteNo]]</f>
        <v>MRG339</v>
      </c>
      <c r="D230" s="243" t="str" cm="1">
        <f t="array" ref="D230">INDEX(ETMRoutes[Full ETM Route No], MATCH(1,(ETMRoutes[[#This Row],[BaseStageCodes]]=ETMRoutes[StageCodes])*1,0))</f>
        <v>MRG339</v>
      </c>
      <c r="E230" s="243" t="s">
        <v>4256</v>
      </c>
      <c r="F230" s="243" t="s">
        <v>7377</v>
      </c>
      <c r="G230" s="243"/>
      <c r="H230" s="243">
        <v>40</v>
      </c>
      <c r="I230" s="243" t="s">
        <v>3515</v>
      </c>
      <c r="J230" s="269" t="s">
        <v>4257</v>
      </c>
      <c r="K230" s="269" t="s">
        <v>3475</v>
      </c>
      <c r="L230" s="273" t="s">
        <v>4258</v>
      </c>
      <c r="M230" t="s">
        <v>831</v>
      </c>
      <c r="N230" t="s">
        <v>1002</v>
      </c>
      <c r="O230" s="273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243" t="str">
        <f>_xlfn.IFNA(VLOOKUP(ETMRoutes[[#This Row],[RouteType]],RouteType[#Data],2,FALSE),"") &amp; ETMRoutes[[#This Row],[Depot]] &amp;  ":" &amp; ETMRoutes[[#This Row],[RouteNo]] &amp; ":" &amp; ETMRoutes[[#This Row],[StageCodes]]</f>
        <v>MRG:339:CNC-CST-GLE-PKO-BCE-PDI-GOD-BNO-BLI-AND-ASR-AMO-QPM-QCT-TMO-SIV-MST-TNK-KAK-BSI-CUR</v>
      </c>
      <c r="Q230" s="243" t="str">
        <f>_xlfn.IFNA(VLOOKUP(ETMRoutes[[#This Row],[RouteType]],RouteType[#Data],2,FALSE),"") &amp; ETMRoutes[[#This Row],[Depot]] &amp; ":" &amp; ETMRoutes[[#This Row],[RouteNo]] &amp; ":" &amp; ETMRoutes[[#This Row],[ReverseStageCodes]]</f>
        <v>MRG:339:CUR-BSI-KAK-TNK-MST-SIV-TMO-QCT-QPM-AMO-ASR-AND-BLI-BNO-GOD-PDI-BCE-PKO-GLE-CST-CNC</v>
      </c>
      <c r="R230" s="243">
        <f>ETMRoutes[[#This Row],[RouteNo]]</f>
        <v>339</v>
      </c>
      <c r="S230" s="264" cm="1">
        <f t="array" ref="S230">SUMPRODUCT(  ( (ETMRoutes[StageCodes]=ETMRoutes[[#This Row],[StageCodes]])+0 )*1 )</f>
        <v>1</v>
      </c>
      <c r="T230" s="243" cm="1">
        <f t="array" ref="T230">SUMPRODUCT(  ( (ETMRoutes[ReverseStageCodes]=ETMRoutes[[#This Row],[StageCodes]])+0 )*1 )</f>
        <v>0</v>
      </c>
      <c r="U230" s="243" t="b" cm="1">
        <f t="array" ref="U230">AND(ETMRoutes[[#This Row],[StageCodes]]=ETMRoutes[[#This Row],[BaseStageCodes]], SUMPRODUCT( ( ($K$2:$K230=ETMRoutes[[#This Row],[StageCodes]])+0)*1) =1)</f>
        <v>1</v>
      </c>
      <c r="V230" s="273">
        <f>LEN(ETMRoutes[[#This Row],[StageCodes]])</f>
        <v>83</v>
      </c>
    </row>
    <row r="231" spans="1:22" ht="72.5">
      <c r="A231" s="260" t="s">
        <v>1844</v>
      </c>
      <c r="B231" s="242">
        <v>340</v>
      </c>
      <c r="C231" s="264" t="str">
        <f>ETMRoutes[[#This Row],[Depot]] &amp; ETMRoutes[[#This Row],[RouteNo]]</f>
        <v>MRG340</v>
      </c>
      <c r="D231" s="243" t="str" cm="1">
        <f t="array" ref="D231">INDEX(ETMRoutes[Full ETM Route No], MATCH(1,(ETMRoutes[[#This Row],[BaseStageCodes]]=ETMRoutes[StageCodes])*1,0))</f>
        <v>MRG340</v>
      </c>
      <c r="E231" s="243" t="s">
        <v>4259</v>
      </c>
      <c r="F231" s="243" t="s">
        <v>7378</v>
      </c>
      <c r="G231" s="243"/>
      <c r="H231" s="243">
        <v>29</v>
      </c>
      <c r="I231" s="243" t="s">
        <v>3515</v>
      </c>
      <c r="J231" s="269" t="s">
        <v>4260</v>
      </c>
      <c r="K231" s="269" t="s">
        <v>4261</v>
      </c>
      <c r="L231" s="273" t="s">
        <v>4262</v>
      </c>
      <c r="M231" t="s">
        <v>1844</v>
      </c>
      <c r="N231" t="s">
        <v>1018</v>
      </c>
      <c r="O231" s="273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243" t="str">
        <f>_xlfn.IFNA(VLOOKUP(ETMRoutes[[#This Row],[RouteType]],RouteType[#Data],2,FALSE),"") &amp; ETMRoutes[[#This Row],[Depot]] &amp;  ":" &amp; ETMRoutes[[#This Row],[RouteNo]] &amp; ":" &amp; ETMRoutes[[#This Row],[StageCodes]]</f>
        <v>MRG:340:MRG-MRK-NVY-DRM-CNX-DDI-PZK-CUN-DMN-BLI-CTT-FTR-VNT-GAL-KNB-MLA-MPR-DBE</v>
      </c>
      <c r="Q231" s="243" t="str">
        <f>_xlfn.IFNA(VLOOKUP(ETMRoutes[[#This Row],[RouteType]],RouteType[#Data],2,FALSE),"") &amp; ETMRoutes[[#This Row],[Depot]] &amp; ":" &amp; ETMRoutes[[#This Row],[RouteNo]] &amp; ":" &amp; ETMRoutes[[#This Row],[ReverseStageCodes]]</f>
        <v>MRG:340:DBE-MPR-MLA-KNB-GAL-VNT-FTR-CTT-BLI-DMN-CUN-PZK-DDI-CNX-DRM-NVY-MRK-MRG</v>
      </c>
      <c r="R231" s="243">
        <f>ETMRoutes[[#This Row],[RouteNo]]</f>
        <v>340</v>
      </c>
      <c r="S231" s="264" cm="1">
        <f t="array" ref="S231">SUMPRODUCT(  ( (ETMRoutes[StageCodes]=ETMRoutes[[#This Row],[StageCodes]])+0 )*1 )</f>
        <v>1</v>
      </c>
      <c r="T231" s="243" cm="1">
        <f t="array" ref="T231">SUMPRODUCT(  ( (ETMRoutes[ReverseStageCodes]=ETMRoutes[[#This Row],[StageCodes]])+0 )*1 )</f>
        <v>0</v>
      </c>
      <c r="U231" s="243" t="b" cm="1">
        <f t="array" ref="U231">AND(ETMRoutes[[#This Row],[StageCodes]]=ETMRoutes[[#This Row],[BaseStageCodes]], SUMPRODUCT( ( ($K$2:$K231=ETMRoutes[[#This Row],[StageCodes]])+0)*1) =1)</f>
        <v>1</v>
      </c>
      <c r="V231" s="273">
        <f>LEN(ETMRoutes[[#This Row],[StageCodes]])</f>
        <v>71</v>
      </c>
    </row>
    <row r="232" spans="1:22" ht="87">
      <c r="A232" s="260" t="s">
        <v>1844</v>
      </c>
      <c r="B232" s="242">
        <v>341</v>
      </c>
      <c r="C232" s="264" t="str">
        <f>ETMRoutes[[#This Row],[Depot]] &amp; ETMRoutes[[#This Row],[RouteNo]]</f>
        <v>MRG341</v>
      </c>
      <c r="D232" s="243" t="str" cm="1">
        <f t="array" ref="D232">INDEX(ETMRoutes[Full ETM Route No], MATCH(1,(ETMRoutes[[#This Row],[BaseStageCodes]]=ETMRoutes[StageCodes])*1,0))</f>
        <v>MRG341</v>
      </c>
      <c r="E232" s="243" t="s">
        <v>4263</v>
      </c>
      <c r="F232" s="243" t="s">
        <v>7376</v>
      </c>
      <c r="G232" s="243"/>
      <c r="H232" s="243">
        <v>43</v>
      </c>
      <c r="I232" s="243" t="s">
        <v>3515</v>
      </c>
      <c r="J232" s="269" t="s">
        <v>4264</v>
      </c>
      <c r="K232" s="269" t="s">
        <v>4265</v>
      </c>
      <c r="L232" s="273" t="s">
        <v>4266</v>
      </c>
      <c r="M232" t="s">
        <v>1844</v>
      </c>
      <c r="N232" t="s">
        <v>3281</v>
      </c>
      <c r="O232" s="273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243" t="str">
        <f>_xlfn.IFNA(VLOOKUP(ETMRoutes[[#This Row],[RouteType]],RouteType[#Data],2,FALSE),"") &amp; ETMRoutes[[#This Row],[Depot]] &amp;  ":" &amp; ETMRoutes[[#This Row],[RouteNo]] &amp; ":" &amp; ETMRoutes[[#This Row],[StageCodes]]</f>
        <v>MRG:341:MRG-MRK-NVY-DRM-CNX-DDI-PZK-CUN-DMN-BLI-BNO-GOD-PDI-PSM-PKO-GLM-CST-CNC-CWI-PSE-PAT-PLM</v>
      </c>
      <c r="Q232" s="243" t="str">
        <f>_xlfn.IFNA(VLOOKUP(ETMRoutes[[#This Row],[RouteType]],RouteType[#Data],2,FALSE),"") &amp; ETMRoutes[[#This Row],[Depot]] &amp; ":" &amp; ETMRoutes[[#This Row],[RouteNo]] &amp; ":" &amp; ETMRoutes[[#This Row],[ReverseStageCodes]]</f>
        <v>MRG:341:PLM-PAT-PSE-CWI-CNC-CST-GLM-PKO-PSM-PDI-GOD-BNO-BLI-DMN-CUN-PZK-DDI-CNX-DRM-NVY-MRK-MRG</v>
      </c>
      <c r="R232" s="243">
        <f>ETMRoutes[[#This Row],[RouteNo]]</f>
        <v>341</v>
      </c>
      <c r="S232" s="264" cm="1">
        <f t="array" ref="S232">SUMPRODUCT(  ( (ETMRoutes[StageCodes]=ETMRoutes[[#This Row],[StageCodes]])+0 )*1 )</f>
        <v>1</v>
      </c>
      <c r="T232" s="243" cm="1">
        <f t="array" ref="T232">SUMPRODUCT(  ( (ETMRoutes[ReverseStageCodes]=ETMRoutes[[#This Row],[StageCodes]])+0 )*1 )</f>
        <v>0</v>
      </c>
      <c r="U232" s="243" t="b" cm="1">
        <f t="array" ref="U232">AND(ETMRoutes[[#This Row],[StageCodes]]=ETMRoutes[[#This Row],[BaseStageCodes]], SUMPRODUCT( ( ($K$2:$K232=ETMRoutes[[#This Row],[StageCodes]])+0)*1) =1)</f>
        <v>1</v>
      </c>
      <c r="V232" s="273">
        <f>LEN(ETMRoutes[[#This Row],[StageCodes]])</f>
        <v>87</v>
      </c>
    </row>
    <row r="233" spans="1:22" ht="58">
      <c r="A233" s="260" t="s">
        <v>1844</v>
      </c>
      <c r="B233" s="242">
        <v>342</v>
      </c>
      <c r="C233" s="264" t="str">
        <f>ETMRoutes[[#This Row],[Depot]] &amp; ETMRoutes[[#This Row],[RouteNo]]</f>
        <v>MRG342</v>
      </c>
      <c r="D233" s="243" t="str" cm="1">
        <f t="array" ref="D233">INDEX(ETMRoutes[Full ETM Route No], MATCH(1,(ETMRoutes[[#This Row],[BaseStageCodes]]=ETMRoutes[StageCodes])*1,0))</f>
        <v>MRG342</v>
      </c>
      <c r="E233" s="243" t="s">
        <v>4267</v>
      </c>
      <c r="F233" s="243" t="s">
        <v>7379</v>
      </c>
      <c r="G233" s="243"/>
      <c r="H233" s="243">
        <v>20</v>
      </c>
      <c r="I233" s="243" t="s">
        <v>3515</v>
      </c>
      <c r="J233" s="269" t="s">
        <v>4268</v>
      </c>
      <c r="K233" s="269" t="s">
        <v>3463</v>
      </c>
      <c r="L233" s="273" t="s">
        <v>4269</v>
      </c>
      <c r="M233" t="s">
        <v>831</v>
      </c>
      <c r="N233" t="s">
        <v>2307</v>
      </c>
      <c r="O233" s="273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243" t="str">
        <f>_xlfn.IFNA(VLOOKUP(ETMRoutes[[#This Row],[RouteType]],RouteType[#Data],2,FALSE),"") &amp; ETMRoutes[[#This Row],[Depot]] &amp;  ":" &amp; ETMRoutes[[#This Row],[RouteNo]] &amp; ":" &amp; ETMRoutes[[#This Row],[StageCodes]]</f>
        <v>MRG:342:CNC-SRI-MKD-BPL-AFD-GKM-SDX-MTH-TLP-GTP-BAG-MHW-PGN</v>
      </c>
      <c r="Q233" s="243" t="str">
        <f>_xlfn.IFNA(VLOOKUP(ETMRoutes[[#This Row],[RouteType]],RouteType[#Data],2,FALSE),"") &amp; ETMRoutes[[#This Row],[Depot]] &amp; ":" &amp; ETMRoutes[[#This Row],[RouteNo]] &amp; ":" &amp; ETMRoutes[[#This Row],[ReverseStageCodes]]</f>
        <v>MRG:342:PGN-MHW-BAG-GTP-TLP-MTH-SDX-GKM-AFD-BPL-MKD-SRI-CNC</v>
      </c>
      <c r="R233" s="243">
        <f>ETMRoutes[[#This Row],[RouteNo]]</f>
        <v>342</v>
      </c>
      <c r="S233" s="264" cm="1">
        <f t="array" ref="S233">SUMPRODUCT(  ( (ETMRoutes[StageCodes]=ETMRoutes[[#This Row],[StageCodes]])+0 )*1 )</f>
        <v>1</v>
      </c>
      <c r="T233" s="243" cm="1">
        <f t="array" ref="T233">SUMPRODUCT(  ( (ETMRoutes[ReverseStageCodes]=ETMRoutes[[#This Row],[StageCodes]])+0 )*1 )</f>
        <v>0</v>
      </c>
      <c r="U233" s="243" t="b" cm="1">
        <f t="array" ref="U233">AND(ETMRoutes[[#This Row],[StageCodes]]=ETMRoutes[[#This Row],[BaseStageCodes]], SUMPRODUCT( ( ($K$2:$K233=ETMRoutes[[#This Row],[StageCodes]])+0)*1) =1)</f>
        <v>1</v>
      </c>
      <c r="V233" s="273">
        <f>LEN(ETMRoutes[[#This Row],[StageCodes]])</f>
        <v>51</v>
      </c>
    </row>
    <row r="234" spans="1:22" ht="29">
      <c r="A234" s="260" t="s">
        <v>1844</v>
      </c>
      <c r="B234" s="242">
        <v>343</v>
      </c>
      <c r="C234" s="264" t="str">
        <f>ETMRoutes[[#This Row],[Depot]] &amp; ETMRoutes[[#This Row],[RouteNo]]</f>
        <v>MRG343</v>
      </c>
      <c r="D234" s="243" t="str" cm="1">
        <f t="array" ref="D234">INDEX(ETMRoutes[Full ETM Route No], MATCH(1,(ETMRoutes[[#This Row],[BaseStageCodes]]=ETMRoutes[StageCodes])*1,0))</f>
        <v>MRG343</v>
      </c>
      <c r="E234" s="243" t="s">
        <v>4270</v>
      </c>
      <c r="F234" s="243" t="s">
        <v>7375</v>
      </c>
      <c r="G234" s="243"/>
      <c r="H234" s="243">
        <v>6</v>
      </c>
      <c r="I234" s="243" t="s">
        <v>3515</v>
      </c>
      <c r="J234" s="269" t="s">
        <v>4271</v>
      </c>
      <c r="K234" s="269" t="s">
        <v>4272</v>
      </c>
      <c r="L234" s="273" t="s">
        <v>4273</v>
      </c>
      <c r="M234" t="s">
        <v>831</v>
      </c>
      <c r="N234" t="s">
        <v>3281</v>
      </c>
      <c r="O234" s="273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243" t="str">
        <f>_xlfn.IFNA(VLOOKUP(ETMRoutes[[#This Row],[RouteType]],RouteType[#Data],2,FALSE),"") &amp; ETMRoutes[[#This Row],[Depot]] &amp;  ":" &amp; ETMRoutes[[#This Row],[RouteNo]] &amp; ":" &amp; ETMRoutes[[#This Row],[StageCodes]]</f>
        <v>MRG:343:CNC-CWI-PSE-PAT-PLM</v>
      </c>
      <c r="Q234" s="243" t="str">
        <f>_xlfn.IFNA(VLOOKUP(ETMRoutes[[#This Row],[RouteType]],RouteType[#Data],2,FALSE),"") &amp; ETMRoutes[[#This Row],[Depot]] &amp; ":" &amp; ETMRoutes[[#This Row],[RouteNo]] &amp; ":" &amp; ETMRoutes[[#This Row],[ReverseStageCodes]]</f>
        <v>MRG:343:PLM-PAT-PSE-CWI-CNC</v>
      </c>
      <c r="R234" s="243">
        <f>ETMRoutes[[#This Row],[RouteNo]]</f>
        <v>343</v>
      </c>
      <c r="S234" s="264" cm="1">
        <f t="array" ref="S234">SUMPRODUCT(  ( (ETMRoutes[StageCodes]=ETMRoutes[[#This Row],[StageCodes]])+0 )*1 )</f>
        <v>1</v>
      </c>
      <c r="T234" s="243" cm="1">
        <f t="array" ref="T234">SUMPRODUCT(  ( (ETMRoutes[ReverseStageCodes]=ETMRoutes[[#This Row],[StageCodes]])+0 )*1 )</f>
        <v>0</v>
      </c>
      <c r="U234" s="243" t="b" cm="1">
        <f t="array" ref="U234">AND(ETMRoutes[[#This Row],[StageCodes]]=ETMRoutes[[#This Row],[BaseStageCodes]], SUMPRODUCT( ( ($K$2:$K234=ETMRoutes[[#This Row],[StageCodes]])+0)*1) =1)</f>
        <v>1</v>
      </c>
      <c r="V234" s="273">
        <f>LEN(ETMRoutes[[#This Row],[StageCodes]])</f>
        <v>19</v>
      </c>
    </row>
    <row r="235" spans="1:22" ht="72.5">
      <c r="A235" s="260" t="s">
        <v>1844</v>
      </c>
      <c r="B235" s="242">
        <v>344</v>
      </c>
      <c r="C235" s="264" t="str">
        <f>ETMRoutes[[#This Row],[Depot]] &amp; ETMRoutes[[#This Row],[RouteNo]]</f>
        <v>MRG344</v>
      </c>
      <c r="D235" s="243" t="str" cm="1">
        <f t="array" ref="D235">INDEX(ETMRoutes[Full ETM Route No], MATCH(1,(ETMRoutes[[#This Row],[BaseStageCodes]]=ETMRoutes[StageCodes])*1,0))</f>
        <v>MRG344</v>
      </c>
      <c r="E235" s="243" t="s">
        <v>4274</v>
      </c>
      <c r="F235" s="243" t="s">
        <v>5784</v>
      </c>
      <c r="G235" s="243"/>
      <c r="H235" s="243">
        <v>40</v>
      </c>
      <c r="I235" s="243" t="s">
        <v>3515</v>
      </c>
      <c r="J235" s="269" t="s">
        <v>4275</v>
      </c>
      <c r="K235" s="269" t="s">
        <v>4276</v>
      </c>
      <c r="L235" s="273" t="s">
        <v>4277</v>
      </c>
      <c r="M235" t="s">
        <v>1844</v>
      </c>
      <c r="N235" t="s">
        <v>3241</v>
      </c>
      <c r="O235" s="273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243" t="str">
        <f>_xlfn.IFNA(VLOOKUP(ETMRoutes[[#This Row],[RouteType]],RouteType[#Data],2,FALSE),"") &amp; ETMRoutes[[#This Row],[Depot]] &amp;  ":" &amp; ETMRoutes[[#This Row],[RouteNo]] &amp; ":" &amp; ETMRoutes[[#This Row],[StageCodes]]</f>
        <v>MRG:344:MRG-MRK-NVY-DRM-CNX-DDI-PZK-CUN-DMN-BLI-BNO-GOD-PDI-PSM-BCE-SHL-GOK</v>
      </c>
      <c r="Q235" s="243" t="str">
        <f>_xlfn.IFNA(VLOOKUP(ETMRoutes[[#This Row],[RouteType]],RouteType[#Data],2,FALSE),"") &amp; ETMRoutes[[#This Row],[Depot]] &amp; ":" &amp; ETMRoutes[[#This Row],[RouteNo]] &amp; ":" &amp; ETMRoutes[[#This Row],[ReverseStageCodes]]</f>
        <v>MRG:344:GOK-SHL-BCE-PSM-PDI-GOD-BNO-BLI-DMN-CUN-PZK-DDI-CNX-DRM-NVY-MRK-MRG</v>
      </c>
      <c r="R235" s="243">
        <f>ETMRoutes[[#This Row],[RouteNo]]</f>
        <v>344</v>
      </c>
      <c r="S235" s="264" cm="1">
        <f t="array" ref="S235">SUMPRODUCT(  ( (ETMRoutes[StageCodes]=ETMRoutes[[#This Row],[StageCodes]])+0 )*1 )</f>
        <v>1</v>
      </c>
      <c r="T235" s="243" cm="1">
        <f t="array" ref="T235">SUMPRODUCT(  ( (ETMRoutes[ReverseStageCodes]=ETMRoutes[[#This Row],[StageCodes]])+0 )*1 )</f>
        <v>0</v>
      </c>
      <c r="U235" s="243" t="b" cm="1">
        <f t="array" ref="U235">AND(ETMRoutes[[#This Row],[StageCodes]]=ETMRoutes[[#This Row],[BaseStageCodes]], SUMPRODUCT( ( ($K$2:$K235=ETMRoutes[[#This Row],[StageCodes]])+0)*1) =1)</f>
        <v>1</v>
      </c>
      <c r="V235" s="273">
        <f>LEN(ETMRoutes[[#This Row],[StageCodes]])</f>
        <v>67</v>
      </c>
    </row>
    <row r="236" spans="1:22" ht="116">
      <c r="A236" s="260" t="s">
        <v>1844</v>
      </c>
      <c r="B236" s="242">
        <v>345</v>
      </c>
      <c r="C236" s="264" t="str">
        <f>ETMRoutes[[#This Row],[Depot]] &amp; ETMRoutes[[#This Row],[RouteNo]]</f>
        <v>MRG345</v>
      </c>
      <c r="D236" s="243" t="str" cm="1">
        <f t="array" ref="D236">INDEX(ETMRoutes[Full ETM Route No], MATCH(1,(ETMRoutes[[#This Row],[BaseStageCodes]]=ETMRoutes[StageCodes])*1,0))</f>
        <v>MRG345</v>
      </c>
      <c r="E236" s="243" t="s">
        <v>4278</v>
      </c>
      <c r="F236" s="243" t="s">
        <v>7380</v>
      </c>
      <c r="G236" s="243"/>
      <c r="H236" s="243">
        <v>50</v>
      </c>
      <c r="I236" s="243" t="s">
        <v>3515</v>
      </c>
      <c r="J236" s="269" t="s">
        <v>4279</v>
      </c>
      <c r="K236" s="269" t="s">
        <v>3471</v>
      </c>
      <c r="L236" s="273" t="s">
        <v>4280</v>
      </c>
      <c r="M236" t="s">
        <v>1844</v>
      </c>
      <c r="N236" t="s">
        <v>1437</v>
      </c>
      <c r="O236" s="273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243" t="str">
        <f>_xlfn.IFNA(VLOOKUP(ETMRoutes[[#This Row],[RouteType]],RouteType[#Data],2,FALSE),"") &amp; ETMRoutes[[#This Row],[Depot]] &amp;  ":" &amp; ETMRoutes[[#This Row],[RouteNo]] &amp; ":" &amp; ETMRoutes[[#This Row],[StageCodes]]</f>
        <v>MRG:345:MRG-MRK-NVY-DRM-CNX-DDI-PZK-CUN-DMN-BLI-BNO-GOD-PDI-PSM-PKO-GLM-CST-CNC-SRI-MKD-BPL-BTG-NEW-KRV-GAO-INW</v>
      </c>
      <c r="Q236" s="243" t="str">
        <f>_xlfn.IFNA(VLOOKUP(ETMRoutes[[#This Row],[RouteType]],RouteType[#Data],2,FALSE),"") &amp; ETMRoutes[[#This Row],[Depot]] &amp; ":" &amp; ETMRoutes[[#This Row],[RouteNo]] &amp; ":" &amp; ETMRoutes[[#This Row],[ReverseStageCodes]]</f>
        <v>MRG:345:INW-GAO-KRV-NEW-BTG-BPL-MKD-SRI-CNC-CST-GLM-PKO-PSM-PDI-GOD-BNO-BLI-DMN-CUN-PZK-DDI-CNX-DRM-NVY-MRK-MRG</v>
      </c>
      <c r="R236" s="243">
        <f>ETMRoutes[[#This Row],[RouteNo]]</f>
        <v>345</v>
      </c>
      <c r="S236" s="264" cm="1">
        <f t="array" ref="S236">SUMPRODUCT(  ( (ETMRoutes[StageCodes]=ETMRoutes[[#This Row],[StageCodes]])+0 )*1 )</f>
        <v>2</v>
      </c>
      <c r="T236" s="243" cm="1">
        <f t="array" ref="T236">SUMPRODUCT(  ( (ETMRoutes[ReverseStageCodes]=ETMRoutes[[#This Row],[StageCodes]])+0 )*1 )</f>
        <v>0</v>
      </c>
      <c r="U236" s="243" t="b" cm="1">
        <f t="array" ref="U236">AND(ETMRoutes[[#This Row],[StageCodes]]=ETMRoutes[[#This Row],[BaseStageCodes]], SUMPRODUCT( ( ($K$2:$K236=ETMRoutes[[#This Row],[StageCodes]])+0)*1) =1)</f>
        <v>1</v>
      </c>
      <c r="V236" s="273">
        <f>LEN(ETMRoutes[[#This Row],[StageCodes]])</f>
        <v>103</v>
      </c>
    </row>
    <row r="237" spans="1:22" ht="43.5">
      <c r="A237" s="260" t="s">
        <v>1844</v>
      </c>
      <c r="B237" s="242">
        <v>346</v>
      </c>
      <c r="C237" s="264" t="str">
        <f>ETMRoutes[[#This Row],[Depot]] &amp; ETMRoutes[[#This Row],[RouteNo]]</f>
        <v>MRG346</v>
      </c>
      <c r="D237" s="243" t="str" cm="1">
        <f t="array" ref="D237">INDEX(ETMRoutes[Full ETM Route No], MATCH(1,(ETMRoutes[[#This Row],[BaseStageCodes]]=ETMRoutes[StageCodes])*1,0))</f>
        <v>MRG346</v>
      </c>
      <c r="E237" s="243" t="s">
        <v>4281</v>
      </c>
      <c r="F237" s="243" t="s">
        <v>7381</v>
      </c>
      <c r="G237" s="243"/>
      <c r="H237" s="243">
        <v>14</v>
      </c>
      <c r="I237" s="243" t="s">
        <v>3515</v>
      </c>
      <c r="J237" s="269" t="s">
        <v>4282</v>
      </c>
      <c r="K237" s="269" t="s">
        <v>3470</v>
      </c>
      <c r="L237" s="273" t="s">
        <v>4283</v>
      </c>
      <c r="M237" t="s">
        <v>831</v>
      </c>
      <c r="N237" t="s">
        <v>1437</v>
      </c>
      <c r="O237" s="273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243" t="str">
        <f>_xlfn.IFNA(VLOOKUP(ETMRoutes[[#This Row],[RouteType]],RouteType[#Data],2,FALSE),"") &amp; ETMRoutes[[#This Row],[Depot]] &amp;  ":" &amp; ETMRoutes[[#This Row],[RouteNo]] &amp; ":" &amp; ETMRoutes[[#This Row],[StageCodes]]</f>
        <v>MRG:346:CNC-SRI-MKD-BPL-BTG-NEW-KRV-GAO-INW</v>
      </c>
      <c r="Q237" s="243" t="str">
        <f>_xlfn.IFNA(VLOOKUP(ETMRoutes[[#This Row],[RouteType]],RouteType[#Data],2,FALSE),"") &amp; ETMRoutes[[#This Row],[Depot]] &amp; ":" &amp; ETMRoutes[[#This Row],[RouteNo]] &amp; ":" &amp; ETMRoutes[[#This Row],[ReverseStageCodes]]</f>
        <v>MRG:346:INW-GAO-KRV-NEW-BTG-BPL-MKD-SRI-CNC</v>
      </c>
      <c r="R237" s="243">
        <f>ETMRoutes[[#This Row],[RouteNo]]</f>
        <v>346</v>
      </c>
      <c r="S237" s="264" cm="1">
        <f t="array" ref="S237">SUMPRODUCT(  ( (ETMRoutes[StageCodes]=ETMRoutes[[#This Row],[StageCodes]])+0 )*1 )</f>
        <v>1</v>
      </c>
      <c r="T237" s="243" cm="1">
        <f t="array" ref="T237">SUMPRODUCT(  ( (ETMRoutes[ReverseStageCodes]=ETMRoutes[[#This Row],[StageCodes]])+0 )*1 )</f>
        <v>0</v>
      </c>
      <c r="U237" s="243" t="b" cm="1">
        <f t="array" ref="U237">AND(ETMRoutes[[#This Row],[StageCodes]]=ETMRoutes[[#This Row],[BaseStageCodes]], SUMPRODUCT( ( ($K$2:$K237=ETMRoutes[[#This Row],[StageCodes]])+0)*1) =1)</f>
        <v>1</v>
      </c>
      <c r="V237" s="273">
        <f>LEN(ETMRoutes[[#This Row],[StageCodes]])</f>
        <v>35</v>
      </c>
    </row>
    <row r="238" spans="1:22" ht="58">
      <c r="A238" s="260" t="s">
        <v>1844</v>
      </c>
      <c r="B238" s="242">
        <v>347</v>
      </c>
      <c r="C238" s="264" t="str">
        <f>ETMRoutes[[#This Row],[Depot]] &amp; ETMRoutes[[#This Row],[RouteNo]]</f>
        <v>MRG347</v>
      </c>
      <c r="D238" s="243" t="str" cm="1">
        <f t="array" ref="D238">INDEX(ETMRoutes[Full ETM Route No], MATCH(1,(ETMRoutes[[#This Row],[BaseStageCodes]]=ETMRoutes[StageCodes])*1,0))</f>
        <v>MRG347</v>
      </c>
      <c r="E238" s="243" t="s">
        <v>4284</v>
      </c>
      <c r="F238" s="243" t="s">
        <v>7382</v>
      </c>
      <c r="G238" s="243"/>
      <c r="H238" s="243">
        <v>26</v>
      </c>
      <c r="I238" s="243" t="s">
        <v>3515</v>
      </c>
      <c r="J238" s="269" t="s">
        <v>4285</v>
      </c>
      <c r="K238" s="269" t="s">
        <v>4286</v>
      </c>
      <c r="L238" s="273" t="s">
        <v>4287</v>
      </c>
      <c r="M238" t="s">
        <v>2329</v>
      </c>
      <c r="N238" t="s">
        <v>1941</v>
      </c>
      <c r="O238" s="273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243" t="str">
        <f>_xlfn.IFNA(VLOOKUP(ETMRoutes[[#This Row],[RouteType]],RouteType[#Data],2,FALSE),"") &amp; ETMRoutes[[#This Row],[Depot]] &amp;  ":" &amp; ETMRoutes[[#This Row],[RouteNo]] &amp; ":" &amp; ETMRoutes[[#This Row],[StageCodes]]</f>
        <v>MRG:347:PND-UBZ-CUT-KND-CWS-HLX-NST-MRF-USG-SUG-DHB-DHA-SKT-DTR-MLM</v>
      </c>
      <c r="Q238" s="243" t="str">
        <f>_xlfn.IFNA(VLOOKUP(ETMRoutes[[#This Row],[RouteType]],RouteType[#Data],2,FALSE),"") &amp; ETMRoutes[[#This Row],[Depot]] &amp; ":" &amp; ETMRoutes[[#This Row],[RouteNo]] &amp; ":" &amp; ETMRoutes[[#This Row],[ReverseStageCodes]]</f>
        <v>MRG:347:MLM-DTR-SKT-DHA-DHB-SUG-USG-MRF-NST-HLX-CWS-KND-CUT-UBZ-PND</v>
      </c>
      <c r="R238" s="243">
        <f>ETMRoutes[[#This Row],[RouteNo]]</f>
        <v>347</v>
      </c>
      <c r="S238" s="264" cm="1">
        <f t="array" ref="S238">SUMPRODUCT(  ( (ETMRoutes[StageCodes]=ETMRoutes[[#This Row],[StageCodes]])+0 )*1 )</f>
        <v>1</v>
      </c>
      <c r="T238" s="243" cm="1">
        <f t="array" ref="T238">SUMPRODUCT(  ( (ETMRoutes[ReverseStageCodes]=ETMRoutes[[#This Row],[StageCodes]])+0 )*1 )</f>
        <v>0</v>
      </c>
      <c r="U238" s="243" t="b" cm="1">
        <f t="array" ref="U238">AND(ETMRoutes[[#This Row],[StageCodes]]=ETMRoutes[[#This Row],[BaseStageCodes]], SUMPRODUCT( ( ($K$2:$K238=ETMRoutes[[#This Row],[StageCodes]])+0)*1) =1)</f>
        <v>1</v>
      </c>
      <c r="V238" s="273">
        <f>LEN(ETMRoutes[[#This Row],[StageCodes]])</f>
        <v>59</v>
      </c>
    </row>
    <row r="239" spans="1:22" ht="101.5">
      <c r="A239" s="260" t="s">
        <v>1844</v>
      </c>
      <c r="B239" s="242">
        <v>348</v>
      </c>
      <c r="C239" s="264" t="str">
        <f>ETMRoutes[[#This Row],[Depot]] &amp; ETMRoutes[[#This Row],[RouteNo]]</f>
        <v>MRG348</v>
      </c>
      <c r="D239" s="243" t="str" cm="1">
        <f t="array" ref="D239">INDEX(ETMRoutes[Full ETM Route No], MATCH(1,(ETMRoutes[[#This Row],[BaseStageCodes]]=ETMRoutes[StageCodes])*1,0))</f>
        <v>MRG348</v>
      </c>
      <c r="E239" s="243" t="s">
        <v>4288</v>
      </c>
      <c r="F239" s="243" t="s">
        <v>7383</v>
      </c>
      <c r="G239" s="243"/>
      <c r="H239" s="243">
        <v>46</v>
      </c>
      <c r="I239" s="243" t="s">
        <v>3515</v>
      </c>
      <c r="J239" s="269" t="s">
        <v>4289</v>
      </c>
      <c r="K239" s="269" t="s">
        <v>3478</v>
      </c>
      <c r="L239" s="273" t="s">
        <v>4290</v>
      </c>
      <c r="M239" t="s">
        <v>1844</v>
      </c>
      <c r="N239" t="s">
        <v>3253</v>
      </c>
      <c r="O239" s="273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243" t="str">
        <f>_xlfn.IFNA(VLOOKUP(ETMRoutes[[#This Row],[RouteType]],RouteType[#Data],2,FALSE),"") &amp; ETMRoutes[[#This Row],[Depot]] &amp;  ":" &amp; ETMRoutes[[#This Row],[RouteNo]] &amp; ":" &amp; ETMRoutes[[#This Row],[StageCodes]]</f>
        <v>MRG:348:MRG-MRK-NVY-DRM-CNX-DDI-PZK-CUN-DMN-BLI-BNO-GOD-PDI-PSM-PKO-GLM-CST-CNC-PSN-SMT-SRI-ASI</v>
      </c>
      <c r="Q239" s="243" t="str">
        <f>_xlfn.IFNA(VLOOKUP(ETMRoutes[[#This Row],[RouteType]],RouteType[#Data],2,FALSE),"") &amp; ETMRoutes[[#This Row],[Depot]] &amp; ":" &amp; ETMRoutes[[#This Row],[RouteNo]] &amp; ":" &amp; ETMRoutes[[#This Row],[ReverseStageCodes]]</f>
        <v>MRG:348:ASI-SRI-SMT-PSN-CNC-CST-GLM-PKO-PSM-PDI-GOD-BNO-BLI-DMN-CUN-PZK-DDI-CNX-DRM-NVY-MRK-MRG</v>
      </c>
      <c r="R239" s="243">
        <f>ETMRoutes[[#This Row],[RouteNo]]</f>
        <v>348</v>
      </c>
      <c r="S239" s="264" cm="1">
        <f t="array" ref="S239">SUMPRODUCT(  ( (ETMRoutes[StageCodes]=ETMRoutes[[#This Row],[StageCodes]])+0 )*1 )</f>
        <v>1</v>
      </c>
      <c r="T239" s="243" cm="1">
        <f t="array" ref="T239">SUMPRODUCT(  ( (ETMRoutes[ReverseStageCodes]=ETMRoutes[[#This Row],[StageCodes]])+0 )*1 )</f>
        <v>0</v>
      </c>
      <c r="U239" s="243" t="b" cm="1">
        <f t="array" ref="U239">AND(ETMRoutes[[#This Row],[StageCodes]]=ETMRoutes[[#This Row],[BaseStageCodes]], SUMPRODUCT( ( ($K$2:$K239=ETMRoutes[[#This Row],[StageCodes]])+0)*1) =1)</f>
        <v>1</v>
      </c>
      <c r="V239" s="273">
        <f>LEN(ETMRoutes[[#This Row],[StageCodes]])</f>
        <v>87</v>
      </c>
    </row>
    <row r="240" spans="1:22" ht="116">
      <c r="A240" s="260" t="s">
        <v>1844</v>
      </c>
      <c r="B240" s="242">
        <v>349</v>
      </c>
      <c r="C240" s="264" t="str">
        <f>ETMRoutes[[#This Row],[Depot]] &amp; ETMRoutes[[#This Row],[RouteNo]]</f>
        <v>MRG349</v>
      </c>
      <c r="D240" s="243" t="str" cm="1">
        <f t="array" ref="D240">INDEX(ETMRoutes[Full ETM Route No], MATCH(1,(ETMRoutes[[#This Row],[BaseStageCodes]]=ETMRoutes[StageCodes])*1,0))</f>
        <v>MRG349</v>
      </c>
      <c r="E240" s="243" t="s">
        <v>4291</v>
      </c>
      <c r="F240" s="243" t="s">
        <v>7384</v>
      </c>
      <c r="G240" s="243"/>
      <c r="H240" s="243">
        <v>58</v>
      </c>
      <c r="I240" s="243" t="s">
        <v>3515</v>
      </c>
      <c r="J240" s="269" t="s">
        <v>4292</v>
      </c>
      <c r="K240" s="269" t="s">
        <v>4293</v>
      </c>
      <c r="L240" s="273" t="s">
        <v>4294</v>
      </c>
      <c r="M240" t="s">
        <v>1844</v>
      </c>
      <c r="N240" t="s">
        <v>3305</v>
      </c>
      <c r="O240" s="273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243" t="str">
        <f>_xlfn.IFNA(VLOOKUP(ETMRoutes[[#This Row],[RouteType]],RouteType[#Data],2,FALSE),"") &amp; ETMRoutes[[#This Row],[Depot]] &amp;  ":" &amp; ETMRoutes[[#This Row],[RouteNo]] &amp; ":" &amp; ETMRoutes[[#This Row],[StageCodes]]</f>
        <v>MRG:349:MRG-MRK-NVY-DRM-CNX-DDI-PZK-CUN-DMN-BLI-BNO-GOD-PDI-PSM-PKO-GLM-CST-CNC-PSN-VDK-BPL-AFD-PTG-PGN-MSM-DPT-LOL-PEE</v>
      </c>
      <c r="Q240" s="243" t="str">
        <f>_xlfn.IFNA(VLOOKUP(ETMRoutes[[#This Row],[RouteType]],RouteType[#Data],2,FALSE),"") &amp; ETMRoutes[[#This Row],[Depot]] &amp; ":" &amp; ETMRoutes[[#This Row],[RouteNo]] &amp; ":" &amp; ETMRoutes[[#This Row],[ReverseStageCodes]]</f>
        <v>MRG:349:PEE-LOL-DPT-MSM-PGN-PTG-AFD-BPL-VDK-PSN-CNC-CST-GLM-PKO-PSM-PDI-GOD-BNO-BLI-DMN-CUN-PZK-DDI-CNX-DRM-NVY-MRK-MRG</v>
      </c>
      <c r="R240" s="243">
        <f>ETMRoutes[[#This Row],[RouteNo]]</f>
        <v>349</v>
      </c>
      <c r="S240" s="264" cm="1">
        <f t="array" ref="S240">SUMPRODUCT(  ( (ETMRoutes[StageCodes]=ETMRoutes[[#This Row],[StageCodes]])+0 )*1 )</f>
        <v>1</v>
      </c>
      <c r="T240" s="243" cm="1">
        <f t="array" ref="T240">SUMPRODUCT(  ( (ETMRoutes[ReverseStageCodes]=ETMRoutes[[#This Row],[StageCodes]])+0 )*1 )</f>
        <v>0</v>
      </c>
      <c r="U240" s="243" t="b" cm="1">
        <f t="array" ref="U240">AND(ETMRoutes[[#This Row],[StageCodes]]=ETMRoutes[[#This Row],[BaseStageCodes]], SUMPRODUCT( ( ($K$2:$K240=ETMRoutes[[#This Row],[StageCodes]])+0)*1) =1)</f>
        <v>1</v>
      </c>
      <c r="V240" s="273">
        <f>LEN(ETMRoutes[[#This Row],[StageCodes]])</f>
        <v>111</v>
      </c>
    </row>
    <row r="241" spans="1:22" ht="116">
      <c r="A241" s="260" t="s">
        <v>1844</v>
      </c>
      <c r="B241" s="242">
        <v>350</v>
      </c>
      <c r="C241" s="264" t="str">
        <f>ETMRoutes[[#This Row],[Depot]] &amp; ETMRoutes[[#This Row],[RouteNo]]</f>
        <v>MRG350</v>
      </c>
      <c r="D241" s="243" t="str" cm="1">
        <f t="array" ref="D241">INDEX(ETMRoutes[Full ETM Route No], MATCH(1,(ETMRoutes[[#This Row],[BaseStageCodes]]=ETMRoutes[StageCodes])*1,0))</f>
        <v>MRG350</v>
      </c>
      <c r="E241" s="243" t="s">
        <v>4295</v>
      </c>
      <c r="F241" s="243" t="s">
        <v>7385</v>
      </c>
      <c r="G241" s="243"/>
      <c r="H241" s="243">
        <v>57</v>
      </c>
      <c r="I241" s="243" t="s">
        <v>3515</v>
      </c>
      <c r="J241" s="269" t="s">
        <v>4296</v>
      </c>
      <c r="K241" s="269" t="s">
        <v>4297</v>
      </c>
      <c r="L241" s="273" t="s">
        <v>4298</v>
      </c>
      <c r="M241" t="s">
        <v>1844</v>
      </c>
      <c r="N241" t="s">
        <v>3297</v>
      </c>
      <c r="O241" s="273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243" t="str">
        <f>_xlfn.IFNA(VLOOKUP(ETMRoutes[[#This Row],[RouteType]],RouteType[#Data],2,FALSE),"") &amp; ETMRoutes[[#This Row],[Depot]] &amp;  ":" &amp; ETMRoutes[[#This Row],[RouteNo]] &amp; ":" &amp; ETMRoutes[[#This Row],[StageCodes]]</f>
        <v>MRG:350:MRG-MRK-NVY-DRM-CNX-DDI-PZK-CUN-DMN-BLI-BNO-GOD-PDI-PSM-PKO-GLM-CST-CNC-CST-DBG-DUM-AGD-PNN-KRS-PRM-SLR-KMO-VAG-SRT-MTL</v>
      </c>
      <c r="Q241" s="243" t="str">
        <f>_xlfn.IFNA(VLOOKUP(ETMRoutes[[#This Row],[RouteType]],RouteType[#Data],2,FALSE),"") &amp; ETMRoutes[[#This Row],[Depot]] &amp; ":" &amp; ETMRoutes[[#This Row],[RouteNo]] &amp; ":" &amp; ETMRoutes[[#This Row],[ReverseStageCodes]]</f>
        <v>MRG:350:MTL-SRT-VAG-KMO-SLR-PRM-KRS-PNN-AGD-DUM-DBG-CST-CNC-CST-GLM-PKO-PSM-PDI-GOD-BNO-BLI-DMN-CUN-PZK-DDI-CNX-DRM-NVY-MRK-MRG</v>
      </c>
      <c r="R241" s="243">
        <f>ETMRoutes[[#This Row],[RouteNo]]</f>
        <v>350</v>
      </c>
      <c r="S241" s="264" cm="1">
        <f t="array" ref="S241">SUMPRODUCT(  ( (ETMRoutes[StageCodes]=ETMRoutes[[#This Row],[StageCodes]])+0 )*1 )</f>
        <v>1</v>
      </c>
      <c r="T241" s="243" cm="1">
        <f t="array" ref="T241">SUMPRODUCT(  ( (ETMRoutes[ReverseStageCodes]=ETMRoutes[[#This Row],[StageCodes]])+0 )*1 )</f>
        <v>0</v>
      </c>
      <c r="U241" s="243" t="b" cm="1">
        <f t="array" ref="U241">AND(ETMRoutes[[#This Row],[StageCodes]]=ETMRoutes[[#This Row],[BaseStageCodes]], SUMPRODUCT( ( ($K$2:$K241=ETMRoutes[[#This Row],[StageCodes]])+0)*1) =1)</f>
        <v>1</v>
      </c>
      <c r="V241" s="273">
        <f>LEN(ETMRoutes[[#This Row],[StageCodes]])</f>
        <v>119</v>
      </c>
    </row>
    <row r="242" spans="1:22" ht="101.5">
      <c r="A242" s="260" t="s">
        <v>1844</v>
      </c>
      <c r="B242" s="242">
        <v>351</v>
      </c>
      <c r="C242" s="264" t="str">
        <f>ETMRoutes[[#This Row],[Depot]] &amp; ETMRoutes[[#This Row],[RouteNo]]</f>
        <v>MRG351</v>
      </c>
      <c r="D242" s="243" t="str" cm="1">
        <f t="array" ref="D242">INDEX(ETMRoutes[Full ETM Route No], MATCH(1,(ETMRoutes[[#This Row],[BaseStageCodes]]=ETMRoutes[StageCodes])*1,0))</f>
        <v>MRG351</v>
      </c>
      <c r="E242" s="243" t="s">
        <v>4299</v>
      </c>
      <c r="F242" s="243" t="s">
        <v>7386</v>
      </c>
      <c r="G242" s="243"/>
      <c r="H242" s="243">
        <v>54</v>
      </c>
      <c r="I242" s="243" t="s">
        <v>3515</v>
      </c>
      <c r="J242" s="269" t="s">
        <v>4300</v>
      </c>
      <c r="K242" s="269" t="s">
        <v>3474</v>
      </c>
      <c r="L242" s="273" t="s">
        <v>4301</v>
      </c>
      <c r="M242" t="s">
        <v>1844</v>
      </c>
      <c r="N242" t="s">
        <v>3235</v>
      </c>
      <c r="O242" s="273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243" t="str">
        <f>_xlfn.IFNA(VLOOKUP(ETMRoutes[[#This Row],[RouteType]],RouteType[#Data],2,FALSE),"") &amp; ETMRoutes[[#This Row],[Depot]] &amp;  ":" &amp; ETMRoutes[[#This Row],[RouteNo]] &amp; ":" &amp; ETMRoutes[[#This Row],[StageCodes]]</f>
        <v>MRG:351:MRG-MRK-NVY-DRM-CNX-DDI-PZK-CUN-DMN-BLI-BNO-GOD-PDI-PSM-PKO-GLM-CST-CNC-CST-DBG-DUM-PNN-PRM-SLR-VAG-KOA</v>
      </c>
      <c r="Q242" s="243" t="str">
        <f>_xlfn.IFNA(VLOOKUP(ETMRoutes[[#This Row],[RouteType]],RouteType[#Data],2,FALSE),"") &amp; ETMRoutes[[#This Row],[Depot]] &amp; ":" &amp; ETMRoutes[[#This Row],[RouteNo]] &amp; ":" &amp; ETMRoutes[[#This Row],[ReverseStageCodes]]</f>
        <v>MRG:351:KOA-VAG-SLR-PRM-PNN-DUM-DBG-CST-CNC-CST-GLM-PKO-PSM-PDI-GOD-BNO-BLI-DMN-CUN-PZK-DDI-CNX-DRM-NVY-MRK-MRG</v>
      </c>
      <c r="R242" s="243">
        <f>ETMRoutes[[#This Row],[RouteNo]]</f>
        <v>351</v>
      </c>
      <c r="S242" s="264" cm="1">
        <f t="array" ref="S242">SUMPRODUCT(  ( (ETMRoutes[StageCodes]=ETMRoutes[[#This Row],[StageCodes]])+0 )*1 )</f>
        <v>1</v>
      </c>
      <c r="T242" s="243" cm="1">
        <f t="array" ref="T242">SUMPRODUCT(  ( (ETMRoutes[ReverseStageCodes]=ETMRoutes[[#This Row],[StageCodes]])+0 )*1 )</f>
        <v>0</v>
      </c>
      <c r="U242" s="243" t="b" cm="1">
        <f t="array" ref="U242">AND(ETMRoutes[[#This Row],[StageCodes]]=ETMRoutes[[#This Row],[BaseStageCodes]], SUMPRODUCT( ( ($K$2:$K242=ETMRoutes[[#This Row],[StageCodes]])+0)*1) =1)</f>
        <v>1</v>
      </c>
      <c r="V242" s="273">
        <f>LEN(ETMRoutes[[#This Row],[StageCodes]])</f>
        <v>103</v>
      </c>
    </row>
    <row r="243" spans="1:22" ht="159.5">
      <c r="A243" s="260" t="s">
        <v>1844</v>
      </c>
      <c r="B243" s="242">
        <v>352</v>
      </c>
      <c r="C243" s="264" t="str">
        <f>ETMRoutes[[#This Row],[Depot]] &amp; ETMRoutes[[#This Row],[RouteNo]]</f>
        <v>MRG352</v>
      </c>
      <c r="D243" s="243" t="str" cm="1">
        <f t="array" ref="D243">INDEX(ETMRoutes[Full ETM Route No], MATCH(1,(ETMRoutes[[#This Row],[BaseStageCodes]]=ETMRoutes[StageCodes])*1,0))</f>
        <v>MRG352</v>
      </c>
      <c r="E243" s="243" t="s">
        <v>4302</v>
      </c>
      <c r="F243" s="243" t="s">
        <v>3912</v>
      </c>
      <c r="G243" s="243"/>
      <c r="H243" s="243">
        <v>57</v>
      </c>
      <c r="I243" s="243" t="s">
        <v>3515</v>
      </c>
      <c r="J243" s="269" t="s">
        <v>4303</v>
      </c>
      <c r="K243" s="269" t="s">
        <v>4304</v>
      </c>
      <c r="L243" s="273" t="s">
        <v>4305</v>
      </c>
      <c r="M243" t="s">
        <v>2202</v>
      </c>
      <c r="N243" t="s">
        <v>1002</v>
      </c>
      <c r="O243" s="273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243" t="str">
        <f>_xlfn.IFNA(VLOOKUP(ETMRoutes[[#This Row],[RouteType]],RouteType[#Data],2,FALSE),"") &amp; ETMRoutes[[#This Row],[Depot]] &amp;  ":" &amp; ETMRoutes[[#This Row],[RouteNo]] &amp; ":" &amp; ETMRoutes[[#This Row],[StageCodes]]</f>
        <v>MRG:352:PNJ-FBT-PNJ-RPT-FRY-RBD-RSC-SPD-BGN-OLD-PMP-COR-DLP-BNS-BHM-KDM-MGS-MDO-PTK-FMD-FCL-PND-DVL-TPC-BSK-SBT-BRB-TVL-VAZ-SRA-DBL-MNK-VZL-AMI-PAW-PTM-DAM-MAP-CAP-SVD-CUR</v>
      </c>
      <c r="Q243" s="243" t="str">
        <f>_xlfn.IFNA(VLOOKUP(ETMRoutes[[#This Row],[RouteType]],RouteType[#Data],2,FALSE),"") &amp; ETMRoutes[[#This Row],[Depot]] &amp; ":" &amp; ETMRoutes[[#This Row],[RouteNo]] &amp; ":" &amp; ETMRoutes[[#This Row],[ReverseStageCodes]]</f>
        <v>MRG:352:CUR-SVD-CAP-MAP-DAM-PTM-PAW-AMI-VZL-MNK-DBL-SRA-VAZ-TVL-BRB-SBT-BSK-TPC-DVL-PND-FCL-FMD-PTK-MDO-MGS-KDM-BHM-BNS-DLP-COR-PMP-OLD-BGN-SPD-RSC-RBD-FRY-RPT-PNJ-FBT-PNJ</v>
      </c>
      <c r="R243" s="243">
        <f>ETMRoutes[[#This Row],[RouteNo]]</f>
        <v>352</v>
      </c>
      <c r="S243" s="264" cm="1">
        <f t="array" ref="S243">SUMPRODUCT(  ( (ETMRoutes[StageCodes]=ETMRoutes[[#This Row],[StageCodes]])+0 )*1 )</f>
        <v>1</v>
      </c>
      <c r="T243" s="243" cm="1">
        <f t="array" ref="T243">SUMPRODUCT(  ( (ETMRoutes[ReverseStageCodes]=ETMRoutes[[#This Row],[StageCodes]])+0 )*1 )</f>
        <v>0</v>
      </c>
      <c r="U243" s="243" t="b" cm="1">
        <f t="array" ref="U243">AND(ETMRoutes[[#This Row],[StageCodes]]=ETMRoutes[[#This Row],[BaseStageCodes]], SUMPRODUCT( ( ($K$2:$K243=ETMRoutes[[#This Row],[StageCodes]])+0)*1) =1)</f>
        <v>1</v>
      </c>
      <c r="V243" s="273">
        <f>LEN(ETMRoutes[[#This Row],[StageCodes]])</f>
        <v>163</v>
      </c>
    </row>
    <row r="244" spans="1:22" ht="101.5">
      <c r="A244" s="260" t="s">
        <v>1844</v>
      </c>
      <c r="B244" s="242">
        <v>353</v>
      </c>
      <c r="C244" s="264" t="str">
        <f>ETMRoutes[[#This Row],[Depot]] &amp; ETMRoutes[[#This Row],[RouteNo]]</f>
        <v>MRG353</v>
      </c>
      <c r="D244" s="243" t="str" cm="1">
        <f t="array" ref="D244">INDEX(ETMRoutes[Full ETM Route No], MATCH(1,(ETMRoutes[[#This Row],[BaseStageCodes]]=ETMRoutes[StageCodes])*1,0))</f>
        <v>MRG353</v>
      </c>
      <c r="E244" s="243" t="s">
        <v>4306</v>
      </c>
      <c r="F244" s="243" t="s">
        <v>7387</v>
      </c>
      <c r="G244" s="243"/>
      <c r="H244" s="243">
        <v>45</v>
      </c>
      <c r="I244" s="243" t="s">
        <v>3515</v>
      </c>
      <c r="J244" s="269" t="s">
        <v>7211</v>
      </c>
      <c r="K244" s="269" t="s">
        <v>3485</v>
      </c>
      <c r="L244" s="273" t="s">
        <v>4307</v>
      </c>
      <c r="M244" t="s">
        <v>1844</v>
      </c>
      <c r="N244" t="s">
        <v>3261</v>
      </c>
      <c r="O244" s="273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243" t="str">
        <f>_xlfn.IFNA(VLOOKUP(ETMRoutes[[#This Row],[RouteType]],RouteType[#Data],2,FALSE),"") &amp; ETMRoutes[[#This Row],[Depot]] &amp;  ":" &amp; ETMRoutes[[#This Row],[RouteNo]] &amp; ":" &amp; ETMRoutes[[#This Row],[StageCodes]]</f>
        <v>MRG:353:MRG-MRK-NVY-DRM-CNX-DDI-PZK-CUN-DMN-BLI-BNO-GOD-PDI-PSM-PKO-GLM-CST-CNC-PSN-SMT-SRI-VZW</v>
      </c>
      <c r="Q244" s="243" t="str">
        <f>_xlfn.IFNA(VLOOKUP(ETMRoutes[[#This Row],[RouteType]],RouteType[#Data],2,FALSE),"") &amp; ETMRoutes[[#This Row],[Depot]] &amp; ":" &amp; ETMRoutes[[#This Row],[RouteNo]] &amp; ":" &amp; ETMRoutes[[#This Row],[ReverseStageCodes]]</f>
        <v>MRG:353:VZW-SRI-SMT-PSN-CNC-CST-GLM-PKO-PSM-PDI-GOD-BNO-BLI-DMN-CUN-PZK-DDI-CNX-DRM-NVY-MRK-MRG</v>
      </c>
      <c r="R244" s="243">
        <f>ETMRoutes[[#This Row],[RouteNo]]</f>
        <v>353</v>
      </c>
      <c r="S244" s="264" cm="1">
        <f t="array" ref="S244">SUMPRODUCT(  ( (ETMRoutes[StageCodes]=ETMRoutes[[#This Row],[StageCodes]])+0 )*1 )</f>
        <v>1</v>
      </c>
      <c r="T244" s="243" cm="1">
        <f t="array" ref="T244">SUMPRODUCT(  ( (ETMRoutes[ReverseStageCodes]=ETMRoutes[[#This Row],[StageCodes]])+0 )*1 )</f>
        <v>0</v>
      </c>
      <c r="U244" s="243" t="b" cm="1">
        <f t="array" ref="U244">AND(ETMRoutes[[#This Row],[StageCodes]]=ETMRoutes[[#This Row],[BaseStageCodes]], SUMPRODUCT( ( ($K$2:$K244=ETMRoutes[[#This Row],[StageCodes]])+0)*1) =1)</f>
        <v>1</v>
      </c>
      <c r="V244" s="273">
        <f>LEN(ETMRoutes[[#This Row],[StageCodes]])</f>
        <v>87</v>
      </c>
    </row>
    <row r="245" spans="1:22" ht="43.5">
      <c r="A245" s="260" t="s">
        <v>1844</v>
      </c>
      <c r="B245" s="242">
        <v>354</v>
      </c>
      <c r="C245" s="264" t="str">
        <f>ETMRoutes[[#This Row],[Depot]] &amp; ETMRoutes[[#This Row],[RouteNo]]</f>
        <v>MRG354</v>
      </c>
      <c r="D245" s="243" t="str" cm="1">
        <f t="array" ref="D245">INDEX(ETMRoutes[Full ETM Route No], MATCH(1,(ETMRoutes[[#This Row],[BaseStageCodes]]=ETMRoutes[StageCodes])*1,0))</f>
        <v>MRG354</v>
      </c>
      <c r="E245" s="243" t="s">
        <v>4308</v>
      </c>
      <c r="F245" s="243" t="s">
        <v>7388</v>
      </c>
      <c r="G245" s="243"/>
      <c r="H245" s="243">
        <v>7</v>
      </c>
      <c r="I245" s="243" t="s">
        <v>3515</v>
      </c>
      <c r="J245" s="269" t="s">
        <v>4309</v>
      </c>
      <c r="K245" s="269" t="s">
        <v>3490</v>
      </c>
      <c r="L245" s="273" t="s">
        <v>4310</v>
      </c>
      <c r="M245" t="s">
        <v>1002</v>
      </c>
      <c r="N245" t="s">
        <v>2541</v>
      </c>
      <c r="O245" s="273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243" t="str">
        <f>_xlfn.IFNA(VLOOKUP(ETMRoutes[[#This Row],[RouteType]],RouteType[#Data],2,FALSE),"") &amp; ETMRoutes[[#This Row],[Depot]] &amp;  ":" &amp; ETMRoutes[[#This Row],[RouteNo]] &amp; ":" &amp; ETMRoutes[[#This Row],[StageCodes]]</f>
        <v>MRG:354:CUR-SJL-CCP-GPC-SGC-SGD-MAS-SGM</v>
      </c>
      <c r="Q245" s="243" t="str">
        <f>_xlfn.IFNA(VLOOKUP(ETMRoutes[[#This Row],[RouteType]],RouteType[#Data],2,FALSE),"") &amp; ETMRoutes[[#This Row],[Depot]] &amp; ":" &amp; ETMRoutes[[#This Row],[RouteNo]] &amp; ":" &amp; ETMRoutes[[#This Row],[ReverseStageCodes]]</f>
        <v>MRG:354:SGM-MAS-SGD-SGC-GPC-CCP-SJL-CUR</v>
      </c>
      <c r="R245" s="243">
        <f>ETMRoutes[[#This Row],[RouteNo]]</f>
        <v>354</v>
      </c>
      <c r="S245" s="264" cm="1">
        <f t="array" ref="S245">SUMPRODUCT(  ( (ETMRoutes[StageCodes]=ETMRoutes[[#This Row],[StageCodes]])+0 )*1 )</f>
        <v>1</v>
      </c>
      <c r="T245" s="243" cm="1">
        <f t="array" ref="T245">SUMPRODUCT(  ( (ETMRoutes[ReverseStageCodes]=ETMRoutes[[#This Row],[StageCodes]])+0 )*1 )</f>
        <v>0</v>
      </c>
      <c r="U245" s="243" t="b" cm="1">
        <f t="array" ref="U245">AND(ETMRoutes[[#This Row],[StageCodes]]=ETMRoutes[[#This Row],[BaseStageCodes]], SUMPRODUCT( ( ($K$2:$K245=ETMRoutes[[#This Row],[StageCodes]])+0)*1) =1)</f>
        <v>1</v>
      </c>
      <c r="V245" s="273">
        <f>LEN(ETMRoutes[[#This Row],[StageCodes]])</f>
        <v>31</v>
      </c>
    </row>
    <row r="246" spans="1:22" ht="101.5">
      <c r="A246" s="260" t="s">
        <v>1844</v>
      </c>
      <c r="B246" s="242">
        <v>355</v>
      </c>
      <c r="C246" s="264" t="str">
        <f>ETMRoutes[[#This Row],[Depot]] &amp; ETMRoutes[[#This Row],[RouteNo]]</f>
        <v>MRG355</v>
      </c>
      <c r="D246" s="243" t="str" cm="1">
        <f t="array" ref="D246">INDEX(ETMRoutes[Full ETM Route No], MATCH(1,(ETMRoutes[[#This Row],[BaseStageCodes]]=ETMRoutes[StageCodes])*1,0))</f>
        <v>MRG355</v>
      </c>
      <c r="E246" s="243" t="s">
        <v>4311</v>
      </c>
      <c r="F246" s="243" t="s">
        <v>7389</v>
      </c>
      <c r="G246" s="243"/>
      <c r="H246" s="243">
        <v>47</v>
      </c>
      <c r="I246" s="243" t="s">
        <v>3515</v>
      </c>
      <c r="J246" s="269" t="s">
        <v>7212</v>
      </c>
      <c r="K246" s="269" t="s">
        <v>7213</v>
      </c>
      <c r="L246" s="273" t="s">
        <v>7214</v>
      </c>
      <c r="M246" t="s">
        <v>1844</v>
      </c>
      <c r="N246" t="s">
        <v>2674</v>
      </c>
      <c r="O246" s="273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MRG-MRK-NVY-DRM-CNX-DDI-PZK-CUN-DMN-BLI-BNO-GOD-PDI-PSM-PKO-GLM-CST-CNC-PSN-SMT-BPL-AFD-PTG-SRI</v>
      </c>
      <c r="P246" s="243" t="str">
        <f>_xlfn.IFNA(VLOOKUP(ETMRoutes[[#This Row],[RouteType]],RouteType[#Data],2,FALSE),"") &amp; ETMRoutes[[#This Row],[Depot]] &amp;  ":" &amp; ETMRoutes[[#This Row],[RouteNo]] &amp; ":" &amp; ETMRoutes[[#This Row],[StageCodes]]</f>
        <v>MRG:355:MRG-MRK-NVY-DRM-CNX-DDI-PZK-CUN-DMN-BLI-BNO-GOD-PDI-PSM-PKO-GLM-CST-CNC-PSN-SMT-BPL-AFD-PTG-SRI</v>
      </c>
      <c r="Q246" s="243" t="str">
        <f>_xlfn.IFNA(VLOOKUP(ETMRoutes[[#This Row],[RouteType]],RouteType[#Data],2,FALSE),"") &amp; ETMRoutes[[#This Row],[Depot]] &amp; ":" &amp; ETMRoutes[[#This Row],[RouteNo]] &amp; ":" &amp; ETMRoutes[[#This Row],[ReverseStageCodes]]</f>
        <v>MRG:355:SRI-PTG-AFD-BPL-SMT-PSN-CNC-CST-GLM-PKO-PSM-PDI-GOD-BNO-BLI-DMN-CUN-PZK-DDI-CNX-DRM-NVY-MRK-MRG</v>
      </c>
      <c r="R246" s="243">
        <f>ETMRoutes[[#This Row],[RouteNo]]</f>
        <v>355</v>
      </c>
      <c r="S246" s="264" cm="1">
        <f t="array" ref="S246">SUMPRODUCT(  ( (ETMRoutes[StageCodes]=ETMRoutes[[#This Row],[StageCodes]])+0 )*1 )</f>
        <v>1</v>
      </c>
      <c r="T246" s="243" cm="1">
        <f t="array" ref="T246">SUMPRODUCT(  ( (ETMRoutes[ReverseStageCodes]=ETMRoutes[[#This Row],[StageCodes]])+0 )*1 )</f>
        <v>0</v>
      </c>
      <c r="U246" s="243" t="b" cm="1">
        <f t="array" ref="U246">AND(ETMRoutes[[#This Row],[StageCodes]]=ETMRoutes[[#This Row],[BaseStageCodes]], SUMPRODUCT( ( ($K$2:$K246=ETMRoutes[[#This Row],[StageCodes]])+0)*1) =1)</f>
        <v>1</v>
      </c>
      <c r="V246" s="273">
        <f>LEN(ETMRoutes[[#This Row],[StageCodes]])</f>
        <v>95</v>
      </c>
    </row>
    <row r="247" spans="1:22" ht="116">
      <c r="A247" s="260" t="s">
        <v>1844</v>
      </c>
      <c r="B247" s="242">
        <v>356</v>
      </c>
      <c r="C247" s="264" t="str">
        <f>ETMRoutes[[#This Row],[Depot]] &amp; ETMRoutes[[#This Row],[RouteNo]]</f>
        <v>MRG356</v>
      </c>
      <c r="D247" s="243" t="str" cm="1">
        <f t="array" ref="D247">INDEX(ETMRoutes[Full ETM Route No], MATCH(1,(ETMRoutes[[#This Row],[BaseStageCodes]]=ETMRoutes[StageCodes])*1,0))</f>
        <v>MRG345</v>
      </c>
      <c r="E247" s="243" t="s">
        <v>4312</v>
      </c>
      <c r="F247" s="243" t="s">
        <v>7380</v>
      </c>
      <c r="G247" s="243"/>
      <c r="H247" s="243">
        <v>51</v>
      </c>
      <c r="I247" s="243" t="s">
        <v>3515</v>
      </c>
      <c r="J247" s="269" t="s">
        <v>4279</v>
      </c>
      <c r="K247" s="269" t="s">
        <v>3471</v>
      </c>
      <c r="L247" s="273" t="s">
        <v>4280</v>
      </c>
      <c r="M247" t="s">
        <v>1844</v>
      </c>
      <c r="N247" t="s">
        <v>1437</v>
      </c>
      <c r="O247" s="273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243" t="str">
        <f>_xlfn.IFNA(VLOOKUP(ETMRoutes[[#This Row],[RouteType]],RouteType[#Data],2,FALSE),"") &amp; ETMRoutes[[#This Row],[Depot]] &amp;  ":" &amp; ETMRoutes[[#This Row],[RouteNo]] &amp; ":" &amp; ETMRoutes[[#This Row],[StageCodes]]</f>
        <v>MRG:356:MRG-MRK-NVY-DRM-CNX-DDI-PZK-CUN-DMN-BLI-BNO-GOD-PDI-PSM-PKO-GLM-CST-CNC-SRI-MKD-BPL-BTG-NEW-KRV-GAO-INW</v>
      </c>
      <c r="Q247" s="243" t="str">
        <f>_xlfn.IFNA(VLOOKUP(ETMRoutes[[#This Row],[RouteType]],RouteType[#Data],2,FALSE),"") &amp; ETMRoutes[[#This Row],[Depot]] &amp; ":" &amp; ETMRoutes[[#This Row],[RouteNo]] &amp; ":" &amp; ETMRoutes[[#This Row],[ReverseStageCodes]]</f>
        <v>MRG:356:INW-GAO-KRV-NEW-BTG-BPL-MKD-SRI-CNC-CST-GLM-PKO-PSM-PDI-GOD-BNO-BLI-DMN-CUN-PZK-DDI-CNX-DRM-NVY-MRK-MRG</v>
      </c>
      <c r="R247" s="243">
        <f>ETMRoutes[[#This Row],[RouteNo]]</f>
        <v>356</v>
      </c>
      <c r="S247" s="264" cm="1">
        <f t="array" ref="S247">SUMPRODUCT(  ( (ETMRoutes[StageCodes]=ETMRoutes[[#This Row],[StageCodes]])+0 )*1 )</f>
        <v>2</v>
      </c>
      <c r="T247" s="243" cm="1">
        <f t="array" ref="T247">SUMPRODUCT(  ( (ETMRoutes[ReverseStageCodes]=ETMRoutes[[#This Row],[StageCodes]])+0 )*1 )</f>
        <v>0</v>
      </c>
      <c r="U247" s="243" t="b" cm="1">
        <f t="array" ref="U247">AND(ETMRoutes[[#This Row],[StageCodes]]=ETMRoutes[[#This Row],[BaseStageCodes]], SUMPRODUCT( ( ($K$2:$K247=ETMRoutes[[#This Row],[StageCodes]])+0)*1) =1)</f>
        <v>0</v>
      </c>
      <c r="V247" s="273">
        <f>LEN(ETMRoutes[[#This Row],[StageCodes]])</f>
        <v>103</v>
      </c>
    </row>
    <row r="248" spans="1:22" ht="101.5">
      <c r="A248" s="260" t="s">
        <v>1844</v>
      </c>
      <c r="B248" s="242">
        <v>357</v>
      </c>
      <c r="C248" s="264" t="str">
        <f>ETMRoutes[[#This Row],[Depot]] &amp; ETMRoutes[[#This Row],[RouteNo]]</f>
        <v>MRG357</v>
      </c>
      <c r="D248" s="243" t="str" cm="1">
        <f t="array" ref="D248">INDEX(ETMRoutes[Full ETM Route No], MATCH(1,(ETMRoutes[[#This Row],[BaseStageCodes]]=ETMRoutes[StageCodes])*1,0))</f>
        <v>MRG357</v>
      </c>
      <c r="E248" s="243" t="s">
        <v>4313</v>
      </c>
      <c r="F248" s="243" t="s">
        <v>7390</v>
      </c>
      <c r="G248" s="243"/>
      <c r="H248" s="243">
        <v>49</v>
      </c>
      <c r="I248" s="243" t="s">
        <v>3515</v>
      </c>
      <c r="J248" s="269" t="s">
        <v>7215</v>
      </c>
      <c r="K248" s="269" t="s">
        <v>4314</v>
      </c>
      <c r="L248" s="273" t="s">
        <v>4315</v>
      </c>
      <c r="M248" t="s">
        <v>1844</v>
      </c>
      <c r="N248" t="s">
        <v>3259</v>
      </c>
      <c r="O248" s="273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243" t="str">
        <f>_xlfn.IFNA(VLOOKUP(ETMRoutes[[#This Row],[RouteType]],RouteType[#Data],2,FALSE),"") &amp; ETMRoutes[[#This Row],[Depot]] &amp;  ":" &amp; ETMRoutes[[#This Row],[RouteNo]] &amp; ":" &amp; ETMRoutes[[#This Row],[StageCodes]]</f>
        <v>MRG:357:MRG-MRK-NVY-DRM-CNX-DDI-PZK-CUN-DMN-BLI-BNO-GOD-PDI-PSM-PKO-GLM-CST-CNC-CST-DBG-DUM-VAD-PNN-HLC-MKU</v>
      </c>
      <c r="Q248" s="243" t="str">
        <f>_xlfn.IFNA(VLOOKUP(ETMRoutes[[#This Row],[RouteType]],RouteType[#Data],2,FALSE),"") &amp; ETMRoutes[[#This Row],[Depot]] &amp; ":" &amp; ETMRoutes[[#This Row],[RouteNo]] &amp; ":" &amp; ETMRoutes[[#This Row],[ReverseStageCodes]]</f>
        <v>MRG:357:MKU-HLC-PNN-VAD-DUM-DBG-CST-CNC-CST-GLM-PKO-PSM-PDI-GOD-BNO-BLI-DMN-CUN-PZK-DDI-CNX-DRM-NVY-MRK-MRG</v>
      </c>
      <c r="R248" s="243">
        <f>ETMRoutes[[#This Row],[RouteNo]]</f>
        <v>357</v>
      </c>
      <c r="S248" s="264" cm="1">
        <f t="array" ref="S248">SUMPRODUCT(  ( (ETMRoutes[StageCodes]=ETMRoutes[[#This Row],[StageCodes]])+0 )*1 )</f>
        <v>1</v>
      </c>
      <c r="T248" s="243" cm="1">
        <f t="array" ref="T248">SUMPRODUCT(  ( (ETMRoutes[ReverseStageCodes]=ETMRoutes[[#This Row],[StageCodes]])+0 )*1 )</f>
        <v>0</v>
      </c>
      <c r="U248" s="243" t="b" cm="1">
        <f t="array" ref="U248">AND(ETMRoutes[[#This Row],[StageCodes]]=ETMRoutes[[#This Row],[BaseStageCodes]], SUMPRODUCT( ( ($K$2:$K248=ETMRoutes[[#This Row],[StageCodes]])+0)*1) =1)</f>
        <v>1</v>
      </c>
      <c r="V248" s="273">
        <f>LEN(ETMRoutes[[#This Row],[StageCodes]])</f>
        <v>99</v>
      </c>
    </row>
    <row r="249" spans="1:22" ht="101.5">
      <c r="A249" s="260" t="s">
        <v>1844</v>
      </c>
      <c r="B249" s="242">
        <v>358</v>
      </c>
      <c r="C249" s="264" t="str">
        <f>ETMRoutes[[#This Row],[Depot]] &amp; ETMRoutes[[#This Row],[RouteNo]]</f>
        <v>MRG358</v>
      </c>
      <c r="D249" s="243" t="str" cm="1">
        <f t="array" ref="D249">INDEX(ETMRoutes[Full ETM Route No], MATCH(1,(ETMRoutes[[#This Row],[BaseStageCodes]]=ETMRoutes[StageCodes])*1,0))</f>
        <v>MRG358</v>
      </c>
      <c r="E249" s="243" t="s">
        <v>4316</v>
      </c>
      <c r="F249" s="243" t="s">
        <v>7391</v>
      </c>
      <c r="G249" s="243"/>
      <c r="H249" s="243">
        <v>57</v>
      </c>
      <c r="I249" s="243" t="s">
        <v>3515</v>
      </c>
      <c r="J249" s="269" t="s">
        <v>7216</v>
      </c>
      <c r="K249" s="269" t="s">
        <v>4317</v>
      </c>
      <c r="L249" s="273" t="s">
        <v>4318</v>
      </c>
      <c r="M249" t="s">
        <v>1844</v>
      </c>
      <c r="N249" t="s">
        <v>3243</v>
      </c>
      <c r="O249" s="273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243" t="str">
        <f>_xlfn.IFNA(VLOOKUP(ETMRoutes[[#This Row],[RouteType]],RouteType[#Data],2,FALSE),"") &amp; ETMRoutes[[#This Row],[Depot]] &amp;  ":" &amp; ETMRoutes[[#This Row],[RouteNo]] &amp; ":" &amp; ETMRoutes[[#This Row],[StageCodes]]</f>
        <v>MRG:358:MRG-MRK-NVY-DRM-CNX-DDI-PZK-CUN-DMN-BLI-BNO-GOD-PDI-PSM-PKO-GLM-CST-CNC-GLE-PLK-PSM-BCE-SHL-GOK-TSC</v>
      </c>
      <c r="Q249" s="243" t="str">
        <f>_xlfn.IFNA(VLOOKUP(ETMRoutes[[#This Row],[RouteType]],RouteType[#Data],2,FALSE),"") &amp; ETMRoutes[[#This Row],[Depot]] &amp; ":" &amp; ETMRoutes[[#This Row],[RouteNo]] &amp; ":" &amp; ETMRoutes[[#This Row],[ReverseStageCodes]]</f>
        <v>MRG:358:TSC-GOK-SHL-BCE-PSM-PLK-GLE-CNC-CST-GLM-PKO-PSM-PDI-GOD-BNO-BLI-DMN-CUN-PZK-DDI-CNX-DRM-NVY-MRK-MRG</v>
      </c>
      <c r="R249" s="243">
        <f>ETMRoutes[[#This Row],[RouteNo]]</f>
        <v>358</v>
      </c>
      <c r="S249" s="264" cm="1">
        <f t="array" ref="S249">SUMPRODUCT(  ( (ETMRoutes[StageCodes]=ETMRoutes[[#This Row],[StageCodes]])+0 )*1 )</f>
        <v>1</v>
      </c>
      <c r="T249" s="243" cm="1">
        <f t="array" ref="T249">SUMPRODUCT(  ( (ETMRoutes[ReverseStageCodes]=ETMRoutes[[#This Row],[StageCodes]])+0 )*1 )</f>
        <v>0</v>
      </c>
      <c r="U249" s="243" t="b" cm="1">
        <f t="array" ref="U249">AND(ETMRoutes[[#This Row],[StageCodes]]=ETMRoutes[[#This Row],[BaseStageCodes]], SUMPRODUCT( ( ($K$2:$K249=ETMRoutes[[#This Row],[StageCodes]])+0)*1) =1)</f>
        <v>1</v>
      </c>
      <c r="V249" s="273">
        <f>LEN(ETMRoutes[[#This Row],[StageCodes]])</f>
        <v>99</v>
      </c>
    </row>
    <row r="250" spans="1:22" ht="130.5">
      <c r="A250" s="260" t="s">
        <v>1844</v>
      </c>
      <c r="B250" s="242">
        <v>359</v>
      </c>
      <c r="C250" s="264" t="str">
        <f>ETMRoutes[[#This Row],[Depot]] &amp; ETMRoutes[[#This Row],[RouteNo]]</f>
        <v>MRG359</v>
      </c>
      <c r="D250" s="243" t="str" cm="1">
        <f t="array" ref="D250">INDEX(ETMRoutes[Full ETM Route No], MATCH(1,(ETMRoutes[[#This Row],[BaseStageCodes]]=ETMRoutes[StageCodes])*1,0))</f>
        <v>MRG359</v>
      </c>
      <c r="E250" s="243" t="s">
        <v>4319</v>
      </c>
      <c r="F250" s="243" t="s">
        <v>7392</v>
      </c>
      <c r="G250" s="243"/>
      <c r="H250" s="243">
        <v>64</v>
      </c>
      <c r="I250" s="243" t="s">
        <v>3515</v>
      </c>
      <c r="J250" s="269" t="s">
        <v>7217</v>
      </c>
      <c r="K250" s="269" t="s">
        <v>4320</v>
      </c>
      <c r="L250" s="273" t="s">
        <v>4321</v>
      </c>
      <c r="M250" t="s">
        <v>1844</v>
      </c>
      <c r="N250" t="s">
        <v>3129</v>
      </c>
      <c r="O250" s="273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243" t="str">
        <f>_xlfn.IFNA(VLOOKUP(ETMRoutes[[#This Row],[RouteType]],RouteType[#Data],2,FALSE),"") &amp; ETMRoutes[[#This Row],[Depot]] &amp;  ":" &amp; ETMRoutes[[#This Row],[RouteNo]] &amp; ":" &amp; ETMRoutes[[#This Row],[StageCodes]]</f>
        <v>MRG:359:MRG-MRK-NVY-DRM-CNX-DDI-PZK-CUN-DMN-BLI-BNO-GOD-PDI-PSM-PKO-GLM-CST-CNC-PSN-SMT-BPL-NVD-SNR-KRV-GAO-ZIL-STO-MNE-AVM-AVI-YDA</v>
      </c>
      <c r="Q250" s="243" t="str">
        <f>_xlfn.IFNA(VLOOKUP(ETMRoutes[[#This Row],[RouteType]],RouteType[#Data],2,FALSE),"") &amp; ETMRoutes[[#This Row],[Depot]] &amp; ":" &amp; ETMRoutes[[#This Row],[RouteNo]] &amp; ":" &amp; ETMRoutes[[#This Row],[ReverseStageCodes]]</f>
        <v>MRG:359:YDA-AVI-AVM-MNE-STO-ZIL-GAO-KRV-SNR-NVD-BPL-SMT-PSN-CNC-CST-GLM-PKO-PSM-PDI-GOD-BNO-BLI-DMN-CUN-PZK-DDI-CNX-DRM-NVY-MRK-MRG</v>
      </c>
      <c r="R250" s="243">
        <f>ETMRoutes[[#This Row],[RouteNo]]</f>
        <v>359</v>
      </c>
      <c r="S250" s="264" cm="1">
        <f t="array" ref="S250">SUMPRODUCT(  ( (ETMRoutes[StageCodes]=ETMRoutes[[#This Row],[StageCodes]])+0 )*1 )</f>
        <v>1</v>
      </c>
      <c r="T250" s="243" cm="1">
        <f t="array" ref="T250">SUMPRODUCT(  ( (ETMRoutes[ReverseStageCodes]=ETMRoutes[[#This Row],[StageCodes]])+0 )*1 )</f>
        <v>0</v>
      </c>
      <c r="U250" s="243" t="b" cm="1">
        <f t="array" ref="U250">AND(ETMRoutes[[#This Row],[StageCodes]]=ETMRoutes[[#This Row],[BaseStageCodes]], SUMPRODUCT( ( ($K$2:$K250=ETMRoutes[[#This Row],[StageCodes]])+0)*1) =1)</f>
        <v>1</v>
      </c>
      <c r="V250" s="273">
        <f>LEN(ETMRoutes[[#This Row],[StageCodes]])</f>
        <v>123</v>
      </c>
    </row>
    <row r="251" spans="1:22" ht="130.5">
      <c r="A251" s="260" t="s">
        <v>1844</v>
      </c>
      <c r="B251" s="242">
        <v>360</v>
      </c>
      <c r="C251" s="264" t="str">
        <f>ETMRoutes[[#This Row],[Depot]] &amp; ETMRoutes[[#This Row],[RouteNo]]</f>
        <v>MRG360</v>
      </c>
      <c r="D251" s="243" t="str" cm="1">
        <f t="array" ref="D251">INDEX(ETMRoutes[Full ETM Route No], MATCH(1,(ETMRoutes[[#This Row],[BaseStageCodes]]=ETMRoutes[StageCodes])*1,0))</f>
        <v>MRG360</v>
      </c>
      <c r="E251" s="243" t="s">
        <v>4322</v>
      </c>
      <c r="F251" s="243" t="s">
        <v>7361</v>
      </c>
      <c r="G251" s="243"/>
      <c r="H251" s="243">
        <v>57</v>
      </c>
      <c r="I251" s="243" t="s">
        <v>3515</v>
      </c>
      <c r="J251" s="269" t="s">
        <v>4323</v>
      </c>
      <c r="K251" s="269" t="s">
        <v>4324</v>
      </c>
      <c r="L251" s="273" t="s">
        <v>4325</v>
      </c>
      <c r="M251" t="s">
        <v>1844</v>
      </c>
      <c r="N251" t="s">
        <v>2307</v>
      </c>
      <c r="O251" s="273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243" t="str">
        <f>_xlfn.IFNA(VLOOKUP(ETMRoutes[[#This Row],[RouteType]],RouteType[#Data],2,FALSE),"") &amp; ETMRoutes[[#This Row],[Depot]] &amp;  ":" &amp; ETMRoutes[[#This Row],[RouteNo]] &amp; ":" &amp; ETMRoutes[[#This Row],[StageCodes]]</f>
        <v>MRG:360:MRG-MRK-NVY-DRM-CNX-DDI-PZK-CUN-DMN-BLI-BNO-GOD-PDI-PSM-PKO-GLM-CST-CNC-SRI-MKD-BPL-AFD-GKM-SDX-MTH-TLP-GTP-BAG-MHW-PGN</v>
      </c>
      <c r="Q251" s="243" t="str">
        <f>_xlfn.IFNA(VLOOKUP(ETMRoutes[[#This Row],[RouteType]],RouteType[#Data],2,FALSE),"") &amp; ETMRoutes[[#This Row],[Depot]] &amp; ":" &amp; ETMRoutes[[#This Row],[RouteNo]] &amp; ":" &amp; ETMRoutes[[#This Row],[ReverseStageCodes]]</f>
        <v>MRG:360:PGN-MHW-BAG-GTP-TLP-MTH-SDX-GKM-AFD-BPL-MKD-SRI-CNC-CST-GLM-PKO-PSM-PDI-GOD-BNO-BLI-DMN-CUN-PZK-DDI-CNX-DRM-NVY-MRK-MRG</v>
      </c>
      <c r="R251" s="243">
        <f>ETMRoutes[[#This Row],[RouteNo]]</f>
        <v>360</v>
      </c>
      <c r="S251" s="264" cm="1">
        <f t="array" ref="S251">SUMPRODUCT(  ( (ETMRoutes[StageCodes]=ETMRoutes[[#This Row],[StageCodes]])+0 )*1 )</f>
        <v>1</v>
      </c>
      <c r="T251" s="243" cm="1">
        <f t="array" ref="T251">SUMPRODUCT(  ( (ETMRoutes[ReverseStageCodes]=ETMRoutes[[#This Row],[StageCodes]])+0 )*1 )</f>
        <v>0</v>
      </c>
      <c r="U251" s="243" t="b" cm="1">
        <f t="array" ref="U251">AND(ETMRoutes[[#This Row],[StageCodes]]=ETMRoutes[[#This Row],[BaseStageCodes]], SUMPRODUCT( ( ($K$2:$K251=ETMRoutes[[#This Row],[StageCodes]])+0)*1) =1)</f>
        <v>1</v>
      </c>
      <c r="V251" s="273">
        <f>LEN(ETMRoutes[[#This Row],[StageCodes]])</f>
        <v>119</v>
      </c>
    </row>
    <row r="252" spans="1:22" ht="174">
      <c r="A252" s="260" t="s">
        <v>1844</v>
      </c>
      <c r="B252" s="242">
        <v>361</v>
      </c>
      <c r="C252" s="264" t="str">
        <f>ETMRoutes[[#This Row],[Depot]] &amp; ETMRoutes[[#This Row],[RouteNo]]</f>
        <v>MRG361</v>
      </c>
      <c r="D252" s="243" t="str" cm="1">
        <f t="array" ref="D252">INDEX(ETMRoutes[Full ETM Route No], MATCH(1,(ETMRoutes[[#This Row],[BaseStageCodes]]=ETMRoutes[StageCodes])*1,0))</f>
        <v>MRG60</v>
      </c>
      <c r="E252" s="243" t="s">
        <v>3727</v>
      </c>
      <c r="F252" s="243" t="s">
        <v>7284</v>
      </c>
      <c r="G252" s="243"/>
      <c r="H252" s="243">
        <v>61</v>
      </c>
      <c r="I252" s="243" t="s">
        <v>3515</v>
      </c>
      <c r="J252" s="269" t="s">
        <v>3728</v>
      </c>
      <c r="K252" s="269" t="s">
        <v>3493</v>
      </c>
      <c r="L252" s="273" t="s">
        <v>3729</v>
      </c>
      <c r="M252" t="s">
        <v>1844</v>
      </c>
      <c r="N252" t="s">
        <v>2094</v>
      </c>
      <c r="O252" s="273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243" t="str">
        <f>_xlfn.IFNA(VLOOKUP(ETMRoutes[[#This Row],[RouteType]],RouteType[#Data],2,FALSE),"") &amp; ETMRoutes[[#This Row],[Depot]] &amp;  ":" &amp; ETMRoutes[[#This Row],[RouteNo]] &amp; ":" &amp; ETMRoutes[[#This Row],[StageCodes]]</f>
        <v>MRG:361:MRG-MRK-PJF-APH-RVF-MEL-GNP-LPI-DNK-PBT-GDI-CTA-PRD-QPM-QCT-TMO-TNK-KAK-BSI-CUR-SJL-CCP-GPC-SGC-SGD-MAS-SGM-PGM-UGE-DSW-VLK-BAR-BHT-MLK-VLN-VLS-VDC-PRT-HNT-VCX-NTL</v>
      </c>
      <c r="Q252" s="243" t="str">
        <f>_xlfn.IFNA(VLOOKUP(ETMRoutes[[#This Row],[RouteType]],RouteType[#Data],2,FALSE),"") &amp; ETMRoutes[[#This Row],[Depot]] &amp; ":" &amp; ETMRoutes[[#This Row],[RouteNo]] &amp; ":" &amp; ETMRoutes[[#This Row],[ReverseStageCodes]]</f>
        <v>MRG:361:NTL-VCX-HNT-PRT-VDC-VLS-VLN-MLK-BHT-BAR-VLK-DSW-UGE-PGM-SGM-MAS-SGD-SGC-GPC-CCP-SJL-CUR-BSI-KAK-TNK-TMO-QCT-QPM-PRD-CTA-GDI-PBT-DNK-LPI-GNP-MEL-RVF-APH-PJF-MRK-MRG</v>
      </c>
      <c r="R252" s="243">
        <f>ETMRoutes[[#This Row],[RouteNo]]</f>
        <v>361</v>
      </c>
      <c r="S252" s="264" cm="1">
        <f t="array" ref="S252">SUMPRODUCT(  ( (ETMRoutes[StageCodes]=ETMRoutes[[#This Row],[StageCodes]])+0 )*1 )</f>
        <v>3</v>
      </c>
      <c r="T252" s="243" cm="1">
        <f t="array" ref="T252">SUMPRODUCT(  ( (ETMRoutes[ReverseStageCodes]=ETMRoutes[[#This Row],[StageCodes]])+0 )*1 )</f>
        <v>0</v>
      </c>
      <c r="U252" s="243" t="b" cm="1">
        <f t="array" ref="U252">AND(ETMRoutes[[#This Row],[StageCodes]]=ETMRoutes[[#This Row],[BaseStageCodes]], SUMPRODUCT( ( ($K$2:$K252=ETMRoutes[[#This Row],[StageCodes]])+0)*1) =1)</f>
        <v>0</v>
      </c>
      <c r="V252" s="273">
        <f>LEN(ETMRoutes[[#This Row],[StageCodes]])</f>
        <v>163</v>
      </c>
    </row>
    <row r="253" spans="1:22" ht="116">
      <c r="A253" s="260" t="s">
        <v>1844</v>
      </c>
      <c r="B253" s="242">
        <v>362</v>
      </c>
      <c r="C253" s="264" t="str">
        <f>ETMRoutes[[#This Row],[Depot]] &amp; ETMRoutes[[#This Row],[RouteNo]]</f>
        <v>MRG362</v>
      </c>
      <c r="D253" s="243" t="str" cm="1">
        <f t="array" ref="D253">INDEX(ETMRoutes[Full ETM Route No], MATCH(1,(ETMRoutes[[#This Row],[BaseStageCodes]]=ETMRoutes[StageCodes])*1,0))</f>
        <v>MRG362</v>
      </c>
      <c r="E253" s="243" t="s">
        <v>4326</v>
      </c>
      <c r="F253" s="243" t="s">
        <v>7393</v>
      </c>
      <c r="G253" s="243"/>
      <c r="H253" s="243">
        <v>35</v>
      </c>
      <c r="I253" s="243" t="s">
        <v>3515</v>
      </c>
      <c r="J253" s="269" t="s">
        <v>4327</v>
      </c>
      <c r="K253" s="269" t="s">
        <v>4328</v>
      </c>
      <c r="L253" s="273" t="s">
        <v>4329</v>
      </c>
      <c r="M253" t="s">
        <v>1844</v>
      </c>
      <c r="N253" t="s">
        <v>2931</v>
      </c>
      <c r="O253" s="273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243" t="str">
        <f>_xlfn.IFNA(VLOOKUP(ETMRoutes[[#This Row],[RouteType]],RouteType[#Data],2,FALSE),"") &amp; ETMRoutes[[#This Row],[Depot]] &amp;  ":" &amp; ETMRoutes[[#This Row],[RouteNo]] &amp; ":" &amp; ETMRoutes[[#This Row],[StageCodes]]</f>
        <v>MRG:362:MRG-MRK-PJF-APH-RVF-MEL-GNP-LPI-DNK-PBT-GDI-CTA-PRD-QPM-QCT-TMO-TNK-KAK-BSI-CUR-SJL-CCP-GPC-SGC-SGD-MAS-SGM-PGM-UGE</v>
      </c>
      <c r="Q253" s="243" t="str">
        <f>_xlfn.IFNA(VLOOKUP(ETMRoutes[[#This Row],[RouteType]],RouteType[#Data],2,FALSE),"") &amp; ETMRoutes[[#This Row],[Depot]] &amp; ":" &amp; ETMRoutes[[#This Row],[RouteNo]] &amp; ":" &amp; ETMRoutes[[#This Row],[ReverseStageCodes]]</f>
        <v>MRG:362:UGE-PGM-SGM-MAS-SGD-SGC-GPC-CCP-SJL-CUR-BSI-KAK-TNK-TMO-QCT-QPM-PRD-CTA-GDI-PBT-DNK-LPI-GNP-MEL-RVF-APH-PJF-MRK-MRG</v>
      </c>
      <c r="R253" s="243">
        <f>ETMRoutes[[#This Row],[RouteNo]]</f>
        <v>362</v>
      </c>
      <c r="S253" s="264" cm="1">
        <f t="array" ref="S253">SUMPRODUCT(  ( (ETMRoutes[StageCodes]=ETMRoutes[[#This Row],[StageCodes]])+0 )*1 )</f>
        <v>1</v>
      </c>
      <c r="T253" s="243" cm="1">
        <f t="array" ref="T253">SUMPRODUCT(  ( (ETMRoutes[ReverseStageCodes]=ETMRoutes[[#This Row],[StageCodes]])+0 )*1 )</f>
        <v>0</v>
      </c>
      <c r="U253" s="243" t="b" cm="1">
        <f t="array" ref="U253">AND(ETMRoutes[[#This Row],[StageCodes]]=ETMRoutes[[#This Row],[BaseStageCodes]], SUMPRODUCT( ( ($K$2:$K253=ETMRoutes[[#This Row],[StageCodes]])+0)*1) =1)</f>
        <v>1</v>
      </c>
      <c r="V253" s="273">
        <f>LEN(ETMRoutes[[#This Row],[StageCodes]])</f>
        <v>115</v>
      </c>
    </row>
    <row r="254" spans="1:22" ht="116">
      <c r="A254" s="260" t="s">
        <v>1844</v>
      </c>
      <c r="B254" s="242">
        <v>363</v>
      </c>
      <c r="C254" s="264" t="str">
        <f>ETMRoutes[[#This Row],[Depot]] &amp; ETMRoutes[[#This Row],[RouteNo]]</f>
        <v>MRG363</v>
      </c>
      <c r="D254" s="243" t="str" cm="1">
        <f t="array" ref="D254">INDEX(ETMRoutes[Full ETM Route No], MATCH(1,(ETMRoutes[[#This Row],[BaseStageCodes]]=ETMRoutes[StageCodes])*1,0))</f>
        <v>MRG363</v>
      </c>
      <c r="E254" s="243" t="s">
        <v>4330</v>
      </c>
      <c r="F254" s="243" t="s">
        <v>7394</v>
      </c>
      <c r="G254" s="243"/>
      <c r="H254" s="243">
        <v>31</v>
      </c>
      <c r="I254" s="243" t="s">
        <v>3515</v>
      </c>
      <c r="J254" s="269" t="s">
        <v>4331</v>
      </c>
      <c r="K254" s="269" t="s">
        <v>3489</v>
      </c>
      <c r="L254" s="273" t="s">
        <v>4332</v>
      </c>
      <c r="M254" t="s">
        <v>1844</v>
      </c>
      <c r="N254" t="s">
        <v>2541</v>
      </c>
      <c r="O254" s="273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243" t="str">
        <f>_xlfn.IFNA(VLOOKUP(ETMRoutes[[#This Row],[RouteType]],RouteType[#Data],2,FALSE),"") &amp; ETMRoutes[[#This Row],[Depot]] &amp;  ":" &amp; ETMRoutes[[#This Row],[RouteNo]] &amp; ":" &amp; ETMRoutes[[#This Row],[StageCodes]]</f>
        <v>MRG:363:MRG-MRK-PJF-APH-RVF-MEL-GNP-LPI-DNK-PBT-GDI-CTA-PRD-QPM-QCT-TMO-TNK-KAK-BSI-CUR-SJL-CCP-GPC-SGC-SGD-MAS-SGM</v>
      </c>
      <c r="Q254" s="243" t="str">
        <f>_xlfn.IFNA(VLOOKUP(ETMRoutes[[#This Row],[RouteType]],RouteType[#Data],2,FALSE),"") &amp; ETMRoutes[[#This Row],[Depot]] &amp; ":" &amp; ETMRoutes[[#This Row],[RouteNo]] &amp; ":" &amp; ETMRoutes[[#This Row],[ReverseStageCodes]]</f>
        <v>MRG:363:SGM-MAS-SGD-SGC-GPC-CCP-SJL-CUR-BSI-KAK-TNK-TMO-QCT-QPM-PRD-CTA-GDI-PBT-DNK-LPI-GNP-MEL-RVF-APH-PJF-MRK-MRG</v>
      </c>
      <c r="R254" s="243">
        <f>ETMRoutes[[#This Row],[RouteNo]]</f>
        <v>363</v>
      </c>
      <c r="S254" s="264" cm="1">
        <f t="array" ref="S254">SUMPRODUCT(  ( (ETMRoutes[StageCodes]=ETMRoutes[[#This Row],[StageCodes]])+0 )*1 )</f>
        <v>1</v>
      </c>
      <c r="T254" s="243" cm="1">
        <f t="array" ref="T254">SUMPRODUCT(  ( (ETMRoutes[ReverseStageCodes]=ETMRoutes[[#This Row],[StageCodes]])+0 )*1 )</f>
        <v>0</v>
      </c>
      <c r="U254" s="243" t="b" cm="1">
        <f t="array" ref="U254">AND(ETMRoutes[[#This Row],[StageCodes]]=ETMRoutes[[#This Row],[BaseStageCodes]], SUMPRODUCT( ( ($K$2:$K254=ETMRoutes[[#This Row],[StageCodes]])+0)*1) =1)</f>
        <v>1</v>
      </c>
      <c r="V254" s="273">
        <f>LEN(ETMRoutes[[#This Row],[StageCodes]])</f>
        <v>107</v>
      </c>
    </row>
    <row r="255" spans="1:22" ht="116">
      <c r="A255" s="260" t="s">
        <v>1844</v>
      </c>
      <c r="B255" s="242">
        <v>364</v>
      </c>
      <c r="C255" s="264" t="str">
        <f>ETMRoutes[[#This Row],[Depot]] &amp; ETMRoutes[[#This Row],[RouteNo]]</f>
        <v>MRG364</v>
      </c>
      <c r="D255" s="243" t="str" cm="1">
        <f t="array" ref="D255">INDEX(ETMRoutes[Full ETM Route No], MATCH(1,(ETMRoutes[[#This Row],[BaseStageCodes]]=ETMRoutes[StageCodes])*1,0))</f>
        <v>MRG364</v>
      </c>
      <c r="E255" s="243" t="s">
        <v>4333</v>
      </c>
      <c r="F255" s="243" t="s">
        <v>7395</v>
      </c>
      <c r="G255" s="243"/>
      <c r="H255" s="243">
        <v>58</v>
      </c>
      <c r="I255" s="243" t="s">
        <v>3515</v>
      </c>
      <c r="J255" s="269" t="s">
        <v>7218</v>
      </c>
      <c r="K255" s="269" t="s">
        <v>3480</v>
      </c>
      <c r="L255" s="273" t="s">
        <v>4334</v>
      </c>
      <c r="M255" t="s">
        <v>1844</v>
      </c>
      <c r="N255" t="s">
        <v>3229</v>
      </c>
      <c r="O255" s="273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243" t="str">
        <f>_xlfn.IFNA(VLOOKUP(ETMRoutes[[#This Row],[RouteType]],RouteType[#Data],2,FALSE),"") &amp; ETMRoutes[[#This Row],[Depot]] &amp;  ":" &amp; ETMRoutes[[#This Row],[RouteNo]] &amp; ":" &amp; ETMRoutes[[#This Row],[StageCodes]]</f>
        <v>MRG:364:MRG-MRK-NVY-DRM-CNX-DDI-PZK-CUN-DMN-BLI-BNO-GOD-PDI-PSM-PKO-GLM-CST-CNC-SRI-MKD-BPL-BTG-NEW-KRV-GAO-ZIL-STO-MAE-KTG</v>
      </c>
      <c r="Q255" s="243" t="str">
        <f>_xlfn.IFNA(VLOOKUP(ETMRoutes[[#This Row],[RouteType]],RouteType[#Data],2,FALSE),"") &amp; ETMRoutes[[#This Row],[Depot]] &amp; ":" &amp; ETMRoutes[[#This Row],[RouteNo]] &amp; ":" &amp; ETMRoutes[[#This Row],[ReverseStageCodes]]</f>
        <v>MRG:364:KTG-MAE-STO-ZIL-GAO-KRV-NEW-BTG-BPL-MKD-SRI-CNC-CST-GLM-PKO-PSM-PDI-GOD-BNO-BLI-DMN-CUN-PZK-DDI-CNX-DRM-NVY-MRK-MRG</v>
      </c>
      <c r="R255" s="243">
        <f>ETMRoutes[[#This Row],[RouteNo]]</f>
        <v>364</v>
      </c>
      <c r="S255" s="264" cm="1">
        <f t="array" ref="S255">SUMPRODUCT(  ( (ETMRoutes[StageCodes]=ETMRoutes[[#This Row],[StageCodes]])+0 )*1 )</f>
        <v>1</v>
      </c>
      <c r="T255" s="243" cm="1">
        <f t="array" ref="T255">SUMPRODUCT(  ( (ETMRoutes[ReverseStageCodes]=ETMRoutes[[#This Row],[StageCodes]])+0 )*1 )</f>
        <v>0</v>
      </c>
      <c r="U255" s="243" t="b" cm="1">
        <f t="array" ref="U255">AND(ETMRoutes[[#This Row],[StageCodes]]=ETMRoutes[[#This Row],[BaseStageCodes]], SUMPRODUCT( ( ($K$2:$K255=ETMRoutes[[#This Row],[StageCodes]])+0)*1) =1)</f>
        <v>1</v>
      </c>
      <c r="V255" s="273">
        <f>LEN(ETMRoutes[[#This Row],[StageCodes]])</f>
        <v>115</v>
      </c>
    </row>
    <row r="256" spans="1:22" ht="116">
      <c r="A256" s="260" t="s">
        <v>1844</v>
      </c>
      <c r="B256" s="242">
        <v>365</v>
      </c>
      <c r="C256" s="264" t="str">
        <f>ETMRoutes[[#This Row],[Depot]] &amp; ETMRoutes[[#This Row],[RouteNo]]</f>
        <v>MRG365</v>
      </c>
      <c r="D256" s="243" t="str" cm="1">
        <f t="array" ref="D256">INDEX(ETMRoutes[Full ETM Route No], MATCH(1,(ETMRoutes[[#This Row],[BaseStageCodes]]=ETMRoutes[StageCodes])*1,0))</f>
        <v>MRG365</v>
      </c>
      <c r="E256" s="243" t="s">
        <v>4335</v>
      </c>
      <c r="F256" s="243" t="s">
        <v>7258</v>
      </c>
      <c r="G256" s="243"/>
      <c r="H256" s="243">
        <v>60</v>
      </c>
      <c r="I256" s="243" t="s">
        <v>3515</v>
      </c>
      <c r="J256" s="269" t="s">
        <v>4336</v>
      </c>
      <c r="K256" s="269" t="s">
        <v>4337</v>
      </c>
      <c r="L256" s="273" t="s">
        <v>4338</v>
      </c>
      <c r="M256" t="s">
        <v>1844</v>
      </c>
      <c r="N256" t="s">
        <v>1734</v>
      </c>
      <c r="O256" s="273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243" t="str">
        <f>_xlfn.IFNA(VLOOKUP(ETMRoutes[[#This Row],[RouteType]],RouteType[#Data],2,FALSE),"") &amp; ETMRoutes[[#This Row],[Depot]] &amp;  ":" &amp; ETMRoutes[[#This Row],[RouteNo]] &amp; ":" &amp; ETMRoutes[[#This Row],[StageCodes]]</f>
        <v>MRG:365:MRG-MRK-NVY-DRM-CNX-DDI-PZK-CUN-DMN-BLI-BNO-GOD-PDI-PSM-PKO-GLM-CST-CNC-SRI-MKD-BPL-AFD-PTG-WLC-SHV-CAM-DAE-MAE-AVA-YDA-KSK</v>
      </c>
      <c r="Q256" s="243" t="str">
        <f>_xlfn.IFNA(VLOOKUP(ETMRoutes[[#This Row],[RouteType]],RouteType[#Data],2,FALSE),"") &amp; ETMRoutes[[#This Row],[Depot]] &amp; ":" &amp; ETMRoutes[[#This Row],[RouteNo]] &amp; ":" &amp; ETMRoutes[[#This Row],[ReverseStageCodes]]</f>
        <v>MRG:365:KSK-YDA-AVA-MAE-DAE-CAM-SHV-WLC-PTG-AFD-BPL-MKD-SRI-CNC-CST-GLM-PKO-PSM-PDI-GOD-BNO-BLI-DMN-CUN-PZK-DDI-CNX-DRM-NVY-MRK-MRG</v>
      </c>
      <c r="R256" s="243">
        <f>ETMRoutes[[#This Row],[RouteNo]]</f>
        <v>365</v>
      </c>
      <c r="S256" s="264" cm="1">
        <f t="array" ref="S256">SUMPRODUCT(  ( (ETMRoutes[StageCodes]=ETMRoutes[[#This Row],[StageCodes]])+0 )*1 )</f>
        <v>1</v>
      </c>
      <c r="T256" s="243" cm="1">
        <f t="array" ref="T256">SUMPRODUCT(  ( (ETMRoutes[ReverseStageCodes]=ETMRoutes[[#This Row],[StageCodes]])+0 )*1 )</f>
        <v>0</v>
      </c>
      <c r="U256" s="243" t="b" cm="1">
        <f t="array" ref="U256">AND(ETMRoutes[[#This Row],[StageCodes]]=ETMRoutes[[#This Row],[BaseStageCodes]], SUMPRODUCT( ( ($K$2:$K256=ETMRoutes[[#This Row],[StageCodes]])+0)*1) =1)</f>
        <v>1</v>
      </c>
      <c r="V256" s="273">
        <f>LEN(ETMRoutes[[#This Row],[StageCodes]])</f>
        <v>123</v>
      </c>
    </row>
    <row r="257" spans="1:22" ht="58">
      <c r="A257" s="260" t="s">
        <v>1844</v>
      </c>
      <c r="B257" s="242">
        <v>366</v>
      </c>
      <c r="C257" s="264" t="str">
        <f>ETMRoutes[[#This Row],[Depot]] &amp; ETMRoutes[[#This Row],[RouteNo]]</f>
        <v>MRG366</v>
      </c>
      <c r="D257" s="243" t="str" cm="1">
        <f t="array" ref="D257">INDEX(ETMRoutes[Full ETM Route No], MATCH(1,(ETMRoutes[[#This Row],[BaseStageCodes]]=ETMRoutes[StageCodes])*1,0))</f>
        <v>MRG366</v>
      </c>
      <c r="E257" s="243" t="s">
        <v>4339</v>
      </c>
      <c r="F257" s="243" t="e">
        <v>#N/A</v>
      </c>
      <c r="G257" s="243"/>
      <c r="H257" s="243">
        <v>22</v>
      </c>
      <c r="I257" s="243" t="s">
        <v>3515</v>
      </c>
      <c r="J257" s="269" t="s">
        <v>4340</v>
      </c>
      <c r="K257" s="269" t="s">
        <v>7219</v>
      </c>
      <c r="L257" s="273" t="s">
        <v>7220</v>
      </c>
      <c r="M257" t="s">
        <v>1844</v>
      </c>
      <c r="N257" t="s">
        <v>6573</v>
      </c>
      <c r="O257" s="273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MRG-MRK-NVY-DRM-CNX-DDI-PZK-CUN-DMN-BLI-BNO-KDE</v>
      </c>
      <c r="P257" s="243" t="str">
        <f>_xlfn.IFNA(VLOOKUP(ETMRoutes[[#This Row],[RouteType]],RouteType[#Data],2,FALSE),"") &amp; ETMRoutes[[#This Row],[Depot]] &amp;  ":" &amp; ETMRoutes[[#This Row],[RouteNo]] &amp; ":" &amp; ETMRoutes[[#This Row],[StageCodes]]</f>
        <v>MRG:366:MRG-MRK-NVY-DRM-CNX-DDI-PZK-CUN-DMN-BLI-BNO-KDE</v>
      </c>
      <c r="Q257" s="243" t="str">
        <f>_xlfn.IFNA(VLOOKUP(ETMRoutes[[#This Row],[RouteType]],RouteType[#Data],2,FALSE),"") &amp; ETMRoutes[[#This Row],[Depot]] &amp; ":" &amp; ETMRoutes[[#This Row],[RouteNo]] &amp; ":" &amp; ETMRoutes[[#This Row],[ReverseStageCodes]]</f>
        <v>MRG:366:KDE-BNO-BLI-DMN-CUN-PZK-DDI-CNX-DRM-NVY-MRK-MRG</v>
      </c>
      <c r="R257" s="243">
        <f>ETMRoutes[[#This Row],[RouteNo]]</f>
        <v>366</v>
      </c>
      <c r="S257" s="264" cm="1">
        <f t="array" ref="S257">SUMPRODUCT(  ( (ETMRoutes[StageCodes]=ETMRoutes[[#This Row],[StageCodes]])+0 )*1 )</f>
        <v>1</v>
      </c>
      <c r="T257" s="243" cm="1">
        <f t="array" ref="T257">SUMPRODUCT(  ( (ETMRoutes[ReverseStageCodes]=ETMRoutes[[#This Row],[StageCodes]])+0 )*1 )</f>
        <v>0</v>
      </c>
      <c r="U257" s="243" t="b" cm="1">
        <f t="array" ref="U257">AND(ETMRoutes[[#This Row],[StageCodes]]=ETMRoutes[[#This Row],[BaseStageCodes]], SUMPRODUCT( ( ($K$2:$K257=ETMRoutes[[#This Row],[StageCodes]])+0)*1) =1)</f>
        <v>1</v>
      </c>
      <c r="V257" s="273">
        <f>LEN(ETMRoutes[[#This Row],[StageCodes]])</f>
        <v>47</v>
      </c>
    </row>
    <row r="258" spans="1:22" ht="43.5">
      <c r="A258" s="260" t="s">
        <v>1844</v>
      </c>
      <c r="B258" s="242">
        <v>367</v>
      </c>
      <c r="C258" s="264" t="str">
        <f>ETMRoutes[[#This Row],[Depot]] &amp; ETMRoutes[[#This Row],[RouteNo]]</f>
        <v>MRG367</v>
      </c>
      <c r="D258" s="243" t="str" cm="1">
        <f t="array" ref="D258">INDEX(ETMRoutes[Full ETM Route No], MATCH(1,(ETMRoutes[[#This Row],[BaseStageCodes]]=ETMRoutes[StageCodes])*1,0))</f>
        <v>MRG367</v>
      </c>
      <c r="E258" s="243" t="s">
        <v>4341</v>
      </c>
      <c r="F258" s="243" t="s">
        <v>5775</v>
      </c>
      <c r="G258" s="243"/>
      <c r="H258" s="243">
        <v>20</v>
      </c>
      <c r="I258" s="243" t="s">
        <v>3515</v>
      </c>
      <c r="J258" s="269" t="s">
        <v>4342</v>
      </c>
      <c r="K258" s="269" t="s">
        <v>7221</v>
      </c>
      <c r="L258" s="273" t="s">
        <v>7222</v>
      </c>
      <c r="M258" t="s">
        <v>2674</v>
      </c>
      <c r="N258" t="s">
        <v>2319</v>
      </c>
      <c r="O258" s="273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SRI-MKD-BPL-AFD-PTG-PMT-PGN-KRY-MXN-DPT-LOL-XLM-PLL</v>
      </c>
      <c r="P258" s="243" t="str">
        <f>_xlfn.IFNA(VLOOKUP(ETMRoutes[[#This Row],[RouteType]],RouteType[#Data],2,FALSE),"") &amp; ETMRoutes[[#This Row],[Depot]] &amp;  ":" &amp; ETMRoutes[[#This Row],[RouteNo]] &amp; ":" &amp; ETMRoutes[[#This Row],[StageCodes]]</f>
        <v>MRG:367:SRI-MKD-BPL-AFD-PTG-PMT-PGN-KRY-MXN-DPT-LOL-XLM-PLL</v>
      </c>
      <c r="Q258" s="243" t="str">
        <f>_xlfn.IFNA(VLOOKUP(ETMRoutes[[#This Row],[RouteType]],RouteType[#Data],2,FALSE),"") &amp; ETMRoutes[[#This Row],[Depot]] &amp; ":" &amp; ETMRoutes[[#This Row],[RouteNo]] &amp; ":" &amp; ETMRoutes[[#This Row],[ReverseStageCodes]]</f>
        <v>MRG:367:PLL-XLM-LOL-DPT-MXN-KRY-PGN-PMT-PTG-AFD-BPL-MKD-SRI</v>
      </c>
      <c r="R258" s="243">
        <f>ETMRoutes[[#This Row],[RouteNo]]</f>
        <v>367</v>
      </c>
      <c r="S258" s="264" cm="1">
        <f t="array" ref="S258">SUMPRODUCT(  ( (ETMRoutes[StageCodes]=ETMRoutes[[#This Row],[StageCodes]])+0 )*1 )</f>
        <v>1</v>
      </c>
      <c r="T258" s="243" cm="1">
        <f t="array" ref="T258">SUMPRODUCT(  ( (ETMRoutes[ReverseStageCodes]=ETMRoutes[[#This Row],[StageCodes]])+0 )*1 )</f>
        <v>0</v>
      </c>
      <c r="U258" s="243" t="b" cm="1">
        <f t="array" ref="U258">AND(ETMRoutes[[#This Row],[StageCodes]]=ETMRoutes[[#This Row],[BaseStageCodes]], SUMPRODUCT( ( ($K$2:$K258=ETMRoutes[[#This Row],[StageCodes]])+0)*1) =1)</f>
        <v>1</v>
      </c>
      <c r="V258" s="273">
        <f>LEN(ETMRoutes[[#This Row],[StageCodes]])</f>
        <v>51</v>
      </c>
    </row>
    <row r="259" spans="1:22" ht="58">
      <c r="A259" s="260" t="s">
        <v>1844</v>
      </c>
      <c r="B259" s="242">
        <v>368</v>
      </c>
      <c r="C259" s="264" t="str">
        <f>ETMRoutes[[#This Row],[Depot]] &amp; ETMRoutes[[#This Row],[RouteNo]]</f>
        <v>MRG368</v>
      </c>
      <c r="D259" s="243" t="str" cm="1">
        <f t="array" ref="D259">INDEX(ETMRoutes[Full ETM Route No], MATCH(1,(ETMRoutes[[#This Row],[BaseStageCodes]]=ETMRoutes[StageCodes])*1,0))</f>
        <v>MRG368</v>
      </c>
      <c r="E259" s="243" t="s">
        <v>4343</v>
      </c>
      <c r="F259" s="243" t="s">
        <v>7396</v>
      </c>
      <c r="G259" s="243"/>
      <c r="H259" s="243">
        <v>20</v>
      </c>
      <c r="I259" s="243" t="s">
        <v>3515</v>
      </c>
      <c r="J259" s="269" t="s">
        <v>4344</v>
      </c>
      <c r="K259" s="269" t="s">
        <v>7223</v>
      </c>
      <c r="L259" s="273" t="s">
        <v>7224</v>
      </c>
      <c r="M259" t="s">
        <v>621</v>
      </c>
      <c r="N259" t="s">
        <v>1002</v>
      </c>
      <c r="O259" s="273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BLI-AND-ASR-AOE-QPM-QCT-TMO-SIV-MST-TNK-KAK-BSI-CUR</v>
      </c>
      <c r="P259" s="243" t="str">
        <f>_xlfn.IFNA(VLOOKUP(ETMRoutes[[#This Row],[RouteType]],RouteType[#Data],2,FALSE),"") &amp; ETMRoutes[[#This Row],[Depot]] &amp;  ":" &amp; ETMRoutes[[#This Row],[RouteNo]] &amp; ":" &amp; ETMRoutes[[#This Row],[StageCodes]]</f>
        <v>MRG:368:BLI-AND-ASR-AOE-QPM-QCT-TMO-SIV-MST-TNK-KAK-BSI-CUR</v>
      </c>
      <c r="Q259" s="243" t="str">
        <f>_xlfn.IFNA(VLOOKUP(ETMRoutes[[#This Row],[RouteType]],RouteType[#Data],2,FALSE),"") &amp; ETMRoutes[[#This Row],[Depot]] &amp; ":" &amp; ETMRoutes[[#This Row],[RouteNo]] &amp; ":" &amp; ETMRoutes[[#This Row],[ReverseStageCodes]]</f>
        <v>MRG:368:CUR-BSI-KAK-TNK-MST-SIV-TMO-QCT-QPM-AOE-ASR-AND-BLI</v>
      </c>
      <c r="R259" s="243">
        <f>ETMRoutes[[#This Row],[RouteNo]]</f>
        <v>368</v>
      </c>
      <c r="S259" s="264" cm="1">
        <f t="array" ref="S259">SUMPRODUCT(  ( (ETMRoutes[StageCodes]=ETMRoutes[[#This Row],[StageCodes]])+0 )*1 )</f>
        <v>1</v>
      </c>
      <c r="T259" s="243" cm="1">
        <f t="array" ref="T259">SUMPRODUCT(  ( (ETMRoutes[ReverseStageCodes]=ETMRoutes[[#This Row],[StageCodes]])+0 )*1 )</f>
        <v>0</v>
      </c>
      <c r="U259" s="243" t="b" cm="1">
        <f t="array" ref="U259">AND(ETMRoutes[[#This Row],[StageCodes]]=ETMRoutes[[#This Row],[BaseStageCodes]], SUMPRODUCT( ( ($K$2:$K259=ETMRoutes[[#This Row],[StageCodes]])+0)*1) =1)</f>
        <v>1</v>
      </c>
      <c r="V259" s="273">
        <f>LEN(ETMRoutes[[#This Row],[StageCodes]])</f>
        <v>51</v>
      </c>
    </row>
    <row r="260" spans="1:22" ht="232">
      <c r="A260" s="260" t="s">
        <v>1844</v>
      </c>
      <c r="B260" s="242">
        <v>369</v>
      </c>
      <c r="C260" s="264" t="str">
        <f>ETMRoutes[[#This Row],[Depot]] &amp; ETMRoutes[[#This Row],[RouteNo]]</f>
        <v>MRG369</v>
      </c>
      <c r="D260" s="243" t="str" cm="1">
        <f t="array" ref="D260">INDEX(ETMRoutes[Full ETM Route No], MATCH(1,(ETMRoutes[[#This Row],[BaseStageCodes]]=ETMRoutes[StageCodes])*1,0))</f>
        <v>MRG369</v>
      </c>
      <c r="E260" s="243" t="s">
        <v>3766</v>
      </c>
      <c r="F260" s="243" t="s">
        <v>7292</v>
      </c>
      <c r="G260" s="243"/>
      <c r="H260" s="243">
        <v>91</v>
      </c>
      <c r="I260" s="243" t="s">
        <v>3515</v>
      </c>
      <c r="J260" s="269" t="s">
        <v>4345</v>
      </c>
      <c r="K260" s="269" t="s">
        <v>5738</v>
      </c>
      <c r="L260" s="273" t="s">
        <v>5739</v>
      </c>
      <c r="M260" t="s">
        <v>2202</v>
      </c>
      <c r="N260" t="s">
        <v>2094</v>
      </c>
      <c r="O260" s="273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243" t="str">
        <f>_xlfn.IFNA(VLOOKUP(ETMRoutes[[#This Row],[RouteType]],RouteType[#Data],2,FALSE),"") &amp; ETMRoutes[[#This Row],[Depot]] &amp;  ":" &amp; ETMRoutes[[#This Row],[RouteNo]] &amp; ":" &amp; ETMRoutes[[#This Row],[StageCodes]]</f>
        <v>MRG:369:PNJ-RPT-FRY-RBD-RSC-SPD-BGN-OLD-PMP-COR-DLP-BNS-BHM-KDM-MGS-MDO-PTK-FMD-FCL-PND-DVL-TPC-BSK-SBT-BRB-TVL-VAZ-SRA-DBL-MNK-VZL-AMI-PAW-PTM-DAM-MAP-CAP-SVD-CUR-SJL-CCP-GPC-SGC-SGD-MAS-SGM-PGM-UGE-DSW-VLK-BAR-BHT-MLK-VLN-VLS-VDC-PRT-HNT-VCX-NTL</v>
      </c>
      <c r="Q260" s="243" t="str">
        <f>_xlfn.IFNA(VLOOKUP(ETMRoutes[[#This Row],[RouteType]],RouteType[#Data],2,FALSE),"") &amp; ETMRoutes[[#This Row],[Depot]] &amp; ":" &amp; ETMRoutes[[#This Row],[RouteNo]] &amp; ":" &amp; ETMRoutes[[#This Row],[ReverseStageCodes]]</f>
        <v>MRG:369:NTL-VCX-HNT-PRT-VDC-VLS-VLN-MLK-BHT-BAR-VLK-DSW-UGE-PGM-SGM-MAS-SGD-SGC-GPC-CCP-SJL-CUR-SVD-CAP-MAP-DAM-PTM-PAW-AMI-VZL-MNK-DBL-SRA-VAZ-TVL-BRB-SBT-BSK-TPC-DVL-PND-FCL-FMD-PTK-MDO-MGS-KDM-BHM-BNS-DLP-COR-PMP-OLD-BGN-SPD-RSC-RBD-FRY-RPT-PNJ</v>
      </c>
      <c r="R260" s="243">
        <f>ETMRoutes[[#This Row],[RouteNo]]</f>
        <v>369</v>
      </c>
      <c r="S260" s="264" cm="1">
        <f t="array" ref="S260">SUMPRODUCT(  ( (ETMRoutes[StageCodes]=ETMRoutes[[#This Row],[StageCodes]])+0 )*1 )</f>
        <v>1</v>
      </c>
      <c r="T260" s="243" cm="1">
        <f t="array" ref="T260">SUMPRODUCT(  ( (ETMRoutes[ReverseStageCodes]=ETMRoutes[[#This Row],[StageCodes]])+0 )*1 )</f>
        <v>0</v>
      </c>
      <c r="U260" s="243" t="b" cm="1">
        <f t="array" ref="U260">AND(ETMRoutes[[#This Row],[StageCodes]]=ETMRoutes[[#This Row],[BaseStageCodes]], SUMPRODUCT( ( ($K$2:$K260=ETMRoutes[[#This Row],[StageCodes]])+0)*1) =1)</f>
        <v>1</v>
      </c>
      <c r="V260" s="273">
        <f>LEN(ETMRoutes[[#This Row],[StageCodes]])</f>
        <v>239</v>
      </c>
    </row>
    <row r="261" spans="1:22" ht="72.5">
      <c r="A261" s="260" t="s">
        <v>1844</v>
      </c>
      <c r="B261" s="242">
        <v>370</v>
      </c>
      <c r="C261" s="264" t="str">
        <f>ETMRoutes[[#This Row],[Depot]] &amp; ETMRoutes[[#This Row],[RouteNo]]</f>
        <v>MRG370</v>
      </c>
      <c r="D261" s="243" t="str" cm="1">
        <f t="array" ref="D261">INDEX(ETMRoutes[Full ETM Route No], MATCH(1,(ETMRoutes[[#This Row],[BaseStageCodes]]=ETMRoutes[StageCodes])*1,0))</f>
        <v>MRG370</v>
      </c>
      <c r="E261" s="243" t="s">
        <v>4346</v>
      </c>
      <c r="F261" s="243" t="s">
        <v>4911</v>
      </c>
      <c r="G261" s="243"/>
      <c r="H261" s="243">
        <v>43</v>
      </c>
      <c r="I261" s="243" t="s">
        <v>3515</v>
      </c>
      <c r="J261" s="269" t="s">
        <v>4347</v>
      </c>
      <c r="K261" s="269" t="s">
        <v>7225</v>
      </c>
      <c r="L261" s="273" t="s">
        <v>7226</v>
      </c>
      <c r="M261" t="s">
        <v>2329</v>
      </c>
      <c r="N261" t="s">
        <v>751</v>
      </c>
      <c r="O261" s="273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PND-CUT-KND-NST-MRF-UTK-PWA-UGO-BMI-PLI-ULG-SUL-DGM-HND-HRV-SKL-KTK-SRX-BCH</v>
      </c>
      <c r="P261" s="243" t="str">
        <f>_xlfn.IFNA(VLOOKUP(ETMRoutes[[#This Row],[RouteType]],RouteType[#Data],2,FALSE),"") &amp; ETMRoutes[[#This Row],[Depot]] &amp;  ":" &amp; ETMRoutes[[#This Row],[RouteNo]] &amp; ":" &amp; ETMRoutes[[#This Row],[StageCodes]]</f>
        <v>MRG:370:PND-CUT-KND-NST-MRF-UTK-PWA-UGO-BMI-PLI-ULG-SUL-DGM-HND-HRV-SKL-KTK-SRX-BCH</v>
      </c>
      <c r="Q261" s="243" t="str">
        <f>_xlfn.IFNA(VLOOKUP(ETMRoutes[[#This Row],[RouteType]],RouteType[#Data],2,FALSE),"") &amp; ETMRoutes[[#This Row],[Depot]] &amp; ":" &amp; ETMRoutes[[#This Row],[RouteNo]] &amp; ":" &amp; ETMRoutes[[#This Row],[ReverseStageCodes]]</f>
        <v>MRG:370:BCH-SRX-KTK-SKL-HRV-HND-DGM-SUL-ULG-PLI-BMI-UGO-PWA-UTK-MRF-NST-KND-CUT-PND</v>
      </c>
      <c r="R261" s="243">
        <f>ETMRoutes[[#This Row],[RouteNo]]</f>
        <v>370</v>
      </c>
      <c r="S261" s="264" cm="1">
        <f t="array" ref="S261">SUMPRODUCT(  ( (ETMRoutes[StageCodes]=ETMRoutes[[#This Row],[StageCodes]])+0 )*1 )</f>
        <v>1</v>
      </c>
      <c r="T261" s="243" cm="1">
        <f t="array" ref="T261">SUMPRODUCT(  ( (ETMRoutes[ReverseStageCodes]=ETMRoutes[[#This Row],[StageCodes]])+0 )*1 )</f>
        <v>0</v>
      </c>
      <c r="U261" s="243" t="b" cm="1">
        <f t="array" ref="U261">AND(ETMRoutes[[#This Row],[StageCodes]]=ETMRoutes[[#This Row],[BaseStageCodes]], SUMPRODUCT( ( ($K$2:$K261=ETMRoutes[[#This Row],[StageCodes]])+0)*1) =1)</f>
        <v>1</v>
      </c>
      <c r="V261" s="273">
        <f>LEN(ETMRoutes[[#This Row],[StageCodes]])</f>
        <v>75</v>
      </c>
    </row>
    <row r="262" spans="1:22" ht="43.5">
      <c r="A262" s="260" t="s">
        <v>1844</v>
      </c>
      <c r="B262" s="242">
        <v>371</v>
      </c>
      <c r="C262" s="264" t="str">
        <f>ETMRoutes[[#This Row],[Depot]] &amp; ETMRoutes[[#This Row],[RouteNo]]</f>
        <v>MRG371</v>
      </c>
      <c r="D262" s="243" t="str" cm="1">
        <f t="array" ref="D262">INDEX(ETMRoutes[Full ETM Route No], MATCH(1,(ETMRoutes[[#This Row],[BaseStageCodes]]=ETMRoutes[StageCodes])*1,0))</f>
        <v>MRG371</v>
      </c>
      <c r="E262" s="243" t="s">
        <v>4348</v>
      </c>
      <c r="F262" s="243" t="s">
        <v>7397</v>
      </c>
      <c r="G262" s="243"/>
      <c r="H262" s="243">
        <v>25</v>
      </c>
      <c r="I262" s="243" t="s">
        <v>3515</v>
      </c>
      <c r="J262" s="269" t="s">
        <v>4349</v>
      </c>
      <c r="K262" s="269" t="s">
        <v>7227</v>
      </c>
      <c r="L262" s="273" t="s">
        <v>7228</v>
      </c>
      <c r="M262" t="s">
        <v>2329</v>
      </c>
      <c r="N262" t="s">
        <v>2776</v>
      </c>
      <c r="O262" s="273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</v>
      </c>
      <c r="P262" s="243" t="str">
        <f>_xlfn.IFNA(VLOOKUP(ETMRoutes[[#This Row],[RouteType]],RouteType[#Data],2,FALSE),"") &amp; ETMRoutes[[#This Row],[Depot]] &amp;  ":" &amp; ETMRoutes[[#This Row],[RouteNo]] &amp; ":" &amp; ETMRoutes[[#This Row],[StageCodes]]</f>
        <v>MRG:371:PND-CUT-KND-NST-MRF-UTK-PWA-UGO-BMI-PLI-ULG-SUL</v>
      </c>
      <c r="Q262" s="243" t="str">
        <f>_xlfn.IFNA(VLOOKUP(ETMRoutes[[#This Row],[RouteType]],RouteType[#Data],2,FALSE),"") &amp; ETMRoutes[[#This Row],[Depot]] &amp; ":" &amp; ETMRoutes[[#This Row],[RouteNo]] &amp; ":" &amp; ETMRoutes[[#This Row],[ReverseStageCodes]]</f>
        <v>MRG:371:SUL-ULG-PLI-BMI-UGO-PWA-UTK-MRF-NST-KND-CUT-PND</v>
      </c>
      <c r="R262" s="243">
        <f>ETMRoutes[[#This Row],[RouteNo]]</f>
        <v>371</v>
      </c>
      <c r="S262" s="264" cm="1">
        <f t="array" ref="S262">SUMPRODUCT(  ( (ETMRoutes[StageCodes]=ETMRoutes[[#This Row],[StageCodes]])+0 )*1 )</f>
        <v>1</v>
      </c>
      <c r="T262" s="243" cm="1">
        <f t="array" ref="T262">SUMPRODUCT(  ( (ETMRoutes[ReverseStageCodes]=ETMRoutes[[#This Row],[StageCodes]])+0 )*1 )</f>
        <v>0</v>
      </c>
      <c r="U262" s="243" t="b" cm="1">
        <f t="array" ref="U262">AND(ETMRoutes[[#This Row],[StageCodes]]=ETMRoutes[[#This Row],[BaseStageCodes]], SUMPRODUCT( ( ($K$2:$K262=ETMRoutes[[#This Row],[StageCodes]])+0)*1) =1)</f>
        <v>1</v>
      </c>
      <c r="V262" s="273">
        <f>LEN(ETMRoutes[[#This Row],[StageCodes]])</f>
        <v>47</v>
      </c>
    </row>
    <row r="263" spans="1:22" ht="58">
      <c r="A263" s="260" t="s">
        <v>1844</v>
      </c>
      <c r="B263" s="242">
        <v>372</v>
      </c>
      <c r="C263" s="264" t="str">
        <f>ETMRoutes[[#This Row],[Depot]] &amp; ETMRoutes[[#This Row],[RouteNo]]</f>
        <v>MRG372</v>
      </c>
      <c r="D263" s="243" t="str" cm="1">
        <f t="array" ref="D263">INDEX(ETMRoutes[Full ETM Route No], MATCH(1,(ETMRoutes[[#This Row],[BaseStageCodes]]=ETMRoutes[StageCodes])*1,0))</f>
        <v>MRG372</v>
      </c>
      <c r="E263" s="243" t="s">
        <v>6589</v>
      </c>
      <c r="F263" s="243" t="s">
        <v>7398</v>
      </c>
      <c r="G263" s="243" t="s">
        <v>3018</v>
      </c>
      <c r="H263" s="243">
        <v>35</v>
      </c>
      <c r="I263" s="243" t="s">
        <v>3515</v>
      </c>
      <c r="J263" s="269" t="s">
        <v>7229</v>
      </c>
      <c r="K263" s="269" t="s">
        <v>7230</v>
      </c>
      <c r="L263" s="273" t="s">
        <v>7231</v>
      </c>
      <c r="M263" t="s">
        <v>2329</v>
      </c>
      <c r="N263" t="s">
        <v>2551</v>
      </c>
      <c r="O263" s="273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PND-CUT-KND-NST-MRF-UTK-PWA-UGO-BMI-PLI-ULG-SUL-DGM-HND-HRV-SKL</v>
      </c>
      <c r="P263" s="243" t="str">
        <f>_xlfn.IFNA(VLOOKUP(ETMRoutes[[#This Row],[RouteType]],RouteType[#Data],2,FALSE),"") &amp; ETMRoutes[[#This Row],[Depot]] &amp;  ":" &amp; ETMRoutes[[#This Row],[RouteNo]] &amp; ":" &amp; ETMRoutes[[#This Row],[StageCodes]]</f>
        <v>MRG:372:PND-CUT-KND-NST-MRF-UTK-PWA-UGO-BMI-PLI-ULG-SUL-DGM-HND-HRV-SKL</v>
      </c>
      <c r="Q263" s="243" t="str">
        <f>_xlfn.IFNA(VLOOKUP(ETMRoutes[[#This Row],[RouteType]],RouteType[#Data],2,FALSE),"") &amp; ETMRoutes[[#This Row],[Depot]] &amp; ":" &amp; ETMRoutes[[#This Row],[RouteNo]] &amp; ":" &amp; ETMRoutes[[#This Row],[ReverseStageCodes]]</f>
        <v>MRG:372:SKL-HRV-HND-DGM-SUL-ULG-PLI-BMI-UGO-PWA-UTK-MRF-NST-KND-CUT-PND</v>
      </c>
      <c r="R263" s="243">
        <f>ETMRoutes[[#This Row],[RouteNo]]</f>
        <v>372</v>
      </c>
      <c r="S263" s="264" cm="1">
        <f t="array" ref="S263">SUMPRODUCT(  ( (ETMRoutes[StageCodes]=ETMRoutes[[#This Row],[StageCodes]])+0 )*1 )</f>
        <v>1</v>
      </c>
      <c r="T263" s="243" cm="1">
        <f t="array" ref="T263">SUMPRODUCT(  ( (ETMRoutes[ReverseStageCodes]=ETMRoutes[[#This Row],[StageCodes]])+0 )*1 )</f>
        <v>0</v>
      </c>
      <c r="U263" s="243" t="b" cm="1">
        <f t="array" ref="U263">AND(ETMRoutes[[#This Row],[StageCodes]]=ETMRoutes[[#This Row],[BaseStageCodes]], SUMPRODUCT( ( ($K$2:$K263=ETMRoutes[[#This Row],[StageCodes]])+0)*1) =1)</f>
        <v>1</v>
      </c>
      <c r="V263" s="273">
        <f>LEN(ETMRoutes[[#This Row],[StageCodes]])</f>
        <v>63</v>
      </c>
    </row>
    <row r="264" spans="1:22" ht="58">
      <c r="A264" s="260" t="s">
        <v>1844</v>
      </c>
      <c r="B264" s="242">
        <v>373</v>
      </c>
      <c r="C264" s="264" t="str">
        <f>ETMRoutes[[#This Row],[Depot]] &amp; ETMRoutes[[#This Row],[RouteNo]]</f>
        <v>MRG373</v>
      </c>
      <c r="D264" s="243" t="str" cm="1">
        <f t="array" ref="D264">INDEX(ETMRoutes[Full ETM Route No], MATCH(1,(ETMRoutes[[#This Row],[BaseStageCodes]]=ETMRoutes[StageCodes])*1,0))</f>
        <v>MRG373</v>
      </c>
      <c r="E264" s="243" t="s">
        <v>6591</v>
      </c>
      <c r="F264" s="243" t="s">
        <v>7399</v>
      </c>
      <c r="G264" s="243" t="s">
        <v>3018</v>
      </c>
      <c r="H264" s="243">
        <v>40</v>
      </c>
      <c r="I264" s="243" t="s">
        <v>3515</v>
      </c>
      <c r="J264" s="269" t="s">
        <v>7232</v>
      </c>
      <c r="K264" s="269" t="s">
        <v>7233</v>
      </c>
      <c r="L264" s="273" t="s">
        <v>7234</v>
      </c>
      <c r="M264" t="s">
        <v>2329</v>
      </c>
      <c r="N264" t="s">
        <v>2074</v>
      </c>
      <c r="O264" s="273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PND-CUT-KND-NST-MRF-UTK-PWA-UGO-BMI-PLI-ULG-SUL-DGM-HND-HRV-SKL-GTN-KDN-NVY</v>
      </c>
      <c r="P264" s="243" t="str">
        <f>_xlfn.IFNA(VLOOKUP(ETMRoutes[[#This Row],[RouteType]],RouteType[#Data],2,FALSE),"") &amp; ETMRoutes[[#This Row],[Depot]] &amp;  ":" &amp; ETMRoutes[[#This Row],[RouteNo]] &amp; ":" &amp; ETMRoutes[[#This Row],[StageCodes]]</f>
        <v>MRG:373:PND-CUT-KND-NST-MRF-UTK-PWA-UGO-BMI-PLI-ULG-SUL-DGM-HND-HRV-SKL-GTN-KDN-NVY</v>
      </c>
      <c r="Q264" s="243" t="str">
        <f>_xlfn.IFNA(VLOOKUP(ETMRoutes[[#This Row],[RouteType]],RouteType[#Data],2,FALSE),"") &amp; ETMRoutes[[#This Row],[Depot]] &amp; ":" &amp; ETMRoutes[[#This Row],[RouteNo]] &amp; ":" &amp; ETMRoutes[[#This Row],[ReverseStageCodes]]</f>
        <v>MRG:373:NVY-KDN-GTN-SKL-HRV-HND-DGM-SUL-ULG-PLI-BMI-UGO-PWA-UTK-MRF-NST-KND-CUT-PND</v>
      </c>
      <c r="R264" s="243">
        <f>ETMRoutes[[#This Row],[RouteNo]]</f>
        <v>373</v>
      </c>
      <c r="S264" s="264" cm="1">
        <f t="array" ref="S264">SUMPRODUCT(  ( (ETMRoutes[StageCodes]=ETMRoutes[[#This Row],[StageCodes]])+0 )*1 )</f>
        <v>1</v>
      </c>
      <c r="T264" s="243" cm="1">
        <f t="array" ref="T264">SUMPRODUCT(  ( (ETMRoutes[ReverseStageCodes]=ETMRoutes[[#This Row],[StageCodes]])+0 )*1 )</f>
        <v>0</v>
      </c>
      <c r="U264" s="243" t="b" cm="1">
        <f t="array" ref="U264">AND(ETMRoutes[[#This Row],[StageCodes]]=ETMRoutes[[#This Row],[BaseStageCodes]], SUMPRODUCT( ( ($K$2:$K264=ETMRoutes[[#This Row],[StageCodes]])+0)*1) =1)</f>
        <v>1</v>
      </c>
      <c r="V264" s="273">
        <f>LEN(ETMRoutes[[#This Row],[StageCodes]])</f>
        <v>75</v>
      </c>
    </row>
    <row r="265" spans="1:22" ht="87">
      <c r="A265" s="260" t="s">
        <v>1844</v>
      </c>
      <c r="B265" s="242">
        <v>374</v>
      </c>
      <c r="C265" s="264" t="str">
        <f>ETMRoutes[[#This Row],[Depot]] &amp; ETMRoutes[[#This Row],[RouteNo]]</f>
        <v>MRG374</v>
      </c>
      <c r="D265" s="243" t="str" cm="1">
        <f t="array" ref="D265">INDEX(ETMRoutes[Full ETM Route No], MATCH(1,(ETMRoutes[[#This Row],[BaseStageCodes]]=ETMRoutes[StageCodes])*1,0))</f>
        <v>MRG374</v>
      </c>
      <c r="E265" s="243" t="s">
        <v>5761</v>
      </c>
      <c r="F265" s="243" t="s">
        <v>3585</v>
      </c>
      <c r="G265" s="243" t="s">
        <v>3122</v>
      </c>
      <c r="H265" s="243">
        <v>22</v>
      </c>
      <c r="I265" s="243" t="s">
        <v>3515</v>
      </c>
      <c r="J265" s="269" t="s">
        <v>7235</v>
      </c>
      <c r="K265" s="269" t="s">
        <v>7236</v>
      </c>
      <c r="L265" s="273" t="s">
        <v>7237</v>
      </c>
      <c r="M265" t="s">
        <v>1002</v>
      </c>
      <c r="N265" t="s">
        <v>1844</v>
      </c>
      <c r="O265" s="273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CUR-RXL-XLN-CRD-ASD-CTT-CDR-PMO-MMS-RTO-GBH-BGT-DCH-DAR-AQH-PJF-MSB-MRG</v>
      </c>
      <c r="P265" s="243" t="str">
        <f>_xlfn.IFNA(VLOOKUP(ETMRoutes[[#This Row],[RouteType]],RouteType[#Data],2,FALSE),"") &amp; ETMRoutes[[#This Row],[Depot]] &amp;  ":" &amp; ETMRoutes[[#This Row],[RouteNo]] &amp; ":" &amp; ETMRoutes[[#This Row],[StageCodes]]</f>
        <v>MRG:374:CUR-RXL-XLN-CRD-ASD-CTT-CDR-PMO-MMS-RTO-GBH-BGT-DCH-DAR-AQH-PJF-MSB-MRG</v>
      </c>
      <c r="Q265" s="243" t="str">
        <f>_xlfn.IFNA(VLOOKUP(ETMRoutes[[#This Row],[RouteType]],RouteType[#Data],2,FALSE),"") &amp; ETMRoutes[[#This Row],[Depot]] &amp; ":" &amp; ETMRoutes[[#This Row],[RouteNo]] &amp; ":" &amp; ETMRoutes[[#This Row],[ReverseStageCodes]]</f>
        <v>MRG:374:MRG-MSB-PJF-AQH-DAR-DCH-BGT-GBH-RTO-MMS-PMO-CDR-CTT-ASD-CRD-XLN-RXL-CUR</v>
      </c>
      <c r="R265" s="243">
        <f>ETMRoutes[[#This Row],[RouteNo]]</f>
        <v>374</v>
      </c>
      <c r="S265" s="264" cm="1">
        <f t="array" ref="S265">SUMPRODUCT(  ( (ETMRoutes[StageCodes]=ETMRoutes[[#This Row],[StageCodes]])+0 )*1 )</f>
        <v>1</v>
      </c>
      <c r="T265" s="243" cm="1">
        <f t="array" ref="T265">SUMPRODUCT(  ( (ETMRoutes[ReverseStageCodes]=ETMRoutes[[#This Row],[StageCodes]])+0 )*1 )</f>
        <v>0</v>
      </c>
      <c r="U265" s="243" t="b" cm="1">
        <f t="array" ref="U265">AND(ETMRoutes[[#This Row],[StageCodes]]=ETMRoutes[[#This Row],[BaseStageCodes]], SUMPRODUCT( ( ($K$2:$K265=ETMRoutes[[#This Row],[StageCodes]])+0)*1) =1)</f>
        <v>1</v>
      </c>
      <c r="V265" s="273">
        <f>LEN(ETMRoutes[[#This Row],[StageCodes]])</f>
        <v>71</v>
      </c>
    </row>
    <row r="266" spans="1:22" ht="29">
      <c r="A266" s="260" t="s">
        <v>1844</v>
      </c>
      <c r="B266" s="242">
        <v>375</v>
      </c>
      <c r="C266" s="264" t="str">
        <f>ETMRoutes[[#This Row],[Depot]] &amp; ETMRoutes[[#This Row],[RouteNo]]</f>
        <v>MRG375</v>
      </c>
      <c r="D266" s="243" t="str" cm="1">
        <f t="array" ref="D266">INDEX(ETMRoutes[Full ETM Route No], MATCH(1,(ETMRoutes[[#This Row],[BaseStageCodes]]=ETMRoutes[StageCodes])*1,0))</f>
        <v>MRG375</v>
      </c>
      <c r="E266" s="243" t="s">
        <v>6617</v>
      </c>
      <c r="F266" s="243" t="s">
        <v>7400</v>
      </c>
      <c r="G266" s="243" t="s">
        <v>3122</v>
      </c>
      <c r="H266" s="243">
        <v>7</v>
      </c>
      <c r="I266" s="243" t="s">
        <v>3515</v>
      </c>
      <c r="J266" s="269" t="s">
        <v>7238</v>
      </c>
      <c r="K266" s="269" t="s">
        <v>7239</v>
      </c>
      <c r="L266" s="273" t="s">
        <v>7240</v>
      </c>
      <c r="M266" t="s">
        <v>1002</v>
      </c>
      <c r="N266" t="s">
        <v>573</v>
      </c>
      <c r="O266" s="273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CUR-RXL-XLN-CRD-ASD</v>
      </c>
      <c r="P266" s="243" t="str">
        <f>_xlfn.IFNA(VLOOKUP(ETMRoutes[[#This Row],[RouteType]],RouteType[#Data],2,FALSE),"") &amp; ETMRoutes[[#This Row],[Depot]] &amp;  ":" &amp; ETMRoutes[[#This Row],[RouteNo]] &amp; ":" &amp; ETMRoutes[[#This Row],[StageCodes]]</f>
        <v>MRG:375:CUR-RXL-XLN-CRD-ASD</v>
      </c>
      <c r="Q266" s="243" t="str">
        <f>_xlfn.IFNA(VLOOKUP(ETMRoutes[[#This Row],[RouteType]],RouteType[#Data],2,FALSE),"") &amp; ETMRoutes[[#This Row],[Depot]] &amp; ":" &amp; ETMRoutes[[#This Row],[RouteNo]] &amp; ":" &amp; ETMRoutes[[#This Row],[ReverseStageCodes]]</f>
        <v>MRG:375:ASD-CRD-XLN-RXL-CUR</v>
      </c>
      <c r="R266" s="243">
        <f>ETMRoutes[[#This Row],[RouteNo]]</f>
        <v>375</v>
      </c>
      <c r="S266" s="264" cm="1">
        <f t="array" ref="S266">SUMPRODUCT(  ( (ETMRoutes[StageCodes]=ETMRoutes[[#This Row],[StageCodes]])+0 )*1 )</f>
        <v>1</v>
      </c>
      <c r="T266" s="243" cm="1">
        <f t="array" ref="T266">SUMPRODUCT(  ( (ETMRoutes[ReverseStageCodes]=ETMRoutes[[#This Row],[StageCodes]])+0 )*1 )</f>
        <v>0</v>
      </c>
      <c r="U266" s="243" t="b" cm="1">
        <f t="array" ref="U266">AND(ETMRoutes[[#This Row],[StageCodes]]=ETMRoutes[[#This Row],[BaseStageCodes]], SUMPRODUCT( ( ($K$2:$K266=ETMRoutes[[#This Row],[StageCodes]])+0)*1) =1)</f>
        <v>1</v>
      </c>
      <c r="V266" s="273">
        <f>LEN(ETMRoutes[[#This Row],[StageCodes]])</f>
        <v>19</v>
      </c>
    </row>
    <row r="267" spans="1:22" ht="72.5">
      <c r="A267" s="260" t="s">
        <v>1844</v>
      </c>
      <c r="B267" s="242">
        <v>376</v>
      </c>
      <c r="C267" s="264" t="str">
        <f>ETMRoutes[[#This Row],[Depot]] &amp; ETMRoutes[[#This Row],[RouteNo]]</f>
        <v>MRG376</v>
      </c>
      <c r="D267" s="243" t="str" cm="1">
        <f t="array" ref="D267">INDEX(ETMRoutes[Full ETM Route No], MATCH(1,(ETMRoutes[[#This Row],[BaseStageCodes]]=ETMRoutes[StageCodes])*1,0))</f>
        <v>MRG376</v>
      </c>
      <c r="E267" s="243" t="s">
        <v>6619</v>
      </c>
      <c r="F267" s="243" t="e">
        <v>#N/A</v>
      </c>
      <c r="G267" s="243" t="s">
        <v>6602</v>
      </c>
      <c r="H267" s="243">
        <v>16</v>
      </c>
      <c r="I267" s="243" t="s">
        <v>3515</v>
      </c>
      <c r="J267" s="269" t="s">
        <v>7241</v>
      </c>
      <c r="K267" s="269" t="s">
        <v>7242</v>
      </c>
      <c r="L267" s="273" t="s">
        <v>7243</v>
      </c>
      <c r="M267" t="s">
        <v>6597</v>
      </c>
      <c r="N267" t="s">
        <v>1844</v>
      </c>
      <c r="O267" s="273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CRD-ASD-CTT-CDR-PMO-MMS-RTO-GBH-BGT-DCH-DAR-AQH-PJF-MSB-MRG</v>
      </c>
      <c r="P267" s="243" t="str">
        <f>_xlfn.IFNA(VLOOKUP(ETMRoutes[[#This Row],[RouteType]],RouteType[#Data],2,FALSE),"") &amp; ETMRoutes[[#This Row],[Depot]] &amp;  ":" &amp; ETMRoutes[[#This Row],[RouteNo]] &amp; ":" &amp; ETMRoutes[[#This Row],[StageCodes]]</f>
        <v>MRG:376:CRD-ASD-CTT-CDR-PMO-MMS-RTO-GBH-BGT-DCH-DAR-AQH-PJF-MSB-MRG</v>
      </c>
      <c r="Q267" s="243" t="str">
        <f>_xlfn.IFNA(VLOOKUP(ETMRoutes[[#This Row],[RouteType]],RouteType[#Data],2,FALSE),"") &amp; ETMRoutes[[#This Row],[Depot]] &amp; ":" &amp; ETMRoutes[[#This Row],[RouteNo]] &amp; ":" &amp; ETMRoutes[[#This Row],[ReverseStageCodes]]</f>
        <v>MRG:376:MRG-MSB-PJF-AQH-DAR-DCH-BGT-GBH-RTO-MMS-PMO-CDR-CTT-ASD-CRD</v>
      </c>
      <c r="R267" s="243">
        <f>ETMRoutes[[#This Row],[RouteNo]]</f>
        <v>376</v>
      </c>
      <c r="S267" s="264" cm="1">
        <f t="array" ref="S267">SUMPRODUCT(  ( (ETMRoutes[StageCodes]=ETMRoutes[[#This Row],[StageCodes]])+0 )*1 )</f>
        <v>1</v>
      </c>
      <c r="T267" s="243" cm="1">
        <f t="array" ref="T267">SUMPRODUCT(  ( (ETMRoutes[ReverseStageCodes]=ETMRoutes[[#This Row],[StageCodes]])+0 )*1 )</f>
        <v>0</v>
      </c>
      <c r="U267" s="243" t="b" cm="1">
        <f t="array" ref="U267">AND(ETMRoutes[[#This Row],[StageCodes]]=ETMRoutes[[#This Row],[BaseStageCodes]], SUMPRODUCT( ( ($K$2:$K267=ETMRoutes[[#This Row],[StageCodes]])+0)*1) =1)</f>
        <v>1</v>
      </c>
      <c r="V267" s="273">
        <f>LEN(ETMRoutes[[#This Row],[StageCodes]])</f>
        <v>59</v>
      </c>
    </row>
    <row r="268" spans="1:22" ht="72.5" hidden="1">
      <c r="A268" s="260" t="s">
        <v>2202</v>
      </c>
      <c r="B268" s="242">
        <v>1</v>
      </c>
      <c r="C268" s="264" t="str">
        <f>ETMRoutes[[#This Row],[Depot]] &amp; ETMRoutes[[#This Row],[RouteNo]]</f>
        <v>PNJ1</v>
      </c>
      <c r="D268" s="243" t="str" cm="1">
        <f t="array" ref="D268">INDEX(ETMRoutes[Full ETM Route No], MATCH(1,(ETMRoutes[[#This Row],[BaseStageCodes]]=ETMRoutes[StageCodes])*1,0))</f>
        <v>MRG1</v>
      </c>
      <c r="E268" s="243" t="s">
        <v>4350</v>
      </c>
      <c r="F268" s="243" t="s">
        <v>3514</v>
      </c>
      <c r="G268" s="243" t="s">
        <v>976</v>
      </c>
      <c r="H268" s="243">
        <v>31</v>
      </c>
      <c r="I268" s="243" t="s">
        <v>3515</v>
      </c>
      <c r="J268" s="269" t="s">
        <v>4351</v>
      </c>
      <c r="K268" s="269" t="s">
        <v>3518</v>
      </c>
      <c r="L268" s="273" t="s">
        <v>3517</v>
      </c>
      <c r="M268" t="s">
        <v>2202</v>
      </c>
      <c r="N268" t="s">
        <v>1844</v>
      </c>
      <c r="O268" s="273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8" s="243" t="str">
        <f>_xlfn.IFNA(VLOOKUP(ETMRoutes[[#This Row],[RouteType]],RouteType[#Data],2,FALSE),"") &amp; ETMRoutes[[#This Row],[Depot]] &amp;  ":" &amp; ETMRoutes[[#This Row],[RouteNo]] &amp; ":" &amp; ETMRoutes[[#This Row],[StageCodes]]</f>
        <v>PNJ:1:PNJ-STX-GMC-BWS-SRD-GVL-PLR-AGS-CRT-FZT-BRX-TTN-PRN-VRN-SNL-ANL-RMD-NUV-MRG</v>
      </c>
      <c r="Q268" s="243" t="str">
        <f>_xlfn.IFNA(VLOOKUP(ETMRoutes[[#This Row],[RouteType]],RouteType[#Data],2,FALSE),"") &amp; ETMRoutes[[#This Row],[Depot]] &amp; ":" &amp; ETMRoutes[[#This Row],[RouteNo]] &amp; ":" &amp; ETMRoutes[[#This Row],[ReverseStageCodes]]</f>
        <v>PNJ:1:MRG-NUV-RMD-ANL-SNL-VRN-PRN-TTN-BRX-FZT-CRT-AGS-PLR-GVL-SRD-BWS-GMC-STX-PNJ</v>
      </c>
      <c r="R268" s="243">
        <f>ETMRoutes[[#This Row],[RouteNo]]</f>
        <v>1</v>
      </c>
      <c r="S268" s="264" cm="1">
        <f t="array" ref="S268">SUMPRODUCT(  ( (ETMRoutes[StageCodes]=ETMRoutes[[#This Row],[StageCodes]])+0 )*1 )</f>
        <v>3</v>
      </c>
      <c r="T268" s="243" cm="1">
        <f t="array" ref="T268">SUMPRODUCT(  ( (ETMRoutes[ReverseStageCodes]=ETMRoutes[[#This Row],[StageCodes]])+0 )*1 )</f>
        <v>5</v>
      </c>
      <c r="U268" s="243" t="b" cm="1">
        <f t="array" ref="U268">AND(ETMRoutes[[#This Row],[StageCodes]]=ETMRoutes[[#This Row],[BaseStageCodes]], SUMPRODUCT( ( ($K$2:$K268=ETMRoutes[[#This Row],[StageCodes]])+0)*1) =1)</f>
        <v>0</v>
      </c>
      <c r="V268" s="273">
        <f>LEN(ETMRoutes[[#This Row],[StageCodes]])</f>
        <v>75</v>
      </c>
    </row>
    <row r="269" spans="1:22" ht="72.5" hidden="1">
      <c r="A269" s="260" t="s">
        <v>2202</v>
      </c>
      <c r="B269" s="242">
        <v>2</v>
      </c>
      <c r="C269" s="264" t="str">
        <f>ETMRoutes[[#This Row],[Depot]] &amp; ETMRoutes[[#This Row],[RouteNo]]</f>
        <v>PNJ2</v>
      </c>
      <c r="D269" s="243" t="str" cm="1">
        <f t="array" ref="D269">INDEX(ETMRoutes[Full ETM Route No], MATCH(1,(ETMRoutes[[#This Row],[BaseStageCodes]]=ETMRoutes[StageCodes])*1,0))</f>
        <v>MRG11</v>
      </c>
      <c r="E269" s="243" t="s">
        <v>3548</v>
      </c>
      <c r="F269" s="243" t="s">
        <v>5523</v>
      </c>
      <c r="G269" s="243" t="s">
        <v>976</v>
      </c>
      <c r="H269" s="243">
        <v>30</v>
      </c>
      <c r="I269" s="243" t="s">
        <v>3515</v>
      </c>
      <c r="J269" s="269" t="s">
        <v>3549</v>
      </c>
      <c r="K269" s="269" t="s">
        <v>3550</v>
      </c>
      <c r="L269" s="273" t="s">
        <v>3551</v>
      </c>
      <c r="M269" t="s">
        <v>2202</v>
      </c>
      <c r="N269" t="s">
        <v>3003</v>
      </c>
      <c r="O269" s="273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9" s="243" t="str">
        <f>_xlfn.IFNA(VLOOKUP(ETMRoutes[[#This Row],[RouteType]],RouteType[#Data],2,FALSE),"") &amp; ETMRoutes[[#This Row],[Depot]] &amp;  ":" &amp; ETMRoutes[[#This Row],[RouteNo]] &amp; ":" &amp; ETMRoutes[[#This Row],[StageCodes]]</f>
        <v>PNJ:2:PNJ-STX-GMC-BWS-SRD-GVL-PLR-AGS-CRT-SCL-SCV-ZRE-ZUY-DBL-CHC-VDM-SPY-VSD</v>
      </c>
      <c r="Q269" s="243" t="str">
        <f>_xlfn.IFNA(VLOOKUP(ETMRoutes[[#This Row],[RouteType]],RouteType[#Data],2,FALSE),"") &amp; ETMRoutes[[#This Row],[Depot]] &amp; ":" &amp; ETMRoutes[[#This Row],[RouteNo]] &amp; ":" &amp; ETMRoutes[[#This Row],[ReverseStageCodes]]</f>
        <v>PNJ:2:VSD-SPY-VDM-CHC-DBL-ZUY-ZRE-SCV-SCL-CRT-AGS-PLR-GVL-SRD-BWS-GMC-STX-PNJ</v>
      </c>
      <c r="R269" s="243">
        <f>ETMRoutes[[#This Row],[RouteNo]]</f>
        <v>2</v>
      </c>
      <c r="S269" s="264" cm="1">
        <f t="array" ref="S269">SUMPRODUCT(  ( (ETMRoutes[StageCodes]=ETMRoutes[[#This Row],[StageCodes]])+0 )*1 )</f>
        <v>2</v>
      </c>
      <c r="T269" s="243" cm="1">
        <f t="array" ref="T269">SUMPRODUCT(  ( (ETMRoutes[ReverseStageCodes]=ETMRoutes[[#This Row],[StageCodes]])+0 )*1 )</f>
        <v>1</v>
      </c>
      <c r="U269" s="243" t="b" cm="1">
        <f t="array" ref="U269">AND(ETMRoutes[[#This Row],[StageCodes]]=ETMRoutes[[#This Row],[BaseStageCodes]], SUMPRODUCT( ( ($K$2:$K269=ETMRoutes[[#This Row],[StageCodes]])+0)*1) =1)</f>
        <v>0</v>
      </c>
      <c r="V269" s="273">
        <f>LEN(ETMRoutes[[#This Row],[StageCodes]])</f>
        <v>71</v>
      </c>
    </row>
    <row r="270" spans="1:22" ht="101.5" hidden="1">
      <c r="A270" s="260" t="s">
        <v>2202</v>
      </c>
      <c r="B270" s="242">
        <v>3</v>
      </c>
      <c r="C270" s="264" t="str">
        <f>ETMRoutes[[#This Row],[Depot]] &amp; ETMRoutes[[#This Row],[RouteNo]]</f>
        <v>PNJ3</v>
      </c>
      <c r="D270" s="243" t="str" cm="1">
        <f t="array" ref="D270">INDEX(ETMRoutes[Full ETM Route No], MATCH(1,(ETMRoutes[[#This Row],[BaseStageCodes]]=ETMRoutes[StageCodes])*1,0))</f>
        <v>PNJ3</v>
      </c>
      <c r="E270" s="243" t="s">
        <v>3548</v>
      </c>
      <c r="F270" s="243" t="s">
        <v>5523</v>
      </c>
      <c r="G270" s="243"/>
      <c r="H270" s="243">
        <v>35</v>
      </c>
      <c r="I270" s="243" t="s">
        <v>3515</v>
      </c>
      <c r="J270" s="269" t="s">
        <v>4352</v>
      </c>
      <c r="K270" s="269" t="s">
        <v>4353</v>
      </c>
      <c r="L270" s="273" t="s">
        <v>4354</v>
      </c>
      <c r="M270" t="s">
        <v>2202</v>
      </c>
      <c r="N270" t="s">
        <v>3003</v>
      </c>
      <c r="O270" s="273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70" s="243" t="str">
        <f>_xlfn.IFNA(VLOOKUP(ETMRoutes[[#This Row],[RouteType]],RouteType[#Data],2,FALSE),"") &amp; ETMRoutes[[#This Row],[Depot]] &amp;  ":" &amp; ETMRoutes[[#This Row],[RouteNo]] &amp; ":" &amp; ETMRoutes[[#This Row],[StageCodes]]</f>
        <v>PNJ:3:PNJ-STX-GMC-BWS-SRD-GVL-PLR-AGS-CRT-CTX-SBI-STJ-SCL-UPN-ZAN-ZAR-BRL-MEL-DBL-AIR-VDY-CHC-VDM-SPY-VSD</v>
      </c>
      <c r="Q270" s="243" t="str">
        <f>_xlfn.IFNA(VLOOKUP(ETMRoutes[[#This Row],[RouteType]],RouteType[#Data],2,FALSE),"") &amp; ETMRoutes[[#This Row],[Depot]] &amp; ":" &amp; ETMRoutes[[#This Row],[RouteNo]] &amp; ":" &amp; ETMRoutes[[#This Row],[ReverseStageCodes]]</f>
        <v>PNJ:3:VSD-SPY-VDM-CHC-VDY-AIR-DBL-MEL-BRL-ZAR-ZAN-UPN-SCL-STJ-SBI-CTX-CRT-AGS-PLR-GVL-SRD-BWS-GMC-STX-PNJ</v>
      </c>
      <c r="R270" s="243">
        <f>ETMRoutes[[#This Row],[RouteNo]]</f>
        <v>3</v>
      </c>
      <c r="S270" s="264" cm="1">
        <f t="array" ref="S270">SUMPRODUCT(  ( (ETMRoutes[StageCodes]=ETMRoutes[[#This Row],[StageCodes]])+0 )*1 )</f>
        <v>1</v>
      </c>
      <c r="T270" s="243" cm="1">
        <f t="array" ref="T270">SUMPRODUCT(  ( (ETMRoutes[ReverseStageCodes]=ETMRoutes[[#This Row],[StageCodes]])+0 )*1 )</f>
        <v>0</v>
      </c>
      <c r="U270" s="243" t="b" cm="1">
        <f t="array" ref="U270">AND(ETMRoutes[[#This Row],[StageCodes]]=ETMRoutes[[#This Row],[BaseStageCodes]], SUMPRODUCT( ( ($K$2:$K270=ETMRoutes[[#This Row],[StageCodes]])+0)*1) =1)</f>
        <v>1</v>
      </c>
      <c r="V270" s="273">
        <f>LEN(ETMRoutes[[#This Row],[StageCodes]])</f>
        <v>99</v>
      </c>
    </row>
    <row r="271" spans="1:22" ht="72.5" hidden="1">
      <c r="A271" s="260" t="s">
        <v>2202</v>
      </c>
      <c r="B271" s="242">
        <v>4</v>
      </c>
      <c r="C271" s="264" t="str">
        <f>ETMRoutes[[#This Row],[Depot]] &amp; ETMRoutes[[#This Row],[RouteNo]]</f>
        <v>PNJ4</v>
      </c>
      <c r="D271" s="243" t="str" cm="1">
        <f t="array" ref="D271">INDEX(ETMRoutes[Full ETM Route No], MATCH(1,(ETMRoutes[[#This Row],[BaseStageCodes]]=ETMRoutes[StageCodes])*1,0))</f>
        <v>PNJ4</v>
      </c>
      <c r="E271" s="243" t="s">
        <v>4355</v>
      </c>
      <c r="F271" s="243" t="s">
        <v>5540</v>
      </c>
      <c r="G271" s="243" t="s">
        <v>976</v>
      </c>
      <c r="H271" s="243">
        <v>34</v>
      </c>
      <c r="I271" s="243" t="s">
        <v>3515</v>
      </c>
      <c r="J271" s="269" t="s">
        <v>4356</v>
      </c>
      <c r="K271" s="269" t="s">
        <v>4357</v>
      </c>
      <c r="L271" s="273" t="s">
        <v>4358</v>
      </c>
      <c r="M271" t="s">
        <v>2202</v>
      </c>
      <c r="N271" t="s">
        <v>1364</v>
      </c>
      <c r="O271" s="273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71" s="243" t="str">
        <f>_xlfn.IFNA(VLOOKUP(ETMRoutes[[#This Row],[RouteType]],RouteType[#Data],2,FALSE),"") &amp; ETMRoutes[[#This Row],[Depot]] &amp;  ":" &amp; ETMRoutes[[#This Row],[RouteNo]] &amp; ":" &amp; ETMRoutes[[#This Row],[StageCodes]]</f>
        <v>PNJ:4:PNJ-STX-GMC-BWS-SRD-GVL-PLR-AGS-CRT-SCL-SCV-ZRE-ZUY-DBL-CHC-VDM-SPY-VSD-SDA-HRB</v>
      </c>
      <c r="Q271" s="243" t="str">
        <f>_xlfn.IFNA(VLOOKUP(ETMRoutes[[#This Row],[RouteType]],RouteType[#Data],2,FALSE),"") &amp; ETMRoutes[[#This Row],[Depot]] &amp; ":" &amp; ETMRoutes[[#This Row],[RouteNo]] &amp; ":" &amp; ETMRoutes[[#This Row],[ReverseStageCodes]]</f>
        <v>PNJ:4:HRB-SDA-VSD-SPY-VDM-CHC-DBL-ZUY-ZRE-SCV-SCL-CRT-AGS-PLR-GVL-SRD-BWS-GMC-STX-PNJ</v>
      </c>
      <c r="R271" s="243">
        <f>ETMRoutes[[#This Row],[RouteNo]]</f>
        <v>4</v>
      </c>
      <c r="S271" s="264" cm="1">
        <f t="array" ref="S271">SUMPRODUCT(  ( (ETMRoutes[StageCodes]=ETMRoutes[[#This Row],[StageCodes]])+0 )*1 )</f>
        <v>2</v>
      </c>
      <c r="T271" s="243" cm="1">
        <f t="array" ref="T271">SUMPRODUCT(  ( (ETMRoutes[ReverseStageCodes]=ETMRoutes[[#This Row],[StageCodes]])+0 )*1 )</f>
        <v>1</v>
      </c>
      <c r="U271" s="243" t="b" cm="1">
        <f t="array" ref="U271">AND(ETMRoutes[[#This Row],[StageCodes]]=ETMRoutes[[#This Row],[BaseStageCodes]], SUMPRODUCT( ( ($K$2:$K271=ETMRoutes[[#This Row],[StageCodes]])+0)*1) =1)</f>
        <v>1</v>
      </c>
      <c r="V271" s="273">
        <f>LEN(ETMRoutes[[#This Row],[StageCodes]])</f>
        <v>79</v>
      </c>
    </row>
    <row r="272" spans="1:22" ht="130.5" hidden="1">
      <c r="A272" s="260" t="s">
        <v>2202</v>
      </c>
      <c r="B272" s="242">
        <v>5</v>
      </c>
      <c r="C272" s="264" t="str">
        <f>ETMRoutes[[#This Row],[Depot]] &amp; ETMRoutes[[#This Row],[RouteNo]]</f>
        <v>PNJ5</v>
      </c>
      <c r="D272" s="243" t="str" cm="1">
        <f t="array" ref="D272">INDEX(ETMRoutes[Full ETM Route No], MATCH(1,(ETMRoutes[[#This Row],[BaseStageCodes]]=ETMRoutes[StageCodes])*1,0))</f>
        <v>PNJ5</v>
      </c>
      <c r="E272" s="243" t="s">
        <v>4350</v>
      </c>
      <c r="F272" s="243" t="s">
        <v>3514</v>
      </c>
      <c r="G272" s="243" t="s">
        <v>2328</v>
      </c>
      <c r="H272" s="243">
        <v>46</v>
      </c>
      <c r="I272" s="243" t="s">
        <v>3515</v>
      </c>
      <c r="J272" s="269" t="s">
        <v>4359</v>
      </c>
      <c r="K272" s="269" t="s">
        <v>4360</v>
      </c>
      <c r="L272" s="273" t="s">
        <v>4361</v>
      </c>
      <c r="M272" t="s">
        <v>2202</v>
      </c>
      <c r="N272" t="s">
        <v>1844</v>
      </c>
      <c r="O272" s="273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72" s="243" t="str">
        <f>_xlfn.IFNA(VLOOKUP(ETMRoutes[[#This Row],[RouteType]],RouteType[#Data],2,FALSE),"") &amp; ETMRoutes[[#This Row],[Depot]] &amp;  ":" &amp; ETMRoutes[[#This Row],[RouteNo]] &amp; ":" &amp; ETMRoutes[[#This Row],[StageCodes]]</f>
        <v>PNJ:5:PNJ-RPT-FRY-RBD-RSC-SPD-BGN-OLD-PMP-COR-DLP-BNS-BHM-KDM-MGS-MDO-PTK-FMD-FCL-PND-DVL-TPC-BSK-SBT-BRB-CDK-AMR-TBR-RAK-RAI-ALE-PWD-FTD-MRG</v>
      </c>
      <c r="Q272" s="243" t="str">
        <f>_xlfn.IFNA(VLOOKUP(ETMRoutes[[#This Row],[RouteType]],RouteType[#Data],2,FALSE),"") &amp; ETMRoutes[[#This Row],[Depot]] &amp; ":" &amp; ETMRoutes[[#This Row],[RouteNo]] &amp; ":" &amp; ETMRoutes[[#This Row],[ReverseStageCodes]]</f>
        <v>PNJ:5:MRG-FTD-PWD-ALE-RAI-RAK-TBR-AMR-CDK-BRB-SBT-BSK-TPC-DVL-PND-FCL-FMD-PTK-MDO-MGS-KDM-BHM-BNS-DLP-COR-PMP-OLD-BGN-SPD-RSC-RBD-FRY-RPT-PNJ</v>
      </c>
      <c r="R272" s="243">
        <f>ETMRoutes[[#This Row],[RouteNo]]</f>
        <v>5</v>
      </c>
      <c r="S272" s="264" cm="1">
        <f t="array" ref="S272">SUMPRODUCT(  ( (ETMRoutes[StageCodes]=ETMRoutes[[#This Row],[StageCodes]])+0 )*1 )</f>
        <v>2</v>
      </c>
      <c r="T272" s="243" cm="1">
        <f t="array" ref="T272">SUMPRODUCT(  ( (ETMRoutes[ReverseStageCodes]=ETMRoutes[[#This Row],[StageCodes]])+0 )*1 )</f>
        <v>0</v>
      </c>
      <c r="U272" s="243" t="b" cm="1">
        <f t="array" ref="U272">AND(ETMRoutes[[#This Row],[StageCodes]]=ETMRoutes[[#This Row],[BaseStageCodes]], SUMPRODUCT( ( ($K$2:$K272=ETMRoutes[[#This Row],[StageCodes]])+0)*1) =1)</f>
        <v>1</v>
      </c>
      <c r="V272" s="273">
        <f>LEN(ETMRoutes[[#This Row],[StageCodes]])</f>
        <v>135</v>
      </c>
    </row>
    <row r="273" spans="1:22" ht="275.5" hidden="1">
      <c r="A273" s="260" t="s">
        <v>2202</v>
      </c>
      <c r="B273" s="242">
        <v>6</v>
      </c>
      <c r="C273" s="264" t="str">
        <f>ETMRoutes[[#This Row],[Depot]] &amp; ETMRoutes[[#This Row],[RouteNo]]</f>
        <v>PNJ6</v>
      </c>
      <c r="D273" s="243" t="str" cm="1">
        <f t="array" ref="D273">INDEX(ETMRoutes[Full ETM Route No], MATCH(1,(ETMRoutes[[#This Row],[BaseStageCodes]]=ETMRoutes[StageCodes])*1,0))</f>
        <v>PNJ6</v>
      </c>
      <c r="E273" s="243" t="s">
        <v>4350</v>
      </c>
      <c r="F273" s="243" t="s">
        <v>3514</v>
      </c>
      <c r="G273" s="243"/>
      <c r="H273" s="243">
        <v>84</v>
      </c>
      <c r="I273" s="243" t="s">
        <v>3515</v>
      </c>
      <c r="J273" s="269" t="s">
        <v>4362</v>
      </c>
      <c r="K273" s="269" t="s">
        <v>4363</v>
      </c>
      <c r="L273" s="273" t="s">
        <v>4364</v>
      </c>
      <c r="M273" t="s">
        <v>2202</v>
      </c>
      <c r="N273" t="s">
        <v>1844</v>
      </c>
      <c r="O273" s="273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73" s="243" t="str">
        <f>_xlfn.IFNA(VLOOKUP(ETMRoutes[[#This Row],[RouteType]],RouteType[#Data],2,FALSE),"") &amp; ETMRoutes[[#This Row],[Depot]] &amp;  ":" &amp; ETMRoutes[[#This Row],[RouteNo]] &amp; ":" &amp; ETMRoutes[[#This Row],[StageCodes]]</f>
        <v>PNJ:6:PNJ-SAI-TBD-GUL-COP-PWK-PRV-GRO-GPK-GOC-MPS-MCT-DLR-PDM-KWD-MDL-TVI-TGD-CNB-SRL-SCP-CLS-ASN-MLG-MTP-VLS-BCH-ZCL-SRX-AHP-VJN-KTK-SKL-GTN-KDN-NHV-NVT-SEZ-AMN-KDL-MRC-TVR-TBG-BNS-BHM-KDM-MGS-MDO-PTK-FMD-FCL-PND-DVL-TPC-BSK-SBT-BRB-CDK-AMR-TBR-RAK-RAI-ALE-PWD-FTD-MRG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273" s="243" t="str">
        <f>_xlfn.IFNA(VLOOKUP(ETMRoutes[[#This Row],[RouteType]],RouteType[#Data],2,FALSE),"") &amp; ETMRoutes[[#This Row],[Depot]] &amp; ":" &amp; ETMRoutes[[#This Row],[RouteNo]] &amp; ":" &amp; ETMRoutes[[#This Row],[ReverseStageCodes]]</f>
        <v>PNJ:6:MRG-FTD-PWD-ALE-RAI-RAK-TBR-AMR-CDK-BRB-SBT-BSK-TPC-DVL-PND-FCL-FMD-PTK-MDO-MGS-KDM-BHM-BNS-TBG-TVR-MRC-KDL-AMN-SEZ-NVT-NHV-KDN-GTN-SKL-KTK-VJN-AHP-SRX-ZCL-BCH-VLS-MTP-MLG-ASN-CLS-SCP-SRL-CNB-TGD-TVI-MDL-KWD-PDM-DLR-MCT-MPS-GOC-GPK-GRO-PRV-PWK-COP-GUL-TBD-SAI-PNJ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273" s="243">
        <f>ETMRoutes[[#This Row],[RouteNo]]</f>
        <v>6</v>
      </c>
      <c r="S273" s="264" cm="1">
        <f t="array" ref="S273">SUMPRODUCT(  ( (ETMRoutes[StageCodes]=ETMRoutes[[#This Row],[StageCodes]])+0 )*1 )</f>
        <v>2</v>
      </c>
      <c r="T273" s="243" cm="1">
        <f t="array" ref="T273">SUMPRODUCT(  ( (ETMRoutes[ReverseStageCodes]=ETMRoutes[[#This Row],[StageCodes]])+0 )*1 )</f>
        <v>0</v>
      </c>
      <c r="U273" s="243" t="b" cm="1">
        <f t="array" ref="U273">AND(ETMRoutes[[#This Row],[StageCodes]]=ETMRoutes[[#This Row],[BaseStageCodes]], SUMPRODUCT( ( ($K$2:$K273=ETMRoutes[[#This Row],[StageCodes]])+0)*1) =1)</f>
        <v>1</v>
      </c>
      <c r="V273" s="273">
        <f>LEN(ETMRoutes[[#This Row],[StageCodes]])</f>
        <v>263</v>
      </c>
    </row>
    <row r="274" spans="1:22" ht="58" hidden="1">
      <c r="A274" s="260" t="s">
        <v>2202</v>
      </c>
      <c r="B274" s="242">
        <v>7</v>
      </c>
      <c r="C274" s="264" t="str">
        <f>ETMRoutes[[#This Row],[Depot]] &amp; ETMRoutes[[#This Row],[RouteNo]]</f>
        <v>PNJ7</v>
      </c>
      <c r="D274" s="243" t="str" cm="1">
        <f t="array" ref="D274">INDEX(ETMRoutes[Full ETM Route No], MATCH(1,(ETMRoutes[[#This Row],[BaseStageCodes]]=ETMRoutes[StageCodes])*1,0))</f>
        <v>PNJ7</v>
      </c>
      <c r="E274" s="243" t="s">
        <v>4365</v>
      </c>
      <c r="F274" s="243" t="s">
        <v>5477</v>
      </c>
      <c r="G274" s="243"/>
      <c r="H274" s="243">
        <v>12</v>
      </c>
      <c r="I274" s="243" t="s">
        <v>3515</v>
      </c>
      <c r="J274" s="269" t="s">
        <v>4366</v>
      </c>
      <c r="K274" s="269" t="s">
        <v>4367</v>
      </c>
      <c r="L274" s="273" t="s">
        <v>4368</v>
      </c>
      <c r="M274" t="s">
        <v>2202</v>
      </c>
      <c r="N274" t="s">
        <v>1836</v>
      </c>
      <c r="O274" s="273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74" s="243" t="str">
        <f>_xlfn.IFNA(VLOOKUP(ETMRoutes[[#This Row],[RouteType]],RouteType[#Data],2,FALSE),"") &amp; ETMRoutes[[#This Row],[Depot]] &amp;  ":" &amp; ETMRoutes[[#This Row],[RouteNo]] &amp; ":" &amp; ETMRoutes[[#This Row],[StageCodes]]</f>
        <v>PNJ:7:PNJ-SAI-TBD-GUL-COP-PWK-PRV-GRO-GPK-GOC-MPS</v>
      </c>
      <c r="Q274" s="243" t="str">
        <f>_xlfn.IFNA(VLOOKUP(ETMRoutes[[#This Row],[RouteType]],RouteType[#Data],2,FALSE),"") &amp; ETMRoutes[[#This Row],[Depot]] &amp; ":" &amp; ETMRoutes[[#This Row],[RouteNo]] &amp; ":" &amp; ETMRoutes[[#This Row],[ReverseStageCodes]]</f>
        <v>PNJ:7:MPS-GOC-GPK-GRO-PRV-PWK-COP-GUL-TBD-SAI-PNJ</v>
      </c>
      <c r="R274" s="243">
        <f>ETMRoutes[[#This Row],[RouteNo]]</f>
        <v>7</v>
      </c>
      <c r="S274" s="264" cm="1">
        <f t="array" ref="S274">SUMPRODUCT(  ( (ETMRoutes[StageCodes]=ETMRoutes[[#This Row],[StageCodes]])+0 )*1 )</f>
        <v>2</v>
      </c>
      <c r="T274" s="243" cm="1">
        <f t="array" ref="T274">SUMPRODUCT(  ( (ETMRoutes[ReverseStageCodes]=ETMRoutes[[#This Row],[StageCodes]])+0 )*1 )</f>
        <v>0</v>
      </c>
      <c r="U274" s="243" t="b" cm="1">
        <f t="array" ref="U274">AND(ETMRoutes[[#This Row],[StageCodes]]=ETMRoutes[[#This Row],[BaseStageCodes]], SUMPRODUCT( ( ($K$2:$K274=ETMRoutes[[#This Row],[StageCodes]])+0)*1) =1)</f>
        <v>1</v>
      </c>
      <c r="V274" s="273">
        <f>LEN(ETMRoutes[[#This Row],[StageCodes]])</f>
        <v>43</v>
      </c>
    </row>
    <row r="275" spans="1:22" ht="145" hidden="1">
      <c r="A275" s="260" t="s">
        <v>2202</v>
      </c>
      <c r="B275" s="242">
        <v>8</v>
      </c>
      <c r="C275" s="264" t="str">
        <f>ETMRoutes[[#This Row],[Depot]] &amp; ETMRoutes[[#This Row],[RouteNo]]</f>
        <v>PNJ8</v>
      </c>
      <c r="D275" s="243" t="str" cm="1">
        <f t="array" ref="D275">INDEX(ETMRoutes[Full ETM Route No], MATCH(1,(ETMRoutes[[#This Row],[BaseStageCodes]]=ETMRoutes[StageCodes])*1,0))</f>
        <v>PNJ8</v>
      </c>
      <c r="E275" s="243" t="s">
        <v>4369</v>
      </c>
      <c r="F275" s="243" t="s">
        <v>7401</v>
      </c>
      <c r="G275" s="243" t="s">
        <v>1835</v>
      </c>
      <c r="H275" s="243">
        <v>38</v>
      </c>
      <c r="I275" s="243" t="s">
        <v>3515</v>
      </c>
      <c r="J275" s="269" t="s">
        <v>4370</v>
      </c>
      <c r="K275" s="269" t="s">
        <v>4371</v>
      </c>
      <c r="L275" s="273" t="s">
        <v>4372</v>
      </c>
      <c r="M275" t="s">
        <v>2202</v>
      </c>
      <c r="N275" t="s">
        <v>2551</v>
      </c>
      <c r="O275" s="273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5" s="243" t="str">
        <f>_xlfn.IFNA(VLOOKUP(ETMRoutes[[#This Row],[RouteType]],RouteType[#Data],2,FALSE),"") &amp; ETMRoutes[[#This Row],[Depot]] &amp;  ":" &amp; ETMRoutes[[#This Row],[RouteNo]] &amp; ":" &amp; ETMRoutes[[#This Row],[StageCodes]]</f>
        <v>PNJ:8:PNJ-SAI-TBD-GUL-COP-PWK-PRV-GRO-GPK-GOC-MPS-MCT-DLR-PDM-KWD-MDL-TVI-TGD-CNB-SRL-SCP-CLS-ASN-MLG-MTP-VLS-BCH-ZCL-SRX-AHP-VJN-KTK-SKL</v>
      </c>
      <c r="Q275" s="243" t="str">
        <f>_xlfn.IFNA(VLOOKUP(ETMRoutes[[#This Row],[RouteType]],RouteType[#Data],2,FALSE),"") &amp; ETMRoutes[[#This Row],[Depot]] &amp; ":" &amp; ETMRoutes[[#This Row],[RouteNo]] &amp; ":" &amp; ETMRoutes[[#This Row],[ReverseStageCodes]]</f>
        <v>PNJ:8:SKL-KTK-VJN-AHP-SRX-ZCL-BCH-VLS-MTP-MLG-ASN-CLS-SCP-SRL-CNB-TGD-TVI-MDL-KWD-PDM-DLR-MCT-MPS-GOC-GPK-GRO-PRV-PWK-COP-GUL-TBD-SAI-PNJ</v>
      </c>
      <c r="R275" s="243">
        <f>ETMRoutes[[#This Row],[RouteNo]]</f>
        <v>8</v>
      </c>
      <c r="S275" s="264" cm="1">
        <f t="array" ref="S275">SUMPRODUCT(  ( (ETMRoutes[StageCodes]=ETMRoutes[[#This Row],[StageCodes]])+0 )*1 )</f>
        <v>2</v>
      </c>
      <c r="T275" s="243" cm="1">
        <f t="array" ref="T275">SUMPRODUCT(  ( (ETMRoutes[ReverseStageCodes]=ETMRoutes[[#This Row],[StageCodes]])+0 )*1 )</f>
        <v>0</v>
      </c>
      <c r="U275" s="243" t="b" cm="1">
        <f t="array" ref="U275">AND(ETMRoutes[[#This Row],[StageCodes]]=ETMRoutes[[#This Row],[BaseStageCodes]], SUMPRODUCT( ( ($K$2:$K275=ETMRoutes[[#This Row],[StageCodes]])+0)*1) =1)</f>
        <v>1</v>
      </c>
      <c r="V275" s="273">
        <f>LEN(ETMRoutes[[#This Row],[StageCodes]])</f>
        <v>131</v>
      </c>
    </row>
    <row r="276" spans="1:22" ht="87" hidden="1">
      <c r="A276" s="260" t="s">
        <v>2202</v>
      </c>
      <c r="B276" s="242">
        <v>9</v>
      </c>
      <c r="C276" s="264" t="str">
        <f>ETMRoutes[[#This Row],[Depot]] &amp; ETMRoutes[[#This Row],[RouteNo]]</f>
        <v>PNJ9</v>
      </c>
      <c r="D276" s="243" t="str" cm="1">
        <f t="array" ref="D276">INDEX(ETMRoutes[Full ETM Route No], MATCH(1,(ETMRoutes[[#This Row],[BaseStageCodes]]=ETMRoutes[StageCodes])*1,0))</f>
        <v>PNJ9</v>
      </c>
      <c r="E276" s="243" t="s">
        <v>4369</v>
      </c>
      <c r="F276" s="243" t="s">
        <v>7401</v>
      </c>
      <c r="G276" s="243" t="s">
        <v>1839</v>
      </c>
      <c r="H276" s="243">
        <v>28</v>
      </c>
      <c r="I276" s="243" t="s">
        <v>3515</v>
      </c>
      <c r="J276" s="269" t="s">
        <v>4373</v>
      </c>
      <c r="K276" s="269" t="s">
        <v>4374</v>
      </c>
      <c r="L276" s="273" t="s">
        <v>4375</v>
      </c>
      <c r="M276" t="s">
        <v>2202</v>
      </c>
      <c r="N276" t="s">
        <v>2551</v>
      </c>
      <c r="O276" s="273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6" s="243" t="str">
        <f>_xlfn.IFNA(VLOOKUP(ETMRoutes[[#This Row],[RouteType]],RouteType[#Data],2,FALSE),"") &amp; ETMRoutes[[#This Row],[Depot]] &amp;  ":" &amp; ETMRoutes[[#This Row],[RouteNo]] &amp; ":" &amp; ETMRoutes[[#This Row],[StageCodes]]</f>
        <v>PNJ:9:PNJ-RPT-FRY-RBD-RSC-SPD-BGN-OLD-PMP-COR-DLP-BNS-TBG-TVR-MRC-KDL-AMN-SEZ-NVT-NHV-KDN-GTN-SKL</v>
      </c>
      <c r="Q276" s="243" t="str">
        <f>_xlfn.IFNA(VLOOKUP(ETMRoutes[[#This Row],[RouteType]],RouteType[#Data],2,FALSE),"") &amp; ETMRoutes[[#This Row],[Depot]] &amp; ":" &amp; ETMRoutes[[#This Row],[RouteNo]] &amp; ":" &amp; ETMRoutes[[#This Row],[ReverseStageCodes]]</f>
        <v>PNJ:9:SKL-GTN-KDN-NHV-NVT-SEZ-AMN-KDL-MRC-TVR-TBG-BNS-DLP-COR-PMP-OLD-BGN-SPD-RSC-RBD-FRY-RPT-PNJ</v>
      </c>
      <c r="R276" s="243">
        <f>ETMRoutes[[#This Row],[RouteNo]]</f>
        <v>9</v>
      </c>
      <c r="S276" s="264" cm="1">
        <f t="array" ref="S276">SUMPRODUCT(  ( (ETMRoutes[StageCodes]=ETMRoutes[[#This Row],[StageCodes]])+0 )*1 )</f>
        <v>3</v>
      </c>
      <c r="T276" s="243" cm="1">
        <f t="array" ref="T276">SUMPRODUCT(  ( (ETMRoutes[ReverseStageCodes]=ETMRoutes[[#This Row],[StageCodes]])+0 )*1 )</f>
        <v>0</v>
      </c>
      <c r="U276" s="243" t="b" cm="1">
        <f t="array" ref="U276">AND(ETMRoutes[[#This Row],[StageCodes]]=ETMRoutes[[#This Row],[BaseStageCodes]], SUMPRODUCT( ( ($K$2:$K276=ETMRoutes[[#This Row],[StageCodes]])+0)*1) =1)</f>
        <v>1</v>
      </c>
      <c r="V276" s="273">
        <f>LEN(ETMRoutes[[#This Row],[StageCodes]])</f>
        <v>91</v>
      </c>
    </row>
    <row r="277" spans="1:22" ht="203" hidden="1">
      <c r="A277" s="261" t="s">
        <v>2202</v>
      </c>
      <c r="B277" s="244">
        <v>10</v>
      </c>
      <c r="C277" s="265" t="str">
        <f>ETMRoutes[[#This Row],[Depot]] &amp; ETMRoutes[[#This Row],[RouteNo]]</f>
        <v>PNJ10</v>
      </c>
      <c r="D277" s="243" t="str" cm="1">
        <f t="array" ref="D277">INDEX(ETMRoutes[Full ETM Route No], MATCH(1,(ETMRoutes[[#This Row],[BaseStageCodes]]=ETMRoutes[StageCodes])*1,0))</f>
        <v>PNJ10</v>
      </c>
      <c r="E277" s="245" t="s">
        <v>4150</v>
      </c>
      <c r="F277" s="245" t="s">
        <v>7324</v>
      </c>
      <c r="G277" s="245" t="s">
        <v>1835</v>
      </c>
      <c r="H277" s="245">
        <v>54</v>
      </c>
      <c r="I277" s="245" t="s">
        <v>3515</v>
      </c>
      <c r="J277" s="269" t="s">
        <v>4376</v>
      </c>
      <c r="K277" s="269" t="s">
        <v>4377</v>
      </c>
      <c r="L277" s="273" t="s">
        <v>4378</v>
      </c>
      <c r="M277" t="s">
        <v>2202</v>
      </c>
      <c r="N277" t="s">
        <v>2992</v>
      </c>
      <c r="O277" s="273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7" s="245" t="str">
        <f>_xlfn.IFNA(VLOOKUP(ETMRoutes[[#This Row],[RouteType]],RouteType[#Data],2,FALSE),"") &amp; ETMRoutes[[#This Row],[Depot]] &amp;  ":" &amp; ETMRoutes[[#This Row],[RouteNo]] &amp; ":" &amp; ETMRoutes[[#This Row],[StageCodes]]</f>
        <v>PNJ:10:PNJ-SAI-TBD-GUL-COP-PWK-PRV-GRO-GPK-GOC-MPS-MCT-DLR-PDM-KWD-MDL-TVI-TGD-CNB-SRL-SCP-CLS-ASN-MLG-MTP-VLS-BCH-ZCL-SRX-AHP-VJN-KTK-SKL-SHB-HRV-PNG-PUD-HND-HVD-SLI-BUI-KHN-RGT-NGV-VLP</v>
      </c>
      <c r="Q277" s="245" t="str">
        <f>_xlfn.IFNA(VLOOKUP(ETMRoutes[[#This Row],[RouteType]],RouteType[#Data],2,FALSE),"") &amp; ETMRoutes[[#This Row],[Depot]] &amp; ":" &amp; ETMRoutes[[#This Row],[RouteNo]] &amp; ":" &amp; ETMRoutes[[#This Row],[ReverseStageCodes]]</f>
        <v>PNJ:10:VLP-NGV-RGT-KHN-BUI-SLI-HVD-HND-PUD-PNG-HRV-SHB-SKL-KTK-VJN-AHP-SRX-ZCL-BCH-VLS-MTP-MLG-ASN-CLS-SCP-SRL-CNB-TGD-TVI-MDL-KWD-PDM-DLR-MCT-MPS-GOC-GPK-GRO-PRV-PWK-COP-GUL-TBD-SAI-PNJ</v>
      </c>
      <c r="R277" s="245">
        <f>ETMRoutes[[#This Row],[RouteNo]]</f>
        <v>10</v>
      </c>
      <c r="S277" s="265" cm="1">
        <f t="array" ref="S277">SUMPRODUCT(  ( (ETMRoutes[StageCodes]=ETMRoutes[[#This Row],[StageCodes]])+0 )*1 )</f>
        <v>2</v>
      </c>
      <c r="T277" s="243" cm="1">
        <f t="array" ref="T277">SUMPRODUCT(  ( (ETMRoutes[ReverseStageCodes]=ETMRoutes[[#This Row],[StageCodes]])+0 )*1 )</f>
        <v>0</v>
      </c>
      <c r="U277" s="243" t="b" cm="1">
        <f t="array" ref="U277">AND(ETMRoutes[[#This Row],[StageCodes]]=ETMRoutes[[#This Row],[BaseStageCodes]], SUMPRODUCT( ( ($K$2:$K277=ETMRoutes[[#This Row],[StageCodes]])+0)*1) =1)</f>
        <v>1</v>
      </c>
      <c r="V277" s="273">
        <f>LEN(ETMRoutes[[#This Row],[StageCodes]])</f>
        <v>179</v>
      </c>
    </row>
    <row r="278" spans="1:22" ht="145" hidden="1">
      <c r="A278" s="260" t="s">
        <v>2202</v>
      </c>
      <c r="B278" s="242">
        <v>11</v>
      </c>
      <c r="C278" s="264" t="str">
        <f>ETMRoutes[[#This Row],[Depot]] &amp; ETMRoutes[[#This Row],[RouteNo]]</f>
        <v>PNJ11</v>
      </c>
      <c r="D278" s="243" t="str" cm="1">
        <f t="array" ref="D278">INDEX(ETMRoutes[Full ETM Route No], MATCH(1,(ETMRoutes[[#This Row],[BaseStageCodes]]=ETMRoutes[StageCodes])*1,0))</f>
        <v>PNJ11</v>
      </c>
      <c r="E278" s="243" t="s">
        <v>4150</v>
      </c>
      <c r="F278" s="243" t="s">
        <v>7324</v>
      </c>
      <c r="G278" s="243" t="s">
        <v>1839</v>
      </c>
      <c r="H278" s="243">
        <v>44</v>
      </c>
      <c r="I278" s="243" t="s">
        <v>3515</v>
      </c>
      <c r="J278" s="269" t="s">
        <v>4379</v>
      </c>
      <c r="K278" s="269" t="s">
        <v>4380</v>
      </c>
      <c r="L278" s="273" t="s">
        <v>4381</v>
      </c>
      <c r="M278" t="s">
        <v>2202</v>
      </c>
      <c r="N278" t="s">
        <v>2992</v>
      </c>
      <c r="O278" s="273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8" s="243" t="str">
        <f>_xlfn.IFNA(VLOOKUP(ETMRoutes[[#This Row],[RouteType]],RouteType[#Data],2,FALSE),"") &amp; ETMRoutes[[#This Row],[Depot]] &amp;  ":" &amp; ETMRoutes[[#This Row],[RouteNo]] &amp; ":" &amp; ETMRoutes[[#This Row],[StageCodes]]</f>
        <v>PNJ:11:PNJ-RPT-FRY-RBD-RSC-SPD-BGN-OLD-PMP-COR-DLP-BNS-TBG-TVR-MRC-KDL-AMN-SEZ-NVT-NHV-KDN-GTN-SKL-SHB-HRV-PNG-PUD-HND-HVD-SLI-BUI-KHN-RGT-NGV-VLP</v>
      </c>
      <c r="Q278" s="243" t="str">
        <f>_xlfn.IFNA(VLOOKUP(ETMRoutes[[#This Row],[RouteType]],RouteType[#Data],2,FALSE),"") &amp; ETMRoutes[[#This Row],[Depot]] &amp; ":" &amp; ETMRoutes[[#This Row],[RouteNo]] &amp; ":" &amp; ETMRoutes[[#This Row],[ReverseStageCodes]]</f>
        <v>PNJ:11:VLP-NGV-RGT-KHN-BUI-SLI-HVD-HND-PUD-PNG-HRV-SHB-SKL-GTN-KDN-NHV-NVT-SEZ-AMN-KDL-MRC-TVR-TBG-BNS-DLP-COR-PMP-OLD-BGN-SPD-RSC-RBD-FRY-RPT-PNJ</v>
      </c>
      <c r="R278" s="243">
        <f>ETMRoutes[[#This Row],[RouteNo]]</f>
        <v>11</v>
      </c>
      <c r="S278" s="264" cm="1">
        <f t="array" ref="S278">SUMPRODUCT(  ( (ETMRoutes[StageCodes]=ETMRoutes[[#This Row],[StageCodes]])+0 )*1 )</f>
        <v>2</v>
      </c>
      <c r="T278" s="243" cm="1">
        <f t="array" ref="T278">SUMPRODUCT(  ( (ETMRoutes[ReverseStageCodes]=ETMRoutes[[#This Row],[StageCodes]])+0 )*1 )</f>
        <v>0</v>
      </c>
      <c r="U278" s="243" t="b" cm="1">
        <f t="array" ref="U278">AND(ETMRoutes[[#This Row],[StageCodes]]=ETMRoutes[[#This Row],[BaseStageCodes]], SUMPRODUCT( ( ($K$2:$K278=ETMRoutes[[#This Row],[StageCodes]])+0)*1) =1)</f>
        <v>1</v>
      </c>
      <c r="V278" s="273">
        <f>LEN(ETMRoutes[[#This Row],[StageCodes]])</f>
        <v>139</v>
      </c>
    </row>
    <row r="279" spans="1:22" ht="87" hidden="1">
      <c r="A279" s="260" t="s">
        <v>2202</v>
      </c>
      <c r="B279" s="242">
        <v>12</v>
      </c>
      <c r="C279" s="264" t="str">
        <f>ETMRoutes[[#This Row],[Depot]] &amp; ETMRoutes[[#This Row],[RouteNo]]</f>
        <v>PNJ12</v>
      </c>
      <c r="D279" s="243" t="str" cm="1">
        <f t="array" ref="D279">INDEX(ETMRoutes[Full ETM Route No], MATCH(1,(ETMRoutes[[#This Row],[BaseStageCodes]]=ETMRoutes[StageCodes])*1,0))</f>
        <v>MRG12</v>
      </c>
      <c r="E279" s="243" t="s">
        <v>3552</v>
      </c>
      <c r="F279" s="243" t="s">
        <v>7253</v>
      </c>
      <c r="G279" s="243" t="s">
        <v>1723</v>
      </c>
      <c r="H279" s="243">
        <v>28</v>
      </c>
      <c r="I279" s="243" t="s">
        <v>3515</v>
      </c>
      <c r="J279" s="269" t="s">
        <v>3553</v>
      </c>
      <c r="K279" s="269" t="s">
        <v>3554</v>
      </c>
      <c r="L279" s="273" t="s">
        <v>3555</v>
      </c>
      <c r="M279" t="s">
        <v>2202</v>
      </c>
      <c r="N279" t="s">
        <v>2329</v>
      </c>
      <c r="O279" s="273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9" s="243" t="str">
        <f>_xlfn.IFNA(VLOOKUP(ETMRoutes[[#This Row],[RouteType]],RouteType[#Data],2,FALSE),"") &amp; ETMRoutes[[#This Row],[Depot]] &amp;  ":" &amp; ETMRoutes[[#This Row],[RouteNo]] &amp; ":" &amp; ETMRoutes[[#This Row],[StageCodes]]</f>
        <v>PNJ:12:PNJ-RPT-FRY-RBD-RSC-SPD-BGN-OLD-PMP-COR-DLP-BNS-BHM-KDM-MGS-MDO-PTK-FMD-FCL-PND</v>
      </c>
      <c r="Q279" s="243" t="str">
        <f>_xlfn.IFNA(VLOOKUP(ETMRoutes[[#This Row],[RouteType]],RouteType[#Data],2,FALSE),"") &amp; ETMRoutes[[#This Row],[Depot]] &amp; ":" &amp; ETMRoutes[[#This Row],[RouteNo]] &amp; ":" &amp; ETMRoutes[[#This Row],[ReverseStageCodes]]</f>
        <v>PNJ:12:PND-FCL-FMD-PTK-MDO-MGS-KDM-BHM-BNS-DLP-COR-PMP-OLD-BGN-SPD-RSC-RBD-FRY-RPT-PNJ</v>
      </c>
      <c r="R279" s="243">
        <f>ETMRoutes[[#This Row],[RouteNo]]</f>
        <v>12</v>
      </c>
      <c r="S279" s="264" cm="1">
        <f t="array" ref="S279">SUMPRODUCT(  ( (ETMRoutes[StageCodes]=ETMRoutes[[#This Row],[StageCodes]])+0 )*1 )</f>
        <v>4</v>
      </c>
      <c r="T279" s="243" cm="1">
        <f t="array" ref="T279">SUMPRODUCT(  ( (ETMRoutes[ReverseStageCodes]=ETMRoutes[[#This Row],[StageCodes]])+0 )*1 )</f>
        <v>0</v>
      </c>
      <c r="U279" s="243" t="b" cm="1">
        <f t="array" ref="U279">AND(ETMRoutes[[#This Row],[StageCodes]]=ETMRoutes[[#This Row],[BaseStageCodes]], SUMPRODUCT( ( ($K$2:$K279=ETMRoutes[[#This Row],[StageCodes]])+0)*1) =1)</f>
        <v>0</v>
      </c>
      <c r="V279" s="273">
        <f>LEN(ETMRoutes[[#This Row],[StageCodes]])</f>
        <v>79</v>
      </c>
    </row>
    <row r="280" spans="1:22" ht="101.5" hidden="1">
      <c r="A280" s="260" t="s">
        <v>2202</v>
      </c>
      <c r="B280" s="242">
        <v>13</v>
      </c>
      <c r="C280" s="264" t="str">
        <f>ETMRoutes[[#This Row],[Depot]] &amp; ETMRoutes[[#This Row],[RouteNo]]</f>
        <v>PNJ13</v>
      </c>
      <c r="D280" s="243" t="str" cm="1">
        <f t="array" ref="D280">INDEX(ETMRoutes[Full ETM Route No], MATCH(1,(ETMRoutes[[#This Row],[BaseStageCodes]]=ETMRoutes[StageCodes])*1,0))</f>
        <v>PNJ13</v>
      </c>
      <c r="E280" s="243" t="s">
        <v>3552</v>
      </c>
      <c r="F280" s="243" t="s">
        <v>7253</v>
      </c>
      <c r="G280" s="243"/>
      <c r="H280" s="243">
        <v>33</v>
      </c>
      <c r="I280" s="243" t="s">
        <v>3515</v>
      </c>
      <c r="J280" s="269" t="s">
        <v>4382</v>
      </c>
      <c r="K280" s="269" t="s">
        <v>4383</v>
      </c>
      <c r="L280" s="273" t="s">
        <v>4384</v>
      </c>
      <c r="M280" t="s">
        <v>2202</v>
      </c>
      <c r="N280" t="s">
        <v>2329</v>
      </c>
      <c r="O280" s="273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80" s="243" t="str">
        <f>_xlfn.IFNA(VLOOKUP(ETMRoutes[[#This Row],[RouteType]],RouteType[#Data],2,FALSE),"") &amp; ETMRoutes[[#This Row],[Depot]] &amp;  ":" &amp; ETMRoutes[[#This Row],[RouteNo]] &amp; ":" &amp; ETMRoutes[[#This Row],[StageCodes]]</f>
        <v>PNJ:13:PNJ-RPT-FRY-RBD-RSC-SPD-BGN-OLD-PMP-COR-DLP-BNS-TBG-TVR-MRC-GMN-DSR-PLS-AMD-KRI-ARL-KAR-APE-CUT-UBZ-PND</v>
      </c>
      <c r="Q280" s="243" t="str">
        <f>_xlfn.IFNA(VLOOKUP(ETMRoutes[[#This Row],[RouteType]],RouteType[#Data],2,FALSE),"") &amp; ETMRoutes[[#This Row],[Depot]] &amp; ":" &amp; ETMRoutes[[#This Row],[RouteNo]] &amp; ":" &amp; ETMRoutes[[#This Row],[ReverseStageCodes]]</f>
        <v>PNJ:13:PND-UBZ-CUT-APE-KAR-ARL-KRI-AMD-PLS-DSR-GMN-MRC-TVR-TBG-BNS-DLP-COR-PMP-OLD-BGN-SPD-RSC-RBD-FRY-RPT-PNJ</v>
      </c>
      <c r="R280" s="243">
        <f>ETMRoutes[[#This Row],[RouteNo]]</f>
        <v>13</v>
      </c>
      <c r="S280" s="264" cm="1">
        <f t="array" ref="S280">SUMPRODUCT(  ( (ETMRoutes[StageCodes]=ETMRoutes[[#This Row],[StageCodes]])+0 )*1 )</f>
        <v>1</v>
      </c>
      <c r="T280" s="243" cm="1">
        <f t="array" ref="T280">SUMPRODUCT(  ( (ETMRoutes[ReverseStageCodes]=ETMRoutes[[#This Row],[StageCodes]])+0 )*1 )</f>
        <v>0</v>
      </c>
      <c r="U280" s="243" t="b" cm="1">
        <f t="array" ref="U280">AND(ETMRoutes[[#This Row],[StageCodes]]=ETMRoutes[[#This Row],[BaseStageCodes]], SUMPRODUCT( ( ($K$2:$K280=ETMRoutes[[#This Row],[StageCodes]])+0)*1) =1)</f>
        <v>1</v>
      </c>
      <c r="V280" s="273">
        <f>LEN(ETMRoutes[[#This Row],[StageCodes]])</f>
        <v>103</v>
      </c>
    </row>
    <row r="281" spans="1:22" ht="116" hidden="1">
      <c r="A281" s="261" t="s">
        <v>2202</v>
      </c>
      <c r="B281" s="244">
        <v>14</v>
      </c>
      <c r="C281" s="265" t="str">
        <f>ETMRoutes[[#This Row],[Depot]] &amp; ETMRoutes[[#This Row],[RouteNo]]</f>
        <v>PNJ14</v>
      </c>
      <c r="D281" s="243" t="str" cm="1">
        <f t="array" ref="D281">INDEX(ETMRoutes[Full ETM Route No], MATCH(1,(ETMRoutes[[#This Row],[BaseStageCodes]]=ETMRoutes[StageCodes])*1,0))</f>
        <v>PNJ14</v>
      </c>
      <c r="E281" s="245" t="s">
        <v>3552</v>
      </c>
      <c r="F281" s="245" t="s">
        <v>7253</v>
      </c>
      <c r="G281" s="245"/>
      <c r="H281" s="245">
        <v>47</v>
      </c>
      <c r="I281" s="245" t="s">
        <v>3515</v>
      </c>
      <c r="J281" s="269" t="s">
        <v>4385</v>
      </c>
      <c r="K281" s="269" t="s">
        <v>4386</v>
      </c>
      <c r="L281" s="273" t="s">
        <v>4387</v>
      </c>
      <c r="M281" t="s">
        <v>2202</v>
      </c>
      <c r="N281" t="s">
        <v>2329</v>
      </c>
      <c r="O281" s="273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81" s="245" t="str">
        <f>_xlfn.IFNA(VLOOKUP(ETMRoutes[[#This Row],[RouteType]],RouteType[#Data],2,FALSE),"") &amp; ETMRoutes[[#This Row],[Depot]] &amp;  ":" &amp; ETMRoutes[[#This Row],[RouteNo]] &amp; ":" &amp; ETMRoutes[[#This Row],[StageCodes]]</f>
        <v>PNJ:14:PNJ-RPT-FRY-RBD-RSC-SPD-BGN-OLD-PMP-COR-DLP-BNS-TBG-TVR-MRC-TSL-BTH-BTK-GHN-SVI-STB-VLV-VRM-KGW-VGM-MUD-MCO-KST-KND-CUT-UBZ-PND</v>
      </c>
      <c r="Q281" s="245" t="str">
        <f>_xlfn.IFNA(VLOOKUP(ETMRoutes[[#This Row],[RouteType]],RouteType[#Data],2,FALSE),"") &amp; ETMRoutes[[#This Row],[Depot]] &amp; ":" &amp; ETMRoutes[[#This Row],[RouteNo]] &amp; ":" &amp; ETMRoutes[[#This Row],[ReverseStageCodes]]</f>
        <v>PNJ:14:PND-UBZ-CUT-KND-KST-MCO-MUD-VGM-KGW-VRM-VLV-STB-SVI-GHN-BTK-BTH-TSL-MRC-TVR-TBG-BNS-DLP-COR-PMP-OLD-BGN-SPD-RSC-RBD-FRY-RPT-PNJ</v>
      </c>
      <c r="R281" s="245">
        <f>ETMRoutes[[#This Row],[RouteNo]]</f>
        <v>14</v>
      </c>
      <c r="S281" s="265" cm="1">
        <f t="array" ref="S281">SUMPRODUCT(  ( (ETMRoutes[StageCodes]=ETMRoutes[[#This Row],[StageCodes]])+0 )*1 )</f>
        <v>1</v>
      </c>
      <c r="T281" s="243" cm="1">
        <f t="array" ref="T281">SUMPRODUCT(  ( (ETMRoutes[ReverseStageCodes]=ETMRoutes[[#This Row],[StageCodes]])+0 )*1 )</f>
        <v>0</v>
      </c>
      <c r="U281" s="243" t="b" cm="1">
        <f t="array" ref="U281">AND(ETMRoutes[[#This Row],[StageCodes]]=ETMRoutes[[#This Row],[BaseStageCodes]], SUMPRODUCT( ( ($K$2:$K281=ETMRoutes[[#This Row],[StageCodes]])+0)*1) =1)</f>
        <v>1</v>
      </c>
      <c r="V281" s="273">
        <f>LEN(ETMRoutes[[#This Row],[StageCodes]])</f>
        <v>127</v>
      </c>
    </row>
    <row r="282" spans="1:22" ht="159.5" hidden="1">
      <c r="A282" s="260" t="s">
        <v>2202</v>
      </c>
      <c r="B282" s="242">
        <v>15</v>
      </c>
      <c r="C282" s="264" t="str">
        <f>ETMRoutes[[#This Row],[Depot]] &amp; ETMRoutes[[#This Row],[RouteNo]]</f>
        <v>PNJ15</v>
      </c>
      <c r="D282" s="243" t="str" cm="1">
        <f t="array" ref="D282">INDEX(ETMRoutes[Full ETM Route No], MATCH(1,(ETMRoutes[[#This Row],[BaseStageCodes]]=ETMRoutes[StageCodes])*1,0))</f>
        <v>PNJ15</v>
      </c>
      <c r="E282" s="243" t="s">
        <v>4388</v>
      </c>
      <c r="F282" s="243" t="s">
        <v>7402</v>
      </c>
      <c r="G282" s="243" t="s">
        <v>2328</v>
      </c>
      <c r="H282" s="243">
        <v>57</v>
      </c>
      <c r="I282" s="243" t="s">
        <v>3924</v>
      </c>
      <c r="J282" s="269" t="s">
        <v>4389</v>
      </c>
      <c r="K282" s="269" t="s">
        <v>4390</v>
      </c>
      <c r="L282" s="273" t="s">
        <v>4391</v>
      </c>
      <c r="M282" t="s">
        <v>2206</v>
      </c>
      <c r="N282" t="s">
        <v>1002</v>
      </c>
      <c r="O282" s="273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82" s="243" t="str">
        <f>_xlfn.IFNA(VLOOKUP(ETMRoutes[[#This Row],[RouteType]],RouteType[#Data],2,FALSE),"") &amp; ETMRoutes[[#This Row],[Depot]] &amp;  ":" &amp; ETMRoutes[[#This Row],[RouteNo]] &amp; ":" &amp; ETMRoutes[[#This Row],[StageCodes]]</f>
        <v>EV:PNJ:15:MKT-FBT-PNJ-RPT-FRY-RBD-RSC-SPD-BGN-OLD-PMP-COR-DLP-BNS-BHM-KDM-MGS-MDO-PTK-FMD-FCL-PND-DVL-TPC-BSK-SBT-BRB-TVL-VAZ-SRA-DBL-MNK-VZL-AMI-PAW-PTM-DAM-MAP-CAP-SVD-CUR</v>
      </c>
      <c r="Q282" s="243" t="str">
        <f>_xlfn.IFNA(VLOOKUP(ETMRoutes[[#This Row],[RouteType]],RouteType[#Data],2,FALSE),"") &amp; ETMRoutes[[#This Row],[Depot]] &amp; ":" &amp; ETMRoutes[[#This Row],[RouteNo]] &amp; ":" &amp; ETMRoutes[[#This Row],[ReverseStageCodes]]</f>
        <v>EV:PNJ:15:CUR-SVD-CAP-MAP-DAM-PTM-PAW-AMI-VZL-MNK-DBL-SRA-VAZ-TVL-BRB-SBT-BSK-TPC-DVL-PND-FCL-FMD-PTK-MDO-MGS-KDM-BHM-BNS-DLP-COR-PMP-OLD-BGN-SPD-RSC-RBD-FRY-RPT-PNJ-FBT-MKT</v>
      </c>
      <c r="R282" s="243">
        <f>ETMRoutes[[#This Row],[RouteNo]]</f>
        <v>15</v>
      </c>
      <c r="S282" s="264" cm="1">
        <f t="array" ref="S282">SUMPRODUCT(  ( (ETMRoutes[StageCodes]=ETMRoutes[[#This Row],[StageCodes]])+0 )*1 )</f>
        <v>1</v>
      </c>
      <c r="T282" s="243" cm="1">
        <f t="array" ref="T282">SUMPRODUCT(  ( (ETMRoutes[ReverseStageCodes]=ETMRoutes[[#This Row],[StageCodes]])+0 )*1 )</f>
        <v>0</v>
      </c>
      <c r="U282" s="243" t="b" cm="1">
        <f t="array" ref="U282">AND(ETMRoutes[[#This Row],[StageCodes]]=ETMRoutes[[#This Row],[BaseStageCodes]], SUMPRODUCT( ( ($K$2:$K282=ETMRoutes[[#This Row],[StageCodes]])+0)*1) =1)</f>
        <v>1</v>
      </c>
      <c r="V282" s="273">
        <f>LEN(ETMRoutes[[#This Row],[StageCodes]])</f>
        <v>163</v>
      </c>
    </row>
    <row r="283" spans="1:22" ht="72.5" hidden="1">
      <c r="A283" s="260" t="s">
        <v>2202</v>
      </c>
      <c r="B283" s="242">
        <v>16</v>
      </c>
      <c r="C283" s="264" t="str">
        <f>ETMRoutes[[#This Row],[Depot]] &amp; ETMRoutes[[#This Row],[RouteNo]]</f>
        <v>PNJ16</v>
      </c>
      <c r="D283" s="243" t="str" cm="1">
        <f t="array" ref="D283">INDEX(ETMRoutes[Full ETM Route No], MATCH(1,(ETMRoutes[[#This Row],[BaseStageCodes]]=ETMRoutes[StageCodes])*1,0))</f>
        <v>MRG16</v>
      </c>
      <c r="E283" s="243" t="s">
        <v>3567</v>
      </c>
      <c r="F283" s="243" t="s">
        <v>7255</v>
      </c>
      <c r="G283" s="243" t="s">
        <v>2653</v>
      </c>
      <c r="H283" s="243">
        <v>26</v>
      </c>
      <c r="I283" s="243" t="s">
        <v>3515</v>
      </c>
      <c r="J283" s="269" t="s">
        <v>3568</v>
      </c>
      <c r="K283" s="269" t="s">
        <v>3569</v>
      </c>
      <c r="L283" s="273" t="s">
        <v>3570</v>
      </c>
      <c r="M283" t="s">
        <v>2329</v>
      </c>
      <c r="N283" t="s">
        <v>1002</v>
      </c>
      <c r="O283" s="273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83" s="243" t="str">
        <f>_xlfn.IFNA(VLOOKUP(ETMRoutes[[#This Row],[RouteType]],RouteType[#Data],2,FALSE),"") &amp; ETMRoutes[[#This Row],[Depot]] &amp;  ":" &amp; ETMRoutes[[#This Row],[RouteNo]] &amp; ":" &amp; ETMRoutes[[#This Row],[StageCodes]]</f>
        <v>PNJ:16:PND-DVL-TPC-BSK-SBT-BRB-TVL-VAZ-SRA-DBL-MNK-VZL-AMI-PAW-PTM-DAM-MAP-CAP-SVD-CUR</v>
      </c>
      <c r="Q283" s="243" t="str">
        <f>_xlfn.IFNA(VLOOKUP(ETMRoutes[[#This Row],[RouteType]],RouteType[#Data],2,FALSE),"") &amp; ETMRoutes[[#This Row],[Depot]] &amp; ":" &amp; ETMRoutes[[#This Row],[RouteNo]] &amp; ":" &amp; ETMRoutes[[#This Row],[ReverseStageCodes]]</f>
        <v>PNJ:16:CUR-SVD-CAP-MAP-DAM-PTM-PAW-AMI-VZL-MNK-DBL-SRA-VAZ-TVL-BRB-SBT-BSK-TPC-DVL-PND</v>
      </c>
      <c r="R283" s="243">
        <f>ETMRoutes[[#This Row],[RouteNo]]</f>
        <v>16</v>
      </c>
      <c r="S283" s="264" cm="1">
        <f t="array" ref="S283">SUMPRODUCT(  ( (ETMRoutes[StageCodes]=ETMRoutes[[#This Row],[StageCodes]])+0 )*1 )</f>
        <v>3</v>
      </c>
      <c r="T283" s="243" cm="1">
        <f t="array" ref="T283">SUMPRODUCT(  ( (ETMRoutes[ReverseStageCodes]=ETMRoutes[[#This Row],[StageCodes]])+0 )*1 )</f>
        <v>0</v>
      </c>
      <c r="U283" s="243" t="b" cm="1">
        <f t="array" ref="U283">AND(ETMRoutes[[#This Row],[StageCodes]]=ETMRoutes[[#This Row],[BaseStageCodes]], SUMPRODUCT( ( ($K$2:$K283=ETMRoutes[[#This Row],[StageCodes]])+0)*1) =1)</f>
        <v>0</v>
      </c>
      <c r="V283" s="273">
        <f>LEN(ETMRoutes[[#This Row],[StageCodes]])</f>
        <v>79</v>
      </c>
    </row>
    <row r="284" spans="1:22" ht="116" hidden="1">
      <c r="A284" s="261" t="s">
        <v>2202</v>
      </c>
      <c r="B284" s="244">
        <v>17</v>
      </c>
      <c r="C284" s="265" t="str">
        <f>ETMRoutes[[#This Row],[Depot]] &amp; ETMRoutes[[#This Row],[RouteNo]]</f>
        <v>PNJ17</v>
      </c>
      <c r="D284" s="243" t="str" cm="1">
        <f t="array" ref="D284">INDEX(ETMRoutes[Full ETM Route No], MATCH(1,(ETMRoutes[[#This Row],[BaseStageCodes]]=ETMRoutes[StageCodes])*1,0))</f>
        <v>PRV19</v>
      </c>
      <c r="E284" s="245" t="s">
        <v>4392</v>
      </c>
      <c r="F284" s="245" t="s">
        <v>4911</v>
      </c>
      <c r="G284" s="245"/>
      <c r="H284" s="245">
        <v>36</v>
      </c>
      <c r="I284" s="245" t="s">
        <v>3515</v>
      </c>
      <c r="J284" s="269" t="s">
        <v>4393</v>
      </c>
      <c r="K284" s="269" t="s">
        <v>4394</v>
      </c>
      <c r="L284" s="273" t="s">
        <v>4395</v>
      </c>
      <c r="M284" t="s">
        <v>2329</v>
      </c>
      <c r="N284" t="s">
        <v>751</v>
      </c>
      <c r="O284" s="273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84" s="245" t="str">
        <f>_xlfn.IFNA(VLOOKUP(ETMRoutes[[#This Row],[RouteType]],RouteType[#Data],2,FALSE),"") &amp; ETMRoutes[[#This Row],[Depot]] &amp;  ":" &amp; ETMRoutes[[#This Row],[RouteNo]] &amp; ":" &amp; ETMRoutes[[#This Row],[StageCodes]]</f>
        <v>PNJ:17:PND-FCL-FMD-PTK-MDO-MGS-KDM-BHM-BNS-TBG-TVR-MRC-KDL-AMN-SEZ-NVT-NHV-KDN-GTN-SKL-KTK-VJN-AHP-SRX-ZCL-BCH</v>
      </c>
      <c r="Q284" s="245" t="str">
        <f>_xlfn.IFNA(VLOOKUP(ETMRoutes[[#This Row],[RouteType]],RouteType[#Data],2,FALSE),"") &amp; ETMRoutes[[#This Row],[Depot]] &amp; ":" &amp; ETMRoutes[[#This Row],[RouteNo]] &amp; ":" &amp; ETMRoutes[[#This Row],[ReverseStageCodes]]</f>
        <v>PNJ:17:BCH-ZCL-SRX-AHP-VJN-KTK-SKL-GTN-KDN-NHV-NVT-SEZ-AMN-KDL-MRC-TVR-TBG-BNS-BHM-KDM-MGS-MDO-PTK-FMD-FCL-PND</v>
      </c>
      <c r="R284" s="245">
        <f>ETMRoutes[[#This Row],[RouteNo]]</f>
        <v>17</v>
      </c>
      <c r="S284" s="265" cm="1">
        <f t="array" ref="S284">SUMPRODUCT(  ( (ETMRoutes[StageCodes]=ETMRoutes[[#This Row],[StageCodes]])+0 )*1 )</f>
        <v>1</v>
      </c>
      <c r="T284" s="243" cm="1">
        <f t="array" ref="T284">SUMPRODUCT(  ( (ETMRoutes[ReverseStageCodes]=ETMRoutes[[#This Row],[StageCodes]])+0 )*1 )</f>
        <v>1</v>
      </c>
      <c r="U284" s="243" t="b" cm="1">
        <f t="array" ref="U284">AND(ETMRoutes[[#This Row],[StageCodes]]=ETMRoutes[[#This Row],[BaseStageCodes]], SUMPRODUCT( ( ($K$2:$K284=ETMRoutes[[#This Row],[StageCodes]])+0)*1) =1)</f>
        <v>0</v>
      </c>
      <c r="V284" s="273">
        <f>LEN(ETMRoutes[[#This Row],[StageCodes]])</f>
        <v>103</v>
      </c>
    </row>
    <row r="285" spans="1:22" ht="87" hidden="1">
      <c r="A285" s="260" t="s">
        <v>2202</v>
      </c>
      <c r="B285" s="242">
        <v>18</v>
      </c>
      <c r="C285" s="264" t="str">
        <f>ETMRoutes[[#This Row],[Depot]] &amp; ETMRoutes[[#This Row],[RouteNo]]</f>
        <v>PNJ18</v>
      </c>
      <c r="D285" s="243" t="str" cm="1">
        <f t="array" ref="D285">INDEX(ETMRoutes[Full ETM Route No], MATCH(1,(ETMRoutes[[#This Row],[BaseStageCodes]]=ETMRoutes[StageCodes])*1,0))</f>
        <v>PNJ18</v>
      </c>
      <c r="E285" s="243" t="s">
        <v>4396</v>
      </c>
      <c r="F285" s="243" t="s">
        <v>7398</v>
      </c>
      <c r="G285" s="243"/>
      <c r="H285" s="243">
        <v>28</v>
      </c>
      <c r="I285" s="243" t="s">
        <v>3515</v>
      </c>
      <c r="J285" s="269" t="s">
        <v>4397</v>
      </c>
      <c r="K285" s="269" t="s">
        <v>4398</v>
      </c>
      <c r="L285" s="273" t="s">
        <v>4399</v>
      </c>
      <c r="M285" t="s">
        <v>2329</v>
      </c>
      <c r="N285" t="s">
        <v>2551</v>
      </c>
      <c r="O285" s="273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5" s="243" t="str">
        <f>_xlfn.IFNA(VLOOKUP(ETMRoutes[[#This Row],[RouteType]],RouteType[#Data],2,FALSE),"") &amp; ETMRoutes[[#This Row],[Depot]] &amp;  ":" &amp; ETMRoutes[[#This Row],[RouteNo]] &amp; ":" &amp; ETMRoutes[[#This Row],[StageCodes]]</f>
        <v>PNJ:18:PND-FCL-FMD-PTK-MDO-MGS-KDM-BHM-BNS-TBG-TVR-MRC-KDL-AMN-SEZ-NVT-NHV-KDN-GTN-SKL</v>
      </c>
      <c r="Q285" s="243" t="str">
        <f>_xlfn.IFNA(VLOOKUP(ETMRoutes[[#This Row],[RouteType]],RouteType[#Data],2,FALSE),"") &amp; ETMRoutes[[#This Row],[Depot]] &amp; ":" &amp; ETMRoutes[[#This Row],[RouteNo]] &amp; ":" &amp; ETMRoutes[[#This Row],[ReverseStageCodes]]</f>
        <v>PNJ:18:SKL-GTN-KDN-NHV-NVT-SEZ-AMN-KDL-MRC-TVR-TBG-BNS-BHM-KDM-MGS-MDO-PTK-FMD-FCL-PND</v>
      </c>
      <c r="R285" s="243">
        <f>ETMRoutes[[#This Row],[RouteNo]]</f>
        <v>18</v>
      </c>
      <c r="S285" s="264" cm="1">
        <f t="array" ref="S285">SUMPRODUCT(  ( (ETMRoutes[StageCodes]=ETMRoutes[[#This Row],[StageCodes]])+0 )*1 )</f>
        <v>1</v>
      </c>
      <c r="T285" s="243" cm="1">
        <f t="array" ref="T285">SUMPRODUCT(  ( (ETMRoutes[ReverseStageCodes]=ETMRoutes[[#This Row],[StageCodes]])+0 )*1 )</f>
        <v>0</v>
      </c>
      <c r="U285" s="243" t="b" cm="1">
        <f t="array" ref="U285">AND(ETMRoutes[[#This Row],[StageCodes]]=ETMRoutes[[#This Row],[BaseStageCodes]], SUMPRODUCT( ( ($K$2:$K285=ETMRoutes[[#This Row],[StageCodes]])+0)*1) =1)</f>
        <v>1</v>
      </c>
      <c r="V285" s="273">
        <f>LEN(ETMRoutes[[#This Row],[StageCodes]])</f>
        <v>79</v>
      </c>
    </row>
    <row r="286" spans="1:22" ht="58" hidden="1">
      <c r="A286" s="260" t="s">
        <v>2202</v>
      </c>
      <c r="B286" s="242">
        <v>19</v>
      </c>
      <c r="C286" s="264" t="str">
        <f>ETMRoutes[[#This Row],[Depot]] &amp; ETMRoutes[[#This Row],[RouteNo]]</f>
        <v>PNJ19</v>
      </c>
      <c r="D286" s="243" t="str" cm="1">
        <f t="array" ref="D286">INDEX(ETMRoutes[Full ETM Route No], MATCH(1,(ETMRoutes[[#This Row],[BaseStageCodes]]=ETMRoutes[StageCodes])*1,0))</f>
        <v>PNJ19</v>
      </c>
      <c r="E286" s="243" t="s">
        <v>4400</v>
      </c>
      <c r="F286" s="243" t="s">
        <v>3574</v>
      </c>
      <c r="G286" s="243"/>
      <c r="H286" s="243">
        <v>18</v>
      </c>
      <c r="I286" s="243" t="s">
        <v>3515</v>
      </c>
      <c r="J286" s="269" t="s">
        <v>4401</v>
      </c>
      <c r="K286" s="269" t="s">
        <v>4402</v>
      </c>
      <c r="L286" s="273" t="s">
        <v>4403</v>
      </c>
      <c r="M286" t="s">
        <v>2329</v>
      </c>
      <c r="N286" t="s">
        <v>1844</v>
      </c>
      <c r="O286" s="273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6" s="243" t="str">
        <f>_xlfn.IFNA(VLOOKUP(ETMRoutes[[#This Row],[RouteType]],RouteType[#Data],2,FALSE),"") &amp; ETMRoutes[[#This Row],[Depot]] &amp;  ":" &amp; ETMRoutes[[#This Row],[RouteNo]] &amp; ":" &amp; ETMRoutes[[#This Row],[StageCodes]]</f>
        <v>PNJ:19:PND-DVL-TPC-BSK-SBT-BRB-CDK-AMR-TBR-RAK-RAI-ALE-PWD-FTD-MRG</v>
      </c>
      <c r="Q286" s="243" t="str">
        <f>_xlfn.IFNA(VLOOKUP(ETMRoutes[[#This Row],[RouteType]],RouteType[#Data],2,FALSE),"") &amp; ETMRoutes[[#This Row],[Depot]] &amp; ":" &amp; ETMRoutes[[#This Row],[RouteNo]] &amp; ":" &amp; ETMRoutes[[#This Row],[ReverseStageCodes]]</f>
        <v>PNJ:19:MRG-FTD-PWD-ALE-RAI-RAK-TBR-AMR-CDK-BRB-SBT-BSK-TPC-DVL-PND</v>
      </c>
      <c r="R286" s="243">
        <f>ETMRoutes[[#This Row],[RouteNo]]</f>
        <v>19</v>
      </c>
      <c r="S286" s="264" cm="1">
        <f t="array" ref="S286">SUMPRODUCT(  ( (ETMRoutes[StageCodes]=ETMRoutes[[#This Row],[StageCodes]])+0 )*1 )</f>
        <v>1</v>
      </c>
      <c r="T286" s="243" cm="1">
        <f t="array" ref="T286">SUMPRODUCT(  ( (ETMRoutes[ReverseStageCodes]=ETMRoutes[[#This Row],[StageCodes]])+0 )*1 )</f>
        <v>0</v>
      </c>
      <c r="U286" s="243" t="b" cm="1">
        <f t="array" ref="U286">AND(ETMRoutes[[#This Row],[StageCodes]]=ETMRoutes[[#This Row],[BaseStageCodes]], SUMPRODUCT( ( ($K$2:$K286=ETMRoutes[[#This Row],[StageCodes]])+0)*1) =1)</f>
        <v>1</v>
      </c>
      <c r="V286" s="273">
        <f>LEN(ETMRoutes[[#This Row],[StageCodes]])</f>
        <v>59</v>
      </c>
    </row>
    <row r="287" spans="1:22" ht="101.5" hidden="1">
      <c r="A287" s="260" t="s">
        <v>2202</v>
      </c>
      <c r="B287" s="242">
        <v>20</v>
      </c>
      <c r="C287" s="264" t="str">
        <f>ETMRoutes[[#This Row],[Depot]] &amp; ETMRoutes[[#This Row],[RouteNo]]</f>
        <v>PNJ20</v>
      </c>
      <c r="D287" s="243" t="str" cm="1">
        <f t="array" ref="D287">INDEX(ETMRoutes[Full ETM Route No], MATCH(1,(ETMRoutes[[#This Row],[BaseStageCodes]]=ETMRoutes[StageCodes])*1,0))</f>
        <v>VSD7</v>
      </c>
      <c r="E287" s="243" t="s">
        <v>4404</v>
      </c>
      <c r="F287" s="243" t="s">
        <v>5538</v>
      </c>
      <c r="G287" s="243" t="s">
        <v>976</v>
      </c>
      <c r="H287" s="243">
        <v>38</v>
      </c>
      <c r="I287" s="243" t="s">
        <v>3515</v>
      </c>
      <c r="J287" s="269" t="s">
        <v>4405</v>
      </c>
      <c r="K287" s="269" t="s">
        <v>4406</v>
      </c>
      <c r="L287" s="273" t="s">
        <v>4407</v>
      </c>
      <c r="M287" t="s">
        <v>2329</v>
      </c>
      <c r="N287" t="s">
        <v>1364</v>
      </c>
      <c r="O287" s="273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7" s="243" t="str">
        <f>_xlfn.IFNA(VLOOKUP(ETMRoutes[[#This Row],[RouteType]],RouteType[#Data],2,FALSE),"") &amp; ETMRoutes[[#This Row],[Depot]] &amp;  ":" &amp; ETMRoutes[[#This Row],[RouteNo]] &amp; ":" &amp; ETMRoutes[[#This Row],[StageCodes]]</f>
        <v>PNJ:20:PND-DVL-TPC-BSK-SBT-BRB-CDK-LTM-ANG-RAS-RDK-KOS-CPW-THN-CRT-SCL-SCV-ZRE-ZUY-DBL-CHC-VDM-SPY-VSD-SDA-HRB</v>
      </c>
      <c r="Q287" s="243" t="str">
        <f>_xlfn.IFNA(VLOOKUP(ETMRoutes[[#This Row],[RouteType]],RouteType[#Data],2,FALSE),"") &amp; ETMRoutes[[#This Row],[Depot]] &amp; ":" &amp; ETMRoutes[[#This Row],[RouteNo]] &amp; ":" &amp; ETMRoutes[[#This Row],[ReverseStageCodes]]</f>
        <v>PNJ:20:HRB-SDA-VSD-SPY-VDM-CHC-DBL-ZUY-ZRE-SCV-SCL-CRT-THN-CPW-KOS-RDK-RAS-ANG-LTM-CDK-BRB-SBT-BSK-TPC-DVL-PND</v>
      </c>
      <c r="R287" s="243">
        <f>ETMRoutes[[#This Row],[RouteNo]]</f>
        <v>20</v>
      </c>
      <c r="S287" s="264" cm="1">
        <f t="array" ref="S287">SUMPRODUCT(  ( (ETMRoutes[StageCodes]=ETMRoutes[[#This Row],[StageCodes]])+0 )*1 )</f>
        <v>1</v>
      </c>
      <c r="T287" s="243" cm="1">
        <f t="array" ref="T287">SUMPRODUCT(  ( (ETMRoutes[ReverseStageCodes]=ETMRoutes[[#This Row],[StageCodes]])+0 )*1 )</f>
        <v>1</v>
      </c>
      <c r="U287" s="243" t="b" cm="1">
        <f t="array" ref="U287">AND(ETMRoutes[[#This Row],[StageCodes]]=ETMRoutes[[#This Row],[BaseStageCodes]], SUMPRODUCT( ( ($K$2:$K287=ETMRoutes[[#This Row],[StageCodes]])+0)*1) =1)</f>
        <v>0</v>
      </c>
      <c r="V287" s="273">
        <f>LEN(ETMRoutes[[#This Row],[StageCodes]])</f>
        <v>103</v>
      </c>
    </row>
    <row r="288" spans="1:22" ht="159.5" hidden="1">
      <c r="A288" s="260" t="s">
        <v>2202</v>
      </c>
      <c r="B288" s="242">
        <v>21</v>
      </c>
      <c r="C288" s="264" t="str">
        <f>ETMRoutes[[#This Row],[Depot]] &amp; ETMRoutes[[#This Row],[RouteNo]]</f>
        <v>PNJ21</v>
      </c>
      <c r="D288" s="243" t="str" cm="1">
        <f t="array" ref="D288">INDEX(ETMRoutes[Full ETM Route No], MATCH(1,(ETMRoutes[[#This Row],[BaseStageCodes]]=ETMRoutes[StageCodes])*1,0))</f>
        <v>PNJ21</v>
      </c>
      <c r="E288" s="243" t="s">
        <v>4408</v>
      </c>
      <c r="F288" s="243" t="s">
        <v>3594</v>
      </c>
      <c r="G288" s="243"/>
      <c r="H288" s="243">
        <v>54</v>
      </c>
      <c r="I288" s="243" t="s">
        <v>3515</v>
      </c>
      <c r="J288" s="269" t="s">
        <v>4409</v>
      </c>
      <c r="K288" s="269" t="s">
        <v>4410</v>
      </c>
      <c r="L288" s="273" t="s">
        <v>4411</v>
      </c>
      <c r="M288" t="s">
        <v>751</v>
      </c>
      <c r="N288" t="s">
        <v>1844</v>
      </c>
      <c r="O288" s="273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8" s="243" t="str">
        <f>_xlfn.IFNA(VLOOKUP(ETMRoutes[[#This Row],[RouteType]],RouteType[#Data],2,FALSE),"") &amp; ETMRoutes[[#This Row],[Depot]] &amp;  ":" &amp; ETMRoutes[[#This Row],[RouteNo]] &amp; ":" &amp; ETMRoutes[[#This Row],[StageCodes]]</f>
        <v>PNJ:21:BCH-ZCL-SRX-AHP-VJN-KTK-SKL-GTN-KDN-NHV-NVT-SEZ-AMN-KDL-MRC-TVR-TBG-BNS-BHM-KDM-MGS-MDO-PTK-FMD-FCL-PND-DVL-TPC-BSK-SBT-BRB-CDK-AMR-TBR-RAK-RAI-ALE-PWD-FTD-MRG</v>
      </c>
      <c r="Q288" s="243" t="str">
        <f>_xlfn.IFNA(VLOOKUP(ETMRoutes[[#This Row],[RouteType]],RouteType[#Data],2,FALSE),"") &amp; ETMRoutes[[#This Row],[Depot]] &amp; ":" &amp; ETMRoutes[[#This Row],[RouteNo]] &amp; ":" &amp; ETMRoutes[[#This Row],[ReverseStageCodes]]</f>
        <v>PNJ:21:MRG-FTD-PWD-ALE-RAI-RAK-TBR-AMR-CDK-BRB-SBT-BSK-TPC-DVL-PND-FCL-FMD-PTK-MDO-MGS-KDM-BHM-BNS-TBG-TVR-MRC-KDL-AMN-SEZ-NVT-NHV-KDN-GTN-SKL-KTK-VJN-AHP-SRX-ZCL-BCH</v>
      </c>
      <c r="R288" s="243">
        <f>ETMRoutes[[#This Row],[RouteNo]]</f>
        <v>21</v>
      </c>
      <c r="S288" s="264" cm="1">
        <f t="array" ref="S288">SUMPRODUCT(  ( (ETMRoutes[StageCodes]=ETMRoutes[[#This Row],[StageCodes]])+0 )*1 )</f>
        <v>1</v>
      </c>
      <c r="T288" s="243" cm="1">
        <f t="array" ref="T288">SUMPRODUCT(  ( (ETMRoutes[ReverseStageCodes]=ETMRoutes[[#This Row],[StageCodes]])+0 )*1 )</f>
        <v>0</v>
      </c>
      <c r="U288" s="243" t="b" cm="1">
        <f t="array" ref="U288">AND(ETMRoutes[[#This Row],[StageCodes]]=ETMRoutes[[#This Row],[BaseStageCodes]], SUMPRODUCT( ( ($K$2:$K288=ETMRoutes[[#This Row],[StageCodes]])+0)*1) =1)</f>
        <v>1</v>
      </c>
      <c r="V288" s="273">
        <f>LEN(ETMRoutes[[#This Row],[StageCodes]])</f>
        <v>159</v>
      </c>
    </row>
    <row r="289" spans="1:22" ht="101.5" hidden="1">
      <c r="A289" s="260" t="s">
        <v>2202</v>
      </c>
      <c r="B289" s="242">
        <v>22</v>
      </c>
      <c r="C289" s="264" t="str">
        <f>ETMRoutes[[#This Row],[Depot]] &amp; ETMRoutes[[#This Row],[RouteNo]]</f>
        <v>PNJ22</v>
      </c>
      <c r="D289" s="243" t="str" cm="1">
        <f t="array" ref="D289">INDEX(ETMRoutes[Full ETM Route No], MATCH(1,(ETMRoutes[[#This Row],[BaseStageCodes]]=ETMRoutes[StageCodes])*1,0))</f>
        <v>PNJ22</v>
      </c>
      <c r="E289" s="243" t="s">
        <v>4412</v>
      </c>
      <c r="F289" s="243" t="s">
        <v>4742</v>
      </c>
      <c r="G289" s="243"/>
      <c r="H289" s="243">
        <v>28</v>
      </c>
      <c r="I289" s="243" t="s">
        <v>3515</v>
      </c>
      <c r="J289" s="269" t="s">
        <v>4413</v>
      </c>
      <c r="K289" s="269" t="s">
        <v>4414</v>
      </c>
      <c r="L289" s="273" t="s">
        <v>4415</v>
      </c>
      <c r="M289" t="s">
        <v>751</v>
      </c>
      <c r="N289" t="s">
        <v>2202</v>
      </c>
      <c r="O289" s="273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9" s="243" t="str">
        <f>_xlfn.IFNA(VLOOKUP(ETMRoutes[[#This Row],[RouteType]],RouteType[#Data],2,FALSE),"") &amp; ETMRoutes[[#This Row],[Depot]] &amp;  ":" &amp; ETMRoutes[[#This Row],[RouteNo]] &amp; ":" &amp; ETMRoutes[[#This Row],[StageCodes]]</f>
        <v>PNJ:22:BCH-POL-WDY-MPC-GKW-MTK-PRA-POD-KJC-KJB-ALD-BHG-CAR-GLV-OLM-GYN-PMB-EXM-SLV-BTO-VIR-MLI-PNJ</v>
      </c>
      <c r="Q289" s="243" t="str">
        <f>_xlfn.IFNA(VLOOKUP(ETMRoutes[[#This Row],[RouteType]],RouteType[#Data],2,FALSE),"") &amp; ETMRoutes[[#This Row],[Depot]] &amp; ":" &amp; ETMRoutes[[#This Row],[RouteNo]] &amp; ":" &amp; ETMRoutes[[#This Row],[ReverseStageCodes]]</f>
        <v>PNJ:22:PNJ-MLI-VIR-BTO-SLV-EXM-PMB-GYN-OLM-GLV-CAR-BHG-ALD-KJB-KJC-POD-PRA-MTK-GKW-MPC-WDY-POL-BCH</v>
      </c>
      <c r="R289" s="243">
        <f>ETMRoutes[[#This Row],[RouteNo]]</f>
        <v>22</v>
      </c>
      <c r="S289" s="264" cm="1">
        <f t="array" ref="S289">SUMPRODUCT(  ( (ETMRoutes[StageCodes]=ETMRoutes[[#This Row],[StageCodes]])+0 )*1 )</f>
        <v>1</v>
      </c>
      <c r="T289" s="243" cm="1">
        <f t="array" ref="T289">SUMPRODUCT(  ( (ETMRoutes[ReverseStageCodes]=ETMRoutes[[#This Row],[StageCodes]])+0 )*1 )</f>
        <v>1</v>
      </c>
      <c r="U289" s="243" t="b" cm="1">
        <f t="array" ref="U289">AND(ETMRoutes[[#This Row],[StageCodes]]=ETMRoutes[[#This Row],[BaseStageCodes]], SUMPRODUCT( ( ($K$2:$K289=ETMRoutes[[#This Row],[StageCodes]])+0)*1) =1)</f>
        <v>1</v>
      </c>
      <c r="V289" s="273">
        <f>LEN(ETMRoutes[[#This Row],[StageCodes]])</f>
        <v>91</v>
      </c>
    </row>
    <row r="290" spans="1:22" ht="116" hidden="1">
      <c r="A290" s="260" t="s">
        <v>2202</v>
      </c>
      <c r="B290" s="242">
        <v>23</v>
      </c>
      <c r="C290" s="264" t="str">
        <f>ETMRoutes[[#This Row],[Depot]] &amp; ETMRoutes[[#This Row],[RouteNo]]</f>
        <v>PNJ23</v>
      </c>
      <c r="D290" s="243" t="str" cm="1">
        <f t="array" ref="D290">INDEX(ETMRoutes[Full ETM Route No], MATCH(1,(ETMRoutes[[#This Row],[BaseStageCodes]]=ETMRoutes[StageCodes])*1,0))</f>
        <v>PNJ23</v>
      </c>
      <c r="E290" s="243" t="s">
        <v>4416</v>
      </c>
      <c r="F290" s="243" t="s">
        <v>7403</v>
      </c>
      <c r="G290" s="243" t="s">
        <v>1835</v>
      </c>
      <c r="H290" s="243">
        <v>30</v>
      </c>
      <c r="I290" s="243" t="s">
        <v>3515</v>
      </c>
      <c r="J290" s="269" t="s">
        <v>4417</v>
      </c>
      <c r="K290" s="269" t="s">
        <v>4418</v>
      </c>
      <c r="L290" s="273" t="s">
        <v>4419</v>
      </c>
      <c r="M290" t="s">
        <v>2202</v>
      </c>
      <c r="N290" t="s">
        <v>2267</v>
      </c>
      <c r="O290" s="273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90" s="243" t="str">
        <f>_xlfn.IFNA(VLOOKUP(ETMRoutes[[#This Row],[RouteType]],RouteType[#Data],2,FALSE),"") &amp; ETMRoutes[[#This Row],[Depot]] &amp;  ":" &amp; ETMRoutes[[#This Row],[RouteNo]] &amp; ":" &amp; ETMRoutes[[#This Row],[StageCodes]]</f>
        <v>PNJ:23:PNJ-SAI-TBD-GUL-COP-PWK-PRV-GRO-GPK-GOC-MPS-MCT-DLR-PDM-KWD-CHB-BNN-CVL-MKJ-DHG-KLN-OBG-WLP-WCL-MLP-PDN</v>
      </c>
      <c r="Q290" s="243" t="str">
        <f>_xlfn.IFNA(VLOOKUP(ETMRoutes[[#This Row],[RouteType]],RouteType[#Data],2,FALSE),"") &amp; ETMRoutes[[#This Row],[Depot]] &amp; ":" &amp; ETMRoutes[[#This Row],[RouteNo]] &amp; ":" &amp; ETMRoutes[[#This Row],[ReverseStageCodes]]</f>
        <v>PNJ:23:PDN-MLP-WCL-WLP-OBG-KLN-DHG-MKJ-CVL-BNN-CHB-KWD-PDM-DLR-MCT-MPS-GOC-GPK-GRO-PRV-PWK-COP-GUL-TBD-SAI-PNJ</v>
      </c>
      <c r="R290" s="243">
        <f>ETMRoutes[[#This Row],[RouteNo]]</f>
        <v>23</v>
      </c>
      <c r="S290" s="264" cm="1">
        <f t="array" ref="S290">SUMPRODUCT(  ( (ETMRoutes[StageCodes]=ETMRoutes[[#This Row],[StageCodes]])+0 )*1 )</f>
        <v>1</v>
      </c>
      <c r="T290" s="243" cm="1">
        <f t="array" ref="T290">SUMPRODUCT(  ( (ETMRoutes[ReverseStageCodes]=ETMRoutes[[#This Row],[StageCodes]])+0 )*1 )</f>
        <v>0</v>
      </c>
      <c r="U290" s="243" t="b" cm="1">
        <f t="array" ref="U290">AND(ETMRoutes[[#This Row],[StageCodes]]=ETMRoutes[[#This Row],[BaseStageCodes]], SUMPRODUCT( ( ($K$2:$K290=ETMRoutes[[#This Row],[StageCodes]])+0)*1) =1)</f>
        <v>1</v>
      </c>
      <c r="V290" s="273">
        <f>LEN(ETMRoutes[[#This Row],[StageCodes]])</f>
        <v>103</v>
      </c>
    </row>
    <row r="291" spans="1:22" ht="232" hidden="1">
      <c r="A291" s="261" t="s">
        <v>2202</v>
      </c>
      <c r="B291" s="244">
        <v>24</v>
      </c>
      <c r="C291" s="265" t="str">
        <f>ETMRoutes[[#This Row],[Depot]] &amp; ETMRoutes[[#This Row],[RouteNo]]</f>
        <v>PNJ24</v>
      </c>
      <c r="D291" s="243" t="str" cm="1">
        <f t="array" ref="D291">INDEX(ETMRoutes[Full ETM Route No], MATCH(1,(ETMRoutes[[#This Row],[BaseStageCodes]]=ETMRoutes[StageCodes])*1,0))</f>
        <v>PNJ24</v>
      </c>
      <c r="E291" s="245" t="s">
        <v>4420</v>
      </c>
      <c r="F291" s="245" t="s">
        <v>7404</v>
      </c>
      <c r="G291" s="245"/>
      <c r="H291" s="245">
        <v>75</v>
      </c>
      <c r="I291" s="245" t="s">
        <v>3515</v>
      </c>
      <c r="J291" s="269" t="s">
        <v>4421</v>
      </c>
      <c r="K291" s="269" t="s">
        <v>4422</v>
      </c>
      <c r="L291" s="273" t="s">
        <v>4423</v>
      </c>
      <c r="M291" t="s">
        <v>2202</v>
      </c>
      <c r="N291" t="s">
        <v>2581</v>
      </c>
      <c r="O291" s="273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91" s="245" t="str">
        <f>_xlfn.IFNA(VLOOKUP(ETMRoutes[[#This Row],[RouteType]],RouteType[#Data],2,FALSE),"") &amp; ETMRoutes[[#This Row],[Depot]] &amp;  ":" &amp; ETMRoutes[[#This Row],[RouteNo]] &amp; ":" &amp; ETMRoutes[[#This Row],[StageCodes]]</f>
        <v>PNJ:24:PNJ-SAI-TBD-GUL-COP-PWK-PRV-GRO-GPK-GOC-MPS-MCT-DLR-PDM-KWD-MDL-TVI-TGD-CNB-SRL-SCP-CLS-ASN-MLG-MTP-VLS-BCH-ZCL-SRX-AHP-VJN-KTK-SKL-SHB-HRV-PNG-PUD-HND-HVD-SLI-BUI-KHN-RGT-NGV-VLP-SNC-NGO-DHV-VDH-PST-MLL-BBR-NND-KOD-SRE</v>
      </c>
      <c r="Q291" s="245" t="str">
        <f>_xlfn.IFNA(VLOOKUP(ETMRoutes[[#This Row],[RouteType]],RouteType[#Data],2,FALSE),"") &amp; ETMRoutes[[#This Row],[Depot]] &amp; ":" &amp; ETMRoutes[[#This Row],[RouteNo]] &amp; ":" &amp; ETMRoutes[[#This Row],[ReverseStageCodes]]</f>
        <v>PNJ:24:SRE-KOD-NND-BBR-MLL-PST-VDH-DHV-NGO-SNC-VLP-NGV-RGT-KHN-BUI-SLI-HVD-HND-PUD-PNG-HRV-SHB-SKL-KTK-VJN-AHP-SRX-ZCL-BCH-VLS-MTP-MLG-ASN-CLS-SCP-SRL-CNB-TGD-TVI-MDL-KWD-PDM-DLR-MCT-MPS-GOC-GPK-GRO-PRV-PWK-COP-GUL-TBD-SAI-PNJ</v>
      </c>
      <c r="R291" s="245">
        <f>ETMRoutes[[#This Row],[RouteNo]]</f>
        <v>24</v>
      </c>
      <c r="S291" s="265" cm="1">
        <f t="array" ref="S291">SUMPRODUCT(  ( (ETMRoutes[StageCodes]=ETMRoutes[[#This Row],[StageCodes]])+0 )*1 )</f>
        <v>1</v>
      </c>
      <c r="T291" s="243" cm="1">
        <f t="array" ref="T291">SUMPRODUCT(  ( (ETMRoutes[ReverseStageCodes]=ETMRoutes[[#This Row],[StageCodes]])+0 )*1 )</f>
        <v>0</v>
      </c>
      <c r="U291" s="243" t="b" cm="1">
        <f t="array" ref="U291">AND(ETMRoutes[[#This Row],[StageCodes]]=ETMRoutes[[#This Row],[BaseStageCodes]], SUMPRODUCT( ( ($K$2:$K291=ETMRoutes[[#This Row],[StageCodes]])+0)*1) =1)</f>
        <v>1</v>
      </c>
      <c r="V291" s="273">
        <f>LEN(ETMRoutes[[#This Row],[StageCodes]])</f>
        <v>219</v>
      </c>
    </row>
    <row r="292" spans="1:22" ht="232" hidden="1">
      <c r="A292" s="260" t="s">
        <v>2202</v>
      </c>
      <c r="B292" s="242">
        <v>25</v>
      </c>
      <c r="C292" s="264" t="str">
        <f>ETMRoutes[[#This Row],[Depot]] &amp; ETMRoutes[[#This Row],[RouteNo]]</f>
        <v>PNJ25</v>
      </c>
      <c r="D292" s="243" t="str" cm="1">
        <f t="array" ref="D292">INDEX(ETMRoutes[Full ETM Route No], MATCH(1,(ETMRoutes[[#This Row],[BaseStageCodes]]=ETMRoutes[StageCodes])*1,0))</f>
        <v>PNJ25</v>
      </c>
      <c r="E292" s="243" t="s">
        <v>4420</v>
      </c>
      <c r="F292" s="243" t="s">
        <v>7404</v>
      </c>
      <c r="G292" s="243" t="s">
        <v>1835</v>
      </c>
      <c r="H292" s="243">
        <v>70</v>
      </c>
      <c r="I292" s="243" t="s">
        <v>3515</v>
      </c>
      <c r="J292" s="269" t="s">
        <v>4424</v>
      </c>
      <c r="K292" s="269" t="s">
        <v>4425</v>
      </c>
      <c r="L292" s="273" t="s">
        <v>4426</v>
      </c>
      <c r="M292" t="s">
        <v>2202</v>
      </c>
      <c r="N292" t="s">
        <v>2581</v>
      </c>
      <c r="O292" s="273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92" s="243" t="str">
        <f>_xlfn.IFNA(VLOOKUP(ETMRoutes[[#This Row],[RouteType]],RouteType[#Data],2,FALSE),"") &amp; ETMRoutes[[#This Row],[Depot]] &amp;  ":" &amp; ETMRoutes[[#This Row],[RouteNo]] &amp; ":" &amp; ETMRoutes[[#This Row],[StageCodes]]</f>
        <v>PNJ:25:PNJ-SAI-TBD-GUL-COP-PWK-PRV-GRO-GPK-GOC-MPS-MCT-DLR-PDM-KWD-MDL-TVI-TGD-CNB-SRL-SCP-CLS-ASN-MLG-MTP-VLS-BCH-ZCL-SRX-AHP-VJN-KTK-SKL-SHB-HRV-PNG-PUD-HND-HVD-SLI-BUI-KHN-RGT-NGV-VLP-SNC-NGO-DVX-PST-MLL-BBR-KOD-SRE</v>
      </c>
      <c r="Q292" s="243" t="str">
        <f>_xlfn.IFNA(VLOOKUP(ETMRoutes[[#This Row],[RouteType]],RouteType[#Data],2,FALSE),"") &amp; ETMRoutes[[#This Row],[Depot]] &amp; ":" &amp; ETMRoutes[[#This Row],[RouteNo]] &amp; ":" &amp; ETMRoutes[[#This Row],[ReverseStageCodes]]</f>
        <v>PNJ:25:SRE-KOD-BBR-MLL-PST-DVX-NGO-SNC-VLP-NGV-RGT-KHN-BUI-SLI-HVD-HND-PUD-PNG-HRV-SHB-SKL-KTK-VJN-AHP-SRX-ZCL-BCH-VLS-MTP-MLG-ASN-CLS-SCP-SRL-CNB-TGD-TVI-MDL-KWD-PDM-DLR-MCT-MPS-GOC-GPK-GRO-PRV-PWK-COP-GUL-TBD-SAI-PNJ</v>
      </c>
      <c r="R292" s="243">
        <f>ETMRoutes[[#This Row],[RouteNo]]</f>
        <v>25</v>
      </c>
      <c r="S292" s="264" cm="1">
        <f t="array" ref="S292">SUMPRODUCT(  ( (ETMRoutes[StageCodes]=ETMRoutes[[#This Row],[StageCodes]])+0 )*1 )</f>
        <v>2</v>
      </c>
      <c r="T292" s="243" cm="1">
        <f t="array" ref="T292">SUMPRODUCT(  ( (ETMRoutes[ReverseStageCodes]=ETMRoutes[[#This Row],[StageCodes]])+0 )*1 )</f>
        <v>0</v>
      </c>
      <c r="U292" s="243" t="b" cm="1">
        <f t="array" ref="U292">AND(ETMRoutes[[#This Row],[StageCodes]]=ETMRoutes[[#This Row],[BaseStageCodes]], SUMPRODUCT( ( ($K$2:$K292=ETMRoutes[[#This Row],[StageCodes]])+0)*1) =1)</f>
        <v>1</v>
      </c>
      <c r="V292" s="273">
        <f>LEN(ETMRoutes[[#This Row],[StageCodes]])</f>
        <v>211</v>
      </c>
    </row>
    <row r="293" spans="1:22" ht="203" hidden="1">
      <c r="A293" s="260" t="s">
        <v>2202</v>
      </c>
      <c r="B293" s="242">
        <v>26</v>
      </c>
      <c r="C293" s="264" t="str">
        <f>ETMRoutes[[#This Row],[Depot]] &amp; ETMRoutes[[#This Row],[RouteNo]]</f>
        <v>PNJ26</v>
      </c>
      <c r="D293" s="243" t="str" cm="1">
        <f t="array" ref="D293">INDEX(ETMRoutes[Full ETM Route No], MATCH(1,(ETMRoutes[[#This Row],[BaseStageCodes]]=ETMRoutes[StageCodes])*1,0))</f>
        <v>PNJ26</v>
      </c>
      <c r="E293" s="243" t="s">
        <v>4427</v>
      </c>
      <c r="F293" s="243" t="s">
        <v>7405</v>
      </c>
      <c r="G293" s="243" t="s">
        <v>1835</v>
      </c>
      <c r="H293" s="243">
        <v>58</v>
      </c>
      <c r="I293" s="243" t="s">
        <v>3515</v>
      </c>
      <c r="J293" s="269" t="s">
        <v>4428</v>
      </c>
      <c r="K293" s="269" t="s">
        <v>4429</v>
      </c>
      <c r="L293" s="273" t="s">
        <v>4430</v>
      </c>
      <c r="M293" t="s">
        <v>2202</v>
      </c>
      <c r="N293" t="s">
        <v>965</v>
      </c>
      <c r="O293" s="273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93" s="243" t="str">
        <f>_xlfn.IFNA(VLOOKUP(ETMRoutes[[#This Row],[RouteType]],RouteType[#Data],2,FALSE),"") &amp; ETMRoutes[[#This Row],[Depot]] &amp;  ":" &amp; ETMRoutes[[#This Row],[RouteNo]] &amp; ":" &amp; ETMRoutes[[#This Row],[StageCodes]]</f>
        <v>PNJ:26:PNJ-SAI-TBD-GUL-COP-PWK-PRV-GRO-GPK-GOC-MPS-MCT-DLR-PDM-KWD-MDL-TVI-TGD-CNB-SRL-SCP-CLS-ASN-MLG-MTP-VLS-BCH-ZCL-SRX-AHP-VJN-KTK-SKL-SHB-HRV-PNG-PUD-HND-HVD-SLI-BUI-KHN-RGT-NGV-VLP-VLU-CPR</v>
      </c>
      <c r="Q293" s="243" t="str">
        <f>_xlfn.IFNA(VLOOKUP(ETMRoutes[[#This Row],[RouteType]],RouteType[#Data],2,FALSE),"") &amp; ETMRoutes[[#This Row],[Depot]] &amp; ":" &amp; ETMRoutes[[#This Row],[RouteNo]] &amp; ":" &amp; ETMRoutes[[#This Row],[ReverseStageCodes]]</f>
        <v>PNJ:26:CPR-VLU-VLP-NGV-RGT-KHN-BUI-SLI-HVD-HND-PUD-PNG-HRV-SHB-SKL-KTK-VJN-AHP-SRX-ZCL-BCH-VLS-MTP-MLG-ASN-CLS-SCP-SRL-CNB-TGD-TVI-MDL-KWD-PDM-DLR-MCT-MPS-GOC-GPK-GRO-PRV-PWK-COP-GUL-TBD-SAI-PNJ</v>
      </c>
      <c r="R293" s="243">
        <f>ETMRoutes[[#This Row],[RouteNo]]</f>
        <v>26</v>
      </c>
      <c r="S293" s="264" cm="1">
        <f t="array" ref="S293">SUMPRODUCT(  ( (ETMRoutes[StageCodes]=ETMRoutes[[#This Row],[StageCodes]])+0 )*1 )</f>
        <v>1</v>
      </c>
      <c r="T293" s="243" cm="1">
        <f t="array" ref="T293">SUMPRODUCT(  ( (ETMRoutes[ReverseStageCodes]=ETMRoutes[[#This Row],[StageCodes]])+0 )*1 )</f>
        <v>0</v>
      </c>
      <c r="U293" s="243" t="b" cm="1">
        <f t="array" ref="U293">AND(ETMRoutes[[#This Row],[StageCodes]]=ETMRoutes[[#This Row],[BaseStageCodes]], SUMPRODUCT( ( ($K$2:$K293=ETMRoutes[[#This Row],[StageCodes]])+0)*1) =1)</f>
        <v>1</v>
      </c>
      <c r="V293" s="273">
        <f>LEN(ETMRoutes[[#This Row],[StageCodes]])</f>
        <v>187</v>
      </c>
    </row>
    <row r="294" spans="1:22" ht="232" hidden="1">
      <c r="A294" s="260" t="s">
        <v>2202</v>
      </c>
      <c r="B294" s="242">
        <v>27</v>
      </c>
      <c r="C294" s="264" t="str">
        <f>ETMRoutes[[#This Row],[Depot]] &amp; ETMRoutes[[#This Row],[RouteNo]]</f>
        <v>PNJ27</v>
      </c>
      <c r="D294" s="243" t="str" cm="1">
        <f t="array" ref="D294">INDEX(ETMRoutes[Full ETM Route No], MATCH(1,(ETMRoutes[[#This Row],[BaseStageCodes]]=ETMRoutes[StageCodes])*1,0))</f>
        <v>PNJ27</v>
      </c>
      <c r="E294" s="243" t="s">
        <v>4431</v>
      </c>
      <c r="F294" s="243" t="s">
        <v>7406</v>
      </c>
      <c r="G294" s="243" t="s">
        <v>1835</v>
      </c>
      <c r="H294" s="243">
        <v>72</v>
      </c>
      <c r="I294" s="243" t="s">
        <v>3515</v>
      </c>
      <c r="J294" s="269" t="s">
        <v>4432</v>
      </c>
      <c r="K294" s="269" t="s">
        <v>4433</v>
      </c>
      <c r="L294" s="273" t="s">
        <v>4434</v>
      </c>
      <c r="M294" t="s">
        <v>2202</v>
      </c>
      <c r="N294" t="s">
        <v>1159</v>
      </c>
      <c r="O294" s="273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94" s="243" t="str">
        <f>_xlfn.IFNA(VLOOKUP(ETMRoutes[[#This Row],[RouteType]],RouteType[#Data],2,FALSE),"") &amp; ETMRoutes[[#This Row],[Depot]] &amp;  ":" &amp; ETMRoutes[[#This Row],[RouteNo]] &amp; ":" &amp; ETMRoutes[[#This Row],[StageCodes]]</f>
        <v>PNJ:27:PNJ-SAI-TBD-GUL-COP-PWK-PRV-GRO-GPK-GOC-MPS-MCT-DLR-PDM-KWD-MDL-TVI-TGD-CNB-SRL-SCP-CLS-ASN-MLG-MTP-VLS-BCH-ZCL-SRX-AHP-VJN-KTK-SKL-SHB-HRV-PNG-PUD-HND-HVD-SLI-BUI-KHN-RGT-NGV-VLP-VLU-CPR-HDO-PLE-TNE-CRV-GOL-RVE-DGU</v>
      </c>
      <c r="Q294" s="243" t="str">
        <f>_xlfn.IFNA(VLOOKUP(ETMRoutes[[#This Row],[RouteType]],RouteType[#Data],2,FALSE),"") &amp; ETMRoutes[[#This Row],[Depot]] &amp; ":" &amp; ETMRoutes[[#This Row],[RouteNo]] &amp; ":" &amp; ETMRoutes[[#This Row],[ReverseStageCodes]]</f>
        <v>PNJ:27:DGU-RVE-GOL-CRV-TNE-PLE-HDO-CPR-VLU-VLP-NGV-RGT-KHN-BUI-SLI-HVD-HND-PUD-PNG-HRV-SHB-SKL-KTK-VJN-AHP-SRX-ZCL-BCH-VLS-MTP-MLG-ASN-CLS-SCP-SRL-CNB-TGD-TVI-MDL-KWD-PDM-DLR-MCT-MPS-GOC-GPK-GRO-PRV-PWK-COP-GUL-TBD-SAI-PNJ</v>
      </c>
      <c r="R294" s="243">
        <f>ETMRoutes[[#This Row],[RouteNo]]</f>
        <v>27</v>
      </c>
      <c r="S294" s="264" cm="1">
        <f t="array" ref="S294">SUMPRODUCT(  ( (ETMRoutes[StageCodes]=ETMRoutes[[#This Row],[StageCodes]])+0 )*1 )</f>
        <v>1</v>
      </c>
      <c r="T294" s="243" cm="1">
        <f t="array" ref="T294">SUMPRODUCT(  ( (ETMRoutes[ReverseStageCodes]=ETMRoutes[[#This Row],[StageCodes]])+0 )*1 )</f>
        <v>0</v>
      </c>
      <c r="U294" s="243" t="b" cm="1">
        <f t="array" ref="U294">AND(ETMRoutes[[#This Row],[StageCodes]]=ETMRoutes[[#This Row],[BaseStageCodes]], SUMPRODUCT( ( ($K$2:$K294=ETMRoutes[[#This Row],[StageCodes]])+0)*1) =1)</f>
        <v>1</v>
      </c>
      <c r="V294" s="273">
        <f>LEN(ETMRoutes[[#This Row],[StageCodes]])</f>
        <v>215</v>
      </c>
    </row>
    <row r="295" spans="1:22" ht="174" hidden="1">
      <c r="A295" s="260" t="s">
        <v>2202</v>
      </c>
      <c r="B295" s="242">
        <v>28</v>
      </c>
      <c r="C295" s="264" t="str">
        <f>ETMRoutes[[#This Row],[Depot]] &amp; ETMRoutes[[#This Row],[RouteNo]]</f>
        <v>PNJ28</v>
      </c>
      <c r="D295" s="243" t="str" cm="1">
        <f t="array" ref="D295">INDEX(ETMRoutes[Full ETM Route No], MATCH(1,(ETMRoutes[[#This Row],[BaseStageCodes]]=ETMRoutes[StageCodes])*1,0))</f>
        <v>PNJ28</v>
      </c>
      <c r="E295" s="243" t="s">
        <v>4431</v>
      </c>
      <c r="F295" s="243" t="s">
        <v>7406</v>
      </c>
      <c r="G295" s="243" t="s">
        <v>1839</v>
      </c>
      <c r="H295" s="243">
        <v>62</v>
      </c>
      <c r="I295" s="243" t="s">
        <v>3515</v>
      </c>
      <c r="J295" s="269" t="s">
        <v>4435</v>
      </c>
      <c r="K295" s="269" t="s">
        <v>4436</v>
      </c>
      <c r="L295" s="273" t="s">
        <v>4437</v>
      </c>
      <c r="M295" t="s">
        <v>2202</v>
      </c>
      <c r="N295" t="s">
        <v>1159</v>
      </c>
      <c r="O295" s="273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5" s="243" t="str">
        <f>_xlfn.IFNA(VLOOKUP(ETMRoutes[[#This Row],[RouteType]],RouteType[#Data],2,FALSE),"") &amp; ETMRoutes[[#This Row],[Depot]] &amp;  ":" &amp; ETMRoutes[[#This Row],[RouteNo]] &amp; ":" &amp; ETMRoutes[[#This Row],[StageCodes]]</f>
        <v>PNJ:28:PNJ-RPT-FRY-RBD-RSC-SPD-BGN-OLD-PMP-COR-DLP-BNS-TBG-TVR-MRC-KDL-AMN-SEZ-NVT-NHV-KDN-GTN-SKL-SHB-HRV-PNG-PUD-HND-HVD-SLI-BUI-KHN-RGT-NGV-VLP-VLU-CPR-HDO-PLE-TNE-CRV-GOL-RVE-DGU</v>
      </c>
      <c r="Q295" s="243" t="str">
        <f>_xlfn.IFNA(VLOOKUP(ETMRoutes[[#This Row],[RouteType]],RouteType[#Data],2,FALSE),"") &amp; ETMRoutes[[#This Row],[Depot]] &amp; ":" &amp; ETMRoutes[[#This Row],[RouteNo]] &amp; ":" &amp; ETMRoutes[[#This Row],[ReverseStageCodes]]</f>
        <v>PNJ:28:DGU-RVE-GOL-CRV-TNE-PLE-HDO-CPR-VLU-VLP-NGV-RGT-KHN-BUI-SLI-HVD-HND-PUD-PNG-HRV-SHB-SKL-GTN-KDN-NHV-NVT-SEZ-AMN-KDL-MRC-TVR-TBG-BNS-DLP-COR-PMP-OLD-BGN-SPD-RSC-RBD-FRY-RPT-PNJ</v>
      </c>
      <c r="R295" s="243">
        <f>ETMRoutes[[#This Row],[RouteNo]]</f>
        <v>28</v>
      </c>
      <c r="S295" s="264" cm="1">
        <f t="array" ref="S295">SUMPRODUCT(  ( (ETMRoutes[StageCodes]=ETMRoutes[[#This Row],[StageCodes]])+0 )*1 )</f>
        <v>1</v>
      </c>
      <c r="T295" s="243" cm="1">
        <f t="array" ref="T295">SUMPRODUCT(  ( (ETMRoutes[ReverseStageCodes]=ETMRoutes[[#This Row],[StageCodes]])+0 )*1 )</f>
        <v>0</v>
      </c>
      <c r="U295" s="243" t="b" cm="1">
        <f t="array" ref="U295">AND(ETMRoutes[[#This Row],[StageCodes]]=ETMRoutes[[#This Row],[BaseStageCodes]], SUMPRODUCT( ( ($K$2:$K295=ETMRoutes[[#This Row],[StageCodes]])+0)*1) =1)</f>
        <v>1</v>
      </c>
      <c r="V295" s="273">
        <f>LEN(ETMRoutes[[#This Row],[StageCodes]])</f>
        <v>175</v>
      </c>
    </row>
    <row r="296" spans="1:22" ht="174" hidden="1">
      <c r="A296" s="260" t="s">
        <v>2202</v>
      </c>
      <c r="B296" s="242">
        <v>29</v>
      </c>
      <c r="C296" s="264" t="str">
        <f>ETMRoutes[[#This Row],[Depot]] &amp; ETMRoutes[[#This Row],[RouteNo]]</f>
        <v>PNJ29</v>
      </c>
      <c r="D296" s="243" t="str" cm="1">
        <f t="array" ref="D296">INDEX(ETMRoutes[Full ETM Route No], MATCH(1,(ETMRoutes[[#This Row],[BaseStageCodes]]=ETMRoutes[StageCodes])*1,0))</f>
        <v>PNJ29</v>
      </c>
      <c r="E296" s="243" t="s">
        <v>4438</v>
      </c>
      <c r="F296" s="243" t="s">
        <v>7407</v>
      </c>
      <c r="G296" s="243" t="s">
        <v>1839</v>
      </c>
      <c r="H296" s="243">
        <v>59</v>
      </c>
      <c r="I296" s="243" t="s">
        <v>3515</v>
      </c>
      <c r="J296" s="269" t="s">
        <v>4439</v>
      </c>
      <c r="K296" s="269" t="s">
        <v>4440</v>
      </c>
      <c r="L296" s="273" t="s">
        <v>4441</v>
      </c>
      <c r="M296" t="s">
        <v>627</v>
      </c>
      <c r="N296" t="s">
        <v>2641</v>
      </c>
      <c r="O296" s="273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6" s="243" t="str">
        <f>_xlfn.IFNA(VLOOKUP(ETMRoutes[[#This Row],[RouteType]],RouteType[#Data],2,FALSE),"") &amp; ETMRoutes[[#This Row],[Depot]] &amp;  ":" &amp; ETMRoutes[[#This Row],[RouteNo]] &amp; ":" &amp; ETMRoutes[[#This Row],[StageCodes]]</f>
        <v>PNJ:29:GMC-STX-PNJ-RPT-FRY-RBD-RSC-SPD-BGN-OLD-PMP-COR-DLP-BNS-TBG-TVR-MRC-KDL-AMN-SEZ-NVT-NHV-KDN-GTN-SKL-SHB-HRV-PNG-PUD-HND-HVD-SLI-BUI-KHN-RGT-NGV-VLP-SNC-NGO-KMI-SLP-SGN</v>
      </c>
      <c r="Q296" s="243" t="str">
        <f>_xlfn.IFNA(VLOOKUP(ETMRoutes[[#This Row],[RouteType]],RouteType[#Data],2,FALSE),"") &amp; ETMRoutes[[#This Row],[Depot]] &amp; ":" &amp; ETMRoutes[[#This Row],[RouteNo]] &amp; ":" &amp; ETMRoutes[[#This Row],[ReverseStageCodes]]</f>
        <v>PNJ:29:SGN-SLP-KMI-NGO-SNC-VLP-NGV-RGT-KHN-BUI-SLI-HVD-HND-PUD-PNG-HRV-SHB-SKL-GTN-KDN-NHV-NVT-SEZ-AMN-KDL-MRC-TVR-TBG-BNS-DLP-COR-PMP-OLD-BGN-SPD-RSC-RBD-FRY-RPT-PNJ-STX-GMC</v>
      </c>
      <c r="R296" s="243">
        <f>ETMRoutes[[#This Row],[RouteNo]]</f>
        <v>29</v>
      </c>
      <c r="S296" s="264" cm="1">
        <f t="array" ref="S296">SUMPRODUCT(  ( (ETMRoutes[StageCodes]=ETMRoutes[[#This Row],[StageCodes]])+0 )*1 )</f>
        <v>1</v>
      </c>
      <c r="T296" s="243" cm="1">
        <f t="array" ref="T296">SUMPRODUCT(  ( (ETMRoutes[ReverseStageCodes]=ETMRoutes[[#This Row],[StageCodes]])+0 )*1 )</f>
        <v>0</v>
      </c>
      <c r="U296" s="243" t="b" cm="1">
        <f t="array" ref="U296">AND(ETMRoutes[[#This Row],[StageCodes]]=ETMRoutes[[#This Row],[BaseStageCodes]], SUMPRODUCT( ( ($K$2:$K296=ETMRoutes[[#This Row],[StageCodes]])+0)*1) =1)</f>
        <v>1</v>
      </c>
      <c r="V296" s="273">
        <f>LEN(ETMRoutes[[#This Row],[StageCodes]])</f>
        <v>167</v>
      </c>
    </row>
    <row r="297" spans="1:22" ht="159.5" hidden="1">
      <c r="A297" s="260" t="s">
        <v>2202</v>
      </c>
      <c r="B297" s="242">
        <v>30</v>
      </c>
      <c r="C297" s="264" t="str">
        <f>ETMRoutes[[#This Row],[Depot]] &amp; ETMRoutes[[#This Row],[RouteNo]]</f>
        <v>PNJ30</v>
      </c>
      <c r="D297" s="243" t="str" cm="1">
        <f t="array" ref="D297">INDEX(ETMRoutes[Full ETM Route No], MATCH(1,(ETMRoutes[[#This Row],[BaseStageCodes]]=ETMRoutes[StageCodes])*1,0))</f>
        <v>PNJ30</v>
      </c>
      <c r="E297" s="243" t="s">
        <v>4442</v>
      </c>
      <c r="F297" s="243" t="s">
        <v>7408</v>
      </c>
      <c r="G297" s="243" t="s">
        <v>1839</v>
      </c>
      <c r="H297" s="243">
        <v>48</v>
      </c>
      <c r="I297" s="243" t="s">
        <v>3515</v>
      </c>
      <c r="J297" s="269" t="s">
        <v>4443</v>
      </c>
      <c r="K297" s="269" t="s">
        <v>4444</v>
      </c>
      <c r="L297" s="273" t="s">
        <v>4445</v>
      </c>
      <c r="M297" t="s">
        <v>2863</v>
      </c>
      <c r="N297" t="s">
        <v>2992</v>
      </c>
      <c r="O297" s="273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7" s="243" t="str">
        <f>_xlfn.IFNA(VLOOKUP(ETMRoutes[[#This Row],[RouteType]],RouteType[#Data],2,FALSE),"") &amp; ETMRoutes[[#This Row],[Depot]] &amp;  ":" &amp; ETMRoutes[[#This Row],[RouteNo]] &amp; ":" &amp; ETMRoutes[[#This Row],[StageCodes]]</f>
        <v>PNJ:30:TBD-SCT-PNJ-RPT-FRY-RBD-RSC-SPD-BGN-OLD-PMP-COR-DLP-BNS-TBG-TVR-MRC-KDL-AMN-SEZ-NVT-NHV-KDN-GTN-SKL-SHB-HRV-PNG-PUD-HND-HVD-SLI-BUI-KHN-RGT-NGV-VLP</v>
      </c>
      <c r="Q297" s="243" t="str">
        <f>_xlfn.IFNA(VLOOKUP(ETMRoutes[[#This Row],[RouteType]],RouteType[#Data],2,FALSE),"") &amp; ETMRoutes[[#This Row],[Depot]] &amp; ":" &amp; ETMRoutes[[#This Row],[RouteNo]] &amp; ":" &amp; ETMRoutes[[#This Row],[ReverseStageCodes]]</f>
        <v>PNJ:30:VLP-NGV-RGT-KHN-BUI-SLI-HVD-HND-PUD-PNG-HRV-SHB-SKL-GTN-KDN-NHV-NVT-SEZ-AMN-KDL-MRC-TVR-TBG-BNS-DLP-COR-PMP-OLD-BGN-SPD-RSC-RBD-FRY-RPT-PNJ-SCT-TBD</v>
      </c>
      <c r="R297" s="243">
        <f>ETMRoutes[[#This Row],[RouteNo]]</f>
        <v>30</v>
      </c>
      <c r="S297" s="264" cm="1">
        <f t="array" ref="S297">SUMPRODUCT(  ( (ETMRoutes[StageCodes]=ETMRoutes[[#This Row],[StageCodes]])+0 )*1 )</f>
        <v>1</v>
      </c>
      <c r="T297" s="243" cm="1">
        <f t="array" ref="T297">SUMPRODUCT(  ( (ETMRoutes[ReverseStageCodes]=ETMRoutes[[#This Row],[StageCodes]])+0 )*1 )</f>
        <v>0</v>
      </c>
      <c r="U297" s="243" t="b" cm="1">
        <f t="array" ref="U297">AND(ETMRoutes[[#This Row],[StageCodes]]=ETMRoutes[[#This Row],[BaseStageCodes]], SUMPRODUCT( ( ($K$2:$K297=ETMRoutes[[#This Row],[StageCodes]])+0)*1) =1)</f>
        <v>1</v>
      </c>
      <c r="V297" s="273">
        <f>LEN(ETMRoutes[[#This Row],[StageCodes]])</f>
        <v>147</v>
      </c>
    </row>
    <row r="298" spans="1:22" ht="101.5" hidden="1">
      <c r="A298" s="260" t="s">
        <v>2202</v>
      </c>
      <c r="B298" s="242">
        <v>31</v>
      </c>
      <c r="C298" s="264" t="str">
        <f>ETMRoutes[[#This Row],[Depot]] &amp; ETMRoutes[[#This Row],[RouteNo]]</f>
        <v>PNJ31</v>
      </c>
      <c r="D298" s="243" t="str" cm="1">
        <f t="array" ref="D298">INDEX(ETMRoutes[Full ETM Route No], MATCH(1,(ETMRoutes[[#This Row],[BaseStageCodes]]=ETMRoutes[StageCodes])*1,0))</f>
        <v>PNJ31</v>
      </c>
      <c r="E298" s="243" t="s">
        <v>4446</v>
      </c>
      <c r="F298" s="243" t="s">
        <v>7409</v>
      </c>
      <c r="G298" s="243"/>
      <c r="H298" s="243">
        <v>28</v>
      </c>
      <c r="I298" s="243" t="s">
        <v>3515</v>
      </c>
      <c r="J298" s="269" t="s">
        <v>4447</v>
      </c>
      <c r="K298" s="269" t="s">
        <v>4448</v>
      </c>
      <c r="L298" s="273" t="s">
        <v>4449</v>
      </c>
      <c r="M298" t="s">
        <v>2889</v>
      </c>
      <c r="N298" t="s">
        <v>2992</v>
      </c>
      <c r="O298" s="273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8" s="243" t="str">
        <f>_xlfn.IFNA(VLOOKUP(ETMRoutes[[#This Row],[RouteType]],RouteType[#Data],2,FALSE),"") &amp; ETMRoutes[[#This Row],[Depot]] &amp;  ":" &amp; ETMRoutes[[#This Row],[RouteNo]] &amp; ":" &amp; ETMRoutes[[#This Row],[StageCodes]]</f>
        <v>PNJ:31:TNC-MRC-KDL-AMN-SEZ-NVT-NHV-KDN-GTN-SKL-SHB-HRV-PNG-PUD-HND-HVD-SLI-BUI-KHN-RGT-NGV-VLP</v>
      </c>
      <c r="Q298" s="243" t="str">
        <f>_xlfn.IFNA(VLOOKUP(ETMRoutes[[#This Row],[RouteType]],RouteType[#Data],2,FALSE),"") &amp; ETMRoutes[[#This Row],[Depot]] &amp; ":" &amp; ETMRoutes[[#This Row],[RouteNo]] &amp; ":" &amp; ETMRoutes[[#This Row],[ReverseStageCodes]]</f>
        <v>PNJ:31:VLP-NGV-RGT-KHN-BUI-SLI-HVD-HND-PUD-PNG-HRV-SHB-SKL-GTN-KDN-NHV-NVT-SEZ-AMN-KDL-MRC-TNC</v>
      </c>
      <c r="R298" s="243">
        <f>ETMRoutes[[#This Row],[RouteNo]]</f>
        <v>31</v>
      </c>
      <c r="S298" s="264" cm="1">
        <f t="array" ref="S298">SUMPRODUCT(  ( (ETMRoutes[StageCodes]=ETMRoutes[[#This Row],[StageCodes]])+0 )*1 )</f>
        <v>1</v>
      </c>
      <c r="T298" s="243" cm="1">
        <f t="array" ref="T298">SUMPRODUCT(  ( (ETMRoutes[ReverseStageCodes]=ETMRoutes[[#This Row],[StageCodes]])+0 )*1 )</f>
        <v>0</v>
      </c>
      <c r="U298" s="243" t="b" cm="1">
        <f t="array" ref="U298">AND(ETMRoutes[[#This Row],[StageCodes]]=ETMRoutes[[#This Row],[BaseStageCodes]], SUMPRODUCT( ( ($K$2:$K298=ETMRoutes[[#This Row],[StageCodes]])+0)*1) =1)</f>
        <v>1</v>
      </c>
      <c r="V298" s="273">
        <f>LEN(ETMRoutes[[#This Row],[StageCodes]])</f>
        <v>87</v>
      </c>
    </row>
    <row r="299" spans="1:22" ht="174" hidden="1">
      <c r="A299" s="260" t="s">
        <v>2202</v>
      </c>
      <c r="B299" s="242">
        <v>32</v>
      </c>
      <c r="C299" s="264" t="str">
        <f>ETMRoutes[[#This Row],[Depot]] &amp; ETMRoutes[[#This Row],[RouteNo]]</f>
        <v>PNJ32</v>
      </c>
      <c r="D299" s="243" t="str" cm="1">
        <f t="array" ref="D299">INDEX(ETMRoutes[Full ETM Route No], MATCH(1,(ETMRoutes[[#This Row],[BaseStageCodes]]=ETMRoutes[StageCodes])*1,0))</f>
        <v>PNJ32</v>
      </c>
      <c r="E299" s="243" t="s">
        <v>4450</v>
      </c>
      <c r="F299" s="243" t="s">
        <v>7410</v>
      </c>
      <c r="G299" s="243"/>
      <c r="H299" s="243">
        <v>47</v>
      </c>
      <c r="I299" s="243" t="s">
        <v>3515</v>
      </c>
      <c r="J299" s="269" t="s">
        <v>4451</v>
      </c>
      <c r="K299" s="269" t="s">
        <v>4452</v>
      </c>
      <c r="L299" s="273" t="s">
        <v>4453</v>
      </c>
      <c r="M299" t="s">
        <v>2206</v>
      </c>
      <c r="N299" t="s">
        <v>3071</v>
      </c>
      <c r="O299" s="273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9" s="243" t="str">
        <f>_xlfn.IFNA(VLOOKUP(ETMRoutes[[#This Row],[RouteType]],RouteType[#Data],2,FALSE),"") &amp; ETMRoutes[[#This Row],[Depot]] &amp;  ":" &amp; ETMRoutes[[#This Row],[RouteNo]] &amp; ":" &amp; ETMRoutes[[#This Row],[StageCodes]]</f>
        <v>PNJ:32:MKT-FBT-PNJ-SAI-TBD-GUL-COP-PWK-PRV-GRO-GPK-GOC-MPS-MCT-DLR-PDM-KWD-MDL-TVI-TGD-CNB-SRL-SCP-CLS-ASN-MLG-MTP-VLS-BCH-ZCL-SRX-SRV-KRA-KPH-KTK-SKL-DWD-KRZ-VRD</v>
      </c>
      <c r="Q299" s="243" t="str">
        <f>_xlfn.IFNA(VLOOKUP(ETMRoutes[[#This Row],[RouteType]],RouteType[#Data],2,FALSE),"") &amp; ETMRoutes[[#This Row],[Depot]] &amp; ":" &amp; ETMRoutes[[#This Row],[RouteNo]] &amp; ":" &amp; ETMRoutes[[#This Row],[ReverseStageCodes]]</f>
        <v>PNJ:32:VRD-KRZ-DWD-SKL-KTK-KPH-KRA-SRV-SRX-ZCL-BCH-VLS-MTP-MLG-ASN-CLS-SCP-SRL-CNB-TGD-TVI-MDL-KWD-PDM-DLR-MCT-MPS-GOC-GPK-GRO-PRV-PWK-COP-GUL-TBD-SAI-PNJ-FBT-MKT</v>
      </c>
      <c r="R299" s="243">
        <f>ETMRoutes[[#This Row],[RouteNo]]</f>
        <v>32</v>
      </c>
      <c r="S299" s="264" cm="1">
        <f t="array" ref="S299">SUMPRODUCT(  ( (ETMRoutes[StageCodes]=ETMRoutes[[#This Row],[StageCodes]])+0 )*1 )</f>
        <v>1</v>
      </c>
      <c r="T299" s="243" cm="1">
        <f t="array" ref="T299">SUMPRODUCT(  ( (ETMRoutes[ReverseStageCodes]=ETMRoutes[[#This Row],[StageCodes]])+0 )*1 )</f>
        <v>0</v>
      </c>
      <c r="U299" s="243" t="b" cm="1">
        <f t="array" ref="U299">AND(ETMRoutes[[#This Row],[StageCodes]]=ETMRoutes[[#This Row],[BaseStageCodes]], SUMPRODUCT( ( ($K$2:$K299=ETMRoutes[[#This Row],[StageCodes]])+0)*1) =1)</f>
        <v>1</v>
      </c>
      <c r="V299" s="273">
        <f>LEN(ETMRoutes[[#This Row],[StageCodes]])</f>
        <v>155</v>
      </c>
    </row>
    <row r="300" spans="1:22" ht="101.5" hidden="1">
      <c r="A300" s="260" t="s">
        <v>2202</v>
      </c>
      <c r="B300" s="242">
        <v>33</v>
      </c>
      <c r="C300" s="264" t="str">
        <f>ETMRoutes[[#This Row],[Depot]] &amp; ETMRoutes[[#This Row],[RouteNo]]</f>
        <v>PNJ33</v>
      </c>
      <c r="D300" s="243" t="str" cm="1">
        <f t="array" ref="D300">INDEX(ETMRoutes[Full ETM Route No], MATCH(1,(ETMRoutes[[#This Row],[BaseStageCodes]]=ETMRoutes[StageCodes])*1,0))</f>
        <v>PNJ33</v>
      </c>
      <c r="E300" s="243" t="s">
        <v>4454</v>
      </c>
      <c r="F300" s="243" t="s">
        <v>7411</v>
      </c>
      <c r="G300" s="243" t="s">
        <v>1839</v>
      </c>
      <c r="H300" s="243">
        <v>33</v>
      </c>
      <c r="I300" s="243" t="s">
        <v>3515</v>
      </c>
      <c r="J300" s="269" t="s">
        <v>4455</v>
      </c>
      <c r="K300" s="269" t="s">
        <v>4456</v>
      </c>
      <c r="L300" s="273" t="s">
        <v>4457</v>
      </c>
      <c r="M300" t="s">
        <v>2202</v>
      </c>
      <c r="N300" t="s">
        <v>3071</v>
      </c>
      <c r="O300" s="273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300" s="243" t="str">
        <f>_xlfn.IFNA(VLOOKUP(ETMRoutes[[#This Row],[RouteType]],RouteType[#Data],2,FALSE),"") &amp; ETMRoutes[[#This Row],[Depot]] &amp;  ":" &amp; ETMRoutes[[#This Row],[RouteNo]] &amp; ":" &amp; ETMRoutes[[#This Row],[StageCodes]]</f>
        <v>PNJ:33:PNJ-RPT-FRY-RBD-RSC-SPD-BGN-OLD-PMP-COR-DLP-BNS-TBG-TVR-MRC-KDL-AMN-SEZ-NVT-NHV-KDN-GTN-SKL-DWD-KRZ-VRD</v>
      </c>
      <c r="Q300" s="243" t="str">
        <f>_xlfn.IFNA(VLOOKUP(ETMRoutes[[#This Row],[RouteType]],RouteType[#Data],2,FALSE),"") &amp; ETMRoutes[[#This Row],[Depot]] &amp; ":" &amp; ETMRoutes[[#This Row],[RouteNo]] &amp; ":" &amp; ETMRoutes[[#This Row],[ReverseStageCodes]]</f>
        <v>PNJ:33:VRD-KRZ-DWD-SKL-GTN-KDN-NHV-NVT-SEZ-AMN-KDL-MRC-TVR-TBG-BNS-DLP-COR-PMP-OLD-BGN-SPD-RSC-RBD-FRY-RPT-PNJ</v>
      </c>
      <c r="R300" s="243">
        <f>ETMRoutes[[#This Row],[RouteNo]]</f>
        <v>33</v>
      </c>
      <c r="S300" s="264" cm="1">
        <f t="array" ref="S300">SUMPRODUCT(  ( (ETMRoutes[StageCodes]=ETMRoutes[[#This Row],[StageCodes]])+0 )*1 )</f>
        <v>1</v>
      </c>
      <c r="T300" s="243" cm="1">
        <f t="array" ref="T300">SUMPRODUCT(  ( (ETMRoutes[ReverseStageCodes]=ETMRoutes[[#This Row],[StageCodes]])+0 )*1 )</f>
        <v>0</v>
      </c>
      <c r="U300" s="243" t="b" cm="1">
        <f t="array" ref="U300">AND(ETMRoutes[[#This Row],[StageCodes]]=ETMRoutes[[#This Row],[BaseStageCodes]], SUMPRODUCT( ( ($K$2:$K300=ETMRoutes[[#This Row],[StageCodes]])+0)*1) =1)</f>
        <v>1</v>
      </c>
      <c r="V300" s="273">
        <f>LEN(ETMRoutes[[#This Row],[StageCodes]])</f>
        <v>103</v>
      </c>
    </row>
    <row r="301" spans="1:22" ht="145" hidden="1">
      <c r="A301" s="260" t="s">
        <v>2202</v>
      </c>
      <c r="B301" s="242">
        <v>34</v>
      </c>
      <c r="C301" s="264" t="str">
        <f>ETMRoutes[[#This Row],[Depot]] &amp; ETMRoutes[[#This Row],[RouteNo]]</f>
        <v>PNJ34</v>
      </c>
      <c r="D301" s="243" t="str" cm="1">
        <f t="array" ref="D301">INDEX(ETMRoutes[Full ETM Route No], MATCH(1,(ETMRoutes[[#This Row],[BaseStageCodes]]=ETMRoutes[StageCodes])*1,0))</f>
        <v>PNJ34</v>
      </c>
      <c r="E301" s="243" t="s">
        <v>4458</v>
      </c>
      <c r="F301" s="243" t="s">
        <v>7412</v>
      </c>
      <c r="G301" s="243" t="s">
        <v>1839</v>
      </c>
      <c r="H301" s="243">
        <v>39</v>
      </c>
      <c r="I301" s="243" t="s">
        <v>3515</v>
      </c>
      <c r="J301" s="269" t="s">
        <v>4459</v>
      </c>
      <c r="K301" s="269" t="s">
        <v>4460</v>
      </c>
      <c r="L301" s="273" t="s">
        <v>4461</v>
      </c>
      <c r="M301" t="s">
        <v>2202</v>
      </c>
      <c r="N301" t="s">
        <v>2730</v>
      </c>
      <c r="O301" s="273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301" s="243" t="str">
        <f>_xlfn.IFNA(VLOOKUP(ETMRoutes[[#This Row],[RouteType]],RouteType[#Data],2,FALSE),"") &amp; ETMRoutes[[#This Row],[Depot]] &amp;  ":" &amp; ETMRoutes[[#This Row],[RouteNo]] &amp; ":" &amp; ETMRoutes[[#This Row],[StageCodes]]</f>
        <v>PNJ:34:PNJ-RPT-FRY-RBD-RSC-SPD-BGN-OLD-PMP-COR-DLP-BNS-TBG-TVR-MRC-KDL-AMN-SEZ-NVT-NHV-KTP-KDN-GTN-SKL-SHB-HRV-PNG-PUD-HND-CRW-SLY-AJT-STK-SNS</v>
      </c>
      <c r="Q301" s="243" t="str">
        <f>_xlfn.IFNA(VLOOKUP(ETMRoutes[[#This Row],[RouteType]],RouteType[#Data],2,FALSE),"") &amp; ETMRoutes[[#This Row],[Depot]] &amp; ":" &amp; ETMRoutes[[#This Row],[RouteNo]] &amp; ":" &amp; ETMRoutes[[#This Row],[ReverseStageCodes]]</f>
        <v>PNJ:34:SNS-STK-AJT-SLY-CRW-HND-PUD-PNG-HRV-SHB-SKL-GTN-KDN-KTP-NHV-NVT-SEZ-AMN-KDL-MRC-TVR-TBG-BNS-DLP-COR-PMP-OLD-BGN-SPD-RSC-RBD-FRY-RPT-PNJ</v>
      </c>
      <c r="R301" s="243">
        <f>ETMRoutes[[#This Row],[RouteNo]]</f>
        <v>34</v>
      </c>
      <c r="S301" s="264" cm="1">
        <f t="array" ref="S301">SUMPRODUCT(  ( (ETMRoutes[StageCodes]=ETMRoutes[[#This Row],[StageCodes]])+0 )*1 )</f>
        <v>1</v>
      </c>
      <c r="T301" s="243" cm="1">
        <f t="array" ref="T301">SUMPRODUCT(  ( (ETMRoutes[ReverseStageCodes]=ETMRoutes[[#This Row],[StageCodes]])+0 )*1 )</f>
        <v>0</v>
      </c>
      <c r="U301" s="243" t="b" cm="1">
        <f t="array" ref="U301">AND(ETMRoutes[[#This Row],[StageCodes]]=ETMRoutes[[#This Row],[BaseStageCodes]], SUMPRODUCT( ( ($K$2:$K301=ETMRoutes[[#This Row],[StageCodes]])+0)*1) =1)</f>
        <v>1</v>
      </c>
      <c r="V301" s="273">
        <f>LEN(ETMRoutes[[#This Row],[StageCodes]])</f>
        <v>135</v>
      </c>
    </row>
    <row r="302" spans="1:22" ht="130.5" hidden="1">
      <c r="A302" s="260" t="s">
        <v>2202</v>
      </c>
      <c r="B302" s="242">
        <v>35</v>
      </c>
      <c r="C302" s="264" t="str">
        <f>ETMRoutes[[#This Row],[Depot]] &amp; ETMRoutes[[#This Row],[RouteNo]]</f>
        <v>PNJ35</v>
      </c>
      <c r="D302" s="243" t="str" cm="1">
        <f t="array" ref="D302">INDEX(ETMRoutes[Full ETM Route No], MATCH(1,(ETMRoutes[[#This Row],[BaseStageCodes]]=ETMRoutes[StageCodes])*1,0))</f>
        <v>PNJ35</v>
      </c>
      <c r="E302" s="243" t="s">
        <v>4462</v>
      </c>
      <c r="F302" s="243" t="s">
        <v>7413</v>
      </c>
      <c r="G302" s="243"/>
      <c r="H302" s="243">
        <v>68</v>
      </c>
      <c r="I302" s="243" t="s">
        <v>3515</v>
      </c>
      <c r="J302" s="269" t="s">
        <v>4463</v>
      </c>
      <c r="K302" s="269" t="s">
        <v>4464</v>
      </c>
      <c r="L302" s="273" t="s">
        <v>4465</v>
      </c>
      <c r="M302" t="s">
        <v>2202</v>
      </c>
      <c r="N302" t="s">
        <v>2776</v>
      </c>
      <c r="O302" s="273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302" s="243" t="str">
        <f>_xlfn.IFNA(VLOOKUP(ETMRoutes[[#This Row],[RouteType]],RouteType[#Data],2,FALSE),"") &amp; ETMRoutes[[#This Row],[Depot]] &amp;  ":" &amp; ETMRoutes[[#This Row],[RouteNo]] &amp; ":" &amp; ETMRoutes[[#This Row],[StageCodes]]</f>
        <v>PNJ:35:PNJ-RPT-FRY-RBD-RSC-SPD-BGN-OLD-PMP-COR-DLP-BNS-TBG-TVR-MRC-KDL-AMN-SEZ-NVT-NHV-KDN-GTN-SKL-TML-PRY-MOC-GTL-KRI-TOL-ADM-JMD-CWD-CRL-CKI-SUL</v>
      </c>
      <c r="Q302" s="243" t="str">
        <f>_xlfn.IFNA(VLOOKUP(ETMRoutes[[#This Row],[RouteType]],RouteType[#Data],2,FALSE),"") &amp; ETMRoutes[[#This Row],[Depot]] &amp; ":" &amp; ETMRoutes[[#This Row],[RouteNo]] &amp; ":" &amp; ETMRoutes[[#This Row],[ReverseStageCodes]]</f>
        <v>PNJ:35:SUL-CKI-CRL-CWD-JMD-ADM-TOL-KRI-GTL-MOC-PRY-TML-SKL-GTN-KDN-NHV-NVT-SEZ-AMN-KDL-MRC-TVR-TBG-BNS-DLP-COR-PMP-OLD-BGN-SPD-RSC-RBD-FRY-RPT-PNJ</v>
      </c>
      <c r="R302" s="243">
        <f>ETMRoutes[[#This Row],[RouteNo]]</f>
        <v>35</v>
      </c>
      <c r="S302" s="264" cm="1">
        <f t="array" ref="S302">SUMPRODUCT(  ( (ETMRoutes[StageCodes]=ETMRoutes[[#This Row],[StageCodes]])+0 )*1 )</f>
        <v>1</v>
      </c>
      <c r="T302" s="243" cm="1">
        <f t="array" ref="T302">SUMPRODUCT(  ( (ETMRoutes[ReverseStageCodes]=ETMRoutes[[#This Row],[StageCodes]])+0 )*1 )</f>
        <v>0</v>
      </c>
      <c r="U302" s="243" t="b" cm="1">
        <f t="array" ref="U302">AND(ETMRoutes[[#This Row],[StageCodes]]=ETMRoutes[[#This Row],[BaseStageCodes]], SUMPRODUCT( ( ($K$2:$K302=ETMRoutes[[#This Row],[StageCodes]])+0)*1) =1)</f>
        <v>1</v>
      </c>
      <c r="V302" s="273">
        <f>LEN(ETMRoutes[[#This Row],[StageCodes]])</f>
        <v>139</v>
      </c>
    </row>
    <row r="303" spans="1:22" ht="87" hidden="1">
      <c r="A303" s="260" t="s">
        <v>2202</v>
      </c>
      <c r="B303" s="242">
        <v>36</v>
      </c>
      <c r="C303" s="264" t="str">
        <f>ETMRoutes[[#This Row],[Depot]] &amp; ETMRoutes[[#This Row],[RouteNo]]</f>
        <v>PNJ36</v>
      </c>
      <c r="D303" s="243" t="str" cm="1">
        <f t="array" ref="D303">INDEX(ETMRoutes[Full ETM Route No], MATCH(1,(ETMRoutes[[#This Row],[BaseStageCodes]]=ETMRoutes[StageCodes])*1,0))</f>
        <v>PNJ36</v>
      </c>
      <c r="E303" s="243" t="s">
        <v>4466</v>
      </c>
      <c r="F303" s="243" t="s">
        <v>7414</v>
      </c>
      <c r="G303" s="243" t="s">
        <v>1839</v>
      </c>
      <c r="H303" s="243">
        <v>27</v>
      </c>
      <c r="I303" s="243" t="s">
        <v>3515</v>
      </c>
      <c r="J303" s="269" t="s">
        <v>4467</v>
      </c>
      <c r="K303" s="269" t="s">
        <v>4468</v>
      </c>
      <c r="L303" s="273" t="s">
        <v>4469</v>
      </c>
      <c r="M303" t="s">
        <v>2206</v>
      </c>
      <c r="N303" t="s">
        <v>450</v>
      </c>
      <c r="O303" s="273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303" s="243" t="str">
        <f>_xlfn.IFNA(VLOOKUP(ETMRoutes[[#This Row],[RouteType]],RouteType[#Data],2,FALSE),"") &amp; ETMRoutes[[#This Row],[Depot]] &amp;  ":" &amp; ETMRoutes[[#This Row],[RouteNo]] &amp; ":" &amp; ETMRoutes[[#This Row],[StageCodes]]</f>
        <v>PNJ:36:MKT-FBT-PNJ-RPT-FRY-RBD-RSC-SPD-BGN-OLD-PMP-COR-DLP-BNS-TBG-TVR-MRC-TNC-KMJ-STE-AKD</v>
      </c>
      <c r="Q303" s="243" t="str">
        <f>_xlfn.IFNA(VLOOKUP(ETMRoutes[[#This Row],[RouteType]],RouteType[#Data],2,FALSE),"") &amp; ETMRoutes[[#This Row],[Depot]] &amp; ":" &amp; ETMRoutes[[#This Row],[RouteNo]] &amp; ":" &amp; ETMRoutes[[#This Row],[ReverseStageCodes]]</f>
        <v>PNJ:36:AKD-STE-KMJ-TNC-MRC-TVR-TBG-BNS-DLP-COR-PMP-OLD-BGN-SPD-RSC-RBD-FRY-RPT-PNJ-FBT-MKT</v>
      </c>
      <c r="R303" s="243">
        <f>ETMRoutes[[#This Row],[RouteNo]]</f>
        <v>36</v>
      </c>
      <c r="S303" s="264" cm="1">
        <f t="array" ref="S303">SUMPRODUCT(  ( (ETMRoutes[StageCodes]=ETMRoutes[[#This Row],[StageCodes]])+0 )*1 )</f>
        <v>1</v>
      </c>
      <c r="T303" s="243" cm="1">
        <f t="array" ref="T303">SUMPRODUCT(  ( (ETMRoutes[ReverseStageCodes]=ETMRoutes[[#This Row],[StageCodes]])+0 )*1 )</f>
        <v>0</v>
      </c>
      <c r="U303" s="243" t="b" cm="1">
        <f t="array" ref="U303">AND(ETMRoutes[[#This Row],[StageCodes]]=ETMRoutes[[#This Row],[BaseStageCodes]], SUMPRODUCT( ( ($K$2:$K303=ETMRoutes[[#This Row],[StageCodes]])+0)*1) =1)</f>
        <v>1</v>
      </c>
      <c r="V303" s="273">
        <f>LEN(ETMRoutes[[#This Row],[StageCodes]])</f>
        <v>83</v>
      </c>
    </row>
    <row r="304" spans="1:22" ht="72.5" hidden="1">
      <c r="A304" s="260" t="s">
        <v>2202</v>
      </c>
      <c r="B304" s="242">
        <v>37</v>
      </c>
      <c r="C304" s="264" t="str">
        <f>ETMRoutes[[#This Row],[Depot]] &amp; ETMRoutes[[#This Row],[RouteNo]]</f>
        <v>PNJ37</v>
      </c>
      <c r="D304" s="243" t="str" cm="1">
        <f t="array" ref="D304">INDEX(ETMRoutes[Full ETM Route No], MATCH(1,(ETMRoutes[[#This Row],[BaseStageCodes]]=ETMRoutes[StageCodes])*1,0))</f>
        <v>PNJ37</v>
      </c>
      <c r="E304" s="243" t="s">
        <v>4470</v>
      </c>
      <c r="F304" s="243" t="s">
        <v>7415</v>
      </c>
      <c r="G304" s="243" t="s">
        <v>1839</v>
      </c>
      <c r="H304" s="243">
        <v>25</v>
      </c>
      <c r="I304" s="243" t="s">
        <v>3515</v>
      </c>
      <c r="J304" s="269" t="s">
        <v>4471</v>
      </c>
      <c r="K304" s="269" t="s">
        <v>4472</v>
      </c>
      <c r="L304" s="273" t="s">
        <v>4473</v>
      </c>
      <c r="M304" t="s">
        <v>2206</v>
      </c>
      <c r="N304" t="s">
        <v>998</v>
      </c>
      <c r="O304" s="273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304" s="243" t="str">
        <f>_xlfn.IFNA(VLOOKUP(ETMRoutes[[#This Row],[RouteType]],RouteType[#Data],2,FALSE),"") &amp; ETMRoutes[[#This Row],[Depot]] &amp;  ":" &amp; ETMRoutes[[#This Row],[RouteNo]] &amp; ":" &amp; ETMRoutes[[#This Row],[StageCodes]]</f>
        <v>PNJ:37:MKT-FBT-PNJ-RPT-FRY-RBD-RSC-SPD-BGN-OLD-PMP-COR-DLP-BNS-TBG-TVR-MRC-TNC-STE-CPA</v>
      </c>
      <c r="Q304" s="243" t="str">
        <f>_xlfn.IFNA(VLOOKUP(ETMRoutes[[#This Row],[RouteType]],RouteType[#Data],2,FALSE),"") &amp; ETMRoutes[[#This Row],[Depot]] &amp; ":" &amp; ETMRoutes[[#This Row],[RouteNo]] &amp; ":" &amp; ETMRoutes[[#This Row],[ReverseStageCodes]]</f>
        <v>PNJ:37:CPA-STE-TNC-MRC-TVR-TBG-BNS-DLP-COR-PMP-OLD-BGN-SPD-RSC-RBD-FRY-RPT-PNJ-FBT-MKT</v>
      </c>
      <c r="R304" s="243">
        <f>ETMRoutes[[#This Row],[RouteNo]]</f>
        <v>37</v>
      </c>
      <c r="S304" s="264" cm="1">
        <f t="array" ref="S304">SUMPRODUCT(  ( (ETMRoutes[StageCodes]=ETMRoutes[[#This Row],[StageCodes]])+0 )*1 )</f>
        <v>1</v>
      </c>
      <c r="T304" s="243" cm="1">
        <f t="array" ref="T304">SUMPRODUCT(  ( (ETMRoutes[ReverseStageCodes]=ETMRoutes[[#This Row],[StageCodes]])+0 )*1 )</f>
        <v>0</v>
      </c>
      <c r="U304" s="243" t="b" cm="1">
        <f t="array" ref="U304">AND(ETMRoutes[[#This Row],[StageCodes]]=ETMRoutes[[#This Row],[BaseStageCodes]], SUMPRODUCT( ( ($K$2:$K304=ETMRoutes[[#This Row],[StageCodes]])+0)*1) =1)</f>
        <v>1</v>
      </c>
      <c r="V304" s="273">
        <f>LEN(ETMRoutes[[#This Row],[StageCodes]])</f>
        <v>79</v>
      </c>
    </row>
    <row r="305" spans="1:22" ht="87" hidden="1">
      <c r="A305" s="260" t="s">
        <v>2202</v>
      </c>
      <c r="B305" s="242">
        <v>38</v>
      </c>
      <c r="C305" s="264" t="str">
        <f>ETMRoutes[[#This Row],[Depot]] &amp; ETMRoutes[[#This Row],[RouteNo]]</f>
        <v>PNJ38</v>
      </c>
      <c r="D305" s="243" t="str" cm="1">
        <f t="array" ref="D305">INDEX(ETMRoutes[Full ETM Route No], MATCH(1,(ETMRoutes[[#This Row],[BaseStageCodes]]=ETMRoutes[StageCodes])*1,0))</f>
        <v>PNJ38</v>
      </c>
      <c r="E305" s="243" t="s">
        <v>4474</v>
      </c>
      <c r="F305" s="243" t="s">
        <v>7416</v>
      </c>
      <c r="G305" s="243" t="s">
        <v>1839</v>
      </c>
      <c r="H305" s="243">
        <v>30</v>
      </c>
      <c r="I305" s="243" t="s">
        <v>3515</v>
      </c>
      <c r="J305" s="269" t="s">
        <v>4475</v>
      </c>
      <c r="K305" s="269" t="s">
        <v>4476</v>
      </c>
      <c r="L305" s="273" t="s">
        <v>4477</v>
      </c>
      <c r="M305" t="s">
        <v>2202</v>
      </c>
      <c r="N305" t="s">
        <v>3035</v>
      </c>
      <c r="O305" s="273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5" s="243" t="str">
        <f>_xlfn.IFNA(VLOOKUP(ETMRoutes[[#This Row],[RouteType]],RouteType[#Data],2,FALSE),"") &amp; ETMRoutes[[#This Row],[Depot]] &amp;  ":" &amp; ETMRoutes[[#This Row],[RouteNo]] &amp; ":" &amp; ETMRoutes[[#This Row],[StageCodes]]</f>
        <v>PNJ:38:PNJ-RPT-FRY-RBD-RSC-SPD-BGN-OLD-PMP-COR-DLP-BNS-TBG-TVR-MRC-TSL-BTH-BTK-GHN-SVI-STB-VLV-VRM</v>
      </c>
      <c r="Q305" s="243" t="str">
        <f>_xlfn.IFNA(VLOOKUP(ETMRoutes[[#This Row],[RouteType]],RouteType[#Data],2,FALSE),"") &amp; ETMRoutes[[#This Row],[Depot]] &amp; ":" &amp; ETMRoutes[[#This Row],[RouteNo]] &amp; ":" &amp; ETMRoutes[[#This Row],[ReverseStageCodes]]</f>
        <v>PNJ:38:VRM-VLV-STB-SVI-GHN-BTK-BTH-TSL-MRC-TVR-TBG-BNS-DLP-COR-PMP-OLD-BGN-SPD-RSC-RBD-FRY-RPT-PNJ</v>
      </c>
      <c r="R305" s="243">
        <f>ETMRoutes[[#This Row],[RouteNo]]</f>
        <v>38</v>
      </c>
      <c r="S305" s="264" cm="1">
        <f t="array" ref="S305">SUMPRODUCT(  ( (ETMRoutes[StageCodes]=ETMRoutes[[#This Row],[StageCodes]])+0 )*1 )</f>
        <v>1</v>
      </c>
      <c r="T305" s="243" cm="1">
        <f t="array" ref="T305">SUMPRODUCT(  ( (ETMRoutes[ReverseStageCodes]=ETMRoutes[[#This Row],[StageCodes]])+0 )*1 )</f>
        <v>0</v>
      </c>
      <c r="U305" s="243" t="b" cm="1">
        <f t="array" ref="U305">AND(ETMRoutes[[#This Row],[StageCodes]]=ETMRoutes[[#This Row],[BaseStageCodes]], SUMPRODUCT( ( ($K$2:$K305=ETMRoutes[[#This Row],[StageCodes]])+0)*1) =1)</f>
        <v>1</v>
      </c>
      <c r="V305" s="273">
        <f>LEN(ETMRoutes[[#This Row],[StageCodes]])</f>
        <v>91</v>
      </c>
    </row>
    <row r="306" spans="1:22" ht="29" hidden="1">
      <c r="A306" s="260" t="s">
        <v>2202</v>
      </c>
      <c r="B306" s="242">
        <v>39</v>
      </c>
      <c r="C306" s="264" t="str">
        <f>ETMRoutes[[#This Row],[Depot]] &amp; ETMRoutes[[#This Row],[RouteNo]]</f>
        <v>PNJ39</v>
      </c>
      <c r="D306" s="243" t="str" cm="1">
        <f t="array" ref="D306">INDEX(ETMRoutes[Full ETM Route No], MATCH(1,(ETMRoutes[[#This Row],[BaseStageCodes]]=ETMRoutes[StageCodes])*1,0))</f>
        <v>PNJ39</v>
      </c>
      <c r="E306" s="243" t="s">
        <v>4478</v>
      </c>
      <c r="F306" s="243" t="s">
        <v>7417</v>
      </c>
      <c r="G306" s="243" t="s">
        <v>688</v>
      </c>
      <c r="H306" s="243">
        <v>11</v>
      </c>
      <c r="I306" s="243" t="s">
        <v>3515</v>
      </c>
      <c r="J306" s="269" t="s">
        <v>4479</v>
      </c>
      <c r="K306" s="269" t="s">
        <v>4480</v>
      </c>
      <c r="L306" s="273" t="s">
        <v>4481</v>
      </c>
      <c r="M306" t="s">
        <v>1840</v>
      </c>
      <c r="N306" t="s">
        <v>3093</v>
      </c>
      <c r="O306" s="273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6" s="243" t="str">
        <f>_xlfn.IFNA(VLOOKUP(ETMRoutes[[#This Row],[RouteType]],RouteType[#Data],2,FALSE),"") &amp; ETMRoutes[[#This Row],[Depot]] &amp;  ":" &amp; ETMRoutes[[#This Row],[RouteNo]] &amp; ":" &amp; ETMRoutes[[#This Row],[StageCodes]]</f>
        <v>PNJ:39:MRC-TSL-BTH-BTK-GHN-SVI-STB-VLV</v>
      </c>
      <c r="Q306" s="243" t="str">
        <f>_xlfn.IFNA(VLOOKUP(ETMRoutes[[#This Row],[RouteType]],RouteType[#Data],2,FALSE),"") &amp; ETMRoutes[[#This Row],[Depot]] &amp; ":" &amp; ETMRoutes[[#This Row],[RouteNo]] &amp; ":" &amp; ETMRoutes[[#This Row],[ReverseStageCodes]]</f>
        <v>PNJ:39:VLV-STB-SVI-GHN-BTK-BTH-TSL-MRC</v>
      </c>
      <c r="R306" s="243">
        <f>ETMRoutes[[#This Row],[RouteNo]]</f>
        <v>39</v>
      </c>
      <c r="S306" s="264" cm="1">
        <f t="array" ref="S306">SUMPRODUCT(  ( (ETMRoutes[StageCodes]=ETMRoutes[[#This Row],[StageCodes]])+0 )*1 )</f>
        <v>1</v>
      </c>
      <c r="T306" s="243" cm="1">
        <f t="array" ref="T306">SUMPRODUCT(  ( (ETMRoutes[ReverseStageCodes]=ETMRoutes[[#This Row],[StageCodes]])+0 )*1 )</f>
        <v>0</v>
      </c>
      <c r="U306" s="243" t="b" cm="1">
        <f t="array" ref="U306">AND(ETMRoutes[[#This Row],[StageCodes]]=ETMRoutes[[#This Row],[BaseStageCodes]], SUMPRODUCT( ( ($K$2:$K306=ETMRoutes[[#This Row],[StageCodes]])+0)*1) =1)</f>
        <v>1</v>
      </c>
      <c r="V306" s="273">
        <f>LEN(ETMRoutes[[#This Row],[StageCodes]])</f>
        <v>31</v>
      </c>
    </row>
    <row r="307" spans="1:22" ht="43.5" hidden="1">
      <c r="A307" s="260" t="s">
        <v>2202</v>
      </c>
      <c r="B307" s="242">
        <v>40</v>
      </c>
      <c r="C307" s="264" t="str">
        <f>ETMRoutes[[#This Row],[Depot]] &amp; ETMRoutes[[#This Row],[RouteNo]]</f>
        <v>PNJ40</v>
      </c>
      <c r="D307" s="243" t="str" cm="1">
        <f t="array" ref="D307">INDEX(ETMRoutes[Full ETM Route No], MATCH(1,(ETMRoutes[[#This Row],[BaseStageCodes]]=ETMRoutes[StageCodes])*1,0))</f>
        <v>PNJ40</v>
      </c>
      <c r="E307" s="243" t="s">
        <v>4482</v>
      </c>
      <c r="F307" s="243" t="s">
        <v>7418</v>
      </c>
      <c r="G307" s="243"/>
      <c r="H307" s="243">
        <v>18</v>
      </c>
      <c r="I307" s="243" t="s">
        <v>3515</v>
      </c>
      <c r="J307" s="269" t="s">
        <v>4483</v>
      </c>
      <c r="K307" s="269" t="s">
        <v>4484</v>
      </c>
      <c r="L307" s="273" t="s">
        <v>4485</v>
      </c>
      <c r="M307" t="s">
        <v>2551</v>
      </c>
      <c r="N307" t="s">
        <v>1264</v>
      </c>
      <c r="O307" s="273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7" s="243" t="str">
        <f>_xlfn.IFNA(VLOOKUP(ETMRoutes[[#This Row],[RouteType]],RouteType[#Data],2,FALSE),"") &amp; ETMRoutes[[#This Row],[Depot]] &amp;  ":" &amp; ETMRoutes[[#This Row],[RouteNo]] &amp; ":" &amp; ETMRoutes[[#This Row],[StageCodes]]</f>
        <v>PNJ:40:SKL-GTN-KDN-NHV-CMT-MAN-SUL-BZN-ULG-GHD</v>
      </c>
      <c r="Q307" s="243" t="str">
        <f>_xlfn.IFNA(VLOOKUP(ETMRoutes[[#This Row],[RouteType]],RouteType[#Data],2,FALSE),"") &amp; ETMRoutes[[#This Row],[Depot]] &amp; ":" &amp; ETMRoutes[[#This Row],[RouteNo]] &amp; ":" &amp; ETMRoutes[[#This Row],[ReverseStageCodes]]</f>
        <v>PNJ:40:GHD-ULG-BZN-SUL-MAN-CMT-NHV-KDN-GTN-SKL</v>
      </c>
      <c r="R307" s="243">
        <f>ETMRoutes[[#This Row],[RouteNo]]</f>
        <v>40</v>
      </c>
      <c r="S307" s="264" cm="1">
        <f t="array" ref="S307">SUMPRODUCT(  ( (ETMRoutes[StageCodes]=ETMRoutes[[#This Row],[StageCodes]])+0 )*1 )</f>
        <v>1</v>
      </c>
      <c r="T307" s="243" cm="1">
        <f t="array" ref="T307">SUMPRODUCT(  ( (ETMRoutes[ReverseStageCodes]=ETMRoutes[[#This Row],[StageCodes]])+0 )*1 )</f>
        <v>0</v>
      </c>
      <c r="U307" s="243" t="b" cm="1">
        <f t="array" ref="U307">AND(ETMRoutes[[#This Row],[StageCodes]]=ETMRoutes[[#This Row],[BaseStageCodes]], SUMPRODUCT( ( ($K$2:$K307=ETMRoutes[[#This Row],[StageCodes]])+0)*1) =1)</f>
        <v>1</v>
      </c>
      <c r="V307" s="273">
        <f>LEN(ETMRoutes[[#This Row],[StageCodes]])</f>
        <v>39</v>
      </c>
    </row>
    <row r="308" spans="1:22" ht="43.5" hidden="1">
      <c r="A308" s="260" t="s">
        <v>2202</v>
      </c>
      <c r="B308" s="242">
        <v>41</v>
      </c>
      <c r="C308" s="264" t="str">
        <f>ETMRoutes[[#This Row],[Depot]] &amp; ETMRoutes[[#This Row],[RouteNo]]</f>
        <v>PNJ41</v>
      </c>
      <c r="D308" s="243" t="str" cm="1">
        <f t="array" ref="D308">INDEX(ETMRoutes[Full ETM Route No], MATCH(1,(ETMRoutes[[#This Row],[BaseStageCodes]]=ETMRoutes[StageCodes])*1,0))</f>
        <v>PNJ41</v>
      </c>
      <c r="E308" s="243" t="s">
        <v>4486</v>
      </c>
      <c r="F308" s="243" t="s">
        <v>7419</v>
      </c>
      <c r="G308" s="243" t="s">
        <v>1399</v>
      </c>
      <c r="H308" s="243">
        <v>14</v>
      </c>
      <c r="I308" s="243" t="s">
        <v>3515</v>
      </c>
      <c r="J308" s="269" t="s">
        <v>4487</v>
      </c>
      <c r="K308" s="269" t="s">
        <v>4488</v>
      </c>
      <c r="L308" s="273" t="s">
        <v>4489</v>
      </c>
      <c r="M308" t="s">
        <v>2551</v>
      </c>
      <c r="N308" t="s">
        <v>411</v>
      </c>
      <c r="O308" s="273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8" s="243" t="str">
        <f>_xlfn.IFNA(VLOOKUP(ETMRoutes[[#This Row],[RouteType]],RouteType[#Data],2,FALSE),"") &amp; ETMRoutes[[#This Row],[Depot]] &amp;  ":" &amp; ETMRoutes[[#This Row],[RouteNo]] &amp; ":" &amp; ETMRoutes[[#This Row],[StageCodes]]</f>
        <v>PNJ:41:SKL-SHB-HRV-PNG-PUD-HND-HVD-PSS-SGN-VGR-ADV</v>
      </c>
      <c r="Q308" s="243" t="str">
        <f>_xlfn.IFNA(VLOOKUP(ETMRoutes[[#This Row],[RouteType]],RouteType[#Data],2,FALSE),"") &amp; ETMRoutes[[#This Row],[Depot]] &amp; ":" &amp; ETMRoutes[[#This Row],[RouteNo]] &amp; ":" &amp; ETMRoutes[[#This Row],[ReverseStageCodes]]</f>
        <v>PNJ:41:ADV-VGR-SGN-PSS-HVD-HND-PUD-PNG-HRV-SHB-SKL</v>
      </c>
      <c r="R308" s="243">
        <f>ETMRoutes[[#This Row],[RouteNo]]</f>
        <v>41</v>
      </c>
      <c r="S308" s="264" cm="1">
        <f t="array" ref="S308">SUMPRODUCT(  ( (ETMRoutes[StageCodes]=ETMRoutes[[#This Row],[StageCodes]])+0 )*1 )</f>
        <v>1</v>
      </c>
      <c r="T308" s="243" cm="1">
        <f t="array" ref="T308">SUMPRODUCT(  ( (ETMRoutes[ReverseStageCodes]=ETMRoutes[[#This Row],[StageCodes]])+0 )*1 )</f>
        <v>0</v>
      </c>
      <c r="U308" s="243" t="b" cm="1">
        <f t="array" ref="U308">AND(ETMRoutes[[#This Row],[StageCodes]]=ETMRoutes[[#This Row],[BaseStageCodes]], SUMPRODUCT( ( ($K$2:$K308=ETMRoutes[[#This Row],[StageCodes]])+0)*1) =1)</f>
        <v>1</v>
      </c>
      <c r="V308" s="273">
        <f>LEN(ETMRoutes[[#This Row],[StageCodes]])</f>
        <v>43</v>
      </c>
    </row>
    <row r="309" spans="1:22" ht="43.5" hidden="1">
      <c r="A309" s="260" t="s">
        <v>2202</v>
      </c>
      <c r="B309" s="242">
        <v>42</v>
      </c>
      <c r="C309" s="264" t="str">
        <f>ETMRoutes[[#This Row],[Depot]] &amp; ETMRoutes[[#This Row],[RouteNo]]</f>
        <v>PNJ42</v>
      </c>
      <c r="D309" s="243" t="str" cm="1">
        <f t="array" ref="D309">INDEX(ETMRoutes[Full ETM Route No], MATCH(1,(ETMRoutes[[#This Row],[BaseStageCodes]]=ETMRoutes[StageCodes])*1,0))</f>
        <v>PNJ42</v>
      </c>
      <c r="E309" s="243" t="s">
        <v>4490</v>
      </c>
      <c r="F309" s="243" t="s">
        <v>7420</v>
      </c>
      <c r="G309" s="243" t="s">
        <v>1839</v>
      </c>
      <c r="H309" s="243">
        <v>12</v>
      </c>
      <c r="I309" s="243" t="s">
        <v>3515</v>
      </c>
      <c r="J309" s="269" t="s">
        <v>4491</v>
      </c>
      <c r="K309" s="269" t="s">
        <v>4492</v>
      </c>
      <c r="L309" s="273" t="s">
        <v>4493</v>
      </c>
      <c r="M309" t="s">
        <v>2551</v>
      </c>
      <c r="N309" t="s">
        <v>2889</v>
      </c>
      <c r="O309" s="273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9" s="243" t="str">
        <f>_xlfn.IFNA(VLOOKUP(ETMRoutes[[#This Row],[RouteType]],RouteType[#Data],2,FALSE),"") &amp; ETMRoutes[[#This Row],[Depot]] &amp;  ":" &amp; ETMRoutes[[#This Row],[RouteNo]] &amp; ":" &amp; ETMRoutes[[#This Row],[StageCodes]]</f>
        <v>PNJ:42:SKL-GTN-KDN-NHV-NVT-SEZ-AMN-KDL-MRC-TNC</v>
      </c>
      <c r="Q309" s="243" t="str">
        <f>_xlfn.IFNA(VLOOKUP(ETMRoutes[[#This Row],[RouteType]],RouteType[#Data],2,FALSE),"") &amp; ETMRoutes[[#This Row],[Depot]] &amp; ":" &amp; ETMRoutes[[#This Row],[RouteNo]] &amp; ":" &amp; ETMRoutes[[#This Row],[ReverseStageCodes]]</f>
        <v>PNJ:42:TNC-MRC-KDL-AMN-SEZ-NVT-NHV-KDN-GTN-SKL</v>
      </c>
      <c r="R309" s="243">
        <f>ETMRoutes[[#This Row],[RouteNo]]</f>
        <v>42</v>
      </c>
      <c r="S309" s="264" cm="1">
        <f t="array" ref="S309">SUMPRODUCT(  ( (ETMRoutes[StageCodes]=ETMRoutes[[#This Row],[StageCodes]])+0 )*1 )</f>
        <v>1</v>
      </c>
      <c r="T309" s="243" cm="1">
        <f t="array" ref="T309">SUMPRODUCT(  ( (ETMRoutes[ReverseStageCodes]=ETMRoutes[[#This Row],[StageCodes]])+0 )*1 )</f>
        <v>0</v>
      </c>
      <c r="U309" s="243" t="b" cm="1">
        <f t="array" ref="U309">AND(ETMRoutes[[#This Row],[StageCodes]]=ETMRoutes[[#This Row],[BaseStageCodes]], SUMPRODUCT( ( ($K$2:$K309=ETMRoutes[[#This Row],[StageCodes]])+0)*1) =1)</f>
        <v>1</v>
      </c>
      <c r="V309" s="273">
        <f>LEN(ETMRoutes[[#This Row],[StageCodes]])</f>
        <v>39</v>
      </c>
    </row>
    <row r="310" spans="1:22" ht="116" hidden="1">
      <c r="A310" s="260" t="s">
        <v>2202</v>
      </c>
      <c r="B310" s="242">
        <v>43</v>
      </c>
      <c r="C310" s="264" t="str">
        <f>ETMRoutes[[#This Row],[Depot]] &amp; ETMRoutes[[#This Row],[RouteNo]]</f>
        <v>PNJ43</v>
      </c>
      <c r="D310" s="243" t="str" cm="1">
        <f t="array" ref="D310">INDEX(ETMRoutes[Full ETM Route No], MATCH(1,(ETMRoutes[[#This Row],[BaseStageCodes]]=ETMRoutes[StageCodes])*1,0))</f>
        <v>PNJ43</v>
      </c>
      <c r="E310" s="243" t="s">
        <v>4494</v>
      </c>
      <c r="F310" s="243" t="s">
        <v>7421</v>
      </c>
      <c r="G310" s="243"/>
      <c r="H310" s="243">
        <v>42</v>
      </c>
      <c r="I310" s="243" t="s">
        <v>3515</v>
      </c>
      <c r="J310" s="269" t="s">
        <v>4495</v>
      </c>
      <c r="K310" s="269" t="s">
        <v>4496</v>
      </c>
      <c r="L310" s="273" t="s">
        <v>4497</v>
      </c>
      <c r="M310" t="s">
        <v>2551</v>
      </c>
      <c r="N310" t="s">
        <v>937</v>
      </c>
      <c r="O310" s="273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10" s="243" t="str">
        <f>_xlfn.IFNA(VLOOKUP(ETMRoutes[[#This Row],[RouteType]],RouteType[#Data],2,FALSE),"") &amp; ETMRoutes[[#This Row],[Depot]] &amp;  ":" &amp; ETMRoutes[[#This Row],[RouteNo]] &amp; ":" &amp; ETMRoutes[[#This Row],[StageCodes]]</f>
        <v>PNJ:43:SKL-GTN-KDN-NHV-NVT-SEZ-AMN-KDL-MRC-TVR-TBG-BNS-DLP-COR-PMP-OLD-KRL-PET-CRM-AZS-MTO-VNR-NUR-PLR-AGS-CRT-FZT-BRX-TTN-CPL</v>
      </c>
      <c r="Q310" s="243" t="str">
        <f>_xlfn.IFNA(VLOOKUP(ETMRoutes[[#This Row],[RouteType]],RouteType[#Data],2,FALSE),"") &amp; ETMRoutes[[#This Row],[Depot]] &amp; ":" &amp; ETMRoutes[[#This Row],[RouteNo]] &amp; ":" &amp; ETMRoutes[[#This Row],[ReverseStageCodes]]</f>
        <v>PNJ:43:CPL-TTN-BRX-FZT-CRT-AGS-PLR-NUR-VNR-MTO-AZS-CRM-PET-KRL-OLD-PMP-COR-DLP-BNS-TBG-TVR-MRC-KDL-AMN-SEZ-NVT-NHV-KDN-GTN-SKL</v>
      </c>
      <c r="R310" s="243">
        <f>ETMRoutes[[#This Row],[RouteNo]]</f>
        <v>43</v>
      </c>
      <c r="S310" s="264" cm="1">
        <f t="array" ref="S310">SUMPRODUCT(  ( (ETMRoutes[StageCodes]=ETMRoutes[[#This Row],[StageCodes]])+0 )*1 )</f>
        <v>1</v>
      </c>
      <c r="T310" s="243" cm="1">
        <f t="array" ref="T310">SUMPRODUCT(  ( (ETMRoutes[ReverseStageCodes]=ETMRoutes[[#This Row],[StageCodes]])+0 )*1 )</f>
        <v>0</v>
      </c>
      <c r="U310" s="243" t="b" cm="1">
        <f t="array" ref="U310">AND(ETMRoutes[[#This Row],[StageCodes]]=ETMRoutes[[#This Row],[BaseStageCodes]], SUMPRODUCT( ( ($K$2:$K310=ETMRoutes[[#This Row],[StageCodes]])+0)*1) =1)</f>
        <v>1</v>
      </c>
      <c r="V310" s="273">
        <f>LEN(ETMRoutes[[#This Row],[StageCodes]])</f>
        <v>119</v>
      </c>
    </row>
    <row r="311" spans="1:22" ht="116" hidden="1">
      <c r="A311" s="260" t="s">
        <v>2202</v>
      </c>
      <c r="B311" s="242">
        <v>44</v>
      </c>
      <c r="C311" s="264" t="str">
        <f>ETMRoutes[[#This Row],[Depot]] &amp; ETMRoutes[[#This Row],[RouteNo]]</f>
        <v>PNJ44</v>
      </c>
      <c r="D311" s="243" t="str" cm="1">
        <f t="array" ref="D311">INDEX(ETMRoutes[Full ETM Route No], MATCH(1,(ETMRoutes[[#This Row],[BaseStageCodes]]=ETMRoutes[StageCodes])*1,0))</f>
        <v>PNJ44</v>
      </c>
      <c r="E311" s="243" t="s">
        <v>4498</v>
      </c>
      <c r="F311" s="243" t="s">
        <v>7422</v>
      </c>
      <c r="G311" s="243"/>
      <c r="H311" s="243">
        <v>43</v>
      </c>
      <c r="I311" s="243" t="s">
        <v>3515</v>
      </c>
      <c r="J311" s="269" t="s">
        <v>4499</v>
      </c>
      <c r="K311" s="269" t="s">
        <v>4500</v>
      </c>
      <c r="L311" s="273" t="s">
        <v>4501</v>
      </c>
      <c r="M311" t="s">
        <v>751</v>
      </c>
      <c r="N311" t="s">
        <v>1094</v>
      </c>
      <c r="O311" s="273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11" s="243" t="str">
        <f>_xlfn.IFNA(VLOOKUP(ETMRoutes[[#This Row],[RouteType]],RouteType[#Data],2,FALSE),"") &amp; ETMRoutes[[#This Row],[Depot]] &amp;  ":" &amp; ETMRoutes[[#This Row],[RouteNo]] &amp; ":" &amp; ETMRoutes[[#This Row],[StageCodes]]</f>
        <v>PNJ:44:BCH-ZCL-SRX-AHP-VJN-KTK-SKL-SHB-HRV-PNG-PUD-HND-CRW-SLY-AJT-STK-SNS-DIG-SUL-ULG-BKD-PLE-BMI-UGO-KYK-KEL-USG-SUG-DHB</v>
      </c>
      <c r="Q311" s="243" t="str">
        <f>_xlfn.IFNA(VLOOKUP(ETMRoutes[[#This Row],[RouteType]],RouteType[#Data],2,FALSE),"") &amp; ETMRoutes[[#This Row],[Depot]] &amp; ":" &amp; ETMRoutes[[#This Row],[RouteNo]] &amp; ":" &amp; ETMRoutes[[#This Row],[ReverseStageCodes]]</f>
        <v>PNJ:44:DHB-SUG-USG-KEL-KYK-UGO-BMI-PLE-BKD-ULG-SUL-DIG-SNS-STK-AJT-SLY-CRW-HND-PUD-PNG-HRV-SHB-SKL-KTK-VJN-AHP-SRX-ZCL-BCH</v>
      </c>
      <c r="R311" s="243">
        <f>ETMRoutes[[#This Row],[RouteNo]]</f>
        <v>44</v>
      </c>
      <c r="S311" s="264" cm="1">
        <f t="array" ref="S311">SUMPRODUCT(  ( (ETMRoutes[StageCodes]=ETMRoutes[[#This Row],[StageCodes]])+0 )*1 )</f>
        <v>1</v>
      </c>
      <c r="T311" s="243" cm="1">
        <f t="array" ref="T311">SUMPRODUCT(  ( (ETMRoutes[ReverseStageCodes]=ETMRoutes[[#This Row],[StageCodes]])+0 )*1 )</f>
        <v>0</v>
      </c>
      <c r="U311" s="243" t="b" cm="1">
        <f t="array" ref="U311">AND(ETMRoutes[[#This Row],[StageCodes]]=ETMRoutes[[#This Row],[BaseStageCodes]], SUMPRODUCT( ( ($K$2:$K311=ETMRoutes[[#This Row],[StageCodes]])+0)*1) =1)</f>
        <v>1</v>
      </c>
      <c r="V311" s="273">
        <f>LEN(ETMRoutes[[#This Row],[StageCodes]])</f>
        <v>115</v>
      </c>
    </row>
    <row r="312" spans="1:22" ht="145" hidden="1">
      <c r="A312" s="260" t="s">
        <v>2202</v>
      </c>
      <c r="B312" s="242">
        <v>45</v>
      </c>
      <c r="C312" s="264" t="str">
        <f>ETMRoutes[[#This Row],[Depot]] &amp; ETMRoutes[[#This Row],[RouteNo]]</f>
        <v>PNJ45</v>
      </c>
      <c r="D312" s="243" t="str" cm="1">
        <f t="array" ref="D312">INDEX(ETMRoutes[Full ETM Route No], MATCH(1,(ETMRoutes[[#This Row],[BaseStageCodes]]=ETMRoutes[StageCodes])*1,0))</f>
        <v>PNJ45</v>
      </c>
      <c r="E312" s="243" t="s">
        <v>4502</v>
      </c>
      <c r="F312" s="243" t="s">
        <v>7423</v>
      </c>
      <c r="G312" s="243"/>
      <c r="H312" s="243">
        <v>40</v>
      </c>
      <c r="I312" s="243" t="s">
        <v>3515</v>
      </c>
      <c r="J312" s="269" t="s">
        <v>4503</v>
      </c>
      <c r="K312" s="269" t="s">
        <v>4504</v>
      </c>
      <c r="L312" s="273" t="s">
        <v>4505</v>
      </c>
      <c r="M312" t="s">
        <v>2202</v>
      </c>
      <c r="N312" t="s">
        <v>1692</v>
      </c>
      <c r="O312" s="273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12" s="243" t="str">
        <f>_xlfn.IFNA(VLOOKUP(ETMRoutes[[#This Row],[RouteType]],RouteType[#Data],2,FALSE),"") &amp; ETMRoutes[[#This Row],[Depot]] &amp;  ":" &amp; ETMRoutes[[#This Row],[RouteNo]] &amp; ":" &amp; ETMRoutes[[#This Row],[StageCodes]]</f>
        <v>PNJ:45:PNJ-SAI-TBD-GUL-COP-PWK-PRV-GRO-GPK-GOC-MPS-MCT-DLR-PDM-KWD-MDL-TVI-TGD-CNB-SRL-SCP-CLS-ASN-MLG-MTP-VLS-BCH-LKR-VAN-CHK-MGD-KDC-KDT</v>
      </c>
      <c r="Q312" s="243" t="str">
        <f>_xlfn.IFNA(VLOOKUP(ETMRoutes[[#This Row],[RouteType]],RouteType[#Data],2,FALSE),"") &amp; ETMRoutes[[#This Row],[Depot]] &amp; ":" &amp; ETMRoutes[[#This Row],[RouteNo]] &amp; ":" &amp; ETMRoutes[[#This Row],[ReverseStageCodes]]</f>
        <v>PNJ:45:KDT-KDC-MGD-CHK-VAN-LKR-BCH-VLS-MTP-MLG-ASN-CLS-SCP-SRL-CNB-TGD-TVI-MDL-KWD-PDM-DLR-MCT-MPS-GOC-GPK-GRO-PRV-PWK-COP-GUL-TBD-SAI-PNJ</v>
      </c>
      <c r="R312" s="243">
        <f>ETMRoutes[[#This Row],[RouteNo]]</f>
        <v>45</v>
      </c>
      <c r="S312" s="264" cm="1">
        <f t="array" ref="S312">SUMPRODUCT(  ( (ETMRoutes[StageCodes]=ETMRoutes[[#This Row],[StageCodes]])+0 )*1 )</f>
        <v>1</v>
      </c>
      <c r="T312" s="243" cm="1">
        <f t="array" ref="T312">SUMPRODUCT(  ( (ETMRoutes[ReverseStageCodes]=ETMRoutes[[#This Row],[StageCodes]])+0 )*1 )</f>
        <v>0</v>
      </c>
      <c r="U312" s="243" t="b" cm="1">
        <f t="array" ref="U312">AND(ETMRoutes[[#This Row],[StageCodes]]=ETMRoutes[[#This Row],[BaseStageCodes]], SUMPRODUCT( ( ($K$2:$K312=ETMRoutes[[#This Row],[StageCodes]])+0)*1) =1)</f>
        <v>1</v>
      </c>
      <c r="V312" s="273">
        <f>LEN(ETMRoutes[[#This Row],[StageCodes]])</f>
        <v>131</v>
      </c>
    </row>
    <row r="313" spans="1:22" ht="188.5" hidden="1">
      <c r="A313" s="260" t="s">
        <v>2202</v>
      </c>
      <c r="B313" s="242">
        <v>46</v>
      </c>
      <c r="C313" s="264" t="str">
        <f>ETMRoutes[[#This Row],[Depot]] &amp; ETMRoutes[[#This Row],[RouteNo]]</f>
        <v>PNJ46</v>
      </c>
      <c r="D313" s="243" t="str" cm="1">
        <f t="array" ref="D313">INDEX(ETMRoutes[Full ETM Route No], MATCH(1,(ETMRoutes[[#This Row],[BaseStageCodes]]=ETMRoutes[StageCodes])*1,0))</f>
        <v>PNJ46</v>
      </c>
      <c r="E313" s="243" t="s">
        <v>4506</v>
      </c>
      <c r="F313" s="243" t="s">
        <v>7424</v>
      </c>
      <c r="G313" s="243"/>
      <c r="H313" s="243">
        <v>54</v>
      </c>
      <c r="I313" s="243" t="s">
        <v>3515</v>
      </c>
      <c r="J313" s="269" t="s">
        <v>4507</v>
      </c>
      <c r="K313" s="269" t="s">
        <v>4508</v>
      </c>
      <c r="L313" s="273" t="s">
        <v>4509</v>
      </c>
      <c r="M313" t="s">
        <v>2206</v>
      </c>
      <c r="N313" t="s">
        <v>505</v>
      </c>
      <c r="O313" s="273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13" s="243" t="str">
        <f>_xlfn.IFNA(VLOOKUP(ETMRoutes[[#This Row],[RouteType]],RouteType[#Data],2,FALSE),"") &amp; ETMRoutes[[#This Row],[Depot]] &amp;  ":" &amp; ETMRoutes[[#This Row],[RouteNo]] &amp; ":" &amp; ETMRoutes[[#This Row],[StageCodes]]</f>
        <v>PNJ:46:MKT-FBT-PNJ-SAI-TBD-GUL-COP-PWK-PRV-GRO-GPK-GOC-MPS-MCT-DLR-PDM-KWD-MDL-TVI-TGD-CNB-SRL-SCP-CLS-ASN-MLG-MTP-VLS-BCH-VLS-MGW-AMS-ASN-MOI-JMD-SMN-ADP-KLJ-PNA-OZB-MEN-ATN</v>
      </c>
      <c r="Q313" s="243" t="str">
        <f>_xlfn.IFNA(VLOOKUP(ETMRoutes[[#This Row],[RouteType]],RouteType[#Data],2,FALSE),"") &amp; ETMRoutes[[#This Row],[Depot]] &amp; ":" &amp; ETMRoutes[[#This Row],[RouteNo]] &amp; ":" &amp; ETMRoutes[[#This Row],[ReverseStageCodes]]</f>
        <v>PNJ:46:ATN-MEN-OZB-PNA-KLJ-ADP-SMN-JMD-MOI-ASN-AMS-MGW-VLS-BCH-VLS-MTP-MLG-ASN-CLS-SCP-SRL-CNB-TGD-TVI-MDL-KWD-PDM-DLR-MCT-MPS-GOC-GPK-GRO-PRV-PWK-COP-GUL-TBD-SAI-PNJ-FBT-MKT</v>
      </c>
      <c r="R313" s="243">
        <f>ETMRoutes[[#This Row],[RouteNo]]</f>
        <v>46</v>
      </c>
      <c r="S313" s="264" cm="1">
        <f t="array" ref="S313">SUMPRODUCT(  ( (ETMRoutes[StageCodes]=ETMRoutes[[#This Row],[StageCodes]])+0 )*1 )</f>
        <v>1</v>
      </c>
      <c r="T313" s="243" cm="1">
        <f t="array" ref="T313">SUMPRODUCT(  ( (ETMRoutes[ReverseStageCodes]=ETMRoutes[[#This Row],[StageCodes]])+0 )*1 )</f>
        <v>0</v>
      </c>
      <c r="U313" s="243" t="b" cm="1">
        <f t="array" ref="U313">AND(ETMRoutes[[#This Row],[StageCodes]]=ETMRoutes[[#This Row],[BaseStageCodes]], SUMPRODUCT( ( ($K$2:$K313=ETMRoutes[[#This Row],[StageCodes]])+0)*1) =1)</f>
        <v>1</v>
      </c>
      <c r="V313" s="273">
        <f>LEN(ETMRoutes[[#This Row],[StageCodes]])</f>
        <v>167</v>
      </c>
    </row>
    <row r="314" spans="1:22" ht="130.5" hidden="1">
      <c r="A314" s="260" t="s">
        <v>2202</v>
      </c>
      <c r="B314" s="242">
        <v>47</v>
      </c>
      <c r="C314" s="264" t="str">
        <f>ETMRoutes[[#This Row],[Depot]] &amp; ETMRoutes[[#This Row],[RouteNo]]</f>
        <v>PNJ47</v>
      </c>
      <c r="D314" s="243" t="str" cm="1">
        <f t="array" ref="D314">INDEX(ETMRoutes[Full ETM Route No], MATCH(1,(ETMRoutes[[#This Row],[BaseStageCodes]]=ETMRoutes[StageCodes])*1,0))</f>
        <v>PNJ47</v>
      </c>
      <c r="E314" s="243" t="s">
        <v>4510</v>
      </c>
      <c r="F314" s="243" t="s">
        <v>7425</v>
      </c>
      <c r="G314" s="243"/>
      <c r="H314" s="243">
        <v>36</v>
      </c>
      <c r="I314" s="243" t="s">
        <v>3515</v>
      </c>
      <c r="J314" s="269" t="s">
        <v>4511</v>
      </c>
      <c r="K314" s="269" t="s">
        <v>4512</v>
      </c>
      <c r="L314" s="273" t="s">
        <v>4513</v>
      </c>
      <c r="M314" t="s">
        <v>2202</v>
      </c>
      <c r="N314" t="s">
        <v>505</v>
      </c>
      <c r="O314" s="273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14" s="243" t="str">
        <f>_xlfn.IFNA(VLOOKUP(ETMRoutes[[#This Row],[RouteType]],RouteType[#Data],2,FALSE),"") &amp; ETMRoutes[[#This Row],[Depot]] &amp;  ":" &amp; ETMRoutes[[#This Row],[RouteNo]] &amp; ":" &amp; ETMRoutes[[#This Row],[StageCodes]]</f>
        <v>PNJ:47:PNJ-SAI-TBD-GUL-COP-PWK-PRV-GRO-GPK-GOC-MPS-MCT-DLR-PDM-KWD-CHB-BNN-CVL-COT-MSR-RVB-RCR-WDI-NMD-NDO-CPE-PNA-OZB-MEN-ATN</v>
      </c>
      <c r="Q314" s="243" t="str">
        <f>_xlfn.IFNA(VLOOKUP(ETMRoutes[[#This Row],[RouteType]],RouteType[#Data],2,FALSE),"") &amp; ETMRoutes[[#This Row],[Depot]] &amp; ":" &amp; ETMRoutes[[#This Row],[RouteNo]] &amp; ":" &amp; ETMRoutes[[#This Row],[ReverseStageCodes]]</f>
        <v>PNJ:47:ATN-MEN-OZB-PNA-CPE-NDO-NMD-WDI-RCR-RVB-MSR-COT-CVL-BNN-CHB-KWD-PDM-DLR-MCT-MPS-GOC-GPK-GRO-PRV-PWK-COP-GUL-TBD-SAI-PNJ</v>
      </c>
      <c r="R314" s="243">
        <f>ETMRoutes[[#This Row],[RouteNo]]</f>
        <v>47</v>
      </c>
      <c r="S314" s="264" cm="1">
        <f t="array" ref="S314">SUMPRODUCT(  ( (ETMRoutes[StageCodes]=ETMRoutes[[#This Row],[StageCodes]])+0 )*1 )</f>
        <v>1</v>
      </c>
      <c r="T314" s="243" cm="1">
        <f t="array" ref="T314">SUMPRODUCT(  ( (ETMRoutes[ReverseStageCodes]=ETMRoutes[[#This Row],[StageCodes]])+0 )*1 )</f>
        <v>0</v>
      </c>
      <c r="U314" s="243" t="b" cm="1">
        <f t="array" ref="U314">AND(ETMRoutes[[#This Row],[StageCodes]]=ETMRoutes[[#This Row],[BaseStageCodes]], SUMPRODUCT( ( ($K$2:$K314=ETMRoutes[[#This Row],[StageCodes]])+0)*1) =1)</f>
        <v>1</v>
      </c>
      <c r="V314" s="273">
        <f>LEN(ETMRoutes[[#This Row],[StageCodes]])</f>
        <v>119</v>
      </c>
    </row>
    <row r="315" spans="1:22" ht="116" hidden="1">
      <c r="A315" s="260" t="s">
        <v>2202</v>
      </c>
      <c r="B315" s="242">
        <v>48</v>
      </c>
      <c r="C315" s="264" t="str">
        <f>ETMRoutes[[#This Row],[Depot]] &amp; ETMRoutes[[#This Row],[RouteNo]]</f>
        <v>PNJ48</v>
      </c>
      <c r="D315" s="243" t="str" cm="1">
        <f t="array" ref="D315">INDEX(ETMRoutes[Full ETM Route No], MATCH(1,(ETMRoutes[[#This Row],[BaseStageCodes]]=ETMRoutes[StageCodes])*1,0))</f>
        <v>PNJ48</v>
      </c>
      <c r="E315" s="243" t="s">
        <v>4514</v>
      </c>
      <c r="F315" s="243" t="s">
        <v>7426</v>
      </c>
      <c r="G315" s="243"/>
      <c r="H315" s="243">
        <v>34</v>
      </c>
      <c r="I315" s="243" t="s">
        <v>3515</v>
      </c>
      <c r="J315" s="269" t="s">
        <v>4515</v>
      </c>
      <c r="K315" s="269" t="s">
        <v>4516</v>
      </c>
      <c r="L315" s="273" t="s">
        <v>4517</v>
      </c>
      <c r="M315" t="s">
        <v>2202</v>
      </c>
      <c r="N315" t="s">
        <v>2635</v>
      </c>
      <c r="O315" s="273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5" s="243" t="str">
        <f>_xlfn.IFNA(VLOOKUP(ETMRoutes[[#This Row],[RouteType]],RouteType[#Data],2,FALSE),"") &amp; ETMRoutes[[#This Row],[Depot]] &amp;  ":" &amp; ETMRoutes[[#This Row],[RouteNo]] &amp; ":" &amp; ETMRoutes[[#This Row],[StageCodes]]</f>
        <v>PNJ:48:PNJ-SAI-TBD-GUL-COP-PWK-PRV-GRO-GPK-GOC-MPS-MCT-DLR-PDM-KWD-CHB-BNN-CVL-MKJ-DHG-KAI-PLX-DDX-NZR-TLK-SMC</v>
      </c>
      <c r="Q315" s="243" t="str">
        <f>_xlfn.IFNA(VLOOKUP(ETMRoutes[[#This Row],[RouteType]],RouteType[#Data],2,FALSE),"") &amp; ETMRoutes[[#This Row],[Depot]] &amp; ":" &amp; ETMRoutes[[#This Row],[RouteNo]] &amp; ":" &amp; ETMRoutes[[#This Row],[ReverseStageCodes]]</f>
        <v>PNJ:48:SMC-TLK-NZR-DDX-PLX-KAI-DHG-MKJ-CVL-BNN-CHB-KWD-PDM-DLR-MCT-MPS-GOC-GPK-GRO-PRV-PWK-COP-GUL-TBD-SAI-PNJ</v>
      </c>
      <c r="R315" s="243">
        <f>ETMRoutes[[#This Row],[RouteNo]]</f>
        <v>48</v>
      </c>
      <c r="S315" s="264" cm="1">
        <f t="array" ref="S315">SUMPRODUCT(  ( (ETMRoutes[StageCodes]=ETMRoutes[[#This Row],[StageCodes]])+0 )*1 )</f>
        <v>1</v>
      </c>
      <c r="T315" s="243" cm="1">
        <f t="array" ref="T315">SUMPRODUCT(  ( (ETMRoutes[ReverseStageCodes]=ETMRoutes[[#This Row],[StageCodes]])+0 )*1 )</f>
        <v>0</v>
      </c>
      <c r="U315" s="243" t="b" cm="1">
        <f t="array" ref="U315">AND(ETMRoutes[[#This Row],[StageCodes]]=ETMRoutes[[#This Row],[BaseStageCodes]], SUMPRODUCT( ( ($K$2:$K315=ETMRoutes[[#This Row],[StageCodes]])+0)*1) =1)</f>
        <v>1</v>
      </c>
      <c r="V315" s="273">
        <f>LEN(ETMRoutes[[#This Row],[StageCodes]])</f>
        <v>103</v>
      </c>
    </row>
    <row r="316" spans="1:22" ht="130.5" hidden="1">
      <c r="A316" s="260" t="s">
        <v>2202</v>
      </c>
      <c r="B316" s="242">
        <v>49</v>
      </c>
      <c r="C316" s="264" t="str">
        <f>ETMRoutes[[#This Row],[Depot]] &amp; ETMRoutes[[#This Row],[RouteNo]]</f>
        <v>PNJ49</v>
      </c>
      <c r="D316" s="243" t="str" cm="1">
        <f t="array" ref="D316">INDEX(ETMRoutes[Full ETM Route No], MATCH(1,(ETMRoutes[[#This Row],[BaseStageCodes]]=ETMRoutes[StageCodes])*1,0))</f>
        <v>PNJ49</v>
      </c>
      <c r="E316" s="243" t="s">
        <v>4518</v>
      </c>
      <c r="F316" s="243" t="s">
        <v>7427</v>
      </c>
      <c r="G316" s="243" t="s">
        <v>2266</v>
      </c>
      <c r="H316" s="243">
        <v>40</v>
      </c>
      <c r="I316" s="243" t="s">
        <v>3515</v>
      </c>
      <c r="J316" s="269" t="s">
        <v>4519</v>
      </c>
      <c r="K316" s="269" t="s">
        <v>4520</v>
      </c>
      <c r="L316" s="273" t="s">
        <v>4521</v>
      </c>
      <c r="M316" t="s">
        <v>2202</v>
      </c>
      <c r="N316" t="s">
        <v>1949</v>
      </c>
      <c r="O316" s="273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6" s="243" t="str">
        <f>_xlfn.IFNA(VLOOKUP(ETMRoutes[[#This Row],[RouteType]],RouteType[#Data],2,FALSE),"") &amp; ETMRoutes[[#This Row],[Depot]] &amp;  ":" &amp; ETMRoutes[[#This Row],[RouteNo]] &amp; ":" &amp; ETMRoutes[[#This Row],[StageCodes]]</f>
        <v>PNJ:49:PNJ-TBD-GUL-COP-PWK-PRV-GRO-GPK-GOC-MPS-MCT-DLR-PDM-KWD-CHB-BNN-CVL-MKJ-DHG-KLN-OBG-WLP-WCL-MLP-PDN-NBG-SBG-PKD-RBG-UGV-TBS-MOP</v>
      </c>
      <c r="Q316" s="243" t="str">
        <f>_xlfn.IFNA(VLOOKUP(ETMRoutes[[#This Row],[RouteType]],RouteType[#Data],2,FALSE),"") &amp; ETMRoutes[[#This Row],[Depot]] &amp; ":" &amp; ETMRoutes[[#This Row],[RouteNo]] &amp; ":" &amp; ETMRoutes[[#This Row],[ReverseStageCodes]]</f>
        <v>PNJ:49:MOP-TBS-UGV-RBG-PKD-SBG-NBG-PDN-MLP-WCL-WLP-OBG-KLN-DHG-MKJ-CVL-BNN-CHB-KWD-PDM-DLR-MCT-MPS-GOC-GPK-GRO-PRV-PWK-COP-GUL-TBD-PNJ</v>
      </c>
      <c r="R316" s="243">
        <f>ETMRoutes[[#This Row],[RouteNo]]</f>
        <v>49</v>
      </c>
      <c r="S316" s="264" cm="1">
        <f t="array" ref="S316">SUMPRODUCT(  ( (ETMRoutes[StageCodes]=ETMRoutes[[#This Row],[StageCodes]])+0 )*1 )</f>
        <v>1</v>
      </c>
      <c r="T316" s="243" cm="1">
        <f t="array" ref="T316">SUMPRODUCT(  ( (ETMRoutes[ReverseStageCodes]=ETMRoutes[[#This Row],[StageCodes]])+0 )*1 )</f>
        <v>0</v>
      </c>
      <c r="U316" s="243" t="b" cm="1">
        <f t="array" ref="U316">AND(ETMRoutes[[#This Row],[StageCodes]]=ETMRoutes[[#This Row],[BaseStageCodes]], SUMPRODUCT( ( ($K$2:$K316=ETMRoutes[[#This Row],[StageCodes]])+0)*1) =1)</f>
        <v>1</v>
      </c>
      <c r="V316" s="273">
        <f>LEN(ETMRoutes[[#This Row],[StageCodes]])</f>
        <v>127</v>
      </c>
    </row>
    <row r="317" spans="1:22" ht="130.5" hidden="1">
      <c r="A317" s="260" t="s">
        <v>2202</v>
      </c>
      <c r="B317" s="242">
        <v>50</v>
      </c>
      <c r="C317" s="264" t="str">
        <f>ETMRoutes[[#This Row],[Depot]] &amp; ETMRoutes[[#This Row],[RouteNo]]</f>
        <v>PNJ50</v>
      </c>
      <c r="D317" s="243" t="str" cm="1">
        <f t="array" ref="D317">INDEX(ETMRoutes[Full ETM Route No], MATCH(1,(ETMRoutes[[#This Row],[BaseStageCodes]]=ETMRoutes[StageCodes])*1,0))</f>
        <v>PNJ50</v>
      </c>
      <c r="E317" s="243" t="s">
        <v>4522</v>
      </c>
      <c r="F317" s="243" t="s">
        <v>7428</v>
      </c>
      <c r="G317" s="243" t="s">
        <v>2266</v>
      </c>
      <c r="H317" s="243">
        <v>40</v>
      </c>
      <c r="I317" s="243" t="s">
        <v>3515</v>
      </c>
      <c r="J317" s="269" t="s">
        <v>4523</v>
      </c>
      <c r="K317" s="269" t="s">
        <v>4524</v>
      </c>
      <c r="L317" s="273" t="s">
        <v>4525</v>
      </c>
      <c r="M317" t="s">
        <v>2202</v>
      </c>
      <c r="N317" t="s">
        <v>2277</v>
      </c>
      <c r="O317" s="273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7" s="243" t="str">
        <f>_xlfn.IFNA(VLOOKUP(ETMRoutes[[#This Row],[RouteType]],RouteType[#Data],2,FALSE),"") &amp; ETMRoutes[[#This Row],[Depot]] &amp;  ":" &amp; ETMRoutes[[#This Row],[RouteNo]] &amp; ":" &amp; ETMRoutes[[#This Row],[StageCodes]]</f>
        <v>PNJ:50:PNJ-SAI-TBD-GUL-COP-PWK-PRV-GRO-GPK-GOC-MPS-MCT-DLR-PDM-KWD-CHB-BNN-CVL-MKJ-DHG-KLN-OBG-WLP-WCL-MLP-PDN-TUH-BDW-PTW</v>
      </c>
      <c r="Q317" s="243" t="str">
        <f>_xlfn.IFNA(VLOOKUP(ETMRoutes[[#This Row],[RouteType]],RouteType[#Data],2,FALSE),"") &amp; ETMRoutes[[#This Row],[Depot]] &amp; ":" &amp; ETMRoutes[[#This Row],[RouteNo]] &amp; ":" &amp; ETMRoutes[[#This Row],[ReverseStageCodes]]</f>
        <v>PNJ:50:PTW-BDW-TUH-PDN-MLP-WCL-WLP-OBG-KLN-DHG-MKJ-CVL-BNN-CHB-KWD-PDM-DLR-MCT-MPS-GOC-GPK-GRO-PRV-PWK-COP-GUL-TBD-SAI-PNJ</v>
      </c>
      <c r="R317" s="243">
        <f>ETMRoutes[[#This Row],[RouteNo]]</f>
        <v>50</v>
      </c>
      <c r="S317" s="264" cm="1">
        <f t="array" ref="S317">SUMPRODUCT(  ( (ETMRoutes[StageCodes]=ETMRoutes[[#This Row],[StageCodes]])+0 )*1 )</f>
        <v>1</v>
      </c>
      <c r="T317" s="243" cm="1">
        <f t="array" ref="T317">SUMPRODUCT(  ( (ETMRoutes[ReverseStageCodes]=ETMRoutes[[#This Row],[StageCodes]])+0 )*1 )</f>
        <v>0</v>
      </c>
      <c r="U317" s="243" t="b" cm="1">
        <f t="array" ref="U317">AND(ETMRoutes[[#This Row],[StageCodes]]=ETMRoutes[[#This Row],[BaseStageCodes]], SUMPRODUCT( ( ($K$2:$K317=ETMRoutes[[#This Row],[StageCodes]])+0)*1) =1)</f>
        <v>1</v>
      </c>
      <c r="V317" s="273">
        <f>LEN(ETMRoutes[[#This Row],[StageCodes]])</f>
        <v>115</v>
      </c>
    </row>
    <row r="318" spans="1:22" ht="145" hidden="1">
      <c r="A318" s="260" t="s">
        <v>2202</v>
      </c>
      <c r="B318" s="242">
        <v>51</v>
      </c>
      <c r="C318" s="264" t="str">
        <f>ETMRoutes[[#This Row],[Depot]] &amp; ETMRoutes[[#This Row],[RouteNo]]</f>
        <v>PNJ51</v>
      </c>
      <c r="D318" s="243" t="str" cm="1">
        <f t="array" ref="D318">INDEX(ETMRoutes[Full ETM Route No], MATCH(1,(ETMRoutes[[#This Row],[BaseStageCodes]]=ETMRoutes[StageCodes])*1,0))</f>
        <v>PNJ51</v>
      </c>
      <c r="E318" s="243" t="s">
        <v>4526</v>
      </c>
      <c r="F318" s="243" t="s">
        <v>7429</v>
      </c>
      <c r="G318" s="243"/>
      <c r="H318" s="243">
        <v>39</v>
      </c>
      <c r="I318" s="243" t="s">
        <v>3515</v>
      </c>
      <c r="J318" s="269" t="s">
        <v>4527</v>
      </c>
      <c r="K318" s="269" t="s">
        <v>4528</v>
      </c>
      <c r="L318" s="273" t="s">
        <v>4529</v>
      </c>
      <c r="M318" t="s">
        <v>2202</v>
      </c>
      <c r="N318" t="s">
        <v>421</v>
      </c>
      <c r="O318" s="273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8" s="243" t="str">
        <f>_xlfn.IFNA(VLOOKUP(ETMRoutes[[#This Row],[RouteType]],RouteType[#Data],2,FALSE),"") &amp; ETMRoutes[[#This Row],[Depot]] &amp;  ":" &amp; ETMRoutes[[#This Row],[RouteNo]] &amp; ":" &amp; ETMRoutes[[#This Row],[StageCodes]]</f>
        <v>PNJ:51:PNJ-SAI-TBD-GUL-COP-PWK-PRV-GRO-GPK-GOC-MPS-MCT-DLR-PDM-KWD-CHB-BNN-CVL-MKJ-DDK-SGL-ARB-TUX-TVT-TUE-TBT-TID-TUH-KDK-PRE-PMD-PCH-AGW</v>
      </c>
      <c r="Q318" s="243" t="str">
        <f>_xlfn.IFNA(VLOOKUP(ETMRoutes[[#This Row],[RouteType]],RouteType[#Data],2,FALSE),"") &amp; ETMRoutes[[#This Row],[Depot]] &amp; ":" &amp; ETMRoutes[[#This Row],[RouteNo]] &amp; ":" &amp; ETMRoutes[[#This Row],[ReverseStageCodes]]</f>
        <v>PNJ:51:AGW-PCH-PMD-PRE-KDK-TUH-TID-TBT-TUE-TVT-TUX-ARB-SGL-DDK-MKJ-CVL-BNN-CHB-KWD-PDM-DLR-MCT-MPS-GOC-GPK-GRO-PRV-PWK-COP-GUL-TBD-SAI-PNJ</v>
      </c>
      <c r="R318" s="243">
        <f>ETMRoutes[[#This Row],[RouteNo]]</f>
        <v>51</v>
      </c>
      <c r="S318" s="264" cm="1">
        <f t="array" ref="S318">SUMPRODUCT(  ( (ETMRoutes[StageCodes]=ETMRoutes[[#This Row],[StageCodes]])+0 )*1 )</f>
        <v>1</v>
      </c>
      <c r="T318" s="243" cm="1">
        <f t="array" ref="T318">SUMPRODUCT(  ( (ETMRoutes[ReverseStageCodes]=ETMRoutes[[#This Row],[StageCodes]])+0 )*1 )</f>
        <v>0</v>
      </c>
      <c r="U318" s="243" t="b" cm="1">
        <f t="array" ref="U318">AND(ETMRoutes[[#This Row],[StageCodes]]=ETMRoutes[[#This Row],[BaseStageCodes]], SUMPRODUCT( ( ($K$2:$K318=ETMRoutes[[#This Row],[StageCodes]])+0)*1) =1)</f>
        <v>1</v>
      </c>
      <c r="V318" s="273">
        <f>LEN(ETMRoutes[[#This Row],[StageCodes]])</f>
        <v>131</v>
      </c>
    </row>
    <row r="319" spans="1:22" ht="58" hidden="1">
      <c r="A319" s="260" t="s">
        <v>2202</v>
      </c>
      <c r="B319" s="242">
        <v>52</v>
      </c>
      <c r="C319" s="264" t="str">
        <f>ETMRoutes[[#This Row],[Depot]] &amp; ETMRoutes[[#This Row],[RouteNo]]</f>
        <v>PNJ52</v>
      </c>
      <c r="D319" s="243" t="str" cm="1">
        <f t="array" ref="D319">INDEX(ETMRoutes[Full ETM Route No], MATCH(1,(ETMRoutes[[#This Row],[BaseStageCodes]]=ETMRoutes[StageCodes])*1,0))</f>
        <v>PNJ52</v>
      </c>
      <c r="E319" s="243" t="s">
        <v>4530</v>
      </c>
      <c r="F319" s="243" t="s">
        <v>7430</v>
      </c>
      <c r="G319" s="243" t="s">
        <v>2282</v>
      </c>
      <c r="H319" s="243">
        <v>15</v>
      </c>
      <c r="I319" s="243" t="s">
        <v>3515</v>
      </c>
      <c r="J319" s="269" t="s">
        <v>4531</v>
      </c>
      <c r="K319" s="269" t="s">
        <v>4532</v>
      </c>
      <c r="L319" s="273" t="s">
        <v>4533</v>
      </c>
      <c r="M319" t="s">
        <v>2202</v>
      </c>
      <c r="N319" t="s">
        <v>819</v>
      </c>
      <c r="O319" s="273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9" s="243" t="str">
        <f>_xlfn.IFNA(VLOOKUP(ETMRoutes[[#This Row],[RouteType]],RouteType[#Data],2,FALSE),"") &amp; ETMRoutes[[#This Row],[Depot]] &amp;  ":" &amp; ETMRoutes[[#This Row],[RouteNo]] &amp; ":" &amp; ETMRoutes[[#This Row],[StageCodes]]</f>
        <v>PNJ:52:PNJ-MLI-BTM-BFR-VBK-VRM-VPP-MCV-PIE-SLG-ARD-DFX-CLX-CLG</v>
      </c>
      <c r="Q319" s="243" t="str">
        <f>_xlfn.IFNA(VLOOKUP(ETMRoutes[[#This Row],[RouteType]],RouteType[#Data],2,FALSE),"") &amp; ETMRoutes[[#This Row],[Depot]] &amp; ":" &amp; ETMRoutes[[#This Row],[RouteNo]] &amp; ":" &amp; ETMRoutes[[#This Row],[ReverseStageCodes]]</f>
        <v>PNJ:52:CLG-CLX-DFX-ARD-SLG-PIE-MCV-VPP-VRM-VBK-BFR-BTM-MLI-PNJ</v>
      </c>
      <c r="R319" s="243">
        <f>ETMRoutes[[#This Row],[RouteNo]]</f>
        <v>52</v>
      </c>
      <c r="S319" s="264" cm="1">
        <f t="array" ref="S319">SUMPRODUCT(  ( (ETMRoutes[StageCodes]=ETMRoutes[[#This Row],[StageCodes]])+0 )*1 )</f>
        <v>1</v>
      </c>
      <c r="T319" s="243" cm="1">
        <f t="array" ref="T319">SUMPRODUCT(  ( (ETMRoutes[ReverseStageCodes]=ETMRoutes[[#This Row],[StageCodes]])+0 )*1 )</f>
        <v>0</v>
      </c>
      <c r="U319" s="243" t="b" cm="1">
        <f t="array" ref="U319">AND(ETMRoutes[[#This Row],[StageCodes]]=ETMRoutes[[#This Row],[BaseStageCodes]], SUMPRODUCT( ( ($K$2:$K319=ETMRoutes[[#This Row],[StageCodes]])+0)*1) =1)</f>
        <v>1</v>
      </c>
      <c r="V319" s="273">
        <f>LEN(ETMRoutes[[#This Row],[StageCodes]])</f>
        <v>55</v>
      </c>
    </row>
    <row r="320" spans="1:22" ht="58" hidden="1">
      <c r="A320" s="260" t="s">
        <v>2202</v>
      </c>
      <c r="B320" s="242">
        <v>53</v>
      </c>
      <c r="C320" s="264" t="str">
        <f>ETMRoutes[[#This Row],[Depot]] &amp; ETMRoutes[[#This Row],[RouteNo]]</f>
        <v>PNJ53</v>
      </c>
      <c r="D320" s="243" t="str" cm="1">
        <f t="array" ref="D320">INDEX(ETMRoutes[Full ETM Route No], MATCH(1,(ETMRoutes[[#This Row],[BaseStageCodes]]=ETMRoutes[StageCodes])*1,0))</f>
        <v>PNJ53</v>
      </c>
      <c r="E320" s="243" t="s">
        <v>4530</v>
      </c>
      <c r="F320" s="243" t="s">
        <v>7430</v>
      </c>
      <c r="G320" s="243" t="s">
        <v>2538</v>
      </c>
      <c r="H320" s="243">
        <v>15</v>
      </c>
      <c r="I320" s="243" t="s">
        <v>3515</v>
      </c>
      <c r="J320" s="269" t="s">
        <v>4534</v>
      </c>
      <c r="K320" s="269" t="s">
        <v>4535</v>
      </c>
      <c r="L320" s="273" t="s">
        <v>4536</v>
      </c>
      <c r="M320" t="s">
        <v>2202</v>
      </c>
      <c r="N320" t="s">
        <v>819</v>
      </c>
      <c r="O320" s="273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20" s="243" t="str">
        <f>_xlfn.IFNA(VLOOKUP(ETMRoutes[[#This Row],[RouteType]],RouteType[#Data],2,FALSE),"") &amp; ETMRoutes[[#This Row],[Depot]] &amp;  ":" &amp; ETMRoutes[[#This Row],[RouteNo]] &amp; ":" &amp; ETMRoutes[[#This Row],[StageCodes]]</f>
        <v>PNJ:53:PNJ-SAI-TBD-GUL-SGP-SGA-BRO-SLG-ARD-DFX-CLX-CLG</v>
      </c>
      <c r="Q320" s="243" t="str">
        <f>_xlfn.IFNA(VLOOKUP(ETMRoutes[[#This Row],[RouteType]],RouteType[#Data],2,FALSE),"") &amp; ETMRoutes[[#This Row],[Depot]] &amp; ":" &amp; ETMRoutes[[#This Row],[RouteNo]] &amp; ":" &amp; ETMRoutes[[#This Row],[ReverseStageCodes]]</f>
        <v>PNJ:53:CLG-CLX-DFX-ARD-SLG-BRO-SGA-SGP-GUL-TBD-SAI-PNJ</v>
      </c>
      <c r="R320" s="243">
        <f>ETMRoutes[[#This Row],[RouteNo]]</f>
        <v>53</v>
      </c>
      <c r="S320" s="264" cm="1">
        <f t="array" ref="S320">SUMPRODUCT(  ( (ETMRoutes[StageCodes]=ETMRoutes[[#This Row],[StageCodes]])+0 )*1 )</f>
        <v>1</v>
      </c>
      <c r="T320" s="243" cm="1">
        <f t="array" ref="T320">SUMPRODUCT(  ( (ETMRoutes[ReverseStageCodes]=ETMRoutes[[#This Row],[StageCodes]])+0 )*1 )</f>
        <v>0</v>
      </c>
      <c r="U320" s="243" t="b" cm="1">
        <f t="array" ref="U320">AND(ETMRoutes[[#This Row],[StageCodes]]=ETMRoutes[[#This Row],[BaseStageCodes]], SUMPRODUCT( ( ($K$2:$K320=ETMRoutes[[#This Row],[StageCodes]])+0)*1) =1)</f>
        <v>1</v>
      </c>
      <c r="V320" s="273">
        <f>LEN(ETMRoutes[[#This Row],[StageCodes]])</f>
        <v>47</v>
      </c>
    </row>
    <row r="321" spans="1:22" ht="101.5" hidden="1">
      <c r="A321" s="260" t="s">
        <v>2202</v>
      </c>
      <c r="B321" s="242">
        <v>54</v>
      </c>
      <c r="C321" s="264" t="str">
        <f>ETMRoutes[[#This Row],[Depot]] &amp; ETMRoutes[[#This Row],[RouteNo]]</f>
        <v>PNJ54</v>
      </c>
      <c r="D321" s="243" t="str" cm="1">
        <f t="array" ref="D321">INDEX(ETMRoutes[Full ETM Route No], MATCH(1,(ETMRoutes[[#This Row],[BaseStageCodes]]=ETMRoutes[StageCodes])*1,0))</f>
        <v>PNJ54</v>
      </c>
      <c r="E321" s="243" t="s">
        <v>4537</v>
      </c>
      <c r="F321" s="243" t="s">
        <v>7431</v>
      </c>
      <c r="G321" s="243" t="s">
        <v>1835</v>
      </c>
      <c r="H321" s="243">
        <v>24</v>
      </c>
      <c r="I321" s="243" t="s">
        <v>3515</v>
      </c>
      <c r="J321" s="269" t="s">
        <v>4538</v>
      </c>
      <c r="K321" s="269" t="s">
        <v>4539</v>
      </c>
      <c r="L321" s="273" t="s">
        <v>4540</v>
      </c>
      <c r="M321" t="s">
        <v>2206</v>
      </c>
      <c r="N321" t="s">
        <v>603</v>
      </c>
      <c r="O321" s="273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21" s="243" t="str">
        <f>_xlfn.IFNA(VLOOKUP(ETMRoutes[[#This Row],[RouteType]],RouteType[#Data],2,FALSE),"") &amp; ETMRoutes[[#This Row],[Depot]] &amp;  ":" &amp; ETMRoutes[[#This Row],[RouteNo]] &amp; ":" &amp; ETMRoutes[[#This Row],[StageCodes]]</f>
        <v>PNJ:54:MKT-FBT-PNJ-SAI-TBD-GUL-COP-PWK-PRV-GRO-GPK-GRO-MPS-KHO-DMC-GGT-PSH-KPT-BOB-CST-BDM</v>
      </c>
      <c r="Q321" s="243" t="str">
        <f>_xlfn.IFNA(VLOOKUP(ETMRoutes[[#This Row],[RouteType]],RouteType[#Data],2,FALSE),"") &amp; ETMRoutes[[#This Row],[Depot]] &amp; ":" &amp; ETMRoutes[[#This Row],[RouteNo]] &amp; ":" &amp; ETMRoutes[[#This Row],[ReverseStageCodes]]</f>
        <v>PNJ:54:BDM-CST-BOB-KPT-PSH-GGT-DMC-KHO-MPS-GRO-GPK-GRO-PRV-PWK-COP-GUL-TBD-SAI-PNJ-FBT-MKT</v>
      </c>
      <c r="R321" s="243">
        <f>ETMRoutes[[#This Row],[RouteNo]]</f>
        <v>54</v>
      </c>
      <c r="S321" s="264" cm="1">
        <f t="array" ref="S321">SUMPRODUCT(  ( (ETMRoutes[StageCodes]=ETMRoutes[[#This Row],[StageCodes]])+0 )*1 )</f>
        <v>1</v>
      </c>
      <c r="T321" s="243" cm="1">
        <f t="array" ref="T321">SUMPRODUCT(  ( (ETMRoutes[ReverseStageCodes]=ETMRoutes[[#This Row],[StageCodes]])+0 )*1 )</f>
        <v>0</v>
      </c>
      <c r="U321" s="243" t="b" cm="1">
        <f t="array" ref="U321">AND(ETMRoutes[[#This Row],[StageCodes]]=ETMRoutes[[#This Row],[BaseStageCodes]], SUMPRODUCT( ( ($K$2:$K321=ETMRoutes[[#This Row],[StageCodes]])+0)*1) =1)</f>
        <v>1</v>
      </c>
      <c r="V321" s="273">
        <f>LEN(ETMRoutes[[#This Row],[StageCodes]])</f>
        <v>83</v>
      </c>
    </row>
    <row r="322" spans="1:22" ht="145" hidden="1">
      <c r="A322" s="260" t="s">
        <v>2202</v>
      </c>
      <c r="B322" s="242">
        <v>55</v>
      </c>
      <c r="C322" s="264" t="str">
        <f>ETMRoutes[[#This Row],[Depot]] &amp; ETMRoutes[[#This Row],[RouteNo]]</f>
        <v>PNJ55</v>
      </c>
      <c r="D322" s="243" t="str" cm="1">
        <f t="array" ref="D322">INDEX(ETMRoutes[Full ETM Route No], MATCH(1,(ETMRoutes[[#This Row],[BaseStageCodes]]=ETMRoutes[StageCodes])*1,0))</f>
        <v>PNJ55</v>
      </c>
      <c r="E322" s="243" t="s">
        <v>4541</v>
      </c>
      <c r="F322" s="243" t="s">
        <v>7432</v>
      </c>
      <c r="G322" s="243" t="s">
        <v>818</v>
      </c>
      <c r="H322" s="243">
        <v>42</v>
      </c>
      <c r="I322" s="243" t="s">
        <v>3515</v>
      </c>
      <c r="J322" s="269" t="s">
        <v>4542</v>
      </c>
      <c r="K322" s="269" t="s">
        <v>4543</v>
      </c>
      <c r="L322" s="273" t="s">
        <v>4544</v>
      </c>
      <c r="M322" t="s">
        <v>2202</v>
      </c>
      <c r="N322" t="s">
        <v>1366</v>
      </c>
      <c r="O322" s="273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22" s="243" t="str">
        <f>_xlfn.IFNA(VLOOKUP(ETMRoutes[[#This Row],[RouteType]],RouteType[#Data],2,FALSE),"") &amp; ETMRoutes[[#This Row],[Depot]] &amp;  ":" &amp; ETMRoutes[[#This Row],[RouteNo]] &amp; ":" &amp; ETMRoutes[[#This Row],[StageCodes]]</f>
        <v>PNJ:55:PNJ-MLI-BTM-BFR-VBK-VRM-VPP-SPM-OPA-SSC-CCH-CDO-CND-JBS-ANT-CLG-POS-ARP-CNG-ANJ-ASG-MNG-SCR-SFX-SIO-CDM-AGA-AGW-ASK-DWD-MDM-JNX-KPD-HML</v>
      </c>
      <c r="Q322" s="243" t="str">
        <f>_xlfn.IFNA(VLOOKUP(ETMRoutes[[#This Row],[RouteType]],RouteType[#Data],2,FALSE),"") &amp; ETMRoutes[[#This Row],[Depot]] &amp; ":" &amp; ETMRoutes[[#This Row],[RouteNo]] &amp; ":" &amp; ETMRoutes[[#This Row],[ReverseStageCodes]]</f>
        <v>PNJ:55:HML-KPD-JNX-MDM-DWD-ASK-AGW-AGA-CDM-SIO-SFX-SCR-MNG-ASG-ANJ-CNG-ARP-POS-CLG-ANT-JBS-CND-CDO-CCH-SSC-OPA-SPM-VPP-VRM-VBK-BFR-BTM-MLI-PNJ</v>
      </c>
      <c r="R322" s="243">
        <f>ETMRoutes[[#This Row],[RouteNo]]</f>
        <v>55</v>
      </c>
      <c r="S322" s="264" cm="1">
        <f t="array" ref="S322">SUMPRODUCT(  ( (ETMRoutes[StageCodes]=ETMRoutes[[#This Row],[StageCodes]])+0 )*1 )</f>
        <v>1</v>
      </c>
      <c r="T322" s="243" cm="1">
        <f t="array" ref="T322">SUMPRODUCT(  ( (ETMRoutes[ReverseStageCodes]=ETMRoutes[[#This Row],[StageCodes]])+0 )*1 )</f>
        <v>0</v>
      </c>
      <c r="U322" s="243" t="b" cm="1">
        <f t="array" ref="U322">AND(ETMRoutes[[#This Row],[StageCodes]]=ETMRoutes[[#This Row],[BaseStageCodes]], SUMPRODUCT( ( ($K$2:$K322=ETMRoutes[[#This Row],[StageCodes]])+0)*1) =1)</f>
        <v>1</v>
      </c>
      <c r="V322" s="273">
        <f>LEN(ETMRoutes[[#This Row],[StageCodes]])</f>
        <v>135</v>
      </c>
    </row>
    <row r="323" spans="1:22" ht="87" hidden="1">
      <c r="A323" s="260" t="s">
        <v>2202</v>
      </c>
      <c r="B323" s="242">
        <v>56</v>
      </c>
      <c r="C323" s="264" t="str">
        <f>ETMRoutes[[#This Row],[Depot]] &amp; ETMRoutes[[#This Row],[RouteNo]]</f>
        <v>PNJ56</v>
      </c>
      <c r="D323" s="243" t="str" cm="1">
        <f t="array" ref="D323">INDEX(ETMRoutes[Full ETM Route No], MATCH(1,(ETMRoutes[[#This Row],[BaseStageCodes]]=ETMRoutes[StageCodes])*1,0))</f>
        <v>PNJ56</v>
      </c>
      <c r="E323" s="243" t="s">
        <v>4545</v>
      </c>
      <c r="F323" s="243" t="s">
        <v>7433</v>
      </c>
      <c r="G323" s="243" t="s">
        <v>2683</v>
      </c>
      <c r="H323" s="243">
        <v>23</v>
      </c>
      <c r="I323" s="243" t="s">
        <v>3515</v>
      </c>
      <c r="J323" s="269" t="s">
        <v>4546</v>
      </c>
      <c r="K323" s="269" t="s">
        <v>4547</v>
      </c>
      <c r="L323" s="273" t="s">
        <v>4548</v>
      </c>
      <c r="M323" t="s">
        <v>1836</v>
      </c>
      <c r="N323" t="s">
        <v>1366</v>
      </c>
      <c r="O323" s="273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23" s="243" t="str">
        <f>_xlfn.IFNA(VLOOKUP(ETMRoutes[[#This Row],[RouteType]],RouteType[#Data],2,FALSE),"") &amp; ETMRoutes[[#This Row],[Depot]] &amp;  ":" &amp; ETMRoutes[[#This Row],[RouteNo]] &amp; ":" &amp; ETMRoutes[[#This Row],[StageCodes]]</f>
        <v>PNJ:56:MPS-MCT-DLR-XLP-KCL-SWO-MRN-SIC-SCR-SFX-SIO-CDM-AGA-AGW-ASK-DWD-MDM-JNW-KPD-HML</v>
      </c>
      <c r="Q323" s="243" t="str">
        <f>_xlfn.IFNA(VLOOKUP(ETMRoutes[[#This Row],[RouteType]],RouteType[#Data],2,FALSE),"") &amp; ETMRoutes[[#This Row],[Depot]] &amp; ":" &amp; ETMRoutes[[#This Row],[RouteNo]] &amp; ":" &amp; ETMRoutes[[#This Row],[ReverseStageCodes]]</f>
        <v>PNJ:56:HML-KPD-JNW-MDM-DWD-ASK-AGW-AGA-CDM-SIO-SFX-SCR-SIC-MRN-SWO-KCL-XLP-DLR-MCT-MPS</v>
      </c>
      <c r="R323" s="243">
        <f>ETMRoutes[[#This Row],[RouteNo]]</f>
        <v>56</v>
      </c>
      <c r="S323" s="264" cm="1">
        <f t="array" ref="S323">SUMPRODUCT(  ( (ETMRoutes[StageCodes]=ETMRoutes[[#This Row],[StageCodes]])+0 )*1 )</f>
        <v>1</v>
      </c>
      <c r="T323" s="243" cm="1">
        <f t="array" ref="T323">SUMPRODUCT(  ( (ETMRoutes[ReverseStageCodes]=ETMRoutes[[#This Row],[StageCodes]])+0 )*1 )</f>
        <v>0</v>
      </c>
      <c r="U323" s="243" t="b" cm="1">
        <f t="array" ref="U323">AND(ETMRoutes[[#This Row],[StageCodes]]=ETMRoutes[[#This Row],[BaseStageCodes]], SUMPRODUCT( ( ($K$2:$K323=ETMRoutes[[#This Row],[StageCodes]])+0)*1) =1)</f>
        <v>1</v>
      </c>
      <c r="V323" s="273">
        <f>LEN(ETMRoutes[[#This Row],[StageCodes]])</f>
        <v>79</v>
      </c>
    </row>
    <row r="324" spans="1:22" ht="58" hidden="1">
      <c r="A324" s="260" t="s">
        <v>2202</v>
      </c>
      <c r="B324" s="242">
        <v>57</v>
      </c>
      <c r="C324" s="264" t="str">
        <f>ETMRoutes[[#This Row],[Depot]] &amp; ETMRoutes[[#This Row],[RouteNo]]</f>
        <v>PNJ57</v>
      </c>
      <c r="D324" s="243" t="str" cm="1">
        <f t="array" ref="D324">INDEX(ETMRoutes[Full ETM Route No], MATCH(1,(ETMRoutes[[#This Row],[BaseStageCodes]]=ETMRoutes[StageCodes])*1,0))</f>
        <v>PNJ57</v>
      </c>
      <c r="E324" s="243" t="s">
        <v>4549</v>
      </c>
      <c r="F324" s="243" t="s">
        <v>7434</v>
      </c>
      <c r="G324" s="243" t="s">
        <v>1853</v>
      </c>
      <c r="H324" s="243">
        <v>12</v>
      </c>
      <c r="I324" s="243" t="s">
        <v>3515</v>
      </c>
      <c r="J324" s="269" t="s">
        <v>4550</v>
      </c>
      <c r="K324" s="269" t="s">
        <v>4551</v>
      </c>
      <c r="L324" s="273" t="s">
        <v>4552</v>
      </c>
      <c r="M324" t="s">
        <v>1836</v>
      </c>
      <c r="N324" t="s">
        <v>2690</v>
      </c>
      <c r="O324" s="273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24" s="243" t="str">
        <f>_xlfn.IFNA(VLOOKUP(ETMRoutes[[#This Row],[RouteType]],RouteType[#Data],2,FALSE),"") &amp; ETMRoutes[[#This Row],[Depot]] &amp;  ":" &amp; ETMRoutes[[#This Row],[RouteNo]] &amp; ":" &amp; ETMRoutes[[#This Row],[StageCodes]]</f>
        <v>PNJ:57:MPS-MCT-DLR-XLP-KCL-SWO-MRN-SIC-SCR-SFX-SIO-STH-STR</v>
      </c>
      <c r="Q324" s="243" t="str">
        <f>_xlfn.IFNA(VLOOKUP(ETMRoutes[[#This Row],[RouteType]],RouteType[#Data],2,FALSE),"") &amp; ETMRoutes[[#This Row],[Depot]] &amp; ":" &amp; ETMRoutes[[#This Row],[RouteNo]] &amp; ":" &amp; ETMRoutes[[#This Row],[ReverseStageCodes]]</f>
        <v>PNJ:57:STR-STH-SIO-SFX-SCR-SIC-MRN-SWO-KCL-XLP-DLR-MCT-MPS</v>
      </c>
      <c r="R324" s="243">
        <f>ETMRoutes[[#This Row],[RouteNo]]</f>
        <v>57</v>
      </c>
      <c r="S324" s="264" cm="1">
        <f t="array" ref="S324">SUMPRODUCT(  ( (ETMRoutes[StageCodes]=ETMRoutes[[#This Row],[StageCodes]])+0 )*1 )</f>
        <v>1</v>
      </c>
      <c r="T324" s="243" cm="1">
        <f t="array" ref="T324">SUMPRODUCT(  ( (ETMRoutes[ReverseStageCodes]=ETMRoutes[[#This Row],[StageCodes]])+0 )*1 )</f>
        <v>0</v>
      </c>
      <c r="U324" s="243" t="b" cm="1">
        <f t="array" ref="U324">AND(ETMRoutes[[#This Row],[StageCodes]]=ETMRoutes[[#This Row],[BaseStageCodes]], SUMPRODUCT( ( ($K$2:$K324=ETMRoutes[[#This Row],[StageCodes]])+0)*1) =1)</f>
        <v>1</v>
      </c>
      <c r="V324" s="273">
        <f>LEN(ETMRoutes[[#This Row],[StageCodes]])</f>
        <v>51</v>
      </c>
    </row>
    <row r="325" spans="1:22" ht="43.5" hidden="1">
      <c r="A325" s="260" t="s">
        <v>2202</v>
      </c>
      <c r="B325" s="242">
        <v>58</v>
      </c>
      <c r="C325" s="264" t="str">
        <f>ETMRoutes[[#This Row],[Depot]] &amp; ETMRoutes[[#This Row],[RouteNo]]</f>
        <v>PNJ58</v>
      </c>
      <c r="D325" s="243" t="str" cm="1">
        <f t="array" ref="D325">INDEX(ETMRoutes[Full ETM Route No], MATCH(1,(ETMRoutes[[#This Row],[BaseStageCodes]]=ETMRoutes[StageCodes])*1,0))</f>
        <v>PNJ58</v>
      </c>
      <c r="E325" s="243" t="s">
        <v>4553</v>
      </c>
      <c r="F325" s="243" t="s">
        <v>7435</v>
      </c>
      <c r="G325" s="243"/>
      <c r="H325" s="243">
        <v>9</v>
      </c>
      <c r="I325" s="243" t="s">
        <v>3515</v>
      </c>
      <c r="J325" s="269" t="s">
        <v>4554</v>
      </c>
      <c r="K325" s="269" t="s">
        <v>4555</v>
      </c>
      <c r="L325" s="273" t="s">
        <v>4556</v>
      </c>
      <c r="M325" t="s">
        <v>1836</v>
      </c>
      <c r="N325" t="s">
        <v>603</v>
      </c>
      <c r="O325" s="273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5" s="243" t="str">
        <f>_xlfn.IFNA(VLOOKUP(ETMRoutes[[#This Row],[RouteType]],RouteType[#Data],2,FALSE),"") &amp; ETMRoutes[[#This Row],[Depot]] &amp;  ":" &amp; ETMRoutes[[#This Row],[RouteNo]] &amp; ":" &amp; ETMRoutes[[#This Row],[StageCodes]]</f>
        <v>PNJ:58:MPS-KHO-DMC-GGT-PSH-KPT-BOB-CST-BDM</v>
      </c>
      <c r="Q325" s="243" t="str">
        <f>_xlfn.IFNA(VLOOKUP(ETMRoutes[[#This Row],[RouteType]],RouteType[#Data],2,FALSE),"") &amp; ETMRoutes[[#This Row],[Depot]] &amp; ":" &amp; ETMRoutes[[#This Row],[RouteNo]] &amp; ":" &amp; ETMRoutes[[#This Row],[ReverseStageCodes]]</f>
        <v>PNJ:58:BDM-CST-BOB-KPT-PSH-GGT-DMC-KHO-MPS</v>
      </c>
      <c r="R325" s="243">
        <f>ETMRoutes[[#This Row],[RouteNo]]</f>
        <v>58</v>
      </c>
      <c r="S325" s="264" cm="1">
        <f t="array" ref="S325">SUMPRODUCT(  ( (ETMRoutes[StageCodes]=ETMRoutes[[#This Row],[StageCodes]])+0 )*1 )</f>
        <v>2</v>
      </c>
      <c r="T325" s="243" cm="1">
        <f t="array" ref="T325">SUMPRODUCT(  ( (ETMRoutes[ReverseStageCodes]=ETMRoutes[[#This Row],[StageCodes]])+0 )*1 )</f>
        <v>0</v>
      </c>
      <c r="U325" s="243" t="b" cm="1">
        <f t="array" ref="U325">AND(ETMRoutes[[#This Row],[StageCodes]]=ETMRoutes[[#This Row],[BaseStageCodes]], SUMPRODUCT( ( ($K$2:$K325=ETMRoutes[[#This Row],[StageCodes]])+0)*1) =1)</f>
        <v>1</v>
      </c>
      <c r="V325" s="273">
        <f>LEN(ETMRoutes[[#This Row],[StageCodes]])</f>
        <v>35</v>
      </c>
    </row>
    <row r="326" spans="1:22" ht="43.5" hidden="1">
      <c r="A326" s="260" t="s">
        <v>2202</v>
      </c>
      <c r="B326" s="242">
        <v>59</v>
      </c>
      <c r="C326" s="264" t="str">
        <f>ETMRoutes[[#This Row],[Depot]] &amp; ETMRoutes[[#This Row],[RouteNo]]</f>
        <v>PNJ59</v>
      </c>
      <c r="D326" s="243" t="str" cm="1">
        <f t="array" ref="D326">INDEX(ETMRoutes[Full ETM Route No], MATCH(1,(ETMRoutes[[#This Row],[BaseStageCodes]]=ETMRoutes[StageCodes])*1,0))</f>
        <v>PNJ59</v>
      </c>
      <c r="E326" s="243" t="s">
        <v>4557</v>
      </c>
      <c r="F326" s="243" t="s">
        <v>7436</v>
      </c>
      <c r="G326" s="243" t="s">
        <v>2520</v>
      </c>
      <c r="H326" s="243">
        <v>12</v>
      </c>
      <c r="I326" s="243" t="s">
        <v>3515</v>
      </c>
      <c r="J326" s="269" t="s">
        <v>4558</v>
      </c>
      <c r="K326" s="269" t="s">
        <v>4559</v>
      </c>
      <c r="L326" s="273" t="s">
        <v>4560</v>
      </c>
      <c r="M326" t="s">
        <v>1836</v>
      </c>
      <c r="N326" t="s">
        <v>819</v>
      </c>
      <c r="O326" s="273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6" s="243" t="str">
        <f>_xlfn.IFNA(VLOOKUP(ETMRoutes[[#This Row],[RouteType]],RouteType[#Data],2,FALSE),"") &amp; ETMRoutes[[#This Row],[Depot]] &amp;  ":" &amp; ETMRoutes[[#This Row],[RouteNo]] &amp; ":" &amp; ETMRoutes[[#This Row],[StageCodes]]</f>
        <v>PNJ:59:MPS-CAN-PRR-TTO-SLG-ARD-DFX-CLX-CLG</v>
      </c>
      <c r="Q326" s="243" t="str">
        <f>_xlfn.IFNA(VLOOKUP(ETMRoutes[[#This Row],[RouteType]],RouteType[#Data],2,FALSE),"") &amp; ETMRoutes[[#This Row],[Depot]] &amp; ":" &amp; ETMRoutes[[#This Row],[RouteNo]] &amp; ":" &amp; ETMRoutes[[#This Row],[ReverseStageCodes]]</f>
        <v>PNJ:59:CLG-CLX-DFX-ARD-SLG-TTO-PRR-CAN-MPS</v>
      </c>
      <c r="R326" s="243">
        <f>ETMRoutes[[#This Row],[RouteNo]]</f>
        <v>59</v>
      </c>
      <c r="S326" s="264" cm="1">
        <f t="array" ref="S326">SUMPRODUCT(  ( (ETMRoutes[StageCodes]=ETMRoutes[[#This Row],[StageCodes]])+0 )*1 )</f>
        <v>1</v>
      </c>
      <c r="T326" s="243" cm="1">
        <f t="array" ref="T326">SUMPRODUCT(  ( (ETMRoutes[ReverseStageCodes]=ETMRoutes[[#This Row],[StageCodes]])+0 )*1 )</f>
        <v>0</v>
      </c>
      <c r="U326" s="243" t="b" cm="1">
        <f t="array" ref="U326">AND(ETMRoutes[[#This Row],[StageCodes]]=ETMRoutes[[#This Row],[BaseStageCodes]], SUMPRODUCT( ( ($K$2:$K326=ETMRoutes[[#This Row],[StageCodes]])+0)*1) =1)</f>
        <v>1</v>
      </c>
      <c r="V326" s="273">
        <f>LEN(ETMRoutes[[#This Row],[StageCodes]])</f>
        <v>35</v>
      </c>
    </row>
    <row r="327" spans="1:22" ht="145" hidden="1">
      <c r="A327" s="260" t="s">
        <v>2202</v>
      </c>
      <c r="B327" s="242">
        <v>60</v>
      </c>
      <c r="C327" s="264" t="str">
        <f>ETMRoutes[[#This Row],[Depot]] &amp; ETMRoutes[[#This Row],[RouteNo]]</f>
        <v>PNJ60</v>
      </c>
      <c r="D327" s="243" t="str" cm="1">
        <f t="array" ref="D327">INDEX(ETMRoutes[Full ETM Route No], MATCH(1,(ETMRoutes[[#This Row],[BaseStageCodes]]=ETMRoutes[StageCodes])*1,0))</f>
        <v>PNJ60</v>
      </c>
      <c r="E327" s="243" t="s">
        <v>4561</v>
      </c>
      <c r="F327" s="243" t="s">
        <v>7437</v>
      </c>
      <c r="G327" s="243"/>
      <c r="H327" s="243">
        <v>55</v>
      </c>
      <c r="I327" s="243" t="s">
        <v>3515</v>
      </c>
      <c r="J327" s="269" t="s">
        <v>4562</v>
      </c>
      <c r="K327" s="269" t="s">
        <v>4563</v>
      </c>
      <c r="L327" s="273" t="s">
        <v>4564</v>
      </c>
      <c r="M327" t="s">
        <v>2202</v>
      </c>
      <c r="N327" t="s">
        <v>1840</v>
      </c>
      <c r="O327" s="273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7" s="243" t="str">
        <f>_xlfn.IFNA(VLOOKUP(ETMRoutes[[#This Row],[RouteType]],RouteType[#Data],2,FALSE),"") &amp; ETMRoutes[[#This Row],[Depot]] &amp;  ":" &amp; ETMRoutes[[#This Row],[RouteNo]] &amp; ":" &amp; ETMRoutes[[#This Row],[StageCodes]]</f>
        <v>PNJ:60:PNJ-RPT-FRY-RBD-RSC-SPD-BGN-OLD-PMP-COR-DLP-BNS-BHM-KDM-MGS-MDO-PTK-FMD-FCL-PND-UBZ-CUT-APE-KAR-ARL-VKR-VKH-SDH-CHW-VRM-VLV-STB-SVI-GHN-BTK-BTH-TSL-MRC</v>
      </c>
      <c r="Q327" s="243" t="str">
        <f>_xlfn.IFNA(VLOOKUP(ETMRoutes[[#This Row],[RouteType]],RouteType[#Data],2,FALSE),"") &amp; ETMRoutes[[#This Row],[Depot]] &amp; ":" &amp; ETMRoutes[[#This Row],[RouteNo]] &amp; ":" &amp; ETMRoutes[[#This Row],[ReverseStageCodes]]</f>
        <v>PNJ:60:MRC-TSL-BTH-BTK-GHN-SVI-STB-VLV-VRM-CHW-SDH-VKH-VKR-ARL-KAR-APE-CUT-UBZ-PND-FCL-FMD-PTK-MDO-MGS-KDM-BHM-BNS-DLP-COR-PMP-OLD-BGN-SPD-RSC-RBD-FRY-RPT-PNJ</v>
      </c>
      <c r="R327" s="243">
        <f>ETMRoutes[[#This Row],[RouteNo]]</f>
        <v>60</v>
      </c>
      <c r="S327" s="264" cm="1">
        <f t="array" ref="S327">SUMPRODUCT(  ( (ETMRoutes[StageCodes]=ETMRoutes[[#This Row],[StageCodes]])+0 )*1 )</f>
        <v>1</v>
      </c>
      <c r="T327" s="243" cm="1">
        <f t="array" ref="T327">SUMPRODUCT(  ( (ETMRoutes[ReverseStageCodes]=ETMRoutes[[#This Row],[StageCodes]])+0 )*1 )</f>
        <v>0</v>
      </c>
      <c r="U327" s="243" t="b" cm="1">
        <f t="array" ref="U327">AND(ETMRoutes[[#This Row],[StageCodes]]=ETMRoutes[[#This Row],[BaseStageCodes]], SUMPRODUCT( ( ($K$2:$K327=ETMRoutes[[#This Row],[StageCodes]])+0)*1) =1)</f>
        <v>1</v>
      </c>
      <c r="V327" s="273">
        <f>LEN(ETMRoutes[[#This Row],[StageCodes]])</f>
        <v>151</v>
      </c>
    </row>
    <row r="328" spans="1:22" ht="101.5" hidden="1">
      <c r="A328" s="260" t="s">
        <v>2202</v>
      </c>
      <c r="B328" s="242">
        <v>61</v>
      </c>
      <c r="C328" s="264" t="str">
        <f>ETMRoutes[[#This Row],[Depot]] &amp; ETMRoutes[[#This Row],[RouteNo]]</f>
        <v>PNJ61</v>
      </c>
      <c r="D328" s="243" t="str" cm="1">
        <f t="array" ref="D328">INDEX(ETMRoutes[Full ETM Route No], MATCH(1,(ETMRoutes[[#This Row],[BaseStageCodes]]=ETMRoutes[StageCodes])*1,0))</f>
        <v>PNJ61</v>
      </c>
      <c r="E328" s="243" t="s">
        <v>4565</v>
      </c>
      <c r="F328" s="243" t="s">
        <v>7438</v>
      </c>
      <c r="G328" s="243" t="s">
        <v>2328</v>
      </c>
      <c r="H328" s="243">
        <v>38</v>
      </c>
      <c r="I328" s="243" t="s">
        <v>3515</v>
      </c>
      <c r="J328" s="269" t="s">
        <v>4566</v>
      </c>
      <c r="K328" s="269" t="s">
        <v>4567</v>
      </c>
      <c r="L328" s="273" t="s">
        <v>4568</v>
      </c>
      <c r="M328" t="s">
        <v>2206</v>
      </c>
      <c r="N328" t="s">
        <v>2660</v>
      </c>
      <c r="O328" s="273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8" s="243" t="str">
        <f>_xlfn.IFNA(VLOOKUP(ETMRoutes[[#This Row],[RouteType]],RouteType[#Data],2,FALSE),"") &amp; ETMRoutes[[#This Row],[Depot]] &amp;  ":" &amp; ETMRoutes[[#This Row],[RouteNo]] &amp; ":" &amp; ETMRoutes[[#This Row],[StageCodes]]</f>
        <v>PNJ:61:MKT-FBT-PNJ-RPT-FRY-RBD-RSC-SPD-BGN-OLD-PMP-COR-DLP-BNS-BHM-KDM-MGS-MDO-PTK-FMD-FCL-PND-DVL-TPC-KLM-SRS</v>
      </c>
      <c r="Q328" s="243" t="str">
        <f>_xlfn.IFNA(VLOOKUP(ETMRoutes[[#This Row],[RouteType]],RouteType[#Data],2,FALSE),"") &amp; ETMRoutes[[#This Row],[Depot]] &amp; ":" &amp; ETMRoutes[[#This Row],[RouteNo]] &amp; ":" &amp; ETMRoutes[[#This Row],[ReverseStageCodes]]</f>
        <v>PNJ:61:SRS-KLM-TPC-DVL-PND-FCL-FMD-PTK-MDO-MGS-KDM-BHM-BNS-DLP-COR-PMP-OLD-BGN-SPD-RSC-RBD-FRY-RPT-PNJ-FBT-MKT</v>
      </c>
      <c r="R328" s="243">
        <f>ETMRoutes[[#This Row],[RouteNo]]</f>
        <v>61</v>
      </c>
      <c r="S328" s="264" cm="1">
        <f t="array" ref="S328">SUMPRODUCT(  ( (ETMRoutes[StageCodes]=ETMRoutes[[#This Row],[StageCodes]])+0 )*1 )</f>
        <v>1</v>
      </c>
      <c r="T328" s="243" cm="1">
        <f t="array" ref="T328">SUMPRODUCT(  ( (ETMRoutes[ReverseStageCodes]=ETMRoutes[[#This Row],[StageCodes]])+0 )*1 )</f>
        <v>0</v>
      </c>
      <c r="U328" s="243" t="b" cm="1">
        <f t="array" ref="U328">AND(ETMRoutes[[#This Row],[StageCodes]]=ETMRoutes[[#This Row],[BaseStageCodes]], SUMPRODUCT( ( ($K$2:$K328=ETMRoutes[[#This Row],[StageCodes]])+0)*1) =1)</f>
        <v>1</v>
      </c>
      <c r="V328" s="273">
        <f>LEN(ETMRoutes[[#This Row],[StageCodes]])</f>
        <v>103</v>
      </c>
    </row>
    <row r="329" spans="1:22" ht="130.5" hidden="1">
      <c r="A329" s="260" t="s">
        <v>2202</v>
      </c>
      <c r="B329" s="242">
        <v>62</v>
      </c>
      <c r="C329" s="264" t="str">
        <f>ETMRoutes[[#This Row],[Depot]] &amp; ETMRoutes[[#This Row],[RouteNo]]</f>
        <v>PNJ62</v>
      </c>
      <c r="D329" s="243" t="str" cm="1">
        <f t="array" ref="D329">INDEX(ETMRoutes[Full ETM Route No], MATCH(1,(ETMRoutes[[#This Row],[BaseStageCodes]]=ETMRoutes[StageCodes])*1,0))</f>
        <v>PNJ62</v>
      </c>
      <c r="E329" s="243" t="s">
        <v>4569</v>
      </c>
      <c r="F329" s="243" t="s">
        <v>7439</v>
      </c>
      <c r="G329" s="243" t="s">
        <v>2328</v>
      </c>
      <c r="H329" s="243">
        <v>38</v>
      </c>
      <c r="I329" s="243" t="s">
        <v>3515</v>
      </c>
      <c r="J329" s="269" t="s">
        <v>4570</v>
      </c>
      <c r="K329" s="269" t="s">
        <v>4571</v>
      </c>
      <c r="L329" s="273" t="s">
        <v>4572</v>
      </c>
      <c r="M329" t="s">
        <v>2202</v>
      </c>
      <c r="N329" t="s">
        <v>1250</v>
      </c>
      <c r="O329" s="273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9" s="243" t="str">
        <f>_xlfn.IFNA(VLOOKUP(ETMRoutes[[#This Row],[RouteType]],RouteType[#Data],2,FALSE),"") &amp; ETMRoutes[[#This Row],[Depot]] &amp;  ":" &amp; ETMRoutes[[#This Row],[RouteNo]] &amp; ":" &amp; ETMRoutes[[#This Row],[StageCodes]]</f>
        <v>PNJ:62:PNJ-RPT-FRY-RBD-RSC-SPD-BGN-OLD-PMP-COR-DLP-BNS-BHM-KDM-MGS-MDO-PTK-FMD-FCL-PND-PTS-KPL-DKM-KVL-RMT-NML-GVT-VTM-GVN</v>
      </c>
      <c r="Q329" s="243" t="str">
        <f>_xlfn.IFNA(VLOOKUP(ETMRoutes[[#This Row],[RouteType]],RouteType[#Data],2,FALSE),"") &amp; ETMRoutes[[#This Row],[Depot]] &amp; ":" &amp; ETMRoutes[[#This Row],[RouteNo]] &amp; ":" &amp; ETMRoutes[[#This Row],[ReverseStageCodes]]</f>
        <v>PNJ:62:GVN-VTM-GVT-NML-RMT-KVL-DKM-KPL-PTS-PND-FCL-FMD-PTK-MDO-MGS-KDM-BHM-BNS-DLP-COR-PMP-OLD-BGN-SPD-RSC-RBD-FRY-RPT-PNJ</v>
      </c>
      <c r="R329" s="243">
        <f>ETMRoutes[[#This Row],[RouteNo]]</f>
        <v>62</v>
      </c>
      <c r="S329" s="264" cm="1">
        <f t="array" ref="S329">SUMPRODUCT(  ( (ETMRoutes[StageCodes]=ETMRoutes[[#This Row],[StageCodes]])+0 )*1 )</f>
        <v>1</v>
      </c>
      <c r="T329" s="243" cm="1">
        <f t="array" ref="T329">SUMPRODUCT(  ( (ETMRoutes[ReverseStageCodes]=ETMRoutes[[#This Row],[StageCodes]])+0 )*1 )</f>
        <v>0</v>
      </c>
      <c r="U329" s="243" t="b" cm="1">
        <f t="array" ref="U329">AND(ETMRoutes[[#This Row],[StageCodes]]=ETMRoutes[[#This Row],[BaseStageCodes]], SUMPRODUCT( ( ($K$2:$K329=ETMRoutes[[#This Row],[StageCodes]])+0)*1) =1)</f>
        <v>1</v>
      </c>
      <c r="V329" s="273">
        <f>LEN(ETMRoutes[[#This Row],[StageCodes]])</f>
        <v>115</v>
      </c>
    </row>
    <row r="330" spans="1:22" ht="145" hidden="1">
      <c r="A330" s="260" t="s">
        <v>2202</v>
      </c>
      <c r="B330" s="242">
        <v>63</v>
      </c>
      <c r="C330" s="264" t="str">
        <f>ETMRoutes[[#This Row],[Depot]] &amp; ETMRoutes[[#This Row],[RouteNo]]</f>
        <v>PNJ63</v>
      </c>
      <c r="D330" s="243" t="str" cm="1">
        <f t="array" ref="D330">INDEX(ETMRoutes[Full ETM Route No], MATCH(1,(ETMRoutes[[#This Row],[BaseStageCodes]]=ETMRoutes[StageCodes])*1,0))</f>
        <v>PNJ63</v>
      </c>
      <c r="E330" s="243" t="s">
        <v>4573</v>
      </c>
      <c r="F330" s="243" t="s">
        <v>7440</v>
      </c>
      <c r="G330" s="243" t="s">
        <v>2328</v>
      </c>
      <c r="H330" s="243">
        <v>48</v>
      </c>
      <c r="I330" s="243" t="s">
        <v>3515</v>
      </c>
      <c r="J330" s="269" t="s">
        <v>4574</v>
      </c>
      <c r="K330" s="269" t="s">
        <v>4575</v>
      </c>
      <c r="L330" s="273" t="s">
        <v>4576</v>
      </c>
      <c r="M330" t="s">
        <v>2206</v>
      </c>
      <c r="N330" t="s">
        <v>947</v>
      </c>
      <c r="O330" s="273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30" s="243" t="str">
        <f>_xlfn.IFNA(VLOOKUP(ETMRoutes[[#This Row],[RouteType]],RouteType[#Data],2,FALSE),"") &amp; ETMRoutes[[#This Row],[Depot]] &amp;  ":" &amp; ETMRoutes[[#This Row],[RouteNo]] &amp; ":" &amp; ETMRoutes[[#This Row],[StageCodes]]</f>
        <v>PNJ:63:MKT-FBT-PNJ-RPT-FRY-RBD-RSC-SPD-BGN-OLD-PMP-COR-DLP-BNS-BHM-KDM-MGS-MDO-PTK-FMD-FCL-PND-YRD-SMR-BTD-BTI-BVP-CHF-GUR-NRK-NRO-STM-DAB-MRT-CDT</v>
      </c>
      <c r="Q330" s="243" t="str">
        <f>_xlfn.IFNA(VLOOKUP(ETMRoutes[[#This Row],[RouteType]],RouteType[#Data],2,FALSE),"") &amp; ETMRoutes[[#This Row],[Depot]] &amp; ":" &amp; ETMRoutes[[#This Row],[RouteNo]] &amp; ":" &amp; ETMRoutes[[#This Row],[ReverseStageCodes]]</f>
        <v>PNJ:63:CDT-MRT-DAB-STM-NRO-NRK-GUR-CHF-BVP-BTI-BTD-SMR-YRD-PND-FCL-FMD-PTK-MDO-MGS-KDM-BHM-BNS-DLP-COR-PMP-OLD-BGN-SPD-RSC-RBD-FRY-RPT-PNJ-FBT-MKT</v>
      </c>
      <c r="R330" s="243">
        <f>ETMRoutes[[#This Row],[RouteNo]]</f>
        <v>63</v>
      </c>
      <c r="S330" s="264" cm="1">
        <f t="array" ref="S330">SUMPRODUCT(  ( (ETMRoutes[StageCodes]=ETMRoutes[[#This Row],[StageCodes]])+0 )*1 )</f>
        <v>1</v>
      </c>
      <c r="T330" s="243" cm="1">
        <f t="array" ref="T330">SUMPRODUCT(  ( (ETMRoutes[ReverseStageCodes]=ETMRoutes[[#This Row],[StageCodes]])+0 )*1 )</f>
        <v>0</v>
      </c>
      <c r="U330" s="243" t="b" cm="1">
        <f t="array" ref="U330">AND(ETMRoutes[[#This Row],[StageCodes]]=ETMRoutes[[#This Row],[BaseStageCodes]], SUMPRODUCT( ( ($K$2:$K330=ETMRoutes[[#This Row],[StageCodes]])+0)*1) =1)</f>
        <v>1</v>
      </c>
      <c r="V330" s="273">
        <f>LEN(ETMRoutes[[#This Row],[StageCodes]])</f>
        <v>139</v>
      </c>
    </row>
    <row r="331" spans="1:22" ht="130.5" hidden="1">
      <c r="A331" s="260" t="s">
        <v>2202</v>
      </c>
      <c r="B331" s="242">
        <v>64</v>
      </c>
      <c r="C331" s="264" t="str">
        <f>ETMRoutes[[#This Row],[Depot]] &amp; ETMRoutes[[#This Row],[RouteNo]]</f>
        <v>PNJ64</v>
      </c>
      <c r="D331" s="243" t="str" cm="1">
        <f t="array" ref="D331">INDEX(ETMRoutes[Full ETM Route No], MATCH(1,(ETMRoutes[[#This Row],[BaseStageCodes]]=ETMRoutes[StageCodes])*1,0))</f>
        <v>PNJ64</v>
      </c>
      <c r="E331" s="243" t="s">
        <v>4577</v>
      </c>
      <c r="F331" s="243" t="s">
        <v>7441</v>
      </c>
      <c r="G331" s="243" t="s">
        <v>2328</v>
      </c>
      <c r="H331" s="243">
        <v>48</v>
      </c>
      <c r="I331" s="243" t="s">
        <v>3515</v>
      </c>
      <c r="J331" s="269" t="s">
        <v>4578</v>
      </c>
      <c r="K331" s="269" t="s">
        <v>4579</v>
      </c>
      <c r="L331" s="273" t="s">
        <v>4580</v>
      </c>
      <c r="M331" t="s">
        <v>2202</v>
      </c>
      <c r="N331" t="s">
        <v>2981</v>
      </c>
      <c r="O331" s="273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31" s="243" t="str">
        <f>_xlfn.IFNA(VLOOKUP(ETMRoutes[[#This Row],[RouteType]],RouteType[#Data],2,FALSE),"") &amp; ETMRoutes[[#This Row],[Depot]] &amp;  ":" &amp; ETMRoutes[[#This Row],[RouteNo]] &amp; ":" &amp; ETMRoutes[[#This Row],[StageCodes]]</f>
        <v>PNJ:64:PNJ-MKT-CMP-ALT-RDO-CHR-PNJ-RPT-FRY-RBD-RSC-SPD-BGN-OLD-PMP-COR-DLP-BNS-BHM-KDM-MGS-MDO-PTK-FMD-FCL-PND-UBZ-CUT-KND-KST-MCO-MUD-VGM</v>
      </c>
      <c r="Q331" s="243" t="str">
        <f>_xlfn.IFNA(VLOOKUP(ETMRoutes[[#This Row],[RouteType]],RouteType[#Data],2,FALSE),"") &amp; ETMRoutes[[#This Row],[Depot]] &amp; ":" &amp; ETMRoutes[[#This Row],[RouteNo]] &amp; ":" &amp; ETMRoutes[[#This Row],[ReverseStageCodes]]</f>
        <v>PNJ:64:VGM-MUD-MCO-KST-KND-CUT-UBZ-PND-FCL-FMD-PTK-MDO-MGS-KDM-BHM-BNS-DLP-COR-PMP-OLD-BGN-SPD-RSC-RBD-FRY-RPT-PNJ-CHR-RDO-ALT-CMP-MKT-PNJ</v>
      </c>
      <c r="R331" s="243">
        <f>ETMRoutes[[#This Row],[RouteNo]]</f>
        <v>64</v>
      </c>
      <c r="S331" s="264" cm="1">
        <f t="array" ref="S331">SUMPRODUCT(  ( (ETMRoutes[StageCodes]=ETMRoutes[[#This Row],[StageCodes]])+0 )*1 )</f>
        <v>1</v>
      </c>
      <c r="T331" s="243" cm="1">
        <f t="array" ref="T331">SUMPRODUCT(  ( (ETMRoutes[ReverseStageCodes]=ETMRoutes[[#This Row],[StageCodes]])+0 )*1 )</f>
        <v>0</v>
      </c>
      <c r="U331" s="243" t="b" cm="1">
        <f t="array" ref="U331">AND(ETMRoutes[[#This Row],[StageCodes]]=ETMRoutes[[#This Row],[BaseStageCodes]], SUMPRODUCT( ( ($K$2:$K331=ETMRoutes[[#This Row],[StageCodes]])+0)*1) =1)</f>
        <v>1</v>
      </c>
      <c r="V331" s="273">
        <f>LEN(ETMRoutes[[#This Row],[StageCodes]])</f>
        <v>131</v>
      </c>
    </row>
    <row r="332" spans="1:22" ht="159.5" hidden="1">
      <c r="A332" s="260" t="s">
        <v>2202</v>
      </c>
      <c r="B332" s="242">
        <v>65</v>
      </c>
      <c r="C332" s="264" t="str">
        <f>ETMRoutes[[#This Row],[Depot]] &amp; ETMRoutes[[#This Row],[RouteNo]]</f>
        <v>PNJ65</v>
      </c>
      <c r="D332" s="243" t="str" cm="1">
        <f t="array" ref="D332">INDEX(ETMRoutes[Full ETM Route No], MATCH(1,(ETMRoutes[[#This Row],[BaseStageCodes]]=ETMRoutes[StageCodes])*1,0))</f>
        <v>PNJ65</v>
      </c>
      <c r="E332" s="243" t="s">
        <v>4581</v>
      </c>
      <c r="F332" s="243" t="s">
        <v>7442</v>
      </c>
      <c r="G332" s="243" t="s">
        <v>2328</v>
      </c>
      <c r="H332" s="243">
        <v>60</v>
      </c>
      <c r="I332" s="243" t="s">
        <v>3515</v>
      </c>
      <c r="J332" s="269" t="s">
        <v>4582</v>
      </c>
      <c r="K332" s="269" t="s">
        <v>4583</v>
      </c>
      <c r="L332" s="273" t="s">
        <v>4584</v>
      </c>
      <c r="M332" t="s">
        <v>2202</v>
      </c>
      <c r="N332" t="s">
        <v>1790</v>
      </c>
      <c r="O332" s="273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32" s="243" t="str">
        <f>_xlfn.IFNA(VLOOKUP(ETMRoutes[[#This Row],[RouteType]],RouteType[#Data],2,FALSE),"") &amp; ETMRoutes[[#This Row],[Depot]] &amp;  ":" &amp; ETMRoutes[[#This Row],[RouteNo]] &amp; ":" &amp; ETMRoutes[[#This Row],[StageCodes]]</f>
        <v>PNJ:65:PNJ-RPT-FRY-RBD-RSC-SPD-BGN-OLD-PMP-COR-DLP-BNS-BHM-KDM-MGS-MDO-PTK-FMD-FCL-PND-UBZ-CUT-KND-CWS-HLX-NST-MRF-USG-KEL-KYK-UGO-NNS-ABS-GAN-KKR-GLL-MMN-PKL-SEL-DDA-MGN</v>
      </c>
      <c r="Q332" s="243" t="str">
        <f>_xlfn.IFNA(VLOOKUP(ETMRoutes[[#This Row],[RouteType]],RouteType[#Data],2,FALSE),"") &amp; ETMRoutes[[#This Row],[Depot]] &amp; ":" &amp; ETMRoutes[[#This Row],[RouteNo]] &amp; ":" &amp; ETMRoutes[[#This Row],[ReverseStageCodes]]</f>
        <v>PNJ:65:MGN-DDA-SEL-PKL-MMN-GLL-KKR-GAN-ABS-NNS-UGO-KYK-KEL-USG-MRF-NST-HLX-CWS-KND-CUT-UBZ-PND-FCL-FMD-PTK-MDO-MGS-KDM-BHM-BNS-DLP-COR-PMP-OLD-BGN-SPD-RSC-RBD-FRY-RPT-PNJ</v>
      </c>
      <c r="R332" s="243">
        <f>ETMRoutes[[#This Row],[RouteNo]]</f>
        <v>65</v>
      </c>
      <c r="S332" s="264" cm="1">
        <f t="array" ref="S332">SUMPRODUCT(  ( (ETMRoutes[StageCodes]=ETMRoutes[[#This Row],[StageCodes]])+0 )*1 )</f>
        <v>1</v>
      </c>
      <c r="T332" s="243" cm="1">
        <f t="array" ref="T332">SUMPRODUCT(  ( (ETMRoutes[ReverseStageCodes]=ETMRoutes[[#This Row],[StageCodes]])+0 )*1 )</f>
        <v>0</v>
      </c>
      <c r="U332" s="243" t="b" cm="1">
        <f t="array" ref="U332">AND(ETMRoutes[[#This Row],[StageCodes]]=ETMRoutes[[#This Row],[BaseStageCodes]], SUMPRODUCT( ( ($K$2:$K332=ETMRoutes[[#This Row],[StageCodes]])+0)*1) =1)</f>
        <v>1</v>
      </c>
      <c r="V332" s="273">
        <f>LEN(ETMRoutes[[#This Row],[StageCodes]])</f>
        <v>163</v>
      </c>
    </row>
    <row r="333" spans="1:22" ht="174" hidden="1">
      <c r="A333" s="260" t="s">
        <v>2202</v>
      </c>
      <c r="B333" s="242">
        <v>66</v>
      </c>
      <c r="C333" s="264" t="str">
        <f>ETMRoutes[[#This Row],[Depot]] &amp; ETMRoutes[[#This Row],[RouteNo]]</f>
        <v>PNJ66</v>
      </c>
      <c r="D333" s="243" t="str" cm="1">
        <f t="array" ref="D333">INDEX(ETMRoutes[Full ETM Route No], MATCH(1,(ETMRoutes[[#This Row],[BaseStageCodes]]=ETMRoutes[StageCodes])*1,0))</f>
        <v>PNJ66</v>
      </c>
      <c r="E333" s="243" t="s">
        <v>4585</v>
      </c>
      <c r="F333" s="243" t="s">
        <v>7443</v>
      </c>
      <c r="G333" s="243" t="s">
        <v>2328</v>
      </c>
      <c r="H333" s="243">
        <v>65</v>
      </c>
      <c r="I333" s="243" t="s">
        <v>3515</v>
      </c>
      <c r="J333" s="269" t="s">
        <v>4586</v>
      </c>
      <c r="K333" s="269" t="s">
        <v>4587</v>
      </c>
      <c r="L333" s="273" t="s">
        <v>4588</v>
      </c>
      <c r="M333" t="s">
        <v>2202</v>
      </c>
      <c r="N333" t="s">
        <v>1808</v>
      </c>
      <c r="O333" s="273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33" s="243" t="str">
        <f>_xlfn.IFNA(VLOOKUP(ETMRoutes[[#This Row],[RouteType]],RouteType[#Data],2,FALSE),"") &amp; ETMRoutes[[#This Row],[Depot]] &amp;  ":" &amp; ETMRoutes[[#This Row],[RouteNo]] &amp; ":" &amp; ETMRoutes[[#This Row],[StageCodes]]</f>
        <v>PNJ:66:PNJ-RPT-FRY-RBD-RSC-SPD-BGN-OLD-PMP-COR-DLP-BNS-BHM-KDM-MGS-MDO-PTK-FMD-FCL-PND-UBZ-CUT-KND-CWS-HLX-NST-MRF-USG-KEL-KYK-UGO-NNS-ABS-GAN-KKR-GLL-DMH-KTD-BML-XEL-AMB-GWN-MPL</v>
      </c>
      <c r="Q333" s="243" t="str">
        <f>_xlfn.IFNA(VLOOKUP(ETMRoutes[[#This Row],[RouteType]],RouteType[#Data],2,FALSE),"") &amp; ETMRoutes[[#This Row],[Depot]] &amp; ":" &amp; ETMRoutes[[#This Row],[RouteNo]] &amp; ":" &amp; ETMRoutes[[#This Row],[ReverseStageCodes]]</f>
        <v>PNJ:66:MPL-GWN-AMB-XEL-BML-KTD-DMH-GLL-KKR-GAN-ABS-NNS-UGO-KYK-KEL-USG-MRF-NST-HLX-CWS-KND-CUT-UBZ-PND-FCL-FMD-PTK-MDO-MGS-KDM-BHM-BNS-DLP-COR-PMP-OLD-BGN-SPD-RSC-RBD-FRY-RPT-PNJ</v>
      </c>
      <c r="R333" s="243">
        <f>ETMRoutes[[#This Row],[RouteNo]]</f>
        <v>66</v>
      </c>
      <c r="S333" s="264" cm="1">
        <f t="array" ref="S333">SUMPRODUCT(  ( (ETMRoutes[StageCodes]=ETMRoutes[[#This Row],[StageCodes]])+0 )*1 )</f>
        <v>1</v>
      </c>
      <c r="T333" s="243" cm="1">
        <f t="array" ref="T333">SUMPRODUCT(  ( (ETMRoutes[ReverseStageCodes]=ETMRoutes[[#This Row],[StageCodes]])+0 )*1 )</f>
        <v>0</v>
      </c>
      <c r="U333" s="243" t="b" cm="1">
        <f t="array" ref="U333">AND(ETMRoutes[[#This Row],[StageCodes]]=ETMRoutes[[#This Row],[BaseStageCodes]], SUMPRODUCT( ( ($K$2:$K333=ETMRoutes[[#This Row],[StageCodes]])+0)*1) =1)</f>
        <v>1</v>
      </c>
      <c r="V333" s="273">
        <f>LEN(ETMRoutes[[#This Row],[StageCodes]])</f>
        <v>171</v>
      </c>
    </row>
    <row r="334" spans="1:22" ht="159.5" hidden="1">
      <c r="A334" s="260" t="s">
        <v>2202</v>
      </c>
      <c r="B334" s="242">
        <v>67</v>
      </c>
      <c r="C334" s="264" t="str">
        <f>ETMRoutes[[#This Row],[Depot]] &amp; ETMRoutes[[#This Row],[RouteNo]]</f>
        <v>PNJ67</v>
      </c>
      <c r="D334" s="243" t="str" cm="1">
        <f t="array" ref="D334">INDEX(ETMRoutes[Full ETM Route No], MATCH(1,(ETMRoutes[[#This Row],[BaseStageCodes]]=ETMRoutes[StageCodes])*1,0))</f>
        <v>PNJ67</v>
      </c>
      <c r="E334" s="243" t="s">
        <v>4589</v>
      </c>
      <c r="F334" s="243" t="s">
        <v>7444</v>
      </c>
      <c r="G334" s="243" t="s">
        <v>2328</v>
      </c>
      <c r="H334" s="243">
        <v>66</v>
      </c>
      <c r="I334" s="243" t="s">
        <v>3515</v>
      </c>
      <c r="J334" s="269" t="s">
        <v>4590</v>
      </c>
      <c r="K334" s="269" t="s">
        <v>4591</v>
      </c>
      <c r="L334" s="273" t="s">
        <v>4592</v>
      </c>
      <c r="M334" t="s">
        <v>2202</v>
      </c>
      <c r="N334" t="s">
        <v>2812</v>
      </c>
      <c r="O334" s="273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34" s="243" t="str">
        <f>_xlfn.IFNA(VLOOKUP(ETMRoutes[[#This Row],[RouteType]],RouteType[#Data],2,FALSE),"") &amp; ETMRoutes[[#This Row],[Depot]] &amp;  ":" &amp; ETMRoutes[[#This Row],[RouteNo]] &amp; ":" &amp; ETMRoutes[[#This Row],[StageCodes]]</f>
        <v>PNJ:67:PNJ-RPT-FRY-RBD-RSC-SPD-BGN-OLD-PMP-COR-DLP-BNS-BHM-KDM-MGS-MDO-PTK-FMD-FCL-PND-UBZ-CUT-KND-CWS-HLX-NST-MRF-USG-SUG-DHB-TSI-UDS-SCD-SAT-BKR-TAY-DRG-TMD</v>
      </c>
      <c r="Q334" s="243" t="str">
        <f>_xlfn.IFNA(VLOOKUP(ETMRoutes[[#This Row],[RouteType]],RouteType[#Data],2,FALSE),"") &amp; ETMRoutes[[#This Row],[Depot]] &amp; ":" &amp; ETMRoutes[[#This Row],[RouteNo]] &amp; ":" &amp; ETMRoutes[[#This Row],[ReverseStageCodes]]</f>
        <v>PNJ:67:TMD-DRG-TAY-BKR-SAT-SCD-UDS-TSI-DHB-SUG-USG-MRF-NST-HLX-CWS-KND-CUT-UBZ-PND-FCL-FMD-PTK-MDO-MGS-KDM-BHM-BNS-DLP-COR-PMP-OLD-BGN-SPD-RSC-RBD-FRY-RPT-PNJ</v>
      </c>
      <c r="R334" s="243">
        <f>ETMRoutes[[#This Row],[RouteNo]]</f>
        <v>67</v>
      </c>
      <c r="S334" s="264" cm="1">
        <f t="array" ref="S334">SUMPRODUCT(  ( (ETMRoutes[StageCodes]=ETMRoutes[[#This Row],[StageCodes]])+0 )*1 )</f>
        <v>1</v>
      </c>
      <c r="T334" s="243" cm="1">
        <f t="array" ref="T334">SUMPRODUCT(  ( (ETMRoutes[ReverseStageCodes]=ETMRoutes[[#This Row],[StageCodes]])+0 )*1 )</f>
        <v>0</v>
      </c>
      <c r="U334" s="243" t="b" cm="1">
        <f t="array" ref="U334">AND(ETMRoutes[[#This Row],[StageCodes]]=ETMRoutes[[#This Row],[BaseStageCodes]], SUMPRODUCT( ( ($K$2:$K334=ETMRoutes[[#This Row],[StageCodes]])+0)*1) =1)</f>
        <v>1</v>
      </c>
      <c r="V334" s="273">
        <f>LEN(ETMRoutes[[#This Row],[StageCodes]])</f>
        <v>151</v>
      </c>
    </row>
    <row r="335" spans="1:22" ht="174" hidden="1">
      <c r="A335" s="260" t="s">
        <v>2202</v>
      </c>
      <c r="B335" s="242">
        <v>68</v>
      </c>
      <c r="C335" s="264" t="str">
        <f>ETMRoutes[[#This Row],[Depot]] &amp; ETMRoutes[[#This Row],[RouteNo]]</f>
        <v>PNJ68</v>
      </c>
      <c r="D335" s="243" t="str" cm="1">
        <f t="array" ref="D335">INDEX(ETMRoutes[Full ETM Route No], MATCH(1,(ETMRoutes[[#This Row],[BaseStageCodes]]=ETMRoutes[StageCodes])*1,0))</f>
        <v>PNJ68</v>
      </c>
      <c r="E335" s="243" t="s">
        <v>4593</v>
      </c>
      <c r="F335" s="243" t="s">
        <v>7445</v>
      </c>
      <c r="G335" s="243" t="s">
        <v>2328</v>
      </c>
      <c r="H335" s="243">
        <v>73</v>
      </c>
      <c r="I335" s="243" t="s">
        <v>3515</v>
      </c>
      <c r="J335" s="269" t="s">
        <v>4594</v>
      </c>
      <c r="K335" s="269" t="s">
        <v>4595</v>
      </c>
      <c r="L335" s="273" t="s">
        <v>4596</v>
      </c>
      <c r="M335" t="s">
        <v>2206</v>
      </c>
      <c r="N335" t="s">
        <v>2812</v>
      </c>
      <c r="O335" s="273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5" s="243" t="str">
        <f>_xlfn.IFNA(VLOOKUP(ETMRoutes[[#This Row],[RouteType]],RouteType[#Data],2,FALSE),"") &amp; ETMRoutes[[#This Row],[Depot]] &amp;  ":" &amp; ETMRoutes[[#This Row],[RouteNo]] &amp; ":" &amp; ETMRoutes[[#This Row],[StageCodes]]</f>
        <v>PNJ:68:MKT-FBT-PNJ-RPT-FRY-RBD-RSC-SPD-BGN-OLD-PMP-COR-DLP-BNS-BHM-KDM-MGS-MDO-PTK-FMD-FCL-PND-UBZ-CUT-KND-CWS-HLX-NST-MRF-USG-SUG-DHB-TSI-UDS-SCD-NVE-KUM-AGL-MGE-BKR-TAY-DRG-TMD</v>
      </c>
      <c r="Q335" s="243" t="str">
        <f>_xlfn.IFNA(VLOOKUP(ETMRoutes[[#This Row],[RouteType]],RouteType[#Data],2,FALSE),"") &amp; ETMRoutes[[#This Row],[Depot]] &amp; ":" &amp; ETMRoutes[[#This Row],[RouteNo]] &amp; ":" &amp; ETMRoutes[[#This Row],[ReverseStageCodes]]</f>
        <v>PNJ:68:TMD-DRG-TAY-BKR-MGE-AGL-KUM-NVE-SCD-UDS-TSI-DHB-SUG-USG-MRF-NST-HLX-CWS-KND-CUT-UBZ-PND-FCL-FMD-PTK-MDO-MGS-KDM-BHM-BNS-DLP-COR-PMP-OLD-BGN-SPD-RSC-RBD-FRY-RPT-PNJ-FBT-MKT</v>
      </c>
      <c r="R335" s="243">
        <f>ETMRoutes[[#This Row],[RouteNo]]</f>
        <v>68</v>
      </c>
      <c r="S335" s="264" cm="1">
        <f t="array" ref="S335">SUMPRODUCT(  ( (ETMRoutes[StageCodes]=ETMRoutes[[#This Row],[StageCodes]])+0 )*1 )</f>
        <v>1</v>
      </c>
      <c r="T335" s="243" cm="1">
        <f t="array" ref="T335">SUMPRODUCT(  ( (ETMRoutes[ReverseStageCodes]=ETMRoutes[[#This Row],[StageCodes]])+0 )*1 )</f>
        <v>0</v>
      </c>
      <c r="U335" s="243" t="b" cm="1">
        <f t="array" ref="U335">AND(ETMRoutes[[#This Row],[StageCodes]]=ETMRoutes[[#This Row],[BaseStageCodes]], SUMPRODUCT( ( ($K$2:$K335=ETMRoutes[[#This Row],[StageCodes]])+0)*1) =1)</f>
        <v>1</v>
      </c>
      <c r="V335" s="273">
        <f>LEN(ETMRoutes[[#This Row],[StageCodes]])</f>
        <v>171</v>
      </c>
    </row>
    <row r="336" spans="1:22" ht="203" hidden="1">
      <c r="A336" s="260" t="s">
        <v>2202</v>
      </c>
      <c r="B336" s="242">
        <v>69</v>
      </c>
      <c r="C336" s="264" t="str">
        <f>ETMRoutes[[#This Row],[Depot]] &amp; ETMRoutes[[#This Row],[RouteNo]]</f>
        <v>PNJ69</v>
      </c>
      <c r="D336" s="243" t="str" cm="1">
        <f t="array" ref="D336">INDEX(ETMRoutes[Full ETM Route No], MATCH(1,(ETMRoutes[[#This Row],[BaseStageCodes]]=ETMRoutes[StageCodes])*1,0))</f>
        <v>PNJ69</v>
      </c>
      <c r="E336" s="243" t="s">
        <v>4597</v>
      </c>
      <c r="F336" s="243" t="s">
        <v>7446</v>
      </c>
      <c r="G336" s="243" t="s">
        <v>2328</v>
      </c>
      <c r="H336" s="243">
        <v>80</v>
      </c>
      <c r="I336" s="243" t="s">
        <v>3515</v>
      </c>
      <c r="J336" s="269" t="s">
        <v>4598</v>
      </c>
      <c r="K336" s="269" t="s">
        <v>4599</v>
      </c>
      <c r="L336" s="273" t="s">
        <v>4600</v>
      </c>
      <c r="M336" t="s">
        <v>2402</v>
      </c>
      <c r="N336" t="s">
        <v>1808</v>
      </c>
      <c r="O336" s="273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6" s="243" t="str">
        <f>_xlfn.IFNA(VLOOKUP(ETMRoutes[[#This Row],[RouteType]],RouteType[#Data],2,FALSE),"") &amp; ETMRoutes[[#This Row],[Depot]] &amp;  ":" &amp; ETMRoutes[[#This Row],[RouteNo]] &amp; ":" &amp; ETMRoutes[[#This Row],[StageCodes]]</f>
        <v>PNJ:69:RAJ-DNP-CRZ-GSC-MRM-CMP-KLA-MKT-FBT-PNJ-RPT-FRY-RBD-RSC-SPD-BGN-OLD-PMP-COR-DLP-BNS-BHM-KDM-MGS-MDO-PTK-FMD-FCL-PND-UBZ-CUT-KND-CWS-HLX-NST-MRF-USG-KEL-KYK-UGO-NNS-ABS-GAN-KKR-GLL-DMH-KTD-BML-XEL-SIS-ASO-GWN-MPL</v>
      </c>
      <c r="Q336" s="243" t="str">
        <f>_xlfn.IFNA(VLOOKUP(ETMRoutes[[#This Row],[RouteType]],RouteType[#Data],2,FALSE),"") &amp; ETMRoutes[[#This Row],[Depot]] &amp; ":" &amp; ETMRoutes[[#This Row],[RouteNo]] &amp; ":" &amp; ETMRoutes[[#This Row],[ReverseStageCodes]]</f>
        <v>PNJ:69:MPL-GWN-ASO-SIS-XEL-BML-KTD-DMH-GLL-KKR-GAN-ABS-NNS-UGO-KYK-KEL-USG-MRF-NST-HLX-CWS-KND-CUT-UBZ-PND-FCL-FMD-PTK-MDO-MGS-KDM-BHM-BNS-DLP-COR-PMP-OLD-BGN-SPD-RSC-RBD-FRY-RPT-PNJ-FBT-MKT-KLA-CMP-MRM-GSC-CRZ-DNP-RAJ</v>
      </c>
      <c r="R336" s="243">
        <f>ETMRoutes[[#This Row],[RouteNo]]</f>
        <v>69</v>
      </c>
      <c r="S336" s="264" cm="1">
        <f t="array" ref="S336">SUMPRODUCT(  ( (ETMRoutes[StageCodes]=ETMRoutes[[#This Row],[StageCodes]])+0 )*1 )</f>
        <v>1</v>
      </c>
      <c r="T336" s="243" cm="1">
        <f t="array" ref="T336">SUMPRODUCT(  ( (ETMRoutes[ReverseStageCodes]=ETMRoutes[[#This Row],[StageCodes]])+0 )*1 )</f>
        <v>0</v>
      </c>
      <c r="U336" s="243" t="b" cm="1">
        <f t="array" ref="U336">AND(ETMRoutes[[#This Row],[StageCodes]]=ETMRoutes[[#This Row],[BaseStageCodes]], SUMPRODUCT( ( ($K$2:$K336=ETMRoutes[[#This Row],[StageCodes]])+0)*1) =1)</f>
        <v>1</v>
      </c>
      <c r="V336" s="273">
        <f>LEN(ETMRoutes[[#This Row],[StageCodes]])</f>
        <v>211</v>
      </c>
    </row>
    <row r="337" spans="1:22" ht="188.5" hidden="1">
      <c r="A337" s="260" t="s">
        <v>2202</v>
      </c>
      <c r="B337" s="242">
        <v>70</v>
      </c>
      <c r="C337" s="264" t="str">
        <f>ETMRoutes[[#This Row],[Depot]] &amp; ETMRoutes[[#This Row],[RouteNo]]</f>
        <v>PNJ70</v>
      </c>
      <c r="D337" s="243" t="str" cm="1">
        <f t="array" ref="D337">INDEX(ETMRoutes[Full ETM Route No], MATCH(1,(ETMRoutes[[#This Row],[BaseStageCodes]]=ETMRoutes[StageCodes])*1,0))</f>
        <v>PNJ70</v>
      </c>
      <c r="E337" s="243" t="s">
        <v>4178</v>
      </c>
      <c r="F337" s="243" t="s">
        <v>7359</v>
      </c>
      <c r="G337" s="243" t="s">
        <v>1001</v>
      </c>
      <c r="H337" s="243">
        <v>64</v>
      </c>
      <c r="I337" s="243" t="s">
        <v>3515</v>
      </c>
      <c r="J337" s="269" t="s">
        <v>4601</v>
      </c>
      <c r="K337" s="269" t="s">
        <v>4602</v>
      </c>
      <c r="L337" s="273" t="s">
        <v>4603</v>
      </c>
      <c r="M337" t="s">
        <v>2202</v>
      </c>
      <c r="N337" t="s">
        <v>1489</v>
      </c>
      <c r="O337" s="273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7" s="243" t="str">
        <f>_xlfn.IFNA(VLOOKUP(ETMRoutes[[#This Row],[RouteType]],RouteType[#Data],2,FALSE),"") &amp; ETMRoutes[[#This Row],[Depot]] &amp;  ":" &amp; ETMRoutes[[#This Row],[RouteNo]] &amp; ":" &amp; ETMRoutes[[#This Row],[StageCodes]]</f>
        <v>PNJ:70:PNJ-RPT-FRY-RBD-RSC-SPD-BGN-OLD-PMP-COR-DLP-BNS-BHM-KDM-MGS-MDO-PTK-FMD-FCL-PND-DVL-TPC-BSK-SBT-BRB-TVL-VAZ-SRA-DBL-MNK-VZL-AMI-PAW-PTM-DAM-MAP-CAP-SVD-CUR-SVD-DDE-GDN-GDM-PRU-AUD-DNM-KLY</v>
      </c>
      <c r="Q337" s="243" t="str">
        <f>_xlfn.IFNA(VLOOKUP(ETMRoutes[[#This Row],[RouteType]],RouteType[#Data],2,FALSE),"") &amp; ETMRoutes[[#This Row],[Depot]] &amp; ":" &amp; ETMRoutes[[#This Row],[RouteNo]] &amp; ":" &amp; ETMRoutes[[#This Row],[ReverseStageCodes]]</f>
        <v>PNJ:70:KLY-DNM-AUD-PRU-GDM-GDN-DDE-SVD-CUR-SVD-CAP-MAP-DAM-PTM-PAW-AMI-VZL-MNK-DBL-SRA-VAZ-TVL-BRB-SBT-BSK-TPC-DVL-PND-FCL-FMD-PTK-MDO-MGS-KDM-BHM-BNS-DLP-COR-PMP-OLD-BGN-SPD-RSC-RBD-FRY-RPT-PNJ</v>
      </c>
      <c r="R337" s="243">
        <f>ETMRoutes[[#This Row],[RouteNo]]</f>
        <v>70</v>
      </c>
      <c r="S337" s="264" cm="1">
        <f t="array" ref="S337">SUMPRODUCT(  ( (ETMRoutes[StageCodes]=ETMRoutes[[#This Row],[StageCodes]])+0 )*1 )</f>
        <v>1</v>
      </c>
      <c r="T337" s="243" cm="1">
        <f t="array" ref="T337">SUMPRODUCT(  ( (ETMRoutes[ReverseStageCodes]=ETMRoutes[[#This Row],[StageCodes]])+0 )*1 )</f>
        <v>0</v>
      </c>
      <c r="U337" s="243" t="b" cm="1">
        <f t="array" ref="U337">AND(ETMRoutes[[#This Row],[StageCodes]]=ETMRoutes[[#This Row],[BaseStageCodes]], SUMPRODUCT( ( ($K$2:$K337=ETMRoutes[[#This Row],[StageCodes]])+0)*1) =1)</f>
        <v>1</v>
      </c>
      <c r="V337" s="273">
        <f>LEN(ETMRoutes[[#This Row],[StageCodes]])</f>
        <v>187</v>
      </c>
    </row>
    <row r="338" spans="1:22" ht="159.5" hidden="1">
      <c r="A338" s="260" t="s">
        <v>2202</v>
      </c>
      <c r="B338" s="242">
        <v>71</v>
      </c>
      <c r="C338" s="264" t="str">
        <f>ETMRoutes[[#This Row],[Depot]] &amp; ETMRoutes[[#This Row],[RouteNo]]</f>
        <v>PNJ71</v>
      </c>
      <c r="D338" s="243" t="str" cm="1">
        <f t="array" ref="D338">INDEX(ETMRoutes[Full ETM Route No], MATCH(1,(ETMRoutes[[#This Row],[BaseStageCodes]]=ETMRoutes[StageCodes])*1,0))</f>
        <v>PNJ71</v>
      </c>
      <c r="E338" s="243" t="s">
        <v>4604</v>
      </c>
      <c r="F338" s="243" t="s">
        <v>7447</v>
      </c>
      <c r="G338" s="243" t="s">
        <v>1723</v>
      </c>
      <c r="H338" s="243">
        <v>54</v>
      </c>
      <c r="I338" s="243" t="s">
        <v>3515</v>
      </c>
      <c r="J338" s="269" t="s">
        <v>4605</v>
      </c>
      <c r="K338" s="269" t="s">
        <v>4606</v>
      </c>
      <c r="L338" s="273" t="s">
        <v>4607</v>
      </c>
      <c r="M338" t="s">
        <v>2206</v>
      </c>
      <c r="N338" t="s">
        <v>2329</v>
      </c>
      <c r="O338" s="273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8" s="243" t="str">
        <f>_xlfn.IFNA(VLOOKUP(ETMRoutes[[#This Row],[RouteType]],RouteType[#Data],2,FALSE),"") &amp; ETMRoutes[[#This Row],[Depot]] &amp;  ":" &amp; ETMRoutes[[#This Row],[RouteNo]] &amp; ":" &amp; ETMRoutes[[#This Row],[StageCodes]]</f>
        <v>PNJ:71:MKT-FBT-PNJ-RPT-FRY-RBD-RSC-SPD-BGN-OLD-PMP-COR-DLP-BNS-BHM-KDM-GTB-MBP-MRW-KNL-NML-RMT-KVL-DKM-TLM-DBT-API-AGP-ASM-AGP-API-DBT-TLM-DKM-KPL-PTS-PND</v>
      </c>
      <c r="Q338" s="243" t="str">
        <f>_xlfn.IFNA(VLOOKUP(ETMRoutes[[#This Row],[RouteType]],RouteType[#Data],2,FALSE),"") &amp; ETMRoutes[[#This Row],[Depot]] &amp; ":" &amp; ETMRoutes[[#This Row],[RouteNo]] &amp; ":" &amp; ETMRoutes[[#This Row],[ReverseStageCodes]]</f>
        <v>PNJ:71:PND-PTS-KPL-DKM-TLM-DBT-API-AGP-ASM-AGP-API-DBT-TLM-DKM-KVL-RMT-NML-KNL-MRW-MBP-GTB-KDM-BHM-BNS-DLP-COR-PMP-OLD-BGN-SPD-RSC-RBD-FRY-RPT-PNJ-FBT-MKT</v>
      </c>
      <c r="R338" s="243">
        <f>ETMRoutes[[#This Row],[RouteNo]]</f>
        <v>71</v>
      </c>
      <c r="S338" s="264" cm="1">
        <f t="array" ref="S338">SUMPRODUCT(  ( (ETMRoutes[StageCodes]=ETMRoutes[[#This Row],[StageCodes]])+0 )*1 )</f>
        <v>1</v>
      </c>
      <c r="T338" s="243" cm="1">
        <f t="array" ref="T338">SUMPRODUCT(  ( (ETMRoutes[ReverseStageCodes]=ETMRoutes[[#This Row],[StageCodes]])+0 )*1 )</f>
        <v>0</v>
      </c>
      <c r="U338" s="243" t="b" cm="1">
        <f t="array" ref="U338">AND(ETMRoutes[[#This Row],[StageCodes]]=ETMRoutes[[#This Row],[BaseStageCodes]], SUMPRODUCT( ( ($K$2:$K338=ETMRoutes[[#This Row],[StageCodes]])+0)*1) =1)</f>
        <v>1</v>
      </c>
      <c r="V338" s="273">
        <f>LEN(ETMRoutes[[#This Row],[StageCodes]])</f>
        <v>147</v>
      </c>
    </row>
    <row r="339" spans="1:22" ht="87" hidden="1">
      <c r="A339" s="260" t="s">
        <v>2202</v>
      </c>
      <c r="B339" s="242">
        <v>72</v>
      </c>
      <c r="C339" s="264" t="str">
        <f>ETMRoutes[[#This Row],[Depot]] &amp; ETMRoutes[[#This Row],[RouteNo]]</f>
        <v>PNJ72</v>
      </c>
      <c r="D339" s="243" t="str" cm="1">
        <f t="array" ref="D339">INDEX(ETMRoutes[Full ETM Route No], MATCH(1,(ETMRoutes[[#This Row],[BaseStageCodes]]=ETMRoutes[StageCodes])*1,0))</f>
        <v>PNJ72</v>
      </c>
      <c r="E339" s="243" t="s">
        <v>4608</v>
      </c>
      <c r="F339" s="243" t="s">
        <v>7448</v>
      </c>
      <c r="G339" s="243" t="s">
        <v>2328</v>
      </c>
      <c r="H339" s="243">
        <v>35</v>
      </c>
      <c r="I339" s="243" t="s">
        <v>3515</v>
      </c>
      <c r="J339" s="269" t="s">
        <v>4609</v>
      </c>
      <c r="K339" s="269" t="s">
        <v>4610</v>
      </c>
      <c r="L339" s="273" t="s">
        <v>4611</v>
      </c>
      <c r="M339" t="s">
        <v>1188</v>
      </c>
      <c r="N339" t="s">
        <v>1790</v>
      </c>
      <c r="O339" s="273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9" s="243" t="str">
        <f>_xlfn.IFNA(VLOOKUP(ETMRoutes[[#This Row],[RouteType]],RouteType[#Data],2,FALSE),"") &amp; ETMRoutes[[#This Row],[Depot]] &amp;  ":" &amp; ETMRoutes[[#This Row],[RouteNo]] &amp; ":" &amp; ETMRoutes[[#This Row],[StageCodes]]</f>
        <v>PNJ:72:FMD-FCL-PND-UBZ-CUT-KND-CWS-HLX-NST-MRF-USG-KEL-KYK-UGO-NNS-ABS-GAN-KKR-GLL-MMN-PKL-SEL-DDA-MGN</v>
      </c>
      <c r="Q339" s="243" t="str">
        <f>_xlfn.IFNA(VLOOKUP(ETMRoutes[[#This Row],[RouteType]],RouteType[#Data],2,FALSE),"") &amp; ETMRoutes[[#This Row],[Depot]] &amp; ":" &amp; ETMRoutes[[#This Row],[RouteNo]] &amp; ":" &amp; ETMRoutes[[#This Row],[ReverseStageCodes]]</f>
        <v>PNJ:72:MGN-DDA-SEL-PKL-MMN-GLL-KKR-GAN-ABS-NNS-UGO-KYK-KEL-USG-MRF-NST-HLX-CWS-KND-CUT-UBZ-PND-FCL-FMD</v>
      </c>
      <c r="R339" s="243">
        <f>ETMRoutes[[#This Row],[RouteNo]]</f>
        <v>72</v>
      </c>
      <c r="S339" s="264" cm="1">
        <f t="array" ref="S339">SUMPRODUCT(  ( (ETMRoutes[StageCodes]=ETMRoutes[[#This Row],[StageCodes]])+0 )*1 )</f>
        <v>1</v>
      </c>
      <c r="T339" s="243" cm="1">
        <f t="array" ref="T339">SUMPRODUCT(  ( (ETMRoutes[ReverseStageCodes]=ETMRoutes[[#This Row],[StageCodes]])+0 )*1 )</f>
        <v>0</v>
      </c>
      <c r="U339" s="243" t="b" cm="1">
        <f t="array" ref="U339">AND(ETMRoutes[[#This Row],[StageCodes]]=ETMRoutes[[#This Row],[BaseStageCodes]], SUMPRODUCT( ( ($K$2:$K339=ETMRoutes[[#This Row],[StageCodes]])+0)*1) =1)</f>
        <v>1</v>
      </c>
      <c r="V339" s="273">
        <f>LEN(ETMRoutes[[#This Row],[StageCodes]])</f>
        <v>95</v>
      </c>
    </row>
    <row r="340" spans="1:22" ht="58" hidden="1">
      <c r="A340" s="260" t="s">
        <v>2202</v>
      </c>
      <c r="B340" s="242">
        <v>73</v>
      </c>
      <c r="C340" s="264" t="str">
        <f>ETMRoutes[[#This Row],[Depot]] &amp; ETMRoutes[[#This Row],[RouteNo]]</f>
        <v>PNJ73</v>
      </c>
      <c r="D340" s="243" t="str" cm="1">
        <f t="array" ref="D340">INDEX(ETMRoutes[Full ETM Route No], MATCH(1,(ETMRoutes[[#This Row],[BaseStageCodes]]=ETMRoutes[StageCodes])*1,0))</f>
        <v>PNJ73</v>
      </c>
      <c r="E340" s="243" t="s">
        <v>4612</v>
      </c>
      <c r="F340" s="243" t="s">
        <v>7449</v>
      </c>
      <c r="G340" s="243"/>
      <c r="H340" s="243">
        <v>18</v>
      </c>
      <c r="I340" s="243" t="s">
        <v>3515</v>
      </c>
      <c r="J340" s="269" t="s">
        <v>4613</v>
      </c>
      <c r="K340" s="269" t="s">
        <v>4614</v>
      </c>
      <c r="L340" s="273" t="s">
        <v>4615</v>
      </c>
      <c r="M340" t="s">
        <v>2329</v>
      </c>
      <c r="N340" t="s">
        <v>2591</v>
      </c>
      <c r="O340" s="273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40" s="243" t="str">
        <f>_xlfn.IFNA(VLOOKUP(ETMRoutes[[#This Row],[RouteType]],RouteType[#Data],2,FALSE),"") &amp; ETMRoutes[[#This Row],[Depot]] &amp;  ":" &amp; ETMRoutes[[#This Row],[RouteNo]] &amp; ":" &amp; ETMRoutes[[#This Row],[StageCodes]]</f>
        <v>PNJ:73:PND-UBZ-CUT-APE-KAR-ARL-VKR-VKH-SDH-CHW-VRM-VLV-STB-SVI</v>
      </c>
      <c r="Q340" s="243" t="str">
        <f>_xlfn.IFNA(VLOOKUP(ETMRoutes[[#This Row],[RouteType]],RouteType[#Data],2,FALSE),"") &amp; ETMRoutes[[#This Row],[Depot]] &amp; ":" &amp; ETMRoutes[[#This Row],[RouteNo]] &amp; ":" &amp; ETMRoutes[[#This Row],[ReverseStageCodes]]</f>
        <v>PNJ:73:SVI-STB-VLV-VRM-CHW-SDH-VKH-VKR-ARL-KAR-APE-CUT-UBZ-PND</v>
      </c>
      <c r="R340" s="243">
        <f>ETMRoutes[[#This Row],[RouteNo]]</f>
        <v>73</v>
      </c>
      <c r="S340" s="264" cm="1">
        <f t="array" ref="S340">SUMPRODUCT(  ( (ETMRoutes[StageCodes]=ETMRoutes[[#This Row],[StageCodes]])+0 )*1 )</f>
        <v>1</v>
      </c>
      <c r="T340" s="243" cm="1">
        <f t="array" ref="T340">SUMPRODUCT(  ( (ETMRoutes[ReverseStageCodes]=ETMRoutes[[#This Row],[StageCodes]])+0 )*1 )</f>
        <v>0</v>
      </c>
      <c r="U340" s="243" t="b" cm="1">
        <f t="array" ref="U340">AND(ETMRoutes[[#This Row],[StageCodes]]=ETMRoutes[[#This Row],[BaseStageCodes]], SUMPRODUCT( ( ($K$2:$K340=ETMRoutes[[#This Row],[StageCodes]])+0)*1) =1)</f>
        <v>1</v>
      </c>
      <c r="V340" s="273">
        <f>LEN(ETMRoutes[[#This Row],[StageCodes]])</f>
        <v>55</v>
      </c>
    </row>
    <row r="341" spans="1:22" ht="29" hidden="1">
      <c r="A341" s="260" t="s">
        <v>2202</v>
      </c>
      <c r="B341" s="242">
        <v>74</v>
      </c>
      <c r="C341" s="264" t="str">
        <f>ETMRoutes[[#This Row],[Depot]] &amp; ETMRoutes[[#This Row],[RouteNo]]</f>
        <v>PNJ74</v>
      </c>
      <c r="D341" s="243" t="str" cm="1">
        <f t="array" ref="D341">INDEX(ETMRoutes[Full ETM Route No], MATCH(1,(ETMRoutes[[#This Row],[BaseStageCodes]]=ETMRoutes[StageCodes])*1,0))</f>
        <v>PNJ74</v>
      </c>
      <c r="E341" s="243" t="s">
        <v>4616</v>
      </c>
      <c r="F341" s="243" t="s">
        <v>7450</v>
      </c>
      <c r="G341" s="243" t="s">
        <v>1607</v>
      </c>
      <c r="H341" s="243">
        <v>12</v>
      </c>
      <c r="I341" s="243" t="s">
        <v>3515</v>
      </c>
      <c r="J341" s="269" t="s">
        <v>4617</v>
      </c>
      <c r="K341" s="269" t="s">
        <v>4618</v>
      </c>
      <c r="L341" s="273" t="s">
        <v>4619</v>
      </c>
      <c r="M341" t="s">
        <v>2329</v>
      </c>
      <c r="N341" t="s">
        <v>2981</v>
      </c>
      <c r="O341" s="273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41" s="243" t="str">
        <f>_xlfn.IFNA(VLOOKUP(ETMRoutes[[#This Row],[RouteType]],RouteType[#Data],2,FALSE),"") &amp; ETMRoutes[[#This Row],[Depot]] &amp;  ":" &amp; ETMRoutes[[#This Row],[RouteNo]] &amp; ":" &amp; ETMRoutes[[#This Row],[StageCodes]]</f>
        <v>PNJ:74:PND-UBZ-CUT-KND-KST-MCO-MUD-VGM</v>
      </c>
      <c r="Q341" s="243" t="str">
        <f>_xlfn.IFNA(VLOOKUP(ETMRoutes[[#This Row],[RouteType]],RouteType[#Data],2,FALSE),"") &amp; ETMRoutes[[#This Row],[Depot]] &amp; ":" &amp; ETMRoutes[[#This Row],[RouteNo]] &amp; ":" &amp; ETMRoutes[[#This Row],[ReverseStageCodes]]</f>
        <v>PNJ:74:VGM-MUD-MCO-KST-KND-CUT-UBZ-PND</v>
      </c>
      <c r="R341" s="243">
        <f>ETMRoutes[[#This Row],[RouteNo]]</f>
        <v>74</v>
      </c>
      <c r="S341" s="264" cm="1">
        <f t="array" ref="S341">SUMPRODUCT(  ( (ETMRoutes[StageCodes]=ETMRoutes[[#This Row],[StageCodes]])+0 )*1 )</f>
        <v>1</v>
      </c>
      <c r="T341" s="243" cm="1">
        <f t="array" ref="T341">SUMPRODUCT(  ( (ETMRoutes[ReverseStageCodes]=ETMRoutes[[#This Row],[StageCodes]])+0 )*1 )</f>
        <v>0</v>
      </c>
      <c r="U341" s="243" t="b" cm="1">
        <f t="array" ref="U341">AND(ETMRoutes[[#This Row],[StageCodes]]=ETMRoutes[[#This Row],[BaseStageCodes]], SUMPRODUCT( ( ($K$2:$K341=ETMRoutes[[#This Row],[StageCodes]])+0)*1) =1)</f>
        <v>1</v>
      </c>
      <c r="V341" s="273">
        <f>LEN(ETMRoutes[[#This Row],[StageCodes]])</f>
        <v>31</v>
      </c>
    </row>
    <row r="342" spans="1:22" ht="58" hidden="1">
      <c r="A342" s="260" t="s">
        <v>2202</v>
      </c>
      <c r="B342" s="242">
        <v>75</v>
      </c>
      <c r="C342" s="264" t="str">
        <f>ETMRoutes[[#This Row],[Depot]] &amp; ETMRoutes[[#This Row],[RouteNo]]</f>
        <v>PNJ75</v>
      </c>
      <c r="D342" s="243" t="str" cm="1">
        <f t="array" ref="D342">INDEX(ETMRoutes[Full ETM Route No], MATCH(1,(ETMRoutes[[#This Row],[BaseStageCodes]]=ETMRoutes[StageCodes])*1,0))</f>
        <v>PNJ75</v>
      </c>
      <c r="E342" s="243" t="s">
        <v>4620</v>
      </c>
      <c r="F342" s="243" t="s">
        <v>7451</v>
      </c>
      <c r="G342" s="243" t="s">
        <v>694</v>
      </c>
      <c r="H342" s="243">
        <v>17</v>
      </c>
      <c r="I342" s="243" t="s">
        <v>3515</v>
      </c>
      <c r="J342" s="269" t="s">
        <v>4621</v>
      </c>
      <c r="K342" s="269" t="s">
        <v>4622</v>
      </c>
      <c r="L342" s="273" t="s">
        <v>4623</v>
      </c>
      <c r="M342" t="s">
        <v>2329</v>
      </c>
      <c r="N342" t="s">
        <v>947</v>
      </c>
      <c r="O342" s="273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42" s="243" t="str">
        <f>_xlfn.IFNA(VLOOKUP(ETMRoutes[[#This Row],[RouteType]],RouteType[#Data],2,FALSE),"") &amp; ETMRoutes[[#This Row],[Depot]] &amp;  ":" &amp; ETMRoutes[[#This Row],[RouteNo]] &amp; ":" &amp; ETMRoutes[[#This Row],[StageCodes]]</f>
        <v>PNJ:75:PND-YRD-SMR-BTD-BTI-BVP-CHF-GUR-NRK-NRO-STM-DAB-MRT-CDT</v>
      </c>
      <c r="Q342" s="243" t="str">
        <f>_xlfn.IFNA(VLOOKUP(ETMRoutes[[#This Row],[RouteType]],RouteType[#Data],2,FALSE),"") &amp; ETMRoutes[[#This Row],[Depot]] &amp; ":" &amp; ETMRoutes[[#This Row],[RouteNo]] &amp; ":" &amp; ETMRoutes[[#This Row],[ReverseStageCodes]]</f>
        <v>PNJ:75:CDT-MRT-DAB-STM-NRO-NRK-GUR-CHF-BVP-BTI-BTD-SMR-YRD-PND</v>
      </c>
      <c r="R342" s="243">
        <f>ETMRoutes[[#This Row],[RouteNo]]</f>
        <v>75</v>
      </c>
      <c r="S342" s="264" cm="1">
        <f t="array" ref="S342">SUMPRODUCT(  ( (ETMRoutes[StageCodes]=ETMRoutes[[#This Row],[StageCodes]])+0 )*1 )</f>
        <v>1</v>
      </c>
      <c r="T342" s="243" cm="1">
        <f t="array" ref="T342">SUMPRODUCT(  ( (ETMRoutes[ReverseStageCodes]=ETMRoutes[[#This Row],[StageCodes]])+0 )*1 )</f>
        <v>0</v>
      </c>
      <c r="U342" s="243" t="b" cm="1">
        <f t="array" ref="U342">AND(ETMRoutes[[#This Row],[StageCodes]]=ETMRoutes[[#This Row],[BaseStageCodes]], SUMPRODUCT( ( ($K$2:$K342=ETMRoutes[[#This Row],[StageCodes]])+0)*1) =1)</f>
        <v>1</v>
      </c>
      <c r="V342" s="273">
        <f>LEN(ETMRoutes[[#This Row],[StageCodes]])</f>
        <v>55</v>
      </c>
    </row>
    <row r="343" spans="1:22" ht="29" hidden="1">
      <c r="A343" s="260" t="s">
        <v>2202</v>
      </c>
      <c r="B343" s="242">
        <v>76</v>
      </c>
      <c r="C343" s="264" t="str">
        <f>ETMRoutes[[#This Row],[Depot]] &amp; ETMRoutes[[#This Row],[RouteNo]]</f>
        <v>PNJ76</v>
      </c>
      <c r="D343" s="243" t="str" cm="1">
        <f t="array" ref="D343">INDEX(ETMRoutes[Full ETM Route No], MATCH(1,(ETMRoutes[[#This Row],[BaseStageCodes]]=ETMRoutes[StageCodes])*1,0))</f>
        <v>PNJ76</v>
      </c>
      <c r="E343" s="243" t="s">
        <v>4624</v>
      </c>
      <c r="F343" s="243" t="s">
        <v>7452</v>
      </c>
      <c r="G343" s="243" t="s">
        <v>2890</v>
      </c>
      <c r="H343" s="243">
        <v>7</v>
      </c>
      <c r="I343" s="243" t="s">
        <v>3515</v>
      </c>
      <c r="J343" s="269" t="s">
        <v>4625</v>
      </c>
      <c r="K343" s="269" t="s">
        <v>4626</v>
      </c>
      <c r="L343" s="273" t="s">
        <v>4627</v>
      </c>
      <c r="M343" t="s">
        <v>2329</v>
      </c>
      <c r="N343" t="s">
        <v>2660</v>
      </c>
      <c r="O343" s="273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43" s="243" t="str">
        <f>_xlfn.IFNA(VLOOKUP(ETMRoutes[[#This Row],[RouteType]],RouteType[#Data],2,FALSE),"") &amp; ETMRoutes[[#This Row],[Depot]] &amp;  ":" &amp; ETMRoutes[[#This Row],[RouteNo]] &amp; ":" &amp; ETMRoutes[[#This Row],[StageCodes]]</f>
        <v>PNJ:76:PND-DVL-TPC-KLM-SRS</v>
      </c>
      <c r="Q343" s="243" t="str">
        <f>_xlfn.IFNA(VLOOKUP(ETMRoutes[[#This Row],[RouteType]],RouteType[#Data],2,FALSE),"") &amp; ETMRoutes[[#This Row],[Depot]] &amp; ":" &amp; ETMRoutes[[#This Row],[RouteNo]] &amp; ":" &amp; ETMRoutes[[#This Row],[ReverseStageCodes]]</f>
        <v>PNJ:76:SRS-KLM-TPC-DVL-PND</v>
      </c>
      <c r="R343" s="243">
        <f>ETMRoutes[[#This Row],[RouteNo]]</f>
        <v>76</v>
      </c>
      <c r="S343" s="264" cm="1">
        <f t="array" ref="S343">SUMPRODUCT(  ( (ETMRoutes[StageCodes]=ETMRoutes[[#This Row],[StageCodes]])+0 )*1 )</f>
        <v>1</v>
      </c>
      <c r="T343" s="243" cm="1">
        <f t="array" ref="T343">SUMPRODUCT(  ( (ETMRoutes[ReverseStageCodes]=ETMRoutes[[#This Row],[StageCodes]])+0 )*1 )</f>
        <v>0</v>
      </c>
      <c r="U343" s="243" t="b" cm="1">
        <f t="array" ref="U343">AND(ETMRoutes[[#This Row],[StageCodes]]=ETMRoutes[[#This Row],[BaseStageCodes]], SUMPRODUCT( ( ($K$2:$K343=ETMRoutes[[#This Row],[StageCodes]])+0)*1) =1)</f>
        <v>1</v>
      </c>
      <c r="V343" s="273">
        <f>LEN(ETMRoutes[[#This Row],[StageCodes]])</f>
        <v>19</v>
      </c>
    </row>
    <row r="344" spans="1:22" ht="58" hidden="1">
      <c r="A344" s="260" t="s">
        <v>2202</v>
      </c>
      <c r="B344" s="242">
        <v>77</v>
      </c>
      <c r="C344" s="264" t="str">
        <f>ETMRoutes[[#This Row],[Depot]] &amp; ETMRoutes[[#This Row],[RouteNo]]</f>
        <v>PNJ77</v>
      </c>
      <c r="D344" s="243" t="str" cm="1">
        <f t="array" ref="D344">INDEX(ETMRoutes[Full ETM Route No], MATCH(1,(ETMRoutes[[#This Row],[BaseStageCodes]]=ETMRoutes[StageCodes])*1,0))</f>
        <v>PNJ77</v>
      </c>
      <c r="E344" s="243" t="s">
        <v>4628</v>
      </c>
      <c r="F344" s="243" t="s">
        <v>7453</v>
      </c>
      <c r="G344" s="243" t="s">
        <v>2409</v>
      </c>
      <c r="H344" s="243">
        <v>10</v>
      </c>
      <c r="I344" s="243" t="s">
        <v>3515</v>
      </c>
      <c r="J344" s="269" t="s">
        <v>4629</v>
      </c>
      <c r="K344" s="269" t="s">
        <v>4630</v>
      </c>
      <c r="L344" s="273" t="s">
        <v>4631</v>
      </c>
      <c r="M344" t="s">
        <v>2329</v>
      </c>
      <c r="N344" t="s">
        <v>1250</v>
      </c>
      <c r="O344" s="273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44" s="243" t="str">
        <f>_xlfn.IFNA(VLOOKUP(ETMRoutes[[#This Row],[RouteType]],RouteType[#Data],2,FALSE),"") &amp; ETMRoutes[[#This Row],[Depot]] &amp;  ":" &amp; ETMRoutes[[#This Row],[RouteNo]] &amp; ":" &amp; ETMRoutes[[#This Row],[StageCodes]]</f>
        <v>PNJ:77:PND-PTS-KPL-DKM-KVL-RMT-NML-GVT-VTM-GVN</v>
      </c>
      <c r="Q344" s="243" t="str">
        <f>_xlfn.IFNA(VLOOKUP(ETMRoutes[[#This Row],[RouteType]],RouteType[#Data],2,FALSE),"") &amp; ETMRoutes[[#This Row],[Depot]] &amp; ":" &amp; ETMRoutes[[#This Row],[RouteNo]] &amp; ":" &amp; ETMRoutes[[#This Row],[ReverseStageCodes]]</f>
        <v>PNJ:77:GVN-VTM-GVT-NML-RMT-KVL-DKM-KPL-PTS-PND</v>
      </c>
      <c r="R344" s="243">
        <f>ETMRoutes[[#This Row],[RouteNo]]</f>
        <v>77</v>
      </c>
      <c r="S344" s="264" cm="1">
        <f t="array" ref="S344">SUMPRODUCT(  ( (ETMRoutes[StageCodes]=ETMRoutes[[#This Row],[StageCodes]])+0 )*1 )</f>
        <v>1</v>
      </c>
      <c r="T344" s="243" cm="1">
        <f t="array" ref="T344">SUMPRODUCT(  ( (ETMRoutes[ReverseStageCodes]=ETMRoutes[[#This Row],[StageCodes]])+0 )*1 )</f>
        <v>0</v>
      </c>
      <c r="U344" s="243" t="b" cm="1">
        <f t="array" ref="U344">AND(ETMRoutes[[#This Row],[StageCodes]]=ETMRoutes[[#This Row],[BaseStageCodes]], SUMPRODUCT( ( ($K$2:$K344=ETMRoutes[[#This Row],[StageCodes]])+0)*1) =1)</f>
        <v>1</v>
      </c>
      <c r="V344" s="273">
        <f>LEN(ETMRoutes[[#This Row],[StageCodes]])</f>
        <v>39</v>
      </c>
    </row>
    <row r="345" spans="1:22" ht="43.5" hidden="1">
      <c r="A345" s="260" t="s">
        <v>2202</v>
      </c>
      <c r="B345" s="242">
        <v>78</v>
      </c>
      <c r="C345" s="264" t="str">
        <f>ETMRoutes[[#This Row],[Depot]] &amp; ETMRoutes[[#This Row],[RouteNo]]</f>
        <v>PNJ78</v>
      </c>
      <c r="D345" s="243" t="str" cm="1">
        <f t="array" ref="D345">INDEX(ETMRoutes[Full ETM Route No], MATCH(1,(ETMRoutes[[#This Row],[BaseStageCodes]]=ETMRoutes[StageCodes])*1,0))</f>
        <v>PNJ78</v>
      </c>
      <c r="E345" s="243" t="s">
        <v>4632</v>
      </c>
      <c r="F345" s="243" t="s">
        <v>7454</v>
      </c>
      <c r="G345" s="243" t="s">
        <v>2793</v>
      </c>
      <c r="H345" s="243">
        <v>12</v>
      </c>
      <c r="I345" s="243" t="s">
        <v>3515</v>
      </c>
      <c r="J345" s="269" t="s">
        <v>4633</v>
      </c>
      <c r="K345" s="269" t="s">
        <v>4634</v>
      </c>
      <c r="L345" s="273" t="s">
        <v>4635</v>
      </c>
      <c r="M345" t="s">
        <v>2329</v>
      </c>
      <c r="N345" t="s">
        <v>417</v>
      </c>
      <c r="O345" s="273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5" s="243" t="str">
        <f>_xlfn.IFNA(VLOOKUP(ETMRoutes[[#This Row],[RouteType]],RouteType[#Data],2,FALSE),"") &amp; ETMRoutes[[#This Row],[Depot]] &amp;  ":" &amp; ETMRoutes[[#This Row],[RouteNo]] &amp; ":" &amp; ETMRoutes[[#This Row],[StageCodes]]</f>
        <v>PNJ:78:PND-PTS-KPL-DKM-TLM-DBT-API-AGP-ASM</v>
      </c>
      <c r="Q345" s="243" t="str">
        <f>_xlfn.IFNA(VLOOKUP(ETMRoutes[[#This Row],[RouteType]],RouteType[#Data],2,FALSE),"") &amp; ETMRoutes[[#This Row],[Depot]] &amp; ":" &amp; ETMRoutes[[#This Row],[RouteNo]] &amp; ":" &amp; ETMRoutes[[#This Row],[ReverseStageCodes]]</f>
        <v>PNJ:78:ASM-AGP-API-DBT-TLM-DKM-KPL-PTS-PND</v>
      </c>
      <c r="R345" s="243">
        <f>ETMRoutes[[#This Row],[RouteNo]]</f>
        <v>78</v>
      </c>
      <c r="S345" s="264" cm="1">
        <f t="array" ref="S345">SUMPRODUCT(  ( (ETMRoutes[StageCodes]=ETMRoutes[[#This Row],[StageCodes]])+0 )*1 )</f>
        <v>1</v>
      </c>
      <c r="T345" s="243" cm="1">
        <f t="array" ref="T345">SUMPRODUCT(  ( (ETMRoutes[ReverseStageCodes]=ETMRoutes[[#This Row],[StageCodes]])+0 )*1 )</f>
        <v>0</v>
      </c>
      <c r="U345" s="243" t="b" cm="1">
        <f t="array" ref="U345">AND(ETMRoutes[[#This Row],[StageCodes]]=ETMRoutes[[#This Row],[BaseStageCodes]], SUMPRODUCT( ( ($K$2:$K345=ETMRoutes[[#This Row],[StageCodes]])+0)*1) =1)</f>
        <v>1</v>
      </c>
      <c r="V345" s="273">
        <f>LEN(ETMRoutes[[#This Row],[StageCodes]])</f>
        <v>35</v>
      </c>
    </row>
    <row r="346" spans="1:22" ht="43.5" hidden="1">
      <c r="A346" s="260" t="s">
        <v>2202</v>
      </c>
      <c r="B346" s="242">
        <v>79</v>
      </c>
      <c r="C346" s="264" t="str">
        <f>ETMRoutes[[#This Row],[Depot]] &amp; ETMRoutes[[#This Row],[RouteNo]]</f>
        <v>PNJ79</v>
      </c>
      <c r="D346" s="243" t="str" cm="1">
        <f t="array" ref="D346">INDEX(ETMRoutes[Full ETM Route No], MATCH(1,(ETMRoutes[[#This Row],[BaseStageCodes]]=ETMRoutes[StageCodes])*1,0))</f>
        <v>PNJ79</v>
      </c>
      <c r="E346" s="243" t="s">
        <v>4636</v>
      </c>
      <c r="F346" s="243" t="s">
        <v>7455</v>
      </c>
      <c r="G346" s="243" t="s">
        <v>2409</v>
      </c>
      <c r="H346" s="243">
        <v>11</v>
      </c>
      <c r="I346" s="243" t="s">
        <v>3515</v>
      </c>
      <c r="J346" s="269" t="s">
        <v>4637</v>
      </c>
      <c r="K346" s="269" t="s">
        <v>4638</v>
      </c>
      <c r="L346" s="273" t="s">
        <v>4639</v>
      </c>
      <c r="M346" t="s">
        <v>2329</v>
      </c>
      <c r="N346" t="s">
        <v>2935</v>
      </c>
      <c r="O346" s="273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6" s="243" t="str">
        <f>_xlfn.IFNA(VLOOKUP(ETMRoutes[[#This Row],[RouteType]],RouteType[#Data],2,FALSE),"") &amp; ETMRoutes[[#This Row],[Depot]] &amp;  ":" &amp; ETMRoutes[[#This Row],[RouteNo]] &amp; ":" &amp; ETMRoutes[[#This Row],[StageCodes]]</f>
        <v>PNJ:79:PND-PTS-KPL-DKM-KVL-RMT-SAR-TLU-KHA-UNT-UND</v>
      </c>
      <c r="Q346" s="243" t="str">
        <f>_xlfn.IFNA(VLOOKUP(ETMRoutes[[#This Row],[RouteType]],RouteType[#Data],2,FALSE),"") &amp; ETMRoutes[[#This Row],[Depot]] &amp; ":" &amp; ETMRoutes[[#This Row],[RouteNo]] &amp; ":" &amp; ETMRoutes[[#This Row],[ReverseStageCodes]]</f>
        <v>PNJ:79:UND-UNT-KHA-TLU-SAR-RMT-KVL-DKM-KPL-PTS-PND</v>
      </c>
      <c r="R346" s="243">
        <f>ETMRoutes[[#This Row],[RouteNo]]</f>
        <v>79</v>
      </c>
      <c r="S346" s="264" cm="1">
        <f t="array" ref="S346">SUMPRODUCT(  ( (ETMRoutes[StageCodes]=ETMRoutes[[#This Row],[StageCodes]])+0 )*1 )</f>
        <v>1</v>
      </c>
      <c r="T346" s="243" cm="1">
        <f t="array" ref="T346">SUMPRODUCT(  ( (ETMRoutes[ReverseStageCodes]=ETMRoutes[[#This Row],[StageCodes]])+0 )*1 )</f>
        <v>0</v>
      </c>
      <c r="U346" s="243" t="b" cm="1">
        <f t="array" ref="U346">AND(ETMRoutes[[#This Row],[StageCodes]]=ETMRoutes[[#This Row],[BaseStageCodes]], SUMPRODUCT( ( ($K$2:$K346=ETMRoutes[[#This Row],[StageCodes]])+0)*1) =1)</f>
        <v>1</v>
      </c>
      <c r="V346" s="273">
        <f>LEN(ETMRoutes[[#This Row],[StageCodes]])</f>
        <v>43</v>
      </c>
    </row>
    <row r="347" spans="1:22" hidden="1">
      <c r="A347" s="260" t="s">
        <v>2202</v>
      </c>
      <c r="B347" s="242">
        <v>80</v>
      </c>
      <c r="C347" s="264" t="str">
        <f>ETMRoutes[[#This Row],[Depot]] &amp; ETMRoutes[[#This Row],[RouteNo]]</f>
        <v>PNJ80</v>
      </c>
      <c r="D347" s="243" t="str" cm="1">
        <f t="array" ref="D347">INDEX(ETMRoutes[Full ETM Route No], MATCH(1,(ETMRoutes[[#This Row],[BaseStageCodes]]=ETMRoutes[StageCodes])*1,0))</f>
        <v>PNJ80</v>
      </c>
      <c r="E347" s="243" t="s">
        <v>4640</v>
      </c>
      <c r="F347" s="243" t="s">
        <v>7456</v>
      </c>
      <c r="G347" s="243" t="s">
        <v>1005</v>
      </c>
      <c r="H347" s="243">
        <v>4</v>
      </c>
      <c r="I347" s="243" t="s">
        <v>3515</v>
      </c>
      <c r="J347" s="269" t="s">
        <v>4641</v>
      </c>
      <c r="K347" s="269" t="s">
        <v>4642</v>
      </c>
      <c r="L347" s="273" t="s">
        <v>4643</v>
      </c>
      <c r="M347" t="s">
        <v>2329</v>
      </c>
      <c r="N347" t="s">
        <v>1650</v>
      </c>
      <c r="O347" s="273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7" s="243" t="str">
        <f>_xlfn.IFNA(VLOOKUP(ETMRoutes[[#This Row],[RouteType]],RouteType[#Data],2,FALSE),"") &amp; ETMRoutes[[#This Row],[Depot]] &amp;  ":" &amp; ETMRoutes[[#This Row],[RouteNo]] &amp; ":" &amp; ETMRoutes[[#This Row],[StageCodes]]</f>
        <v>PNJ:80:PND-UBZ-CUT-KVP</v>
      </c>
      <c r="Q347" s="243" t="str">
        <f>_xlfn.IFNA(VLOOKUP(ETMRoutes[[#This Row],[RouteType]],RouteType[#Data],2,FALSE),"") &amp; ETMRoutes[[#This Row],[Depot]] &amp; ":" &amp; ETMRoutes[[#This Row],[RouteNo]] &amp; ":" &amp; ETMRoutes[[#This Row],[ReverseStageCodes]]</f>
        <v>PNJ:80:KVP-CUT-UBZ-PND</v>
      </c>
      <c r="R347" s="243">
        <f>ETMRoutes[[#This Row],[RouteNo]]</f>
        <v>80</v>
      </c>
      <c r="S347" s="264" cm="1">
        <f t="array" ref="S347">SUMPRODUCT(  ( (ETMRoutes[StageCodes]=ETMRoutes[[#This Row],[StageCodes]])+0 )*1 )</f>
        <v>1</v>
      </c>
      <c r="T347" s="243" cm="1">
        <f t="array" ref="T347">SUMPRODUCT(  ( (ETMRoutes[ReverseStageCodes]=ETMRoutes[[#This Row],[StageCodes]])+0 )*1 )</f>
        <v>0</v>
      </c>
      <c r="U347" s="243" t="b" cm="1">
        <f t="array" ref="U347">AND(ETMRoutes[[#This Row],[StageCodes]]=ETMRoutes[[#This Row],[BaseStageCodes]], SUMPRODUCT( ( ($K$2:$K347=ETMRoutes[[#This Row],[StageCodes]])+0)*1) =1)</f>
        <v>1</v>
      </c>
      <c r="V347" s="273">
        <f>LEN(ETMRoutes[[#This Row],[StageCodes]])</f>
        <v>15</v>
      </c>
    </row>
    <row r="348" spans="1:22" hidden="1">
      <c r="A348" s="260" t="s">
        <v>2202</v>
      </c>
      <c r="B348" s="242">
        <v>81</v>
      </c>
      <c r="C348" s="264" t="str">
        <f>ETMRoutes[[#This Row],[Depot]] &amp; ETMRoutes[[#This Row],[RouteNo]]</f>
        <v>PNJ81</v>
      </c>
      <c r="D348" s="243" t="str" cm="1">
        <f t="array" ref="D348">INDEX(ETMRoutes[Full ETM Route No], MATCH(1,(ETMRoutes[[#This Row],[BaseStageCodes]]=ETMRoutes[StageCodes])*1,0))</f>
        <v>PNJ81</v>
      </c>
      <c r="E348" s="243" t="s">
        <v>4644</v>
      </c>
      <c r="F348" s="243" t="s">
        <v>7457</v>
      </c>
      <c r="G348" s="243" t="s">
        <v>2201</v>
      </c>
      <c r="H348" s="243">
        <v>32</v>
      </c>
      <c r="I348" s="243" t="s">
        <v>3905</v>
      </c>
      <c r="J348" s="269" t="s">
        <v>4645</v>
      </c>
      <c r="K348" s="269" t="s">
        <v>4646</v>
      </c>
      <c r="L348" s="273" t="s">
        <v>4647</v>
      </c>
      <c r="M348" t="s">
        <v>2329</v>
      </c>
      <c r="N348" t="s">
        <v>627</v>
      </c>
      <c r="O348" s="273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8" s="243" t="str">
        <f>_xlfn.IFNA(VLOOKUP(ETMRoutes[[#This Row],[RouteType]],RouteType[#Data],2,FALSE),"") &amp; ETMRoutes[[#This Row],[Depot]] &amp;  ":" &amp; ETMRoutes[[#This Row],[RouteNo]] &amp; ":" &amp; ETMRoutes[[#This Row],[StageCodes]]</f>
        <v>S:PNJ:81:PND-PNJ-GMC</v>
      </c>
      <c r="Q348" s="243" t="str">
        <f>_xlfn.IFNA(VLOOKUP(ETMRoutes[[#This Row],[RouteType]],RouteType[#Data],2,FALSE),"") &amp; ETMRoutes[[#This Row],[Depot]] &amp; ":" &amp; ETMRoutes[[#This Row],[RouteNo]] &amp; ":" &amp; ETMRoutes[[#This Row],[ReverseStageCodes]]</f>
        <v>S:PNJ:81:GMC-PNJ-PND</v>
      </c>
      <c r="R348" s="243">
        <f>ETMRoutes[[#This Row],[RouteNo]]</f>
        <v>81</v>
      </c>
      <c r="S348" s="264" cm="1">
        <f t="array" ref="S348">SUMPRODUCT(  ( (ETMRoutes[StageCodes]=ETMRoutes[[#This Row],[StageCodes]])+0 )*1 )</f>
        <v>2</v>
      </c>
      <c r="T348" s="243" cm="1">
        <f t="array" ref="T348">SUMPRODUCT(  ( (ETMRoutes[ReverseStageCodes]=ETMRoutes[[#This Row],[StageCodes]])+0 )*1 )</f>
        <v>0</v>
      </c>
      <c r="U348" s="243" t="b" cm="1">
        <f t="array" ref="U348">AND(ETMRoutes[[#This Row],[StageCodes]]=ETMRoutes[[#This Row],[BaseStageCodes]], SUMPRODUCT( ( ($K$2:$K348=ETMRoutes[[#This Row],[StageCodes]])+0)*1) =1)</f>
        <v>1</v>
      </c>
      <c r="V348" s="273">
        <f>LEN(ETMRoutes[[#This Row],[StageCodes]])</f>
        <v>11</v>
      </c>
    </row>
    <row r="349" spans="1:22" hidden="1">
      <c r="A349" s="260" t="s">
        <v>2202</v>
      </c>
      <c r="B349" s="242">
        <v>82</v>
      </c>
      <c r="C349" s="264" t="str">
        <f>ETMRoutes[[#This Row],[Depot]] &amp; ETMRoutes[[#This Row],[RouteNo]]</f>
        <v>PNJ82</v>
      </c>
      <c r="D349" s="243" t="str" cm="1">
        <f t="array" ref="D349">INDEX(ETMRoutes[Full ETM Route No], MATCH(1,(ETMRoutes[[#This Row],[BaseStageCodes]]=ETMRoutes[StageCodes])*1,0))</f>
        <v>PNJ82</v>
      </c>
      <c r="E349" s="243" t="s">
        <v>4648</v>
      </c>
      <c r="F349" s="243" t="s">
        <v>7458</v>
      </c>
      <c r="G349" s="243" t="s">
        <v>2201</v>
      </c>
      <c r="H349" s="243">
        <v>32</v>
      </c>
      <c r="I349" s="243" t="s">
        <v>3905</v>
      </c>
      <c r="J349" s="269" t="s">
        <v>4649</v>
      </c>
      <c r="K349" s="269" t="s">
        <v>4650</v>
      </c>
      <c r="L349" s="273" t="s">
        <v>4651</v>
      </c>
      <c r="M349" t="s">
        <v>2329</v>
      </c>
      <c r="N349" t="s">
        <v>466</v>
      </c>
      <c r="O349" s="273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9" s="243" t="str">
        <f>_xlfn.IFNA(VLOOKUP(ETMRoutes[[#This Row],[RouteType]],RouteType[#Data],2,FALSE),"") &amp; ETMRoutes[[#This Row],[Depot]] &amp;  ":" &amp; ETMRoutes[[#This Row],[RouteNo]] &amp; ":" &amp; ETMRoutes[[#This Row],[StageCodes]]</f>
        <v>S:PNJ:82:PND-PNJ-ALT</v>
      </c>
      <c r="Q349" s="243" t="str">
        <f>_xlfn.IFNA(VLOOKUP(ETMRoutes[[#This Row],[RouteType]],RouteType[#Data],2,FALSE),"") &amp; ETMRoutes[[#This Row],[Depot]] &amp; ":" &amp; ETMRoutes[[#This Row],[RouteNo]] &amp; ":" &amp; ETMRoutes[[#This Row],[ReverseStageCodes]]</f>
        <v>S:PNJ:82:ALT-PNJ-PND</v>
      </c>
      <c r="R349" s="243">
        <f>ETMRoutes[[#This Row],[RouteNo]]</f>
        <v>82</v>
      </c>
      <c r="S349" s="264" cm="1">
        <f t="array" ref="S349">SUMPRODUCT(  ( (ETMRoutes[StageCodes]=ETMRoutes[[#This Row],[StageCodes]])+0 )*1 )</f>
        <v>1</v>
      </c>
      <c r="T349" s="243" cm="1">
        <f t="array" ref="T349">SUMPRODUCT(  ( (ETMRoutes[ReverseStageCodes]=ETMRoutes[[#This Row],[StageCodes]])+0 )*1 )</f>
        <v>0</v>
      </c>
      <c r="U349" s="243" t="b" cm="1">
        <f t="array" ref="U349">AND(ETMRoutes[[#This Row],[StageCodes]]=ETMRoutes[[#This Row],[BaseStageCodes]], SUMPRODUCT( ( ($K$2:$K349=ETMRoutes[[#This Row],[StageCodes]])+0)*1) =1)</f>
        <v>1</v>
      </c>
      <c r="V349" s="273">
        <f>LEN(ETMRoutes[[#This Row],[StageCodes]])</f>
        <v>11</v>
      </c>
    </row>
    <row r="350" spans="1:22" ht="58" hidden="1">
      <c r="A350" s="260" t="s">
        <v>2202</v>
      </c>
      <c r="B350" s="242">
        <v>83</v>
      </c>
      <c r="C350" s="264" t="str">
        <f>ETMRoutes[[#This Row],[Depot]] &amp; ETMRoutes[[#This Row],[RouteNo]]</f>
        <v>PNJ83</v>
      </c>
      <c r="D350" s="243" t="str" cm="1">
        <f t="array" ref="D350">INDEX(ETMRoutes[Full ETM Route No], MATCH(1,(ETMRoutes[[#This Row],[BaseStageCodes]]=ETMRoutes[StageCodes])*1,0))</f>
        <v>PNJ83</v>
      </c>
      <c r="E350" s="243" t="s">
        <v>4652</v>
      </c>
      <c r="F350" s="243" t="s">
        <v>7459</v>
      </c>
      <c r="G350" s="243" t="s">
        <v>2139</v>
      </c>
      <c r="H350" s="243">
        <v>15</v>
      </c>
      <c r="I350" s="243" t="s">
        <v>3515</v>
      </c>
      <c r="J350" s="269" t="s">
        <v>4653</v>
      </c>
      <c r="K350" s="269" t="s">
        <v>4654</v>
      </c>
      <c r="L350" s="273" t="s">
        <v>4655</v>
      </c>
      <c r="M350" t="s">
        <v>2202</v>
      </c>
      <c r="N350" t="s">
        <v>2062</v>
      </c>
      <c r="O350" s="273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50" s="243" t="str">
        <f>_xlfn.IFNA(VLOOKUP(ETMRoutes[[#This Row],[RouteType]],RouteType[#Data],2,FALSE),"") &amp; ETMRoutes[[#This Row],[Depot]] &amp;  ":" &amp; ETMRoutes[[#This Row],[RouteNo]] &amp; ":" &amp; ETMRoutes[[#This Row],[StageCodes]]</f>
        <v>PNJ:83:PNJ-RPT-FRY-RBD-RSC-SPD-BGN-OLD-MDD-DWR-MLR-NSC-NRV</v>
      </c>
      <c r="Q350" s="243" t="str">
        <f>_xlfn.IFNA(VLOOKUP(ETMRoutes[[#This Row],[RouteType]],RouteType[#Data],2,FALSE),"") &amp; ETMRoutes[[#This Row],[Depot]] &amp; ":" &amp; ETMRoutes[[#This Row],[RouteNo]] &amp; ":" &amp; ETMRoutes[[#This Row],[ReverseStageCodes]]</f>
        <v>PNJ:83:NRV-NSC-MLR-DWR-MDD-OLD-BGN-SPD-RSC-RBD-FRY-RPT-PNJ</v>
      </c>
      <c r="R350" s="243">
        <f>ETMRoutes[[#This Row],[RouteNo]]</f>
        <v>83</v>
      </c>
      <c r="S350" s="264" cm="1">
        <f t="array" ref="S350">SUMPRODUCT(  ( (ETMRoutes[StageCodes]=ETMRoutes[[#This Row],[StageCodes]])+0 )*1 )</f>
        <v>1</v>
      </c>
      <c r="T350" s="243" cm="1">
        <f t="array" ref="T350">SUMPRODUCT(  ( (ETMRoutes[ReverseStageCodes]=ETMRoutes[[#This Row],[StageCodes]])+0 )*1 )</f>
        <v>0</v>
      </c>
      <c r="U350" s="243" t="b" cm="1">
        <f t="array" ref="U350">AND(ETMRoutes[[#This Row],[StageCodes]]=ETMRoutes[[#This Row],[BaseStageCodes]], SUMPRODUCT( ( ($K$2:$K350=ETMRoutes[[#This Row],[StageCodes]])+0)*1) =1)</f>
        <v>1</v>
      </c>
      <c r="V350" s="273">
        <f>LEN(ETMRoutes[[#This Row],[StageCodes]])</f>
        <v>51</v>
      </c>
    </row>
    <row r="351" spans="1:22" ht="58" hidden="1">
      <c r="A351" s="260" t="s">
        <v>2202</v>
      </c>
      <c r="B351" s="242">
        <v>84</v>
      </c>
      <c r="C351" s="264" t="str">
        <f>ETMRoutes[[#This Row],[Depot]] &amp; ETMRoutes[[#This Row],[RouteNo]]</f>
        <v>PNJ84</v>
      </c>
      <c r="D351" s="243" t="str" cm="1">
        <f t="array" ref="D351">INDEX(ETMRoutes[Full ETM Route No], MATCH(1,(ETMRoutes[[#This Row],[BaseStageCodes]]=ETMRoutes[StageCodes])*1,0))</f>
        <v>PNJ84</v>
      </c>
      <c r="E351" s="243" t="s">
        <v>4656</v>
      </c>
      <c r="F351" s="243" t="s">
        <v>7460</v>
      </c>
      <c r="G351" s="243"/>
      <c r="H351" s="243">
        <v>12</v>
      </c>
      <c r="I351" s="243" t="s">
        <v>3515</v>
      </c>
      <c r="J351" s="269" t="s">
        <v>4657</v>
      </c>
      <c r="K351" s="269" t="s">
        <v>4658</v>
      </c>
      <c r="L351" s="273" t="s">
        <v>4659</v>
      </c>
      <c r="M351" t="s">
        <v>2202</v>
      </c>
      <c r="N351" t="s">
        <v>2999</v>
      </c>
      <c r="O351" s="273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51" s="243" t="str">
        <f>_xlfn.IFNA(VLOOKUP(ETMRoutes[[#This Row],[RouteType]],RouteType[#Data],2,FALSE),"") &amp; ETMRoutes[[#This Row],[Depot]] &amp;  ":" &amp; ETMRoutes[[#This Row],[RouteNo]] &amp; ":" &amp; ETMRoutes[[#This Row],[StageCodes]]</f>
        <v>PNJ:84:PNJ-RPT-FRY-RBD-RSC-SPD-CNT-DVS-DWR-MBR-VXF</v>
      </c>
      <c r="Q351" s="243" t="str">
        <f>_xlfn.IFNA(VLOOKUP(ETMRoutes[[#This Row],[RouteType]],RouteType[#Data],2,FALSE),"") &amp; ETMRoutes[[#This Row],[Depot]] &amp; ":" &amp; ETMRoutes[[#This Row],[RouteNo]] &amp; ":" &amp; ETMRoutes[[#This Row],[ReverseStageCodes]]</f>
        <v>PNJ:84:VXF-MBR-DWR-DVS-CNT-SPD-RSC-RBD-FRY-RPT-PNJ</v>
      </c>
      <c r="R351" s="243">
        <f>ETMRoutes[[#This Row],[RouteNo]]</f>
        <v>84</v>
      </c>
      <c r="S351" s="264" cm="1">
        <f t="array" ref="S351">SUMPRODUCT(  ( (ETMRoutes[StageCodes]=ETMRoutes[[#This Row],[StageCodes]])+0 )*1 )</f>
        <v>1</v>
      </c>
      <c r="T351" s="243" cm="1">
        <f t="array" ref="T351">SUMPRODUCT(  ( (ETMRoutes[ReverseStageCodes]=ETMRoutes[[#This Row],[StageCodes]])+0 )*1 )</f>
        <v>0</v>
      </c>
      <c r="U351" s="243" t="b" cm="1">
        <f t="array" ref="U351">AND(ETMRoutes[[#This Row],[StageCodes]]=ETMRoutes[[#This Row],[BaseStageCodes]], SUMPRODUCT( ( ($K$2:$K351=ETMRoutes[[#This Row],[StageCodes]])+0)*1) =1)</f>
        <v>1</v>
      </c>
      <c r="V351" s="273">
        <f>LEN(ETMRoutes[[#This Row],[StageCodes]])</f>
        <v>43</v>
      </c>
    </row>
    <row r="352" spans="1:22" ht="29" hidden="1">
      <c r="A352" s="260" t="s">
        <v>2202</v>
      </c>
      <c r="B352" s="242">
        <v>85</v>
      </c>
      <c r="C352" s="264" t="str">
        <f>ETMRoutes[[#This Row],[Depot]] &amp; ETMRoutes[[#This Row],[RouteNo]]</f>
        <v>PNJ85</v>
      </c>
      <c r="D352" s="243" t="str" cm="1">
        <f t="array" ref="D352">INDEX(ETMRoutes[Full ETM Route No], MATCH(1,(ETMRoutes[[#This Row],[BaseStageCodes]]=ETMRoutes[StageCodes])*1,0))</f>
        <v>PNJ85</v>
      </c>
      <c r="E352" s="243" t="s">
        <v>4660</v>
      </c>
      <c r="F352" s="243" t="s">
        <v>7461</v>
      </c>
      <c r="G352" s="243" t="s">
        <v>1793</v>
      </c>
      <c r="H352" s="243">
        <v>6</v>
      </c>
      <c r="I352" s="243" t="s">
        <v>3515</v>
      </c>
      <c r="J352" s="269" t="s">
        <v>4661</v>
      </c>
      <c r="K352" s="269" t="s">
        <v>4662</v>
      </c>
      <c r="L352" s="273" t="s">
        <v>4663</v>
      </c>
      <c r="M352" t="s">
        <v>2142</v>
      </c>
      <c r="N352" t="s">
        <v>2062</v>
      </c>
      <c r="O352" s="273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52" s="243" t="str">
        <f>_xlfn.IFNA(VLOOKUP(ETMRoutes[[#This Row],[RouteType]],RouteType[#Data],2,FALSE),"") &amp; ETMRoutes[[#This Row],[Depot]] &amp;  ":" &amp; ETMRoutes[[#This Row],[RouteNo]] &amp; ":" &amp; ETMRoutes[[#This Row],[StageCodes]]</f>
        <v>PNJ:85:OLF-MDD-DWR-MLR-NSC-NRV</v>
      </c>
      <c r="Q352" s="243" t="str">
        <f>_xlfn.IFNA(VLOOKUP(ETMRoutes[[#This Row],[RouteType]],RouteType[#Data],2,FALSE),"") &amp; ETMRoutes[[#This Row],[Depot]] &amp; ":" &amp; ETMRoutes[[#This Row],[RouteNo]] &amp; ":" &amp; ETMRoutes[[#This Row],[ReverseStageCodes]]</f>
        <v>PNJ:85:NRV-NSC-MLR-DWR-MDD-OLF</v>
      </c>
      <c r="R352" s="243">
        <f>ETMRoutes[[#This Row],[RouteNo]]</f>
        <v>85</v>
      </c>
      <c r="S352" s="264" cm="1">
        <f t="array" ref="S352">SUMPRODUCT(  ( (ETMRoutes[StageCodes]=ETMRoutes[[#This Row],[StageCodes]])+0 )*1 )</f>
        <v>1</v>
      </c>
      <c r="T352" s="243" cm="1">
        <f t="array" ref="T352">SUMPRODUCT(  ( (ETMRoutes[ReverseStageCodes]=ETMRoutes[[#This Row],[StageCodes]])+0 )*1 )</f>
        <v>0</v>
      </c>
      <c r="U352" s="243" t="b" cm="1">
        <f t="array" ref="U352">AND(ETMRoutes[[#This Row],[StageCodes]]=ETMRoutes[[#This Row],[BaseStageCodes]], SUMPRODUCT( ( ($K$2:$K352=ETMRoutes[[#This Row],[StageCodes]])+0)*1) =1)</f>
        <v>1</v>
      </c>
      <c r="V352" s="273">
        <f>LEN(ETMRoutes[[#This Row],[StageCodes]])</f>
        <v>23</v>
      </c>
    </row>
    <row r="353" spans="1:22" ht="29" hidden="1">
      <c r="A353" s="260" t="s">
        <v>2202</v>
      </c>
      <c r="B353" s="242">
        <v>86</v>
      </c>
      <c r="C353" s="264" t="str">
        <f>ETMRoutes[[#This Row],[Depot]] &amp; ETMRoutes[[#This Row],[RouteNo]]</f>
        <v>PNJ86</v>
      </c>
      <c r="D353" s="243" t="str" cm="1">
        <f t="array" ref="D353">INDEX(ETMRoutes[Full ETM Route No], MATCH(1,(ETMRoutes[[#This Row],[BaseStageCodes]]=ETMRoutes[StageCodes])*1,0))</f>
        <v>PNJ86</v>
      </c>
      <c r="E353" s="243" t="s">
        <v>4664</v>
      </c>
      <c r="F353" s="243" t="s">
        <v>7462</v>
      </c>
      <c r="G353" s="243"/>
      <c r="H353" s="243">
        <v>6</v>
      </c>
      <c r="I353" s="243" t="s">
        <v>3515</v>
      </c>
      <c r="J353" s="269" t="s">
        <v>4665</v>
      </c>
      <c r="K353" s="269" t="s">
        <v>4666</v>
      </c>
      <c r="L353" s="273" t="s">
        <v>4667</v>
      </c>
      <c r="M353" t="s">
        <v>2752</v>
      </c>
      <c r="N353" t="s">
        <v>2999</v>
      </c>
      <c r="O353" s="273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53" s="243" t="str">
        <f>_xlfn.IFNA(VLOOKUP(ETMRoutes[[#This Row],[RouteType]],RouteType[#Data],2,FALSE),"") &amp; ETMRoutes[[#This Row],[Depot]] &amp;  ":" &amp; ETMRoutes[[#This Row],[RouteNo]] &amp; ":" &amp; ETMRoutes[[#This Row],[StageCodes]]</f>
        <v>PNJ:86:SPD-CNT-DVS-DWR-MBR-VXF</v>
      </c>
      <c r="Q353" s="243" t="str">
        <f>_xlfn.IFNA(VLOOKUP(ETMRoutes[[#This Row],[RouteType]],RouteType[#Data],2,FALSE),"") &amp; ETMRoutes[[#This Row],[Depot]] &amp; ":" &amp; ETMRoutes[[#This Row],[RouteNo]] &amp; ":" &amp; ETMRoutes[[#This Row],[ReverseStageCodes]]</f>
        <v>PNJ:86:VXF-MBR-DWR-DVS-CNT-SPD</v>
      </c>
      <c r="R353" s="243">
        <f>ETMRoutes[[#This Row],[RouteNo]]</f>
        <v>86</v>
      </c>
      <c r="S353" s="264" cm="1">
        <f t="array" ref="S353">SUMPRODUCT(  ( (ETMRoutes[StageCodes]=ETMRoutes[[#This Row],[StageCodes]])+0 )*1 )</f>
        <v>1</v>
      </c>
      <c r="T353" s="243" cm="1">
        <f t="array" ref="T353">SUMPRODUCT(  ( (ETMRoutes[ReverseStageCodes]=ETMRoutes[[#This Row],[StageCodes]])+0 )*1 )</f>
        <v>0</v>
      </c>
      <c r="U353" s="243" t="b" cm="1">
        <f t="array" ref="U353">AND(ETMRoutes[[#This Row],[StageCodes]]=ETMRoutes[[#This Row],[BaseStageCodes]], SUMPRODUCT( ( ($K$2:$K353=ETMRoutes[[#This Row],[StageCodes]])+0)*1) =1)</f>
        <v>1</v>
      </c>
      <c r="V353" s="273">
        <f>LEN(ETMRoutes[[#This Row],[StageCodes]])</f>
        <v>23</v>
      </c>
    </row>
    <row r="354" spans="1:22" ht="29" hidden="1">
      <c r="A354" s="260" t="s">
        <v>2202</v>
      </c>
      <c r="B354" s="242">
        <v>87</v>
      </c>
      <c r="C354" s="264" t="str">
        <f>ETMRoutes[[#This Row],[Depot]] &amp; ETMRoutes[[#This Row],[RouteNo]]</f>
        <v>PNJ87</v>
      </c>
      <c r="D354" s="243" t="str" cm="1">
        <f t="array" ref="D354">INDEX(ETMRoutes[Full ETM Route No], MATCH(1,(ETMRoutes[[#This Row],[BaseStageCodes]]=ETMRoutes[StageCodes])*1,0))</f>
        <v>MRG99</v>
      </c>
      <c r="E354" s="243" t="s">
        <v>3870</v>
      </c>
      <c r="F354" s="243" t="s">
        <v>7315</v>
      </c>
      <c r="G354" s="243" t="s">
        <v>626</v>
      </c>
      <c r="H354" s="243">
        <v>9</v>
      </c>
      <c r="I354" s="243" t="s">
        <v>3515</v>
      </c>
      <c r="J354" s="269" t="s">
        <v>3871</v>
      </c>
      <c r="K354" s="269" t="s">
        <v>3872</v>
      </c>
      <c r="L354" s="273" t="s">
        <v>3873</v>
      </c>
      <c r="M354" t="s">
        <v>2202</v>
      </c>
      <c r="N354" t="s">
        <v>1290</v>
      </c>
      <c r="O354" s="273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54" s="243" t="str">
        <f>_xlfn.IFNA(VLOOKUP(ETMRoutes[[#This Row],[RouteType]],RouteType[#Data],2,FALSE),"") &amp; ETMRoutes[[#This Row],[Depot]] &amp;  ":" &amp; ETMRoutes[[#This Row],[RouteNo]] &amp; ":" &amp; ETMRoutes[[#This Row],[StageCodes]]</f>
        <v>PNJ:87:PNJ-STX-GMC-GUN</v>
      </c>
      <c r="Q354" s="243" t="str">
        <f>_xlfn.IFNA(VLOOKUP(ETMRoutes[[#This Row],[RouteType]],RouteType[#Data],2,FALSE),"") &amp; ETMRoutes[[#This Row],[Depot]] &amp; ":" &amp; ETMRoutes[[#This Row],[RouteNo]] &amp; ":" &amp; ETMRoutes[[#This Row],[ReverseStageCodes]]</f>
        <v>PNJ:87:GUN-GMC-STX-PNJ</v>
      </c>
      <c r="R354" s="243">
        <f>ETMRoutes[[#This Row],[RouteNo]]</f>
        <v>87</v>
      </c>
      <c r="S354" s="264" cm="1">
        <f t="array" ref="S354">SUMPRODUCT(  ( (ETMRoutes[StageCodes]=ETMRoutes[[#This Row],[StageCodes]])+0 )*1 )</f>
        <v>2</v>
      </c>
      <c r="T354" s="243" cm="1">
        <f t="array" ref="T354">SUMPRODUCT(  ( (ETMRoutes[ReverseStageCodes]=ETMRoutes[[#This Row],[StageCodes]])+0 )*1 )</f>
        <v>0</v>
      </c>
      <c r="U354" s="243" t="b" cm="1">
        <f t="array" ref="U354">AND(ETMRoutes[[#This Row],[StageCodes]]=ETMRoutes[[#This Row],[BaseStageCodes]], SUMPRODUCT( ( ($K$2:$K354=ETMRoutes[[#This Row],[StageCodes]])+0)*1) =1)</f>
        <v>0</v>
      </c>
      <c r="V354" s="273">
        <f>LEN(ETMRoutes[[#This Row],[StageCodes]])</f>
        <v>15</v>
      </c>
    </row>
    <row r="355" spans="1:22" ht="58" hidden="1">
      <c r="A355" s="260" t="s">
        <v>2202</v>
      </c>
      <c r="B355" s="242">
        <v>88</v>
      </c>
      <c r="C355" s="264" t="str">
        <f>ETMRoutes[[#This Row],[Depot]] &amp; ETMRoutes[[#This Row],[RouteNo]]</f>
        <v>PNJ88</v>
      </c>
      <c r="D355" s="243" t="str" cm="1">
        <f t="array" ref="D355">INDEX(ETMRoutes[Full ETM Route No], MATCH(1,(ETMRoutes[[#This Row],[BaseStageCodes]]=ETMRoutes[StageCodes])*1,0))</f>
        <v>MRG100</v>
      </c>
      <c r="E355" s="243" t="s">
        <v>3874</v>
      </c>
      <c r="F355" s="243" t="s">
        <v>7316</v>
      </c>
      <c r="G355" s="243" t="s">
        <v>976</v>
      </c>
      <c r="H355" s="243">
        <v>23</v>
      </c>
      <c r="I355" s="243" t="s">
        <v>3515</v>
      </c>
      <c r="J355" s="269" t="s">
        <v>3875</v>
      </c>
      <c r="K355" s="269" t="s">
        <v>3876</v>
      </c>
      <c r="L355" s="273" t="s">
        <v>3877</v>
      </c>
      <c r="M355" t="s">
        <v>2202</v>
      </c>
      <c r="N355" t="s">
        <v>937</v>
      </c>
      <c r="O355" s="273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5" s="243" t="str">
        <f>_xlfn.IFNA(VLOOKUP(ETMRoutes[[#This Row],[RouteType]],RouteType[#Data],2,FALSE),"") &amp; ETMRoutes[[#This Row],[Depot]] &amp;  ":" &amp; ETMRoutes[[#This Row],[RouteNo]] &amp; ":" &amp; ETMRoutes[[#This Row],[StageCodes]]</f>
        <v>PNJ:88:PNJ-STX-GMC-BWS-SRD-GVL-PLR-AGS-CRT-FZT-BRX-TTN-CPL</v>
      </c>
      <c r="Q355" s="243" t="str">
        <f>_xlfn.IFNA(VLOOKUP(ETMRoutes[[#This Row],[RouteType]],RouteType[#Data],2,FALSE),"") &amp; ETMRoutes[[#This Row],[Depot]] &amp; ":" &amp; ETMRoutes[[#This Row],[RouteNo]] &amp; ":" &amp; ETMRoutes[[#This Row],[ReverseStageCodes]]</f>
        <v>PNJ:88:CPL-TTN-BRX-FZT-CRT-AGS-PLR-GVL-SRD-BWS-GMC-STX-PNJ</v>
      </c>
      <c r="R355" s="243">
        <f>ETMRoutes[[#This Row],[RouteNo]]</f>
        <v>88</v>
      </c>
      <c r="S355" s="264" cm="1">
        <f t="array" ref="S355">SUMPRODUCT(  ( (ETMRoutes[StageCodes]=ETMRoutes[[#This Row],[StageCodes]])+0 )*1 )</f>
        <v>4</v>
      </c>
      <c r="T355" s="243" cm="1">
        <f t="array" ref="T355">SUMPRODUCT(  ( (ETMRoutes[ReverseStageCodes]=ETMRoutes[[#This Row],[StageCodes]])+0 )*1 )</f>
        <v>0</v>
      </c>
      <c r="U355" s="243" t="b" cm="1">
        <f t="array" ref="U355">AND(ETMRoutes[[#This Row],[StageCodes]]=ETMRoutes[[#This Row],[BaseStageCodes]], SUMPRODUCT( ( ($K$2:$K355=ETMRoutes[[#This Row],[StageCodes]])+0)*1) =1)</f>
        <v>0</v>
      </c>
      <c r="V355" s="273">
        <f>LEN(ETMRoutes[[#This Row],[StageCodes]])</f>
        <v>51</v>
      </c>
    </row>
    <row r="356" spans="1:22" ht="29" hidden="1">
      <c r="A356" s="260" t="s">
        <v>2202</v>
      </c>
      <c r="B356" s="242">
        <v>89</v>
      </c>
      <c r="C356" s="264" t="str">
        <f>ETMRoutes[[#This Row],[Depot]] &amp; ETMRoutes[[#This Row],[RouteNo]]</f>
        <v>PNJ89</v>
      </c>
      <c r="D356" s="243" t="str" cm="1">
        <f t="array" ref="D356">INDEX(ETMRoutes[Full ETM Route No], MATCH(1,(ETMRoutes[[#This Row],[BaseStageCodes]]=ETMRoutes[StageCodes])*1,0))</f>
        <v>PNJ89</v>
      </c>
      <c r="E356" s="243" t="s">
        <v>4668</v>
      </c>
      <c r="F356" s="243" t="s">
        <v>7463</v>
      </c>
      <c r="G356" s="243"/>
      <c r="H356" s="243">
        <v>63</v>
      </c>
      <c r="I356" s="243" t="s">
        <v>3905</v>
      </c>
      <c r="J356" s="269" t="s">
        <v>4669</v>
      </c>
      <c r="K356" s="269" t="s">
        <v>4670</v>
      </c>
      <c r="L356" s="273" t="s">
        <v>4671</v>
      </c>
      <c r="M356" t="s">
        <v>1836</v>
      </c>
      <c r="N356" t="s">
        <v>1194</v>
      </c>
      <c r="O356" s="273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6" s="243" t="str">
        <f>_xlfn.IFNA(VLOOKUP(ETMRoutes[[#This Row],[RouteType]],RouteType[#Data],2,FALSE),"") &amp; ETMRoutes[[#This Row],[Depot]] &amp;  ":" &amp; ETMRoutes[[#This Row],[RouteNo]] &amp; ":" &amp; ETMRoutes[[#This Row],[StageCodes]]</f>
        <v>S:PNJ:89:MPS-PNJ-MRG-CUN-BLI-FAT</v>
      </c>
      <c r="Q356" s="243" t="str">
        <f>_xlfn.IFNA(VLOOKUP(ETMRoutes[[#This Row],[RouteType]],RouteType[#Data],2,FALSE),"") &amp; ETMRoutes[[#This Row],[Depot]] &amp; ":" &amp; ETMRoutes[[#This Row],[RouteNo]] &amp; ":" &amp; ETMRoutes[[#This Row],[ReverseStageCodes]]</f>
        <v>S:PNJ:89:FAT-BLI-CUN-MRG-PNJ-MPS</v>
      </c>
      <c r="R356" s="243">
        <f>ETMRoutes[[#This Row],[RouteNo]]</f>
        <v>89</v>
      </c>
      <c r="S356" s="264" cm="1">
        <f t="array" ref="S356">SUMPRODUCT(  ( (ETMRoutes[StageCodes]=ETMRoutes[[#This Row],[StageCodes]])+0 )*1 )</f>
        <v>1</v>
      </c>
      <c r="T356" s="243" cm="1">
        <f t="array" ref="T356">SUMPRODUCT(  ( (ETMRoutes[ReverseStageCodes]=ETMRoutes[[#This Row],[StageCodes]])+0 )*1 )</f>
        <v>0</v>
      </c>
      <c r="U356" s="243" t="b" cm="1">
        <f t="array" ref="U356">AND(ETMRoutes[[#This Row],[StageCodes]]=ETMRoutes[[#This Row],[BaseStageCodes]], SUMPRODUCT( ( ($K$2:$K356=ETMRoutes[[#This Row],[StageCodes]])+0)*1) =1)</f>
        <v>1</v>
      </c>
      <c r="V356" s="273">
        <f>LEN(ETMRoutes[[#This Row],[StageCodes]])</f>
        <v>23</v>
      </c>
    </row>
    <row r="357" spans="1:22" ht="116" hidden="1">
      <c r="A357" s="260" t="s">
        <v>2202</v>
      </c>
      <c r="B357" s="242">
        <v>91</v>
      </c>
      <c r="C357" s="264" t="str">
        <f>ETMRoutes[[#This Row],[Depot]] &amp; ETMRoutes[[#This Row],[RouteNo]]</f>
        <v>PNJ91</v>
      </c>
      <c r="D357" s="243" t="str" cm="1">
        <f t="array" ref="D357">INDEX(ETMRoutes[Full ETM Route No], MATCH(1,(ETMRoutes[[#This Row],[BaseStageCodes]]=ETMRoutes[StageCodes])*1,0))</f>
        <v>PNJ91</v>
      </c>
      <c r="E357" s="243" t="s">
        <v>4672</v>
      </c>
      <c r="F357" s="243" t="s">
        <v>7464</v>
      </c>
      <c r="G357" s="243" t="s">
        <v>2991</v>
      </c>
      <c r="H357" s="243">
        <v>37</v>
      </c>
      <c r="I357" s="243" t="s">
        <v>3515</v>
      </c>
      <c r="J357" s="269" t="s">
        <v>4673</v>
      </c>
      <c r="K357" s="269" t="s">
        <v>4674</v>
      </c>
      <c r="L357" s="273" t="s">
        <v>4675</v>
      </c>
      <c r="M357" t="s">
        <v>751</v>
      </c>
      <c r="N357" t="s">
        <v>1392</v>
      </c>
      <c r="O357" s="273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7" s="243" t="str">
        <f>_xlfn.IFNA(VLOOKUP(ETMRoutes[[#This Row],[RouteType]],RouteType[#Data],2,FALSE),"") &amp; ETMRoutes[[#This Row],[Depot]] &amp;  ":" &amp; ETMRoutes[[#This Row],[RouteNo]] &amp; ":" &amp; ETMRoutes[[#This Row],[StageCodes]]</f>
        <v>PNJ:91:BCH-ZCL-SRX-AHP-VJN-KTK-SKL-SHB-HRV-PNG-PUD-HND-HVD-SLI-BUI-KHN-RGT-NGV-VLP-VLU-CRX-HDO-PLI-TNE-CRV-HVR</v>
      </c>
      <c r="Q357" s="243" t="str">
        <f>_xlfn.IFNA(VLOOKUP(ETMRoutes[[#This Row],[RouteType]],RouteType[#Data],2,FALSE),"") &amp; ETMRoutes[[#This Row],[Depot]] &amp; ":" &amp; ETMRoutes[[#This Row],[RouteNo]] &amp; ":" &amp; ETMRoutes[[#This Row],[ReverseStageCodes]]</f>
        <v>PNJ:91:HVR-CRV-TNE-PLI-HDO-CRX-VLU-VLP-NGV-RGT-KHN-BUI-SLI-HVD-HND-PUD-PNG-HRV-SHB-SKL-KTK-VJN-AHP-SRX-ZCL-BCH</v>
      </c>
      <c r="R357" s="243">
        <f>ETMRoutes[[#This Row],[RouteNo]]</f>
        <v>91</v>
      </c>
      <c r="S357" s="264" cm="1">
        <f t="array" ref="S357">SUMPRODUCT(  ( (ETMRoutes[StageCodes]=ETMRoutes[[#This Row],[StageCodes]])+0 )*1 )</f>
        <v>1</v>
      </c>
      <c r="T357" s="243" cm="1">
        <f t="array" ref="T357">SUMPRODUCT(  ( (ETMRoutes[ReverseStageCodes]=ETMRoutes[[#This Row],[StageCodes]])+0 )*1 )</f>
        <v>0</v>
      </c>
      <c r="U357" s="243" t="b" cm="1">
        <f t="array" ref="U357">AND(ETMRoutes[[#This Row],[StageCodes]]=ETMRoutes[[#This Row],[BaseStageCodes]], SUMPRODUCT( ( ($K$2:$K357=ETMRoutes[[#This Row],[StageCodes]])+0)*1) =1)</f>
        <v>1</v>
      </c>
      <c r="V357" s="273">
        <f>LEN(ETMRoutes[[#This Row],[StageCodes]])</f>
        <v>103</v>
      </c>
    </row>
    <row r="358" spans="1:22" ht="72.5" hidden="1">
      <c r="A358" s="260" t="s">
        <v>2202</v>
      </c>
      <c r="B358" s="242">
        <v>92</v>
      </c>
      <c r="C358" s="264" t="str">
        <f>ETMRoutes[[#This Row],[Depot]] &amp; ETMRoutes[[#This Row],[RouteNo]]</f>
        <v>PNJ92</v>
      </c>
      <c r="D358" s="243" t="str" cm="1">
        <f t="array" ref="D358">INDEX(ETMRoutes[Full ETM Route No], MATCH(1,(ETMRoutes[[#This Row],[BaseStageCodes]]=ETMRoutes[StageCodes])*1,0))</f>
        <v>PNJ92</v>
      </c>
      <c r="E358" s="243" t="s">
        <v>4676</v>
      </c>
      <c r="F358" s="243" t="s">
        <v>7465</v>
      </c>
      <c r="G358" s="243" t="s">
        <v>410</v>
      </c>
      <c r="H358" s="243">
        <v>27</v>
      </c>
      <c r="I358" s="243" t="s">
        <v>3515</v>
      </c>
      <c r="J358" s="269" t="s">
        <v>4677</v>
      </c>
      <c r="K358" s="269" t="s">
        <v>4678</v>
      </c>
      <c r="L358" s="273" t="s">
        <v>4679</v>
      </c>
      <c r="M358" t="s">
        <v>2551</v>
      </c>
      <c r="N358" t="s">
        <v>2992</v>
      </c>
      <c r="O358" s="273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8" s="243" t="str">
        <f>_xlfn.IFNA(VLOOKUP(ETMRoutes[[#This Row],[RouteType]],RouteType[#Data],2,FALSE),"") &amp; ETMRoutes[[#This Row],[Depot]] &amp;  ":" &amp; ETMRoutes[[#This Row],[RouteNo]] &amp; ":" &amp; ETMRoutes[[#This Row],[StageCodes]]</f>
        <v>PNJ:92:SKL-SHB-HRV-PNG-PUD-HND-HVD-PSS-SGN-VGR-ADV-MHA-PDL-BIR-SVR-ALM-NNS-BTW-VLP</v>
      </c>
      <c r="Q358" s="243" t="str">
        <f>_xlfn.IFNA(VLOOKUP(ETMRoutes[[#This Row],[RouteType]],RouteType[#Data],2,FALSE),"") &amp; ETMRoutes[[#This Row],[Depot]] &amp; ":" &amp; ETMRoutes[[#This Row],[RouteNo]] &amp; ":" &amp; ETMRoutes[[#This Row],[ReverseStageCodes]]</f>
        <v>PNJ:92:VLP-BTW-NNS-ALM-SVR-BIR-PDL-MHA-ADV-VGR-SGN-PSS-HVD-HND-PUD-PNG-HRV-SHB-SKL</v>
      </c>
      <c r="R358" s="243">
        <f>ETMRoutes[[#This Row],[RouteNo]]</f>
        <v>92</v>
      </c>
      <c r="S358" s="264" cm="1">
        <f t="array" ref="S358">SUMPRODUCT(  ( (ETMRoutes[StageCodes]=ETMRoutes[[#This Row],[StageCodes]])+0 )*1 )</f>
        <v>1</v>
      </c>
      <c r="T358" s="243" cm="1">
        <f t="array" ref="T358">SUMPRODUCT(  ( (ETMRoutes[ReverseStageCodes]=ETMRoutes[[#This Row],[StageCodes]])+0 )*1 )</f>
        <v>0</v>
      </c>
      <c r="U358" s="243" t="b" cm="1">
        <f t="array" ref="U358">AND(ETMRoutes[[#This Row],[StageCodes]]=ETMRoutes[[#This Row],[BaseStageCodes]], SUMPRODUCT( ( ($K$2:$K358=ETMRoutes[[#This Row],[StageCodes]])+0)*1) =1)</f>
        <v>1</v>
      </c>
      <c r="V358" s="273">
        <f>LEN(ETMRoutes[[#This Row],[StageCodes]])</f>
        <v>75</v>
      </c>
    </row>
    <row r="359" spans="1:22" ht="43.5" hidden="1">
      <c r="A359" s="260" t="s">
        <v>2202</v>
      </c>
      <c r="B359" s="242">
        <v>93</v>
      </c>
      <c r="C359" s="264" t="str">
        <f>ETMRoutes[[#This Row],[Depot]] &amp; ETMRoutes[[#This Row],[RouteNo]]</f>
        <v>PNJ93</v>
      </c>
      <c r="D359" s="243" t="str" cm="1">
        <f t="array" ref="D359">INDEX(ETMRoutes[Full ETM Route No], MATCH(1,(ETMRoutes[[#This Row],[BaseStageCodes]]=ETMRoutes[StageCodes])*1,0))</f>
        <v>PNJ93</v>
      </c>
      <c r="E359" s="243" t="s">
        <v>4680</v>
      </c>
      <c r="F359" s="243" t="s">
        <v>7466</v>
      </c>
      <c r="G359" s="243" t="s">
        <v>2779</v>
      </c>
      <c r="H359" s="243">
        <v>9</v>
      </c>
      <c r="I359" s="243" t="s">
        <v>3515</v>
      </c>
      <c r="J359" s="269" t="s">
        <v>4681</v>
      </c>
      <c r="K359" s="269" t="s">
        <v>4682</v>
      </c>
      <c r="L359" s="273" t="s">
        <v>4683</v>
      </c>
      <c r="M359" t="s">
        <v>2202</v>
      </c>
      <c r="N359" t="s">
        <v>2206</v>
      </c>
      <c r="O359" s="273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9" s="243" t="str">
        <f>_xlfn.IFNA(VLOOKUP(ETMRoutes[[#This Row],[RouteType]],RouteType[#Data],2,FALSE),"") &amp; ETMRoutes[[#This Row],[Depot]] &amp;  ":" &amp; ETMRoutes[[#This Row],[RouteNo]] &amp; ":" &amp; ETMRoutes[[#This Row],[StageCodes]]</f>
        <v>PNJ:93:PNJ-PTO-MNS-STI-GVQ-TBM-MDB-BRN-CNZ-MKT</v>
      </c>
      <c r="Q359" s="243" t="str">
        <f>_xlfn.IFNA(VLOOKUP(ETMRoutes[[#This Row],[RouteType]],RouteType[#Data],2,FALSE),"") &amp; ETMRoutes[[#This Row],[Depot]] &amp; ":" &amp; ETMRoutes[[#This Row],[RouteNo]] &amp; ":" &amp; ETMRoutes[[#This Row],[ReverseStageCodes]]</f>
        <v>PNJ:93:MKT-CNZ-BRN-MDB-TBM-GVQ-STI-MNS-PTO-PNJ</v>
      </c>
      <c r="R359" s="243">
        <f>ETMRoutes[[#This Row],[RouteNo]]</f>
        <v>93</v>
      </c>
      <c r="S359" s="264" cm="1">
        <f t="array" ref="S359">SUMPRODUCT(  ( (ETMRoutes[StageCodes]=ETMRoutes[[#This Row],[StageCodes]])+0 )*1 )</f>
        <v>1</v>
      </c>
      <c r="T359" s="243" cm="1">
        <f t="array" ref="T359">SUMPRODUCT(  ( (ETMRoutes[ReverseStageCodes]=ETMRoutes[[#This Row],[StageCodes]])+0 )*1 )</f>
        <v>0</v>
      </c>
      <c r="U359" s="243" t="b" cm="1">
        <f t="array" ref="U359">AND(ETMRoutes[[#This Row],[StageCodes]]=ETMRoutes[[#This Row],[BaseStageCodes]], SUMPRODUCT( ( ($K$2:$K359=ETMRoutes[[#This Row],[StageCodes]])+0)*1) =1)</f>
        <v>1</v>
      </c>
      <c r="V359" s="273">
        <f>LEN(ETMRoutes[[#This Row],[StageCodes]])</f>
        <v>39</v>
      </c>
    </row>
    <row r="360" spans="1:22" hidden="1">
      <c r="A360" s="260" t="s">
        <v>2202</v>
      </c>
      <c r="B360" s="242">
        <v>94</v>
      </c>
      <c r="C360" s="264" t="str">
        <f>ETMRoutes[[#This Row],[Depot]] &amp; ETMRoutes[[#This Row],[RouteNo]]</f>
        <v>PNJ94</v>
      </c>
      <c r="D360" s="243" t="str" cm="1">
        <f t="array" ref="D360">INDEX(ETMRoutes[Full ETM Route No], MATCH(1,(ETMRoutes[[#This Row],[BaseStageCodes]]=ETMRoutes[StageCodes])*1,0))</f>
        <v>PNJ94</v>
      </c>
      <c r="E360" s="243" t="s">
        <v>4684</v>
      </c>
      <c r="F360" s="243" t="s">
        <v>7467</v>
      </c>
      <c r="G360" s="243" t="s">
        <v>2501</v>
      </c>
      <c r="H360" s="243">
        <v>3</v>
      </c>
      <c r="I360" s="243" t="s">
        <v>3515</v>
      </c>
      <c r="J360" s="269" t="s">
        <v>4685</v>
      </c>
      <c r="K360" s="269" t="s">
        <v>4686</v>
      </c>
      <c r="L360" s="273" t="s">
        <v>4687</v>
      </c>
      <c r="M360" t="s">
        <v>2202</v>
      </c>
      <c r="N360" t="s">
        <v>2619</v>
      </c>
      <c r="O360" s="273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60" s="243" t="str">
        <f>_xlfn.IFNA(VLOOKUP(ETMRoutes[[#This Row],[RouteType]],RouteType[#Data],2,FALSE),"") &amp; ETMRoutes[[#This Row],[Depot]] &amp;  ":" &amp; ETMRoutes[[#This Row],[RouteNo]] &amp; ":" &amp; ETMRoutes[[#This Row],[StageCodes]]</f>
        <v>PNJ:94:PNJ-SAI-SCT</v>
      </c>
      <c r="Q360" s="243" t="str">
        <f>_xlfn.IFNA(VLOOKUP(ETMRoutes[[#This Row],[RouteType]],RouteType[#Data],2,FALSE),"") &amp; ETMRoutes[[#This Row],[Depot]] &amp; ":" &amp; ETMRoutes[[#This Row],[RouteNo]] &amp; ":" &amp; ETMRoutes[[#This Row],[ReverseStageCodes]]</f>
        <v>PNJ:94:SCT-SAI-PNJ</v>
      </c>
      <c r="R360" s="243">
        <f>ETMRoutes[[#This Row],[RouteNo]]</f>
        <v>94</v>
      </c>
      <c r="S360" s="264" cm="1">
        <f t="array" ref="S360">SUMPRODUCT(  ( (ETMRoutes[StageCodes]=ETMRoutes[[#This Row],[StageCodes]])+0 )*1 )</f>
        <v>2</v>
      </c>
      <c r="T360" s="243" cm="1">
        <f t="array" ref="T360">SUMPRODUCT(  ( (ETMRoutes[ReverseStageCodes]=ETMRoutes[[#This Row],[StageCodes]])+0 )*1 )</f>
        <v>0</v>
      </c>
      <c r="U360" s="243" t="b" cm="1">
        <f t="array" ref="U360">AND(ETMRoutes[[#This Row],[StageCodes]]=ETMRoutes[[#This Row],[BaseStageCodes]], SUMPRODUCT( ( ($K$2:$K360=ETMRoutes[[#This Row],[StageCodes]])+0)*1) =1)</f>
        <v>1</v>
      </c>
      <c r="V360" s="273">
        <f>LEN(ETMRoutes[[#This Row],[StageCodes]])</f>
        <v>11</v>
      </c>
    </row>
    <row r="361" spans="1:22" hidden="1">
      <c r="A361" s="260" t="s">
        <v>2202</v>
      </c>
      <c r="B361" s="242">
        <v>95</v>
      </c>
      <c r="C361" s="264" t="str">
        <f>ETMRoutes[[#This Row],[Depot]] &amp; ETMRoutes[[#This Row],[RouteNo]]</f>
        <v>PNJ95</v>
      </c>
      <c r="D361" s="243" t="str" cm="1">
        <f t="array" ref="D361">INDEX(ETMRoutes[Full ETM Route No], MATCH(1,(ETMRoutes[[#This Row],[BaseStageCodes]]=ETMRoutes[StageCodes])*1,0))</f>
        <v>PNJ95</v>
      </c>
      <c r="E361" s="243" t="s">
        <v>4688</v>
      </c>
      <c r="F361" s="243" t="s">
        <v>7468</v>
      </c>
      <c r="G361" s="243" t="s">
        <v>2501</v>
      </c>
      <c r="H361" s="243">
        <v>3</v>
      </c>
      <c r="I361" s="243" t="s">
        <v>3515</v>
      </c>
      <c r="J361" s="269" t="s">
        <v>4689</v>
      </c>
      <c r="K361" s="269" t="s">
        <v>4690</v>
      </c>
      <c r="L361" s="273" t="s">
        <v>4691</v>
      </c>
      <c r="M361" t="s">
        <v>2202</v>
      </c>
      <c r="N361" t="s">
        <v>2863</v>
      </c>
      <c r="O361" s="273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61" s="243" t="str">
        <f>_xlfn.IFNA(VLOOKUP(ETMRoutes[[#This Row],[RouteType]],RouteType[#Data],2,FALSE),"") &amp; ETMRoutes[[#This Row],[Depot]] &amp;  ":" &amp; ETMRoutes[[#This Row],[RouteNo]] &amp; ":" &amp; ETMRoutes[[#This Row],[StageCodes]]</f>
        <v>PNJ:95:PNJ-SAI-TBD</v>
      </c>
      <c r="Q361" s="243" t="str">
        <f>_xlfn.IFNA(VLOOKUP(ETMRoutes[[#This Row],[RouteType]],RouteType[#Data],2,FALSE),"") &amp; ETMRoutes[[#This Row],[Depot]] &amp; ":" &amp; ETMRoutes[[#This Row],[RouteNo]] &amp; ":" &amp; ETMRoutes[[#This Row],[ReverseStageCodes]]</f>
        <v>PNJ:95:TBD-SAI-PNJ</v>
      </c>
      <c r="R361" s="243">
        <f>ETMRoutes[[#This Row],[RouteNo]]</f>
        <v>95</v>
      </c>
      <c r="S361" s="264" cm="1">
        <f t="array" ref="S361">SUMPRODUCT(  ( (ETMRoutes[StageCodes]=ETMRoutes[[#This Row],[StageCodes]])+0 )*1 )</f>
        <v>2</v>
      </c>
      <c r="T361" s="243" cm="1">
        <f t="array" ref="T361">SUMPRODUCT(  ( (ETMRoutes[ReverseStageCodes]=ETMRoutes[[#This Row],[StageCodes]])+0 )*1 )</f>
        <v>0</v>
      </c>
      <c r="U361" s="243" t="b" cm="1">
        <f t="array" ref="U361">AND(ETMRoutes[[#This Row],[StageCodes]]=ETMRoutes[[#This Row],[BaseStageCodes]], SUMPRODUCT( ( ($K$2:$K361=ETMRoutes[[#This Row],[StageCodes]])+0)*1) =1)</f>
        <v>1</v>
      </c>
      <c r="V361" s="273">
        <f>LEN(ETMRoutes[[#This Row],[StageCodes]])</f>
        <v>11</v>
      </c>
    </row>
    <row r="362" spans="1:22" ht="58" hidden="1">
      <c r="A362" s="260" t="s">
        <v>2202</v>
      </c>
      <c r="B362" s="242">
        <v>96</v>
      </c>
      <c r="C362" s="264" t="str">
        <f>ETMRoutes[[#This Row],[Depot]] &amp; ETMRoutes[[#This Row],[RouteNo]]</f>
        <v>PNJ96</v>
      </c>
      <c r="D362" s="243" t="str" cm="1">
        <f t="array" ref="D362">INDEX(ETMRoutes[Full ETM Route No], MATCH(1,(ETMRoutes[[#This Row],[BaseStageCodes]]=ETMRoutes[StageCodes])*1,0))</f>
        <v>PNJ96</v>
      </c>
      <c r="E362" s="243" t="s">
        <v>4680</v>
      </c>
      <c r="F362" s="243" t="s">
        <v>7469</v>
      </c>
      <c r="G362" s="243" t="s">
        <v>862</v>
      </c>
      <c r="H362" s="243">
        <v>13</v>
      </c>
      <c r="I362" s="243" t="s">
        <v>3515</v>
      </c>
      <c r="J362" s="269" t="s">
        <v>4692</v>
      </c>
      <c r="K362" s="269" t="s">
        <v>4693</v>
      </c>
      <c r="L362" s="273" t="s">
        <v>4694</v>
      </c>
      <c r="M362" t="s">
        <v>2202</v>
      </c>
      <c r="N362" t="s">
        <v>2066</v>
      </c>
      <c r="O362" s="273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62" s="243" t="str">
        <f>_xlfn.IFNA(VLOOKUP(ETMRoutes[[#This Row],[RouteType]],RouteType[#Data],2,FALSE),"") &amp; ETMRoutes[[#This Row],[Depot]] &amp;  ":" &amp; ETMRoutes[[#This Row],[RouteNo]] &amp; ":" &amp; ETMRoutes[[#This Row],[StageCodes]]</f>
        <v>PNJ:96:PNJ-OSC-AZM-MKT-CNZ-BRN-MDB-TBM-GVQ-STI-MNS-PTO-NCB</v>
      </c>
      <c r="Q362" s="243" t="str">
        <f>_xlfn.IFNA(VLOOKUP(ETMRoutes[[#This Row],[RouteType]],RouteType[#Data],2,FALSE),"") &amp; ETMRoutes[[#This Row],[Depot]] &amp; ":" &amp; ETMRoutes[[#This Row],[RouteNo]] &amp; ":" &amp; ETMRoutes[[#This Row],[ReverseStageCodes]]</f>
        <v>PNJ:96:NCB-PTO-MNS-STI-GVQ-TBM-MDB-BRN-CNZ-MKT-AZM-OSC-PNJ</v>
      </c>
      <c r="R362" s="243">
        <f>ETMRoutes[[#This Row],[RouteNo]]</f>
        <v>96</v>
      </c>
      <c r="S362" s="264" cm="1">
        <f t="array" ref="S362">SUMPRODUCT(  ( (ETMRoutes[StageCodes]=ETMRoutes[[#This Row],[StageCodes]])+0 )*1 )</f>
        <v>1</v>
      </c>
      <c r="T362" s="243" cm="1">
        <f t="array" ref="T362">SUMPRODUCT(  ( (ETMRoutes[ReverseStageCodes]=ETMRoutes[[#This Row],[StageCodes]])+0 )*1 )</f>
        <v>0</v>
      </c>
      <c r="U362" s="243" t="b" cm="1">
        <f t="array" ref="U362">AND(ETMRoutes[[#This Row],[StageCodes]]=ETMRoutes[[#This Row],[BaseStageCodes]], SUMPRODUCT( ( ($K$2:$K362=ETMRoutes[[#This Row],[StageCodes]])+0)*1) =1)</f>
        <v>1</v>
      </c>
      <c r="V362" s="273">
        <f>LEN(ETMRoutes[[#This Row],[StageCodes]])</f>
        <v>51</v>
      </c>
    </row>
    <row r="363" spans="1:22" hidden="1">
      <c r="A363" s="260" t="s">
        <v>2202</v>
      </c>
      <c r="B363" s="242">
        <v>97</v>
      </c>
      <c r="C363" s="264" t="str">
        <f>ETMRoutes[[#This Row],[Depot]] &amp; ETMRoutes[[#This Row],[RouteNo]]</f>
        <v>PNJ97</v>
      </c>
      <c r="D363" s="243" t="str" cm="1">
        <f t="array" ref="D363">INDEX(ETMRoutes[Full ETM Route No], MATCH(1,(ETMRoutes[[#This Row],[BaseStageCodes]]=ETMRoutes[StageCodes])*1,0))</f>
        <v>PNJ97</v>
      </c>
      <c r="E363" s="243" t="s">
        <v>4695</v>
      </c>
      <c r="F363" s="243" t="s">
        <v>7470</v>
      </c>
      <c r="G363" s="243" t="s">
        <v>1482</v>
      </c>
      <c r="H363" s="243">
        <v>6</v>
      </c>
      <c r="I363" s="243" t="s">
        <v>3924</v>
      </c>
      <c r="J363" s="269" t="s">
        <v>4696</v>
      </c>
      <c r="K363" s="269" t="s">
        <v>4697</v>
      </c>
      <c r="L363" s="273" t="s">
        <v>4698</v>
      </c>
      <c r="M363" t="s">
        <v>1002</v>
      </c>
      <c r="N363" t="s">
        <v>2718</v>
      </c>
      <c r="O363" s="273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63" s="243" t="str">
        <f>_xlfn.IFNA(VLOOKUP(ETMRoutes[[#This Row],[RouteType]],RouteType[#Data],2,FALSE),"") &amp; ETMRoutes[[#This Row],[Depot]] &amp;  ":" &amp; ETMRoutes[[#This Row],[RouteNo]] &amp; ":" &amp; ETMRoutes[[#This Row],[StageCodes]]</f>
        <v>EV:PNJ:97:CUR-KKD-VML-SOL</v>
      </c>
      <c r="Q363" s="243" t="str">
        <f>_xlfn.IFNA(VLOOKUP(ETMRoutes[[#This Row],[RouteType]],RouteType[#Data],2,FALSE),"") &amp; ETMRoutes[[#This Row],[Depot]] &amp; ":" &amp; ETMRoutes[[#This Row],[RouteNo]] &amp; ":" &amp; ETMRoutes[[#This Row],[ReverseStageCodes]]</f>
        <v>EV:PNJ:97:SOL-VML-KKD-CUR</v>
      </c>
      <c r="R363" s="243">
        <f>ETMRoutes[[#This Row],[RouteNo]]</f>
        <v>97</v>
      </c>
      <c r="S363" s="264" cm="1">
        <f t="array" ref="S363">SUMPRODUCT(  ( (ETMRoutes[StageCodes]=ETMRoutes[[#This Row],[StageCodes]])+0 )*1 )</f>
        <v>1</v>
      </c>
      <c r="T363" s="243" cm="1">
        <f t="array" ref="T363">SUMPRODUCT(  ( (ETMRoutes[ReverseStageCodes]=ETMRoutes[[#This Row],[StageCodes]])+0 )*1 )</f>
        <v>0</v>
      </c>
      <c r="U363" s="243" t="b" cm="1">
        <f t="array" ref="U363">AND(ETMRoutes[[#This Row],[StageCodes]]=ETMRoutes[[#This Row],[BaseStageCodes]], SUMPRODUCT( ( ($K$2:$K363=ETMRoutes[[#This Row],[StageCodes]])+0)*1) =1)</f>
        <v>1</v>
      </c>
      <c r="V363" s="273">
        <f>LEN(ETMRoutes[[#This Row],[StageCodes]])</f>
        <v>15</v>
      </c>
    </row>
    <row r="364" spans="1:22" ht="101.5" hidden="1">
      <c r="A364" s="260" t="s">
        <v>2202</v>
      </c>
      <c r="B364" s="242">
        <v>98</v>
      </c>
      <c r="C364" s="264" t="str">
        <f>ETMRoutes[[#This Row],[Depot]] &amp; ETMRoutes[[#This Row],[RouteNo]]</f>
        <v>PNJ98</v>
      </c>
      <c r="D364" s="243" t="str" cm="1">
        <f t="array" ref="D364">INDEX(ETMRoutes[Full ETM Route No], MATCH(1,(ETMRoutes[[#This Row],[BaseStageCodes]]=ETMRoutes[StageCodes])*1,0))</f>
        <v>PNJ98</v>
      </c>
      <c r="E364" s="243" t="s">
        <v>4699</v>
      </c>
      <c r="F364" s="243" t="s">
        <v>7471</v>
      </c>
      <c r="G364" s="243"/>
      <c r="H364" s="243">
        <v>32</v>
      </c>
      <c r="I364" s="243" t="s">
        <v>3515</v>
      </c>
      <c r="J364" s="269" t="s">
        <v>4700</v>
      </c>
      <c r="K364" s="269" t="s">
        <v>4701</v>
      </c>
      <c r="L364" s="273" t="s">
        <v>4702</v>
      </c>
      <c r="M364" t="s">
        <v>2202</v>
      </c>
      <c r="N364" t="s">
        <v>1200</v>
      </c>
      <c r="O364" s="273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64" s="243" t="str">
        <f>_xlfn.IFNA(VLOOKUP(ETMRoutes[[#This Row],[RouteType]],RouteType[#Data],2,FALSE),"") &amp; ETMRoutes[[#This Row],[Depot]] &amp;  ":" &amp; ETMRoutes[[#This Row],[RouteNo]] &amp; ":" &amp; ETMRoutes[[#This Row],[StageCodes]]</f>
        <v>PNJ:98:PNJ-RPT-FRY-RBD-RSC-SPD-BGN-OLD-PMP-COR-DLP-BNS-BHM-KDM-MGS-MDO-PTK-FMD-FCL-PND-FCL-FMD-ENG</v>
      </c>
      <c r="Q364" s="243" t="str">
        <f>_xlfn.IFNA(VLOOKUP(ETMRoutes[[#This Row],[RouteType]],RouteType[#Data],2,FALSE),"") &amp; ETMRoutes[[#This Row],[Depot]] &amp; ":" &amp; ETMRoutes[[#This Row],[RouteNo]] &amp; ":" &amp; ETMRoutes[[#This Row],[ReverseStageCodes]]</f>
        <v>PNJ:98:ENG-FMD-FCL-PND-FCL-FMD-PTK-MDO-MGS-KDM-BHM-BNS-DLP-COR-PMP-OLD-BGN-SPD-RSC-RBD-FRY-RPT-PNJ</v>
      </c>
      <c r="R364" s="243">
        <f>ETMRoutes[[#This Row],[RouteNo]]</f>
        <v>98</v>
      </c>
      <c r="S364" s="264" cm="1">
        <f t="array" ref="S364">SUMPRODUCT(  ( (ETMRoutes[StageCodes]=ETMRoutes[[#This Row],[StageCodes]])+0 )*1 )</f>
        <v>1</v>
      </c>
      <c r="T364" s="243" cm="1">
        <f t="array" ref="T364">SUMPRODUCT(  ( (ETMRoutes[ReverseStageCodes]=ETMRoutes[[#This Row],[StageCodes]])+0 )*1 )</f>
        <v>0</v>
      </c>
      <c r="U364" s="243" t="b" cm="1">
        <f t="array" ref="U364">AND(ETMRoutes[[#This Row],[StageCodes]]=ETMRoutes[[#This Row],[BaseStageCodes]], SUMPRODUCT( ( ($K$2:$K364=ETMRoutes[[#This Row],[StageCodes]])+0)*1) =1)</f>
        <v>1</v>
      </c>
      <c r="V364" s="273">
        <f>LEN(ETMRoutes[[#This Row],[StageCodes]])</f>
        <v>91</v>
      </c>
    </row>
    <row r="365" spans="1:22" ht="116" hidden="1">
      <c r="A365" s="260" t="s">
        <v>2202</v>
      </c>
      <c r="B365" s="242">
        <v>99</v>
      </c>
      <c r="C365" s="264" t="str">
        <f>ETMRoutes[[#This Row],[Depot]] &amp; ETMRoutes[[#This Row],[RouteNo]]</f>
        <v>PNJ99</v>
      </c>
      <c r="D365" s="243" t="str" cm="1">
        <f t="array" ref="D365">INDEX(ETMRoutes[Full ETM Route No], MATCH(1,(ETMRoutes[[#This Row],[BaseStageCodes]]=ETMRoutes[StageCodes])*1,0))</f>
        <v>PNJ99</v>
      </c>
      <c r="E365" s="243" t="s">
        <v>4703</v>
      </c>
      <c r="F365" s="243" t="s">
        <v>7472</v>
      </c>
      <c r="G365" s="243"/>
      <c r="H365" s="243">
        <v>42</v>
      </c>
      <c r="I365" s="243" t="s">
        <v>3515</v>
      </c>
      <c r="J365" s="269" t="s">
        <v>4704</v>
      </c>
      <c r="K365" s="269" t="s">
        <v>4705</v>
      </c>
      <c r="L365" s="273" t="s">
        <v>4706</v>
      </c>
      <c r="M365" t="s">
        <v>2202</v>
      </c>
      <c r="N365" t="s">
        <v>2450</v>
      </c>
      <c r="O365" s="273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5" s="243" t="str">
        <f>_xlfn.IFNA(VLOOKUP(ETMRoutes[[#This Row],[RouteType]],RouteType[#Data],2,FALSE),"") &amp; ETMRoutes[[#This Row],[Depot]] &amp;  ":" &amp; ETMRoutes[[#This Row],[RouteNo]] &amp; ":" &amp; ETMRoutes[[#This Row],[StageCodes]]</f>
        <v>PNJ:99:PNJ-RPT-FRY-RBD-RSC-SPD-BGN-OLD-PMP-COR-DLP-BNS-BHM-KDM-MGS-MDO-PTK-FMD-FCL-PND-DVL-TPC-BSK-SBT-BRB-TVL-VAZ-SRA-RIT</v>
      </c>
      <c r="Q365" s="243" t="str">
        <f>_xlfn.IFNA(VLOOKUP(ETMRoutes[[#This Row],[RouteType]],RouteType[#Data],2,FALSE),"") &amp; ETMRoutes[[#This Row],[Depot]] &amp; ":" &amp; ETMRoutes[[#This Row],[RouteNo]] &amp; ":" &amp; ETMRoutes[[#This Row],[ReverseStageCodes]]</f>
        <v>PNJ:99:RIT-SRA-VAZ-TVL-BRB-SBT-BSK-TPC-DVL-PND-FCL-FMD-PTK-MDO-MGS-KDM-BHM-BNS-DLP-COR-PMP-OLD-BGN-SPD-RSC-RBD-FRY-RPT-PNJ</v>
      </c>
      <c r="R365" s="243">
        <f>ETMRoutes[[#This Row],[RouteNo]]</f>
        <v>99</v>
      </c>
      <c r="S365" s="264" cm="1">
        <f t="array" ref="S365">SUMPRODUCT(  ( (ETMRoutes[StageCodes]=ETMRoutes[[#This Row],[StageCodes]])+0 )*1 )</f>
        <v>2</v>
      </c>
      <c r="T365" s="243" cm="1">
        <f t="array" ref="T365">SUMPRODUCT(  ( (ETMRoutes[ReverseStageCodes]=ETMRoutes[[#This Row],[StageCodes]])+0 )*1 )</f>
        <v>0</v>
      </c>
      <c r="U365" s="243" t="b" cm="1">
        <f t="array" ref="U365">AND(ETMRoutes[[#This Row],[StageCodes]]=ETMRoutes[[#This Row],[BaseStageCodes]], SUMPRODUCT( ( ($K$2:$K365=ETMRoutes[[#This Row],[StageCodes]])+0)*1) =1)</f>
        <v>1</v>
      </c>
      <c r="V365" s="273">
        <f>LEN(ETMRoutes[[#This Row],[StageCodes]])</f>
        <v>115</v>
      </c>
    </row>
    <row r="366" spans="1:22" ht="58" hidden="1">
      <c r="A366" s="260" t="s">
        <v>2202</v>
      </c>
      <c r="B366" s="242">
        <v>100</v>
      </c>
      <c r="C366" s="264" t="str">
        <f>ETMRoutes[[#This Row],[Depot]] &amp; ETMRoutes[[#This Row],[RouteNo]]</f>
        <v>PNJ100</v>
      </c>
      <c r="D366" s="243" t="str" cm="1">
        <f t="array" ref="D366">INDEX(ETMRoutes[Full ETM Route No], MATCH(1,(ETMRoutes[[#This Row],[BaseStageCodes]]=ETMRoutes[StageCodes])*1,0))</f>
        <v>PNJ100</v>
      </c>
      <c r="E366" s="243" t="s">
        <v>4707</v>
      </c>
      <c r="F366" s="243" t="s">
        <v>7473</v>
      </c>
      <c r="G366" s="243"/>
      <c r="H366" s="243">
        <v>16</v>
      </c>
      <c r="I366" s="243" t="s">
        <v>3515</v>
      </c>
      <c r="J366" s="269" t="s">
        <v>4708</v>
      </c>
      <c r="K366" s="269" t="s">
        <v>4709</v>
      </c>
      <c r="L366" s="273" t="s">
        <v>4710</v>
      </c>
      <c r="M366" t="s">
        <v>1844</v>
      </c>
      <c r="N366" t="s">
        <v>2450</v>
      </c>
      <c r="O366" s="273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6" s="243" t="str">
        <f>_xlfn.IFNA(VLOOKUP(ETMRoutes[[#This Row],[RouteType]],RouteType[#Data],2,FALSE),"") &amp; ETMRoutes[[#This Row],[Depot]] &amp;  ":" &amp; ETMRoutes[[#This Row],[RouteNo]] &amp; ":" &amp; ETMRoutes[[#This Row],[StageCodes]]</f>
        <v>PNJ:100:MRG-FTD-PWD-ALE-RAI-RAK-TBR-AMR-CDK-BRB-TVL-VAZ-SRA-RIT</v>
      </c>
      <c r="Q366" s="243" t="str">
        <f>_xlfn.IFNA(VLOOKUP(ETMRoutes[[#This Row],[RouteType]],RouteType[#Data],2,FALSE),"") &amp; ETMRoutes[[#This Row],[Depot]] &amp; ":" &amp; ETMRoutes[[#This Row],[RouteNo]] &amp; ":" &amp; ETMRoutes[[#This Row],[ReverseStageCodes]]</f>
        <v>PNJ:100:RIT-SRA-VAZ-TVL-BRB-CDK-AMR-TBR-RAK-RAI-ALE-PWD-FTD-MRG</v>
      </c>
      <c r="R366" s="243">
        <f>ETMRoutes[[#This Row],[RouteNo]]</f>
        <v>100</v>
      </c>
      <c r="S366" s="264" cm="1">
        <f t="array" ref="S366">SUMPRODUCT(  ( (ETMRoutes[StageCodes]=ETMRoutes[[#This Row],[StageCodes]])+0 )*1 )</f>
        <v>1</v>
      </c>
      <c r="T366" s="243" cm="1">
        <f t="array" ref="T366">SUMPRODUCT(  ( (ETMRoutes[ReverseStageCodes]=ETMRoutes[[#This Row],[StageCodes]])+0 )*1 )</f>
        <v>0</v>
      </c>
      <c r="U366" s="243" t="b" cm="1">
        <f t="array" ref="U366">AND(ETMRoutes[[#This Row],[StageCodes]]=ETMRoutes[[#This Row],[BaseStageCodes]], SUMPRODUCT( ( ($K$2:$K366=ETMRoutes[[#This Row],[StageCodes]])+0)*1) =1)</f>
        <v>1</v>
      </c>
      <c r="V366" s="273">
        <f>LEN(ETMRoutes[[#This Row],[StageCodes]])</f>
        <v>55</v>
      </c>
    </row>
    <row r="367" spans="1:22" ht="159.5" hidden="1">
      <c r="A367" s="260" t="s">
        <v>2202</v>
      </c>
      <c r="B367" s="242">
        <v>101</v>
      </c>
      <c r="C367" s="264" t="str">
        <f>ETMRoutes[[#This Row],[Depot]] &amp; ETMRoutes[[#This Row],[RouteNo]]</f>
        <v>PNJ101</v>
      </c>
      <c r="D367" s="243" t="str" cm="1">
        <f t="array" ref="D367">INDEX(ETMRoutes[Full ETM Route No], MATCH(1,(ETMRoutes[[#This Row],[BaseStageCodes]]=ETMRoutes[StageCodes])*1,0))</f>
        <v>PNJ101</v>
      </c>
      <c r="E367" s="243" t="s">
        <v>4711</v>
      </c>
      <c r="F367" s="243" t="s">
        <v>7474</v>
      </c>
      <c r="G367" s="243"/>
      <c r="H367" s="243">
        <v>54</v>
      </c>
      <c r="I367" s="243" t="s">
        <v>3515</v>
      </c>
      <c r="J367" s="269" t="s">
        <v>4712</v>
      </c>
      <c r="K367" s="269" t="s">
        <v>4713</v>
      </c>
      <c r="L367" s="273" t="s">
        <v>4714</v>
      </c>
      <c r="M367" t="s">
        <v>1836</v>
      </c>
      <c r="N367" t="s">
        <v>2450</v>
      </c>
      <c r="O367" s="273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7" s="243" t="str">
        <f>_xlfn.IFNA(VLOOKUP(ETMRoutes[[#This Row],[RouteType]],RouteType[#Data],2,FALSE),"") &amp; ETMRoutes[[#This Row],[Depot]] &amp;  ":" &amp; ETMRoutes[[#This Row],[RouteNo]] &amp; ":" &amp; ETMRoutes[[#This Row],[StageCodes]]</f>
        <v>PNJ:101:MPS-GOC-GPK-GRO-PRV-PWK-COP-GUL-TBD-SAI-PNJ-RPT-FRY-RBD-RSC-SPD-BGN-OLD-PMP-COR-DLP-BNS-BHM-KDM-MGS-MDO-PTK-FMD-FCL-PND-DVL-TPC-BSK-SBT-BRB-TVL-VAZ-SRA-RIT</v>
      </c>
      <c r="Q367" s="243" t="str">
        <f>_xlfn.IFNA(VLOOKUP(ETMRoutes[[#This Row],[RouteType]],RouteType[#Data],2,FALSE),"") &amp; ETMRoutes[[#This Row],[Depot]] &amp; ":" &amp; ETMRoutes[[#This Row],[RouteNo]] &amp; ":" &amp; ETMRoutes[[#This Row],[ReverseStageCodes]]</f>
        <v>PNJ:101:RIT-SRA-VAZ-TVL-BRB-SBT-BSK-TPC-DVL-PND-FCL-FMD-PTK-MDO-MGS-KDM-BHM-BNS-DLP-COR-PMP-OLD-BGN-SPD-RSC-RBD-FRY-RPT-PNJ-SAI-TBD-GUL-COP-PWK-PRV-GRO-GPK-GOC-MPS</v>
      </c>
      <c r="R367" s="243">
        <f>ETMRoutes[[#This Row],[RouteNo]]</f>
        <v>101</v>
      </c>
      <c r="S367" s="264" cm="1">
        <f t="array" ref="S367">SUMPRODUCT(  ( (ETMRoutes[StageCodes]=ETMRoutes[[#This Row],[StageCodes]])+0 )*1 )</f>
        <v>1</v>
      </c>
      <c r="T367" s="243" cm="1">
        <f t="array" ref="T367">SUMPRODUCT(  ( (ETMRoutes[ReverseStageCodes]=ETMRoutes[[#This Row],[StageCodes]])+0 )*1 )</f>
        <v>0</v>
      </c>
      <c r="U367" s="243" t="b" cm="1">
        <f t="array" ref="U367">AND(ETMRoutes[[#This Row],[StageCodes]]=ETMRoutes[[#This Row],[BaseStageCodes]], SUMPRODUCT( ( ($K$2:$K367=ETMRoutes[[#This Row],[StageCodes]])+0)*1) =1)</f>
        <v>1</v>
      </c>
      <c r="V367" s="273">
        <f>LEN(ETMRoutes[[#This Row],[StageCodes]])</f>
        <v>155</v>
      </c>
    </row>
    <row r="368" spans="1:22" ht="101.5" hidden="1">
      <c r="A368" s="260" t="s">
        <v>2202</v>
      </c>
      <c r="B368" s="242">
        <v>102</v>
      </c>
      <c r="C368" s="264" t="str">
        <f>ETMRoutes[[#This Row],[Depot]] &amp; ETMRoutes[[#This Row],[RouteNo]]</f>
        <v>PNJ102</v>
      </c>
      <c r="D368" s="243" t="str" cm="1">
        <f t="array" ref="D368">INDEX(ETMRoutes[Full ETM Route No], MATCH(1,(ETMRoutes[[#This Row],[BaseStageCodes]]=ETMRoutes[StageCodes])*1,0))</f>
        <v>PNJ102</v>
      </c>
      <c r="E368" s="243" t="s">
        <v>4715</v>
      </c>
      <c r="F368" s="243" t="s">
        <v>7475</v>
      </c>
      <c r="G368" s="243"/>
      <c r="H368" s="243">
        <v>38</v>
      </c>
      <c r="I368" s="243" t="s">
        <v>3515</v>
      </c>
      <c r="J368" s="269" t="s">
        <v>4716</v>
      </c>
      <c r="K368" s="269" t="s">
        <v>4717</v>
      </c>
      <c r="L368" s="273" t="s">
        <v>4718</v>
      </c>
      <c r="M368" t="s">
        <v>450</v>
      </c>
      <c r="N368" t="s">
        <v>2450</v>
      </c>
      <c r="O368" s="273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8" s="243" t="str">
        <f>_xlfn.IFNA(VLOOKUP(ETMRoutes[[#This Row],[RouteType]],RouteType[#Data],2,FALSE),"") &amp; ETMRoutes[[#This Row],[Depot]] &amp;  ":" &amp; ETMRoutes[[#This Row],[RouteNo]] &amp; ":" &amp; ETMRoutes[[#This Row],[StageCodes]]</f>
        <v>PNJ:102:AKD-STE-KMJ-TNC-MRC-TVR-TBG-BNS-BHM-KDM-MGS-MDO-PTK-FMD-FCL-PND-DVL-TPC-BSK-SBT-BRB-TVL-VAZ-SRA-RIT</v>
      </c>
      <c r="Q368" s="243" t="str">
        <f>_xlfn.IFNA(VLOOKUP(ETMRoutes[[#This Row],[RouteType]],RouteType[#Data],2,FALSE),"") &amp; ETMRoutes[[#This Row],[Depot]] &amp; ":" &amp; ETMRoutes[[#This Row],[RouteNo]] &amp; ":" &amp; ETMRoutes[[#This Row],[ReverseStageCodes]]</f>
        <v>PNJ:102:RIT-SRA-VAZ-TVL-BRB-SBT-BSK-TPC-DVL-PND-FCL-FMD-PTK-MDO-MGS-KDM-BHM-BNS-TBG-TVR-MRC-TNC-KMJ-STE-AKD</v>
      </c>
      <c r="R368" s="243">
        <f>ETMRoutes[[#This Row],[RouteNo]]</f>
        <v>102</v>
      </c>
      <c r="S368" s="264" cm="1">
        <f t="array" ref="S368">SUMPRODUCT(  ( (ETMRoutes[StageCodes]=ETMRoutes[[#This Row],[StageCodes]])+0 )*1 )</f>
        <v>1</v>
      </c>
      <c r="T368" s="243" cm="1">
        <f t="array" ref="T368">SUMPRODUCT(  ( (ETMRoutes[ReverseStageCodes]=ETMRoutes[[#This Row],[StageCodes]])+0 )*1 )</f>
        <v>0</v>
      </c>
      <c r="U368" s="243" t="b" cm="1">
        <f t="array" ref="U368">AND(ETMRoutes[[#This Row],[StageCodes]]=ETMRoutes[[#This Row],[BaseStageCodes]], SUMPRODUCT( ( ($K$2:$K368=ETMRoutes[[#This Row],[StageCodes]])+0)*1) =1)</f>
        <v>1</v>
      </c>
      <c r="V368" s="273">
        <f>LEN(ETMRoutes[[#This Row],[StageCodes]])</f>
        <v>99</v>
      </c>
    </row>
    <row r="369" spans="1:22" ht="246.5" hidden="1">
      <c r="A369" s="260" t="s">
        <v>2202</v>
      </c>
      <c r="B369" s="242">
        <v>103</v>
      </c>
      <c r="C369" s="264" t="str">
        <f>ETMRoutes[[#This Row],[Depot]] &amp; ETMRoutes[[#This Row],[RouteNo]]</f>
        <v>PNJ103</v>
      </c>
      <c r="D369" s="243" t="str" cm="1">
        <f t="array" ref="D369">INDEX(ETMRoutes[Full ETM Route No], MATCH(1,(ETMRoutes[[#This Row],[BaseStageCodes]]=ETMRoutes[StageCodes])*1,0))</f>
        <v>PNJ103</v>
      </c>
      <c r="E369" s="243" t="s">
        <v>4703</v>
      </c>
      <c r="F369" s="243" t="s">
        <v>7472</v>
      </c>
      <c r="G369" s="243"/>
      <c r="H369" s="243">
        <v>80</v>
      </c>
      <c r="I369" s="243" t="s">
        <v>3515</v>
      </c>
      <c r="J369" s="269" t="s">
        <v>4719</v>
      </c>
      <c r="K369" s="269" t="s">
        <v>4720</v>
      </c>
      <c r="L369" s="273" t="s">
        <v>4721</v>
      </c>
      <c r="M369" t="s">
        <v>2202</v>
      </c>
      <c r="N369" t="s">
        <v>2450</v>
      </c>
      <c r="O369" s="273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9" s="243" t="str">
        <f>_xlfn.IFNA(VLOOKUP(ETMRoutes[[#This Row],[RouteType]],RouteType[#Data],2,FALSE),"") &amp; ETMRoutes[[#This Row],[Depot]] &amp;  ":" &amp; ETMRoutes[[#This Row],[RouteNo]] &amp; ":" &amp; ETMRoutes[[#This Row],[StageCodes]]</f>
        <v>PNJ:103:PNJ-SAI-TBD-GUL-COP-PWK-PRV-GRO-GPK-GOC-MPS-MCT-DLR-PDM-KWD-MDL-TVI-TGD-CNB-SRL-SCP-CLS-ASN-MLG-MTP-VLS-BCH-ZCL-SRX-AHP-VJN-KTK-SKL-GTN-KDN-NHV-NVT-SEZ-AMN-KDL-MRC-TVR-TBG-BNS-BHM-KDM-MGS-MDO-PTK-FMD-FCL-PND-DVL-TPC-BSK-SBT-BRB-TVL-VAZ-SRA-RIT</v>
      </c>
      <c r="Q369" s="243" t="str">
        <f>_xlfn.IFNA(VLOOKUP(ETMRoutes[[#This Row],[RouteType]],RouteType[#Data],2,FALSE),"") &amp; ETMRoutes[[#This Row],[Depot]] &amp; ":" &amp; ETMRoutes[[#This Row],[RouteNo]] &amp; ":" &amp; ETMRoutes[[#This Row],[ReverseStageCodes]]</f>
        <v>PNJ:103:RIT-SRA-VAZ-TVL-BRB-SBT-BSK-TPC-DVL-PND-FCL-FMD-PTK-MDO-MGS-KDM-BHM-BNS-TBG-TVR-MRC-KDL-AMN-SEZ-NVT-NHV-KDN-GTN-SKL-KTK-VJN-AHP-SRX-ZCL-BCH-VLS-MTP-MLG-ASN-CLS-SCP-SRL-CNB-TGD-TVI-MDL-KWD-PDM-DLR-MCT-MPS-GOC-GPK-GRO-PRV-PWK-COP-GUL-TBD-SAI-PNJ</v>
      </c>
      <c r="R369" s="243">
        <f>ETMRoutes[[#This Row],[RouteNo]]</f>
        <v>103</v>
      </c>
      <c r="S369" s="264" cm="1">
        <f t="array" ref="S369">SUMPRODUCT(  ( (ETMRoutes[StageCodes]=ETMRoutes[[#This Row],[StageCodes]])+0 )*1 )</f>
        <v>1</v>
      </c>
      <c r="T369" s="243" cm="1">
        <f t="array" ref="T369">SUMPRODUCT(  ( (ETMRoutes[ReverseStageCodes]=ETMRoutes[[#This Row],[StageCodes]])+0 )*1 )</f>
        <v>0</v>
      </c>
      <c r="U369" s="243" t="b" cm="1">
        <f t="array" ref="U369">AND(ETMRoutes[[#This Row],[StageCodes]]=ETMRoutes[[#This Row],[BaseStageCodes]], SUMPRODUCT( ( ($K$2:$K369=ETMRoutes[[#This Row],[StageCodes]])+0)*1) =1)</f>
        <v>1</v>
      </c>
      <c r="V369" s="273">
        <f>LEN(ETMRoutes[[#This Row],[StageCodes]])</f>
        <v>243</v>
      </c>
    </row>
    <row r="370" spans="1:22" hidden="1">
      <c r="A370" s="260" t="s">
        <v>2202</v>
      </c>
      <c r="B370" s="242">
        <v>104</v>
      </c>
      <c r="C370" s="264" t="str">
        <f>ETMRoutes[[#This Row],[Depot]] &amp; ETMRoutes[[#This Row],[RouteNo]]</f>
        <v>PNJ104</v>
      </c>
      <c r="D370" s="243" t="str" cm="1">
        <f t="array" ref="D370">INDEX(ETMRoutes[Full ETM Route No], MATCH(1,(ETMRoutes[[#This Row],[BaseStageCodes]]=ETMRoutes[StageCodes])*1,0))</f>
        <v>PNJ104</v>
      </c>
      <c r="E370" s="243" t="s">
        <v>4350</v>
      </c>
      <c r="F370" s="243" t="s">
        <v>3514</v>
      </c>
      <c r="G370" s="243"/>
      <c r="H370" s="243">
        <v>32</v>
      </c>
      <c r="I370" s="243" t="s">
        <v>3905</v>
      </c>
      <c r="J370" s="269" t="s">
        <v>4350</v>
      </c>
      <c r="K370" s="269" t="s">
        <v>3907</v>
      </c>
      <c r="L370" s="273" t="s">
        <v>3906</v>
      </c>
      <c r="M370" t="s">
        <v>2202</v>
      </c>
      <c r="N370" t="s">
        <v>1844</v>
      </c>
      <c r="O370" s="273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70" s="243" t="str">
        <f>_xlfn.IFNA(VLOOKUP(ETMRoutes[[#This Row],[RouteType]],RouteType[#Data],2,FALSE),"") &amp; ETMRoutes[[#This Row],[Depot]] &amp;  ":" &amp; ETMRoutes[[#This Row],[RouteNo]] &amp; ":" &amp; ETMRoutes[[#This Row],[StageCodes]]</f>
        <v>S:PNJ:104:PNJ-MRG</v>
      </c>
      <c r="Q370" s="243" t="str">
        <f>_xlfn.IFNA(VLOOKUP(ETMRoutes[[#This Row],[RouteType]],RouteType[#Data],2,FALSE),"") &amp; ETMRoutes[[#This Row],[Depot]] &amp; ":" &amp; ETMRoutes[[#This Row],[RouteNo]] &amp; ":" &amp; ETMRoutes[[#This Row],[ReverseStageCodes]]</f>
        <v>S:PNJ:104:MRG-PNJ</v>
      </c>
      <c r="R370" s="243">
        <f>ETMRoutes[[#This Row],[RouteNo]]</f>
        <v>104</v>
      </c>
      <c r="S370" s="264" cm="1">
        <f t="array" ref="S370">SUMPRODUCT(  ( (ETMRoutes[StageCodes]=ETMRoutes[[#This Row],[StageCodes]])+0 )*1 )</f>
        <v>4</v>
      </c>
      <c r="T370" s="243" cm="1">
        <f t="array" ref="T370">SUMPRODUCT(  ( (ETMRoutes[ReverseStageCodes]=ETMRoutes[[#This Row],[StageCodes]])+0 )*1 )</f>
        <v>2</v>
      </c>
      <c r="U370" s="243" t="b" cm="1">
        <f t="array" ref="U370">AND(ETMRoutes[[#This Row],[StageCodes]]=ETMRoutes[[#This Row],[BaseStageCodes]], SUMPRODUCT( ( ($K$2:$K370=ETMRoutes[[#This Row],[StageCodes]])+0)*1) =1)</f>
        <v>1</v>
      </c>
      <c r="V370" s="273">
        <f>LEN(ETMRoutes[[#This Row],[StageCodes]])</f>
        <v>7</v>
      </c>
    </row>
    <row r="371" spans="1:22" hidden="1">
      <c r="A371" s="260" t="s">
        <v>2202</v>
      </c>
      <c r="B371" s="242">
        <v>105</v>
      </c>
      <c r="C371" s="264" t="str">
        <f>ETMRoutes[[#This Row],[Depot]] &amp; ETMRoutes[[#This Row],[RouteNo]]</f>
        <v>PNJ105</v>
      </c>
      <c r="D371" s="243" t="str" cm="1">
        <f t="array" ref="D371">INDEX(ETMRoutes[Full ETM Route No], MATCH(1,(ETMRoutes[[#This Row],[BaseStageCodes]]=ETMRoutes[StageCodes])*1,0))</f>
        <v>PNJ105</v>
      </c>
      <c r="E371" s="243" t="s">
        <v>3548</v>
      </c>
      <c r="F371" s="243" t="s">
        <v>5523</v>
      </c>
      <c r="G371" s="243"/>
      <c r="H371" s="243">
        <v>31</v>
      </c>
      <c r="I371" s="243" t="s">
        <v>3905</v>
      </c>
      <c r="J371" s="269" t="s">
        <v>3548</v>
      </c>
      <c r="K371" s="269" t="s">
        <v>4722</v>
      </c>
      <c r="L371" s="273" t="s">
        <v>4723</v>
      </c>
      <c r="M371" t="s">
        <v>2202</v>
      </c>
      <c r="N371" t="s">
        <v>3003</v>
      </c>
      <c r="O371" s="273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71" s="243" t="str">
        <f>_xlfn.IFNA(VLOOKUP(ETMRoutes[[#This Row],[RouteType]],RouteType[#Data],2,FALSE),"") &amp; ETMRoutes[[#This Row],[Depot]] &amp;  ":" &amp; ETMRoutes[[#This Row],[RouteNo]] &amp; ":" &amp; ETMRoutes[[#This Row],[StageCodes]]</f>
        <v>S:PNJ:105:PNJ-VSD</v>
      </c>
      <c r="Q371" s="243" t="str">
        <f>_xlfn.IFNA(VLOOKUP(ETMRoutes[[#This Row],[RouteType]],RouteType[#Data],2,FALSE),"") &amp; ETMRoutes[[#This Row],[Depot]] &amp; ":" &amp; ETMRoutes[[#This Row],[RouteNo]] &amp; ":" &amp; ETMRoutes[[#This Row],[ReverseStageCodes]]</f>
        <v>S:PNJ:105:VSD-PNJ</v>
      </c>
      <c r="R371" s="243">
        <f>ETMRoutes[[#This Row],[RouteNo]]</f>
        <v>105</v>
      </c>
      <c r="S371" s="264" cm="1">
        <f t="array" ref="S371">SUMPRODUCT(  ( (ETMRoutes[StageCodes]=ETMRoutes[[#This Row],[StageCodes]])+0 )*1 )</f>
        <v>3</v>
      </c>
      <c r="T371" s="243" cm="1">
        <f t="array" ref="T371">SUMPRODUCT(  ( (ETMRoutes[ReverseStageCodes]=ETMRoutes[[#This Row],[StageCodes]])+0 )*1 )</f>
        <v>2</v>
      </c>
      <c r="U371" s="243" t="b" cm="1">
        <f t="array" ref="U371">AND(ETMRoutes[[#This Row],[StageCodes]]=ETMRoutes[[#This Row],[BaseStageCodes]], SUMPRODUCT( ( ($K$2:$K371=ETMRoutes[[#This Row],[StageCodes]])+0)*1) =1)</f>
        <v>1</v>
      </c>
      <c r="V371" s="273">
        <f>LEN(ETMRoutes[[#This Row],[StageCodes]])</f>
        <v>7</v>
      </c>
    </row>
    <row r="372" spans="1:22" hidden="1">
      <c r="A372" s="260" t="s">
        <v>2202</v>
      </c>
      <c r="B372" s="242">
        <v>106</v>
      </c>
      <c r="C372" s="264" t="str">
        <f>ETMRoutes[[#This Row],[Depot]] &amp; ETMRoutes[[#This Row],[RouteNo]]</f>
        <v>PNJ106</v>
      </c>
      <c r="D372" s="243" t="str" cm="1">
        <f t="array" ref="D372">INDEX(ETMRoutes[Full ETM Route No], MATCH(1,(ETMRoutes[[#This Row],[BaseStageCodes]]=ETMRoutes[StageCodes])*1,0))</f>
        <v>PRV205</v>
      </c>
      <c r="E372" s="243" t="s">
        <v>4365</v>
      </c>
      <c r="F372" s="243" t="s">
        <v>5477</v>
      </c>
      <c r="G372" s="243"/>
      <c r="H372" s="243">
        <v>12</v>
      </c>
      <c r="I372" s="243" t="s">
        <v>3905</v>
      </c>
      <c r="J372" s="269" t="s">
        <v>4365</v>
      </c>
      <c r="K372" s="269" t="s">
        <v>4724</v>
      </c>
      <c r="L372" s="273" t="s">
        <v>4725</v>
      </c>
      <c r="M372" t="s">
        <v>2202</v>
      </c>
      <c r="N372" t="s">
        <v>1836</v>
      </c>
      <c r="O372" s="273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72" s="243" t="str">
        <f>_xlfn.IFNA(VLOOKUP(ETMRoutes[[#This Row],[RouteType]],RouteType[#Data],2,FALSE),"") &amp; ETMRoutes[[#This Row],[Depot]] &amp;  ":" &amp; ETMRoutes[[#This Row],[RouteNo]] &amp; ":" &amp; ETMRoutes[[#This Row],[StageCodes]]</f>
        <v>S:PNJ:106:PNJ-MPS</v>
      </c>
      <c r="Q372" s="243" t="str">
        <f>_xlfn.IFNA(VLOOKUP(ETMRoutes[[#This Row],[RouteType]],RouteType[#Data],2,FALSE),"") &amp; ETMRoutes[[#This Row],[Depot]] &amp; ":" &amp; ETMRoutes[[#This Row],[RouteNo]] &amp; ":" &amp; ETMRoutes[[#This Row],[ReverseStageCodes]]</f>
        <v>S:PNJ:106:MPS-PNJ</v>
      </c>
      <c r="R372" s="243">
        <f>ETMRoutes[[#This Row],[RouteNo]]</f>
        <v>106</v>
      </c>
      <c r="S372" s="264" cm="1">
        <f t="array" ref="S372">SUMPRODUCT(  ( (ETMRoutes[StageCodes]=ETMRoutes[[#This Row],[StageCodes]])+0 )*1 )</f>
        <v>1</v>
      </c>
      <c r="T372" s="243" cm="1">
        <f t="array" ref="T372">SUMPRODUCT(  ( (ETMRoutes[ReverseStageCodes]=ETMRoutes[[#This Row],[StageCodes]])+0 )*1 )</f>
        <v>1</v>
      </c>
      <c r="U372" s="243" t="b" cm="1">
        <f t="array" ref="U372">AND(ETMRoutes[[#This Row],[StageCodes]]=ETMRoutes[[#This Row],[BaseStageCodes]], SUMPRODUCT( ( ($K$2:$K372=ETMRoutes[[#This Row],[StageCodes]])+0)*1) =1)</f>
        <v>0</v>
      </c>
      <c r="V372" s="273">
        <f>LEN(ETMRoutes[[#This Row],[StageCodes]])</f>
        <v>7</v>
      </c>
    </row>
    <row r="373" spans="1:22" hidden="1">
      <c r="A373" s="260" t="s">
        <v>2202</v>
      </c>
      <c r="B373" s="242">
        <v>107</v>
      </c>
      <c r="C373" s="264" t="str">
        <f>ETMRoutes[[#This Row],[Depot]] &amp; ETMRoutes[[#This Row],[RouteNo]]</f>
        <v>PNJ107</v>
      </c>
      <c r="D373" s="243" t="str" cm="1">
        <f t="array" ref="D373">INDEX(ETMRoutes[Full ETM Route No], MATCH(1,(ETMRoutes[[#This Row],[BaseStageCodes]]=ETMRoutes[StageCodes])*1,0))</f>
        <v>MRG187</v>
      </c>
      <c r="E373" s="243" t="s">
        <v>3560</v>
      </c>
      <c r="F373" s="243" t="s">
        <v>3912</v>
      </c>
      <c r="G373" s="243" t="s">
        <v>1843</v>
      </c>
      <c r="H373" s="243">
        <v>53</v>
      </c>
      <c r="I373" s="243" t="s">
        <v>3905</v>
      </c>
      <c r="J373" s="269" t="s">
        <v>4726</v>
      </c>
      <c r="K373" s="269" t="s">
        <v>4140</v>
      </c>
      <c r="L373" s="273" t="s">
        <v>4139</v>
      </c>
      <c r="M373" t="s">
        <v>2202</v>
      </c>
      <c r="N373" t="s">
        <v>1002</v>
      </c>
      <c r="O373" s="273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73" s="243" t="str">
        <f>_xlfn.IFNA(VLOOKUP(ETMRoutes[[#This Row],[RouteType]],RouteType[#Data],2,FALSE),"") &amp; ETMRoutes[[#This Row],[Depot]] &amp;  ":" &amp; ETMRoutes[[#This Row],[RouteNo]] &amp; ":" &amp; ETMRoutes[[#This Row],[StageCodes]]</f>
        <v>S:PNJ:107:PNJ-MRG-CUR</v>
      </c>
      <c r="Q373" s="243" t="str">
        <f>_xlfn.IFNA(VLOOKUP(ETMRoutes[[#This Row],[RouteType]],RouteType[#Data],2,FALSE),"") &amp; ETMRoutes[[#This Row],[Depot]] &amp; ":" &amp; ETMRoutes[[#This Row],[RouteNo]] &amp; ":" &amp; ETMRoutes[[#This Row],[ReverseStageCodes]]</f>
        <v>S:PNJ:107:CUR-MRG-PNJ</v>
      </c>
      <c r="R373" s="243">
        <f>ETMRoutes[[#This Row],[RouteNo]]</f>
        <v>107</v>
      </c>
      <c r="S373" s="264" cm="1">
        <f t="array" ref="S373">SUMPRODUCT(  ( (ETMRoutes[StageCodes]=ETMRoutes[[#This Row],[StageCodes]])+0 )*1 )</f>
        <v>1</v>
      </c>
      <c r="T373" s="243" cm="1">
        <f t="array" ref="T373">SUMPRODUCT(  ( (ETMRoutes[ReverseStageCodes]=ETMRoutes[[#This Row],[StageCodes]])+0 )*1 )</f>
        <v>1</v>
      </c>
      <c r="U373" s="243" t="b" cm="1">
        <f t="array" ref="U373">AND(ETMRoutes[[#This Row],[StageCodes]]=ETMRoutes[[#This Row],[BaseStageCodes]], SUMPRODUCT( ( ($K$2:$K373=ETMRoutes[[#This Row],[StageCodes]])+0)*1) =1)</f>
        <v>0</v>
      </c>
      <c r="V373" s="273">
        <f>LEN(ETMRoutes[[#This Row],[StageCodes]])</f>
        <v>11</v>
      </c>
    </row>
    <row r="374" spans="1:22" hidden="1">
      <c r="A374" s="260" t="s">
        <v>2202</v>
      </c>
      <c r="B374" s="242">
        <v>108</v>
      </c>
      <c r="C374" s="264" t="str">
        <f>ETMRoutes[[#This Row],[Depot]] &amp; ETMRoutes[[#This Row],[RouteNo]]</f>
        <v>PNJ108</v>
      </c>
      <c r="D374" s="243" t="str" cm="1">
        <f t="array" ref="D374">INDEX(ETMRoutes[Full ETM Route No], MATCH(1,(ETMRoutes[[#This Row],[BaseStageCodes]]=ETMRoutes[StageCodes])*1,0))</f>
        <v>PNJ108</v>
      </c>
      <c r="E374" s="243" t="s">
        <v>4604</v>
      </c>
      <c r="F374" s="243" t="s">
        <v>7447</v>
      </c>
      <c r="G374" s="243"/>
      <c r="H374" s="243">
        <v>31</v>
      </c>
      <c r="I374" s="243" t="s">
        <v>3905</v>
      </c>
      <c r="J374" s="269" t="s">
        <v>4727</v>
      </c>
      <c r="K374" s="269" t="s">
        <v>4728</v>
      </c>
      <c r="L374" s="273" t="s">
        <v>4729</v>
      </c>
      <c r="M374" t="s">
        <v>2206</v>
      </c>
      <c r="N374" t="s">
        <v>2329</v>
      </c>
      <c r="O374" s="273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74" s="243" t="str">
        <f>_xlfn.IFNA(VLOOKUP(ETMRoutes[[#This Row],[RouteType]],RouteType[#Data],2,FALSE),"") &amp; ETMRoutes[[#This Row],[Depot]] &amp;  ":" &amp; ETMRoutes[[#This Row],[RouteNo]] &amp; ":" &amp; ETMRoutes[[#This Row],[StageCodes]]</f>
        <v>S:PNJ:108:MKT-PNJ-PND</v>
      </c>
      <c r="Q374" s="243" t="str">
        <f>_xlfn.IFNA(VLOOKUP(ETMRoutes[[#This Row],[RouteType]],RouteType[#Data],2,FALSE),"") &amp; ETMRoutes[[#This Row],[Depot]] &amp; ":" &amp; ETMRoutes[[#This Row],[RouteNo]] &amp; ":" &amp; ETMRoutes[[#This Row],[ReverseStageCodes]]</f>
        <v>S:PNJ:108:PND-PNJ-MKT</v>
      </c>
      <c r="R374" s="243">
        <f>ETMRoutes[[#This Row],[RouteNo]]</f>
        <v>108</v>
      </c>
      <c r="S374" s="264" cm="1">
        <f t="array" ref="S374">SUMPRODUCT(  ( (ETMRoutes[StageCodes]=ETMRoutes[[#This Row],[StageCodes]])+0 )*1 )</f>
        <v>1</v>
      </c>
      <c r="T374" s="243" cm="1">
        <f t="array" ref="T374">SUMPRODUCT(  ( (ETMRoutes[ReverseStageCodes]=ETMRoutes[[#This Row],[StageCodes]])+0 )*1 )</f>
        <v>0</v>
      </c>
      <c r="U374" s="243" t="b" cm="1">
        <f t="array" ref="U374">AND(ETMRoutes[[#This Row],[StageCodes]]=ETMRoutes[[#This Row],[BaseStageCodes]], SUMPRODUCT( ( ($K$2:$K374=ETMRoutes[[#This Row],[StageCodes]])+0)*1) =1)</f>
        <v>1</v>
      </c>
      <c r="V374" s="273">
        <f>LEN(ETMRoutes[[#This Row],[StageCodes]])</f>
        <v>11</v>
      </c>
    </row>
    <row r="375" spans="1:22" ht="58" hidden="1">
      <c r="A375" s="260" t="s">
        <v>2202</v>
      </c>
      <c r="B375" s="242">
        <v>109</v>
      </c>
      <c r="C375" s="264" t="str">
        <f>ETMRoutes[[#This Row],[Depot]] &amp; ETMRoutes[[#This Row],[RouteNo]]</f>
        <v>PNJ109</v>
      </c>
      <c r="D375" s="243" t="str" cm="1">
        <f t="array" ref="D375">INDEX(ETMRoutes[Full ETM Route No], MATCH(1,(ETMRoutes[[#This Row],[BaseStageCodes]]=ETMRoutes[StageCodes])*1,0))</f>
        <v>PNJ109</v>
      </c>
      <c r="E375" s="243" t="s">
        <v>4730</v>
      </c>
      <c r="F375" s="243" t="s">
        <v>7476</v>
      </c>
      <c r="G375" s="243" t="s">
        <v>2201</v>
      </c>
      <c r="H375" s="243">
        <v>16</v>
      </c>
      <c r="I375" s="243" t="s">
        <v>3515</v>
      </c>
      <c r="J375" s="269" t="s">
        <v>4731</v>
      </c>
      <c r="K375" s="269" t="s">
        <v>4732</v>
      </c>
      <c r="L375" s="273" t="s">
        <v>4733</v>
      </c>
      <c r="M375" t="s">
        <v>1149</v>
      </c>
      <c r="N375" t="s">
        <v>1254</v>
      </c>
      <c r="O375" s="273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5" s="243" t="str">
        <f>_xlfn.IFNA(VLOOKUP(ETMRoutes[[#This Row],[RouteType]],RouteType[#Data],2,FALSE),"") &amp; ETMRoutes[[#This Row],[Depot]] &amp;  ":" &amp; ETMRoutes[[#This Row],[RouteNo]] &amp; ":" &amp; ETMRoutes[[#This Row],[StageCodes]]</f>
        <v>PNJ:109:DON-MKT-FBT-PNJ-RPT-FRY-RBD-RSC-SPD-BGN-OLD-ICE-GND</v>
      </c>
      <c r="Q375" s="243" t="str">
        <f>_xlfn.IFNA(VLOOKUP(ETMRoutes[[#This Row],[RouteType]],RouteType[#Data],2,FALSE),"") &amp; ETMRoutes[[#This Row],[Depot]] &amp; ":" &amp; ETMRoutes[[#This Row],[RouteNo]] &amp; ":" &amp; ETMRoutes[[#This Row],[ReverseStageCodes]]</f>
        <v>PNJ:109:GND-ICE-OLD-BGN-SPD-RSC-RBD-FRY-RPT-PNJ-FBT-MKT-DON</v>
      </c>
      <c r="R375" s="243">
        <f>ETMRoutes[[#This Row],[RouteNo]]</f>
        <v>109</v>
      </c>
      <c r="S375" s="264" cm="1">
        <f t="array" ref="S375">SUMPRODUCT(  ( (ETMRoutes[StageCodes]=ETMRoutes[[#This Row],[StageCodes]])+0 )*1 )</f>
        <v>1</v>
      </c>
      <c r="T375" s="243" cm="1">
        <f t="array" ref="T375">SUMPRODUCT(  ( (ETMRoutes[ReverseStageCodes]=ETMRoutes[[#This Row],[StageCodes]])+0 )*1 )</f>
        <v>0</v>
      </c>
      <c r="U375" s="243" t="b" cm="1">
        <f t="array" ref="U375">AND(ETMRoutes[[#This Row],[StageCodes]]=ETMRoutes[[#This Row],[BaseStageCodes]], SUMPRODUCT( ( ($K$2:$K375=ETMRoutes[[#This Row],[StageCodes]])+0)*1) =1)</f>
        <v>1</v>
      </c>
      <c r="V375" s="273">
        <f>LEN(ETMRoutes[[#This Row],[StageCodes]])</f>
        <v>51</v>
      </c>
    </row>
    <row r="376" spans="1:22" ht="29" hidden="1">
      <c r="A376" s="260" t="s">
        <v>2202</v>
      </c>
      <c r="B376" s="242">
        <v>110</v>
      </c>
      <c r="C376" s="264" t="str">
        <f>ETMRoutes[[#This Row],[Depot]] &amp; ETMRoutes[[#This Row],[RouteNo]]</f>
        <v>PNJ110</v>
      </c>
      <c r="D376" s="243" t="str" cm="1">
        <f t="array" ref="D376">INDEX(ETMRoutes[Full ETM Route No], MATCH(1,(ETMRoutes[[#This Row],[BaseStageCodes]]=ETMRoutes[StageCodes])*1,0))</f>
        <v>PNJ110</v>
      </c>
      <c r="E376" s="243" t="s">
        <v>4734</v>
      </c>
      <c r="F376" s="243" t="s">
        <v>4734</v>
      </c>
      <c r="G376" s="243" t="s">
        <v>465</v>
      </c>
      <c r="H376" s="243">
        <v>8</v>
      </c>
      <c r="I376" s="243" t="s">
        <v>3515</v>
      </c>
      <c r="J376" s="269" t="s">
        <v>4735</v>
      </c>
      <c r="K376" s="269" t="s">
        <v>4736</v>
      </c>
      <c r="L376" s="273" t="s">
        <v>4737</v>
      </c>
      <c r="M376" t="s">
        <v>2202</v>
      </c>
      <c r="N376" t="s">
        <v>2202</v>
      </c>
      <c r="O376" s="273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6" s="243" t="str">
        <f>_xlfn.IFNA(VLOOKUP(ETMRoutes[[#This Row],[RouteType]],RouteType[#Data],2,FALSE),"") &amp; ETMRoutes[[#This Row],[Depot]] &amp;  ":" &amp; ETMRoutes[[#This Row],[RouteNo]] &amp; ":" &amp; ETMRoutes[[#This Row],[StageCodes]]</f>
        <v>PNJ:110:PNJ-CHR-RDO-ALT-CMP-MKT-PNJ</v>
      </c>
      <c r="Q376" s="243" t="str">
        <f>_xlfn.IFNA(VLOOKUP(ETMRoutes[[#This Row],[RouteType]],RouteType[#Data],2,FALSE),"") &amp; ETMRoutes[[#This Row],[Depot]] &amp; ":" &amp; ETMRoutes[[#This Row],[RouteNo]] &amp; ":" &amp; ETMRoutes[[#This Row],[ReverseStageCodes]]</f>
        <v>PNJ:110:PNJ-MKT-CMP-ALT-RDO-CHR-PNJ</v>
      </c>
      <c r="R376" s="243">
        <f>ETMRoutes[[#This Row],[RouteNo]]</f>
        <v>110</v>
      </c>
      <c r="S376" s="264" cm="1">
        <f t="array" ref="S376">SUMPRODUCT(  ( (ETMRoutes[StageCodes]=ETMRoutes[[#This Row],[StageCodes]])+0 )*1 )</f>
        <v>1</v>
      </c>
      <c r="T376" s="243" cm="1">
        <f t="array" ref="T376">SUMPRODUCT(  ( (ETMRoutes[ReverseStageCodes]=ETMRoutes[[#This Row],[StageCodes]])+0 )*1 )</f>
        <v>0</v>
      </c>
      <c r="U376" s="243" t="b" cm="1">
        <f t="array" ref="U376">AND(ETMRoutes[[#This Row],[StageCodes]]=ETMRoutes[[#This Row],[BaseStageCodes]], SUMPRODUCT( ( ($K$2:$K376=ETMRoutes[[#This Row],[StageCodes]])+0)*1) =1)</f>
        <v>1</v>
      </c>
      <c r="V376" s="273">
        <f>LEN(ETMRoutes[[#This Row],[StageCodes]])</f>
        <v>27</v>
      </c>
    </row>
    <row r="377" spans="1:22" ht="174" hidden="1">
      <c r="A377" s="260" t="s">
        <v>2202</v>
      </c>
      <c r="B377" s="242">
        <v>111</v>
      </c>
      <c r="C377" s="264" t="str">
        <f>ETMRoutes[[#This Row],[Depot]] &amp; ETMRoutes[[#This Row],[RouteNo]]</f>
        <v>PNJ111</v>
      </c>
      <c r="D377" s="243" t="str" cm="1">
        <f t="array" ref="D377">INDEX(ETMRoutes[Full ETM Route No], MATCH(1,(ETMRoutes[[#This Row],[BaseStageCodes]]=ETMRoutes[StageCodes])*1,0))</f>
        <v>PNJ111</v>
      </c>
      <c r="E377" s="243" t="s">
        <v>4738</v>
      </c>
      <c r="F377" s="243" t="s">
        <v>7477</v>
      </c>
      <c r="G377" s="243" t="s">
        <v>1835</v>
      </c>
      <c r="H377" s="243">
        <v>46</v>
      </c>
      <c r="I377" s="243" t="s">
        <v>3515</v>
      </c>
      <c r="J377" s="269" t="s">
        <v>4739</v>
      </c>
      <c r="K377" s="269" t="s">
        <v>4740</v>
      </c>
      <c r="L377" s="273" t="s">
        <v>4741</v>
      </c>
      <c r="M377" t="s">
        <v>2202</v>
      </c>
      <c r="N377" t="s">
        <v>499</v>
      </c>
      <c r="O377" s="273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7" s="243" t="str">
        <f>_xlfn.IFNA(VLOOKUP(ETMRoutes[[#This Row],[RouteType]],RouteType[#Data],2,FALSE),"") &amp; ETMRoutes[[#This Row],[Depot]] &amp;  ":" &amp; ETMRoutes[[#This Row],[RouteNo]] &amp; ":" &amp; ETMRoutes[[#This Row],[StageCodes]]</f>
        <v>PNJ:111:PNJ-SAI-TBD-GUL-COP-PWK-PRV-GRO-GPK-GOC-MPS-MCT-DLR-PDM-KWD-MDL-TVI-TGD-CNB-SRL-SCP-CLS-ASN-MLG-MTP-VLS-BCH-ZCL-SRX-AHP-VJN-KTK-SKL-GTN-KDN-NVY-SEZ-AMN-AMP</v>
      </c>
      <c r="Q377" s="243" t="str">
        <f>_xlfn.IFNA(VLOOKUP(ETMRoutes[[#This Row],[RouteType]],RouteType[#Data],2,FALSE),"") &amp; ETMRoutes[[#This Row],[Depot]] &amp; ":" &amp; ETMRoutes[[#This Row],[RouteNo]] &amp; ":" &amp; ETMRoutes[[#This Row],[ReverseStageCodes]]</f>
        <v>PNJ:111:AMP-AMN-SEZ-NVY-KDN-GTN-SKL-KTK-VJN-AHP-SRX-ZCL-BCH-VLS-MTP-MLG-ASN-CLS-SCP-SRL-CNB-TGD-TVI-MDL-KWD-PDM-DLR-MCT-MPS-GOC-GPK-GRO-PRV-PWK-COP-GUL-TBD-SAI-PNJ</v>
      </c>
      <c r="R377" s="243">
        <f>ETMRoutes[[#This Row],[RouteNo]]</f>
        <v>111</v>
      </c>
      <c r="S377" s="264" cm="1">
        <f t="array" ref="S377">SUMPRODUCT(  ( (ETMRoutes[StageCodes]=ETMRoutes[[#This Row],[StageCodes]])+0 )*1 )</f>
        <v>1</v>
      </c>
      <c r="T377" s="243" cm="1">
        <f t="array" ref="T377">SUMPRODUCT(  ( (ETMRoutes[ReverseStageCodes]=ETMRoutes[[#This Row],[StageCodes]])+0 )*1 )</f>
        <v>0</v>
      </c>
      <c r="U377" s="243" t="b" cm="1">
        <f t="array" ref="U377">AND(ETMRoutes[[#This Row],[StageCodes]]=ETMRoutes[[#This Row],[BaseStageCodes]], SUMPRODUCT( ( ($K$2:$K377=ETMRoutes[[#This Row],[StageCodes]])+0)*1) =1)</f>
        <v>1</v>
      </c>
      <c r="V377" s="273">
        <f>LEN(ETMRoutes[[#This Row],[StageCodes]])</f>
        <v>155</v>
      </c>
    </row>
    <row r="378" spans="1:22" ht="116" hidden="1">
      <c r="A378" s="260" t="s">
        <v>2202</v>
      </c>
      <c r="B378" s="242">
        <v>112</v>
      </c>
      <c r="C378" s="264" t="str">
        <f>ETMRoutes[[#This Row],[Depot]] &amp; ETMRoutes[[#This Row],[RouteNo]]</f>
        <v>PNJ112</v>
      </c>
      <c r="D378" s="243" t="str" cm="1">
        <f t="array" ref="D378">INDEX(ETMRoutes[Full ETM Route No], MATCH(1,(ETMRoutes[[#This Row],[BaseStageCodes]]=ETMRoutes[StageCodes])*1,0))</f>
        <v>PNJ112</v>
      </c>
      <c r="E378" s="243" t="s">
        <v>4742</v>
      </c>
      <c r="F378" s="243" t="s">
        <v>4412</v>
      </c>
      <c r="G378" s="243" t="s">
        <v>1839</v>
      </c>
      <c r="H378" s="243">
        <v>36</v>
      </c>
      <c r="I378" s="243" t="s">
        <v>3515</v>
      </c>
      <c r="J378" s="269" t="s">
        <v>4743</v>
      </c>
      <c r="K378" s="269" t="s">
        <v>4744</v>
      </c>
      <c r="L378" s="273" t="s">
        <v>4745</v>
      </c>
      <c r="M378" t="s">
        <v>2202</v>
      </c>
      <c r="N378" t="s">
        <v>751</v>
      </c>
      <c r="O378" s="273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8" s="243" t="str">
        <f>_xlfn.IFNA(VLOOKUP(ETMRoutes[[#This Row],[RouteType]],RouteType[#Data],2,FALSE),"") &amp; ETMRoutes[[#This Row],[Depot]] &amp;  ":" &amp; ETMRoutes[[#This Row],[RouteNo]] &amp; ":" &amp; ETMRoutes[[#This Row],[StageCodes]]</f>
        <v>PNJ:112:PNJ-RPT-FRY-RBD-RSC-SPD-BGN-OLD-PMP-COR-DLP-BNS-TBG-TVR-MRC-KDL-AMN-SEZ-NVT-NHV-KDN-GTN-SKL-KTK-VJN-AHP-SRX-ZCL-BCH</v>
      </c>
      <c r="Q378" s="243" t="str">
        <f>_xlfn.IFNA(VLOOKUP(ETMRoutes[[#This Row],[RouteType]],RouteType[#Data],2,FALSE),"") &amp; ETMRoutes[[#This Row],[Depot]] &amp; ":" &amp; ETMRoutes[[#This Row],[RouteNo]] &amp; ":" &amp; ETMRoutes[[#This Row],[ReverseStageCodes]]</f>
        <v>PNJ:112:BCH-ZCL-SRX-AHP-VJN-KTK-SKL-GTN-KDN-NHV-NVT-SEZ-AMN-KDL-MRC-TVR-TBG-BNS-DLP-COR-PMP-OLD-BGN-SPD-RSC-RBD-FRY-RPT-PNJ</v>
      </c>
      <c r="R378" s="243">
        <f>ETMRoutes[[#This Row],[RouteNo]]</f>
        <v>112</v>
      </c>
      <c r="S378" s="264" cm="1">
        <f t="array" ref="S378">SUMPRODUCT(  ( (ETMRoutes[StageCodes]=ETMRoutes[[#This Row],[StageCodes]])+0 )*1 )</f>
        <v>2</v>
      </c>
      <c r="T378" s="243" cm="1">
        <f t="array" ref="T378">SUMPRODUCT(  ( (ETMRoutes[ReverseStageCodes]=ETMRoutes[[#This Row],[StageCodes]])+0 )*1 )</f>
        <v>0</v>
      </c>
      <c r="U378" s="243" t="b" cm="1">
        <f t="array" ref="U378">AND(ETMRoutes[[#This Row],[StageCodes]]=ETMRoutes[[#This Row],[BaseStageCodes]], SUMPRODUCT( ( ($K$2:$K378=ETMRoutes[[#This Row],[StageCodes]])+0)*1) =1)</f>
        <v>1</v>
      </c>
      <c r="V378" s="273">
        <f>LEN(ETMRoutes[[#This Row],[StageCodes]])</f>
        <v>115</v>
      </c>
    </row>
    <row r="379" spans="1:22" ht="87" hidden="1">
      <c r="A379" s="260" t="s">
        <v>2202</v>
      </c>
      <c r="B379" s="242">
        <v>113</v>
      </c>
      <c r="C379" s="264" t="str">
        <f>ETMRoutes[[#This Row],[Depot]] &amp; ETMRoutes[[#This Row],[RouteNo]]</f>
        <v>PNJ113</v>
      </c>
      <c r="D379" s="243" t="str" cm="1">
        <f t="array" ref="D379">INDEX(ETMRoutes[Full ETM Route No], MATCH(1,(ETMRoutes[[#This Row],[BaseStageCodes]]=ETMRoutes[StageCodes])*1,0))</f>
        <v>PNJ113</v>
      </c>
      <c r="E379" s="243" t="s">
        <v>4746</v>
      </c>
      <c r="F379" s="243" t="s">
        <v>7478</v>
      </c>
      <c r="G379" s="243" t="s">
        <v>976</v>
      </c>
      <c r="H379" s="243">
        <v>33</v>
      </c>
      <c r="I379" s="243" t="s">
        <v>3515</v>
      </c>
      <c r="J379" s="269" t="s">
        <v>4747</v>
      </c>
      <c r="K379" s="269" t="s">
        <v>4748</v>
      </c>
      <c r="L379" s="273" t="s">
        <v>4749</v>
      </c>
      <c r="M379" t="s">
        <v>2206</v>
      </c>
      <c r="N379" t="s">
        <v>1844</v>
      </c>
      <c r="O379" s="273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9" s="243" t="str">
        <f>_xlfn.IFNA(VLOOKUP(ETMRoutes[[#This Row],[RouteType]],RouteType[#Data],2,FALSE),"") &amp; ETMRoutes[[#This Row],[Depot]] &amp;  ":" &amp; ETMRoutes[[#This Row],[RouteNo]] &amp; ":" &amp; ETMRoutes[[#This Row],[StageCodes]]</f>
        <v>PNJ:113:MKT-FBT-PNJ-STX-GMC-BWS-SRD-GVL-PLR-AGS-CRT-FZT-BRX-TTN-PRN-VRN-SNL-ANL-RMD-NUV-MRG</v>
      </c>
      <c r="Q379" s="243" t="str">
        <f>_xlfn.IFNA(VLOOKUP(ETMRoutes[[#This Row],[RouteType]],RouteType[#Data],2,FALSE),"") &amp; ETMRoutes[[#This Row],[Depot]] &amp; ":" &amp; ETMRoutes[[#This Row],[RouteNo]] &amp; ":" &amp; ETMRoutes[[#This Row],[ReverseStageCodes]]</f>
        <v>PNJ:113:MRG-NUV-RMD-ANL-SNL-VRN-PRN-TTN-BRX-FZT-CRT-AGS-PLR-GVL-SRD-BWS-GMC-STX-PNJ-FBT-MKT</v>
      </c>
      <c r="R379" s="243">
        <f>ETMRoutes[[#This Row],[RouteNo]]</f>
        <v>113</v>
      </c>
      <c r="S379" s="264" cm="1">
        <f t="array" ref="S379">SUMPRODUCT(  ( (ETMRoutes[StageCodes]=ETMRoutes[[#This Row],[StageCodes]])+0 )*1 )</f>
        <v>1</v>
      </c>
      <c r="T379" s="243" cm="1">
        <f t="array" ref="T379">SUMPRODUCT(  ( (ETMRoutes[ReverseStageCodes]=ETMRoutes[[#This Row],[StageCodes]])+0 )*1 )</f>
        <v>0</v>
      </c>
      <c r="U379" s="243" t="b" cm="1">
        <f t="array" ref="U379">AND(ETMRoutes[[#This Row],[StageCodes]]=ETMRoutes[[#This Row],[BaseStageCodes]], SUMPRODUCT( ( ($K$2:$K379=ETMRoutes[[#This Row],[StageCodes]])+0)*1) =1)</f>
        <v>1</v>
      </c>
      <c r="V379" s="273">
        <f>LEN(ETMRoutes[[#This Row],[StageCodes]])</f>
        <v>83</v>
      </c>
    </row>
    <row r="380" spans="1:22" ht="188.5" hidden="1">
      <c r="A380" s="260" t="s">
        <v>2202</v>
      </c>
      <c r="B380" s="242">
        <v>114</v>
      </c>
      <c r="C380" s="264" t="str">
        <f>ETMRoutes[[#This Row],[Depot]] &amp; ETMRoutes[[#This Row],[RouteNo]]</f>
        <v>PNJ114</v>
      </c>
      <c r="D380" s="243" t="str" cm="1">
        <f t="array" ref="D380">INDEX(ETMRoutes[Full ETM Route No], MATCH(1,(ETMRoutes[[#This Row],[BaseStageCodes]]=ETMRoutes[StageCodes])*1,0))</f>
        <v>PNJ114</v>
      </c>
      <c r="E380" s="243" t="s">
        <v>4750</v>
      </c>
      <c r="F380" s="243" t="s">
        <v>7479</v>
      </c>
      <c r="G380" s="243"/>
      <c r="H380" s="243">
        <v>66</v>
      </c>
      <c r="I380" s="243" t="s">
        <v>3946</v>
      </c>
      <c r="J380" s="269" t="s">
        <v>4751</v>
      </c>
      <c r="K380" s="269" t="s">
        <v>4752</v>
      </c>
      <c r="L380" s="273" t="s">
        <v>4753</v>
      </c>
      <c r="M380" t="s">
        <v>2202</v>
      </c>
      <c r="N380" t="s">
        <v>1145</v>
      </c>
      <c r="O380" s="273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80" s="243" t="str">
        <f>_xlfn.IFNA(VLOOKUP(ETMRoutes[[#This Row],[RouteType]],RouteType[#Data],2,FALSE),"") &amp; ETMRoutes[[#This Row],[Depot]] &amp;  ":" &amp; ETMRoutes[[#This Row],[RouteNo]] &amp; ":" &amp; ETMRoutes[[#This Row],[StageCodes]]</f>
        <v>PNJ:114:PNJ-SAI-TBD-GUL-COP-PWK-PRV-GRO-GPK-GOC-MPS-MCT-DLR-PDM-KWD-MDL-TVI-TGD-CNB-SRL-SCP-CLS-ASN-MLG-MTP-VLS-BCH-ZCL-SRX-AHP-VJN-KTK-SKL-TML-PRY-KJN-ACP-MTN-AGO-VZT-GRE-DDM</v>
      </c>
      <c r="Q380" s="243" t="str">
        <f>_xlfn.IFNA(VLOOKUP(ETMRoutes[[#This Row],[RouteType]],RouteType[#Data],2,FALSE),"") &amp; ETMRoutes[[#This Row],[Depot]] &amp; ":" &amp; ETMRoutes[[#This Row],[RouteNo]] &amp; ":" &amp; ETMRoutes[[#This Row],[ReverseStageCodes]]</f>
        <v>PNJ:114:DDM-GRE-VZT-AGO-MTN-ACP-KJN-PRY-TML-SKL-KTK-VJN-AHP-SRX-ZCL-BCH-VLS-MTP-MLG-ASN-CLS-SCP-SRL-CNB-TGD-TVI-MDL-KWD-PDM-DLR-MCT-MPS-GOC-GPK-GRO-PRV-PWK-COP-GUL-TBD-SAI-PNJ</v>
      </c>
      <c r="R380" s="243">
        <f>ETMRoutes[[#This Row],[RouteNo]]</f>
        <v>114</v>
      </c>
      <c r="S380" s="264" cm="1">
        <f t="array" ref="S380">SUMPRODUCT(  ( (ETMRoutes[StageCodes]=ETMRoutes[[#This Row],[StageCodes]])+0 )*1 )</f>
        <v>1</v>
      </c>
      <c r="T380" s="243" cm="1">
        <f t="array" ref="T380">SUMPRODUCT(  ( (ETMRoutes[ReverseStageCodes]=ETMRoutes[[#This Row],[StageCodes]])+0 )*1 )</f>
        <v>0</v>
      </c>
      <c r="U380" s="243" t="b" cm="1">
        <f t="array" ref="U380">AND(ETMRoutes[[#This Row],[StageCodes]]=ETMRoutes[[#This Row],[BaseStageCodes]], SUMPRODUCT( ( ($K$2:$K380=ETMRoutes[[#This Row],[StageCodes]])+0)*1) =1)</f>
        <v>1</v>
      </c>
      <c r="V380" s="273">
        <f>LEN(ETMRoutes[[#This Row],[StageCodes]])</f>
        <v>167</v>
      </c>
    </row>
    <row r="381" spans="1:22" ht="159.5" hidden="1">
      <c r="A381" s="260" t="s">
        <v>2202</v>
      </c>
      <c r="B381" s="242">
        <v>115</v>
      </c>
      <c r="C381" s="264" t="str">
        <f>ETMRoutes[[#This Row],[Depot]] &amp; ETMRoutes[[#This Row],[RouteNo]]</f>
        <v>PNJ115</v>
      </c>
      <c r="D381" s="243" t="str" cm="1">
        <f t="array" ref="D381">INDEX(ETMRoutes[Full ETM Route No], MATCH(1,(ETMRoutes[[#This Row],[BaseStageCodes]]=ETMRoutes[StageCodes])*1,0))</f>
        <v>PNJ115</v>
      </c>
      <c r="E381" s="243" t="s">
        <v>4754</v>
      </c>
      <c r="F381" s="243" t="s">
        <v>7480</v>
      </c>
      <c r="G381" s="243" t="s">
        <v>1795</v>
      </c>
      <c r="H381" s="243">
        <v>56</v>
      </c>
      <c r="I381" s="243" t="s">
        <v>3946</v>
      </c>
      <c r="J381" s="269" t="s">
        <v>4755</v>
      </c>
      <c r="K381" s="269" t="s">
        <v>4756</v>
      </c>
      <c r="L381" s="273" t="s">
        <v>4757</v>
      </c>
      <c r="M381" t="s">
        <v>2202</v>
      </c>
      <c r="N381" t="s">
        <v>2847</v>
      </c>
      <c r="O381" s="273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81" s="243" t="str">
        <f>_xlfn.IFNA(VLOOKUP(ETMRoutes[[#This Row],[RouteType]],RouteType[#Data],2,FALSE),"") &amp; ETMRoutes[[#This Row],[Depot]] &amp;  ":" &amp; ETMRoutes[[#This Row],[RouteNo]] &amp; ":" &amp; ETMRoutes[[#This Row],[StageCodes]]</f>
        <v>PNJ:115:PNJ-SAI-TBD-GUL-COP-PWK-PRV-GRO-GPK-GOC-MPS-MCT-DLR-PDM-KWD-CHB-BNN-CVL-MKJ-DHG-KLN-OBG-WLP-WCL-MLP-PDN-NBG-SBG-STD-STL-AST-KDR-MWD-AJG-SHA-ARX-TMT-TRE</v>
      </c>
      <c r="Q381" s="243" t="str">
        <f>_xlfn.IFNA(VLOOKUP(ETMRoutes[[#This Row],[RouteType]],RouteType[#Data],2,FALSE),"") &amp; ETMRoutes[[#This Row],[Depot]] &amp; ":" &amp; ETMRoutes[[#This Row],[RouteNo]] &amp; ":" &amp; ETMRoutes[[#This Row],[ReverseStageCodes]]</f>
        <v>PNJ:115:TRE-TMT-ARX-SHA-AJG-MWD-KDR-AST-STL-STD-SBG-NBG-PDN-MLP-WCL-WLP-OBG-KLN-DHG-MKJ-CVL-BNN-CHB-KWD-PDM-DLR-MCT-MPS-GOC-GPK-GRO-PRV-PWK-COP-GUL-TBD-SAI-PNJ</v>
      </c>
      <c r="R381" s="243">
        <f>ETMRoutes[[#This Row],[RouteNo]]</f>
        <v>115</v>
      </c>
      <c r="S381" s="264" cm="1">
        <f t="array" ref="S381">SUMPRODUCT(  ( (ETMRoutes[StageCodes]=ETMRoutes[[#This Row],[StageCodes]])+0 )*1 )</f>
        <v>1</v>
      </c>
      <c r="T381" s="243" cm="1">
        <f t="array" ref="T381">SUMPRODUCT(  ( (ETMRoutes[ReverseStageCodes]=ETMRoutes[[#This Row],[StageCodes]])+0 )*1 )</f>
        <v>0</v>
      </c>
      <c r="U381" s="243" t="b" cm="1">
        <f t="array" ref="U381">AND(ETMRoutes[[#This Row],[StageCodes]]=ETMRoutes[[#This Row],[BaseStageCodes]], SUMPRODUCT( ( ($K$2:$K381=ETMRoutes[[#This Row],[StageCodes]])+0)*1) =1)</f>
        <v>1</v>
      </c>
      <c r="V381" s="273">
        <f>LEN(ETMRoutes[[#This Row],[StageCodes]])</f>
        <v>151</v>
      </c>
    </row>
    <row r="382" spans="1:22" ht="174" hidden="1">
      <c r="A382" s="261" t="s">
        <v>2202</v>
      </c>
      <c r="B382" s="244">
        <v>116</v>
      </c>
      <c r="C382" s="265" t="str">
        <f>ETMRoutes[[#This Row],[Depot]] &amp; ETMRoutes[[#This Row],[RouteNo]]</f>
        <v>PNJ116</v>
      </c>
      <c r="D382" s="243" t="str" cm="1">
        <f t="array" ref="D382">INDEX(ETMRoutes[Full ETM Route No], MATCH(1,(ETMRoutes[[#This Row],[BaseStageCodes]]=ETMRoutes[StageCodes])*1,0))</f>
        <v>PNJ116</v>
      </c>
      <c r="E382" s="245" t="s">
        <v>4758</v>
      </c>
      <c r="F382" s="245" t="s">
        <v>7481</v>
      </c>
      <c r="G382" s="245" t="s">
        <v>1795</v>
      </c>
      <c r="H382" s="245">
        <v>63</v>
      </c>
      <c r="I382" s="245" t="s">
        <v>3959</v>
      </c>
      <c r="J382" s="269" t="s">
        <v>4759</v>
      </c>
      <c r="K382" s="269" t="s">
        <v>4760</v>
      </c>
      <c r="L382" s="273" t="s">
        <v>4761</v>
      </c>
      <c r="M382" t="s">
        <v>2202</v>
      </c>
      <c r="N382" t="s">
        <v>3033</v>
      </c>
      <c r="O382" s="273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82" s="245" t="str">
        <f>_xlfn.IFNA(VLOOKUP(ETMRoutes[[#This Row],[RouteType]],RouteType[#Data],2,FALSE),"") &amp; ETMRoutes[[#This Row],[Depot]] &amp;  ":" &amp; ETMRoutes[[#This Row],[RouteNo]] &amp; ":" &amp; ETMRoutes[[#This Row],[StageCodes]]</f>
        <v>PNJ:116:PNJ-SAI-TBD-GUL-COP-PWK-PRV-GRO-GPK-GOC-MPS-MCT-DLR-PDM-KWD-CHB-BNN-CVL-MKJ-DHG-KLN-OBG-WLP-WCL-MLP-PDN-NBG-SBG-STD-STL-AST-KDR-MWD-AJG-SHA-AVL-TKR-NCD-MCM-SNO-VNG</v>
      </c>
      <c r="Q382" s="245" t="str">
        <f>_xlfn.IFNA(VLOOKUP(ETMRoutes[[#This Row],[RouteType]],RouteType[#Data],2,FALSE),"") &amp; ETMRoutes[[#This Row],[Depot]] &amp; ":" &amp; ETMRoutes[[#This Row],[RouteNo]] &amp; ":" &amp; ETMRoutes[[#This Row],[ReverseStageCodes]]</f>
        <v>PNJ:116:VNG-SNO-MCM-NCD-TKR-AVL-SHA-AJG-MWD-KDR-AST-STL-STD-SBG-NBG-PDN-MLP-WCL-WLP-OBG-KLN-DHG-MKJ-CVL-BNN-CHB-KWD-PDM-DLR-MCT-MPS-GOC-GPK-GRO-PRV-PWK-COP-GUL-TBD-SAI-PNJ</v>
      </c>
      <c r="R382" s="245">
        <f>ETMRoutes[[#This Row],[RouteNo]]</f>
        <v>116</v>
      </c>
      <c r="S382" s="265" cm="1">
        <f t="array" ref="S382">SUMPRODUCT(  ( (ETMRoutes[StageCodes]=ETMRoutes[[#This Row],[StageCodes]])+0 )*1 )</f>
        <v>1</v>
      </c>
      <c r="T382" s="243" cm="1">
        <f t="array" ref="T382">SUMPRODUCT(  ( (ETMRoutes[ReverseStageCodes]=ETMRoutes[[#This Row],[StageCodes]])+0 )*1 )</f>
        <v>0</v>
      </c>
      <c r="U382" s="243" t="b" cm="1">
        <f t="array" ref="U382">AND(ETMRoutes[[#This Row],[StageCodes]]=ETMRoutes[[#This Row],[BaseStageCodes]], SUMPRODUCT( ( ($K$2:$K382=ETMRoutes[[#This Row],[StageCodes]])+0)*1) =1)</f>
        <v>1</v>
      </c>
      <c r="V382" s="273">
        <f>LEN(ETMRoutes[[#This Row],[StageCodes]])</f>
        <v>163</v>
      </c>
    </row>
    <row r="383" spans="1:22" ht="203" hidden="1">
      <c r="A383" s="260" t="s">
        <v>2202</v>
      </c>
      <c r="B383" s="242">
        <v>117</v>
      </c>
      <c r="C383" s="264" t="str">
        <f>ETMRoutes[[#This Row],[Depot]] &amp; ETMRoutes[[#This Row],[RouteNo]]</f>
        <v>PNJ117</v>
      </c>
      <c r="D383" s="243" t="str" cm="1">
        <f t="array" ref="D383">INDEX(ETMRoutes[Full ETM Route No], MATCH(1,(ETMRoutes[[#This Row],[BaseStageCodes]]=ETMRoutes[StageCodes])*1,0))</f>
        <v>PNJ117</v>
      </c>
      <c r="E383" s="243" t="s">
        <v>4762</v>
      </c>
      <c r="F383" s="243" t="s">
        <v>7482</v>
      </c>
      <c r="G383" s="243"/>
      <c r="H383" s="243">
        <v>137</v>
      </c>
      <c r="I383" s="243" t="s">
        <v>3946</v>
      </c>
      <c r="J383" s="269" t="s">
        <v>4763</v>
      </c>
      <c r="K383" s="269" t="s">
        <v>4764</v>
      </c>
      <c r="L383" s="273" t="s">
        <v>4765</v>
      </c>
      <c r="M383" t="s">
        <v>2202</v>
      </c>
      <c r="N383" t="s">
        <v>1812</v>
      </c>
      <c r="O383" s="273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83" s="243" t="str">
        <f>_xlfn.IFNA(VLOOKUP(ETMRoutes[[#This Row],[RouteType]],RouteType[#Data],2,FALSE),"") &amp; ETMRoutes[[#This Row],[Depot]] &amp;  ":" &amp; ETMRoutes[[#This Row],[RouteNo]] &amp; ":" &amp; ETMRoutes[[#This Row],[StageCodes]]</f>
        <v>PNJ:117:PNJ-TBD-GUL-PRV-GRI-MPS-KWD-CVL-DHG-WLP-PDN-NBG-SBG-STD-STL-AST-KDR-MWD-WMD-FRC-GDE-NVI-NWD-MGR-MBZ-SWD-SRM-KUD-PVS-VBB-PDR-UML-ORS-CNY-KSL-PDE-RBB-SKW-GWR-SWR-KTT-KKV-NGB-CKI-AKN-KMB-MLV</v>
      </c>
      <c r="Q383" s="243" t="str">
        <f>_xlfn.IFNA(VLOOKUP(ETMRoutes[[#This Row],[RouteType]],RouteType[#Data],2,FALSE),"") &amp; ETMRoutes[[#This Row],[Depot]] &amp; ":" &amp; ETMRoutes[[#This Row],[RouteNo]] &amp; ":" &amp; ETMRoutes[[#This Row],[ReverseStageCodes]]</f>
        <v>PNJ:117:MLV-KMB-AKN-CKI-NGB-KKV-KTT-SWR-GWR-SKW-RBB-PDE-KSL-CNY-ORS-UML-PDR-VBB-PVS-KUD-SRM-SWD-MBZ-MGR-NWD-NVI-GDE-FRC-WMD-MWD-KDR-AST-STL-STD-SBG-NBG-PDN-WLP-DHG-CVL-KWD-MPS-GRI-PRV-GUL-TBD-PNJ</v>
      </c>
      <c r="R383" s="243">
        <f>ETMRoutes[[#This Row],[RouteNo]]</f>
        <v>117</v>
      </c>
      <c r="S383" s="264" cm="1">
        <f t="array" ref="S383">SUMPRODUCT(  ( (ETMRoutes[StageCodes]=ETMRoutes[[#This Row],[StageCodes]])+0 )*1 )</f>
        <v>1</v>
      </c>
      <c r="T383" s="243" cm="1">
        <f t="array" ref="T383">SUMPRODUCT(  ( (ETMRoutes[ReverseStageCodes]=ETMRoutes[[#This Row],[StageCodes]])+0 )*1 )</f>
        <v>0</v>
      </c>
      <c r="U383" s="243" t="b" cm="1">
        <f t="array" ref="U383">AND(ETMRoutes[[#This Row],[StageCodes]]=ETMRoutes[[#This Row],[BaseStageCodes]], SUMPRODUCT( ( ($K$2:$K383=ETMRoutes[[#This Row],[StageCodes]])+0)*1) =1)</f>
        <v>1</v>
      </c>
      <c r="V383" s="273">
        <f>LEN(ETMRoutes[[#This Row],[StageCodes]])</f>
        <v>187</v>
      </c>
    </row>
    <row r="384" spans="1:22" ht="174" hidden="1">
      <c r="A384" s="260" t="s">
        <v>2202</v>
      </c>
      <c r="B384" s="242">
        <v>118</v>
      </c>
      <c r="C384" s="264" t="str">
        <f>ETMRoutes[[#This Row],[Depot]] &amp; ETMRoutes[[#This Row],[RouteNo]]</f>
        <v>PNJ118</v>
      </c>
      <c r="D384" s="243" t="str" cm="1">
        <f t="array" ref="D384">INDEX(ETMRoutes[Full ETM Route No], MATCH(1,(ETMRoutes[[#This Row],[BaseStageCodes]]=ETMRoutes[StageCodes])*1,0))</f>
        <v>PNJ118</v>
      </c>
      <c r="E384" s="243" t="s">
        <v>4766</v>
      </c>
      <c r="F384" s="243" t="s">
        <v>7350</v>
      </c>
      <c r="G384" s="243" t="s">
        <v>2251</v>
      </c>
      <c r="H384" s="243">
        <v>59</v>
      </c>
      <c r="I384" s="243" t="s">
        <v>3959</v>
      </c>
      <c r="J384" s="269" t="s">
        <v>4767</v>
      </c>
      <c r="K384" s="269" t="s">
        <v>4768</v>
      </c>
      <c r="L384" s="273" t="s">
        <v>4769</v>
      </c>
      <c r="M384" t="s">
        <v>2202</v>
      </c>
      <c r="N384" t="s">
        <v>2607</v>
      </c>
      <c r="O384" s="273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84" s="243" t="str">
        <f>_xlfn.IFNA(VLOOKUP(ETMRoutes[[#This Row],[RouteType]],RouteType[#Data],2,FALSE),"") &amp; ETMRoutes[[#This Row],[Depot]] &amp;  ":" &amp; ETMRoutes[[#This Row],[RouteNo]] &amp; ":" &amp; ETMRoutes[[#This Row],[StageCodes]]</f>
        <v>PNJ:118:PNJ-SAI-TBD-GUL-COP-PWK-PRV-GRO-GPK-GOC-MPS-MCT-DLR-PDM-KWD-CHB-BNN-CVL-MKJ-DHG-KLN-OBG-WLP-WCL-MLP-PDN-NBG-SBG-PKD-RBG-UGV-TBS-TRS-DSK-PTR-BND-KDW-XFL-MNN-SWD</v>
      </c>
      <c r="Q384" s="243" t="str">
        <f>_xlfn.IFNA(VLOOKUP(ETMRoutes[[#This Row],[RouteType]],RouteType[#Data],2,FALSE),"") &amp; ETMRoutes[[#This Row],[Depot]] &amp; ":" &amp; ETMRoutes[[#This Row],[RouteNo]] &amp; ":" &amp; ETMRoutes[[#This Row],[ReverseStageCodes]]</f>
        <v>PNJ:118:SWD-MNN-XFL-KDW-BND-PTR-DSK-TRS-TBS-UGV-RBG-PKD-SBG-NBG-PDN-MLP-WCL-WLP-OBG-KLN-DHG-MKJ-CVL-BNN-CHB-KWD-PDM-DLR-MCT-MPS-GOC-GPK-GRO-PRV-PWK-COP-GUL-TBD-SAI-PNJ</v>
      </c>
      <c r="R384" s="243">
        <f>ETMRoutes[[#This Row],[RouteNo]]</f>
        <v>118</v>
      </c>
      <c r="S384" s="264" cm="1">
        <f t="array" ref="S384">SUMPRODUCT(  ( (ETMRoutes[StageCodes]=ETMRoutes[[#This Row],[StageCodes]])+0 )*1 )</f>
        <v>2</v>
      </c>
      <c r="T384" s="243" cm="1">
        <f t="array" ref="T384">SUMPRODUCT(  ( (ETMRoutes[ReverseStageCodes]=ETMRoutes[[#This Row],[StageCodes]])+0 )*1 )</f>
        <v>0</v>
      </c>
      <c r="U384" s="243" t="b" cm="1">
        <f t="array" ref="U384">AND(ETMRoutes[[#This Row],[StageCodes]]=ETMRoutes[[#This Row],[BaseStageCodes]], SUMPRODUCT( ( ($K$2:$K384=ETMRoutes[[#This Row],[StageCodes]])+0)*1) =1)</f>
        <v>1</v>
      </c>
      <c r="V384" s="273">
        <f>LEN(ETMRoutes[[#This Row],[StageCodes]])</f>
        <v>159</v>
      </c>
    </row>
    <row r="385" spans="1:22" ht="174" hidden="1">
      <c r="A385" s="260" t="s">
        <v>2202</v>
      </c>
      <c r="B385" s="242">
        <v>119</v>
      </c>
      <c r="C385" s="264" t="str">
        <f>ETMRoutes[[#This Row],[Depot]] &amp; ETMRoutes[[#This Row],[RouteNo]]</f>
        <v>PNJ119</v>
      </c>
      <c r="D385" s="243" t="str" cm="1">
        <f t="array" ref="D385">INDEX(ETMRoutes[Full ETM Route No], MATCH(1,(ETMRoutes[[#This Row],[BaseStageCodes]]=ETMRoutes[StageCodes])*1,0))</f>
        <v>PNJ119</v>
      </c>
      <c r="E385" s="243" t="s">
        <v>4770</v>
      </c>
      <c r="F385" s="243" t="s">
        <v>7483</v>
      </c>
      <c r="G385" s="243" t="s">
        <v>1144</v>
      </c>
      <c r="H385" s="243">
        <v>58</v>
      </c>
      <c r="I385" s="243" t="s">
        <v>3946</v>
      </c>
      <c r="J385" s="269" t="s">
        <v>4771</v>
      </c>
      <c r="K385" s="269" t="s">
        <v>4772</v>
      </c>
      <c r="L385" s="273" t="s">
        <v>4773</v>
      </c>
      <c r="M385" t="s">
        <v>2202</v>
      </c>
      <c r="N385" t="s">
        <v>1959</v>
      </c>
      <c r="O385" s="273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5" s="243" t="str">
        <f>_xlfn.IFNA(VLOOKUP(ETMRoutes[[#This Row],[RouteType]],RouteType[#Data],2,FALSE),"") &amp; ETMRoutes[[#This Row],[Depot]] &amp;  ":" &amp; ETMRoutes[[#This Row],[RouteNo]] &amp; ":" &amp; ETMRoutes[[#This Row],[StageCodes]]</f>
        <v>PNJ:119:PNJ-SAI-TBD-GUL-COP-PWK-PRV-GRO-GPK-GOC-MPS-MCT-DLR-PDM-KWD-MDL-TVI-TGD-CNB-SRL-SCP-CLS-ASN-NND-KSP-GDD-GBR-DDM-AMB-ZBR-KDS-UPT-BDS-AWD-VGT-KOL-TRI-GTW-MRL</v>
      </c>
      <c r="Q385" s="243" t="str">
        <f>_xlfn.IFNA(VLOOKUP(ETMRoutes[[#This Row],[RouteType]],RouteType[#Data],2,FALSE),"") &amp; ETMRoutes[[#This Row],[Depot]] &amp; ":" &amp; ETMRoutes[[#This Row],[RouteNo]] &amp; ":" &amp; ETMRoutes[[#This Row],[ReverseStageCodes]]</f>
        <v>PNJ:119:MRL-GTW-TRI-KOL-VGT-AWD-BDS-UPT-KDS-ZBR-AMB-DDM-GBR-GDD-KSP-NND-ASN-CLS-SCP-SRL-CNB-TGD-TVI-MDL-KWD-PDM-DLR-MCT-MPS-GOC-GPK-GRO-PRV-PWK-COP-GUL-TBD-SAI-PNJ</v>
      </c>
      <c r="R385" s="243">
        <f>ETMRoutes[[#This Row],[RouteNo]]</f>
        <v>119</v>
      </c>
      <c r="S385" s="264" cm="1">
        <f t="array" ref="S385">SUMPRODUCT(  ( (ETMRoutes[StageCodes]=ETMRoutes[[#This Row],[StageCodes]])+0 )*1 )</f>
        <v>1</v>
      </c>
      <c r="T385" s="243" cm="1">
        <f t="array" ref="T385">SUMPRODUCT(  ( (ETMRoutes[ReverseStageCodes]=ETMRoutes[[#This Row],[StageCodes]])+0 )*1 )</f>
        <v>0</v>
      </c>
      <c r="U385" s="243" t="b" cm="1">
        <f t="array" ref="U385">AND(ETMRoutes[[#This Row],[StageCodes]]=ETMRoutes[[#This Row],[BaseStageCodes]], SUMPRODUCT( ( ($K$2:$K385=ETMRoutes[[#This Row],[StageCodes]])+0)*1) =1)</f>
        <v>1</v>
      </c>
      <c r="V385" s="273">
        <f>LEN(ETMRoutes[[#This Row],[StageCodes]])</f>
        <v>155</v>
      </c>
    </row>
    <row r="386" spans="1:22" ht="130.5" hidden="1">
      <c r="A386" s="260" t="s">
        <v>2202</v>
      </c>
      <c r="B386" s="242">
        <v>120</v>
      </c>
      <c r="C386" s="264" t="str">
        <f>ETMRoutes[[#This Row],[Depot]] &amp; ETMRoutes[[#This Row],[RouteNo]]</f>
        <v>PNJ120</v>
      </c>
      <c r="D386" s="243" t="str" cm="1">
        <f t="array" ref="D386">INDEX(ETMRoutes[Full ETM Route No], MATCH(1,(ETMRoutes[[#This Row],[BaseStageCodes]]=ETMRoutes[StageCodes])*1,0))</f>
        <v>PNJ120</v>
      </c>
      <c r="E386" s="243" t="s">
        <v>4774</v>
      </c>
      <c r="F386" s="243" t="s">
        <v>7484</v>
      </c>
      <c r="G386" s="243" t="s">
        <v>2606</v>
      </c>
      <c r="H386" s="243">
        <v>160</v>
      </c>
      <c r="I386" s="243" t="s">
        <v>3959</v>
      </c>
      <c r="J386" s="269" t="s">
        <v>4775</v>
      </c>
      <c r="K386" s="269" t="s">
        <v>4776</v>
      </c>
      <c r="L386" s="273" t="s">
        <v>4777</v>
      </c>
      <c r="M386" t="s">
        <v>2202</v>
      </c>
      <c r="N386" t="s">
        <v>673</v>
      </c>
      <c r="O386" s="273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6" s="243" t="str">
        <f>_xlfn.IFNA(VLOOKUP(ETMRoutes[[#This Row],[RouteType]],RouteType[#Data],2,FALSE),"") &amp; ETMRoutes[[#This Row],[Depot]] &amp;  ":" &amp; ETMRoutes[[#This Row],[RouteNo]] &amp; ":" &amp; ETMRoutes[[#This Row],[StageCodes]]</f>
        <v>PNJ:120:PNJ-TBD-GUL-PRV-GRI-MPS-KWD-CVL-DHG-PDN-SBG-PKD-UGV-TRS-PTR-BND-SWD-DNL-ABO-AJF-KNR-BDK-CHX-NGN-HLK-PTF-TRW-SHN-BGR-CBT</v>
      </c>
      <c r="Q386" s="243" t="str">
        <f>_xlfn.IFNA(VLOOKUP(ETMRoutes[[#This Row],[RouteType]],RouteType[#Data],2,FALSE),"") &amp; ETMRoutes[[#This Row],[Depot]] &amp; ":" &amp; ETMRoutes[[#This Row],[RouteNo]] &amp; ":" &amp; ETMRoutes[[#This Row],[ReverseStageCodes]]</f>
        <v>PNJ:120:CBT-BGR-SHN-TRW-PTF-HLK-NGN-CHX-BDK-KNR-AJF-ABO-DNL-SWD-BND-PTR-TRS-UGV-PKD-SBG-PDN-DHG-CVL-KWD-MPS-GRI-PRV-GUL-TBD-PNJ</v>
      </c>
      <c r="R386" s="243">
        <f>ETMRoutes[[#This Row],[RouteNo]]</f>
        <v>120</v>
      </c>
      <c r="S386" s="264" cm="1">
        <f t="array" ref="S386">SUMPRODUCT(  ( (ETMRoutes[StageCodes]=ETMRoutes[[#This Row],[StageCodes]])+0 )*1 )</f>
        <v>1</v>
      </c>
      <c r="T386" s="243" cm="1">
        <f t="array" ref="T386">SUMPRODUCT(  ( (ETMRoutes[ReverseStageCodes]=ETMRoutes[[#This Row],[StageCodes]])+0 )*1 )</f>
        <v>0</v>
      </c>
      <c r="U386" s="243" t="b" cm="1">
        <f t="array" ref="U386">AND(ETMRoutes[[#This Row],[StageCodes]]=ETMRoutes[[#This Row],[BaseStageCodes]], SUMPRODUCT( ( ($K$2:$K386=ETMRoutes[[#This Row],[StageCodes]])+0)*1) =1)</f>
        <v>1</v>
      </c>
      <c r="V386" s="273">
        <f>LEN(ETMRoutes[[#This Row],[StageCodes]])</f>
        <v>119</v>
      </c>
    </row>
    <row r="387" spans="1:22" ht="101.5" hidden="1">
      <c r="A387" s="260" t="s">
        <v>2202</v>
      </c>
      <c r="B387" s="242">
        <v>121</v>
      </c>
      <c r="C387" s="264" t="str">
        <f>ETMRoutes[[#This Row],[Depot]] &amp; ETMRoutes[[#This Row],[RouteNo]]</f>
        <v>PNJ121</v>
      </c>
      <c r="D387" s="243" t="str" cm="1">
        <f t="array" ref="D387">INDEX(ETMRoutes[Full ETM Route No], MATCH(1,(ETMRoutes[[#This Row],[BaseStageCodes]]=ETMRoutes[StageCodes])*1,0))</f>
        <v>PNJ121</v>
      </c>
      <c r="E387" s="243" t="s">
        <v>4774</v>
      </c>
      <c r="F387" s="243" t="s">
        <v>7484</v>
      </c>
      <c r="G387" s="243" t="s">
        <v>918</v>
      </c>
      <c r="H387" s="243">
        <v>126</v>
      </c>
      <c r="I387" s="243" t="s">
        <v>3946</v>
      </c>
      <c r="J387" s="269" t="s">
        <v>4778</v>
      </c>
      <c r="K387" s="269" t="s">
        <v>4779</v>
      </c>
      <c r="L387" s="273" t="s">
        <v>4780</v>
      </c>
      <c r="M387" t="s">
        <v>2202</v>
      </c>
      <c r="N387" t="s">
        <v>673</v>
      </c>
      <c r="O387" s="273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7" s="243" t="str">
        <f>_xlfn.IFNA(VLOOKUP(ETMRoutes[[#This Row],[RouteType]],RouteType[#Data],2,FALSE),"") &amp; ETMRoutes[[#This Row],[Depot]] &amp;  ":" &amp; ETMRoutes[[#This Row],[RouteNo]] &amp; ":" &amp; ETMRoutes[[#This Row],[StageCodes]]</f>
        <v>PNJ:121:PNJ-TBD-GUL-PRV-GRI-MPS-DLR-KWD-TVI-SRL-ASN-MGO-BCH-SKL-PRY-KRI-JMD-BDR-CRL-CKI-KKB-BTN-AMT-JBT-PRW-BGR-CBT</v>
      </c>
      <c r="Q387" s="243" t="str">
        <f>_xlfn.IFNA(VLOOKUP(ETMRoutes[[#This Row],[RouteType]],RouteType[#Data],2,FALSE),"") &amp; ETMRoutes[[#This Row],[Depot]] &amp; ":" &amp; ETMRoutes[[#This Row],[RouteNo]] &amp; ":" &amp; ETMRoutes[[#This Row],[ReverseStageCodes]]</f>
        <v>PNJ:121:CBT-BGR-PRW-JBT-AMT-BTN-KKB-CKI-CRL-BDR-JMD-KRI-PRY-SKL-BCH-MGO-ASN-SRL-TVI-KWD-DLR-MPS-GRI-PRV-GUL-TBD-PNJ</v>
      </c>
      <c r="R387" s="243">
        <f>ETMRoutes[[#This Row],[RouteNo]]</f>
        <v>121</v>
      </c>
      <c r="S387" s="264" cm="1">
        <f t="array" ref="S387">SUMPRODUCT(  ( (ETMRoutes[StageCodes]=ETMRoutes[[#This Row],[StageCodes]])+0 )*1 )</f>
        <v>3</v>
      </c>
      <c r="T387" s="243" cm="1">
        <f t="array" ref="T387">SUMPRODUCT(  ( (ETMRoutes[ReverseStageCodes]=ETMRoutes[[#This Row],[StageCodes]])+0 )*1 )</f>
        <v>0</v>
      </c>
      <c r="U387" s="243" t="b" cm="1">
        <f t="array" ref="U387">AND(ETMRoutes[[#This Row],[StageCodes]]=ETMRoutes[[#This Row],[BaseStageCodes]], SUMPRODUCT( ( ($K$2:$K387=ETMRoutes[[#This Row],[StageCodes]])+0)*1) =1)</f>
        <v>1</v>
      </c>
      <c r="V387" s="273">
        <f>LEN(ETMRoutes[[#This Row],[StageCodes]])</f>
        <v>107</v>
      </c>
    </row>
    <row r="388" spans="1:22" ht="159.5" hidden="1">
      <c r="A388" s="260" t="s">
        <v>2202</v>
      </c>
      <c r="B388" s="242">
        <v>123</v>
      </c>
      <c r="C388" s="264" t="str">
        <f>ETMRoutes[[#This Row],[Depot]] &amp; ETMRoutes[[#This Row],[RouteNo]]</f>
        <v>PNJ123</v>
      </c>
      <c r="D388" s="243" t="str" cm="1">
        <f t="array" ref="D388">INDEX(ETMRoutes[Full ETM Route No], MATCH(1,(ETMRoutes[[#This Row],[BaseStageCodes]]=ETMRoutes[StageCodes])*1,0))</f>
        <v>PNJ123</v>
      </c>
      <c r="E388" s="243" t="s">
        <v>4781</v>
      </c>
      <c r="F388" s="243" t="s">
        <v>7485</v>
      </c>
      <c r="G388" s="243" t="s">
        <v>918</v>
      </c>
      <c r="H388" s="243">
        <v>313</v>
      </c>
      <c r="I388" s="243" t="s">
        <v>3946</v>
      </c>
      <c r="J388" s="269" t="s">
        <v>4782</v>
      </c>
      <c r="K388" s="269" t="s">
        <v>4783</v>
      </c>
      <c r="L388" s="273" t="s">
        <v>4784</v>
      </c>
      <c r="M388" t="s">
        <v>2202</v>
      </c>
      <c r="N388" t="s">
        <v>601</v>
      </c>
      <c r="O388" s="273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8" s="243" t="str">
        <f>_xlfn.IFNA(VLOOKUP(ETMRoutes[[#This Row],[RouteType]],RouteType[#Data],2,FALSE),"") &amp; ETMRoutes[[#This Row],[Depot]] &amp;  ":" &amp; ETMRoutes[[#This Row],[RouteNo]] &amp; ":" &amp; ETMRoutes[[#This Row],[StageCodes]]</f>
        <v>PNJ:123:PNJ-TBD-GUL-PRV-GRI-MPS-DLR-KWD-TVI-SRL-ASN-MGO-BCH-SKL-PRY-KRI-JMD-BDR-CRL-CKI-KKB-BTN-AMT-JBT-PRW-BGR-CBT-NSG-YGT-SLL-LPR-KLT-GDR-VYG-NGR-BGK-SRR-GGD-BDA</v>
      </c>
      <c r="Q388" s="243" t="str">
        <f>_xlfn.IFNA(VLOOKUP(ETMRoutes[[#This Row],[RouteType]],RouteType[#Data],2,FALSE),"") &amp; ETMRoutes[[#This Row],[Depot]] &amp; ":" &amp; ETMRoutes[[#This Row],[RouteNo]] &amp; ":" &amp; ETMRoutes[[#This Row],[ReverseStageCodes]]</f>
        <v>PNJ:123:BDA-GGD-SRR-BGK-NGR-VYG-GDR-KLT-LPR-SLL-YGT-NSG-CBT-BGR-PRW-JBT-AMT-BTN-KKB-CKI-CRL-BDR-JMD-KRI-PRY-SKL-BCH-MGO-ASN-SRL-TVI-KWD-DLR-MPS-GRI-PRV-GUL-TBD-PNJ</v>
      </c>
      <c r="R388" s="243">
        <f>ETMRoutes[[#This Row],[RouteNo]]</f>
        <v>123</v>
      </c>
      <c r="S388" s="264" cm="1">
        <f t="array" ref="S388">SUMPRODUCT(  ( (ETMRoutes[StageCodes]=ETMRoutes[[#This Row],[StageCodes]])+0 )*1 )</f>
        <v>1</v>
      </c>
      <c r="T388" s="243" cm="1">
        <f t="array" ref="T388">SUMPRODUCT(  ( (ETMRoutes[ReverseStageCodes]=ETMRoutes[[#This Row],[StageCodes]])+0 )*1 )</f>
        <v>0</v>
      </c>
      <c r="U388" s="243" t="b" cm="1">
        <f t="array" ref="U388">AND(ETMRoutes[[#This Row],[StageCodes]]=ETMRoutes[[#This Row],[BaseStageCodes]], SUMPRODUCT( ( ($K$2:$K388=ETMRoutes[[#This Row],[StageCodes]])+0)*1) =1)</f>
        <v>1</v>
      </c>
      <c r="V388" s="273">
        <f>LEN(ETMRoutes[[#This Row],[StageCodes]])</f>
        <v>155</v>
      </c>
    </row>
    <row r="389" spans="1:22" ht="130.5" hidden="1">
      <c r="A389" s="260" t="s">
        <v>2202</v>
      </c>
      <c r="B389" s="242">
        <v>124</v>
      </c>
      <c r="C389" s="264" t="str">
        <f>ETMRoutes[[#This Row],[Depot]] &amp; ETMRoutes[[#This Row],[RouteNo]]</f>
        <v>PNJ124</v>
      </c>
      <c r="D389" s="243" t="str" cm="1">
        <f t="array" ref="D389">INDEX(ETMRoutes[Full ETM Route No], MATCH(1,(ETMRoutes[[#This Row],[BaseStageCodes]]=ETMRoutes[StageCodes])*1,0))</f>
        <v>PNJ124</v>
      </c>
      <c r="E389" s="243" t="s">
        <v>4781</v>
      </c>
      <c r="F389" s="243" t="s">
        <v>7485</v>
      </c>
      <c r="G389" s="243" t="s">
        <v>520</v>
      </c>
      <c r="H389" s="243">
        <v>341</v>
      </c>
      <c r="I389" s="243" t="s">
        <v>3946</v>
      </c>
      <c r="J389" s="269" t="s">
        <v>4785</v>
      </c>
      <c r="K389" s="269" t="s">
        <v>4786</v>
      </c>
      <c r="L389" s="273" t="s">
        <v>4787</v>
      </c>
      <c r="M389" t="s">
        <v>2202</v>
      </c>
      <c r="N389" t="s">
        <v>601</v>
      </c>
      <c r="O389" s="273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9" s="243" t="str">
        <f>_xlfn.IFNA(VLOOKUP(ETMRoutes[[#This Row],[RouteType]],RouteType[#Data],2,FALSE),"") &amp; ETMRoutes[[#This Row],[Depot]] &amp;  ":" &amp; ETMRoutes[[#This Row],[RouteNo]] &amp; ":" &amp; ETMRoutes[[#This Row],[StageCodes]]</f>
        <v>PNJ:124:PNJ-OLD-BNS-KDM-PND-USG-DHB-DTR-MLM-GBR-ANM-TNG-RMN-LND-GNJ-KNP-PRW-BGR-CBT-NSG-YGT-SLL-LPR-KLT-GDR-VYG-NGR-BGK-SRR-GGD-BDA</v>
      </c>
      <c r="Q389" s="243" t="str">
        <f>_xlfn.IFNA(VLOOKUP(ETMRoutes[[#This Row],[RouteType]],RouteType[#Data],2,FALSE),"") &amp; ETMRoutes[[#This Row],[Depot]] &amp; ":" &amp; ETMRoutes[[#This Row],[RouteNo]] &amp; ":" &amp; ETMRoutes[[#This Row],[ReverseStageCodes]]</f>
        <v>PNJ:124:BDA-GGD-SRR-BGK-NGR-VYG-GDR-KLT-LPR-SLL-YGT-NSG-CBT-BGR-PRW-KNP-GNJ-LND-RMN-TNG-ANM-GBR-MLM-DTR-DHB-USG-PND-KDM-BNS-OLD-PNJ</v>
      </c>
      <c r="R389" s="243">
        <f>ETMRoutes[[#This Row],[RouteNo]]</f>
        <v>124</v>
      </c>
      <c r="S389" s="264" cm="1">
        <f t="array" ref="S389">SUMPRODUCT(  ( (ETMRoutes[StageCodes]=ETMRoutes[[#This Row],[StageCodes]])+0 )*1 )</f>
        <v>1</v>
      </c>
      <c r="T389" s="243" cm="1">
        <f t="array" ref="T389">SUMPRODUCT(  ( (ETMRoutes[ReverseStageCodes]=ETMRoutes[[#This Row],[StageCodes]])+0 )*1 )</f>
        <v>0</v>
      </c>
      <c r="U389" s="243" t="b" cm="1">
        <f t="array" ref="U389">AND(ETMRoutes[[#This Row],[StageCodes]]=ETMRoutes[[#This Row],[BaseStageCodes]], SUMPRODUCT( ( ($K$2:$K389=ETMRoutes[[#This Row],[StageCodes]])+0)*1) =1)</f>
        <v>1</v>
      </c>
      <c r="V389" s="273">
        <f>LEN(ETMRoutes[[#This Row],[StageCodes]])</f>
        <v>123</v>
      </c>
    </row>
    <row r="390" spans="1:22" ht="87" hidden="1">
      <c r="A390" s="260" t="s">
        <v>2202</v>
      </c>
      <c r="B390" s="242">
        <v>125</v>
      </c>
      <c r="C390" s="264" t="str">
        <f>ETMRoutes[[#This Row],[Depot]] &amp; ETMRoutes[[#This Row],[RouteNo]]</f>
        <v>PNJ125</v>
      </c>
      <c r="D390" s="243" t="str" cm="1">
        <f t="array" ref="D390">INDEX(ETMRoutes[Full ETM Route No], MATCH(1,(ETMRoutes[[#This Row],[BaseStageCodes]]=ETMRoutes[StageCodes])*1,0))</f>
        <v>PNJ125</v>
      </c>
      <c r="E390" s="243" t="s">
        <v>4774</v>
      </c>
      <c r="F390" s="243" t="s">
        <v>7484</v>
      </c>
      <c r="G390" s="243" t="s">
        <v>520</v>
      </c>
      <c r="H390" s="243">
        <v>155</v>
      </c>
      <c r="I390" s="243" t="s">
        <v>3946</v>
      </c>
      <c r="J390" s="269" t="s">
        <v>4788</v>
      </c>
      <c r="K390" s="269" t="s">
        <v>4789</v>
      </c>
      <c r="L390" s="273" t="s">
        <v>4790</v>
      </c>
      <c r="M390" t="s">
        <v>2202</v>
      </c>
      <c r="N390" t="s">
        <v>673</v>
      </c>
      <c r="O390" s="273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90" s="243" t="str">
        <f>_xlfn.IFNA(VLOOKUP(ETMRoutes[[#This Row],[RouteType]],RouteType[#Data],2,FALSE),"") &amp; ETMRoutes[[#This Row],[Depot]] &amp;  ":" &amp; ETMRoutes[[#This Row],[RouteNo]] &amp; ":" &amp; ETMRoutes[[#This Row],[StageCodes]]</f>
        <v>PNJ:125:PNJ-OLD-BNS-KDM-PND-USG-DHB-DTR-MLM-GBR-ANM-TNG-RMN-LND-GNJ-KNP-PRW-BGR-CBT</v>
      </c>
      <c r="Q390" s="243" t="str">
        <f>_xlfn.IFNA(VLOOKUP(ETMRoutes[[#This Row],[RouteType]],RouteType[#Data],2,FALSE),"") &amp; ETMRoutes[[#This Row],[Depot]] &amp; ":" &amp; ETMRoutes[[#This Row],[RouteNo]] &amp; ":" &amp; ETMRoutes[[#This Row],[ReverseStageCodes]]</f>
        <v>PNJ:125:CBT-BGR-PRW-KNP-GNJ-LND-RMN-TNG-ANM-GBR-MLM-DTR-DHB-USG-PND-KDM-BNS-OLD-PNJ</v>
      </c>
      <c r="R390" s="243">
        <f>ETMRoutes[[#This Row],[RouteNo]]</f>
        <v>125</v>
      </c>
      <c r="S390" s="264" cm="1">
        <f t="array" ref="S390">SUMPRODUCT(  ( (ETMRoutes[StageCodes]=ETMRoutes[[#This Row],[StageCodes]])+0 )*1 )</f>
        <v>2</v>
      </c>
      <c r="T390" s="243" cm="1">
        <f t="array" ref="T390">SUMPRODUCT(  ( (ETMRoutes[ReverseStageCodes]=ETMRoutes[[#This Row],[StageCodes]])+0 )*1 )</f>
        <v>0</v>
      </c>
      <c r="U390" s="243" t="b" cm="1">
        <f t="array" ref="U390">AND(ETMRoutes[[#This Row],[StageCodes]]=ETMRoutes[[#This Row],[BaseStageCodes]], SUMPRODUCT( ( ($K$2:$K390=ETMRoutes[[#This Row],[StageCodes]])+0)*1) =1)</f>
        <v>1</v>
      </c>
      <c r="V390" s="273">
        <f>LEN(ETMRoutes[[#This Row],[StageCodes]])</f>
        <v>75</v>
      </c>
    </row>
    <row r="391" spans="1:22" ht="72.5" hidden="1">
      <c r="A391" s="260" t="s">
        <v>2202</v>
      </c>
      <c r="B391" s="242">
        <v>126</v>
      </c>
      <c r="C391" s="264" t="str">
        <f>ETMRoutes[[#This Row],[Depot]] &amp; ETMRoutes[[#This Row],[RouteNo]]</f>
        <v>PNJ126</v>
      </c>
      <c r="D391" s="243" t="str" cm="1">
        <f t="array" ref="D391">INDEX(ETMRoutes[Full ETM Route No], MATCH(1,(ETMRoutes[[#This Row],[BaseStageCodes]]=ETMRoutes[StageCodes])*1,0))</f>
        <v>MRG125</v>
      </c>
      <c r="E391" s="243" t="s">
        <v>3963</v>
      </c>
      <c r="F391" s="243" t="s">
        <v>7332</v>
      </c>
      <c r="G391" s="243" t="s">
        <v>520</v>
      </c>
      <c r="H391" s="243">
        <v>145</v>
      </c>
      <c r="I391" s="243" t="s">
        <v>3946</v>
      </c>
      <c r="J391" s="269" t="s">
        <v>3967</v>
      </c>
      <c r="K391" s="269" t="s">
        <v>3968</v>
      </c>
      <c r="L391" s="273" t="s">
        <v>3969</v>
      </c>
      <c r="M391" t="s">
        <v>1844</v>
      </c>
      <c r="N391" t="s">
        <v>673</v>
      </c>
      <c r="O391" s="273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91" s="243" t="str">
        <f>_xlfn.IFNA(VLOOKUP(ETMRoutes[[#This Row],[RouteType]],RouteType[#Data],2,FALSE),"") &amp; ETMRoutes[[#This Row],[Depot]] &amp;  ":" &amp; ETMRoutes[[#This Row],[RouteNo]] &amp; ":" &amp; ETMRoutes[[#This Row],[StageCodes]]</f>
        <v>PNJ:126:MRG-FTD-BRI-PND-USG-DHB-DTR-MLM-GBR-ANM-TNG-RMN-LND-GNJ-KNP-PRW-BGR-CBT</v>
      </c>
      <c r="Q391" s="243" t="str">
        <f>_xlfn.IFNA(VLOOKUP(ETMRoutes[[#This Row],[RouteType]],RouteType[#Data],2,FALSE),"") &amp; ETMRoutes[[#This Row],[Depot]] &amp; ":" &amp; ETMRoutes[[#This Row],[RouteNo]] &amp; ":" &amp; ETMRoutes[[#This Row],[ReverseStageCodes]]</f>
        <v>PNJ:126:CBT-BGR-PRW-KNP-GNJ-LND-RMN-TNG-ANM-GBR-MLM-DTR-DHB-USG-PND-BRI-FTD-MRG</v>
      </c>
      <c r="R391" s="243">
        <f>ETMRoutes[[#This Row],[RouteNo]]</f>
        <v>126</v>
      </c>
      <c r="S391" s="264" cm="1">
        <f t="array" ref="S391">SUMPRODUCT(  ( (ETMRoutes[StageCodes]=ETMRoutes[[#This Row],[StageCodes]])+0 )*1 )</f>
        <v>2</v>
      </c>
      <c r="T391" s="243" cm="1">
        <f t="array" ref="T391">SUMPRODUCT(  ( (ETMRoutes[ReverseStageCodes]=ETMRoutes[[#This Row],[StageCodes]])+0 )*1 )</f>
        <v>0</v>
      </c>
      <c r="U391" s="243" t="b" cm="1">
        <f t="array" ref="U391">AND(ETMRoutes[[#This Row],[StageCodes]]=ETMRoutes[[#This Row],[BaseStageCodes]], SUMPRODUCT( ( ($K$2:$K391=ETMRoutes[[#This Row],[StageCodes]])+0)*1) =1)</f>
        <v>0</v>
      </c>
      <c r="V391" s="273">
        <f>LEN(ETMRoutes[[#This Row],[StageCodes]])</f>
        <v>71</v>
      </c>
    </row>
    <row r="392" spans="1:22" ht="87" hidden="1">
      <c r="A392" s="260" t="s">
        <v>2202</v>
      </c>
      <c r="B392" s="242">
        <v>127</v>
      </c>
      <c r="C392" s="264" t="str">
        <f>ETMRoutes[[#This Row],[Depot]] &amp; ETMRoutes[[#This Row],[RouteNo]]</f>
        <v>PNJ127</v>
      </c>
      <c r="D392" s="243" t="str" cm="1">
        <f t="array" ref="D392">INDEX(ETMRoutes[Full ETM Route No], MATCH(1,(ETMRoutes[[#This Row],[BaseStageCodes]]=ETMRoutes[StageCodes])*1,0))</f>
        <v>PNJ127</v>
      </c>
      <c r="E392" s="243" t="s">
        <v>4791</v>
      </c>
      <c r="F392" s="243" t="s">
        <v>7486</v>
      </c>
      <c r="G392" s="243" t="s">
        <v>520</v>
      </c>
      <c r="H392" s="243">
        <v>194</v>
      </c>
      <c r="I392" s="243" t="s">
        <v>3946</v>
      </c>
      <c r="J392" s="269" t="s">
        <v>4792</v>
      </c>
      <c r="K392" s="269" t="s">
        <v>4793</v>
      </c>
      <c r="L392" s="273" t="s">
        <v>4794</v>
      </c>
      <c r="M392" t="s">
        <v>2202</v>
      </c>
      <c r="N392" t="s">
        <v>1414</v>
      </c>
      <c r="O392" s="273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92" s="243" t="str">
        <f>_xlfn.IFNA(VLOOKUP(ETMRoutes[[#This Row],[RouteType]],RouteType[#Data],2,FALSE),"") &amp; ETMRoutes[[#This Row],[Depot]] &amp;  ":" &amp; ETMRoutes[[#This Row],[RouteNo]] &amp; ":" &amp; ETMRoutes[[#This Row],[StageCodes]]</f>
        <v>PNJ:127:PNJ-OLD-BNS-KDM-PND-USG-DHB-DTR-MLM-GBR-ANM-TNG-RMN-KBR-NGL-TKT-GDL-ALN-DHW-HBL</v>
      </c>
      <c r="Q392" s="243" t="str">
        <f>_xlfn.IFNA(VLOOKUP(ETMRoutes[[#This Row],[RouteType]],RouteType[#Data],2,FALSE),"") &amp; ETMRoutes[[#This Row],[Depot]] &amp; ":" &amp; ETMRoutes[[#This Row],[RouteNo]] &amp; ":" &amp; ETMRoutes[[#This Row],[ReverseStageCodes]]</f>
        <v>PNJ:127:HBL-DHW-ALN-GDL-TKT-NGL-KBR-RMN-TNG-ANM-GBR-MLM-DTR-DHB-USG-PND-KDM-BNS-OLD-PNJ</v>
      </c>
      <c r="R392" s="243">
        <f>ETMRoutes[[#This Row],[RouteNo]]</f>
        <v>127</v>
      </c>
      <c r="S392" s="264" cm="1">
        <f t="array" ref="S392">SUMPRODUCT(  ( (ETMRoutes[StageCodes]=ETMRoutes[[#This Row],[StageCodes]])+0 )*1 )</f>
        <v>2</v>
      </c>
      <c r="T392" s="243" cm="1">
        <f t="array" ref="T392">SUMPRODUCT(  ( (ETMRoutes[ReverseStageCodes]=ETMRoutes[[#This Row],[StageCodes]])+0 )*1 )</f>
        <v>0</v>
      </c>
      <c r="U392" s="243" t="b" cm="1">
        <f t="array" ref="U392">AND(ETMRoutes[[#This Row],[StageCodes]]=ETMRoutes[[#This Row],[BaseStageCodes]], SUMPRODUCT( ( ($K$2:$K392=ETMRoutes[[#This Row],[StageCodes]])+0)*1) =1)</f>
        <v>1</v>
      </c>
      <c r="V392" s="273">
        <f>LEN(ETMRoutes[[#This Row],[StageCodes]])</f>
        <v>79</v>
      </c>
    </row>
    <row r="393" spans="1:22" ht="116" hidden="1">
      <c r="A393" s="260" t="s">
        <v>2202</v>
      </c>
      <c r="B393" s="242">
        <v>128</v>
      </c>
      <c r="C393" s="264" t="str">
        <f>ETMRoutes[[#This Row],[Depot]] &amp; ETMRoutes[[#This Row],[RouteNo]]</f>
        <v>PNJ128</v>
      </c>
      <c r="D393" s="243" t="str" cm="1">
        <f t="array" ref="D393">INDEX(ETMRoutes[Full ETM Route No], MATCH(1,(ETMRoutes[[#This Row],[BaseStageCodes]]=ETMRoutes[StageCodes])*1,0))</f>
        <v>PNJ128</v>
      </c>
      <c r="E393" s="243" t="s">
        <v>4795</v>
      </c>
      <c r="F393" s="243" t="s">
        <v>7487</v>
      </c>
      <c r="G393" s="243" t="s">
        <v>520</v>
      </c>
      <c r="H393" s="243">
        <v>355</v>
      </c>
      <c r="I393" s="243" t="s">
        <v>3946</v>
      </c>
      <c r="J393" s="269" t="s">
        <v>4796</v>
      </c>
      <c r="K393" s="269" t="s">
        <v>4797</v>
      </c>
      <c r="L393" s="273" t="s">
        <v>4798</v>
      </c>
      <c r="M393" t="s">
        <v>2202</v>
      </c>
      <c r="N393" t="s">
        <v>1406</v>
      </c>
      <c r="O393" s="273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93" s="243" t="str">
        <f>_xlfn.IFNA(VLOOKUP(ETMRoutes[[#This Row],[RouteType]],RouteType[#Data],2,FALSE),"") &amp; ETMRoutes[[#This Row],[Depot]] &amp;  ":" &amp; ETMRoutes[[#This Row],[RouteNo]] &amp; ":" &amp; ETMRoutes[[#This Row],[StageCodes]]</f>
        <v>PNJ:128:PNJ-OLD-BNS-KDM-PND-USG-DHB-DTR-MLM-GBR-ANM-TNG-RMN-KBR-NGL-TKT-GDL-ALN-DHW-HBL-ANI-GDG-BNK-TKA-BNP-KOP-GGR-TDM-HPT</v>
      </c>
      <c r="Q393" s="243" t="str">
        <f>_xlfn.IFNA(VLOOKUP(ETMRoutes[[#This Row],[RouteType]],RouteType[#Data],2,FALSE),"") &amp; ETMRoutes[[#This Row],[Depot]] &amp; ":" &amp; ETMRoutes[[#This Row],[RouteNo]] &amp; ":" &amp; ETMRoutes[[#This Row],[ReverseStageCodes]]</f>
        <v>PNJ:128:HPT-TDM-GGR-KOP-BNP-TKA-BNK-GDG-ANI-HBL-DHW-ALN-GDL-TKT-NGL-KBR-RMN-TNG-ANM-GBR-MLM-DTR-DHB-USG-PND-KDM-BNS-OLD-PNJ</v>
      </c>
      <c r="R393" s="243">
        <f>ETMRoutes[[#This Row],[RouteNo]]</f>
        <v>128</v>
      </c>
      <c r="S393" s="264" cm="1">
        <f t="array" ref="S393">SUMPRODUCT(  ( (ETMRoutes[StageCodes]=ETMRoutes[[#This Row],[StageCodes]])+0 )*1 )</f>
        <v>1</v>
      </c>
      <c r="T393" s="243" cm="1">
        <f t="array" ref="T393">SUMPRODUCT(  ( (ETMRoutes[ReverseStageCodes]=ETMRoutes[[#This Row],[StageCodes]])+0 )*1 )</f>
        <v>0</v>
      </c>
      <c r="U393" s="243" t="b" cm="1">
        <f t="array" ref="U393">AND(ETMRoutes[[#This Row],[StageCodes]]=ETMRoutes[[#This Row],[BaseStageCodes]], SUMPRODUCT( ( ($K$2:$K393=ETMRoutes[[#This Row],[StageCodes]])+0)*1) =1)</f>
        <v>1</v>
      </c>
      <c r="V393" s="273">
        <f>LEN(ETMRoutes[[#This Row],[StageCodes]])</f>
        <v>115</v>
      </c>
    </row>
    <row r="394" spans="1:22" ht="203" hidden="1">
      <c r="A394" s="260" t="s">
        <v>2202</v>
      </c>
      <c r="B394" s="242">
        <v>129</v>
      </c>
      <c r="C394" s="264" t="str">
        <f>ETMRoutes[[#This Row],[Depot]] &amp; ETMRoutes[[#This Row],[RouteNo]]</f>
        <v>PNJ129</v>
      </c>
      <c r="D394" s="243" t="str" cm="1">
        <f t="array" ref="D394">INDEX(ETMRoutes[Full ETM Route No], MATCH(1,(ETMRoutes[[#This Row],[BaseStageCodes]]=ETMRoutes[StageCodes])*1,0))</f>
        <v>MRG120</v>
      </c>
      <c r="E394" s="243" t="s">
        <v>3945</v>
      </c>
      <c r="F394" s="243" t="s">
        <v>7328</v>
      </c>
      <c r="G394" s="243" t="s">
        <v>830</v>
      </c>
      <c r="H394" s="243">
        <v>106</v>
      </c>
      <c r="I394" s="243" t="s">
        <v>3946</v>
      </c>
      <c r="J394" s="269" t="s">
        <v>4799</v>
      </c>
      <c r="K394" s="269" t="s">
        <v>3948</v>
      </c>
      <c r="L394" s="273" t="s">
        <v>3949</v>
      </c>
      <c r="M394" t="s">
        <v>2202</v>
      </c>
      <c r="N394" t="s">
        <v>1553</v>
      </c>
      <c r="O394" s="273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94" s="243" t="str">
        <f>_xlfn.IFNA(VLOOKUP(ETMRoutes[[#This Row],[RouteType]],RouteType[#Data],2,FALSE),"") &amp; ETMRoutes[[#This Row],[Depot]] &amp;  ":" &amp; ETMRoutes[[#This Row],[RouteNo]] &amp; ":" &amp; ETMRoutes[[#This Row],[StageCodes]]</f>
        <v>PNJ:129:PNJ-STX-GMC-BWS-SRD-GVL-PLR-AGS-CRT-FZT-BRX-TTN-PRN-VRN-SNL-ANL-RMD-NUV-MRG-MRK-NVY-DRM-CNX-DDI-PZK-CUN-DMN-BLI-BNO-GOD-PDI-PSM-PKO-GLM-CST-CNC-SRI-MKD-BPL-AFD-PTG-PMT-PGN-KRY-MSM-DPT-LOL-XLM-PBR-MZL-SDG-KRW</v>
      </c>
      <c r="Q394" s="243" t="str">
        <f>_xlfn.IFNA(VLOOKUP(ETMRoutes[[#This Row],[RouteType]],RouteType[#Data],2,FALSE),"") &amp; ETMRoutes[[#This Row],[Depot]] &amp; ":" &amp; ETMRoutes[[#This Row],[RouteNo]] &amp; ":" &amp; ETMRoutes[[#This Row],[ReverseStageCodes]]</f>
        <v>PNJ:129:KRW-SDG-MZL-PBR-XLM-LOL-DPT-MSM-KRY-PGN-PMT-PTG-AFD-BPL-MKD-SRI-CNC-CST-GLM-PKO-PSM-PDI-GOD-BNO-BLI-DMN-CUN-PZK-DDI-CNX-DRM-NVY-MRK-MRG-NUV-RMD-ANL-SNL-VRN-PRN-TTN-BRX-FZT-CRT-AGS-PLR-GVL-SRD-BWS-GMC-STX-PNJ</v>
      </c>
      <c r="R394" s="243">
        <f>ETMRoutes[[#This Row],[RouteNo]]</f>
        <v>129</v>
      </c>
      <c r="S394" s="264" cm="1">
        <f t="array" ref="S394">SUMPRODUCT(  ( (ETMRoutes[StageCodes]=ETMRoutes[[#This Row],[StageCodes]])+0 )*1 )</f>
        <v>2</v>
      </c>
      <c r="T394" s="243" cm="1">
        <f t="array" ref="T394">SUMPRODUCT(  ( (ETMRoutes[ReverseStageCodes]=ETMRoutes[[#This Row],[StageCodes]])+0 )*1 )</f>
        <v>0</v>
      </c>
      <c r="U394" s="243" t="b" cm="1">
        <f t="array" ref="U394">AND(ETMRoutes[[#This Row],[StageCodes]]=ETMRoutes[[#This Row],[BaseStageCodes]], SUMPRODUCT( ( ($K$2:$K394=ETMRoutes[[#This Row],[StageCodes]])+0)*1) =1)</f>
        <v>0</v>
      </c>
      <c r="V394" s="273">
        <f>LEN(ETMRoutes[[#This Row],[StageCodes]])</f>
        <v>207</v>
      </c>
    </row>
    <row r="395" spans="1:22" ht="72.5" hidden="1">
      <c r="A395" s="260" t="s">
        <v>2202</v>
      </c>
      <c r="B395" s="242">
        <v>130</v>
      </c>
      <c r="C395" s="264" t="str">
        <f>ETMRoutes[[#This Row],[Depot]] &amp; ETMRoutes[[#This Row],[RouteNo]]</f>
        <v>PNJ130</v>
      </c>
      <c r="D395" s="243" t="str" cm="1">
        <f t="array" ref="D395">INDEX(ETMRoutes[Full ETM Route No], MATCH(1,(ETMRoutes[[#This Row],[BaseStageCodes]]=ETMRoutes[StageCodes])*1,0))</f>
        <v>PNJ130</v>
      </c>
      <c r="E395" s="243" t="s">
        <v>3963</v>
      </c>
      <c r="F395" s="243" t="s">
        <v>7332</v>
      </c>
      <c r="G395" s="243"/>
      <c r="H395" s="243">
        <v>140</v>
      </c>
      <c r="I395" s="243" t="s">
        <v>3946</v>
      </c>
      <c r="J395" s="269" t="s">
        <v>4800</v>
      </c>
      <c r="K395" s="269" t="s">
        <v>4801</v>
      </c>
      <c r="L395" s="273" t="s">
        <v>4802</v>
      </c>
      <c r="M395" t="s">
        <v>1844</v>
      </c>
      <c r="N395" t="s">
        <v>673</v>
      </c>
      <c r="O395" s="273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5" s="243" t="str">
        <f>_xlfn.IFNA(VLOOKUP(ETMRoutes[[#This Row],[RouteType]],RouteType[#Data],2,FALSE),"") &amp; ETMRoutes[[#This Row],[Depot]] &amp;  ":" &amp; ETMRoutes[[#This Row],[RouteNo]] &amp; ":" &amp; ETMRoutes[[#This Row],[StageCodes]]</f>
        <v>PNJ:130:MRG-FTD-BRI-PND-USG-KTB-SKL-PRY-KRI-JMD-BDR-CRL-CKI-KKB-BTN-AMT-JBT-PRW-BGR-CBT</v>
      </c>
      <c r="Q395" s="243" t="str">
        <f>_xlfn.IFNA(VLOOKUP(ETMRoutes[[#This Row],[RouteType]],RouteType[#Data],2,FALSE),"") &amp; ETMRoutes[[#This Row],[Depot]] &amp; ":" &amp; ETMRoutes[[#This Row],[RouteNo]] &amp; ":" &amp; ETMRoutes[[#This Row],[ReverseStageCodes]]</f>
        <v>PNJ:130:CBT-BGR-PRW-JBT-AMT-BTN-KKB-CKI-CRL-BDR-JMD-KRI-PRY-SKL-KTB-USG-PND-BRI-FTD-MRG</v>
      </c>
      <c r="R395" s="243">
        <f>ETMRoutes[[#This Row],[RouteNo]]</f>
        <v>130</v>
      </c>
      <c r="S395" s="264" cm="1">
        <f t="array" ref="S395">SUMPRODUCT(  ( (ETMRoutes[StageCodes]=ETMRoutes[[#This Row],[StageCodes]])+0 )*1 )</f>
        <v>1</v>
      </c>
      <c r="T395" s="243" cm="1">
        <f t="array" ref="T395">SUMPRODUCT(  ( (ETMRoutes[ReverseStageCodes]=ETMRoutes[[#This Row],[StageCodes]])+0 )*1 )</f>
        <v>0</v>
      </c>
      <c r="U395" s="243" t="b" cm="1">
        <f t="array" ref="U395">AND(ETMRoutes[[#This Row],[StageCodes]]=ETMRoutes[[#This Row],[BaseStageCodes]], SUMPRODUCT( ( ($K$2:$K395=ETMRoutes[[#This Row],[StageCodes]])+0)*1) =1)</f>
        <v>1</v>
      </c>
      <c r="V395" s="273">
        <f>LEN(ETMRoutes[[#This Row],[StageCodes]])</f>
        <v>79</v>
      </c>
    </row>
    <row r="396" spans="1:22" ht="87" hidden="1">
      <c r="A396" s="260" t="s">
        <v>2202</v>
      </c>
      <c r="B396" s="242">
        <v>131</v>
      </c>
      <c r="C396" s="264" t="str">
        <f>ETMRoutes[[#This Row],[Depot]] &amp; ETMRoutes[[#This Row],[RouteNo]]</f>
        <v>PNJ131</v>
      </c>
      <c r="D396" s="243" t="str" cm="1">
        <f t="array" ref="D396">INDEX(ETMRoutes[Full ETM Route No], MATCH(1,(ETMRoutes[[#This Row],[BaseStageCodes]]=ETMRoutes[StageCodes])*1,0))</f>
        <v>MRG1</v>
      </c>
      <c r="E396" s="243" t="s">
        <v>3928</v>
      </c>
      <c r="F396" s="243" t="s">
        <v>4350</v>
      </c>
      <c r="G396" s="243" t="s">
        <v>4085</v>
      </c>
      <c r="H396" s="243">
        <v>31</v>
      </c>
      <c r="I396" s="243" t="s">
        <v>3924</v>
      </c>
      <c r="J396" s="269" t="s">
        <v>4086</v>
      </c>
      <c r="K396" s="269" t="s">
        <v>3517</v>
      </c>
      <c r="L396" s="273" t="s">
        <v>3518</v>
      </c>
      <c r="M396" t="s">
        <v>1844</v>
      </c>
      <c r="N396" t="s">
        <v>2202</v>
      </c>
      <c r="O396" s="273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6" s="243" t="str">
        <f>_xlfn.IFNA(VLOOKUP(ETMRoutes[[#This Row],[RouteType]],RouteType[#Data],2,FALSE),"") &amp; ETMRoutes[[#This Row],[Depot]] &amp;  ":" &amp; ETMRoutes[[#This Row],[RouteNo]] &amp; ":" &amp; ETMRoutes[[#This Row],[StageCodes]]</f>
        <v>EV:PNJ:131:MRG-NUV-RMD-ANL-SNL-VRN-PRN-TTN-BRX-FZT-CRT-AGS-PLR-GVL-SRD-BWS-GMC-STX-PNJ</v>
      </c>
      <c r="Q396" s="243" t="str">
        <f>_xlfn.IFNA(VLOOKUP(ETMRoutes[[#This Row],[RouteType]],RouteType[#Data],2,FALSE),"") &amp; ETMRoutes[[#This Row],[Depot]] &amp; ":" &amp; ETMRoutes[[#This Row],[RouteNo]] &amp; ":" &amp; ETMRoutes[[#This Row],[ReverseStageCodes]]</f>
        <v>EV:PNJ:131:PNJ-STX-GMC-BWS-SRD-GVL-PLR-AGS-CRT-FZT-BRX-TTN-PRN-VRN-SNL-ANL-RMD-NUV-MRG</v>
      </c>
      <c r="R396" s="243">
        <f>ETMRoutes[[#This Row],[RouteNo]]</f>
        <v>131</v>
      </c>
      <c r="S396" s="264" cm="1">
        <f t="array" ref="S396">SUMPRODUCT(  ( (ETMRoutes[StageCodes]=ETMRoutes[[#This Row],[StageCodes]])+0 )*1 )</f>
        <v>5</v>
      </c>
      <c r="T396" s="243" cm="1">
        <f t="array" ref="T396">SUMPRODUCT(  ( (ETMRoutes[ReverseStageCodes]=ETMRoutes[[#This Row],[StageCodes]])+0 )*1 )</f>
        <v>3</v>
      </c>
      <c r="U396" s="243" t="b" cm="1">
        <f t="array" ref="U396">AND(ETMRoutes[[#This Row],[StageCodes]]=ETMRoutes[[#This Row],[BaseStageCodes]], SUMPRODUCT( ( ($K$2:$K396=ETMRoutes[[#This Row],[StageCodes]])+0)*1) =1)</f>
        <v>0</v>
      </c>
      <c r="V396" s="273">
        <f>LEN(ETMRoutes[[#This Row],[StageCodes]])</f>
        <v>75</v>
      </c>
    </row>
    <row r="397" spans="1:22" ht="101.5" hidden="1">
      <c r="A397" s="260" t="s">
        <v>2202</v>
      </c>
      <c r="B397" s="242">
        <v>155</v>
      </c>
      <c r="C397" s="264" t="str">
        <f>ETMRoutes[[#This Row],[Depot]] &amp; ETMRoutes[[#This Row],[RouteNo]]</f>
        <v>PNJ155</v>
      </c>
      <c r="D397" s="243" t="str" cm="1">
        <f t="array" ref="D397">INDEX(ETMRoutes[Full ETM Route No], MATCH(1,(ETMRoutes[[#This Row],[BaseStageCodes]]=ETMRoutes[StageCodes])*1,0))</f>
        <v>PNJ121</v>
      </c>
      <c r="E397" s="243" t="s">
        <v>4774</v>
      </c>
      <c r="F397" s="243" t="s">
        <v>7484</v>
      </c>
      <c r="G397" s="243" t="s">
        <v>918</v>
      </c>
      <c r="H397" s="243">
        <v>126</v>
      </c>
      <c r="I397" s="243" t="s">
        <v>3946</v>
      </c>
      <c r="J397" s="269" t="s">
        <v>4778</v>
      </c>
      <c r="K397" s="269" t="s">
        <v>4779</v>
      </c>
      <c r="L397" s="273" t="s">
        <v>4780</v>
      </c>
      <c r="M397" t="s">
        <v>2202</v>
      </c>
      <c r="N397" t="s">
        <v>673</v>
      </c>
      <c r="O397" s="273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7" s="243" t="str">
        <f>_xlfn.IFNA(VLOOKUP(ETMRoutes[[#This Row],[RouteType]],RouteType[#Data],2,FALSE),"") &amp; ETMRoutes[[#This Row],[Depot]] &amp;  ":" &amp; ETMRoutes[[#This Row],[RouteNo]] &amp; ":" &amp; ETMRoutes[[#This Row],[StageCodes]]</f>
        <v>PNJ:155:PNJ-TBD-GUL-PRV-GRI-MPS-DLR-KWD-TVI-SRL-ASN-MGO-BCH-SKL-PRY-KRI-JMD-BDR-CRL-CKI-KKB-BTN-AMT-JBT-PRW-BGR-CBT</v>
      </c>
      <c r="Q397" s="243" t="str">
        <f>_xlfn.IFNA(VLOOKUP(ETMRoutes[[#This Row],[RouteType]],RouteType[#Data],2,FALSE),"") &amp; ETMRoutes[[#This Row],[Depot]] &amp; ":" &amp; ETMRoutes[[#This Row],[RouteNo]] &amp; ":" &amp; ETMRoutes[[#This Row],[ReverseStageCodes]]</f>
        <v>PNJ:155:CBT-BGR-PRW-JBT-AMT-BTN-KKB-CKI-CRL-BDR-JMD-KRI-PRY-SKL-BCH-MGO-ASN-SRL-TVI-KWD-DLR-MPS-GRI-PRV-GUL-TBD-PNJ</v>
      </c>
      <c r="R397" s="243">
        <f>ETMRoutes[[#This Row],[RouteNo]]</f>
        <v>155</v>
      </c>
      <c r="S397" s="264" cm="1">
        <f t="array" ref="S397">SUMPRODUCT(  ( (ETMRoutes[StageCodes]=ETMRoutes[[#This Row],[StageCodes]])+0 )*1 )</f>
        <v>3</v>
      </c>
      <c r="T397" s="243" cm="1">
        <f t="array" ref="T397">SUMPRODUCT(  ( (ETMRoutes[ReverseStageCodes]=ETMRoutes[[#This Row],[StageCodes]])+0 )*1 )</f>
        <v>0</v>
      </c>
      <c r="U397" s="243" t="b" cm="1">
        <f t="array" ref="U397">AND(ETMRoutes[[#This Row],[StageCodes]]=ETMRoutes[[#This Row],[BaseStageCodes]], SUMPRODUCT( ( ($K$2:$K397=ETMRoutes[[#This Row],[StageCodes]])+0)*1) =1)</f>
        <v>0</v>
      </c>
      <c r="V397" s="273">
        <f>LEN(ETMRoutes[[#This Row],[StageCodes]])</f>
        <v>107</v>
      </c>
    </row>
    <row r="398" spans="1:22" ht="145" hidden="1">
      <c r="A398" s="260" t="s">
        <v>2202</v>
      </c>
      <c r="B398" s="242">
        <v>162</v>
      </c>
      <c r="C398" s="264" t="str">
        <f>ETMRoutes[[#This Row],[Depot]] &amp; ETMRoutes[[#This Row],[RouteNo]]</f>
        <v>PNJ162</v>
      </c>
      <c r="D398" s="243" t="str" cm="1">
        <f t="array" ref="D398">INDEX(ETMRoutes[Full ETM Route No], MATCH(1,(ETMRoutes[[#This Row],[BaseStageCodes]]=ETMRoutes[StageCodes])*1,0))</f>
        <v>PNJ162</v>
      </c>
      <c r="E398" s="243" t="s">
        <v>4803</v>
      </c>
      <c r="F398" s="243" t="s">
        <v>7488</v>
      </c>
      <c r="G398" s="243"/>
      <c r="H398" s="243">
        <v>36</v>
      </c>
      <c r="I398" s="243" t="s">
        <v>3515</v>
      </c>
      <c r="J398" s="269" t="s">
        <v>4804</v>
      </c>
      <c r="K398" s="269" t="s">
        <v>4805</v>
      </c>
      <c r="L398" s="273" t="s">
        <v>4806</v>
      </c>
      <c r="M398" t="s">
        <v>2206</v>
      </c>
      <c r="N398" t="s">
        <v>1893</v>
      </c>
      <c r="O398" s="273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8" s="243" t="str">
        <f>_xlfn.IFNA(VLOOKUP(ETMRoutes[[#This Row],[RouteType]],RouteType[#Data],2,FALSE),"") &amp; ETMRoutes[[#This Row],[Depot]] &amp;  ":" &amp; ETMRoutes[[#This Row],[RouteNo]] &amp; ":" &amp; ETMRoutes[[#This Row],[StageCodes]]</f>
        <v>PNJ:162:MKT-FBT-PNJ-SAI-TBD-GUL-COP-PWK-PRV-GRO-GPK-GOC-MPS-MCT-DLR-PDM-KWD-CHB-BNN-CVL-COT-MSR-RVB-RCR-WDI-NMD-NNR-CPE-PNA-OZB-MEN</v>
      </c>
      <c r="Q398" s="243" t="str">
        <f>_xlfn.IFNA(VLOOKUP(ETMRoutes[[#This Row],[RouteType]],RouteType[#Data],2,FALSE),"") &amp; ETMRoutes[[#This Row],[Depot]] &amp; ":" &amp; ETMRoutes[[#This Row],[RouteNo]] &amp; ":" &amp; ETMRoutes[[#This Row],[ReverseStageCodes]]</f>
        <v>PNJ:162:MEN-OZB-PNA-CPE-NNR-NMD-WDI-RCR-RVB-MSR-COT-CVL-BNN-CHB-KWD-PDM-DLR-MCT-MPS-GOC-GPK-GRO-PRV-PWK-COP-GUL-TBD-SAI-PNJ-FBT-MKT</v>
      </c>
      <c r="R398" s="243">
        <f>ETMRoutes[[#This Row],[RouteNo]]</f>
        <v>162</v>
      </c>
      <c r="S398" s="264" cm="1">
        <f t="array" ref="S398">SUMPRODUCT(  ( (ETMRoutes[StageCodes]=ETMRoutes[[#This Row],[StageCodes]])+0 )*1 )</f>
        <v>2</v>
      </c>
      <c r="T398" s="243" cm="1">
        <f t="array" ref="T398">SUMPRODUCT(  ( (ETMRoutes[ReverseStageCodes]=ETMRoutes[[#This Row],[StageCodes]])+0 )*1 )</f>
        <v>0</v>
      </c>
      <c r="U398" s="243" t="b" cm="1">
        <f t="array" ref="U398">AND(ETMRoutes[[#This Row],[StageCodes]]=ETMRoutes[[#This Row],[BaseStageCodes]], SUMPRODUCT( ( ($K$2:$K398=ETMRoutes[[#This Row],[StageCodes]])+0)*1) =1)</f>
        <v>1</v>
      </c>
      <c r="V398" s="273">
        <f>LEN(ETMRoutes[[#This Row],[StageCodes]])</f>
        <v>123</v>
      </c>
    </row>
    <row r="399" spans="1:22" hidden="1">
      <c r="A399" s="260" t="s">
        <v>2202</v>
      </c>
      <c r="B399" s="242">
        <v>164</v>
      </c>
      <c r="C399" s="264" t="str">
        <f>ETMRoutes[[#This Row],[Depot]] &amp; ETMRoutes[[#This Row],[RouteNo]]</f>
        <v>PNJ164</v>
      </c>
      <c r="D399" s="243" t="str" cm="1">
        <f t="array" ref="D399">INDEX(ETMRoutes[Full ETM Route No], MATCH(1,(ETMRoutes[[#This Row],[BaseStageCodes]]=ETMRoutes[StageCodes])*1,0))</f>
        <v>PNJ164</v>
      </c>
      <c r="E399" s="243" t="s">
        <v>4807</v>
      </c>
      <c r="F399" s="243" t="s">
        <v>7489</v>
      </c>
      <c r="G399" s="243"/>
      <c r="H399" s="243">
        <v>20</v>
      </c>
      <c r="I399" s="243" t="s">
        <v>3905</v>
      </c>
      <c r="J399" s="269" t="s">
        <v>4807</v>
      </c>
      <c r="K399" s="269" t="s">
        <v>4808</v>
      </c>
      <c r="L399" s="273" t="s">
        <v>4809</v>
      </c>
      <c r="M399" t="s">
        <v>2329</v>
      </c>
      <c r="N399" t="s">
        <v>2132</v>
      </c>
      <c r="O399" s="273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9" s="243" t="str">
        <f>_xlfn.IFNA(VLOOKUP(ETMRoutes[[#This Row],[RouteType]],RouteType[#Data],2,FALSE),"") &amp; ETMRoutes[[#This Row],[Depot]] &amp;  ":" &amp; ETMRoutes[[#This Row],[RouteNo]] &amp; ":" &amp; ETMRoutes[[#This Row],[StageCodes]]</f>
        <v>S:PNJ:164:PND-OGX</v>
      </c>
      <c r="Q399" s="243" t="str">
        <f>_xlfn.IFNA(VLOOKUP(ETMRoutes[[#This Row],[RouteType]],RouteType[#Data],2,FALSE),"") &amp; ETMRoutes[[#This Row],[Depot]] &amp; ":" &amp; ETMRoutes[[#This Row],[RouteNo]] &amp; ":" &amp; ETMRoutes[[#This Row],[ReverseStageCodes]]</f>
        <v>S:PNJ:164:OGX-PND</v>
      </c>
      <c r="R399" s="243">
        <f>ETMRoutes[[#This Row],[RouteNo]]</f>
        <v>164</v>
      </c>
      <c r="S399" s="264" cm="1">
        <f t="array" ref="S399">SUMPRODUCT(  ( (ETMRoutes[StageCodes]=ETMRoutes[[#This Row],[StageCodes]])+0 )*1 )</f>
        <v>1</v>
      </c>
      <c r="T399" s="243" cm="1">
        <f t="array" ref="T399">SUMPRODUCT(  ( (ETMRoutes[ReverseStageCodes]=ETMRoutes[[#This Row],[StageCodes]])+0 )*1 )</f>
        <v>0</v>
      </c>
      <c r="U399" s="243" t="b" cm="1">
        <f t="array" ref="U399">AND(ETMRoutes[[#This Row],[StageCodes]]=ETMRoutes[[#This Row],[BaseStageCodes]], SUMPRODUCT( ( ($K$2:$K399=ETMRoutes[[#This Row],[StageCodes]])+0)*1) =1)</f>
        <v>1</v>
      </c>
      <c r="V399" s="273">
        <f>LEN(ETMRoutes[[#This Row],[StageCodes]])</f>
        <v>7</v>
      </c>
    </row>
    <row r="400" spans="1:22" ht="116" hidden="1">
      <c r="A400" s="260" t="s">
        <v>2202</v>
      </c>
      <c r="B400" s="242">
        <v>170</v>
      </c>
      <c r="C400" s="264" t="str">
        <f>ETMRoutes[[#This Row],[Depot]] &amp; ETMRoutes[[#This Row],[RouteNo]]</f>
        <v>PNJ170</v>
      </c>
      <c r="D400" s="243" t="str" cm="1">
        <f t="array" ref="D400">INDEX(ETMRoutes[Full ETM Route No], MATCH(1,(ETMRoutes[[#This Row],[BaseStageCodes]]=ETMRoutes[StageCodes])*1,0))</f>
        <v>PNJ170</v>
      </c>
      <c r="E400" s="243" t="s">
        <v>4810</v>
      </c>
      <c r="F400" s="243" t="s">
        <v>7490</v>
      </c>
      <c r="G400" s="243" t="s">
        <v>2187</v>
      </c>
      <c r="H400" s="243">
        <v>42</v>
      </c>
      <c r="I400" s="243" t="s">
        <v>3515</v>
      </c>
      <c r="J400" s="269" t="s">
        <v>4811</v>
      </c>
      <c r="K400" s="269" t="s">
        <v>4812</v>
      </c>
      <c r="L400" s="273" t="s">
        <v>4813</v>
      </c>
      <c r="M400" t="s">
        <v>2551</v>
      </c>
      <c r="N400" t="s">
        <v>701</v>
      </c>
      <c r="O400" s="273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400" s="243" t="str">
        <f>_xlfn.IFNA(VLOOKUP(ETMRoutes[[#This Row],[RouteType]],RouteType[#Data],2,FALSE),"") &amp; ETMRoutes[[#This Row],[Depot]] &amp;  ":" &amp; ETMRoutes[[#This Row],[RouteNo]] &amp; ":" &amp; ETMRoutes[[#This Row],[StageCodes]]</f>
        <v>PNJ:170:SKL-SHB-HRV-PNG-PUD-HND-CRW-SLY-AJT-STK-SNS-DIG-SUL-ULG-BKD-PLE-BMI-UGO-KYK-KEL-USG-MRF-NST-HLX-CWS-KND-CUT-BTJ-BIE</v>
      </c>
      <c r="Q400" s="243" t="str">
        <f>_xlfn.IFNA(VLOOKUP(ETMRoutes[[#This Row],[RouteType]],RouteType[#Data],2,FALSE),"") &amp; ETMRoutes[[#This Row],[Depot]] &amp; ":" &amp; ETMRoutes[[#This Row],[RouteNo]] &amp; ":" &amp; ETMRoutes[[#This Row],[ReverseStageCodes]]</f>
        <v>PNJ:170:BIE-BTJ-CUT-KND-CWS-HLX-NST-MRF-USG-KEL-KYK-UGO-BMI-PLE-BKD-ULG-SUL-DIG-SNS-STK-AJT-SLY-CRW-HND-PUD-PNG-HRV-SHB-SKL</v>
      </c>
      <c r="R400" s="243">
        <f>ETMRoutes[[#This Row],[RouteNo]]</f>
        <v>170</v>
      </c>
      <c r="S400" s="264" cm="1">
        <f t="array" ref="S400">SUMPRODUCT(  ( (ETMRoutes[StageCodes]=ETMRoutes[[#This Row],[StageCodes]])+0 )*1 )</f>
        <v>1</v>
      </c>
      <c r="T400" s="243" cm="1">
        <f t="array" ref="T400">SUMPRODUCT(  ( (ETMRoutes[ReverseStageCodes]=ETMRoutes[[#This Row],[StageCodes]])+0 )*1 )</f>
        <v>0</v>
      </c>
      <c r="U400" s="243" t="b" cm="1">
        <f t="array" ref="U400">AND(ETMRoutes[[#This Row],[StageCodes]]=ETMRoutes[[#This Row],[BaseStageCodes]], SUMPRODUCT( ( ($K$2:$K400=ETMRoutes[[#This Row],[StageCodes]])+0)*1) =1)</f>
        <v>1</v>
      </c>
      <c r="V400" s="273">
        <f>LEN(ETMRoutes[[#This Row],[StageCodes]])</f>
        <v>115</v>
      </c>
    </row>
    <row r="401" spans="1:22" ht="29" hidden="1">
      <c r="A401" s="260" t="s">
        <v>2202</v>
      </c>
      <c r="B401" s="242">
        <v>171</v>
      </c>
      <c r="C401" s="264" t="str">
        <f>ETMRoutes[[#This Row],[Depot]] &amp; ETMRoutes[[#This Row],[RouteNo]]</f>
        <v>PNJ171</v>
      </c>
      <c r="D401" s="243" t="str" cm="1">
        <f t="array" ref="D401">INDEX(ETMRoutes[Full ETM Route No], MATCH(1,(ETMRoutes[[#This Row],[BaseStageCodes]]=ETMRoutes[StageCodes])*1,0))</f>
        <v>PNJ171</v>
      </c>
      <c r="E401" s="243" t="s">
        <v>4814</v>
      </c>
      <c r="F401" s="243" t="s">
        <v>7491</v>
      </c>
      <c r="G401" s="243" t="s">
        <v>1385</v>
      </c>
      <c r="H401" s="243">
        <v>9</v>
      </c>
      <c r="I401" s="243" t="s">
        <v>3515</v>
      </c>
      <c r="J401" s="269" t="s">
        <v>4815</v>
      </c>
      <c r="K401" s="269" t="s">
        <v>4816</v>
      </c>
      <c r="L401" s="273" t="s">
        <v>4817</v>
      </c>
      <c r="M401" t="s">
        <v>2992</v>
      </c>
      <c r="N401" t="s">
        <v>2853</v>
      </c>
      <c r="O401" s="273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401" s="243" t="str">
        <f>_xlfn.IFNA(VLOOKUP(ETMRoutes[[#This Row],[RouteType]],RouteType[#Data],2,FALSE),"") &amp; ETMRoutes[[#This Row],[Depot]] &amp;  ":" &amp; ETMRoutes[[#This Row],[RouteNo]] &amp; ":" &amp; ETMRoutes[[#This Row],[StageCodes]]</f>
        <v>PNJ:171:VLP-VLU-CRX-HDO-PLE-TNE</v>
      </c>
      <c r="Q401" s="243" t="str">
        <f>_xlfn.IFNA(VLOOKUP(ETMRoutes[[#This Row],[RouteType]],RouteType[#Data],2,FALSE),"") &amp; ETMRoutes[[#This Row],[Depot]] &amp; ":" &amp; ETMRoutes[[#This Row],[RouteNo]] &amp; ":" &amp; ETMRoutes[[#This Row],[ReverseStageCodes]]</f>
        <v>PNJ:171:TNE-PLE-HDO-CRX-VLU-VLP</v>
      </c>
      <c r="R401" s="243">
        <f>ETMRoutes[[#This Row],[RouteNo]]</f>
        <v>171</v>
      </c>
      <c r="S401" s="264" cm="1">
        <f t="array" ref="S401">SUMPRODUCT(  ( (ETMRoutes[StageCodes]=ETMRoutes[[#This Row],[StageCodes]])+0 )*1 )</f>
        <v>1</v>
      </c>
      <c r="T401" s="243" cm="1">
        <f t="array" ref="T401">SUMPRODUCT(  ( (ETMRoutes[ReverseStageCodes]=ETMRoutes[[#This Row],[StageCodes]])+0 )*1 )</f>
        <v>0</v>
      </c>
      <c r="U401" s="243" t="b" cm="1">
        <f t="array" ref="U401">AND(ETMRoutes[[#This Row],[StageCodes]]=ETMRoutes[[#This Row],[BaseStageCodes]], SUMPRODUCT( ( ($K$2:$K401=ETMRoutes[[#This Row],[StageCodes]])+0)*1) =1)</f>
        <v>1</v>
      </c>
      <c r="V401" s="273">
        <f>LEN(ETMRoutes[[#This Row],[StageCodes]])</f>
        <v>23</v>
      </c>
    </row>
    <row r="402" spans="1:22" ht="43.5" hidden="1">
      <c r="A402" s="260" t="s">
        <v>2202</v>
      </c>
      <c r="B402" s="242">
        <v>172</v>
      </c>
      <c r="C402" s="264" t="str">
        <f>ETMRoutes[[#This Row],[Depot]] &amp; ETMRoutes[[#This Row],[RouteNo]]</f>
        <v>PNJ172</v>
      </c>
      <c r="D402" s="243" t="str" cm="1">
        <f t="array" ref="D402">INDEX(ETMRoutes[Full ETM Route No], MATCH(1,(ETMRoutes[[#This Row],[BaseStageCodes]]=ETMRoutes[StageCodes])*1,0))</f>
        <v>PNJ172</v>
      </c>
      <c r="E402" s="243" t="s">
        <v>4818</v>
      </c>
      <c r="F402" s="243" t="s">
        <v>7492</v>
      </c>
      <c r="G402" s="243" t="s">
        <v>3018</v>
      </c>
      <c r="H402" s="243">
        <v>18</v>
      </c>
      <c r="I402" s="243" t="s">
        <v>3515</v>
      </c>
      <c r="J402" s="269" t="s">
        <v>4819</v>
      </c>
      <c r="K402" s="269" t="s">
        <v>4820</v>
      </c>
      <c r="L402" s="273" t="s">
        <v>4821</v>
      </c>
      <c r="M402" t="s">
        <v>2992</v>
      </c>
      <c r="N402" t="s">
        <v>1525</v>
      </c>
      <c r="O402" s="273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02" s="243" t="str">
        <f>_xlfn.IFNA(VLOOKUP(ETMRoutes[[#This Row],[RouteType]],RouteType[#Data],2,FALSE),"") &amp; ETMRoutes[[#This Row],[Depot]] &amp;  ":" &amp; ETMRoutes[[#This Row],[RouteNo]] &amp; ":" &amp; ETMRoutes[[#This Row],[StageCodes]]</f>
        <v>PNJ:172:VLP-NNS-SVR-KHD-ULG-PNM-KMI-VKM-KML-KZL</v>
      </c>
      <c r="Q402" s="243" t="str">
        <f>_xlfn.IFNA(VLOOKUP(ETMRoutes[[#This Row],[RouteType]],RouteType[#Data],2,FALSE),"") &amp; ETMRoutes[[#This Row],[Depot]] &amp; ":" &amp; ETMRoutes[[#This Row],[RouteNo]] &amp; ":" &amp; ETMRoutes[[#This Row],[ReverseStageCodes]]</f>
        <v>PNJ:172:KZL-KML-VKM-KMI-PNM-ULG-KHD-SVR-NNS-VLP</v>
      </c>
      <c r="R402" s="243">
        <f>ETMRoutes[[#This Row],[RouteNo]]</f>
        <v>172</v>
      </c>
      <c r="S402" s="264" cm="1">
        <f t="array" ref="S402">SUMPRODUCT(  ( (ETMRoutes[StageCodes]=ETMRoutes[[#This Row],[StageCodes]])+0 )*1 )</f>
        <v>2</v>
      </c>
      <c r="T402" s="243" cm="1">
        <f t="array" ref="T402">SUMPRODUCT(  ( (ETMRoutes[ReverseStageCodes]=ETMRoutes[[#This Row],[StageCodes]])+0 )*1 )</f>
        <v>0</v>
      </c>
      <c r="U402" s="243" t="b" cm="1">
        <f t="array" ref="U402">AND(ETMRoutes[[#This Row],[StageCodes]]=ETMRoutes[[#This Row],[BaseStageCodes]], SUMPRODUCT( ( ($K$2:$K402=ETMRoutes[[#This Row],[StageCodes]])+0)*1) =1)</f>
        <v>1</v>
      </c>
      <c r="V402" s="273">
        <f>LEN(ETMRoutes[[#This Row],[StageCodes]])</f>
        <v>39</v>
      </c>
    </row>
    <row r="403" spans="1:22" hidden="1">
      <c r="A403" s="260" t="s">
        <v>2202</v>
      </c>
      <c r="B403" s="242">
        <v>173</v>
      </c>
      <c r="C403" s="264" t="str">
        <f>ETMRoutes[[#This Row],[Depot]] &amp; ETMRoutes[[#This Row],[RouteNo]]</f>
        <v>PNJ173</v>
      </c>
      <c r="D403" s="243" t="str" cm="1">
        <f t="array" ref="D403">INDEX(ETMRoutes[Full ETM Route No], MATCH(1,(ETMRoutes[[#This Row],[BaseStageCodes]]=ETMRoutes[StageCodes])*1,0))</f>
        <v>PNJ104</v>
      </c>
      <c r="E403" s="243" t="s">
        <v>4126</v>
      </c>
      <c r="F403" s="243" t="s">
        <v>3514</v>
      </c>
      <c r="G403" s="243"/>
      <c r="H403" s="243">
        <v>33</v>
      </c>
      <c r="I403" s="243" t="s">
        <v>4093</v>
      </c>
      <c r="J403" s="269" t="s">
        <v>4350</v>
      </c>
      <c r="K403" s="269" t="s">
        <v>3907</v>
      </c>
      <c r="L403" s="273" t="s">
        <v>3906</v>
      </c>
      <c r="M403" t="s">
        <v>2202</v>
      </c>
      <c r="N403" t="s">
        <v>1844</v>
      </c>
      <c r="O403" s="273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243" t="str">
        <f>_xlfn.IFNA(VLOOKUP(ETMRoutes[[#This Row],[RouteType]],RouteType[#Data],2,FALSE),"") &amp; ETMRoutes[[#This Row],[Depot]] &amp;  ":" &amp; ETMRoutes[[#This Row],[RouteNo]] &amp; ":" &amp; ETMRoutes[[#This Row],[StageCodes]]</f>
        <v>EVS:PNJ:173:PNJ-MRG</v>
      </c>
      <c r="Q403" s="243" t="str">
        <f>_xlfn.IFNA(VLOOKUP(ETMRoutes[[#This Row],[RouteType]],RouteType[#Data],2,FALSE),"") &amp; ETMRoutes[[#This Row],[Depot]] &amp; ":" &amp; ETMRoutes[[#This Row],[RouteNo]] &amp; ":" &amp; ETMRoutes[[#This Row],[ReverseStageCodes]]</f>
        <v>EVS:PNJ:173:MRG-PNJ</v>
      </c>
      <c r="R403" s="243">
        <f>ETMRoutes[[#This Row],[RouteNo]]</f>
        <v>173</v>
      </c>
      <c r="S403" s="264" cm="1">
        <f t="array" ref="S403">SUMPRODUCT(  ( (ETMRoutes[StageCodes]=ETMRoutes[[#This Row],[StageCodes]])+0 )*1 )</f>
        <v>4</v>
      </c>
      <c r="T403" s="243" cm="1">
        <f t="array" ref="T403">SUMPRODUCT(  ( (ETMRoutes[ReverseStageCodes]=ETMRoutes[[#This Row],[StageCodes]])+0 )*1 )</f>
        <v>2</v>
      </c>
      <c r="U403" s="243" t="b" cm="1">
        <f t="array" ref="U403">AND(ETMRoutes[[#This Row],[StageCodes]]=ETMRoutes[[#This Row],[BaseStageCodes]], SUMPRODUCT( ( ($K$2:$K403=ETMRoutes[[#This Row],[StageCodes]])+0)*1) =1)</f>
        <v>0</v>
      </c>
      <c r="V403" s="273">
        <f>LEN(ETMRoutes[[#This Row],[StageCodes]])</f>
        <v>7</v>
      </c>
    </row>
    <row r="404" spans="1:22" ht="87" hidden="1">
      <c r="A404" s="260" t="s">
        <v>2202</v>
      </c>
      <c r="B404" s="242">
        <v>174</v>
      </c>
      <c r="C404" s="264" t="str">
        <f>ETMRoutes[[#This Row],[Depot]] &amp; ETMRoutes[[#This Row],[RouteNo]]</f>
        <v>PNJ174</v>
      </c>
      <c r="D404" s="243" t="str" cm="1">
        <f t="array" ref="D404">INDEX(ETMRoutes[Full ETM Route No], MATCH(1,(ETMRoutes[[#This Row],[BaseStageCodes]]=ETMRoutes[StageCodes])*1,0))</f>
        <v>PNJ174</v>
      </c>
      <c r="E404" s="243" t="s">
        <v>4734</v>
      </c>
      <c r="F404" s="243" t="s">
        <v>4734</v>
      </c>
      <c r="G404" s="243"/>
      <c r="H404" s="243">
        <v>33</v>
      </c>
      <c r="I404" s="243" t="s">
        <v>3515</v>
      </c>
      <c r="J404" s="269" t="s">
        <v>4822</v>
      </c>
      <c r="K404" s="269" t="s">
        <v>4823</v>
      </c>
      <c r="L404" s="273" t="s">
        <v>4824</v>
      </c>
      <c r="M404" t="s">
        <v>2202</v>
      </c>
      <c r="N404" t="s">
        <v>2202</v>
      </c>
      <c r="O404" s="273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404" s="243" t="str">
        <f>_xlfn.IFNA(VLOOKUP(ETMRoutes[[#This Row],[RouteType]],RouteType[#Data],2,FALSE),"") &amp; ETMRoutes[[#This Row],[Depot]] &amp;  ":" &amp; ETMRoutes[[#This Row],[RouteNo]] &amp; ":" &amp; ETMRoutes[[#This Row],[StageCodes]]</f>
        <v>PNJ:174:PNJ-RPT-FRY-RBD-RSC-SPD-BGN-OLD-KRL-PET-CRM-AZS-MTO-VNR-NUR-PLR-GVL-SRD-BWS-GMC-STX-PNJ</v>
      </c>
      <c r="Q404" s="243" t="str">
        <f>_xlfn.IFNA(VLOOKUP(ETMRoutes[[#This Row],[RouteType]],RouteType[#Data],2,FALSE),"") &amp; ETMRoutes[[#This Row],[Depot]] &amp; ":" &amp; ETMRoutes[[#This Row],[RouteNo]] &amp; ":" &amp; ETMRoutes[[#This Row],[ReverseStageCodes]]</f>
        <v>PNJ:174:PNJ-STX-GMC-BWS-SRD-GVL-PLR-NUR-VNR-MTO-AZS-CRM-PET-KRL-OLD-BGN-SPD-RSC-RBD-FRY-RPT-PNJ</v>
      </c>
      <c r="R404" s="243">
        <f>ETMRoutes[[#This Row],[RouteNo]]</f>
        <v>174</v>
      </c>
      <c r="S404" s="264" cm="1">
        <f t="array" ref="S404">SUMPRODUCT(  ( (ETMRoutes[StageCodes]=ETMRoutes[[#This Row],[StageCodes]])+0 )*1 )</f>
        <v>1</v>
      </c>
      <c r="T404" s="243" cm="1">
        <f t="array" ref="T404">SUMPRODUCT(  ( (ETMRoutes[ReverseStageCodes]=ETMRoutes[[#This Row],[StageCodes]])+0 )*1 )</f>
        <v>0</v>
      </c>
      <c r="U404" s="243" t="b" cm="1">
        <f t="array" ref="U404">AND(ETMRoutes[[#This Row],[StageCodes]]=ETMRoutes[[#This Row],[BaseStageCodes]], SUMPRODUCT( ( ($K$2:$K404=ETMRoutes[[#This Row],[StageCodes]])+0)*1) =1)</f>
        <v>1</v>
      </c>
      <c r="V404" s="273">
        <f>LEN(ETMRoutes[[#This Row],[StageCodes]])</f>
        <v>87</v>
      </c>
    </row>
    <row r="405" spans="1:22" ht="72.5" hidden="1">
      <c r="A405" s="260" t="s">
        <v>2202</v>
      </c>
      <c r="B405" s="242">
        <v>175</v>
      </c>
      <c r="C405" s="264" t="str">
        <f>ETMRoutes[[#This Row],[Depot]] &amp; ETMRoutes[[#This Row],[RouteNo]]</f>
        <v>PNJ175</v>
      </c>
      <c r="D405" s="243" t="str" cm="1">
        <f t="array" ref="D405">INDEX(ETMRoutes[Full ETM Route No], MATCH(1,(ETMRoutes[[#This Row],[BaseStageCodes]]=ETMRoutes[StageCodes])*1,0))</f>
        <v>PNJ175</v>
      </c>
      <c r="E405" s="243" t="s">
        <v>4825</v>
      </c>
      <c r="F405" s="243" t="s">
        <v>7493</v>
      </c>
      <c r="G405" s="243" t="s">
        <v>2139</v>
      </c>
      <c r="H405" s="243">
        <v>22</v>
      </c>
      <c r="I405" s="243" t="s">
        <v>3515</v>
      </c>
      <c r="J405" s="269" t="s">
        <v>4826</v>
      </c>
      <c r="K405" s="269" t="s">
        <v>4827</v>
      </c>
      <c r="L405" s="273" t="s">
        <v>4828</v>
      </c>
      <c r="M405" t="s">
        <v>2206</v>
      </c>
      <c r="N405" t="s">
        <v>2096</v>
      </c>
      <c r="O405" s="273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5" s="243" t="str">
        <f>_xlfn.IFNA(VLOOKUP(ETMRoutes[[#This Row],[RouteType]],RouteType[#Data],2,FALSE),"") &amp; ETMRoutes[[#This Row],[Depot]] &amp;  ":" &amp; ETMRoutes[[#This Row],[RouteNo]] &amp; ":" &amp; ETMRoutes[[#This Row],[StageCodes]]</f>
        <v>PNJ:175:MKT-FBT-PNJ-RPT-FRY-RBD-RSC-SPD-BGN-OLD-KRL-PET-CRM-AZS-MTO-VNR-NUR</v>
      </c>
      <c r="Q405" s="243" t="str">
        <f>_xlfn.IFNA(VLOOKUP(ETMRoutes[[#This Row],[RouteType]],RouteType[#Data],2,FALSE),"") &amp; ETMRoutes[[#This Row],[Depot]] &amp; ":" &amp; ETMRoutes[[#This Row],[RouteNo]] &amp; ":" &amp; ETMRoutes[[#This Row],[ReverseStageCodes]]</f>
        <v>PNJ:175:NUR-VNR-MTO-AZS-CRM-PET-KRL-OLD-BGN-SPD-RSC-RBD-FRY-RPT-PNJ-FBT-MKT</v>
      </c>
      <c r="R405" s="243">
        <f>ETMRoutes[[#This Row],[RouteNo]]</f>
        <v>175</v>
      </c>
      <c r="S405" s="264" cm="1">
        <f t="array" ref="S405">SUMPRODUCT(  ( (ETMRoutes[StageCodes]=ETMRoutes[[#This Row],[StageCodes]])+0 )*1 )</f>
        <v>1</v>
      </c>
      <c r="T405" s="243" cm="1">
        <f t="array" ref="T405">SUMPRODUCT(  ( (ETMRoutes[ReverseStageCodes]=ETMRoutes[[#This Row],[StageCodes]])+0 )*1 )</f>
        <v>0</v>
      </c>
      <c r="U405" s="243" t="b" cm="1">
        <f t="array" ref="U405">AND(ETMRoutes[[#This Row],[StageCodes]]=ETMRoutes[[#This Row],[BaseStageCodes]], SUMPRODUCT( ( ($K$2:$K405=ETMRoutes[[#This Row],[StageCodes]])+0)*1) =1)</f>
        <v>1</v>
      </c>
      <c r="V405" s="273">
        <f>LEN(ETMRoutes[[#This Row],[StageCodes]])</f>
        <v>67</v>
      </c>
    </row>
    <row r="406" spans="1:22" ht="58" hidden="1">
      <c r="A406" s="260" t="s">
        <v>2202</v>
      </c>
      <c r="B406" s="242">
        <v>176</v>
      </c>
      <c r="C406" s="264" t="str">
        <f>ETMRoutes[[#This Row],[Depot]] &amp; ETMRoutes[[#This Row],[RouteNo]]</f>
        <v>PNJ176</v>
      </c>
      <c r="D406" s="243" t="str" cm="1">
        <f t="array" ref="D406">INDEX(ETMRoutes[Full ETM Route No], MATCH(1,(ETMRoutes[[#This Row],[BaseStageCodes]]=ETMRoutes[StageCodes])*1,0))</f>
        <v>PNJ176</v>
      </c>
      <c r="E406" s="243" t="s">
        <v>4829</v>
      </c>
      <c r="F406" s="243" t="s">
        <v>7494</v>
      </c>
      <c r="G406" s="268"/>
      <c r="H406" s="243">
        <v>22</v>
      </c>
      <c r="I406" s="243" t="s">
        <v>3515</v>
      </c>
      <c r="J406" s="269" t="s">
        <v>4830</v>
      </c>
      <c r="K406" s="269" t="s">
        <v>4831</v>
      </c>
      <c r="L406" s="273" t="s">
        <v>4832</v>
      </c>
      <c r="M406" t="s">
        <v>2202</v>
      </c>
      <c r="N406" t="s">
        <v>595</v>
      </c>
      <c r="O406" s="273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6" s="243" t="str">
        <f>_xlfn.IFNA(VLOOKUP(ETMRoutes[[#This Row],[RouteType]],RouteType[#Data],2,FALSE),"") &amp; ETMRoutes[[#This Row],[Depot]] &amp;  ":" &amp; ETMRoutes[[#This Row],[RouteNo]] &amp; ":" &amp; ETMRoutes[[#This Row],[StageCodes]]</f>
        <v>PNJ:176:PNJ-PTO-MNS-SCM-STX-GMC-BWS-SRD-GVL-PLR-NUR-VNR-MTO-AZS</v>
      </c>
      <c r="Q406" s="243" t="str">
        <f>_xlfn.IFNA(VLOOKUP(ETMRoutes[[#This Row],[RouteType]],RouteType[#Data],2,FALSE),"") &amp; ETMRoutes[[#This Row],[Depot]] &amp; ":" &amp; ETMRoutes[[#This Row],[RouteNo]] &amp; ":" &amp; ETMRoutes[[#This Row],[ReverseStageCodes]]</f>
        <v>PNJ:176:AZS-MTO-VNR-NUR-PLR-GVL-SRD-BWS-GMC-STX-SCM-MNS-PTO-PNJ</v>
      </c>
      <c r="R406" s="243">
        <f>ETMRoutes[[#This Row],[RouteNo]]</f>
        <v>176</v>
      </c>
      <c r="S406" s="264" cm="1">
        <f t="array" ref="S406">SUMPRODUCT(  ( (ETMRoutes[StageCodes]=ETMRoutes[[#This Row],[StageCodes]])+0 )*1 )</f>
        <v>1</v>
      </c>
      <c r="T406" s="243" cm="1">
        <f t="array" ref="T406">SUMPRODUCT(  ( (ETMRoutes[ReverseStageCodes]=ETMRoutes[[#This Row],[StageCodes]])+0 )*1 )</f>
        <v>0</v>
      </c>
      <c r="U406" s="243" t="b" cm="1">
        <f t="array" ref="U406">AND(ETMRoutes[[#This Row],[StageCodes]]=ETMRoutes[[#This Row],[BaseStageCodes]], SUMPRODUCT( ( ($K$2:$K406=ETMRoutes[[#This Row],[StageCodes]])+0)*1) =1)</f>
        <v>1</v>
      </c>
      <c r="V406" s="273">
        <f>LEN(ETMRoutes[[#This Row],[StageCodes]])</f>
        <v>55</v>
      </c>
    </row>
    <row r="407" spans="1:22" ht="101.5" hidden="1">
      <c r="A407" s="260" t="s">
        <v>2202</v>
      </c>
      <c r="B407" s="242">
        <v>177</v>
      </c>
      <c r="C407" s="264" t="str">
        <f>ETMRoutes[[#This Row],[Depot]] &amp; ETMRoutes[[#This Row],[RouteNo]]</f>
        <v>PNJ177</v>
      </c>
      <c r="D407" s="243" t="str" cm="1">
        <f t="array" ref="D407">INDEX(ETMRoutes[Full ETM Route No], MATCH(1,(ETMRoutes[[#This Row],[BaseStageCodes]]=ETMRoutes[StageCodes])*1,0))</f>
        <v>PNJ177</v>
      </c>
      <c r="E407" s="243" t="s">
        <v>4734</v>
      </c>
      <c r="F407" s="243" t="s">
        <v>7495</v>
      </c>
      <c r="G407" s="243"/>
      <c r="H407" s="243">
        <v>35</v>
      </c>
      <c r="I407" s="243" t="s">
        <v>3515</v>
      </c>
      <c r="J407" s="269" t="s">
        <v>4833</v>
      </c>
      <c r="K407" s="269" t="s">
        <v>4834</v>
      </c>
      <c r="L407" s="273" t="s">
        <v>4835</v>
      </c>
      <c r="M407" t="s">
        <v>2202</v>
      </c>
      <c r="N407" t="s">
        <v>2254</v>
      </c>
      <c r="O407" s="273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7" s="243" t="str">
        <f>_xlfn.IFNA(VLOOKUP(ETMRoutes[[#This Row],[RouteType]],RouteType[#Data],2,FALSE),"") &amp; ETMRoutes[[#This Row],[Depot]] &amp;  ":" &amp; ETMRoutes[[#This Row],[RouteNo]] &amp; ":" &amp; ETMRoutes[[#This Row],[StageCodes]]</f>
        <v>PNJ:177:PNJ-RPT-FRY-RBD-RSC-SPD-BGN-OLD-KRL-PET-CRM-AZS-MTO-VNR-NUR-PLR-GVL-SRD-BWS-GMC-STX-SCM-MNS-PTO</v>
      </c>
      <c r="Q407" s="243" t="str">
        <f>_xlfn.IFNA(VLOOKUP(ETMRoutes[[#This Row],[RouteType]],RouteType[#Data],2,FALSE),"") &amp; ETMRoutes[[#This Row],[Depot]] &amp; ":" &amp; ETMRoutes[[#This Row],[RouteNo]] &amp; ":" &amp; ETMRoutes[[#This Row],[ReverseStageCodes]]</f>
        <v>PNJ:177:PTO-MNS-SCM-STX-GMC-BWS-SRD-GVL-PLR-NUR-VNR-MTO-AZS-CRM-PET-KRL-OLD-BGN-SPD-RSC-RBD-FRY-RPT-PNJ</v>
      </c>
      <c r="R407" s="243">
        <f>ETMRoutes[[#This Row],[RouteNo]]</f>
        <v>177</v>
      </c>
      <c r="S407" s="264" cm="1">
        <f t="array" ref="S407">SUMPRODUCT(  ( (ETMRoutes[StageCodes]=ETMRoutes[[#This Row],[StageCodes]])+0 )*1 )</f>
        <v>1</v>
      </c>
      <c r="T407" s="243" cm="1">
        <f t="array" ref="T407">SUMPRODUCT(  ( (ETMRoutes[ReverseStageCodes]=ETMRoutes[[#This Row],[StageCodes]])+0 )*1 )</f>
        <v>0</v>
      </c>
      <c r="U407" s="243" t="b" cm="1">
        <f t="array" ref="U407">AND(ETMRoutes[[#This Row],[StageCodes]]=ETMRoutes[[#This Row],[BaseStageCodes]], SUMPRODUCT( ( ($K$2:$K407=ETMRoutes[[#This Row],[StageCodes]])+0)*1) =1)</f>
        <v>1</v>
      </c>
      <c r="V407" s="273">
        <f>LEN(ETMRoutes[[#This Row],[StageCodes]])</f>
        <v>95</v>
      </c>
    </row>
    <row r="408" spans="1:22" hidden="1">
      <c r="A408" s="260" t="s">
        <v>2202</v>
      </c>
      <c r="B408" s="242">
        <v>178</v>
      </c>
      <c r="C408" s="264" t="str">
        <f>ETMRoutes[[#This Row],[Depot]] &amp; ETMRoutes[[#This Row],[RouteNo]]</f>
        <v>PNJ178</v>
      </c>
      <c r="D408" s="243" t="str" cm="1">
        <f t="array" ref="D408">INDEX(ETMRoutes[Full ETM Route No], MATCH(1,(ETMRoutes[[#This Row],[BaseStageCodes]]=ETMRoutes[StageCodes])*1,0))</f>
        <v>PNJ104</v>
      </c>
      <c r="E408" s="243" t="s">
        <v>4126</v>
      </c>
      <c r="F408" s="243" t="s">
        <v>3514</v>
      </c>
      <c r="G408" s="243"/>
      <c r="H408" s="243">
        <v>33</v>
      </c>
      <c r="I408" s="243" t="s">
        <v>4093</v>
      </c>
      <c r="J408" s="269" t="s">
        <v>4350</v>
      </c>
      <c r="K408" s="269" t="s">
        <v>3907</v>
      </c>
      <c r="L408" s="273" t="s">
        <v>3906</v>
      </c>
      <c r="M408" t="s">
        <v>2202</v>
      </c>
      <c r="N408" t="s">
        <v>1844</v>
      </c>
      <c r="O408" s="273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8" s="243" t="str">
        <f>_xlfn.IFNA(VLOOKUP(ETMRoutes[[#This Row],[RouteType]],RouteType[#Data],2,FALSE),"") &amp; ETMRoutes[[#This Row],[Depot]] &amp;  ":" &amp; ETMRoutes[[#This Row],[RouteNo]] &amp; ":" &amp; ETMRoutes[[#This Row],[StageCodes]]</f>
        <v>EVS:PNJ:178:PNJ-MRG</v>
      </c>
      <c r="Q408" s="243" t="str">
        <f>_xlfn.IFNA(VLOOKUP(ETMRoutes[[#This Row],[RouteType]],RouteType[#Data],2,FALSE),"") &amp; ETMRoutes[[#This Row],[Depot]] &amp; ":" &amp; ETMRoutes[[#This Row],[RouteNo]] &amp; ":" &amp; ETMRoutes[[#This Row],[ReverseStageCodes]]</f>
        <v>EVS:PNJ:178:MRG-PNJ</v>
      </c>
      <c r="R408" s="243">
        <f>ETMRoutes[[#This Row],[RouteNo]]</f>
        <v>178</v>
      </c>
      <c r="S408" s="264" cm="1">
        <f t="array" ref="S408">SUMPRODUCT(  ( (ETMRoutes[StageCodes]=ETMRoutes[[#This Row],[StageCodes]])+0 )*1 )</f>
        <v>4</v>
      </c>
      <c r="T408" s="243" cm="1">
        <f t="array" ref="T408">SUMPRODUCT(  ( (ETMRoutes[ReverseStageCodes]=ETMRoutes[[#This Row],[StageCodes]])+0 )*1 )</f>
        <v>2</v>
      </c>
      <c r="U408" s="243" t="b" cm="1">
        <f t="array" ref="U408">AND(ETMRoutes[[#This Row],[StageCodes]]=ETMRoutes[[#This Row],[BaseStageCodes]], SUMPRODUCT( ( ($K$2:$K408=ETMRoutes[[#This Row],[StageCodes]])+0)*1) =1)</f>
        <v>0</v>
      </c>
      <c r="V408" s="273">
        <f>LEN(ETMRoutes[[#This Row],[StageCodes]])</f>
        <v>7</v>
      </c>
    </row>
    <row r="409" spans="1:22" ht="58" hidden="1">
      <c r="A409" s="260" t="s">
        <v>2202</v>
      </c>
      <c r="B409" s="242">
        <v>179</v>
      </c>
      <c r="C409" s="264" t="str">
        <f>ETMRoutes[[#This Row],[Depot]] &amp; ETMRoutes[[#This Row],[RouteNo]]</f>
        <v>PNJ179</v>
      </c>
      <c r="D409" s="243" t="str" cm="1">
        <f t="array" ref="D409">INDEX(ETMRoutes[Full ETM Route No], MATCH(1,(ETMRoutes[[#This Row],[BaseStageCodes]]=ETMRoutes[StageCodes])*1,0))</f>
        <v>PNJ179</v>
      </c>
      <c r="E409" s="243" t="s">
        <v>4836</v>
      </c>
      <c r="F409" s="243" t="s">
        <v>7496</v>
      </c>
      <c r="G409" s="243" t="s">
        <v>2550</v>
      </c>
      <c r="H409" s="243">
        <v>14</v>
      </c>
      <c r="I409" s="243" t="s">
        <v>3515</v>
      </c>
      <c r="J409" s="269" t="s">
        <v>4837</v>
      </c>
      <c r="K409" s="269" t="s">
        <v>4838</v>
      </c>
      <c r="L409" s="273" t="s">
        <v>4839</v>
      </c>
      <c r="M409" t="s">
        <v>1692</v>
      </c>
      <c r="N409" t="s">
        <v>1412</v>
      </c>
      <c r="O409" s="273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9" s="243" t="str">
        <f>_xlfn.IFNA(VLOOKUP(ETMRoutes[[#This Row],[RouteType]],RouteType[#Data],2,FALSE),"") &amp; ETMRoutes[[#This Row],[Depot]] &amp;  ":" &amp; ETMRoutes[[#This Row],[RouteNo]] &amp; ":" &amp; ETMRoutes[[#This Row],[StageCodes]]</f>
        <v>PNJ:179:KDT-KJN-PRY-TML-SKL-SHB-HRV-DVN-HVP-SIA</v>
      </c>
      <c r="Q409" s="243" t="str">
        <f>_xlfn.IFNA(VLOOKUP(ETMRoutes[[#This Row],[RouteType]],RouteType[#Data],2,FALSE),"") &amp; ETMRoutes[[#This Row],[Depot]] &amp; ":" &amp; ETMRoutes[[#This Row],[RouteNo]] &amp; ":" &amp; ETMRoutes[[#This Row],[ReverseStageCodes]]</f>
        <v>PNJ:179:SIA-HVP-DVN-HRV-SHB-SKL-TML-PRY-KJN-KDT</v>
      </c>
      <c r="R409" s="243">
        <f>ETMRoutes[[#This Row],[RouteNo]]</f>
        <v>179</v>
      </c>
      <c r="S409" s="264" cm="1">
        <f t="array" ref="S409">SUMPRODUCT(  ( (ETMRoutes[StageCodes]=ETMRoutes[[#This Row],[StageCodes]])+0 )*1 )</f>
        <v>1</v>
      </c>
      <c r="T409" s="243" cm="1">
        <f t="array" ref="T409">SUMPRODUCT(  ( (ETMRoutes[ReverseStageCodes]=ETMRoutes[[#This Row],[StageCodes]])+0 )*1 )</f>
        <v>0</v>
      </c>
      <c r="U409" s="243" t="b" cm="1">
        <f t="array" ref="U409">AND(ETMRoutes[[#This Row],[StageCodes]]=ETMRoutes[[#This Row],[BaseStageCodes]], SUMPRODUCT( ( ($K$2:$K409=ETMRoutes[[#This Row],[StageCodes]])+0)*1) =1)</f>
        <v>1</v>
      </c>
      <c r="V409" s="273">
        <f>LEN(ETMRoutes[[#This Row],[StageCodes]])</f>
        <v>39</v>
      </c>
    </row>
    <row r="410" spans="1:22" ht="116" hidden="1">
      <c r="A410" s="260" t="s">
        <v>2202</v>
      </c>
      <c r="B410" s="242">
        <v>180</v>
      </c>
      <c r="C410" s="264" t="str">
        <f>ETMRoutes[[#This Row],[Depot]] &amp; ETMRoutes[[#This Row],[RouteNo]]</f>
        <v>PNJ180</v>
      </c>
      <c r="D410" s="243" t="str" cm="1">
        <f t="array" ref="D410">INDEX(ETMRoutes[Full ETM Route No], MATCH(1,(ETMRoutes[[#This Row],[BaseStageCodes]]=ETMRoutes[StageCodes])*1,0))</f>
        <v>PNJ180</v>
      </c>
      <c r="E410" s="243" t="s">
        <v>4840</v>
      </c>
      <c r="F410" s="243" t="s">
        <v>7497</v>
      </c>
      <c r="G410" s="243"/>
      <c r="H410" s="243">
        <v>33</v>
      </c>
      <c r="I410" s="243" t="s">
        <v>3515</v>
      </c>
      <c r="J410" s="269" t="s">
        <v>4841</v>
      </c>
      <c r="K410" s="269" t="s">
        <v>4842</v>
      </c>
      <c r="L410" s="273" t="s">
        <v>4843</v>
      </c>
      <c r="M410" t="s">
        <v>2202</v>
      </c>
      <c r="N410" t="s">
        <v>1412</v>
      </c>
      <c r="O410" s="273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10" s="243" t="str">
        <f>_xlfn.IFNA(VLOOKUP(ETMRoutes[[#This Row],[RouteType]],RouteType[#Data],2,FALSE),"") &amp; ETMRoutes[[#This Row],[Depot]] &amp;  ":" &amp; ETMRoutes[[#This Row],[RouteNo]] &amp; ":" &amp; ETMRoutes[[#This Row],[StageCodes]]</f>
        <v>PNJ:180:PNJ-RPT-FRY-RBD-RSC-SPD-BGN-OLD-PMP-COR-DLP-BNS-TBG-TVR-MRC-KDL-AMN-AMW-VRD-KRZ-DWD-SKL-SHB-HRV-DVN-HVP-SIA</v>
      </c>
      <c r="Q410" s="243" t="str">
        <f>_xlfn.IFNA(VLOOKUP(ETMRoutes[[#This Row],[RouteType]],RouteType[#Data],2,FALSE),"") &amp; ETMRoutes[[#This Row],[Depot]] &amp; ":" &amp; ETMRoutes[[#This Row],[RouteNo]] &amp; ":" &amp; ETMRoutes[[#This Row],[ReverseStageCodes]]</f>
        <v>PNJ:180:SIA-HVP-DVN-HRV-SHB-SKL-DWD-KRZ-VRD-AMW-AMN-KDL-MRC-TVR-TBG-BNS-DLP-COR-PMP-OLD-BGN-SPD-RSC-RBD-FRY-RPT-PNJ</v>
      </c>
      <c r="R410" s="243">
        <f>ETMRoutes[[#This Row],[RouteNo]]</f>
        <v>180</v>
      </c>
      <c r="S410" s="264" cm="1">
        <f t="array" ref="S410">SUMPRODUCT(  ( (ETMRoutes[StageCodes]=ETMRoutes[[#This Row],[StageCodes]])+0 )*1 )</f>
        <v>1</v>
      </c>
      <c r="T410" s="243" cm="1">
        <f t="array" ref="T410">SUMPRODUCT(  ( (ETMRoutes[ReverseStageCodes]=ETMRoutes[[#This Row],[StageCodes]])+0 )*1 )</f>
        <v>0</v>
      </c>
      <c r="U410" s="243" t="b" cm="1">
        <f t="array" ref="U410">AND(ETMRoutes[[#This Row],[StageCodes]]=ETMRoutes[[#This Row],[BaseStageCodes]], SUMPRODUCT( ( ($K$2:$K410=ETMRoutes[[#This Row],[StageCodes]])+0)*1) =1)</f>
        <v>1</v>
      </c>
      <c r="V410" s="273">
        <f>LEN(ETMRoutes[[#This Row],[StageCodes]])</f>
        <v>107</v>
      </c>
    </row>
    <row r="411" spans="1:22" ht="116" hidden="1">
      <c r="A411" s="260" t="s">
        <v>2202</v>
      </c>
      <c r="B411" s="242">
        <v>181</v>
      </c>
      <c r="C411" s="264" t="str">
        <f>ETMRoutes[[#This Row],[Depot]] &amp; ETMRoutes[[#This Row],[RouteNo]]</f>
        <v>PNJ181</v>
      </c>
      <c r="D411" s="243" t="str" cm="1">
        <f t="array" ref="D411">INDEX(ETMRoutes[Full ETM Route No], MATCH(1,(ETMRoutes[[#This Row],[BaseStageCodes]]=ETMRoutes[StageCodes])*1,0))</f>
        <v>PNJ181</v>
      </c>
      <c r="E411" s="243" t="s">
        <v>4502</v>
      </c>
      <c r="F411" s="243" t="s">
        <v>7423</v>
      </c>
      <c r="G411" s="243"/>
      <c r="H411" s="243">
        <v>36</v>
      </c>
      <c r="I411" s="243" t="s">
        <v>3515</v>
      </c>
      <c r="J411" s="269" t="s">
        <v>4844</v>
      </c>
      <c r="K411" s="269" t="s">
        <v>4845</v>
      </c>
      <c r="L411" s="273" t="s">
        <v>4846</v>
      </c>
      <c r="M411" t="s">
        <v>2202</v>
      </c>
      <c r="N411" t="s">
        <v>1692</v>
      </c>
      <c r="O411" s="273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11" s="243" t="str">
        <f>_xlfn.IFNA(VLOOKUP(ETMRoutes[[#This Row],[RouteType]],RouteType[#Data],2,FALSE),"") &amp; ETMRoutes[[#This Row],[Depot]] &amp;  ":" &amp; ETMRoutes[[#This Row],[RouteNo]] &amp; ":" &amp; ETMRoutes[[#This Row],[StageCodes]]</f>
        <v>PNJ:181:PNJ-RPT-FRY-RBD-RSC-SPD-BGN-OLD-PMP-COR-DLP-BNS-TBG-TVR-MRC-KDL-AMN-SEZ-NVT-NHV-KDN-GTN-SKL-TML-PRY-KJN-KDT</v>
      </c>
      <c r="Q411" s="243" t="str">
        <f>_xlfn.IFNA(VLOOKUP(ETMRoutes[[#This Row],[RouteType]],RouteType[#Data],2,FALSE),"") &amp; ETMRoutes[[#This Row],[Depot]] &amp; ":" &amp; ETMRoutes[[#This Row],[RouteNo]] &amp; ":" &amp; ETMRoutes[[#This Row],[ReverseStageCodes]]</f>
        <v>PNJ:181:KDT-KJN-PRY-TML-SKL-GTN-KDN-NHV-NVT-SEZ-AMN-KDL-MRC-TVR-TBG-BNS-DLP-COR-PMP-OLD-BGN-SPD-RSC-RBD-FRY-RPT-PNJ</v>
      </c>
      <c r="R411" s="243">
        <f>ETMRoutes[[#This Row],[RouteNo]]</f>
        <v>181</v>
      </c>
      <c r="S411" s="264" cm="1">
        <f t="array" ref="S411">SUMPRODUCT(  ( (ETMRoutes[StageCodes]=ETMRoutes[[#This Row],[StageCodes]])+0 )*1 )</f>
        <v>1</v>
      </c>
      <c r="T411" s="243" cm="1">
        <f t="array" ref="T411">SUMPRODUCT(  ( (ETMRoutes[ReverseStageCodes]=ETMRoutes[[#This Row],[StageCodes]])+0 )*1 )</f>
        <v>0</v>
      </c>
      <c r="U411" s="243" t="b" cm="1">
        <f t="array" ref="U411">AND(ETMRoutes[[#This Row],[StageCodes]]=ETMRoutes[[#This Row],[BaseStageCodes]], SUMPRODUCT( ( ($K$2:$K411=ETMRoutes[[#This Row],[StageCodes]])+0)*1) =1)</f>
        <v>1</v>
      </c>
      <c r="V411" s="273">
        <f>LEN(ETMRoutes[[#This Row],[StageCodes]])</f>
        <v>107</v>
      </c>
    </row>
    <row r="412" spans="1:22" hidden="1">
      <c r="A412" s="260" t="s">
        <v>2202</v>
      </c>
      <c r="B412" s="242">
        <v>182</v>
      </c>
      <c r="C412" s="264" t="str">
        <f>ETMRoutes[[#This Row],[Depot]] &amp; ETMRoutes[[#This Row],[RouteNo]]</f>
        <v>PNJ182</v>
      </c>
      <c r="D412" s="243" t="str" cm="1">
        <f t="array" ref="D412">INDEX(ETMRoutes[Full ETM Route No], MATCH(1,(ETMRoutes[[#This Row],[BaseStageCodes]]=ETMRoutes[StageCodes])*1,0))</f>
        <v>PNJ105</v>
      </c>
      <c r="E412" s="243" t="s">
        <v>4106</v>
      </c>
      <c r="F412" s="243" t="s">
        <v>5523</v>
      </c>
      <c r="G412" s="243"/>
      <c r="H412" s="243">
        <v>31</v>
      </c>
      <c r="I412" s="243" t="s">
        <v>4093</v>
      </c>
      <c r="J412" s="269" t="s">
        <v>3548</v>
      </c>
      <c r="K412" s="269" t="s">
        <v>4722</v>
      </c>
      <c r="L412" s="273" t="s">
        <v>4723</v>
      </c>
      <c r="M412" t="s">
        <v>2202</v>
      </c>
      <c r="N412" t="s">
        <v>3003</v>
      </c>
      <c r="O412" s="273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2" s="243" t="str">
        <f>_xlfn.IFNA(VLOOKUP(ETMRoutes[[#This Row],[RouteType]],RouteType[#Data],2,FALSE),"") &amp; ETMRoutes[[#This Row],[Depot]] &amp;  ":" &amp; ETMRoutes[[#This Row],[RouteNo]] &amp; ":" &amp; ETMRoutes[[#This Row],[StageCodes]]</f>
        <v>EVS:PNJ:182:PNJ-VSD</v>
      </c>
      <c r="Q412" s="243" t="str">
        <f>_xlfn.IFNA(VLOOKUP(ETMRoutes[[#This Row],[RouteType]],RouteType[#Data],2,FALSE),"") &amp; ETMRoutes[[#This Row],[Depot]] &amp; ":" &amp; ETMRoutes[[#This Row],[RouteNo]] &amp; ":" &amp; ETMRoutes[[#This Row],[ReverseStageCodes]]</f>
        <v>EVS:PNJ:182:VSD-PNJ</v>
      </c>
      <c r="R412" s="243">
        <f>ETMRoutes[[#This Row],[RouteNo]]</f>
        <v>182</v>
      </c>
      <c r="S412" s="264" cm="1">
        <f t="array" ref="S412">SUMPRODUCT(  ( (ETMRoutes[StageCodes]=ETMRoutes[[#This Row],[StageCodes]])+0 )*1 )</f>
        <v>3</v>
      </c>
      <c r="T412" s="243" cm="1">
        <f t="array" ref="T412">SUMPRODUCT(  ( (ETMRoutes[ReverseStageCodes]=ETMRoutes[[#This Row],[StageCodes]])+0 )*1 )</f>
        <v>2</v>
      </c>
      <c r="U412" s="243" t="b" cm="1">
        <f t="array" ref="U412">AND(ETMRoutes[[#This Row],[StageCodes]]=ETMRoutes[[#This Row],[BaseStageCodes]], SUMPRODUCT( ( ($K$2:$K412=ETMRoutes[[#This Row],[StageCodes]])+0)*1) =1)</f>
        <v>0</v>
      </c>
      <c r="V412" s="273">
        <f>LEN(ETMRoutes[[#This Row],[StageCodes]])</f>
        <v>7</v>
      </c>
    </row>
    <row r="413" spans="1:22" hidden="1">
      <c r="A413" s="260" t="s">
        <v>2202</v>
      </c>
      <c r="B413" s="242">
        <v>183</v>
      </c>
      <c r="C413" s="264" t="str">
        <f>ETMRoutes[[#This Row],[Depot]] &amp; ETMRoutes[[#This Row],[RouteNo]]</f>
        <v>PNJ183</v>
      </c>
      <c r="D413" s="243" t="str" cm="1">
        <f t="array" ref="D413">INDEX(ETMRoutes[Full ETM Route No], MATCH(1,(ETMRoutes[[#This Row],[BaseStageCodes]]=ETMRoutes[StageCodes])*1,0))</f>
        <v>PNJ105</v>
      </c>
      <c r="E413" s="243" t="s">
        <v>4106</v>
      </c>
      <c r="F413" s="243" t="s">
        <v>5523</v>
      </c>
      <c r="G413" s="243"/>
      <c r="H413" s="243">
        <v>31</v>
      </c>
      <c r="I413" s="243" t="s">
        <v>4093</v>
      </c>
      <c r="J413" s="269" t="s">
        <v>3548</v>
      </c>
      <c r="K413" s="269" t="s">
        <v>4722</v>
      </c>
      <c r="L413" s="273" t="s">
        <v>4723</v>
      </c>
      <c r="M413" t="s">
        <v>2202</v>
      </c>
      <c r="N413" t="s">
        <v>3003</v>
      </c>
      <c r="O413" s="273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3" s="243" t="str">
        <f>_xlfn.IFNA(VLOOKUP(ETMRoutes[[#This Row],[RouteType]],RouteType[#Data],2,FALSE),"") &amp; ETMRoutes[[#This Row],[Depot]] &amp;  ":" &amp; ETMRoutes[[#This Row],[RouteNo]] &amp; ":" &amp; ETMRoutes[[#This Row],[StageCodes]]</f>
        <v>EVS:PNJ:183:PNJ-VSD</v>
      </c>
      <c r="Q413" s="243" t="str">
        <f>_xlfn.IFNA(VLOOKUP(ETMRoutes[[#This Row],[RouteType]],RouteType[#Data],2,FALSE),"") &amp; ETMRoutes[[#This Row],[Depot]] &amp; ":" &amp; ETMRoutes[[#This Row],[RouteNo]] &amp; ":" &amp; ETMRoutes[[#This Row],[ReverseStageCodes]]</f>
        <v>EVS:PNJ:183:VSD-PNJ</v>
      </c>
      <c r="R413" s="243">
        <f>ETMRoutes[[#This Row],[RouteNo]]</f>
        <v>183</v>
      </c>
      <c r="S413" s="264" cm="1">
        <f t="array" ref="S413">SUMPRODUCT(  ( (ETMRoutes[StageCodes]=ETMRoutes[[#This Row],[StageCodes]])+0 )*1 )</f>
        <v>3</v>
      </c>
      <c r="T413" s="243" cm="1">
        <f t="array" ref="T413">SUMPRODUCT(  ( (ETMRoutes[ReverseStageCodes]=ETMRoutes[[#This Row],[StageCodes]])+0 )*1 )</f>
        <v>2</v>
      </c>
      <c r="U413" s="243" t="b" cm="1">
        <f t="array" ref="U413">AND(ETMRoutes[[#This Row],[StageCodes]]=ETMRoutes[[#This Row],[BaseStageCodes]], SUMPRODUCT( ( ($K$2:$K413=ETMRoutes[[#This Row],[StageCodes]])+0)*1) =1)</f>
        <v>0</v>
      </c>
      <c r="V413" s="273">
        <f>LEN(ETMRoutes[[#This Row],[StageCodes]])</f>
        <v>7</v>
      </c>
    </row>
    <row r="414" spans="1:22" ht="72.5" hidden="1">
      <c r="A414" s="260" t="s">
        <v>2202</v>
      </c>
      <c r="B414" s="242">
        <v>184</v>
      </c>
      <c r="C414" s="264" t="str">
        <f>ETMRoutes[[#This Row],[Depot]] &amp; ETMRoutes[[#This Row],[RouteNo]]</f>
        <v>PNJ184</v>
      </c>
      <c r="D414" s="243" t="str" cm="1">
        <f t="array" ref="D414">INDEX(ETMRoutes[Full ETM Route No], MATCH(1,(ETMRoutes[[#This Row],[BaseStageCodes]]=ETMRoutes[StageCodes])*1,0))</f>
        <v>PNJ184</v>
      </c>
      <c r="E414" s="243" t="s">
        <v>4106</v>
      </c>
      <c r="F414" s="243" t="s">
        <v>5540</v>
      </c>
      <c r="G414" s="243"/>
      <c r="H414" s="243">
        <v>34</v>
      </c>
      <c r="I414" s="243" t="s">
        <v>3924</v>
      </c>
      <c r="J414" s="269" t="s">
        <v>4847</v>
      </c>
      <c r="K414" s="269" t="s">
        <v>4848</v>
      </c>
      <c r="L414" s="273" t="s">
        <v>4849</v>
      </c>
      <c r="M414" t="s">
        <v>2202</v>
      </c>
      <c r="N414" t="s">
        <v>1364</v>
      </c>
      <c r="O414" s="273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14" s="243" t="str">
        <f>_xlfn.IFNA(VLOOKUP(ETMRoutes[[#This Row],[RouteType]],RouteType[#Data],2,FALSE),"") &amp; ETMRoutes[[#This Row],[Depot]] &amp;  ":" &amp; ETMRoutes[[#This Row],[RouteNo]] &amp; ":" &amp; ETMRoutes[[#This Row],[StageCodes]]</f>
        <v>EV:PNJ:184:PNJ-STX-GMC-BWS-SRD-GVL-PLR-AGS-CRT-SCL-SCV-ZRE-ZUY-DBL-CHC-VDM-SPY-VSD-HRB</v>
      </c>
      <c r="Q414" s="243" t="str">
        <f>_xlfn.IFNA(VLOOKUP(ETMRoutes[[#This Row],[RouteType]],RouteType[#Data],2,FALSE),"") &amp; ETMRoutes[[#This Row],[Depot]] &amp; ":" &amp; ETMRoutes[[#This Row],[RouteNo]] &amp; ":" &amp; ETMRoutes[[#This Row],[ReverseStageCodes]]</f>
        <v>EV:PNJ:184:HRB-VSD-SPY-VDM-CHC-DBL-ZUY-ZRE-SCV-SCL-CRT-AGS-PLR-GVL-SRD-BWS-GMC-STX-PNJ</v>
      </c>
      <c r="R414" s="243">
        <f>ETMRoutes[[#This Row],[RouteNo]]</f>
        <v>184</v>
      </c>
      <c r="S414" s="264" cm="1">
        <f t="array" ref="S414">SUMPRODUCT(  ( (ETMRoutes[StageCodes]=ETMRoutes[[#This Row],[StageCodes]])+0 )*1 )</f>
        <v>1</v>
      </c>
      <c r="T414" s="243" cm="1">
        <f t="array" ref="T414">SUMPRODUCT(  ( (ETMRoutes[ReverseStageCodes]=ETMRoutes[[#This Row],[StageCodes]])+0 )*1 )</f>
        <v>0</v>
      </c>
      <c r="U414" s="243" t="b" cm="1">
        <f t="array" ref="U414">AND(ETMRoutes[[#This Row],[StageCodes]]=ETMRoutes[[#This Row],[BaseStageCodes]], SUMPRODUCT( ( ($K$2:$K414=ETMRoutes[[#This Row],[StageCodes]])+0)*1) =1)</f>
        <v>1</v>
      </c>
      <c r="V414" s="273">
        <f>LEN(ETMRoutes[[#This Row],[StageCodes]])</f>
        <v>75</v>
      </c>
    </row>
    <row r="415" spans="1:22" ht="72.5" hidden="1">
      <c r="A415" s="261" t="s">
        <v>2202</v>
      </c>
      <c r="B415" s="244">
        <v>185</v>
      </c>
      <c r="C415" s="265" t="str">
        <f>ETMRoutes[[#This Row],[Depot]] &amp; ETMRoutes[[#This Row],[RouteNo]]</f>
        <v>PNJ185</v>
      </c>
      <c r="D415" s="243" t="str" cm="1">
        <f t="array" ref="D415">INDEX(ETMRoutes[Full ETM Route No], MATCH(1,(ETMRoutes[[#This Row],[BaseStageCodes]]=ETMRoutes[StageCodes])*1,0))</f>
        <v>PNJ4</v>
      </c>
      <c r="E415" s="245" t="s">
        <v>4850</v>
      </c>
      <c r="F415" s="245" t="s">
        <v>5540</v>
      </c>
      <c r="G415" s="245"/>
      <c r="H415" s="245">
        <v>34</v>
      </c>
      <c r="I415" s="245" t="s">
        <v>3924</v>
      </c>
      <c r="J415" s="269" t="s">
        <v>4356</v>
      </c>
      <c r="K415" s="269" t="s">
        <v>4357</v>
      </c>
      <c r="L415" s="273" t="s">
        <v>4358</v>
      </c>
      <c r="M415" t="s">
        <v>2202</v>
      </c>
      <c r="N415" t="s">
        <v>1364</v>
      </c>
      <c r="O415" s="273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5" s="245" t="str">
        <f>_xlfn.IFNA(VLOOKUP(ETMRoutes[[#This Row],[RouteType]],RouteType[#Data],2,FALSE),"") &amp; ETMRoutes[[#This Row],[Depot]] &amp;  ":" &amp; ETMRoutes[[#This Row],[RouteNo]] &amp; ":" &amp; ETMRoutes[[#This Row],[StageCodes]]</f>
        <v>EV:PNJ:185:PNJ-STX-GMC-BWS-SRD-GVL-PLR-AGS-CRT-SCL-SCV-ZRE-ZUY-DBL-CHC-VDM-SPY-VSD-SDA-HRB</v>
      </c>
      <c r="Q415" s="245" t="str">
        <f>_xlfn.IFNA(VLOOKUP(ETMRoutes[[#This Row],[RouteType]],RouteType[#Data],2,FALSE),"") &amp; ETMRoutes[[#This Row],[Depot]] &amp; ":" &amp; ETMRoutes[[#This Row],[RouteNo]] &amp; ":" &amp; ETMRoutes[[#This Row],[ReverseStageCodes]]</f>
        <v>EV:PNJ:185:HRB-SDA-VSD-SPY-VDM-CHC-DBL-ZUY-ZRE-SCV-SCL-CRT-AGS-PLR-GVL-SRD-BWS-GMC-STX-PNJ</v>
      </c>
      <c r="R415" s="245">
        <f>ETMRoutes[[#This Row],[RouteNo]]</f>
        <v>185</v>
      </c>
      <c r="S415" s="265" cm="1">
        <f t="array" ref="S415">SUMPRODUCT(  ( (ETMRoutes[StageCodes]=ETMRoutes[[#This Row],[StageCodes]])+0 )*1 )</f>
        <v>2</v>
      </c>
      <c r="T415" s="243" cm="1">
        <f t="array" ref="T415">SUMPRODUCT(  ( (ETMRoutes[ReverseStageCodes]=ETMRoutes[[#This Row],[StageCodes]])+0 )*1 )</f>
        <v>1</v>
      </c>
      <c r="U415" s="243" t="b" cm="1">
        <f t="array" ref="U415">AND(ETMRoutes[[#This Row],[StageCodes]]=ETMRoutes[[#This Row],[BaseStageCodes]], SUMPRODUCT( ( ($K$2:$K415=ETMRoutes[[#This Row],[StageCodes]])+0)*1) =1)</f>
        <v>0</v>
      </c>
      <c r="V415" s="273">
        <f>LEN(ETMRoutes[[#This Row],[StageCodes]])</f>
        <v>79</v>
      </c>
    </row>
    <row r="416" spans="1:22" ht="29" hidden="1">
      <c r="A416" s="260" t="s">
        <v>2202</v>
      </c>
      <c r="B416" s="242">
        <v>186</v>
      </c>
      <c r="C416" s="264" t="str">
        <f>ETMRoutes[[#This Row],[Depot]] &amp; ETMRoutes[[#This Row],[RouteNo]]</f>
        <v>PNJ186</v>
      </c>
      <c r="D416" s="243" t="str" cm="1">
        <f t="array" ref="D416">INDEX(ETMRoutes[Full ETM Route No], MATCH(1,(ETMRoutes[[#This Row],[BaseStageCodes]]=ETMRoutes[StageCodes])*1,0))</f>
        <v>PNJ186</v>
      </c>
      <c r="E416" s="243" t="s">
        <v>4851</v>
      </c>
      <c r="F416" s="243" t="s">
        <v>7498</v>
      </c>
      <c r="G416" s="243"/>
      <c r="H416" s="243">
        <v>35</v>
      </c>
      <c r="I416" s="243" t="s">
        <v>4093</v>
      </c>
      <c r="J416" s="269" t="s">
        <v>4852</v>
      </c>
      <c r="K416" s="269" t="s">
        <v>4853</v>
      </c>
      <c r="L416" s="273" t="s">
        <v>4854</v>
      </c>
      <c r="M416" t="s">
        <v>2329</v>
      </c>
      <c r="N416" t="s">
        <v>767</v>
      </c>
      <c r="O416" s="273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6" s="243" t="str">
        <f>_xlfn.IFNA(VLOOKUP(ETMRoutes[[#This Row],[RouteType]],RouteType[#Data],2,FALSE),"") &amp; ETMRoutes[[#This Row],[Depot]] &amp;  ":" &amp; ETMRoutes[[#This Row],[RouteNo]] &amp; ":" &amp; ETMRoutes[[#This Row],[StageCodes]]</f>
        <v>EVS:PNJ:186:PND-PNJ-GMC-PHB</v>
      </c>
      <c r="Q416" s="243" t="str">
        <f>_xlfn.IFNA(VLOOKUP(ETMRoutes[[#This Row],[RouteType]],RouteType[#Data],2,FALSE),"") &amp; ETMRoutes[[#This Row],[Depot]] &amp; ":" &amp; ETMRoutes[[#This Row],[RouteNo]] &amp; ":" &amp; ETMRoutes[[#This Row],[ReverseStageCodes]]</f>
        <v>EVS:PNJ:186:PHB-GMC-PNJ-PND</v>
      </c>
      <c r="R416" s="243">
        <f>ETMRoutes[[#This Row],[RouteNo]]</f>
        <v>186</v>
      </c>
      <c r="S416" s="264" cm="1">
        <f t="array" ref="S416">SUMPRODUCT(  ( (ETMRoutes[StageCodes]=ETMRoutes[[#This Row],[StageCodes]])+0 )*1 )</f>
        <v>1</v>
      </c>
      <c r="T416" s="243" cm="1">
        <f t="array" ref="T416">SUMPRODUCT(  ( (ETMRoutes[ReverseStageCodes]=ETMRoutes[[#This Row],[StageCodes]])+0 )*1 )</f>
        <v>0</v>
      </c>
      <c r="U416" s="243" t="b" cm="1">
        <f t="array" ref="U416">AND(ETMRoutes[[#This Row],[StageCodes]]=ETMRoutes[[#This Row],[BaseStageCodes]], SUMPRODUCT( ( ($K$2:$K416=ETMRoutes[[#This Row],[StageCodes]])+0)*1) =1)</f>
        <v>1</v>
      </c>
      <c r="V416" s="273">
        <f>LEN(ETMRoutes[[#This Row],[StageCodes]])</f>
        <v>15</v>
      </c>
    </row>
    <row r="417" spans="1:22" ht="101.5" hidden="1">
      <c r="A417" s="260" t="s">
        <v>2202</v>
      </c>
      <c r="B417" s="242">
        <v>187</v>
      </c>
      <c r="C417" s="264" t="str">
        <f>ETMRoutes[[#This Row],[Depot]] &amp; ETMRoutes[[#This Row],[RouteNo]]</f>
        <v>PNJ187</v>
      </c>
      <c r="D417" s="243" t="str" cm="1">
        <f t="array" ref="D417">INDEX(ETMRoutes[Full ETM Route No], MATCH(1,(ETMRoutes[[#This Row],[BaseStageCodes]]=ETMRoutes[StageCodes])*1,0))</f>
        <v>MRG177</v>
      </c>
      <c r="E417" s="243" t="s">
        <v>4114</v>
      </c>
      <c r="F417" s="243" t="s">
        <v>5525</v>
      </c>
      <c r="G417" s="243"/>
      <c r="H417" s="243">
        <v>29</v>
      </c>
      <c r="I417" s="243" t="s">
        <v>3924</v>
      </c>
      <c r="J417" s="269" t="s">
        <v>4115</v>
      </c>
      <c r="K417" s="269" t="s">
        <v>4116</v>
      </c>
      <c r="L417" s="273" t="s">
        <v>4117</v>
      </c>
      <c r="M417" t="s">
        <v>1844</v>
      </c>
      <c r="N417" t="s">
        <v>3003</v>
      </c>
      <c r="O417" s="273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7" s="243" t="str">
        <f>_xlfn.IFNA(VLOOKUP(ETMRoutes[[#This Row],[RouteType]],RouteType[#Data],2,FALSE),"") &amp; ETMRoutes[[#This Row],[Depot]] &amp;  ":" &amp; ETMRoutes[[#This Row],[RouteNo]] &amp; ":" &amp; ETMRoutes[[#This Row],[StageCodes]]</f>
        <v>EV:PNJ:187:MRG-NUV-RMD-ANL-SNL-VRN-PRN-TTN-BRX-FZT-CRT-SCL-CNT-ZRE-ZUY-DBM-CHC-VDM-SPY-VSD</v>
      </c>
      <c r="Q417" s="243" t="str">
        <f>_xlfn.IFNA(VLOOKUP(ETMRoutes[[#This Row],[RouteType]],RouteType[#Data],2,FALSE),"") &amp; ETMRoutes[[#This Row],[Depot]] &amp; ":" &amp; ETMRoutes[[#This Row],[RouteNo]] &amp; ":" &amp; ETMRoutes[[#This Row],[ReverseStageCodes]]</f>
        <v>EV:PNJ:187:VSD-SPY-VDM-CHC-DBM-ZUY-ZRE-CNT-SCL-CRT-FZT-BRX-TTN-PRN-VRN-SNL-ANL-RMD-NUV-MRG</v>
      </c>
      <c r="R417" s="243">
        <f>ETMRoutes[[#This Row],[RouteNo]]</f>
        <v>187</v>
      </c>
      <c r="S417" s="264" cm="1">
        <f t="array" ref="S417">SUMPRODUCT(  ( (ETMRoutes[StageCodes]=ETMRoutes[[#This Row],[StageCodes]])+0 )*1 )</f>
        <v>2</v>
      </c>
      <c r="T417" s="243" cm="1">
        <f t="array" ref="T417">SUMPRODUCT(  ( (ETMRoutes[ReverseStageCodes]=ETMRoutes[[#This Row],[StageCodes]])+0 )*1 )</f>
        <v>0</v>
      </c>
      <c r="U417" s="243" t="b" cm="1">
        <f t="array" ref="U417">AND(ETMRoutes[[#This Row],[StageCodes]]=ETMRoutes[[#This Row],[BaseStageCodes]], SUMPRODUCT( ( ($K$2:$K417=ETMRoutes[[#This Row],[StageCodes]])+0)*1) =1)</f>
        <v>0</v>
      </c>
      <c r="V417" s="273">
        <f>LEN(ETMRoutes[[#This Row],[StageCodes]])</f>
        <v>79</v>
      </c>
    </row>
    <row r="418" spans="1:22" hidden="1">
      <c r="A418" s="260" t="s">
        <v>2202</v>
      </c>
      <c r="B418" s="242">
        <v>188</v>
      </c>
      <c r="C418" s="264" t="str">
        <f>ETMRoutes[[#This Row],[Depot]] &amp; ETMRoutes[[#This Row],[RouteNo]]</f>
        <v>PNJ188</v>
      </c>
      <c r="D418" s="243" t="str" cm="1">
        <f t="array" ref="D418">INDEX(ETMRoutes[Full ETM Route No], MATCH(1,(ETMRoutes[[#This Row],[BaseStageCodes]]=ETMRoutes[StageCodes])*1,0))</f>
        <v>PNJ81</v>
      </c>
      <c r="E418" s="243" t="s">
        <v>4855</v>
      </c>
      <c r="F418" s="243" t="s">
        <v>7457</v>
      </c>
      <c r="G418" s="243"/>
      <c r="H418" s="243">
        <v>32</v>
      </c>
      <c r="I418" s="243" t="s">
        <v>4093</v>
      </c>
      <c r="J418" s="269" t="s">
        <v>4645</v>
      </c>
      <c r="K418" s="269" t="s">
        <v>4646</v>
      </c>
      <c r="L418" s="273" t="s">
        <v>4647</v>
      </c>
      <c r="M418" t="s">
        <v>2329</v>
      </c>
      <c r="N418" t="s">
        <v>627</v>
      </c>
      <c r="O418" s="273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8" s="243" t="str">
        <f>_xlfn.IFNA(VLOOKUP(ETMRoutes[[#This Row],[RouteType]],RouteType[#Data],2,FALSE),"") &amp; ETMRoutes[[#This Row],[Depot]] &amp;  ":" &amp; ETMRoutes[[#This Row],[RouteNo]] &amp; ":" &amp; ETMRoutes[[#This Row],[StageCodes]]</f>
        <v>EVS:PNJ:188:PND-PNJ-GMC</v>
      </c>
      <c r="Q418" s="243" t="str">
        <f>_xlfn.IFNA(VLOOKUP(ETMRoutes[[#This Row],[RouteType]],RouteType[#Data],2,FALSE),"") &amp; ETMRoutes[[#This Row],[Depot]] &amp; ":" &amp; ETMRoutes[[#This Row],[RouteNo]] &amp; ":" &amp; ETMRoutes[[#This Row],[ReverseStageCodes]]</f>
        <v>EVS:PNJ:188:GMC-PNJ-PND</v>
      </c>
      <c r="R418" s="243">
        <f>ETMRoutes[[#This Row],[RouteNo]]</f>
        <v>188</v>
      </c>
      <c r="S418" s="264" cm="1">
        <f t="array" ref="S418">SUMPRODUCT(  ( (ETMRoutes[StageCodes]=ETMRoutes[[#This Row],[StageCodes]])+0 )*1 )</f>
        <v>2</v>
      </c>
      <c r="T418" s="243" cm="1">
        <f t="array" ref="T418">SUMPRODUCT(  ( (ETMRoutes[ReverseStageCodes]=ETMRoutes[[#This Row],[StageCodes]])+0 )*1 )</f>
        <v>0</v>
      </c>
      <c r="U418" s="243" t="b" cm="1">
        <f t="array" ref="U418">AND(ETMRoutes[[#This Row],[StageCodes]]=ETMRoutes[[#This Row],[BaseStageCodes]], SUMPRODUCT( ( ($K$2:$K418=ETMRoutes[[#This Row],[StageCodes]])+0)*1) =1)</f>
        <v>0</v>
      </c>
      <c r="V418" s="273">
        <f>LEN(ETMRoutes[[#This Row],[StageCodes]])</f>
        <v>11</v>
      </c>
    </row>
    <row r="419" spans="1:22" hidden="1">
      <c r="A419" s="260" t="s">
        <v>2202</v>
      </c>
      <c r="B419" s="242">
        <v>189</v>
      </c>
      <c r="C419" s="264" t="str">
        <f>ETMRoutes[[#This Row],[Depot]] &amp; ETMRoutes[[#This Row],[RouteNo]]</f>
        <v>PNJ189</v>
      </c>
      <c r="D419" s="243" t="str" cm="1">
        <f t="array" ref="D419">INDEX(ETMRoutes[Full ETM Route No], MATCH(1,(ETMRoutes[[#This Row],[BaseStageCodes]]=ETMRoutes[StageCodes])*1,0))</f>
        <v>PNJ189</v>
      </c>
      <c r="E419" s="243" t="s">
        <v>4856</v>
      </c>
      <c r="F419" s="243" t="s">
        <v>7499</v>
      </c>
      <c r="G419" s="243"/>
      <c r="H419" s="243">
        <v>14</v>
      </c>
      <c r="I419" s="243" t="s">
        <v>3905</v>
      </c>
      <c r="J419" s="269" t="s">
        <v>4856</v>
      </c>
      <c r="K419" s="269" t="s">
        <v>4857</v>
      </c>
      <c r="L419" s="273" t="s">
        <v>4858</v>
      </c>
      <c r="M419" t="s">
        <v>2202</v>
      </c>
      <c r="N419" t="s">
        <v>2140</v>
      </c>
      <c r="O419" s="273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9" s="243" t="str">
        <f>_xlfn.IFNA(VLOOKUP(ETMRoutes[[#This Row],[RouteType]],RouteType[#Data],2,FALSE),"") &amp; ETMRoutes[[#This Row],[Depot]] &amp;  ":" &amp; ETMRoutes[[#This Row],[RouteNo]] &amp; ":" &amp; ETMRoutes[[#This Row],[StageCodes]]</f>
        <v>S:PNJ:189:PNJ-OLD</v>
      </c>
      <c r="Q419" s="243" t="str">
        <f>_xlfn.IFNA(VLOOKUP(ETMRoutes[[#This Row],[RouteType]],RouteType[#Data],2,FALSE),"") &amp; ETMRoutes[[#This Row],[Depot]] &amp; ":" &amp; ETMRoutes[[#This Row],[RouteNo]] &amp; ":" &amp; ETMRoutes[[#This Row],[ReverseStageCodes]]</f>
        <v>S:PNJ:189:OLD-PNJ</v>
      </c>
      <c r="R419" s="243">
        <f>ETMRoutes[[#This Row],[RouteNo]]</f>
        <v>189</v>
      </c>
      <c r="S419" s="264" cm="1">
        <f t="array" ref="S419">SUMPRODUCT(  ( (ETMRoutes[StageCodes]=ETMRoutes[[#This Row],[StageCodes]])+0 )*1 )</f>
        <v>3</v>
      </c>
      <c r="T419" s="243" cm="1">
        <f t="array" ref="T419">SUMPRODUCT(  ( (ETMRoutes[ReverseStageCodes]=ETMRoutes[[#This Row],[StageCodes]])+0 )*1 )</f>
        <v>0</v>
      </c>
      <c r="U419" s="243" t="b" cm="1">
        <f t="array" ref="U419">AND(ETMRoutes[[#This Row],[StageCodes]]=ETMRoutes[[#This Row],[BaseStageCodes]], SUMPRODUCT( ( ($K$2:$K419=ETMRoutes[[#This Row],[StageCodes]])+0)*1) =1)</f>
        <v>1</v>
      </c>
      <c r="V419" s="273">
        <f>LEN(ETMRoutes[[#This Row],[StageCodes]])</f>
        <v>7</v>
      </c>
    </row>
    <row r="420" spans="1:22" hidden="1">
      <c r="A420" s="260" t="s">
        <v>2202</v>
      </c>
      <c r="B420" s="242">
        <v>190</v>
      </c>
      <c r="C420" s="264" t="str">
        <f>ETMRoutes[[#This Row],[Depot]] &amp; ETMRoutes[[#This Row],[RouteNo]]</f>
        <v>PNJ190</v>
      </c>
      <c r="D420" s="243" t="str" cm="1">
        <f t="array" ref="D420">INDEX(ETMRoutes[Full ETM Route No], MATCH(1,(ETMRoutes[[#This Row],[BaseStageCodes]]=ETMRoutes[StageCodes])*1,0))</f>
        <v>PNJ190</v>
      </c>
      <c r="E420" s="243" t="s">
        <v>4859</v>
      </c>
      <c r="F420" s="243" t="s">
        <v>7500</v>
      </c>
      <c r="G420" s="243"/>
      <c r="H420" s="243">
        <v>2</v>
      </c>
      <c r="I420" s="243" t="s">
        <v>3515</v>
      </c>
      <c r="J420" s="269" t="s">
        <v>4859</v>
      </c>
      <c r="K420" s="269" t="s">
        <v>4860</v>
      </c>
      <c r="L420" s="273" t="s">
        <v>4861</v>
      </c>
      <c r="M420" t="s">
        <v>2140</v>
      </c>
      <c r="N420" t="s">
        <v>3155</v>
      </c>
      <c r="O420" s="273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20" s="243" t="str">
        <f>_xlfn.IFNA(VLOOKUP(ETMRoutes[[#This Row],[RouteType]],RouteType[#Data],2,FALSE),"") &amp; ETMRoutes[[#This Row],[Depot]] &amp;  ":" &amp; ETMRoutes[[#This Row],[RouteNo]] &amp; ":" &amp; ETMRoutes[[#This Row],[StageCodes]]</f>
        <v>PNJ:190:OLD-ELF</v>
      </c>
      <c r="Q420" s="243" t="str">
        <f>_xlfn.IFNA(VLOOKUP(ETMRoutes[[#This Row],[RouteType]],RouteType[#Data],2,FALSE),"") &amp; ETMRoutes[[#This Row],[Depot]] &amp; ":" &amp; ETMRoutes[[#This Row],[RouteNo]] &amp; ":" &amp; ETMRoutes[[#This Row],[ReverseStageCodes]]</f>
        <v>PNJ:190:ELF-OLD</v>
      </c>
      <c r="R420" s="243">
        <f>ETMRoutes[[#This Row],[RouteNo]]</f>
        <v>190</v>
      </c>
      <c r="S420" s="264" cm="1">
        <f t="array" ref="S420">SUMPRODUCT(  ( (ETMRoutes[StageCodes]=ETMRoutes[[#This Row],[StageCodes]])+0 )*1 )</f>
        <v>3</v>
      </c>
      <c r="T420" s="243" cm="1">
        <f t="array" ref="T420">SUMPRODUCT(  ( (ETMRoutes[ReverseStageCodes]=ETMRoutes[[#This Row],[StageCodes]])+0 )*1 )</f>
        <v>0</v>
      </c>
      <c r="U420" s="243" t="b" cm="1">
        <f t="array" ref="U420">AND(ETMRoutes[[#This Row],[StageCodes]]=ETMRoutes[[#This Row],[BaseStageCodes]], SUMPRODUCT( ( ($K$2:$K420=ETMRoutes[[#This Row],[StageCodes]])+0)*1) =1)</f>
        <v>1</v>
      </c>
      <c r="V420" s="273">
        <f>LEN(ETMRoutes[[#This Row],[StageCodes]])</f>
        <v>7</v>
      </c>
    </row>
    <row r="421" spans="1:22" hidden="1">
      <c r="A421" s="260" t="s">
        <v>2202</v>
      </c>
      <c r="B421" s="242">
        <v>191</v>
      </c>
      <c r="C421" s="264" t="str">
        <f>ETMRoutes[[#This Row],[Depot]] &amp; ETMRoutes[[#This Row],[RouteNo]]</f>
        <v>PNJ191</v>
      </c>
      <c r="D421" s="243" t="str" cm="1">
        <f t="array" ref="D421">INDEX(ETMRoutes[Full ETM Route No], MATCH(1,(ETMRoutes[[#This Row],[BaseStageCodes]]=ETMRoutes[StageCodes])*1,0))</f>
        <v>PNJ191</v>
      </c>
      <c r="E421" s="243" t="s">
        <v>4862</v>
      </c>
      <c r="F421" s="243" t="s">
        <v>7501</v>
      </c>
      <c r="G421" s="243"/>
      <c r="H421" s="243">
        <v>2</v>
      </c>
      <c r="I421" s="243" t="s">
        <v>3515</v>
      </c>
      <c r="J421" s="269" t="s">
        <v>4862</v>
      </c>
      <c r="K421" s="269" t="s">
        <v>4863</v>
      </c>
      <c r="L421" s="273" t="s">
        <v>4864</v>
      </c>
      <c r="M421" t="s">
        <v>2140</v>
      </c>
      <c r="N421" t="s">
        <v>3163</v>
      </c>
      <c r="O421" s="273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21" s="243" t="str">
        <f>_xlfn.IFNA(VLOOKUP(ETMRoutes[[#This Row],[RouteType]],RouteType[#Data],2,FALSE),"") &amp; ETMRoutes[[#This Row],[Depot]] &amp;  ":" &amp; ETMRoutes[[#This Row],[RouteNo]] &amp; ":" &amp; ETMRoutes[[#This Row],[StageCodes]]</f>
        <v>PNJ:191:OLD-PIN</v>
      </c>
      <c r="Q421" s="243" t="str">
        <f>_xlfn.IFNA(VLOOKUP(ETMRoutes[[#This Row],[RouteType]],RouteType[#Data],2,FALSE),"") &amp; ETMRoutes[[#This Row],[Depot]] &amp; ":" &amp; ETMRoutes[[#This Row],[RouteNo]] &amp; ":" &amp; ETMRoutes[[#This Row],[ReverseStageCodes]]</f>
        <v>PNJ:191:PIN-OLD</v>
      </c>
      <c r="R421" s="243">
        <f>ETMRoutes[[#This Row],[RouteNo]]</f>
        <v>191</v>
      </c>
      <c r="S421" s="264" cm="1">
        <f t="array" ref="S421">SUMPRODUCT(  ( (ETMRoutes[StageCodes]=ETMRoutes[[#This Row],[StageCodes]])+0 )*1 )</f>
        <v>3</v>
      </c>
      <c r="T421" s="243" cm="1">
        <f t="array" ref="T421">SUMPRODUCT(  ( (ETMRoutes[ReverseStageCodes]=ETMRoutes[[#This Row],[StageCodes]])+0 )*1 )</f>
        <v>0</v>
      </c>
      <c r="U421" s="243" t="b" cm="1">
        <f t="array" ref="U421">AND(ETMRoutes[[#This Row],[StageCodes]]=ETMRoutes[[#This Row],[BaseStageCodes]], SUMPRODUCT( ( ($K$2:$K421=ETMRoutes[[#This Row],[StageCodes]])+0)*1) =1)</f>
        <v>1</v>
      </c>
      <c r="V421" s="273">
        <f>LEN(ETMRoutes[[#This Row],[StageCodes]])</f>
        <v>7</v>
      </c>
    </row>
    <row r="422" spans="1:22" hidden="1">
      <c r="A422" s="260" t="s">
        <v>2202</v>
      </c>
      <c r="B422" s="242">
        <v>192</v>
      </c>
      <c r="C422" s="264" t="str">
        <f>ETMRoutes[[#This Row],[Depot]] &amp; ETMRoutes[[#This Row],[RouteNo]]</f>
        <v>PNJ192</v>
      </c>
      <c r="D422" s="243" t="str" cm="1">
        <f t="array" ref="D422">INDEX(ETMRoutes[Full ETM Route No], MATCH(1,(ETMRoutes[[#This Row],[BaseStageCodes]]=ETMRoutes[StageCodes])*1,0))</f>
        <v>PNJ192</v>
      </c>
      <c r="E422" s="243" t="s">
        <v>4865</v>
      </c>
      <c r="F422" s="243" t="s">
        <v>7502</v>
      </c>
      <c r="G422" s="243"/>
      <c r="H422" s="243">
        <v>1</v>
      </c>
      <c r="I422" s="243" t="s">
        <v>3515</v>
      </c>
      <c r="J422" s="269" t="s">
        <v>4865</v>
      </c>
      <c r="K422" s="269" t="s">
        <v>4866</v>
      </c>
      <c r="L422" s="273" t="s">
        <v>4867</v>
      </c>
      <c r="M422" t="s">
        <v>3153</v>
      </c>
      <c r="N422" t="s">
        <v>2140</v>
      </c>
      <c r="O422" s="273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22" s="243" t="str">
        <f>_xlfn.IFNA(VLOOKUP(ETMRoutes[[#This Row],[RouteType]],RouteType[#Data],2,FALSE),"") &amp; ETMRoutes[[#This Row],[Depot]] &amp;  ":" &amp; ETMRoutes[[#This Row],[RouteNo]] &amp; ":" &amp; ETMRoutes[[#This Row],[StageCodes]]</f>
        <v>PNJ:192:BKP-OLD</v>
      </c>
      <c r="Q422" s="243" t="str">
        <f>_xlfn.IFNA(VLOOKUP(ETMRoutes[[#This Row],[RouteType]],RouteType[#Data],2,FALSE),"") &amp; ETMRoutes[[#This Row],[Depot]] &amp; ":" &amp; ETMRoutes[[#This Row],[RouteNo]] &amp; ":" &amp; ETMRoutes[[#This Row],[ReverseStageCodes]]</f>
        <v>PNJ:192:OLD-BKP</v>
      </c>
      <c r="R422" s="243">
        <f>ETMRoutes[[#This Row],[RouteNo]]</f>
        <v>192</v>
      </c>
      <c r="S422" s="264" cm="1">
        <f t="array" ref="S422">SUMPRODUCT(  ( (ETMRoutes[StageCodes]=ETMRoutes[[#This Row],[StageCodes]])+0 )*1 )</f>
        <v>3</v>
      </c>
      <c r="T422" s="243" cm="1">
        <f t="array" ref="T422">SUMPRODUCT(  ( (ETMRoutes[ReverseStageCodes]=ETMRoutes[[#This Row],[StageCodes]])+0 )*1 )</f>
        <v>0</v>
      </c>
      <c r="U422" s="243" t="b" cm="1">
        <f t="array" ref="U422">AND(ETMRoutes[[#This Row],[StageCodes]]=ETMRoutes[[#This Row],[BaseStageCodes]], SUMPRODUCT( ( ($K$2:$K422=ETMRoutes[[#This Row],[StageCodes]])+0)*1) =1)</f>
        <v>1</v>
      </c>
      <c r="V422" s="273">
        <f>LEN(ETMRoutes[[#This Row],[StageCodes]])</f>
        <v>7</v>
      </c>
    </row>
    <row r="423" spans="1:22" ht="29" hidden="1">
      <c r="A423" s="260" t="s">
        <v>2202</v>
      </c>
      <c r="B423" s="242">
        <v>193</v>
      </c>
      <c r="C423" s="264" t="str">
        <f>ETMRoutes[[#This Row],[Depot]] &amp; ETMRoutes[[#This Row],[RouteNo]]</f>
        <v>PNJ193</v>
      </c>
      <c r="D423" s="243" t="str" cm="1">
        <f t="array" ref="D423">INDEX(ETMRoutes[Full ETM Route No], MATCH(1,(ETMRoutes[[#This Row],[BaseStageCodes]]=ETMRoutes[StageCodes])*1,0))</f>
        <v>MRG194</v>
      </c>
      <c r="E423" s="243" t="s">
        <v>4159</v>
      </c>
      <c r="F423" s="243" t="s">
        <v>7356</v>
      </c>
      <c r="G423" s="243"/>
      <c r="H423" s="243">
        <v>69</v>
      </c>
      <c r="I423" s="243" t="s">
        <v>4160</v>
      </c>
      <c r="J423" s="269" t="s">
        <v>4161</v>
      </c>
      <c r="K423" s="269" t="s">
        <v>4162</v>
      </c>
      <c r="L423" s="273" t="s">
        <v>4163</v>
      </c>
      <c r="M423" t="s">
        <v>953</v>
      </c>
      <c r="N423" t="s">
        <v>3207</v>
      </c>
      <c r="O423" s="273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23" s="243" t="str">
        <f>_xlfn.IFNA(VLOOKUP(ETMRoutes[[#This Row],[RouteType]],RouteType[#Data],2,FALSE),"") &amp; ETMRoutes[[#This Row],[Depot]] &amp;  ":" &amp; ETMRoutes[[#This Row],[RouteNo]] &amp; ":" &amp; ETMRoutes[[#This Row],[StageCodes]]</f>
        <v>EV:PNJ:193:CVA-MRG-PNJ-MPS-GOX</v>
      </c>
      <c r="Q423" s="243" t="str">
        <f>_xlfn.IFNA(VLOOKUP(ETMRoutes[[#This Row],[RouteType]],RouteType[#Data],2,FALSE),"") &amp; ETMRoutes[[#This Row],[Depot]] &amp; ":" &amp; ETMRoutes[[#This Row],[RouteNo]] &amp; ":" &amp; ETMRoutes[[#This Row],[ReverseStageCodes]]</f>
        <v>EV:PNJ:193:GOX-MPS-PNJ-MRG-CVA</v>
      </c>
      <c r="R423" s="243">
        <f>ETMRoutes[[#This Row],[RouteNo]]</f>
        <v>193</v>
      </c>
      <c r="S423" s="264" cm="1">
        <f t="array" ref="S423">SUMPRODUCT(  ( (ETMRoutes[StageCodes]=ETMRoutes[[#This Row],[StageCodes]])+0 )*1 )</f>
        <v>3</v>
      </c>
      <c r="T423" s="243" cm="1">
        <f t="array" ref="T423">SUMPRODUCT(  ( (ETMRoutes[ReverseStageCodes]=ETMRoutes[[#This Row],[StageCodes]])+0 )*1 )</f>
        <v>0</v>
      </c>
      <c r="U423" s="243" t="b" cm="1">
        <f t="array" ref="U423">AND(ETMRoutes[[#This Row],[StageCodes]]=ETMRoutes[[#This Row],[BaseStageCodes]], SUMPRODUCT( ( ($K$2:$K423=ETMRoutes[[#This Row],[StageCodes]])+0)*1) =1)</f>
        <v>0</v>
      </c>
      <c r="V423" s="273">
        <f>LEN(ETMRoutes[[#This Row],[StageCodes]])</f>
        <v>19</v>
      </c>
    </row>
    <row r="424" spans="1:22" ht="29" hidden="1">
      <c r="A424" s="260" t="s">
        <v>2202</v>
      </c>
      <c r="B424" s="242">
        <v>194</v>
      </c>
      <c r="C424" s="264" t="str">
        <f>ETMRoutes[[#This Row],[Depot]] &amp; ETMRoutes[[#This Row],[RouteNo]]</f>
        <v>PNJ194</v>
      </c>
      <c r="D424" s="243" t="str" cm="1">
        <f t="array" ref="D424">INDEX(ETMRoutes[Full ETM Route No], MATCH(1,(ETMRoutes[[#This Row],[BaseStageCodes]]=ETMRoutes[StageCodes])*1,0))</f>
        <v>MRG195</v>
      </c>
      <c r="E424" s="243" t="s">
        <v>4164</v>
      </c>
      <c r="F424" s="243" t="s">
        <v>7357</v>
      </c>
      <c r="G424" s="243"/>
      <c r="H424" s="243">
        <v>33</v>
      </c>
      <c r="I424" s="243" t="s">
        <v>4160</v>
      </c>
      <c r="J424" s="269" t="s">
        <v>4165</v>
      </c>
      <c r="K424" s="269" t="s">
        <v>4166</v>
      </c>
      <c r="L424" s="273" t="s">
        <v>4167</v>
      </c>
      <c r="M424" t="s">
        <v>2678</v>
      </c>
      <c r="N424" t="s">
        <v>3207</v>
      </c>
      <c r="O424" s="273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24" s="243" t="str">
        <f>_xlfn.IFNA(VLOOKUP(ETMRoutes[[#This Row],[RouteType]],RouteType[#Data],2,FALSE),"") &amp; ETMRoutes[[#This Row],[Depot]] &amp;  ":" &amp; ETMRoutes[[#This Row],[RouteNo]] &amp; ":" &amp; ETMRoutes[[#This Row],[StageCodes]]</f>
        <v>EV:PNJ:194:SNQ-CDO-CLG-MPS-GOX</v>
      </c>
      <c r="Q424" s="243" t="str">
        <f>_xlfn.IFNA(VLOOKUP(ETMRoutes[[#This Row],[RouteType]],RouteType[#Data],2,FALSE),"") &amp; ETMRoutes[[#This Row],[Depot]] &amp; ":" &amp; ETMRoutes[[#This Row],[RouteNo]] &amp; ":" &amp; ETMRoutes[[#This Row],[ReverseStageCodes]]</f>
        <v>EV:PNJ:194:GOX-MPS-CLG-CDO-SNQ</v>
      </c>
      <c r="R424" s="243">
        <f>ETMRoutes[[#This Row],[RouteNo]]</f>
        <v>194</v>
      </c>
      <c r="S424" s="264" cm="1">
        <f t="array" ref="S424">SUMPRODUCT(  ( (ETMRoutes[StageCodes]=ETMRoutes[[#This Row],[StageCodes]])+0 )*1 )</f>
        <v>3</v>
      </c>
      <c r="T424" s="243" cm="1">
        <f t="array" ref="T424">SUMPRODUCT(  ( (ETMRoutes[ReverseStageCodes]=ETMRoutes[[#This Row],[StageCodes]])+0 )*1 )</f>
        <v>0</v>
      </c>
      <c r="U424" s="243" t="b" cm="1">
        <f t="array" ref="U424">AND(ETMRoutes[[#This Row],[StageCodes]]=ETMRoutes[[#This Row],[BaseStageCodes]], SUMPRODUCT( ( ($K$2:$K424=ETMRoutes[[#This Row],[StageCodes]])+0)*1) =1)</f>
        <v>0</v>
      </c>
      <c r="V424" s="273">
        <f>LEN(ETMRoutes[[#This Row],[StageCodes]])</f>
        <v>19</v>
      </c>
    </row>
    <row r="425" spans="1:22" ht="58" hidden="1">
      <c r="A425" s="260" t="s">
        <v>2202</v>
      </c>
      <c r="B425" s="242">
        <v>195</v>
      </c>
      <c r="C425" s="264" t="str">
        <f>ETMRoutes[[#This Row],[Depot]] &amp; ETMRoutes[[#This Row],[RouteNo]]</f>
        <v>PNJ195</v>
      </c>
      <c r="D425" s="243" t="str" cm="1">
        <f t="array" ref="D425">INDEX(ETMRoutes[Full ETM Route No], MATCH(1,(ETMRoutes[[#This Row],[BaseStageCodes]]=ETMRoutes[StageCodes])*1,0))</f>
        <v>PNJ195</v>
      </c>
      <c r="E425" s="243" t="s">
        <v>4868</v>
      </c>
      <c r="F425" s="243" t="s">
        <v>7503</v>
      </c>
      <c r="G425" s="243"/>
      <c r="H425" s="243">
        <v>18</v>
      </c>
      <c r="I425" s="243" t="s">
        <v>3515</v>
      </c>
      <c r="J425" s="269" t="s">
        <v>4869</v>
      </c>
      <c r="K425" s="269" t="s">
        <v>4870</v>
      </c>
      <c r="L425" s="273" t="s">
        <v>4871</v>
      </c>
      <c r="M425" t="s">
        <v>2202</v>
      </c>
      <c r="N425" t="s">
        <v>2381</v>
      </c>
      <c r="O425" s="273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5" s="243" t="str">
        <f>_xlfn.IFNA(VLOOKUP(ETMRoutes[[#This Row],[RouteType]],RouteType[#Data],2,FALSE),"") &amp; ETMRoutes[[#This Row],[Depot]] &amp;  ":" &amp; ETMRoutes[[#This Row],[RouteNo]] &amp; ":" &amp; ETMRoutes[[#This Row],[StageCodes]]</f>
        <v>PNJ:195:PNJ-MLI-VIR-BTO-SLV-EXM-PMB-GYN-OLM-GLV-CAR-BHG-ALD-KJB-QTL</v>
      </c>
      <c r="Q425" s="243" t="str">
        <f>_xlfn.IFNA(VLOOKUP(ETMRoutes[[#This Row],[RouteType]],RouteType[#Data],2,FALSE),"") &amp; ETMRoutes[[#This Row],[Depot]] &amp; ":" &amp; ETMRoutes[[#This Row],[RouteNo]] &amp; ":" &amp; ETMRoutes[[#This Row],[ReverseStageCodes]]</f>
        <v>PNJ:195:QTL-KJB-ALD-BHG-CAR-GLV-OLM-GYN-PMB-EXM-SLV-BTO-VIR-MLI-PNJ</v>
      </c>
      <c r="R425" s="243">
        <f>ETMRoutes[[#This Row],[RouteNo]]</f>
        <v>195</v>
      </c>
      <c r="S425" s="264" cm="1">
        <f t="array" ref="S425">SUMPRODUCT(  ( (ETMRoutes[StageCodes]=ETMRoutes[[#This Row],[StageCodes]])+0 )*1 )</f>
        <v>2</v>
      </c>
      <c r="T425" s="243" cm="1">
        <f t="array" ref="T425">SUMPRODUCT(  ( (ETMRoutes[ReverseStageCodes]=ETMRoutes[[#This Row],[StageCodes]])+0 )*1 )</f>
        <v>0</v>
      </c>
      <c r="U425" s="243" t="b" cm="1">
        <f t="array" ref="U425">AND(ETMRoutes[[#This Row],[StageCodes]]=ETMRoutes[[#This Row],[BaseStageCodes]], SUMPRODUCT( ( ($K$2:$K425=ETMRoutes[[#This Row],[StageCodes]])+0)*1) =1)</f>
        <v>1</v>
      </c>
      <c r="V425" s="273">
        <f>LEN(ETMRoutes[[#This Row],[StageCodes]])</f>
        <v>59</v>
      </c>
    </row>
    <row r="426" spans="1:22" ht="101.5" hidden="1">
      <c r="A426" s="260" t="s">
        <v>2202</v>
      </c>
      <c r="B426" s="242">
        <v>196</v>
      </c>
      <c r="C426" s="264" t="str">
        <f>ETMRoutes[[#This Row],[Depot]] &amp; ETMRoutes[[#This Row],[RouteNo]]</f>
        <v>PNJ196</v>
      </c>
      <c r="D426" s="243" t="str" cm="1">
        <f t="array" ref="D426">INDEX(ETMRoutes[Full ETM Route No], MATCH(1,(ETMRoutes[[#This Row],[BaseStageCodes]]=ETMRoutes[StageCodes])*1,0))</f>
        <v>PNJ196</v>
      </c>
      <c r="E426" s="243" t="s">
        <v>4868</v>
      </c>
      <c r="F426" s="243" t="s">
        <v>7503</v>
      </c>
      <c r="G426" s="243"/>
      <c r="H426" s="243">
        <v>24</v>
      </c>
      <c r="I426" s="243" t="s">
        <v>3515</v>
      </c>
      <c r="J426" s="269" t="s">
        <v>4872</v>
      </c>
      <c r="K426" s="269" t="s">
        <v>4873</v>
      </c>
      <c r="L426" s="273" t="s">
        <v>4874</v>
      </c>
      <c r="M426" t="s">
        <v>2202</v>
      </c>
      <c r="N426" t="s">
        <v>2381</v>
      </c>
      <c r="O426" s="273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6" s="243" t="str">
        <f>_xlfn.IFNA(VLOOKUP(ETMRoutes[[#This Row],[RouteType]],RouteType[#Data],2,FALSE),"") &amp; ETMRoutes[[#This Row],[Depot]] &amp;  ":" &amp; ETMRoutes[[#This Row],[RouteNo]] &amp; ":" &amp; ETMRoutes[[#This Row],[StageCodes]]</f>
        <v>PNJ:196:PNJ-SAI-TBD-GUL-COP-PWK-PRV-GRO-GPK-GOC-MPS-TAR-SML-MBG-MCL-NHN-NPH-TDE-ALD-KJB-QTL</v>
      </c>
      <c r="Q426" s="243" t="str">
        <f>_xlfn.IFNA(VLOOKUP(ETMRoutes[[#This Row],[RouteType]],RouteType[#Data],2,FALSE),"") &amp; ETMRoutes[[#This Row],[Depot]] &amp; ":" &amp; ETMRoutes[[#This Row],[RouteNo]] &amp; ":" &amp; ETMRoutes[[#This Row],[ReverseStageCodes]]</f>
        <v>PNJ:196:QTL-KJB-ALD-TDE-NPH-NHN-MCL-MBG-SML-TAR-MPS-GOC-GPK-GRO-PRV-PWK-COP-GUL-TBD-SAI-PNJ</v>
      </c>
      <c r="R426" s="243">
        <f>ETMRoutes[[#This Row],[RouteNo]]</f>
        <v>196</v>
      </c>
      <c r="S426" s="264" cm="1">
        <f t="array" ref="S426">SUMPRODUCT(  ( (ETMRoutes[StageCodes]=ETMRoutes[[#This Row],[StageCodes]])+0 )*1 )</f>
        <v>1</v>
      </c>
      <c r="T426" s="243" cm="1">
        <f t="array" ref="T426">SUMPRODUCT(  ( (ETMRoutes[ReverseStageCodes]=ETMRoutes[[#This Row],[StageCodes]])+0 )*1 )</f>
        <v>0</v>
      </c>
      <c r="U426" s="243" t="b" cm="1">
        <f t="array" ref="U426">AND(ETMRoutes[[#This Row],[StageCodes]]=ETMRoutes[[#This Row],[BaseStageCodes]], SUMPRODUCT( ( ($K$2:$K426=ETMRoutes[[#This Row],[StageCodes]])+0)*1) =1)</f>
        <v>1</v>
      </c>
      <c r="V426" s="273">
        <f>LEN(ETMRoutes[[#This Row],[StageCodes]])</f>
        <v>83</v>
      </c>
    </row>
    <row r="427" spans="1:22" ht="145" hidden="1">
      <c r="A427" s="260" t="s">
        <v>2202</v>
      </c>
      <c r="B427" s="242">
        <v>197</v>
      </c>
      <c r="C427" s="264" t="str">
        <f>ETMRoutes[[#This Row],[Depot]] &amp; ETMRoutes[[#This Row],[RouteNo]]</f>
        <v>PNJ197</v>
      </c>
      <c r="D427" s="243" t="str" cm="1">
        <f t="array" ref="D427">INDEX(ETMRoutes[Full ETM Route No], MATCH(1,(ETMRoutes[[#This Row],[BaseStageCodes]]=ETMRoutes[StageCodes])*1,0))</f>
        <v>PNJ197</v>
      </c>
      <c r="E427" s="243" t="s">
        <v>4875</v>
      </c>
      <c r="F427" s="243" t="s">
        <v>7504</v>
      </c>
      <c r="G427" s="243"/>
      <c r="H427" s="243">
        <v>54</v>
      </c>
      <c r="I427" s="243" t="s">
        <v>4095</v>
      </c>
      <c r="J427" s="269" t="s">
        <v>4876</v>
      </c>
      <c r="K427" s="269" t="s">
        <v>4877</v>
      </c>
      <c r="L427" s="273" t="s">
        <v>4878</v>
      </c>
      <c r="M427" t="s">
        <v>2202</v>
      </c>
      <c r="N427" t="s">
        <v>635</v>
      </c>
      <c r="O427" s="273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7" s="269" t="str">
        <f>_xlfn.IFNA(VLOOKUP(ETMRoutes[[#This Row],[RouteType]],RouteType[#Data],2,FALSE),"") &amp; ETMRoutes[[#This Row],[Depot]] &amp;  ":" &amp; ETMRoutes[[#This Row],[RouteNo]] &amp; ":" &amp; ETMRoutes[[#This Row],[StageCodes]]</f>
        <v>EV:PNJ:197:PNJ-SAI-TBD-GUL-COP-PWK-PRV-GRO-GPK-GOC-MPS-MCT-DLR-PDM-KWD-CHB-BNN-CVL-MKJ-DHG-KLN-OBG-WLP-WCL-MLP-PDN-NBG-SBG-STD-STS-RWD-MDV-TTH-SOO-SHR-CHK-BND</v>
      </c>
      <c r="Q427" s="269" t="str">
        <f>_xlfn.IFNA(VLOOKUP(ETMRoutes[[#This Row],[RouteType]],RouteType[#Data],2,FALSE),"") &amp; ETMRoutes[[#This Row],[Depot]] &amp; ":" &amp; ETMRoutes[[#This Row],[RouteNo]] &amp; ":" &amp; ETMRoutes[[#This Row],[ReverseStageCodes]]</f>
        <v>EV:PNJ:197:BND-CHK-SHR-SOO-TTH-MDV-RWD-STS-STD-SBG-NBG-PDN-MLP-WCL-WLP-OBG-KLN-DHG-MKJ-CVL-BNN-CHB-KWD-PDM-DLR-MCT-MPS-GOC-GPK-GRO-PRV-PWK-COP-GUL-TBD-SAI-PNJ</v>
      </c>
      <c r="R427" s="243">
        <f>ETMRoutes[[#This Row],[RouteNo]]</f>
        <v>197</v>
      </c>
      <c r="S427" s="264" cm="1">
        <f t="array" ref="S427">SUMPRODUCT(  ( (ETMRoutes[StageCodes]=ETMRoutes[[#This Row],[StageCodes]])+0 )*1 )</f>
        <v>2</v>
      </c>
      <c r="T427" s="243" cm="1">
        <f t="array" ref="T427">SUMPRODUCT(  ( (ETMRoutes[ReverseStageCodes]=ETMRoutes[[#This Row],[StageCodes]])+0 )*1 )</f>
        <v>0</v>
      </c>
      <c r="U427" s="243" t="b" cm="1">
        <f t="array" ref="U427">AND(ETMRoutes[[#This Row],[StageCodes]]=ETMRoutes[[#This Row],[BaseStageCodes]], SUMPRODUCT( ( ($K$2:$K427=ETMRoutes[[#This Row],[StageCodes]])+0)*1) =1)</f>
        <v>1</v>
      </c>
      <c r="V427" s="273">
        <f>LEN(ETMRoutes[[#This Row],[StageCodes]])</f>
        <v>147</v>
      </c>
    </row>
    <row r="428" spans="1:22" ht="87" hidden="1">
      <c r="A428" s="260" t="s">
        <v>2202</v>
      </c>
      <c r="B428" s="242">
        <v>198</v>
      </c>
      <c r="C428" s="264" t="str">
        <f>ETMRoutes[[#This Row],[Depot]] &amp; ETMRoutes[[#This Row],[RouteNo]]</f>
        <v>PNJ198</v>
      </c>
      <c r="D428" s="243" t="str" cm="1">
        <f t="array" ref="D428">INDEX(ETMRoutes[Full ETM Route No], MATCH(1,(ETMRoutes[[#This Row],[BaseStageCodes]]=ETMRoutes[StageCodes])*1,0))</f>
        <v>PNJ198</v>
      </c>
      <c r="E428" s="243" t="s">
        <v>4879</v>
      </c>
      <c r="F428" s="243" t="s">
        <v>7505</v>
      </c>
      <c r="G428" s="243"/>
      <c r="H428" s="243">
        <v>35</v>
      </c>
      <c r="I428" s="243" t="s">
        <v>3515</v>
      </c>
      <c r="J428" s="269" t="s">
        <v>4880</v>
      </c>
      <c r="K428" s="269" t="s">
        <v>4881</v>
      </c>
      <c r="L428" s="273" t="s">
        <v>4882</v>
      </c>
      <c r="M428" t="s">
        <v>1094</v>
      </c>
      <c r="N428" t="s">
        <v>2551</v>
      </c>
      <c r="O428" s="273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8" s="243" t="str">
        <f>_xlfn.IFNA(VLOOKUP(ETMRoutes[[#This Row],[RouteType]],RouteType[#Data],2,FALSE),"") &amp; ETMRoutes[[#This Row],[Depot]] &amp;  ":" &amp; ETMRoutes[[#This Row],[RouteNo]] &amp; ":" &amp; ETMRoutes[[#This Row],[StageCodes]]</f>
        <v>PNJ:198:DHB-SUG-USG-KEL-KYK-UGO-BMI-PLE-BKD-ULG-SUL-DIG-SNS-STK-AJT-SLY-CRW-HND-PUD-PNG-HRV-SHB-SKL</v>
      </c>
      <c r="Q428" s="243" t="str">
        <f>_xlfn.IFNA(VLOOKUP(ETMRoutes[[#This Row],[RouteType]],RouteType[#Data],2,FALSE),"") &amp; ETMRoutes[[#This Row],[Depot]] &amp; ":" &amp; ETMRoutes[[#This Row],[RouteNo]] &amp; ":" &amp; ETMRoutes[[#This Row],[ReverseStageCodes]]</f>
        <v>PNJ:198:SKL-SHB-HRV-PNG-PUD-HND-CRW-SLY-AJT-STK-SNS-DIG-SUL-ULG-BKD-PLE-BMI-UGO-KYK-KEL-USG-SUG-DHB</v>
      </c>
      <c r="R428" s="243">
        <f>ETMRoutes[[#This Row],[RouteNo]]</f>
        <v>198</v>
      </c>
      <c r="S428" s="264" cm="1">
        <f t="array" ref="S428">SUMPRODUCT(  ( (ETMRoutes[StageCodes]=ETMRoutes[[#This Row],[StageCodes]])+0 )*1 )</f>
        <v>1</v>
      </c>
      <c r="T428" s="243" cm="1">
        <f t="array" ref="T428">SUMPRODUCT(  ( (ETMRoutes[ReverseStageCodes]=ETMRoutes[[#This Row],[StageCodes]])+0 )*1 )</f>
        <v>0</v>
      </c>
      <c r="U428" s="243" t="b" cm="1">
        <f t="array" ref="U428">AND(ETMRoutes[[#This Row],[StageCodes]]=ETMRoutes[[#This Row],[BaseStageCodes]], SUMPRODUCT( ( ($K$2:$K428=ETMRoutes[[#This Row],[StageCodes]])+0)*1) =1)</f>
        <v>1</v>
      </c>
      <c r="V428" s="273">
        <f>LEN(ETMRoutes[[#This Row],[StageCodes]])</f>
        <v>91</v>
      </c>
    </row>
    <row r="429" spans="1:22" ht="29" hidden="1">
      <c r="A429" s="260" t="s">
        <v>2202</v>
      </c>
      <c r="B429" s="242">
        <v>199</v>
      </c>
      <c r="C429" s="264" t="str">
        <f>ETMRoutes[[#This Row],[Depot]] &amp; ETMRoutes[[#This Row],[RouteNo]]</f>
        <v>PNJ199</v>
      </c>
      <c r="D429" s="243" t="str" cm="1">
        <f t="array" ref="D429">INDEX(ETMRoutes[Full ETM Route No], MATCH(1,(ETMRoutes[[#This Row],[BaseStageCodes]]=ETMRoutes[StageCodes])*1,0))</f>
        <v>PNJ199</v>
      </c>
      <c r="E429" s="243" t="s">
        <v>4883</v>
      </c>
      <c r="F429" s="243" t="s">
        <v>7506</v>
      </c>
      <c r="G429" s="243"/>
      <c r="H429" s="243">
        <v>9</v>
      </c>
      <c r="I429" s="243" t="s">
        <v>3515</v>
      </c>
      <c r="J429" s="269" t="s">
        <v>4884</v>
      </c>
      <c r="K429" s="269" t="s">
        <v>4885</v>
      </c>
      <c r="L429" s="273" t="s">
        <v>4886</v>
      </c>
      <c r="M429" t="s">
        <v>1840</v>
      </c>
      <c r="N429" t="s">
        <v>2591</v>
      </c>
      <c r="O429" s="273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9" s="243" t="str">
        <f>_xlfn.IFNA(VLOOKUP(ETMRoutes[[#This Row],[RouteType]],RouteType[#Data],2,FALSE),"") &amp; ETMRoutes[[#This Row],[Depot]] &amp;  ":" &amp; ETMRoutes[[#This Row],[RouteNo]] &amp; ":" &amp; ETMRoutes[[#This Row],[StageCodes]]</f>
        <v>PNJ:199:MRC-TSL-BTH-BTK-GHN-SVI</v>
      </c>
      <c r="Q429" s="243" t="str">
        <f>_xlfn.IFNA(VLOOKUP(ETMRoutes[[#This Row],[RouteType]],RouteType[#Data],2,FALSE),"") &amp; ETMRoutes[[#This Row],[Depot]] &amp; ":" &amp; ETMRoutes[[#This Row],[RouteNo]] &amp; ":" &amp; ETMRoutes[[#This Row],[ReverseStageCodes]]</f>
        <v>PNJ:199:SVI-GHN-BTK-BTH-TSL-MRC</v>
      </c>
      <c r="R429" s="243">
        <f>ETMRoutes[[#This Row],[RouteNo]]</f>
        <v>199</v>
      </c>
      <c r="S429" s="264" cm="1">
        <f t="array" ref="S429">SUMPRODUCT(  ( (ETMRoutes[StageCodes]=ETMRoutes[[#This Row],[StageCodes]])+0 )*1 )</f>
        <v>1</v>
      </c>
      <c r="T429" s="243" cm="1">
        <f t="array" ref="T429">SUMPRODUCT(  ( (ETMRoutes[ReverseStageCodes]=ETMRoutes[[#This Row],[StageCodes]])+0 )*1 )</f>
        <v>0</v>
      </c>
      <c r="U429" s="243" t="b" cm="1">
        <f t="array" ref="U429">AND(ETMRoutes[[#This Row],[StageCodes]]=ETMRoutes[[#This Row],[BaseStageCodes]], SUMPRODUCT( ( ($K$2:$K429=ETMRoutes[[#This Row],[StageCodes]])+0)*1) =1)</f>
        <v>1</v>
      </c>
      <c r="V429" s="273">
        <f>LEN(ETMRoutes[[#This Row],[StageCodes]])</f>
        <v>23</v>
      </c>
    </row>
    <row r="430" spans="1:22" ht="116" hidden="1">
      <c r="A430" s="260" t="s">
        <v>2202</v>
      </c>
      <c r="B430" s="242">
        <v>200</v>
      </c>
      <c r="C430" s="264" t="str">
        <f>ETMRoutes[[#This Row],[Depot]] &amp; ETMRoutes[[#This Row],[RouteNo]]</f>
        <v>PNJ200</v>
      </c>
      <c r="D430" s="243" t="str" cm="1">
        <f t="array" ref="D430">INDEX(ETMRoutes[Full ETM Route No], MATCH(1,(ETMRoutes[[#This Row],[BaseStageCodes]]=ETMRoutes[StageCodes])*1,0))</f>
        <v>PNJ200</v>
      </c>
      <c r="E430" s="243" t="s">
        <v>4577</v>
      </c>
      <c r="F430" s="243" t="s">
        <v>7441</v>
      </c>
      <c r="G430" s="243"/>
      <c r="H430" s="243">
        <v>40</v>
      </c>
      <c r="I430" s="243" t="s">
        <v>3515</v>
      </c>
      <c r="J430" s="269" t="s">
        <v>4887</v>
      </c>
      <c r="K430" s="269" t="s">
        <v>4888</v>
      </c>
      <c r="L430" s="273" t="s">
        <v>4889</v>
      </c>
      <c r="M430" t="s">
        <v>2202</v>
      </c>
      <c r="N430" t="s">
        <v>2981</v>
      </c>
      <c r="O430" s="273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30" s="243" t="str">
        <f>_xlfn.IFNA(VLOOKUP(ETMRoutes[[#This Row],[RouteType]],RouteType[#Data],2,FALSE),"") &amp; ETMRoutes[[#This Row],[Depot]] &amp;  ":" &amp; ETMRoutes[[#This Row],[RouteNo]] &amp; ":" &amp; ETMRoutes[[#This Row],[StageCodes]]</f>
        <v>PNJ:200:PNJ-RPT-FRY-RBD-RSC-SPD-BGN-OLD-PMP-COR-DLP-BNS-BHM-KDM-MGS-MDO-PTK-FMD-FCL-PND-UBZ-CUT-KND-KST-MCO-MUD-VGM</v>
      </c>
      <c r="Q430" s="243" t="str">
        <f>_xlfn.IFNA(VLOOKUP(ETMRoutes[[#This Row],[RouteType]],RouteType[#Data],2,FALSE),"") &amp; ETMRoutes[[#This Row],[Depot]] &amp; ":" &amp; ETMRoutes[[#This Row],[RouteNo]] &amp; ":" &amp; ETMRoutes[[#This Row],[ReverseStageCodes]]</f>
        <v>PNJ:200:VGM-MUD-MCO-KST-KND-CUT-UBZ-PND-FCL-FMD-PTK-MDO-MGS-KDM-BHM-BNS-DLP-COR-PMP-OLD-BGN-SPD-RSC-RBD-FRY-RPT-PNJ</v>
      </c>
      <c r="R430" s="243">
        <f>ETMRoutes[[#This Row],[RouteNo]]</f>
        <v>200</v>
      </c>
      <c r="S430" s="264" cm="1">
        <f t="array" ref="S430">SUMPRODUCT(  ( (ETMRoutes[StageCodes]=ETMRoutes[[#This Row],[StageCodes]])+0 )*1 )</f>
        <v>1</v>
      </c>
      <c r="T430" s="243" cm="1">
        <f t="array" ref="T430">SUMPRODUCT(  ( (ETMRoutes[ReverseStageCodes]=ETMRoutes[[#This Row],[StageCodes]])+0 )*1 )</f>
        <v>0</v>
      </c>
      <c r="U430" s="243" t="b" cm="1">
        <f t="array" ref="U430">AND(ETMRoutes[[#This Row],[StageCodes]]=ETMRoutes[[#This Row],[BaseStageCodes]], SUMPRODUCT( ( ($K$2:$K430=ETMRoutes[[#This Row],[StageCodes]])+0)*1) =1)</f>
        <v>1</v>
      </c>
      <c r="V430" s="273">
        <f>LEN(ETMRoutes[[#This Row],[StageCodes]])</f>
        <v>107</v>
      </c>
    </row>
    <row r="431" spans="1:22" ht="72.5" hidden="1">
      <c r="A431" s="260" t="s">
        <v>2361</v>
      </c>
      <c r="B431" s="242">
        <v>1</v>
      </c>
      <c r="C431" s="264" t="str">
        <f>ETMRoutes[[#This Row],[Depot]] &amp; ETMRoutes[[#This Row],[RouteNo]]</f>
        <v>PRV1</v>
      </c>
      <c r="D431" s="243" t="str" cm="1">
        <f t="array" ref="D431">INDEX(ETMRoutes[Full ETM Route No], MATCH(1,(ETMRoutes[[#This Row],[BaseStageCodes]]=ETMRoutes[StageCodes])*1,0))</f>
        <v>MRG1</v>
      </c>
      <c r="E431" s="243" t="s">
        <v>4350</v>
      </c>
      <c r="F431" s="243" t="s">
        <v>3514</v>
      </c>
      <c r="G431" s="243" t="s">
        <v>976</v>
      </c>
      <c r="H431" s="243">
        <v>31</v>
      </c>
      <c r="I431" s="243" t="s">
        <v>3515</v>
      </c>
      <c r="J431" s="269" t="s">
        <v>4351</v>
      </c>
      <c r="K431" s="269" t="s">
        <v>3518</v>
      </c>
      <c r="L431" s="273" t="s">
        <v>3517</v>
      </c>
      <c r="M431" t="s">
        <v>2202</v>
      </c>
      <c r="N431" t="s">
        <v>1844</v>
      </c>
      <c r="O431" s="273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31" s="243" t="str">
        <f>_xlfn.IFNA(VLOOKUP(ETMRoutes[[#This Row],[RouteType]],RouteType[#Data],2,FALSE),"") &amp; ETMRoutes[[#This Row],[Depot]] &amp;  ":" &amp; ETMRoutes[[#This Row],[RouteNo]] &amp; ":" &amp; ETMRoutes[[#This Row],[StageCodes]]</f>
        <v>PRV:1:PNJ-STX-GMC-BWS-SRD-GVL-PLR-AGS-CRT-FZT-BRX-TTN-PRN-VRN-SNL-ANL-RMD-NUV-MRG</v>
      </c>
      <c r="Q431" s="243" t="str">
        <f>_xlfn.IFNA(VLOOKUP(ETMRoutes[[#This Row],[RouteType]],RouteType[#Data],2,FALSE),"") &amp; ETMRoutes[[#This Row],[Depot]] &amp; ":" &amp; ETMRoutes[[#This Row],[RouteNo]] &amp; ":" &amp; ETMRoutes[[#This Row],[ReverseStageCodes]]</f>
        <v>PRV:1:MRG-NUV-RMD-ANL-SNL-VRN-PRN-TTN-BRX-FZT-CRT-AGS-PLR-GVL-SRD-BWS-GMC-STX-PNJ</v>
      </c>
      <c r="R431" s="243">
        <f>ETMRoutes[[#This Row],[RouteNo]]</f>
        <v>1</v>
      </c>
      <c r="S431" s="264" cm="1">
        <f t="array" ref="S431">SUMPRODUCT(  ( (ETMRoutes[StageCodes]=ETMRoutes[[#This Row],[StageCodes]])+0 )*1 )</f>
        <v>3</v>
      </c>
      <c r="T431" s="243" cm="1">
        <f t="array" ref="T431">SUMPRODUCT(  ( (ETMRoutes[ReverseStageCodes]=ETMRoutes[[#This Row],[StageCodes]])+0 )*1 )</f>
        <v>5</v>
      </c>
      <c r="U431" s="243" t="b" cm="1">
        <f t="array" ref="U431">AND(ETMRoutes[[#This Row],[StageCodes]]=ETMRoutes[[#This Row],[BaseStageCodes]], SUMPRODUCT( ( ($K$2:$K431=ETMRoutes[[#This Row],[StageCodes]])+0)*1) =1)</f>
        <v>0</v>
      </c>
      <c r="V431" s="273">
        <f>LEN(ETMRoutes[[#This Row],[StageCodes]])</f>
        <v>75</v>
      </c>
    </row>
    <row r="432" spans="1:22" ht="72.5" hidden="1">
      <c r="A432" s="260" t="s">
        <v>2361</v>
      </c>
      <c r="B432" s="242">
        <v>2</v>
      </c>
      <c r="C432" s="264" t="str">
        <f>ETMRoutes[[#This Row],[Depot]] &amp; ETMRoutes[[#This Row],[RouteNo]]</f>
        <v>PRV2</v>
      </c>
      <c r="D432" s="243" t="str" cm="1">
        <f t="array" ref="D432">INDEX(ETMRoutes[Full ETM Route No], MATCH(1,(ETMRoutes[[#This Row],[BaseStageCodes]]=ETMRoutes[StageCodes])*1,0))</f>
        <v>PRV2</v>
      </c>
      <c r="E432" s="243" t="s">
        <v>3548</v>
      </c>
      <c r="F432" s="243" t="s">
        <v>5523</v>
      </c>
      <c r="G432" s="243" t="s">
        <v>976</v>
      </c>
      <c r="H432" s="243">
        <v>30</v>
      </c>
      <c r="I432" s="243" t="s">
        <v>3515</v>
      </c>
      <c r="J432" s="269" t="s">
        <v>4890</v>
      </c>
      <c r="K432" s="269" t="s">
        <v>4891</v>
      </c>
      <c r="L432" s="273" t="s">
        <v>4892</v>
      </c>
      <c r="M432" t="s">
        <v>2202</v>
      </c>
      <c r="N432" t="s">
        <v>3003</v>
      </c>
      <c r="O432" s="273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32" s="243" t="str">
        <f>_xlfn.IFNA(VLOOKUP(ETMRoutes[[#This Row],[RouteType]],RouteType[#Data],2,FALSE),"") &amp; ETMRoutes[[#This Row],[Depot]] &amp;  ":" &amp; ETMRoutes[[#This Row],[RouteNo]] &amp; ":" &amp; ETMRoutes[[#This Row],[StageCodes]]</f>
        <v>PRV:2:PNJ-STX-GMC-BWS-SRD-GVL-PLR-AGS-CRT-SCL-SCV-ZRE-ZUY-DBM-CHC-VDM-SPY-VSD</v>
      </c>
      <c r="Q432" s="243" t="str">
        <f>_xlfn.IFNA(VLOOKUP(ETMRoutes[[#This Row],[RouteType]],RouteType[#Data],2,FALSE),"") &amp; ETMRoutes[[#This Row],[Depot]] &amp; ":" &amp; ETMRoutes[[#This Row],[RouteNo]] &amp; ":" &amp; ETMRoutes[[#This Row],[ReverseStageCodes]]</f>
        <v>PRV:2:VSD-SPY-VDM-CHC-DBM-ZUY-ZRE-SCV-SCL-CRT-AGS-PLR-GVL-SRD-BWS-GMC-STX-PNJ</v>
      </c>
      <c r="R432" s="243">
        <f>ETMRoutes[[#This Row],[RouteNo]]</f>
        <v>2</v>
      </c>
      <c r="S432" s="264" cm="1">
        <f t="array" ref="S432">SUMPRODUCT(  ( (ETMRoutes[StageCodes]=ETMRoutes[[#This Row],[StageCodes]])+0 )*1 )</f>
        <v>1</v>
      </c>
      <c r="T432" s="243" cm="1">
        <f t="array" ref="T432">SUMPRODUCT(  ( (ETMRoutes[ReverseStageCodes]=ETMRoutes[[#This Row],[StageCodes]])+0 )*1 )</f>
        <v>0</v>
      </c>
      <c r="U432" s="243" t="b" cm="1">
        <f t="array" ref="U432">AND(ETMRoutes[[#This Row],[StageCodes]]=ETMRoutes[[#This Row],[BaseStageCodes]], SUMPRODUCT( ( ($K$2:$K432=ETMRoutes[[#This Row],[StageCodes]])+0)*1) =1)</f>
        <v>1</v>
      </c>
      <c r="V432" s="273">
        <f>LEN(ETMRoutes[[#This Row],[StageCodes]])</f>
        <v>71</v>
      </c>
    </row>
    <row r="433" spans="1:22" ht="87" hidden="1">
      <c r="A433" s="260" t="s">
        <v>2361</v>
      </c>
      <c r="B433" s="242">
        <v>3</v>
      </c>
      <c r="C433" s="264" t="str">
        <f>ETMRoutes[[#This Row],[Depot]] &amp; ETMRoutes[[#This Row],[RouteNo]]</f>
        <v>PRV3</v>
      </c>
      <c r="D433" s="243" t="str" cm="1">
        <f t="array" ref="D433">INDEX(ETMRoutes[Full ETM Route No], MATCH(1,(ETMRoutes[[#This Row],[BaseStageCodes]]=ETMRoutes[StageCodes])*1,0))</f>
        <v>PRV3</v>
      </c>
      <c r="E433" s="243" t="s">
        <v>4355</v>
      </c>
      <c r="F433" s="243" t="s">
        <v>5540</v>
      </c>
      <c r="G433" s="243" t="s">
        <v>976</v>
      </c>
      <c r="H433" s="243">
        <v>34</v>
      </c>
      <c r="I433" s="243" t="s">
        <v>3515</v>
      </c>
      <c r="J433" s="269" t="s">
        <v>4893</v>
      </c>
      <c r="K433" s="269" t="s">
        <v>4894</v>
      </c>
      <c r="L433" s="273" t="s">
        <v>4895</v>
      </c>
      <c r="M433" t="s">
        <v>2202</v>
      </c>
      <c r="N433" t="s">
        <v>1364</v>
      </c>
      <c r="O433" s="273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33" s="243" t="str">
        <f>_xlfn.IFNA(VLOOKUP(ETMRoutes[[#This Row],[RouteType]],RouteType[#Data],2,FALSE),"") &amp; ETMRoutes[[#This Row],[Depot]] &amp;  ":" &amp; ETMRoutes[[#This Row],[RouteNo]] &amp; ":" &amp; ETMRoutes[[#This Row],[StageCodes]]</f>
        <v>PRV:3:PNJ-STX-GMC-BWS-SRD-GVL-PLR-AGS-CRT-SCL-SCV-ZRE-ZUY-DBM-CHC-VDM-SPY-VSD-SDA-HRB</v>
      </c>
      <c r="Q433" s="243" t="str">
        <f>_xlfn.IFNA(VLOOKUP(ETMRoutes[[#This Row],[RouteType]],RouteType[#Data],2,FALSE),"") &amp; ETMRoutes[[#This Row],[Depot]] &amp; ":" &amp; ETMRoutes[[#This Row],[RouteNo]] &amp; ":" &amp; ETMRoutes[[#This Row],[ReverseStageCodes]]</f>
        <v>PRV:3:HRB-SDA-VSD-SPY-VDM-CHC-DBM-ZUY-ZRE-SCV-SCL-CRT-AGS-PLR-GVL-SRD-BWS-GMC-STX-PNJ</v>
      </c>
      <c r="R433" s="243">
        <f>ETMRoutes[[#This Row],[RouteNo]]</f>
        <v>3</v>
      </c>
      <c r="S433" s="264" cm="1">
        <f t="array" ref="S433">SUMPRODUCT(  ( (ETMRoutes[StageCodes]=ETMRoutes[[#This Row],[StageCodes]])+0 )*1 )</f>
        <v>1</v>
      </c>
      <c r="T433" s="243" cm="1">
        <f t="array" ref="T433">SUMPRODUCT(  ( (ETMRoutes[ReverseStageCodes]=ETMRoutes[[#This Row],[StageCodes]])+0 )*1 )</f>
        <v>0</v>
      </c>
      <c r="U433" s="243" t="b" cm="1">
        <f t="array" ref="U433">AND(ETMRoutes[[#This Row],[StageCodes]]=ETMRoutes[[#This Row],[BaseStageCodes]], SUMPRODUCT( ( ($K$2:$K433=ETMRoutes[[#This Row],[StageCodes]])+0)*1) =1)</f>
        <v>1</v>
      </c>
      <c r="V433" s="273">
        <f>LEN(ETMRoutes[[#This Row],[StageCodes]])</f>
        <v>79</v>
      </c>
    </row>
    <row r="434" spans="1:22" ht="58" hidden="1">
      <c r="A434" s="260" t="s">
        <v>2361</v>
      </c>
      <c r="B434" s="242">
        <v>4</v>
      </c>
      <c r="C434" s="264" t="str">
        <f>ETMRoutes[[#This Row],[Depot]] &amp; ETMRoutes[[#This Row],[RouteNo]]</f>
        <v>PRV4</v>
      </c>
      <c r="D434" s="243" t="str" cm="1">
        <f t="array" ref="D434">INDEX(ETMRoutes[Full ETM Route No], MATCH(1,(ETMRoutes[[#This Row],[BaseStageCodes]]=ETMRoutes[StageCodes])*1,0))</f>
        <v>PNJ7</v>
      </c>
      <c r="E434" s="243" t="s">
        <v>4365</v>
      </c>
      <c r="F434" s="243" t="s">
        <v>5477</v>
      </c>
      <c r="G434" s="243"/>
      <c r="H434" s="243">
        <v>12</v>
      </c>
      <c r="I434" s="243" t="s">
        <v>3515</v>
      </c>
      <c r="J434" s="269" t="s">
        <v>4366</v>
      </c>
      <c r="K434" s="269" t="s">
        <v>4367</v>
      </c>
      <c r="L434" s="273" t="s">
        <v>4368</v>
      </c>
      <c r="M434" t="s">
        <v>2202</v>
      </c>
      <c r="N434" t="s">
        <v>1836</v>
      </c>
      <c r="O434" s="273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34" s="243" t="str">
        <f>_xlfn.IFNA(VLOOKUP(ETMRoutes[[#This Row],[RouteType]],RouteType[#Data],2,FALSE),"") &amp; ETMRoutes[[#This Row],[Depot]] &amp;  ":" &amp; ETMRoutes[[#This Row],[RouteNo]] &amp; ":" &amp; ETMRoutes[[#This Row],[StageCodes]]</f>
        <v>PRV:4:PNJ-SAI-TBD-GUL-COP-PWK-PRV-GRO-GPK-GOC-MPS</v>
      </c>
      <c r="Q434" s="243" t="str">
        <f>_xlfn.IFNA(VLOOKUP(ETMRoutes[[#This Row],[RouteType]],RouteType[#Data],2,FALSE),"") &amp; ETMRoutes[[#This Row],[Depot]] &amp; ":" &amp; ETMRoutes[[#This Row],[RouteNo]] &amp; ":" &amp; ETMRoutes[[#This Row],[ReverseStageCodes]]</f>
        <v>PRV:4:MPS-GOC-GPK-GRO-PRV-PWK-COP-GUL-TBD-SAI-PNJ</v>
      </c>
      <c r="R434" s="243">
        <f>ETMRoutes[[#This Row],[RouteNo]]</f>
        <v>4</v>
      </c>
      <c r="S434" s="264" cm="1">
        <f t="array" ref="S434">SUMPRODUCT(  ( (ETMRoutes[StageCodes]=ETMRoutes[[#This Row],[StageCodes]])+0 )*1 )</f>
        <v>2</v>
      </c>
      <c r="T434" s="243" cm="1">
        <f t="array" ref="T434">SUMPRODUCT(  ( (ETMRoutes[ReverseStageCodes]=ETMRoutes[[#This Row],[StageCodes]])+0 )*1 )</f>
        <v>0</v>
      </c>
      <c r="U434" s="243" t="b" cm="1">
        <f t="array" ref="U434">AND(ETMRoutes[[#This Row],[StageCodes]]=ETMRoutes[[#This Row],[BaseStageCodes]], SUMPRODUCT( ( ($K$2:$K434=ETMRoutes[[#This Row],[StageCodes]])+0)*1) =1)</f>
        <v>0</v>
      </c>
      <c r="V434" s="273">
        <f>LEN(ETMRoutes[[#This Row],[StageCodes]])</f>
        <v>43</v>
      </c>
    </row>
    <row r="435" spans="1:22" ht="261" hidden="1">
      <c r="A435" s="260" t="s">
        <v>2361</v>
      </c>
      <c r="B435" s="242">
        <v>5</v>
      </c>
      <c r="C435" s="264" t="str">
        <f>ETMRoutes[[#This Row],[Depot]] &amp; ETMRoutes[[#This Row],[RouteNo]]</f>
        <v>PRV5</v>
      </c>
      <c r="D435" s="243" t="str" cm="1">
        <f t="array" ref="D435">INDEX(ETMRoutes[Full ETM Route No], MATCH(1,(ETMRoutes[[#This Row],[BaseStageCodes]]=ETMRoutes[StageCodes])*1,0))</f>
        <v>PRV5</v>
      </c>
      <c r="E435" s="243" t="s">
        <v>4350</v>
      </c>
      <c r="F435" s="243" t="s">
        <v>3514</v>
      </c>
      <c r="G435" s="243"/>
      <c r="H435" s="243">
        <v>84</v>
      </c>
      <c r="I435" s="243" t="s">
        <v>3515</v>
      </c>
      <c r="J435" s="269" t="s">
        <v>4896</v>
      </c>
      <c r="K435" s="269" t="s">
        <v>4897</v>
      </c>
      <c r="L435" s="273" t="s">
        <v>4898</v>
      </c>
      <c r="M435" t="s">
        <v>2202</v>
      </c>
      <c r="N435" t="s">
        <v>1844</v>
      </c>
      <c r="O435" s="273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5" s="243" t="str">
        <f>_xlfn.IFNA(VLOOKUP(ETMRoutes[[#This Row],[RouteType]],RouteType[#Data],2,FALSE),"") &amp; ETMRoutes[[#This Row],[Depot]] &amp;  ":" &amp; ETMRoutes[[#This Row],[RouteNo]] &amp; ":" &amp; ETMRoutes[[#This Row],[StageCodes]]</f>
        <v>PRV:5:PNJ-SAI-TBD-GUL-COP-PWK-PRV-GRO-GPK-GCP-MPS-MCT-DLR-PDM-KWD-MDL-TVI-TGD-CNB-SRL-SCP-CLS-ASN-MLG-MTP-VLS-BCH-ZCL-SRX-AHP-VJN-KTK-SKL-GTN-KDN-NHV-NVT-SEZ-AMN-KDL-MRC-TVR-TBG-BNS-BHM-KDM-MGS-MDO-PTK-FMD-FCL-PND-DVL-TPC-BSK-SBT-BRB-CDK-AMR-TBR-RAK-RAI-ALE-PWD-FTD-MRG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Q435" s="243" t="str">
        <f>_xlfn.IFNA(VLOOKUP(ETMRoutes[[#This Row],[RouteType]],RouteType[#Data],2,FALSE),"") &amp; ETMRoutes[[#This Row],[Depot]] &amp; ":" &amp; ETMRoutes[[#This Row],[RouteNo]] &amp; ":" &amp; ETMRoutes[[#This Row],[ReverseStageCodes]]</f>
        <v>PRV:5:MRG-FTD-PWD-ALE-RAI-RAK-TBR-AMR-CDK-BRB-SBT-BSK-TPC-DVL-PND-FCL-FMD-PTK-MDO-MGS-KDM-BHM-BNS-TBG-TVR-MRC-KDL-AMN-SEZ-NVT-NHV-KDN-GTN-SKL-KTK-VJN-AHP-SRX-ZCL-BCH-VLS-MTP-MLG-ASN-CLS-SCP-SRL-CNB-TGD-TVI-MDL-KWD-PDM-DLR-MCT-MPS-GCP-GPK-GRO-PRV-PWK-COP-GUL-TBD-SAI-PNJ</v>
      </c>
      <c r="R435" s="243">
        <f>ETMRoutes[[#This Row],[RouteNo]]</f>
        <v>5</v>
      </c>
      <c r="S435" s="264" cm="1">
        <f t="array" ref="S435">SUMPRODUCT(  ( (ETMRoutes[StageCodes]=ETMRoutes[[#This Row],[StageCodes]])+0 )*1 )</f>
        <v>1</v>
      </c>
      <c r="T435" s="243" cm="1">
        <f t="array" ref="T435">SUMPRODUCT(  ( (ETMRoutes[ReverseStageCodes]=ETMRoutes[[#This Row],[StageCodes]])+0 )*1 )</f>
        <v>0</v>
      </c>
      <c r="U435" s="243" t="b" cm="1">
        <f t="array" ref="U435">AND(ETMRoutes[[#This Row],[StageCodes]]=ETMRoutes[[#This Row],[BaseStageCodes]], SUMPRODUCT( ( ($K$2:$K435=ETMRoutes[[#This Row],[StageCodes]])+0)*1) =1)</f>
        <v>1</v>
      </c>
      <c r="V435" s="273">
        <f>LEN(ETMRoutes[[#This Row],[StageCodes]])</f>
        <v>263</v>
      </c>
    </row>
    <row r="436" spans="1:22" ht="130.5" hidden="1">
      <c r="A436" s="260" t="s">
        <v>2361</v>
      </c>
      <c r="B436" s="242">
        <v>6</v>
      </c>
      <c r="C436" s="264" t="str">
        <f>ETMRoutes[[#This Row],[Depot]] &amp; ETMRoutes[[#This Row],[RouteNo]]</f>
        <v>PRV6</v>
      </c>
      <c r="D436" s="243" t="str" cm="1">
        <f t="array" ref="D436">INDEX(ETMRoutes[Full ETM Route No], MATCH(1,(ETMRoutes[[#This Row],[BaseStageCodes]]=ETMRoutes[StageCodes])*1,0))</f>
        <v>PNJ5</v>
      </c>
      <c r="E436" s="243" t="s">
        <v>4350</v>
      </c>
      <c r="F436" s="243" t="s">
        <v>3514</v>
      </c>
      <c r="G436" s="243" t="s">
        <v>2328</v>
      </c>
      <c r="H436" s="243">
        <v>46</v>
      </c>
      <c r="I436" s="243" t="s">
        <v>3515</v>
      </c>
      <c r="J436" s="269" t="s">
        <v>4359</v>
      </c>
      <c r="K436" s="269" t="s">
        <v>4360</v>
      </c>
      <c r="L436" s="273" t="s">
        <v>4361</v>
      </c>
      <c r="M436" t="s">
        <v>2202</v>
      </c>
      <c r="N436" t="s">
        <v>1844</v>
      </c>
      <c r="O436" s="273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6" s="243" t="str">
        <f>_xlfn.IFNA(VLOOKUP(ETMRoutes[[#This Row],[RouteType]],RouteType[#Data],2,FALSE),"") &amp; ETMRoutes[[#This Row],[Depot]] &amp;  ":" &amp; ETMRoutes[[#This Row],[RouteNo]] &amp; ":" &amp; ETMRoutes[[#This Row],[StageCodes]]</f>
        <v>PRV:6:PNJ-RPT-FRY-RBD-RSC-SPD-BGN-OLD-PMP-COR-DLP-BNS-BHM-KDM-MGS-MDO-PTK-FMD-FCL-PND-DVL-TPC-BSK-SBT-BRB-CDK-AMR-TBR-RAK-RAI-ALE-PWD-FTD-MRG</v>
      </c>
      <c r="Q436" s="243" t="str">
        <f>_xlfn.IFNA(VLOOKUP(ETMRoutes[[#This Row],[RouteType]],RouteType[#Data],2,FALSE),"") &amp; ETMRoutes[[#This Row],[Depot]] &amp; ":" &amp; ETMRoutes[[#This Row],[RouteNo]] &amp; ":" &amp; ETMRoutes[[#This Row],[ReverseStageCodes]]</f>
        <v>PRV:6:MRG-FTD-PWD-ALE-RAI-RAK-TBR-AMR-CDK-BRB-SBT-BSK-TPC-DVL-PND-FCL-FMD-PTK-MDO-MGS-KDM-BHM-BNS-DLP-COR-PMP-OLD-BGN-SPD-RSC-RBD-FRY-RPT-PNJ</v>
      </c>
      <c r="R436" s="243">
        <f>ETMRoutes[[#This Row],[RouteNo]]</f>
        <v>6</v>
      </c>
      <c r="S436" s="264" cm="1">
        <f t="array" ref="S436">SUMPRODUCT(  ( (ETMRoutes[StageCodes]=ETMRoutes[[#This Row],[StageCodes]])+0 )*1 )</f>
        <v>2</v>
      </c>
      <c r="T436" s="243" cm="1">
        <f t="array" ref="T436">SUMPRODUCT(  ( (ETMRoutes[ReverseStageCodes]=ETMRoutes[[#This Row],[StageCodes]])+0 )*1 )</f>
        <v>0</v>
      </c>
      <c r="U436" s="243" t="b" cm="1">
        <f t="array" ref="U436">AND(ETMRoutes[[#This Row],[StageCodes]]=ETMRoutes[[#This Row],[BaseStageCodes]], SUMPRODUCT( ( ($K$2:$K436=ETMRoutes[[#This Row],[StageCodes]])+0)*1) =1)</f>
        <v>0</v>
      </c>
      <c r="V436" s="273">
        <f>LEN(ETMRoutes[[#This Row],[StageCodes]])</f>
        <v>135</v>
      </c>
    </row>
    <row r="437" spans="1:22" ht="174" hidden="1">
      <c r="A437" s="260" t="s">
        <v>2361</v>
      </c>
      <c r="B437" s="242">
        <v>7</v>
      </c>
      <c r="C437" s="264" t="str">
        <f>ETMRoutes[[#This Row],[Depot]] &amp; ETMRoutes[[#This Row],[RouteNo]]</f>
        <v>PRV7</v>
      </c>
      <c r="D437" s="243" t="str" cm="1">
        <f t="array" ref="D437">INDEX(ETMRoutes[Full ETM Route No], MATCH(1,(ETMRoutes[[#This Row],[BaseStageCodes]]=ETMRoutes[StageCodes])*1,0))</f>
        <v>MRG180</v>
      </c>
      <c r="E437" s="243" t="s">
        <v>4350</v>
      </c>
      <c r="F437" s="243" t="s">
        <v>3514</v>
      </c>
      <c r="G437" s="243"/>
      <c r="H437" s="243">
        <v>68</v>
      </c>
      <c r="I437" s="243" t="s">
        <v>3515</v>
      </c>
      <c r="J437" s="269" t="s">
        <v>4899</v>
      </c>
      <c r="K437" s="269" t="s">
        <v>4128</v>
      </c>
      <c r="L437" s="273" t="s">
        <v>4129</v>
      </c>
      <c r="M437" t="s">
        <v>2202</v>
      </c>
      <c r="N437" t="s">
        <v>1844</v>
      </c>
      <c r="O437" s="273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7" s="243" t="str">
        <f>_xlfn.IFNA(VLOOKUP(ETMRoutes[[#This Row],[RouteType]],RouteType[#Data],2,FALSE),"") &amp; ETMRoutes[[#This Row],[Depot]] &amp;  ":" &amp; ETMRoutes[[#This Row],[RouteNo]] &amp; ":" &amp; ETMRoutes[[#This Row],[StageCodes]]</f>
        <v>PRV:7:PNJ-RPT-FRY-RBD-RSC-SPD-BGN-OLD-PMP-COR-DLP-BNS-BHM-KDM-MGS-MDO-PTK-FMD-FCL-PND-DVL-TPC-BSK-SBT-BRB-CDK-LTM-ANG-RAS-RDK-KOS-CPW-THN-BRX-TTN-CPL-TTN-PRN-VRN-SNL-ANL-RMD-NUV-MRG</v>
      </c>
      <c r="Q437" s="243" t="str">
        <f>_xlfn.IFNA(VLOOKUP(ETMRoutes[[#This Row],[RouteType]],RouteType[#Data],2,FALSE),"") &amp; ETMRoutes[[#This Row],[Depot]] &amp; ":" &amp; ETMRoutes[[#This Row],[RouteNo]] &amp; ":" &amp; ETMRoutes[[#This Row],[ReverseStageCodes]]</f>
        <v>PRV:7:MRG-NUV-RMD-ANL-SNL-VRN-PRN-TTN-CPL-TTN-BRX-THN-CPW-KOS-RDK-RAS-ANG-LTM-CDK-BRB-SBT-BSK-TPC-DVL-PND-FCL-FMD-PTK-MDO-MGS-KDM-BHM-BNS-DLP-COR-PMP-OLD-BGN-SPD-RSC-RBD-FRY-RPT-PNJ</v>
      </c>
      <c r="R437" s="243">
        <f>ETMRoutes[[#This Row],[RouteNo]]</f>
        <v>7</v>
      </c>
      <c r="S437" s="264" cm="1">
        <f t="array" ref="S437">SUMPRODUCT(  ( (ETMRoutes[StageCodes]=ETMRoutes[[#This Row],[StageCodes]])+0 )*1 )</f>
        <v>2</v>
      </c>
      <c r="T437" s="243" cm="1">
        <f t="array" ref="T437">SUMPRODUCT(  ( (ETMRoutes[ReverseStageCodes]=ETMRoutes[[#This Row],[StageCodes]])+0 )*1 )</f>
        <v>0</v>
      </c>
      <c r="U437" s="243" t="b" cm="1">
        <f t="array" ref="U437">AND(ETMRoutes[[#This Row],[StageCodes]]=ETMRoutes[[#This Row],[BaseStageCodes]], SUMPRODUCT( ( ($K$2:$K437=ETMRoutes[[#This Row],[StageCodes]])+0)*1) =1)</f>
        <v>0</v>
      </c>
      <c r="V437" s="273">
        <f>LEN(ETMRoutes[[#This Row],[StageCodes]])</f>
        <v>175</v>
      </c>
    </row>
    <row r="438" spans="1:22" ht="275.5" hidden="1">
      <c r="A438" s="260" t="s">
        <v>2361</v>
      </c>
      <c r="B438" s="242">
        <v>8</v>
      </c>
      <c r="C438" s="264" t="str">
        <f>ETMRoutes[[#This Row],[Depot]] &amp; ETMRoutes[[#This Row],[RouteNo]]</f>
        <v>PRV8</v>
      </c>
      <c r="D438" s="243" t="str" cm="1">
        <f t="array" ref="D438">INDEX(ETMRoutes[Full ETM Route No], MATCH(1,(ETMRoutes[[#This Row],[BaseStageCodes]]=ETMRoutes[StageCodes])*1,0))</f>
        <v>PNJ6</v>
      </c>
      <c r="E438" s="243" t="s">
        <v>4350</v>
      </c>
      <c r="F438" s="243" t="s">
        <v>3514</v>
      </c>
      <c r="G438" s="243"/>
      <c r="H438" s="243">
        <v>84</v>
      </c>
      <c r="I438" s="243" t="s">
        <v>3515</v>
      </c>
      <c r="J438" s="269" t="s">
        <v>4362</v>
      </c>
      <c r="K438" s="269" t="s">
        <v>4363</v>
      </c>
      <c r="L438" s="273" t="s">
        <v>4364</v>
      </c>
      <c r="M438" t="s">
        <v>2202</v>
      </c>
      <c r="N438" t="s">
        <v>1844</v>
      </c>
      <c r="O438" s="273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8" s="243" t="str">
        <f>_xlfn.IFNA(VLOOKUP(ETMRoutes[[#This Row],[RouteType]],RouteType[#Data],2,FALSE),"") &amp; ETMRoutes[[#This Row],[Depot]] &amp;  ":" &amp; ETMRoutes[[#This Row],[RouteNo]] &amp; ":" &amp; ETMRoutes[[#This Row],[StageCodes]]</f>
        <v>PRV:8:PNJ-SAI-TBD-GUL-COP-PWK-PRV-GRO-GPK-GOC-MPS-MCT-DLR-PDM-KWD-MDL-TVI-TGD-CNB-SRL-SCP-CLS-ASN-MLG-MTP-VLS-BCH-ZCL-SRX-AHP-VJN-KTK-SKL-GTN-KDN-NHV-NVT-SEZ-AMN-KDL-MRC-TVR-TBG-BNS-BHM-KDM-MGS-MDO-PTK-FMD-FCL-PND-DVL-TPC-BSK-SBT-BRB-CDK-AMR-TBR-RAK-RAI-ALE-PWD-FTD-MRG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438" s="243" t="str">
        <f>_xlfn.IFNA(VLOOKUP(ETMRoutes[[#This Row],[RouteType]],RouteType[#Data],2,FALSE),"") &amp; ETMRoutes[[#This Row],[Depot]] &amp; ":" &amp; ETMRoutes[[#This Row],[RouteNo]] &amp; ":" &amp; ETMRoutes[[#This Row],[ReverseStageCodes]]</f>
        <v>PRV:8:MRG-FTD-PWD-ALE-RAI-RAK-TBR-AMR-CDK-BRB-SBT-BSK-TPC-DVL-PND-FCL-FMD-PTK-MDO-MGS-KDM-BHM-BNS-TBG-TVR-MRC-KDL-AMN-SEZ-NVT-NHV-KDN-GTN-SKL-KTK-VJN-AHP-SRX-ZCL-BCH-VLS-MTP-MLG-ASN-CLS-SCP-SRL-CNB-TGD-TVI-MDL-KWD-PDM-DLR-MCT-MPS-GOC-GPK-GRO-PRV-PWK-COP-GUL-TBD-SAI-PNJ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438" s="243">
        <f>ETMRoutes[[#This Row],[RouteNo]]</f>
        <v>8</v>
      </c>
      <c r="S438" s="264" cm="1">
        <f t="array" ref="S438">SUMPRODUCT(  ( (ETMRoutes[StageCodes]=ETMRoutes[[#This Row],[StageCodes]])+0 )*1 )</f>
        <v>2</v>
      </c>
      <c r="T438" s="243" cm="1">
        <f t="array" ref="T438">SUMPRODUCT(  ( (ETMRoutes[ReverseStageCodes]=ETMRoutes[[#This Row],[StageCodes]])+0 )*1 )</f>
        <v>0</v>
      </c>
      <c r="U438" s="243" t="b" cm="1">
        <f t="array" ref="U438">AND(ETMRoutes[[#This Row],[StageCodes]]=ETMRoutes[[#This Row],[BaseStageCodes]], SUMPRODUCT( ( ($K$2:$K438=ETMRoutes[[#This Row],[StageCodes]])+0)*1) =1)</f>
        <v>0</v>
      </c>
      <c r="V438" s="273">
        <f>LEN(ETMRoutes[[#This Row],[StageCodes]])</f>
        <v>263</v>
      </c>
    </row>
    <row r="439" spans="1:22" ht="159.5" hidden="1">
      <c r="A439" s="260" t="s">
        <v>2361</v>
      </c>
      <c r="B439" s="242">
        <v>9</v>
      </c>
      <c r="C439" s="264" t="str">
        <f>ETMRoutes[[#This Row],[Depot]] &amp; ETMRoutes[[#This Row],[RouteNo]]</f>
        <v>PRV9</v>
      </c>
      <c r="D439" s="243" t="str" cm="1">
        <f t="array" ref="D439">INDEX(ETMRoutes[Full ETM Route No], MATCH(1,(ETMRoutes[[#This Row],[BaseStageCodes]]=ETMRoutes[StageCodes])*1,0))</f>
        <v>MRG14</v>
      </c>
      <c r="E439" s="243" t="s">
        <v>3560</v>
      </c>
      <c r="F439" s="243" t="s">
        <v>3912</v>
      </c>
      <c r="G439" s="243" t="s">
        <v>2328</v>
      </c>
      <c r="H439" s="243">
        <v>54</v>
      </c>
      <c r="I439" s="243" t="s">
        <v>3515</v>
      </c>
      <c r="J439" s="269" t="s">
        <v>3561</v>
      </c>
      <c r="K439" s="269" t="s">
        <v>3562</v>
      </c>
      <c r="L439" s="273" t="s">
        <v>3563</v>
      </c>
      <c r="M439" t="s">
        <v>2202</v>
      </c>
      <c r="N439" t="s">
        <v>1002</v>
      </c>
      <c r="O439" s="273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9" s="243" t="str">
        <f>_xlfn.IFNA(VLOOKUP(ETMRoutes[[#This Row],[RouteType]],RouteType[#Data],2,FALSE),"") &amp; ETMRoutes[[#This Row],[Depot]] &amp;  ":" &amp; ETMRoutes[[#This Row],[RouteNo]] &amp; ":" &amp; ETMRoutes[[#This Row],[StageCodes]]</f>
        <v>PRV:9:PNJ-RPT-FRY-RBD-RSC-SPD-BGN-OLD-PMP-COR-DLP-BNS-BHM-KDM-MGS-MDO-PTK-FMD-FCL-PND-DVL-TPC-BSK-SBT-BRB-TVL-VAZ-SRA-DBL-MNK-VZL-AMI-PAW-PTM-DAM-MAP-CAP-SVD-CUR</v>
      </c>
      <c r="Q439" s="243" t="str">
        <f>_xlfn.IFNA(VLOOKUP(ETMRoutes[[#This Row],[RouteType]],RouteType[#Data],2,FALSE),"") &amp; ETMRoutes[[#This Row],[Depot]] &amp; ":" &amp; ETMRoutes[[#This Row],[RouteNo]] &amp; ":" &amp; ETMRoutes[[#This Row],[ReverseStageCodes]]</f>
        <v>PRV:9:CUR-SVD-CAP-MAP-DAM-PTM-PAW-AMI-VZL-MNK-DBL-SRA-VAZ-TVL-BRB-SBT-BSK-TPC-DVL-PND-FCL-FMD-PTK-MDO-MGS-KDM-BHM-BNS-DLP-COR-PMP-OLD-BGN-SPD-RSC-RBD-FRY-RPT-PNJ</v>
      </c>
      <c r="R439" s="243">
        <f>ETMRoutes[[#This Row],[RouteNo]]</f>
        <v>9</v>
      </c>
      <c r="S439" s="264" cm="1">
        <f t="array" ref="S439">SUMPRODUCT(  ( (ETMRoutes[StageCodes]=ETMRoutes[[#This Row],[StageCodes]])+0 )*1 )</f>
        <v>2</v>
      </c>
      <c r="T439" s="243" cm="1">
        <f t="array" ref="T439">SUMPRODUCT(  ( (ETMRoutes[ReverseStageCodes]=ETMRoutes[[#This Row],[StageCodes]])+0 )*1 )</f>
        <v>0</v>
      </c>
      <c r="U439" s="243" t="b" cm="1">
        <f t="array" ref="U439">AND(ETMRoutes[[#This Row],[StageCodes]]=ETMRoutes[[#This Row],[BaseStageCodes]], SUMPRODUCT( ( ($K$2:$K439=ETMRoutes[[#This Row],[StageCodes]])+0)*1) =1)</f>
        <v>0</v>
      </c>
      <c r="V439" s="273">
        <f>LEN(ETMRoutes[[#This Row],[StageCodes]])</f>
        <v>155</v>
      </c>
    </row>
    <row r="440" spans="1:22" ht="145" hidden="1">
      <c r="A440" s="260" t="s">
        <v>2361</v>
      </c>
      <c r="B440" s="242">
        <v>10</v>
      </c>
      <c r="C440" s="264" t="str">
        <f>ETMRoutes[[#This Row],[Depot]] &amp; ETMRoutes[[#This Row],[RouteNo]]</f>
        <v>PRV10</v>
      </c>
      <c r="D440" s="243" t="str" cm="1">
        <f t="array" ref="D440">INDEX(ETMRoutes[Full ETM Route No], MATCH(1,(ETMRoutes[[#This Row],[BaseStageCodes]]=ETMRoutes[StageCodes])*1,0))</f>
        <v>PNJ11</v>
      </c>
      <c r="E440" s="243" t="s">
        <v>4150</v>
      </c>
      <c r="F440" s="243" t="s">
        <v>7324</v>
      </c>
      <c r="G440" s="243" t="s">
        <v>1839</v>
      </c>
      <c r="H440" s="243">
        <v>44</v>
      </c>
      <c r="I440" s="243" t="s">
        <v>3515</v>
      </c>
      <c r="J440" s="269" t="s">
        <v>4379</v>
      </c>
      <c r="K440" s="269" t="s">
        <v>4380</v>
      </c>
      <c r="L440" s="273" t="s">
        <v>4381</v>
      </c>
      <c r="M440" t="s">
        <v>2202</v>
      </c>
      <c r="N440" t="s">
        <v>2992</v>
      </c>
      <c r="O440" s="273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40" s="243" t="str">
        <f>_xlfn.IFNA(VLOOKUP(ETMRoutes[[#This Row],[RouteType]],RouteType[#Data],2,FALSE),"") &amp; ETMRoutes[[#This Row],[Depot]] &amp;  ":" &amp; ETMRoutes[[#This Row],[RouteNo]] &amp; ":" &amp; ETMRoutes[[#This Row],[StageCodes]]</f>
        <v>PRV:10:PNJ-RPT-FRY-RBD-RSC-SPD-BGN-OLD-PMP-COR-DLP-BNS-TBG-TVR-MRC-KDL-AMN-SEZ-NVT-NHV-KDN-GTN-SKL-SHB-HRV-PNG-PUD-HND-HVD-SLI-BUI-KHN-RGT-NGV-VLP</v>
      </c>
      <c r="Q440" s="243" t="str">
        <f>_xlfn.IFNA(VLOOKUP(ETMRoutes[[#This Row],[RouteType]],RouteType[#Data],2,FALSE),"") &amp; ETMRoutes[[#This Row],[Depot]] &amp; ":" &amp; ETMRoutes[[#This Row],[RouteNo]] &amp; ":" &amp; ETMRoutes[[#This Row],[ReverseStageCodes]]</f>
        <v>PRV:10:VLP-NGV-RGT-KHN-BUI-SLI-HVD-HND-PUD-PNG-HRV-SHB-SKL-GTN-KDN-NHV-NVT-SEZ-AMN-KDL-MRC-TVR-TBG-BNS-DLP-COR-PMP-OLD-BGN-SPD-RSC-RBD-FRY-RPT-PNJ</v>
      </c>
      <c r="R440" s="243">
        <f>ETMRoutes[[#This Row],[RouteNo]]</f>
        <v>10</v>
      </c>
      <c r="S440" s="264" cm="1">
        <f t="array" ref="S440">SUMPRODUCT(  ( (ETMRoutes[StageCodes]=ETMRoutes[[#This Row],[StageCodes]])+0 )*1 )</f>
        <v>2</v>
      </c>
      <c r="T440" s="243" cm="1">
        <f t="array" ref="T440">SUMPRODUCT(  ( (ETMRoutes[ReverseStageCodes]=ETMRoutes[[#This Row],[StageCodes]])+0 )*1 )</f>
        <v>0</v>
      </c>
      <c r="U440" s="243" t="b" cm="1">
        <f t="array" ref="U440">AND(ETMRoutes[[#This Row],[StageCodes]]=ETMRoutes[[#This Row],[BaseStageCodes]], SUMPRODUCT( ( ($K$2:$K440=ETMRoutes[[#This Row],[StageCodes]])+0)*1) =1)</f>
        <v>0</v>
      </c>
      <c r="V440" s="273">
        <f>LEN(ETMRoutes[[#This Row],[StageCodes]])</f>
        <v>139</v>
      </c>
    </row>
    <row r="441" spans="1:22" ht="203" hidden="1">
      <c r="A441" s="260" t="s">
        <v>2361</v>
      </c>
      <c r="B441" s="242">
        <v>11</v>
      </c>
      <c r="C441" s="264" t="str">
        <f>ETMRoutes[[#This Row],[Depot]] &amp; ETMRoutes[[#This Row],[RouteNo]]</f>
        <v>PRV11</v>
      </c>
      <c r="D441" s="243" t="str" cm="1">
        <f t="array" ref="D441">INDEX(ETMRoutes[Full ETM Route No], MATCH(1,(ETMRoutes[[#This Row],[BaseStageCodes]]=ETMRoutes[StageCodes])*1,0))</f>
        <v>PNJ10</v>
      </c>
      <c r="E441" s="243" t="s">
        <v>4150</v>
      </c>
      <c r="F441" s="243" t="s">
        <v>7324</v>
      </c>
      <c r="G441" s="243" t="s">
        <v>1835</v>
      </c>
      <c r="H441" s="243">
        <v>54</v>
      </c>
      <c r="I441" s="243" t="s">
        <v>3515</v>
      </c>
      <c r="J441" s="269" t="s">
        <v>4376</v>
      </c>
      <c r="K441" s="269" t="s">
        <v>4377</v>
      </c>
      <c r="L441" s="273" t="s">
        <v>4378</v>
      </c>
      <c r="M441" t="s">
        <v>2202</v>
      </c>
      <c r="N441" t="s">
        <v>2992</v>
      </c>
      <c r="O441" s="273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41" s="243" t="str">
        <f>_xlfn.IFNA(VLOOKUP(ETMRoutes[[#This Row],[RouteType]],RouteType[#Data],2,FALSE),"") &amp; ETMRoutes[[#This Row],[Depot]] &amp;  ":" &amp; ETMRoutes[[#This Row],[RouteNo]] &amp; ":" &amp; ETMRoutes[[#This Row],[StageCodes]]</f>
        <v>PRV:11:PNJ-SAI-TBD-GUL-COP-PWK-PRV-GRO-GPK-GOC-MPS-MCT-DLR-PDM-KWD-MDL-TVI-TGD-CNB-SRL-SCP-CLS-ASN-MLG-MTP-VLS-BCH-ZCL-SRX-AHP-VJN-KTK-SKL-SHB-HRV-PNG-PUD-HND-HVD-SLI-BUI-KHN-RGT-NGV-VLP</v>
      </c>
      <c r="Q441" s="243" t="str">
        <f>_xlfn.IFNA(VLOOKUP(ETMRoutes[[#This Row],[RouteType]],RouteType[#Data],2,FALSE),"") &amp; ETMRoutes[[#This Row],[Depot]] &amp; ":" &amp; ETMRoutes[[#This Row],[RouteNo]] &amp; ":" &amp; ETMRoutes[[#This Row],[ReverseStageCodes]]</f>
        <v>PRV:11:VLP-NGV-RGT-KHN-BUI-SLI-HVD-HND-PUD-PNG-HRV-SHB-SKL-KTK-VJN-AHP-SRX-ZCL-BCH-VLS-MTP-MLG-ASN-CLS-SCP-SRL-CNB-TGD-TVI-MDL-KWD-PDM-DLR-MCT-MPS-GOC-GPK-GRO-PRV-PWK-COP-GUL-TBD-SAI-PNJ</v>
      </c>
      <c r="R441" s="243">
        <f>ETMRoutes[[#This Row],[RouteNo]]</f>
        <v>11</v>
      </c>
      <c r="S441" s="264" cm="1">
        <f t="array" ref="S441">SUMPRODUCT(  ( (ETMRoutes[StageCodes]=ETMRoutes[[#This Row],[StageCodes]])+0 )*1 )</f>
        <v>2</v>
      </c>
      <c r="T441" s="243" cm="1">
        <f t="array" ref="T441">SUMPRODUCT(  ( (ETMRoutes[ReverseStageCodes]=ETMRoutes[[#This Row],[StageCodes]])+0 )*1 )</f>
        <v>0</v>
      </c>
      <c r="U441" s="243" t="b" cm="1">
        <f t="array" ref="U441">AND(ETMRoutes[[#This Row],[StageCodes]]=ETMRoutes[[#This Row],[BaseStageCodes]], SUMPRODUCT( ( ($K$2:$K441=ETMRoutes[[#This Row],[StageCodes]])+0)*1) =1)</f>
        <v>0</v>
      </c>
      <c r="V441" s="273">
        <f>LEN(ETMRoutes[[#This Row],[StageCodes]])</f>
        <v>179</v>
      </c>
    </row>
    <row r="442" spans="1:22" ht="174" hidden="1">
      <c r="A442" s="260" t="s">
        <v>2361</v>
      </c>
      <c r="B442" s="242">
        <v>12</v>
      </c>
      <c r="C442" s="264" t="str">
        <f>ETMRoutes[[#This Row],[Depot]] &amp; ETMRoutes[[#This Row],[RouteNo]]</f>
        <v>PRV12</v>
      </c>
      <c r="D442" s="243" t="str" cm="1">
        <f t="array" ref="D442">INDEX(ETMRoutes[Full ETM Route No], MATCH(1,(ETMRoutes[[#This Row],[BaseStageCodes]]=ETMRoutes[StageCodes])*1,0))</f>
        <v>PRV12</v>
      </c>
      <c r="E442" s="243" t="s">
        <v>4900</v>
      </c>
      <c r="F442" s="243" t="s">
        <v>7507</v>
      </c>
      <c r="G442" s="243"/>
      <c r="H442" s="243">
        <v>58</v>
      </c>
      <c r="I442" s="243" t="s">
        <v>3515</v>
      </c>
      <c r="J442" s="269" t="s">
        <v>4901</v>
      </c>
      <c r="K442" s="269" t="s">
        <v>4902</v>
      </c>
      <c r="L442" s="273" t="s">
        <v>4903</v>
      </c>
      <c r="M442" t="s">
        <v>2206</v>
      </c>
      <c r="N442" t="s">
        <v>2992</v>
      </c>
      <c r="O442" s="273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42" s="243" t="str">
        <f>_xlfn.IFNA(VLOOKUP(ETMRoutes[[#This Row],[RouteType]],RouteType[#Data],2,FALSE),"") &amp; ETMRoutes[[#This Row],[Depot]] &amp;  ":" &amp; ETMRoutes[[#This Row],[RouteNo]] &amp; ":" &amp; ETMRoutes[[#This Row],[StageCodes]]</f>
        <v>PRV:12:MKT-FBT-PNJ-RPT-FRY-RBD-RSC-SPD-BGN-OLD-PMP-COR-DLP-BNS-TBG-TVR-MRC-KDL-AMN-SEZ-NVT-NHV-KDN-GTN-SKL-SHB-HRV-PNG-PUD-HND-HVD-PSS-SGN-VGR-ADV-MHA-PDL-BIR-SVR-ALM-NNS-BTW-VLP</v>
      </c>
      <c r="Q442" s="243" t="str">
        <f>_xlfn.IFNA(VLOOKUP(ETMRoutes[[#This Row],[RouteType]],RouteType[#Data],2,FALSE),"") &amp; ETMRoutes[[#This Row],[Depot]] &amp; ":" &amp; ETMRoutes[[#This Row],[RouteNo]] &amp; ":" &amp; ETMRoutes[[#This Row],[ReverseStageCodes]]</f>
        <v>PRV:12:VLP-BTW-NNS-ALM-SVR-BIR-PDL-MHA-ADV-VGR-SGN-PSS-HVD-HND-PUD-PNG-HRV-SHB-SKL-GTN-KDN-NHV-NVT-SEZ-AMN-KDL-MRC-TVR-TBG-BNS-DLP-COR-PMP-OLD-BGN-SPD-RSC-RBD-FRY-RPT-PNJ-FBT-MKT</v>
      </c>
      <c r="R442" s="243">
        <f>ETMRoutes[[#This Row],[RouteNo]]</f>
        <v>12</v>
      </c>
      <c r="S442" s="264" cm="1">
        <f t="array" ref="S442">SUMPRODUCT(  ( (ETMRoutes[StageCodes]=ETMRoutes[[#This Row],[StageCodes]])+0 )*1 )</f>
        <v>1</v>
      </c>
      <c r="T442" s="243" cm="1">
        <f t="array" ref="T442">SUMPRODUCT(  ( (ETMRoutes[ReverseStageCodes]=ETMRoutes[[#This Row],[StageCodes]])+0 )*1 )</f>
        <v>0</v>
      </c>
      <c r="U442" s="243" t="b" cm="1">
        <f t="array" ref="U442">AND(ETMRoutes[[#This Row],[StageCodes]]=ETMRoutes[[#This Row],[BaseStageCodes]], SUMPRODUCT( ( ($K$2:$K442=ETMRoutes[[#This Row],[StageCodes]])+0)*1) =1)</f>
        <v>1</v>
      </c>
      <c r="V442" s="273">
        <f>LEN(ETMRoutes[[#This Row],[StageCodes]])</f>
        <v>171</v>
      </c>
    </row>
    <row r="443" spans="1:22" ht="87" hidden="1">
      <c r="A443" s="260" t="s">
        <v>2361</v>
      </c>
      <c r="B443" s="242">
        <v>13</v>
      </c>
      <c r="C443" s="264" t="str">
        <f>ETMRoutes[[#This Row],[Depot]] &amp; ETMRoutes[[#This Row],[RouteNo]]</f>
        <v>PRV13</v>
      </c>
      <c r="D443" s="243" t="str" cm="1">
        <f t="array" ref="D443">INDEX(ETMRoutes[Full ETM Route No], MATCH(1,(ETMRoutes[[#This Row],[BaseStageCodes]]=ETMRoutes[StageCodes])*1,0))</f>
        <v>PNJ9</v>
      </c>
      <c r="E443" s="243" t="s">
        <v>4369</v>
      </c>
      <c r="F443" s="243" t="s">
        <v>7401</v>
      </c>
      <c r="G443" s="243" t="s">
        <v>1839</v>
      </c>
      <c r="H443" s="243">
        <v>28</v>
      </c>
      <c r="I443" s="243" t="s">
        <v>3515</v>
      </c>
      <c r="J443" s="269" t="s">
        <v>4373</v>
      </c>
      <c r="K443" s="269" t="s">
        <v>4374</v>
      </c>
      <c r="L443" s="273" t="s">
        <v>4375</v>
      </c>
      <c r="M443" t="s">
        <v>2202</v>
      </c>
      <c r="N443" t="s">
        <v>2551</v>
      </c>
      <c r="O443" s="273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43" s="243" t="str">
        <f>_xlfn.IFNA(VLOOKUP(ETMRoutes[[#This Row],[RouteType]],RouteType[#Data],2,FALSE),"") &amp; ETMRoutes[[#This Row],[Depot]] &amp;  ":" &amp; ETMRoutes[[#This Row],[RouteNo]] &amp; ":" &amp; ETMRoutes[[#This Row],[StageCodes]]</f>
        <v>PRV:13:PNJ-RPT-FRY-RBD-RSC-SPD-BGN-OLD-PMP-COR-DLP-BNS-TBG-TVR-MRC-KDL-AMN-SEZ-NVT-NHV-KDN-GTN-SKL</v>
      </c>
      <c r="Q443" s="243" t="str">
        <f>_xlfn.IFNA(VLOOKUP(ETMRoutes[[#This Row],[RouteType]],RouteType[#Data],2,FALSE),"") &amp; ETMRoutes[[#This Row],[Depot]] &amp; ":" &amp; ETMRoutes[[#This Row],[RouteNo]] &amp; ":" &amp; ETMRoutes[[#This Row],[ReverseStageCodes]]</f>
        <v>PRV:13:SKL-GTN-KDN-NHV-NVT-SEZ-AMN-KDL-MRC-TVR-TBG-BNS-DLP-COR-PMP-OLD-BGN-SPD-RSC-RBD-FRY-RPT-PNJ</v>
      </c>
      <c r="R443" s="243">
        <f>ETMRoutes[[#This Row],[RouteNo]]</f>
        <v>13</v>
      </c>
      <c r="S443" s="264" cm="1">
        <f t="array" ref="S443">SUMPRODUCT(  ( (ETMRoutes[StageCodes]=ETMRoutes[[#This Row],[StageCodes]])+0 )*1 )</f>
        <v>3</v>
      </c>
      <c r="T443" s="243" cm="1">
        <f t="array" ref="T443">SUMPRODUCT(  ( (ETMRoutes[ReverseStageCodes]=ETMRoutes[[#This Row],[StageCodes]])+0 )*1 )</f>
        <v>0</v>
      </c>
      <c r="U443" s="243" t="b" cm="1">
        <f t="array" ref="U443">AND(ETMRoutes[[#This Row],[StageCodes]]=ETMRoutes[[#This Row],[BaseStageCodes]], SUMPRODUCT( ( ($K$2:$K443=ETMRoutes[[#This Row],[StageCodes]])+0)*1) =1)</f>
        <v>0</v>
      </c>
      <c r="V443" s="273">
        <f>LEN(ETMRoutes[[#This Row],[StageCodes]])</f>
        <v>91</v>
      </c>
    </row>
    <row r="444" spans="1:22" ht="145" hidden="1">
      <c r="A444" s="260" t="s">
        <v>2361</v>
      </c>
      <c r="B444" s="242">
        <v>14</v>
      </c>
      <c r="C444" s="264" t="str">
        <f>ETMRoutes[[#This Row],[Depot]] &amp; ETMRoutes[[#This Row],[RouteNo]]</f>
        <v>PRV14</v>
      </c>
      <c r="D444" s="243" t="str" cm="1">
        <f t="array" ref="D444">INDEX(ETMRoutes[Full ETM Route No], MATCH(1,(ETMRoutes[[#This Row],[BaseStageCodes]]=ETMRoutes[StageCodes])*1,0))</f>
        <v>PNJ8</v>
      </c>
      <c r="E444" s="243" t="s">
        <v>4369</v>
      </c>
      <c r="F444" s="243" t="s">
        <v>7401</v>
      </c>
      <c r="G444" s="243" t="s">
        <v>1835</v>
      </c>
      <c r="H444" s="243">
        <v>38</v>
      </c>
      <c r="I444" s="243" t="s">
        <v>3515</v>
      </c>
      <c r="J444" s="269" t="s">
        <v>4370</v>
      </c>
      <c r="K444" s="269" t="s">
        <v>4371</v>
      </c>
      <c r="L444" s="273" t="s">
        <v>4372</v>
      </c>
      <c r="M444" t="s">
        <v>2202</v>
      </c>
      <c r="N444" t="s">
        <v>2551</v>
      </c>
      <c r="O444" s="273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44" s="243" t="str">
        <f>_xlfn.IFNA(VLOOKUP(ETMRoutes[[#This Row],[RouteType]],RouteType[#Data],2,FALSE),"") &amp; ETMRoutes[[#This Row],[Depot]] &amp;  ":" &amp; ETMRoutes[[#This Row],[RouteNo]] &amp; ":" &amp; ETMRoutes[[#This Row],[StageCodes]]</f>
        <v>PRV:14:PNJ-SAI-TBD-GUL-COP-PWK-PRV-GRO-GPK-GOC-MPS-MCT-DLR-PDM-KWD-MDL-TVI-TGD-CNB-SRL-SCP-CLS-ASN-MLG-MTP-VLS-BCH-ZCL-SRX-AHP-VJN-KTK-SKL</v>
      </c>
      <c r="Q444" s="243" t="str">
        <f>_xlfn.IFNA(VLOOKUP(ETMRoutes[[#This Row],[RouteType]],RouteType[#Data],2,FALSE),"") &amp; ETMRoutes[[#This Row],[Depot]] &amp; ":" &amp; ETMRoutes[[#This Row],[RouteNo]] &amp; ":" &amp; ETMRoutes[[#This Row],[ReverseStageCodes]]</f>
        <v>PRV:14:SKL-KTK-VJN-AHP-SRX-ZCL-BCH-VLS-MTP-MLG-ASN-CLS-SCP-SRL-CNB-TGD-TVI-MDL-KWD-PDM-DLR-MCT-MPS-GOC-GPK-GRO-PRV-PWK-COP-GUL-TBD-SAI-PNJ</v>
      </c>
      <c r="R444" s="243">
        <f>ETMRoutes[[#This Row],[RouteNo]]</f>
        <v>14</v>
      </c>
      <c r="S444" s="264" cm="1">
        <f t="array" ref="S444">SUMPRODUCT(  ( (ETMRoutes[StageCodes]=ETMRoutes[[#This Row],[StageCodes]])+0 )*1 )</f>
        <v>2</v>
      </c>
      <c r="T444" s="243" cm="1">
        <f t="array" ref="T444">SUMPRODUCT(  ( (ETMRoutes[ReverseStageCodes]=ETMRoutes[[#This Row],[StageCodes]])+0 )*1 )</f>
        <v>0</v>
      </c>
      <c r="U444" s="243" t="b" cm="1">
        <f t="array" ref="U444">AND(ETMRoutes[[#This Row],[StageCodes]]=ETMRoutes[[#This Row],[BaseStageCodes]], SUMPRODUCT( ( ($K$2:$K444=ETMRoutes[[#This Row],[StageCodes]])+0)*1) =1)</f>
        <v>0</v>
      </c>
      <c r="V444" s="273">
        <f>LEN(ETMRoutes[[#This Row],[StageCodes]])</f>
        <v>131</v>
      </c>
    </row>
    <row r="445" spans="1:22" ht="116" hidden="1">
      <c r="A445" s="260" t="s">
        <v>2361</v>
      </c>
      <c r="B445" s="242">
        <v>15</v>
      </c>
      <c r="C445" s="264" t="str">
        <f>ETMRoutes[[#This Row],[Depot]] &amp; ETMRoutes[[#This Row],[RouteNo]]</f>
        <v>PRV15</v>
      </c>
      <c r="D445" s="243" t="str" cm="1">
        <f t="array" ref="D445">INDEX(ETMRoutes[Full ETM Route No], MATCH(1,(ETMRoutes[[#This Row],[BaseStageCodes]]=ETMRoutes[StageCodes])*1,0))</f>
        <v>PNJ112</v>
      </c>
      <c r="E445" s="243" t="s">
        <v>4742</v>
      </c>
      <c r="F445" s="243" t="s">
        <v>4412</v>
      </c>
      <c r="G445" s="243"/>
      <c r="H445" s="243">
        <v>36</v>
      </c>
      <c r="I445" s="243" t="s">
        <v>3515</v>
      </c>
      <c r="J445" s="269" t="s">
        <v>4743</v>
      </c>
      <c r="K445" s="269" t="s">
        <v>4744</v>
      </c>
      <c r="L445" s="273" t="s">
        <v>4745</v>
      </c>
      <c r="M445" t="s">
        <v>2202</v>
      </c>
      <c r="N445" t="s">
        <v>751</v>
      </c>
      <c r="O445" s="273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5" s="243" t="str">
        <f>_xlfn.IFNA(VLOOKUP(ETMRoutes[[#This Row],[RouteType]],RouteType[#Data],2,FALSE),"") &amp; ETMRoutes[[#This Row],[Depot]] &amp;  ":" &amp; ETMRoutes[[#This Row],[RouteNo]] &amp; ":" &amp; ETMRoutes[[#This Row],[StageCodes]]</f>
        <v>PRV:15:PNJ-RPT-FRY-RBD-RSC-SPD-BGN-OLD-PMP-COR-DLP-BNS-TBG-TVR-MRC-KDL-AMN-SEZ-NVT-NHV-KDN-GTN-SKL-KTK-VJN-AHP-SRX-ZCL-BCH</v>
      </c>
      <c r="Q445" s="243" t="str">
        <f>_xlfn.IFNA(VLOOKUP(ETMRoutes[[#This Row],[RouteType]],RouteType[#Data],2,FALSE),"") &amp; ETMRoutes[[#This Row],[Depot]] &amp; ":" &amp; ETMRoutes[[#This Row],[RouteNo]] &amp; ":" &amp; ETMRoutes[[#This Row],[ReverseStageCodes]]</f>
        <v>PRV:15:BCH-ZCL-SRX-AHP-VJN-KTK-SKL-GTN-KDN-NHV-NVT-SEZ-AMN-KDL-MRC-TVR-TBG-BNS-DLP-COR-PMP-OLD-BGN-SPD-RSC-RBD-FRY-RPT-PNJ</v>
      </c>
      <c r="R445" s="243">
        <f>ETMRoutes[[#This Row],[RouteNo]]</f>
        <v>15</v>
      </c>
      <c r="S445" s="264" cm="1">
        <f t="array" ref="S445">SUMPRODUCT(  ( (ETMRoutes[StageCodes]=ETMRoutes[[#This Row],[StageCodes]])+0 )*1 )</f>
        <v>2</v>
      </c>
      <c r="T445" s="243" cm="1">
        <f t="array" ref="T445">SUMPRODUCT(  ( (ETMRoutes[ReverseStageCodes]=ETMRoutes[[#This Row],[StageCodes]])+0 )*1 )</f>
        <v>0</v>
      </c>
      <c r="U445" s="243" t="b" cm="1">
        <f t="array" ref="U445">AND(ETMRoutes[[#This Row],[StageCodes]]=ETMRoutes[[#This Row],[BaseStageCodes]], SUMPRODUCT( ( ($K$2:$K445=ETMRoutes[[#This Row],[StageCodes]])+0)*1) =1)</f>
        <v>0</v>
      </c>
      <c r="V445" s="273">
        <f>LEN(ETMRoutes[[#This Row],[StageCodes]])</f>
        <v>115</v>
      </c>
    </row>
    <row r="446" spans="1:22" ht="116" hidden="1">
      <c r="A446" s="260" t="s">
        <v>2361</v>
      </c>
      <c r="B446" s="242">
        <v>16</v>
      </c>
      <c r="C446" s="264" t="str">
        <f>ETMRoutes[[#This Row],[Depot]] &amp; ETMRoutes[[#This Row],[RouteNo]]</f>
        <v>PRV16</v>
      </c>
      <c r="D446" s="243" t="str" cm="1">
        <f t="array" ref="D446">INDEX(ETMRoutes[Full ETM Route No], MATCH(1,(ETMRoutes[[#This Row],[BaseStageCodes]]=ETMRoutes[StageCodes])*1,0))</f>
        <v>PRV16</v>
      </c>
      <c r="E446" s="243" t="s">
        <v>4742</v>
      </c>
      <c r="F446" s="243" t="s">
        <v>4412</v>
      </c>
      <c r="G446" s="243" t="s">
        <v>1835</v>
      </c>
      <c r="H446" s="243">
        <v>30</v>
      </c>
      <c r="I446" s="243" t="s">
        <v>3515</v>
      </c>
      <c r="J446" s="269" t="s">
        <v>4904</v>
      </c>
      <c r="K446" s="269" t="s">
        <v>4905</v>
      </c>
      <c r="L446" s="273" t="s">
        <v>4906</v>
      </c>
      <c r="M446" t="s">
        <v>2202</v>
      </c>
      <c r="N446" t="s">
        <v>751</v>
      </c>
      <c r="O446" s="273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6" s="243" t="str">
        <f>_xlfn.IFNA(VLOOKUP(ETMRoutes[[#This Row],[RouteType]],RouteType[#Data],2,FALSE),"") &amp; ETMRoutes[[#This Row],[Depot]] &amp;  ":" &amp; ETMRoutes[[#This Row],[RouteNo]] &amp; ":" &amp; ETMRoutes[[#This Row],[StageCodes]]</f>
        <v>PRV:16:PNJ-SAI-TBD-GUL-COP-PWK-PRV-GRO-GPK-GOC-MPS-MCT-DLR-PDM-KWD-MDL-TVI-TGD-CNB-SRL-SCP-CLS-ASN-MLG-MTP-VLS-BCH</v>
      </c>
      <c r="Q446" s="243" t="str">
        <f>_xlfn.IFNA(VLOOKUP(ETMRoutes[[#This Row],[RouteType]],RouteType[#Data],2,FALSE),"") &amp; ETMRoutes[[#This Row],[Depot]] &amp; ":" &amp; ETMRoutes[[#This Row],[RouteNo]] &amp; ":" &amp; ETMRoutes[[#This Row],[ReverseStageCodes]]</f>
        <v>PRV:16:BCH-VLS-MTP-MLG-ASN-CLS-SCP-SRL-CNB-TGD-TVI-MDL-KWD-PDM-DLR-MCT-MPS-GOC-GPK-GRO-PRV-PWK-COP-GUL-TBD-SAI-PNJ</v>
      </c>
      <c r="R446" s="243">
        <f>ETMRoutes[[#This Row],[RouteNo]]</f>
        <v>16</v>
      </c>
      <c r="S446" s="264" cm="1">
        <f t="array" ref="S446">SUMPRODUCT(  ( (ETMRoutes[StageCodes]=ETMRoutes[[#This Row],[StageCodes]])+0 )*1 )</f>
        <v>1</v>
      </c>
      <c r="T446" s="243" cm="1">
        <f t="array" ref="T446">SUMPRODUCT(  ( (ETMRoutes[ReverseStageCodes]=ETMRoutes[[#This Row],[StageCodes]])+0 )*1 )</f>
        <v>0</v>
      </c>
      <c r="U446" s="243" t="b" cm="1">
        <f t="array" ref="U446">AND(ETMRoutes[[#This Row],[StageCodes]]=ETMRoutes[[#This Row],[BaseStageCodes]], SUMPRODUCT( ( ($K$2:$K446=ETMRoutes[[#This Row],[StageCodes]])+0)*1) =1)</f>
        <v>1</v>
      </c>
      <c r="V446" s="273">
        <f>LEN(ETMRoutes[[#This Row],[StageCodes]])</f>
        <v>107</v>
      </c>
    </row>
    <row r="447" spans="1:22" ht="87" hidden="1">
      <c r="A447" s="260" t="s">
        <v>2361</v>
      </c>
      <c r="B447" s="242">
        <v>17</v>
      </c>
      <c r="C447" s="264" t="str">
        <f>ETMRoutes[[#This Row],[Depot]] &amp; ETMRoutes[[#This Row],[RouteNo]]</f>
        <v>PRV17</v>
      </c>
      <c r="D447" s="243" t="str" cm="1">
        <f t="array" ref="D447">INDEX(ETMRoutes[Full ETM Route No], MATCH(1,(ETMRoutes[[#This Row],[BaseStageCodes]]=ETMRoutes[StageCodes])*1,0))</f>
        <v>MRG12</v>
      </c>
      <c r="E447" s="243" t="s">
        <v>3552</v>
      </c>
      <c r="F447" s="243" t="s">
        <v>7253</v>
      </c>
      <c r="G447" s="243" t="s">
        <v>1723</v>
      </c>
      <c r="H447" s="243">
        <v>28</v>
      </c>
      <c r="I447" s="243" t="s">
        <v>3515</v>
      </c>
      <c r="J447" s="269" t="s">
        <v>3553</v>
      </c>
      <c r="K447" s="269" t="s">
        <v>3554</v>
      </c>
      <c r="L447" s="273" t="s">
        <v>3555</v>
      </c>
      <c r="M447" t="s">
        <v>2202</v>
      </c>
      <c r="N447" t="s">
        <v>2329</v>
      </c>
      <c r="O447" s="273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7" s="243" t="str">
        <f>_xlfn.IFNA(VLOOKUP(ETMRoutes[[#This Row],[RouteType]],RouteType[#Data],2,FALSE),"") &amp; ETMRoutes[[#This Row],[Depot]] &amp;  ":" &amp; ETMRoutes[[#This Row],[RouteNo]] &amp; ":" &amp; ETMRoutes[[#This Row],[StageCodes]]</f>
        <v>PRV:17:PNJ-RPT-FRY-RBD-RSC-SPD-BGN-OLD-PMP-COR-DLP-BNS-BHM-KDM-MGS-MDO-PTK-FMD-FCL-PND</v>
      </c>
      <c r="Q447" s="243" t="str">
        <f>_xlfn.IFNA(VLOOKUP(ETMRoutes[[#This Row],[RouteType]],RouteType[#Data],2,FALSE),"") &amp; ETMRoutes[[#This Row],[Depot]] &amp; ":" &amp; ETMRoutes[[#This Row],[RouteNo]] &amp; ":" &amp; ETMRoutes[[#This Row],[ReverseStageCodes]]</f>
        <v>PRV:17:PND-FCL-FMD-PTK-MDO-MGS-KDM-BHM-BNS-DLP-COR-PMP-OLD-BGN-SPD-RSC-RBD-FRY-RPT-PNJ</v>
      </c>
      <c r="R447" s="243">
        <f>ETMRoutes[[#This Row],[RouteNo]]</f>
        <v>17</v>
      </c>
      <c r="S447" s="264" cm="1">
        <f t="array" ref="S447">SUMPRODUCT(  ( (ETMRoutes[StageCodes]=ETMRoutes[[#This Row],[StageCodes]])+0 )*1 )</f>
        <v>4</v>
      </c>
      <c r="T447" s="243" cm="1">
        <f t="array" ref="T447">SUMPRODUCT(  ( (ETMRoutes[ReverseStageCodes]=ETMRoutes[[#This Row],[StageCodes]])+0 )*1 )</f>
        <v>0</v>
      </c>
      <c r="U447" s="243" t="b" cm="1">
        <f t="array" ref="U447">AND(ETMRoutes[[#This Row],[StageCodes]]=ETMRoutes[[#This Row],[BaseStageCodes]], SUMPRODUCT( ( ($K$2:$K447=ETMRoutes[[#This Row],[StageCodes]])+0)*1) =1)</f>
        <v>0</v>
      </c>
      <c r="V447" s="273">
        <f>LEN(ETMRoutes[[#This Row],[StageCodes]])</f>
        <v>79</v>
      </c>
    </row>
    <row r="448" spans="1:22" ht="145" hidden="1">
      <c r="A448" s="260" t="s">
        <v>2361</v>
      </c>
      <c r="B448" s="242">
        <v>18</v>
      </c>
      <c r="C448" s="264" t="str">
        <f>ETMRoutes[[#This Row],[Depot]] &amp; ETMRoutes[[#This Row],[RouteNo]]</f>
        <v>PRV18</v>
      </c>
      <c r="D448" s="243" t="str" cm="1">
        <f t="array" ref="D448">INDEX(ETMRoutes[Full ETM Route No], MATCH(1,(ETMRoutes[[#This Row],[BaseStageCodes]]=ETMRoutes[StageCodes])*1,0))</f>
        <v>PRV18</v>
      </c>
      <c r="E448" s="243" t="s">
        <v>4907</v>
      </c>
      <c r="F448" s="243" t="s">
        <v>7508</v>
      </c>
      <c r="G448" s="243" t="s">
        <v>750</v>
      </c>
      <c r="H448" s="243">
        <v>42</v>
      </c>
      <c r="I448" s="243" t="s">
        <v>3515</v>
      </c>
      <c r="J448" s="269" t="s">
        <v>4908</v>
      </c>
      <c r="K448" s="269" t="s">
        <v>4909</v>
      </c>
      <c r="L448" s="273" t="s">
        <v>4910</v>
      </c>
      <c r="M448" t="s">
        <v>1836</v>
      </c>
      <c r="N448" t="s">
        <v>2992</v>
      </c>
      <c r="O448" s="273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8" s="243" t="str">
        <f>_xlfn.IFNA(VLOOKUP(ETMRoutes[[#This Row],[RouteType]],RouteType[#Data],2,FALSE),"") &amp; ETMRoutes[[#This Row],[Depot]] &amp;  ":" &amp; ETMRoutes[[#This Row],[RouteNo]] &amp; ":" &amp; ETMRoutes[[#This Row],[StageCodes]]</f>
        <v>PRV:18:MPS-MCT-DLR-PDM-KWD-MDL-TVI-TGD-CNB-SRL-SCP-CLS-ASN-MLG-MTP-VLS-BCH-ZCL-SRX-AHP-VJN-KTK-SKL-SHB-HRV-PNG-PUD-HND-HVD-SLI-BUI-KHN-RGT-NGV-VLP</v>
      </c>
      <c r="Q448" s="243" t="str">
        <f>_xlfn.IFNA(VLOOKUP(ETMRoutes[[#This Row],[RouteType]],RouteType[#Data],2,FALSE),"") &amp; ETMRoutes[[#This Row],[Depot]] &amp; ":" &amp; ETMRoutes[[#This Row],[RouteNo]] &amp; ":" &amp; ETMRoutes[[#This Row],[ReverseStageCodes]]</f>
        <v>PRV:18:VLP-NGV-RGT-KHN-BUI-SLI-HVD-HND-PUD-PNG-HRV-SHB-SKL-KTK-VJN-AHP-SRX-ZCL-BCH-VLS-MTP-MLG-ASN-CLS-SCP-SRL-CNB-TGD-TVI-MDL-KWD-PDM-DLR-MCT-MPS</v>
      </c>
      <c r="R448" s="243">
        <f>ETMRoutes[[#This Row],[RouteNo]]</f>
        <v>18</v>
      </c>
      <c r="S448" s="264" cm="1">
        <f t="array" ref="S448">SUMPRODUCT(  ( (ETMRoutes[StageCodes]=ETMRoutes[[#This Row],[StageCodes]])+0 )*1 )</f>
        <v>1</v>
      </c>
      <c r="T448" s="243" cm="1">
        <f t="array" ref="T448">SUMPRODUCT(  ( (ETMRoutes[ReverseStageCodes]=ETMRoutes[[#This Row],[StageCodes]])+0 )*1 )</f>
        <v>0</v>
      </c>
      <c r="U448" s="243" t="b" cm="1">
        <f t="array" ref="U448">AND(ETMRoutes[[#This Row],[StageCodes]]=ETMRoutes[[#This Row],[BaseStageCodes]], SUMPRODUCT( ( ($K$2:$K448=ETMRoutes[[#This Row],[StageCodes]])+0)*1) =1)</f>
        <v>1</v>
      </c>
      <c r="V448" s="273">
        <f>LEN(ETMRoutes[[#This Row],[StageCodes]])</f>
        <v>139</v>
      </c>
    </row>
    <row r="449" spans="1:22" ht="116" hidden="1">
      <c r="A449" s="260" t="s">
        <v>2361</v>
      </c>
      <c r="B449" s="242">
        <v>19</v>
      </c>
      <c r="C449" s="264" t="str">
        <f>ETMRoutes[[#This Row],[Depot]] &amp; ETMRoutes[[#This Row],[RouteNo]]</f>
        <v>PRV19</v>
      </c>
      <c r="D449" s="243" t="str" cm="1">
        <f t="array" ref="D449">INDEX(ETMRoutes[Full ETM Route No], MATCH(1,(ETMRoutes[[#This Row],[BaseStageCodes]]=ETMRoutes[StageCodes])*1,0))</f>
        <v>PRV19</v>
      </c>
      <c r="E449" s="243" t="s">
        <v>4911</v>
      </c>
      <c r="F449" s="243" t="s">
        <v>4392</v>
      </c>
      <c r="G449" s="243" t="s">
        <v>1839</v>
      </c>
      <c r="H449" s="243">
        <v>36</v>
      </c>
      <c r="I449" s="243" t="s">
        <v>3515</v>
      </c>
      <c r="J449" s="269" t="s">
        <v>4912</v>
      </c>
      <c r="K449" s="269" t="s">
        <v>4395</v>
      </c>
      <c r="L449" s="273" t="s">
        <v>4394</v>
      </c>
      <c r="M449" t="s">
        <v>751</v>
      </c>
      <c r="N449" t="s">
        <v>2329</v>
      </c>
      <c r="O449" s="273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9" s="243" t="str">
        <f>_xlfn.IFNA(VLOOKUP(ETMRoutes[[#This Row],[RouteType]],RouteType[#Data],2,FALSE),"") &amp; ETMRoutes[[#This Row],[Depot]] &amp;  ":" &amp; ETMRoutes[[#This Row],[RouteNo]] &amp; ":" &amp; ETMRoutes[[#This Row],[StageCodes]]</f>
        <v>PRV:19:BCH-ZCL-SRX-AHP-VJN-KTK-SKL-GTN-KDN-NHV-NVT-SEZ-AMN-KDL-MRC-TVR-TBG-BNS-BHM-KDM-MGS-MDO-PTK-FMD-FCL-PND</v>
      </c>
      <c r="Q449" s="243" t="str">
        <f>_xlfn.IFNA(VLOOKUP(ETMRoutes[[#This Row],[RouteType]],RouteType[#Data],2,FALSE),"") &amp; ETMRoutes[[#This Row],[Depot]] &amp; ":" &amp; ETMRoutes[[#This Row],[RouteNo]] &amp; ":" &amp; ETMRoutes[[#This Row],[ReverseStageCodes]]</f>
        <v>PRV:19:PND-FCL-FMD-PTK-MDO-MGS-KDM-BHM-BNS-TBG-TVR-MRC-KDL-AMN-SEZ-NVT-NHV-KDN-GTN-SKL-KTK-VJN-AHP-SRX-ZCL-BCH</v>
      </c>
      <c r="R449" s="243">
        <f>ETMRoutes[[#This Row],[RouteNo]]</f>
        <v>19</v>
      </c>
      <c r="S449" s="264" cm="1">
        <f t="array" ref="S449">SUMPRODUCT(  ( (ETMRoutes[StageCodes]=ETMRoutes[[#This Row],[StageCodes]])+0 )*1 )</f>
        <v>1</v>
      </c>
      <c r="T449" s="243" cm="1">
        <f t="array" ref="T449">SUMPRODUCT(  ( (ETMRoutes[ReverseStageCodes]=ETMRoutes[[#This Row],[StageCodes]])+0 )*1 )</f>
        <v>1</v>
      </c>
      <c r="U449" s="243" t="b" cm="1">
        <f t="array" ref="U449">AND(ETMRoutes[[#This Row],[StageCodes]]=ETMRoutes[[#This Row],[BaseStageCodes]], SUMPRODUCT( ( ($K$2:$K449=ETMRoutes[[#This Row],[StageCodes]])+0)*1) =1)</f>
        <v>1</v>
      </c>
      <c r="V449" s="273">
        <f>LEN(ETMRoutes[[#This Row],[StageCodes]])</f>
        <v>103</v>
      </c>
    </row>
    <row r="450" spans="1:22" ht="72.5" hidden="1">
      <c r="A450" s="260" t="s">
        <v>2361</v>
      </c>
      <c r="B450" s="242">
        <v>20</v>
      </c>
      <c r="C450" s="264" t="str">
        <f>ETMRoutes[[#This Row],[Depot]] &amp; ETMRoutes[[#This Row],[RouteNo]]</f>
        <v>PRV20</v>
      </c>
      <c r="D450" s="243" t="str" cm="1">
        <f t="array" ref="D450">INDEX(ETMRoutes[Full ETM Route No], MATCH(1,(ETMRoutes[[#This Row],[BaseStageCodes]]=ETMRoutes[StageCodes])*1,0))</f>
        <v>PRV20</v>
      </c>
      <c r="E450" s="243" t="s">
        <v>4913</v>
      </c>
      <c r="F450" s="243" t="s">
        <v>7509</v>
      </c>
      <c r="G450" s="243" t="s">
        <v>568</v>
      </c>
      <c r="H450" s="243">
        <v>18</v>
      </c>
      <c r="I450" s="243" t="s">
        <v>3515</v>
      </c>
      <c r="J450" s="269" t="s">
        <v>4914</v>
      </c>
      <c r="K450" s="269" t="s">
        <v>4915</v>
      </c>
      <c r="L450" s="273" t="s">
        <v>4916</v>
      </c>
      <c r="M450" t="s">
        <v>1836</v>
      </c>
      <c r="N450" t="s">
        <v>751</v>
      </c>
      <c r="O450" s="273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50" s="243" t="str">
        <f>_xlfn.IFNA(VLOOKUP(ETMRoutes[[#This Row],[RouteType]],RouteType[#Data],2,FALSE),"") &amp; ETMRoutes[[#This Row],[Depot]] &amp;  ":" &amp; ETMRoutes[[#This Row],[RouteNo]] &amp; ":" &amp; ETMRoutes[[#This Row],[StageCodes]]</f>
        <v>PRV:20:MPS-MCT-DLR-PDM-KWD-MDL-TVI-TGD-CNB-SRL-SCP-CLS-ASN-MLG-MTP-VLS-BCH</v>
      </c>
      <c r="Q450" s="243" t="str">
        <f>_xlfn.IFNA(VLOOKUP(ETMRoutes[[#This Row],[RouteType]],RouteType[#Data],2,FALSE),"") &amp; ETMRoutes[[#This Row],[Depot]] &amp; ":" &amp; ETMRoutes[[#This Row],[RouteNo]] &amp; ":" &amp; ETMRoutes[[#This Row],[ReverseStageCodes]]</f>
        <v>PRV:20:BCH-VLS-MTP-MLG-ASN-CLS-SCP-SRL-CNB-TGD-TVI-MDL-KWD-PDM-DLR-MCT-MPS</v>
      </c>
      <c r="R450" s="243">
        <f>ETMRoutes[[#This Row],[RouteNo]]</f>
        <v>20</v>
      </c>
      <c r="S450" s="264" cm="1">
        <f t="array" ref="S450">SUMPRODUCT(  ( (ETMRoutes[StageCodes]=ETMRoutes[[#This Row],[StageCodes]])+0 )*1 )</f>
        <v>1</v>
      </c>
      <c r="T450" s="243" cm="1">
        <f t="array" ref="T450">SUMPRODUCT(  ( (ETMRoutes[ReverseStageCodes]=ETMRoutes[[#This Row],[StageCodes]])+0 )*1 )</f>
        <v>0</v>
      </c>
      <c r="U450" s="243" t="b" cm="1">
        <f t="array" ref="U450">AND(ETMRoutes[[#This Row],[StageCodes]]=ETMRoutes[[#This Row],[BaseStageCodes]], SUMPRODUCT( ( ($K$2:$K450=ETMRoutes[[#This Row],[StageCodes]])+0)*1) =1)</f>
        <v>1</v>
      </c>
      <c r="V450" s="273">
        <f>LEN(ETMRoutes[[#This Row],[StageCodes]])</f>
        <v>67</v>
      </c>
    </row>
    <row r="451" spans="1:22" ht="217.5" hidden="1">
      <c r="A451" s="260" t="s">
        <v>2361</v>
      </c>
      <c r="B451" s="242">
        <v>21</v>
      </c>
      <c r="C451" s="264" t="str">
        <f>ETMRoutes[[#This Row],[Depot]] &amp; ETMRoutes[[#This Row],[RouteNo]]</f>
        <v>PRV21</v>
      </c>
      <c r="D451" s="243" t="str" cm="1">
        <f t="array" ref="D451">INDEX(ETMRoutes[Full ETM Route No], MATCH(1,(ETMRoutes[[#This Row],[BaseStageCodes]]=ETMRoutes[StageCodes])*1,0))</f>
        <v>PRV21</v>
      </c>
      <c r="E451" s="243" t="s">
        <v>4917</v>
      </c>
      <c r="F451" s="243" t="s">
        <v>7510</v>
      </c>
      <c r="G451" s="243" t="s">
        <v>1835</v>
      </c>
      <c r="H451" s="243">
        <v>69</v>
      </c>
      <c r="I451" s="243" t="s">
        <v>3515</v>
      </c>
      <c r="J451" s="269" t="s">
        <v>4918</v>
      </c>
      <c r="K451" s="269" t="s">
        <v>4919</v>
      </c>
      <c r="L451" s="273" t="s">
        <v>4920</v>
      </c>
      <c r="M451" t="s">
        <v>2206</v>
      </c>
      <c r="N451" t="s">
        <v>2955</v>
      </c>
      <c r="O451" s="273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51" s="243" t="str">
        <f>_xlfn.IFNA(VLOOKUP(ETMRoutes[[#This Row],[RouteType]],RouteType[#Data],2,FALSE),"") &amp; ETMRoutes[[#This Row],[Depot]] &amp;  ":" &amp; ETMRoutes[[#This Row],[RouteNo]] &amp; ":" &amp; ETMRoutes[[#This Row],[StageCodes]]</f>
        <v>PRV:21:MKT-FBT-PNJ-SAI-TBD-GUL-COP-PWK-PRV-GRO-GPK-GOC-MPS-MCT-DLR-PDM-KWD-MDL-TVI-TGD-CNB-SRL-SCP-CLS-ASN-MLG-MTP-VLS-BCH-ZCL-SRX-AHP-VJN-KTK-SKL-SHB-HRV-PNG-PUD-HND-HVD-SLI-BUI-KHN-RGT-NGV-VLP-SNT-NGO-DHV-VDH-UST</v>
      </c>
      <c r="Q451" s="243" t="str">
        <f>_xlfn.IFNA(VLOOKUP(ETMRoutes[[#This Row],[RouteType]],RouteType[#Data],2,FALSE),"") &amp; ETMRoutes[[#This Row],[Depot]] &amp; ":" &amp; ETMRoutes[[#This Row],[RouteNo]] &amp; ":" &amp; ETMRoutes[[#This Row],[ReverseStageCodes]]</f>
        <v>PRV:21:UST-VDH-DHV-NGO-SNT-VLP-NGV-RGT-KHN-BUI-SLI-HVD-HND-PUD-PNG-HRV-SHB-SKL-KTK-VJN-AHP-SRX-ZCL-BCH-VLS-MTP-MLG-ASN-CLS-SCP-SRL-CNB-TGD-TVI-MDL-KWD-PDM-DLR-MCT-MPS-GOC-GPK-GRO-PRV-PWK-COP-GUL-TBD-SAI-PNJ-FBT-MKT</v>
      </c>
      <c r="R451" s="243">
        <f>ETMRoutes[[#This Row],[RouteNo]]</f>
        <v>21</v>
      </c>
      <c r="S451" s="264" cm="1">
        <f t="array" ref="S451">SUMPRODUCT(  ( (ETMRoutes[StageCodes]=ETMRoutes[[#This Row],[StageCodes]])+0 )*1 )</f>
        <v>1</v>
      </c>
      <c r="T451" s="243" cm="1">
        <f t="array" ref="T451">SUMPRODUCT(  ( (ETMRoutes[ReverseStageCodes]=ETMRoutes[[#This Row],[StageCodes]])+0 )*1 )</f>
        <v>0</v>
      </c>
      <c r="U451" s="243" t="b" cm="1">
        <f t="array" ref="U451">AND(ETMRoutes[[#This Row],[StageCodes]]=ETMRoutes[[#This Row],[BaseStageCodes]], SUMPRODUCT( ( ($K$2:$K451=ETMRoutes[[#This Row],[StageCodes]])+0)*1) =1)</f>
        <v>1</v>
      </c>
      <c r="V451" s="273">
        <f>LEN(ETMRoutes[[#This Row],[StageCodes]])</f>
        <v>207</v>
      </c>
    </row>
    <row r="452" spans="1:22" ht="217.5" hidden="1">
      <c r="A452" s="260" t="s">
        <v>2361</v>
      </c>
      <c r="B452" s="242">
        <v>22</v>
      </c>
      <c r="C452" s="264" t="str">
        <f>ETMRoutes[[#This Row],[Depot]] &amp; ETMRoutes[[#This Row],[RouteNo]]</f>
        <v>PRV22</v>
      </c>
      <c r="D452" s="243" t="str" cm="1">
        <f t="array" ref="D452">INDEX(ETMRoutes[Full ETM Route No], MATCH(1,(ETMRoutes[[#This Row],[BaseStageCodes]]=ETMRoutes[StageCodes])*1,0))</f>
        <v>PRV22</v>
      </c>
      <c r="E452" s="243" t="s">
        <v>3858</v>
      </c>
      <c r="F452" s="243" t="s">
        <v>7312</v>
      </c>
      <c r="G452" s="243" t="s">
        <v>1835</v>
      </c>
      <c r="H452" s="243">
        <v>62</v>
      </c>
      <c r="I452" s="243" t="s">
        <v>3515</v>
      </c>
      <c r="J452" s="269" t="s">
        <v>4921</v>
      </c>
      <c r="K452" s="269" t="s">
        <v>4922</v>
      </c>
      <c r="L452" s="273" t="s">
        <v>4923</v>
      </c>
      <c r="M452" t="s">
        <v>2202</v>
      </c>
      <c r="N452" t="s">
        <v>3141</v>
      </c>
      <c r="O452" s="273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52" s="243" t="str">
        <f>_xlfn.IFNA(VLOOKUP(ETMRoutes[[#This Row],[RouteType]],RouteType[#Data],2,FALSE),"") &amp; ETMRoutes[[#This Row],[Depot]] &amp;  ":" &amp; ETMRoutes[[#This Row],[RouteNo]] &amp; ":" &amp; ETMRoutes[[#This Row],[StageCodes]]</f>
        <v>PRV:22:PNJ-SAI-TBD-GUL-COP-PWK-PRV-GRO-GPK-GOC-MPS-MCT-DLR-PDM-KWD-MDL-TVI-TGD-CNB-SRL-SCP-CLS-ASN-MLG-MTP-VLS-BCH-ZCL-SRX-AHP-VJN-KTK-SKL-SHB-HRV-PNG-PUD-HND-HVD-SLI-BUI-KHN-RGT-NGV-VLP-CCM-MSH-DBE-ZRM</v>
      </c>
      <c r="Q452" s="243" t="str">
        <f>_xlfn.IFNA(VLOOKUP(ETMRoutes[[#This Row],[RouteType]],RouteType[#Data],2,FALSE),"") &amp; ETMRoutes[[#This Row],[Depot]] &amp; ":" &amp; ETMRoutes[[#This Row],[RouteNo]] &amp; ":" &amp; ETMRoutes[[#This Row],[ReverseStageCodes]]</f>
        <v>PRV:22:ZRM-DBE-MSH-CCM-VLP-NGV-RGT-KHN-BUI-SLI-HVD-HND-PUD-PNG-HRV-SHB-SKL-KTK-VJN-AHP-SRX-ZCL-BCH-VLS-MTP-MLG-ASN-CLS-SCP-SRL-CNB-TGD-TVI-MDL-KWD-PDM-DLR-MCT-MPS-GOC-GPK-GRO-PRV-PWK-COP-GUL-TBD-SAI-PNJ</v>
      </c>
      <c r="R452" s="243">
        <f>ETMRoutes[[#This Row],[RouteNo]]</f>
        <v>22</v>
      </c>
      <c r="S452" s="264" cm="1">
        <f t="array" ref="S452">SUMPRODUCT(  ( (ETMRoutes[StageCodes]=ETMRoutes[[#This Row],[StageCodes]])+0 )*1 )</f>
        <v>1</v>
      </c>
      <c r="T452" s="243" cm="1">
        <f t="array" ref="T452">SUMPRODUCT(  ( (ETMRoutes[ReverseStageCodes]=ETMRoutes[[#This Row],[StageCodes]])+0 )*1 )</f>
        <v>0</v>
      </c>
      <c r="U452" s="243" t="b" cm="1">
        <f t="array" ref="U452">AND(ETMRoutes[[#This Row],[StageCodes]]=ETMRoutes[[#This Row],[BaseStageCodes]], SUMPRODUCT( ( ($K$2:$K452=ETMRoutes[[#This Row],[StageCodes]])+0)*1) =1)</f>
        <v>1</v>
      </c>
      <c r="V452" s="273">
        <f>LEN(ETMRoutes[[#This Row],[StageCodes]])</f>
        <v>195</v>
      </c>
    </row>
    <row r="453" spans="1:22" ht="217.5" hidden="1">
      <c r="A453" s="260" t="s">
        <v>2361</v>
      </c>
      <c r="B453" s="242">
        <v>23</v>
      </c>
      <c r="C453" s="264" t="str">
        <f>ETMRoutes[[#This Row],[Depot]] &amp; ETMRoutes[[#This Row],[RouteNo]]</f>
        <v>PRV23</v>
      </c>
      <c r="D453" s="243" t="str" cm="1">
        <f t="array" ref="D453">INDEX(ETMRoutes[Full ETM Route No], MATCH(1,(ETMRoutes[[#This Row],[BaseStageCodes]]=ETMRoutes[StageCodes])*1,0))</f>
        <v>PRV23</v>
      </c>
      <c r="E453" s="243" t="s">
        <v>4924</v>
      </c>
      <c r="F453" s="243" t="s">
        <v>7511</v>
      </c>
      <c r="G453" s="243" t="s">
        <v>1835</v>
      </c>
      <c r="H453" s="243">
        <v>62</v>
      </c>
      <c r="I453" s="243" t="s">
        <v>3515</v>
      </c>
      <c r="J453" s="269" t="s">
        <v>4925</v>
      </c>
      <c r="K453" s="269" t="s">
        <v>4926</v>
      </c>
      <c r="L453" s="273" t="s">
        <v>4927</v>
      </c>
      <c r="M453" t="s">
        <v>2202</v>
      </c>
      <c r="N453" t="s">
        <v>3019</v>
      </c>
      <c r="O453" s="273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53" s="243" t="str">
        <f>_xlfn.IFNA(VLOOKUP(ETMRoutes[[#This Row],[RouteType]],RouteType[#Data],2,FALSE),"") &amp; ETMRoutes[[#This Row],[Depot]] &amp;  ":" &amp; ETMRoutes[[#This Row],[RouteNo]] &amp; ":" &amp; ETMRoutes[[#This Row],[StageCodes]]</f>
        <v>PRV:23:PNJ-SAI-TBD-GUL-COP-PWK-PRV-GRO-GPK-GOC-MPS-MCT-DLR-PDM-KWD-MDL-TVI-TGD-CNB-SRL-SCP-CLS-ASN-MLG-MTP-VLS-BCH-ZCL-SRX-AHP-VJN-KTK-SKL-SHB-HRV-PNG-PUD-HND-HVD-SLI-BUI-KHN-RGT-NGV-VLP-NNS-SVR-KHD-ULG</v>
      </c>
      <c r="Q453" s="243" t="str">
        <f>_xlfn.IFNA(VLOOKUP(ETMRoutes[[#This Row],[RouteType]],RouteType[#Data],2,FALSE),"") &amp; ETMRoutes[[#This Row],[Depot]] &amp; ":" &amp; ETMRoutes[[#This Row],[RouteNo]] &amp; ":" &amp; ETMRoutes[[#This Row],[ReverseStageCodes]]</f>
        <v>PRV:23:ULG-KHD-SVR-NNS-VLP-NGV-RGT-KHN-BUI-SLI-HVD-HND-PUD-PNG-HRV-SHB-SKL-KTK-VJN-AHP-SRX-ZCL-BCH-VLS-MTP-MLG-ASN-CLS-SCP-SRL-CNB-TGD-TVI-MDL-KWD-PDM-DLR-MCT-MPS-GOC-GPK-GRO-PRV-PWK-COP-GUL-TBD-SAI-PNJ</v>
      </c>
      <c r="R453" s="243">
        <f>ETMRoutes[[#This Row],[RouteNo]]</f>
        <v>23</v>
      </c>
      <c r="S453" s="264" cm="1">
        <f t="array" ref="S453">SUMPRODUCT(  ( (ETMRoutes[StageCodes]=ETMRoutes[[#This Row],[StageCodes]])+0 )*1 )</f>
        <v>1</v>
      </c>
      <c r="T453" s="243" cm="1">
        <f t="array" ref="T453">SUMPRODUCT(  ( (ETMRoutes[ReverseStageCodes]=ETMRoutes[[#This Row],[StageCodes]])+0 )*1 )</f>
        <v>0</v>
      </c>
      <c r="U453" s="243" t="b" cm="1">
        <f t="array" ref="U453">AND(ETMRoutes[[#This Row],[StageCodes]]=ETMRoutes[[#This Row],[BaseStageCodes]], SUMPRODUCT( ( ($K$2:$K453=ETMRoutes[[#This Row],[StageCodes]])+0)*1) =1)</f>
        <v>1</v>
      </c>
      <c r="V453" s="273">
        <f>LEN(ETMRoutes[[#This Row],[StageCodes]])</f>
        <v>195</v>
      </c>
    </row>
    <row r="454" spans="1:22" ht="217.5" hidden="1">
      <c r="A454" s="260" t="s">
        <v>2361</v>
      </c>
      <c r="B454" s="242">
        <v>24</v>
      </c>
      <c r="C454" s="264" t="str">
        <f>ETMRoutes[[#This Row],[Depot]] &amp; ETMRoutes[[#This Row],[RouteNo]]</f>
        <v>PRV24</v>
      </c>
      <c r="D454" s="243" t="str" cm="1">
        <f t="array" ref="D454">INDEX(ETMRoutes[Full ETM Route No], MATCH(1,(ETMRoutes[[#This Row],[BaseStageCodes]]=ETMRoutes[StageCodes])*1,0))</f>
        <v>PRV24</v>
      </c>
      <c r="E454" s="243" t="s">
        <v>4928</v>
      </c>
      <c r="F454" s="243" t="s">
        <v>7512</v>
      </c>
      <c r="G454" s="243" t="s">
        <v>1835</v>
      </c>
      <c r="H454" s="243">
        <v>65</v>
      </c>
      <c r="I454" s="243" t="s">
        <v>3515</v>
      </c>
      <c r="J454" s="269" t="s">
        <v>4929</v>
      </c>
      <c r="K454" s="269" t="s">
        <v>4930</v>
      </c>
      <c r="L454" s="273" t="s">
        <v>4931</v>
      </c>
      <c r="M454" t="s">
        <v>2202</v>
      </c>
      <c r="N454" t="s">
        <v>2641</v>
      </c>
      <c r="O454" s="273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54" s="243" t="str">
        <f>_xlfn.IFNA(VLOOKUP(ETMRoutes[[#This Row],[RouteType]],RouteType[#Data],2,FALSE),"") &amp; ETMRoutes[[#This Row],[Depot]] &amp;  ":" &amp; ETMRoutes[[#This Row],[RouteNo]] &amp; ":" &amp; ETMRoutes[[#This Row],[StageCodes]]</f>
        <v>PRV:24:PNJ-SAI-TBD-GUL-COP-PWK-PRV-GRO-GPK-GOC-MPS-MCT-DLR-PDM-KWD-MDL-TVI-TGD-CNB-SRL-SCP-CLS-ASN-MLG-MTP-VLS-BCH-ZCL-SRX-AHP-VJN-KTK-SKL-SHB-HRV-PNG-PUD-HND-HVD-SLI-BUI-KHN-RGT-NGV-VLP-SNC-NGO-KMI-SLP-SGN</v>
      </c>
      <c r="Q454" s="243" t="str">
        <f>_xlfn.IFNA(VLOOKUP(ETMRoutes[[#This Row],[RouteType]],RouteType[#Data],2,FALSE),"") &amp; ETMRoutes[[#This Row],[Depot]] &amp; ":" &amp; ETMRoutes[[#This Row],[RouteNo]] &amp; ":" &amp; ETMRoutes[[#This Row],[ReverseStageCodes]]</f>
        <v>PRV:24:SGN-SLP-KMI-NGO-SNC-VLP-NGV-RGT-KHN-BUI-SLI-HVD-HND-PUD-PNG-HRV-SHB-SKL-KTK-VJN-AHP-SRX-ZCL-BCH-VLS-MTP-MLG-ASN-CLS-SCP-SRL-CNB-TGD-TVI-MDL-KWD-PDM-DLR-MCT-MPS-GOC-GPK-GRO-PRV-PWK-COP-GUL-TBD-SAI-PNJ</v>
      </c>
      <c r="R454" s="243">
        <f>ETMRoutes[[#This Row],[RouteNo]]</f>
        <v>24</v>
      </c>
      <c r="S454" s="264" cm="1">
        <f t="array" ref="S454">SUMPRODUCT(  ( (ETMRoutes[StageCodes]=ETMRoutes[[#This Row],[StageCodes]])+0 )*1 )</f>
        <v>1</v>
      </c>
      <c r="T454" s="243" cm="1">
        <f t="array" ref="T454">SUMPRODUCT(  ( (ETMRoutes[ReverseStageCodes]=ETMRoutes[[#This Row],[StageCodes]])+0 )*1 )</f>
        <v>0</v>
      </c>
      <c r="U454" s="243" t="b" cm="1">
        <f t="array" ref="U454">AND(ETMRoutes[[#This Row],[StageCodes]]=ETMRoutes[[#This Row],[BaseStageCodes]], SUMPRODUCT( ( ($K$2:$K454=ETMRoutes[[#This Row],[StageCodes]])+0)*1) =1)</f>
        <v>1</v>
      </c>
      <c r="V454" s="273">
        <f>LEN(ETMRoutes[[#This Row],[StageCodes]])</f>
        <v>199</v>
      </c>
    </row>
    <row r="455" spans="1:22" ht="232" hidden="1">
      <c r="A455" s="260" t="s">
        <v>2361</v>
      </c>
      <c r="B455" s="242">
        <v>25</v>
      </c>
      <c r="C455" s="264" t="str">
        <f>ETMRoutes[[#This Row],[Depot]] &amp; ETMRoutes[[#This Row],[RouteNo]]</f>
        <v>PRV25</v>
      </c>
      <c r="D455" s="243" t="str" cm="1">
        <f t="array" ref="D455">INDEX(ETMRoutes[Full ETM Route No], MATCH(1,(ETMRoutes[[#This Row],[BaseStageCodes]]=ETMRoutes[StageCodes])*1,0))</f>
        <v>PNJ25</v>
      </c>
      <c r="E455" s="243" t="s">
        <v>4420</v>
      </c>
      <c r="F455" s="243" t="s">
        <v>7404</v>
      </c>
      <c r="G455" s="243" t="s">
        <v>1835</v>
      </c>
      <c r="H455" s="243">
        <v>70</v>
      </c>
      <c r="I455" s="243" t="s">
        <v>3515</v>
      </c>
      <c r="J455" s="269" t="s">
        <v>4424</v>
      </c>
      <c r="K455" s="269" t="s">
        <v>4425</v>
      </c>
      <c r="L455" s="273" t="s">
        <v>4426</v>
      </c>
      <c r="M455" t="s">
        <v>2202</v>
      </c>
      <c r="N455" t="s">
        <v>2581</v>
      </c>
      <c r="O455" s="273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5" s="243" t="str">
        <f>_xlfn.IFNA(VLOOKUP(ETMRoutes[[#This Row],[RouteType]],RouteType[#Data],2,FALSE),"") &amp; ETMRoutes[[#This Row],[Depot]] &amp;  ":" &amp; ETMRoutes[[#This Row],[RouteNo]] &amp; ":" &amp; ETMRoutes[[#This Row],[StageCodes]]</f>
        <v>PRV:25:PNJ-SAI-TBD-GUL-COP-PWK-PRV-GRO-GPK-GOC-MPS-MCT-DLR-PDM-KWD-MDL-TVI-TGD-CNB-SRL-SCP-CLS-ASN-MLG-MTP-VLS-BCH-ZCL-SRX-AHP-VJN-KTK-SKL-SHB-HRV-PNG-PUD-HND-HVD-SLI-BUI-KHN-RGT-NGV-VLP-SNC-NGO-DVX-PST-MLL-BBR-KOD-SRE</v>
      </c>
      <c r="Q455" s="243" t="str">
        <f>_xlfn.IFNA(VLOOKUP(ETMRoutes[[#This Row],[RouteType]],RouteType[#Data],2,FALSE),"") &amp; ETMRoutes[[#This Row],[Depot]] &amp; ":" &amp; ETMRoutes[[#This Row],[RouteNo]] &amp; ":" &amp; ETMRoutes[[#This Row],[ReverseStageCodes]]</f>
        <v>PRV:25:SRE-KOD-BBR-MLL-PST-DVX-NGO-SNC-VLP-NGV-RGT-KHN-BUI-SLI-HVD-HND-PUD-PNG-HRV-SHB-SKL-KTK-VJN-AHP-SRX-ZCL-BCH-VLS-MTP-MLG-ASN-CLS-SCP-SRL-CNB-TGD-TVI-MDL-KWD-PDM-DLR-MCT-MPS-GOC-GPK-GRO-PRV-PWK-COP-GUL-TBD-SAI-PNJ</v>
      </c>
      <c r="R455" s="243">
        <f>ETMRoutes[[#This Row],[RouteNo]]</f>
        <v>25</v>
      </c>
      <c r="S455" s="264" cm="1">
        <f t="array" ref="S455">SUMPRODUCT(  ( (ETMRoutes[StageCodes]=ETMRoutes[[#This Row],[StageCodes]])+0 )*1 )</f>
        <v>2</v>
      </c>
      <c r="T455" s="243" cm="1">
        <f t="array" ref="T455">SUMPRODUCT(  ( (ETMRoutes[ReverseStageCodes]=ETMRoutes[[#This Row],[StageCodes]])+0 )*1 )</f>
        <v>0</v>
      </c>
      <c r="U455" s="243" t="b" cm="1">
        <f t="array" ref="U455">AND(ETMRoutes[[#This Row],[StageCodes]]=ETMRoutes[[#This Row],[BaseStageCodes]], SUMPRODUCT( ( ($K$2:$K455=ETMRoutes[[#This Row],[StageCodes]])+0)*1) =1)</f>
        <v>0</v>
      </c>
      <c r="V455" s="273">
        <f>LEN(ETMRoutes[[#This Row],[StageCodes]])</f>
        <v>211</v>
      </c>
    </row>
    <row r="456" spans="1:22" ht="232" hidden="1">
      <c r="A456" s="260" t="s">
        <v>2361</v>
      </c>
      <c r="B456" s="242">
        <v>26</v>
      </c>
      <c r="C456" s="264" t="str">
        <f>ETMRoutes[[#This Row],[Depot]] &amp; ETMRoutes[[#This Row],[RouteNo]]</f>
        <v>PRV26</v>
      </c>
      <c r="D456" s="243" t="str" cm="1">
        <f t="array" ref="D456">INDEX(ETMRoutes[Full ETM Route No], MATCH(1,(ETMRoutes[[#This Row],[BaseStageCodes]]=ETMRoutes[StageCodes])*1,0))</f>
        <v>PRV26</v>
      </c>
      <c r="E456" s="243" t="s">
        <v>4932</v>
      </c>
      <c r="F456" s="243" t="s">
        <v>7513</v>
      </c>
      <c r="G456" s="243" t="s">
        <v>1835</v>
      </c>
      <c r="H456" s="243">
        <v>72</v>
      </c>
      <c r="I456" s="243" t="s">
        <v>3515</v>
      </c>
      <c r="J456" s="269" t="s">
        <v>4933</v>
      </c>
      <c r="K456" s="269" t="s">
        <v>4934</v>
      </c>
      <c r="L456" s="273" t="s">
        <v>4935</v>
      </c>
      <c r="M456" t="s">
        <v>2202</v>
      </c>
      <c r="N456" t="s">
        <v>1525</v>
      </c>
      <c r="O456" s="273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6" s="243" t="str">
        <f>_xlfn.IFNA(VLOOKUP(ETMRoutes[[#This Row],[RouteType]],RouteType[#Data],2,FALSE),"") &amp; ETMRoutes[[#This Row],[Depot]] &amp;  ":" &amp; ETMRoutes[[#This Row],[RouteNo]] &amp; ":" &amp; ETMRoutes[[#This Row],[StageCodes]]</f>
        <v>PRV:26:PNJ-SAI-TBD-GUL-COP-PWK-PRV-GRO-GPK-GOC-MPS-MCT-DLR-PDM-KWD-MDL-TVI-TGD-CNB-SRL-SCP-CLS-ASN-MLG-MTP-VLS-BCH-ZCL-SRX-AHP-VJN-KTK-SKL-SHB-HRV-PNG-PUD-HND-HVD-SLI-BUI-KHN-RGT-NGV-VLP-NNS-SVR-KHD-ULG-PNM-KMI-VKM-KML-KZL</v>
      </c>
      <c r="Q456" s="243" t="str">
        <f>_xlfn.IFNA(VLOOKUP(ETMRoutes[[#This Row],[RouteType]],RouteType[#Data],2,FALSE),"") &amp; ETMRoutes[[#This Row],[Depot]] &amp; ":" &amp; ETMRoutes[[#This Row],[RouteNo]] &amp; ":" &amp; ETMRoutes[[#This Row],[ReverseStageCodes]]</f>
        <v>PRV:26:KZL-KML-VKM-KMI-PNM-ULG-KHD-SVR-NNS-VLP-NGV-RGT-KHN-BUI-SLI-HVD-HND-PUD-PNG-HRV-SHB-SKL-KTK-VJN-AHP-SRX-ZCL-BCH-VLS-MTP-MLG-ASN-CLS-SCP-SRL-CNB-TGD-TVI-MDL-KWD-PDM-DLR-MCT-MPS-GOC-GPK-GRO-PRV-PWK-COP-GUL-TBD-SAI-PNJ</v>
      </c>
      <c r="R456" s="243">
        <f>ETMRoutes[[#This Row],[RouteNo]]</f>
        <v>26</v>
      </c>
      <c r="S456" s="264" cm="1">
        <f t="array" ref="S456">SUMPRODUCT(  ( (ETMRoutes[StageCodes]=ETMRoutes[[#This Row],[StageCodes]])+0 )*1 )</f>
        <v>1</v>
      </c>
      <c r="T456" s="243" cm="1">
        <f t="array" ref="T456">SUMPRODUCT(  ( (ETMRoutes[ReverseStageCodes]=ETMRoutes[[#This Row],[StageCodes]])+0 )*1 )</f>
        <v>0</v>
      </c>
      <c r="U456" s="243" t="b" cm="1">
        <f t="array" ref="U456">AND(ETMRoutes[[#This Row],[StageCodes]]=ETMRoutes[[#This Row],[BaseStageCodes]], SUMPRODUCT( ( ($K$2:$K456=ETMRoutes[[#This Row],[StageCodes]])+0)*1) =1)</f>
        <v>1</v>
      </c>
      <c r="V456" s="273">
        <f>LEN(ETMRoutes[[#This Row],[StageCodes]])</f>
        <v>215</v>
      </c>
    </row>
    <row r="457" spans="1:22" ht="246.5" hidden="1">
      <c r="A457" s="261" t="s">
        <v>2361</v>
      </c>
      <c r="B457" s="244">
        <v>27</v>
      </c>
      <c r="C457" s="265" t="str">
        <f>ETMRoutes[[#This Row],[Depot]] &amp; ETMRoutes[[#This Row],[RouteNo]]</f>
        <v>PRV27</v>
      </c>
      <c r="D457" s="243" t="str" cm="1">
        <f t="array" ref="D457">INDEX(ETMRoutes[Full ETM Route No], MATCH(1,(ETMRoutes[[#This Row],[BaseStageCodes]]=ETMRoutes[StageCodes])*1,0))</f>
        <v>PRV27</v>
      </c>
      <c r="E457" s="245" t="s">
        <v>4936</v>
      </c>
      <c r="F457" s="245" t="s">
        <v>7514</v>
      </c>
      <c r="G457" s="245" t="s">
        <v>1835</v>
      </c>
      <c r="H457" s="245">
        <v>71</v>
      </c>
      <c r="I457" s="245" t="s">
        <v>3515</v>
      </c>
      <c r="J457" s="269" t="s">
        <v>4937</v>
      </c>
      <c r="K457" s="269" t="s">
        <v>4938</v>
      </c>
      <c r="L457" s="273" t="s">
        <v>4939</v>
      </c>
      <c r="M457" t="s">
        <v>2303</v>
      </c>
      <c r="N457" t="s">
        <v>2052</v>
      </c>
      <c r="O457" s="273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7" s="245" t="str">
        <f>_xlfn.IFNA(VLOOKUP(ETMRoutes[[#This Row],[RouteType]],RouteType[#Data],2,FALSE),"") &amp; ETMRoutes[[#This Row],[Depot]] &amp;  ":" &amp; ETMRoutes[[#This Row],[RouteNo]] &amp; ":" &amp; ETMRoutes[[#This Row],[StageCodes]]</f>
        <v>PRV:27:KLA-MKT-FBT-PNJ-SAI-TBD-GUL-COP-PWK-PRV-GRO-GPK-GOC-MPS-MCT-DLR-PDM-KWD-MDL-TVI-TGD-CNB-SRL-SCP-CLS-ASN-MLG-MTP-VLS-BCH-ZCL-SRX-AHP-VJN-KTK-SKL-SHB-HRV-PNG-PUD-HND-HVD-SLI-BUI-KHN-RGT-NGV-VLP-SNC-NGO-DVX-PST-MLL-BBR-NND</v>
      </c>
      <c r="Q457" s="245" t="str">
        <f>_xlfn.IFNA(VLOOKUP(ETMRoutes[[#This Row],[RouteType]],RouteType[#Data],2,FALSE),"") &amp; ETMRoutes[[#This Row],[Depot]] &amp; ":" &amp; ETMRoutes[[#This Row],[RouteNo]] &amp; ":" &amp; ETMRoutes[[#This Row],[ReverseStageCodes]]</f>
        <v>PRV:27:NND-BBR-MLL-PST-DVX-NGO-SNC-VLP-NGV-RGT-KHN-BUI-SLI-HVD-HND-PUD-PNG-HRV-SHB-SKL-KTK-VJN-AHP-SRX-ZCL-BCH-VLS-MTP-MLG-ASN-CLS-SCP-SRL-CNB-TGD-TVI-MDL-KWD-PDM-DLR-MCT-MPS-GOC-GPK-GRO-PRV-PWK-COP-GUL-TBD-SAI-PNJ-FBT-MKT-KLA</v>
      </c>
      <c r="R457" s="245">
        <f>ETMRoutes[[#This Row],[RouteNo]]</f>
        <v>27</v>
      </c>
      <c r="S457" s="265" cm="1">
        <f t="array" ref="S457">SUMPRODUCT(  ( (ETMRoutes[StageCodes]=ETMRoutes[[#This Row],[StageCodes]])+0 )*1 )</f>
        <v>1</v>
      </c>
      <c r="T457" s="243" cm="1">
        <f t="array" ref="T457">SUMPRODUCT(  ( (ETMRoutes[ReverseStageCodes]=ETMRoutes[[#This Row],[StageCodes]])+0 )*1 )</f>
        <v>0</v>
      </c>
      <c r="U457" s="243" t="b" cm="1">
        <f t="array" ref="U457">AND(ETMRoutes[[#This Row],[StageCodes]]=ETMRoutes[[#This Row],[BaseStageCodes]], SUMPRODUCT( ( ($K$2:$K457=ETMRoutes[[#This Row],[StageCodes]])+0)*1) =1)</f>
        <v>1</v>
      </c>
      <c r="V457" s="273">
        <f>LEN(ETMRoutes[[#This Row],[StageCodes]])</f>
        <v>219</v>
      </c>
    </row>
    <row r="458" spans="1:22" ht="217.5" hidden="1">
      <c r="A458" s="261" t="s">
        <v>2361</v>
      </c>
      <c r="B458" s="244">
        <v>28</v>
      </c>
      <c r="C458" s="265" t="str">
        <f>ETMRoutes[[#This Row],[Depot]] &amp; ETMRoutes[[#This Row],[RouteNo]]</f>
        <v>PRV28</v>
      </c>
      <c r="D458" s="243" t="str" cm="1">
        <f t="array" ref="D458">INDEX(ETMRoutes[Full ETM Route No], MATCH(1,(ETMRoutes[[#This Row],[BaseStageCodes]]=ETMRoutes[StageCodes])*1,0))</f>
        <v>PRV28</v>
      </c>
      <c r="E458" s="245" t="s">
        <v>4940</v>
      </c>
      <c r="F458" s="245" t="s">
        <v>7515</v>
      </c>
      <c r="G458" s="245" t="s">
        <v>1835</v>
      </c>
      <c r="H458" s="245">
        <v>67</v>
      </c>
      <c r="I458" s="245" t="s">
        <v>3515</v>
      </c>
      <c r="J458" s="269" t="s">
        <v>4941</v>
      </c>
      <c r="K458" s="269" t="s">
        <v>4942</v>
      </c>
      <c r="L458" s="273" t="s">
        <v>4943</v>
      </c>
      <c r="M458" t="s">
        <v>2202</v>
      </c>
      <c r="N458" t="s">
        <v>1392</v>
      </c>
      <c r="O458" s="273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8" s="245" t="str">
        <f>_xlfn.IFNA(VLOOKUP(ETMRoutes[[#This Row],[RouteType]],RouteType[#Data],2,FALSE),"") &amp; ETMRoutes[[#This Row],[Depot]] &amp;  ":" &amp; ETMRoutes[[#This Row],[RouteNo]] &amp; ":" &amp; ETMRoutes[[#This Row],[StageCodes]]</f>
        <v>PRV:28:PNJ-SAI-TBD-GUL-COP-PWK-PRV-GRO-GPK-GOC-MPS-MCT-DLR-PDM-KWD-MDL-TVI-TGD-CNB-SRL-SCP-CLS-ASN-MLG-MTP-VLS-BCH-ZCL-SRX-AHP-VJN-KTK-SKL-SHB-HRV-PNG-PUD-HND-HVD-SLI-BUI-KHN-RGT-NGV-VLP-CRX-HDO-PLI-TNE-CRV-HVR</v>
      </c>
      <c r="Q458" s="245" t="str">
        <f>_xlfn.IFNA(VLOOKUP(ETMRoutes[[#This Row],[RouteType]],RouteType[#Data],2,FALSE),"") &amp; ETMRoutes[[#This Row],[Depot]] &amp; ":" &amp; ETMRoutes[[#This Row],[RouteNo]] &amp; ":" &amp; ETMRoutes[[#This Row],[ReverseStageCodes]]</f>
        <v>PRV:28:HVR-CRV-TNE-PLI-HDO-CRX-VLP-NGV-RGT-KHN-BUI-SLI-HVD-HND-PUD-PNG-HRV-SHB-SKL-KTK-VJN-AHP-SRX-ZCL-BCH-VLS-MTP-MLG-ASN-CLS-SCP-SRL-CNB-TGD-TVI-MDL-KWD-PDM-DLR-MCT-MPS-GOC-GPK-GRO-PRV-PWK-COP-GUL-TBD-SAI-PNJ</v>
      </c>
      <c r="R458" s="245">
        <f>ETMRoutes[[#This Row],[RouteNo]]</f>
        <v>28</v>
      </c>
      <c r="S458" s="265" cm="1">
        <f t="array" ref="S458">SUMPRODUCT(  ( (ETMRoutes[StageCodes]=ETMRoutes[[#This Row],[StageCodes]])+0 )*1 )</f>
        <v>1</v>
      </c>
      <c r="T458" s="243" cm="1">
        <f t="array" ref="T458">SUMPRODUCT(  ( (ETMRoutes[ReverseStageCodes]=ETMRoutes[[#This Row],[StageCodes]])+0 )*1 )</f>
        <v>0</v>
      </c>
      <c r="U458" s="243" t="b" cm="1">
        <f t="array" ref="U458">AND(ETMRoutes[[#This Row],[StageCodes]]=ETMRoutes[[#This Row],[BaseStageCodes]], SUMPRODUCT( ( ($K$2:$K458=ETMRoutes[[#This Row],[StageCodes]])+0)*1) =1)</f>
        <v>1</v>
      </c>
      <c r="V458" s="273">
        <f>LEN(ETMRoutes[[#This Row],[StageCodes]])</f>
        <v>203</v>
      </c>
    </row>
    <row r="459" spans="1:22" ht="232" hidden="1">
      <c r="A459" s="260" t="s">
        <v>2361</v>
      </c>
      <c r="B459" s="242">
        <v>29</v>
      </c>
      <c r="C459" s="264" t="str">
        <f>ETMRoutes[[#This Row],[Depot]] &amp; ETMRoutes[[#This Row],[RouteNo]]</f>
        <v>PRV29</v>
      </c>
      <c r="D459" s="243" t="str" cm="1">
        <f t="array" ref="D459">INDEX(ETMRoutes[Full ETM Route No], MATCH(1,(ETMRoutes[[#This Row],[BaseStageCodes]]=ETMRoutes[StageCodes])*1,0))</f>
        <v>PRV29</v>
      </c>
      <c r="E459" s="243" t="s">
        <v>4940</v>
      </c>
      <c r="F459" s="243" t="s">
        <v>7515</v>
      </c>
      <c r="G459" s="268"/>
      <c r="H459" s="243">
        <v>78</v>
      </c>
      <c r="I459" s="243" t="s">
        <v>3515</v>
      </c>
      <c r="J459" s="269" t="s">
        <v>4944</v>
      </c>
      <c r="K459" s="269" t="s">
        <v>4945</v>
      </c>
      <c r="L459" s="273" t="s">
        <v>4946</v>
      </c>
      <c r="M459" t="s">
        <v>2202</v>
      </c>
      <c r="N459" t="s">
        <v>1392</v>
      </c>
      <c r="O459" s="273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9" s="243" t="str">
        <f>_xlfn.IFNA(VLOOKUP(ETMRoutes[[#This Row],[RouteType]],RouteType[#Data],2,FALSE),"") &amp; ETMRoutes[[#This Row],[Depot]] &amp;  ":" &amp; ETMRoutes[[#This Row],[RouteNo]] &amp; ":" &amp; ETMRoutes[[#This Row],[StageCodes]]</f>
        <v>PRV:29:PNJ-SAI-TBD-GUL-COP-PWK-PRV-GRO-GPK-GOC-MPS-MCT-DLR-PDM-KWD-MDL-TVI-TGD-CNB-SRL-SCP-CLS-ASN-MLG-MTP-VLS-BCH-ZCL-SRX-AHP-VJN-KTK-SKL-SHB-HRV-PNG-PUD-HND-HVD-PSS-SGN-VGR-ADV-MHA-PDL-BIR-SVR-ALM-NNS-BTW-VLP-CRX-HDO-PLI-TNE-CRV-HVR</v>
      </c>
      <c r="Q459" s="243" t="str">
        <f>_xlfn.IFNA(VLOOKUP(ETMRoutes[[#This Row],[RouteType]],RouteType[#Data],2,FALSE),"") &amp; ETMRoutes[[#This Row],[Depot]] &amp; ":" &amp; ETMRoutes[[#This Row],[RouteNo]] &amp; ":" &amp; ETMRoutes[[#This Row],[ReverseStageCodes]]</f>
        <v>PRV:29:HVR-CRV-TNE-PLI-HDO-CRX-VLP-BTW-NNS-ALM-SVR-BIR-PDL-MHA-ADV-VGR-SGN-PSS-HVD-HND-PUD-PNG-HRV-SHB-SKL-KTK-VJN-AHP-SRX-ZCL-BCH-VLS-MTP-MLG-ASN-CLS-SCP-SRL-CNB-TGD-TVI-MDL-KWD-PDM-DLR-MCT-MPS-GOC-GPK-GRO-PRV-PWK-COP-GUL-TBD-SAI-PNJ</v>
      </c>
      <c r="R459" s="243">
        <f>ETMRoutes[[#This Row],[RouteNo]]</f>
        <v>29</v>
      </c>
      <c r="S459" s="264" cm="1">
        <f t="array" ref="S459">SUMPRODUCT(  ( (ETMRoutes[StageCodes]=ETMRoutes[[#This Row],[StageCodes]])+0 )*1 )</f>
        <v>1</v>
      </c>
      <c r="T459" s="243" cm="1">
        <f t="array" ref="T459">SUMPRODUCT(  ( (ETMRoutes[ReverseStageCodes]=ETMRoutes[[#This Row],[StageCodes]])+0 )*1 )</f>
        <v>0</v>
      </c>
      <c r="U459" s="243" t="b" cm="1">
        <f t="array" ref="U459">AND(ETMRoutes[[#This Row],[StageCodes]]=ETMRoutes[[#This Row],[BaseStageCodes]], SUMPRODUCT( ( ($K$2:$K459=ETMRoutes[[#This Row],[StageCodes]])+0)*1) =1)</f>
        <v>1</v>
      </c>
      <c r="V459" s="273">
        <f>LEN(ETMRoutes[[#This Row],[StageCodes]])</f>
        <v>227</v>
      </c>
    </row>
    <row r="460" spans="1:22" ht="159.5" hidden="1">
      <c r="A460" s="260" t="s">
        <v>2361</v>
      </c>
      <c r="B460" s="242">
        <v>30</v>
      </c>
      <c r="C460" s="264" t="str">
        <f>ETMRoutes[[#This Row],[Depot]] &amp; ETMRoutes[[#This Row],[RouteNo]]</f>
        <v>PRV30</v>
      </c>
      <c r="D460" s="243" t="str" cm="1">
        <f t="array" ref="D460">INDEX(ETMRoutes[Full ETM Route No], MATCH(1,(ETMRoutes[[#This Row],[BaseStageCodes]]=ETMRoutes[StageCodes])*1,0))</f>
        <v>PRV30</v>
      </c>
      <c r="E460" s="243" t="s">
        <v>4940</v>
      </c>
      <c r="F460" s="243" t="s">
        <v>7515</v>
      </c>
      <c r="G460" s="268" t="s">
        <v>1839</v>
      </c>
      <c r="H460" s="243">
        <v>57</v>
      </c>
      <c r="I460" s="243" t="s">
        <v>3515</v>
      </c>
      <c r="J460" s="269" t="s">
        <v>4947</v>
      </c>
      <c r="K460" s="269" t="s">
        <v>4948</v>
      </c>
      <c r="L460" s="273" t="s">
        <v>4949</v>
      </c>
      <c r="M460" t="s">
        <v>2202</v>
      </c>
      <c r="N460" t="s">
        <v>1392</v>
      </c>
      <c r="O460" s="273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60" s="243" t="str">
        <f>_xlfn.IFNA(VLOOKUP(ETMRoutes[[#This Row],[RouteType]],RouteType[#Data],2,FALSE),"") &amp; ETMRoutes[[#This Row],[Depot]] &amp;  ":" &amp; ETMRoutes[[#This Row],[RouteNo]] &amp; ":" &amp; ETMRoutes[[#This Row],[StageCodes]]</f>
        <v>PRV:30:PNJ-RPT-FRY-RBD-RSC-SPD-BGN-OLD-PMP-COR-DLP-BNS-TBG-TVR-MRC-KDL-AMN-SEZ-NVT-NHV-KDN-GTN-SKL-SHB-HRV-PNG-PUD-HND-HVD-SLI-BUI-KHN-RGT-NGV-VLP-CRX-HDO-PLI-TNE-CRV-HVR</v>
      </c>
      <c r="Q460" s="243" t="str">
        <f>_xlfn.IFNA(VLOOKUP(ETMRoutes[[#This Row],[RouteType]],RouteType[#Data],2,FALSE),"") &amp; ETMRoutes[[#This Row],[Depot]] &amp; ":" &amp; ETMRoutes[[#This Row],[RouteNo]] &amp; ":" &amp; ETMRoutes[[#This Row],[ReverseStageCodes]]</f>
        <v>PRV:30:HVR-CRV-TNE-PLI-HDO-CRX-VLP-NGV-RGT-KHN-BUI-SLI-HVD-HND-PUD-PNG-HRV-SHB-SKL-GTN-KDN-NHV-NVT-SEZ-AMN-KDL-MRC-TVR-TBG-BNS-DLP-COR-PMP-OLD-BGN-SPD-RSC-RBD-FRY-RPT-PNJ</v>
      </c>
      <c r="R460" s="243">
        <f>ETMRoutes[[#This Row],[RouteNo]]</f>
        <v>30</v>
      </c>
      <c r="S460" s="264" cm="1">
        <f t="array" ref="S460">SUMPRODUCT(  ( (ETMRoutes[StageCodes]=ETMRoutes[[#This Row],[StageCodes]])+0 )*1 )</f>
        <v>1</v>
      </c>
      <c r="T460" s="243" cm="1">
        <f t="array" ref="T460">SUMPRODUCT(  ( (ETMRoutes[ReverseStageCodes]=ETMRoutes[[#This Row],[StageCodes]])+0 )*1 )</f>
        <v>0</v>
      </c>
      <c r="U460" s="243" t="b" cm="1">
        <f t="array" ref="U460">AND(ETMRoutes[[#This Row],[StageCodes]]=ETMRoutes[[#This Row],[BaseStageCodes]], SUMPRODUCT( ( ($K$2:$K460=ETMRoutes[[#This Row],[StageCodes]])+0)*1) =1)</f>
        <v>1</v>
      </c>
      <c r="V460" s="273">
        <f>LEN(ETMRoutes[[#This Row],[StageCodes]])</f>
        <v>163</v>
      </c>
    </row>
    <row r="461" spans="1:22" ht="174" hidden="1">
      <c r="A461" s="260" t="s">
        <v>2361</v>
      </c>
      <c r="B461" s="242">
        <v>31</v>
      </c>
      <c r="C461" s="264" t="str">
        <f>ETMRoutes[[#This Row],[Depot]] &amp; ETMRoutes[[#This Row],[RouteNo]]</f>
        <v>PRV31</v>
      </c>
      <c r="D461" s="243" t="str" cm="1">
        <f t="array" ref="D461">INDEX(ETMRoutes[Full ETM Route No], MATCH(1,(ETMRoutes[[#This Row],[BaseStageCodes]]=ETMRoutes[StageCodes])*1,0))</f>
        <v>PRV31</v>
      </c>
      <c r="E461" s="243" t="s">
        <v>4950</v>
      </c>
      <c r="F461" s="243" t="s">
        <v>7516</v>
      </c>
      <c r="G461" s="243" t="s">
        <v>1839</v>
      </c>
      <c r="H461" s="243">
        <v>57</v>
      </c>
      <c r="I461" s="243" t="s">
        <v>3515</v>
      </c>
      <c r="J461" s="269" t="s">
        <v>4951</v>
      </c>
      <c r="K461" s="269" t="s">
        <v>4952</v>
      </c>
      <c r="L461" s="273" t="s">
        <v>4953</v>
      </c>
      <c r="M461" t="s">
        <v>2202</v>
      </c>
      <c r="N461" t="s">
        <v>2052</v>
      </c>
      <c r="O461" s="273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61" s="243" t="str">
        <f>_xlfn.IFNA(VLOOKUP(ETMRoutes[[#This Row],[RouteType]],RouteType[#Data],2,FALSE),"") &amp; ETMRoutes[[#This Row],[Depot]] &amp;  ":" &amp; ETMRoutes[[#This Row],[RouteNo]] &amp; ":" &amp; ETMRoutes[[#This Row],[StageCodes]]</f>
        <v>PRV:31:PNJ-RPT-FRY-RBD-RSC-SPD-BGN-OLD-PMP-COR-DLP-BNS-TBG-TVR-MRC-KDL-AMN-SEZ-NVT-NHV-KDN-GTN-SKL-SHB-HRV-PNG-PUD-HND-HVD-SLI-BUI-KHN-RGT-NGV-VLP-SNC-NGO-DVX-PST-MLL-BBR-NND</v>
      </c>
      <c r="Q461" s="243" t="str">
        <f>_xlfn.IFNA(VLOOKUP(ETMRoutes[[#This Row],[RouteType]],RouteType[#Data],2,FALSE),"") &amp; ETMRoutes[[#This Row],[Depot]] &amp; ":" &amp; ETMRoutes[[#This Row],[RouteNo]] &amp; ":" &amp; ETMRoutes[[#This Row],[ReverseStageCodes]]</f>
        <v>PRV:31:NND-BBR-MLL-PST-DVX-NGO-SNC-VLP-NGV-RGT-KHN-BUI-SLI-HVD-HND-PUD-PNG-HRV-SHB-SKL-GTN-KDN-NHV-NVT-SEZ-AMN-KDL-MRC-TVR-TBG-BNS-DLP-COR-PMP-OLD-BGN-SPD-RSC-RBD-FRY-RPT-PNJ</v>
      </c>
      <c r="R461" s="243">
        <f>ETMRoutes[[#This Row],[RouteNo]]</f>
        <v>31</v>
      </c>
      <c r="S461" s="264" cm="1">
        <f t="array" ref="S461">SUMPRODUCT(  ( (ETMRoutes[StageCodes]=ETMRoutes[[#This Row],[StageCodes]])+0 )*1 )</f>
        <v>1</v>
      </c>
      <c r="T461" s="243" cm="1">
        <f t="array" ref="T461">SUMPRODUCT(  ( (ETMRoutes[ReverseStageCodes]=ETMRoutes[[#This Row],[StageCodes]])+0 )*1 )</f>
        <v>0</v>
      </c>
      <c r="U461" s="243" t="b" cm="1">
        <f t="array" ref="U461">AND(ETMRoutes[[#This Row],[StageCodes]]=ETMRoutes[[#This Row],[BaseStageCodes]], SUMPRODUCT( ( ($K$2:$K461=ETMRoutes[[#This Row],[StageCodes]])+0)*1) =1)</f>
        <v>1</v>
      </c>
      <c r="V461" s="273">
        <f>LEN(ETMRoutes[[#This Row],[StageCodes]])</f>
        <v>167</v>
      </c>
    </row>
    <row r="462" spans="1:22" ht="174" hidden="1">
      <c r="A462" s="260" t="s">
        <v>2361</v>
      </c>
      <c r="B462" s="242">
        <v>32</v>
      </c>
      <c r="C462" s="264" t="str">
        <f>ETMRoutes[[#This Row],[Depot]] &amp; ETMRoutes[[#This Row],[RouteNo]]</f>
        <v>PRV32</v>
      </c>
      <c r="D462" s="243" t="str" cm="1">
        <f t="array" ref="D462">INDEX(ETMRoutes[Full ETM Route No], MATCH(1,(ETMRoutes[[#This Row],[BaseStageCodes]]=ETMRoutes[StageCodes])*1,0))</f>
        <v>PRV32</v>
      </c>
      <c r="E462" s="243" t="s">
        <v>4954</v>
      </c>
      <c r="F462" s="243" t="s">
        <v>7517</v>
      </c>
      <c r="G462" s="243" t="s">
        <v>1839</v>
      </c>
      <c r="H462" s="243">
        <v>57</v>
      </c>
      <c r="I462" s="243" t="s">
        <v>3515</v>
      </c>
      <c r="J462" s="269" t="s">
        <v>4955</v>
      </c>
      <c r="K462" s="269" t="s">
        <v>4956</v>
      </c>
      <c r="L462" s="273" t="s">
        <v>4957</v>
      </c>
      <c r="M462" t="s">
        <v>2206</v>
      </c>
      <c r="N462" t="s">
        <v>2046</v>
      </c>
      <c r="O462" s="273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62" s="243" t="str">
        <f>_xlfn.IFNA(VLOOKUP(ETMRoutes[[#This Row],[RouteType]],RouteType[#Data],2,FALSE),"") &amp; ETMRoutes[[#This Row],[Depot]] &amp;  ":" &amp; ETMRoutes[[#This Row],[RouteNo]] &amp; ":" &amp; ETMRoutes[[#This Row],[StageCodes]]</f>
        <v>PRV:32:MKT-FBT-PNJ-RPT-FRY-RBD-RSC-SPD-BGN-OLD-PMP-COR-DLP-BNS-TBG-TVR-MRC-KDL-AMN-SEZ-NVT-NHV-KDN-GTN-SKL-SHB-HRV-PNG-PUD-HND-HVD-SLI-BUI-KHN-RGT-NGV-VLP-SNC-NGO-BMK-NNL</v>
      </c>
      <c r="Q462" s="243" t="str">
        <f>_xlfn.IFNA(VLOOKUP(ETMRoutes[[#This Row],[RouteType]],RouteType[#Data],2,FALSE),"") &amp; ETMRoutes[[#This Row],[Depot]] &amp; ":" &amp; ETMRoutes[[#This Row],[RouteNo]] &amp; ":" &amp; ETMRoutes[[#This Row],[ReverseStageCodes]]</f>
        <v>PRV:32:NNL-BMK-NGO-SNC-VLP-NGV-RGT-KHN-BUI-SLI-HVD-HND-PUD-PNG-HRV-SHB-SKL-GTN-KDN-NHV-NVT-SEZ-AMN-KDL-MRC-TVR-TBG-BNS-DLP-COR-PMP-OLD-BGN-SPD-RSC-RBD-FRY-RPT-PNJ-FBT-MKT</v>
      </c>
      <c r="R462" s="243">
        <f>ETMRoutes[[#This Row],[RouteNo]]</f>
        <v>32</v>
      </c>
      <c r="S462" s="264" cm="1">
        <f t="array" ref="S462">SUMPRODUCT(  ( (ETMRoutes[StageCodes]=ETMRoutes[[#This Row],[StageCodes]])+0 )*1 )</f>
        <v>1</v>
      </c>
      <c r="T462" s="243" cm="1">
        <f t="array" ref="T462">SUMPRODUCT(  ( (ETMRoutes[ReverseStageCodes]=ETMRoutes[[#This Row],[StageCodes]])+0 )*1 )</f>
        <v>0</v>
      </c>
      <c r="U462" s="243" t="b" cm="1">
        <f t="array" ref="U462">AND(ETMRoutes[[#This Row],[StageCodes]]=ETMRoutes[[#This Row],[BaseStageCodes]], SUMPRODUCT( ( ($K$2:$K462=ETMRoutes[[#This Row],[StageCodes]])+0)*1) =1)</f>
        <v>1</v>
      </c>
      <c r="V462" s="273">
        <f>LEN(ETMRoutes[[#This Row],[StageCodes]])</f>
        <v>163</v>
      </c>
    </row>
    <row r="463" spans="1:22" ht="159.5" hidden="1">
      <c r="A463" s="260" t="s">
        <v>2361</v>
      </c>
      <c r="B463" s="242">
        <v>33</v>
      </c>
      <c r="C463" s="264" t="str">
        <f>ETMRoutes[[#This Row],[Depot]] &amp; ETMRoutes[[#This Row],[RouteNo]]</f>
        <v>PRV33</v>
      </c>
      <c r="D463" s="243" t="str" cm="1">
        <f t="array" ref="D463">INDEX(ETMRoutes[Full ETM Route No], MATCH(1,(ETMRoutes[[#This Row],[BaseStageCodes]]=ETMRoutes[StageCodes])*1,0))</f>
        <v>PRV33</v>
      </c>
      <c r="E463" s="243" t="s">
        <v>3858</v>
      </c>
      <c r="F463" s="243" t="s">
        <v>7312</v>
      </c>
      <c r="G463" s="243" t="s">
        <v>1839</v>
      </c>
      <c r="H463" s="243">
        <v>52</v>
      </c>
      <c r="I463" s="243" t="s">
        <v>3515</v>
      </c>
      <c r="J463" s="269" t="s">
        <v>4958</v>
      </c>
      <c r="K463" s="269" t="s">
        <v>4959</v>
      </c>
      <c r="L463" s="273" t="s">
        <v>4960</v>
      </c>
      <c r="M463" t="s">
        <v>2202</v>
      </c>
      <c r="N463" t="s">
        <v>3141</v>
      </c>
      <c r="O463" s="273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63" s="243" t="str">
        <f>_xlfn.IFNA(VLOOKUP(ETMRoutes[[#This Row],[RouteType]],RouteType[#Data],2,FALSE),"") &amp; ETMRoutes[[#This Row],[Depot]] &amp;  ":" &amp; ETMRoutes[[#This Row],[RouteNo]] &amp; ":" &amp; ETMRoutes[[#This Row],[StageCodes]]</f>
        <v>PRV:33:PNJ-RPT-FRY-RBD-RSC-SPD-BGN-OLD-PMP-COR-DLP-BNS-TBG-TVR-MRC-KDL-AMN-SEZ-NVT-NHV-KDN-GTN-SKL-SHB-HRV-PNG-PUD-HND-HVD-SLI-BUI-KHN-RGT-NGV-VLP-CCM-MSH-DBE-ZRM</v>
      </c>
      <c r="Q463" s="243" t="str">
        <f>_xlfn.IFNA(VLOOKUP(ETMRoutes[[#This Row],[RouteType]],RouteType[#Data],2,FALSE),"") &amp; ETMRoutes[[#This Row],[Depot]] &amp; ":" &amp; ETMRoutes[[#This Row],[RouteNo]] &amp; ":" &amp; ETMRoutes[[#This Row],[ReverseStageCodes]]</f>
        <v>PRV:33:ZRM-DBE-MSH-CCM-VLP-NGV-RGT-KHN-BUI-SLI-HVD-HND-PUD-PNG-HRV-SHB-SKL-GTN-KDN-NHV-NVT-SEZ-AMN-KDL-MRC-TVR-TBG-BNS-DLP-COR-PMP-OLD-BGN-SPD-RSC-RBD-FRY-RPT-PNJ</v>
      </c>
      <c r="R463" s="243">
        <f>ETMRoutes[[#This Row],[RouteNo]]</f>
        <v>33</v>
      </c>
      <c r="S463" s="264" cm="1">
        <f t="array" ref="S463">SUMPRODUCT(  ( (ETMRoutes[StageCodes]=ETMRoutes[[#This Row],[StageCodes]])+0 )*1 )</f>
        <v>1</v>
      </c>
      <c r="T463" s="243" cm="1">
        <f t="array" ref="T463">SUMPRODUCT(  ( (ETMRoutes[ReverseStageCodes]=ETMRoutes[[#This Row],[StageCodes]])+0 )*1 )</f>
        <v>0</v>
      </c>
      <c r="U463" s="243" t="b" cm="1">
        <f t="array" ref="U463">AND(ETMRoutes[[#This Row],[StageCodes]]=ETMRoutes[[#This Row],[BaseStageCodes]], SUMPRODUCT( ( ($K$2:$K463=ETMRoutes[[#This Row],[StageCodes]])+0)*1) =1)</f>
        <v>1</v>
      </c>
      <c r="V463" s="273">
        <f>LEN(ETMRoutes[[#This Row],[StageCodes]])</f>
        <v>155</v>
      </c>
    </row>
    <row r="464" spans="1:22" ht="188.5" hidden="1">
      <c r="A464" s="260" t="s">
        <v>2361</v>
      </c>
      <c r="B464" s="242">
        <v>34</v>
      </c>
      <c r="C464" s="264" t="str">
        <f>ETMRoutes[[#This Row],[Depot]] &amp; ETMRoutes[[#This Row],[RouteNo]]</f>
        <v>PRV34</v>
      </c>
      <c r="D464" s="243" t="str" cm="1">
        <f t="array" ref="D464">INDEX(ETMRoutes[Full ETM Route No], MATCH(1,(ETMRoutes[[#This Row],[BaseStageCodes]]=ETMRoutes[StageCodes])*1,0))</f>
        <v>PRV34</v>
      </c>
      <c r="E464" s="243" t="s">
        <v>4961</v>
      </c>
      <c r="F464" s="243" t="s">
        <v>7518</v>
      </c>
      <c r="G464" s="243" t="s">
        <v>1839</v>
      </c>
      <c r="H464" s="243">
        <v>57</v>
      </c>
      <c r="I464" s="243" t="s">
        <v>3515</v>
      </c>
      <c r="J464" s="269" t="s">
        <v>4962</v>
      </c>
      <c r="K464" s="269" t="s">
        <v>4963</v>
      </c>
      <c r="L464" s="273" t="s">
        <v>4964</v>
      </c>
      <c r="M464" t="s">
        <v>2202</v>
      </c>
      <c r="N464" t="s">
        <v>411</v>
      </c>
      <c r="O464" s="273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64" s="243" t="str">
        <f>_xlfn.IFNA(VLOOKUP(ETMRoutes[[#This Row],[RouteType]],RouteType[#Data],2,FALSE),"") &amp; ETMRoutes[[#This Row],[Depot]] &amp;  ":" &amp; ETMRoutes[[#This Row],[RouteNo]] &amp; ":" &amp; ETMRoutes[[#This Row],[StageCodes]]</f>
        <v>PRV:34:PNJ-RPT-FRY-RBD-RSC-SPD-BGN-OLD-PMP-COR-DLP-BNS-TBG-TVR-MRC-KDL-AMN-SEZ-NVT-NHV-KDN-GTN-SKL-SHB-HRV-PNG-PUD-HND-HVD-SLI-BUI-KHN-RGT-NGV-VLP-BTW-NNS-ALM-SVR-BIR-PDL-MHA-ADV</v>
      </c>
      <c r="Q464" s="243" t="str">
        <f>_xlfn.IFNA(VLOOKUP(ETMRoutes[[#This Row],[RouteType]],RouteType[#Data],2,FALSE),"") &amp; ETMRoutes[[#This Row],[Depot]] &amp; ":" &amp; ETMRoutes[[#This Row],[RouteNo]] &amp; ":" &amp; ETMRoutes[[#This Row],[ReverseStageCodes]]</f>
        <v>PRV:34:ADV-MHA-PDL-BIR-SVR-ALM-NNS-BTW-VLP-NGV-RGT-KHN-BUI-SLI-HVD-HND-PUD-PNG-HRV-SHB-SKL-GTN-KDN-NHV-NVT-SEZ-AMN-KDL-MRC-TVR-TBG-BNS-DLP-COR-PMP-OLD-BGN-SPD-RSC-RBD-FRY-RPT-PNJ</v>
      </c>
      <c r="R464" s="243">
        <f>ETMRoutes[[#This Row],[RouteNo]]</f>
        <v>34</v>
      </c>
      <c r="S464" s="264" cm="1">
        <f t="array" ref="S464">SUMPRODUCT(  ( (ETMRoutes[StageCodes]=ETMRoutes[[#This Row],[StageCodes]])+0 )*1 )</f>
        <v>1</v>
      </c>
      <c r="T464" s="243" cm="1">
        <f t="array" ref="T464">SUMPRODUCT(  ( (ETMRoutes[ReverseStageCodes]=ETMRoutes[[#This Row],[StageCodes]])+0 )*1 )</f>
        <v>0</v>
      </c>
      <c r="U464" s="243" t="b" cm="1">
        <f t="array" ref="U464">AND(ETMRoutes[[#This Row],[StageCodes]]=ETMRoutes[[#This Row],[BaseStageCodes]], SUMPRODUCT( ( ($K$2:$K464=ETMRoutes[[#This Row],[StageCodes]])+0)*1) =1)</f>
        <v>1</v>
      </c>
      <c r="V464" s="273">
        <f>LEN(ETMRoutes[[#This Row],[StageCodes]])</f>
        <v>171</v>
      </c>
    </row>
    <row r="465" spans="1:22" ht="145" hidden="1">
      <c r="A465" s="260" t="s">
        <v>2361</v>
      </c>
      <c r="B465" s="242">
        <v>35</v>
      </c>
      <c r="C465" s="264" t="str">
        <f>ETMRoutes[[#This Row],[Depot]] &amp; ETMRoutes[[#This Row],[RouteNo]]</f>
        <v>PRV35</v>
      </c>
      <c r="D465" s="243" t="str" cm="1">
        <f t="array" ref="D465">INDEX(ETMRoutes[Full ETM Route No], MATCH(1,(ETMRoutes[[#This Row],[BaseStageCodes]]=ETMRoutes[StageCodes])*1,0))</f>
        <v>PRV35</v>
      </c>
      <c r="E465" s="243" t="s">
        <v>4965</v>
      </c>
      <c r="F465" s="243" t="s">
        <v>7519</v>
      </c>
      <c r="G465" s="243"/>
      <c r="H465" s="243">
        <v>45</v>
      </c>
      <c r="I465" s="243" t="s">
        <v>3515</v>
      </c>
      <c r="J465" s="269" t="s">
        <v>4966</v>
      </c>
      <c r="K465" s="269" t="s">
        <v>4967</v>
      </c>
      <c r="L465" s="273" t="s">
        <v>4968</v>
      </c>
      <c r="M465" t="s">
        <v>2202</v>
      </c>
      <c r="N465" t="s">
        <v>737</v>
      </c>
      <c r="O465" s="273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5" s="243" t="str">
        <f>_xlfn.IFNA(VLOOKUP(ETMRoutes[[#This Row],[RouteType]],RouteType[#Data],2,FALSE),"") &amp; ETMRoutes[[#This Row],[Depot]] &amp;  ":" &amp; ETMRoutes[[#This Row],[RouteNo]] &amp; ":" &amp; ETMRoutes[[#This Row],[StageCodes]]</f>
        <v>PRV:35:PNJ-RPT-FRY-RBD-RSC-SPD-BGN-OLD-PMP-COR-DLP-BNS-TBG-TVR-MRC-KDL-AMN-SEZ-NVT-NHV-KDN-GTN-SKL-SHB-HRV-PNG-PUD-HND-HVD-PSS-SGN-VGR-ADV-MHA-BIR</v>
      </c>
      <c r="Q465" s="243" t="str">
        <f>_xlfn.IFNA(VLOOKUP(ETMRoutes[[#This Row],[RouteType]],RouteType[#Data],2,FALSE),"") &amp; ETMRoutes[[#This Row],[Depot]] &amp; ":" &amp; ETMRoutes[[#This Row],[RouteNo]] &amp; ":" &amp; ETMRoutes[[#This Row],[ReverseStageCodes]]</f>
        <v>PRV:35:BIR-MHA-ADV-VGR-SGN-PSS-HVD-HND-PUD-PNG-HRV-SHB-SKL-GTN-KDN-NHV-NVT-SEZ-AMN-KDL-MRC-TVR-TBG-BNS-DLP-COR-PMP-OLD-BGN-SPD-RSC-RBD-FRY-RPT-PNJ</v>
      </c>
      <c r="R465" s="243">
        <f>ETMRoutes[[#This Row],[RouteNo]]</f>
        <v>35</v>
      </c>
      <c r="S465" s="264" cm="1">
        <f t="array" ref="S465">SUMPRODUCT(  ( (ETMRoutes[StageCodes]=ETMRoutes[[#This Row],[StageCodes]])+0 )*1 )</f>
        <v>1</v>
      </c>
      <c r="T465" s="243" cm="1">
        <f t="array" ref="T465">SUMPRODUCT(  ( (ETMRoutes[ReverseStageCodes]=ETMRoutes[[#This Row],[StageCodes]])+0 )*1 )</f>
        <v>0</v>
      </c>
      <c r="U465" s="243" t="b" cm="1">
        <f t="array" ref="U465">AND(ETMRoutes[[#This Row],[StageCodes]]=ETMRoutes[[#This Row],[BaseStageCodes]], SUMPRODUCT( ( ($K$2:$K465=ETMRoutes[[#This Row],[StageCodes]])+0)*1) =1)</f>
        <v>1</v>
      </c>
      <c r="V465" s="273">
        <f>LEN(ETMRoutes[[#This Row],[StageCodes]])</f>
        <v>139</v>
      </c>
    </row>
    <row r="466" spans="1:22" ht="145" hidden="1">
      <c r="A466" s="260" t="s">
        <v>2361</v>
      </c>
      <c r="B466" s="242">
        <v>36</v>
      </c>
      <c r="C466" s="264" t="str">
        <f>ETMRoutes[[#This Row],[Depot]] &amp; ETMRoutes[[#This Row],[RouteNo]]</f>
        <v>PRV36</v>
      </c>
      <c r="D466" s="243" t="str" cm="1">
        <f t="array" ref="D466">INDEX(ETMRoutes[Full ETM Route No], MATCH(1,(ETMRoutes[[#This Row],[BaseStageCodes]]=ETMRoutes[StageCodes])*1,0))</f>
        <v>PRV36</v>
      </c>
      <c r="E466" s="243" t="s">
        <v>4969</v>
      </c>
      <c r="F466" s="243" t="s">
        <v>7520</v>
      </c>
      <c r="G466" s="243"/>
      <c r="H466" s="243">
        <v>43</v>
      </c>
      <c r="I466" s="243" t="s">
        <v>3515</v>
      </c>
      <c r="J466" s="269" t="s">
        <v>4970</v>
      </c>
      <c r="K466" s="269" t="s">
        <v>4971</v>
      </c>
      <c r="L466" s="273" t="s">
        <v>4972</v>
      </c>
      <c r="M466" t="s">
        <v>2202</v>
      </c>
      <c r="N466" t="s">
        <v>1702</v>
      </c>
      <c r="O466" s="273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6" s="243" t="str">
        <f>_xlfn.IFNA(VLOOKUP(ETMRoutes[[#This Row],[RouteType]],RouteType[#Data],2,FALSE),"") &amp; ETMRoutes[[#This Row],[Depot]] &amp;  ":" &amp; ETMRoutes[[#This Row],[RouteNo]] &amp; ":" &amp; ETMRoutes[[#This Row],[StageCodes]]</f>
        <v>PRV:36:PNJ-RPT-FRY-RBD-RSC-SPD-BGN-OLD-PMP-COR-DLP-BNS-TBG-TVR-MRC-KDL-AMN-SEZ-NVT-NHV-KDN-GTN-SKL-SHB-HRV-PNG-PUD-HND-HVD-PSS-SGN-VGR-ADV-KUM</v>
      </c>
      <c r="Q466" s="243" t="str">
        <f>_xlfn.IFNA(VLOOKUP(ETMRoutes[[#This Row],[RouteType]],RouteType[#Data],2,FALSE),"") &amp; ETMRoutes[[#This Row],[Depot]] &amp; ":" &amp; ETMRoutes[[#This Row],[RouteNo]] &amp; ":" &amp; ETMRoutes[[#This Row],[ReverseStageCodes]]</f>
        <v>PRV:36:KUM-ADV-VGR-SGN-PSS-HVD-HND-PUD-PNG-HRV-SHB-SKL-GTN-KDN-NHV-NVT-SEZ-AMN-KDL-MRC-TVR-TBG-BNS-DLP-COR-PMP-OLD-BGN-SPD-RSC-RBD-FRY-RPT-PNJ</v>
      </c>
      <c r="R466" s="243">
        <f>ETMRoutes[[#This Row],[RouteNo]]</f>
        <v>36</v>
      </c>
      <c r="S466" s="264" cm="1">
        <f t="array" ref="S466">SUMPRODUCT(  ( (ETMRoutes[StageCodes]=ETMRoutes[[#This Row],[StageCodes]])+0 )*1 )</f>
        <v>1</v>
      </c>
      <c r="T466" s="243" cm="1">
        <f t="array" ref="T466">SUMPRODUCT(  ( (ETMRoutes[ReverseStageCodes]=ETMRoutes[[#This Row],[StageCodes]])+0 )*1 )</f>
        <v>0</v>
      </c>
      <c r="U466" s="243" t="b" cm="1">
        <f t="array" ref="U466">AND(ETMRoutes[[#This Row],[StageCodes]]=ETMRoutes[[#This Row],[BaseStageCodes]], SUMPRODUCT( ( ($K$2:$K466=ETMRoutes[[#This Row],[StageCodes]])+0)*1) =1)</f>
        <v>1</v>
      </c>
      <c r="V466" s="273">
        <f>LEN(ETMRoutes[[#This Row],[StageCodes]])</f>
        <v>135</v>
      </c>
    </row>
    <row r="467" spans="1:22" ht="43.5" hidden="1">
      <c r="A467" s="260" t="s">
        <v>2361</v>
      </c>
      <c r="B467" s="242">
        <v>37</v>
      </c>
      <c r="C467" s="264" t="str">
        <f>ETMRoutes[[#This Row],[Depot]] &amp; ETMRoutes[[#This Row],[RouteNo]]</f>
        <v>PRV37</v>
      </c>
      <c r="D467" s="243" t="str" cm="1">
        <f t="array" ref="D467">INDEX(ETMRoutes[Full ETM Route No], MATCH(1,(ETMRoutes[[#This Row],[BaseStageCodes]]=ETMRoutes[StageCodes])*1,0))</f>
        <v>PNJ172</v>
      </c>
      <c r="E467" s="243" t="s">
        <v>4818</v>
      </c>
      <c r="F467" s="243" t="s">
        <v>7492</v>
      </c>
      <c r="G467" s="243" t="s">
        <v>3018</v>
      </c>
      <c r="H467" s="243">
        <v>18</v>
      </c>
      <c r="I467" s="243" t="s">
        <v>3515</v>
      </c>
      <c r="J467" s="269" t="s">
        <v>4819</v>
      </c>
      <c r="K467" s="269" t="s">
        <v>4820</v>
      </c>
      <c r="L467" s="273" t="s">
        <v>4821</v>
      </c>
      <c r="M467" t="s">
        <v>2992</v>
      </c>
      <c r="N467" t="s">
        <v>1525</v>
      </c>
      <c r="O467" s="273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7" s="243" t="str">
        <f>_xlfn.IFNA(VLOOKUP(ETMRoutes[[#This Row],[RouteType]],RouteType[#Data],2,FALSE),"") &amp; ETMRoutes[[#This Row],[Depot]] &amp;  ":" &amp; ETMRoutes[[#This Row],[RouteNo]] &amp; ":" &amp; ETMRoutes[[#This Row],[StageCodes]]</f>
        <v>PRV:37:VLP-NNS-SVR-KHD-ULG-PNM-KMI-VKM-KML-KZL</v>
      </c>
      <c r="Q467" s="243" t="str">
        <f>_xlfn.IFNA(VLOOKUP(ETMRoutes[[#This Row],[RouteType]],RouteType[#Data],2,FALSE),"") &amp; ETMRoutes[[#This Row],[Depot]] &amp; ":" &amp; ETMRoutes[[#This Row],[RouteNo]] &amp; ":" &amp; ETMRoutes[[#This Row],[ReverseStageCodes]]</f>
        <v>PRV:37:KZL-KML-VKM-KMI-PNM-ULG-KHD-SVR-NNS-VLP</v>
      </c>
      <c r="R467" s="243">
        <f>ETMRoutes[[#This Row],[RouteNo]]</f>
        <v>37</v>
      </c>
      <c r="S467" s="264" cm="1">
        <f t="array" ref="S467">SUMPRODUCT(  ( (ETMRoutes[StageCodes]=ETMRoutes[[#This Row],[StageCodes]])+0 )*1 )</f>
        <v>2</v>
      </c>
      <c r="T467" s="243" cm="1">
        <f t="array" ref="T467">SUMPRODUCT(  ( (ETMRoutes[ReverseStageCodes]=ETMRoutes[[#This Row],[StageCodes]])+0 )*1 )</f>
        <v>0</v>
      </c>
      <c r="U467" s="243" t="b" cm="1">
        <f t="array" ref="U467">AND(ETMRoutes[[#This Row],[StageCodes]]=ETMRoutes[[#This Row],[BaseStageCodes]], SUMPRODUCT( ( ($K$2:$K467=ETMRoutes[[#This Row],[StageCodes]])+0)*1) =1)</f>
        <v>0</v>
      </c>
      <c r="V467" s="273">
        <f>LEN(ETMRoutes[[#This Row],[StageCodes]])</f>
        <v>39</v>
      </c>
    </row>
    <row r="468" spans="1:22" ht="29" hidden="1">
      <c r="A468" s="260" t="s">
        <v>2361</v>
      </c>
      <c r="B468" s="242">
        <v>38</v>
      </c>
      <c r="C468" s="264" t="str">
        <f>ETMRoutes[[#This Row],[Depot]] &amp; ETMRoutes[[#This Row],[RouteNo]]</f>
        <v>PRV38</v>
      </c>
      <c r="D468" s="243" t="str" cm="1">
        <f t="array" ref="D468">INDEX(ETMRoutes[Full ETM Route No], MATCH(1,(ETMRoutes[[#This Row],[BaseStageCodes]]=ETMRoutes[StageCodes])*1,0))</f>
        <v>PRV38</v>
      </c>
      <c r="E468" s="243" t="s">
        <v>4973</v>
      </c>
      <c r="F468" s="243" t="s">
        <v>7521</v>
      </c>
      <c r="G468" s="243" t="s">
        <v>2596</v>
      </c>
      <c r="H468" s="243">
        <v>8</v>
      </c>
      <c r="I468" s="243" t="s">
        <v>3515</v>
      </c>
      <c r="J468" s="269" t="s">
        <v>4974</v>
      </c>
      <c r="K468" s="269" t="s">
        <v>4975</v>
      </c>
      <c r="L468" s="273" t="s">
        <v>4976</v>
      </c>
      <c r="M468" t="s">
        <v>2992</v>
      </c>
      <c r="N468" t="s">
        <v>3019</v>
      </c>
      <c r="O468" s="273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8" s="243" t="str">
        <f>_xlfn.IFNA(VLOOKUP(ETMRoutes[[#This Row],[RouteType]],RouteType[#Data],2,FALSE),"") &amp; ETMRoutes[[#This Row],[Depot]] &amp;  ":" &amp; ETMRoutes[[#This Row],[RouteNo]] &amp; ":" &amp; ETMRoutes[[#This Row],[StageCodes]]</f>
        <v>PRV:38:VLP-NNS-SVR-KHD-ULG</v>
      </c>
      <c r="Q468" s="243" t="str">
        <f>_xlfn.IFNA(VLOOKUP(ETMRoutes[[#This Row],[RouteType]],RouteType[#Data],2,FALSE),"") &amp; ETMRoutes[[#This Row],[Depot]] &amp; ":" &amp; ETMRoutes[[#This Row],[RouteNo]] &amp; ":" &amp; ETMRoutes[[#This Row],[ReverseStageCodes]]</f>
        <v>PRV:38:ULG-KHD-SVR-NNS-VLP</v>
      </c>
      <c r="R468" s="243">
        <f>ETMRoutes[[#This Row],[RouteNo]]</f>
        <v>38</v>
      </c>
      <c r="S468" s="264" cm="1">
        <f t="array" ref="S468">SUMPRODUCT(  ( (ETMRoutes[StageCodes]=ETMRoutes[[#This Row],[StageCodes]])+0 )*1 )</f>
        <v>1</v>
      </c>
      <c r="T468" s="243" cm="1">
        <f t="array" ref="T468">SUMPRODUCT(  ( (ETMRoutes[ReverseStageCodes]=ETMRoutes[[#This Row],[StageCodes]])+0 )*1 )</f>
        <v>0</v>
      </c>
      <c r="U468" s="243" t="b" cm="1">
        <f t="array" ref="U468">AND(ETMRoutes[[#This Row],[StageCodes]]=ETMRoutes[[#This Row],[BaseStageCodes]], SUMPRODUCT( ( ($K$2:$K468=ETMRoutes[[#This Row],[StageCodes]])+0)*1) =1)</f>
        <v>1</v>
      </c>
      <c r="V468" s="273">
        <f>LEN(ETMRoutes[[#This Row],[StageCodes]])</f>
        <v>19</v>
      </c>
    </row>
    <row r="469" spans="1:22" ht="43.5" hidden="1">
      <c r="A469" s="260" t="s">
        <v>2361</v>
      </c>
      <c r="B469" s="242">
        <v>39</v>
      </c>
      <c r="C469" s="264" t="str">
        <f>ETMRoutes[[#This Row],[Depot]] &amp; ETMRoutes[[#This Row],[RouteNo]]</f>
        <v>PRV39</v>
      </c>
      <c r="D469" s="243" t="str" cm="1">
        <f t="array" ref="D469">INDEX(ETMRoutes[Full ETM Route No], MATCH(1,(ETMRoutes[[#This Row],[BaseStageCodes]]=ETMRoutes[StageCodes])*1,0))</f>
        <v>PRV39</v>
      </c>
      <c r="E469" s="243" t="s">
        <v>4977</v>
      </c>
      <c r="F469" s="243" t="s">
        <v>7522</v>
      </c>
      <c r="G469" s="243" t="s">
        <v>2596</v>
      </c>
      <c r="H469" s="243">
        <v>13</v>
      </c>
      <c r="I469" s="243" t="s">
        <v>3515</v>
      </c>
      <c r="J469" s="269" t="s">
        <v>4978</v>
      </c>
      <c r="K469" s="269" t="s">
        <v>4979</v>
      </c>
      <c r="L469" s="273" t="s">
        <v>4980</v>
      </c>
      <c r="M469" t="s">
        <v>2992</v>
      </c>
      <c r="N469" t="s">
        <v>411</v>
      </c>
      <c r="O469" s="273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9" s="243" t="str">
        <f>_xlfn.IFNA(VLOOKUP(ETMRoutes[[#This Row],[RouteType]],RouteType[#Data],2,FALSE),"") &amp; ETMRoutes[[#This Row],[Depot]] &amp;  ":" &amp; ETMRoutes[[#This Row],[RouteNo]] &amp; ":" &amp; ETMRoutes[[#This Row],[StageCodes]]</f>
        <v>PRV:39:VLP-BTW-NNS-ALM-SVR-BIR-PDL-MHA-ADV</v>
      </c>
      <c r="Q469" s="243" t="str">
        <f>_xlfn.IFNA(VLOOKUP(ETMRoutes[[#This Row],[RouteType]],RouteType[#Data],2,FALSE),"") &amp; ETMRoutes[[#This Row],[Depot]] &amp; ":" &amp; ETMRoutes[[#This Row],[RouteNo]] &amp; ":" &amp; ETMRoutes[[#This Row],[ReverseStageCodes]]</f>
        <v>PRV:39:ADV-MHA-PDL-BIR-SVR-ALM-NNS-BTW-VLP</v>
      </c>
      <c r="R469" s="243">
        <f>ETMRoutes[[#This Row],[RouteNo]]</f>
        <v>39</v>
      </c>
      <c r="S469" s="264" cm="1">
        <f t="array" ref="S469">SUMPRODUCT(  ( (ETMRoutes[StageCodes]=ETMRoutes[[#This Row],[StageCodes]])+0 )*1 )</f>
        <v>1</v>
      </c>
      <c r="T469" s="243" cm="1">
        <f t="array" ref="T469">SUMPRODUCT(  ( (ETMRoutes[ReverseStageCodes]=ETMRoutes[[#This Row],[StageCodes]])+0 )*1 )</f>
        <v>0</v>
      </c>
      <c r="U469" s="243" t="b" cm="1">
        <f t="array" ref="U469">AND(ETMRoutes[[#This Row],[StageCodes]]=ETMRoutes[[#This Row],[BaseStageCodes]], SUMPRODUCT( ( ($K$2:$K469=ETMRoutes[[#This Row],[StageCodes]])+0)*1) =1)</f>
        <v>1</v>
      </c>
      <c r="V469" s="273">
        <f>LEN(ETMRoutes[[#This Row],[StageCodes]])</f>
        <v>35</v>
      </c>
    </row>
    <row r="470" spans="1:22" ht="43.5" hidden="1">
      <c r="A470" s="260" t="s">
        <v>2361</v>
      </c>
      <c r="B470" s="242">
        <v>40</v>
      </c>
      <c r="C470" s="264" t="str">
        <f>ETMRoutes[[#This Row],[Depot]] &amp; ETMRoutes[[#This Row],[RouteNo]]</f>
        <v>PRV40</v>
      </c>
      <c r="D470" s="243" t="str" cm="1">
        <f t="array" ref="D470">INDEX(ETMRoutes[Full ETM Route No], MATCH(1,(ETMRoutes[[#This Row],[BaseStageCodes]]=ETMRoutes[StageCodes])*1,0))</f>
        <v>PRV40</v>
      </c>
      <c r="E470" s="243" t="s">
        <v>4981</v>
      </c>
      <c r="F470" s="243" t="s">
        <v>7523</v>
      </c>
      <c r="G470" s="243" t="s">
        <v>2029</v>
      </c>
      <c r="H470" s="243">
        <v>19</v>
      </c>
      <c r="I470" s="243" t="s">
        <v>3515</v>
      </c>
      <c r="J470" s="269" t="s">
        <v>4982</v>
      </c>
      <c r="K470" s="269" t="s">
        <v>4983</v>
      </c>
      <c r="L470" s="273" t="s">
        <v>4984</v>
      </c>
      <c r="M470" t="s">
        <v>2992</v>
      </c>
      <c r="N470" t="s">
        <v>2581</v>
      </c>
      <c r="O470" s="273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70" s="243" t="str">
        <f>_xlfn.IFNA(VLOOKUP(ETMRoutes[[#This Row],[RouteType]],RouteType[#Data],2,FALSE),"") &amp; ETMRoutes[[#This Row],[Depot]] &amp;  ":" &amp; ETMRoutes[[#This Row],[RouteNo]] &amp; ":" &amp; ETMRoutes[[#This Row],[StageCodes]]</f>
        <v>PRV:40:VLP-SNC-NGO-DHV-DVX-PST-MLL-BBR-KOD-NND-SRE</v>
      </c>
      <c r="Q470" s="243" t="str">
        <f>_xlfn.IFNA(VLOOKUP(ETMRoutes[[#This Row],[RouteType]],RouteType[#Data],2,FALSE),"") &amp; ETMRoutes[[#This Row],[Depot]] &amp; ":" &amp; ETMRoutes[[#This Row],[RouteNo]] &amp; ":" &amp; ETMRoutes[[#This Row],[ReverseStageCodes]]</f>
        <v>PRV:40:SRE-NND-KOD-BBR-MLL-PST-DVX-DHV-NGO-SNC-VLP</v>
      </c>
      <c r="R470" s="243">
        <f>ETMRoutes[[#This Row],[RouteNo]]</f>
        <v>40</v>
      </c>
      <c r="S470" s="264" cm="1">
        <f t="array" ref="S470">SUMPRODUCT(  ( (ETMRoutes[StageCodes]=ETMRoutes[[#This Row],[StageCodes]])+0 )*1 )</f>
        <v>1</v>
      </c>
      <c r="T470" s="243" cm="1">
        <f t="array" ref="T470">SUMPRODUCT(  ( (ETMRoutes[ReverseStageCodes]=ETMRoutes[[#This Row],[StageCodes]])+0 )*1 )</f>
        <v>0</v>
      </c>
      <c r="U470" s="243" t="b" cm="1">
        <f t="array" ref="U470">AND(ETMRoutes[[#This Row],[StageCodes]]=ETMRoutes[[#This Row],[BaseStageCodes]], SUMPRODUCT( ( ($K$2:$K470=ETMRoutes[[#This Row],[StageCodes]])+0)*1) =1)</f>
        <v>1</v>
      </c>
      <c r="V470" s="273">
        <f>LEN(ETMRoutes[[#This Row],[StageCodes]])</f>
        <v>43</v>
      </c>
    </row>
    <row r="471" spans="1:22" ht="29" hidden="1">
      <c r="A471" s="260" t="s">
        <v>2361</v>
      </c>
      <c r="B471" s="242">
        <v>41</v>
      </c>
      <c r="C471" s="264" t="str">
        <f>ETMRoutes[[#This Row],[Depot]] &amp; ETMRoutes[[#This Row],[RouteNo]]</f>
        <v>PRV41</v>
      </c>
      <c r="D471" s="243" t="str" cm="1">
        <f t="array" ref="D471">INDEX(ETMRoutes[Full ETM Route No], MATCH(1,(ETMRoutes[[#This Row],[BaseStageCodes]]=ETMRoutes[StageCodes])*1,0))</f>
        <v>PRV41</v>
      </c>
      <c r="E471" s="243" t="s">
        <v>4985</v>
      </c>
      <c r="F471" s="243" t="s">
        <v>7524</v>
      </c>
      <c r="G471" s="243" t="s">
        <v>2029</v>
      </c>
      <c r="H471" s="243">
        <v>12</v>
      </c>
      <c r="I471" s="243" t="s">
        <v>3515</v>
      </c>
      <c r="J471" s="269" t="s">
        <v>4986</v>
      </c>
      <c r="K471" s="269" t="s">
        <v>4987</v>
      </c>
      <c r="L471" s="273" t="s">
        <v>4988</v>
      </c>
      <c r="M471" t="s">
        <v>2992</v>
      </c>
      <c r="N471" t="s">
        <v>2955</v>
      </c>
      <c r="O471" s="273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71" s="243" t="str">
        <f>_xlfn.IFNA(VLOOKUP(ETMRoutes[[#This Row],[RouteType]],RouteType[#Data],2,FALSE),"") &amp; ETMRoutes[[#This Row],[Depot]] &amp;  ":" &amp; ETMRoutes[[#This Row],[RouteNo]] &amp; ":" &amp; ETMRoutes[[#This Row],[StageCodes]]</f>
        <v>PRV:41:VLP-SNC-NGO-DHV-VDH-UST</v>
      </c>
      <c r="Q471" s="243" t="str">
        <f>_xlfn.IFNA(VLOOKUP(ETMRoutes[[#This Row],[RouteType]],RouteType[#Data],2,FALSE),"") &amp; ETMRoutes[[#This Row],[Depot]] &amp; ":" &amp; ETMRoutes[[#This Row],[RouteNo]] &amp; ":" &amp; ETMRoutes[[#This Row],[ReverseStageCodes]]</f>
        <v>PRV:41:UST-VDH-DHV-NGO-SNC-VLP</v>
      </c>
      <c r="R471" s="243">
        <f>ETMRoutes[[#This Row],[RouteNo]]</f>
        <v>41</v>
      </c>
      <c r="S471" s="264" cm="1">
        <f t="array" ref="S471">SUMPRODUCT(  ( (ETMRoutes[StageCodes]=ETMRoutes[[#This Row],[StageCodes]])+0 )*1 )</f>
        <v>1</v>
      </c>
      <c r="T471" s="243" cm="1">
        <f t="array" ref="T471">SUMPRODUCT(  ( (ETMRoutes[ReverseStageCodes]=ETMRoutes[[#This Row],[StageCodes]])+0 )*1 )</f>
        <v>0</v>
      </c>
      <c r="U471" s="243" t="b" cm="1">
        <f t="array" ref="U471">AND(ETMRoutes[[#This Row],[StageCodes]]=ETMRoutes[[#This Row],[BaseStageCodes]], SUMPRODUCT( ( ($K$2:$K471=ETMRoutes[[#This Row],[StageCodes]])+0)*1) =1)</f>
        <v>1</v>
      </c>
      <c r="V471" s="273">
        <f>LEN(ETMRoutes[[#This Row],[StageCodes]])</f>
        <v>23</v>
      </c>
    </row>
    <row r="472" spans="1:22" ht="29" hidden="1">
      <c r="A472" s="260" t="s">
        <v>2361</v>
      </c>
      <c r="B472" s="242">
        <v>42</v>
      </c>
      <c r="C472" s="264" t="str">
        <f>ETMRoutes[[#This Row],[Depot]] &amp; ETMRoutes[[#This Row],[RouteNo]]</f>
        <v>PRV42</v>
      </c>
      <c r="D472" s="243" t="str" cm="1">
        <f t="array" ref="D472">INDEX(ETMRoutes[Full ETM Route No], MATCH(1,(ETMRoutes[[#This Row],[BaseStageCodes]]=ETMRoutes[StageCodes])*1,0))</f>
        <v>PRV42</v>
      </c>
      <c r="E472" s="243" t="s">
        <v>4989</v>
      </c>
      <c r="F472" s="243" t="s">
        <v>7525</v>
      </c>
      <c r="G472" s="243" t="s">
        <v>2189</v>
      </c>
      <c r="H472" s="243">
        <v>13</v>
      </c>
      <c r="I472" s="243" t="s">
        <v>3515</v>
      </c>
      <c r="J472" s="269" t="s">
        <v>4990</v>
      </c>
      <c r="K472" s="269" t="s">
        <v>4991</v>
      </c>
      <c r="L472" s="273" t="s">
        <v>4992</v>
      </c>
      <c r="M472" t="s">
        <v>2992</v>
      </c>
      <c r="N472" t="s">
        <v>1392</v>
      </c>
      <c r="O472" s="273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72" s="243" t="str">
        <f>_xlfn.IFNA(VLOOKUP(ETMRoutes[[#This Row],[RouteType]],RouteType[#Data],2,FALSE),"") &amp; ETMRoutes[[#This Row],[Depot]] &amp;  ":" &amp; ETMRoutes[[#This Row],[RouteNo]] &amp; ":" &amp; ETMRoutes[[#This Row],[StageCodes]]</f>
        <v>PRV:42:VLP-CRX-HDO-PLI-TNE-CRV-HVR</v>
      </c>
      <c r="Q472" s="243" t="str">
        <f>_xlfn.IFNA(VLOOKUP(ETMRoutes[[#This Row],[RouteType]],RouteType[#Data],2,FALSE),"") &amp; ETMRoutes[[#This Row],[Depot]] &amp; ":" &amp; ETMRoutes[[#This Row],[RouteNo]] &amp; ":" &amp; ETMRoutes[[#This Row],[ReverseStageCodes]]</f>
        <v>PRV:42:HVR-CRV-TNE-PLI-HDO-CRX-VLP</v>
      </c>
      <c r="R472" s="243">
        <f>ETMRoutes[[#This Row],[RouteNo]]</f>
        <v>42</v>
      </c>
      <c r="S472" s="264" cm="1">
        <f t="array" ref="S472">SUMPRODUCT(  ( (ETMRoutes[StageCodes]=ETMRoutes[[#This Row],[StageCodes]])+0 )*1 )</f>
        <v>1</v>
      </c>
      <c r="T472" s="243" cm="1">
        <f t="array" ref="T472">SUMPRODUCT(  ( (ETMRoutes[ReverseStageCodes]=ETMRoutes[[#This Row],[StageCodes]])+0 )*1 )</f>
        <v>0</v>
      </c>
      <c r="U472" s="243" t="b" cm="1">
        <f t="array" ref="U472">AND(ETMRoutes[[#This Row],[StageCodes]]=ETMRoutes[[#This Row],[BaseStageCodes]], SUMPRODUCT( ( ($K$2:$K472=ETMRoutes[[#This Row],[StageCodes]])+0)*1) =1)</f>
        <v>1</v>
      </c>
      <c r="V472" s="273">
        <f>LEN(ETMRoutes[[#This Row],[StageCodes]])</f>
        <v>27</v>
      </c>
    </row>
    <row r="473" spans="1:22" ht="29" hidden="1">
      <c r="A473" s="260" t="s">
        <v>2361</v>
      </c>
      <c r="B473" s="242">
        <v>43</v>
      </c>
      <c r="C473" s="264" t="str">
        <f>ETMRoutes[[#This Row],[Depot]] &amp; ETMRoutes[[#This Row],[RouteNo]]</f>
        <v>PRV43</v>
      </c>
      <c r="D473" s="243" t="str" cm="1">
        <f t="array" ref="D473">INDEX(ETMRoutes[Full ETM Route No], MATCH(1,(ETMRoutes[[#This Row],[BaseStageCodes]]=ETMRoutes[StageCodes])*1,0))</f>
        <v>PRV43</v>
      </c>
      <c r="E473" s="243" t="s">
        <v>4993</v>
      </c>
      <c r="F473" s="243" t="s">
        <v>7526</v>
      </c>
      <c r="G473" s="243" t="s">
        <v>2437</v>
      </c>
      <c r="H473" s="243">
        <v>8</v>
      </c>
      <c r="I473" s="243" t="s">
        <v>3515</v>
      </c>
      <c r="J473" s="269" t="s">
        <v>4994</v>
      </c>
      <c r="K473" s="269" t="s">
        <v>4995</v>
      </c>
      <c r="L473" s="273" t="s">
        <v>4996</v>
      </c>
      <c r="M473" t="s">
        <v>2992</v>
      </c>
      <c r="N473" t="s">
        <v>1700</v>
      </c>
      <c r="O473" s="273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73" s="243" t="str">
        <f>_xlfn.IFNA(VLOOKUP(ETMRoutes[[#This Row],[RouteType]],RouteType[#Data],2,FALSE),"") &amp; ETMRoutes[[#This Row],[Depot]] &amp;  ":" &amp; ETMRoutes[[#This Row],[RouteNo]] &amp; ":" &amp; ETMRoutes[[#This Row],[StageCodes]]</f>
        <v>PRV:43:VLP-NGV-RGT-KDY-KHN</v>
      </c>
      <c r="Q473" s="243" t="str">
        <f>_xlfn.IFNA(VLOOKUP(ETMRoutes[[#This Row],[RouteType]],RouteType[#Data],2,FALSE),"") &amp; ETMRoutes[[#This Row],[Depot]] &amp; ":" &amp; ETMRoutes[[#This Row],[RouteNo]] &amp; ":" &amp; ETMRoutes[[#This Row],[ReverseStageCodes]]</f>
        <v>PRV:43:KHN-KDY-RGT-NGV-VLP</v>
      </c>
      <c r="R473" s="243">
        <f>ETMRoutes[[#This Row],[RouteNo]]</f>
        <v>43</v>
      </c>
      <c r="S473" s="264" cm="1">
        <f t="array" ref="S473">SUMPRODUCT(  ( (ETMRoutes[StageCodes]=ETMRoutes[[#This Row],[StageCodes]])+0 )*1 )</f>
        <v>1</v>
      </c>
      <c r="T473" s="243" cm="1">
        <f t="array" ref="T473">SUMPRODUCT(  ( (ETMRoutes[ReverseStageCodes]=ETMRoutes[[#This Row],[StageCodes]])+0 )*1 )</f>
        <v>0</v>
      </c>
      <c r="U473" s="243" t="b" cm="1">
        <f t="array" ref="U473">AND(ETMRoutes[[#This Row],[StageCodes]]=ETMRoutes[[#This Row],[BaseStageCodes]], SUMPRODUCT( ( ($K$2:$K473=ETMRoutes[[#This Row],[StageCodes]])+0)*1) =1)</f>
        <v>1</v>
      </c>
      <c r="V473" s="273">
        <f>LEN(ETMRoutes[[#This Row],[StageCodes]])</f>
        <v>19</v>
      </c>
    </row>
    <row r="474" spans="1:22" ht="29" hidden="1">
      <c r="A474" s="260" t="s">
        <v>2361</v>
      </c>
      <c r="B474" s="242">
        <v>44</v>
      </c>
      <c r="C474" s="264" t="str">
        <f>ETMRoutes[[#This Row],[Depot]] &amp; ETMRoutes[[#This Row],[RouteNo]]</f>
        <v>PRV44</v>
      </c>
      <c r="D474" s="243" t="str" cm="1">
        <f t="array" ref="D474">INDEX(ETMRoutes[Full ETM Route No], MATCH(1,(ETMRoutes[[#This Row],[BaseStageCodes]]=ETMRoutes[StageCodes])*1,0))</f>
        <v>PRV44</v>
      </c>
      <c r="E474" s="243" t="s">
        <v>4997</v>
      </c>
      <c r="F474" s="243" t="s">
        <v>7527</v>
      </c>
      <c r="G474" s="243" t="s">
        <v>1910</v>
      </c>
      <c r="H474" s="243">
        <v>8</v>
      </c>
      <c r="I474" s="243" t="s">
        <v>3515</v>
      </c>
      <c r="J474" s="269" t="s">
        <v>4998</v>
      </c>
      <c r="K474" s="269" t="s">
        <v>4999</v>
      </c>
      <c r="L474" s="273" t="s">
        <v>5000</v>
      </c>
      <c r="M474" t="s">
        <v>2992</v>
      </c>
      <c r="N474" t="s">
        <v>3141</v>
      </c>
      <c r="O474" s="273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74" s="243" t="str">
        <f>_xlfn.IFNA(VLOOKUP(ETMRoutes[[#This Row],[RouteType]],RouteType[#Data],2,FALSE),"") &amp; ETMRoutes[[#This Row],[Depot]] &amp;  ":" &amp; ETMRoutes[[#This Row],[RouteNo]] &amp; ":" &amp; ETMRoutes[[#This Row],[StageCodes]]</f>
        <v>PRV:44:VLP-CCM-MSH-DBE-ZRM</v>
      </c>
      <c r="Q474" s="243" t="str">
        <f>_xlfn.IFNA(VLOOKUP(ETMRoutes[[#This Row],[RouteType]],RouteType[#Data],2,FALSE),"") &amp; ETMRoutes[[#This Row],[Depot]] &amp; ":" &amp; ETMRoutes[[#This Row],[RouteNo]] &amp; ":" &amp; ETMRoutes[[#This Row],[ReverseStageCodes]]</f>
        <v>PRV:44:ZRM-DBE-MSH-CCM-VLP</v>
      </c>
      <c r="R474" s="243">
        <f>ETMRoutes[[#This Row],[RouteNo]]</f>
        <v>44</v>
      </c>
      <c r="S474" s="264" cm="1">
        <f t="array" ref="S474">SUMPRODUCT(  ( (ETMRoutes[StageCodes]=ETMRoutes[[#This Row],[StageCodes]])+0 )*1 )</f>
        <v>1</v>
      </c>
      <c r="T474" s="243" cm="1">
        <f t="array" ref="T474">SUMPRODUCT(  ( (ETMRoutes[ReverseStageCodes]=ETMRoutes[[#This Row],[StageCodes]])+0 )*1 )</f>
        <v>0</v>
      </c>
      <c r="U474" s="243" t="b" cm="1">
        <f t="array" ref="U474">AND(ETMRoutes[[#This Row],[StageCodes]]=ETMRoutes[[#This Row],[BaseStageCodes]], SUMPRODUCT( ( ($K$2:$K474=ETMRoutes[[#This Row],[StageCodes]])+0)*1) =1)</f>
        <v>1</v>
      </c>
      <c r="V474" s="273">
        <f>LEN(ETMRoutes[[#This Row],[StageCodes]])</f>
        <v>19</v>
      </c>
    </row>
    <row r="475" spans="1:22" ht="130.5" hidden="1">
      <c r="A475" s="260" t="s">
        <v>2361</v>
      </c>
      <c r="B475" s="242">
        <v>45</v>
      </c>
      <c r="C475" s="264" t="str">
        <f>ETMRoutes[[#This Row],[Depot]] &amp; ETMRoutes[[#This Row],[RouteNo]]</f>
        <v>PRV45</v>
      </c>
      <c r="D475" s="243" t="str" cm="1">
        <f t="array" ref="D475">INDEX(ETMRoutes[Full ETM Route No], MATCH(1,(ETMRoutes[[#This Row],[BaseStageCodes]]=ETMRoutes[StageCodes])*1,0))</f>
        <v>PRV45</v>
      </c>
      <c r="E475" s="243" t="s">
        <v>5001</v>
      </c>
      <c r="F475" s="243" t="s">
        <v>7528</v>
      </c>
      <c r="G475" s="243"/>
      <c r="H475" s="243">
        <v>40</v>
      </c>
      <c r="I475" s="243" t="s">
        <v>3515</v>
      </c>
      <c r="J475" s="269" t="s">
        <v>5002</v>
      </c>
      <c r="K475" s="269" t="s">
        <v>5003</v>
      </c>
      <c r="L475" s="273" t="s">
        <v>5004</v>
      </c>
      <c r="M475" t="s">
        <v>2202</v>
      </c>
      <c r="N475" t="s">
        <v>1963</v>
      </c>
      <c r="O475" s="273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5" s="243" t="str">
        <f>_xlfn.IFNA(VLOOKUP(ETMRoutes[[#This Row],[RouteType]],RouteType[#Data],2,FALSE),"") &amp; ETMRoutes[[#This Row],[Depot]] &amp;  ":" &amp; ETMRoutes[[#This Row],[RouteNo]] &amp; ":" &amp; ETMRoutes[[#This Row],[StageCodes]]</f>
        <v>PRV:45:PNJ-RPT-FRY-RBD-RSC-SPD-BGN-OLD-PMP-COR-DLP-BNS-TBG-TVR-MRC-KDL-AMN-SEZ-NVT-NHV-KDN-GTN-SKL-SHB-HRV-PNG-PUD-HND-GBB-ARV-MOR-MLE</v>
      </c>
      <c r="Q475" s="243" t="str">
        <f>_xlfn.IFNA(VLOOKUP(ETMRoutes[[#This Row],[RouteType]],RouteType[#Data],2,FALSE),"") &amp; ETMRoutes[[#This Row],[Depot]] &amp; ":" &amp; ETMRoutes[[#This Row],[RouteNo]] &amp; ":" &amp; ETMRoutes[[#This Row],[ReverseStageCodes]]</f>
        <v>PRV:45:MLE-MOR-ARV-GBB-HND-PUD-PNG-HRV-SHB-SKL-GTN-KDN-NHV-NVT-SEZ-AMN-KDL-MRC-TVR-TBG-BNS-DLP-COR-PMP-OLD-BGN-SPD-RSC-RBD-FRY-RPT-PNJ</v>
      </c>
      <c r="R475" s="243">
        <f>ETMRoutes[[#This Row],[RouteNo]]</f>
        <v>45</v>
      </c>
      <c r="S475" s="264" cm="1">
        <f t="array" ref="S475">SUMPRODUCT(  ( (ETMRoutes[StageCodes]=ETMRoutes[[#This Row],[StageCodes]])+0 )*1 )</f>
        <v>1</v>
      </c>
      <c r="T475" s="243" cm="1">
        <f t="array" ref="T475">SUMPRODUCT(  ( (ETMRoutes[ReverseStageCodes]=ETMRoutes[[#This Row],[StageCodes]])+0 )*1 )</f>
        <v>0</v>
      </c>
      <c r="U475" s="243" t="b" cm="1">
        <f t="array" ref="U475">AND(ETMRoutes[[#This Row],[StageCodes]]=ETMRoutes[[#This Row],[BaseStageCodes]], SUMPRODUCT( ( ($K$2:$K475=ETMRoutes[[#This Row],[StageCodes]])+0)*1) =1)</f>
        <v>1</v>
      </c>
      <c r="V475" s="273">
        <f>LEN(ETMRoutes[[#This Row],[StageCodes]])</f>
        <v>127</v>
      </c>
    </row>
    <row r="476" spans="1:22" ht="145" hidden="1">
      <c r="A476" s="260" t="s">
        <v>2361</v>
      </c>
      <c r="B476" s="242">
        <v>46</v>
      </c>
      <c r="C476" s="264" t="str">
        <f>ETMRoutes[[#This Row],[Depot]] &amp; ETMRoutes[[#This Row],[RouteNo]]</f>
        <v>PRV46</v>
      </c>
      <c r="D476" s="243" t="str" cm="1">
        <f t="array" ref="D476">INDEX(ETMRoutes[Full ETM Route No], MATCH(1,(ETMRoutes[[#This Row],[BaseStageCodes]]=ETMRoutes[StageCodes])*1,0))</f>
        <v>PRV46</v>
      </c>
      <c r="E476" s="243" t="s">
        <v>5005</v>
      </c>
      <c r="F476" s="243" t="s">
        <v>7529</v>
      </c>
      <c r="G476" s="243"/>
      <c r="H476" s="243">
        <v>72</v>
      </c>
      <c r="I476" s="243" t="s">
        <v>3515</v>
      </c>
      <c r="J476" s="269" t="s">
        <v>5006</v>
      </c>
      <c r="K476" s="269" t="s">
        <v>5007</v>
      </c>
      <c r="L476" s="273" t="s">
        <v>5008</v>
      </c>
      <c r="M476" t="s">
        <v>2303</v>
      </c>
      <c r="N476" t="s">
        <v>2776</v>
      </c>
      <c r="O476" s="273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6" s="243" t="str">
        <f>_xlfn.IFNA(VLOOKUP(ETMRoutes[[#This Row],[RouteType]],RouteType[#Data],2,FALSE),"") &amp; ETMRoutes[[#This Row],[Depot]] &amp;  ":" &amp; ETMRoutes[[#This Row],[RouteNo]] &amp; ":" &amp; ETMRoutes[[#This Row],[StageCodes]]</f>
        <v>PRV:46:KLA-MKT-FBT-PNJ-RPT-FRY-RBD-RSC-SPD-BGN-OLD-PMP-COR-DLP-BNS-TBG-TVR-MRC-KDL-AMN-SEZ-NVT-NHV-KDN-GTN-SKL-TML-PRY-MOC-GTL-KRI-TOL-ADM-JMD-CWD-CRL-CKI-SUL</v>
      </c>
      <c r="Q476" s="243" t="str">
        <f>_xlfn.IFNA(VLOOKUP(ETMRoutes[[#This Row],[RouteType]],RouteType[#Data],2,FALSE),"") &amp; ETMRoutes[[#This Row],[Depot]] &amp; ":" &amp; ETMRoutes[[#This Row],[RouteNo]] &amp; ":" &amp; ETMRoutes[[#This Row],[ReverseStageCodes]]</f>
        <v>PRV:46:SUL-CKI-CRL-CWD-JMD-ADM-TOL-KRI-GTL-MOC-PRY-TML-SKL-GTN-KDN-NHV-NVT-SEZ-AMN-KDL-MRC-TVR-TBG-BNS-DLP-COR-PMP-OLD-BGN-SPD-RSC-RBD-FRY-RPT-PNJ-FBT-MKT-KLA</v>
      </c>
      <c r="R476" s="243">
        <f>ETMRoutes[[#This Row],[RouteNo]]</f>
        <v>46</v>
      </c>
      <c r="S476" s="264" cm="1">
        <f t="array" ref="S476">SUMPRODUCT(  ( (ETMRoutes[StageCodes]=ETMRoutes[[#This Row],[StageCodes]])+0 )*1 )</f>
        <v>1</v>
      </c>
      <c r="T476" s="243" cm="1">
        <f t="array" ref="T476">SUMPRODUCT(  ( (ETMRoutes[ReverseStageCodes]=ETMRoutes[[#This Row],[StageCodes]])+0 )*1 )</f>
        <v>0</v>
      </c>
      <c r="U476" s="243" t="b" cm="1">
        <f t="array" ref="U476">AND(ETMRoutes[[#This Row],[StageCodes]]=ETMRoutes[[#This Row],[BaseStageCodes]], SUMPRODUCT( ( ($K$2:$K476=ETMRoutes[[#This Row],[StageCodes]])+0)*1) =1)</f>
        <v>1</v>
      </c>
      <c r="V476" s="273">
        <f>LEN(ETMRoutes[[#This Row],[StageCodes]])</f>
        <v>151</v>
      </c>
    </row>
    <row r="477" spans="1:22" ht="116" hidden="1">
      <c r="A477" s="260" t="s">
        <v>2361</v>
      </c>
      <c r="B477" s="242">
        <v>47</v>
      </c>
      <c r="C477" s="264" t="str">
        <f>ETMRoutes[[#This Row],[Depot]] &amp; ETMRoutes[[#This Row],[RouteNo]]</f>
        <v>PRV47</v>
      </c>
      <c r="D477" s="243" t="str" cm="1">
        <f t="array" ref="D477">INDEX(ETMRoutes[Full ETM Route No], MATCH(1,(ETMRoutes[[#This Row],[BaseStageCodes]]=ETMRoutes[StageCodes])*1,0))</f>
        <v>PRV47</v>
      </c>
      <c r="E477" s="243" t="s">
        <v>4462</v>
      </c>
      <c r="F477" s="243" t="s">
        <v>7413</v>
      </c>
      <c r="G477" s="243"/>
      <c r="H477" s="243">
        <v>38</v>
      </c>
      <c r="I477" s="243" t="s">
        <v>3515</v>
      </c>
      <c r="J477" s="269" t="s">
        <v>5009</v>
      </c>
      <c r="K477" s="269" t="s">
        <v>5010</v>
      </c>
      <c r="L477" s="273" t="s">
        <v>5011</v>
      </c>
      <c r="M477" t="s">
        <v>2202</v>
      </c>
      <c r="N477" t="s">
        <v>2776</v>
      </c>
      <c r="O477" s="273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7" s="243" t="str">
        <f>_xlfn.IFNA(VLOOKUP(ETMRoutes[[#This Row],[RouteType]],RouteType[#Data],2,FALSE),"") &amp; ETMRoutes[[#This Row],[Depot]] &amp;  ":" &amp; ETMRoutes[[#This Row],[RouteNo]] &amp; ":" &amp; ETMRoutes[[#This Row],[StageCodes]]</f>
        <v>PRV:47:PNJ-RPT-FRY-RBD-RSC-SPD-BGN-OLD-PMP-COR-DLP-BNS-TBG-TVR-MRC-KDL-AMN-SEZ-NVT-NHV-KDN-GTN-SKL-GTN-KDN-FAL-CHI-KDG-SUL</v>
      </c>
      <c r="Q477" s="243" t="str">
        <f>_xlfn.IFNA(VLOOKUP(ETMRoutes[[#This Row],[RouteType]],RouteType[#Data],2,FALSE),"") &amp; ETMRoutes[[#This Row],[Depot]] &amp; ":" &amp; ETMRoutes[[#This Row],[RouteNo]] &amp; ":" &amp; ETMRoutes[[#This Row],[ReverseStageCodes]]</f>
        <v>PRV:47:SUL-KDG-CHI-FAL-KDN-GTN-SKL-GTN-KDN-NHV-NVT-SEZ-AMN-KDL-MRC-TVR-TBG-BNS-DLP-COR-PMP-OLD-BGN-SPD-RSC-RBD-FRY-RPT-PNJ</v>
      </c>
      <c r="R477" s="243">
        <f>ETMRoutes[[#This Row],[RouteNo]]</f>
        <v>47</v>
      </c>
      <c r="S477" s="264" cm="1">
        <f t="array" ref="S477">SUMPRODUCT(  ( (ETMRoutes[StageCodes]=ETMRoutes[[#This Row],[StageCodes]])+0 )*1 )</f>
        <v>1</v>
      </c>
      <c r="T477" s="243" cm="1">
        <f t="array" ref="T477">SUMPRODUCT(  ( (ETMRoutes[ReverseStageCodes]=ETMRoutes[[#This Row],[StageCodes]])+0 )*1 )</f>
        <v>0</v>
      </c>
      <c r="U477" s="243" t="b" cm="1">
        <f t="array" ref="U477">AND(ETMRoutes[[#This Row],[StageCodes]]=ETMRoutes[[#This Row],[BaseStageCodes]], SUMPRODUCT( ( ($K$2:$K477=ETMRoutes[[#This Row],[StageCodes]])+0)*1) =1)</f>
        <v>1</v>
      </c>
      <c r="V477" s="273">
        <f>LEN(ETMRoutes[[#This Row],[StageCodes]])</f>
        <v>115</v>
      </c>
    </row>
    <row r="478" spans="1:22" ht="188.5" hidden="1">
      <c r="A478" s="260" t="s">
        <v>2361</v>
      </c>
      <c r="B478" s="242">
        <v>48</v>
      </c>
      <c r="C478" s="264" t="str">
        <f>ETMRoutes[[#This Row],[Depot]] &amp; ETMRoutes[[#This Row],[RouteNo]]</f>
        <v>PRV48</v>
      </c>
      <c r="D478" s="243" t="str" cm="1">
        <f t="array" ref="D478">INDEX(ETMRoutes[Full ETM Route No], MATCH(1,(ETMRoutes[[#This Row],[BaseStageCodes]]=ETMRoutes[StageCodes])*1,0))</f>
        <v>PRV48</v>
      </c>
      <c r="E478" s="243" t="s">
        <v>5012</v>
      </c>
      <c r="F478" s="243" t="s">
        <v>7530</v>
      </c>
      <c r="G478" s="243"/>
      <c r="H478" s="243">
        <v>51</v>
      </c>
      <c r="I478" s="243" t="s">
        <v>3515</v>
      </c>
      <c r="J478" s="269" t="s">
        <v>5013</v>
      </c>
      <c r="K478" s="269" t="s">
        <v>5014</v>
      </c>
      <c r="L478" s="273" t="s">
        <v>5015</v>
      </c>
      <c r="M478" t="s">
        <v>2202</v>
      </c>
      <c r="N478" t="s">
        <v>729</v>
      </c>
      <c r="O478" s="273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8" s="243" t="str">
        <f>_xlfn.IFNA(VLOOKUP(ETMRoutes[[#This Row],[RouteType]],RouteType[#Data],2,FALSE),"") &amp; ETMRoutes[[#This Row],[Depot]] &amp;  ":" &amp; ETMRoutes[[#This Row],[RouteNo]] &amp; ":" &amp; ETMRoutes[[#This Row],[StageCodes]]</f>
        <v>PRV:48:PNJ-SAI-TBD-GUL-COP-PWK-PRV-GRO-GPK-GOC-MPS-MCT-DLR-PDM-KWD-MDL-TVI-TGD-CNB-SRL-SCP-CLS-ASN-MLG-MTP-VLS-BCH-ZCL-SRX-AHP-VJN-KTK-SKL-TML-PRY-TME-POI-DUS-DWD-RAV-VAT-TAL-BHA</v>
      </c>
      <c r="Q478" s="243" t="str">
        <f>_xlfn.IFNA(VLOOKUP(ETMRoutes[[#This Row],[RouteType]],RouteType[#Data],2,FALSE),"") &amp; ETMRoutes[[#This Row],[Depot]] &amp; ":" &amp; ETMRoutes[[#This Row],[RouteNo]] &amp; ":" &amp; ETMRoutes[[#This Row],[ReverseStageCodes]]</f>
        <v>PRV:48:BHA-TAL-VAT-RAV-DWD-DUS-POI-TME-PRY-TML-SKL-KTK-VJN-AHP-SRX-ZCL-BCH-VLS-MTP-MLG-ASN-CLS-SCP-SRL-CNB-TGD-TVI-MDL-KWD-PDM-DLR-MCT-MPS-GOC-GPK-GRO-PRV-PWK-COP-GUL-TBD-SAI-PNJ</v>
      </c>
      <c r="R478" s="243">
        <f>ETMRoutes[[#This Row],[RouteNo]]</f>
        <v>48</v>
      </c>
      <c r="S478" s="264" cm="1">
        <f t="array" ref="S478">SUMPRODUCT(  ( (ETMRoutes[StageCodes]=ETMRoutes[[#This Row],[StageCodes]])+0 )*1 )</f>
        <v>1</v>
      </c>
      <c r="T478" s="243" cm="1">
        <f t="array" ref="T478">SUMPRODUCT(  ( (ETMRoutes[ReverseStageCodes]=ETMRoutes[[#This Row],[StageCodes]])+0 )*1 )</f>
        <v>0</v>
      </c>
      <c r="U478" s="243" t="b" cm="1">
        <f t="array" ref="U478">AND(ETMRoutes[[#This Row],[StageCodes]]=ETMRoutes[[#This Row],[BaseStageCodes]], SUMPRODUCT( ( ($K$2:$K478=ETMRoutes[[#This Row],[StageCodes]])+0)*1) =1)</f>
        <v>1</v>
      </c>
      <c r="V478" s="273">
        <f>LEN(ETMRoutes[[#This Row],[StageCodes]])</f>
        <v>171</v>
      </c>
    </row>
    <row r="479" spans="1:22" ht="130.5" hidden="1">
      <c r="A479" s="260" t="s">
        <v>2361</v>
      </c>
      <c r="B479" s="242">
        <v>49</v>
      </c>
      <c r="C479" s="264" t="str">
        <f>ETMRoutes[[#This Row],[Depot]] &amp; ETMRoutes[[#This Row],[RouteNo]]</f>
        <v>PRV49</v>
      </c>
      <c r="D479" s="243" t="str" cm="1">
        <f t="array" ref="D479">INDEX(ETMRoutes[Full ETM Route No], MATCH(1,(ETMRoutes[[#This Row],[BaseStageCodes]]=ETMRoutes[StageCodes])*1,0))</f>
        <v>PRV49</v>
      </c>
      <c r="E479" s="243" t="s">
        <v>5016</v>
      </c>
      <c r="F479" s="243" t="s">
        <v>7531</v>
      </c>
      <c r="G479" s="243" t="s">
        <v>1144</v>
      </c>
      <c r="H479" s="243">
        <v>40</v>
      </c>
      <c r="I479" s="243" t="s">
        <v>3515</v>
      </c>
      <c r="J479" s="269" t="s">
        <v>5017</v>
      </c>
      <c r="K479" s="269" t="s">
        <v>5018</v>
      </c>
      <c r="L479" s="273" t="s">
        <v>5019</v>
      </c>
      <c r="M479" t="s">
        <v>2202</v>
      </c>
      <c r="N479" t="s">
        <v>2513</v>
      </c>
      <c r="O479" s="273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9" s="243" t="str">
        <f>_xlfn.IFNA(VLOOKUP(ETMRoutes[[#This Row],[RouteType]],RouteType[#Data],2,FALSE),"") &amp; ETMRoutes[[#This Row],[Depot]] &amp;  ":" &amp; ETMRoutes[[#This Row],[RouteNo]] &amp; ":" &amp; ETMRoutes[[#This Row],[StageCodes]]</f>
        <v>PRV:49:PNJ-SAI-TBD-GUL-COP-PWK-PRV-GRO-GPK-GOC-MPS-MCT-DLR-PDM-KWD-MDL-TVI-TGD-CNB-SRL-SCP-CLS-ASN-NNR-KSP-GDD-GBR-KMM-KMM-SAL</v>
      </c>
      <c r="Q479" s="243" t="str">
        <f>_xlfn.IFNA(VLOOKUP(ETMRoutes[[#This Row],[RouteType]],RouteType[#Data],2,FALSE),"") &amp; ETMRoutes[[#This Row],[Depot]] &amp; ":" &amp; ETMRoutes[[#This Row],[RouteNo]] &amp; ":" &amp; ETMRoutes[[#This Row],[ReverseStageCodes]]</f>
        <v>PRV:49:SAL-KMM-KMM-GBR-GDD-KSP-NNR-ASN-CLS-SCP-SRL-CNB-TGD-TVI-MDL-KWD-PDM-DLR-MCT-MPS-GOC-GPK-GRO-PRV-PWK-COP-GUL-TBD-SAI-PNJ</v>
      </c>
      <c r="R479" s="243">
        <f>ETMRoutes[[#This Row],[RouteNo]]</f>
        <v>49</v>
      </c>
      <c r="S479" s="264" cm="1">
        <f t="array" ref="S479">SUMPRODUCT(  ( (ETMRoutes[StageCodes]=ETMRoutes[[#This Row],[StageCodes]])+0 )*1 )</f>
        <v>1</v>
      </c>
      <c r="T479" s="243" cm="1">
        <f t="array" ref="T479">SUMPRODUCT(  ( (ETMRoutes[ReverseStageCodes]=ETMRoutes[[#This Row],[StageCodes]])+0 )*1 )</f>
        <v>0</v>
      </c>
      <c r="U479" s="243" t="b" cm="1">
        <f t="array" ref="U479">AND(ETMRoutes[[#This Row],[StageCodes]]=ETMRoutes[[#This Row],[BaseStageCodes]], SUMPRODUCT( ( ($K$2:$K479=ETMRoutes[[#This Row],[StageCodes]])+0)*1) =1)</f>
        <v>1</v>
      </c>
      <c r="V479" s="273">
        <f>LEN(ETMRoutes[[#This Row],[StageCodes]])</f>
        <v>119</v>
      </c>
    </row>
    <row r="480" spans="1:22" ht="145" hidden="1">
      <c r="A480" s="260" t="s">
        <v>2361</v>
      </c>
      <c r="B480" s="242">
        <v>50</v>
      </c>
      <c r="C480" s="264" t="str">
        <f>ETMRoutes[[#This Row],[Depot]] &amp; ETMRoutes[[#This Row],[RouteNo]]</f>
        <v>PRV50</v>
      </c>
      <c r="D480" s="243" t="str" cm="1">
        <f t="array" ref="D480">INDEX(ETMRoutes[Full ETM Route No], MATCH(1,(ETMRoutes[[#This Row],[BaseStageCodes]]=ETMRoutes[StageCodes])*1,0))</f>
        <v>PRV50</v>
      </c>
      <c r="E480" s="243" t="s">
        <v>5020</v>
      </c>
      <c r="F480" s="243" t="s">
        <v>7532</v>
      </c>
      <c r="G480" s="243" t="s">
        <v>568</v>
      </c>
      <c r="H480" s="243">
        <v>39</v>
      </c>
      <c r="I480" s="243" t="s">
        <v>3515</v>
      </c>
      <c r="J480" s="269" t="s">
        <v>5021</v>
      </c>
      <c r="K480" s="269" t="s">
        <v>5022</v>
      </c>
      <c r="L480" s="273" t="s">
        <v>5023</v>
      </c>
      <c r="M480" t="s">
        <v>2202</v>
      </c>
      <c r="N480" t="s">
        <v>1118</v>
      </c>
      <c r="O480" s="273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80" s="243" t="str">
        <f>_xlfn.IFNA(VLOOKUP(ETMRoutes[[#This Row],[RouteType]],RouteType[#Data],2,FALSE),"") &amp; ETMRoutes[[#This Row],[Depot]] &amp;  ":" &amp; ETMRoutes[[#This Row],[RouteNo]] &amp; ":" &amp; ETMRoutes[[#This Row],[StageCodes]]</f>
        <v>PRV:50:PNJ-SAI-TBD-GUL-COP-PWK-PRV-GRO-GPK-GOC-MPS-MCT-DLR-PDM-KWD-MDL-TVI-TGD-CNB-SRL-SCP-CLS-ASN-MOI-JMD-SMN-ADP-KLJ-PNA-OZB-MEN-DMS</v>
      </c>
      <c r="Q480" s="243" t="str">
        <f>_xlfn.IFNA(VLOOKUP(ETMRoutes[[#This Row],[RouteType]],RouteType[#Data],2,FALSE),"") &amp; ETMRoutes[[#This Row],[Depot]] &amp; ":" &amp; ETMRoutes[[#This Row],[RouteNo]] &amp; ":" &amp; ETMRoutes[[#This Row],[ReverseStageCodes]]</f>
        <v>PRV:50:DMS-MEN-OZB-PNA-KLJ-ADP-SMN-JMD-MOI-ASN-CLS-SCP-SRL-CNB-TGD-TVI-MDL-KWD-PDM-DLR-MCT-MPS-GOC-GPK-GRO-PRV-PWK-COP-GUL-TBD-SAI-PNJ</v>
      </c>
      <c r="R480" s="243">
        <f>ETMRoutes[[#This Row],[RouteNo]]</f>
        <v>50</v>
      </c>
      <c r="S480" s="264" cm="1">
        <f t="array" ref="S480">SUMPRODUCT(  ( (ETMRoutes[StageCodes]=ETMRoutes[[#This Row],[StageCodes]])+0 )*1 )</f>
        <v>1</v>
      </c>
      <c r="T480" s="243" cm="1">
        <f t="array" ref="T480">SUMPRODUCT(  ( (ETMRoutes[ReverseStageCodes]=ETMRoutes[[#This Row],[StageCodes]])+0 )*1 )</f>
        <v>0</v>
      </c>
      <c r="U480" s="243" t="b" cm="1">
        <f t="array" ref="U480">AND(ETMRoutes[[#This Row],[StageCodes]]=ETMRoutes[[#This Row],[BaseStageCodes]], SUMPRODUCT( ( ($K$2:$K480=ETMRoutes[[#This Row],[StageCodes]])+0)*1) =1)</f>
        <v>1</v>
      </c>
      <c r="V480" s="273">
        <f>LEN(ETMRoutes[[#This Row],[StageCodes]])</f>
        <v>127</v>
      </c>
    </row>
    <row r="481" spans="1:22" ht="116" hidden="1">
      <c r="A481" s="260" t="s">
        <v>2361</v>
      </c>
      <c r="B481" s="242">
        <v>51</v>
      </c>
      <c r="C481" s="264" t="str">
        <f>ETMRoutes[[#This Row],[Depot]] &amp; ETMRoutes[[#This Row],[RouteNo]]</f>
        <v>PRV51</v>
      </c>
      <c r="D481" s="243" t="str" cm="1">
        <f t="array" ref="D481">INDEX(ETMRoutes[Full ETM Route No], MATCH(1,(ETMRoutes[[#This Row],[BaseStageCodes]]=ETMRoutes[StageCodes])*1,0))</f>
        <v>PRV51</v>
      </c>
      <c r="E481" s="243" t="s">
        <v>5024</v>
      </c>
      <c r="F481" s="243" t="s">
        <v>7533</v>
      </c>
      <c r="G481" s="243" t="s">
        <v>568</v>
      </c>
      <c r="H481" s="243">
        <v>30</v>
      </c>
      <c r="I481" s="243" t="s">
        <v>3515</v>
      </c>
      <c r="J481" s="269" t="s">
        <v>5025</v>
      </c>
      <c r="K481" s="269" t="s">
        <v>5026</v>
      </c>
      <c r="L481" s="273" t="s">
        <v>5027</v>
      </c>
      <c r="M481" t="s">
        <v>2202</v>
      </c>
      <c r="N481" t="s">
        <v>2943</v>
      </c>
      <c r="O481" s="273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81" s="243" t="str">
        <f>_xlfn.IFNA(VLOOKUP(ETMRoutes[[#This Row],[RouteType]],RouteType[#Data],2,FALSE),"") &amp; ETMRoutes[[#This Row],[Depot]] &amp;  ":" &amp; ETMRoutes[[#This Row],[RouteNo]] &amp; ":" &amp; ETMRoutes[[#This Row],[StageCodes]]</f>
        <v>PRV:51:PNJ-SAI-TBD-GUL-COP-PWK-PRV-GRO-GPK-GOC-MPS-MCT-DLR-PDM-KWD-MDL-TVI-TGD-CNB-SRL-SCP-CLS-ASN-NNR-USP</v>
      </c>
      <c r="Q481" s="243" t="str">
        <f>_xlfn.IFNA(VLOOKUP(ETMRoutes[[#This Row],[RouteType]],RouteType[#Data],2,FALSE),"") &amp; ETMRoutes[[#This Row],[Depot]] &amp; ":" &amp; ETMRoutes[[#This Row],[RouteNo]] &amp; ":" &amp; ETMRoutes[[#This Row],[ReverseStageCodes]]</f>
        <v>PRV:51:USP-NNR-ASN-CLS-SCP-SRL-CNB-TGD-TVI-MDL-KWD-PDM-DLR-MCT-MPS-GOC-GPK-GRO-PRV-PWK-COP-GUL-TBD-SAI-PNJ</v>
      </c>
      <c r="R481" s="243">
        <f>ETMRoutes[[#This Row],[RouteNo]]</f>
        <v>51</v>
      </c>
      <c r="S481" s="264" cm="1">
        <f t="array" ref="S481">SUMPRODUCT(  ( (ETMRoutes[StageCodes]=ETMRoutes[[#This Row],[StageCodes]])+0 )*1 )</f>
        <v>1</v>
      </c>
      <c r="T481" s="243" cm="1">
        <f t="array" ref="T481">SUMPRODUCT(  ( (ETMRoutes[ReverseStageCodes]=ETMRoutes[[#This Row],[StageCodes]])+0 )*1 )</f>
        <v>0</v>
      </c>
      <c r="U481" s="243" t="b" cm="1">
        <f t="array" ref="U481">AND(ETMRoutes[[#This Row],[StageCodes]]=ETMRoutes[[#This Row],[BaseStageCodes]], SUMPRODUCT( ( ($K$2:$K481=ETMRoutes[[#This Row],[StageCodes]])+0)*1) =1)</f>
        <v>1</v>
      </c>
      <c r="V481" s="273">
        <f>LEN(ETMRoutes[[#This Row],[StageCodes]])</f>
        <v>99</v>
      </c>
    </row>
    <row r="482" spans="1:22" ht="29" hidden="1">
      <c r="A482" s="260" t="s">
        <v>2361</v>
      </c>
      <c r="B482" s="242">
        <v>52</v>
      </c>
      <c r="C482" s="264" t="str">
        <f>ETMRoutes[[#This Row],[Depot]] &amp; ETMRoutes[[#This Row],[RouteNo]]</f>
        <v>PRV52</v>
      </c>
      <c r="D482" s="243" t="str" cm="1">
        <f t="array" ref="D482">INDEX(ETMRoutes[Full ETM Route No], MATCH(1,(ETMRoutes[[#This Row],[BaseStageCodes]]=ETMRoutes[StageCodes])*1,0))</f>
        <v>PRV52</v>
      </c>
      <c r="E482" s="243" t="s">
        <v>5028</v>
      </c>
      <c r="F482" s="243" t="s">
        <v>7534</v>
      </c>
      <c r="G482" s="243" t="s">
        <v>1625</v>
      </c>
      <c r="H482" s="243">
        <v>10</v>
      </c>
      <c r="I482" s="243" t="s">
        <v>3515</v>
      </c>
      <c r="J482" s="269" t="s">
        <v>5029</v>
      </c>
      <c r="K482" s="269" t="s">
        <v>5030</v>
      </c>
      <c r="L482" s="273" t="s">
        <v>5031</v>
      </c>
      <c r="M482" t="s">
        <v>2551</v>
      </c>
      <c r="N482" t="s">
        <v>2776</v>
      </c>
      <c r="O482" s="273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82" s="243" t="str">
        <f>_xlfn.IFNA(VLOOKUP(ETMRoutes[[#This Row],[RouteType]],RouteType[#Data],2,FALSE),"") &amp; ETMRoutes[[#This Row],[Depot]] &amp;  ":" &amp; ETMRoutes[[#This Row],[RouteNo]] &amp; ":" &amp; ETMRoutes[[#This Row],[StageCodes]]</f>
        <v>PRV:52:SKL-GTN-KDN-FAL-CHI-KDG-SUL</v>
      </c>
      <c r="Q482" s="243" t="str">
        <f>_xlfn.IFNA(VLOOKUP(ETMRoutes[[#This Row],[RouteType]],RouteType[#Data],2,FALSE),"") &amp; ETMRoutes[[#This Row],[Depot]] &amp; ":" &amp; ETMRoutes[[#This Row],[RouteNo]] &amp; ":" &amp; ETMRoutes[[#This Row],[ReverseStageCodes]]</f>
        <v>PRV:52:SUL-KDG-CHI-FAL-KDN-GTN-SKL</v>
      </c>
      <c r="R482" s="243">
        <f>ETMRoutes[[#This Row],[RouteNo]]</f>
        <v>52</v>
      </c>
      <c r="S482" s="264" cm="1">
        <f t="array" ref="S482">SUMPRODUCT(  ( (ETMRoutes[StageCodes]=ETMRoutes[[#This Row],[StageCodes]])+0 )*1 )</f>
        <v>1</v>
      </c>
      <c r="T482" s="243" cm="1">
        <f t="array" ref="T482">SUMPRODUCT(  ( (ETMRoutes[ReverseStageCodes]=ETMRoutes[[#This Row],[StageCodes]])+0 )*1 )</f>
        <v>0</v>
      </c>
      <c r="U482" s="243" t="b" cm="1">
        <f t="array" ref="U482">AND(ETMRoutes[[#This Row],[StageCodes]]=ETMRoutes[[#This Row],[BaseStageCodes]], SUMPRODUCT( ( ($K$2:$K482=ETMRoutes[[#This Row],[StageCodes]])+0)*1) =1)</f>
        <v>1</v>
      </c>
      <c r="V482" s="273">
        <f>LEN(ETMRoutes[[#This Row],[StageCodes]])</f>
        <v>27</v>
      </c>
    </row>
    <row r="483" spans="1:22" ht="58" hidden="1">
      <c r="A483" s="260" t="s">
        <v>2361</v>
      </c>
      <c r="B483" s="242">
        <v>53</v>
      </c>
      <c r="C483" s="264" t="str">
        <f>ETMRoutes[[#This Row],[Depot]] &amp; ETMRoutes[[#This Row],[RouteNo]]</f>
        <v>PRV53</v>
      </c>
      <c r="D483" s="243" t="str" cm="1">
        <f t="array" ref="D483">INDEX(ETMRoutes[Full ETM Route No], MATCH(1,(ETMRoutes[[#This Row],[BaseStageCodes]]=ETMRoutes[StageCodes])*1,0))</f>
        <v>PRV53</v>
      </c>
      <c r="E483" s="243" t="s">
        <v>5032</v>
      </c>
      <c r="F483" s="243" t="s">
        <v>5313</v>
      </c>
      <c r="G483" s="243" t="s">
        <v>2763</v>
      </c>
      <c r="H483" s="243">
        <v>21</v>
      </c>
      <c r="I483" s="243" t="s">
        <v>3515</v>
      </c>
      <c r="J483" s="269" t="s">
        <v>5033</v>
      </c>
      <c r="K483" s="269" t="s">
        <v>5034</v>
      </c>
      <c r="L483" s="273" t="s">
        <v>5035</v>
      </c>
      <c r="M483" t="s">
        <v>2206</v>
      </c>
      <c r="N483" t="s">
        <v>1836</v>
      </c>
      <c r="O483" s="273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83" s="243" t="str">
        <f>_xlfn.IFNA(VLOOKUP(ETMRoutes[[#This Row],[RouteType]],RouteType[#Data],2,FALSE),"") &amp; ETMRoutes[[#This Row],[Depot]] &amp;  ":" &amp; ETMRoutes[[#This Row],[RouteNo]] &amp; ":" &amp; ETMRoutes[[#This Row],[StageCodes]]</f>
        <v>PRV:53:MKT-FBT-PNJ-MLI-VIR-BTO-TRD-PTN-SRO-KHR-VDM-DKN-PLY-GPK-GOC-MPS</v>
      </c>
      <c r="Q483" s="243" t="str">
        <f>_xlfn.IFNA(VLOOKUP(ETMRoutes[[#This Row],[RouteType]],RouteType[#Data],2,FALSE),"") &amp; ETMRoutes[[#This Row],[Depot]] &amp; ":" &amp; ETMRoutes[[#This Row],[RouteNo]] &amp; ":" &amp; ETMRoutes[[#This Row],[ReverseStageCodes]]</f>
        <v>PRV:53:MPS-GOC-GPK-PLY-DKN-VDM-KHR-SRO-PTN-TRD-BTO-VIR-MLI-PNJ-FBT-MKT</v>
      </c>
      <c r="R483" s="243">
        <f>ETMRoutes[[#This Row],[RouteNo]]</f>
        <v>53</v>
      </c>
      <c r="S483" s="264" cm="1">
        <f t="array" ref="S483">SUMPRODUCT(  ( (ETMRoutes[StageCodes]=ETMRoutes[[#This Row],[StageCodes]])+0 )*1 )</f>
        <v>1</v>
      </c>
      <c r="T483" s="243" cm="1">
        <f t="array" ref="T483">SUMPRODUCT(  ( (ETMRoutes[ReverseStageCodes]=ETMRoutes[[#This Row],[StageCodes]])+0 )*1 )</f>
        <v>0</v>
      </c>
      <c r="U483" s="243" t="b" cm="1">
        <f t="array" ref="U483">AND(ETMRoutes[[#This Row],[StageCodes]]=ETMRoutes[[#This Row],[BaseStageCodes]], SUMPRODUCT( ( ($K$2:$K483=ETMRoutes[[#This Row],[StageCodes]])+0)*1) =1)</f>
        <v>1</v>
      </c>
      <c r="V483" s="273">
        <f>LEN(ETMRoutes[[#This Row],[StageCodes]])</f>
        <v>63</v>
      </c>
    </row>
    <row r="484" spans="1:22" ht="58" hidden="1">
      <c r="A484" s="261" t="s">
        <v>2361</v>
      </c>
      <c r="B484" s="244">
        <v>54</v>
      </c>
      <c r="C484" s="265" t="str">
        <f>ETMRoutes[[#This Row],[Depot]] &amp; ETMRoutes[[#This Row],[RouteNo]]</f>
        <v>PRV54</v>
      </c>
      <c r="D484" s="243" t="str" cm="1">
        <f t="array" ref="D484">INDEX(ETMRoutes[Full ETM Route No], MATCH(1,(ETMRoutes[[#This Row],[BaseStageCodes]]=ETMRoutes[StageCodes])*1,0))</f>
        <v>PNJ195</v>
      </c>
      <c r="E484" s="245" t="s">
        <v>4868</v>
      </c>
      <c r="F484" s="245" t="s">
        <v>7503</v>
      </c>
      <c r="G484" s="245" t="s">
        <v>2324</v>
      </c>
      <c r="H484" s="245">
        <v>18</v>
      </c>
      <c r="I484" s="245" t="s">
        <v>3515</v>
      </c>
      <c r="J484" s="269" t="s">
        <v>4869</v>
      </c>
      <c r="K484" s="269" t="s">
        <v>4870</v>
      </c>
      <c r="L484" s="273" t="s">
        <v>4871</v>
      </c>
      <c r="M484" t="s">
        <v>2202</v>
      </c>
      <c r="N484" t="s">
        <v>2381</v>
      </c>
      <c r="O484" s="273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84" s="245" t="str">
        <f>_xlfn.IFNA(VLOOKUP(ETMRoutes[[#This Row],[RouteType]],RouteType[#Data],2,FALSE),"") &amp; ETMRoutes[[#This Row],[Depot]] &amp;  ":" &amp; ETMRoutes[[#This Row],[RouteNo]] &amp; ":" &amp; ETMRoutes[[#This Row],[StageCodes]]</f>
        <v>PRV:54:PNJ-MLI-VIR-BTO-SLV-EXM-PMB-GYN-OLM-GLV-CAR-BHG-ALD-KJB-QTL</v>
      </c>
      <c r="Q484" s="245" t="str">
        <f>_xlfn.IFNA(VLOOKUP(ETMRoutes[[#This Row],[RouteType]],RouteType[#Data],2,FALSE),"") &amp; ETMRoutes[[#This Row],[Depot]] &amp; ":" &amp; ETMRoutes[[#This Row],[RouteNo]] &amp; ":" &amp; ETMRoutes[[#This Row],[ReverseStageCodes]]</f>
        <v>PRV:54:QTL-KJB-ALD-BHG-CAR-GLV-OLM-GYN-PMB-EXM-SLV-BTO-VIR-MLI-PNJ</v>
      </c>
      <c r="R484" s="245">
        <f>ETMRoutes[[#This Row],[RouteNo]]</f>
        <v>54</v>
      </c>
      <c r="S484" s="265" cm="1">
        <f t="array" ref="S484">SUMPRODUCT(  ( (ETMRoutes[StageCodes]=ETMRoutes[[#This Row],[StageCodes]])+0 )*1 )</f>
        <v>2</v>
      </c>
      <c r="T484" s="243" cm="1">
        <f t="array" ref="T484">SUMPRODUCT(  ( (ETMRoutes[ReverseStageCodes]=ETMRoutes[[#This Row],[StageCodes]])+0 )*1 )</f>
        <v>0</v>
      </c>
      <c r="U484" s="243" t="b" cm="1">
        <f t="array" ref="U484">AND(ETMRoutes[[#This Row],[StageCodes]]=ETMRoutes[[#This Row],[BaseStageCodes]], SUMPRODUCT( ( ($K$2:$K484=ETMRoutes[[#This Row],[StageCodes]])+0)*1) =1)</f>
        <v>0</v>
      </c>
      <c r="V484" s="273">
        <f>LEN(ETMRoutes[[#This Row],[StageCodes]])</f>
        <v>59</v>
      </c>
    </row>
    <row r="485" spans="1:22" ht="101.5" hidden="1">
      <c r="A485" s="260" t="s">
        <v>2361</v>
      </c>
      <c r="B485" s="242">
        <v>55</v>
      </c>
      <c r="C485" s="264" t="str">
        <f>ETMRoutes[[#This Row],[Depot]] &amp; ETMRoutes[[#This Row],[RouteNo]]</f>
        <v>PRV55</v>
      </c>
      <c r="D485" s="243" t="str" cm="1">
        <f t="array" ref="D485">INDEX(ETMRoutes[Full ETM Route No], MATCH(1,(ETMRoutes[[#This Row],[BaseStageCodes]]=ETMRoutes[StageCodes])*1,0))</f>
        <v>PRV55</v>
      </c>
      <c r="E485" s="243" t="s">
        <v>4868</v>
      </c>
      <c r="F485" s="243" t="s">
        <v>7503</v>
      </c>
      <c r="G485" s="243" t="s">
        <v>1835</v>
      </c>
      <c r="H485" s="243">
        <v>24</v>
      </c>
      <c r="I485" s="243" t="s">
        <v>3515</v>
      </c>
      <c r="J485" s="269" t="s">
        <v>5036</v>
      </c>
      <c r="K485" s="269" t="s">
        <v>5037</v>
      </c>
      <c r="L485" s="273" t="s">
        <v>5038</v>
      </c>
      <c r="M485" t="s">
        <v>2202</v>
      </c>
      <c r="N485" t="s">
        <v>2381</v>
      </c>
      <c r="O485" s="273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5" s="243" t="str">
        <f>_xlfn.IFNA(VLOOKUP(ETMRoutes[[#This Row],[RouteType]],RouteType[#Data],2,FALSE),"") &amp; ETMRoutes[[#This Row],[Depot]] &amp;  ":" &amp; ETMRoutes[[#This Row],[RouteNo]] &amp; ":" &amp; ETMRoutes[[#This Row],[StageCodes]]</f>
        <v>PRV:55:PNJ-SAI-TBD-GUL-COP-PWK-PRV-GRO-GPK-GOC-MPS-GOC-TAR-SML-MBG-MCL-NHN-NPH-TDE-ALD-KJB-QTL</v>
      </c>
      <c r="Q485" s="243" t="str">
        <f>_xlfn.IFNA(VLOOKUP(ETMRoutes[[#This Row],[RouteType]],RouteType[#Data],2,FALSE),"") &amp; ETMRoutes[[#This Row],[Depot]] &amp; ":" &amp; ETMRoutes[[#This Row],[RouteNo]] &amp; ":" &amp; ETMRoutes[[#This Row],[ReverseStageCodes]]</f>
        <v>PRV:55:QTL-KJB-ALD-TDE-NPH-NHN-MCL-MBG-SML-TAR-GOC-MPS-GOC-GPK-GRO-PRV-PWK-COP-GUL-TBD-SAI-PNJ</v>
      </c>
      <c r="R485" s="243">
        <f>ETMRoutes[[#This Row],[RouteNo]]</f>
        <v>55</v>
      </c>
      <c r="S485" s="264" cm="1">
        <f t="array" ref="S485">SUMPRODUCT(  ( (ETMRoutes[StageCodes]=ETMRoutes[[#This Row],[StageCodes]])+0 )*1 )</f>
        <v>1</v>
      </c>
      <c r="T485" s="243" cm="1">
        <f t="array" ref="T485">SUMPRODUCT(  ( (ETMRoutes[ReverseStageCodes]=ETMRoutes[[#This Row],[StageCodes]])+0 )*1 )</f>
        <v>0</v>
      </c>
      <c r="U485" s="243" t="b" cm="1">
        <f t="array" ref="U485">AND(ETMRoutes[[#This Row],[StageCodes]]=ETMRoutes[[#This Row],[BaseStageCodes]], SUMPRODUCT( ( ($K$2:$K485=ETMRoutes[[#This Row],[StageCodes]])+0)*1) =1)</f>
        <v>1</v>
      </c>
      <c r="V485" s="273">
        <f>LEN(ETMRoutes[[#This Row],[StageCodes]])</f>
        <v>87</v>
      </c>
    </row>
    <row r="486" spans="1:22" ht="101.5" hidden="1">
      <c r="A486" s="260" t="s">
        <v>2361</v>
      </c>
      <c r="B486" s="242">
        <v>56</v>
      </c>
      <c r="C486" s="264" t="str">
        <f>ETMRoutes[[#This Row],[Depot]] &amp; ETMRoutes[[#This Row],[RouteNo]]</f>
        <v>PRV56</v>
      </c>
      <c r="D486" s="243" t="str" cm="1">
        <f t="array" ref="D486">INDEX(ETMRoutes[Full ETM Route No], MATCH(1,(ETMRoutes[[#This Row],[BaseStageCodes]]=ETMRoutes[StageCodes])*1,0))</f>
        <v>PNJ22</v>
      </c>
      <c r="E486" s="243" t="s">
        <v>4742</v>
      </c>
      <c r="F486" s="243" t="s">
        <v>4412</v>
      </c>
      <c r="G486" s="243" t="s">
        <v>2324</v>
      </c>
      <c r="H486" s="243">
        <v>28</v>
      </c>
      <c r="I486" s="243" t="s">
        <v>3515</v>
      </c>
      <c r="J486" s="269" t="s">
        <v>5039</v>
      </c>
      <c r="K486" s="269" t="s">
        <v>4415</v>
      </c>
      <c r="L486" s="273" t="s">
        <v>4414</v>
      </c>
      <c r="M486" t="s">
        <v>2202</v>
      </c>
      <c r="N486" t="s">
        <v>751</v>
      </c>
      <c r="O486" s="273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6" s="243" t="str">
        <f>_xlfn.IFNA(VLOOKUP(ETMRoutes[[#This Row],[RouteType]],RouteType[#Data],2,FALSE),"") &amp; ETMRoutes[[#This Row],[Depot]] &amp;  ":" &amp; ETMRoutes[[#This Row],[RouteNo]] &amp; ":" &amp; ETMRoutes[[#This Row],[StageCodes]]</f>
        <v>PRV:56:PNJ-MLI-VIR-BTO-SLV-EXM-PMB-GYN-OLM-GLV-CAR-BHG-ALD-KJB-KJC-POD-PRA-MTK-GKW-MPC-WDY-POL-BCH</v>
      </c>
      <c r="Q486" s="243" t="str">
        <f>_xlfn.IFNA(VLOOKUP(ETMRoutes[[#This Row],[RouteType]],RouteType[#Data],2,FALSE),"") &amp; ETMRoutes[[#This Row],[Depot]] &amp; ":" &amp; ETMRoutes[[#This Row],[RouteNo]] &amp; ":" &amp; ETMRoutes[[#This Row],[ReverseStageCodes]]</f>
        <v>PRV:56:BCH-POL-WDY-MPC-GKW-MTK-PRA-POD-KJC-KJB-ALD-BHG-CAR-GLV-OLM-GYN-PMB-EXM-SLV-BTO-VIR-MLI-PNJ</v>
      </c>
      <c r="R486" s="243">
        <f>ETMRoutes[[#This Row],[RouteNo]]</f>
        <v>56</v>
      </c>
      <c r="S486" s="264" cm="1">
        <f t="array" ref="S486">SUMPRODUCT(  ( (ETMRoutes[StageCodes]=ETMRoutes[[#This Row],[StageCodes]])+0 )*1 )</f>
        <v>1</v>
      </c>
      <c r="T486" s="243" cm="1">
        <f t="array" ref="T486">SUMPRODUCT(  ( (ETMRoutes[ReverseStageCodes]=ETMRoutes[[#This Row],[StageCodes]])+0 )*1 )</f>
        <v>1</v>
      </c>
      <c r="U486" s="243" t="b" cm="1">
        <f t="array" ref="U486">AND(ETMRoutes[[#This Row],[StageCodes]]=ETMRoutes[[#This Row],[BaseStageCodes]], SUMPRODUCT( ( ($K$2:$K486=ETMRoutes[[#This Row],[StageCodes]])+0)*1) =1)</f>
        <v>0</v>
      </c>
      <c r="V486" s="273">
        <f>LEN(ETMRoutes[[#This Row],[StageCodes]])</f>
        <v>91</v>
      </c>
    </row>
    <row r="487" spans="1:22" ht="130.5" hidden="1">
      <c r="A487" s="260" t="s">
        <v>2361</v>
      </c>
      <c r="B487" s="242">
        <v>57</v>
      </c>
      <c r="C487" s="264" t="str">
        <f>ETMRoutes[[#This Row],[Depot]] &amp; ETMRoutes[[#This Row],[RouteNo]]</f>
        <v>PRV57</v>
      </c>
      <c r="D487" s="243" t="str" cm="1">
        <f t="array" ref="D487">INDEX(ETMRoutes[Full ETM Route No], MATCH(1,(ETMRoutes[[#This Row],[BaseStageCodes]]=ETMRoutes[StageCodes])*1,0))</f>
        <v>PRV57</v>
      </c>
      <c r="E487" s="243" t="s">
        <v>4742</v>
      </c>
      <c r="F487" s="243" t="s">
        <v>4412</v>
      </c>
      <c r="G487" s="243"/>
      <c r="H487" s="243">
        <v>34</v>
      </c>
      <c r="I487" s="243" t="s">
        <v>3515</v>
      </c>
      <c r="J487" s="269" t="s">
        <v>5040</v>
      </c>
      <c r="K487" s="269" t="s">
        <v>5041</v>
      </c>
      <c r="L487" s="273" t="s">
        <v>5042</v>
      </c>
      <c r="M487" t="s">
        <v>2202</v>
      </c>
      <c r="N487" t="s">
        <v>751</v>
      </c>
      <c r="O487" s="273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7" s="243" t="str">
        <f>_xlfn.IFNA(VLOOKUP(ETMRoutes[[#This Row],[RouteType]],RouteType[#Data],2,FALSE),"") &amp; ETMRoutes[[#This Row],[Depot]] &amp;  ":" &amp; ETMRoutes[[#This Row],[RouteNo]] &amp; ":" &amp; ETMRoutes[[#This Row],[StageCodes]]</f>
        <v>PRV:57:PNJ-SAI-TBD-GUL-COP-PWK-PRV-GRO-GPK-GOC-MPS-GOC-TAR-SML-MBG-MCL-NHN-NPH-TDE-ALD-KJB-KJC-POD-PRA-MTK-GKW-MPC-WDY-POL-BCH</v>
      </c>
      <c r="Q487" s="243" t="str">
        <f>_xlfn.IFNA(VLOOKUP(ETMRoutes[[#This Row],[RouteType]],RouteType[#Data],2,FALSE),"") &amp; ETMRoutes[[#This Row],[Depot]] &amp; ":" &amp; ETMRoutes[[#This Row],[RouteNo]] &amp; ":" &amp; ETMRoutes[[#This Row],[ReverseStageCodes]]</f>
        <v>PRV:57:BCH-POL-WDY-MPC-GKW-MTK-PRA-POD-KJC-KJB-ALD-TDE-NPH-NHN-MCL-MBG-SML-TAR-GOC-MPS-GOC-GPK-GRO-PRV-PWK-COP-GUL-TBD-SAI-PNJ</v>
      </c>
      <c r="R487" s="243">
        <f>ETMRoutes[[#This Row],[RouteNo]]</f>
        <v>57</v>
      </c>
      <c r="S487" s="264" cm="1">
        <f t="array" ref="S487">SUMPRODUCT(  ( (ETMRoutes[StageCodes]=ETMRoutes[[#This Row],[StageCodes]])+0 )*1 )</f>
        <v>1</v>
      </c>
      <c r="T487" s="243" cm="1">
        <f t="array" ref="T487">SUMPRODUCT(  ( (ETMRoutes[ReverseStageCodes]=ETMRoutes[[#This Row],[StageCodes]])+0 )*1 )</f>
        <v>0</v>
      </c>
      <c r="U487" s="243" t="b" cm="1">
        <f t="array" ref="U487">AND(ETMRoutes[[#This Row],[StageCodes]]=ETMRoutes[[#This Row],[BaseStageCodes]], SUMPRODUCT( ( ($K$2:$K487=ETMRoutes[[#This Row],[StageCodes]])+0)*1) =1)</f>
        <v>1</v>
      </c>
      <c r="V487" s="273">
        <f>LEN(ETMRoutes[[#This Row],[StageCodes]])</f>
        <v>119</v>
      </c>
    </row>
    <row r="488" spans="1:22" ht="116" hidden="1">
      <c r="A488" s="260" t="s">
        <v>2361</v>
      </c>
      <c r="B488" s="242">
        <v>58</v>
      </c>
      <c r="C488" s="264" t="str">
        <f>ETMRoutes[[#This Row],[Depot]] &amp; ETMRoutes[[#This Row],[RouteNo]]</f>
        <v>PRV58</v>
      </c>
      <c r="D488" s="243" t="str" cm="1">
        <f t="array" ref="D488">INDEX(ETMRoutes[Full ETM Route No], MATCH(1,(ETMRoutes[[#This Row],[BaseStageCodes]]=ETMRoutes[StageCodes])*1,0))</f>
        <v>PRV58</v>
      </c>
      <c r="E488" s="243" t="s">
        <v>5043</v>
      </c>
      <c r="F488" s="243" t="s">
        <v>7535</v>
      </c>
      <c r="G488" s="243"/>
      <c r="H488" s="243">
        <v>29</v>
      </c>
      <c r="I488" s="243" t="s">
        <v>3515</v>
      </c>
      <c r="J488" s="269" t="s">
        <v>5044</v>
      </c>
      <c r="K488" s="269" t="s">
        <v>5045</v>
      </c>
      <c r="L488" s="273" t="s">
        <v>5046</v>
      </c>
      <c r="M488" t="s">
        <v>2206</v>
      </c>
      <c r="N488" t="s">
        <v>1308</v>
      </c>
      <c r="O488" s="273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8" s="243" t="str">
        <f>_xlfn.IFNA(VLOOKUP(ETMRoutes[[#This Row],[RouteType]],RouteType[#Data],2,FALSE),"") &amp; ETMRoutes[[#This Row],[Depot]] &amp;  ":" &amp; ETMRoutes[[#This Row],[RouteNo]] &amp; ":" &amp; ETMRoutes[[#This Row],[StageCodes]]</f>
        <v>PRV:58:MKT-FBT-PNJ-SAI-TBD-GUL-COP-PWK-PRV-GRO-GPK-GOC-MPS-GOC-TAR-SML-MBG-MCL-NHN-NPH-TDE-ALD-KJB-KJC-KJM-GJM</v>
      </c>
      <c r="Q488" s="243" t="str">
        <f>_xlfn.IFNA(VLOOKUP(ETMRoutes[[#This Row],[RouteType]],RouteType[#Data],2,FALSE),"") &amp; ETMRoutes[[#This Row],[Depot]] &amp; ":" &amp; ETMRoutes[[#This Row],[RouteNo]] &amp; ":" &amp; ETMRoutes[[#This Row],[ReverseStageCodes]]</f>
        <v>PRV:58:GJM-KJM-KJC-KJB-ALD-TDE-NPH-NHN-MCL-MBG-SML-TAR-GOC-MPS-GOC-GPK-GRO-PRV-PWK-COP-GUL-TBD-SAI-PNJ-FBT-MKT</v>
      </c>
      <c r="R488" s="243">
        <f>ETMRoutes[[#This Row],[RouteNo]]</f>
        <v>58</v>
      </c>
      <c r="S488" s="264" cm="1">
        <f t="array" ref="S488">SUMPRODUCT(  ( (ETMRoutes[StageCodes]=ETMRoutes[[#This Row],[StageCodes]])+0 )*1 )</f>
        <v>1</v>
      </c>
      <c r="T488" s="243" cm="1">
        <f t="array" ref="T488">SUMPRODUCT(  ( (ETMRoutes[ReverseStageCodes]=ETMRoutes[[#This Row],[StageCodes]])+0 )*1 )</f>
        <v>0</v>
      </c>
      <c r="U488" s="243" t="b" cm="1">
        <f t="array" ref="U488">AND(ETMRoutes[[#This Row],[StageCodes]]=ETMRoutes[[#This Row],[BaseStageCodes]], SUMPRODUCT( ( ($K$2:$K488=ETMRoutes[[#This Row],[StageCodes]])+0)*1) =1)</f>
        <v>1</v>
      </c>
      <c r="V488" s="273">
        <f>LEN(ETMRoutes[[#This Row],[StageCodes]])</f>
        <v>103</v>
      </c>
    </row>
    <row r="489" spans="1:22" ht="58" hidden="1">
      <c r="A489" s="260" t="s">
        <v>2361</v>
      </c>
      <c r="B489" s="242">
        <v>59</v>
      </c>
      <c r="C489" s="264" t="str">
        <f>ETMRoutes[[#This Row],[Depot]] &amp; ETMRoutes[[#This Row],[RouteNo]]</f>
        <v>PRV59</v>
      </c>
      <c r="D489" s="243" t="str" cm="1">
        <f t="array" ref="D489">INDEX(ETMRoutes[Full ETM Route No], MATCH(1,(ETMRoutes[[#This Row],[BaseStageCodes]]=ETMRoutes[StageCodes])*1,0))</f>
        <v>PRV59</v>
      </c>
      <c r="E489" s="243" t="s">
        <v>4365</v>
      </c>
      <c r="F489" s="243" t="s">
        <v>5477</v>
      </c>
      <c r="G489" s="243" t="s">
        <v>2924</v>
      </c>
      <c r="H489" s="243">
        <v>19</v>
      </c>
      <c r="I489" s="243" t="s">
        <v>3515</v>
      </c>
      <c r="J489" s="269" t="s">
        <v>5047</v>
      </c>
      <c r="K489" s="269" t="s">
        <v>5048</v>
      </c>
      <c r="L489" s="273" t="s">
        <v>5049</v>
      </c>
      <c r="M489" t="s">
        <v>2202</v>
      </c>
      <c r="N489" t="s">
        <v>1836</v>
      </c>
      <c r="O489" s="273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9" s="243" t="str">
        <f>_xlfn.IFNA(VLOOKUP(ETMRoutes[[#This Row],[RouteType]],RouteType[#Data],2,FALSE),"") &amp; ETMRoutes[[#This Row],[Depot]] &amp;  ":" &amp; ETMRoutes[[#This Row],[RouteNo]] &amp; ":" &amp; ETMRoutes[[#This Row],[StageCodes]]</f>
        <v>PRV:59:PNJ-MLI-VIR-BTO-SLV-EXM-PMB-GYN-OLM-GLV-BRV-UCA-TAR-GOC-MPS</v>
      </c>
      <c r="Q489" s="243" t="str">
        <f>_xlfn.IFNA(VLOOKUP(ETMRoutes[[#This Row],[RouteType]],RouteType[#Data],2,FALSE),"") &amp; ETMRoutes[[#This Row],[Depot]] &amp; ":" &amp; ETMRoutes[[#This Row],[RouteNo]] &amp; ":" &amp; ETMRoutes[[#This Row],[ReverseStageCodes]]</f>
        <v>PRV:59:MPS-GOC-TAR-UCA-BRV-GLV-OLM-GYN-PMB-EXM-SLV-BTO-VIR-MLI-PNJ</v>
      </c>
      <c r="R489" s="243">
        <f>ETMRoutes[[#This Row],[RouteNo]]</f>
        <v>59</v>
      </c>
      <c r="S489" s="264" cm="1">
        <f t="array" ref="S489">SUMPRODUCT(  ( (ETMRoutes[StageCodes]=ETMRoutes[[#This Row],[StageCodes]])+0 )*1 )</f>
        <v>1</v>
      </c>
      <c r="T489" s="243" cm="1">
        <f t="array" ref="T489">SUMPRODUCT(  ( (ETMRoutes[ReverseStageCodes]=ETMRoutes[[#This Row],[StageCodes]])+0 )*1 )</f>
        <v>0</v>
      </c>
      <c r="U489" s="243" t="b" cm="1">
        <f t="array" ref="U489">AND(ETMRoutes[[#This Row],[StageCodes]]=ETMRoutes[[#This Row],[BaseStageCodes]], SUMPRODUCT( ( ($K$2:$K489=ETMRoutes[[#This Row],[StageCodes]])+0)*1) =1)</f>
        <v>1</v>
      </c>
      <c r="V489" s="273">
        <f>LEN(ETMRoutes[[#This Row],[StageCodes]])</f>
        <v>59</v>
      </c>
    </row>
    <row r="490" spans="1:22" ht="87" hidden="1">
      <c r="A490" s="260" t="s">
        <v>2361</v>
      </c>
      <c r="B490" s="242">
        <v>60</v>
      </c>
      <c r="C490" s="264" t="str">
        <f>ETMRoutes[[#This Row],[Depot]] &amp; ETMRoutes[[#This Row],[RouteNo]]</f>
        <v>PRV60</v>
      </c>
      <c r="D490" s="243" t="str" cm="1">
        <f t="array" ref="D490">INDEX(ETMRoutes[Full ETM Route No], MATCH(1,(ETMRoutes[[#This Row],[BaseStageCodes]]=ETMRoutes[StageCodes])*1,0))</f>
        <v>PRV60</v>
      </c>
      <c r="E490" s="243" t="s">
        <v>4365</v>
      </c>
      <c r="F490" s="243" t="s">
        <v>5477</v>
      </c>
      <c r="G490" s="243"/>
      <c r="H490" s="243">
        <v>26</v>
      </c>
      <c r="I490" s="243" t="s">
        <v>3515</v>
      </c>
      <c r="J490" s="269" t="s">
        <v>5050</v>
      </c>
      <c r="K490" s="269" t="s">
        <v>5051</v>
      </c>
      <c r="L490" s="273" t="s">
        <v>5052</v>
      </c>
      <c r="M490" t="s">
        <v>2202</v>
      </c>
      <c r="N490" t="s">
        <v>1836</v>
      </c>
      <c r="O490" s="273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90" s="243" t="str">
        <f>_xlfn.IFNA(VLOOKUP(ETMRoutes[[#This Row],[RouteType]],RouteType[#Data],2,FALSE),"") &amp; ETMRoutes[[#This Row],[Depot]] &amp;  ":" &amp; ETMRoutes[[#This Row],[RouteNo]] &amp; ":" &amp; ETMRoutes[[#This Row],[StageCodes]]</f>
        <v>PRV:60:PNJ-MLI-VIR-BTO-SLV-EXM-PMB-GYN-OLM-GLV-CAR-BHG-ALD-TDE-NPH-NHN-MCL-MBG-SML-TAR-GOC-MPS</v>
      </c>
      <c r="Q490" s="243" t="str">
        <f>_xlfn.IFNA(VLOOKUP(ETMRoutes[[#This Row],[RouteType]],RouteType[#Data],2,FALSE),"") &amp; ETMRoutes[[#This Row],[Depot]] &amp; ":" &amp; ETMRoutes[[#This Row],[RouteNo]] &amp; ":" &amp; ETMRoutes[[#This Row],[ReverseStageCodes]]</f>
        <v>PRV:60:MPS-GOC-TAR-SML-MBG-MCL-NHN-NPH-TDE-ALD-BHG-CAR-GLV-OLM-GYN-PMB-EXM-SLV-BTO-VIR-MLI-PNJ</v>
      </c>
      <c r="R490" s="243">
        <f>ETMRoutes[[#This Row],[RouteNo]]</f>
        <v>60</v>
      </c>
      <c r="S490" s="264" cm="1">
        <f t="array" ref="S490">SUMPRODUCT(  ( (ETMRoutes[StageCodes]=ETMRoutes[[#This Row],[StageCodes]])+0 )*1 )</f>
        <v>1</v>
      </c>
      <c r="T490" s="243" cm="1">
        <f t="array" ref="T490">SUMPRODUCT(  ( (ETMRoutes[ReverseStageCodes]=ETMRoutes[[#This Row],[StageCodes]])+0 )*1 )</f>
        <v>0</v>
      </c>
      <c r="U490" s="243" t="b" cm="1">
        <f t="array" ref="U490">AND(ETMRoutes[[#This Row],[StageCodes]]=ETMRoutes[[#This Row],[BaseStageCodes]], SUMPRODUCT( ( ($K$2:$K490=ETMRoutes[[#This Row],[StageCodes]])+0)*1) =1)</f>
        <v>1</v>
      </c>
      <c r="V490" s="273">
        <f>LEN(ETMRoutes[[#This Row],[StageCodes]])</f>
        <v>87</v>
      </c>
    </row>
    <row r="491" spans="1:22" ht="101.5" hidden="1">
      <c r="A491" s="260" t="s">
        <v>2361</v>
      </c>
      <c r="B491" s="242">
        <v>61</v>
      </c>
      <c r="C491" s="264" t="str">
        <f>ETMRoutes[[#This Row],[Depot]] &amp; ETMRoutes[[#This Row],[RouteNo]]</f>
        <v>PRV61</v>
      </c>
      <c r="D491" s="243" t="str" cm="1">
        <f t="array" ref="D491">INDEX(ETMRoutes[Full ETM Route No], MATCH(1,(ETMRoutes[[#This Row],[BaseStageCodes]]=ETMRoutes[StageCodes])*1,0))</f>
        <v>PRV61</v>
      </c>
      <c r="E491" s="243" t="s">
        <v>5053</v>
      </c>
      <c r="F491" s="243" t="s">
        <v>7536</v>
      </c>
      <c r="G491" s="243" t="s">
        <v>1835</v>
      </c>
      <c r="H491" s="243">
        <v>26</v>
      </c>
      <c r="I491" s="243" t="s">
        <v>3515</v>
      </c>
      <c r="J491" s="269" t="s">
        <v>5054</v>
      </c>
      <c r="K491" s="269" t="s">
        <v>5055</v>
      </c>
      <c r="L491" s="273" t="s">
        <v>5056</v>
      </c>
      <c r="M491" t="s">
        <v>2202</v>
      </c>
      <c r="N491" t="s">
        <v>821</v>
      </c>
      <c r="O491" s="273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91" s="243" t="str">
        <f>_xlfn.IFNA(VLOOKUP(ETMRoutes[[#This Row],[RouteType]],RouteType[#Data],2,FALSE),"") &amp; ETMRoutes[[#This Row],[Depot]] &amp;  ":" &amp; ETMRoutes[[#This Row],[RouteNo]] &amp; ":" &amp; ETMRoutes[[#This Row],[StageCodes]]</f>
        <v>PRV:61:PNJ-SAI-TBD-GUL-COP-PWK-PRV-GRO-GPK-GOC-MPS-GOC-TAR-SML-MBG-MCL-NHN-NPH-TDE-ALD-BHG-CAR-CLV</v>
      </c>
      <c r="Q491" s="243" t="str">
        <f>_xlfn.IFNA(VLOOKUP(ETMRoutes[[#This Row],[RouteType]],RouteType[#Data],2,FALSE),"") &amp; ETMRoutes[[#This Row],[Depot]] &amp; ":" &amp; ETMRoutes[[#This Row],[RouteNo]] &amp; ":" &amp; ETMRoutes[[#This Row],[ReverseStageCodes]]</f>
        <v>PRV:61:CLV-CAR-BHG-ALD-TDE-NPH-NHN-MCL-MBG-SML-TAR-GOC-MPS-GOC-GPK-GRO-PRV-PWK-COP-GUL-TBD-SAI-PNJ</v>
      </c>
      <c r="R491" s="243">
        <f>ETMRoutes[[#This Row],[RouteNo]]</f>
        <v>61</v>
      </c>
      <c r="S491" s="264" cm="1">
        <f t="array" ref="S491">SUMPRODUCT(  ( (ETMRoutes[StageCodes]=ETMRoutes[[#This Row],[StageCodes]])+0 )*1 )</f>
        <v>1</v>
      </c>
      <c r="T491" s="243" cm="1">
        <f t="array" ref="T491">SUMPRODUCT(  ( (ETMRoutes[ReverseStageCodes]=ETMRoutes[[#This Row],[StageCodes]])+0 )*1 )</f>
        <v>0</v>
      </c>
      <c r="U491" s="243" t="b" cm="1">
        <f t="array" ref="U491">AND(ETMRoutes[[#This Row],[StageCodes]]=ETMRoutes[[#This Row],[BaseStageCodes]], SUMPRODUCT( ( ($K$2:$K491=ETMRoutes[[#This Row],[StageCodes]])+0)*1) =1)</f>
        <v>1</v>
      </c>
      <c r="V491" s="273">
        <f>LEN(ETMRoutes[[#This Row],[StageCodes]])</f>
        <v>91</v>
      </c>
    </row>
    <row r="492" spans="1:22" ht="101.5" hidden="1">
      <c r="A492" s="260" t="s">
        <v>2361</v>
      </c>
      <c r="B492" s="242">
        <v>62</v>
      </c>
      <c r="C492" s="264" t="str">
        <f>ETMRoutes[[#This Row],[Depot]] &amp; ETMRoutes[[#This Row],[RouteNo]]</f>
        <v>PRV62</v>
      </c>
      <c r="D492" s="243" t="str" cm="1">
        <f t="array" ref="D492">INDEX(ETMRoutes[Full ETM Route No], MATCH(1,(ETMRoutes[[#This Row],[BaseStageCodes]]=ETMRoutes[StageCodes])*1,0))</f>
        <v>PRV62</v>
      </c>
      <c r="E492" s="243" t="s">
        <v>5057</v>
      </c>
      <c r="F492" s="243" t="s">
        <v>7537</v>
      </c>
      <c r="G492" s="243" t="s">
        <v>1835</v>
      </c>
      <c r="H492" s="243">
        <v>25</v>
      </c>
      <c r="I492" s="243" t="s">
        <v>3515</v>
      </c>
      <c r="J492" s="269" t="s">
        <v>5058</v>
      </c>
      <c r="K492" s="269" t="s">
        <v>5059</v>
      </c>
      <c r="L492" s="273" t="s">
        <v>5060</v>
      </c>
      <c r="M492" t="s">
        <v>2202</v>
      </c>
      <c r="N492" t="s">
        <v>468</v>
      </c>
      <c r="O492" s="273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92" s="243" t="str">
        <f>_xlfn.IFNA(VLOOKUP(ETMRoutes[[#This Row],[RouteType]],RouteType[#Data],2,FALSE),"") &amp; ETMRoutes[[#This Row],[Depot]] &amp;  ":" &amp; ETMRoutes[[#This Row],[RouteNo]] &amp; ":" &amp; ETMRoutes[[#This Row],[StageCodes]]</f>
        <v>PRV:62:PNJ-SAI-TBD-GUL-COP-PWK-PRV-GRO-GPK-GOC-MPS-GOC-TAR-SML-MBG-MCL-NHN-NPH-TDE-ALD-BHG-CAR-AMD</v>
      </c>
      <c r="Q492" s="243" t="str">
        <f>_xlfn.IFNA(VLOOKUP(ETMRoutes[[#This Row],[RouteType]],RouteType[#Data],2,FALSE),"") &amp; ETMRoutes[[#This Row],[Depot]] &amp; ":" &amp; ETMRoutes[[#This Row],[RouteNo]] &amp; ":" &amp; ETMRoutes[[#This Row],[ReverseStageCodes]]</f>
        <v>PRV:62:AMD-CAR-BHG-ALD-TDE-NPH-NHN-MCL-MBG-SML-TAR-GOC-MPS-GOC-GPK-GRO-PRV-PWK-COP-GUL-TBD-SAI-PNJ</v>
      </c>
      <c r="R492" s="243">
        <f>ETMRoutes[[#This Row],[RouteNo]]</f>
        <v>62</v>
      </c>
      <c r="S492" s="264" cm="1">
        <f t="array" ref="S492">SUMPRODUCT(  ( (ETMRoutes[StageCodes]=ETMRoutes[[#This Row],[StageCodes]])+0 )*1 )</f>
        <v>1</v>
      </c>
      <c r="T492" s="243" cm="1">
        <f t="array" ref="T492">SUMPRODUCT(  ( (ETMRoutes[ReverseStageCodes]=ETMRoutes[[#This Row],[StageCodes]])+0 )*1 )</f>
        <v>0</v>
      </c>
      <c r="U492" s="243" t="b" cm="1">
        <f t="array" ref="U492">AND(ETMRoutes[[#This Row],[StageCodes]]=ETMRoutes[[#This Row],[BaseStageCodes]], SUMPRODUCT( ( ($K$2:$K492=ETMRoutes[[#This Row],[StageCodes]])+0)*1) =1)</f>
        <v>1</v>
      </c>
      <c r="V492" s="273">
        <f>LEN(ETMRoutes[[#This Row],[StageCodes]])</f>
        <v>91</v>
      </c>
    </row>
    <row r="493" spans="1:22" ht="87" hidden="1">
      <c r="A493" s="260" t="s">
        <v>2361</v>
      </c>
      <c r="B493" s="242">
        <v>63</v>
      </c>
      <c r="C493" s="264" t="str">
        <f>ETMRoutes[[#This Row],[Depot]] &amp; ETMRoutes[[#This Row],[RouteNo]]</f>
        <v>PRV63</v>
      </c>
      <c r="D493" s="243" t="str" cm="1">
        <f t="array" ref="D493">INDEX(ETMRoutes[Full ETM Route No], MATCH(1,(ETMRoutes[[#This Row],[BaseStageCodes]]=ETMRoutes[StageCodes])*1,0))</f>
        <v>PRV63</v>
      </c>
      <c r="E493" s="243" t="s">
        <v>4913</v>
      </c>
      <c r="F493" s="243" t="s">
        <v>7509</v>
      </c>
      <c r="G493" s="243" t="s">
        <v>457</v>
      </c>
      <c r="H493" s="243">
        <v>22</v>
      </c>
      <c r="I493" s="243" t="s">
        <v>3515</v>
      </c>
      <c r="J493" s="269" t="s">
        <v>5061</v>
      </c>
      <c r="K493" s="269" t="s">
        <v>5062</v>
      </c>
      <c r="L493" s="273" t="s">
        <v>5063</v>
      </c>
      <c r="M493" t="s">
        <v>1836</v>
      </c>
      <c r="N493" t="s">
        <v>751</v>
      </c>
      <c r="O493" s="273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93" s="243" t="str">
        <f>_xlfn.IFNA(VLOOKUP(ETMRoutes[[#This Row],[RouteType]],RouteType[#Data],2,FALSE),"") &amp; ETMRoutes[[#This Row],[Depot]] &amp;  ":" &amp; ETMRoutes[[#This Row],[RouteNo]] &amp; ":" &amp; ETMRoutes[[#This Row],[StageCodes]]</f>
        <v>PRV:63:MPS-GOC-TAR-SML-MBG-MCL-NHN-NPH-TDE-ALD-KJB-KJC-POD-PRA-MTK-GKW-MPC-WDY-POL-BCH</v>
      </c>
      <c r="Q493" s="243" t="str">
        <f>_xlfn.IFNA(VLOOKUP(ETMRoutes[[#This Row],[RouteType]],RouteType[#Data],2,FALSE),"") &amp; ETMRoutes[[#This Row],[Depot]] &amp; ":" &amp; ETMRoutes[[#This Row],[RouteNo]] &amp; ":" &amp; ETMRoutes[[#This Row],[ReverseStageCodes]]</f>
        <v>PRV:63:BCH-POL-WDY-MPC-GKW-MTK-PRA-POD-KJC-KJB-ALD-TDE-NPH-NHN-MCL-MBG-SML-TAR-GOC-MPS</v>
      </c>
      <c r="R493" s="243">
        <f>ETMRoutes[[#This Row],[RouteNo]]</f>
        <v>63</v>
      </c>
      <c r="S493" s="264" cm="1">
        <f t="array" ref="S493">SUMPRODUCT(  ( (ETMRoutes[StageCodes]=ETMRoutes[[#This Row],[StageCodes]])+0 )*1 )</f>
        <v>1</v>
      </c>
      <c r="T493" s="243" cm="1">
        <f t="array" ref="T493">SUMPRODUCT(  ( (ETMRoutes[ReverseStageCodes]=ETMRoutes[[#This Row],[StageCodes]])+0 )*1 )</f>
        <v>0</v>
      </c>
      <c r="U493" s="243" t="b" cm="1">
        <f t="array" ref="U493">AND(ETMRoutes[[#This Row],[StageCodes]]=ETMRoutes[[#This Row],[BaseStageCodes]], SUMPRODUCT( ( ($K$2:$K493=ETMRoutes[[#This Row],[StageCodes]])+0)*1) =1)</f>
        <v>1</v>
      </c>
      <c r="V493" s="273">
        <f>LEN(ETMRoutes[[#This Row],[StageCodes]])</f>
        <v>79</v>
      </c>
    </row>
    <row r="494" spans="1:22" ht="58" hidden="1">
      <c r="A494" s="260" t="s">
        <v>2361</v>
      </c>
      <c r="B494" s="242">
        <v>64</v>
      </c>
      <c r="C494" s="264" t="str">
        <f>ETMRoutes[[#This Row],[Depot]] &amp; ETMRoutes[[#This Row],[RouteNo]]</f>
        <v>PRV64</v>
      </c>
      <c r="D494" s="243" t="str" cm="1">
        <f t="array" ref="D494">INDEX(ETMRoutes[Full ETM Route No], MATCH(1,(ETMRoutes[[#This Row],[BaseStageCodes]]=ETMRoutes[StageCodes])*1,0))</f>
        <v>PRV64</v>
      </c>
      <c r="E494" s="243" t="s">
        <v>5064</v>
      </c>
      <c r="F494" s="243" t="s">
        <v>7538</v>
      </c>
      <c r="G494" s="243" t="s">
        <v>457</v>
      </c>
      <c r="H494" s="243">
        <v>13</v>
      </c>
      <c r="I494" s="243" t="s">
        <v>3515</v>
      </c>
      <c r="J494" s="269" t="s">
        <v>5065</v>
      </c>
      <c r="K494" s="269" t="s">
        <v>5066</v>
      </c>
      <c r="L494" s="273" t="s">
        <v>5067</v>
      </c>
      <c r="M494" t="s">
        <v>1836</v>
      </c>
      <c r="N494" t="s">
        <v>468</v>
      </c>
      <c r="O494" s="273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94" s="243" t="str">
        <f>_xlfn.IFNA(VLOOKUP(ETMRoutes[[#This Row],[RouteType]],RouteType[#Data],2,FALSE),"") &amp; ETMRoutes[[#This Row],[Depot]] &amp;  ":" &amp; ETMRoutes[[#This Row],[RouteNo]] &amp; ":" &amp; ETMRoutes[[#This Row],[StageCodes]]</f>
        <v>PRV:64:MPS-GOC-TAR-SML-MBG-MCL-NHN-NPH-TDE-ALD-BHG-CAR-AMD</v>
      </c>
      <c r="Q494" s="243" t="str">
        <f>_xlfn.IFNA(VLOOKUP(ETMRoutes[[#This Row],[RouteType]],RouteType[#Data],2,FALSE),"") &amp; ETMRoutes[[#This Row],[Depot]] &amp; ":" &amp; ETMRoutes[[#This Row],[RouteNo]] &amp; ":" &amp; ETMRoutes[[#This Row],[ReverseStageCodes]]</f>
        <v>PRV:64:AMD-CAR-BHG-ALD-TDE-NPH-NHN-MCL-MBG-SML-TAR-GOC-MPS</v>
      </c>
      <c r="R494" s="243">
        <f>ETMRoutes[[#This Row],[RouteNo]]</f>
        <v>64</v>
      </c>
      <c r="S494" s="264" cm="1">
        <f t="array" ref="S494">SUMPRODUCT(  ( (ETMRoutes[StageCodes]=ETMRoutes[[#This Row],[StageCodes]])+0 )*1 )</f>
        <v>1</v>
      </c>
      <c r="T494" s="243" cm="1">
        <f t="array" ref="T494">SUMPRODUCT(  ( (ETMRoutes[ReverseStageCodes]=ETMRoutes[[#This Row],[StageCodes]])+0 )*1 )</f>
        <v>0</v>
      </c>
      <c r="U494" s="243" t="b" cm="1">
        <f t="array" ref="U494">AND(ETMRoutes[[#This Row],[StageCodes]]=ETMRoutes[[#This Row],[BaseStageCodes]], SUMPRODUCT( ( ($K$2:$K494=ETMRoutes[[#This Row],[StageCodes]])+0)*1) =1)</f>
        <v>1</v>
      </c>
      <c r="V494" s="273">
        <f>LEN(ETMRoutes[[#This Row],[StageCodes]])</f>
        <v>51</v>
      </c>
    </row>
    <row r="495" spans="1:22" ht="58" hidden="1">
      <c r="A495" s="260" t="s">
        <v>2361</v>
      </c>
      <c r="B495" s="242">
        <v>65</v>
      </c>
      <c r="C495" s="264" t="str">
        <f>ETMRoutes[[#This Row],[Depot]] &amp; ETMRoutes[[#This Row],[RouteNo]]</f>
        <v>PRV65</v>
      </c>
      <c r="D495" s="243" t="str" cm="1">
        <f t="array" ref="D495">INDEX(ETMRoutes[Full ETM Route No], MATCH(1,(ETMRoutes[[#This Row],[BaseStageCodes]]=ETMRoutes[StageCodes])*1,0))</f>
        <v>PRV65</v>
      </c>
      <c r="E495" s="243" t="s">
        <v>5068</v>
      </c>
      <c r="F495" s="243" t="s">
        <v>7539</v>
      </c>
      <c r="G495" s="243" t="s">
        <v>457</v>
      </c>
      <c r="H495" s="243">
        <v>13</v>
      </c>
      <c r="I495" s="243" t="s">
        <v>3515</v>
      </c>
      <c r="J495" s="269" t="s">
        <v>5069</v>
      </c>
      <c r="K495" s="269" t="s">
        <v>5070</v>
      </c>
      <c r="L495" s="273" t="s">
        <v>5071</v>
      </c>
      <c r="M495" t="s">
        <v>1836</v>
      </c>
      <c r="N495" t="s">
        <v>470</v>
      </c>
      <c r="O495" s="273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5" s="243" t="str">
        <f>_xlfn.IFNA(VLOOKUP(ETMRoutes[[#This Row],[RouteType]],RouteType[#Data],2,FALSE),"") &amp; ETMRoutes[[#This Row],[Depot]] &amp;  ":" &amp; ETMRoutes[[#This Row],[RouteNo]] &amp; ":" &amp; ETMRoutes[[#This Row],[StageCodes]]</f>
        <v>PRV:65:MPS-GOC-TAR-SML-MBG-MCL-NHN-NPH-TDE-ALD-BHG-CAR-AMC</v>
      </c>
      <c r="Q495" s="243" t="str">
        <f>_xlfn.IFNA(VLOOKUP(ETMRoutes[[#This Row],[RouteType]],RouteType[#Data],2,FALSE),"") &amp; ETMRoutes[[#This Row],[Depot]] &amp; ":" &amp; ETMRoutes[[#This Row],[RouteNo]] &amp; ":" &amp; ETMRoutes[[#This Row],[ReverseStageCodes]]</f>
        <v>PRV:65:AMC-CAR-BHG-ALD-TDE-NPH-NHN-MCL-MBG-SML-TAR-GOC-MPS</v>
      </c>
      <c r="R495" s="243">
        <f>ETMRoutes[[#This Row],[RouteNo]]</f>
        <v>65</v>
      </c>
      <c r="S495" s="264" cm="1">
        <f t="array" ref="S495">SUMPRODUCT(  ( (ETMRoutes[StageCodes]=ETMRoutes[[#This Row],[StageCodes]])+0 )*1 )</f>
        <v>1</v>
      </c>
      <c r="T495" s="243" cm="1">
        <f t="array" ref="T495">SUMPRODUCT(  ( (ETMRoutes[ReverseStageCodes]=ETMRoutes[[#This Row],[StageCodes]])+0 )*1 )</f>
        <v>0</v>
      </c>
      <c r="U495" s="243" t="b" cm="1">
        <f t="array" ref="U495">AND(ETMRoutes[[#This Row],[StageCodes]]=ETMRoutes[[#This Row],[BaseStageCodes]], SUMPRODUCT( ( ($K$2:$K495=ETMRoutes[[#This Row],[StageCodes]])+0)*1) =1)</f>
        <v>1</v>
      </c>
      <c r="V495" s="273">
        <f>LEN(ETMRoutes[[#This Row],[StageCodes]])</f>
        <v>51</v>
      </c>
    </row>
    <row r="496" spans="1:22" ht="58" hidden="1">
      <c r="A496" s="260" t="s">
        <v>2361</v>
      </c>
      <c r="B496" s="242">
        <v>66</v>
      </c>
      <c r="C496" s="264" t="str">
        <f>ETMRoutes[[#This Row],[Depot]] &amp; ETMRoutes[[#This Row],[RouteNo]]</f>
        <v>PRV66</v>
      </c>
      <c r="D496" s="243" t="str" cm="1">
        <f t="array" ref="D496">INDEX(ETMRoutes[Full ETM Route No], MATCH(1,(ETMRoutes[[#This Row],[BaseStageCodes]]=ETMRoutes[StageCodes])*1,0))</f>
        <v>PRV66</v>
      </c>
      <c r="E496" s="243" t="s">
        <v>5072</v>
      </c>
      <c r="F496" s="243" t="s">
        <v>7540</v>
      </c>
      <c r="G496" s="243" t="s">
        <v>457</v>
      </c>
      <c r="H496" s="243">
        <v>13</v>
      </c>
      <c r="I496" s="243" t="s">
        <v>3515</v>
      </c>
      <c r="J496" s="269" t="s">
        <v>5073</v>
      </c>
      <c r="K496" s="269" t="s">
        <v>5074</v>
      </c>
      <c r="L496" s="273" t="s">
        <v>5075</v>
      </c>
      <c r="M496" t="s">
        <v>1836</v>
      </c>
      <c r="N496" t="s">
        <v>821</v>
      </c>
      <c r="O496" s="273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6" s="243" t="str">
        <f>_xlfn.IFNA(VLOOKUP(ETMRoutes[[#This Row],[RouteType]],RouteType[#Data],2,FALSE),"") &amp; ETMRoutes[[#This Row],[Depot]] &amp;  ":" &amp; ETMRoutes[[#This Row],[RouteNo]] &amp; ":" &amp; ETMRoutes[[#This Row],[StageCodes]]</f>
        <v>PRV:66:MPS-GOC-TAR-SML-MBG-MCL-NHN-NPH-TDE-ALD-BHG-CAR-CLV</v>
      </c>
      <c r="Q496" s="243" t="str">
        <f>_xlfn.IFNA(VLOOKUP(ETMRoutes[[#This Row],[RouteType]],RouteType[#Data],2,FALSE),"") &amp; ETMRoutes[[#This Row],[Depot]] &amp; ":" &amp; ETMRoutes[[#This Row],[RouteNo]] &amp; ":" &amp; ETMRoutes[[#This Row],[ReverseStageCodes]]</f>
        <v>PRV:66:CLV-CAR-BHG-ALD-TDE-NPH-NHN-MCL-MBG-SML-TAR-GOC-MPS</v>
      </c>
      <c r="R496" s="243">
        <f>ETMRoutes[[#This Row],[RouteNo]]</f>
        <v>66</v>
      </c>
      <c r="S496" s="264" cm="1">
        <f t="array" ref="S496">SUMPRODUCT(  ( (ETMRoutes[StageCodes]=ETMRoutes[[#This Row],[StageCodes]])+0 )*1 )</f>
        <v>1</v>
      </c>
      <c r="T496" s="243" cm="1">
        <f t="array" ref="T496">SUMPRODUCT(  ( (ETMRoutes[ReverseStageCodes]=ETMRoutes[[#This Row],[StageCodes]])+0 )*1 )</f>
        <v>0</v>
      </c>
      <c r="U496" s="243" t="b" cm="1">
        <f t="array" ref="U496">AND(ETMRoutes[[#This Row],[StageCodes]]=ETMRoutes[[#This Row],[BaseStageCodes]], SUMPRODUCT( ( ($K$2:$K496=ETMRoutes[[#This Row],[StageCodes]])+0)*1) =1)</f>
        <v>1</v>
      </c>
      <c r="V496" s="273">
        <f>LEN(ETMRoutes[[#This Row],[StageCodes]])</f>
        <v>51</v>
      </c>
    </row>
    <row r="497" spans="1:22" ht="72.5" hidden="1">
      <c r="A497" s="260" t="s">
        <v>2361</v>
      </c>
      <c r="B497" s="242">
        <v>67</v>
      </c>
      <c r="C497" s="264" t="str">
        <f>ETMRoutes[[#This Row],[Depot]] &amp; ETMRoutes[[#This Row],[RouteNo]]</f>
        <v>PRV67</v>
      </c>
      <c r="D497" s="243" t="str" cm="1">
        <f t="array" ref="D497">INDEX(ETMRoutes[Full ETM Route No], MATCH(1,(ETMRoutes[[#This Row],[BaseStageCodes]]=ETMRoutes[StageCodes])*1,0))</f>
        <v>PRV67</v>
      </c>
      <c r="E497" s="243" t="s">
        <v>5076</v>
      </c>
      <c r="F497" s="243" t="s">
        <v>7541</v>
      </c>
      <c r="G497" s="243" t="s">
        <v>457</v>
      </c>
      <c r="H497" s="243">
        <v>14</v>
      </c>
      <c r="I497" s="243" t="s">
        <v>3515</v>
      </c>
      <c r="J497" s="269" t="s">
        <v>5077</v>
      </c>
      <c r="K497" s="269" t="s">
        <v>5078</v>
      </c>
      <c r="L497" s="273" t="s">
        <v>5079</v>
      </c>
      <c r="M497" t="s">
        <v>1836</v>
      </c>
      <c r="N497" t="s">
        <v>1308</v>
      </c>
      <c r="O497" s="273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7" s="243" t="str">
        <f>_xlfn.IFNA(VLOOKUP(ETMRoutes[[#This Row],[RouteType]],RouteType[#Data],2,FALSE),"") &amp; ETMRoutes[[#This Row],[Depot]] &amp;  ":" &amp; ETMRoutes[[#This Row],[RouteNo]] &amp; ":" &amp; ETMRoutes[[#This Row],[StageCodes]]</f>
        <v>PRV:67:MPS-GOC-TAR-SML-MBG-MCL-NHN-NPH-TDE-ALD-KJB-KJC-KJM-GJM</v>
      </c>
      <c r="Q497" s="243" t="str">
        <f>_xlfn.IFNA(VLOOKUP(ETMRoutes[[#This Row],[RouteType]],RouteType[#Data],2,FALSE),"") &amp; ETMRoutes[[#This Row],[Depot]] &amp; ":" &amp; ETMRoutes[[#This Row],[RouteNo]] &amp; ":" &amp; ETMRoutes[[#This Row],[ReverseStageCodes]]</f>
        <v>PRV:67:GJM-KJM-KJC-KJB-ALD-TDE-NPH-NHN-MCL-MBG-SML-TAR-GOC-MPS</v>
      </c>
      <c r="R497" s="243">
        <f>ETMRoutes[[#This Row],[RouteNo]]</f>
        <v>67</v>
      </c>
      <c r="S497" s="264" cm="1">
        <f t="array" ref="S497">SUMPRODUCT(  ( (ETMRoutes[StageCodes]=ETMRoutes[[#This Row],[StageCodes]])+0 )*1 )</f>
        <v>1</v>
      </c>
      <c r="T497" s="243" cm="1">
        <f t="array" ref="T497">SUMPRODUCT(  ( (ETMRoutes[ReverseStageCodes]=ETMRoutes[[#This Row],[StageCodes]])+0 )*1 )</f>
        <v>0</v>
      </c>
      <c r="U497" s="243" t="b" cm="1">
        <f t="array" ref="U497">AND(ETMRoutes[[#This Row],[StageCodes]]=ETMRoutes[[#This Row],[BaseStageCodes]], SUMPRODUCT( ( ($K$2:$K497=ETMRoutes[[#This Row],[StageCodes]])+0)*1) =1)</f>
        <v>1</v>
      </c>
      <c r="V497" s="273">
        <f>LEN(ETMRoutes[[#This Row],[StageCodes]])</f>
        <v>55</v>
      </c>
    </row>
    <row r="498" spans="1:22" ht="101.5" hidden="1">
      <c r="A498" s="260" t="s">
        <v>2361</v>
      </c>
      <c r="B498" s="242">
        <v>68</v>
      </c>
      <c r="C498" s="264" t="str">
        <f>ETMRoutes[[#This Row],[Depot]] &amp; ETMRoutes[[#This Row],[RouteNo]]</f>
        <v>PRV68</v>
      </c>
      <c r="D498" s="243" t="str" cm="1">
        <f t="array" ref="D498">INDEX(ETMRoutes[Full ETM Route No], MATCH(1,(ETMRoutes[[#This Row],[BaseStageCodes]]=ETMRoutes[StageCodes])*1,0))</f>
        <v>PRV68</v>
      </c>
      <c r="E498" s="243" t="s">
        <v>5080</v>
      </c>
      <c r="F498" s="243" t="s">
        <v>7542</v>
      </c>
      <c r="G498" s="243" t="s">
        <v>457</v>
      </c>
      <c r="H498" s="243">
        <v>25</v>
      </c>
      <c r="I498" s="243" t="s">
        <v>3515</v>
      </c>
      <c r="J498" s="269" t="s">
        <v>5081</v>
      </c>
      <c r="K498" s="269" t="s">
        <v>5082</v>
      </c>
      <c r="L498" s="273" t="s">
        <v>5083</v>
      </c>
      <c r="M498" t="s">
        <v>1836</v>
      </c>
      <c r="N498" t="s">
        <v>3001</v>
      </c>
      <c r="O498" s="273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8" s="243" t="str">
        <f>_xlfn.IFNA(VLOOKUP(ETMRoutes[[#This Row],[RouteType]],RouteType[#Data],2,FALSE),"") &amp; ETMRoutes[[#This Row],[Depot]] &amp;  ":" &amp; ETMRoutes[[#This Row],[RouteNo]] &amp; ":" &amp; ETMRoutes[[#This Row],[StageCodes]]</f>
        <v>PRV:68:MPS-GOC-TAR-SML-MBG-MCL-NHN-NPH-TDE-ALD-KJB-KJC-POD-PRA-MTK-GKW-MPC-KUM-BVK-VAI-TKJ-HTL-VRP</v>
      </c>
      <c r="Q498" s="243" t="str">
        <f>_xlfn.IFNA(VLOOKUP(ETMRoutes[[#This Row],[RouteType]],RouteType[#Data],2,FALSE),"") &amp; ETMRoutes[[#This Row],[Depot]] &amp; ":" &amp; ETMRoutes[[#This Row],[RouteNo]] &amp; ":" &amp; ETMRoutes[[#This Row],[ReverseStageCodes]]</f>
        <v>PRV:68:VRP-HTL-TKJ-VAI-BVK-KUM-MPC-GKW-MTK-PRA-POD-KJC-KJB-ALD-TDE-NPH-NHN-MCL-MBG-SML-TAR-GOC-MPS</v>
      </c>
      <c r="R498" s="243">
        <f>ETMRoutes[[#This Row],[RouteNo]]</f>
        <v>68</v>
      </c>
      <c r="S498" s="264" cm="1">
        <f t="array" ref="S498">SUMPRODUCT(  ( (ETMRoutes[StageCodes]=ETMRoutes[[#This Row],[StageCodes]])+0 )*1 )</f>
        <v>1</v>
      </c>
      <c r="T498" s="243" cm="1">
        <f t="array" ref="T498">SUMPRODUCT(  ( (ETMRoutes[ReverseStageCodes]=ETMRoutes[[#This Row],[StageCodes]])+0 )*1 )</f>
        <v>0</v>
      </c>
      <c r="U498" s="243" t="b" cm="1">
        <f t="array" ref="U498">AND(ETMRoutes[[#This Row],[StageCodes]]=ETMRoutes[[#This Row],[BaseStageCodes]], SUMPRODUCT( ( ($K$2:$K498=ETMRoutes[[#This Row],[StageCodes]])+0)*1) =1)</f>
        <v>1</v>
      </c>
      <c r="V498" s="273">
        <f>LEN(ETMRoutes[[#This Row],[StageCodes]])</f>
        <v>91</v>
      </c>
    </row>
    <row r="499" spans="1:22" ht="116" hidden="1">
      <c r="A499" s="260" t="s">
        <v>2361</v>
      </c>
      <c r="B499" s="242">
        <v>69</v>
      </c>
      <c r="C499" s="264" t="str">
        <f>ETMRoutes[[#This Row],[Depot]] &amp; ETMRoutes[[#This Row],[RouteNo]]</f>
        <v>PRV69</v>
      </c>
      <c r="D499" s="243" t="str" cm="1">
        <f t="array" ref="D499">INDEX(ETMRoutes[Full ETM Route No], MATCH(1,(ETMRoutes[[#This Row],[BaseStageCodes]]=ETMRoutes[StageCodes])*1,0))</f>
        <v>PRV69</v>
      </c>
      <c r="E499" s="243" t="s">
        <v>5084</v>
      </c>
      <c r="F499" s="243" t="s">
        <v>7543</v>
      </c>
      <c r="G499" s="243" t="s">
        <v>457</v>
      </c>
      <c r="H499" s="243">
        <v>29</v>
      </c>
      <c r="I499" s="243" t="s">
        <v>3515</v>
      </c>
      <c r="J499" s="269" t="s">
        <v>5085</v>
      </c>
      <c r="K499" s="269" t="s">
        <v>5086</v>
      </c>
      <c r="L499" s="273" t="s">
        <v>5087</v>
      </c>
      <c r="M499" t="s">
        <v>1836</v>
      </c>
      <c r="N499" t="s">
        <v>1768</v>
      </c>
      <c r="O499" s="273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9" s="243" t="str">
        <f>_xlfn.IFNA(VLOOKUP(ETMRoutes[[#This Row],[RouteType]],RouteType[#Data],2,FALSE),"") &amp; ETMRoutes[[#This Row],[Depot]] &amp;  ":" &amp; ETMRoutes[[#This Row],[RouteNo]] &amp; ":" &amp; ETMRoutes[[#This Row],[StageCodes]]</f>
        <v>PRV:69:MPS-GOC-TAR-SML-MBG-MCL-NHN-NPH-TDE-ALD-KJB-KJC-POD-PRA-HLW-MTK-GKW-MPC-BVK-VAI-TKN-SDT-SCH-DVJ-CMR-MDL</v>
      </c>
      <c r="Q499" s="243" t="str">
        <f>_xlfn.IFNA(VLOOKUP(ETMRoutes[[#This Row],[RouteType]],RouteType[#Data],2,FALSE),"") &amp; ETMRoutes[[#This Row],[Depot]] &amp; ":" &amp; ETMRoutes[[#This Row],[RouteNo]] &amp; ":" &amp; ETMRoutes[[#This Row],[ReverseStageCodes]]</f>
        <v>PRV:69:MDL-CMR-DVJ-SCH-SDT-TKN-VAI-BVK-MPC-GKW-MTK-HLW-PRA-POD-KJC-KJB-ALD-TDE-NPH-NHN-MCL-MBG-SML-TAR-GOC-MPS</v>
      </c>
      <c r="R499" s="243">
        <f>ETMRoutes[[#This Row],[RouteNo]]</f>
        <v>69</v>
      </c>
      <c r="S499" s="264" cm="1">
        <f t="array" ref="S499">SUMPRODUCT(  ( (ETMRoutes[StageCodes]=ETMRoutes[[#This Row],[StageCodes]])+0 )*1 )</f>
        <v>1</v>
      </c>
      <c r="T499" s="243" cm="1">
        <f t="array" ref="T499">SUMPRODUCT(  ( (ETMRoutes[ReverseStageCodes]=ETMRoutes[[#This Row],[StageCodes]])+0 )*1 )</f>
        <v>0</v>
      </c>
      <c r="U499" s="243" t="b" cm="1">
        <f t="array" ref="U499">AND(ETMRoutes[[#This Row],[StageCodes]]=ETMRoutes[[#This Row],[BaseStageCodes]], SUMPRODUCT( ( ($K$2:$K499=ETMRoutes[[#This Row],[StageCodes]])+0)*1) =1)</f>
        <v>1</v>
      </c>
      <c r="V499" s="273">
        <f>LEN(ETMRoutes[[#This Row],[StageCodes]])</f>
        <v>103</v>
      </c>
    </row>
    <row r="500" spans="1:22" ht="159.5" hidden="1">
      <c r="A500" s="260" t="s">
        <v>2361</v>
      </c>
      <c r="B500" s="242">
        <v>70</v>
      </c>
      <c r="C500" s="264" t="str">
        <f>ETMRoutes[[#This Row],[Depot]] &amp; ETMRoutes[[#This Row],[RouteNo]]</f>
        <v>PRV70</v>
      </c>
      <c r="D500" s="243" t="str" cm="1">
        <f t="array" ref="D500">INDEX(ETMRoutes[Full ETM Route No], MATCH(1,(ETMRoutes[[#This Row],[BaseStageCodes]]=ETMRoutes[StageCodes])*1,0))</f>
        <v>PRV70</v>
      </c>
      <c r="E500" s="243" t="s">
        <v>5088</v>
      </c>
      <c r="F500" s="243" t="s">
        <v>7544</v>
      </c>
      <c r="G500" s="243"/>
      <c r="H500" s="243">
        <v>38</v>
      </c>
      <c r="I500" s="243" t="s">
        <v>3515</v>
      </c>
      <c r="J500" s="269" t="s">
        <v>5089</v>
      </c>
      <c r="K500" s="269" t="s">
        <v>5090</v>
      </c>
      <c r="L500" s="273" t="s">
        <v>5091</v>
      </c>
      <c r="M500" t="s">
        <v>2202</v>
      </c>
      <c r="N500" t="s">
        <v>2680</v>
      </c>
      <c r="O500" s="273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500" s="243" t="str">
        <f>_xlfn.IFNA(VLOOKUP(ETMRoutes[[#This Row],[RouteType]],RouteType[#Data],2,FALSE),"") &amp; ETMRoutes[[#This Row],[Depot]] &amp;  ":" &amp; ETMRoutes[[#This Row],[RouteNo]] &amp; ":" &amp; ETMRoutes[[#This Row],[StageCodes]]</f>
        <v>PRV:70:PNJ-SAI-TBD-GUL-COP-PWK-PRV-GRO-GPK-GOC-MPS-MCT-DLR-PDM-KWD-MDL-TVI-TGD-CNB-SRL-SCP-CLS-ASN-MLG-MTP-VLS-BCH-POL-WDY-MPC-GKW-HDW-PRA-SQM</v>
      </c>
      <c r="Q500" s="243" t="str">
        <f>_xlfn.IFNA(VLOOKUP(ETMRoutes[[#This Row],[RouteType]],RouteType[#Data],2,FALSE),"") &amp; ETMRoutes[[#This Row],[Depot]] &amp; ":" &amp; ETMRoutes[[#This Row],[RouteNo]] &amp; ":" &amp; ETMRoutes[[#This Row],[ReverseStageCodes]]</f>
        <v>PRV:70:SQM-PRA-HDW-GKW-MPC-WDY-POL-BCH-VLS-MTP-MLG-ASN-CLS-SCP-SRL-CNB-TGD-TVI-MDL-KWD-PDM-DLR-MCT-MPS-GOC-GPK-GRO-PRV-PWK-COP-GUL-TBD-SAI-PNJ</v>
      </c>
      <c r="R500" s="243">
        <f>ETMRoutes[[#This Row],[RouteNo]]</f>
        <v>70</v>
      </c>
      <c r="S500" s="264" cm="1">
        <f t="array" ref="S500">SUMPRODUCT(  ( (ETMRoutes[StageCodes]=ETMRoutes[[#This Row],[StageCodes]])+0 )*1 )</f>
        <v>1</v>
      </c>
      <c r="T500" s="243" cm="1">
        <f t="array" ref="T500">SUMPRODUCT(  ( (ETMRoutes[ReverseStageCodes]=ETMRoutes[[#This Row],[StageCodes]])+0 )*1 )</f>
        <v>0</v>
      </c>
      <c r="U500" s="243" t="b" cm="1">
        <f t="array" ref="U500">AND(ETMRoutes[[#This Row],[StageCodes]]=ETMRoutes[[#This Row],[BaseStageCodes]], SUMPRODUCT( ( ($K$2:$K500=ETMRoutes[[#This Row],[StageCodes]])+0)*1) =1)</f>
        <v>1</v>
      </c>
      <c r="V500" s="273">
        <f>LEN(ETMRoutes[[#This Row],[StageCodes]])</f>
        <v>135</v>
      </c>
    </row>
    <row r="501" spans="1:22" ht="101.5" hidden="1">
      <c r="A501" s="260" t="s">
        <v>2361</v>
      </c>
      <c r="B501" s="242">
        <v>71</v>
      </c>
      <c r="C501" s="264" t="str">
        <f>ETMRoutes[[#This Row],[Depot]] &amp; ETMRoutes[[#This Row],[RouteNo]]</f>
        <v>PRV71</v>
      </c>
      <c r="D501" s="243" t="str" cm="1">
        <f t="array" ref="D501">INDEX(ETMRoutes[Full ETM Route No], MATCH(1,(ETMRoutes[[#This Row],[BaseStageCodes]]=ETMRoutes[StageCodes])*1,0))</f>
        <v>PRV71</v>
      </c>
      <c r="E501" s="243" t="s">
        <v>5092</v>
      </c>
      <c r="F501" s="243" t="s">
        <v>7545</v>
      </c>
      <c r="G501" s="243"/>
      <c r="H501" s="243">
        <v>32</v>
      </c>
      <c r="I501" s="243" t="s">
        <v>3515</v>
      </c>
      <c r="J501" s="269" t="s">
        <v>5093</v>
      </c>
      <c r="K501" s="269" t="s">
        <v>5094</v>
      </c>
      <c r="L501" s="273" t="s">
        <v>5095</v>
      </c>
      <c r="M501" t="s">
        <v>2202</v>
      </c>
      <c r="N501" t="s">
        <v>1768</v>
      </c>
      <c r="O501" s="273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501" s="243" t="str">
        <f>_xlfn.IFNA(VLOOKUP(ETMRoutes[[#This Row],[RouteType]],RouteType[#Data],2,FALSE),"") &amp; ETMRoutes[[#This Row],[Depot]] &amp;  ":" &amp; ETMRoutes[[#This Row],[RouteNo]] &amp; ":" &amp; ETMRoutes[[#This Row],[StageCodes]]</f>
        <v>PRV:71:PNJ-SAI-TBD-GUL-COP-PWK-PRV-GRO-GPK-GOC-MPS-TAR-UCA-BRV-GLV-CAR-CLV-BVK-VAI-TKJ-SDT-SCH-DGN-CMR-MDL</v>
      </c>
      <c r="Q501" s="243" t="str">
        <f>_xlfn.IFNA(VLOOKUP(ETMRoutes[[#This Row],[RouteType]],RouteType[#Data],2,FALSE),"") &amp; ETMRoutes[[#This Row],[Depot]] &amp; ":" &amp; ETMRoutes[[#This Row],[RouteNo]] &amp; ":" &amp; ETMRoutes[[#This Row],[ReverseStageCodes]]</f>
        <v>PRV:71:MDL-CMR-DGN-SCH-SDT-TKJ-VAI-BVK-CLV-CAR-GLV-BRV-UCA-TAR-MPS-GOC-GPK-GRO-PRV-PWK-COP-GUL-TBD-SAI-PNJ</v>
      </c>
      <c r="R501" s="243">
        <f>ETMRoutes[[#This Row],[RouteNo]]</f>
        <v>71</v>
      </c>
      <c r="S501" s="264" cm="1">
        <f t="array" ref="S501">SUMPRODUCT(  ( (ETMRoutes[StageCodes]=ETMRoutes[[#This Row],[StageCodes]])+0 )*1 )</f>
        <v>1</v>
      </c>
      <c r="T501" s="243" cm="1">
        <f t="array" ref="T501">SUMPRODUCT(  ( (ETMRoutes[ReverseStageCodes]=ETMRoutes[[#This Row],[StageCodes]])+0 )*1 )</f>
        <v>0</v>
      </c>
      <c r="U501" s="243" t="b" cm="1">
        <f t="array" ref="U501">AND(ETMRoutes[[#This Row],[StageCodes]]=ETMRoutes[[#This Row],[BaseStageCodes]], SUMPRODUCT( ( ($K$2:$K501=ETMRoutes[[#This Row],[StageCodes]])+0)*1) =1)</f>
        <v>1</v>
      </c>
      <c r="V501" s="273">
        <f>LEN(ETMRoutes[[#This Row],[StageCodes]])</f>
        <v>99</v>
      </c>
    </row>
    <row r="502" spans="1:22" ht="145" hidden="1">
      <c r="A502" s="260" t="s">
        <v>2361</v>
      </c>
      <c r="B502" s="242">
        <v>72</v>
      </c>
      <c r="C502" s="264" t="str">
        <f>ETMRoutes[[#This Row],[Depot]] &amp; ETMRoutes[[#This Row],[RouteNo]]</f>
        <v>PRV72</v>
      </c>
      <c r="D502" s="243" t="str" cm="1">
        <f t="array" ref="D502">INDEX(ETMRoutes[Full ETM Route No], MATCH(1,(ETMRoutes[[#This Row],[BaseStageCodes]]=ETMRoutes[StageCodes])*1,0))</f>
        <v>PRV72</v>
      </c>
      <c r="E502" s="243" t="s">
        <v>5096</v>
      </c>
      <c r="F502" s="243" t="s">
        <v>7546</v>
      </c>
      <c r="G502" s="243"/>
      <c r="H502" s="243">
        <v>46</v>
      </c>
      <c r="I502" s="243" t="s">
        <v>3515</v>
      </c>
      <c r="J502" s="269" t="s">
        <v>5097</v>
      </c>
      <c r="K502" s="269" t="s">
        <v>5098</v>
      </c>
      <c r="L502" s="273" t="s">
        <v>5099</v>
      </c>
      <c r="M502" t="s">
        <v>2329</v>
      </c>
      <c r="N502" t="s">
        <v>2062</v>
      </c>
      <c r="O502" s="273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502" s="243" t="str">
        <f>_xlfn.IFNA(VLOOKUP(ETMRoutes[[#This Row],[RouteType]],RouteType[#Data],2,FALSE),"") &amp; ETMRoutes[[#This Row],[Depot]] &amp;  ":" &amp; ETMRoutes[[#This Row],[RouteNo]] &amp; ":" &amp; ETMRoutes[[#This Row],[StageCodes]]</f>
        <v>PRV:72:PND-FCL-FMD-PTK-MDO-MGS-KDM-BHM-BNS-TBG-TVR-MRC-KDL-AMN-SEZ-NVT-NHV-KDN-GTN-SKL-KTK-VJN-AHP-SRX-ZCL-BCH-PAZ-DBD-BRZ-STA-PLG-SPT-PCY-NRV</v>
      </c>
      <c r="Q502" s="243" t="str">
        <f>_xlfn.IFNA(VLOOKUP(ETMRoutes[[#This Row],[RouteType]],RouteType[#Data],2,FALSE),"") &amp; ETMRoutes[[#This Row],[Depot]] &amp; ":" &amp; ETMRoutes[[#This Row],[RouteNo]] &amp; ":" &amp; ETMRoutes[[#This Row],[ReverseStageCodes]]</f>
        <v>PRV:72:NRV-PCY-SPT-PLG-STA-BRZ-DBD-PAZ-BCH-ZCL-SRX-AHP-VJN-KTK-SKL-GTN-KDN-NHV-NVT-SEZ-AMN-KDL-MRC-TVR-TBG-BNS-BHM-KDM-MGS-MDO-PTK-FMD-FCL-PND</v>
      </c>
      <c r="R502" s="243">
        <f>ETMRoutes[[#This Row],[RouteNo]]</f>
        <v>72</v>
      </c>
      <c r="S502" s="264" cm="1">
        <f t="array" ref="S502">SUMPRODUCT(  ( (ETMRoutes[StageCodes]=ETMRoutes[[#This Row],[StageCodes]])+0 )*1 )</f>
        <v>1</v>
      </c>
      <c r="T502" s="243" cm="1">
        <f t="array" ref="T502">SUMPRODUCT(  ( (ETMRoutes[ReverseStageCodes]=ETMRoutes[[#This Row],[StageCodes]])+0 )*1 )</f>
        <v>0</v>
      </c>
      <c r="U502" s="243" t="b" cm="1">
        <f t="array" ref="U502">AND(ETMRoutes[[#This Row],[StageCodes]]=ETMRoutes[[#This Row],[BaseStageCodes]], SUMPRODUCT( ( ($K$2:$K502=ETMRoutes[[#This Row],[StageCodes]])+0)*1) =1)</f>
        <v>1</v>
      </c>
      <c r="V502" s="273">
        <f>LEN(ETMRoutes[[#This Row],[StageCodes]])</f>
        <v>135</v>
      </c>
    </row>
    <row r="503" spans="1:22" ht="29" hidden="1">
      <c r="A503" s="260" t="s">
        <v>2361</v>
      </c>
      <c r="B503" s="242">
        <v>73</v>
      </c>
      <c r="C503" s="264" t="str">
        <f>ETMRoutes[[#This Row],[Depot]] &amp; ETMRoutes[[#This Row],[RouteNo]]</f>
        <v>PRV73</v>
      </c>
      <c r="D503" s="243" t="str" cm="1">
        <f t="array" ref="D503">INDEX(ETMRoutes[Full ETM Route No], MATCH(1,(ETMRoutes[[#This Row],[BaseStageCodes]]=ETMRoutes[StageCodes])*1,0))</f>
        <v>PRV73</v>
      </c>
      <c r="E503" s="243" t="s">
        <v>5100</v>
      </c>
      <c r="F503" s="243" t="s">
        <v>7547</v>
      </c>
      <c r="G503" s="243" t="s">
        <v>2483</v>
      </c>
      <c r="H503" s="243">
        <v>11</v>
      </c>
      <c r="I503" s="243" t="s">
        <v>3515</v>
      </c>
      <c r="J503" s="269" t="s">
        <v>5101</v>
      </c>
      <c r="K503" s="269" t="s">
        <v>5102</v>
      </c>
      <c r="L503" s="273" t="s">
        <v>5103</v>
      </c>
      <c r="M503" t="s">
        <v>1768</v>
      </c>
      <c r="N503" t="s">
        <v>2060</v>
      </c>
      <c r="O503" s="273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503" s="243" t="str">
        <f>_xlfn.IFNA(VLOOKUP(ETMRoutes[[#This Row],[RouteType]],RouteType[#Data],2,FALSE),"") &amp; ETMRoutes[[#This Row],[Depot]] &amp;  ":" &amp; ETMRoutes[[#This Row],[RouteNo]] &amp; ":" &amp; ETMRoutes[[#This Row],[StageCodes]]</f>
        <v>PRV:73:MDL-CMR-DGN-SCH-SDT-TKJ-HTL-NAR</v>
      </c>
      <c r="Q503" s="243" t="str">
        <f>_xlfn.IFNA(VLOOKUP(ETMRoutes[[#This Row],[RouteType]],RouteType[#Data],2,FALSE),"") &amp; ETMRoutes[[#This Row],[Depot]] &amp; ":" &amp; ETMRoutes[[#This Row],[RouteNo]] &amp; ":" &amp; ETMRoutes[[#This Row],[ReverseStageCodes]]</f>
        <v>PRV:73:NAR-HTL-TKJ-SDT-SCH-DGN-CMR-MDL</v>
      </c>
      <c r="R503" s="243">
        <f>ETMRoutes[[#This Row],[RouteNo]]</f>
        <v>73</v>
      </c>
      <c r="S503" s="264" cm="1">
        <f t="array" ref="S503">SUMPRODUCT(  ( (ETMRoutes[StageCodes]=ETMRoutes[[#This Row],[StageCodes]])+0 )*1 )</f>
        <v>1</v>
      </c>
      <c r="T503" s="243" cm="1">
        <f t="array" ref="T503">SUMPRODUCT(  ( (ETMRoutes[ReverseStageCodes]=ETMRoutes[[#This Row],[StageCodes]])+0 )*1 )</f>
        <v>0</v>
      </c>
      <c r="U503" s="243" t="b" cm="1">
        <f t="array" ref="U503">AND(ETMRoutes[[#This Row],[StageCodes]]=ETMRoutes[[#This Row],[BaseStageCodes]], SUMPRODUCT( ( ($K$2:$K503=ETMRoutes[[#This Row],[StageCodes]])+0)*1) =1)</f>
        <v>1</v>
      </c>
      <c r="V503" s="273">
        <f>LEN(ETMRoutes[[#This Row],[StageCodes]])</f>
        <v>31</v>
      </c>
    </row>
    <row r="504" spans="1:22" ht="43.5" hidden="1">
      <c r="A504" s="260" t="s">
        <v>2361</v>
      </c>
      <c r="B504" s="242">
        <v>74</v>
      </c>
      <c r="C504" s="264" t="str">
        <f>ETMRoutes[[#This Row],[Depot]] &amp; ETMRoutes[[#This Row],[RouteNo]]</f>
        <v>PRV74</v>
      </c>
      <c r="D504" s="243" t="str" cm="1">
        <f t="array" ref="D504">INDEX(ETMRoutes[Full ETM Route No], MATCH(1,(ETMRoutes[[#This Row],[BaseStageCodes]]=ETMRoutes[StageCodes])*1,0))</f>
        <v>PRV74</v>
      </c>
      <c r="E504" s="243" t="s">
        <v>5104</v>
      </c>
      <c r="F504" s="243" t="s">
        <v>7548</v>
      </c>
      <c r="G504" s="243"/>
      <c r="H504" s="243">
        <v>15</v>
      </c>
      <c r="I504" s="243" t="s">
        <v>3515</v>
      </c>
      <c r="J504" s="269" t="s">
        <v>5105</v>
      </c>
      <c r="K504" s="269" t="s">
        <v>5106</v>
      </c>
      <c r="L504" s="273" t="s">
        <v>5107</v>
      </c>
      <c r="M504" t="s">
        <v>1768</v>
      </c>
      <c r="N504" t="s">
        <v>1770</v>
      </c>
      <c r="O504" s="273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504" s="243" t="str">
        <f>_xlfn.IFNA(VLOOKUP(ETMRoutes[[#This Row],[RouteType]],RouteType[#Data],2,FALSE),"") &amp; ETMRoutes[[#This Row],[Depot]] &amp;  ":" &amp; ETMRoutes[[#This Row],[RouteNo]] &amp; ":" &amp; ETMRoutes[[#This Row],[StageCodes]]</f>
        <v>PRV:74:MDL-SHT-KRM-KBT-BLB-MDR-SCH-DGN-CMR-MDF</v>
      </c>
      <c r="Q504" s="243" t="str">
        <f>_xlfn.IFNA(VLOOKUP(ETMRoutes[[#This Row],[RouteType]],RouteType[#Data],2,FALSE),"") &amp; ETMRoutes[[#This Row],[Depot]] &amp; ":" &amp; ETMRoutes[[#This Row],[RouteNo]] &amp; ":" &amp; ETMRoutes[[#This Row],[ReverseStageCodes]]</f>
        <v>PRV:74:MDF-CMR-DGN-SCH-MDR-BLB-KBT-KRM-SHT-MDL</v>
      </c>
      <c r="R504" s="243">
        <f>ETMRoutes[[#This Row],[RouteNo]]</f>
        <v>74</v>
      </c>
      <c r="S504" s="264" cm="1">
        <f t="array" ref="S504">SUMPRODUCT(  ( (ETMRoutes[StageCodes]=ETMRoutes[[#This Row],[StageCodes]])+0 )*1 )</f>
        <v>1</v>
      </c>
      <c r="T504" s="243" cm="1">
        <f t="array" ref="T504">SUMPRODUCT(  ( (ETMRoutes[ReverseStageCodes]=ETMRoutes[[#This Row],[StageCodes]])+0 )*1 )</f>
        <v>0</v>
      </c>
      <c r="U504" s="243" t="b" cm="1">
        <f t="array" ref="U504">AND(ETMRoutes[[#This Row],[StageCodes]]=ETMRoutes[[#This Row],[BaseStageCodes]], SUMPRODUCT( ( ($K$2:$K504=ETMRoutes[[#This Row],[StageCodes]])+0)*1) =1)</f>
        <v>1</v>
      </c>
      <c r="V504" s="273">
        <f>LEN(ETMRoutes[[#This Row],[StageCodes]])</f>
        <v>39</v>
      </c>
    </row>
    <row r="505" spans="1:22" ht="43.5" hidden="1">
      <c r="A505" s="260" t="s">
        <v>2361</v>
      </c>
      <c r="B505" s="242">
        <v>75</v>
      </c>
      <c r="C505" s="264" t="str">
        <f>ETMRoutes[[#This Row],[Depot]] &amp; ETMRoutes[[#This Row],[RouteNo]]</f>
        <v>PRV75</v>
      </c>
      <c r="D505" s="243" t="str" cm="1">
        <f t="array" ref="D505">INDEX(ETMRoutes[Full ETM Route No], MATCH(1,(ETMRoutes[[#This Row],[BaseStageCodes]]=ETMRoutes[StageCodes])*1,0))</f>
        <v>PRV75</v>
      </c>
      <c r="E505" s="243" t="s">
        <v>5108</v>
      </c>
      <c r="F505" s="243" t="s">
        <v>7549</v>
      </c>
      <c r="G505" s="243"/>
      <c r="H505" s="243">
        <v>10</v>
      </c>
      <c r="I505" s="243" t="s">
        <v>3515</v>
      </c>
      <c r="J505" s="269" t="s">
        <v>5109</v>
      </c>
      <c r="K505" s="269" t="s">
        <v>5110</v>
      </c>
      <c r="L505" s="273" t="s">
        <v>5111</v>
      </c>
      <c r="M505" t="s">
        <v>1768</v>
      </c>
      <c r="N505" t="s">
        <v>2587</v>
      </c>
      <c r="O505" s="273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5" s="243" t="str">
        <f>_xlfn.IFNA(VLOOKUP(ETMRoutes[[#This Row],[RouteType]],RouteType[#Data],2,FALSE),"") &amp; ETMRoutes[[#This Row],[Depot]] &amp;  ":" &amp; ETMRoutes[[#This Row],[RouteNo]] &amp; ":" &amp; ETMRoutes[[#This Row],[StageCodes]]</f>
        <v>PRV:75:MDL-SHT-KRM-KBT-BLB-PDD-SUS</v>
      </c>
      <c r="Q505" s="243" t="str">
        <f>_xlfn.IFNA(VLOOKUP(ETMRoutes[[#This Row],[RouteType]],RouteType[#Data],2,FALSE),"") &amp; ETMRoutes[[#This Row],[Depot]] &amp; ":" &amp; ETMRoutes[[#This Row],[RouteNo]] &amp; ":" &amp; ETMRoutes[[#This Row],[ReverseStageCodes]]</f>
        <v>PRV:75:SUS-PDD-BLB-KBT-KRM-SHT-MDL</v>
      </c>
      <c r="R505" s="243">
        <f>ETMRoutes[[#This Row],[RouteNo]]</f>
        <v>75</v>
      </c>
      <c r="S505" s="264" cm="1">
        <f t="array" ref="S505">SUMPRODUCT(  ( (ETMRoutes[StageCodes]=ETMRoutes[[#This Row],[StageCodes]])+0 )*1 )</f>
        <v>1</v>
      </c>
      <c r="T505" s="243" cm="1">
        <f t="array" ref="T505">SUMPRODUCT(  ( (ETMRoutes[ReverseStageCodes]=ETMRoutes[[#This Row],[StageCodes]])+0 )*1 )</f>
        <v>0</v>
      </c>
      <c r="U505" s="243" t="b" cm="1">
        <f t="array" ref="U505">AND(ETMRoutes[[#This Row],[StageCodes]]=ETMRoutes[[#This Row],[BaseStageCodes]], SUMPRODUCT( ( ($K$2:$K505=ETMRoutes[[#This Row],[StageCodes]])+0)*1) =1)</f>
        <v>1</v>
      </c>
      <c r="V505" s="273">
        <f>LEN(ETMRoutes[[#This Row],[StageCodes]])</f>
        <v>27</v>
      </c>
    </row>
    <row r="506" spans="1:22" ht="43.5" hidden="1">
      <c r="A506" s="260" t="s">
        <v>2361</v>
      </c>
      <c r="B506" s="242">
        <v>76</v>
      </c>
      <c r="C506" s="264" t="str">
        <f>ETMRoutes[[#This Row],[Depot]] &amp; ETMRoutes[[#This Row],[RouteNo]]</f>
        <v>PRV76</v>
      </c>
      <c r="D506" s="243" t="str" cm="1">
        <f t="array" ref="D506">INDEX(ETMRoutes[Full ETM Route No], MATCH(1,(ETMRoutes[[#This Row],[BaseStageCodes]]=ETMRoutes[StageCodes])*1,0))</f>
        <v>PRV76</v>
      </c>
      <c r="E506" s="243" t="s">
        <v>5112</v>
      </c>
      <c r="F506" s="243" t="s">
        <v>7550</v>
      </c>
      <c r="G506" s="243" t="s">
        <v>1379</v>
      </c>
      <c r="H506" s="243">
        <v>12</v>
      </c>
      <c r="I506" s="243" t="s">
        <v>3515</v>
      </c>
      <c r="J506" s="269" t="s">
        <v>5113</v>
      </c>
      <c r="K506" s="269" t="s">
        <v>5114</v>
      </c>
      <c r="L506" s="273" t="s">
        <v>5115</v>
      </c>
      <c r="M506" t="s">
        <v>751</v>
      </c>
      <c r="N506" t="s">
        <v>1883</v>
      </c>
      <c r="O506" s="273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6" s="243" t="str">
        <f>_xlfn.IFNA(VLOOKUP(ETMRoutes[[#This Row],[RouteType]],RouteType[#Data],2,FALSE),"") &amp; ETMRoutes[[#This Row],[Depot]] &amp;  ":" &amp; ETMRoutes[[#This Row],[RouteNo]] &amp; ":" &amp; ETMRoutes[[#This Row],[StageCodes]]</f>
        <v>PRV:76:BCH-PAZ-MYM-KUM-BVK-VAI-TKJ-HTL-HTM-VRP-MYJ</v>
      </c>
      <c r="Q506" s="243" t="str">
        <f>_xlfn.IFNA(VLOOKUP(ETMRoutes[[#This Row],[RouteType]],RouteType[#Data],2,FALSE),"") &amp; ETMRoutes[[#This Row],[Depot]] &amp; ":" &amp; ETMRoutes[[#This Row],[RouteNo]] &amp; ":" &amp; ETMRoutes[[#This Row],[ReverseStageCodes]]</f>
        <v>PRV:76:MYJ-VRP-HTM-HTL-TKJ-VAI-BVK-KUM-MYM-PAZ-BCH</v>
      </c>
      <c r="R506" s="243">
        <f>ETMRoutes[[#This Row],[RouteNo]]</f>
        <v>76</v>
      </c>
      <c r="S506" s="264" cm="1">
        <f t="array" ref="S506">SUMPRODUCT(  ( (ETMRoutes[StageCodes]=ETMRoutes[[#This Row],[StageCodes]])+0 )*1 )</f>
        <v>1</v>
      </c>
      <c r="T506" s="243" cm="1">
        <f t="array" ref="T506">SUMPRODUCT(  ( (ETMRoutes[ReverseStageCodes]=ETMRoutes[[#This Row],[StageCodes]])+0 )*1 )</f>
        <v>0</v>
      </c>
      <c r="U506" s="243" t="b" cm="1">
        <f t="array" ref="U506">AND(ETMRoutes[[#This Row],[StageCodes]]=ETMRoutes[[#This Row],[BaseStageCodes]], SUMPRODUCT( ( ($K$2:$K506=ETMRoutes[[#This Row],[StageCodes]])+0)*1) =1)</f>
        <v>1</v>
      </c>
      <c r="V506" s="273">
        <f>LEN(ETMRoutes[[#This Row],[StageCodes]])</f>
        <v>43</v>
      </c>
    </row>
    <row r="507" spans="1:22" ht="43.5" hidden="1">
      <c r="A507" s="260" t="s">
        <v>2361</v>
      </c>
      <c r="B507" s="242">
        <v>77</v>
      </c>
      <c r="C507" s="264" t="str">
        <f>ETMRoutes[[#This Row],[Depot]] &amp; ETMRoutes[[#This Row],[RouteNo]]</f>
        <v>PRV77</v>
      </c>
      <c r="D507" s="243" t="str" cm="1">
        <f t="array" ref="D507">INDEX(ETMRoutes[Full ETM Route No], MATCH(1,(ETMRoutes[[#This Row],[BaseStageCodes]]=ETMRoutes[StageCodes])*1,0))</f>
        <v>PRV77</v>
      </c>
      <c r="E507" s="243" t="s">
        <v>5116</v>
      </c>
      <c r="F507" s="243" t="s">
        <v>7551</v>
      </c>
      <c r="G507" s="243" t="s">
        <v>1884</v>
      </c>
      <c r="H507" s="243">
        <v>10</v>
      </c>
      <c r="I507" s="243" t="s">
        <v>3515</v>
      </c>
      <c r="J507" s="269" t="s">
        <v>5117</v>
      </c>
      <c r="K507" s="269" t="s">
        <v>5118</v>
      </c>
      <c r="L507" s="273" t="s">
        <v>5119</v>
      </c>
      <c r="M507" t="s">
        <v>751</v>
      </c>
      <c r="N507" t="s">
        <v>2060</v>
      </c>
      <c r="O507" s="273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7" s="243" t="str">
        <f>_xlfn.IFNA(VLOOKUP(ETMRoutes[[#This Row],[RouteType]],RouteType[#Data],2,FALSE),"") &amp; ETMRoutes[[#This Row],[Depot]] &amp;  ":" &amp; ETMRoutes[[#This Row],[RouteNo]] &amp; ":" &amp; ETMRoutes[[#This Row],[StageCodes]]</f>
        <v>PRV:77:BCH-PAZ-MYM-KUM-BVK-VAI-TKJ-HTL-NAR</v>
      </c>
      <c r="Q507" s="243" t="str">
        <f>_xlfn.IFNA(VLOOKUP(ETMRoutes[[#This Row],[RouteType]],RouteType[#Data],2,FALSE),"") &amp; ETMRoutes[[#This Row],[Depot]] &amp; ":" &amp; ETMRoutes[[#This Row],[RouteNo]] &amp; ":" &amp; ETMRoutes[[#This Row],[ReverseStageCodes]]</f>
        <v>PRV:77:NAR-HTL-TKJ-VAI-BVK-KUM-MYM-PAZ-BCH</v>
      </c>
      <c r="R507" s="243">
        <f>ETMRoutes[[#This Row],[RouteNo]]</f>
        <v>77</v>
      </c>
      <c r="S507" s="264" cm="1">
        <f t="array" ref="S507">SUMPRODUCT(  ( (ETMRoutes[StageCodes]=ETMRoutes[[#This Row],[StageCodes]])+0 )*1 )</f>
        <v>1</v>
      </c>
      <c r="T507" s="243" cm="1">
        <f t="array" ref="T507">SUMPRODUCT(  ( (ETMRoutes[ReverseStageCodes]=ETMRoutes[[#This Row],[StageCodes]])+0 )*1 )</f>
        <v>0</v>
      </c>
      <c r="U507" s="243" t="b" cm="1">
        <f t="array" ref="U507">AND(ETMRoutes[[#This Row],[StageCodes]]=ETMRoutes[[#This Row],[BaseStageCodes]], SUMPRODUCT( ( ($K$2:$K507=ETMRoutes[[#This Row],[StageCodes]])+0)*1) =1)</f>
        <v>1</v>
      </c>
      <c r="V507" s="273">
        <f>LEN(ETMRoutes[[#This Row],[StageCodes]])</f>
        <v>35</v>
      </c>
    </row>
    <row r="508" spans="1:22" ht="43.5" hidden="1">
      <c r="A508" s="260" t="s">
        <v>2361</v>
      </c>
      <c r="B508" s="242">
        <v>78</v>
      </c>
      <c r="C508" s="264" t="str">
        <f>ETMRoutes[[#This Row],[Depot]] &amp; ETMRoutes[[#This Row],[RouteNo]]</f>
        <v>PRV78</v>
      </c>
      <c r="D508" s="243" t="str" cm="1">
        <f t="array" ref="D508">INDEX(ETMRoutes[Full ETM Route No], MATCH(1,(ETMRoutes[[#This Row],[BaseStageCodes]]=ETMRoutes[StageCodes])*1,0))</f>
        <v>PRV78</v>
      </c>
      <c r="E508" s="243" t="s">
        <v>5116</v>
      </c>
      <c r="F508" s="243" t="s">
        <v>7551</v>
      </c>
      <c r="G508" s="243"/>
      <c r="H508" s="243">
        <v>10</v>
      </c>
      <c r="I508" s="243" t="s">
        <v>3515</v>
      </c>
      <c r="J508" s="269" t="s">
        <v>5120</v>
      </c>
      <c r="K508" s="269" t="s">
        <v>5121</v>
      </c>
      <c r="L508" s="273" t="s">
        <v>5122</v>
      </c>
      <c r="M508" t="s">
        <v>751</v>
      </c>
      <c r="N508" t="s">
        <v>2060</v>
      </c>
      <c r="O508" s="273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8" s="243" t="str">
        <f>_xlfn.IFNA(VLOOKUP(ETMRoutes[[#This Row],[RouteType]],RouteType[#Data],2,FALSE),"") &amp; ETMRoutes[[#This Row],[Depot]] &amp;  ":" &amp; ETMRoutes[[#This Row],[RouteNo]] &amp; ":" &amp; ETMRoutes[[#This Row],[StageCodes]]</f>
        <v>PRV:78:BCH-PAZ-WDY-MTK-BVK-VAI-TKJ-HTL-NAR</v>
      </c>
      <c r="Q508" s="243" t="str">
        <f>_xlfn.IFNA(VLOOKUP(ETMRoutes[[#This Row],[RouteType]],RouteType[#Data],2,FALSE),"") &amp; ETMRoutes[[#This Row],[Depot]] &amp; ":" &amp; ETMRoutes[[#This Row],[RouteNo]] &amp; ":" &amp; ETMRoutes[[#This Row],[ReverseStageCodes]]</f>
        <v>PRV:78:NAR-HTL-TKJ-VAI-BVK-MTK-WDY-PAZ-BCH</v>
      </c>
      <c r="R508" s="243">
        <f>ETMRoutes[[#This Row],[RouteNo]]</f>
        <v>78</v>
      </c>
      <c r="S508" s="264" cm="1">
        <f t="array" ref="S508">SUMPRODUCT(  ( (ETMRoutes[StageCodes]=ETMRoutes[[#This Row],[StageCodes]])+0 )*1 )</f>
        <v>1</v>
      </c>
      <c r="T508" s="243" cm="1">
        <f t="array" ref="T508">SUMPRODUCT(  ( (ETMRoutes[ReverseStageCodes]=ETMRoutes[[#This Row],[StageCodes]])+0 )*1 )</f>
        <v>0</v>
      </c>
      <c r="U508" s="243" t="b" cm="1">
        <f t="array" ref="U508">AND(ETMRoutes[[#This Row],[StageCodes]]=ETMRoutes[[#This Row],[BaseStageCodes]], SUMPRODUCT( ( ($K$2:$K508=ETMRoutes[[#This Row],[StageCodes]])+0)*1) =1)</f>
        <v>1</v>
      </c>
      <c r="V508" s="273">
        <f>LEN(ETMRoutes[[#This Row],[StageCodes]])</f>
        <v>35</v>
      </c>
    </row>
    <row r="509" spans="1:22" ht="72.5" hidden="1">
      <c r="A509" s="260" t="s">
        <v>2361</v>
      </c>
      <c r="B509" s="242">
        <v>79</v>
      </c>
      <c r="C509" s="264" t="str">
        <f>ETMRoutes[[#This Row],[Depot]] &amp; ETMRoutes[[#This Row],[RouteNo]]</f>
        <v>PRV79</v>
      </c>
      <c r="D509" s="243" t="str" cm="1">
        <f t="array" ref="D509">INDEX(ETMRoutes[Full ETM Route No], MATCH(1,(ETMRoutes[[#This Row],[BaseStageCodes]]=ETMRoutes[StageCodes])*1,0))</f>
        <v>PRV79</v>
      </c>
      <c r="E509" s="243" t="s">
        <v>5112</v>
      </c>
      <c r="F509" s="243" t="s">
        <v>5112</v>
      </c>
      <c r="G509" s="243" t="s">
        <v>2677</v>
      </c>
      <c r="H509" s="243">
        <v>16</v>
      </c>
      <c r="I509" s="243" t="s">
        <v>3515</v>
      </c>
      <c r="J509" s="269" t="s">
        <v>5123</v>
      </c>
      <c r="K509" s="269" t="s">
        <v>5124</v>
      </c>
      <c r="L509" s="273" t="s">
        <v>5124</v>
      </c>
      <c r="M509" t="s">
        <v>751</v>
      </c>
      <c r="N509" t="s">
        <v>751</v>
      </c>
      <c r="O509" s="273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9" s="243" t="str">
        <f>_xlfn.IFNA(VLOOKUP(ETMRoutes[[#This Row],[RouteType]],RouteType[#Data],2,FALSE),"") &amp; ETMRoutes[[#This Row],[Depot]] &amp;  ":" &amp; ETMRoutes[[#This Row],[RouteNo]] &amp; ":" &amp; ETMRoutes[[#This Row],[StageCodes]]</f>
        <v>PRV:79:BCH-POL-WDY-MPC-GKW-HDW-PRA-SNQ-PRA-HDW-GKW-MPC-WDY-POL-BCH</v>
      </c>
      <c r="Q509" s="243" t="str">
        <f>_xlfn.IFNA(VLOOKUP(ETMRoutes[[#This Row],[RouteType]],RouteType[#Data],2,FALSE),"") &amp; ETMRoutes[[#This Row],[Depot]] &amp; ":" &amp; ETMRoutes[[#This Row],[RouteNo]] &amp; ":" &amp; ETMRoutes[[#This Row],[ReverseStageCodes]]</f>
        <v>PRV:79:BCH-POL-WDY-MPC-GKW-HDW-PRA-SNQ-PRA-HDW-GKW-MPC-WDY-POL-BCH</v>
      </c>
      <c r="R509" s="243">
        <f>ETMRoutes[[#This Row],[RouteNo]]</f>
        <v>79</v>
      </c>
      <c r="S509" s="264" cm="1">
        <f t="array" ref="S509">SUMPRODUCT(  ( (ETMRoutes[StageCodes]=ETMRoutes[[#This Row],[StageCodes]])+0 )*1 )</f>
        <v>1</v>
      </c>
      <c r="T509" s="243" cm="1">
        <f t="array" ref="T509">SUMPRODUCT(  ( (ETMRoutes[ReverseStageCodes]=ETMRoutes[[#This Row],[StageCodes]])+0 )*1 )</f>
        <v>1</v>
      </c>
      <c r="U509" s="243" t="b" cm="1">
        <f t="array" ref="U509">AND(ETMRoutes[[#This Row],[StageCodes]]=ETMRoutes[[#This Row],[BaseStageCodes]], SUMPRODUCT( ( ($K$2:$K509=ETMRoutes[[#This Row],[StageCodes]])+0)*1) =1)</f>
        <v>1</v>
      </c>
      <c r="V509" s="273">
        <f>LEN(ETMRoutes[[#This Row],[StageCodes]])</f>
        <v>59</v>
      </c>
    </row>
    <row r="510" spans="1:22" ht="43.5" hidden="1">
      <c r="A510" s="260" t="s">
        <v>2361</v>
      </c>
      <c r="B510" s="242">
        <v>80</v>
      </c>
      <c r="C510" s="264" t="str">
        <f>ETMRoutes[[#This Row],[Depot]] &amp; ETMRoutes[[#This Row],[RouteNo]]</f>
        <v>PRV80</v>
      </c>
      <c r="D510" s="243" t="str" cm="1">
        <f t="array" ref="D510">INDEX(ETMRoutes[Full ETM Route No], MATCH(1,(ETMRoutes[[#This Row],[BaseStageCodes]]=ETMRoutes[StageCodes])*1,0))</f>
        <v>PRV80</v>
      </c>
      <c r="E510" s="243" t="s">
        <v>5125</v>
      </c>
      <c r="F510" s="243" t="s">
        <v>7552</v>
      </c>
      <c r="G510" s="243" t="s">
        <v>2483</v>
      </c>
      <c r="H510" s="243">
        <v>16</v>
      </c>
      <c r="I510" s="243" t="s">
        <v>3515</v>
      </c>
      <c r="J510" s="269" t="s">
        <v>5126</v>
      </c>
      <c r="K510" s="269" t="s">
        <v>5127</v>
      </c>
      <c r="L510" s="273" t="s">
        <v>5128</v>
      </c>
      <c r="M510" t="s">
        <v>751</v>
      </c>
      <c r="N510" t="s">
        <v>1768</v>
      </c>
      <c r="O510" s="273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10" s="243" t="str">
        <f>_xlfn.IFNA(VLOOKUP(ETMRoutes[[#This Row],[RouteType]],RouteType[#Data],2,FALSE),"") &amp; ETMRoutes[[#This Row],[Depot]] &amp;  ":" &amp; ETMRoutes[[#This Row],[RouteNo]] &amp; ":" &amp; ETMRoutes[[#This Row],[StageCodes]]</f>
        <v>PRV:80:BCH-POL-WDY-MTK-BVK-VAI-TKJ-SDT-SCH-DGN-CMR-MDL</v>
      </c>
      <c r="Q510" s="243" t="str">
        <f>_xlfn.IFNA(VLOOKUP(ETMRoutes[[#This Row],[RouteType]],RouteType[#Data],2,FALSE),"") &amp; ETMRoutes[[#This Row],[Depot]] &amp; ":" &amp; ETMRoutes[[#This Row],[RouteNo]] &amp; ":" &amp; ETMRoutes[[#This Row],[ReverseStageCodes]]</f>
        <v>PRV:80:MDL-CMR-DGN-SCH-SDT-TKJ-VAI-BVK-MTK-WDY-POL-BCH</v>
      </c>
      <c r="R510" s="243">
        <f>ETMRoutes[[#This Row],[RouteNo]]</f>
        <v>80</v>
      </c>
      <c r="S510" s="264" cm="1">
        <f t="array" ref="S510">SUMPRODUCT(  ( (ETMRoutes[StageCodes]=ETMRoutes[[#This Row],[StageCodes]])+0 )*1 )</f>
        <v>1</v>
      </c>
      <c r="T510" s="243" cm="1">
        <f t="array" ref="T510">SUMPRODUCT(  ( (ETMRoutes[ReverseStageCodes]=ETMRoutes[[#This Row],[StageCodes]])+0 )*1 )</f>
        <v>0</v>
      </c>
      <c r="U510" s="243" t="b" cm="1">
        <f t="array" ref="U510">AND(ETMRoutes[[#This Row],[StageCodes]]=ETMRoutes[[#This Row],[BaseStageCodes]], SUMPRODUCT( ( ($K$2:$K510=ETMRoutes[[#This Row],[StageCodes]])+0)*1) =1)</f>
        <v>1</v>
      </c>
      <c r="V510" s="273">
        <f>LEN(ETMRoutes[[#This Row],[StageCodes]])</f>
        <v>47</v>
      </c>
    </row>
    <row r="511" spans="1:22" ht="58" hidden="1">
      <c r="A511" s="260" t="s">
        <v>2361</v>
      </c>
      <c r="B511" s="242">
        <v>81</v>
      </c>
      <c r="C511" s="264" t="str">
        <f>ETMRoutes[[#This Row],[Depot]] &amp; ETMRoutes[[#This Row],[RouteNo]]</f>
        <v>PRV81</v>
      </c>
      <c r="D511" s="243" t="str" cm="1">
        <f t="array" ref="D511">INDEX(ETMRoutes[Full ETM Route No], MATCH(1,(ETMRoutes[[#This Row],[BaseStageCodes]]=ETMRoutes[StageCodes])*1,0))</f>
        <v>PRV81</v>
      </c>
      <c r="E511" s="243" t="s">
        <v>5125</v>
      </c>
      <c r="F511" s="243" t="s">
        <v>7552</v>
      </c>
      <c r="G511" s="243" t="s">
        <v>1379</v>
      </c>
      <c r="H511" s="243">
        <v>19</v>
      </c>
      <c r="I511" s="243" t="s">
        <v>3515</v>
      </c>
      <c r="J511" s="269" t="s">
        <v>5129</v>
      </c>
      <c r="K511" s="269" t="s">
        <v>5130</v>
      </c>
      <c r="L511" s="273" t="s">
        <v>5131</v>
      </c>
      <c r="M511" t="s">
        <v>751</v>
      </c>
      <c r="N511" t="s">
        <v>1768</v>
      </c>
      <c r="O511" s="273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11" s="243" t="str">
        <f>_xlfn.IFNA(VLOOKUP(ETMRoutes[[#This Row],[RouteType]],RouteType[#Data],2,FALSE),"") &amp; ETMRoutes[[#This Row],[Depot]] &amp;  ":" &amp; ETMRoutes[[#This Row],[RouteNo]] &amp; ":" &amp; ETMRoutes[[#This Row],[StageCodes]]</f>
        <v>PRV:81:BCH-PAZ-DBD-PLG-SPT-PCY-NAR-HTL-TKJ-SDT-SCH-DGN-CMR-MDL</v>
      </c>
      <c r="Q511" s="243" t="str">
        <f>_xlfn.IFNA(VLOOKUP(ETMRoutes[[#This Row],[RouteType]],RouteType[#Data],2,FALSE),"") &amp; ETMRoutes[[#This Row],[Depot]] &amp; ":" &amp; ETMRoutes[[#This Row],[RouteNo]] &amp; ":" &amp; ETMRoutes[[#This Row],[ReverseStageCodes]]</f>
        <v>PRV:81:MDL-CMR-DGN-SCH-SDT-TKJ-HTL-NAR-PCY-SPT-PLG-DBD-PAZ-BCH</v>
      </c>
      <c r="R511" s="243">
        <f>ETMRoutes[[#This Row],[RouteNo]]</f>
        <v>81</v>
      </c>
      <c r="S511" s="264" cm="1">
        <f t="array" ref="S511">SUMPRODUCT(  ( (ETMRoutes[StageCodes]=ETMRoutes[[#This Row],[StageCodes]])+0 )*1 )</f>
        <v>1</v>
      </c>
      <c r="T511" s="243" cm="1">
        <f t="array" ref="T511">SUMPRODUCT(  ( (ETMRoutes[ReverseStageCodes]=ETMRoutes[[#This Row],[StageCodes]])+0 )*1 )</f>
        <v>0</v>
      </c>
      <c r="U511" s="243" t="b" cm="1">
        <f t="array" ref="U511">AND(ETMRoutes[[#This Row],[StageCodes]]=ETMRoutes[[#This Row],[BaseStageCodes]], SUMPRODUCT( ( ($K$2:$K511=ETMRoutes[[#This Row],[StageCodes]])+0)*1) =1)</f>
        <v>1</v>
      </c>
      <c r="V511" s="273">
        <f>LEN(ETMRoutes[[#This Row],[StageCodes]])</f>
        <v>55</v>
      </c>
    </row>
    <row r="512" spans="1:22" ht="29" hidden="1">
      <c r="A512" s="260" t="s">
        <v>2361</v>
      </c>
      <c r="B512" s="242">
        <v>82</v>
      </c>
      <c r="C512" s="264" t="str">
        <f>ETMRoutes[[#This Row],[Depot]] &amp; ETMRoutes[[#This Row],[RouteNo]]</f>
        <v>PRV82</v>
      </c>
      <c r="D512" s="243" t="str" cm="1">
        <f t="array" ref="D512">INDEX(ETMRoutes[Full ETM Route No], MATCH(1,(ETMRoutes[[#This Row],[BaseStageCodes]]=ETMRoutes[StageCodes])*1,0))</f>
        <v>PRV82</v>
      </c>
      <c r="E512" s="243" t="s">
        <v>5132</v>
      </c>
      <c r="F512" s="243" t="s">
        <v>7553</v>
      </c>
      <c r="G512" s="243" t="s">
        <v>2284</v>
      </c>
      <c r="H512" s="243">
        <v>10</v>
      </c>
      <c r="I512" s="243" t="s">
        <v>3515</v>
      </c>
      <c r="J512" s="269" t="s">
        <v>5133</v>
      </c>
      <c r="K512" s="269" t="s">
        <v>5134</v>
      </c>
      <c r="L512" s="273" t="s">
        <v>5135</v>
      </c>
      <c r="M512" t="s">
        <v>751</v>
      </c>
      <c r="N512" t="s">
        <v>2000</v>
      </c>
      <c r="O512" s="273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12" s="243" t="str">
        <f>_xlfn.IFNA(VLOOKUP(ETMRoutes[[#This Row],[RouteType]],RouteType[#Data],2,FALSE),"") &amp; ETMRoutes[[#This Row],[Depot]] &amp;  ":" &amp; ETMRoutes[[#This Row],[RouteNo]] &amp; ":" &amp; ETMRoutes[[#This Row],[StageCodes]]</f>
        <v>PRV:82:BCH-PAZ-DBD-PLG-SPT-PCY-NAR-MUD</v>
      </c>
      <c r="Q512" s="243" t="str">
        <f>_xlfn.IFNA(VLOOKUP(ETMRoutes[[#This Row],[RouteType]],RouteType[#Data],2,FALSE),"") &amp; ETMRoutes[[#This Row],[Depot]] &amp; ":" &amp; ETMRoutes[[#This Row],[RouteNo]] &amp; ":" &amp; ETMRoutes[[#This Row],[ReverseStageCodes]]</f>
        <v>PRV:82:MUD-NAR-PCY-SPT-PLG-DBD-PAZ-BCH</v>
      </c>
      <c r="R512" s="243">
        <f>ETMRoutes[[#This Row],[RouteNo]]</f>
        <v>82</v>
      </c>
      <c r="S512" s="264" cm="1">
        <f t="array" ref="S512">SUMPRODUCT(  ( (ETMRoutes[StageCodes]=ETMRoutes[[#This Row],[StageCodes]])+0 )*1 )</f>
        <v>1</v>
      </c>
      <c r="T512" s="243" cm="1">
        <f t="array" ref="T512">SUMPRODUCT(  ( (ETMRoutes[ReverseStageCodes]=ETMRoutes[[#This Row],[StageCodes]])+0 )*1 )</f>
        <v>0</v>
      </c>
      <c r="U512" s="243" t="b" cm="1">
        <f t="array" ref="U512">AND(ETMRoutes[[#This Row],[StageCodes]]=ETMRoutes[[#This Row],[BaseStageCodes]], SUMPRODUCT( ( ($K$2:$K512=ETMRoutes[[#This Row],[StageCodes]])+0)*1) =1)</f>
        <v>1</v>
      </c>
      <c r="V512" s="273">
        <f>LEN(ETMRoutes[[#This Row],[StageCodes]])</f>
        <v>31</v>
      </c>
    </row>
    <row r="513" spans="1:22" ht="174" hidden="1">
      <c r="A513" s="260" t="s">
        <v>2361</v>
      </c>
      <c r="B513" s="242">
        <v>83</v>
      </c>
      <c r="C513" s="264" t="str">
        <f>ETMRoutes[[#This Row],[Depot]] &amp; ETMRoutes[[#This Row],[RouteNo]]</f>
        <v>PRV83</v>
      </c>
      <c r="D513" s="243" t="str" cm="1">
        <f t="array" ref="D513">INDEX(ETMRoutes[Full ETM Route No], MATCH(1,(ETMRoutes[[#This Row],[BaseStageCodes]]=ETMRoutes[StageCodes])*1,0))</f>
        <v>PRV83</v>
      </c>
      <c r="E513" s="243" t="s">
        <v>5136</v>
      </c>
      <c r="F513" s="243" t="s">
        <v>7554</v>
      </c>
      <c r="G513" s="243" t="s">
        <v>410</v>
      </c>
      <c r="H513" s="243">
        <v>67</v>
      </c>
      <c r="I513" s="243" t="s">
        <v>3515</v>
      </c>
      <c r="J513" s="269" t="s">
        <v>5137</v>
      </c>
      <c r="K513" s="269" t="s">
        <v>5138</v>
      </c>
      <c r="L513" s="273" t="s">
        <v>5139</v>
      </c>
      <c r="M513" t="s">
        <v>1424</v>
      </c>
      <c r="N513" t="s">
        <v>2992</v>
      </c>
      <c r="O513" s="273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13" s="243" t="str">
        <f>_xlfn.IFNA(VLOOKUP(ETMRoutes[[#This Row],[RouteType]],RouteType[#Data],2,FALSE),"") &amp; ETMRoutes[[#This Row],[Depot]] &amp;  ":" &amp; ETMRoutes[[#This Row],[RouteNo]] &amp; ":" &amp; ETMRoutes[[#This Row],[StageCodes]]</f>
        <v>PRV:83:IBP-VMD-IBX-HAN-SSL-HDS-MNR-DDM-GBR-GDD-KSP-NNR-ASN-MLG-MTP-VLS-BCH-ZCL-SRX-AHP-VJN-KTK-SKL-SHB-HRV-PNG-PUD-HND-HVD-PSS-SGN-VGR-ADV-MHA-PDL-BIR-SVR-ALM-NNS-BTW-BTW-VLP</v>
      </c>
      <c r="Q513" s="243" t="str">
        <f>_xlfn.IFNA(VLOOKUP(ETMRoutes[[#This Row],[RouteType]],RouteType[#Data],2,FALSE),"") &amp; ETMRoutes[[#This Row],[Depot]] &amp; ":" &amp; ETMRoutes[[#This Row],[RouteNo]] &amp; ":" &amp; ETMRoutes[[#This Row],[ReverseStageCodes]]</f>
        <v>PRV:83:VLP-BTW-BTW-NNS-ALM-SVR-BIR-PDL-MHA-ADV-VGR-SGN-PSS-HVD-HND-PUD-PNG-HRV-SHB-SKL-KTK-VJN-AHP-SRX-ZCL-BCH-VLS-MTP-MLG-ASN-NNR-KSP-GDD-GBR-DDM-MNR-HDS-SSL-HAN-IBX-VMD-IBP</v>
      </c>
      <c r="R513" s="243">
        <f>ETMRoutes[[#This Row],[RouteNo]]</f>
        <v>83</v>
      </c>
      <c r="S513" s="264" cm="1">
        <f t="array" ref="S513">SUMPRODUCT(  ( (ETMRoutes[StageCodes]=ETMRoutes[[#This Row],[StageCodes]])+0 )*1 )</f>
        <v>1</v>
      </c>
      <c r="T513" s="243" cm="1">
        <f t="array" ref="T513">SUMPRODUCT(  ( (ETMRoutes[ReverseStageCodes]=ETMRoutes[[#This Row],[StageCodes]])+0 )*1 )</f>
        <v>0</v>
      </c>
      <c r="U513" s="243" t="b" cm="1">
        <f t="array" ref="U513">AND(ETMRoutes[[#This Row],[StageCodes]]=ETMRoutes[[#This Row],[BaseStageCodes]], SUMPRODUCT( ( ($K$2:$K513=ETMRoutes[[#This Row],[StageCodes]])+0)*1) =1)</f>
        <v>1</v>
      </c>
      <c r="V513" s="273">
        <f>LEN(ETMRoutes[[#This Row],[StageCodes]])</f>
        <v>167</v>
      </c>
    </row>
    <row r="514" spans="1:22" ht="159.5" hidden="1">
      <c r="A514" s="260" t="s">
        <v>2361</v>
      </c>
      <c r="B514" s="242">
        <v>84</v>
      </c>
      <c r="C514" s="264" t="str">
        <f>ETMRoutes[[#This Row],[Depot]] &amp; ETMRoutes[[#This Row],[RouteNo]]</f>
        <v>PRV84</v>
      </c>
      <c r="D514" s="243" t="str" cm="1">
        <f t="array" ref="D514">INDEX(ETMRoutes[Full ETM Route No], MATCH(1,(ETMRoutes[[#This Row],[BaseStageCodes]]=ETMRoutes[StageCodes])*1,0))</f>
        <v>PRV84</v>
      </c>
      <c r="E514" s="243" t="s">
        <v>5136</v>
      </c>
      <c r="F514" s="243" t="s">
        <v>7554</v>
      </c>
      <c r="G514" s="243" t="s">
        <v>750</v>
      </c>
      <c r="H514" s="243">
        <v>55</v>
      </c>
      <c r="I514" s="243" t="s">
        <v>3515</v>
      </c>
      <c r="J514" s="269" t="s">
        <v>5140</v>
      </c>
      <c r="K514" s="269" t="s">
        <v>5141</v>
      </c>
      <c r="L514" s="273" t="s">
        <v>5142</v>
      </c>
      <c r="M514" t="s">
        <v>1424</v>
      </c>
      <c r="N514" t="s">
        <v>2992</v>
      </c>
      <c r="O514" s="273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14" s="243" t="str">
        <f>_xlfn.IFNA(VLOOKUP(ETMRoutes[[#This Row],[RouteType]],RouteType[#Data],2,FALSE),"") &amp; ETMRoutes[[#This Row],[Depot]] &amp;  ":" &amp; ETMRoutes[[#This Row],[RouteNo]] &amp; ":" &amp; ETMRoutes[[#This Row],[StageCodes]]</f>
        <v>PRV:84:IBP-VMD-IBX-HAN-SSL-HDS-MNR-DDM-GBR-GDD-KSP-NNR-ASN-MLG-MTP-VLS-BCH-ZCL-SRX-AHP-VJN-KTK-SKL-SHB-HRV-PNG-PUD-HND-HVD-SLI-BUI-KHN-RGT-NGV-NGV-VLP</v>
      </c>
      <c r="Q514" s="243" t="str">
        <f>_xlfn.IFNA(VLOOKUP(ETMRoutes[[#This Row],[RouteType]],RouteType[#Data],2,FALSE),"") &amp; ETMRoutes[[#This Row],[Depot]] &amp; ":" &amp; ETMRoutes[[#This Row],[RouteNo]] &amp; ":" &amp; ETMRoutes[[#This Row],[ReverseStageCodes]]</f>
        <v>PRV:84:VLP-NGV-NGV-RGT-KHN-BUI-SLI-HVD-HND-PUD-PNG-HRV-SHB-SKL-KTK-VJN-AHP-SRX-ZCL-BCH-VLS-MTP-MLG-ASN-NNR-KSP-GDD-GBR-DDM-MNR-HDS-SSL-HAN-IBX-VMD-IBP</v>
      </c>
      <c r="R514" s="243">
        <f>ETMRoutes[[#This Row],[RouteNo]]</f>
        <v>84</v>
      </c>
      <c r="S514" s="264" cm="1">
        <f t="array" ref="S514">SUMPRODUCT(  ( (ETMRoutes[StageCodes]=ETMRoutes[[#This Row],[StageCodes]])+0 )*1 )</f>
        <v>1</v>
      </c>
      <c r="T514" s="243" cm="1">
        <f t="array" ref="T514">SUMPRODUCT(  ( (ETMRoutes[ReverseStageCodes]=ETMRoutes[[#This Row],[StageCodes]])+0 )*1 )</f>
        <v>0</v>
      </c>
      <c r="U514" s="243" t="b" cm="1">
        <f t="array" ref="U514">AND(ETMRoutes[[#This Row],[StageCodes]]=ETMRoutes[[#This Row],[BaseStageCodes]], SUMPRODUCT( ( ($K$2:$K514=ETMRoutes[[#This Row],[StageCodes]])+0)*1) =1)</f>
        <v>1</v>
      </c>
      <c r="V514" s="273">
        <f>LEN(ETMRoutes[[#This Row],[StageCodes]])</f>
        <v>143</v>
      </c>
    </row>
    <row r="515" spans="1:22" ht="159.5" hidden="1">
      <c r="A515" s="260" t="s">
        <v>2361</v>
      </c>
      <c r="B515" s="242">
        <v>85</v>
      </c>
      <c r="C515" s="264" t="str">
        <f>ETMRoutes[[#This Row],[Depot]] &amp; ETMRoutes[[#This Row],[RouteNo]]</f>
        <v>PRV85</v>
      </c>
      <c r="D515" s="243" t="str" cm="1">
        <f t="array" ref="D515">INDEX(ETMRoutes[Full ETM Route No], MATCH(1,(ETMRoutes[[#This Row],[BaseStageCodes]]=ETMRoutes[StageCodes])*1,0))</f>
        <v>PRV85</v>
      </c>
      <c r="E515" s="243" t="s">
        <v>5143</v>
      </c>
      <c r="F515" s="243" t="s">
        <v>7555</v>
      </c>
      <c r="G515" s="243" t="s">
        <v>568</v>
      </c>
      <c r="H515" s="243">
        <v>49</v>
      </c>
      <c r="I515" s="243" t="s">
        <v>3515</v>
      </c>
      <c r="J515" s="269" t="s">
        <v>5144</v>
      </c>
      <c r="K515" s="269" t="s">
        <v>5145</v>
      </c>
      <c r="L515" s="273" t="s">
        <v>5146</v>
      </c>
      <c r="M515" t="s">
        <v>2202</v>
      </c>
      <c r="N515" t="s">
        <v>1424</v>
      </c>
      <c r="O515" s="273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5" s="243" t="str">
        <f>_xlfn.IFNA(VLOOKUP(ETMRoutes[[#This Row],[RouteType]],RouteType[#Data],2,FALSE),"") &amp; ETMRoutes[[#This Row],[Depot]] &amp;  ":" &amp; ETMRoutes[[#This Row],[RouteNo]] &amp; ":" &amp; ETMRoutes[[#This Row],[StageCodes]]</f>
        <v>PRV:85:PNJ-SAI-TBD-GUL-COP-PWK-PRV-GRO-GPK-GOC-MPS-MCT-DLR-PDM-KWD-MDL-TVI-TGD-CNB-SRL-SCP-CLS-ASN-NNR-KSP-GDD-GBR-DDM-MNR-HDS-SSL-HAN-IBX-VMD-VMD-IBP</v>
      </c>
      <c r="Q515" s="243" t="str">
        <f>_xlfn.IFNA(VLOOKUP(ETMRoutes[[#This Row],[RouteType]],RouteType[#Data],2,FALSE),"") &amp; ETMRoutes[[#This Row],[Depot]] &amp; ":" &amp; ETMRoutes[[#This Row],[RouteNo]] &amp; ":" &amp; ETMRoutes[[#This Row],[ReverseStageCodes]]</f>
        <v>PRV:85:IBP-VMD-VMD-IBX-HAN-SSL-HDS-MNR-DDM-GBR-GDD-KSP-NNR-ASN-CLS-SCP-SRL-CNB-TGD-TVI-MDL-KWD-PDM-DLR-MCT-MPS-GOC-GPK-GRO-PRV-PWK-COP-GUL-TBD-SAI-PNJ</v>
      </c>
      <c r="R515" s="243">
        <f>ETMRoutes[[#This Row],[RouteNo]]</f>
        <v>85</v>
      </c>
      <c r="S515" s="264" cm="1">
        <f t="array" ref="S515">SUMPRODUCT(  ( (ETMRoutes[StageCodes]=ETMRoutes[[#This Row],[StageCodes]])+0 )*1 )</f>
        <v>1</v>
      </c>
      <c r="T515" s="243" cm="1">
        <f t="array" ref="T515">SUMPRODUCT(  ( (ETMRoutes[ReverseStageCodes]=ETMRoutes[[#This Row],[StageCodes]])+0 )*1 )</f>
        <v>0</v>
      </c>
      <c r="U515" s="243" t="b" cm="1">
        <f t="array" ref="U515">AND(ETMRoutes[[#This Row],[StageCodes]]=ETMRoutes[[#This Row],[BaseStageCodes]], SUMPRODUCT( ( ($K$2:$K515=ETMRoutes[[#This Row],[StageCodes]])+0)*1) =1)</f>
        <v>1</v>
      </c>
      <c r="V515" s="273">
        <f>LEN(ETMRoutes[[#This Row],[StageCodes]])</f>
        <v>143</v>
      </c>
    </row>
    <row r="516" spans="1:22" ht="159.5" hidden="1">
      <c r="A516" s="260" t="s">
        <v>2361</v>
      </c>
      <c r="B516" s="242">
        <v>86</v>
      </c>
      <c r="C516" s="264" t="str">
        <f>ETMRoutes[[#This Row],[Depot]] &amp; ETMRoutes[[#This Row],[RouteNo]]</f>
        <v>PRV86</v>
      </c>
      <c r="D516" s="243" t="str" cm="1">
        <f t="array" ref="D516">INDEX(ETMRoutes[Full ETM Route No], MATCH(1,(ETMRoutes[[#This Row],[BaseStageCodes]]=ETMRoutes[StageCodes])*1,0))</f>
        <v>PRV86</v>
      </c>
      <c r="E516" s="243" t="s">
        <v>5143</v>
      </c>
      <c r="F516" s="243" t="s">
        <v>7555</v>
      </c>
      <c r="G516" s="243" t="s">
        <v>1697</v>
      </c>
      <c r="H516" s="243">
        <v>45</v>
      </c>
      <c r="I516" s="243" t="s">
        <v>3515</v>
      </c>
      <c r="J516" s="269" t="s">
        <v>5147</v>
      </c>
      <c r="K516" s="269" t="s">
        <v>5148</v>
      </c>
      <c r="L516" s="273" t="s">
        <v>5149</v>
      </c>
      <c r="M516" t="s">
        <v>2202</v>
      </c>
      <c r="N516" t="s">
        <v>1424</v>
      </c>
      <c r="O516" s="273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6" s="243" t="str">
        <f>_xlfn.IFNA(VLOOKUP(ETMRoutes[[#This Row],[RouteType]],RouteType[#Data],2,FALSE),"") &amp; ETMRoutes[[#This Row],[Depot]] &amp;  ":" &amp; ETMRoutes[[#This Row],[RouteNo]] &amp; ":" &amp; ETMRoutes[[#This Row],[StageCodes]]</f>
        <v>PRV:86:PNJ-SAI-TBD-GUL-COP-PWK-PRV-GRO-GPK-GOC-MPS-MCT-DLR-PDM-KWD-CHB-BNN-CVL-MKJ-DHG-KLN-PLX-DDX-NZR-PUR-PHP-CVN-BLP-CDL-HSP-HSF-HAN-HDU-IBX-VMD-IBP</v>
      </c>
      <c r="Q516" s="243" t="str">
        <f>_xlfn.IFNA(VLOOKUP(ETMRoutes[[#This Row],[RouteType]],RouteType[#Data],2,FALSE),"") &amp; ETMRoutes[[#This Row],[Depot]] &amp; ":" &amp; ETMRoutes[[#This Row],[RouteNo]] &amp; ":" &amp; ETMRoutes[[#This Row],[ReverseStageCodes]]</f>
        <v>PRV:86:IBP-VMD-IBX-HDU-HAN-HSF-HSP-CDL-BLP-CVN-PHP-PUR-NZR-DDX-PLX-KLN-DHG-MKJ-CVL-BNN-CHB-KWD-PDM-DLR-MCT-MPS-GOC-GPK-GRO-PRV-PWK-COP-GUL-TBD-SAI-PNJ</v>
      </c>
      <c r="R516" s="243">
        <f>ETMRoutes[[#This Row],[RouteNo]]</f>
        <v>86</v>
      </c>
      <c r="S516" s="264" cm="1">
        <f t="array" ref="S516">SUMPRODUCT(  ( (ETMRoutes[StageCodes]=ETMRoutes[[#This Row],[StageCodes]])+0 )*1 )</f>
        <v>1</v>
      </c>
      <c r="T516" s="243" cm="1">
        <f t="array" ref="T516">SUMPRODUCT(  ( (ETMRoutes[ReverseStageCodes]=ETMRoutes[[#This Row],[StageCodes]])+0 )*1 )</f>
        <v>0</v>
      </c>
      <c r="U516" s="243" t="b" cm="1">
        <f t="array" ref="U516">AND(ETMRoutes[[#This Row],[StageCodes]]=ETMRoutes[[#This Row],[BaseStageCodes]], SUMPRODUCT( ( ($K$2:$K516=ETMRoutes[[#This Row],[StageCodes]])+0)*1) =1)</f>
        <v>1</v>
      </c>
      <c r="V516" s="273">
        <f>LEN(ETMRoutes[[#This Row],[StageCodes]])</f>
        <v>143</v>
      </c>
    </row>
    <row r="517" spans="1:22" ht="145" hidden="1">
      <c r="A517" s="260" t="s">
        <v>2361</v>
      </c>
      <c r="B517" s="242">
        <v>87</v>
      </c>
      <c r="C517" s="264" t="str">
        <f>ETMRoutes[[#This Row],[Depot]] &amp; ETMRoutes[[#This Row],[RouteNo]]</f>
        <v>PRV87</v>
      </c>
      <c r="D517" s="243" t="str" cm="1">
        <f t="array" ref="D517">INDEX(ETMRoutes[Full ETM Route No], MATCH(1,(ETMRoutes[[#This Row],[BaseStageCodes]]=ETMRoutes[StageCodes])*1,0))</f>
        <v>PRV87</v>
      </c>
      <c r="E517" s="243" t="s">
        <v>5150</v>
      </c>
      <c r="F517" s="243" t="s">
        <v>7556</v>
      </c>
      <c r="G517" s="243" t="s">
        <v>1697</v>
      </c>
      <c r="H517" s="243">
        <v>44</v>
      </c>
      <c r="I517" s="243" t="s">
        <v>3515</v>
      </c>
      <c r="J517" s="269" t="s">
        <v>5151</v>
      </c>
      <c r="K517" s="269" t="s">
        <v>5152</v>
      </c>
      <c r="L517" s="273" t="s">
        <v>5153</v>
      </c>
      <c r="M517" t="s">
        <v>2206</v>
      </c>
      <c r="N517" t="s">
        <v>1358</v>
      </c>
      <c r="O517" s="273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7" s="243" t="str">
        <f>_xlfn.IFNA(VLOOKUP(ETMRoutes[[#This Row],[RouteType]],RouteType[#Data],2,FALSE),"") &amp; ETMRoutes[[#This Row],[Depot]] &amp;  ":" &amp; ETMRoutes[[#This Row],[RouteNo]] &amp; ":" &amp; ETMRoutes[[#This Row],[StageCodes]]</f>
        <v>PRV:87:MKT-FBT-PNJ-SAI-TBD-GUL-COP-PWK-PRV-GRO-GPK-GOC-MPS-MCT-DLR-PDM-KWD-CHB-BNN-CVL-MKJ-DHG-KLN-PLX-DDX-NZR-PUR-PHP-CVN-BLP-CCX-HLI-HSP-HSF-HAN</v>
      </c>
      <c r="Q517" s="243" t="str">
        <f>_xlfn.IFNA(VLOOKUP(ETMRoutes[[#This Row],[RouteType]],RouteType[#Data],2,FALSE),"") &amp; ETMRoutes[[#This Row],[Depot]] &amp; ":" &amp; ETMRoutes[[#This Row],[RouteNo]] &amp; ":" &amp; ETMRoutes[[#This Row],[ReverseStageCodes]]</f>
        <v>PRV:87:HAN-HSF-HSP-HLI-CCX-BLP-CVN-PHP-PUR-NZR-DDX-PLX-KLN-DHG-MKJ-CVL-BNN-CHB-KWD-PDM-DLR-MCT-MPS-GOC-GPK-GRO-PRV-PWK-COP-GUL-TBD-SAI-PNJ-FBT-MKT</v>
      </c>
      <c r="R517" s="243">
        <f>ETMRoutes[[#This Row],[RouteNo]]</f>
        <v>87</v>
      </c>
      <c r="S517" s="264" cm="1">
        <f t="array" ref="S517">SUMPRODUCT(  ( (ETMRoutes[StageCodes]=ETMRoutes[[#This Row],[StageCodes]])+0 )*1 )</f>
        <v>1</v>
      </c>
      <c r="T517" s="243" cm="1">
        <f t="array" ref="T517">SUMPRODUCT(  ( (ETMRoutes[ReverseStageCodes]=ETMRoutes[[#This Row],[StageCodes]])+0 )*1 )</f>
        <v>0</v>
      </c>
      <c r="U517" s="243" t="b" cm="1">
        <f t="array" ref="U517">AND(ETMRoutes[[#This Row],[StageCodes]]=ETMRoutes[[#This Row],[BaseStageCodes]], SUMPRODUCT( ( ($K$2:$K517=ETMRoutes[[#This Row],[StageCodes]])+0)*1) =1)</f>
        <v>1</v>
      </c>
      <c r="V517" s="273">
        <f>LEN(ETMRoutes[[#This Row],[StageCodes]])</f>
        <v>139</v>
      </c>
    </row>
    <row r="518" spans="1:22" ht="159.5" hidden="1">
      <c r="A518" s="260" t="s">
        <v>2361</v>
      </c>
      <c r="B518" s="242">
        <v>88</v>
      </c>
      <c r="C518" s="264" t="str">
        <f>ETMRoutes[[#This Row],[Depot]] &amp; ETMRoutes[[#This Row],[RouteNo]]</f>
        <v>PRV88</v>
      </c>
      <c r="D518" s="243" t="str" cm="1">
        <f t="array" ref="D518">INDEX(ETMRoutes[Full ETM Route No], MATCH(1,(ETMRoutes[[#This Row],[BaseStageCodes]]=ETMRoutes[StageCodes])*1,0))</f>
        <v>PRV88</v>
      </c>
      <c r="E518" s="243" t="s">
        <v>5154</v>
      </c>
      <c r="F518" s="243" t="s">
        <v>7557</v>
      </c>
      <c r="G518" s="243" t="s">
        <v>1697</v>
      </c>
      <c r="H518" s="243">
        <v>43</v>
      </c>
      <c r="I518" s="243" t="s">
        <v>3515</v>
      </c>
      <c r="J518" s="269" t="s">
        <v>5155</v>
      </c>
      <c r="K518" s="269" t="s">
        <v>5156</v>
      </c>
      <c r="L518" s="273" t="s">
        <v>5157</v>
      </c>
      <c r="M518" t="s">
        <v>2206</v>
      </c>
      <c r="N518" t="s">
        <v>1348</v>
      </c>
      <c r="O518" s="273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8" s="243" t="str">
        <f>_xlfn.IFNA(VLOOKUP(ETMRoutes[[#This Row],[RouteType]],RouteType[#Data],2,FALSE),"") &amp; ETMRoutes[[#This Row],[Depot]] &amp;  ":" &amp; ETMRoutes[[#This Row],[RouteNo]] &amp; ":" &amp; ETMRoutes[[#This Row],[StageCodes]]</f>
        <v>PRV:88:MKT-FBT-PNJ-SAI-TBD-GUL-COP-PWK-PRV-GRO-GPK-GOC-MPS-MCT-DLR-PDM-KWD-CHB-BNN-CVL-MKJ-DHG-KLN-PLX-DDX-NZR-PUR-PHP-CVN-BLP-KHT-TTM-TMS-BRW-AFT-HLR</v>
      </c>
      <c r="Q518" s="243" t="str">
        <f>_xlfn.IFNA(VLOOKUP(ETMRoutes[[#This Row],[RouteType]],RouteType[#Data],2,FALSE),"") &amp; ETMRoutes[[#This Row],[Depot]] &amp; ":" &amp; ETMRoutes[[#This Row],[RouteNo]] &amp; ":" &amp; ETMRoutes[[#This Row],[ReverseStageCodes]]</f>
        <v>PRV:88:HLR-AFT-BRW-TMS-TTM-KHT-BLP-CVN-PHP-PUR-NZR-DDX-PLX-KLN-DHG-MKJ-CVL-BNN-CHB-KWD-PDM-DLR-MCT-MPS-GOC-GPK-GRO-PRV-PWK-COP-GUL-TBD-SAI-PNJ-FBT-MKT</v>
      </c>
      <c r="R518" s="243">
        <f>ETMRoutes[[#This Row],[RouteNo]]</f>
        <v>88</v>
      </c>
      <c r="S518" s="264" cm="1">
        <f t="array" ref="S518">SUMPRODUCT(  ( (ETMRoutes[StageCodes]=ETMRoutes[[#This Row],[StageCodes]])+0 )*1 )</f>
        <v>1</v>
      </c>
      <c r="T518" s="243" cm="1">
        <f t="array" ref="T518">SUMPRODUCT(  ( (ETMRoutes[ReverseStageCodes]=ETMRoutes[[#This Row],[StageCodes]])+0 )*1 )</f>
        <v>0</v>
      </c>
      <c r="U518" s="243" t="b" cm="1">
        <f t="array" ref="U518">AND(ETMRoutes[[#This Row],[StageCodes]]=ETMRoutes[[#This Row],[BaseStageCodes]], SUMPRODUCT( ( ($K$2:$K518=ETMRoutes[[#This Row],[StageCodes]])+0)*1) =1)</f>
        <v>1</v>
      </c>
      <c r="V518" s="273">
        <f>LEN(ETMRoutes[[#This Row],[StageCodes]])</f>
        <v>143</v>
      </c>
    </row>
    <row r="519" spans="1:22" ht="159.5" hidden="1">
      <c r="A519" s="260" t="s">
        <v>2361</v>
      </c>
      <c r="B519" s="242">
        <v>89</v>
      </c>
      <c r="C519" s="264" t="str">
        <f>ETMRoutes[[#This Row],[Depot]] &amp; ETMRoutes[[#This Row],[RouteNo]]</f>
        <v>PRV89</v>
      </c>
      <c r="D519" s="243" t="str" cm="1">
        <f t="array" ref="D519">INDEX(ETMRoutes[Full ETM Route No], MATCH(1,(ETMRoutes[[#This Row],[BaseStageCodes]]=ETMRoutes[StageCodes])*1,0))</f>
        <v>PRV89</v>
      </c>
      <c r="E519" s="243" t="s">
        <v>5158</v>
      </c>
      <c r="F519" s="243" t="s">
        <v>7558</v>
      </c>
      <c r="G519" s="243"/>
      <c r="H519" s="243">
        <v>37</v>
      </c>
      <c r="I519" s="243" t="s">
        <v>3515</v>
      </c>
      <c r="J519" s="269" t="s">
        <v>5159</v>
      </c>
      <c r="K519" s="269" t="s">
        <v>5160</v>
      </c>
      <c r="L519" s="273" t="s">
        <v>5161</v>
      </c>
      <c r="M519" t="s">
        <v>2202</v>
      </c>
      <c r="N519" t="s">
        <v>1348</v>
      </c>
      <c r="O519" s="273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9" s="243" t="str">
        <f>_xlfn.IFNA(VLOOKUP(ETMRoutes[[#This Row],[RouteType]],RouteType[#Data],2,FALSE),"") &amp; ETMRoutes[[#This Row],[Depot]] &amp;  ":" &amp; ETMRoutes[[#This Row],[RouteNo]] &amp; ":" &amp; ETMRoutes[[#This Row],[StageCodes]]</f>
        <v>PRV:89:PNJ-SAI-TBD-GUL-COP-PWK-PRV-GRO-GPK-GOC-MPS-MCT-DLR-PDM-KWD-CHB-BNN-CVL-COT-MSR-RVB-RCR-WDI-NMD-NDO-CPE-PNA-OZB-OZR-SGW-TMS-TLR-TLR-AFT-HLR</v>
      </c>
      <c r="Q519" s="243" t="str">
        <f>_xlfn.IFNA(VLOOKUP(ETMRoutes[[#This Row],[RouteType]],RouteType[#Data],2,FALSE),"") &amp; ETMRoutes[[#This Row],[Depot]] &amp; ":" &amp; ETMRoutes[[#This Row],[RouteNo]] &amp; ":" &amp; ETMRoutes[[#This Row],[ReverseStageCodes]]</f>
        <v>PRV:89:HLR-AFT-TLR-TLR-TMS-SGW-OZR-OZB-PNA-CPE-NDO-NMD-WDI-RCR-RVB-MSR-COT-CVL-BNN-CHB-KWD-PDM-DLR-MCT-MPS-GOC-GPK-GRO-PRV-PWK-COP-GUL-TBD-SAI-PNJ</v>
      </c>
      <c r="R519" s="243">
        <f>ETMRoutes[[#This Row],[RouteNo]]</f>
        <v>89</v>
      </c>
      <c r="S519" s="264" cm="1">
        <f t="array" ref="S519">SUMPRODUCT(  ( (ETMRoutes[StageCodes]=ETMRoutes[[#This Row],[StageCodes]])+0 )*1 )</f>
        <v>1</v>
      </c>
      <c r="T519" s="243" cm="1">
        <f t="array" ref="T519">SUMPRODUCT(  ( (ETMRoutes[ReverseStageCodes]=ETMRoutes[[#This Row],[StageCodes]])+0 )*1 )</f>
        <v>0</v>
      </c>
      <c r="U519" s="243" t="b" cm="1">
        <f t="array" ref="U519">AND(ETMRoutes[[#This Row],[StageCodes]]=ETMRoutes[[#This Row],[BaseStageCodes]], SUMPRODUCT( ( ($K$2:$K519=ETMRoutes[[#This Row],[StageCodes]])+0)*1) =1)</f>
        <v>1</v>
      </c>
      <c r="V519" s="273">
        <f>LEN(ETMRoutes[[#This Row],[StageCodes]])</f>
        <v>139</v>
      </c>
    </row>
    <row r="520" spans="1:22" ht="159.5" hidden="1">
      <c r="A520" s="260" t="s">
        <v>2361</v>
      </c>
      <c r="B520" s="242">
        <v>90</v>
      </c>
      <c r="C520" s="264" t="str">
        <f>ETMRoutes[[#This Row],[Depot]] &amp; ETMRoutes[[#This Row],[RouteNo]]</f>
        <v>PRV90</v>
      </c>
      <c r="D520" s="243" t="str" cm="1">
        <f t="array" ref="D520">INDEX(ETMRoutes[Full ETM Route No], MATCH(1,(ETMRoutes[[#This Row],[BaseStageCodes]]=ETMRoutes[StageCodes])*1,0))</f>
        <v>PRV90</v>
      </c>
      <c r="E520" s="243" t="s">
        <v>5162</v>
      </c>
      <c r="F520" s="243" t="s">
        <v>7559</v>
      </c>
      <c r="G520" s="243" t="s">
        <v>3108</v>
      </c>
      <c r="H520" s="243">
        <v>42</v>
      </c>
      <c r="I520" s="243" t="s">
        <v>3515</v>
      </c>
      <c r="J520" s="269" t="s">
        <v>5163</v>
      </c>
      <c r="K520" s="269" t="s">
        <v>5164</v>
      </c>
      <c r="L520" s="273" t="s">
        <v>5165</v>
      </c>
      <c r="M520" t="s">
        <v>2202</v>
      </c>
      <c r="N520" t="s">
        <v>2339</v>
      </c>
      <c r="O520" s="273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20" s="243" t="str">
        <f>_xlfn.IFNA(VLOOKUP(ETMRoutes[[#This Row],[RouteType]],RouteType[#Data],2,FALSE),"") &amp; ETMRoutes[[#This Row],[Depot]] &amp;  ":" &amp; ETMRoutes[[#This Row],[RouteNo]] &amp; ":" &amp; ETMRoutes[[#This Row],[StageCodes]]</f>
        <v>PRV:90:PNJ-SAI-TBD-GUL-COP-PWK-PRV-GRO-GPK-GOC-MPS-MCT-DLR-PDM-KWD-CHB-BNN-CVL-MKJ-DDK-DTP-CHC-PLA-PLX-DDX-NZR-WKH-NNP-VTL-NGJ-KHJ-BTP-SBG-PKD</v>
      </c>
      <c r="Q520" s="243" t="str">
        <f>_xlfn.IFNA(VLOOKUP(ETMRoutes[[#This Row],[RouteType]],RouteType[#Data],2,FALSE),"") &amp; ETMRoutes[[#This Row],[Depot]] &amp; ":" &amp; ETMRoutes[[#This Row],[RouteNo]] &amp; ":" &amp; ETMRoutes[[#This Row],[ReverseStageCodes]]</f>
        <v>PRV:90:PKD-SBG-BTP-KHJ-NGJ-VTL-NNP-WKH-NZR-DDX-PLX-PLA-CHC-DTP-DDK-MKJ-CVL-BNN-CHB-KWD-PDM-DLR-MCT-MPS-GOC-GPK-GRO-PRV-PWK-COP-GUL-TBD-SAI-PNJ</v>
      </c>
      <c r="R520" s="243">
        <f>ETMRoutes[[#This Row],[RouteNo]]</f>
        <v>90</v>
      </c>
      <c r="S520" s="264" cm="1">
        <f t="array" ref="S520">SUMPRODUCT(  ( (ETMRoutes[StageCodes]=ETMRoutes[[#This Row],[StageCodes]])+0 )*1 )</f>
        <v>1</v>
      </c>
      <c r="T520" s="243" cm="1">
        <f t="array" ref="T520">SUMPRODUCT(  ( (ETMRoutes[ReverseStageCodes]=ETMRoutes[[#This Row],[StageCodes]])+0 )*1 )</f>
        <v>0</v>
      </c>
      <c r="U520" s="243" t="b" cm="1">
        <f t="array" ref="U520">AND(ETMRoutes[[#This Row],[StageCodes]]=ETMRoutes[[#This Row],[BaseStageCodes]], SUMPRODUCT( ( ($K$2:$K520=ETMRoutes[[#This Row],[StageCodes]])+0)*1) =1)</f>
        <v>1</v>
      </c>
      <c r="V520" s="273">
        <f>LEN(ETMRoutes[[#This Row],[StageCodes]])</f>
        <v>135</v>
      </c>
    </row>
    <row r="521" spans="1:22" ht="72.5" hidden="1">
      <c r="A521" s="260" t="s">
        <v>2361</v>
      </c>
      <c r="B521" s="242">
        <v>91</v>
      </c>
      <c r="C521" s="264" t="str">
        <f>ETMRoutes[[#This Row],[Depot]] &amp; ETMRoutes[[#This Row],[RouteNo]]</f>
        <v>PRV91</v>
      </c>
      <c r="D521" s="243" t="str" cm="1">
        <f t="array" ref="D521">INDEX(ETMRoutes[Full ETM Route No], MATCH(1,(ETMRoutes[[#This Row],[BaseStageCodes]]=ETMRoutes[StageCodes])*1,0))</f>
        <v>PRV91</v>
      </c>
      <c r="E521" s="243" t="s">
        <v>5166</v>
      </c>
      <c r="F521" s="243" t="s">
        <v>7560</v>
      </c>
      <c r="G521" s="243" t="s">
        <v>1027</v>
      </c>
      <c r="H521" s="243">
        <v>21</v>
      </c>
      <c r="I521" s="243" t="s">
        <v>3515</v>
      </c>
      <c r="J521" s="269" t="s">
        <v>5167</v>
      </c>
      <c r="K521" s="269" t="s">
        <v>5168</v>
      </c>
      <c r="L521" s="273" t="s">
        <v>5169</v>
      </c>
      <c r="M521" t="s">
        <v>1836</v>
      </c>
      <c r="N521" t="s">
        <v>1774</v>
      </c>
      <c r="O521" s="273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21" s="243" t="str">
        <f>_xlfn.IFNA(VLOOKUP(ETMRoutes[[#This Row],[RouteType]],RouteType[#Data],2,FALSE),"") &amp; ETMRoutes[[#This Row],[Depot]] &amp;  ":" &amp; ETMRoutes[[#This Row],[RouteNo]] &amp; ":" &amp; ETMRoutes[[#This Row],[StageCodes]]</f>
        <v>PRV:91:MPS-MCT-DLR-PDM-KWD-CHB-BNN-CVL-MKJ-DDK-DTP-CCA-DDW-SDD-NZR-HRA-OZM-MDK</v>
      </c>
      <c r="Q521" s="243" t="str">
        <f>_xlfn.IFNA(VLOOKUP(ETMRoutes[[#This Row],[RouteType]],RouteType[#Data],2,FALSE),"") &amp; ETMRoutes[[#This Row],[Depot]] &amp; ":" &amp; ETMRoutes[[#This Row],[RouteNo]] &amp; ":" &amp; ETMRoutes[[#This Row],[ReverseStageCodes]]</f>
        <v>PRV:91:MDK-OZM-HRA-NZR-SDD-DDW-CCA-DTP-DDK-MKJ-CVL-BNN-CHB-KWD-PDM-DLR-MCT-MPS</v>
      </c>
      <c r="R521" s="243">
        <f>ETMRoutes[[#This Row],[RouteNo]]</f>
        <v>91</v>
      </c>
      <c r="S521" s="264" cm="1">
        <f t="array" ref="S521">SUMPRODUCT(  ( (ETMRoutes[StageCodes]=ETMRoutes[[#This Row],[StageCodes]])+0 )*1 )</f>
        <v>1</v>
      </c>
      <c r="T521" s="243" cm="1">
        <f t="array" ref="T521">SUMPRODUCT(  ( (ETMRoutes[ReverseStageCodes]=ETMRoutes[[#This Row],[StageCodes]])+0 )*1 )</f>
        <v>0</v>
      </c>
      <c r="U521" s="243" t="b" cm="1">
        <f t="array" ref="U521">AND(ETMRoutes[[#This Row],[StageCodes]]=ETMRoutes[[#This Row],[BaseStageCodes]], SUMPRODUCT( ( ($K$2:$K521=ETMRoutes[[#This Row],[StageCodes]])+0)*1) =1)</f>
        <v>1</v>
      </c>
      <c r="V521" s="273">
        <f>LEN(ETMRoutes[[#This Row],[StageCodes]])</f>
        <v>71</v>
      </c>
    </row>
    <row r="522" spans="1:22" ht="101.5" hidden="1">
      <c r="A522" s="260" t="s">
        <v>2361</v>
      </c>
      <c r="B522" s="242">
        <v>92</v>
      </c>
      <c r="C522" s="264" t="str">
        <f>ETMRoutes[[#This Row],[Depot]] &amp; ETMRoutes[[#This Row],[RouteNo]]</f>
        <v>PRV92</v>
      </c>
      <c r="D522" s="243" t="str" cm="1">
        <f t="array" ref="D522">INDEX(ETMRoutes[Full ETM Route No], MATCH(1,(ETMRoutes[[#This Row],[BaseStageCodes]]=ETMRoutes[StageCodes])*1,0))</f>
        <v>PRV92</v>
      </c>
      <c r="E522" s="243" t="s">
        <v>5170</v>
      </c>
      <c r="F522" s="243" t="s">
        <v>7561</v>
      </c>
      <c r="G522" s="243" t="s">
        <v>2266</v>
      </c>
      <c r="H522" s="243">
        <v>31</v>
      </c>
      <c r="I522" s="243" t="s">
        <v>3515</v>
      </c>
      <c r="J522" s="269" t="s">
        <v>5171</v>
      </c>
      <c r="K522" s="269" t="s">
        <v>5172</v>
      </c>
      <c r="L522" s="273" t="s">
        <v>5173</v>
      </c>
      <c r="M522" t="s">
        <v>1836</v>
      </c>
      <c r="N522" t="s">
        <v>1947</v>
      </c>
      <c r="O522" s="273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22" s="243" t="str">
        <f>_xlfn.IFNA(VLOOKUP(ETMRoutes[[#This Row],[RouteType]],RouteType[#Data],2,FALSE),"") &amp; ETMRoutes[[#This Row],[Depot]] &amp;  ":" &amp; ETMRoutes[[#This Row],[RouteNo]] &amp; ":" &amp; ETMRoutes[[#This Row],[StageCodes]]</f>
        <v>PRV:92:MPS-MCT-DLR-PDM-KWD-CHB-BNN-CVL-MKJ-DHG-KLN-OBG-WLP-WCL-MLP-PDN-NBG-SBG-PKD-RBG-UGV-TBS-KRU-MOP-MPW</v>
      </c>
      <c r="Q522" s="243" t="str">
        <f>_xlfn.IFNA(VLOOKUP(ETMRoutes[[#This Row],[RouteType]],RouteType[#Data],2,FALSE),"") &amp; ETMRoutes[[#This Row],[Depot]] &amp; ":" &amp; ETMRoutes[[#This Row],[RouteNo]] &amp; ":" &amp; ETMRoutes[[#This Row],[ReverseStageCodes]]</f>
        <v>PRV:92:MPW-MOP-KRU-TBS-UGV-RBG-PKD-SBG-NBG-PDN-MLP-WCL-WLP-OBG-KLN-DHG-MKJ-CVL-BNN-CHB-KWD-PDM-DLR-MCT-MPS</v>
      </c>
      <c r="R522" s="243">
        <f>ETMRoutes[[#This Row],[RouteNo]]</f>
        <v>92</v>
      </c>
      <c r="S522" s="264" cm="1">
        <f t="array" ref="S522">SUMPRODUCT(  ( (ETMRoutes[StageCodes]=ETMRoutes[[#This Row],[StageCodes]])+0 )*1 )</f>
        <v>1</v>
      </c>
      <c r="T522" s="243" cm="1">
        <f t="array" ref="T522">SUMPRODUCT(  ( (ETMRoutes[ReverseStageCodes]=ETMRoutes[[#This Row],[StageCodes]])+0 )*1 )</f>
        <v>0</v>
      </c>
      <c r="U522" s="243" t="b" cm="1">
        <f t="array" ref="U522">AND(ETMRoutes[[#This Row],[StageCodes]]=ETMRoutes[[#This Row],[BaseStageCodes]], SUMPRODUCT( ( ($K$2:$K522=ETMRoutes[[#This Row],[StageCodes]])+0)*1) =1)</f>
        <v>1</v>
      </c>
      <c r="V522" s="273">
        <f>LEN(ETMRoutes[[#This Row],[StageCodes]])</f>
        <v>99</v>
      </c>
    </row>
    <row r="523" spans="1:22" ht="72.5" hidden="1">
      <c r="A523" s="260" t="s">
        <v>2361</v>
      </c>
      <c r="B523" s="242">
        <v>93</v>
      </c>
      <c r="C523" s="264" t="str">
        <f>ETMRoutes[[#This Row],[Depot]] &amp; ETMRoutes[[#This Row],[RouteNo]]</f>
        <v>PRV93</v>
      </c>
      <c r="D523" s="243" t="str" cm="1">
        <f t="array" ref="D523">INDEX(ETMRoutes[Full ETM Route No], MATCH(1,(ETMRoutes[[#This Row],[BaseStageCodes]]=ETMRoutes[StageCodes])*1,0))</f>
        <v>PRV93</v>
      </c>
      <c r="E523" s="243" t="s">
        <v>5174</v>
      </c>
      <c r="F523" s="243" t="s">
        <v>7562</v>
      </c>
      <c r="G523" s="243" t="s">
        <v>2266</v>
      </c>
      <c r="H523" s="243">
        <v>23</v>
      </c>
      <c r="I523" s="243" t="s">
        <v>3515</v>
      </c>
      <c r="J523" s="269" t="s">
        <v>5175</v>
      </c>
      <c r="K523" s="269" t="s">
        <v>5176</v>
      </c>
      <c r="L523" s="273" t="s">
        <v>5177</v>
      </c>
      <c r="M523" t="s">
        <v>1836</v>
      </c>
      <c r="N523" t="s">
        <v>745</v>
      </c>
      <c r="O523" s="273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23" s="243" t="str">
        <f>_xlfn.IFNA(VLOOKUP(ETMRoutes[[#This Row],[RouteType]],RouteType[#Data],2,FALSE),"") &amp; ETMRoutes[[#This Row],[Depot]] &amp;  ":" &amp; ETMRoutes[[#This Row],[RouteNo]] &amp; ":" &amp; ETMRoutes[[#This Row],[StageCodes]]</f>
        <v>PRV:93:MPS-MCT-DLR-PDM-KWD-CHB-BNN-CVL-MKJ-DHG-KLN-OBG-WLP-WCL-MLP-PDN-MLP-WCL-WLP-BUT</v>
      </c>
      <c r="Q523" s="243" t="str">
        <f>_xlfn.IFNA(VLOOKUP(ETMRoutes[[#This Row],[RouteType]],RouteType[#Data],2,FALSE),"") &amp; ETMRoutes[[#This Row],[Depot]] &amp; ":" &amp; ETMRoutes[[#This Row],[RouteNo]] &amp; ":" &amp; ETMRoutes[[#This Row],[ReverseStageCodes]]</f>
        <v>PRV:93:BUT-WLP-WCL-MLP-PDN-MLP-WCL-WLP-OBG-KLN-DHG-MKJ-CVL-BNN-CHB-KWD-PDM-DLR-MCT-MPS</v>
      </c>
      <c r="R523" s="243">
        <f>ETMRoutes[[#This Row],[RouteNo]]</f>
        <v>93</v>
      </c>
      <c r="S523" s="264" cm="1">
        <f t="array" ref="S523">SUMPRODUCT(  ( (ETMRoutes[StageCodes]=ETMRoutes[[#This Row],[StageCodes]])+0 )*1 )</f>
        <v>1</v>
      </c>
      <c r="T523" s="243" cm="1">
        <f t="array" ref="T523">SUMPRODUCT(  ( (ETMRoutes[ReverseStageCodes]=ETMRoutes[[#This Row],[StageCodes]])+0 )*1 )</f>
        <v>0</v>
      </c>
      <c r="U523" s="243" t="b" cm="1">
        <f t="array" ref="U523">AND(ETMRoutes[[#This Row],[StageCodes]]=ETMRoutes[[#This Row],[BaseStageCodes]], SUMPRODUCT( ( ($K$2:$K523=ETMRoutes[[#This Row],[StageCodes]])+0)*1) =1)</f>
        <v>1</v>
      </c>
      <c r="V523" s="273">
        <f>LEN(ETMRoutes[[#This Row],[StageCodes]])</f>
        <v>79</v>
      </c>
    </row>
    <row r="524" spans="1:22" ht="130.5" hidden="1">
      <c r="A524" s="260" t="s">
        <v>2361</v>
      </c>
      <c r="B524" s="242">
        <v>94</v>
      </c>
      <c r="C524" s="264" t="str">
        <f>ETMRoutes[[#This Row],[Depot]] &amp; ETMRoutes[[#This Row],[RouteNo]]</f>
        <v>PRV94</v>
      </c>
      <c r="D524" s="243" t="str" cm="1">
        <f t="array" ref="D524">INDEX(ETMRoutes[Full ETM Route No], MATCH(1,(ETMRoutes[[#This Row],[BaseStageCodes]]=ETMRoutes[StageCodes])*1,0))</f>
        <v>PRV94</v>
      </c>
      <c r="E524" s="243" t="s">
        <v>5178</v>
      </c>
      <c r="F524" s="243" t="s">
        <v>7563</v>
      </c>
      <c r="G524" s="243" t="s">
        <v>2266</v>
      </c>
      <c r="H524" s="243">
        <v>40</v>
      </c>
      <c r="I524" s="243" t="s">
        <v>3515</v>
      </c>
      <c r="J524" s="269" t="s">
        <v>5179</v>
      </c>
      <c r="K524" s="269" t="s">
        <v>5180</v>
      </c>
      <c r="L524" s="273" t="s">
        <v>5181</v>
      </c>
      <c r="M524" t="s">
        <v>2202</v>
      </c>
      <c r="N524" t="s">
        <v>1668</v>
      </c>
      <c r="O524" s="273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24" s="243" t="str">
        <f>_xlfn.IFNA(VLOOKUP(ETMRoutes[[#This Row],[RouteType]],RouteType[#Data],2,FALSE),"") &amp; ETMRoutes[[#This Row],[Depot]] &amp;  ":" &amp; ETMRoutes[[#This Row],[RouteNo]] &amp; ":" &amp; ETMRoutes[[#This Row],[StageCodes]]</f>
        <v>PRV:94:PNJ-SAI-TBD-GUL-COP-PWK-PRV-GRO-GPK-GOC-MPS-MCT-DLR-PDM-KWD-CHB-BNN-CVL-MKJ-DHG-KLN-OBG-WLP-WCL-MLP-PDN-PTE-KAT-GOT-KON-DEV-KGO</v>
      </c>
      <c r="Q524" s="243" t="str">
        <f>_xlfn.IFNA(VLOOKUP(ETMRoutes[[#This Row],[RouteType]],RouteType[#Data],2,FALSE),"") &amp; ETMRoutes[[#This Row],[Depot]] &amp; ":" &amp; ETMRoutes[[#This Row],[RouteNo]] &amp; ":" &amp; ETMRoutes[[#This Row],[ReverseStageCodes]]</f>
        <v>PRV:94:KGO-DEV-KON-GOT-KAT-PTE-PDN-MLP-WCL-WLP-OBG-KLN-DHG-MKJ-CVL-BNN-CHB-KWD-PDM-DLR-MCT-MPS-GOC-GPK-GRO-PRV-PWK-COP-GUL-TBD-SAI-PNJ</v>
      </c>
      <c r="R524" s="243">
        <f>ETMRoutes[[#This Row],[RouteNo]]</f>
        <v>94</v>
      </c>
      <c r="S524" s="264" cm="1">
        <f t="array" ref="S524">SUMPRODUCT(  ( (ETMRoutes[StageCodes]=ETMRoutes[[#This Row],[StageCodes]])+0 )*1 )</f>
        <v>1</v>
      </c>
      <c r="T524" s="243" cm="1">
        <f t="array" ref="T524">SUMPRODUCT(  ( (ETMRoutes[ReverseStageCodes]=ETMRoutes[[#This Row],[StageCodes]])+0 )*1 )</f>
        <v>0</v>
      </c>
      <c r="U524" s="243" t="b" cm="1">
        <f t="array" ref="U524">AND(ETMRoutes[[#This Row],[StageCodes]]=ETMRoutes[[#This Row],[BaseStageCodes]], SUMPRODUCT( ( ($K$2:$K524=ETMRoutes[[#This Row],[StageCodes]])+0)*1) =1)</f>
        <v>1</v>
      </c>
      <c r="V524" s="273">
        <f>LEN(ETMRoutes[[#This Row],[StageCodes]])</f>
        <v>127</v>
      </c>
    </row>
    <row r="525" spans="1:22" ht="145" hidden="1">
      <c r="A525" s="260" t="s">
        <v>2361</v>
      </c>
      <c r="B525" s="242">
        <v>95</v>
      </c>
      <c r="C525" s="264" t="str">
        <f>ETMRoutes[[#This Row],[Depot]] &amp; ETMRoutes[[#This Row],[RouteNo]]</f>
        <v>PRV95</v>
      </c>
      <c r="D525" s="243" t="str" cm="1">
        <f t="array" ref="D525">INDEX(ETMRoutes[Full ETM Route No], MATCH(1,(ETMRoutes[[#This Row],[BaseStageCodes]]=ETMRoutes[StageCodes])*1,0))</f>
        <v>PRV95</v>
      </c>
      <c r="E525" s="243" t="s">
        <v>5178</v>
      </c>
      <c r="F525" s="243" t="s">
        <v>7563</v>
      </c>
      <c r="G525" s="243" t="s">
        <v>532</v>
      </c>
      <c r="H525" s="243">
        <v>40</v>
      </c>
      <c r="I525" s="243" t="s">
        <v>3515</v>
      </c>
      <c r="J525" s="269" t="s">
        <v>5182</v>
      </c>
      <c r="K525" s="269" t="s">
        <v>5183</v>
      </c>
      <c r="L525" s="273" t="s">
        <v>5184</v>
      </c>
      <c r="M525" t="s">
        <v>2202</v>
      </c>
      <c r="N525" t="s">
        <v>1668</v>
      </c>
      <c r="O525" s="273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5" s="243" t="str">
        <f>_xlfn.IFNA(VLOOKUP(ETMRoutes[[#This Row],[RouteType]],RouteType[#Data],2,FALSE),"") &amp; ETMRoutes[[#This Row],[Depot]] &amp;  ":" &amp; ETMRoutes[[#This Row],[RouteNo]] &amp; ":" &amp; ETMRoutes[[#This Row],[StageCodes]]</f>
        <v>PRV:95:PNJ-SAI-TBD-GUL-COP-PWK-PRV-GRO-GPK-GOC-MPS-MCT-DLR-PDM-KWD-CHB-BNN-CVL-MKJ-DDK-SGL-ARB-TUX-TVT-TUE-TBT-TID-TUH-BDW-PTW-KGO</v>
      </c>
      <c r="Q525" s="243" t="str">
        <f>_xlfn.IFNA(VLOOKUP(ETMRoutes[[#This Row],[RouteType]],RouteType[#Data],2,FALSE),"") &amp; ETMRoutes[[#This Row],[Depot]] &amp; ":" &amp; ETMRoutes[[#This Row],[RouteNo]] &amp; ":" &amp; ETMRoutes[[#This Row],[ReverseStageCodes]]</f>
        <v>PRV:95:KGO-PTW-BDW-TUH-TID-TBT-TUE-TVT-TUX-ARB-SGL-DDK-MKJ-CVL-BNN-CHB-KWD-PDM-DLR-MCT-MPS-GOC-GPK-GRO-PRV-PWK-COP-GUL-TBD-SAI-PNJ</v>
      </c>
      <c r="R525" s="243">
        <f>ETMRoutes[[#This Row],[RouteNo]]</f>
        <v>95</v>
      </c>
      <c r="S525" s="264" cm="1">
        <f t="array" ref="S525">SUMPRODUCT(  ( (ETMRoutes[StageCodes]=ETMRoutes[[#This Row],[StageCodes]])+0 )*1 )</f>
        <v>1</v>
      </c>
      <c r="T525" s="243" cm="1">
        <f t="array" ref="T525">SUMPRODUCT(  ( (ETMRoutes[ReverseStageCodes]=ETMRoutes[[#This Row],[StageCodes]])+0 )*1 )</f>
        <v>0</v>
      </c>
      <c r="U525" s="243" t="b" cm="1">
        <f t="array" ref="U525">AND(ETMRoutes[[#This Row],[StageCodes]]=ETMRoutes[[#This Row],[BaseStageCodes]], SUMPRODUCT( ( ($K$2:$K525=ETMRoutes[[#This Row],[StageCodes]])+0)*1) =1)</f>
        <v>1</v>
      </c>
      <c r="V525" s="273">
        <f>LEN(ETMRoutes[[#This Row],[StageCodes]])</f>
        <v>123</v>
      </c>
    </row>
    <row r="526" spans="1:22" ht="188.5" hidden="1">
      <c r="A526" s="260" t="s">
        <v>2361</v>
      </c>
      <c r="B526" s="242">
        <v>96</v>
      </c>
      <c r="C526" s="264" t="str">
        <f>ETMRoutes[[#This Row],[Depot]] &amp; ETMRoutes[[#This Row],[RouteNo]]</f>
        <v>PRV96</v>
      </c>
      <c r="D526" s="243" t="str" cm="1">
        <f t="array" ref="D526">INDEX(ETMRoutes[Full ETM Route No], MATCH(1,(ETMRoutes[[#This Row],[BaseStageCodes]]=ETMRoutes[StageCodes])*1,0))</f>
        <v>PRV96</v>
      </c>
      <c r="E526" s="243" t="s">
        <v>5185</v>
      </c>
      <c r="F526" s="243" t="s">
        <v>7564</v>
      </c>
      <c r="G526" s="243" t="s">
        <v>532</v>
      </c>
      <c r="H526" s="243">
        <v>47</v>
      </c>
      <c r="I526" s="243" t="s">
        <v>3515</v>
      </c>
      <c r="J526" s="269" t="s">
        <v>5186</v>
      </c>
      <c r="K526" s="269" t="s">
        <v>5187</v>
      </c>
      <c r="L526" s="273" t="s">
        <v>5188</v>
      </c>
      <c r="M526" t="s">
        <v>2202</v>
      </c>
      <c r="N526" t="s">
        <v>3223</v>
      </c>
      <c r="O526" s="273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6" s="243" t="str">
        <f>_xlfn.IFNA(VLOOKUP(ETMRoutes[[#This Row],[RouteType]],RouteType[#Data],2,FALSE),"") &amp; ETMRoutes[[#This Row],[Depot]] &amp;  ":" &amp; ETMRoutes[[#This Row],[RouteNo]] &amp; ":" &amp; ETMRoutes[[#This Row],[StageCodes]]</f>
        <v>PRV:96:PNJ-SAI-TBD-GUL-COP-PWK-PRV-GRO-GPK-GOC-MPS-MCT-DLR-PDM-KWD-CHB-BNN-CVL-MKJ-DDK-SGL-ARB-TUX-TVT-TUE-TBT-TID-TUH-KDK-PRE-PMD-PCH-AGW-AGA-CDM-KNI-BCX-MDU-MSC-MJM</v>
      </c>
      <c r="Q526" s="243" t="str">
        <f>_xlfn.IFNA(VLOOKUP(ETMRoutes[[#This Row],[RouteType]],RouteType[#Data],2,FALSE),"") &amp; ETMRoutes[[#This Row],[Depot]] &amp; ":" &amp; ETMRoutes[[#This Row],[RouteNo]] &amp; ":" &amp; ETMRoutes[[#This Row],[ReverseStageCodes]]</f>
        <v>PRV:96:MJM-MSC-MDU-BCX-KNI-CDM-AGA-AGW-PCH-PMD-PRE-KDK-TUH-TID-TBT-TUE-TVT-TUX-ARB-SGL-DDK-MKJ-CVL-BNN-CHB-KWD-PDM-DLR-MCT-MPS-GOC-GPK-GRO-PRV-PWK-COP-GUL-TBD-SAI-PNJ</v>
      </c>
      <c r="R526" s="243">
        <f>ETMRoutes[[#This Row],[RouteNo]]</f>
        <v>96</v>
      </c>
      <c r="S526" s="264" cm="1">
        <f t="array" ref="S526">SUMPRODUCT(  ( (ETMRoutes[StageCodes]=ETMRoutes[[#This Row],[StageCodes]])+0 )*1 )</f>
        <v>1</v>
      </c>
      <c r="T526" s="243" cm="1">
        <f t="array" ref="T526">SUMPRODUCT(  ( (ETMRoutes[ReverseStageCodes]=ETMRoutes[[#This Row],[StageCodes]])+0 )*1 )</f>
        <v>0</v>
      </c>
      <c r="U526" s="243" t="b" cm="1">
        <f t="array" ref="U526">AND(ETMRoutes[[#This Row],[StageCodes]]=ETMRoutes[[#This Row],[BaseStageCodes]], SUMPRODUCT( ( ($K$2:$K526=ETMRoutes[[#This Row],[StageCodes]])+0)*1) =1)</f>
        <v>1</v>
      </c>
      <c r="V526" s="273">
        <f>LEN(ETMRoutes[[#This Row],[StageCodes]])</f>
        <v>159</v>
      </c>
    </row>
    <row r="527" spans="1:22" ht="174" hidden="1">
      <c r="A527" s="260" t="s">
        <v>2361</v>
      </c>
      <c r="B527" s="242">
        <v>97</v>
      </c>
      <c r="C527" s="264" t="str">
        <f>ETMRoutes[[#This Row],[Depot]] &amp; ETMRoutes[[#This Row],[RouteNo]]</f>
        <v>PRV97</v>
      </c>
      <c r="D527" s="243" t="str" cm="1">
        <f t="array" ref="D527">INDEX(ETMRoutes[Full ETM Route No], MATCH(1,(ETMRoutes[[#This Row],[BaseStageCodes]]=ETMRoutes[StageCodes])*1,0))</f>
        <v>PRV97</v>
      </c>
      <c r="E527" s="243" t="s">
        <v>5189</v>
      </c>
      <c r="F527" s="243" t="s">
        <v>7565</v>
      </c>
      <c r="G527" s="243"/>
      <c r="H527" s="243">
        <v>54</v>
      </c>
      <c r="I527" s="243" t="s">
        <v>3515</v>
      </c>
      <c r="J527" s="269" t="s">
        <v>5190</v>
      </c>
      <c r="K527" s="269" t="s">
        <v>5191</v>
      </c>
      <c r="L527" s="273" t="s">
        <v>5192</v>
      </c>
      <c r="M527" t="s">
        <v>2202</v>
      </c>
      <c r="N527" t="s">
        <v>559</v>
      </c>
      <c r="O527" s="273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7" s="243" t="str">
        <f>_xlfn.IFNA(VLOOKUP(ETMRoutes[[#This Row],[RouteType]],RouteType[#Data],2,FALSE),"") &amp; ETMRoutes[[#This Row],[Depot]] &amp;  ":" &amp; ETMRoutes[[#This Row],[RouteNo]] &amp; ":" &amp; ETMRoutes[[#This Row],[StageCodes]]</f>
        <v>PRV:97:PNJ-SAI-TBD-GUL-COP-PWK-PRV-GRO-GPK-GOC-MPS-MCT-DLR-PDM-KWD-CHB-BNN-CVL-MKJ-DDK-SGL-ARB-TUX-TUM-VND-VRT-WLP-WCL-MLP-PDN-TUH-BDW-PTW-SCB-NIK-ASK-DWD-MMZ-ASV</v>
      </c>
      <c r="Q527" s="243" t="str">
        <f>_xlfn.IFNA(VLOOKUP(ETMRoutes[[#This Row],[RouteType]],RouteType[#Data],2,FALSE),"") &amp; ETMRoutes[[#This Row],[Depot]] &amp; ":" &amp; ETMRoutes[[#This Row],[RouteNo]] &amp; ":" &amp; ETMRoutes[[#This Row],[ReverseStageCodes]]</f>
        <v>PRV:97:ASV-MMZ-DWD-ASK-NIK-SCB-PTW-BDW-TUH-PDN-MLP-WCL-WLP-VRT-VND-TUM-TUX-ARB-SGL-DDK-MKJ-CVL-BNN-CHB-KWD-PDM-DLR-MCT-MPS-GOC-GPK-GRO-PRV-PWK-COP-GUL-TBD-SAI-PNJ</v>
      </c>
      <c r="R527" s="243">
        <f>ETMRoutes[[#This Row],[RouteNo]]</f>
        <v>97</v>
      </c>
      <c r="S527" s="264" cm="1">
        <f t="array" ref="S527">SUMPRODUCT(  ( (ETMRoutes[StageCodes]=ETMRoutes[[#This Row],[StageCodes]])+0 )*1 )</f>
        <v>1</v>
      </c>
      <c r="T527" s="243" cm="1">
        <f t="array" ref="T527">SUMPRODUCT(  ( (ETMRoutes[ReverseStageCodes]=ETMRoutes[[#This Row],[StageCodes]])+0 )*1 )</f>
        <v>0</v>
      </c>
      <c r="U527" s="243" t="b" cm="1">
        <f t="array" ref="U527">AND(ETMRoutes[[#This Row],[StageCodes]]=ETMRoutes[[#This Row],[BaseStageCodes]], SUMPRODUCT( ( ($K$2:$K527=ETMRoutes[[#This Row],[StageCodes]])+0)*1) =1)</f>
        <v>1</v>
      </c>
      <c r="V527" s="273">
        <f>LEN(ETMRoutes[[#This Row],[StageCodes]])</f>
        <v>155</v>
      </c>
    </row>
    <row r="528" spans="1:22" ht="159.5" hidden="1">
      <c r="A528" s="260" t="s">
        <v>2361</v>
      </c>
      <c r="B528" s="242">
        <v>98</v>
      </c>
      <c r="C528" s="264" t="str">
        <f>ETMRoutes[[#This Row],[Depot]] &amp; ETMRoutes[[#This Row],[RouteNo]]</f>
        <v>PRV98</v>
      </c>
      <c r="D528" s="243" t="str" cm="1">
        <f t="array" ref="D528">INDEX(ETMRoutes[Full ETM Route No], MATCH(1,(ETMRoutes[[#This Row],[BaseStageCodes]]=ETMRoutes[StageCodes])*1,0))</f>
        <v>PRV98</v>
      </c>
      <c r="E528" s="243" t="s">
        <v>4541</v>
      </c>
      <c r="F528" s="243" t="s">
        <v>7432</v>
      </c>
      <c r="G528" s="243"/>
      <c r="H528" s="243">
        <v>48</v>
      </c>
      <c r="I528" s="243" t="s">
        <v>3515</v>
      </c>
      <c r="J528" s="269" t="s">
        <v>5193</v>
      </c>
      <c r="K528" s="269" t="s">
        <v>5194</v>
      </c>
      <c r="L528" s="273" t="s">
        <v>5195</v>
      </c>
      <c r="M528" t="s">
        <v>2202</v>
      </c>
      <c r="N528" t="s">
        <v>1366</v>
      </c>
      <c r="O528" s="273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8" s="243" t="str">
        <f>_xlfn.IFNA(VLOOKUP(ETMRoutes[[#This Row],[RouteType]],RouteType[#Data],2,FALSE),"") &amp; ETMRoutes[[#This Row],[Depot]] &amp;  ":" &amp; ETMRoutes[[#This Row],[RouteNo]] &amp; ":" &amp; ETMRoutes[[#This Row],[StageCodes]]</f>
        <v>PRV:98:PNJ-SAI-TBD-GUL-COP-PWK-PRV-GRO-GPK-GOC-MPS-MCT-DLR-PDM-KWD-CHB-BNN-CVL-MKJ-DDK-SGL-ARB-TUX-TUM-VND-VRT-WLP-WCL-MLP-PDN-PTE-KAT-GOT-KON-DEV-KGO-BWD-HML</v>
      </c>
      <c r="Q528" s="243" t="str">
        <f>_xlfn.IFNA(VLOOKUP(ETMRoutes[[#This Row],[RouteType]],RouteType[#Data],2,FALSE),"") &amp; ETMRoutes[[#This Row],[Depot]] &amp; ":" &amp; ETMRoutes[[#This Row],[RouteNo]] &amp; ":" &amp; ETMRoutes[[#This Row],[ReverseStageCodes]]</f>
        <v>PRV:98:HML-BWD-KGO-DEV-KON-GOT-KAT-PTE-PDN-MLP-WCL-WLP-VRT-VND-TUM-TUX-ARB-SGL-DDK-MKJ-CVL-BNN-CHB-KWD-PDM-DLR-MCT-MPS-GOC-GPK-GRO-PRV-PWK-COP-GUL-TBD-SAI-PNJ</v>
      </c>
      <c r="R528" s="243">
        <f>ETMRoutes[[#This Row],[RouteNo]]</f>
        <v>98</v>
      </c>
      <c r="S528" s="264" cm="1">
        <f t="array" ref="S528">SUMPRODUCT(  ( (ETMRoutes[StageCodes]=ETMRoutes[[#This Row],[StageCodes]])+0 )*1 )</f>
        <v>1</v>
      </c>
      <c r="T528" s="243" cm="1">
        <f t="array" ref="T528">SUMPRODUCT(  ( (ETMRoutes[ReverseStageCodes]=ETMRoutes[[#This Row],[StageCodes]])+0 )*1 )</f>
        <v>0</v>
      </c>
      <c r="U528" s="243" t="b" cm="1">
        <f t="array" ref="U528">AND(ETMRoutes[[#This Row],[StageCodes]]=ETMRoutes[[#This Row],[BaseStageCodes]], SUMPRODUCT( ( ($K$2:$K528=ETMRoutes[[#This Row],[StageCodes]])+0)*1) =1)</f>
        <v>1</v>
      </c>
      <c r="V528" s="273">
        <f>LEN(ETMRoutes[[#This Row],[StageCodes]])</f>
        <v>151</v>
      </c>
    </row>
    <row r="529" spans="1:22" ht="145" hidden="1">
      <c r="A529" s="260" t="s">
        <v>2361</v>
      </c>
      <c r="B529" s="242">
        <v>99</v>
      </c>
      <c r="C529" s="264" t="str">
        <f>ETMRoutes[[#This Row],[Depot]] &amp; ETMRoutes[[#This Row],[RouteNo]]</f>
        <v>PRV99</v>
      </c>
      <c r="D529" s="243" t="str" cm="1">
        <f t="array" ref="D529">INDEX(ETMRoutes[Full ETM Route No], MATCH(1,(ETMRoutes[[#This Row],[BaseStageCodes]]=ETMRoutes[StageCodes])*1,0))</f>
        <v>PRV99</v>
      </c>
      <c r="E529" s="243" t="s">
        <v>4541</v>
      </c>
      <c r="F529" s="243" t="s">
        <v>7432</v>
      </c>
      <c r="G529" s="243" t="s">
        <v>2266</v>
      </c>
      <c r="H529" s="243">
        <v>44</v>
      </c>
      <c r="I529" s="243" t="s">
        <v>3515</v>
      </c>
      <c r="J529" s="269" t="s">
        <v>5196</v>
      </c>
      <c r="K529" s="269" t="s">
        <v>5197</v>
      </c>
      <c r="L529" s="273" t="s">
        <v>5198</v>
      </c>
      <c r="M529" t="s">
        <v>2202</v>
      </c>
      <c r="N529" t="s">
        <v>1366</v>
      </c>
      <c r="O529" s="273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9" s="243" t="str">
        <f>_xlfn.IFNA(VLOOKUP(ETMRoutes[[#This Row],[RouteType]],RouteType[#Data],2,FALSE),"") &amp; ETMRoutes[[#This Row],[Depot]] &amp;  ":" &amp; ETMRoutes[[#This Row],[RouteNo]] &amp; ":" &amp; ETMRoutes[[#This Row],[StageCodes]]</f>
        <v>PRV:99:PNJ-SAI-TBD-GUL-COP-PWK-PRV-GRO-GPK-GOC-MPS-MCT-DLR-PDM-KWD-CHB-BNN-CVL-MKJ-DHG-KLN-OBG-WLP-WCL-MLP-PDN-PTE-KAT-GOT-KON-DEV-KGO-BWD-HML</v>
      </c>
      <c r="Q529" s="243" t="str">
        <f>_xlfn.IFNA(VLOOKUP(ETMRoutes[[#This Row],[RouteType]],RouteType[#Data],2,FALSE),"") &amp; ETMRoutes[[#This Row],[Depot]] &amp; ":" &amp; ETMRoutes[[#This Row],[RouteNo]] &amp; ":" &amp; ETMRoutes[[#This Row],[ReverseStageCodes]]</f>
        <v>PRV:99:HML-BWD-KGO-DEV-KON-GOT-KAT-PTE-PDN-MLP-WCL-WLP-OBG-KLN-DHG-MKJ-CVL-BNN-CHB-KWD-PDM-DLR-MCT-MPS-GOC-GPK-GRO-PRV-PWK-COP-GUL-TBD-SAI-PNJ</v>
      </c>
      <c r="R529" s="243">
        <f>ETMRoutes[[#This Row],[RouteNo]]</f>
        <v>99</v>
      </c>
      <c r="S529" s="264" cm="1">
        <f t="array" ref="S529">SUMPRODUCT(  ( (ETMRoutes[StageCodes]=ETMRoutes[[#This Row],[StageCodes]])+0 )*1 )</f>
        <v>1</v>
      </c>
      <c r="T529" s="243" cm="1">
        <f t="array" ref="T529">SUMPRODUCT(  ( (ETMRoutes[ReverseStageCodes]=ETMRoutes[[#This Row],[StageCodes]])+0 )*1 )</f>
        <v>0</v>
      </c>
      <c r="U529" s="243" t="b" cm="1">
        <f t="array" ref="U529">AND(ETMRoutes[[#This Row],[StageCodes]]=ETMRoutes[[#This Row],[BaseStageCodes]], SUMPRODUCT( ( ($K$2:$K529=ETMRoutes[[#This Row],[StageCodes]])+0)*1) =1)</f>
        <v>1</v>
      </c>
      <c r="V529" s="273">
        <f>LEN(ETMRoutes[[#This Row],[StageCodes]])</f>
        <v>135</v>
      </c>
    </row>
    <row r="530" spans="1:22" ht="188.5" hidden="1">
      <c r="A530" s="260" t="s">
        <v>2361</v>
      </c>
      <c r="B530" s="242">
        <v>100</v>
      </c>
      <c r="C530" s="264" t="str">
        <f>ETMRoutes[[#This Row],[Depot]] &amp; ETMRoutes[[#This Row],[RouteNo]]</f>
        <v>PRV100</v>
      </c>
      <c r="D530" s="243" t="str" cm="1">
        <f t="array" ref="D530">INDEX(ETMRoutes[Full ETM Route No], MATCH(1,(ETMRoutes[[#This Row],[BaseStageCodes]]=ETMRoutes[StageCodes])*1,0))</f>
        <v>PRV100</v>
      </c>
      <c r="E530" s="243" t="s">
        <v>5199</v>
      </c>
      <c r="F530" s="243" t="s">
        <v>7566</v>
      </c>
      <c r="G530" s="243"/>
      <c r="H530" s="243">
        <v>49</v>
      </c>
      <c r="I530" s="243" t="s">
        <v>3515</v>
      </c>
      <c r="J530" s="269" t="s">
        <v>5200</v>
      </c>
      <c r="K530" s="269" t="s">
        <v>5201</v>
      </c>
      <c r="L530" s="273" t="s">
        <v>5202</v>
      </c>
      <c r="M530" t="s">
        <v>2202</v>
      </c>
      <c r="N530" t="s">
        <v>1816</v>
      </c>
      <c r="O530" s="273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30" s="243" t="str">
        <f>_xlfn.IFNA(VLOOKUP(ETMRoutes[[#This Row],[RouteType]],RouteType[#Data],2,FALSE),"") &amp; ETMRoutes[[#This Row],[Depot]] &amp;  ":" &amp; ETMRoutes[[#This Row],[RouteNo]] &amp; ":" &amp; ETMRoutes[[#This Row],[StageCodes]]</f>
        <v>PRV:100:PNJ-SAI-TBD-GUL-COP-PWK-PRV-GRO-GPK-GOC-MPS-MCT-DLR-PDM-KWD-CHB-BNN-CVL-MKJ-DDK-SGL-ARB-TUX-TUM-VND-VRT-WLP-WCL-MLP-PDN-TUH-BDW-PTW-SWT-DND-MTW-JNW-MDM</v>
      </c>
      <c r="Q530" s="243" t="str">
        <f>_xlfn.IFNA(VLOOKUP(ETMRoutes[[#This Row],[RouteType]],RouteType[#Data],2,FALSE),"") &amp; ETMRoutes[[#This Row],[Depot]] &amp; ":" &amp; ETMRoutes[[#This Row],[RouteNo]] &amp; ":" &amp; ETMRoutes[[#This Row],[ReverseStageCodes]]</f>
        <v>PRV:100:MDM-JNW-MTW-DND-SWT-PTW-BDW-TUH-PDN-MLP-WCL-WLP-VRT-VND-TUM-TUX-ARB-SGL-DDK-MKJ-CVL-BNN-CHB-KWD-PDM-DLR-MCT-MPS-GOC-GPK-GRO-PRV-PWK-COP-GUL-TBD-SAI-PNJ</v>
      </c>
      <c r="R530" s="243">
        <f>ETMRoutes[[#This Row],[RouteNo]]</f>
        <v>100</v>
      </c>
      <c r="S530" s="264" cm="1">
        <f t="array" ref="S530">SUMPRODUCT(  ( (ETMRoutes[StageCodes]=ETMRoutes[[#This Row],[StageCodes]])+0 )*1 )</f>
        <v>1</v>
      </c>
      <c r="T530" s="243" cm="1">
        <f t="array" ref="T530">SUMPRODUCT(  ( (ETMRoutes[ReverseStageCodes]=ETMRoutes[[#This Row],[StageCodes]])+0 )*1 )</f>
        <v>0</v>
      </c>
      <c r="U530" s="243" t="b" cm="1">
        <f t="array" ref="U530">AND(ETMRoutes[[#This Row],[StageCodes]]=ETMRoutes[[#This Row],[BaseStageCodes]], SUMPRODUCT( ( ($K$2:$K530=ETMRoutes[[#This Row],[StageCodes]])+0)*1) =1)</f>
        <v>1</v>
      </c>
      <c r="V530" s="273">
        <f>LEN(ETMRoutes[[#This Row],[StageCodes]])</f>
        <v>151</v>
      </c>
    </row>
    <row r="531" spans="1:22" ht="116" hidden="1">
      <c r="A531" s="260" t="s">
        <v>2361</v>
      </c>
      <c r="B531" s="242">
        <v>101</v>
      </c>
      <c r="C531" s="264" t="str">
        <f>ETMRoutes[[#This Row],[Depot]] &amp; ETMRoutes[[#This Row],[RouteNo]]</f>
        <v>PRV101</v>
      </c>
      <c r="D531" s="243" t="str" cm="1">
        <f t="array" ref="D531">INDEX(ETMRoutes[Full ETM Route No], MATCH(1,(ETMRoutes[[#This Row],[BaseStageCodes]]=ETMRoutes[StageCodes])*1,0))</f>
        <v>PRV101</v>
      </c>
      <c r="E531" s="243" t="s">
        <v>5203</v>
      </c>
      <c r="F531" s="243" t="s">
        <v>7567</v>
      </c>
      <c r="G531" s="243" t="s">
        <v>532</v>
      </c>
      <c r="H531" s="243">
        <v>32</v>
      </c>
      <c r="I531" s="243" t="s">
        <v>3515</v>
      </c>
      <c r="J531" s="269" t="s">
        <v>5204</v>
      </c>
      <c r="K531" s="269" t="s">
        <v>5205</v>
      </c>
      <c r="L531" s="273" t="s">
        <v>5206</v>
      </c>
      <c r="M531" t="s">
        <v>1836</v>
      </c>
      <c r="N531" t="s">
        <v>1816</v>
      </c>
      <c r="O531" s="273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31" s="243" t="str">
        <f>_xlfn.IFNA(VLOOKUP(ETMRoutes[[#This Row],[RouteType]],RouteType[#Data],2,FALSE),"") &amp; ETMRoutes[[#This Row],[Depot]] &amp;  ":" &amp; ETMRoutes[[#This Row],[RouteNo]] &amp; ":" &amp; ETMRoutes[[#This Row],[StageCodes]]</f>
        <v>PRV:101:MPS-MCT-DLR-PDM-KWD-CHB-BNN-CVL-MKJ-DHG-SGL-ARB-TUX-TVT-TUE-TBT-TID-TUH-BDW-PTW-SWT-DND-MTW-JNW-MDM</v>
      </c>
      <c r="Q531" s="243" t="str">
        <f>_xlfn.IFNA(VLOOKUP(ETMRoutes[[#This Row],[RouteType]],RouteType[#Data],2,FALSE),"") &amp; ETMRoutes[[#This Row],[Depot]] &amp; ":" &amp; ETMRoutes[[#This Row],[RouteNo]] &amp; ":" &amp; ETMRoutes[[#This Row],[ReverseStageCodes]]</f>
        <v>PRV:101:MDM-JNW-MTW-DND-SWT-PTW-BDW-TUH-TID-TBT-TUE-TVT-TUX-ARB-SGL-DHG-MKJ-CVL-BNN-CHB-KWD-PDM-DLR-MCT-MPS</v>
      </c>
      <c r="R531" s="243">
        <f>ETMRoutes[[#This Row],[RouteNo]]</f>
        <v>101</v>
      </c>
      <c r="S531" s="264" cm="1">
        <f t="array" ref="S531">SUMPRODUCT(  ( (ETMRoutes[StageCodes]=ETMRoutes[[#This Row],[StageCodes]])+0 )*1 )</f>
        <v>1</v>
      </c>
      <c r="T531" s="243" cm="1">
        <f t="array" ref="T531">SUMPRODUCT(  ( (ETMRoutes[ReverseStageCodes]=ETMRoutes[[#This Row],[StageCodes]])+0 )*1 )</f>
        <v>0</v>
      </c>
      <c r="U531" s="243" t="b" cm="1">
        <f t="array" ref="U531">AND(ETMRoutes[[#This Row],[StageCodes]]=ETMRoutes[[#This Row],[BaseStageCodes]], SUMPRODUCT( ( ($K$2:$K531=ETMRoutes[[#This Row],[StageCodes]])+0)*1) =1)</f>
        <v>1</v>
      </c>
      <c r="V531" s="273">
        <f>LEN(ETMRoutes[[#This Row],[StageCodes]])</f>
        <v>99</v>
      </c>
    </row>
    <row r="532" spans="1:22" ht="174" hidden="1">
      <c r="A532" s="260" t="s">
        <v>2361</v>
      </c>
      <c r="B532" s="242">
        <v>102</v>
      </c>
      <c r="C532" s="264" t="str">
        <f>ETMRoutes[[#This Row],[Depot]] &amp; ETMRoutes[[#This Row],[RouteNo]]</f>
        <v>PRV102</v>
      </c>
      <c r="D532" s="243" t="str" cm="1">
        <f t="array" ref="D532">INDEX(ETMRoutes[Full ETM Route No], MATCH(1,(ETMRoutes[[#This Row],[BaseStageCodes]]=ETMRoutes[StageCodes])*1,0))</f>
        <v>PRV102</v>
      </c>
      <c r="E532" s="243" t="s">
        <v>5199</v>
      </c>
      <c r="F532" s="243" t="s">
        <v>7566</v>
      </c>
      <c r="G532" s="243"/>
      <c r="H532" s="243">
        <v>37</v>
      </c>
      <c r="I532" s="243" t="s">
        <v>3515</v>
      </c>
      <c r="J532" s="269" t="s">
        <v>5207</v>
      </c>
      <c r="K532" s="269" t="s">
        <v>5208</v>
      </c>
      <c r="L532" s="273" t="s">
        <v>5209</v>
      </c>
      <c r="M532" t="s">
        <v>2202</v>
      </c>
      <c r="N532" t="s">
        <v>1816</v>
      </c>
      <c r="O532" s="273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32" s="243" t="str">
        <f>_xlfn.IFNA(VLOOKUP(ETMRoutes[[#This Row],[RouteType]],RouteType[#Data],2,FALSE),"") &amp; ETMRoutes[[#This Row],[Depot]] &amp;  ":" &amp; ETMRoutes[[#This Row],[RouteNo]] &amp; ":" &amp; ETMRoutes[[#This Row],[StageCodes]]</f>
        <v>PRV:102:PNJ-SAI-TBD-GUL-COP-PWK-PRV-GRO-GPK-GOC-MPS-MCT-DLR-XLP-KCL-SWO-MRN-SIC-SCR-SFX-SIO-CDM-AGA-AGW-PCH-PMD-PRE-KDK-PTW-SWT-DND-MTW-JNW-MDM</v>
      </c>
      <c r="Q532" s="243" t="str">
        <f>_xlfn.IFNA(VLOOKUP(ETMRoutes[[#This Row],[RouteType]],RouteType[#Data],2,FALSE),"") &amp; ETMRoutes[[#This Row],[Depot]] &amp; ":" &amp; ETMRoutes[[#This Row],[RouteNo]] &amp; ":" &amp; ETMRoutes[[#This Row],[ReverseStageCodes]]</f>
        <v>PRV:102:MDM-JNW-MTW-DND-SWT-PTW-KDK-PRE-PMD-PCH-AGW-AGA-CDM-SIO-SFX-SCR-SIC-MRN-SWO-KCL-XLP-DLR-MCT-MPS-GOC-GPK-GRO-PRV-PWK-COP-GUL-TBD-SAI-PNJ</v>
      </c>
      <c r="R532" s="243">
        <f>ETMRoutes[[#This Row],[RouteNo]]</f>
        <v>102</v>
      </c>
      <c r="S532" s="264" cm="1">
        <f t="array" ref="S532">SUMPRODUCT(  ( (ETMRoutes[StageCodes]=ETMRoutes[[#This Row],[StageCodes]])+0 )*1 )</f>
        <v>1</v>
      </c>
      <c r="T532" s="243" cm="1">
        <f t="array" ref="T532">SUMPRODUCT(  ( (ETMRoutes[ReverseStageCodes]=ETMRoutes[[#This Row],[StageCodes]])+0 )*1 )</f>
        <v>0</v>
      </c>
      <c r="U532" s="243" t="b" cm="1">
        <f t="array" ref="U532">AND(ETMRoutes[[#This Row],[StageCodes]]=ETMRoutes[[#This Row],[BaseStageCodes]], SUMPRODUCT( ( ($K$2:$K532=ETMRoutes[[#This Row],[StageCodes]])+0)*1) =1)</f>
        <v>1</v>
      </c>
      <c r="V532" s="273">
        <f>LEN(ETMRoutes[[#This Row],[StageCodes]])</f>
        <v>135</v>
      </c>
    </row>
    <row r="533" spans="1:22" ht="174" hidden="1">
      <c r="A533" s="260" t="s">
        <v>2361</v>
      </c>
      <c r="B533" s="242">
        <v>103</v>
      </c>
      <c r="C533" s="264" t="str">
        <f>ETMRoutes[[#This Row],[Depot]] &amp; ETMRoutes[[#This Row],[RouteNo]]</f>
        <v>PRV103</v>
      </c>
      <c r="D533" s="243" t="str" cm="1">
        <f t="array" ref="D533">INDEX(ETMRoutes[Full ETM Route No], MATCH(1,(ETMRoutes[[#This Row],[BaseStageCodes]]=ETMRoutes[StageCodes])*1,0))</f>
        <v>PRV103</v>
      </c>
      <c r="E533" s="243" t="s">
        <v>4541</v>
      </c>
      <c r="F533" s="243" t="s">
        <v>7432</v>
      </c>
      <c r="G533" s="243"/>
      <c r="H533" s="243">
        <v>43</v>
      </c>
      <c r="I533" s="243" t="s">
        <v>3515</v>
      </c>
      <c r="J533" s="269" t="s">
        <v>5210</v>
      </c>
      <c r="K533" s="269" t="s">
        <v>5211</v>
      </c>
      <c r="L533" s="273" t="s">
        <v>5212</v>
      </c>
      <c r="M533" t="s">
        <v>2202</v>
      </c>
      <c r="N533" t="s">
        <v>1366</v>
      </c>
      <c r="O533" s="273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33" s="243" t="str">
        <f>_xlfn.IFNA(VLOOKUP(ETMRoutes[[#This Row],[RouteType]],RouteType[#Data],2,FALSE),"") &amp; ETMRoutes[[#This Row],[Depot]] &amp;  ":" &amp; ETMRoutes[[#This Row],[RouteNo]] &amp; ":" &amp; ETMRoutes[[#This Row],[StageCodes]]</f>
        <v>PRV:103:PNJ-SAI-TBD-GUL-COP-PWK-PRV-GRO-GPK-GOC-MPS-MCT-DLR-XLP-KCL-SWO-MRN-SIC-SCR-SFX-SIO-CDM-AGA-AGW-ASK-NIK-SCB-PTW-SWT-DND-MTW-JNW-AGR-HML</v>
      </c>
      <c r="Q533" s="243" t="str">
        <f>_xlfn.IFNA(VLOOKUP(ETMRoutes[[#This Row],[RouteType]],RouteType[#Data],2,FALSE),"") &amp; ETMRoutes[[#This Row],[Depot]] &amp; ":" &amp; ETMRoutes[[#This Row],[RouteNo]] &amp; ":" &amp; ETMRoutes[[#This Row],[ReverseStageCodes]]</f>
        <v>PRV:103:HML-AGR-JNW-MTW-DND-SWT-PTW-SCB-NIK-ASK-AGW-AGA-CDM-SIO-SFX-SCR-SIC-MRN-SWO-KCL-XLP-DLR-MCT-MPS-GOC-GPK-GRO-PRV-PWK-COP-GUL-TBD-SAI-PNJ</v>
      </c>
      <c r="R533" s="243">
        <f>ETMRoutes[[#This Row],[RouteNo]]</f>
        <v>103</v>
      </c>
      <c r="S533" s="264" cm="1">
        <f t="array" ref="S533">SUMPRODUCT(  ( (ETMRoutes[StageCodes]=ETMRoutes[[#This Row],[StageCodes]])+0 )*1 )</f>
        <v>1</v>
      </c>
      <c r="T533" s="243" cm="1">
        <f t="array" ref="T533">SUMPRODUCT(  ( (ETMRoutes[ReverseStageCodes]=ETMRoutes[[#This Row],[StageCodes]])+0 )*1 )</f>
        <v>0</v>
      </c>
      <c r="U533" s="243" t="b" cm="1">
        <f t="array" ref="U533">AND(ETMRoutes[[#This Row],[StageCodes]]=ETMRoutes[[#This Row],[BaseStageCodes]], SUMPRODUCT( ( ($K$2:$K533=ETMRoutes[[#This Row],[StageCodes]])+0)*1) =1)</f>
        <v>1</v>
      </c>
      <c r="V533" s="273">
        <f>LEN(ETMRoutes[[#This Row],[StageCodes]])</f>
        <v>135</v>
      </c>
    </row>
    <row r="534" spans="1:22" ht="159.5" hidden="1">
      <c r="A534" s="260" t="s">
        <v>2361</v>
      </c>
      <c r="B534" s="242">
        <v>104</v>
      </c>
      <c r="C534" s="264" t="str">
        <f>ETMRoutes[[#This Row],[Depot]] &amp; ETMRoutes[[#This Row],[RouteNo]]</f>
        <v>PRV104</v>
      </c>
      <c r="D534" s="243" t="str" cm="1">
        <f t="array" ref="D534">INDEX(ETMRoutes[Full ETM Route No], MATCH(1,(ETMRoutes[[#This Row],[BaseStageCodes]]=ETMRoutes[StageCodes])*1,0))</f>
        <v>PRV104</v>
      </c>
      <c r="E534" s="243" t="s">
        <v>5213</v>
      </c>
      <c r="F534" s="243" t="s">
        <v>7568</v>
      </c>
      <c r="G534" s="243" t="s">
        <v>2266</v>
      </c>
      <c r="H534" s="243">
        <v>52</v>
      </c>
      <c r="I534" s="243" t="s">
        <v>3515</v>
      </c>
      <c r="J534" s="269" t="s">
        <v>5214</v>
      </c>
      <c r="K534" s="269" t="s">
        <v>5215</v>
      </c>
      <c r="L534" s="273" t="s">
        <v>5216</v>
      </c>
      <c r="M534" t="s">
        <v>2202</v>
      </c>
      <c r="N534" t="s">
        <v>1592</v>
      </c>
      <c r="O534" s="273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34" s="243" t="str">
        <f>_xlfn.IFNA(VLOOKUP(ETMRoutes[[#This Row],[RouteType]],RouteType[#Data],2,FALSE),"") &amp; ETMRoutes[[#This Row],[Depot]] &amp;  ":" &amp; ETMRoutes[[#This Row],[RouteNo]] &amp; ":" &amp; ETMRoutes[[#This Row],[StageCodes]]</f>
        <v>PRV:104:PNJ-SAI-TBD-GUL-COP-PWK-PRV-GRO-GPK-GOC-MPS-MCT-DLR-PDM-KWD-CHB-BNN-CVL-MKJ-DHG-KLN-OBG-WLP-WCL-MLP-PDN-PTE-KAT-GOT-KON-DEV-KGO-BWD-HML-PLY-KIR-KTE-KRX-KPY-KRI</v>
      </c>
      <c r="Q534" s="243" t="str">
        <f>_xlfn.IFNA(VLOOKUP(ETMRoutes[[#This Row],[RouteType]],RouteType[#Data],2,FALSE),"") &amp; ETMRoutes[[#This Row],[Depot]] &amp; ":" &amp; ETMRoutes[[#This Row],[RouteNo]] &amp; ":" &amp; ETMRoutes[[#This Row],[ReverseStageCodes]]</f>
        <v>PRV:104:KRI-KPY-KRX-KTE-KIR-PLY-HML-BWD-KGO-DEV-KON-GOT-KAT-PTE-PDN-MLP-WCL-WLP-OBG-KLN-DHG-MKJ-CVL-BNN-CHB-KWD-PDM-DLR-MCT-MPS-GOC-GPK-GRO-PRV-PWK-COP-GUL-TBD-SAI-PNJ</v>
      </c>
      <c r="R534" s="243">
        <f>ETMRoutes[[#This Row],[RouteNo]]</f>
        <v>104</v>
      </c>
      <c r="S534" s="264" cm="1">
        <f t="array" ref="S534">SUMPRODUCT(  ( (ETMRoutes[StageCodes]=ETMRoutes[[#This Row],[StageCodes]])+0 )*1 )</f>
        <v>1</v>
      </c>
      <c r="T534" s="243" cm="1">
        <f t="array" ref="T534">SUMPRODUCT(  ( (ETMRoutes[ReverseStageCodes]=ETMRoutes[[#This Row],[StageCodes]])+0 )*1 )</f>
        <v>0</v>
      </c>
      <c r="U534" s="243" t="b" cm="1">
        <f t="array" ref="U534">AND(ETMRoutes[[#This Row],[StageCodes]]=ETMRoutes[[#This Row],[BaseStageCodes]], SUMPRODUCT( ( ($K$2:$K534=ETMRoutes[[#This Row],[StageCodes]])+0)*1) =1)</f>
        <v>1</v>
      </c>
      <c r="V534" s="273">
        <f>LEN(ETMRoutes[[#This Row],[StageCodes]])</f>
        <v>159</v>
      </c>
    </row>
    <row r="535" spans="1:22" ht="174" hidden="1">
      <c r="A535" s="260" t="s">
        <v>2361</v>
      </c>
      <c r="B535" s="242">
        <v>105</v>
      </c>
      <c r="C535" s="264" t="str">
        <f>ETMRoutes[[#This Row],[Depot]] &amp; ETMRoutes[[#This Row],[RouteNo]]</f>
        <v>PRV105</v>
      </c>
      <c r="D535" s="243" t="str" cm="1">
        <f t="array" ref="D535">INDEX(ETMRoutes[Full ETM Route No], MATCH(1,(ETMRoutes[[#This Row],[BaseStageCodes]]=ETMRoutes[StageCodes])*1,0))</f>
        <v>PRV105</v>
      </c>
      <c r="E535" s="243" t="s">
        <v>5213</v>
      </c>
      <c r="F535" s="243" t="s">
        <v>7568</v>
      </c>
      <c r="G535" s="243"/>
      <c r="H535" s="243">
        <v>52</v>
      </c>
      <c r="I535" s="243" t="s">
        <v>3515</v>
      </c>
      <c r="J535" s="269" t="s">
        <v>5217</v>
      </c>
      <c r="K535" s="269" t="s">
        <v>5218</v>
      </c>
      <c r="L535" s="273" t="s">
        <v>5219</v>
      </c>
      <c r="M535" t="s">
        <v>2202</v>
      </c>
      <c r="N535" t="s">
        <v>1592</v>
      </c>
      <c r="O535" s="273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5" s="243" t="str">
        <f>_xlfn.IFNA(VLOOKUP(ETMRoutes[[#This Row],[RouteType]],RouteType[#Data],2,FALSE),"") &amp; ETMRoutes[[#This Row],[Depot]] &amp;  ":" &amp; ETMRoutes[[#This Row],[RouteNo]] &amp; ":" &amp; ETMRoutes[[#This Row],[StageCodes]]</f>
        <v>PRV:105:PNJ-SAI-TBD-GUL-COP-PWK-PRV-GRO-GPK-GOC-MPS-MCT-DLR-PDM-KWD-CHB-BNN-CVL-MKJ-DDK-SGL-ARB-TUX-TVT-TUE-TBT-TID-TUH-BDW-PTW-KGO-BWD-HML-PLY-KIR-KTE-KRX-KPY-KRI</v>
      </c>
      <c r="Q535" s="243" t="str">
        <f>_xlfn.IFNA(VLOOKUP(ETMRoutes[[#This Row],[RouteType]],RouteType[#Data],2,FALSE),"") &amp; ETMRoutes[[#This Row],[Depot]] &amp; ":" &amp; ETMRoutes[[#This Row],[RouteNo]] &amp; ":" &amp; ETMRoutes[[#This Row],[ReverseStageCodes]]</f>
        <v>PRV:105:KRI-KPY-KRX-KTE-KIR-PLY-HML-BWD-KGO-PTW-BDW-TUH-TID-TBT-TUE-TVT-TUX-ARB-SGL-DDK-MKJ-CVL-BNN-CHB-KWD-PDM-DLR-MCT-MPS-GOC-GPK-GRO-PRV-PWK-COP-GUL-TBD-SAI-PNJ</v>
      </c>
      <c r="R535" s="243">
        <f>ETMRoutes[[#This Row],[RouteNo]]</f>
        <v>105</v>
      </c>
      <c r="S535" s="264" cm="1">
        <f t="array" ref="S535">SUMPRODUCT(  ( (ETMRoutes[StageCodes]=ETMRoutes[[#This Row],[StageCodes]])+0 )*1 )</f>
        <v>1</v>
      </c>
      <c r="T535" s="243" cm="1">
        <f t="array" ref="T535">SUMPRODUCT(  ( (ETMRoutes[ReverseStageCodes]=ETMRoutes[[#This Row],[StageCodes]])+0 )*1 )</f>
        <v>0</v>
      </c>
      <c r="U535" s="243" t="b" cm="1">
        <f t="array" ref="U535">AND(ETMRoutes[[#This Row],[StageCodes]]=ETMRoutes[[#This Row],[BaseStageCodes]], SUMPRODUCT( ( ($K$2:$K535=ETMRoutes[[#This Row],[StageCodes]])+0)*1) =1)</f>
        <v>1</v>
      </c>
      <c r="V535" s="273">
        <f>LEN(ETMRoutes[[#This Row],[StageCodes]])</f>
        <v>155</v>
      </c>
    </row>
    <row r="536" spans="1:22" ht="174" hidden="1">
      <c r="A536" s="260" t="s">
        <v>2361</v>
      </c>
      <c r="B536" s="242">
        <v>106</v>
      </c>
      <c r="C536" s="264" t="str">
        <f>ETMRoutes[[#This Row],[Depot]] &amp; ETMRoutes[[#This Row],[RouteNo]]</f>
        <v>PRV106</v>
      </c>
      <c r="D536" s="243" t="str" cm="1">
        <f t="array" ref="D536">INDEX(ETMRoutes[Full ETM Route No], MATCH(1,(ETMRoutes[[#This Row],[BaseStageCodes]]=ETMRoutes[StageCodes])*1,0))</f>
        <v>PRV106</v>
      </c>
      <c r="E536" s="243" t="s">
        <v>5220</v>
      </c>
      <c r="F536" s="243" t="s">
        <v>7569</v>
      </c>
      <c r="G536" s="243"/>
      <c r="H536" s="243">
        <v>46</v>
      </c>
      <c r="I536" s="243" t="s">
        <v>3515</v>
      </c>
      <c r="J536" s="269" t="s">
        <v>5221</v>
      </c>
      <c r="K536" s="269" t="s">
        <v>5222</v>
      </c>
      <c r="L536" s="273" t="s">
        <v>5223</v>
      </c>
      <c r="M536" t="s">
        <v>2206</v>
      </c>
      <c r="N536" t="s">
        <v>1592</v>
      </c>
      <c r="O536" s="273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6" s="243" t="str">
        <f>_xlfn.IFNA(VLOOKUP(ETMRoutes[[#This Row],[RouteType]],RouteType[#Data],2,FALSE),"") &amp; ETMRoutes[[#This Row],[Depot]] &amp;  ":" &amp; ETMRoutes[[#This Row],[RouteNo]] &amp; ":" &amp; ETMRoutes[[#This Row],[StageCodes]]</f>
        <v>PRV:106:MKT-FBT-PNJ-SAI-TBD-GUL-COP-PWK-PRV-GRO-GPK-GOC-MPS-MCT-DLR-XLP-KCL-SWO-MRN-SIC-SCR-SFX-SIO-CDM-AGA-AGW-ASK-DWD-MMZ-JNX-KPD-HML-PLY-KIR-KTE-KRX-KPY-KRI</v>
      </c>
      <c r="Q536" s="243" t="str">
        <f>_xlfn.IFNA(VLOOKUP(ETMRoutes[[#This Row],[RouteType]],RouteType[#Data],2,FALSE),"") &amp; ETMRoutes[[#This Row],[Depot]] &amp; ":" &amp; ETMRoutes[[#This Row],[RouteNo]] &amp; ":" &amp; ETMRoutes[[#This Row],[ReverseStageCodes]]</f>
        <v>PRV:106:KRI-KPY-KRX-KTE-KIR-PLY-HML-KPD-JNX-MMZ-DWD-ASK-AGW-AGA-CDM-SIO-SFX-SCR-SIC-MRN-SWO-KCL-XLP-DLR-MCT-MPS-GOC-GPK-GRO-PRV-PWK-COP-GUL-TBD-SAI-PNJ-FBT-MKT</v>
      </c>
      <c r="R536" s="243">
        <f>ETMRoutes[[#This Row],[RouteNo]]</f>
        <v>106</v>
      </c>
      <c r="S536" s="264" cm="1">
        <f t="array" ref="S536">SUMPRODUCT(  ( (ETMRoutes[StageCodes]=ETMRoutes[[#This Row],[StageCodes]])+0 )*1 )</f>
        <v>1</v>
      </c>
      <c r="T536" s="243" cm="1">
        <f t="array" ref="T536">SUMPRODUCT(  ( (ETMRoutes[ReverseStageCodes]=ETMRoutes[[#This Row],[StageCodes]])+0 )*1 )</f>
        <v>0</v>
      </c>
      <c r="U536" s="243" t="b" cm="1">
        <f t="array" ref="U536">AND(ETMRoutes[[#This Row],[StageCodes]]=ETMRoutes[[#This Row],[BaseStageCodes]], SUMPRODUCT( ( ($K$2:$K536=ETMRoutes[[#This Row],[StageCodes]])+0)*1) =1)</f>
        <v>1</v>
      </c>
      <c r="V536" s="273">
        <f>LEN(ETMRoutes[[#This Row],[StageCodes]])</f>
        <v>151</v>
      </c>
    </row>
    <row r="537" spans="1:22" ht="174" hidden="1">
      <c r="A537" s="260" t="s">
        <v>2361</v>
      </c>
      <c r="B537" s="242">
        <v>107</v>
      </c>
      <c r="C537" s="264" t="str">
        <f>ETMRoutes[[#This Row],[Depot]] &amp; ETMRoutes[[#This Row],[RouteNo]]</f>
        <v>PRV107</v>
      </c>
      <c r="D537" s="243" t="str" cm="1">
        <f t="array" ref="D537">INDEX(ETMRoutes[Full ETM Route No], MATCH(1,(ETMRoutes[[#This Row],[BaseStageCodes]]=ETMRoutes[StageCodes])*1,0))</f>
        <v>PRV107</v>
      </c>
      <c r="E537" s="243" t="s">
        <v>5213</v>
      </c>
      <c r="F537" s="243" t="s">
        <v>7568</v>
      </c>
      <c r="G537" s="243"/>
      <c r="H537" s="243">
        <v>50</v>
      </c>
      <c r="I537" s="243" t="s">
        <v>3515</v>
      </c>
      <c r="J537" s="269" t="s">
        <v>5224</v>
      </c>
      <c r="K537" s="269" t="s">
        <v>5225</v>
      </c>
      <c r="L537" s="273" t="s">
        <v>5226</v>
      </c>
      <c r="M537" t="s">
        <v>2202</v>
      </c>
      <c r="N537" t="s">
        <v>1592</v>
      </c>
      <c r="O537" s="273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7" s="243" t="str">
        <f>_xlfn.IFNA(VLOOKUP(ETMRoutes[[#This Row],[RouteType]],RouteType[#Data],2,FALSE),"") &amp; ETMRoutes[[#This Row],[Depot]] &amp;  ":" &amp; ETMRoutes[[#This Row],[RouteNo]] &amp; ":" &amp; ETMRoutes[[#This Row],[StageCodes]]</f>
        <v>PRV:107:PNJ-SAI-TBD-GUL-COP-PWK-PRV-GRO-GPK-GOC-MPS-MCT-DLR-XLP-KCL-SWO-MRN-SIC-SCR-SFX-SIO-CDM-AGA-AGW-PCH-PMD-PRE-KDK-TUH-BDW-PTW-KGO-BWD-HML-PLY-KIR-KTE-KRX-KPY-KRI</v>
      </c>
      <c r="Q537" s="243" t="str">
        <f>_xlfn.IFNA(VLOOKUP(ETMRoutes[[#This Row],[RouteType]],RouteType[#Data],2,FALSE),"") &amp; ETMRoutes[[#This Row],[Depot]] &amp; ":" &amp; ETMRoutes[[#This Row],[RouteNo]] &amp; ":" &amp; ETMRoutes[[#This Row],[ReverseStageCodes]]</f>
        <v>PRV:107:KRI-KPY-KRX-KTE-KIR-PLY-HML-BWD-KGO-PTW-BDW-TUH-KDK-PRE-PMD-PCH-AGW-AGA-CDM-SIO-SFX-SCR-SIC-MRN-SWO-KCL-XLP-DLR-MCT-MPS-GOC-GPK-GRO-PRV-PWK-COP-GUL-TBD-SAI-PNJ</v>
      </c>
      <c r="R537" s="243">
        <f>ETMRoutes[[#This Row],[RouteNo]]</f>
        <v>107</v>
      </c>
      <c r="S537" s="264" cm="1">
        <f t="array" ref="S537">SUMPRODUCT(  ( (ETMRoutes[StageCodes]=ETMRoutes[[#This Row],[StageCodes]])+0 )*1 )</f>
        <v>1</v>
      </c>
      <c r="T537" s="243" cm="1">
        <f t="array" ref="T537">SUMPRODUCT(  ( (ETMRoutes[ReverseStageCodes]=ETMRoutes[[#This Row],[StageCodes]])+0 )*1 )</f>
        <v>0</v>
      </c>
      <c r="U537" s="243" t="b" cm="1">
        <f t="array" ref="U537">AND(ETMRoutes[[#This Row],[StageCodes]]=ETMRoutes[[#This Row],[BaseStageCodes]], SUMPRODUCT( ( ($K$2:$K537=ETMRoutes[[#This Row],[StageCodes]])+0)*1) =1)</f>
        <v>1</v>
      </c>
      <c r="V537" s="273">
        <f>LEN(ETMRoutes[[#This Row],[StageCodes]])</f>
        <v>159</v>
      </c>
    </row>
    <row r="538" spans="1:22" ht="130.5" hidden="1">
      <c r="A538" s="260" t="s">
        <v>2361</v>
      </c>
      <c r="B538" s="242">
        <v>108</v>
      </c>
      <c r="C538" s="264" t="str">
        <f>ETMRoutes[[#This Row],[Depot]] &amp; ETMRoutes[[#This Row],[RouteNo]]</f>
        <v>PRV108</v>
      </c>
      <c r="D538" s="243" t="str" cm="1">
        <f t="array" ref="D538">INDEX(ETMRoutes[Full ETM Route No], MATCH(1,(ETMRoutes[[#This Row],[BaseStageCodes]]=ETMRoutes[StageCodes])*1,0))</f>
        <v>PRV108</v>
      </c>
      <c r="E538" s="243" t="s">
        <v>5185</v>
      </c>
      <c r="F538" s="243" t="s">
        <v>7564</v>
      </c>
      <c r="G538" s="243" t="s">
        <v>2683</v>
      </c>
      <c r="H538" s="243">
        <v>29</v>
      </c>
      <c r="I538" s="243" t="s">
        <v>3515</v>
      </c>
      <c r="J538" s="269" t="s">
        <v>5227</v>
      </c>
      <c r="K538" s="269" t="s">
        <v>5228</v>
      </c>
      <c r="L538" s="273" t="s">
        <v>5229</v>
      </c>
      <c r="M538" t="s">
        <v>2202</v>
      </c>
      <c r="N538" t="s">
        <v>3223</v>
      </c>
      <c r="O538" s="273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8" s="243" t="str">
        <f>_xlfn.IFNA(VLOOKUP(ETMRoutes[[#This Row],[RouteType]],RouteType[#Data],2,FALSE),"") &amp; ETMRoutes[[#This Row],[Depot]] &amp;  ":" &amp; ETMRoutes[[#This Row],[RouteNo]] &amp; ":" &amp; ETMRoutes[[#This Row],[StageCodes]]</f>
        <v>PRV:108:PNJ-SAI-TBD-GUL-COP-PWK-PRV-GRO-GPK-GOC-MPS-MCT-DLR-XLP-KCL-SWO-MRN-SIC-SCR-SFX-SIO-CDM-KNI-BCX-MDU-MSC-MJM</v>
      </c>
      <c r="Q538" s="243" t="str">
        <f>_xlfn.IFNA(VLOOKUP(ETMRoutes[[#This Row],[RouteType]],RouteType[#Data],2,FALSE),"") &amp; ETMRoutes[[#This Row],[Depot]] &amp; ":" &amp; ETMRoutes[[#This Row],[RouteNo]] &amp; ":" &amp; ETMRoutes[[#This Row],[ReverseStageCodes]]</f>
        <v>PRV:108:MJM-MSC-MDU-BCX-KNI-CDM-SIO-SFX-SCR-SIC-MRN-SWO-KCL-XLP-DLR-MCT-MPS-GOC-GPK-GRO-PRV-PWK-COP-GUL-TBD-SAI-PNJ</v>
      </c>
      <c r="R538" s="243">
        <f>ETMRoutes[[#This Row],[RouteNo]]</f>
        <v>108</v>
      </c>
      <c r="S538" s="264" cm="1">
        <f t="array" ref="S538">SUMPRODUCT(  ( (ETMRoutes[StageCodes]=ETMRoutes[[#This Row],[StageCodes]])+0 )*1 )</f>
        <v>1</v>
      </c>
      <c r="T538" s="243" cm="1">
        <f t="array" ref="T538">SUMPRODUCT(  ( (ETMRoutes[ReverseStageCodes]=ETMRoutes[[#This Row],[StageCodes]])+0 )*1 )</f>
        <v>0</v>
      </c>
      <c r="U538" s="243" t="b" cm="1">
        <f t="array" ref="U538">AND(ETMRoutes[[#This Row],[StageCodes]]=ETMRoutes[[#This Row],[BaseStageCodes]], SUMPRODUCT( ( ($K$2:$K538=ETMRoutes[[#This Row],[StageCodes]])+0)*1) =1)</f>
        <v>1</v>
      </c>
      <c r="V538" s="273">
        <f>LEN(ETMRoutes[[#This Row],[StageCodes]])</f>
        <v>107</v>
      </c>
    </row>
    <row r="539" spans="1:22" ht="101.5" hidden="1">
      <c r="A539" s="260" t="s">
        <v>2361</v>
      </c>
      <c r="B539" s="242">
        <v>109</v>
      </c>
      <c r="C539" s="264" t="str">
        <f>ETMRoutes[[#This Row],[Depot]] &amp; ETMRoutes[[#This Row],[RouteNo]]</f>
        <v>PRV109</v>
      </c>
      <c r="D539" s="243" t="str" cm="1">
        <f t="array" ref="D539">INDEX(ETMRoutes[Full ETM Route No], MATCH(1,(ETMRoutes[[#This Row],[BaseStageCodes]]=ETMRoutes[StageCodes])*1,0))</f>
        <v>PRV109</v>
      </c>
      <c r="E539" s="243" t="s">
        <v>5230</v>
      </c>
      <c r="F539" s="243" t="s">
        <v>7570</v>
      </c>
      <c r="G539" s="243" t="s">
        <v>2604</v>
      </c>
      <c r="H539" s="243">
        <v>24</v>
      </c>
      <c r="I539" s="243" t="s">
        <v>3515</v>
      </c>
      <c r="J539" s="269" t="s">
        <v>5231</v>
      </c>
      <c r="K539" s="269" t="s">
        <v>5232</v>
      </c>
      <c r="L539" s="273" t="s">
        <v>5233</v>
      </c>
      <c r="M539" t="s">
        <v>3223</v>
      </c>
      <c r="N539" t="s">
        <v>1366</v>
      </c>
      <c r="O539" s="273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9" s="243" t="str">
        <f>_xlfn.IFNA(VLOOKUP(ETMRoutes[[#This Row],[RouteType]],RouteType[#Data],2,FALSE),"") &amp; ETMRoutes[[#This Row],[Depot]] &amp;  ":" &amp; ETMRoutes[[#This Row],[RouteNo]] &amp; ":" &amp; ETMRoutes[[#This Row],[StageCodes]]</f>
        <v>PRV:109:MJM-MSC-MDU-BCX-KNI-CDM-AGA-AGW-NIK-SCB-PTW-SWT-DND-MTW-JNW-AGR-HML</v>
      </c>
      <c r="Q539" s="243" t="str">
        <f>_xlfn.IFNA(VLOOKUP(ETMRoutes[[#This Row],[RouteType]],RouteType[#Data],2,FALSE),"") &amp; ETMRoutes[[#This Row],[Depot]] &amp; ":" &amp; ETMRoutes[[#This Row],[RouteNo]] &amp; ":" &amp; ETMRoutes[[#This Row],[ReverseStageCodes]]</f>
        <v>PRV:109:HML-AGR-JNW-MTW-DND-SWT-PTW-SCB-NIK-AGW-AGA-CDM-KNI-BCX-MDU-MSC-MJM</v>
      </c>
      <c r="R539" s="243">
        <f>ETMRoutes[[#This Row],[RouteNo]]</f>
        <v>109</v>
      </c>
      <c r="S539" s="264" cm="1">
        <f t="array" ref="S539">SUMPRODUCT(  ( (ETMRoutes[StageCodes]=ETMRoutes[[#This Row],[StageCodes]])+0 )*1 )</f>
        <v>1</v>
      </c>
      <c r="T539" s="243" cm="1">
        <f t="array" ref="T539">SUMPRODUCT(  ( (ETMRoutes[ReverseStageCodes]=ETMRoutes[[#This Row],[StageCodes]])+0 )*1 )</f>
        <v>0</v>
      </c>
      <c r="U539" s="243" t="b" cm="1">
        <f t="array" ref="U539">AND(ETMRoutes[[#This Row],[StageCodes]]=ETMRoutes[[#This Row],[BaseStageCodes]], SUMPRODUCT( ( ($K$2:$K539=ETMRoutes[[#This Row],[StageCodes]])+0)*1) =1)</f>
        <v>1</v>
      </c>
      <c r="V539" s="273">
        <f>LEN(ETMRoutes[[#This Row],[StageCodes]])</f>
        <v>67</v>
      </c>
    </row>
    <row r="540" spans="1:22" ht="101.5" hidden="1">
      <c r="A540" s="260" t="s">
        <v>2361</v>
      </c>
      <c r="B540" s="242">
        <v>110</v>
      </c>
      <c r="C540" s="264" t="str">
        <f>ETMRoutes[[#This Row],[Depot]] &amp; ETMRoutes[[#This Row],[RouteNo]]</f>
        <v>PRV110</v>
      </c>
      <c r="D540" s="243" t="str" cm="1">
        <f t="array" ref="D540">INDEX(ETMRoutes[Full ETM Route No], MATCH(1,(ETMRoutes[[#This Row],[BaseStageCodes]]=ETMRoutes[StageCodes])*1,0))</f>
        <v>PRV110</v>
      </c>
      <c r="E540" s="243" t="s">
        <v>5234</v>
      </c>
      <c r="F540" s="243" t="s">
        <v>7571</v>
      </c>
      <c r="G540" s="243" t="s">
        <v>1835</v>
      </c>
      <c r="H540" s="243">
        <v>24</v>
      </c>
      <c r="I540" s="243" t="s">
        <v>3515</v>
      </c>
      <c r="J540" s="269" t="s">
        <v>5235</v>
      </c>
      <c r="K540" s="269" t="s">
        <v>5236</v>
      </c>
      <c r="L540" s="273" t="s">
        <v>5237</v>
      </c>
      <c r="M540" t="s">
        <v>2202</v>
      </c>
      <c r="N540" t="s">
        <v>2690</v>
      </c>
      <c r="O540" s="273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40" s="243" t="str">
        <f>_xlfn.IFNA(VLOOKUP(ETMRoutes[[#This Row],[RouteType]],RouteType[#Data],2,FALSE),"") &amp; ETMRoutes[[#This Row],[Depot]] &amp;  ":" &amp; ETMRoutes[[#This Row],[RouteNo]] &amp; ":" &amp; ETMRoutes[[#This Row],[StageCodes]]</f>
        <v>PRV:110:PNJ-SAI-TBD-GUL-COP-PWK-PRV-GRO-GPK-GOC-MPS-DLR-XLP-KCL-TMA-MAN-SDP-SDC-STP-XWD-SLT-STH-STR</v>
      </c>
      <c r="Q540" s="243" t="str">
        <f>_xlfn.IFNA(VLOOKUP(ETMRoutes[[#This Row],[RouteType]],RouteType[#Data],2,FALSE),"") &amp; ETMRoutes[[#This Row],[Depot]] &amp; ":" &amp; ETMRoutes[[#This Row],[RouteNo]] &amp; ":" &amp; ETMRoutes[[#This Row],[ReverseStageCodes]]</f>
        <v>PRV:110:STR-STH-SLT-XWD-STP-SDC-SDP-MAN-TMA-KCL-XLP-DLR-MPS-GOC-GPK-GRO-PRV-PWK-COP-GUL-TBD-SAI-PNJ</v>
      </c>
      <c r="R540" s="243">
        <f>ETMRoutes[[#This Row],[RouteNo]]</f>
        <v>110</v>
      </c>
      <c r="S540" s="264" cm="1">
        <f t="array" ref="S540">SUMPRODUCT(  ( (ETMRoutes[StageCodes]=ETMRoutes[[#This Row],[StageCodes]])+0 )*1 )</f>
        <v>1</v>
      </c>
      <c r="T540" s="243" cm="1">
        <f t="array" ref="T540">SUMPRODUCT(  ( (ETMRoutes[ReverseStageCodes]=ETMRoutes[[#This Row],[StageCodes]])+0 )*1 )</f>
        <v>0</v>
      </c>
      <c r="U540" s="243" t="b" cm="1">
        <f t="array" ref="U540">AND(ETMRoutes[[#This Row],[StageCodes]]=ETMRoutes[[#This Row],[BaseStageCodes]], SUMPRODUCT( ( ($K$2:$K540=ETMRoutes[[#This Row],[StageCodes]])+0)*1) =1)</f>
        <v>1</v>
      </c>
      <c r="V540" s="273">
        <f>LEN(ETMRoutes[[#This Row],[StageCodes]])</f>
        <v>91</v>
      </c>
    </row>
    <row r="541" spans="1:22" ht="72.5" hidden="1">
      <c r="A541" s="260" t="s">
        <v>2361</v>
      </c>
      <c r="B541" s="242">
        <v>111</v>
      </c>
      <c r="C541" s="264" t="str">
        <f>ETMRoutes[[#This Row],[Depot]] &amp; ETMRoutes[[#This Row],[RouteNo]]</f>
        <v>PRV111</v>
      </c>
      <c r="D541" s="243" t="str" cm="1">
        <f t="array" ref="D541">INDEX(ETMRoutes[Full ETM Route No], MATCH(1,(ETMRoutes[[#This Row],[BaseStageCodes]]=ETMRoutes[StageCodes])*1,0))</f>
        <v>PRV111</v>
      </c>
      <c r="E541" s="243" t="s">
        <v>5238</v>
      </c>
      <c r="F541" s="243" t="s">
        <v>7572</v>
      </c>
      <c r="G541" s="243"/>
      <c r="H541" s="243">
        <v>14</v>
      </c>
      <c r="I541" s="243" t="s">
        <v>3515</v>
      </c>
      <c r="J541" s="269" t="s">
        <v>5239</v>
      </c>
      <c r="K541" s="269" t="s">
        <v>5240</v>
      </c>
      <c r="L541" s="273" t="s">
        <v>5241</v>
      </c>
      <c r="M541" t="s">
        <v>1836</v>
      </c>
      <c r="N541" t="s">
        <v>1326</v>
      </c>
      <c r="O541" s="273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41" s="243" t="str">
        <f>_xlfn.IFNA(VLOOKUP(ETMRoutes[[#This Row],[RouteType]],RouteType[#Data],2,FALSE),"") &amp; ETMRoutes[[#This Row],[Depot]] &amp;  ":" &amp; ETMRoutes[[#This Row],[RouteNo]] &amp; ":" &amp; ETMRoutes[[#This Row],[StageCodes]]</f>
        <v>PRV:111:MPS-MCT-DLR-XLP-KCL-PNR-SDP-SDC-STP-XWD-SLT-STH-STR-DDO-KGD</v>
      </c>
      <c r="Q541" s="243" t="str">
        <f>_xlfn.IFNA(VLOOKUP(ETMRoutes[[#This Row],[RouteType]],RouteType[#Data],2,FALSE),"") &amp; ETMRoutes[[#This Row],[Depot]] &amp; ":" &amp; ETMRoutes[[#This Row],[RouteNo]] &amp; ":" &amp; ETMRoutes[[#This Row],[ReverseStageCodes]]</f>
        <v>PRV:111:KGD-DDO-STR-STH-SLT-XWD-STP-SDC-SDP-PNR-KCL-XLP-DLR-MCT-MPS</v>
      </c>
      <c r="R541" s="243">
        <f>ETMRoutes[[#This Row],[RouteNo]]</f>
        <v>111</v>
      </c>
      <c r="S541" s="264" cm="1">
        <f t="array" ref="S541">SUMPRODUCT(  ( (ETMRoutes[StageCodes]=ETMRoutes[[#This Row],[StageCodes]])+0 )*1 )</f>
        <v>1</v>
      </c>
      <c r="T541" s="243" cm="1">
        <f t="array" ref="T541">SUMPRODUCT(  ( (ETMRoutes[ReverseStageCodes]=ETMRoutes[[#This Row],[StageCodes]])+0 )*1 )</f>
        <v>0</v>
      </c>
      <c r="U541" s="243" t="b" cm="1">
        <f t="array" ref="U541">AND(ETMRoutes[[#This Row],[StageCodes]]=ETMRoutes[[#This Row],[BaseStageCodes]], SUMPRODUCT( ( ($K$2:$K541=ETMRoutes[[#This Row],[StageCodes]])+0)*1) =1)</f>
        <v>1</v>
      </c>
      <c r="V541" s="273">
        <f>LEN(ETMRoutes[[#This Row],[StageCodes]])</f>
        <v>59</v>
      </c>
    </row>
    <row r="542" spans="1:22" ht="43.5" hidden="1">
      <c r="A542" s="260" t="s">
        <v>2361</v>
      </c>
      <c r="B542" s="242">
        <v>112</v>
      </c>
      <c r="C542" s="264" t="str">
        <f>ETMRoutes[[#This Row],[Depot]] &amp; ETMRoutes[[#This Row],[RouteNo]]</f>
        <v>PRV112</v>
      </c>
      <c r="D542" s="243" t="str" cm="1">
        <f t="array" ref="D542">INDEX(ETMRoutes[Full ETM Route No], MATCH(1,(ETMRoutes[[#This Row],[BaseStageCodes]]=ETMRoutes[StageCodes])*1,0))</f>
        <v>PNJ58</v>
      </c>
      <c r="E542" s="243" t="s">
        <v>4553</v>
      </c>
      <c r="F542" s="243" t="s">
        <v>7435</v>
      </c>
      <c r="G542" s="243"/>
      <c r="H542" s="243">
        <v>9</v>
      </c>
      <c r="I542" s="243" t="s">
        <v>3515</v>
      </c>
      <c r="J542" s="269" t="s">
        <v>4554</v>
      </c>
      <c r="K542" s="269" t="s">
        <v>4555</v>
      </c>
      <c r="L542" s="273" t="s">
        <v>4556</v>
      </c>
      <c r="M542" t="s">
        <v>1836</v>
      </c>
      <c r="N542" t="s">
        <v>603</v>
      </c>
      <c r="O542" s="273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42" s="243" t="str">
        <f>_xlfn.IFNA(VLOOKUP(ETMRoutes[[#This Row],[RouteType]],RouteType[#Data],2,FALSE),"") &amp; ETMRoutes[[#This Row],[Depot]] &amp;  ":" &amp; ETMRoutes[[#This Row],[RouteNo]] &amp; ":" &amp; ETMRoutes[[#This Row],[StageCodes]]</f>
        <v>PRV:112:MPS-KHO-DMC-GGT-PSH-KPT-BOB-CST-BDM</v>
      </c>
      <c r="Q542" s="243" t="str">
        <f>_xlfn.IFNA(VLOOKUP(ETMRoutes[[#This Row],[RouteType]],RouteType[#Data],2,FALSE),"") &amp; ETMRoutes[[#This Row],[Depot]] &amp; ":" &amp; ETMRoutes[[#This Row],[RouteNo]] &amp; ":" &amp; ETMRoutes[[#This Row],[ReverseStageCodes]]</f>
        <v>PRV:112:BDM-CST-BOB-KPT-PSH-GGT-DMC-KHO-MPS</v>
      </c>
      <c r="R542" s="243">
        <f>ETMRoutes[[#This Row],[RouteNo]]</f>
        <v>112</v>
      </c>
      <c r="S542" s="264" cm="1">
        <f t="array" ref="S542">SUMPRODUCT(  ( (ETMRoutes[StageCodes]=ETMRoutes[[#This Row],[StageCodes]])+0 )*1 )</f>
        <v>2</v>
      </c>
      <c r="T542" s="243" cm="1">
        <f t="array" ref="T542">SUMPRODUCT(  ( (ETMRoutes[ReverseStageCodes]=ETMRoutes[[#This Row],[StageCodes]])+0 )*1 )</f>
        <v>0</v>
      </c>
      <c r="U542" s="243" t="b" cm="1">
        <f t="array" ref="U542">AND(ETMRoutes[[#This Row],[StageCodes]]=ETMRoutes[[#This Row],[BaseStageCodes]], SUMPRODUCT( ( ($K$2:$K542=ETMRoutes[[#This Row],[StageCodes]])+0)*1) =1)</f>
        <v>0</v>
      </c>
      <c r="V542" s="273">
        <f>LEN(ETMRoutes[[#This Row],[StageCodes]])</f>
        <v>35</v>
      </c>
    </row>
    <row r="543" spans="1:22" hidden="1">
      <c r="A543" s="260" t="s">
        <v>2361</v>
      </c>
      <c r="B543" s="242">
        <v>113</v>
      </c>
      <c r="C543" s="264" t="str">
        <f>ETMRoutes[[#This Row],[Depot]] &amp; ETMRoutes[[#This Row],[RouteNo]]</f>
        <v>PRV113</v>
      </c>
      <c r="D543" s="243" t="str" cm="1">
        <f t="array" ref="D543">INDEX(ETMRoutes[Full ETM Route No], MATCH(1,(ETMRoutes[[#This Row],[BaseStageCodes]]=ETMRoutes[StageCodes])*1,0))</f>
        <v>PRV113</v>
      </c>
      <c r="E543" s="243" t="s">
        <v>5242</v>
      </c>
      <c r="F543" s="243" t="s">
        <v>7573</v>
      </c>
      <c r="G543" s="243" t="s">
        <v>1970</v>
      </c>
      <c r="H543" s="243">
        <v>3</v>
      </c>
      <c r="I543" s="243" t="s">
        <v>3515</v>
      </c>
      <c r="J543" s="269" t="s">
        <v>5243</v>
      </c>
      <c r="K543" s="269" t="s">
        <v>5244</v>
      </c>
      <c r="L543" s="273" t="s">
        <v>5245</v>
      </c>
      <c r="M543" t="s">
        <v>1836</v>
      </c>
      <c r="N543" t="s">
        <v>1131</v>
      </c>
      <c r="O543" s="273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43" s="243" t="str">
        <f>_xlfn.IFNA(VLOOKUP(ETMRoutes[[#This Row],[RouteType]],RouteType[#Data],2,FALSE),"") &amp; ETMRoutes[[#This Row],[Depot]] &amp;  ":" &amp; ETMRoutes[[#This Row],[RouteNo]] &amp; ":" &amp; ETMRoutes[[#This Row],[StageCodes]]</f>
        <v>PRV:113:MPS-MCT-DHM</v>
      </c>
      <c r="Q543" s="243" t="str">
        <f>_xlfn.IFNA(VLOOKUP(ETMRoutes[[#This Row],[RouteType]],RouteType[#Data],2,FALSE),"") &amp; ETMRoutes[[#This Row],[Depot]] &amp; ":" &amp; ETMRoutes[[#This Row],[RouteNo]] &amp; ":" &amp; ETMRoutes[[#This Row],[ReverseStageCodes]]</f>
        <v>PRV:113:DHM-MCT-MPS</v>
      </c>
      <c r="R543" s="243">
        <f>ETMRoutes[[#This Row],[RouteNo]]</f>
        <v>113</v>
      </c>
      <c r="S543" s="264" cm="1">
        <f t="array" ref="S543">SUMPRODUCT(  ( (ETMRoutes[StageCodes]=ETMRoutes[[#This Row],[StageCodes]])+0 )*1 )</f>
        <v>1</v>
      </c>
      <c r="T543" s="243" cm="1">
        <f t="array" ref="T543">SUMPRODUCT(  ( (ETMRoutes[ReverseStageCodes]=ETMRoutes[[#This Row],[StageCodes]])+0 )*1 )</f>
        <v>0</v>
      </c>
      <c r="U543" s="243" t="b" cm="1">
        <f t="array" ref="U543">AND(ETMRoutes[[#This Row],[StageCodes]]=ETMRoutes[[#This Row],[BaseStageCodes]], SUMPRODUCT( ( ($K$2:$K543=ETMRoutes[[#This Row],[StageCodes]])+0)*1) =1)</f>
        <v>1</v>
      </c>
      <c r="V543" s="273">
        <f>LEN(ETMRoutes[[#This Row],[StageCodes]])</f>
        <v>11</v>
      </c>
    </row>
    <row r="544" spans="1:22" ht="29" hidden="1">
      <c r="A544" s="260" t="s">
        <v>2361</v>
      </c>
      <c r="B544" s="242">
        <v>114</v>
      </c>
      <c r="C544" s="264" t="str">
        <f>ETMRoutes[[#This Row],[Depot]] &amp; ETMRoutes[[#This Row],[RouteNo]]</f>
        <v>PRV114</v>
      </c>
      <c r="D544" s="243" t="str" cm="1">
        <f t="array" ref="D544">INDEX(ETMRoutes[Full ETM Route No], MATCH(1,(ETMRoutes[[#This Row],[BaseStageCodes]]=ETMRoutes[StageCodes])*1,0))</f>
        <v>PRV114</v>
      </c>
      <c r="E544" s="243" t="s">
        <v>5246</v>
      </c>
      <c r="F544" s="243" t="s">
        <v>7574</v>
      </c>
      <c r="G544" s="243" t="s">
        <v>1319</v>
      </c>
      <c r="H544" s="243">
        <v>5</v>
      </c>
      <c r="I544" s="243" t="s">
        <v>3515</v>
      </c>
      <c r="J544" s="269" t="s">
        <v>5247</v>
      </c>
      <c r="K544" s="269" t="s">
        <v>5248</v>
      </c>
      <c r="L544" s="273" t="s">
        <v>5249</v>
      </c>
      <c r="M544" t="s">
        <v>1836</v>
      </c>
      <c r="N544" t="s">
        <v>663</v>
      </c>
      <c r="O544" s="273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44" s="243" t="str">
        <f>_xlfn.IFNA(VLOOKUP(ETMRoutes[[#This Row],[RouteType]],RouteType[#Data],2,FALSE),"") &amp; ETMRoutes[[#This Row],[Depot]] &amp;  ":" &amp; ETMRoutes[[#This Row],[RouteNo]] &amp; ":" &amp; ETMRoutes[[#This Row],[StageCodes]]</f>
        <v>PRV:114:MPS-GOC-GPK-SIN-BST</v>
      </c>
      <c r="Q544" s="243" t="str">
        <f>_xlfn.IFNA(VLOOKUP(ETMRoutes[[#This Row],[RouteType]],RouteType[#Data],2,FALSE),"") &amp; ETMRoutes[[#This Row],[Depot]] &amp; ":" &amp; ETMRoutes[[#This Row],[RouteNo]] &amp; ":" &amp; ETMRoutes[[#This Row],[ReverseStageCodes]]</f>
        <v>PRV:114:BST-SIN-GPK-GOC-MPS</v>
      </c>
      <c r="R544" s="243">
        <f>ETMRoutes[[#This Row],[RouteNo]]</f>
        <v>114</v>
      </c>
      <c r="S544" s="264" cm="1">
        <f t="array" ref="S544">SUMPRODUCT(  ( (ETMRoutes[StageCodes]=ETMRoutes[[#This Row],[StageCodes]])+0 )*1 )</f>
        <v>1</v>
      </c>
      <c r="T544" s="243" cm="1">
        <f t="array" ref="T544">SUMPRODUCT(  ( (ETMRoutes[ReverseStageCodes]=ETMRoutes[[#This Row],[StageCodes]])+0 )*1 )</f>
        <v>0</v>
      </c>
      <c r="U544" s="243" t="b" cm="1">
        <f t="array" ref="U544">AND(ETMRoutes[[#This Row],[StageCodes]]=ETMRoutes[[#This Row],[BaseStageCodes]], SUMPRODUCT( ( ($K$2:$K544=ETMRoutes[[#This Row],[StageCodes]])+0)*1) =1)</f>
        <v>1</v>
      </c>
      <c r="V544" s="273">
        <f>LEN(ETMRoutes[[#This Row],[StageCodes]])</f>
        <v>19</v>
      </c>
    </row>
    <row r="545" spans="1:22" ht="58" hidden="1">
      <c r="A545" s="260" t="s">
        <v>2361</v>
      </c>
      <c r="B545" s="242">
        <v>115</v>
      </c>
      <c r="C545" s="264" t="str">
        <f>ETMRoutes[[#This Row],[Depot]] &amp; ETMRoutes[[#This Row],[RouteNo]]</f>
        <v>PRV115</v>
      </c>
      <c r="D545" s="243" t="str" cm="1">
        <f t="array" ref="D545">INDEX(ETMRoutes[Full ETM Route No], MATCH(1,(ETMRoutes[[#This Row],[BaseStageCodes]]=ETMRoutes[StageCodes])*1,0))</f>
        <v>PRV115</v>
      </c>
      <c r="E545" s="243" t="s">
        <v>5250</v>
      </c>
      <c r="F545" s="243" t="s">
        <v>7575</v>
      </c>
      <c r="G545" s="243"/>
      <c r="H545" s="243">
        <v>13</v>
      </c>
      <c r="I545" s="243" t="s">
        <v>3515</v>
      </c>
      <c r="J545" s="269" t="s">
        <v>5251</v>
      </c>
      <c r="K545" s="269" t="s">
        <v>5252</v>
      </c>
      <c r="L545" s="273" t="s">
        <v>5253</v>
      </c>
      <c r="M545" t="s">
        <v>1836</v>
      </c>
      <c r="N545" t="s">
        <v>1477</v>
      </c>
      <c r="O545" s="273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5" s="243" t="str">
        <f>_xlfn.IFNA(VLOOKUP(ETMRoutes[[#This Row],[RouteType]],RouteType[#Data],2,FALSE),"") &amp; ETMRoutes[[#This Row],[Depot]] &amp;  ":" &amp; ETMRoutes[[#This Row],[RouteNo]] &amp; ":" &amp; ETMRoutes[[#This Row],[StageCodes]]</f>
        <v>PRV:115:MPS-MCT-DLR-XLP-KCL-TMG-PWH-CHC-CPH-CFR-CTR-VGL-KRT</v>
      </c>
      <c r="Q545" s="243" t="str">
        <f>_xlfn.IFNA(VLOOKUP(ETMRoutes[[#This Row],[RouteType]],RouteType[#Data],2,FALSE),"") &amp; ETMRoutes[[#This Row],[Depot]] &amp; ":" &amp; ETMRoutes[[#This Row],[RouteNo]] &amp; ":" &amp; ETMRoutes[[#This Row],[ReverseStageCodes]]</f>
        <v>PRV:115:KRT-VGL-CTR-CFR-CPH-CHC-PWH-TMG-KCL-XLP-DLR-MCT-MPS</v>
      </c>
      <c r="R545" s="243">
        <f>ETMRoutes[[#This Row],[RouteNo]]</f>
        <v>115</v>
      </c>
      <c r="S545" s="264" cm="1">
        <f t="array" ref="S545">SUMPRODUCT(  ( (ETMRoutes[StageCodes]=ETMRoutes[[#This Row],[StageCodes]])+0 )*1 )</f>
        <v>1</v>
      </c>
      <c r="T545" s="243" cm="1">
        <f t="array" ref="T545">SUMPRODUCT(  ( (ETMRoutes[ReverseStageCodes]=ETMRoutes[[#This Row],[StageCodes]])+0 )*1 )</f>
        <v>0</v>
      </c>
      <c r="U545" s="243" t="b" cm="1">
        <f t="array" ref="U545">AND(ETMRoutes[[#This Row],[StageCodes]]=ETMRoutes[[#This Row],[BaseStageCodes]], SUMPRODUCT( ( ($K$2:$K545=ETMRoutes[[#This Row],[StageCodes]])+0)*1) =1)</f>
        <v>1</v>
      </c>
      <c r="V545" s="273">
        <f>LEN(ETMRoutes[[#This Row],[StageCodes]])</f>
        <v>51</v>
      </c>
    </row>
    <row r="546" spans="1:22" ht="116" hidden="1">
      <c r="A546" s="260" t="s">
        <v>2361</v>
      </c>
      <c r="B546" s="242">
        <v>116</v>
      </c>
      <c r="C546" s="264" t="str">
        <f>ETMRoutes[[#This Row],[Depot]] &amp; ETMRoutes[[#This Row],[RouteNo]]</f>
        <v>PRV116</v>
      </c>
      <c r="D546" s="243" t="str" cm="1">
        <f t="array" ref="D546">INDEX(ETMRoutes[Full ETM Route No], MATCH(1,(ETMRoutes[[#This Row],[BaseStageCodes]]=ETMRoutes[StageCodes])*1,0))</f>
        <v>PRV116</v>
      </c>
      <c r="E546" s="243" t="s">
        <v>5254</v>
      </c>
      <c r="F546" s="243" t="s">
        <v>7576</v>
      </c>
      <c r="G546" s="243" t="s">
        <v>1835</v>
      </c>
      <c r="H546" s="243">
        <v>28</v>
      </c>
      <c r="I546" s="243" t="s">
        <v>3515</v>
      </c>
      <c r="J546" s="269" t="s">
        <v>5255</v>
      </c>
      <c r="K546" s="269" t="s">
        <v>5256</v>
      </c>
      <c r="L546" s="273" t="s">
        <v>5257</v>
      </c>
      <c r="M546" t="s">
        <v>2206</v>
      </c>
      <c r="N546" t="s">
        <v>1477</v>
      </c>
      <c r="O546" s="273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6" s="243" t="str">
        <f>_xlfn.IFNA(VLOOKUP(ETMRoutes[[#This Row],[RouteType]],RouteType[#Data],2,FALSE),"") &amp; ETMRoutes[[#This Row],[Depot]] &amp;  ":" &amp; ETMRoutes[[#This Row],[RouteNo]] &amp; ":" &amp; ETMRoutes[[#This Row],[StageCodes]]</f>
        <v>PRV:116:MKT-FBT-PNJ-SAI-TBD-GUL-COP-PWK-PRV-GRO-GPK-GOC-MPS-MCT-DLR-XLP-KCL-TMG-PWH-CHC-CPH-CFR-CTR-VGL-KRT</v>
      </c>
      <c r="Q546" s="243" t="str">
        <f>_xlfn.IFNA(VLOOKUP(ETMRoutes[[#This Row],[RouteType]],RouteType[#Data],2,FALSE),"") &amp; ETMRoutes[[#This Row],[Depot]] &amp; ":" &amp; ETMRoutes[[#This Row],[RouteNo]] &amp; ":" &amp; ETMRoutes[[#This Row],[ReverseStageCodes]]</f>
        <v>PRV:116:KRT-VGL-CTR-CFR-CPH-CHC-PWH-TMG-KCL-XLP-DLR-MCT-MPS-GOC-GPK-GRO-PRV-PWK-COP-GUL-TBD-SAI-PNJ-FBT-MKT</v>
      </c>
      <c r="R546" s="243">
        <f>ETMRoutes[[#This Row],[RouteNo]]</f>
        <v>116</v>
      </c>
      <c r="S546" s="264" cm="1">
        <f t="array" ref="S546">SUMPRODUCT(  ( (ETMRoutes[StageCodes]=ETMRoutes[[#This Row],[StageCodes]])+0 )*1 )</f>
        <v>1</v>
      </c>
      <c r="T546" s="243" cm="1">
        <f t="array" ref="T546">SUMPRODUCT(  ( (ETMRoutes[ReverseStageCodes]=ETMRoutes[[#This Row],[StageCodes]])+0 )*1 )</f>
        <v>0</v>
      </c>
      <c r="U546" s="243" t="b" cm="1">
        <f t="array" ref="U546">AND(ETMRoutes[[#This Row],[StageCodes]]=ETMRoutes[[#This Row],[BaseStageCodes]], SUMPRODUCT( ( ($K$2:$K546=ETMRoutes[[#This Row],[StageCodes]])+0)*1) =1)</f>
        <v>1</v>
      </c>
      <c r="V546" s="273">
        <f>LEN(ETMRoutes[[#This Row],[StageCodes]])</f>
        <v>99</v>
      </c>
    </row>
    <row r="547" spans="1:22" ht="72.5" hidden="1">
      <c r="A547" s="260" t="s">
        <v>2361</v>
      </c>
      <c r="B547" s="242">
        <v>117</v>
      </c>
      <c r="C547" s="264" t="str">
        <f>ETMRoutes[[#This Row],[Depot]] &amp; ETMRoutes[[#This Row],[RouteNo]]</f>
        <v>PRV117</v>
      </c>
      <c r="D547" s="243" t="str" cm="1">
        <f t="array" ref="D547">INDEX(ETMRoutes[Full ETM Route No], MATCH(1,(ETMRoutes[[#This Row],[BaseStageCodes]]=ETMRoutes[StageCodes])*1,0))</f>
        <v>PRV117</v>
      </c>
      <c r="E547" s="243" t="s">
        <v>5258</v>
      </c>
      <c r="F547" s="243" t="s">
        <v>7577</v>
      </c>
      <c r="G547" s="243" t="s">
        <v>1835</v>
      </c>
      <c r="H547" s="243">
        <v>18</v>
      </c>
      <c r="I547" s="243" t="s">
        <v>3515</v>
      </c>
      <c r="J547" s="269" t="s">
        <v>5259</v>
      </c>
      <c r="K547" s="269" t="s">
        <v>5260</v>
      </c>
      <c r="L547" s="273" t="s">
        <v>5261</v>
      </c>
      <c r="M547" t="s">
        <v>2206</v>
      </c>
      <c r="N547" t="s">
        <v>663</v>
      </c>
      <c r="O547" s="273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7" s="243" t="str">
        <f>_xlfn.IFNA(VLOOKUP(ETMRoutes[[#This Row],[RouteType]],RouteType[#Data],2,FALSE),"") &amp; ETMRoutes[[#This Row],[Depot]] &amp;  ":" &amp; ETMRoutes[[#This Row],[RouteNo]] &amp; ":" &amp; ETMRoutes[[#This Row],[StageCodes]]</f>
        <v>PRV:117:MKT-FBT-PNJ-SAI-TBD-GUL-COP-PWK-PRV-GRO-GPK-GOC-MPS-TAR-BST</v>
      </c>
      <c r="Q547" s="243" t="str">
        <f>_xlfn.IFNA(VLOOKUP(ETMRoutes[[#This Row],[RouteType]],RouteType[#Data],2,FALSE),"") &amp; ETMRoutes[[#This Row],[Depot]] &amp; ":" &amp; ETMRoutes[[#This Row],[RouteNo]] &amp; ":" &amp; ETMRoutes[[#This Row],[ReverseStageCodes]]</f>
        <v>PRV:117:BST-TAR-MPS-GOC-GPK-GRO-PRV-PWK-COP-GUL-TBD-SAI-PNJ-FBT-MKT</v>
      </c>
      <c r="R547" s="243">
        <f>ETMRoutes[[#This Row],[RouteNo]]</f>
        <v>117</v>
      </c>
      <c r="S547" s="264" cm="1">
        <f t="array" ref="S547">SUMPRODUCT(  ( (ETMRoutes[StageCodes]=ETMRoutes[[#This Row],[StageCodes]])+0 )*1 )</f>
        <v>1</v>
      </c>
      <c r="T547" s="243" cm="1">
        <f t="array" ref="T547">SUMPRODUCT(  ( (ETMRoutes[ReverseStageCodes]=ETMRoutes[[#This Row],[StageCodes]])+0 )*1 )</f>
        <v>0</v>
      </c>
      <c r="U547" s="243" t="b" cm="1">
        <f t="array" ref="U547">AND(ETMRoutes[[#This Row],[StageCodes]]=ETMRoutes[[#This Row],[BaseStageCodes]], SUMPRODUCT( ( ($K$2:$K547=ETMRoutes[[#This Row],[StageCodes]])+0)*1) =1)</f>
        <v>1</v>
      </c>
      <c r="V547" s="273">
        <f>LEN(ETMRoutes[[#This Row],[StageCodes]])</f>
        <v>59</v>
      </c>
    </row>
    <row r="548" spans="1:22" ht="87" hidden="1">
      <c r="A548" s="260" t="s">
        <v>2361</v>
      </c>
      <c r="B548" s="242">
        <v>118</v>
      </c>
      <c r="C548" s="264" t="str">
        <f>ETMRoutes[[#This Row],[Depot]] &amp; ETMRoutes[[#This Row],[RouteNo]]</f>
        <v>PRV118</v>
      </c>
      <c r="D548" s="243" t="str" cm="1">
        <f t="array" ref="D548">INDEX(ETMRoutes[Full ETM Route No], MATCH(1,(ETMRoutes[[#This Row],[BaseStageCodes]]=ETMRoutes[StageCodes])*1,0))</f>
        <v>PRV118</v>
      </c>
      <c r="E548" s="243" t="s">
        <v>5262</v>
      </c>
      <c r="F548" s="243" t="s">
        <v>7578</v>
      </c>
      <c r="G548" s="243" t="s">
        <v>1835</v>
      </c>
      <c r="H548" s="243">
        <v>21</v>
      </c>
      <c r="I548" s="243" t="s">
        <v>3515</v>
      </c>
      <c r="J548" s="269" t="s">
        <v>5263</v>
      </c>
      <c r="K548" s="269" t="s">
        <v>5264</v>
      </c>
      <c r="L548" s="273" t="s">
        <v>5265</v>
      </c>
      <c r="M548" t="s">
        <v>2202</v>
      </c>
      <c r="N548" t="s">
        <v>603</v>
      </c>
      <c r="O548" s="273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8" s="243" t="str">
        <f>_xlfn.IFNA(VLOOKUP(ETMRoutes[[#This Row],[RouteType]],RouteType[#Data],2,FALSE),"") &amp; ETMRoutes[[#This Row],[Depot]] &amp;  ":" &amp; ETMRoutes[[#This Row],[RouteNo]] &amp; ":" &amp; ETMRoutes[[#This Row],[StageCodes]]</f>
        <v>PRV:118:PNJ-SAI-TBD-GUL-COP-PWK-PRV-GRO-GPK-GOC-MPS-KHO-DMC-GGT-PSH-KPT-BOB-CST-BDM</v>
      </c>
      <c r="Q548" s="243" t="str">
        <f>_xlfn.IFNA(VLOOKUP(ETMRoutes[[#This Row],[RouteType]],RouteType[#Data],2,FALSE),"") &amp; ETMRoutes[[#This Row],[Depot]] &amp; ":" &amp; ETMRoutes[[#This Row],[RouteNo]] &amp; ":" &amp; ETMRoutes[[#This Row],[ReverseStageCodes]]</f>
        <v>PRV:118:BDM-CST-BOB-KPT-PSH-GGT-DMC-KHO-MPS-GOC-GPK-GRO-PRV-PWK-COP-GUL-TBD-SAI-PNJ</v>
      </c>
      <c r="R548" s="243">
        <f>ETMRoutes[[#This Row],[RouteNo]]</f>
        <v>118</v>
      </c>
      <c r="S548" s="264" cm="1">
        <f t="array" ref="S548">SUMPRODUCT(  ( (ETMRoutes[StageCodes]=ETMRoutes[[#This Row],[StageCodes]])+0 )*1 )</f>
        <v>1</v>
      </c>
      <c r="T548" s="243" cm="1">
        <f t="array" ref="T548">SUMPRODUCT(  ( (ETMRoutes[ReverseStageCodes]=ETMRoutes[[#This Row],[StageCodes]])+0 )*1 )</f>
        <v>0</v>
      </c>
      <c r="U548" s="243" t="b" cm="1">
        <f t="array" ref="U548">AND(ETMRoutes[[#This Row],[StageCodes]]=ETMRoutes[[#This Row],[BaseStageCodes]], SUMPRODUCT( ( ($K$2:$K548=ETMRoutes[[#This Row],[StageCodes]])+0)*1) =1)</f>
        <v>1</v>
      </c>
      <c r="V548" s="273">
        <f>LEN(ETMRoutes[[#This Row],[StageCodes]])</f>
        <v>75</v>
      </c>
    </row>
    <row r="549" spans="1:22" ht="58" hidden="1">
      <c r="A549" s="260" t="s">
        <v>2361</v>
      </c>
      <c r="B549" s="242">
        <v>119</v>
      </c>
      <c r="C549" s="264" t="str">
        <f>ETMRoutes[[#This Row],[Depot]] &amp; ETMRoutes[[#This Row],[RouteNo]]</f>
        <v>PRV119</v>
      </c>
      <c r="D549" s="243" t="str" cm="1">
        <f t="array" ref="D549">INDEX(ETMRoutes[Full ETM Route No], MATCH(1,(ETMRoutes[[#This Row],[BaseStageCodes]]=ETMRoutes[StageCodes])*1,0))</f>
        <v>PRV119</v>
      </c>
      <c r="E549" s="243" t="s">
        <v>4365</v>
      </c>
      <c r="F549" s="243" t="s">
        <v>5477</v>
      </c>
      <c r="G549" s="243" t="s">
        <v>800</v>
      </c>
      <c r="H549" s="243">
        <v>17</v>
      </c>
      <c r="I549" s="243" t="s">
        <v>3515</v>
      </c>
      <c r="J549" s="269" t="s">
        <v>5266</v>
      </c>
      <c r="K549" s="269" t="s">
        <v>5267</v>
      </c>
      <c r="L549" s="273" t="s">
        <v>5268</v>
      </c>
      <c r="M549" t="s">
        <v>2202</v>
      </c>
      <c r="N549" t="s">
        <v>1836</v>
      </c>
      <c r="O549" s="273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9" s="243" t="str">
        <f>_xlfn.IFNA(VLOOKUP(ETMRoutes[[#This Row],[RouteType]],RouteType[#Data],2,FALSE),"") &amp; ETMRoutes[[#This Row],[Depot]] &amp;  ":" &amp; ETMRoutes[[#This Row],[RouteNo]] &amp; ":" &amp; ETMRoutes[[#This Row],[StageCodes]]</f>
        <v>PRV:119:PNJ-MLI-VIR-BTO-PHU-TBD-GUL-COP-PWK-PRV-GRO-GPK-GOC-MPS</v>
      </c>
      <c r="Q549" s="243" t="str">
        <f>_xlfn.IFNA(VLOOKUP(ETMRoutes[[#This Row],[RouteType]],RouteType[#Data],2,FALSE),"") &amp; ETMRoutes[[#This Row],[Depot]] &amp; ":" &amp; ETMRoutes[[#This Row],[RouteNo]] &amp; ":" &amp; ETMRoutes[[#This Row],[ReverseStageCodes]]</f>
        <v>PRV:119:MPS-GOC-GPK-GRO-PRV-PWK-COP-GUL-TBD-PHU-BTO-VIR-MLI-PNJ</v>
      </c>
      <c r="R549" s="243">
        <f>ETMRoutes[[#This Row],[RouteNo]]</f>
        <v>119</v>
      </c>
      <c r="S549" s="264" cm="1">
        <f t="array" ref="S549">SUMPRODUCT(  ( (ETMRoutes[StageCodes]=ETMRoutes[[#This Row],[StageCodes]])+0 )*1 )</f>
        <v>1</v>
      </c>
      <c r="T549" s="243" cm="1">
        <f t="array" ref="T549">SUMPRODUCT(  ( (ETMRoutes[ReverseStageCodes]=ETMRoutes[[#This Row],[StageCodes]])+0 )*1 )</f>
        <v>0</v>
      </c>
      <c r="U549" s="243" t="b" cm="1">
        <f t="array" ref="U549">AND(ETMRoutes[[#This Row],[StageCodes]]=ETMRoutes[[#This Row],[BaseStageCodes]], SUMPRODUCT( ( ($K$2:$K549=ETMRoutes[[#This Row],[StageCodes]])+0)*1) =1)</f>
        <v>1</v>
      </c>
      <c r="V549" s="273">
        <f>LEN(ETMRoutes[[#This Row],[StageCodes]])</f>
        <v>55</v>
      </c>
    </row>
    <row r="550" spans="1:22" ht="101.5" hidden="1">
      <c r="A550" s="260" t="s">
        <v>2361</v>
      </c>
      <c r="B550" s="242">
        <v>120</v>
      </c>
      <c r="C550" s="264" t="str">
        <f>ETMRoutes[[#This Row],[Depot]] &amp; ETMRoutes[[#This Row],[RouteNo]]</f>
        <v>PRV120</v>
      </c>
      <c r="D550" s="243" t="str" cm="1">
        <f t="array" ref="D550">INDEX(ETMRoutes[Full ETM Route No], MATCH(1,(ETMRoutes[[#This Row],[BaseStageCodes]]=ETMRoutes[StageCodes])*1,0))</f>
        <v>PRV120</v>
      </c>
      <c r="E550" s="243" t="s">
        <v>5269</v>
      </c>
      <c r="F550" s="243" t="s">
        <v>7579</v>
      </c>
      <c r="G550" s="243" t="s">
        <v>2328</v>
      </c>
      <c r="H550" s="243">
        <v>36</v>
      </c>
      <c r="I550" s="243" t="s">
        <v>3515</v>
      </c>
      <c r="J550" s="269" t="s">
        <v>5270</v>
      </c>
      <c r="K550" s="269" t="s">
        <v>5271</v>
      </c>
      <c r="L550" s="273" t="s">
        <v>5272</v>
      </c>
      <c r="M550" t="s">
        <v>2202</v>
      </c>
      <c r="N550" t="s">
        <v>3065</v>
      </c>
      <c r="O550" s="273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50" s="243" t="str">
        <f>_xlfn.IFNA(VLOOKUP(ETMRoutes[[#This Row],[RouteType]],RouteType[#Data],2,FALSE),"") &amp; ETMRoutes[[#This Row],[Depot]] &amp;  ":" &amp; ETMRoutes[[#This Row],[RouteNo]] &amp; ":" &amp; ETMRoutes[[#This Row],[StageCodes]]</f>
        <v>PRV:120:PNJ-RPT-FRY-RBD-RSC-SPD-BGN-OLD-PMP-COR-DLP-BNS-BHM-KDM-MGS-MDO-PTK-FMD-FCL-PND-UBZ-CUT-APE-KAR-ARL-VJD</v>
      </c>
      <c r="Q550" s="243" t="str">
        <f>_xlfn.IFNA(VLOOKUP(ETMRoutes[[#This Row],[RouteType]],RouteType[#Data],2,FALSE),"") &amp; ETMRoutes[[#This Row],[Depot]] &amp; ":" &amp; ETMRoutes[[#This Row],[RouteNo]] &amp; ":" &amp; ETMRoutes[[#This Row],[ReverseStageCodes]]</f>
        <v>PRV:120:VJD-ARL-KAR-APE-CUT-UBZ-PND-FCL-FMD-PTK-MDO-MGS-KDM-BHM-BNS-DLP-COR-PMP-OLD-BGN-SPD-RSC-RBD-FRY-RPT-PNJ</v>
      </c>
      <c r="R550" s="243">
        <f>ETMRoutes[[#This Row],[RouteNo]]</f>
        <v>120</v>
      </c>
      <c r="S550" s="264" cm="1">
        <f t="array" ref="S550">SUMPRODUCT(  ( (ETMRoutes[StageCodes]=ETMRoutes[[#This Row],[StageCodes]])+0 )*1 )</f>
        <v>1</v>
      </c>
      <c r="T550" s="243" cm="1">
        <f t="array" ref="T550">SUMPRODUCT(  ( (ETMRoutes[ReverseStageCodes]=ETMRoutes[[#This Row],[StageCodes]])+0 )*1 )</f>
        <v>0</v>
      </c>
      <c r="U550" s="243" t="b" cm="1">
        <f t="array" ref="U550">AND(ETMRoutes[[#This Row],[StageCodes]]=ETMRoutes[[#This Row],[BaseStageCodes]], SUMPRODUCT( ( ($K$2:$K550=ETMRoutes[[#This Row],[StageCodes]])+0)*1) =1)</f>
        <v>1</v>
      </c>
      <c r="V550" s="273">
        <f>LEN(ETMRoutes[[#This Row],[StageCodes]])</f>
        <v>103</v>
      </c>
    </row>
    <row r="551" spans="1:22" ht="101.5" hidden="1">
      <c r="A551" s="260" t="s">
        <v>2361</v>
      </c>
      <c r="B551" s="242">
        <v>121</v>
      </c>
      <c r="C551" s="264" t="str">
        <f>ETMRoutes[[#This Row],[Depot]] &amp; ETMRoutes[[#This Row],[RouteNo]]</f>
        <v>PRV121</v>
      </c>
      <c r="D551" s="243" t="str" cm="1">
        <f t="array" ref="D551">INDEX(ETMRoutes[Full ETM Route No], MATCH(1,(ETMRoutes[[#This Row],[BaseStageCodes]]=ETMRoutes[StageCodes])*1,0))</f>
        <v>PRV121</v>
      </c>
      <c r="E551" s="243" t="s">
        <v>5273</v>
      </c>
      <c r="F551" s="243" t="s">
        <v>7580</v>
      </c>
      <c r="G551" s="243" t="s">
        <v>1841</v>
      </c>
      <c r="H551" s="243">
        <v>34</v>
      </c>
      <c r="I551" s="243" t="s">
        <v>3515</v>
      </c>
      <c r="J551" s="269" t="s">
        <v>5274</v>
      </c>
      <c r="K551" s="269" t="s">
        <v>5275</v>
      </c>
      <c r="L551" s="273" t="s">
        <v>5276</v>
      </c>
      <c r="M551" t="s">
        <v>2206</v>
      </c>
      <c r="N551" t="s">
        <v>3065</v>
      </c>
      <c r="O551" s="273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51" s="243" t="str">
        <f>_xlfn.IFNA(VLOOKUP(ETMRoutes[[#This Row],[RouteType]],RouteType[#Data],2,FALSE),"") &amp; ETMRoutes[[#This Row],[Depot]] &amp;  ":" &amp; ETMRoutes[[#This Row],[RouteNo]] &amp; ":" &amp; ETMRoutes[[#This Row],[StageCodes]]</f>
        <v>PRV:121:MKT-FBT-PNJ-RPT-FRY-RBD-RSC-SPD-BGN-OLD-PMP-COR-DLP-BNS-BHM-KDM-MGS-MDO-LXT-HLT-PIO-SWV-APE-KAR-ARL-VJD</v>
      </c>
      <c r="Q551" s="243" t="str">
        <f>_xlfn.IFNA(VLOOKUP(ETMRoutes[[#This Row],[RouteType]],RouteType[#Data],2,FALSE),"") &amp; ETMRoutes[[#This Row],[Depot]] &amp; ":" &amp; ETMRoutes[[#This Row],[RouteNo]] &amp; ":" &amp; ETMRoutes[[#This Row],[ReverseStageCodes]]</f>
        <v>PRV:121:VJD-ARL-KAR-APE-SWV-PIO-HLT-LXT-MDO-MGS-KDM-BHM-BNS-DLP-COR-PMP-OLD-BGN-SPD-RSC-RBD-FRY-RPT-PNJ-FBT-MKT</v>
      </c>
      <c r="R551" s="243">
        <f>ETMRoutes[[#This Row],[RouteNo]]</f>
        <v>121</v>
      </c>
      <c r="S551" s="264" cm="1">
        <f t="array" ref="S551">SUMPRODUCT(  ( (ETMRoutes[StageCodes]=ETMRoutes[[#This Row],[StageCodes]])+0 )*1 )</f>
        <v>1</v>
      </c>
      <c r="T551" s="243" cm="1">
        <f t="array" ref="T551">SUMPRODUCT(  ( (ETMRoutes[ReverseStageCodes]=ETMRoutes[[#This Row],[StageCodes]])+0 )*1 )</f>
        <v>0</v>
      </c>
      <c r="U551" s="243" t="b" cm="1">
        <f t="array" ref="U551">AND(ETMRoutes[[#This Row],[StageCodes]]=ETMRoutes[[#This Row],[BaseStageCodes]], SUMPRODUCT( ( ($K$2:$K551=ETMRoutes[[#This Row],[StageCodes]])+0)*1) =1)</f>
        <v>1</v>
      </c>
      <c r="V551" s="273">
        <f>LEN(ETMRoutes[[#This Row],[StageCodes]])</f>
        <v>103</v>
      </c>
    </row>
    <row r="552" spans="1:22" ht="130.5" hidden="1">
      <c r="A552" s="260" t="s">
        <v>2361</v>
      </c>
      <c r="B552" s="242">
        <v>122</v>
      </c>
      <c r="C552" s="264" t="str">
        <f>ETMRoutes[[#This Row],[Depot]] &amp; ETMRoutes[[#This Row],[RouteNo]]</f>
        <v>PRV122</v>
      </c>
      <c r="D552" s="243" t="str" cm="1">
        <f t="array" ref="D552">INDEX(ETMRoutes[Full ETM Route No], MATCH(1,(ETMRoutes[[#This Row],[BaseStageCodes]]=ETMRoutes[StageCodes])*1,0))</f>
        <v>PRV122</v>
      </c>
      <c r="E552" s="243" t="s">
        <v>3552</v>
      </c>
      <c r="F552" s="243" t="s">
        <v>7253</v>
      </c>
      <c r="G552" s="243"/>
      <c r="H552" s="243">
        <v>45</v>
      </c>
      <c r="I552" s="243" t="s">
        <v>3515</v>
      </c>
      <c r="J552" s="269" t="s">
        <v>5277</v>
      </c>
      <c r="K552" s="269" t="s">
        <v>5278</v>
      </c>
      <c r="L552" s="273" t="s">
        <v>5279</v>
      </c>
      <c r="M552" t="s">
        <v>2202</v>
      </c>
      <c r="N552" t="s">
        <v>2329</v>
      </c>
      <c r="O552" s="273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52" s="243" t="str">
        <f>_xlfn.IFNA(VLOOKUP(ETMRoutes[[#This Row],[RouteType]],RouteType[#Data],2,FALSE),"") &amp; ETMRoutes[[#This Row],[Depot]] &amp;  ":" &amp; ETMRoutes[[#This Row],[RouteNo]] &amp; ":" &amp; ETMRoutes[[#This Row],[StageCodes]]</f>
        <v>PRV:122:PNJ-RPT-FRY-RBD-RSC-SPD-BGN-OLD-PMP-COR-DLP-BNS-TBG-TVR-MRC-TSL-BTH-BTK-GHN-SVI-STB-VLV-VRM-CHW-SDH-VKH-VKR-ARL-KAR-APE-CUT-UBZ-PND</v>
      </c>
      <c r="Q552" s="243" t="str">
        <f>_xlfn.IFNA(VLOOKUP(ETMRoutes[[#This Row],[RouteType]],RouteType[#Data],2,FALSE),"") &amp; ETMRoutes[[#This Row],[Depot]] &amp; ":" &amp; ETMRoutes[[#This Row],[RouteNo]] &amp; ":" &amp; ETMRoutes[[#This Row],[ReverseStageCodes]]</f>
        <v>PRV:122:PND-UBZ-CUT-APE-KAR-ARL-VKR-VKH-SDH-CHW-VRM-VLV-STB-SVI-GHN-BTK-BTH-TSL-MRC-TVR-TBG-BNS-DLP-COR-PMP-OLD-BGN-SPD-RSC-RBD-FRY-RPT-PNJ</v>
      </c>
      <c r="R552" s="243">
        <f>ETMRoutes[[#This Row],[RouteNo]]</f>
        <v>122</v>
      </c>
      <c r="S552" s="264" cm="1">
        <f t="array" ref="S552">SUMPRODUCT(  ( (ETMRoutes[StageCodes]=ETMRoutes[[#This Row],[StageCodes]])+0 )*1 )</f>
        <v>1</v>
      </c>
      <c r="T552" s="243" cm="1">
        <f t="array" ref="T552">SUMPRODUCT(  ( (ETMRoutes[ReverseStageCodes]=ETMRoutes[[#This Row],[StageCodes]])+0 )*1 )</f>
        <v>0</v>
      </c>
      <c r="U552" s="243" t="b" cm="1">
        <f t="array" ref="U552">AND(ETMRoutes[[#This Row],[StageCodes]]=ETMRoutes[[#This Row],[BaseStageCodes]], SUMPRODUCT( ( ($K$2:$K552=ETMRoutes[[#This Row],[StageCodes]])+0)*1) =1)</f>
        <v>1</v>
      </c>
      <c r="V552" s="273">
        <f>LEN(ETMRoutes[[#This Row],[StageCodes]])</f>
        <v>131</v>
      </c>
    </row>
    <row r="553" spans="1:22" ht="43.5" hidden="1">
      <c r="A553" s="260" t="s">
        <v>2361</v>
      </c>
      <c r="B553" s="242">
        <v>123</v>
      </c>
      <c r="C553" s="264" t="str">
        <f>ETMRoutes[[#This Row],[Depot]] &amp; ETMRoutes[[#This Row],[RouteNo]]</f>
        <v>PRV123</v>
      </c>
      <c r="D553" s="243" t="str" cm="1">
        <f t="array" ref="D553">INDEX(ETMRoutes[Full ETM Route No], MATCH(1,(ETMRoutes[[#This Row],[BaseStageCodes]]=ETMRoutes[StageCodes])*1,0))</f>
        <v>PRV123</v>
      </c>
      <c r="E553" s="243" t="s">
        <v>5280</v>
      </c>
      <c r="F553" s="243" t="s">
        <v>7581</v>
      </c>
      <c r="G553" s="243"/>
      <c r="H553" s="243">
        <v>18</v>
      </c>
      <c r="I553" s="243" t="s">
        <v>3515</v>
      </c>
      <c r="J553" s="269" t="s">
        <v>5281</v>
      </c>
      <c r="K553" s="269" t="s">
        <v>5282</v>
      </c>
      <c r="L553" s="273" t="s">
        <v>5283</v>
      </c>
      <c r="M553" t="s">
        <v>2329</v>
      </c>
      <c r="N553" t="s">
        <v>3093</v>
      </c>
      <c r="O553" s="273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53" s="243" t="str">
        <f>_xlfn.IFNA(VLOOKUP(ETMRoutes[[#This Row],[RouteType]],RouteType[#Data],2,FALSE),"") &amp; ETMRoutes[[#This Row],[Depot]] &amp;  ":" &amp; ETMRoutes[[#This Row],[RouteNo]] &amp; ":" &amp; ETMRoutes[[#This Row],[StageCodes]]</f>
        <v>PRV:123:PND-UBZ-CUT-APE-KAR-ARL-VKR-VKH-SDH-CHW-VRM-VLV</v>
      </c>
      <c r="Q553" s="243" t="str">
        <f>_xlfn.IFNA(VLOOKUP(ETMRoutes[[#This Row],[RouteType]],RouteType[#Data],2,FALSE),"") &amp; ETMRoutes[[#This Row],[Depot]] &amp; ":" &amp; ETMRoutes[[#This Row],[RouteNo]] &amp; ":" &amp; ETMRoutes[[#This Row],[ReverseStageCodes]]</f>
        <v>PRV:123:VLV-VRM-CHW-SDH-VKH-VKR-ARL-KAR-APE-CUT-UBZ-PND</v>
      </c>
      <c r="R553" s="243">
        <f>ETMRoutes[[#This Row],[RouteNo]]</f>
        <v>123</v>
      </c>
      <c r="S553" s="264" cm="1">
        <f t="array" ref="S553">SUMPRODUCT(  ( (ETMRoutes[StageCodes]=ETMRoutes[[#This Row],[StageCodes]])+0 )*1 )</f>
        <v>1</v>
      </c>
      <c r="T553" s="243" cm="1">
        <f t="array" ref="T553">SUMPRODUCT(  ( (ETMRoutes[ReverseStageCodes]=ETMRoutes[[#This Row],[StageCodes]])+0 )*1 )</f>
        <v>0</v>
      </c>
      <c r="U553" s="243" t="b" cm="1">
        <f t="array" ref="U553">AND(ETMRoutes[[#This Row],[StageCodes]]=ETMRoutes[[#This Row],[BaseStageCodes]], SUMPRODUCT( ( ($K$2:$K553=ETMRoutes[[#This Row],[StageCodes]])+0)*1) =1)</f>
        <v>1</v>
      </c>
      <c r="V553" s="273">
        <f>LEN(ETMRoutes[[#This Row],[StageCodes]])</f>
        <v>47</v>
      </c>
    </row>
    <row r="554" spans="1:22" ht="87" hidden="1">
      <c r="A554" s="260" t="s">
        <v>2361</v>
      </c>
      <c r="B554" s="242">
        <v>124</v>
      </c>
      <c r="C554" s="264" t="str">
        <f>ETMRoutes[[#This Row],[Depot]] &amp; ETMRoutes[[#This Row],[RouteNo]]</f>
        <v>PRV124</v>
      </c>
      <c r="D554" s="243" t="str" cm="1">
        <f t="array" ref="D554">INDEX(ETMRoutes[Full ETM Route No], MATCH(1,(ETMRoutes[[#This Row],[BaseStageCodes]]=ETMRoutes[StageCodes])*1,0))</f>
        <v>MRG18</v>
      </c>
      <c r="E554" s="243" t="s">
        <v>4400</v>
      </c>
      <c r="F554" s="243" t="s">
        <v>3574</v>
      </c>
      <c r="G554" s="243" t="s">
        <v>936</v>
      </c>
      <c r="H554" s="243">
        <v>40</v>
      </c>
      <c r="I554" s="243" t="s">
        <v>3515</v>
      </c>
      <c r="J554" s="269" t="s">
        <v>5284</v>
      </c>
      <c r="K554" s="269" t="s">
        <v>3577</v>
      </c>
      <c r="L554" s="273" t="s">
        <v>3576</v>
      </c>
      <c r="M554" t="s">
        <v>2329</v>
      </c>
      <c r="N554" t="s">
        <v>1844</v>
      </c>
      <c r="O554" s="273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54" s="243" t="str">
        <f>_xlfn.IFNA(VLOOKUP(ETMRoutes[[#This Row],[RouteType]],RouteType[#Data],2,FALSE),"") &amp; ETMRoutes[[#This Row],[Depot]] &amp;  ":" &amp; ETMRoutes[[#This Row],[RouteNo]] &amp; ":" &amp; ETMRoutes[[#This Row],[StageCodes]]</f>
        <v>PRV:124:PND-DVL-TPC-BSK-SBT-BRB-CDK-LTM-ANG-RAS-RDK-KOS-CPW-THN-BRX-TTN-CPL-TTN-PRN-VRN-SNL-ANL-RMD-NUV-MRG</v>
      </c>
      <c r="Q554" s="243" t="str">
        <f>_xlfn.IFNA(VLOOKUP(ETMRoutes[[#This Row],[RouteType]],RouteType[#Data],2,FALSE),"") &amp; ETMRoutes[[#This Row],[Depot]] &amp; ":" &amp; ETMRoutes[[#This Row],[RouteNo]] &amp; ":" &amp; ETMRoutes[[#This Row],[ReverseStageCodes]]</f>
        <v>PRV:124:MRG-NUV-RMD-ANL-SNL-VRN-PRN-TTN-CPL-TTN-BRX-THN-CPW-KOS-RDK-RAS-ANG-LTM-CDK-BRB-SBT-BSK-TPC-DVL-PND</v>
      </c>
      <c r="R554" s="243">
        <f>ETMRoutes[[#This Row],[RouteNo]]</f>
        <v>124</v>
      </c>
      <c r="S554" s="264" cm="1">
        <f t="array" ref="S554">SUMPRODUCT(  ( (ETMRoutes[StageCodes]=ETMRoutes[[#This Row],[StageCodes]])+0 )*1 )</f>
        <v>1</v>
      </c>
      <c r="T554" s="243" cm="1">
        <f t="array" ref="T554">SUMPRODUCT(  ( (ETMRoutes[ReverseStageCodes]=ETMRoutes[[#This Row],[StageCodes]])+0 )*1 )</f>
        <v>1</v>
      </c>
      <c r="U554" s="243" t="b" cm="1">
        <f t="array" ref="U554">AND(ETMRoutes[[#This Row],[StageCodes]]=ETMRoutes[[#This Row],[BaseStageCodes]], SUMPRODUCT( ( ($K$2:$K554=ETMRoutes[[#This Row],[StageCodes]])+0)*1) =1)</f>
        <v>0</v>
      </c>
      <c r="V554" s="273">
        <f>LEN(ETMRoutes[[#This Row],[StageCodes]])</f>
        <v>99</v>
      </c>
    </row>
    <row r="555" spans="1:22" ht="72.5" hidden="1">
      <c r="A555" s="260" t="s">
        <v>2361</v>
      </c>
      <c r="B555" s="242">
        <v>125</v>
      </c>
      <c r="C555" s="264" t="str">
        <f>ETMRoutes[[#This Row],[Depot]] &amp; ETMRoutes[[#This Row],[RouteNo]]</f>
        <v>PRV125</v>
      </c>
      <c r="D555" s="243" t="str" cm="1">
        <f t="array" ref="D555">INDEX(ETMRoutes[Full ETM Route No], MATCH(1,(ETMRoutes[[#This Row],[BaseStageCodes]]=ETMRoutes[StageCodes])*1,0))</f>
        <v>PRV125</v>
      </c>
      <c r="E555" s="243" t="s">
        <v>5285</v>
      </c>
      <c r="F555" s="243" t="s">
        <v>7582</v>
      </c>
      <c r="G555" s="243" t="s">
        <v>1576</v>
      </c>
      <c r="H555" s="243">
        <v>26</v>
      </c>
      <c r="I555" s="243" t="s">
        <v>3515</v>
      </c>
      <c r="J555" s="269" t="s">
        <v>5286</v>
      </c>
      <c r="K555" s="269" t="s">
        <v>5287</v>
      </c>
      <c r="L555" s="273" t="s">
        <v>5288</v>
      </c>
      <c r="M555" t="s">
        <v>2329</v>
      </c>
      <c r="N555" t="s">
        <v>937</v>
      </c>
      <c r="O555" s="273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5" s="243" t="str">
        <f>_xlfn.IFNA(VLOOKUP(ETMRoutes[[#This Row],[RouteType]],RouteType[#Data],2,FALSE),"") &amp; ETMRoutes[[#This Row],[Depot]] &amp;  ":" &amp; ETMRoutes[[#This Row],[RouteNo]] &amp; ":" &amp; ETMRoutes[[#This Row],[StageCodes]]</f>
        <v>PRV:125:PND-DVL-TPC-BSK-SBT-BRB-CDK-LTM-ANG-RAS-RDK-KOS-CPW-THN-BRX-TTN-CPL</v>
      </c>
      <c r="Q555" s="243" t="str">
        <f>_xlfn.IFNA(VLOOKUP(ETMRoutes[[#This Row],[RouteType]],RouteType[#Data],2,FALSE),"") &amp; ETMRoutes[[#This Row],[Depot]] &amp; ":" &amp; ETMRoutes[[#This Row],[RouteNo]] &amp; ":" &amp; ETMRoutes[[#This Row],[ReverseStageCodes]]</f>
        <v>PRV:125:CPL-TTN-BRX-THN-CPW-KOS-RDK-RAS-ANG-LTM-CDK-BRB-SBT-BSK-TPC-DVL-PND</v>
      </c>
      <c r="R555" s="243">
        <f>ETMRoutes[[#This Row],[RouteNo]]</f>
        <v>125</v>
      </c>
      <c r="S555" s="264" cm="1">
        <f t="array" ref="S555">SUMPRODUCT(  ( (ETMRoutes[StageCodes]=ETMRoutes[[#This Row],[StageCodes]])+0 )*1 )</f>
        <v>1</v>
      </c>
      <c r="T555" s="243" cm="1">
        <f t="array" ref="T555">SUMPRODUCT(  ( (ETMRoutes[ReverseStageCodes]=ETMRoutes[[#This Row],[StageCodes]])+0 )*1 )</f>
        <v>0</v>
      </c>
      <c r="U555" s="243" t="b" cm="1">
        <f t="array" ref="U555">AND(ETMRoutes[[#This Row],[StageCodes]]=ETMRoutes[[#This Row],[BaseStageCodes]], SUMPRODUCT( ( ($K$2:$K555=ETMRoutes[[#This Row],[StageCodes]])+0)*1) =1)</f>
        <v>1</v>
      </c>
      <c r="V555" s="273">
        <f>LEN(ETMRoutes[[#This Row],[StageCodes]])</f>
        <v>67</v>
      </c>
    </row>
    <row r="556" spans="1:22" ht="58" hidden="1">
      <c r="A556" s="260" t="s">
        <v>2361</v>
      </c>
      <c r="B556" s="242">
        <v>126</v>
      </c>
      <c r="C556" s="264" t="str">
        <f>ETMRoutes[[#This Row],[Depot]] &amp; ETMRoutes[[#This Row],[RouteNo]]</f>
        <v>PRV126</v>
      </c>
      <c r="D556" s="243" t="str" cm="1">
        <f t="array" ref="D556">INDEX(ETMRoutes[Full ETM Route No], MATCH(1,(ETMRoutes[[#This Row],[BaseStageCodes]]=ETMRoutes[StageCodes])*1,0))</f>
        <v>MRG100</v>
      </c>
      <c r="E556" s="243" t="s">
        <v>3874</v>
      </c>
      <c r="F556" s="243" t="s">
        <v>7316</v>
      </c>
      <c r="G556" s="243"/>
      <c r="H556" s="243">
        <v>23</v>
      </c>
      <c r="I556" s="243" t="s">
        <v>3515</v>
      </c>
      <c r="J556" s="269" t="s">
        <v>3875</v>
      </c>
      <c r="K556" s="269" t="s">
        <v>3876</v>
      </c>
      <c r="L556" s="273" t="s">
        <v>3877</v>
      </c>
      <c r="M556" t="s">
        <v>2202</v>
      </c>
      <c r="N556" t="s">
        <v>937</v>
      </c>
      <c r="O556" s="273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6" s="243" t="str">
        <f>_xlfn.IFNA(VLOOKUP(ETMRoutes[[#This Row],[RouteType]],RouteType[#Data],2,FALSE),"") &amp; ETMRoutes[[#This Row],[Depot]] &amp;  ":" &amp; ETMRoutes[[#This Row],[RouteNo]] &amp; ":" &amp; ETMRoutes[[#This Row],[StageCodes]]</f>
        <v>PRV:126:PNJ-STX-GMC-BWS-SRD-GVL-PLR-AGS-CRT-FZT-BRX-TTN-CPL</v>
      </c>
      <c r="Q556" s="243" t="str">
        <f>_xlfn.IFNA(VLOOKUP(ETMRoutes[[#This Row],[RouteType]],RouteType[#Data],2,FALSE),"") &amp; ETMRoutes[[#This Row],[Depot]] &amp; ":" &amp; ETMRoutes[[#This Row],[RouteNo]] &amp; ":" &amp; ETMRoutes[[#This Row],[ReverseStageCodes]]</f>
        <v>PRV:126:CPL-TTN-BRX-FZT-CRT-AGS-PLR-GVL-SRD-BWS-GMC-STX-PNJ</v>
      </c>
      <c r="R556" s="243">
        <f>ETMRoutes[[#This Row],[RouteNo]]</f>
        <v>126</v>
      </c>
      <c r="S556" s="264" cm="1">
        <f t="array" ref="S556">SUMPRODUCT(  ( (ETMRoutes[StageCodes]=ETMRoutes[[#This Row],[StageCodes]])+0 )*1 )</f>
        <v>4</v>
      </c>
      <c r="T556" s="243" cm="1">
        <f t="array" ref="T556">SUMPRODUCT(  ( (ETMRoutes[ReverseStageCodes]=ETMRoutes[[#This Row],[StageCodes]])+0 )*1 )</f>
        <v>0</v>
      </c>
      <c r="U556" s="243" t="b" cm="1">
        <f t="array" ref="U556">AND(ETMRoutes[[#This Row],[StageCodes]]=ETMRoutes[[#This Row],[BaseStageCodes]], SUMPRODUCT( ( ($K$2:$K556=ETMRoutes[[#This Row],[StageCodes]])+0)*1) =1)</f>
        <v>0</v>
      </c>
      <c r="V556" s="273">
        <f>LEN(ETMRoutes[[#This Row],[StageCodes]])</f>
        <v>51</v>
      </c>
    </row>
    <row r="557" spans="1:22" ht="29" hidden="1">
      <c r="A557" s="260" t="s">
        <v>2361</v>
      </c>
      <c r="B557" s="242">
        <v>127</v>
      </c>
      <c r="C557" s="264" t="str">
        <f>ETMRoutes[[#This Row],[Depot]] &amp; ETMRoutes[[#This Row],[RouteNo]]</f>
        <v>PRV127</v>
      </c>
      <c r="D557" s="243" t="str" cm="1">
        <f t="array" ref="D557">INDEX(ETMRoutes[Full ETM Route No], MATCH(1,(ETMRoutes[[#This Row],[BaseStageCodes]]=ETMRoutes[StageCodes])*1,0))</f>
        <v>PRV127</v>
      </c>
      <c r="E557" s="243" t="s">
        <v>5289</v>
      </c>
      <c r="F557" s="243" t="s">
        <v>7583</v>
      </c>
      <c r="G557" s="243"/>
      <c r="H557" s="243">
        <v>6</v>
      </c>
      <c r="I557" s="243" t="s">
        <v>3515</v>
      </c>
      <c r="J557" s="269" t="s">
        <v>5290</v>
      </c>
      <c r="K557" s="269" t="s">
        <v>5291</v>
      </c>
      <c r="L557" s="273" t="s">
        <v>5292</v>
      </c>
      <c r="M557" t="s">
        <v>2202</v>
      </c>
      <c r="N557" t="s">
        <v>629</v>
      </c>
      <c r="O557" s="273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7" s="243" t="str">
        <f>_xlfn.IFNA(VLOOKUP(ETMRoutes[[#This Row],[RouteType]],RouteType[#Data],2,FALSE),"") &amp; ETMRoutes[[#This Row],[Depot]] &amp;  ":" &amp; ETMRoutes[[#This Row],[RouteNo]] &amp; ":" &amp; ETMRoutes[[#This Row],[StageCodes]]</f>
        <v>PRV:127:PNJ-STX-GMC-BWS</v>
      </c>
      <c r="Q557" s="243" t="str">
        <f>_xlfn.IFNA(VLOOKUP(ETMRoutes[[#This Row],[RouteType]],RouteType[#Data],2,FALSE),"") &amp; ETMRoutes[[#This Row],[Depot]] &amp; ":" &amp; ETMRoutes[[#This Row],[RouteNo]] &amp; ":" &amp; ETMRoutes[[#This Row],[ReverseStageCodes]]</f>
        <v>PRV:127:BWS-GMC-STX-PNJ</v>
      </c>
      <c r="R557" s="243">
        <f>ETMRoutes[[#This Row],[RouteNo]]</f>
        <v>127</v>
      </c>
      <c r="S557" s="264" cm="1">
        <f t="array" ref="S557">SUMPRODUCT(  ( (ETMRoutes[StageCodes]=ETMRoutes[[#This Row],[StageCodes]])+0 )*1 )</f>
        <v>1</v>
      </c>
      <c r="T557" s="243" cm="1">
        <f t="array" ref="T557">SUMPRODUCT(  ( (ETMRoutes[ReverseStageCodes]=ETMRoutes[[#This Row],[StageCodes]])+0 )*1 )</f>
        <v>0</v>
      </c>
      <c r="U557" s="243" t="b" cm="1">
        <f t="array" ref="U557">AND(ETMRoutes[[#This Row],[StageCodes]]=ETMRoutes[[#This Row],[BaseStageCodes]], SUMPRODUCT( ( ($K$2:$K557=ETMRoutes[[#This Row],[StageCodes]])+0)*1) =1)</f>
        <v>1</v>
      </c>
      <c r="V557" s="273">
        <f>LEN(ETMRoutes[[#This Row],[StageCodes]])</f>
        <v>15</v>
      </c>
    </row>
    <row r="558" spans="1:22" ht="188.5" hidden="1">
      <c r="A558" s="260" t="s">
        <v>2361</v>
      </c>
      <c r="B558" s="242">
        <v>128</v>
      </c>
      <c r="C558" s="264" t="str">
        <f>ETMRoutes[[#This Row],[Depot]] &amp; ETMRoutes[[#This Row],[RouteNo]]</f>
        <v>PRV128</v>
      </c>
      <c r="D558" s="243" t="str" cm="1">
        <f t="array" ref="D558">INDEX(ETMRoutes[Full ETM Route No], MATCH(1,(ETMRoutes[[#This Row],[BaseStageCodes]]=ETMRoutes[StageCodes])*1,0))</f>
        <v>PRV128</v>
      </c>
      <c r="E558" s="243" t="s">
        <v>5293</v>
      </c>
      <c r="F558" s="243" t="s">
        <v>7584</v>
      </c>
      <c r="G558" s="243" t="s">
        <v>1001</v>
      </c>
      <c r="H558" s="243">
        <v>68</v>
      </c>
      <c r="I558" s="243" t="s">
        <v>3515</v>
      </c>
      <c r="J558" s="269" t="s">
        <v>5294</v>
      </c>
      <c r="K558" s="269" t="s">
        <v>5295</v>
      </c>
      <c r="L558" s="273" t="s">
        <v>5296</v>
      </c>
      <c r="M558" t="s">
        <v>2619</v>
      </c>
      <c r="N558" t="s">
        <v>1489</v>
      </c>
      <c r="O558" s="273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8" s="243" t="str">
        <f>_xlfn.IFNA(VLOOKUP(ETMRoutes[[#This Row],[RouteType]],RouteType[#Data],2,FALSE),"") &amp; ETMRoutes[[#This Row],[Depot]] &amp;  ":" &amp; ETMRoutes[[#This Row],[RouteNo]] &amp; ":" &amp; ETMRoutes[[#This Row],[StageCodes]]</f>
        <v>PRV:128:SCT-SAI-PNJ-RPT-FRY-RBD-RSC-SPD-BGN-OLD-PMP-COR-DLP-BNS-BHM-KDM-MGS-MDO-PTK-FMD-FCL-PND-DVL-TPC-BSK-SBT-BRB-TVL-VAZ-SRA-DBL-MNK-VZL-AMI-PAW-PTM-DAM-MAP-CAP-SVD-CUR-SVE-DDE-GDN-GDM-PRU-AUD-DNM-KLY</v>
      </c>
      <c r="Q558" s="243" t="str">
        <f>_xlfn.IFNA(VLOOKUP(ETMRoutes[[#This Row],[RouteType]],RouteType[#Data],2,FALSE),"") &amp; ETMRoutes[[#This Row],[Depot]] &amp; ":" &amp; ETMRoutes[[#This Row],[RouteNo]] &amp; ":" &amp; ETMRoutes[[#This Row],[ReverseStageCodes]]</f>
        <v>PRV:128:KLY-DNM-AUD-PRU-GDM-GDN-DDE-SVE-CUR-SVD-CAP-MAP-DAM-PTM-PAW-AMI-VZL-MNK-DBL-SRA-VAZ-TVL-BRB-SBT-BSK-TPC-DVL-PND-FCL-FMD-PTK-MDO-MGS-KDM-BHM-BNS-DLP-COR-PMP-OLD-BGN-SPD-RSC-RBD-FRY-RPT-PNJ-SAI-SCT</v>
      </c>
      <c r="R558" s="243">
        <f>ETMRoutes[[#This Row],[RouteNo]]</f>
        <v>128</v>
      </c>
      <c r="S558" s="264" cm="1">
        <f t="array" ref="S558">SUMPRODUCT(  ( (ETMRoutes[StageCodes]=ETMRoutes[[#This Row],[StageCodes]])+0 )*1 )</f>
        <v>1</v>
      </c>
      <c r="T558" s="243" cm="1">
        <f t="array" ref="T558">SUMPRODUCT(  ( (ETMRoutes[ReverseStageCodes]=ETMRoutes[[#This Row],[StageCodes]])+0 )*1 )</f>
        <v>0</v>
      </c>
      <c r="U558" s="243" t="b" cm="1">
        <f t="array" ref="U558">AND(ETMRoutes[[#This Row],[StageCodes]]=ETMRoutes[[#This Row],[BaseStageCodes]], SUMPRODUCT( ( ($K$2:$K558=ETMRoutes[[#This Row],[StageCodes]])+0)*1) =1)</f>
        <v>1</v>
      </c>
      <c r="V558" s="273">
        <f>LEN(ETMRoutes[[#This Row],[StageCodes]])</f>
        <v>195</v>
      </c>
    </row>
    <row r="559" spans="1:22" ht="145" hidden="1">
      <c r="A559" s="260" t="s">
        <v>2361</v>
      </c>
      <c r="B559" s="242">
        <v>129</v>
      </c>
      <c r="C559" s="264" t="str">
        <f>ETMRoutes[[#This Row],[Depot]] &amp; ETMRoutes[[#This Row],[RouteNo]]</f>
        <v>PRV129</v>
      </c>
      <c r="D559" s="243" t="str" cm="1">
        <f t="array" ref="D559">INDEX(ETMRoutes[Full ETM Route No], MATCH(1,(ETMRoutes[[#This Row],[BaseStageCodes]]=ETMRoutes[StageCodes])*1,0))</f>
        <v>PRV129</v>
      </c>
      <c r="E559" s="243" t="s">
        <v>5297</v>
      </c>
      <c r="F559" s="243" t="s">
        <v>7585</v>
      </c>
      <c r="G559" s="243"/>
      <c r="H559" s="243">
        <v>51</v>
      </c>
      <c r="I559" s="243" t="s">
        <v>3515</v>
      </c>
      <c r="J559" s="269" t="s">
        <v>5298</v>
      </c>
      <c r="K559" s="269" t="s">
        <v>5299</v>
      </c>
      <c r="L559" s="273" t="s">
        <v>5300</v>
      </c>
      <c r="M559" t="s">
        <v>2202</v>
      </c>
      <c r="N559" t="s">
        <v>705</v>
      </c>
      <c r="O559" s="273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9" s="243" t="str">
        <f>_xlfn.IFNA(VLOOKUP(ETMRoutes[[#This Row],[RouteType]],RouteType[#Data],2,FALSE),"") &amp; ETMRoutes[[#This Row],[Depot]] &amp;  ":" &amp; ETMRoutes[[#This Row],[RouteNo]] &amp; ":" &amp; ETMRoutes[[#This Row],[StageCodes]]</f>
        <v>PRV:129:PNJ-STX-GMC-BWS-SRD-GVL-PLR-AGS-CRT-FZT-BRX-TTN-PRN-VRN-SNL-ANL-RMD-NUV-MRG-MRK-NVY-DRM-CNX-CNN-BMD-SDM-NSI-ASL-AMB-VMK-VLM-BRD-ZAR-BTX-BTL</v>
      </c>
      <c r="Q559" s="243" t="str">
        <f>_xlfn.IFNA(VLOOKUP(ETMRoutes[[#This Row],[RouteType]],RouteType[#Data],2,FALSE),"") &amp; ETMRoutes[[#This Row],[Depot]] &amp; ":" &amp; ETMRoutes[[#This Row],[RouteNo]] &amp; ":" &amp; ETMRoutes[[#This Row],[ReverseStageCodes]]</f>
        <v>PRV:129:BTL-BTX-ZAR-BRD-VLM-VMK-AMB-ASL-NSI-SDM-BMD-CNN-CNX-DRM-NVY-MRK-MRG-NUV-RMD-ANL-SNL-VRN-PRN-TTN-BRX-FZT-CRT-AGS-PLR-GVL-SRD-BWS-GMC-STX-PNJ</v>
      </c>
      <c r="R559" s="243">
        <f>ETMRoutes[[#This Row],[RouteNo]]</f>
        <v>129</v>
      </c>
      <c r="S559" s="264" cm="1">
        <f t="array" ref="S559">SUMPRODUCT(  ( (ETMRoutes[StageCodes]=ETMRoutes[[#This Row],[StageCodes]])+0 )*1 )</f>
        <v>1</v>
      </c>
      <c r="T559" s="243" cm="1">
        <f t="array" ref="T559">SUMPRODUCT(  ( (ETMRoutes[ReverseStageCodes]=ETMRoutes[[#This Row],[StageCodes]])+0 )*1 )</f>
        <v>0</v>
      </c>
      <c r="U559" s="243" t="b" cm="1">
        <f t="array" ref="U559">AND(ETMRoutes[[#This Row],[StageCodes]]=ETMRoutes[[#This Row],[BaseStageCodes]], SUMPRODUCT( ( ($K$2:$K559=ETMRoutes[[#This Row],[StageCodes]])+0)*1) =1)</f>
        <v>1</v>
      </c>
      <c r="V559" s="273">
        <f>LEN(ETMRoutes[[#This Row],[StageCodes]])</f>
        <v>139</v>
      </c>
    </row>
    <row r="560" spans="1:22" hidden="1">
      <c r="A560" s="260" t="s">
        <v>2361</v>
      </c>
      <c r="B560" s="242">
        <v>130</v>
      </c>
      <c r="C560" s="264" t="str">
        <f>ETMRoutes[[#This Row],[Depot]] &amp; ETMRoutes[[#This Row],[RouteNo]]</f>
        <v>PRV130</v>
      </c>
      <c r="D560" s="243" t="str" cm="1">
        <f t="array" ref="D560">INDEX(ETMRoutes[Full ETM Route No], MATCH(1,(ETMRoutes[[#This Row],[BaseStageCodes]]=ETMRoutes[StageCodes])*1,0))</f>
        <v>PNJ94</v>
      </c>
      <c r="E560" s="243" t="s">
        <v>4684</v>
      </c>
      <c r="F560" s="243" t="s">
        <v>7467</v>
      </c>
      <c r="G560" s="243" t="s">
        <v>2501</v>
      </c>
      <c r="H560" s="243">
        <v>3</v>
      </c>
      <c r="I560" s="243" t="s">
        <v>3515</v>
      </c>
      <c r="J560" s="269" t="s">
        <v>4685</v>
      </c>
      <c r="K560" s="269" t="s">
        <v>4686</v>
      </c>
      <c r="L560" s="273" t="s">
        <v>4687</v>
      </c>
      <c r="M560" t="s">
        <v>2202</v>
      </c>
      <c r="N560" t="s">
        <v>2619</v>
      </c>
      <c r="O560" s="273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60" s="243" t="str">
        <f>_xlfn.IFNA(VLOOKUP(ETMRoutes[[#This Row],[RouteType]],RouteType[#Data],2,FALSE),"") &amp; ETMRoutes[[#This Row],[Depot]] &amp;  ":" &amp; ETMRoutes[[#This Row],[RouteNo]] &amp; ":" &amp; ETMRoutes[[#This Row],[StageCodes]]</f>
        <v>PRV:130:PNJ-SAI-SCT</v>
      </c>
      <c r="Q560" s="243" t="str">
        <f>_xlfn.IFNA(VLOOKUP(ETMRoutes[[#This Row],[RouteType]],RouteType[#Data],2,FALSE),"") &amp; ETMRoutes[[#This Row],[Depot]] &amp; ":" &amp; ETMRoutes[[#This Row],[RouteNo]] &amp; ":" &amp; ETMRoutes[[#This Row],[ReverseStageCodes]]</f>
        <v>PRV:130:SCT-SAI-PNJ</v>
      </c>
      <c r="R560" s="243">
        <f>ETMRoutes[[#This Row],[RouteNo]]</f>
        <v>130</v>
      </c>
      <c r="S560" s="264" cm="1">
        <f t="array" ref="S560">SUMPRODUCT(  ( (ETMRoutes[StageCodes]=ETMRoutes[[#This Row],[StageCodes]])+0 )*1 )</f>
        <v>2</v>
      </c>
      <c r="T560" s="243" cm="1">
        <f t="array" ref="T560">SUMPRODUCT(  ( (ETMRoutes[ReverseStageCodes]=ETMRoutes[[#This Row],[StageCodes]])+0 )*1 )</f>
        <v>0</v>
      </c>
      <c r="U560" s="243" t="b" cm="1">
        <f t="array" ref="U560">AND(ETMRoutes[[#This Row],[StageCodes]]=ETMRoutes[[#This Row],[BaseStageCodes]], SUMPRODUCT( ( ($K$2:$K560=ETMRoutes[[#This Row],[StageCodes]])+0)*1) =1)</f>
        <v>0</v>
      </c>
      <c r="V560" s="273">
        <f>LEN(ETMRoutes[[#This Row],[StageCodes]])</f>
        <v>11</v>
      </c>
    </row>
    <row r="561" spans="1:22" ht="29" hidden="1">
      <c r="A561" s="260" t="s">
        <v>2361</v>
      </c>
      <c r="B561" s="242">
        <v>131</v>
      </c>
      <c r="C561" s="264" t="str">
        <f>ETMRoutes[[#This Row],[Depot]] &amp; ETMRoutes[[#This Row],[RouteNo]]</f>
        <v>PRV131</v>
      </c>
      <c r="D561" s="243" t="str" cm="1">
        <f t="array" ref="D561">INDEX(ETMRoutes[Full ETM Route No], MATCH(1,(ETMRoutes[[#This Row],[BaseStageCodes]]=ETMRoutes[StageCodes])*1,0))</f>
        <v>PRV131</v>
      </c>
      <c r="E561" s="243" t="s">
        <v>5301</v>
      </c>
      <c r="F561" s="243" t="s">
        <v>7586</v>
      </c>
      <c r="G561" s="243"/>
      <c r="H561" s="243">
        <v>10</v>
      </c>
      <c r="I561" s="243" t="s">
        <v>3515</v>
      </c>
      <c r="J561" s="269" t="s">
        <v>5302</v>
      </c>
      <c r="K561" s="269" t="s">
        <v>5303</v>
      </c>
      <c r="L561" s="273" t="s">
        <v>5304</v>
      </c>
      <c r="M561" t="s">
        <v>2202</v>
      </c>
      <c r="N561" t="s">
        <v>1288</v>
      </c>
      <c r="O561" s="273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61" s="243" t="str">
        <f>_xlfn.IFNA(VLOOKUP(ETMRoutes[[#This Row],[RouteType]],RouteType[#Data],2,FALSE),"") &amp; ETMRoutes[[#This Row],[Depot]] &amp;  ":" &amp; ETMRoutes[[#This Row],[RouteNo]] &amp; ":" &amp; ETMRoutes[[#This Row],[StageCodes]]</f>
        <v>PRV:131:PNJ-STX-GMC-GUN-GIN</v>
      </c>
      <c r="Q561" s="243" t="str">
        <f>_xlfn.IFNA(VLOOKUP(ETMRoutes[[#This Row],[RouteType]],RouteType[#Data],2,FALSE),"") &amp; ETMRoutes[[#This Row],[Depot]] &amp; ":" &amp; ETMRoutes[[#This Row],[RouteNo]] &amp; ":" &amp; ETMRoutes[[#This Row],[ReverseStageCodes]]</f>
        <v>PRV:131:GIN-GUN-GMC-STX-PNJ</v>
      </c>
      <c r="R561" s="243">
        <f>ETMRoutes[[#This Row],[RouteNo]]</f>
        <v>131</v>
      </c>
      <c r="S561" s="264" cm="1">
        <f t="array" ref="S561">SUMPRODUCT(  ( (ETMRoutes[StageCodes]=ETMRoutes[[#This Row],[StageCodes]])+0 )*1 )</f>
        <v>1</v>
      </c>
      <c r="T561" s="243" cm="1">
        <f t="array" ref="T561">SUMPRODUCT(  ( (ETMRoutes[ReverseStageCodes]=ETMRoutes[[#This Row],[StageCodes]])+0 )*1 )</f>
        <v>0</v>
      </c>
      <c r="U561" s="243" t="b" cm="1">
        <f t="array" ref="U561">AND(ETMRoutes[[#This Row],[StageCodes]]=ETMRoutes[[#This Row],[BaseStageCodes]], SUMPRODUCT( ( ($K$2:$K561=ETMRoutes[[#This Row],[StageCodes]])+0)*1) =1)</f>
        <v>1</v>
      </c>
      <c r="V561" s="273">
        <f>LEN(ETMRoutes[[#This Row],[StageCodes]])</f>
        <v>19</v>
      </c>
    </row>
    <row r="562" spans="1:22" ht="43.5" hidden="1">
      <c r="A562" s="260" t="s">
        <v>2361</v>
      </c>
      <c r="B562" s="242">
        <v>132</v>
      </c>
      <c r="C562" s="264" t="str">
        <f>ETMRoutes[[#This Row],[Depot]] &amp; ETMRoutes[[#This Row],[RouteNo]]</f>
        <v>PRV132</v>
      </c>
      <c r="D562" s="243" t="str" cm="1">
        <f t="array" ref="D562">INDEX(ETMRoutes[Full ETM Route No], MATCH(1,(ETMRoutes[[#This Row],[BaseStageCodes]]=ETMRoutes[StageCodes])*1,0))</f>
        <v>PRV132</v>
      </c>
      <c r="E562" s="243" t="s">
        <v>5305</v>
      </c>
      <c r="F562" s="243" t="s">
        <v>7587</v>
      </c>
      <c r="G562" s="243" t="s">
        <v>2201</v>
      </c>
      <c r="H562" s="243">
        <v>15</v>
      </c>
      <c r="I562" s="243" t="s">
        <v>3515</v>
      </c>
      <c r="J562" s="269" t="s">
        <v>5306</v>
      </c>
      <c r="K562" s="269" t="s">
        <v>5307</v>
      </c>
      <c r="L562" s="273" t="s">
        <v>5308</v>
      </c>
      <c r="M562" t="s">
        <v>2343</v>
      </c>
      <c r="N562" t="s">
        <v>2206</v>
      </c>
      <c r="O562" s="273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62" s="243" t="str">
        <f>_xlfn.IFNA(VLOOKUP(ETMRoutes[[#This Row],[RouteType]],RouteType[#Data],2,FALSE),"") &amp; ETMRoutes[[#This Row],[Depot]] &amp;  ":" &amp; ETMRoutes[[#This Row],[RouteNo]] &amp; ":" &amp; ETMRoutes[[#This Row],[StageCodes]]</f>
        <v>PRV:132:POR-PTN-TRD-BTO-VIR-MLI-PNJ-CHR-RDO-ALT-CMP-MKT</v>
      </c>
      <c r="Q562" s="243" t="str">
        <f>_xlfn.IFNA(VLOOKUP(ETMRoutes[[#This Row],[RouteType]],RouteType[#Data],2,FALSE),"") &amp; ETMRoutes[[#This Row],[Depot]] &amp; ":" &amp; ETMRoutes[[#This Row],[RouteNo]] &amp; ":" &amp; ETMRoutes[[#This Row],[ReverseStageCodes]]</f>
        <v>PRV:132:MKT-CMP-ALT-RDO-CHR-PNJ-MLI-VIR-BTO-TRD-PTN-POR</v>
      </c>
      <c r="R562" s="243">
        <f>ETMRoutes[[#This Row],[RouteNo]]</f>
        <v>132</v>
      </c>
      <c r="S562" s="264" cm="1">
        <f t="array" ref="S562">SUMPRODUCT(  ( (ETMRoutes[StageCodes]=ETMRoutes[[#This Row],[StageCodes]])+0 )*1 )</f>
        <v>1</v>
      </c>
      <c r="T562" s="243" cm="1">
        <f t="array" ref="T562">SUMPRODUCT(  ( (ETMRoutes[ReverseStageCodes]=ETMRoutes[[#This Row],[StageCodes]])+0 )*1 )</f>
        <v>0</v>
      </c>
      <c r="U562" s="243" t="b" cm="1">
        <f t="array" ref="U562">AND(ETMRoutes[[#This Row],[StageCodes]]=ETMRoutes[[#This Row],[BaseStageCodes]], SUMPRODUCT( ( ($K$2:$K562=ETMRoutes[[#This Row],[StageCodes]])+0)*1) =1)</f>
        <v>1</v>
      </c>
      <c r="V562" s="273">
        <f>LEN(ETMRoutes[[#This Row],[StageCodes]])</f>
        <v>47</v>
      </c>
    </row>
    <row r="563" spans="1:22" ht="58" hidden="1">
      <c r="A563" s="260" t="s">
        <v>2361</v>
      </c>
      <c r="B563" s="242">
        <v>133</v>
      </c>
      <c r="C563" s="264" t="str">
        <f>ETMRoutes[[#This Row],[Depot]] &amp; ETMRoutes[[#This Row],[RouteNo]]</f>
        <v>PRV133</v>
      </c>
      <c r="D563" s="243" t="str" cm="1">
        <f t="array" ref="D563">INDEX(ETMRoutes[Full ETM Route No], MATCH(1,(ETMRoutes[[#This Row],[BaseStageCodes]]=ETMRoutes[StageCodes])*1,0))</f>
        <v>PRV133</v>
      </c>
      <c r="E563" s="243" t="s">
        <v>5309</v>
      </c>
      <c r="F563" s="243" t="s">
        <v>7588</v>
      </c>
      <c r="G563" s="243" t="s">
        <v>1839</v>
      </c>
      <c r="H563" s="243">
        <v>18</v>
      </c>
      <c r="I563" s="243" t="s">
        <v>3515</v>
      </c>
      <c r="J563" s="269" t="s">
        <v>5310</v>
      </c>
      <c r="K563" s="269" t="s">
        <v>5311</v>
      </c>
      <c r="L563" s="273" t="s">
        <v>5312</v>
      </c>
      <c r="M563" t="s">
        <v>2551</v>
      </c>
      <c r="N563" t="s">
        <v>2959</v>
      </c>
      <c r="O563" s="273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63" s="243" t="str">
        <f>_xlfn.IFNA(VLOOKUP(ETMRoutes[[#This Row],[RouteType]],RouteType[#Data],2,FALSE),"") &amp; ETMRoutes[[#This Row],[Depot]] &amp;  ":" &amp; ETMRoutes[[#This Row],[RouteNo]] &amp; ":" &amp; ETMRoutes[[#This Row],[StageCodes]]</f>
        <v>PRV:133:SKL-GTN-KDN-NVT-SEZ-AMN-KDL-MRC-GMN-DSR-PLS-AMD-VDT-KRI-VKR</v>
      </c>
      <c r="Q563" s="243" t="str">
        <f>_xlfn.IFNA(VLOOKUP(ETMRoutes[[#This Row],[RouteType]],RouteType[#Data],2,FALSE),"") &amp; ETMRoutes[[#This Row],[Depot]] &amp; ":" &amp; ETMRoutes[[#This Row],[RouteNo]] &amp; ":" &amp; ETMRoutes[[#This Row],[ReverseStageCodes]]</f>
        <v>PRV:133:VKR-KRI-VDT-AMD-PLS-DSR-GMN-MRC-KDL-AMN-SEZ-NVT-KDN-GTN-SKL</v>
      </c>
      <c r="R563" s="243">
        <f>ETMRoutes[[#This Row],[RouteNo]]</f>
        <v>133</v>
      </c>
      <c r="S563" s="264" cm="1">
        <f t="array" ref="S563">SUMPRODUCT(  ( (ETMRoutes[StageCodes]=ETMRoutes[[#This Row],[StageCodes]])+0 )*1 )</f>
        <v>1</v>
      </c>
      <c r="T563" s="243" cm="1">
        <f t="array" ref="T563">SUMPRODUCT(  ( (ETMRoutes[ReverseStageCodes]=ETMRoutes[[#This Row],[StageCodes]])+0 )*1 )</f>
        <v>0</v>
      </c>
      <c r="U563" s="243" t="b" cm="1">
        <f t="array" ref="U563">AND(ETMRoutes[[#This Row],[StageCodes]]=ETMRoutes[[#This Row],[BaseStageCodes]], SUMPRODUCT( ( ($K$2:$K563=ETMRoutes[[#This Row],[StageCodes]])+0)*1) =1)</f>
        <v>1</v>
      </c>
      <c r="V563" s="273">
        <f>LEN(ETMRoutes[[#This Row],[StageCodes]])</f>
        <v>59</v>
      </c>
    </row>
    <row r="564" spans="1:22" hidden="1">
      <c r="A564" s="260" t="s">
        <v>2361</v>
      </c>
      <c r="B564" s="242">
        <v>134</v>
      </c>
      <c r="C564" s="264" t="str">
        <f>ETMRoutes[[#This Row],[Depot]] &amp; ETMRoutes[[#This Row],[RouteNo]]</f>
        <v>PRV134</v>
      </c>
      <c r="D564" s="243" t="str" cm="1">
        <f t="array" ref="D564">INDEX(ETMRoutes[Full ETM Route No], MATCH(1,(ETMRoutes[[#This Row],[BaseStageCodes]]=ETMRoutes[StageCodes])*1,0))</f>
        <v>PRV134</v>
      </c>
      <c r="E564" s="243" t="s">
        <v>5313</v>
      </c>
      <c r="F564" s="243" t="s">
        <v>5032</v>
      </c>
      <c r="G564" s="243"/>
      <c r="H564" s="243">
        <v>15</v>
      </c>
      <c r="I564" s="243" t="s">
        <v>3905</v>
      </c>
      <c r="J564" s="269" t="s">
        <v>5314</v>
      </c>
      <c r="K564" s="269" t="s">
        <v>5315</v>
      </c>
      <c r="L564" s="273" t="s">
        <v>5316</v>
      </c>
      <c r="M564" t="s">
        <v>1836</v>
      </c>
      <c r="N564" t="s">
        <v>2206</v>
      </c>
      <c r="O564" s="273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64" s="243" t="str">
        <f>_xlfn.IFNA(VLOOKUP(ETMRoutes[[#This Row],[RouteType]],RouteType[#Data],2,FALSE),"") &amp; ETMRoutes[[#This Row],[Depot]] &amp;  ":" &amp; ETMRoutes[[#This Row],[RouteNo]] &amp; ":" &amp; ETMRoutes[[#This Row],[StageCodes]]</f>
        <v>S:PRV:134:MPS-PNJ-MKT</v>
      </c>
      <c r="Q564" s="243" t="str">
        <f>_xlfn.IFNA(VLOOKUP(ETMRoutes[[#This Row],[RouteType]],RouteType[#Data],2,FALSE),"") &amp; ETMRoutes[[#This Row],[Depot]] &amp; ":" &amp; ETMRoutes[[#This Row],[RouteNo]] &amp; ":" &amp; ETMRoutes[[#This Row],[ReverseStageCodes]]</f>
        <v>S:PRV:134:MKT-PNJ-MPS</v>
      </c>
      <c r="R564" s="243">
        <f>ETMRoutes[[#This Row],[RouteNo]]</f>
        <v>134</v>
      </c>
      <c r="S564" s="264" cm="1">
        <f t="array" ref="S564">SUMPRODUCT(  ( (ETMRoutes[StageCodes]=ETMRoutes[[#This Row],[StageCodes]])+0 )*1 )</f>
        <v>1</v>
      </c>
      <c r="T564" s="243" cm="1">
        <f t="array" ref="T564">SUMPRODUCT(  ( (ETMRoutes[ReverseStageCodes]=ETMRoutes[[#This Row],[StageCodes]])+0 )*1 )</f>
        <v>0</v>
      </c>
      <c r="U564" s="243" t="b" cm="1">
        <f t="array" ref="U564">AND(ETMRoutes[[#This Row],[StageCodes]]=ETMRoutes[[#This Row],[BaseStageCodes]], SUMPRODUCT( ( ($K$2:$K564=ETMRoutes[[#This Row],[StageCodes]])+0)*1) =1)</f>
        <v>1</v>
      </c>
      <c r="V564" s="273">
        <f>LEN(ETMRoutes[[#This Row],[StageCodes]])</f>
        <v>11</v>
      </c>
    </row>
    <row r="565" spans="1:22" hidden="1">
      <c r="A565" s="260" t="s">
        <v>2361</v>
      </c>
      <c r="B565" s="242">
        <v>135</v>
      </c>
      <c r="C565" s="264" t="str">
        <f>ETMRoutes[[#This Row],[Depot]] &amp; ETMRoutes[[#This Row],[RouteNo]]</f>
        <v>PRV135</v>
      </c>
      <c r="D565" s="243" t="str" cm="1">
        <f t="array" ref="D565">INDEX(ETMRoutes[Full ETM Route No], MATCH(1,(ETMRoutes[[#This Row],[BaseStageCodes]]=ETMRoutes[StageCodes])*1,0))</f>
        <v>PRV135</v>
      </c>
      <c r="E565" s="243" t="s">
        <v>5317</v>
      </c>
      <c r="F565" s="243" t="s">
        <v>7589</v>
      </c>
      <c r="G565" s="243"/>
      <c r="H565" s="243">
        <v>31</v>
      </c>
      <c r="I565" s="243" t="s">
        <v>3905</v>
      </c>
      <c r="J565" s="269" t="s">
        <v>5318</v>
      </c>
      <c r="K565" s="269" t="s">
        <v>5319</v>
      </c>
      <c r="L565" s="273" t="s">
        <v>5320</v>
      </c>
      <c r="M565" t="s">
        <v>2551</v>
      </c>
      <c r="N565" t="s">
        <v>2206</v>
      </c>
      <c r="O565" s="273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5" s="243" t="str">
        <f>_xlfn.IFNA(VLOOKUP(ETMRoutes[[#This Row],[RouteType]],RouteType[#Data],2,FALSE),"") &amp; ETMRoutes[[#This Row],[Depot]] &amp;  ":" &amp; ETMRoutes[[#This Row],[RouteNo]] &amp; ":" &amp; ETMRoutes[[#This Row],[StageCodes]]</f>
        <v>S:PRV:135:SKL-PNJ-MKT</v>
      </c>
      <c r="Q565" s="243" t="str">
        <f>_xlfn.IFNA(VLOOKUP(ETMRoutes[[#This Row],[RouteType]],RouteType[#Data],2,FALSE),"") &amp; ETMRoutes[[#This Row],[Depot]] &amp; ":" &amp; ETMRoutes[[#This Row],[RouteNo]] &amp; ":" &amp; ETMRoutes[[#This Row],[ReverseStageCodes]]</f>
        <v>S:PRV:135:MKT-PNJ-SKL</v>
      </c>
      <c r="R565" s="243">
        <f>ETMRoutes[[#This Row],[RouteNo]]</f>
        <v>135</v>
      </c>
      <c r="S565" s="264" cm="1">
        <f t="array" ref="S565">SUMPRODUCT(  ( (ETMRoutes[StageCodes]=ETMRoutes[[#This Row],[StageCodes]])+0 )*1 )</f>
        <v>1</v>
      </c>
      <c r="T565" s="243" cm="1">
        <f t="array" ref="T565">SUMPRODUCT(  ( (ETMRoutes[ReverseStageCodes]=ETMRoutes[[#This Row],[StageCodes]])+0 )*1 )</f>
        <v>0</v>
      </c>
      <c r="U565" s="243" t="b" cm="1">
        <f t="array" ref="U565">AND(ETMRoutes[[#This Row],[StageCodes]]=ETMRoutes[[#This Row],[BaseStageCodes]], SUMPRODUCT( ( ($K$2:$K565=ETMRoutes[[#This Row],[StageCodes]])+0)*1) =1)</f>
        <v>1</v>
      </c>
      <c r="V565" s="273">
        <f>LEN(ETMRoutes[[#This Row],[StageCodes]])</f>
        <v>11</v>
      </c>
    </row>
    <row r="566" spans="1:22" hidden="1">
      <c r="A566" s="260" t="s">
        <v>2361</v>
      </c>
      <c r="B566" s="242">
        <v>136</v>
      </c>
      <c r="C566" s="264" t="str">
        <f>ETMRoutes[[#This Row],[Depot]] &amp; ETMRoutes[[#This Row],[RouteNo]]</f>
        <v>PRV136</v>
      </c>
      <c r="D566" s="243" t="str" cm="1">
        <f t="array" ref="D566">INDEX(ETMRoutes[Full ETM Route No], MATCH(1,(ETMRoutes[[#This Row],[BaseStageCodes]]=ETMRoutes[StageCodes])*1,0))</f>
        <v>VSD43</v>
      </c>
      <c r="E566" s="243" t="s">
        <v>5321</v>
      </c>
      <c r="F566" s="243" t="s">
        <v>5634</v>
      </c>
      <c r="G566" s="243" t="s">
        <v>2201</v>
      </c>
      <c r="H566" s="243">
        <v>44</v>
      </c>
      <c r="I566" s="243" t="s">
        <v>3924</v>
      </c>
      <c r="J566" s="269" t="s">
        <v>5322</v>
      </c>
      <c r="K566" s="269" t="s">
        <v>5323</v>
      </c>
      <c r="L566" s="273" t="s">
        <v>5324</v>
      </c>
      <c r="M566" t="s">
        <v>819</v>
      </c>
      <c r="N566" t="s">
        <v>433</v>
      </c>
      <c r="O566" s="273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6" s="243" t="str">
        <f>_xlfn.IFNA(VLOOKUP(ETMRoutes[[#This Row],[RouteType]],RouteType[#Data],2,FALSE),"") &amp; ETMRoutes[[#This Row],[Depot]] &amp;  ":" &amp; ETMRoutes[[#This Row],[RouteNo]] &amp; ":" &amp; ETMRoutes[[#This Row],[StageCodes]]</f>
        <v>EV:PRV:136:CLG-PNJ-AIR</v>
      </c>
      <c r="Q566" s="243" t="str">
        <f>_xlfn.IFNA(VLOOKUP(ETMRoutes[[#This Row],[RouteType]],RouteType[#Data],2,FALSE),"") &amp; ETMRoutes[[#This Row],[Depot]] &amp; ":" &amp; ETMRoutes[[#This Row],[RouteNo]] &amp; ":" &amp; ETMRoutes[[#This Row],[ReverseStageCodes]]</f>
        <v>EV:PRV:136:AIR-PNJ-CLG</v>
      </c>
      <c r="R566" s="243">
        <f>ETMRoutes[[#This Row],[RouteNo]]</f>
        <v>136</v>
      </c>
      <c r="S566" s="264" cm="1">
        <f t="array" ref="S566">SUMPRODUCT(  ( (ETMRoutes[StageCodes]=ETMRoutes[[#This Row],[StageCodes]])+0 )*1 )</f>
        <v>1</v>
      </c>
      <c r="T566" s="243" cm="1">
        <f t="array" ref="T566">SUMPRODUCT(  ( (ETMRoutes[ReverseStageCodes]=ETMRoutes[[#This Row],[StageCodes]])+0 )*1 )</f>
        <v>2</v>
      </c>
      <c r="U566" s="243" t="b" cm="1">
        <f t="array" ref="U566">AND(ETMRoutes[[#This Row],[StageCodes]]=ETMRoutes[[#This Row],[BaseStageCodes]], SUMPRODUCT( ( ($K$2:$K566=ETMRoutes[[#This Row],[StageCodes]])+0)*1) =1)</f>
        <v>0</v>
      </c>
      <c r="V566" s="273">
        <f>LEN(ETMRoutes[[#This Row],[StageCodes]])</f>
        <v>11</v>
      </c>
    </row>
    <row r="567" spans="1:22" ht="101.5" hidden="1">
      <c r="A567" s="260" t="s">
        <v>2361</v>
      </c>
      <c r="B567" s="242">
        <v>137</v>
      </c>
      <c r="C567" s="264" t="str">
        <f>ETMRoutes[[#This Row],[Depot]] &amp; ETMRoutes[[#This Row],[RouteNo]]</f>
        <v>PRV137</v>
      </c>
      <c r="D567" s="243" t="str" cm="1">
        <f t="array" ref="D567">INDEX(ETMRoutes[Full ETM Route No], MATCH(1,(ETMRoutes[[#This Row],[BaseStageCodes]]=ETMRoutes[StageCodes])*1,0))</f>
        <v>PRV137</v>
      </c>
      <c r="E567" s="243" t="s">
        <v>3552</v>
      </c>
      <c r="F567" s="243" t="s">
        <v>7253</v>
      </c>
      <c r="G567" s="243" t="s">
        <v>976</v>
      </c>
      <c r="H567" s="243">
        <v>36</v>
      </c>
      <c r="I567" s="243" t="s">
        <v>3515</v>
      </c>
      <c r="J567" s="269" t="s">
        <v>5325</v>
      </c>
      <c r="K567" s="269" t="s">
        <v>5326</v>
      </c>
      <c r="L567" s="273" t="s">
        <v>5327</v>
      </c>
      <c r="M567" t="s">
        <v>2202</v>
      </c>
      <c r="N567" t="s">
        <v>2329</v>
      </c>
      <c r="O567" s="273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7" s="243" t="str">
        <f>_xlfn.IFNA(VLOOKUP(ETMRoutes[[#This Row],[RouteType]],RouteType[#Data],2,FALSE),"") &amp; ETMRoutes[[#This Row],[Depot]] &amp;  ":" &amp; ETMRoutes[[#This Row],[RouteNo]] &amp; ":" &amp; ETMRoutes[[#This Row],[StageCodes]]</f>
        <v>PRV:137:PNJ-STX-GMC-BWS-SRD-GVL-PLR-AGS-CRT-THN-CPW-KOS-RDK-RAS-ANG-LTM-CDK-BRB-SBT-BSK-TPC-DVL-PND</v>
      </c>
      <c r="Q567" s="243" t="str">
        <f>_xlfn.IFNA(VLOOKUP(ETMRoutes[[#This Row],[RouteType]],RouteType[#Data],2,FALSE),"") &amp; ETMRoutes[[#This Row],[Depot]] &amp; ":" &amp; ETMRoutes[[#This Row],[RouteNo]] &amp; ":" &amp; ETMRoutes[[#This Row],[ReverseStageCodes]]</f>
        <v>PRV:137:PND-DVL-TPC-BSK-SBT-BRB-CDK-LTM-ANG-RAS-RDK-KOS-CPW-THN-CRT-AGS-PLR-GVL-SRD-BWS-GMC-STX-PNJ</v>
      </c>
      <c r="R567" s="243">
        <f>ETMRoutes[[#This Row],[RouteNo]]</f>
        <v>137</v>
      </c>
      <c r="S567" s="264" cm="1">
        <f t="array" ref="S567">SUMPRODUCT(  ( (ETMRoutes[StageCodes]=ETMRoutes[[#This Row],[StageCodes]])+0 )*1 )</f>
        <v>1</v>
      </c>
      <c r="T567" s="243" cm="1">
        <f t="array" ref="T567">SUMPRODUCT(  ( (ETMRoutes[ReverseStageCodes]=ETMRoutes[[#This Row],[StageCodes]])+0 )*1 )</f>
        <v>0</v>
      </c>
      <c r="U567" s="243" t="b" cm="1">
        <f t="array" ref="U567">AND(ETMRoutes[[#This Row],[StageCodes]]=ETMRoutes[[#This Row],[BaseStageCodes]], SUMPRODUCT( ( ($K$2:$K567=ETMRoutes[[#This Row],[StageCodes]])+0)*1) =1)</f>
        <v>1</v>
      </c>
      <c r="V567" s="273">
        <f>LEN(ETMRoutes[[#This Row],[StageCodes]])</f>
        <v>91</v>
      </c>
    </row>
    <row r="568" spans="1:22" ht="29" hidden="1">
      <c r="A568" s="260" t="s">
        <v>2361</v>
      </c>
      <c r="B568" s="242">
        <v>138</v>
      </c>
      <c r="C568" s="264" t="str">
        <f>ETMRoutes[[#This Row],[Depot]] &amp; ETMRoutes[[#This Row],[RouteNo]]</f>
        <v>PRV138</v>
      </c>
      <c r="D568" s="243" t="str" cm="1">
        <f t="array" ref="D568">INDEX(ETMRoutes[Full ETM Route No], MATCH(1,(ETMRoutes[[#This Row],[BaseStageCodes]]=ETMRoutes[StageCodes])*1,0))</f>
        <v>PRV138</v>
      </c>
      <c r="E568" s="243" t="s">
        <v>4734</v>
      </c>
      <c r="F568" s="243" t="s">
        <v>7466</v>
      </c>
      <c r="G568" s="243" t="s">
        <v>465</v>
      </c>
      <c r="H568" s="243">
        <v>7</v>
      </c>
      <c r="I568" s="243" t="s">
        <v>3515</v>
      </c>
      <c r="J568" s="269" t="s">
        <v>5328</v>
      </c>
      <c r="K568" s="269" t="s">
        <v>5329</v>
      </c>
      <c r="L568" s="273" t="s">
        <v>5330</v>
      </c>
      <c r="M568" t="s">
        <v>2202</v>
      </c>
      <c r="N568" t="s">
        <v>2206</v>
      </c>
      <c r="O568" s="273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8" s="243" t="str">
        <f>_xlfn.IFNA(VLOOKUP(ETMRoutes[[#This Row],[RouteType]],RouteType[#Data],2,FALSE),"") &amp; ETMRoutes[[#This Row],[Depot]] &amp;  ":" &amp; ETMRoutes[[#This Row],[RouteNo]] &amp; ":" &amp; ETMRoutes[[#This Row],[StageCodes]]</f>
        <v>PRV:138:PNJ-CHR-RDO-ALT-CMP-MKT</v>
      </c>
      <c r="Q568" s="243" t="str">
        <f>_xlfn.IFNA(VLOOKUP(ETMRoutes[[#This Row],[RouteType]],RouteType[#Data],2,FALSE),"") &amp; ETMRoutes[[#This Row],[Depot]] &amp; ":" &amp; ETMRoutes[[#This Row],[RouteNo]] &amp; ":" &amp; ETMRoutes[[#This Row],[ReverseStageCodes]]</f>
        <v>PRV:138:MKT-CMP-ALT-RDO-CHR-PNJ</v>
      </c>
      <c r="R568" s="243">
        <f>ETMRoutes[[#This Row],[RouteNo]]</f>
        <v>138</v>
      </c>
      <c r="S568" s="264" cm="1">
        <f t="array" ref="S568">SUMPRODUCT(  ( (ETMRoutes[StageCodes]=ETMRoutes[[#This Row],[StageCodes]])+0 )*1 )</f>
        <v>2</v>
      </c>
      <c r="T568" s="243" cm="1">
        <f t="array" ref="T568">SUMPRODUCT(  ( (ETMRoutes[ReverseStageCodes]=ETMRoutes[[#This Row],[StageCodes]])+0 )*1 )</f>
        <v>0</v>
      </c>
      <c r="U568" s="243" t="b" cm="1">
        <f t="array" ref="U568">AND(ETMRoutes[[#This Row],[StageCodes]]=ETMRoutes[[#This Row],[BaseStageCodes]], SUMPRODUCT( ( ($K$2:$K568=ETMRoutes[[#This Row],[StageCodes]])+0)*1) =1)</f>
        <v>1</v>
      </c>
      <c r="V568" s="273">
        <f>LEN(ETMRoutes[[#This Row],[StageCodes]])</f>
        <v>23</v>
      </c>
    </row>
    <row r="569" spans="1:22" ht="29" hidden="1">
      <c r="A569" s="260" t="s">
        <v>2361</v>
      </c>
      <c r="B569" s="242">
        <v>139</v>
      </c>
      <c r="C569" s="264" t="str">
        <f>ETMRoutes[[#This Row],[Depot]] &amp; ETMRoutes[[#This Row],[RouteNo]]</f>
        <v>PRV139</v>
      </c>
      <c r="D569" s="243" t="str" cm="1">
        <f t="array" ref="D569">INDEX(ETMRoutes[Full ETM Route No], MATCH(1,(ETMRoutes[[#This Row],[BaseStageCodes]]=ETMRoutes[StageCodes])*1,0))</f>
        <v>PRV139</v>
      </c>
      <c r="E569" s="243" t="s">
        <v>5331</v>
      </c>
      <c r="F569" s="243" t="s">
        <v>7590</v>
      </c>
      <c r="G569" s="243" t="s">
        <v>2501</v>
      </c>
      <c r="H569" s="243">
        <v>6</v>
      </c>
      <c r="I569" s="243" t="s">
        <v>3515</v>
      </c>
      <c r="J569" s="269" t="s">
        <v>5332</v>
      </c>
      <c r="K569" s="269" t="s">
        <v>5333</v>
      </c>
      <c r="L569" s="273" t="s">
        <v>5334</v>
      </c>
      <c r="M569" t="s">
        <v>2202</v>
      </c>
      <c r="N569" t="s">
        <v>1078</v>
      </c>
      <c r="O569" s="273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9" s="243" t="str">
        <f>_xlfn.IFNA(VLOOKUP(ETMRoutes[[#This Row],[RouteType]],RouteType[#Data],2,FALSE),"") &amp; ETMRoutes[[#This Row],[Depot]] &amp;  ":" &amp; ETMRoutes[[#This Row],[RouteNo]] &amp; ":" &amp; ETMRoutes[[#This Row],[StageCodes]]</f>
        <v>PRV:139:PNJ-SAI-TBD-DFC</v>
      </c>
      <c r="Q569" s="243" t="str">
        <f>_xlfn.IFNA(VLOOKUP(ETMRoutes[[#This Row],[RouteType]],RouteType[#Data],2,FALSE),"") &amp; ETMRoutes[[#This Row],[Depot]] &amp; ":" &amp; ETMRoutes[[#This Row],[RouteNo]] &amp; ":" &amp; ETMRoutes[[#This Row],[ReverseStageCodes]]</f>
        <v>PRV:139:DFC-TBD-SAI-PNJ</v>
      </c>
      <c r="R569" s="243">
        <f>ETMRoutes[[#This Row],[RouteNo]]</f>
        <v>139</v>
      </c>
      <c r="S569" s="264" cm="1">
        <f t="array" ref="S569">SUMPRODUCT(  ( (ETMRoutes[StageCodes]=ETMRoutes[[#This Row],[StageCodes]])+0 )*1 )</f>
        <v>1</v>
      </c>
      <c r="T569" s="243" cm="1">
        <f t="array" ref="T569">SUMPRODUCT(  ( (ETMRoutes[ReverseStageCodes]=ETMRoutes[[#This Row],[StageCodes]])+0 )*1 )</f>
        <v>0</v>
      </c>
      <c r="U569" s="243" t="b" cm="1">
        <f t="array" ref="U569">AND(ETMRoutes[[#This Row],[StageCodes]]=ETMRoutes[[#This Row],[BaseStageCodes]], SUMPRODUCT( ( ($K$2:$K569=ETMRoutes[[#This Row],[StageCodes]])+0)*1) =1)</f>
        <v>1</v>
      </c>
      <c r="V569" s="273">
        <f>LEN(ETMRoutes[[#This Row],[StageCodes]])</f>
        <v>15</v>
      </c>
    </row>
    <row r="570" spans="1:22" hidden="1">
      <c r="A570" s="260" t="s">
        <v>2361</v>
      </c>
      <c r="B570" s="242">
        <v>140</v>
      </c>
      <c r="C570" s="264" t="str">
        <f>ETMRoutes[[#This Row],[Depot]] &amp; ETMRoutes[[#This Row],[RouteNo]]</f>
        <v>PRV140</v>
      </c>
      <c r="D570" s="243" t="str" cm="1">
        <f t="array" ref="D570">INDEX(ETMRoutes[Full ETM Route No], MATCH(1,(ETMRoutes[[#This Row],[BaseStageCodes]]=ETMRoutes[StageCodes])*1,0))</f>
        <v>PRV140</v>
      </c>
      <c r="E570" s="243" t="s">
        <v>5335</v>
      </c>
      <c r="F570" s="243" t="s">
        <v>7591</v>
      </c>
      <c r="G570" s="243" t="s">
        <v>2201</v>
      </c>
      <c r="H570" s="243">
        <v>43</v>
      </c>
      <c r="I570" s="243" t="s">
        <v>3905</v>
      </c>
      <c r="J570" s="269" t="s">
        <v>5336</v>
      </c>
      <c r="K570" s="269" t="s">
        <v>5337</v>
      </c>
      <c r="L570" s="273" t="s">
        <v>5338</v>
      </c>
      <c r="M570" t="s">
        <v>1836</v>
      </c>
      <c r="N570" t="s">
        <v>1190</v>
      </c>
      <c r="O570" s="273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70" s="243" t="str">
        <f>_xlfn.IFNA(VLOOKUP(ETMRoutes[[#This Row],[RouteType]],RouteType[#Data],2,FALSE),"") &amp; ETMRoutes[[#This Row],[Depot]] &amp;  ":" &amp; ETMRoutes[[#This Row],[RouteNo]] &amp; ":" &amp; ETMRoutes[[#This Row],[StageCodes]]</f>
        <v>S:PRV:140:MPS-PNJ-FTD</v>
      </c>
      <c r="Q570" s="243" t="str">
        <f>_xlfn.IFNA(VLOOKUP(ETMRoutes[[#This Row],[RouteType]],RouteType[#Data],2,FALSE),"") &amp; ETMRoutes[[#This Row],[Depot]] &amp; ":" &amp; ETMRoutes[[#This Row],[RouteNo]] &amp; ":" &amp; ETMRoutes[[#This Row],[ReverseStageCodes]]</f>
        <v>S:PRV:140:FTD-PNJ-MPS</v>
      </c>
      <c r="R570" s="243">
        <f>ETMRoutes[[#This Row],[RouteNo]]</f>
        <v>140</v>
      </c>
      <c r="S570" s="264" cm="1">
        <f t="array" ref="S570">SUMPRODUCT(  ( (ETMRoutes[StageCodes]=ETMRoutes[[#This Row],[StageCodes]])+0 )*1 )</f>
        <v>1</v>
      </c>
      <c r="T570" s="243" cm="1">
        <f t="array" ref="T570">SUMPRODUCT(  ( (ETMRoutes[ReverseStageCodes]=ETMRoutes[[#This Row],[StageCodes]])+0 )*1 )</f>
        <v>0</v>
      </c>
      <c r="U570" s="243" t="b" cm="1">
        <f t="array" ref="U570">AND(ETMRoutes[[#This Row],[StageCodes]]=ETMRoutes[[#This Row],[BaseStageCodes]], SUMPRODUCT( ( ($K$2:$K570=ETMRoutes[[#This Row],[StageCodes]])+0)*1) =1)</f>
        <v>1</v>
      </c>
      <c r="V570" s="273">
        <f>LEN(ETMRoutes[[#This Row],[StageCodes]])</f>
        <v>11</v>
      </c>
    </row>
    <row r="571" spans="1:22" ht="72.5" hidden="1">
      <c r="A571" s="260" t="s">
        <v>2361</v>
      </c>
      <c r="B571" s="242">
        <v>141</v>
      </c>
      <c r="C571" s="264" t="str">
        <f>ETMRoutes[[#This Row],[Depot]] &amp; ETMRoutes[[#This Row],[RouteNo]]</f>
        <v>PRV141</v>
      </c>
      <c r="D571" s="243" t="str" cm="1">
        <f t="array" ref="D571">INDEX(ETMRoutes[Full ETM Route No], MATCH(1,(ETMRoutes[[#This Row],[BaseStageCodes]]=ETMRoutes[StageCodes])*1,0))</f>
        <v>PRV141</v>
      </c>
      <c r="E571" s="243" t="s">
        <v>4400</v>
      </c>
      <c r="F571" s="243" t="s">
        <v>3574</v>
      </c>
      <c r="G571" s="243" t="s">
        <v>428</v>
      </c>
      <c r="H571" s="243">
        <v>28</v>
      </c>
      <c r="I571" s="243" t="s">
        <v>3515</v>
      </c>
      <c r="J571" s="269" t="s">
        <v>5339</v>
      </c>
      <c r="K571" s="269" t="s">
        <v>5340</v>
      </c>
      <c r="L571" s="273" t="s">
        <v>5341</v>
      </c>
      <c r="M571" t="s">
        <v>2329</v>
      </c>
      <c r="N571" t="s">
        <v>1844</v>
      </c>
      <c r="O571" s="273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71" s="243" t="str">
        <f>_xlfn.IFNA(VLOOKUP(ETMRoutes[[#This Row],[RouteType]],RouteType[#Data],2,FALSE),"") &amp; ETMRoutes[[#This Row],[Depot]] &amp;  ":" &amp; ETMRoutes[[#This Row],[RouteNo]] &amp; ":" &amp; ETMRoutes[[#This Row],[StageCodes]]</f>
        <v>PRV:141:PND-DVL-TPC-BSK-SBT-BRB-CDK-AMR-TBR-RAK-RAI-ALE-NUV-RMD-ANL-RMD-NUV-MRG</v>
      </c>
      <c r="Q571" s="243" t="str">
        <f>_xlfn.IFNA(VLOOKUP(ETMRoutes[[#This Row],[RouteType]],RouteType[#Data],2,FALSE),"") &amp; ETMRoutes[[#This Row],[Depot]] &amp; ":" &amp; ETMRoutes[[#This Row],[RouteNo]] &amp; ":" &amp; ETMRoutes[[#This Row],[ReverseStageCodes]]</f>
        <v>PRV:141:MRG-NUV-RMD-ANL-RMD-NUV-ALE-RAI-RAK-TBR-AMR-CDK-BRB-SBT-BSK-TPC-DVL-PND</v>
      </c>
      <c r="R571" s="243">
        <f>ETMRoutes[[#This Row],[RouteNo]]</f>
        <v>141</v>
      </c>
      <c r="S571" s="264" cm="1">
        <f t="array" ref="S571">SUMPRODUCT(  ( (ETMRoutes[StageCodes]=ETMRoutes[[#This Row],[StageCodes]])+0 )*1 )</f>
        <v>1</v>
      </c>
      <c r="T571" s="243" cm="1">
        <f t="array" ref="T571">SUMPRODUCT(  ( (ETMRoutes[ReverseStageCodes]=ETMRoutes[[#This Row],[StageCodes]])+0 )*1 )</f>
        <v>0</v>
      </c>
      <c r="U571" s="243" t="b" cm="1">
        <f t="array" ref="U571">AND(ETMRoutes[[#This Row],[StageCodes]]=ETMRoutes[[#This Row],[BaseStageCodes]], SUMPRODUCT( ( ($K$2:$K571=ETMRoutes[[#This Row],[StageCodes]])+0)*1) =1)</f>
        <v>1</v>
      </c>
      <c r="V571" s="273">
        <f>LEN(ETMRoutes[[#This Row],[StageCodes]])</f>
        <v>71</v>
      </c>
    </row>
    <row r="572" spans="1:22" ht="116" hidden="1">
      <c r="A572" s="260" t="s">
        <v>2361</v>
      </c>
      <c r="B572" s="242">
        <v>142</v>
      </c>
      <c r="C572" s="264" t="str">
        <f>ETMRoutes[[#This Row],[Depot]] &amp; ETMRoutes[[#This Row],[RouteNo]]</f>
        <v>PRV142</v>
      </c>
      <c r="D572" s="243" t="str" cm="1">
        <f t="array" ref="D572">INDEX(ETMRoutes[Full ETM Route No], MATCH(1,(ETMRoutes[[#This Row],[BaseStageCodes]]=ETMRoutes[StageCodes])*1,0))</f>
        <v>PRV142</v>
      </c>
      <c r="E572" s="243" t="s">
        <v>5016</v>
      </c>
      <c r="F572" s="243" t="s">
        <v>7531</v>
      </c>
      <c r="G572" s="243" t="s">
        <v>1835</v>
      </c>
      <c r="H572" s="243">
        <v>36</v>
      </c>
      <c r="I572" s="243" t="s">
        <v>3515</v>
      </c>
      <c r="J572" s="269" t="s">
        <v>5342</v>
      </c>
      <c r="K572" s="269" t="s">
        <v>5343</v>
      </c>
      <c r="L572" s="273" t="s">
        <v>5344</v>
      </c>
      <c r="M572" t="s">
        <v>2202</v>
      </c>
      <c r="N572" t="s">
        <v>2513</v>
      </c>
      <c r="O572" s="273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72" s="243" t="str">
        <f>_xlfn.IFNA(VLOOKUP(ETMRoutes[[#This Row],[RouteType]],RouteType[#Data],2,FALSE),"") &amp; ETMRoutes[[#This Row],[Depot]] &amp;  ":" &amp; ETMRoutes[[#This Row],[RouteNo]] &amp; ":" &amp; ETMRoutes[[#This Row],[StageCodes]]</f>
        <v>PRV:142:PNJ-SAI-TBD-GUL-COP-PWK-PRV-GRO-GPK-GOC-MPS-MCT-DLR-PDM-KWD-MDL-TVI-TGD-CNB-SRL-SCP-CLS-ASN-NNR-KSP-VVL-SAL</v>
      </c>
      <c r="Q572" s="243" t="str">
        <f>_xlfn.IFNA(VLOOKUP(ETMRoutes[[#This Row],[RouteType]],RouteType[#Data],2,FALSE),"") &amp; ETMRoutes[[#This Row],[Depot]] &amp; ":" &amp; ETMRoutes[[#This Row],[RouteNo]] &amp; ":" &amp; ETMRoutes[[#This Row],[ReverseStageCodes]]</f>
        <v>PRV:142:SAL-VVL-KSP-NNR-ASN-CLS-SCP-SRL-CNB-TGD-TVI-MDL-KWD-PDM-DLR-MCT-MPS-GOC-GPK-GRO-PRV-PWK-COP-GUL-TBD-SAI-PNJ</v>
      </c>
      <c r="R572" s="243">
        <f>ETMRoutes[[#This Row],[RouteNo]]</f>
        <v>142</v>
      </c>
      <c r="S572" s="264" cm="1">
        <f t="array" ref="S572">SUMPRODUCT(  ( (ETMRoutes[StageCodes]=ETMRoutes[[#This Row],[StageCodes]])+0 )*1 )</f>
        <v>1</v>
      </c>
      <c r="T572" s="243" cm="1">
        <f t="array" ref="T572">SUMPRODUCT(  ( (ETMRoutes[ReverseStageCodes]=ETMRoutes[[#This Row],[StageCodes]])+0 )*1 )</f>
        <v>0</v>
      </c>
      <c r="U572" s="243" t="b" cm="1">
        <f t="array" ref="U572">AND(ETMRoutes[[#This Row],[StageCodes]]=ETMRoutes[[#This Row],[BaseStageCodes]], SUMPRODUCT( ( ($K$2:$K572=ETMRoutes[[#This Row],[StageCodes]])+0)*1) =1)</f>
        <v>1</v>
      </c>
      <c r="V572" s="273">
        <f>LEN(ETMRoutes[[#This Row],[StageCodes]])</f>
        <v>107</v>
      </c>
    </row>
    <row r="573" spans="1:22" ht="58" hidden="1">
      <c r="A573" s="260" t="s">
        <v>2361</v>
      </c>
      <c r="B573" s="242">
        <v>143</v>
      </c>
      <c r="C573" s="264" t="str">
        <f>ETMRoutes[[#This Row],[Depot]] &amp; ETMRoutes[[#This Row],[RouteNo]]</f>
        <v>PRV143</v>
      </c>
      <c r="D573" s="243" t="str" cm="1">
        <f t="array" ref="D573">INDEX(ETMRoutes[Full ETM Route No], MATCH(1,(ETMRoutes[[#This Row],[BaseStageCodes]]=ETMRoutes[StageCodes])*1,0))</f>
        <v>PRV143</v>
      </c>
      <c r="E573" s="243" t="s">
        <v>5345</v>
      </c>
      <c r="F573" s="243" t="s">
        <v>7592</v>
      </c>
      <c r="G573" s="243" t="s">
        <v>1399</v>
      </c>
      <c r="H573" s="243">
        <v>20</v>
      </c>
      <c r="I573" s="243" t="s">
        <v>3515</v>
      </c>
      <c r="J573" s="269" t="s">
        <v>5346</v>
      </c>
      <c r="K573" s="269" t="s">
        <v>5347</v>
      </c>
      <c r="L573" s="273" t="s">
        <v>5348</v>
      </c>
      <c r="M573" t="s">
        <v>1903</v>
      </c>
      <c r="N573" t="s">
        <v>2248</v>
      </c>
      <c r="O573" s="273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73" s="243" t="str">
        <f>_xlfn.IFNA(VLOOKUP(ETMRoutes[[#This Row],[RouteType]],RouteType[#Data],2,FALSE),"") &amp; ETMRoutes[[#This Row],[Depot]] &amp;  ":" &amp; ETMRoutes[[#This Row],[RouteNo]] &amp; ":" &amp; ETMRoutes[[#This Row],[StageCodes]]</f>
        <v>PRV:143:MHA-ADV-VGR-SGN-PSS-HVD-HND-GBB-ARV-MOR-MLE-PRY</v>
      </c>
      <c r="Q573" s="243" t="str">
        <f>_xlfn.IFNA(VLOOKUP(ETMRoutes[[#This Row],[RouteType]],RouteType[#Data],2,FALSE),"") &amp; ETMRoutes[[#This Row],[Depot]] &amp; ":" &amp; ETMRoutes[[#This Row],[RouteNo]] &amp; ":" &amp; ETMRoutes[[#This Row],[ReverseStageCodes]]</f>
        <v>PRV:143:PRY-MLE-MOR-ARV-GBB-HND-HVD-PSS-SGN-VGR-ADV-MHA</v>
      </c>
      <c r="R573" s="243">
        <f>ETMRoutes[[#This Row],[RouteNo]]</f>
        <v>143</v>
      </c>
      <c r="S573" s="264" cm="1">
        <f t="array" ref="S573">SUMPRODUCT(  ( (ETMRoutes[StageCodes]=ETMRoutes[[#This Row],[StageCodes]])+0 )*1 )</f>
        <v>1</v>
      </c>
      <c r="T573" s="243" cm="1">
        <f t="array" ref="T573">SUMPRODUCT(  ( (ETMRoutes[ReverseStageCodes]=ETMRoutes[[#This Row],[StageCodes]])+0 )*1 )</f>
        <v>0</v>
      </c>
      <c r="U573" s="243" t="b" cm="1">
        <f t="array" ref="U573">AND(ETMRoutes[[#This Row],[StageCodes]]=ETMRoutes[[#This Row],[BaseStageCodes]], SUMPRODUCT( ( ($K$2:$K573=ETMRoutes[[#This Row],[StageCodes]])+0)*1) =1)</f>
        <v>1</v>
      </c>
      <c r="V573" s="273">
        <f>LEN(ETMRoutes[[#This Row],[StageCodes]])</f>
        <v>47</v>
      </c>
    </row>
    <row r="574" spans="1:22" ht="43.5" hidden="1">
      <c r="A574" s="260" t="s">
        <v>2361</v>
      </c>
      <c r="B574" s="242">
        <v>144</v>
      </c>
      <c r="C574" s="264" t="str">
        <f>ETMRoutes[[#This Row],[Depot]] &amp; ETMRoutes[[#This Row],[RouteNo]]</f>
        <v>PRV144</v>
      </c>
      <c r="D574" s="243" t="str" cm="1">
        <f t="array" ref="D574">INDEX(ETMRoutes[Full ETM Route No], MATCH(1,(ETMRoutes[[#This Row],[BaseStageCodes]]=ETMRoutes[StageCodes])*1,0))</f>
        <v>PRV144</v>
      </c>
      <c r="E574" s="243" t="s">
        <v>5349</v>
      </c>
      <c r="F574" s="243" t="s">
        <v>7593</v>
      </c>
      <c r="G574" s="243" t="s">
        <v>1399</v>
      </c>
      <c r="H574" s="243">
        <v>11</v>
      </c>
      <c r="I574" s="243" t="s">
        <v>3515</v>
      </c>
      <c r="J574" s="269" t="s">
        <v>5350</v>
      </c>
      <c r="K574" s="269" t="s">
        <v>5351</v>
      </c>
      <c r="L574" s="273" t="s">
        <v>5352</v>
      </c>
      <c r="M574" t="s">
        <v>2551</v>
      </c>
      <c r="N574" t="s">
        <v>1963</v>
      </c>
      <c r="O574" s="273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74" s="243" t="str">
        <f>_xlfn.IFNA(VLOOKUP(ETMRoutes[[#This Row],[RouteType]],RouteType[#Data],2,FALSE),"") &amp; ETMRoutes[[#This Row],[Depot]] &amp;  ":" &amp; ETMRoutes[[#This Row],[RouteNo]] &amp; ":" &amp; ETMRoutes[[#This Row],[StageCodes]]</f>
        <v>PRV:144:SKL-SHB-HRV-PNG-PUD-HND-GBB-ARV-MOR-MLE</v>
      </c>
      <c r="Q574" s="243" t="str">
        <f>_xlfn.IFNA(VLOOKUP(ETMRoutes[[#This Row],[RouteType]],RouteType[#Data],2,FALSE),"") &amp; ETMRoutes[[#This Row],[Depot]] &amp; ":" &amp; ETMRoutes[[#This Row],[RouteNo]] &amp; ":" &amp; ETMRoutes[[#This Row],[ReverseStageCodes]]</f>
        <v>PRV:144:MLE-MOR-ARV-GBB-HND-PUD-PNG-HRV-SHB-SKL</v>
      </c>
      <c r="R574" s="243">
        <f>ETMRoutes[[#This Row],[RouteNo]]</f>
        <v>144</v>
      </c>
      <c r="S574" s="264" cm="1">
        <f t="array" ref="S574">SUMPRODUCT(  ( (ETMRoutes[StageCodes]=ETMRoutes[[#This Row],[StageCodes]])+0 )*1 )</f>
        <v>1</v>
      </c>
      <c r="T574" s="243" cm="1">
        <f t="array" ref="T574">SUMPRODUCT(  ( (ETMRoutes[ReverseStageCodes]=ETMRoutes[[#This Row],[StageCodes]])+0 )*1 )</f>
        <v>0</v>
      </c>
      <c r="U574" s="243" t="b" cm="1">
        <f t="array" ref="U574">AND(ETMRoutes[[#This Row],[StageCodes]]=ETMRoutes[[#This Row],[BaseStageCodes]], SUMPRODUCT( ( ($K$2:$K574=ETMRoutes[[#This Row],[StageCodes]])+0)*1) =1)</f>
        <v>1</v>
      </c>
      <c r="V574" s="273">
        <f>LEN(ETMRoutes[[#This Row],[StageCodes]])</f>
        <v>39</v>
      </c>
    </row>
    <row r="575" spans="1:22" ht="116" hidden="1">
      <c r="A575" s="260" t="s">
        <v>2361</v>
      </c>
      <c r="B575" s="242">
        <v>145</v>
      </c>
      <c r="C575" s="264" t="str">
        <f>ETMRoutes[[#This Row],[Depot]] &amp; ETMRoutes[[#This Row],[RouteNo]]</f>
        <v>PRV145</v>
      </c>
      <c r="D575" s="243" t="str" cm="1">
        <f t="array" ref="D575">INDEX(ETMRoutes[Full ETM Route No], MATCH(1,(ETMRoutes[[#This Row],[BaseStageCodes]]=ETMRoutes[StageCodes])*1,0))</f>
        <v>PRV145</v>
      </c>
      <c r="E575" s="243" t="s">
        <v>5353</v>
      </c>
      <c r="F575" s="243" t="s">
        <v>7594</v>
      </c>
      <c r="G575" s="243"/>
      <c r="H575" s="243">
        <v>35</v>
      </c>
      <c r="I575" s="243" t="s">
        <v>3946</v>
      </c>
      <c r="J575" s="269" t="s">
        <v>5354</v>
      </c>
      <c r="K575" s="269" t="s">
        <v>5355</v>
      </c>
      <c r="L575" s="273" t="s">
        <v>5356</v>
      </c>
      <c r="M575" t="s">
        <v>1836</v>
      </c>
      <c r="N575" t="s">
        <v>2847</v>
      </c>
      <c r="O575" s="273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5" s="243" t="str">
        <f>_xlfn.IFNA(VLOOKUP(ETMRoutes[[#This Row],[RouteType]],RouteType[#Data],2,FALSE),"") &amp; ETMRoutes[[#This Row],[Depot]] &amp;  ":" &amp; ETMRoutes[[#This Row],[RouteNo]] &amp; ":" &amp; ETMRoutes[[#This Row],[StageCodes]]</f>
        <v>PRV:145:MPS-MCT-DLR-XLP-KCL-SWO-MRN-SIC-SCR-SFX-SIO-CDM-AGA-AGW-ASK-DWD-MMZ-JNX-KPD-HML-PLY-KIR-ARX-ARX-RDI-TMT-TRE</v>
      </c>
      <c r="Q575" s="243" t="str">
        <f>_xlfn.IFNA(VLOOKUP(ETMRoutes[[#This Row],[RouteType]],RouteType[#Data],2,FALSE),"") &amp; ETMRoutes[[#This Row],[Depot]] &amp; ":" &amp; ETMRoutes[[#This Row],[RouteNo]] &amp; ":" &amp; ETMRoutes[[#This Row],[ReverseStageCodes]]</f>
        <v>PRV:145:TRE-TMT-RDI-ARX-ARX-KIR-PLY-HML-KPD-JNX-MMZ-DWD-ASK-AGW-AGA-CDM-SIO-SFX-SCR-SIC-MRN-SWO-KCL-XLP-DLR-MCT-MPS</v>
      </c>
      <c r="R575" s="243">
        <f>ETMRoutes[[#This Row],[RouteNo]]</f>
        <v>145</v>
      </c>
      <c r="S575" s="264" cm="1">
        <f t="array" ref="S575">SUMPRODUCT(  ( (ETMRoutes[StageCodes]=ETMRoutes[[#This Row],[StageCodes]])+0 )*1 )</f>
        <v>1</v>
      </c>
      <c r="T575" s="243" cm="1">
        <f t="array" ref="T575">SUMPRODUCT(  ( (ETMRoutes[ReverseStageCodes]=ETMRoutes[[#This Row],[StageCodes]])+0 )*1 )</f>
        <v>0</v>
      </c>
      <c r="U575" s="243" t="b" cm="1">
        <f t="array" ref="U575">AND(ETMRoutes[[#This Row],[StageCodes]]=ETMRoutes[[#This Row],[BaseStageCodes]], SUMPRODUCT( ( ($K$2:$K575=ETMRoutes[[#This Row],[StageCodes]])+0)*1) =1)</f>
        <v>1</v>
      </c>
      <c r="V575" s="273">
        <f>LEN(ETMRoutes[[#This Row],[StageCodes]])</f>
        <v>107</v>
      </c>
    </row>
    <row r="576" spans="1:22" ht="174" hidden="1">
      <c r="A576" s="260" t="s">
        <v>2361</v>
      </c>
      <c r="B576" s="242">
        <v>146</v>
      </c>
      <c r="C576" s="264" t="str">
        <f>ETMRoutes[[#This Row],[Depot]] &amp; ETMRoutes[[#This Row],[RouteNo]]</f>
        <v>PRV146</v>
      </c>
      <c r="D576" s="243" t="str" cm="1">
        <f t="array" ref="D576">INDEX(ETMRoutes[Full ETM Route No], MATCH(1,(ETMRoutes[[#This Row],[BaseStageCodes]]=ETMRoutes[StageCodes])*1,0))</f>
        <v>PRV146</v>
      </c>
      <c r="E576" s="243" t="s">
        <v>5357</v>
      </c>
      <c r="F576" s="243" t="s">
        <v>7595</v>
      </c>
      <c r="G576" s="243"/>
      <c r="H576" s="243">
        <v>52</v>
      </c>
      <c r="I576" s="243" t="s">
        <v>3515</v>
      </c>
      <c r="J576" s="269" t="s">
        <v>5358</v>
      </c>
      <c r="K576" s="269" t="s">
        <v>5359</v>
      </c>
      <c r="L576" s="273" t="s">
        <v>5360</v>
      </c>
      <c r="M576" t="s">
        <v>2202</v>
      </c>
      <c r="N576" t="s">
        <v>1471</v>
      </c>
      <c r="O576" s="273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6" s="243" t="str">
        <f>_xlfn.IFNA(VLOOKUP(ETMRoutes[[#This Row],[RouteType]],RouteType[#Data],2,FALSE),"") &amp; ETMRoutes[[#This Row],[Depot]] &amp;  ":" &amp; ETMRoutes[[#This Row],[RouteNo]] &amp; ":" &amp; ETMRoutes[[#This Row],[StageCodes]]</f>
        <v>PRV:146:PNJ-SAI-TBD-GUL-COP-PWK-PRV-GRO-GPK-GOC-MPS-MCT-DLR-PDM-KWD-CHB-BNN-CVL-MKJ-DHG-KLN-OBG-WLP-WCL-MLP-PDN-NBG-SBG-PKD-RBG-UGV-TBS-TRS-DSK-SKR-DSK-PTR-BND-PTR-MOP-KSI</v>
      </c>
      <c r="Q576" s="243" t="str">
        <f>_xlfn.IFNA(VLOOKUP(ETMRoutes[[#This Row],[RouteType]],RouteType[#Data],2,FALSE),"") &amp; ETMRoutes[[#This Row],[Depot]] &amp; ":" &amp; ETMRoutes[[#This Row],[RouteNo]] &amp; ":" &amp; ETMRoutes[[#This Row],[ReverseStageCodes]]</f>
        <v>PRV:146:KSI-MOP-PTR-BND-PTR-DSK-SKR-DSK-TRS-TBS-UGV-RBG-PKD-SBG-NBG-PDN-MLP-WCL-WLP-OBG-KLN-DHG-MKJ-CVL-BNN-CHB-KWD-PDM-DLR-MCT-MPS-GOC-GPK-GRO-PRV-PWK-COP-GUL-TBD-SAI-PNJ</v>
      </c>
      <c r="R576" s="243">
        <f>ETMRoutes[[#This Row],[RouteNo]]</f>
        <v>146</v>
      </c>
      <c r="S576" s="264" cm="1">
        <f t="array" ref="S576">SUMPRODUCT(  ( (ETMRoutes[StageCodes]=ETMRoutes[[#This Row],[StageCodes]])+0 )*1 )</f>
        <v>1</v>
      </c>
      <c r="T576" s="243" cm="1">
        <f t="array" ref="T576">SUMPRODUCT(  ( (ETMRoutes[ReverseStageCodes]=ETMRoutes[[#This Row],[StageCodes]])+0 )*1 )</f>
        <v>0</v>
      </c>
      <c r="U576" s="243" t="b" cm="1">
        <f t="array" ref="U576">AND(ETMRoutes[[#This Row],[StageCodes]]=ETMRoutes[[#This Row],[BaseStageCodes]], SUMPRODUCT( ( ($K$2:$K576=ETMRoutes[[#This Row],[StageCodes]])+0)*1) =1)</f>
        <v>1</v>
      </c>
      <c r="V576" s="273">
        <f>LEN(ETMRoutes[[#This Row],[StageCodes]])</f>
        <v>163</v>
      </c>
    </row>
    <row r="577" spans="1:22" ht="174" hidden="1">
      <c r="A577" s="260" t="s">
        <v>2361</v>
      </c>
      <c r="B577" s="242">
        <v>147</v>
      </c>
      <c r="C577" s="264" t="str">
        <f>ETMRoutes[[#This Row],[Depot]] &amp; ETMRoutes[[#This Row],[RouteNo]]</f>
        <v>PRV147</v>
      </c>
      <c r="D577" s="243" t="str" cm="1">
        <f t="array" ref="D577">INDEX(ETMRoutes[Full ETM Route No], MATCH(1,(ETMRoutes[[#This Row],[BaseStageCodes]]=ETMRoutes[StageCodes])*1,0))</f>
        <v>PNJ118</v>
      </c>
      <c r="E577" s="243" t="s">
        <v>4766</v>
      </c>
      <c r="F577" s="243" t="s">
        <v>7350</v>
      </c>
      <c r="G577" s="243" t="s">
        <v>2251</v>
      </c>
      <c r="H577" s="243">
        <v>59</v>
      </c>
      <c r="I577" s="243" t="s">
        <v>3946</v>
      </c>
      <c r="J577" s="269" t="s">
        <v>4767</v>
      </c>
      <c r="K577" s="269" t="s">
        <v>4768</v>
      </c>
      <c r="L577" s="273" t="s">
        <v>4769</v>
      </c>
      <c r="M577" t="s">
        <v>2202</v>
      </c>
      <c r="N577" t="s">
        <v>2607</v>
      </c>
      <c r="O577" s="273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7" s="243" t="str">
        <f>_xlfn.IFNA(VLOOKUP(ETMRoutes[[#This Row],[RouteType]],RouteType[#Data],2,FALSE),"") &amp; ETMRoutes[[#This Row],[Depot]] &amp;  ":" &amp; ETMRoutes[[#This Row],[RouteNo]] &amp; ":" &amp; ETMRoutes[[#This Row],[StageCodes]]</f>
        <v>PRV:147:PNJ-SAI-TBD-GUL-COP-PWK-PRV-GRO-GPK-GOC-MPS-MCT-DLR-PDM-KWD-CHB-BNN-CVL-MKJ-DHG-KLN-OBG-WLP-WCL-MLP-PDN-NBG-SBG-PKD-RBG-UGV-TBS-TRS-DSK-PTR-BND-KDW-XFL-MNN-SWD</v>
      </c>
      <c r="Q577" s="243" t="str">
        <f>_xlfn.IFNA(VLOOKUP(ETMRoutes[[#This Row],[RouteType]],RouteType[#Data],2,FALSE),"") &amp; ETMRoutes[[#This Row],[Depot]] &amp; ":" &amp; ETMRoutes[[#This Row],[RouteNo]] &amp; ":" &amp; ETMRoutes[[#This Row],[ReverseStageCodes]]</f>
        <v>PRV:147:SWD-MNN-XFL-KDW-BND-PTR-DSK-TRS-TBS-UGV-RBG-PKD-SBG-NBG-PDN-MLP-WCL-WLP-OBG-KLN-DHG-MKJ-CVL-BNN-CHB-KWD-PDM-DLR-MCT-MPS-GOC-GPK-GRO-PRV-PWK-COP-GUL-TBD-SAI-PNJ</v>
      </c>
      <c r="R577" s="243">
        <f>ETMRoutes[[#This Row],[RouteNo]]</f>
        <v>147</v>
      </c>
      <c r="S577" s="264" cm="1">
        <f t="array" ref="S577">SUMPRODUCT(  ( (ETMRoutes[StageCodes]=ETMRoutes[[#This Row],[StageCodes]])+0 )*1 )</f>
        <v>2</v>
      </c>
      <c r="T577" s="243" cm="1">
        <f t="array" ref="T577">SUMPRODUCT(  ( (ETMRoutes[ReverseStageCodes]=ETMRoutes[[#This Row],[StageCodes]])+0 )*1 )</f>
        <v>0</v>
      </c>
      <c r="U577" s="243" t="b" cm="1">
        <f t="array" ref="U577">AND(ETMRoutes[[#This Row],[StageCodes]]=ETMRoutes[[#This Row],[BaseStageCodes]], SUMPRODUCT( ( ($K$2:$K577=ETMRoutes[[#This Row],[StageCodes]])+0)*1) =1)</f>
        <v>0</v>
      </c>
      <c r="V577" s="273">
        <f>LEN(ETMRoutes[[#This Row],[StageCodes]])</f>
        <v>159</v>
      </c>
    </row>
    <row r="578" spans="1:22" ht="145" hidden="1">
      <c r="A578" s="260" t="s">
        <v>2361</v>
      </c>
      <c r="B578" s="242">
        <v>148</v>
      </c>
      <c r="C578" s="264" t="str">
        <f>ETMRoutes[[#This Row],[Depot]] &amp; ETMRoutes[[#This Row],[RouteNo]]</f>
        <v>PRV148</v>
      </c>
      <c r="D578" s="243" t="str" cm="1">
        <f t="array" ref="D578">INDEX(ETMRoutes[Full ETM Route No], MATCH(1,(ETMRoutes[[#This Row],[BaseStageCodes]]=ETMRoutes[StageCodes])*1,0))</f>
        <v>PNJ197</v>
      </c>
      <c r="E578" s="243" t="s">
        <v>4875</v>
      </c>
      <c r="F578" s="243" t="s">
        <v>7504</v>
      </c>
      <c r="G578" s="243"/>
      <c r="H578" s="243">
        <v>54</v>
      </c>
      <c r="I578" s="243" t="s">
        <v>3946</v>
      </c>
      <c r="J578" s="269" t="s">
        <v>4876</v>
      </c>
      <c r="K578" s="269" t="s">
        <v>4877</v>
      </c>
      <c r="L578" s="273" t="s">
        <v>4878</v>
      </c>
      <c r="M578" t="s">
        <v>2202</v>
      </c>
      <c r="N578" t="s">
        <v>635</v>
      </c>
      <c r="O578" s="273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8" s="243" t="str">
        <f>_xlfn.IFNA(VLOOKUP(ETMRoutes[[#This Row],[RouteType]],RouteType[#Data],2,FALSE),"") &amp; ETMRoutes[[#This Row],[Depot]] &amp;  ":" &amp; ETMRoutes[[#This Row],[RouteNo]] &amp; ":" &amp; ETMRoutes[[#This Row],[StageCodes]]</f>
        <v>PRV:148:PNJ-SAI-TBD-GUL-COP-PWK-PRV-GRO-GPK-GOC-MPS-MCT-DLR-PDM-KWD-CHB-BNN-CVL-MKJ-DHG-KLN-OBG-WLP-WCL-MLP-PDN-NBG-SBG-STD-STS-RWD-MDV-TTH-SOO-SHR-CHK-BND</v>
      </c>
      <c r="Q578" s="243" t="str">
        <f>_xlfn.IFNA(VLOOKUP(ETMRoutes[[#This Row],[RouteType]],RouteType[#Data],2,FALSE),"") &amp; ETMRoutes[[#This Row],[Depot]] &amp; ":" &amp; ETMRoutes[[#This Row],[RouteNo]] &amp; ":" &amp; ETMRoutes[[#This Row],[ReverseStageCodes]]</f>
        <v>PRV:148:BND-CHK-SHR-SOO-TTH-MDV-RWD-STS-STD-SBG-NBG-PDN-MLP-WCL-WLP-OBG-KLN-DHG-MKJ-CVL-BNN-CHB-KWD-PDM-DLR-MCT-MPS-GOC-GPK-GRO-PRV-PWK-COP-GUL-TBD-SAI-PNJ</v>
      </c>
      <c r="R578" s="243">
        <f>ETMRoutes[[#This Row],[RouteNo]]</f>
        <v>148</v>
      </c>
      <c r="S578" s="264" cm="1">
        <f t="array" ref="S578">SUMPRODUCT(  ( (ETMRoutes[StageCodes]=ETMRoutes[[#This Row],[StageCodes]])+0 )*1 )</f>
        <v>2</v>
      </c>
      <c r="T578" s="243" cm="1">
        <f t="array" ref="T578">SUMPRODUCT(  ( (ETMRoutes[ReverseStageCodes]=ETMRoutes[[#This Row],[StageCodes]])+0 )*1 )</f>
        <v>0</v>
      </c>
      <c r="U578" s="243" t="b" cm="1">
        <f t="array" ref="U578">AND(ETMRoutes[[#This Row],[StageCodes]]=ETMRoutes[[#This Row],[BaseStageCodes]], SUMPRODUCT( ( ($K$2:$K578=ETMRoutes[[#This Row],[StageCodes]])+0)*1) =1)</f>
        <v>0</v>
      </c>
      <c r="V578" s="273">
        <f>LEN(ETMRoutes[[#This Row],[StageCodes]])</f>
        <v>147</v>
      </c>
    </row>
    <row r="579" spans="1:22" ht="188.5" hidden="1">
      <c r="A579" s="260" t="s">
        <v>2361</v>
      </c>
      <c r="B579" s="242">
        <v>149</v>
      </c>
      <c r="C579" s="264" t="str">
        <f>ETMRoutes[[#This Row],[Depot]] &amp; ETMRoutes[[#This Row],[RouteNo]]</f>
        <v>PRV149</v>
      </c>
      <c r="D579" s="243" t="str" cm="1">
        <f t="array" ref="D579">INDEX(ETMRoutes[Full ETM Route No], MATCH(1,(ETMRoutes[[#This Row],[BaseStageCodes]]=ETMRoutes[StageCodes])*1,0))</f>
        <v>PRV149</v>
      </c>
      <c r="E579" s="243" t="s">
        <v>5269</v>
      </c>
      <c r="F579" s="243" t="s">
        <v>7579</v>
      </c>
      <c r="G579" s="243" t="s">
        <v>1512</v>
      </c>
      <c r="H579" s="243">
        <v>190</v>
      </c>
      <c r="I579" s="243" t="s">
        <v>3946</v>
      </c>
      <c r="J579" s="269" t="s">
        <v>5361</v>
      </c>
      <c r="K579" s="269" t="s">
        <v>5362</v>
      </c>
      <c r="L579" s="273" t="s">
        <v>5363</v>
      </c>
      <c r="M579" t="s">
        <v>2202</v>
      </c>
      <c r="N579" t="s">
        <v>3065</v>
      </c>
      <c r="O579" s="273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9" s="243" t="str">
        <f>_xlfn.IFNA(VLOOKUP(ETMRoutes[[#This Row],[RouteType]],RouteType[#Data],2,FALSE),"") &amp; ETMRoutes[[#This Row],[Depot]] &amp;  ":" &amp; ETMRoutes[[#This Row],[RouteNo]] &amp; ":" &amp; ETMRoutes[[#This Row],[StageCodes]]</f>
        <v>PRV:149:PNJ-TBD-GUL-PRV-GRI-MPS-KWD-CVL-DHG-PDN-SBG-PKD-UGV-TRS-PTR-BND-SWD-AKR-ZRP-KUD-PDR-ORS-KSL-OSR-KNV-HUM-NAN-TRL-BWA-UTT-FAN-DAT-MCH-PRI-BPD-RKT-VGO-STN-MDT-POK-PCN-RDB-GIR-RAM-VJD</v>
      </c>
      <c r="Q579" s="243" t="str">
        <f>_xlfn.IFNA(VLOOKUP(ETMRoutes[[#This Row],[RouteType]],RouteType[#Data],2,FALSE),"") &amp; ETMRoutes[[#This Row],[Depot]] &amp; ":" &amp; ETMRoutes[[#This Row],[RouteNo]] &amp; ":" &amp; ETMRoutes[[#This Row],[ReverseStageCodes]]</f>
        <v>PRV:149:VJD-RAM-GIR-RDB-PCN-POK-MDT-STN-VGO-RKT-BPD-PRI-MCH-DAT-FAN-UTT-BWA-TRL-NAN-HUM-KNV-OSR-KSL-ORS-PDR-KUD-ZRP-AKR-SWD-BND-PTR-TRS-UGV-PKD-SBG-PDN-DHG-CVL-KWD-MPS-GRI-PRV-GUL-TBD-PNJ</v>
      </c>
      <c r="R579" s="243">
        <f>ETMRoutes[[#This Row],[RouteNo]]</f>
        <v>149</v>
      </c>
      <c r="S579" s="264" cm="1">
        <f t="array" ref="S579">SUMPRODUCT(  ( (ETMRoutes[StageCodes]=ETMRoutes[[#This Row],[StageCodes]])+0 )*1 )</f>
        <v>1</v>
      </c>
      <c r="T579" s="243" cm="1">
        <f t="array" ref="T579">SUMPRODUCT(  ( (ETMRoutes[ReverseStageCodes]=ETMRoutes[[#This Row],[StageCodes]])+0 )*1 )</f>
        <v>0</v>
      </c>
      <c r="U579" s="243" t="b" cm="1">
        <f t="array" ref="U579">AND(ETMRoutes[[#This Row],[StageCodes]]=ETMRoutes[[#This Row],[BaseStageCodes]], SUMPRODUCT( ( ($K$2:$K579=ETMRoutes[[#This Row],[StageCodes]])+0)*1) =1)</f>
        <v>1</v>
      </c>
      <c r="V579" s="273">
        <f>LEN(ETMRoutes[[#This Row],[StageCodes]])</f>
        <v>179</v>
      </c>
    </row>
    <row r="580" spans="1:22" ht="130.5" hidden="1">
      <c r="A580" s="260" t="s">
        <v>2361</v>
      </c>
      <c r="B580" s="242">
        <v>150</v>
      </c>
      <c r="C580" s="264" t="str">
        <f>ETMRoutes[[#This Row],[Depot]] &amp; ETMRoutes[[#This Row],[RouteNo]]</f>
        <v>PRV150</v>
      </c>
      <c r="D580" s="243" t="str" cm="1">
        <f t="array" ref="D580">INDEX(ETMRoutes[Full ETM Route No], MATCH(1,(ETMRoutes[[#This Row],[BaseStageCodes]]=ETMRoutes[StageCodes])*1,0))</f>
        <v>PRV150</v>
      </c>
      <c r="E580" s="243" t="s">
        <v>5364</v>
      </c>
      <c r="F580" s="243" t="s">
        <v>7596</v>
      </c>
      <c r="G580" s="243" t="s">
        <v>1213</v>
      </c>
      <c r="H580" s="243">
        <v>223</v>
      </c>
      <c r="I580" s="243" t="s">
        <v>3946</v>
      </c>
      <c r="J580" s="269" t="s">
        <v>5365</v>
      </c>
      <c r="K580" s="269" t="s">
        <v>5366</v>
      </c>
      <c r="L580" s="273" t="s">
        <v>5367</v>
      </c>
      <c r="M580" t="s">
        <v>2202</v>
      </c>
      <c r="N580" t="s">
        <v>1654</v>
      </c>
      <c r="O580" s="273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80" s="243" t="str">
        <f>_xlfn.IFNA(VLOOKUP(ETMRoutes[[#This Row],[RouteType]],RouteType[#Data],2,FALSE),"") &amp; ETMRoutes[[#This Row],[Depot]] &amp;  ":" &amp; ETMRoutes[[#This Row],[RouteNo]] &amp; ":" &amp; ETMRoutes[[#This Row],[StageCodes]]</f>
        <v>PRV:150:PNJ-TBD-GUL-PRV-GRI-MPS-KWD-CVL-DHG-PDN-SBG-PKD-UGV-TRS-PTR-BND-SWD-AKR-ZRP-KUD-PDR-ORS-KSL-OSR-KNV-HUM-NAN-TRL-VBW-GGB-SVN-KLE-RNK-KLP</v>
      </c>
      <c r="Q580" s="243" t="str">
        <f>_xlfn.IFNA(VLOOKUP(ETMRoutes[[#This Row],[RouteType]],RouteType[#Data],2,FALSE),"") &amp; ETMRoutes[[#This Row],[Depot]] &amp; ":" &amp; ETMRoutes[[#This Row],[RouteNo]] &amp; ":" &amp; ETMRoutes[[#This Row],[ReverseStageCodes]]</f>
        <v>PRV:150:KLP-RNK-KLE-SVN-GGB-VBW-TRL-NAN-HUM-KNV-OSR-KSL-ORS-PDR-KUD-ZRP-AKR-SWD-BND-PTR-TRS-UGV-PKD-SBG-PDN-DHG-CVL-KWD-MPS-GRI-PRV-GUL-TBD-PNJ</v>
      </c>
      <c r="R580" s="243">
        <f>ETMRoutes[[#This Row],[RouteNo]]</f>
        <v>150</v>
      </c>
      <c r="S580" s="264" cm="1">
        <f t="array" ref="S580">SUMPRODUCT(  ( (ETMRoutes[StageCodes]=ETMRoutes[[#This Row],[StageCodes]])+0 )*1 )</f>
        <v>1</v>
      </c>
      <c r="T580" s="243" cm="1">
        <f t="array" ref="T580">SUMPRODUCT(  ( (ETMRoutes[ReverseStageCodes]=ETMRoutes[[#This Row],[StageCodes]])+0 )*1 )</f>
        <v>0</v>
      </c>
      <c r="U580" s="243" t="b" cm="1">
        <f t="array" ref="U580">AND(ETMRoutes[[#This Row],[StageCodes]]=ETMRoutes[[#This Row],[BaseStageCodes]], SUMPRODUCT( ( ($K$2:$K580=ETMRoutes[[#This Row],[StageCodes]])+0)*1) =1)</f>
        <v>1</v>
      </c>
      <c r="V580" s="273">
        <f>LEN(ETMRoutes[[#This Row],[StageCodes]])</f>
        <v>135</v>
      </c>
    </row>
    <row r="581" spans="1:22" ht="174" hidden="1">
      <c r="A581" s="260" t="s">
        <v>2361</v>
      </c>
      <c r="B581" s="242">
        <v>151</v>
      </c>
      <c r="C581" s="264" t="str">
        <f>ETMRoutes[[#This Row],[Depot]] &amp; ETMRoutes[[#This Row],[RouteNo]]</f>
        <v>PRV151</v>
      </c>
      <c r="D581" s="243" t="str" cm="1">
        <f t="array" ref="D581">INDEX(ETMRoutes[Full ETM Route No], MATCH(1,(ETMRoutes[[#This Row],[BaseStageCodes]]=ETMRoutes[StageCodes])*1,0))</f>
        <v>PRV151</v>
      </c>
      <c r="E581" s="243" t="s">
        <v>4766</v>
      </c>
      <c r="F581" s="243" t="s">
        <v>7350</v>
      </c>
      <c r="G581" s="243" t="s">
        <v>1144</v>
      </c>
      <c r="H581" s="243">
        <v>72</v>
      </c>
      <c r="I581" s="243" t="s">
        <v>3946</v>
      </c>
      <c r="J581" s="269" t="s">
        <v>5368</v>
      </c>
      <c r="K581" s="269" t="s">
        <v>5369</v>
      </c>
      <c r="L581" s="273" t="s">
        <v>5370</v>
      </c>
      <c r="M581" t="s">
        <v>2202</v>
      </c>
      <c r="N581" t="s">
        <v>2607</v>
      </c>
      <c r="O581" s="273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81" s="243" t="str">
        <f>_xlfn.IFNA(VLOOKUP(ETMRoutes[[#This Row],[RouteType]],RouteType[#Data],2,FALSE),"") &amp; ETMRoutes[[#This Row],[Depot]] &amp;  ":" &amp; ETMRoutes[[#This Row],[RouteNo]] &amp; ":" &amp; ETMRoutes[[#This Row],[StageCodes]]</f>
        <v>PRV:151:PNJ-SAI-TBD-GUL-COP-PWK-PRV-GRO-GPK-GOC-MPS-MCT-DLR-PDM-KWD-MDL-TVI-TGD-CNB-SRL-SCP-CLS-ASN-NNR-KSP-GDD-GBR-DDM-MNR-HDS-SSL-KAL-ADL-MOG-DGV-PVL-BND-KDW-XFL-MNN-MNN-SWD</v>
      </c>
      <c r="Q581" s="243" t="str">
        <f>_xlfn.IFNA(VLOOKUP(ETMRoutes[[#This Row],[RouteType]],RouteType[#Data],2,FALSE),"") &amp; ETMRoutes[[#This Row],[Depot]] &amp; ":" &amp; ETMRoutes[[#This Row],[RouteNo]] &amp; ":" &amp; ETMRoutes[[#This Row],[ReverseStageCodes]]</f>
        <v>PRV:151:SWD-MNN-MNN-XFL-KDW-BND-PVL-DGV-MOG-ADL-KAL-SSL-HDS-MNR-DDM-GBR-GDD-KSP-NNR-ASN-CLS-SCP-SRL-CNB-TGD-TVI-MDL-KWD-PDM-DLR-MCT-MPS-GOC-GPK-GRO-PRV-PWK-COP-GUL-TBD-SAI-PNJ</v>
      </c>
      <c r="R581" s="243">
        <f>ETMRoutes[[#This Row],[RouteNo]]</f>
        <v>151</v>
      </c>
      <c r="S581" s="264" cm="1">
        <f t="array" ref="S581">SUMPRODUCT(  ( (ETMRoutes[StageCodes]=ETMRoutes[[#This Row],[StageCodes]])+0 )*1 )</f>
        <v>1</v>
      </c>
      <c r="T581" s="243" cm="1">
        <f t="array" ref="T581">SUMPRODUCT(  ( (ETMRoutes[ReverseStageCodes]=ETMRoutes[[#This Row],[StageCodes]])+0 )*1 )</f>
        <v>0</v>
      </c>
      <c r="U581" s="243" t="b" cm="1">
        <f t="array" ref="U581">AND(ETMRoutes[[#This Row],[StageCodes]]=ETMRoutes[[#This Row],[BaseStageCodes]], SUMPRODUCT( ( ($K$2:$K581=ETMRoutes[[#This Row],[StageCodes]])+0)*1) =1)</f>
        <v>1</v>
      </c>
      <c r="V581" s="273">
        <f>LEN(ETMRoutes[[#This Row],[StageCodes]])</f>
        <v>167</v>
      </c>
    </row>
    <row r="582" spans="1:22" ht="174" hidden="1">
      <c r="A582" s="260" t="s">
        <v>2361</v>
      </c>
      <c r="B582" s="242">
        <v>152</v>
      </c>
      <c r="C582" s="264" t="str">
        <f>ETMRoutes[[#This Row],[Depot]] &amp; ETMRoutes[[#This Row],[RouteNo]]</f>
        <v>PRV152</v>
      </c>
      <c r="D582" s="243" t="str" cm="1">
        <f t="array" ref="D582">INDEX(ETMRoutes[Full ETM Route No], MATCH(1,(ETMRoutes[[#This Row],[BaseStageCodes]]=ETMRoutes[StageCodes])*1,0))</f>
        <v>PRV152</v>
      </c>
      <c r="E582" s="243" t="s">
        <v>5371</v>
      </c>
      <c r="F582" s="243" t="s">
        <v>7597</v>
      </c>
      <c r="G582" s="243" t="s">
        <v>1144</v>
      </c>
      <c r="H582" s="243">
        <v>63</v>
      </c>
      <c r="I582" s="243" t="s">
        <v>3946</v>
      </c>
      <c r="J582" s="269" t="s">
        <v>5372</v>
      </c>
      <c r="K582" s="269" t="s">
        <v>5373</v>
      </c>
      <c r="L582" s="273" t="s">
        <v>5374</v>
      </c>
      <c r="M582" t="s">
        <v>2202</v>
      </c>
      <c r="N582" t="s">
        <v>1588</v>
      </c>
      <c r="O582" s="273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82" s="243" t="str">
        <f>_xlfn.IFNA(VLOOKUP(ETMRoutes[[#This Row],[RouteType]],RouteType[#Data],2,FALSE),"") &amp; ETMRoutes[[#This Row],[Depot]] &amp;  ":" &amp; ETMRoutes[[#This Row],[RouteNo]] &amp; ":" &amp; ETMRoutes[[#This Row],[StageCodes]]</f>
        <v>PRV:152:PNJ-SAI-TBD-GUL-COP-PWK-PRV-GRO-GPK-GOC-MPS-MCT-DLR-PDM-KWD-MDL-TVI-TGD-CNB-SRL-SCP-CLS-ASN-NNR-KSP-GDD-GBR-DDM-AMB-ZBR-KDS-UPT-BDS-AWD-VGT-KOL-TRI-GTW-MRL-KER</v>
      </c>
      <c r="Q582" s="243" t="str">
        <f>_xlfn.IFNA(VLOOKUP(ETMRoutes[[#This Row],[RouteType]],RouteType[#Data],2,FALSE),"") &amp; ETMRoutes[[#This Row],[Depot]] &amp; ":" &amp; ETMRoutes[[#This Row],[RouteNo]] &amp; ":" &amp; ETMRoutes[[#This Row],[ReverseStageCodes]]</f>
        <v>PRV:152:KER-MRL-GTW-TRI-KOL-VGT-AWD-BDS-UPT-KDS-ZBR-AMB-DDM-GBR-GDD-KSP-NNR-ASN-CLS-SCP-SRL-CNB-TGD-TVI-MDL-KWD-PDM-DLR-MCT-MPS-GOC-GPK-GRO-PRV-PWK-COP-GUL-TBD-SAI-PNJ</v>
      </c>
      <c r="R582" s="243">
        <f>ETMRoutes[[#This Row],[RouteNo]]</f>
        <v>152</v>
      </c>
      <c r="S582" s="264" cm="1">
        <f t="array" ref="S582">SUMPRODUCT(  ( (ETMRoutes[StageCodes]=ETMRoutes[[#This Row],[StageCodes]])+0 )*1 )</f>
        <v>1</v>
      </c>
      <c r="T582" s="243" cm="1">
        <f t="array" ref="T582">SUMPRODUCT(  ( (ETMRoutes[ReverseStageCodes]=ETMRoutes[[#This Row],[StageCodes]])+0 )*1 )</f>
        <v>0</v>
      </c>
      <c r="U582" s="243" t="b" cm="1">
        <f t="array" ref="U582">AND(ETMRoutes[[#This Row],[StageCodes]]=ETMRoutes[[#This Row],[BaseStageCodes]], SUMPRODUCT( ( ($K$2:$K582=ETMRoutes[[#This Row],[StageCodes]])+0)*1) =1)</f>
        <v>1</v>
      </c>
      <c r="V582" s="273">
        <f>LEN(ETMRoutes[[#This Row],[StageCodes]])</f>
        <v>159</v>
      </c>
    </row>
    <row r="583" spans="1:22" ht="159.5" hidden="1">
      <c r="A583" s="260" t="s">
        <v>2361</v>
      </c>
      <c r="B583" s="242">
        <v>153</v>
      </c>
      <c r="C583" s="264" t="str">
        <f>ETMRoutes[[#This Row],[Depot]] &amp; ETMRoutes[[#This Row],[RouteNo]]</f>
        <v>PRV153</v>
      </c>
      <c r="D583" s="243" t="str" cm="1">
        <f t="array" ref="D583">INDEX(ETMRoutes[Full ETM Route No], MATCH(1,(ETMRoutes[[#This Row],[BaseStageCodes]]=ETMRoutes[StageCodes])*1,0))</f>
        <v>PRV153</v>
      </c>
      <c r="E583" s="243" t="s">
        <v>5024</v>
      </c>
      <c r="F583" s="243" t="s">
        <v>7533</v>
      </c>
      <c r="G583" s="243" t="s">
        <v>1144</v>
      </c>
      <c r="H583" s="243">
        <v>50</v>
      </c>
      <c r="I583" s="243" t="s">
        <v>3946</v>
      </c>
      <c r="J583" s="269" t="s">
        <v>5375</v>
      </c>
      <c r="K583" s="269" t="s">
        <v>5376</v>
      </c>
      <c r="L583" s="273" t="s">
        <v>5377</v>
      </c>
      <c r="M583" t="s">
        <v>2202</v>
      </c>
      <c r="N583" t="s">
        <v>2943</v>
      </c>
      <c r="O583" s="273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83" s="243" t="str">
        <f>_xlfn.IFNA(VLOOKUP(ETMRoutes[[#This Row],[RouteType]],RouteType[#Data],2,FALSE),"") &amp; ETMRoutes[[#This Row],[Depot]] &amp;  ":" &amp; ETMRoutes[[#This Row],[RouteNo]] &amp; ":" &amp; ETMRoutes[[#This Row],[StageCodes]]</f>
        <v>PRV:153:PNJ-SAI-TBD-GUL-COP-PWK-PRV-GRO-GPK-GOC-MPS-MCT-DLR-PDM-KWD-MDL-TVI-TGD-CNB-SRL-SCP-CLS-ASN-NNR-KSP-GDD-GBR-DDM-AMB-ZBR-KAJ-PIK-KHK-DHU-USP</v>
      </c>
      <c r="Q583" s="243" t="str">
        <f>_xlfn.IFNA(VLOOKUP(ETMRoutes[[#This Row],[RouteType]],RouteType[#Data],2,FALSE),"") &amp; ETMRoutes[[#This Row],[Depot]] &amp; ":" &amp; ETMRoutes[[#This Row],[RouteNo]] &amp; ":" &amp; ETMRoutes[[#This Row],[ReverseStageCodes]]</f>
        <v>PRV:153:USP-DHU-KHK-PIK-KAJ-ZBR-AMB-DDM-GBR-GDD-KSP-NNR-ASN-CLS-SCP-SRL-CNB-TGD-TVI-MDL-KWD-PDM-DLR-MCT-MPS-GOC-GPK-GRO-PRV-PWK-COP-GUL-TBD-SAI-PNJ</v>
      </c>
      <c r="R583" s="243">
        <f>ETMRoutes[[#This Row],[RouteNo]]</f>
        <v>153</v>
      </c>
      <c r="S583" s="264" cm="1">
        <f t="array" ref="S583">SUMPRODUCT(  ( (ETMRoutes[StageCodes]=ETMRoutes[[#This Row],[StageCodes]])+0 )*1 )</f>
        <v>1</v>
      </c>
      <c r="T583" s="243" cm="1">
        <f t="array" ref="T583">SUMPRODUCT(  ( (ETMRoutes[ReverseStageCodes]=ETMRoutes[[#This Row],[StageCodes]])+0 )*1 )</f>
        <v>0</v>
      </c>
      <c r="U583" s="243" t="b" cm="1">
        <f t="array" ref="U583">AND(ETMRoutes[[#This Row],[StageCodes]]=ETMRoutes[[#This Row],[BaseStageCodes]], SUMPRODUCT( ( ($K$2:$K583=ETMRoutes[[#This Row],[StageCodes]])+0)*1) =1)</f>
        <v>1</v>
      </c>
      <c r="V583" s="273">
        <f>LEN(ETMRoutes[[#This Row],[StageCodes]])</f>
        <v>139</v>
      </c>
    </row>
    <row r="584" spans="1:22" ht="130.5" hidden="1">
      <c r="A584" s="260" t="s">
        <v>2361</v>
      </c>
      <c r="B584" s="242">
        <v>154</v>
      </c>
      <c r="C584" s="264" t="str">
        <f>ETMRoutes[[#This Row],[Depot]] &amp; ETMRoutes[[#This Row],[RouteNo]]</f>
        <v>PRV154</v>
      </c>
      <c r="D584" s="243" t="str" cm="1">
        <f t="array" ref="D584">INDEX(ETMRoutes[Full ETM Route No], MATCH(1,(ETMRoutes[[#This Row],[BaseStageCodes]]=ETMRoutes[StageCodes])*1,0))</f>
        <v>PRV154</v>
      </c>
      <c r="E584" s="243" t="s">
        <v>5378</v>
      </c>
      <c r="F584" s="243" t="s">
        <v>7598</v>
      </c>
      <c r="G584" s="243" t="s">
        <v>918</v>
      </c>
      <c r="H584" s="243">
        <v>200</v>
      </c>
      <c r="I584" s="243" t="s">
        <v>3946</v>
      </c>
      <c r="J584" s="269" t="s">
        <v>5379</v>
      </c>
      <c r="K584" s="269" t="s">
        <v>5380</v>
      </c>
      <c r="L584" s="273" t="s">
        <v>5381</v>
      </c>
      <c r="M584" t="s">
        <v>2202</v>
      </c>
      <c r="N584" t="s">
        <v>2589</v>
      </c>
      <c r="O584" s="273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84" s="243" t="str">
        <f>_xlfn.IFNA(VLOOKUP(ETMRoutes[[#This Row],[RouteType]],RouteType[#Data],2,FALSE),"") &amp; ETMRoutes[[#This Row],[Depot]] &amp;  ":" &amp; ETMRoutes[[#This Row],[RouteNo]] &amp; ":" &amp; ETMRoutes[[#This Row],[StageCodes]]</f>
        <v>PRV:154:PNJ-TBD-GUL-PRV-GRI-MPS-DLR-KWD-TVI-SRL-ASN-MGO-BCH-SKL-PRY-KRI-JMD-BDR-CRL-CKI-KKB-BTN-AMT-JBT-PRW-BGR-CBT-BGW-SPG-BGL-BEL-KWE-STT</v>
      </c>
      <c r="Q584" s="243" t="str">
        <f>_xlfn.IFNA(VLOOKUP(ETMRoutes[[#This Row],[RouteType]],RouteType[#Data],2,FALSE),"") &amp; ETMRoutes[[#This Row],[Depot]] &amp; ":" &amp; ETMRoutes[[#This Row],[RouteNo]] &amp; ":" &amp; ETMRoutes[[#This Row],[ReverseStageCodes]]</f>
        <v>PRV:154:STT-KWE-BEL-BGL-SPG-BGW-CBT-BGR-PRW-JBT-AMT-BTN-KKB-CKI-CRL-BDR-JMD-KRI-PRY-SKL-BCH-MGO-ASN-SRL-TVI-KWD-DLR-MPS-GRI-PRV-GUL-TBD-PNJ</v>
      </c>
      <c r="R584" s="243">
        <f>ETMRoutes[[#This Row],[RouteNo]]</f>
        <v>154</v>
      </c>
      <c r="S584" s="264" cm="1">
        <f t="array" ref="S584">SUMPRODUCT(  ( (ETMRoutes[StageCodes]=ETMRoutes[[#This Row],[StageCodes]])+0 )*1 )</f>
        <v>1</v>
      </c>
      <c r="T584" s="243" cm="1">
        <f t="array" ref="T584">SUMPRODUCT(  ( (ETMRoutes[ReverseStageCodes]=ETMRoutes[[#This Row],[StageCodes]])+0 )*1 )</f>
        <v>0</v>
      </c>
      <c r="U584" s="243" t="b" cm="1">
        <f t="array" ref="U584">AND(ETMRoutes[[#This Row],[StageCodes]]=ETMRoutes[[#This Row],[BaseStageCodes]], SUMPRODUCT( ( ($K$2:$K584=ETMRoutes[[#This Row],[StageCodes]])+0)*1) =1)</f>
        <v>1</v>
      </c>
      <c r="V584" s="273">
        <f>LEN(ETMRoutes[[#This Row],[StageCodes]])</f>
        <v>131</v>
      </c>
    </row>
    <row r="585" spans="1:22" ht="101.5" hidden="1">
      <c r="A585" s="260" t="s">
        <v>2361</v>
      </c>
      <c r="B585" s="242">
        <v>155</v>
      </c>
      <c r="C585" s="264" t="str">
        <f>ETMRoutes[[#This Row],[Depot]] &amp; ETMRoutes[[#This Row],[RouteNo]]</f>
        <v>PRV155</v>
      </c>
      <c r="D585" s="243" t="str" cm="1">
        <f t="array" ref="D585">INDEX(ETMRoutes[Full ETM Route No], MATCH(1,(ETMRoutes[[#This Row],[BaseStageCodes]]=ETMRoutes[StageCodes])*1,0))</f>
        <v>PNJ121</v>
      </c>
      <c r="E585" s="243" t="s">
        <v>4774</v>
      </c>
      <c r="F585" s="243" t="s">
        <v>7484</v>
      </c>
      <c r="G585" s="243" t="s">
        <v>918</v>
      </c>
      <c r="H585" s="243">
        <v>126</v>
      </c>
      <c r="I585" s="243" t="s">
        <v>3946</v>
      </c>
      <c r="J585" s="269" t="s">
        <v>4778</v>
      </c>
      <c r="K585" s="269" t="s">
        <v>4779</v>
      </c>
      <c r="L585" s="273" t="s">
        <v>4780</v>
      </c>
      <c r="M585" t="s">
        <v>2202</v>
      </c>
      <c r="N585" t="s">
        <v>673</v>
      </c>
      <c r="O585" s="273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5" s="243" t="str">
        <f>_xlfn.IFNA(VLOOKUP(ETMRoutes[[#This Row],[RouteType]],RouteType[#Data],2,FALSE),"") &amp; ETMRoutes[[#This Row],[Depot]] &amp;  ":" &amp; ETMRoutes[[#This Row],[RouteNo]] &amp; ":" &amp; ETMRoutes[[#This Row],[StageCodes]]</f>
        <v>PRV:155:PNJ-TBD-GUL-PRV-GRI-MPS-DLR-KWD-TVI-SRL-ASN-MGO-BCH-SKL-PRY-KRI-JMD-BDR-CRL-CKI-KKB-BTN-AMT-JBT-PRW-BGR-CBT</v>
      </c>
      <c r="Q585" s="243" t="str">
        <f>_xlfn.IFNA(VLOOKUP(ETMRoutes[[#This Row],[RouteType]],RouteType[#Data],2,FALSE),"") &amp; ETMRoutes[[#This Row],[Depot]] &amp; ":" &amp; ETMRoutes[[#This Row],[RouteNo]] &amp; ":" &amp; ETMRoutes[[#This Row],[ReverseStageCodes]]</f>
        <v>PRV:155:CBT-BGR-PRW-JBT-AMT-BTN-KKB-CKI-CRL-BDR-JMD-KRI-PRY-SKL-BCH-MGO-ASN-SRL-TVI-KWD-DLR-MPS-GRI-PRV-GUL-TBD-PNJ</v>
      </c>
      <c r="R585" s="243">
        <f>ETMRoutes[[#This Row],[RouteNo]]</f>
        <v>155</v>
      </c>
      <c r="S585" s="264" cm="1">
        <f t="array" ref="S585">SUMPRODUCT(  ( (ETMRoutes[StageCodes]=ETMRoutes[[#This Row],[StageCodes]])+0 )*1 )</f>
        <v>3</v>
      </c>
      <c r="T585" s="243" cm="1">
        <f t="array" ref="T585">SUMPRODUCT(  ( (ETMRoutes[ReverseStageCodes]=ETMRoutes[[#This Row],[StageCodes]])+0 )*1 )</f>
        <v>0</v>
      </c>
      <c r="U585" s="243" t="b" cm="1">
        <f t="array" ref="U585">AND(ETMRoutes[[#This Row],[StageCodes]]=ETMRoutes[[#This Row],[BaseStageCodes]], SUMPRODUCT( ( ($K$2:$K585=ETMRoutes[[#This Row],[StageCodes]])+0)*1) =1)</f>
        <v>0</v>
      </c>
      <c r="V585" s="273">
        <f>LEN(ETMRoutes[[#This Row],[StageCodes]])</f>
        <v>107</v>
      </c>
    </row>
    <row r="586" spans="1:22" ht="87" hidden="1">
      <c r="A586" s="260" t="s">
        <v>2361</v>
      </c>
      <c r="B586" s="242">
        <v>156</v>
      </c>
      <c r="C586" s="264" t="str">
        <f>ETMRoutes[[#This Row],[Depot]] &amp; ETMRoutes[[#This Row],[RouteNo]]</f>
        <v>PRV156</v>
      </c>
      <c r="D586" s="243" t="str" cm="1">
        <f t="array" ref="D586">INDEX(ETMRoutes[Full ETM Route No], MATCH(1,(ETMRoutes[[#This Row],[BaseStageCodes]]=ETMRoutes[StageCodes])*1,0))</f>
        <v>PNJ125</v>
      </c>
      <c r="E586" s="243" t="s">
        <v>4774</v>
      </c>
      <c r="F586" s="243" t="s">
        <v>7484</v>
      </c>
      <c r="G586" s="243" t="s">
        <v>520</v>
      </c>
      <c r="H586" s="243">
        <v>158</v>
      </c>
      <c r="I586" s="243" t="s">
        <v>3946</v>
      </c>
      <c r="J586" s="269" t="s">
        <v>4788</v>
      </c>
      <c r="K586" s="269" t="s">
        <v>4789</v>
      </c>
      <c r="L586" s="273" t="s">
        <v>4790</v>
      </c>
      <c r="M586" t="s">
        <v>2202</v>
      </c>
      <c r="N586" t="s">
        <v>673</v>
      </c>
      <c r="O586" s="273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6" s="243" t="str">
        <f>_xlfn.IFNA(VLOOKUP(ETMRoutes[[#This Row],[RouteType]],RouteType[#Data],2,FALSE),"") &amp; ETMRoutes[[#This Row],[Depot]] &amp;  ":" &amp; ETMRoutes[[#This Row],[RouteNo]] &amp; ":" &amp; ETMRoutes[[#This Row],[StageCodes]]</f>
        <v>PRV:156:PNJ-OLD-BNS-KDM-PND-USG-DHB-DTR-MLM-GBR-ANM-TNG-RMN-LND-GNJ-KNP-PRW-BGR-CBT</v>
      </c>
      <c r="Q586" s="243" t="str">
        <f>_xlfn.IFNA(VLOOKUP(ETMRoutes[[#This Row],[RouteType]],RouteType[#Data],2,FALSE),"") &amp; ETMRoutes[[#This Row],[Depot]] &amp; ":" &amp; ETMRoutes[[#This Row],[RouteNo]] &amp; ":" &amp; ETMRoutes[[#This Row],[ReverseStageCodes]]</f>
        <v>PRV:156:CBT-BGR-PRW-KNP-GNJ-LND-RMN-TNG-ANM-GBR-MLM-DTR-DHB-USG-PND-KDM-BNS-OLD-PNJ</v>
      </c>
      <c r="R586" s="243">
        <f>ETMRoutes[[#This Row],[RouteNo]]</f>
        <v>156</v>
      </c>
      <c r="S586" s="264" cm="1">
        <f t="array" ref="S586">SUMPRODUCT(  ( (ETMRoutes[StageCodes]=ETMRoutes[[#This Row],[StageCodes]])+0 )*1 )</f>
        <v>2</v>
      </c>
      <c r="T586" s="243" cm="1">
        <f t="array" ref="T586">SUMPRODUCT(  ( (ETMRoutes[ReverseStageCodes]=ETMRoutes[[#This Row],[StageCodes]])+0 )*1 )</f>
        <v>0</v>
      </c>
      <c r="U586" s="243" t="b" cm="1">
        <f t="array" ref="U586">AND(ETMRoutes[[#This Row],[StageCodes]]=ETMRoutes[[#This Row],[BaseStageCodes]], SUMPRODUCT( ( ($K$2:$K586=ETMRoutes[[#This Row],[StageCodes]])+0)*1) =1)</f>
        <v>0</v>
      </c>
      <c r="V586" s="273">
        <f>LEN(ETMRoutes[[#This Row],[StageCodes]])</f>
        <v>75</v>
      </c>
    </row>
    <row r="587" spans="1:22" ht="87" hidden="1">
      <c r="A587" s="260" t="s">
        <v>2361</v>
      </c>
      <c r="B587" s="242">
        <v>157</v>
      </c>
      <c r="C587" s="264" t="str">
        <f>ETMRoutes[[#This Row],[Depot]] &amp; ETMRoutes[[#This Row],[RouteNo]]</f>
        <v>PRV157</v>
      </c>
      <c r="D587" s="243" t="str" cm="1">
        <f t="array" ref="D587">INDEX(ETMRoutes[Full ETM Route No], MATCH(1,(ETMRoutes[[#This Row],[BaseStageCodes]]=ETMRoutes[StageCodes])*1,0))</f>
        <v>PNJ127</v>
      </c>
      <c r="E587" s="243" t="s">
        <v>4791</v>
      </c>
      <c r="F587" s="243" t="s">
        <v>7486</v>
      </c>
      <c r="G587" s="243" t="s">
        <v>520</v>
      </c>
      <c r="H587" s="243">
        <v>194</v>
      </c>
      <c r="I587" s="243" t="s">
        <v>3946</v>
      </c>
      <c r="J587" s="269" t="s">
        <v>4792</v>
      </c>
      <c r="K587" s="269" t="s">
        <v>4793</v>
      </c>
      <c r="L587" s="273" t="s">
        <v>4794</v>
      </c>
      <c r="M587" t="s">
        <v>2202</v>
      </c>
      <c r="N587" t="s">
        <v>1414</v>
      </c>
      <c r="O587" s="273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7" s="243" t="str">
        <f>_xlfn.IFNA(VLOOKUP(ETMRoutes[[#This Row],[RouteType]],RouteType[#Data],2,FALSE),"") &amp; ETMRoutes[[#This Row],[Depot]] &amp;  ":" &amp; ETMRoutes[[#This Row],[RouteNo]] &amp; ":" &amp; ETMRoutes[[#This Row],[StageCodes]]</f>
        <v>PRV:157:PNJ-OLD-BNS-KDM-PND-USG-DHB-DTR-MLM-GBR-ANM-TNG-RMN-KBR-NGL-TKT-GDL-ALN-DHW-HBL</v>
      </c>
      <c r="Q587" s="243" t="str">
        <f>_xlfn.IFNA(VLOOKUP(ETMRoutes[[#This Row],[RouteType]],RouteType[#Data],2,FALSE),"") &amp; ETMRoutes[[#This Row],[Depot]] &amp; ":" &amp; ETMRoutes[[#This Row],[RouteNo]] &amp; ":" &amp; ETMRoutes[[#This Row],[ReverseStageCodes]]</f>
        <v>PRV:157:HBL-DHW-ALN-GDL-TKT-NGL-KBR-RMN-TNG-ANM-GBR-MLM-DTR-DHB-USG-PND-KDM-BNS-OLD-PNJ</v>
      </c>
      <c r="R587" s="243">
        <f>ETMRoutes[[#This Row],[RouteNo]]</f>
        <v>157</v>
      </c>
      <c r="S587" s="264" cm="1">
        <f t="array" ref="S587">SUMPRODUCT(  ( (ETMRoutes[StageCodes]=ETMRoutes[[#This Row],[StageCodes]])+0 )*1 )</f>
        <v>2</v>
      </c>
      <c r="T587" s="243" cm="1">
        <f t="array" ref="T587">SUMPRODUCT(  ( (ETMRoutes[ReverseStageCodes]=ETMRoutes[[#This Row],[StageCodes]])+0 )*1 )</f>
        <v>0</v>
      </c>
      <c r="U587" s="243" t="b" cm="1">
        <f t="array" ref="U587">AND(ETMRoutes[[#This Row],[StageCodes]]=ETMRoutes[[#This Row],[BaseStageCodes]], SUMPRODUCT( ( ($K$2:$K587=ETMRoutes[[#This Row],[StageCodes]])+0)*1) =1)</f>
        <v>0</v>
      </c>
      <c r="V587" s="273">
        <f>LEN(ETMRoutes[[#This Row],[StageCodes]])</f>
        <v>79</v>
      </c>
    </row>
    <row r="588" spans="1:22" ht="116" hidden="1">
      <c r="A588" s="260" t="s">
        <v>2361</v>
      </c>
      <c r="B588" s="242">
        <v>160</v>
      </c>
      <c r="C588" s="264" t="str">
        <f>ETMRoutes[[#This Row],[Depot]] &amp; ETMRoutes[[#This Row],[RouteNo]]</f>
        <v>PRV160</v>
      </c>
      <c r="D588" s="243" t="str" cm="1">
        <f t="array" ref="D588">INDEX(ETMRoutes[Full ETM Route No], MATCH(1,(ETMRoutes[[#This Row],[BaseStageCodes]]=ETMRoutes[StageCodes])*1,0))</f>
        <v>PRV160</v>
      </c>
      <c r="E588" s="243" t="s">
        <v>5382</v>
      </c>
      <c r="F588" s="243" t="s">
        <v>7599</v>
      </c>
      <c r="G588" s="243" t="s">
        <v>2667</v>
      </c>
      <c r="H588" s="243">
        <v>635</v>
      </c>
      <c r="I588" s="243" t="s">
        <v>3946</v>
      </c>
      <c r="J588" s="269" t="s">
        <v>5383</v>
      </c>
      <c r="K588" s="269" t="s">
        <v>5384</v>
      </c>
      <c r="L588" s="273" t="s">
        <v>5385</v>
      </c>
      <c r="M588" t="s">
        <v>2202</v>
      </c>
      <c r="N588" t="s">
        <v>2016</v>
      </c>
      <c r="O588" s="273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8" s="243" t="str">
        <f>_xlfn.IFNA(VLOOKUP(ETMRoutes[[#This Row],[RouteType]],RouteType[#Data],2,FALSE),"") &amp; ETMRoutes[[#This Row],[Depot]] &amp;  ":" &amp; ETMRoutes[[#This Row],[RouteNo]] &amp; ":" &amp; ETMRoutes[[#This Row],[StageCodes]]</f>
        <v>PRV:160:PNJ-PND-MRG-CUN-CNC-PBR-KRW-ANK-KTA-HNW-GSP-MGI-TGP-SGR-SMG-BDV-TRR-BRR-KDU-ARS-GHS-CPT-KIK-KPE-PDV-SRP-MSU</v>
      </c>
      <c r="Q588" s="243" t="str">
        <f>_xlfn.IFNA(VLOOKUP(ETMRoutes[[#This Row],[RouteType]],RouteType[#Data],2,FALSE),"") &amp; ETMRoutes[[#This Row],[Depot]] &amp; ":" &amp; ETMRoutes[[#This Row],[RouteNo]] &amp; ":" &amp; ETMRoutes[[#This Row],[ReverseStageCodes]]</f>
        <v>PRV:160:MSU-SRP-PDV-KPE-KIK-CPT-GHS-ARS-KDU-BRR-TRR-BDV-SMG-SGR-TGP-MGI-GSP-HNW-KTA-ANK-KRW-PBR-CNC-CUN-MRG-PND-PNJ</v>
      </c>
      <c r="R588" s="243">
        <f>ETMRoutes[[#This Row],[RouteNo]]</f>
        <v>160</v>
      </c>
      <c r="S588" s="264" cm="1">
        <f t="array" ref="S588">SUMPRODUCT(  ( (ETMRoutes[StageCodes]=ETMRoutes[[#This Row],[StageCodes]])+0 )*1 )</f>
        <v>1</v>
      </c>
      <c r="T588" s="243" cm="1">
        <f t="array" ref="T588">SUMPRODUCT(  ( (ETMRoutes[ReverseStageCodes]=ETMRoutes[[#This Row],[StageCodes]])+0 )*1 )</f>
        <v>0</v>
      </c>
      <c r="U588" s="243" t="b" cm="1">
        <f t="array" ref="U588">AND(ETMRoutes[[#This Row],[StageCodes]]=ETMRoutes[[#This Row],[BaseStageCodes]], SUMPRODUCT( ( ($K$2:$K588=ETMRoutes[[#This Row],[StageCodes]])+0)*1) =1)</f>
        <v>1</v>
      </c>
      <c r="V588" s="273">
        <f>LEN(ETMRoutes[[#This Row],[StageCodes]])</f>
        <v>107</v>
      </c>
    </row>
    <row r="589" spans="1:22" ht="101.5" hidden="1">
      <c r="A589" s="260" t="s">
        <v>2361</v>
      </c>
      <c r="B589" s="242">
        <v>161</v>
      </c>
      <c r="C589" s="264" t="str">
        <f>ETMRoutes[[#This Row],[Depot]] &amp; ETMRoutes[[#This Row],[RouteNo]]</f>
        <v>PRV161</v>
      </c>
      <c r="D589" s="243" t="str" cm="1">
        <f t="array" ref="D589">INDEX(ETMRoutes[Full ETM Route No], MATCH(1,(ETMRoutes[[#This Row],[BaseStageCodes]]=ETMRoutes[StageCodes])*1,0))</f>
        <v>PRV161</v>
      </c>
      <c r="E589" s="243" t="s">
        <v>5382</v>
      </c>
      <c r="F589" s="243" t="s">
        <v>7599</v>
      </c>
      <c r="G589" s="243" t="s">
        <v>2667</v>
      </c>
      <c r="H589" s="243">
        <v>707</v>
      </c>
      <c r="I589" s="243" t="s">
        <v>3959</v>
      </c>
      <c r="J589" s="269" t="s">
        <v>5386</v>
      </c>
      <c r="K589" s="269" t="s">
        <v>5387</v>
      </c>
      <c r="L589" s="273" t="s">
        <v>5388</v>
      </c>
      <c r="M589" t="s">
        <v>2202</v>
      </c>
      <c r="N589" t="s">
        <v>2016</v>
      </c>
      <c r="O589" s="273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9" s="243" t="str">
        <f>_xlfn.IFNA(VLOOKUP(ETMRoutes[[#This Row],[RouteType]],RouteType[#Data],2,FALSE),"") &amp; ETMRoutes[[#This Row],[Depot]] &amp;  ":" &amp; ETMRoutes[[#This Row],[RouteNo]] &amp; ":" &amp; ETMRoutes[[#This Row],[StageCodes]]</f>
        <v>PRV:161:PNJ-PND-MRG-CNC-PBR-KRW-ANK-KTA-HNW-GSP-MGI-TGP-SGR-SMG-BDV-TRR-BRR-KDU-ARS-GHS-CPT-KIK-KPE-PDV-SRP-MSU</v>
      </c>
      <c r="Q589" s="243" t="str">
        <f>_xlfn.IFNA(VLOOKUP(ETMRoutes[[#This Row],[RouteType]],RouteType[#Data],2,FALSE),"") &amp; ETMRoutes[[#This Row],[Depot]] &amp; ":" &amp; ETMRoutes[[#This Row],[RouteNo]] &amp; ":" &amp; ETMRoutes[[#This Row],[ReverseStageCodes]]</f>
        <v>PRV:161:MSU-SRP-PDV-KPE-KIK-CPT-GHS-ARS-KDU-BRR-TRR-BDV-SMG-SGR-TGP-MGI-GSP-HNW-KTA-ANK-KRW-PBR-CNC-MRG-PND-PNJ</v>
      </c>
      <c r="R589" s="243">
        <f>ETMRoutes[[#This Row],[RouteNo]]</f>
        <v>161</v>
      </c>
      <c r="S589" s="264" cm="1">
        <f t="array" ref="S589">SUMPRODUCT(  ( (ETMRoutes[StageCodes]=ETMRoutes[[#This Row],[StageCodes]])+0 )*1 )</f>
        <v>2</v>
      </c>
      <c r="T589" s="243" cm="1">
        <f t="array" ref="T589">SUMPRODUCT(  ( (ETMRoutes[ReverseStageCodes]=ETMRoutes[[#This Row],[StageCodes]])+0 )*1 )</f>
        <v>0</v>
      </c>
      <c r="U589" s="243" t="b" cm="1">
        <f t="array" ref="U589">AND(ETMRoutes[[#This Row],[StageCodes]]=ETMRoutes[[#This Row],[BaseStageCodes]], SUMPRODUCT( ( ($K$2:$K589=ETMRoutes[[#This Row],[StageCodes]])+0)*1) =1)</f>
        <v>1</v>
      </c>
      <c r="V589" s="273">
        <f>LEN(ETMRoutes[[#This Row],[StageCodes]])</f>
        <v>103</v>
      </c>
    </row>
    <row r="590" spans="1:22" ht="101.5" hidden="1">
      <c r="A590" s="260" t="s">
        <v>2361</v>
      </c>
      <c r="B590" s="242">
        <v>162</v>
      </c>
      <c r="C590" s="264" t="str">
        <f>ETMRoutes[[#This Row],[Depot]] &amp; ETMRoutes[[#This Row],[RouteNo]]</f>
        <v>PRV162</v>
      </c>
      <c r="D590" s="243" t="str" cm="1">
        <f t="array" ref="D590">INDEX(ETMRoutes[Full ETM Route No], MATCH(1,(ETMRoutes[[#This Row],[BaseStageCodes]]=ETMRoutes[StageCodes])*1,0))</f>
        <v>PRV161</v>
      </c>
      <c r="E590" s="243" t="s">
        <v>5382</v>
      </c>
      <c r="F590" s="243" t="s">
        <v>7599</v>
      </c>
      <c r="G590" s="243" t="s">
        <v>2667</v>
      </c>
      <c r="H590" s="243">
        <v>635</v>
      </c>
      <c r="I590" s="243" t="s">
        <v>3946</v>
      </c>
      <c r="J590" s="269" t="s">
        <v>5386</v>
      </c>
      <c r="K590" s="269" t="s">
        <v>5387</v>
      </c>
      <c r="L590" s="273" t="s">
        <v>5388</v>
      </c>
      <c r="M590" t="s">
        <v>2202</v>
      </c>
      <c r="N590" t="s">
        <v>2016</v>
      </c>
      <c r="O590" s="273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90" s="243" t="str">
        <f>_xlfn.IFNA(VLOOKUP(ETMRoutes[[#This Row],[RouteType]],RouteType[#Data],2,FALSE),"") &amp; ETMRoutes[[#This Row],[Depot]] &amp;  ":" &amp; ETMRoutes[[#This Row],[RouteNo]] &amp; ":" &amp; ETMRoutes[[#This Row],[StageCodes]]</f>
        <v>PRV:162:PNJ-PND-MRG-CNC-PBR-KRW-ANK-KTA-HNW-GSP-MGI-TGP-SGR-SMG-BDV-TRR-BRR-KDU-ARS-GHS-CPT-KIK-KPE-PDV-SRP-MSU</v>
      </c>
      <c r="Q590" s="243" t="str">
        <f>_xlfn.IFNA(VLOOKUP(ETMRoutes[[#This Row],[RouteType]],RouteType[#Data],2,FALSE),"") &amp; ETMRoutes[[#This Row],[Depot]] &amp; ":" &amp; ETMRoutes[[#This Row],[RouteNo]] &amp; ":" &amp; ETMRoutes[[#This Row],[ReverseStageCodes]]</f>
        <v>PRV:162:MSU-SRP-PDV-KPE-KIK-CPT-GHS-ARS-KDU-BRR-TRR-BDV-SMG-SGR-TGP-MGI-GSP-HNW-KTA-ANK-KRW-PBR-CNC-MRG-PND-PNJ</v>
      </c>
      <c r="R590" s="243">
        <f>ETMRoutes[[#This Row],[RouteNo]]</f>
        <v>162</v>
      </c>
      <c r="S590" s="264" cm="1">
        <f t="array" ref="S590">SUMPRODUCT(  ( (ETMRoutes[StageCodes]=ETMRoutes[[#This Row],[StageCodes]])+0 )*1 )</f>
        <v>2</v>
      </c>
      <c r="T590" s="243" cm="1">
        <f t="array" ref="T590">SUMPRODUCT(  ( (ETMRoutes[ReverseStageCodes]=ETMRoutes[[#This Row],[StageCodes]])+0 )*1 )</f>
        <v>0</v>
      </c>
      <c r="U590" s="243" t="b" cm="1">
        <f t="array" ref="U590">AND(ETMRoutes[[#This Row],[StageCodes]]=ETMRoutes[[#This Row],[BaseStageCodes]], SUMPRODUCT( ( ($K$2:$K590=ETMRoutes[[#This Row],[StageCodes]])+0)*1) =1)</f>
        <v>0</v>
      </c>
      <c r="V590" s="273">
        <f>LEN(ETMRoutes[[#This Row],[StageCodes]])</f>
        <v>103</v>
      </c>
    </row>
    <row r="591" spans="1:22" ht="116" hidden="1">
      <c r="A591" s="260" t="s">
        <v>2361</v>
      </c>
      <c r="B591" s="242">
        <v>163</v>
      </c>
      <c r="C591" s="264" t="str">
        <f>ETMRoutes[[#This Row],[Depot]] &amp; ETMRoutes[[#This Row],[RouteNo]]</f>
        <v>PRV163</v>
      </c>
      <c r="D591" s="243" t="str" cm="1">
        <f t="array" ref="D591">INDEX(ETMRoutes[Full ETM Route No], MATCH(1,(ETMRoutes[[#This Row],[BaseStageCodes]]=ETMRoutes[StageCodes])*1,0))</f>
        <v>PRV163</v>
      </c>
      <c r="E591" s="243" t="s">
        <v>4791</v>
      </c>
      <c r="F591" s="243" t="s">
        <v>7486</v>
      </c>
      <c r="G591" s="243"/>
      <c r="H591" s="243">
        <v>209</v>
      </c>
      <c r="I591" s="243" t="s">
        <v>3946</v>
      </c>
      <c r="J591" s="269" t="s">
        <v>5389</v>
      </c>
      <c r="K591" s="269" t="s">
        <v>5390</v>
      </c>
      <c r="L591" s="273" t="s">
        <v>5391</v>
      </c>
      <c r="M591" t="s">
        <v>2202</v>
      </c>
      <c r="N591" t="s">
        <v>1414</v>
      </c>
      <c r="O591" s="273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91" s="243" t="str">
        <f>_xlfn.IFNA(VLOOKUP(ETMRoutes[[#This Row],[RouteType]],RouteType[#Data],2,FALSE),"") &amp; ETMRoutes[[#This Row],[Depot]] &amp;  ":" &amp; ETMRoutes[[#This Row],[RouteNo]] &amp; ":" &amp; ETMRoutes[[#This Row],[StageCodes]]</f>
        <v>PRV:163:PNJ-TBD-GUL-PRV-GRI-MPS-DLR-KWD-TVI-SRL-ASN-MGO-BCH-SKL-PRY-KRI-JMD-BDR-CRL-CKI-KKB-BTN-AMT-JBT-KNP-BDI-ALN-DHW-HBL</v>
      </c>
      <c r="Q591" s="243" t="str">
        <f>_xlfn.IFNA(VLOOKUP(ETMRoutes[[#This Row],[RouteType]],RouteType[#Data],2,FALSE),"") &amp; ETMRoutes[[#This Row],[Depot]] &amp; ":" &amp; ETMRoutes[[#This Row],[RouteNo]] &amp; ":" &amp; ETMRoutes[[#This Row],[ReverseStageCodes]]</f>
        <v>PRV:163:HBL-DHW-ALN-BDI-KNP-JBT-AMT-BTN-KKB-CKI-CRL-BDR-JMD-KRI-PRY-SKL-BCH-MGO-ASN-SRL-TVI-KWD-DLR-MPS-GRI-PRV-GUL-TBD-PNJ</v>
      </c>
      <c r="R591" s="243">
        <f>ETMRoutes[[#This Row],[RouteNo]]</f>
        <v>163</v>
      </c>
      <c r="S591" s="264" cm="1">
        <f t="array" ref="S591">SUMPRODUCT(  ( (ETMRoutes[StageCodes]=ETMRoutes[[#This Row],[StageCodes]])+0 )*1 )</f>
        <v>1</v>
      </c>
      <c r="T591" s="243" cm="1">
        <f t="array" ref="T591">SUMPRODUCT(  ( (ETMRoutes[ReverseStageCodes]=ETMRoutes[[#This Row],[StageCodes]])+0 )*1 )</f>
        <v>0</v>
      </c>
      <c r="U591" s="243" t="b" cm="1">
        <f t="array" ref="U591">AND(ETMRoutes[[#This Row],[StageCodes]]=ETMRoutes[[#This Row],[BaseStageCodes]], SUMPRODUCT( ( ($K$2:$K591=ETMRoutes[[#This Row],[StageCodes]])+0)*1) =1)</f>
        <v>1</v>
      </c>
      <c r="V591" s="273">
        <f>LEN(ETMRoutes[[#This Row],[StageCodes]])</f>
        <v>115</v>
      </c>
    </row>
    <row r="592" spans="1:22" ht="145" hidden="1">
      <c r="A592" s="260" t="s">
        <v>2361</v>
      </c>
      <c r="B592" s="242">
        <v>164</v>
      </c>
      <c r="C592" s="264" t="str">
        <f>ETMRoutes[[#This Row],[Depot]] &amp; ETMRoutes[[#This Row],[RouteNo]]</f>
        <v>PRV164</v>
      </c>
      <c r="D592" s="243" t="str" cm="1">
        <f t="array" ref="D592">INDEX(ETMRoutes[Full ETM Route No], MATCH(1,(ETMRoutes[[#This Row],[BaseStageCodes]]=ETMRoutes[StageCodes])*1,0))</f>
        <v>PRV164</v>
      </c>
      <c r="E592" s="243" t="s">
        <v>5392</v>
      </c>
      <c r="F592" s="243" t="s">
        <v>7600</v>
      </c>
      <c r="G592" s="243"/>
      <c r="H592" s="243">
        <v>531</v>
      </c>
      <c r="I592" s="243" t="s">
        <v>3946</v>
      </c>
      <c r="J592" s="269" t="s">
        <v>5393</v>
      </c>
      <c r="K592" s="269" t="s">
        <v>5394</v>
      </c>
      <c r="L592" s="273" t="s">
        <v>5395</v>
      </c>
      <c r="M592" t="s">
        <v>2202</v>
      </c>
      <c r="N592" t="s">
        <v>1336</v>
      </c>
      <c r="O592" s="273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92" s="243" t="str">
        <f>_xlfn.IFNA(VLOOKUP(ETMRoutes[[#This Row],[RouteType]],RouteType[#Data],2,FALSE),"") &amp; ETMRoutes[[#This Row],[Depot]] &amp;  ":" &amp; ETMRoutes[[#This Row],[RouteNo]] &amp; ":" &amp; ETMRoutes[[#This Row],[StageCodes]]</f>
        <v>PRV:164:PNJ-OLD-BNS-KDM-PND-UGO-KTB-SKL-PRY-KRI-JMK-BDR-CRL-CKI-KKB-BTN-AMT-JBT-PRW-BGR-CBT-LPR-NSG-YGT-SLL-MDH-BSW-BPR-HPG-SGI-AML-DGO-AFZ-CPU-GPR-KLB</v>
      </c>
      <c r="Q592" s="243" t="str">
        <f>_xlfn.IFNA(VLOOKUP(ETMRoutes[[#This Row],[RouteType]],RouteType[#Data],2,FALSE),"") &amp; ETMRoutes[[#This Row],[Depot]] &amp; ":" &amp; ETMRoutes[[#This Row],[RouteNo]] &amp; ":" &amp; ETMRoutes[[#This Row],[ReverseStageCodes]]</f>
        <v>PRV:164:KLB-GPR-CPU-AFZ-DGO-AML-SGI-HPG-BPR-BSW-MDH-SLL-YGT-NSG-LPR-CBT-BGR-PRW-JBT-AMT-BTN-KKB-CKI-CRL-BDR-JMK-KRI-PRY-SKL-KTB-UGO-PND-KDM-BNS-OLD-PNJ</v>
      </c>
      <c r="R592" s="243">
        <f>ETMRoutes[[#This Row],[RouteNo]]</f>
        <v>164</v>
      </c>
      <c r="S592" s="264" cm="1">
        <f t="array" ref="S592">SUMPRODUCT(  ( (ETMRoutes[StageCodes]=ETMRoutes[[#This Row],[StageCodes]])+0 )*1 )</f>
        <v>1</v>
      </c>
      <c r="T592" s="243" cm="1">
        <f t="array" ref="T592">SUMPRODUCT(  ( (ETMRoutes[ReverseStageCodes]=ETMRoutes[[#This Row],[StageCodes]])+0 )*1 )</f>
        <v>0</v>
      </c>
      <c r="U592" s="243" t="b" cm="1">
        <f t="array" ref="U592">AND(ETMRoutes[[#This Row],[StageCodes]]=ETMRoutes[[#This Row],[BaseStageCodes]], SUMPRODUCT( ( ($K$2:$K592=ETMRoutes[[#This Row],[StageCodes]])+0)*1) =1)</f>
        <v>1</v>
      </c>
      <c r="V592" s="273">
        <f>LEN(ETMRoutes[[#This Row],[StageCodes]])</f>
        <v>143</v>
      </c>
    </row>
    <row r="593" spans="1:22" hidden="1">
      <c r="A593" s="260" t="s">
        <v>2361</v>
      </c>
      <c r="B593" s="242">
        <v>166</v>
      </c>
      <c r="C593" s="264" t="str">
        <f>ETMRoutes[[#This Row],[Depot]] &amp; ETMRoutes[[#This Row],[RouteNo]]</f>
        <v>PRV166</v>
      </c>
      <c r="D593" s="243" t="str" cm="1">
        <f t="array" ref="D593">INDEX(ETMRoutes[Full ETM Route No], MATCH(1,(ETMRoutes[[#This Row],[BaseStageCodes]]=ETMRoutes[StageCodes])*1,0))</f>
        <v>PRV166</v>
      </c>
      <c r="E593" s="243" t="s">
        <v>5396</v>
      </c>
      <c r="F593" s="243" t="s">
        <v>7601</v>
      </c>
      <c r="G593" s="243" t="s">
        <v>2201</v>
      </c>
      <c r="H593" s="243">
        <v>33</v>
      </c>
      <c r="I593" s="243" t="s">
        <v>3905</v>
      </c>
      <c r="J593" s="269" t="s">
        <v>5397</v>
      </c>
      <c r="K593" s="269" t="s">
        <v>5398</v>
      </c>
      <c r="L593" s="273" t="s">
        <v>5399</v>
      </c>
      <c r="M593" t="s">
        <v>2206</v>
      </c>
      <c r="N593" t="s">
        <v>2267</v>
      </c>
      <c r="O593" s="273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93" s="243" t="str">
        <f>_xlfn.IFNA(VLOOKUP(ETMRoutes[[#This Row],[RouteType]],RouteType[#Data],2,FALSE),"") &amp; ETMRoutes[[#This Row],[Depot]] &amp;  ":" &amp; ETMRoutes[[#This Row],[RouteNo]] &amp; ":" &amp; ETMRoutes[[#This Row],[StageCodes]]</f>
        <v>S:PRV:166:MKT-PNJ-PDN</v>
      </c>
      <c r="Q593" s="243" t="str">
        <f>_xlfn.IFNA(VLOOKUP(ETMRoutes[[#This Row],[RouteType]],RouteType[#Data],2,FALSE),"") &amp; ETMRoutes[[#This Row],[Depot]] &amp; ":" &amp; ETMRoutes[[#This Row],[RouteNo]] &amp; ":" &amp; ETMRoutes[[#This Row],[ReverseStageCodes]]</f>
        <v>S:PRV:166:PDN-PNJ-MKT</v>
      </c>
      <c r="R593" s="243">
        <f>ETMRoutes[[#This Row],[RouteNo]]</f>
        <v>166</v>
      </c>
      <c r="S593" s="264" cm="1">
        <f t="array" ref="S593">SUMPRODUCT(  ( (ETMRoutes[StageCodes]=ETMRoutes[[#This Row],[StageCodes]])+0 )*1 )</f>
        <v>1</v>
      </c>
      <c r="T593" s="243" cm="1">
        <f t="array" ref="T593">SUMPRODUCT(  ( (ETMRoutes[ReverseStageCodes]=ETMRoutes[[#This Row],[StageCodes]])+0 )*1 )</f>
        <v>0</v>
      </c>
      <c r="U593" s="243" t="b" cm="1">
        <f t="array" ref="U593">AND(ETMRoutes[[#This Row],[StageCodes]]=ETMRoutes[[#This Row],[BaseStageCodes]], SUMPRODUCT( ( ($K$2:$K593=ETMRoutes[[#This Row],[StageCodes]])+0)*1) =1)</f>
        <v>1</v>
      </c>
      <c r="V593" s="273">
        <f>LEN(ETMRoutes[[#This Row],[StageCodes]])</f>
        <v>11</v>
      </c>
    </row>
    <row r="594" spans="1:22" ht="72.5" hidden="1">
      <c r="A594" s="261" t="s">
        <v>2361</v>
      </c>
      <c r="B594" s="244">
        <v>167</v>
      </c>
      <c r="C594" s="265" t="str">
        <f>ETMRoutes[[#This Row],[Depot]] &amp; ETMRoutes[[#This Row],[RouteNo]]</f>
        <v>PRV167</v>
      </c>
      <c r="D594" s="243" t="str" cm="1">
        <f t="array" ref="D594">INDEX(ETMRoutes[Full ETM Route No], MATCH(1,(ETMRoutes[[#This Row],[BaseStageCodes]]=ETMRoutes[StageCodes])*1,0))</f>
        <v>PRV167</v>
      </c>
      <c r="E594" s="245" t="s">
        <v>5400</v>
      </c>
      <c r="F594" s="245" t="s">
        <v>7602</v>
      </c>
      <c r="G594" s="245" t="s">
        <v>1839</v>
      </c>
      <c r="H594" s="245">
        <v>23</v>
      </c>
      <c r="I594" s="245" t="s">
        <v>3515</v>
      </c>
      <c r="J594" s="269" t="s">
        <v>5401</v>
      </c>
      <c r="K594" s="269" t="s">
        <v>5402</v>
      </c>
      <c r="L594" s="273" t="s">
        <v>5403</v>
      </c>
      <c r="M594" t="s">
        <v>2202</v>
      </c>
      <c r="N594" t="s">
        <v>2742</v>
      </c>
      <c r="O594" s="273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94" s="245" t="str">
        <f>_xlfn.IFNA(VLOOKUP(ETMRoutes[[#This Row],[RouteType]],RouteType[#Data],2,FALSE),"") &amp; ETMRoutes[[#This Row],[Depot]] &amp;  ":" &amp; ETMRoutes[[#This Row],[RouteNo]] &amp; ":" &amp; ETMRoutes[[#This Row],[StageCodes]]</f>
        <v>PRV:167:PNJ-RPT-FRY-RBD-RSC-SPD-BGN-OLD-PMP-COR-DLP-BNS-TBG-TVR-MRC-TNC-KGB-STE</v>
      </c>
      <c r="Q594" s="245" t="str">
        <f>_xlfn.IFNA(VLOOKUP(ETMRoutes[[#This Row],[RouteType]],RouteType[#Data],2,FALSE),"") &amp; ETMRoutes[[#This Row],[Depot]] &amp; ":" &amp; ETMRoutes[[#This Row],[RouteNo]] &amp; ":" &amp; ETMRoutes[[#This Row],[ReverseStageCodes]]</f>
        <v>PRV:167:STE-KGB-TNC-MRC-TVR-TBG-BNS-DLP-COR-PMP-OLD-BGN-SPD-RSC-RBD-FRY-RPT-PNJ</v>
      </c>
      <c r="R594" s="245">
        <f>ETMRoutes[[#This Row],[RouteNo]]</f>
        <v>167</v>
      </c>
      <c r="S594" s="265" cm="1">
        <f t="array" ref="S594">SUMPRODUCT(  ( (ETMRoutes[StageCodes]=ETMRoutes[[#This Row],[StageCodes]])+0 )*1 )</f>
        <v>1</v>
      </c>
      <c r="T594" s="243" cm="1">
        <f t="array" ref="T594">SUMPRODUCT(  ( (ETMRoutes[ReverseStageCodes]=ETMRoutes[[#This Row],[StageCodes]])+0 )*1 )</f>
        <v>0</v>
      </c>
      <c r="U594" s="243" t="b" cm="1">
        <f t="array" ref="U594">AND(ETMRoutes[[#This Row],[StageCodes]]=ETMRoutes[[#This Row],[BaseStageCodes]], SUMPRODUCT( ( ($K$2:$K594=ETMRoutes[[#This Row],[StageCodes]])+0)*1) =1)</f>
        <v>1</v>
      </c>
      <c r="V594" s="273">
        <f>LEN(ETMRoutes[[#This Row],[StageCodes]])</f>
        <v>71</v>
      </c>
    </row>
    <row r="595" spans="1:22" ht="87" hidden="1">
      <c r="A595" s="261" t="s">
        <v>2361</v>
      </c>
      <c r="B595" s="244">
        <v>168</v>
      </c>
      <c r="C595" s="265" t="str">
        <f>ETMRoutes[[#This Row],[Depot]] &amp; ETMRoutes[[#This Row],[RouteNo]]</f>
        <v>PRV168</v>
      </c>
      <c r="D595" s="243" t="str" cm="1">
        <f t="array" ref="D595">INDEX(ETMRoutes[Full ETM Route No], MATCH(1,(ETMRoutes[[#This Row],[BaseStageCodes]]=ETMRoutes[StageCodes])*1,0))</f>
        <v>PRV168</v>
      </c>
      <c r="E595" s="245" t="s">
        <v>5404</v>
      </c>
      <c r="F595" s="245" t="s">
        <v>7603</v>
      </c>
      <c r="G595" s="245" t="s">
        <v>1839</v>
      </c>
      <c r="H595" s="245">
        <v>29</v>
      </c>
      <c r="I595" s="245" t="s">
        <v>3515</v>
      </c>
      <c r="J595" s="269" t="s">
        <v>5405</v>
      </c>
      <c r="K595" s="269" t="s">
        <v>5406</v>
      </c>
      <c r="L595" s="273" t="s">
        <v>5407</v>
      </c>
      <c r="M595" t="s">
        <v>2202</v>
      </c>
      <c r="N595" t="s">
        <v>3093</v>
      </c>
      <c r="O595" s="273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5" s="245" t="str">
        <f>_xlfn.IFNA(VLOOKUP(ETMRoutes[[#This Row],[RouteType]],RouteType[#Data],2,FALSE),"") &amp; ETMRoutes[[#This Row],[Depot]] &amp;  ":" &amp; ETMRoutes[[#This Row],[RouteNo]] &amp; ":" &amp; ETMRoutes[[#This Row],[StageCodes]]</f>
        <v>PRV:168:PNJ-RPT-FRY-RBD-RSC-SPD-BGN-OLD-PMP-COR-DLP-BNS-TBG-TVR-MRC-TSL-BTH-BTK-GHN-SVI-STB-VLV</v>
      </c>
      <c r="Q595" s="245" t="str">
        <f>_xlfn.IFNA(VLOOKUP(ETMRoutes[[#This Row],[RouteType]],RouteType[#Data],2,FALSE),"") &amp; ETMRoutes[[#This Row],[Depot]] &amp; ":" &amp; ETMRoutes[[#This Row],[RouteNo]] &amp; ":" &amp; ETMRoutes[[#This Row],[ReverseStageCodes]]</f>
        <v>PRV:168:VLV-STB-SVI-GHN-BTK-BTH-TSL-MRC-TVR-TBG-BNS-DLP-COR-PMP-OLD-BGN-SPD-RSC-RBD-FRY-RPT-PNJ</v>
      </c>
      <c r="R595" s="245">
        <f>ETMRoutes[[#This Row],[RouteNo]]</f>
        <v>168</v>
      </c>
      <c r="S595" s="265" cm="1">
        <f t="array" ref="S595">SUMPRODUCT(  ( (ETMRoutes[StageCodes]=ETMRoutes[[#This Row],[StageCodes]])+0 )*1 )</f>
        <v>1</v>
      </c>
      <c r="T595" s="243" cm="1">
        <f t="array" ref="T595">SUMPRODUCT(  ( (ETMRoutes[ReverseStageCodes]=ETMRoutes[[#This Row],[StageCodes]])+0 )*1 )</f>
        <v>0</v>
      </c>
      <c r="U595" s="243" t="b" cm="1">
        <f t="array" ref="U595">AND(ETMRoutes[[#This Row],[StageCodes]]=ETMRoutes[[#This Row],[BaseStageCodes]], SUMPRODUCT( ( ($K$2:$K595=ETMRoutes[[#This Row],[StageCodes]])+0)*1) =1)</f>
        <v>1</v>
      </c>
      <c r="V595" s="273">
        <f>LEN(ETMRoutes[[#This Row],[StageCodes]])</f>
        <v>87</v>
      </c>
    </row>
    <row r="596" spans="1:22" ht="58" hidden="1">
      <c r="A596" s="261" t="s">
        <v>2361</v>
      </c>
      <c r="B596" s="244">
        <v>169</v>
      </c>
      <c r="C596" s="265" t="str">
        <f>ETMRoutes[[#This Row],[Depot]] &amp; ETMRoutes[[#This Row],[RouteNo]]</f>
        <v>PRV169</v>
      </c>
      <c r="D596" s="243" t="str" cm="1">
        <f t="array" ref="D596">INDEX(ETMRoutes[Full ETM Route No], MATCH(1,(ETMRoutes[[#This Row],[BaseStageCodes]]=ETMRoutes[StageCodes])*1,0))</f>
        <v>PRV169</v>
      </c>
      <c r="E596" s="245" t="s">
        <v>5408</v>
      </c>
      <c r="F596" s="245" t="s">
        <v>7604</v>
      </c>
      <c r="G596" s="245" t="s">
        <v>1399</v>
      </c>
      <c r="H596" s="245">
        <v>17</v>
      </c>
      <c r="I596" s="245" t="s">
        <v>3515</v>
      </c>
      <c r="J596" s="269" t="s">
        <v>5409</v>
      </c>
      <c r="K596" s="269" t="s">
        <v>5410</v>
      </c>
      <c r="L596" s="273" t="s">
        <v>5411</v>
      </c>
      <c r="M596" t="s">
        <v>2551</v>
      </c>
      <c r="N596" t="s">
        <v>737</v>
      </c>
      <c r="O596" s="273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6" s="245" t="str">
        <f>_xlfn.IFNA(VLOOKUP(ETMRoutes[[#This Row],[RouteType]],RouteType[#Data],2,FALSE),"") &amp; ETMRoutes[[#This Row],[Depot]] &amp;  ":" &amp; ETMRoutes[[#This Row],[RouteNo]] &amp; ":" &amp; ETMRoutes[[#This Row],[StageCodes]]</f>
        <v>PRV:169:SKL-SHB-HRV-PNG-PUD-HND-HVD-PSS-SGN-VGR-ADV-MHA-BIR</v>
      </c>
      <c r="Q596" s="245" t="str">
        <f>_xlfn.IFNA(VLOOKUP(ETMRoutes[[#This Row],[RouteType]],RouteType[#Data],2,FALSE),"") &amp; ETMRoutes[[#This Row],[Depot]] &amp; ":" &amp; ETMRoutes[[#This Row],[RouteNo]] &amp; ":" &amp; ETMRoutes[[#This Row],[ReverseStageCodes]]</f>
        <v>PRV:169:BIR-MHA-ADV-VGR-SGN-PSS-HVD-HND-PUD-PNG-HRV-SHB-SKL</v>
      </c>
      <c r="R596" s="245">
        <f>ETMRoutes[[#This Row],[RouteNo]]</f>
        <v>169</v>
      </c>
      <c r="S596" s="265" cm="1">
        <f t="array" ref="S596">SUMPRODUCT(  ( (ETMRoutes[StageCodes]=ETMRoutes[[#This Row],[StageCodes]])+0 )*1 )</f>
        <v>1</v>
      </c>
      <c r="T596" s="243" cm="1">
        <f t="array" ref="T596">SUMPRODUCT(  ( (ETMRoutes[ReverseStageCodes]=ETMRoutes[[#This Row],[StageCodes]])+0 )*1 )</f>
        <v>0</v>
      </c>
      <c r="U596" s="243" t="b" cm="1">
        <f t="array" ref="U596">AND(ETMRoutes[[#This Row],[StageCodes]]=ETMRoutes[[#This Row],[BaseStageCodes]], SUMPRODUCT( ( ($K$2:$K596=ETMRoutes[[#This Row],[StageCodes]])+0)*1) =1)</f>
        <v>1</v>
      </c>
      <c r="V596" s="273">
        <f>LEN(ETMRoutes[[#This Row],[StageCodes]])</f>
        <v>51</v>
      </c>
    </row>
    <row r="597" spans="1:22" ht="29" hidden="1">
      <c r="A597" s="260" t="s">
        <v>2361</v>
      </c>
      <c r="B597" s="242">
        <v>174</v>
      </c>
      <c r="C597" s="264" t="str">
        <f>ETMRoutes[[#This Row],[Depot]] &amp; ETMRoutes[[#This Row],[RouteNo]]</f>
        <v>PRV174</v>
      </c>
      <c r="D597" s="243" t="str" cm="1">
        <f t="array" ref="D597">INDEX(ETMRoutes[Full ETM Route No], MATCH(1,(ETMRoutes[[#This Row],[BaseStageCodes]]=ETMRoutes[StageCodes])*1,0))</f>
        <v>PRV174</v>
      </c>
      <c r="E597" s="243" t="s">
        <v>5412</v>
      </c>
      <c r="F597" s="243" t="s">
        <v>7605</v>
      </c>
      <c r="G597" s="243" t="s">
        <v>2029</v>
      </c>
      <c r="H597" s="243">
        <v>11</v>
      </c>
      <c r="I597" s="243" t="s">
        <v>3515</v>
      </c>
      <c r="J597" s="269" t="s">
        <v>5413</v>
      </c>
      <c r="K597" s="269" t="s">
        <v>5414</v>
      </c>
      <c r="L597" s="273" t="s">
        <v>5415</v>
      </c>
      <c r="M597" t="s">
        <v>2992</v>
      </c>
      <c r="N597" t="s">
        <v>2641</v>
      </c>
      <c r="O597" s="273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7" s="243" t="str">
        <f>_xlfn.IFNA(VLOOKUP(ETMRoutes[[#This Row],[RouteType]],RouteType[#Data],2,FALSE),"") &amp; ETMRoutes[[#This Row],[Depot]] &amp;  ":" &amp; ETMRoutes[[#This Row],[RouteNo]] &amp; ":" &amp; ETMRoutes[[#This Row],[StageCodes]]</f>
        <v>PRV:174:VLP-SNC-NGO-KMI-SLP-SGN</v>
      </c>
      <c r="Q597" s="243" t="str">
        <f>_xlfn.IFNA(VLOOKUP(ETMRoutes[[#This Row],[RouteType]],RouteType[#Data],2,FALSE),"") &amp; ETMRoutes[[#This Row],[Depot]] &amp; ":" &amp; ETMRoutes[[#This Row],[RouteNo]] &amp; ":" &amp; ETMRoutes[[#This Row],[ReverseStageCodes]]</f>
        <v>PRV:174:SGN-SLP-KMI-NGO-SNC-VLP</v>
      </c>
      <c r="R597" s="243">
        <f>ETMRoutes[[#This Row],[RouteNo]]</f>
        <v>174</v>
      </c>
      <c r="S597" s="264" cm="1">
        <f t="array" ref="S597">SUMPRODUCT(  ( (ETMRoutes[StageCodes]=ETMRoutes[[#This Row],[StageCodes]])+0 )*1 )</f>
        <v>1</v>
      </c>
      <c r="T597" s="243" cm="1">
        <f t="array" ref="T597">SUMPRODUCT(  ( (ETMRoutes[ReverseStageCodes]=ETMRoutes[[#This Row],[StageCodes]])+0 )*1 )</f>
        <v>0</v>
      </c>
      <c r="U597" s="243" t="b" cm="1">
        <f t="array" ref="U597">AND(ETMRoutes[[#This Row],[StageCodes]]=ETMRoutes[[#This Row],[BaseStageCodes]], SUMPRODUCT( ( ($K$2:$K597=ETMRoutes[[#This Row],[StageCodes]])+0)*1) =1)</f>
        <v>1</v>
      </c>
      <c r="V597" s="273">
        <f>LEN(ETMRoutes[[#This Row],[StageCodes]])</f>
        <v>23</v>
      </c>
    </row>
    <row r="598" spans="1:22" ht="145" hidden="1">
      <c r="A598" s="260" t="s">
        <v>2361</v>
      </c>
      <c r="B598" s="242">
        <v>175</v>
      </c>
      <c r="C598" s="264" t="str">
        <f>ETMRoutes[[#This Row],[Depot]] &amp; ETMRoutes[[#This Row],[RouteNo]]</f>
        <v>PRV175</v>
      </c>
      <c r="D598" s="243" t="str" cm="1">
        <f t="array" ref="D598">INDEX(ETMRoutes[Full ETM Route No], MATCH(1,(ETMRoutes[[#This Row],[BaseStageCodes]]=ETMRoutes[StageCodes])*1,0))</f>
        <v>PRV175</v>
      </c>
      <c r="E598" s="243" t="s">
        <v>5416</v>
      </c>
      <c r="F598" s="243" t="s">
        <v>7606</v>
      </c>
      <c r="G598" s="243" t="s">
        <v>2201</v>
      </c>
      <c r="H598" s="243">
        <v>47</v>
      </c>
      <c r="I598" s="243" t="s">
        <v>3515</v>
      </c>
      <c r="J598" s="269" t="s">
        <v>5417</v>
      </c>
      <c r="K598" s="269" t="s">
        <v>5418</v>
      </c>
      <c r="L598" s="273" t="s">
        <v>5419</v>
      </c>
      <c r="M598" t="s">
        <v>569</v>
      </c>
      <c r="N598" t="s">
        <v>3043</v>
      </c>
      <c r="O598" s="273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8" s="243" t="str">
        <f>_xlfn.IFNA(VLOOKUP(ETMRoutes[[#This Row],[RouteType]],RouteType[#Data],2,FALSE),"") &amp; ETMRoutes[[#This Row],[Depot]] &amp;  ":" &amp; ETMRoutes[[#This Row],[RouteNo]] &amp; ":" &amp; ETMRoutes[[#This Row],[StageCodes]]</f>
        <v>PRV:175:ASN-CLS-SCP-SRL-CNB-TGD-TVI-MDL-KWD-PDM-DLR-MCT-MPS-GOC-GPK-GRO-PRV-PWK-COP-GUL-TBD-SAI-PNJ-STX-GMC-BWS-SRD-GVL-PLR-AGS-CRT-FZT-BRX-TTN-VRI</v>
      </c>
      <c r="Q598" s="243" t="str">
        <f>_xlfn.IFNA(VLOOKUP(ETMRoutes[[#This Row],[RouteType]],RouteType[#Data],2,FALSE),"") &amp; ETMRoutes[[#This Row],[Depot]] &amp; ":" &amp; ETMRoutes[[#This Row],[RouteNo]] &amp; ":" &amp; ETMRoutes[[#This Row],[ReverseStageCodes]]</f>
        <v>PRV:175:VRI-TTN-BRX-FZT-CRT-AGS-PLR-GVL-SRD-BWS-GMC-STX-PNJ-SAI-TBD-GUL-COP-PWK-PRV-GRO-GPK-GOC-MPS-MCT-DLR-PDM-KWD-MDL-TVI-TGD-CNB-SRL-SCP-CLS-ASN</v>
      </c>
      <c r="R598" s="243">
        <f>ETMRoutes[[#This Row],[RouteNo]]</f>
        <v>175</v>
      </c>
      <c r="S598" s="264" cm="1">
        <f t="array" ref="S598">SUMPRODUCT(  ( (ETMRoutes[StageCodes]=ETMRoutes[[#This Row],[StageCodes]])+0 )*1 )</f>
        <v>1</v>
      </c>
      <c r="T598" s="243" cm="1">
        <f t="array" ref="T598">SUMPRODUCT(  ( (ETMRoutes[ReverseStageCodes]=ETMRoutes[[#This Row],[StageCodes]])+0 )*1 )</f>
        <v>0</v>
      </c>
      <c r="U598" s="243" t="b" cm="1">
        <f t="array" ref="U598">AND(ETMRoutes[[#This Row],[StageCodes]]=ETMRoutes[[#This Row],[BaseStageCodes]], SUMPRODUCT( ( ($K$2:$K598=ETMRoutes[[#This Row],[StageCodes]])+0)*1) =1)</f>
        <v>1</v>
      </c>
      <c r="V598" s="273">
        <f>LEN(ETMRoutes[[#This Row],[StageCodes]])</f>
        <v>139</v>
      </c>
    </row>
    <row r="599" spans="1:22" ht="29" hidden="1">
      <c r="A599" s="260" t="s">
        <v>2361</v>
      </c>
      <c r="B599" s="242">
        <v>176</v>
      </c>
      <c r="C599" s="264" t="str">
        <f>ETMRoutes[[#This Row],[Depot]] &amp; ETMRoutes[[#This Row],[RouteNo]]</f>
        <v>PRV176</v>
      </c>
      <c r="D599" s="243" t="str" cm="1">
        <f t="array" ref="D599">INDEX(ETMRoutes[Full ETM Route No], MATCH(1,(ETMRoutes[[#This Row],[BaseStageCodes]]=ETMRoutes[StageCodes])*1,0))</f>
        <v>PRV176</v>
      </c>
      <c r="E599" s="243" t="s">
        <v>5420</v>
      </c>
      <c r="F599" s="243" t="s">
        <v>7607</v>
      </c>
      <c r="G599" s="243" t="s">
        <v>457</v>
      </c>
      <c r="H599" s="243">
        <v>5</v>
      </c>
      <c r="I599" s="243" t="s">
        <v>3515</v>
      </c>
      <c r="J599" s="269" t="s">
        <v>5421</v>
      </c>
      <c r="K599" s="269" t="s">
        <v>5422</v>
      </c>
      <c r="L599" s="273" t="s">
        <v>5423</v>
      </c>
      <c r="M599" t="s">
        <v>2381</v>
      </c>
      <c r="N599" t="s">
        <v>1220</v>
      </c>
      <c r="O599" s="273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9" s="243" t="str">
        <f>_xlfn.IFNA(VLOOKUP(ETMRoutes[[#This Row],[RouteType]],RouteType[#Data],2,FALSE),"") &amp; ETMRoutes[[#This Row],[Depot]] &amp;  ":" &amp; ETMRoutes[[#This Row],[RouteNo]] &amp; ":" &amp; ETMRoutes[[#This Row],[StageCodes]]</f>
        <v>PRV:176:QTL-KJB-ALD-BHG-CAR-GLV</v>
      </c>
      <c r="Q599" s="243" t="str">
        <f>_xlfn.IFNA(VLOOKUP(ETMRoutes[[#This Row],[RouteType]],RouteType[#Data],2,FALSE),"") &amp; ETMRoutes[[#This Row],[Depot]] &amp; ":" &amp; ETMRoutes[[#This Row],[RouteNo]] &amp; ":" &amp; ETMRoutes[[#This Row],[ReverseStageCodes]]</f>
        <v>PRV:176:GLV-CAR-BHG-ALD-KJB-QTL</v>
      </c>
      <c r="R599" s="243">
        <f>ETMRoutes[[#This Row],[RouteNo]]</f>
        <v>176</v>
      </c>
      <c r="S599" s="264" cm="1">
        <f t="array" ref="S599">SUMPRODUCT(  ( (ETMRoutes[StageCodes]=ETMRoutes[[#This Row],[StageCodes]])+0 )*1 )</f>
        <v>1</v>
      </c>
      <c r="T599" s="243" cm="1">
        <f t="array" ref="T599">SUMPRODUCT(  ( (ETMRoutes[ReverseStageCodes]=ETMRoutes[[#This Row],[StageCodes]])+0 )*1 )</f>
        <v>0</v>
      </c>
      <c r="U599" s="243" t="b" cm="1">
        <f t="array" ref="U599">AND(ETMRoutes[[#This Row],[StageCodes]]=ETMRoutes[[#This Row],[BaseStageCodes]], SUMPRODUCT( ( ($K$2:$K599=ETMRoutes[[#This Row],[StageCodes]])+0)*1) =1)</f>
        <v>1</v>
      </c>
      <c r="V599" s="273">
        <f>LEN(ETMRoutes[[#This Row],[StageCodes]])</f>
        <v>23</v>
      </c>
    </row>
    <row r="600" spans="1:22" ht="159.5" hidden="1">
      <c r="A600" s="260" t="s">
        <v>2361</v>
      </c>
      <c r="B600" s="242">
        <v>177</v>
      </c>
      <c r="C600" s="264" t="str">
        <f>ETMRoutes[[#This Row],[Depot]] &amp; ETMRoutes[[#This Row],[RouteNo]]</f>
        <v>PRV177</v>
      </c>
      <c r="D600" s="243" t="str" cm="1">
        <f t="array" ref="D600">INDEX(ETMRoutes[Full ETM Route No], MATCH(1,(ETMRoutes[[#This Row],[BaseStageCodes]]=ETMRoutes[StageCodes])*1,0))</f>
        <v>PRV177</v>
      </c>
      <c r="E600" s="243" t="s">
        <v>5424</v>
      </c>
      <c r="F600" s="243" t="s">
        <v>7608</v>
      </c>
      <c r="G600" s="243"/>
      <c r="H600" s="243">
        <v>51</v>
      </c>
      <c r="I600" s="243" t="s">
        <v>3515</v>
      </c>
      <c r="J600" s="269" t="s">
        <v>5425</v>
      </c>
      <c r="K600" s="269" t="s">
        <v>5426</v>
      </c>
      <c r="L600" s="273" t="s">
        <v>5427</v>
      </c>
      <c r="M600" t="s">
        <v>2206</v>
      </c>
      <c r="N600" t="s">
        <v>2897</v>
      </c>
      <c r="O600" s="273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600" s="243" t="str">
        <f>_xlfn.IFNA(VLOOKUP(ETMRoutes[[#This Row],[RouteType]],RouteType[#Data],2,FALSE),"") &amp; ETMRoutes[[#This Row],[Depot]] &amp;  ":" &amp; ETMRoutes[[#This Row],[RouteNo]] &amp; ":" &amp; ETMRoutes[[#This Row],[StageCodes]]</f>
        <v>PRV:177:MKT-FBT-PNJ-SAI-TBD-GUL-COP-PWK-PRV-GRO-GPK-GOC-MPS-MCT-DLR-PED-KWD-CHB-BNN-CVL-MKJ-DHG-KLN-OBG-WLP-WCL-MLP-PDN-NBG-SBG-PKD-KHJ-WKH-KHJ-PKD-RBG-UGV-TBS-TRS</v>
      </c>
      <c r="Q600" s="243" t="str">
        <f>_xlfn.IFNA(VLOOKUP(ETMRoutes[[#This Row],[RouteType]],RouteType[#Data],2,FALSE),"") &amp; ETMRoutes[[#This Row],[Depot]] &amp; ":" &amp; ETMRoutes[[#This Row],[RouteNo]] &amp; ":" &amp; ETMRoutes[[#This Row],[ReverseStageCodes]]</f>
        <v>PRV:177:TRS-TBS-UGV-RBG-PKD-KHJ-WKH-KHJ-PKD-SBG-NBG-PDN-MLP-WCL-WLP-OBG-KLN-DHG-MKJ-CVL-BNN-CHB-KWD-PED-DLR-MCT-MPS-GOC-GPK-GRO-PRV-PWK-COP-GUL-TBD-SAI-PNJ-FBT-MKT</v>
      </c>
      <c r="R600" s="243">
        <f>ETMRoutes[[#This Row],[RouteNo]]</f>
        <v>177</v>
      </c>
      <c r="S600" s="264" cm="1">
        <f t="array" ref="S600">SUMPRODUCT(  ( (ETMRoutes[StageCodes]=ETMRoutes[[#This Row],[StageCodes]])+0 )*1 )</f>
        <v>1</v>
      </c>
      <c r="T600" s="243" cm="1">
        <f t="array" ref="T600">SUMPRODUCT(  ( (ETMRoutes[ReverseStageCodes]=ETMRoutes[[#This Row],[StageCodes]])+0 )*1 )</f>
        <v>0</v>
      </c>
      <c r="U600" s="243" t="b" cm="1">
        <f t="array" ref="U600">AND(ETMRoutes[[#This Row],[StageCodes]]=ETMRoutes[[#This Row],[BaseStageCodes]], SUMPRODUCT( ( ($K$2:$K600=ETMRoutes[[#This Row],[StageCodes]])+0)*1) =1)</f>
        <v>1</v>
      </c>
      <c r="V600" s="273">
        <f>LEN(ETMRoutes[[#This Row],[StageCodes]])</f>
        <v>155</v>
      </c>
    </row>
    <row r="601" spans="1:22" ht="58" hidden="1">
      <c r="A601" s="260" t="s">
        <v>2361</v>
      </c>
      <c r="B601" s="242">
        <v>178</v>
      </c>
      <c r="C601" s="264" t="str">
        <f>ETMRoutes[[#This Row],[Depot]] &amp; ETMRoutes[[#This Row],[RouteNo]]</f>
        <v>PRV178</v>
      </c>
      <c r="D601" s="243" t="str" cm="1">
        <f t="array" ref="D601">INDEX(ETMRoutes[Full ETM Route No], MATCH(1,(ETMRoutes[[#This Row],[BaseStageCodes]]=ETMRoutes[StageCodes])*1,0))</f>
        <v>PRV178</v>
      </c>
      <c r="E601" s="243" t="s">
        <v>5428</v>
      </c>
      <c r="F601" s="243" t="s">
        <v>7609</v>
      </c>
      <c r="G601" s="243" t="s">
        <v>457</v>
      </c>
      <c r="H601" s="243">
        <v>12</v>
      </c>
      <c r="I601" s="243" t="s">
        <v>3515</v>
      </c>
      <c r="J601" s="269" t="s">
        <v>5429</v>
      </c>
      <c r="K601" s="269" t="s">
        <v>5430</v>
      </c>
      <c r="L601" s="273" t="s">
        <v>5431</v>
      </c>
      <c r="M601" t="s">
        <v>1836</v>
      </c>
      <c r="N601" t="s">
        <v>2381</v>
      </c>
      <c r="O601" s="273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601" s="243" t="str">
        <f>_xlfn.IFNA(VLOOKUP(ETMRoutes[[#This Row],[RouteType]],RouteType[#Data],2,FALSE),"") &amp; ETMRoutes[[#This Row],[Depot]] &amp;  ":" &amp; ETMRoutes[[#This Row],[RouteNo]] &amp; ":" &amp; ETMRoutes[[#This Row],[StageCodes]]</f>
        <v>PRV:178:MPS-GOC-TAR-SML-MBG-MCL-NHN-NPH-TDE-ALD-KJB-QTL</v>
      </c>
      <c r="Q601" s="243" t="str">
        <f>_xlfn.IFNA(VLOOKUP(ETMRoutes[[#This Row],[RouteType]],RouteType[#Data],2,FALSE),"") &amp; ETMRoutes[[#This Row],[Depot]] &amp; ":" &amp; ETMRoutes[[#This Row],[RouteNo]] &amp; ":" &amp; ETMRoutes[[#This Row],[ReverseStageCodes]]</f>
        <v>PRV:178:QTL-KJB-ALD-TDE-NPH-NHN-MCL-MBG-SML-TAR-GOC-MPS</v>
      </c>
      <c r="R601" s="243">
        <f>ETMRoutes[[#This Row],[RouteNo]]</f>
        <v>178</v>
      </c>
      <c r="S601" s="264" cm="1">
        <f t="array" ref="S601">SUMPRODUCT(  ( (ETMRoutes[StageCodes]=ETMRoutes[[#This Row],[StageCodes]])+0 )*1 )</f>
        <v>1</v>
      </c>
      <c r="T601" s="243" cm="1">
        <f t="array" ref="T601">SUMPRODUCT(  ( (ETMRoutes[ReverseStageCodes]=ETMRoutes[[#This Row],[StageCodes]])+0 )*1 )</f>
        <v>0</v>
      </c>
      <c r="U601" s="243" t="b" cm="1">
        <f t="array" ref="U601">AND(ETMRoutes[[#This Row],[StageCodes]]=ETMRoutes[[#This Row],[BaseStageCodes]], SUMPRODUCT( ( ($K$2:$K601=ETMRoutes[[#This Row],[StageCodes]])+0)*1) =1)</f>
        <v>1</v>
      </c>
      <c r="V601" s="273">
        <f>LEN(ETMRoutes[[#This Row],[StageCodes]])</f>
        <v>47</v>
      </c>
    </row>
    <row r="602" spans="1:22" ht="58" hidden="1">
      <c r="A602" s="260" t="s">
        <v>2361</v>
      </c>
      <c r="B602" s="242">
        <v>179</v>
      </c>
      <c r="C602" s="264" t="str">
        <f>ETMRoutes[[#This Row],[Depot]] &amp; ETMRoutes[[#This Row],[RouteNo]]</f>
        <v>PRV179</v>
      </c>
      <c r="D602" s="243" t="str" cm="1">
        <f t="array" ref="D602">INDEX(ETMRoutes[Full ETM Route No], MATCH(1,(ETMRoutes[[#This Row],[BaseStageCodes]]=ETMRoutes[StageCodes])*1,0))</f>
        <v>PRV179</v>
      </c>
      <c r="E602" s="243" t="s">
        <v>5428</v>
      </c>
      <c r="F602" s="243" t="s">
        <v>7609</v>
      </c>
      <c r="G602" s="243"/>
      <c r="H602" s="243">
        <v>14</v>
      </c>
      <c r="I602" s="243" t="s">
        <v>3515</v>
      </c>
      <c r="J602" s="269" t="s">
        <v>5432</v>
      </c>
      <c r="K602" s="269" t="s">
        <v>5433</v>
      </c>
      <c r="L602" s="273" t="s">
        <v>5434</v>
      </c>
      <c r="M602" t="s">
        <v>1836</v>
      </c>
      <c r="N602" t="s">
        <v>2381</v>
      </c>
      <c r="O602" s="273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602" s="243" t="str">
        <f>_xlfn.IFNA(VLOOKUP(ETMRoutes[[#This Row],[RouteType]],RouteType[#Data],2,FALSE),"") &amp; ETMRoutes[[#This Row],[Depot]] &amp;  ":" &amp; ETMRoutes[[#This Row],[RouteNo]] &amp; ":" &amp; ETMRoutes[[#This Row],[StageCodes]]</f>
        <v>PRV:179:MPS-GOC-TAR-SML-MBG-MCL-NHN-NPH-PNI-TDE-ALD-KJB-QTL</v>
      </c>
      <c r="Q602" s="243" t="str">
        <f>_xlfn.IFNA(VLOOKUP(ETMRoutes[[#This Row],[RouteType]],RouteType[#Data],2,FALSE),"") &amp; ETMRoutes[[#This Row],[Depot]] &amp; ":" &amp; ETMRoutes[[#This Row],[RouteNo]] &amp; ":" &amp; ETMRoutes[[#This Row],[ReverseStageCodes]]</f>
        <v>PRV:179:QTL-KJB-ALD-TDE-PNI-NPH-NHN-MCL-MBG-SML-TAR-GOC-MPS</v>
      </c>
      <c r="R602" s="243">
        <f>ETMRoutes[[#This Row],[RouteNo]]</f>
        <v>179</v>
      </c>
      <c r="S602" s="264" cm="1">
        <f t="array" ref="S602">SUMPRODUCT(  ( (ETMRoutes[StageCodes]=ETMRoutes[[#This Row],[StageCodes]])+0 )*1 )</f>
        <v>1</v>
      </c>
      <c r="T602" s="243" cm="1">
        <f t="array" ref="T602">SUMPRODUCT(  ( (ETMRoutes[ReverseStageCodes]=ETMRoutes[[#This Row],[StageCodes]])+0 )*1 )</f>
        <v>0</v>
      </c>
      <c r="U602" s="243" t="b" cm="1">
        <f t="array" ref="U602">AND(ETMRoutes[[#This Row],[StageCodes]]=ETMRoutes[[#This Row],[BaseStageCodes]], SUMPRODUCT( ( ($K$2:$K602=ETMRoutes[[#This Row],[StageCodes]])+0)*1) =1)</f>
        <v>1</v>
      </c>
      <c r="V602" s="273">
        <f>LEN(ETMRoutes[[#This Row],[StageCodes]])</f>
        <v>51</v>
      </c>
    </row>
    <row r="603" spans="1:22" hidden="1">
      <c r="A603" s="261" t="s">
        <v>2361</v>
      </c>
      <c r="B603" s="244">
        <v>180</v>
      </c>
      <c r="C603" s="265" t="str">
        <f>ETMRoutes[[#This Row],[Depot]] &amp; ETMRoutes[[#This Row],[RouteNo]]</f>
        <v>PRV180</v>
      </c>
      <c r="D603" s="243" t="str" cm="1">
        <f t="array" ref="D603">INDEX(ETMRoutes[Full ETM Route No], MATCH(1,(ETMRoutes[[#This Row],[BaseStageCodes]]=ETMRoutes[StageCodes])*1,0))</f>
        <v>PNJ104</v>
      </c>
      <c r="E603" s="245" t="s">
        <v>4350</v>
      </c>
      <c r="F603" s="245" t="s">
        <v>3514</v>
      </c>
      <c r="G603" s="245"/>
      <c r="H603" s="245">
        <v>32</v>
      </c>
      <c r="I603" s="245" t="s">
        <v>3905</v>
      </c>
      <c r="J603" s="269" t="s">
        <v>4350</v>
      </c>
      <c r="K603" s="269" t="s">
        <v>3907</v>
      </c>
      <c r="L603" s="273" t="s">
        <v>3906</v>
      </c>
      <c r="M603" t="s">
        <v>2202</v>
      </c>
      <c r="N603" t="s">
        <v>1844</v>
      </c>
      <c r="O603" s="273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603" s="245" t="str">
        <f>_xlfn.IFNA(VLOOKUP(ETMRoutes[[#This Row],[RouteType]],RouteType[#Data],2,FALSE),"") &amp; ETMRoutes[[#This Row],[Depot]] &amp;  ":" &amp; ETMRoutes[[#This Row],[RouteNo]] &amp; ":" &amp; ETMRoutes[[#This Row],[StageCodes]]</f>
        <v>S:PRV:180:PNJ-MRG</v>
      </c>
      <c r="Q603" s="245" t="str">
        <f>_xlfn.IFNA(VLOOKUP(ETMRoutes[[#This Row],[RouteType]],RouteType[#Data],2,FALSE),"") &amp; ETMRoutes[[#This Row],[Depot]] &amp; ":" &amp; ETMRoutes[[#This Row],[RouteNo]] &amp; ":" &amp; ETMRoutes[[#This Row],[ReverseStageCodes]]</f>
        <v>S:PRV:180:MRG-PNJ</v>
      </c>
      <c r="R603" s="245">
        <f>ETMRoutes[[#This Row],[RouteNo]]</f>
        <v>180</v>
      </c>
      <c r="S603" s="265" cm="1">
        <f t="array" ref="S603">SUMPRODUCT(  ( (ETMRoutes[StageCodes]=ETMRoutes[[#This Row],[StageCodes]])+0 )*1 )</f>
        <v>4</v>
      </c>
      <c r="T603" s="243" cm="1">
        <f t="array" ref="T603">SUMPRODUCT(  ( (ETMRoutes[ReverseStageCodes]=ETMRoutes[[#This Row],[StageCodes]])+0 )*1 )</f>
        <v>2</v>
      </c>
      <c r="U603" s="243" t="b" cm="1">
        <f t="array" ref="U603">AND(ETMRoutes[[#This Row],[StageCodes]]=ETMRoutes[[#This Row],[BaseStageCodes]], SUMPRODUCT( ( ($K$2:$K603=ETMRoutes[[#This Row],[StageCodes]])+0)*1) =1)</f>
        <v>0</v>
      </c>
      <c r="V603" s="273">
        <f>LEN(ETMRoutes[[#This Row],[StageCodes]])</f>
        <v>7</v>
      </c>
    </row>
    <row r="604" spans="1:22" hidden="1">
      <c r="A604" s="261" t="s">
        <v>2361</v>
      </c>
      <c r="B604" s="244">
        <v>183</v>
      </c>
      <c r="C604" s="265" t="str">
        <f>ETMRoutes[[#This Row],[Depot]] &amp; ETMRoutes[[#This Row],[RouteNo]]</f>
        <v>PRV183</v>
      </c>
      <c r="D604" s="243" t="str" cm="1">
        <f t="array" ref="D604">INDEX(ETMRoutes[Full ETM Route No], MATCH(1,(ETMRoutes[[#This Row],[BaseStageCodes]]=ETMRoutes[StageCodes])*1,0))</f>
        <v>PRV183</v>
      </c>
      <c r="E604" s="245" t="s">
        <v>5435</v>
      </c>
      <c r="F604" s="245" t="s">
        <v>7610</v>
      </c>
      <c r="G604" s="245" t="s">
        <v>1637</v>
      </c>
      <c r="H604" s="245">
        <v>3</v>
      </c>
      <c r="I604" s="245" t="s">
        <v>3515</v>
      </c>
      <c r="J604" s="269" t="s">
        <v>5436</v>
      </c>
      <c r="K604" s="269" t="s">
        <v>5437</v>
      </c>
      <c r="L604" s="273" t="s">
        <v>5438</v>
      </c>
      <c r="M604" t="s">
        <v>1836</v>
      </c>
      <c r="N604" t="s">
        <v>1139</v>
      </c>
      <c r="O604" s="273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604" s="245" t="str">
        <f>_xlfn.IFNA(VLOOKUP(ETMRoutes[[#This Row],[RouteType]],RouteType[#Data],2,FALSE),"") &amp; ETMRoutes[[#This Row],[Depot]] &amp;  ":" &amp; ETMRoutes[[#This Row],[RouteNo]] &amp; ":" &amp; ETMRoutes[[#This Row],[StageCodes]]</f>
        <v>PRV:183:MPS-KHO-DMC</v>
      </c>
      <c r="Q604" s="245" t="str">
        <f>_xlfn.IFNA(VLOOKUP(ETMRoutes[[#This Row],[RouteType]],RouteType[#Data],2,FALSE),"") &amp; ETMRoutes[[#This Row],[Depot]] &amp; ":" &amp; ETMRoutes[[#This Row],[RouteNo]] &amp; ":" &amp; ETMRoutes[[#This Row],[ReverseStageCodes]]</f>
        <v>PRV:183:DMC-KHO-MPS</v>
      </c>
      <c r="R604" s="245">
        <f>ETMRoutes[[#This Row],[RouteNo]]</f>
        <v>183</v>
      </c>
      <c r="S604" s="265" cm="1">
        <f t="array" ref="S604">SUMPRODUCT(  ( (ETMRoutes[StageCodes]=ETMRoutes[[#This Row],[StageCodes]])+0 )*1 )</f>
        <v>1</v>
      </c>
      <c r="T604" s="243" cm="1">
        <f t="array" ref="T604">SUMPRODUCT(  ( (ETMRoutes[ReverseStageCodes]=ETMRoutes[[#This Row],[StageCodes]])+0 )*1 )</f>
        <v>0</v>
      </c>
      <c r="U604" s="243" t="b" cm="1">
        <f t="array" ref="U604">AND(ETMRoutes[[#This Row],[StageCodes]]=ETMRoutes[[#This Row],[BaseStageCodes]], SUMPRODUCT( ( ($K$2:$K604=ETMRoutes[[#This Row],[StageCodes]])+0)*1) =1)</f>
        <v>1</v>
      </c>
      <c r="V604" s="273">
        <f>LEN(ETMRoutes[[#This Row],[StageCodes]])</f>
        <v>11</v>
      </c>
    </row>
    <row r="605" spans="1:22" ht="58" hidden="1">
      <c r="A605" s="261" t="s">
        <v>2361</v>
      </c>
      <c r="B605" s="244">
        <v>184</v>
      </c>
      <c r="C605" s="265" t="str">
        <f>ETMRoutes[[#This Row],[Depot]] &amp; ETMRoutes[[#This Row],[RouteNo]]</f>
        <v>PRV184</v>
      </c>
      <c r="D605" s="243" t="str" cm="1">
        <f t="array" ref="D605">INDEX(ETMRoutes[Full ETM Route No], MATCH(1,(ETMRoutes[[#This Row],[BaseStageCodes]]=ETMRoutes[StageCodes])*1,0))</f>
        <v>PRV184</v>
      </c>
      <c r="E605" s="245" t="s">
        <v>5439</v>
      </c>
      <c r="F605" s="245" t="s">
        <v>7611</v>
      </c>
      <c r="G605" s="245"/>
      <c r="H605" s="245">
        <v>14</v>
      </c>
      <c r="I605" s="245" t="s">
        <v>3515</v>
      </c>
      <c r="J605" s="269" t="s">
        <v>5440</v>
      </c>
      <c r="K605" s="269" t="s">
        <v>5441</v>
      </c>
      <c r="L605" s="273" t="s">
        <v>5442</v>
      </c>
      <c r="M605" t="s">
        <v>1836</v>
      </c>
      <c r="N605" t="s">
        <v>2527</v>
      </c>
      <c r="O605" s="273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5" s="245" t="str">
        <f>_xlfn.IFNA(VLOOKUP(ETMRoutes[[#This Row],[RouteType]],RouteType[#Data],2,FALSE),"") &amp; ETMRoutes[[#This Row],[Depot]] &amp;  ":" &amp; ETMRoutes[[#This Row],[RouteNo]] &amp; ":" &amp; ETMRoutes[[#This Row],[StageCodes]]</f>
        <v>PRV:184:MPS-GOC-GPK-SIN-BST-PLY-VDM-KHR-SRO-DWA-QUU-SLV</v>
      </c>
      <c r="Q605" s="245" t="str">
        <f>_xlfn.IFNA(VLOOKUP(ETMRoutes[[#This Row],[RouteType]],RouteType[#Data],2,FALSE),"") &amp; ETMRoutes[[#This Row],[Depot]] &amp; ":" &amp; ETMRoutes[[#This Row],[RouteNo]] &amp; ":" &amp; ETMRoutes[[#This Row],[ReverseStageCodes]]</f>
        <v>PRV:184:SLV-QUU-DWA-SRO-KHR-VDM-PLY-BST-SIN-GPK-GOC-MPS</v>
      </c>
      <c r="R605" s="245">
        <f>ETMRoutes[[#This Row],[RouteNo]]</f>
        <v>184</v>
      </c>
      <c r="S605" s="265" cm="1">
        <f t="array" ref="S605">SUMPRODUCT(  ( (ETMRoutes[StageCodes]=ETMRoutes[[#This Row],[StageCodes]])+0 )*1 )</f>
        <v>1</v>
      </c>
      <c r="T605" s="243" cm="1">
        <f t="array" ref="T605">SUMPRODUCT(  ( (ETMRoutes[ReverseStageCodes]=ETMRoutes[[#This Row],[StageCodes]])+0 )*1 )</f>
        <v>0</v>
      </c>
      <c r="U605" s="243" t="b" cm="1">
        <f t="array" ref="U605">AND(ETMRoutes[[#This Row],[StageCodes]]=ETMRoutes[[#This Row],[BaseStageCodes]], SUMPRODUCT( ( ($K$2:$K605=ETMRoutes[[#This Row],[StageCodes]])+0)*1) =1)</f>
        <v>1</v>
      </c>
      <c r="V605" s="273">
        <f>LEN(ETMRoutes[[#This Row],[StageCodes]])</f>
        <v>47</v>
      </c>
    </row>
    <row r="606" spans="1:22" ht="116" hidden="1">
      <c r="A606" s="261" t="s">
        <v>2361</v>
      </c>
      <c r="B606" s="244">
        <v>185</v>
      </c>
      <c r="C606" s="265" t="str">
        <f>ETMRoutes[[#This Row],[Depot]] &amp; ETMRoutes[[#This Row],[RouteNo]]</f>
        <v>PRV185</v>
      </c>
      <c r="D606" s="243" t="str" cm="1">
        <f t="array" ref="D606">INDEX(ETMRoutes[Full ETM Route No], MATCH(1,(ETMRoutes[[#This Row],[BaseStageCodes]]=ETMRoutes[StageCodes])*1,0))</f>
        <v>PRV185</v>
      </c>
      <c r="E606" s="245" t="s">
        <v>5203</v>
      </c>
      <c r="F606" s="245" t="s">
        <v>7567</v>
      </c>
      <c r="G606" s="245" t="s">
        <v>532</v>
      </c>
      <c r="H606" s="245">
        <v>35</v>
      </c>
      <c r="I606" s="245" t="s">
        <v>3515</v>
      </c>
      <c r="J606" s="269" t="s">
        <v>5443</v>
      </c>
      <c r="K606" s="269" t="s">
        <v>5444</v>
      </c>
      <c r="L606" s="273" t="s">
        <v>5445</v>
      </c>
      <c r="M606" t="s">
        <v>1836</v>
      </c>
      <c r="N606" t="s">
        <v>1816</v>
      </c>
      <c r="O606" s="273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6" s="245" t="str">
        <f>_xlfn.IFNA(VLOOKUP(ETMRoutes[[#This Row],[RouteType]],RouteType[#Data],2,FALSE),"") &amp; ETMRoutes[[#This Row],[Depot]] &amp;  ":" &amp; ETMRoutes[[#This Row],[RouteNo]] &amp; ":" &amp; ETMRoutes[[#This Row],[StageCodes]]</f>
        <v>PRV:185:MPS-MCT-DLR-PDM-KWD-CHB-BNN-CVL-MKJ-DDK-SGL-ARB-TUX-TVT-TUE-TBT-TID-TUH-BDW-PTW-SCB-NIK-ASK-DWD-MDM</v>
      </c>
      <c r="Q606" s="245" t="str">
        <f>_xlfn.IFNA(VLOOKUP(ETMRoutes[[#This Row],[RouteType]],RouteType[#Data],2,FALSE),"") &amp; ETMRoutes[[#This Row],[Depot]] &amp; ":" &amp; ETMRoutes[[#This Row],[RouteNo]] &amp; ":" &amp; ETMRoutes[[#This Row],[ReverseStageCodes]]</f>
        <v>PRV:185:MDM-DWD-ASK-NIK-SCB-PTW-BDW-TUH-TID-TBT-TUE-TVT-TUX-ARB-SGL-DDK-MKJ-CVL-BNN-CHB-KWD-PDM-DLR-MCT-MPS</v>
      </c>
      <c r="R606" s="245">
        <f>ETMRoutes[[#This Row],[RouteNo]]</f>
        <v>185</v>
      </c>
      <c r="S606" s="265" cm="1">
        <f t="array" ref="S606">SUMPRODUCT(  ( (ETMRoutes[StageCodes]=ETMRoutes[[#This Row],[StageCodes]])+0 )*1 )</f>
        <v>1</v>
      </c>
      <c r="T606" s="243" cm="1">
        <f t="array" ref="T606">SUMPRODUCT(  ( (ETMRoutes[ReverseStageCodes]=ETMRoutes[[#This Row],[StageCodes]])+0 )*1 )</f>
        <v>0</v>
      </c>
      <c r="U606" s="243" t="b" cm="1">
        <f t="array" ref="U606">AND(ETMRoutes[[#This Row],[StageCodes]]=ETMRoutes[[#This Row],[BaseStageCodes]], SUMPRODUCT( ( ($K$2:$K606=ETMRoutes[[#This Row],[StageCodes]])+0)*1) =1)</f>
        <v>1</v>
      </c>
      <c r="V606" s="273">
        <f>LEN(ETMRoutes[[#This Row],[StageCodes]])</f>
        <v>99</v>
      </c>
    </row>
    <row r="607" spans="1:22" ht="130.5" hidden="1">
      <c r="A607" s="260" t="s">
        <v>2361</v>
      </c>
      <c r="B607" s="242">
        <v>186</v>
      </c>
      <c r="C607" s="264" t="str">
        <f>ETMRoutes[[#This Row],[Depot]] &amp; ETMRoutes[[#This Row],[RouteNo]]</f>
        <v>PRV186</v>
      </c>
      <c r="D607" s="243" t="str" cm="1">
        <f t="array" ref="D607">INDEX(ETMRoutes[Full ETM Route No], MATCH(1,(ETMRoutes[[#This Row],[BaseStageCodes]]=ETMRoutes[StageCodes])*1,0))</f>
        <v>PRV186</v>
      </c>
      <c r="E607" s="243" t="s">
        <v>4545</v>
      </c>
      <c r="F607" s="243" t="s">
        <v>7433</v>
      </c>
      <c r="G607" s="268" t="s">
        <v>532</v>
      </c>
      <c r="H607" s="243">
        <v>40</v>
      </c>
      <c r="I607" s="243" t="s">
        <v>3515</v>
      </c>
      <c r="J607" s="269" t="s">
        <v>5446</v>
      </c>
      <c r="K607" s="269" t="s">
        <v>5447</v>
      </c>
      <c r="L607" s="273" t="s">
        <v>5448</v>
      </c>
      <c r="M607" t="s">
        <v>1836</v>
      </c>
      <c r="N607" t="s">
        <v>1366</v>
      </c>
      <c r="O607" s="273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7" s="243" t="str">
        <f>_xlfn.IFNA(VLOOKUP(ETMRoutes[[#This Row],[RouteType]],RouteType[#Data],2,FALSE),"") &amp; ETMRoutes[[#This Row],[Depot]] &amp;  ":" &amp; ETMRoutes[[#This Row],[RouteNo]] &amp; ":" &amp; ETMRoutes[[#This Row],[StageCodes]]</f>
        <v>PRV:186:MPS-MCT-DLR-PDM-KWD-CHB-BNN-CVL-MKJ-DDK-SGL-ARB-TUX-TVT-TUE-TBT-TID-TUH-BDW-PTW-SCB-NIK-ASK-DWD-MDM-JNW-KPD-HML</v>
      </c>
      <c r="Q607" s="243" t="str">
        <f>_xlfn.IFNA(VLOOKUP(ETMRoutes[[#This Row],[RouteType]],RouteType[#Data],2,FALSE),"") &amp; ETMRoutes[[#This Row],[Depot]] &amp; ":" &amp; ETMRoutes[[#This Row],[RouteNo]] &amp; ":" &amp; ETMRoutes[[#This Row],[ReverseStageCodes]]</f>
        <v>PRV:186:HML-KPD-JNW-MDM-DWD-ASK-NIK-SCB-PTW-BDW-TUH-TID-TBT-TUE-TVT-TUX-ARB-SGL-DDK-MKJ-CVL-BNN-CHB-KWD-PDM-DLR-MCT-MPS</v>
      </c>
      <c r="R607" s="243">
        <f>ETMRoutes[[#This Row],[RouteNo]]</f>
        <v>186</v>
      </c>
      <c r="S607" s="264" cm="1">
        <f t="array" ref="S607">SUMPRODUCT(  ( (ETMRoutes[StageCodes]=ETMRoutes[[#This Row],[StageCodes]])+0 )*1 )</f>
        <v>1</v>
      </c>
      <c r="T607" s="243" cm="1">
        <f t="array" ref="T607">SUMPRODUCT(  ( (ETMRoutes[ReverseStageCodes]=ETMRoutes[[#This Row],[StageCodes]])+0 )*1 )</f>
        <v>0</v>
      </c>
      <c r="U607" s="243" t="b" cm="1">
        <f t="array" ref="U607">AND(ETMRoutes[[#This Row],[StageCodes]]=ETMRoutes[[#This Row],[BaseStageCodes]], SUMPRODUCT( ( ($K$2:$K607=ETMRoutes[[#This Row],[StageCodes]])+0)*1) =1)</f>
        <v>1</v>
      </c>
      <c r="V607" s="273">
        <f>LEN(ETMRoutes[[#This Row],[StageCodes]])</f>
        <v>111</v>
      </c>
    </row>
    <row r="608" spans="1:22" ht="101.5" hidden="1">
      <c r="A608" s="260" t="s">
        <v>2361</v>
      </c>
      <c r="B608" s="242">
        <v>187</v>
      </c>
      <c r="C608" s="264" t="str">
        <f>ETMRoutes[[#This Row],[Depot]] &amp; ETMRoutes[[#This Row],[RouteNo]]</f>
        <v>PRV187</v>
      </c>
      <c r="D608" s="243" t="str" cm="1">
        <f t="array" ref="D608">INDEX(ETMRoutes[Full ETM Route No], MATCH(1,(ETMRoutes[[#This Row],[BaseStageCodes]]=ETMRoutes[StageCodes])*1,0))</f>
        <v>PRV187</v>
      </c>
      <c r="E608" s="243" t="s">
        <v>5449</v>
      </c>
      <c r="F608" s="243" t="s">
        <v>7612</v>
      </c>
      <c r="G608" s="268"/>
      <c r="H608" s="243">
        <v>26</v>
      </c>
      <c r="I608" s="243" t="s">
        <v>3515</v>
      </c>
      <c r="J608" s="269" t="s">
        <v>5450</v>
      </c>
      <c r="K608" s="269" t="s">
        <v>5451</v>
      </c>
      <c r="L608" s="273" t="s">
        <v>5452</v>
      </c>
      <c r="M608" t="s">
        <v>1836</v>
      </c>
      <c r="N608" t="s">
        <v>873</v>
      </c>
      <c r="O608" s="273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8" s="243" t="str">
        <f>_xlfn.IFNA(VLOOKUP(ETMRoutes[[#This Row],[RouteType]],RouteType[#Data],2,FALSE),"") &amp; ETMRoutes[[#This Row],[Depot]] &amp;  ":" &amp; ETMRoutes[[#This Row],[RouteNo]] &amp; ":" &amp; ETMRoutes[[#This Row],[StageCodes]]</f>
        <v>PRV:187:MPS-MCT-DLR-PDM-KWD-CHB-BNN-CVL-COT-MSR-RVB-RCR-WDI-NMD-NDO-CPE-PNA-OZB-OZR-SGW-TMS-TLR-KHT-BLP-CCX-CDL</v>
      </c>
      <c r="Q608" s="243" t="str">
        <f>_xlfn.IFNA(VLOOKUP(ETMRoutes[[#This Row],[RouteType]],RouteType[#Data],2,FALSE),"") &amp; ETMRoutes[[#This Row],[Depot]] &amp; ":" &amp; ETMRoutes[[#This Row],[RouteNo]] &amp; ":" &amp; ETMRoutes[[#This Row],[ReverseStageCodes]]</f>
        <v>PRV:187:CDL-CCX-BLP-KHT-TLR-TMS-SGW-OZR-OZB-PNA-CPE-NDO-NMD-WDI-RCR-RVB-MSR-COT-CVL-BNN-CHB-KWD-PDM-DLR-MCT-MPS</v>
      </c>
      <c r="R608" s="243">
        <f>ETMRoutes[[#This Row],[RouteNo]]</f>
        <v>187</v>
      </c>
      <c r="S608" s="264" cm="1">
        <f t="array" ref="S608">SUMPRODUCT(  ( (ETMRoutes[StageCodes]=ETMRoutes[[#This Row],[StageCodes]])+0 )*1 )</f>
        <v>1</v>
      </c>
      <c r="T608" s="243" cm="1">
        <f t="array" ref="T608">SUMPRODUCT(  ( (ETMRoutes[ReverseStageCodes]=ETMRoutes[[#This Row],[StageCodes]])+0 )*1 )</f>
        <v>0</v>
      </c>
      <c r="U608" s="243" t="b" cm="1">
        <f t="array" ref="U608">AND(ETMRoutes[[#This Row],[StageCodes]]=ETMRoutes[[#This Row],[BaseStageCodes]], SUMPRODUCT( ( ($K$2:$K608=ETMRoutes[[#This Row],[StageCodes]])+0)*1) =1)</f>
        <v>1</v>
      </c>
      <c r="V608" s="273">
        <f>LEN(ETMRoutes[[#This Row],[StageCodes]])</f>
        <v>103</v>
      </c>
    </row>
    <row r="609" spans="1:22" ht="145" hidden="1">
      <c r="A609" s="261" t="s">
        <v>2361</v>
      </c>
      <c r="B609" s="244">
        <v>188</v>
      </c>
      <c r="C609" s="265" t="str">
        <f>ETMRoutes[[#This Row],[Depot]] &amp; ETMRoutes[[#This Row],[RouteNo]]</f>
        <v>PRV188</v>
      </c>
      <c r="D609" s="243" t="str" cm="1">
        <f t="array" ref="D609">INDEX(ETMRoutes[Full ETM Route No], MATCH(1,(ETMRoutes[[#This Row],[BaseStageCodes]]=ETMRoutes[StageCodes])*1,0))</f>
        <v>PRV188</v>
      </c>
      <c r="E609" s="245" t="s">
        <v>5453</v>
      </c>
      <c r="F609" s="245" t="s">
        <v>7613</v>
      </c>
      <c r="G609" s="245" t="s">
        <v>2266</v>
      </c>
      <c r="H609" s="245">
        <v>43</v>
      </c>
      <c r="I609" s="245" t="s">
        <v>3515</v>
      </c>
      <c r="J609" s="269" t="s">
        <v>5454</v>
      </c>
      <c r="K609" s="269" t="s">
        <v>5455</v>
      </c>
      <c r="L609" s="273" t="s">
        <v>5456</v>
      </c>
      <c r="M609" t="s">
        <v>2202</v>
      </c>
      <c r="N609" t="s">
        <v>1947</v>
      </c>
      <c r="O609" s="273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9" s="245" t="str">
        <f>_xlfn.IFNA(VLOOKUP(ETMRoutes[[#This Row],[RouteType]],RouteType[#Data],2,FALSE),"") &amp; ETMRoutes[[#This Row],[Depot]] &amp;  ":" &amp; ETMRoutes[[#This Row],[RouteNo]] &amp; ":" &amp; ETMRoutes[[#This Row],[StageCodes]]</f>
        <v>PRV:188:PNJ-SAI-TBD-GUL-COP-PWK-PRV-GRO-GPK-GOC-MPS-MCT-DLR-PDM-KWD-CHB-BNN-CVL-MKJ-DHG-KLN-OBG-WLP-WCL-MLP-PDN-NBG-SBG-PKD-RBG-UGV-TBS-KRU-MOP-MPW</v>
      </c>
      <c r="Q609" s="245" t="str">
        <f>_xlfn.IFNA(VLOOKUP(ETMRoutes[[#This Row],[RouteType]],RouteType[#Data],2,FALSE),"") &amp; ETMRoutes[[#This Row],[Depot]] &amp; ":" &amp; ETMRoutes[[#This Row],[RouteNo]] &amp; ":" &amp; ETMRoutes[[#This Row],[ReverseStageCodes]]</f>
        <v>PRV:188:MPW-MOP-KRU-TBS-UGV-RBG-PKD-SBG-NBG-PDN-MLP-WCL-WLP-OBG-KLN-DHG-MKJ-CVL-BNN-CHB-KWD-PDM-DLR-MCT-MPS-GOC-GPK-GRO-PRV-PWK-COP-GUL-TBD-SAI-PNJ</v>
      </c>
      <c r="R609" s="245">
        <f>ETMRoutes[[#This Row],[RouteNo]]</f>
        <v>188</v>
      </c>
      <c r="S609" s="265" cm="1">
        <f t="array" ref="S609">SUMPRODUCT(  ( (ETMRoutes[StageCodes]=ETMRoutes[[#This Row],[StageCodes]])+0 )*1 )</f>
        <v>1</v>
      </c>
      <c r="T609" s="243" cm="1">
        <f t="array" ref="T609">SUMPRODUCT(  ( (ETMRoutes[ReverseStageCodes]=ETMRoutes[[#This Row],[StageCodes]])+0 )*1 )</f>
        <v>0</v>
      </c>
      <c r="U609" s="243" t="b" cm="1">
        <f t="array" ref="U609">AND(ETMRoutes[[#This Row],[StageCodes]]=ETMRoutes[[#This Row],[BaseStageCodes]], SUMPRODUCT( ( ($K$2:$K609=ETMRoutes[[#This Row],[StageCodes]])+0)*1) =1)</f>
        <v>1</v>
      </c>
      <c r="V609" s="273">
        <f>LEN(ETMRoutes[[#This Row],[StageCodes]])</f>
        <v>139</v>
      </c>
    </row>
    <row r="610" spans="1:22" ht="101.5" hidden="1">
      <c r="A610" s="260" t="s">
        <v>2361</v>
      </c>
      <c r="B610" s="242">
        <v>189</v>
      </c>
      <c r="C610" s="264" t="str">
        <f>ETMRoutes[[#This Row],[Depot]] &amp; ETMRoutes[[#This Row],[RouteNo]]</f>
        <v>PRV189</v>
      </c>
      <c r="D610" s="243" t="str" cm="1">
        <f t="array" ref="D610">INDEX(ETMRoutes[Full ETM Route No], MATCH(1,(ETMRoutes[[#This Row],[BaseStageCodes]]=ETMRoutes[StageCodes])*1,0))</f>
        <v>PRV189</v>
      </c>
      <c r="E610" s="243" t="s">
        <v>4545</v>
      </c>
      <c r="F610" s="243" t="s">
        <v>7433</v>
      </c>
      <c r="G610" s="243" t="s">
        <v>2266</v>
      </c>
      <c r="H610" s="243">
        <v>30</v>
      </c>
      <c r="I610" s="243" t="s">
        <v>3515</v>
      </c>
      <c r="J610" s="269" t="s">
        <v>5457</v>
      </c>
      <c r="K610" s="269" t="s">
        <v>5458</v>
      </c>
      <c r="L610" s="273" t="s">
        <v>5459</v>
      </c>
      <c r="M610" t="s">
        <v>1836</v>
      </c>
      <c r="N610" t="s">
        <v>1366</v>
      </c>
      <c r="O610" s="273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10" s="243" t="str">
        <f>_xlfn.IFNA(VLOOKUP(ETMRoutes[[#This Row],[RouteType]],RouteType[#Data],2,FALSE),"") &amp; ETMRoutes[[#This Row],[Depot]] &amp;  ":" &amp; ETMRoutes[[#This Row],[RouteNo]] &amp; ":" &amp; ETMRoutes[[#This Row],[StageCodes]]</f>
        <v>PRV:189:MPS-MCT-DLR-PDM-KWD-CHB-BNN-CVL-MKJ-DHG-KLN-OBG-WLP-WCL-MLP-PDN-PTE-KAT-GOT-KON-DEV-KGO-BWD-HML</v>
      </c>
      <c r="Q610" s="243" t="str">
        <f>_xlfn.IFNA(VLOOKUP(ETMRoutes[[#This Row],[RouteType]],RouteType[#Data],2,FALSE),"") &amp; ETMRoutes[[#This Row],[Depot]] &amp; ":" &amp; ETMRoutes[[#This Row],[RouteNo]] &amp; ":" &amp; ETMRoutes[[#This Row],[ReverseStageCodes]]</f>
        <v>PRV:189:HML-BWD-KGO-DEV-KON-GOT-KAT-PTE-PDN-MLP-WCL-WLP-OBG-KLN-DHG-MKJ-CVL-BNN-CHB-KWD-PDM-DLR-MCT-MPS</v>
      </c>
      <c r="R610" s="243">
        <f>ETMRoutes[[#This Row],[RouteNo]]</f>
        <v>189</v>
      </c>
      <c r="S610" s="264" cm="1">
        <f t="array" ref="S610">SUMPRODUCT(  ( (ETMRoutes[StageCodes]=ETMRoutes[[#This Row],[StageCodes]])+0 )*1 )</f>
        <v>1</v>
      </c>
      <c r="T610" s="243" cm="1">
        <f t="array" ref="T610">SUMPRODUCT(  ( (ETMRoutes[ReverseStageCodes]=ETMRoutes[[#This Row],[StageCodes]])+0 )*1 )</f>
        <v>0</v>
      </c>
      <c r="U610" s="243" t="b" cm="1">
        <f t="array" ref="U610">AND(ETMRoutes[[#This Row],[StageCodes]]=ETMRoutes[[#This Row],[BaseStageCodes]], SUMPRODUCT( ( ($K$2:$K610=ETMRoutes[[#This Row],[StageCodes]])+0)*1) =1)</f>
        <v>1</v>
      </c>
      <c r="V610" s="273">
        <f>LEN(ETMRoutes[[#This Row],[StageCodes]])</f>
        <v>95</v>
      </c>
    </row>
    <row r="611" spans="1:22" ht="116" hidden="1">
      <c r="A611" s="260" t="s">
        <v>2361</v>
      </c>
      <c r="B611" s="242">
        <v>190</v>
      </c>
      <c r="C611" s="264" t="str">
        <f>ETMRoutes[[#This Row],[Depot]] &amp; ETMRoutes[[#This Row],[RouteNo]]</f>
        <v>PRV190</v>
      </c>
      <c r="D611" s="243" t="str" cm="1">
        <f t="array" ref="D611">INDEX(ETMRoutes[Full ETM Route No], MATCH(1,(ETMRoutes[[#This Row],[BaseStageCodes]]=ETMRoutes[StageCodes])*1,0))</f>
        <v>PRV190</v>
      </c>
      <c r="E611" s="243" t="s">
        <v>5460</v>
      </c>
      <c r="F611" s="243" t="s">
        <v>7614</v>
      </c>
      <c r="G611" s="243" t="s">
        <v>1697</v>
      </c>
      <c r="H611" s="243">
        <v>37</v>
      </c>
      <c r="I611" s="243" t="s">
        <v>3515</v>
      </c>
      <c r="J611" s="269" t="s">
        <v>5461</v>
      </c>
      <c r="K611" s="269" t="s">
        <v>5462</v>
      </c>
      <c r="L611" s="273" t="s">
        <v>5463</v>
      </c>
      <c r="M611" t="s">
        <v>1836</v>
      </c>
      <c r="N611" t="s">
        <v>2252</v>
      </c>
      <c r="O611" s="273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11" s="243" t="str">
        <f>_xlfn.IFNA(VLOOKUP(ETMRoutes[[#This Row],[RouteType]],RouteType[#Data],2,FALSE),"") &amp; ETMRoutes[[#This Row],[Depot]] &amp;  ":" &amp; ETMRoutes[[#This Row],[RouteNo]] &amp; ":" &amp; ETMRoutes[[#This Row],[StageCodes]]</f>
        <v>PRV:190:MPS-MCT-DLR-PDM-KWD-CHB-BNN-CVL-MKJ-DHG-KLN-PLX-DDX-NZR-PUR-PHP-CVN-BLP-CCX-HSP-CDL-HLI-GTN-NTD-FKP-KYW-PTR</v>
      </c>
      <c r="Q611" s="243" t="str">
        <f>_xlfn.IFNA(VLOOKUP(ETMRoutes[[#This Row],[RouteType]],RouteType[#Data],2,FALSE),"") &amp; ETMRoutes[[#This Row],[Depot]] &amp; ":" &amp; ETMRoutes[[#This Row],[RouteNo]] &amp; ":" &amp; ETMRoutes[[#This Row],[ReverseStageCodes]]</f>
        <v>PRV:190:PTR-KYW-FKP-NTD-GTN-HLI-CDL-HSP-CCX-BLP-CVN-PHP-PUR-NZR-DDX-PLX-KLN-DHG-MKJ-CVL-BNN-CHB-KWD-PDM-DLR-MCT-MPS</v>
      </c>
      <c r="R611" s="243">
        <f>ETMRoutes[[#This Row],[RouteNo]]</f>
        <v>190</v>
      </c>
      <c r="S611" s="264" cm="1">
        <f t="array" ref="S611">SUMPRODUCT(  ( (ETMRoutes[StageCodes]=ETMRoutes[[#This Row],[StageCodes]])+0 )*1 )</f>
        <v>1</v>
      </c>
      <c r="T611" s="243" cm="1">
        <f t="array" ref="T611">SUMPRODUCT(  ( (ETMRoutes[ReverseStageCodes]=ETMRoutes[[#This Row],[StageCodes]])+0 )*1 )</f>
        <v>0</v>
      </c>
      <c r="U611" s="243" t="b" cm="1">
        <f t="array" ref="U611">AND(ETMRoutes[[#This Row],[StageCodes]]=ETMRoutes[[#This Row],[BaseStageCodes]], SUMPRODUCT( ( ($K$2:$K611=ETMRoutes[[#This Row],[StageCodes]])+0)*1) =1)</f>
        <v>1</v>
      </c>
      <c r="V611" s="273">
        <f>LEN(ETMRoutes[[#This Row],[StageCodes]])</f>
        <v>107</v>
      </c>
    </row>
    <row r="612" spans="1:22" ht="101.5" hidden="1">
      <c r="A612" s="260" t="s">
        <v>2361</v>
      </c>
      <c r="B612" s="242">
        <v>191</v>
      </c>
      <c r="C612" s="264" t="str">
        <f>ETMRoutes[[#This Row],[Depot]] &amp; ETMRoutes[[#This Row],[RouteNo]]</f>
        <v>PRV191</v>
      </c>
      <c r="D612" s="243" t="str" cm="1">
        <f t="array" ref="D612">INDEX(ETMRoutes[Full ETM Route No], MATCH(1,(ETMRoutes[[#This Row],[BaseStageCodes]]=ETMRoutes[StageCodes])*1,0))</f>
        <v>PRV191</v>
      </c>
      <c r="E612" s="243" t="s">
        <v>5464</v>
      </c>
      <c r="F612" s="243" t="s">
        <v>7615</v>
      </c>
      <c r="G612" s="243"/>
      <c r="H612" s="243">
        <v>29</v>
      </c>
      <c r="I612" s="243" t="s">
        <v>3515</v>
      </c>
      <c r="J612" s="269" t="s">
        <v>5465</v>
      </c>
      <c r="K612" s="269" t="s">
        <v>5466</v>
      </c>
      <c r="L612" s="273" t="s">
        <v>5467</v>
      </c>
      <c r="M612" t="s">
        <v>1836</v>
      </c>
      <c r="N612" t="s">
        <v>2092</v>
      </c>
      <c r="O612" s="273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12" s="243" t="str">
        <f>_xlfn.IFNA(VLOOKUP(ETMRoutes[[#This Row],[RouteType]],RouteType[#Data],2,FALSE),"") &amp; ETMRoutes[[#This Row],[Depot]] &amp;  ":" &amp; ETMRoutes[[#This Row],[RouteNo]] &amp; ":" &amp; ETMRoutes[[#This Row],[StageCodes]]</f>
        <v>PRV:191:MPS-MCT-DLR-PDM-KWD-CHB-BNN-CVL-MKJ-DHG-KLN-PLX-DDX-NZR-PUR-PHP-CVN-BLP-CCX-HSP-CDL-HLI-GTN-NTD</v>
      </c>
      <c r="Q612" s="243" t="str">
        <f>_xlfn.IFNA(VLOOKUP(ETMRoutes[[#This Row],[RouteType]],RouteType[#Data],2,FALSE),"") &amp; ETMRoutes[[#This Row],[Depot]] &amp; ":" &amp; ETMRoutes[[#This Row],[RouteNo]] &amp; ":" &amp; ETMRoutes[[#This Row],[ReverseStageCodes]]</f>
        <v>PRV:191:NTD-GTN-HLI-CDL-HSP-CCX-BLP-CVN-PHP-PUR-NZR-DDX-PLX-KLN-DHG-MKJ-CVL-BNN-CHB-KWD-PDM-DLR-MCT-MPS</v>
      </c>
      <c r="R612" s="243">
        <f>ETMRoutes[[#This Row],[RouteNo]]</f>
        <v>191</v>
      </c>
      <c r="S612" s="264" cm="1">
        <f t="array" ref="S612">SUMPRODUCT(  ( (ETMRoutes[StageCodes]=ETMRoutes[[#This Row],[StageCodes]])+0 )*1 )</f>
        <v>1</v>
      </c>
      <c r="T612" s="243" cm="1">
        <f t="array" ref="T612">SUMPRODUCT(  ( (ETMRoutes[ReverseStageCodes]=ETMRoutes[[#This Row],[StageCodes]])+0 )*1 )</f>
        <v>0</v>
      </c>
      <c r="U612" s="243" t="b" cm="1">
        <f t="array" ref="U612">AND(ETMRoutes[[#This Row],[StageCodes]]=ETMRoutes[[#This Row],[BaseStageCodes]], SUMPRODUCT( ( ($K$2:$K612=ETMRoutes[[#This Row],[StageCodes]])+0)*1) =1)</f>
        <v>1</v>
      </c>
      <c r="V612" s="273">
        <f>LEN(ETMRoutes[[#This Row],[StageCodes]])</f>
        <v>95</v>
      </c>
    </row>
    <row r="613" spans="1:22" ht="101.5" hidden="1">
      <c r="A613" s="260" t="s">
        <v>2361</v>
      </c>
      <c r="B613" s="242">
        <v>192</v>
      </c>
      <c r="C613" s="264" t="str">
        <f>ETMRoutes[[#This Row],[Depot]] &amp; ETMRoutes[[#This Row],[RouteNo]]</f>
        <v>PRV192</v>
      </c>
      <c r="D613" s="243" t="str" cm="1">
        <f t="array" ref="D613">INDEX(ETMRoutes[Full ETM Route No], MATCH(1,(ETMRoutes[[#This Row],[BaseStageCodes]]=ETMRoutes[StageCodes])*1,0))</f>
        <v>PRV192</v>
      </c>
      <c r="E613" s="243" t="s">
        <v>5468</v>
      </c>
      <c r="F613" s="243" t="s">
        <v>7616</v>
      </c>
      <c r="G613" s="243" t="s">
        <v>750</v>
      </c>
      <c r="H613" s="243">
        <v>29</v>
      </c>
      <c r="I613" s="243" t="s">
        <v>3515</v>
      </c>
      <c r="J613" s="269" t="s">
        <v>5469</v>
      </c>
      <c r="K613" s="269" t="s">
        <v>5470</v>
      </c>
      <c r="L613" s="273" t="s">
        <v>5471</v>
      </c>
      <c r="M613" t="s">
        <v>1836</v>
      </c>
      <c r="N613" t="s">
        <v>3175</v>
      </c>
      <c r="O613" s="273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13" s="243" t="str">
        <f>_xlfn.IFNA(VLOOKUP(ETMRoutes[[#This Row],[RouteType]],RouteType[#Data],2,FALSE),"") &amp; ETMRoutes[[#This Row],[Depot]] &amp;  ":" &amp; ETMRoutes[[#This Row],[RouteNo]] &amp; ":" &amp; ETMRoutes[[#This Row],[StageCodes]]</f>
        <v>PRV:192:MPS-MCT-DLR-PDM-KWD-MDL-TVI-TGD-CNB-SRL-SCP-CLS-ASN-MLG-MTP-VLS-BCH-LKR-VAN-CHK-LDF-GDD-PAL</v>
      </c>
      <c r="Q613" s="243" t="str">
        <f>_xlfn.IFNA(VLOOKUP(ETMRoutes[[#This Row],[RouteType]],RouteType[#Data],2,FALSE),"") &amp; ETMRoutes[[#This Row],[Depot]] &amp; ":" &amp; ETMRoutes[[#This Row],[RouteNo]] &amp; ":" &amp; ETMRoutes[[#This Row],[ReverseStageCodes]]</f>
        <v>PRV:192:PAL-GDD-LDF-CHK-VAN-LKR-BCH-VLS-MTP-MLG-ASN-CLS-SCP-SRL-CNB-TGD-TVI-MDL-KWD-PDM-DLR-MCT-MPS</v>
      </c>
      <c r="R613" s="243">
        <f>ETMRoutes[[#This Row],[RouteNo]]</f>
        <v>192</v>
      </c>
      <c r="S613" s="264" cm="1">
        <f t="array" ref="S613">SUMPRODUCT(  ( (ETMRoutes[StageCodes]=ETMRoutes[[#This Row],[StageCodes]])+0 )*1 )</f>
        <v>1</v>
      </c>
      <c r="T613" s="243" cm="1">
        <f t="array" ref="T613">SUMPRODUCT(  ( (ETMRoutes[ReverseStageCodes]=ETMRoutes[[#This Row],[StageCodes]])+0 )*1 )</f>
        <v>0</v>
      </c>
      <c r="U613" s="243" t="b" cm="1">
        <f t="array" ref="U613">AND(ETMRoutes[[#This Row],[StageCodes]]=ETMRoutes[[#This Row],[BaseStageCodes]], SUMPRODUCT( ( ($K$2:$K613=ETMRoutes[[#This Row],[StageCodes]])+0)*1) =1)</f>
        <v>1</v>
      </c>
      <c r="V613" s="273">
        <f>LEN(ETMRoutes[[#This Row],[StageCodes]])</f>
        <v>91</v>
      </c>
    </row>
    <row r="614" spans="1:22" ht="87" hidden="1">
      <c r="A614" s="260" t="s">
        <v>2361</v>
      </c>
      <c r="B614" s="242">
        <v>193</v>
      </c>
      <c r="C614" s="264" t="str">
        <f>ETMRoutes[[#This Row],[Depot]] &amp; ETMRoutes[[#This Row],[RouteNo]]</f>
        <v>PRV193</v>
      </c>
      <c r="D614" s="243" t="str" cm="1">
        <f t="array" ref="D614">INDEX(ETMRoutes[Full ETM Route No], MATCH(1,(ETMRoutes[[#This Row],[BaseStageCodes]]=ETMRoutes[StageCodes])*1,0))</f>
        <v>MRG1</v>
      </c>
      <c r="E614" s="243" t="s">
        <v>3928</v>
      </c>
      <c r="F614" s="243" t="s">
        <v>4350</v>
      </c>
      <c r="G614" s="243" t="s">
        <v>4085</v>
      </c>
      <c r="H614" s="243">
        <v>31</v>
      </c>
      <c r="I614" s="243" t="s">
        <v>3924</v>
      </c>
      <c r="J614" s="269" t="s">
        <v>4086</v>
      </c>
      <c r="K614" s="269" t="s">
        <v>3517</v>
      </c>
      <c r="L614" s="273" t="s">
        <v>3518</v>
      </c>
      <c r="M614" t="s">
        <v>1844</v>
      </c>
      <c r="N614" t="s">
        <v>2202</v>
      </c>
      <c r="O614" s="273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4" s="243" t="str">
        <f>_xlfn.IFNA(VLOOKUP(ETMRoutes[[#This Row],[RouteType]],RouteType[#Data],2,FALSE),"") &amp; ETMRoutes[[#This Row],[Depot]] &amp;  ":" &amp; ETMRoutes[[#This Row],[RouteNo]] &amp; ":" &amp; ETMRoutes[[#This Row],[StageCodes]]</f>
        <v>EV:PRV:193:MRG-NUV-RMD-ANL-SNL-VRN-PRN-TTN-BRX-FZT-CRT-AGS-PLR-GVL-SRD-BWS-GMC-STX-PNJ</v>
      </c>
      <c r="Q614" s="243" t="str">
        <f>_xlfn.IFNA(VLOOKUP(ETMRoutes[[#This Row],[RouteType]],RouteType[#Data],2,FALSE),"") &amp; ETMRoutes[[#This Row],[Depot]] &amp; ":" &amp; ETMRoutes[[#This Row],[RouteNo]] &amp; ":" &amp; ETMRoutes[[#This Row],[ReverseStageCodes]]</f>
        <v>EV:PRV:193:PNJ-STX-GMC-BWS-SRD-GVL-PLR-AGS-CRT-FZT-BRX-TTN-PRN-VRN-SNL-ANL-RMD-NUV-MRG</v>
      </c>
      <c r="R614" s="243">
        <f>ETMRoutes[[#This Row],[RouteNo]]</f>
        <v>193</v>
      </c>
      <c r="S614" s="264" cm="1">
        <f t="array" ref="S614">SUMPRODUCT(  ( (ETMRoutes[StageCodes]=ETMRoutes[[#This Row],[StageCodes]])+0 )*1 )</f>
        <v>5</v>
      </c>
      <c r="T614" s="243" cm="1">
        <f t="array" ref="T614">SUMPRODUCT(  ( (ETMRoutes[ReverseStageCodes]=ETMRoutes[[#This Row],[StageCodes]])+0 )*1 )</f>
        <v>3</v>
      </c>
      <c r="U614" s="243" t="b" cm="1">
        <f t="array" ref="U614">AND(ETMRoutes[[#This Row],[StageCodes]]=ETMRoutes[[#This Row],[BaseStageCodes]], SUMPRODUCT( ( ($K$2:$K614=ETMRoutes[[#This Row],[StageCodes]])+0)*1) =1)</f>
        <v>0</v>
      </c>
      <c r="V614" s="273">
        <f>LEN(ETMRoutes[[#This Row],[StageCodes]])</f>
        <v>75</v>
      </c>
    </row>
    <row r="615" spans="1:22" ht="87" hidden="1">
      <c r="A615" s="260" t="s">
        <v>2361</v>
      </c>
      <c r="B615" s="242">
        <v>197</v>
      </c>
      <c r="C615" s="264" t="str">
        <f>ETMRoutes[[#This Row],[Depot]] &amp; ETMRoutes[[#This Row],[RouteNo]]</f>
        <v>PRV197</v>
      </c>
      <c r="D615" s="243" t="str" cm="1">
        <f t="array" ref="D615">INDEX(ETMRoutes[Full ETM Route No], MATCH(1,(ETMRoutes[[#This Row],[BaseStageCodes]]=ETMRoutes[StageCodes])*1,0))</f>
        <v>MRG175</v>
      </c>
      <c r="E615" s="243" t="s">
        <v>4106</v>
      </c>
      <c r="F615" s="243" t="s">
        <v>5523</v>
      </c>
      <c r="G615" s="243" t="s">
        <v>4085</v>
      </c>
      <c r="H615" s="243">
        <v>30</v>
      </c>
      <c r="I615" s="243" t="s">
        <v>3924</v>
      </c>
      <c r="J615" s="269" t="s">
        <v>4107</v>
      </c>
      <c r="K615" s="269" t="s">
        <v>4108</v>
      </c>
      <c r="L615" s="273" t="s">
        <v>4109</v>
      </c>
      <c r="M615" t="s">
        <v>2202</v>
      </c>
      <c r="N615" t="s">
        <v>3003</v>
      </c>
      <c r="O615" s="273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5" s="243" t="str">
        <f>_xlfn.IFNA(VLOOKUP(ETMRoutes[[#This Row],[RouteType]],RouteType[#Data],2,FALSE),"") &amp; ETMRoutes[[#This Row],[Depot]] &amp;  ":" &amp; ETMRoutes[[#This Row],[RouteNo]] &amp; ":" &amp; ETMRoutes[[#This Row],[StageCodes]]</f>
        <v>EV:PRV:197:PNJ-STX-GMC-BWS-SRD-GVL-PLR-AGS-CRT-SCL-CNT-ZRE-ZUY-DBM-CHC-VDM-SPY-VSD</v>
      </c>
      <c r="Q615" s="243" t="str">
        <f>_xlfn.IFNA(VLOOKUP(ETMRoutes[[#This Row],[RouteType]],RouteType[#Data],2,FALSE),"") &amp; ETMRoutes[[#This Row],[Depot]] &amp; ":" &amp; ETMRoutes[[#This Row],[RouteNo]] &amp; ":" &amp; ETMRoutes[[#This Row],[ReverseStageCodes]]</f>
        <v>EV:PRV:197:VSD-SPY-VDM-CHC-DBM-ZUY-ZRE-CNT-SCL-CRT-AGS-PLR-GVL-SRD-BWS-GMC-STX-PNJ</v>
      </c>
      <c r="R615" s="243">
        <f>ETMRoutes[[#This Row],[RouteNo]]</f>
        <v>197</v>
      </c>
      <c r="S615" s="264" cm="1">
        <f t="array" ref="S615">SUMPRODUCT(  ( (ETMRoutes[StageCodes]=ETMRoutes[[#This Row],[StageCodes]])+0 )*1 )</f>
        <v>2</v>
      </c>
      <c r="T615" s="243" cm="1">
        <f t="array" ref="T615">SUMPRODUCT(  ( (ETMRoutes[ReverseStageCodes]=ETMRoutes[[#This Row],[StageCodes]])+0 )*1 )</f>
        <v>0</v>
      </c>
      <c r="U615" s="243" t="b" cm="1">
        <f t="array" ref="U615">AND(ETMRoutes[[#This Row],[StageCodes]]=ETMRoutes[[#This Row],[BaseStageCodes]], SUMPRODUCT( ( ($K$2:$K615=ETMRoutes[[#This Row],[StageCodes]])+0)*1) =1)</f>
        <v>0</v>
      </c>
      <c r="V615" s="273">
        <f>LEN(ETMRoutes[[#This Row],[StageCodes]])</f>
        <v>71</v>
      </c>
    </row>
    <row r="616" spans="1:22" ht="217.5" hidden="1">
      <c r="A616" s="260" t="s">
        <v>2361</v>
      </c>
      <c r="B616" s="242">
        <v>200</v>
      </c>
      <c r="C616" s="264" t="str">
        <f>ETMRoutes[[#This Row],[Depot]] &amp; ETMRoutes[[#This Row],[RouteNo]]</f>
        <v>PRV200</v>
      </c>
      <c r="D616" s="243" t="str" cm="1">
        <f t="array" ref="D616">INDEX(ETMRoutes[Full ETM Route No], MATCH(1,(ETMRoutes[[#This Row],[BaseStageCodes]]=ETMRoutes[StageCodes])*1,0))</f>
        <v>PRV200</v>
      </c>
      <c r="E616" s="243" t="s">
        <v>5472</v>
      </c>
      <c r="F616" s="243" t="s">
        <v>7617</v>
      </c>
      <c r="G616" s="243"/>
      <c r="H616" s="243">
        <v>62</v>
      </c>
      <c r="I616" s="243" t="s">
        <v>3924</v>
      </c>
      <c r="J616" s="269" t="s">
        <v>5473</v>
      </c>
      <c r="K616" s="269" t="s">
        <v>5474</v>
      </c>
      <c r="L616" s="273" t="s">
        <v>5475</v>
      </c>
      <c r="M616" t="s">
        <v>2202</v>
      </c>
      <c r="N616" t="s">
        <v>1112</v>
      </c>
      <c r="O616" s="273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6" s="243" t="str">
        <f>_xlfn.IFNA(VLOOKUP(ETMRoutes[[#This Row],[RouteType]],RouteType[#Data],2,FALSE),"") &amp; ETMRoutes[[#This Row],[Depot]] &amp;  ":" &amp; ETMRoutes[[#This Row],[RouteNo]] &amp; ":" &amp; ETMRoutes[[#This Row],[StageCodes]]</f>
        <v>EV:PRV:200:PNJ-SAI-TBD-GUL-COP-PWK-PRV-GRO-GPK-GOC-MPS-MCT-DLR-PDM-KWD-MDL-TVI-TGD-CNB-SRL-SCP-CLS-ASN-MLG-MTP-VLS-BCH-ZCL-SRX-AHP-VJN-KTK-SKL-SHB-HRV-PNG-PUD-HND-HVD-SLI-BUI-KHN-RGT-NGV-VLP-SNT-NGO-DHV</v>
      </c>
      <c r="Q616" s="243" t="str">
        <f>_xlfn.IFNA(VLOOKUP(ETMRoutes[[#This Row],[RouteType]],RouteType[#Data],2,FALSE),"") &amp; ETMRoutes[[#This Row],[Depot]] &amp; ":" &amp; ETMRoutes[[#This Row],[RouteNo]] &amp; ":" &amp; ETMRoutes[[#This Row],[ReverseStageCodes]]</f>
        <v>EV:PRV:200:DHV-NGO-SNT-VLP-NGV-RGT-KHN-BUI-SLI-HVD-HND-PUD-PNG-HRV-SHB-SKL-KTK-VJN-AHP-SRX-ZCL-BCH-VLS-MTP-MLG-ASN-CLS-SCP-SRL-CNB-TGD-TVI-MDL-KWD-PDM-DLR-MCT-MPS-GOC-GPK-GRO-PRV-PWK-COP-GUL-TBD-SAI-PNJ</v>
      </c>
      <c r="R616" s="243">
        <f>ETMRoutes[[#This Row],[RouteNo]]</f>
        <v>200</v>
      </c>
      <c r="S616" s="264" cm="1">
        <f t="array" ref="S616">SUMPRODUCT(  ( (ETMRoutes[StageCodes]=ETMRoutes[[#This Row],[StageCodes]])+0 )*1 )</f>
        <v>1</v>
      </c>
      <c r="T616" s="243" cm="1">
        <f t="array" ref="T616">SUMPRODUCT(  ( (ETMRoutes[ReverseStageCodes]=ETMRoutes[[#This Row],[StageCodes]])+0 )*1 )</f>
        <v>0</v>
      </c>
      <c r="U616" s="243" t="b" cm="1">
        <f t="array" ref="U616">AND(ETMRoutes[[#This Row],[StageCodes]]=ETMRoutes[[#This Row],[BaseStageCodes]], SUMPRODUCT( ( ($K$2:$K616=ETMRoutes[[#This Row],[StageCodes]])+0)*1) =1)</f>
        <v>1</v>
      </c>
      <c r="V616" s="273">
        <f>LEN(ETMRoutes[[#This Row],[StageCodes]])</f>
        <v>191</v>
      </c>
    </row>
    <row r="617" spans="1:22" ht="145" hidden="1">
      <c r="A617" s="260" t="s">
        <v>2361</v>
      </c>
      <c r="B617" s="242">
        <v>203</v>
      </c>
      <c r="C617" s="264" t="str">
        <f>ETMRoutes[[#This Row],[Depot]] &amp; ETMRoutes[[#This Row],[RouteNo]]</f>
        <v>PRV203</v>
      </c>
      <c r="D617" s="243" t="str" cm="1">
        <f t="array" ref="D617">INDEX(ETMRoutes[Full ETM Route No], MATCH(1,(ETMRoutes[[#This Row],[BaseStageCodes]]=ETMRoutes[StageCodes])*1,0))</f>
        <v>PRV203</v>
      </c>
      <c r="E617" s="243" t="s">
        <v>6983</v>
      </c>
      <c r="F617" s="243" t="s">
        <v>7327</v>
      </c>
      <c r="G617" s="268"/>
      <c r="H617" s="243">
        <v>44</v>
      </c>
      <c r="I617" s="243" t="s">
        <v>3924</v>
      </c>
      <c r="J617" s="269" t="s">
        <v>7244</v>
      </c>
      <c r="K617" s="269" t="s">
        <v>7245</v>
      </c>
      <c r="L617" s="273" t="s">
        <v>7246</v>
      </c>
      <c r="M617" t="s">
        <v>2202</v>
      </c>
      <c r="N617" t="s">
        <v>2252</v>
      </c>
      <c r="O617" s="273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</v>
      </c>
      <c r="P617" s="243" t="str">
        <f>_xlfn.IFNA(VLOOKUP(ETMRoutes[[#This Row],[RouteType]],RouteType[#Data],2,FALSE),"") &amp; ETMRoutes[[#This Row],[Depot]] &amp;  ":" &amp; ETMRoutes[[#This Row],[RouteNo]] &amp; ":" &amp; ETMRoutes[[#This Row],[StageCodes]]</f>
        <v>EV:PRV:203:PNJ-SAI-TBD-GUL-COP-PWK-PRV-GRO-GPK-GOC-MPS-MCT-DLR-PDM-KWD-CHB-BNN-CVL-MKJ-DHG-KLN-OBG-WLP-WCL-MLP-PDN-NBG-SBG-PKD-RBG-UGV-TBS-TRS-DSK-PTR</v>
      </c>
      <c r="Q617" s="243" t="str">
        <f>_xlfn.IFNA(VLOOKUP(ETMRoutes[[#This Row],[RouteType]],RouteType[#Data],2,FALSE),"") &amp; ETMRoutes[[#This Row],[Depot]] &amp; ":" &amp; ETMRoutes[[#This Row],[RouteNo]] &amp; ":" &amp; ETMRoutes[[#This Row],[ReverseStageCodes]]</f>
        <v>EV:PRV:203:PTR-DSK-TRS-TBS-UGV-RBG-PKD-SBG-NBG-PDN-MLP-WCL-WLP-OBG-KLN-DHG-MKJ-CVL-BNN-CHB-KWD-PDM-DLR-MCT-MPS-GOC-GPK-GRO-PRV-PWK-COP-GUL-TBD-SAI-PNJ</v>
      </c>
      <c r="R617" s="243">
        <f>ETMRoutes[[#This Row],[RouteNo]]</f>
        <v>203</v>
      </c>
      <c r="S617" s="264" cm="1">
        <f t="array" ref="S617">SUMPRODUCT(  ( (ETMRoutes[StageCodes]=ETMRoutes[[#This Row],[StageCodes]])+0 )*1 )</f>
        <v>1</v>
      </c>
      <c r="T617" s="243" cm="1">
        <f t="array" ref="T617">SUMPRODUCT(  ( (ETMRoutes[ReverseStageCodes]=ETMRoutes[[#This Row],[StageCodes]])+0 )*1 )</f>
        <v>0</v>
      </c>
      <c r="U617" s="243" t="b" cm="1">
        <f t="array" ref="U617">AND(ETMRoutes[[#This Row],[StageCodes]]=ETMRoutes[[#This Row],[BaseStageCodes]], SUMPRODUCT( ( ($K$2:$K617=ETMRoutes[[#This Row],[StageCodes]])+0)*1) =1)</f>
        <v>1</v>
      </c>
      <c r="V617" s="273">
        <f>LEN(ETMRoutes[[#This Row],[StageCodes]])</f>
        <v>139</v>
      </c>
    </row>
    <row r="618" spans="1:22" ht="72.5" hidden="1">
      <c r="A618" s="260" t="s">
        <v>2361</v>
      </c>
      <c r="B618" s="242">
        <v>204</v>
      </c>
      <c r="C618" s="264" t="str">
        <f>ETMRoutes[[#This Row],[Depot]] &amp; ETMRoutes[[#This Row],[RouteNo]]</f>
        <v>PRV204</v>
      </c>
      <c r="D618" s="243" t="str" cm="1">
        <f t="array" ref="D618">INDEX(ETMRoutes[Full ETM Route No], MATCH(1,(ETMRoutes[[#This Row],[BaseStageCodes]]=ETMRoutes[StageCodes])*1,0))</f>
        <v>MRG1</v>
      </c>
      <c r="E618" s="243" t="s">
        <v>4126</v>
      </c>
      <c r="F618" s="243" t="s">
        <v>3514</v>
      </c>
      <c r="G618" s="243"/>
      <c r="H618" s="243">
        <v>31</v>
      </c>
      <c r="I618" s="243" t="s">
        <v>3924</v>
      </c>
      <c r="J618" s="269" t="s">
        <v>4351</v>
      </c>
      <c r="K618" s="269" t="s">
        <v>3518</v>
      </c>
      <c r="L618" s="273" t="s">
        <v>3517</v>
      </c>
      <c r="M618" t="s">
        <v>2202</v>
      </c>
      <c r="N618" t="s">
        <v>1844</v>
      </c>
      <c r="O618" s="273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8" s="243" t="str">
        <f>_xlfn.IFNA(VLOOKUP(ETMRoutes[[#This Row],[RouteType]],RouteType[#Data],2,FALSE),"") &amp; ETMRoutes[[#This Row],[Depot]] &amp;  ":" &amp; ETMRoutes[[#This Row],[RouteNo]] &amp; ":" &amp; ETMRoutes[[#This Row],[StageCodes]]</f>
        <v>EV:PRV:204:PNJ-STX-GMC-BWS-SRD-GVL-PLR-AGS-CRT-FZT-BRX-TTN-PRN-VRN-SNL-ANL-RMD-NUV-MRG</v>
      </c>
      <c r="Q618" s="243" t="str">
        <f>_xlfn.IFNA(VLOOKUP(ETMRoutes[[#This Row],[RouteType]],RouteType[#Data],2,FALSE),"") &amp; ETMRoutes[[#This Row],[Depot]] &amp; ":" &amp; ETMRoutes[[#This Row],[RouteNo]] &amp; ":" &amp; ETMRoutes[[#This Row],[ReverseStageCodes]]</f>
        <v>EV:PRV:204:MRG-NUV-RMD-ANL-SNL-VRN-PRN-TTN-BRX-FZT-CRT-AGS-PLR-GVL-SRD-BWS-GMC-STX-PNJ</v>
      </c>
      <c r="R618" s="243">
        <f>ETMRoutes[[#This Row],[RouteNo]]</f>
        <v>204</v>
      </c>
      <c r="S618" s="264" cm="1">
        <f t="array" ref="S618">SUMPRODUCT(  ( (ETMRoutes[StageCodes]=ETMRoutes[[#This Row],[StageCodes]])+0 )*1 )</f>
        <v>3</v>
      </c>
      <c r="T618" s="243" cm="1">
        <f t="array" ref="T618">SUMPRODUCT(  ( (ETMRoutes[ReverseStageCodes]=ETMRoutes[[#This Row],[StageCodes]])+0 )*1 )</f>
        <v>5</v>
      </c>
      <c r="U618" s="243" t="b" cm="1">
        <f t="array" ref="U618">AND(ETMRoutes[[#This Row],[StageCodes]]=ETMRoutes[[#This Row],[BaseStageCodes]], SUMPRODUCT( ( ($K$2:$K618=ETMRoutes[[#This Row],[StageCodes]])+0)*1) =1)</f>
        <v>0</v>
      </c>
      <c r="V618" s="273">
        <f>LEN(ETMRoutes[[#This Row],[StageCodes]])</f>
        <v>75</v>
      </c>
    </row>
    <row r="619" spans="1:22" hidden="1">
      <c r="A619" s="260" t="s">
        <v>2361</v>
      </c>
      <c r="B619" s="242">
        <v>205</v>
      </c>
      <c r="C619" s="264" t="str">
        <f>ETMRoutes[[#This Row],[Depot]] &amp; ETMRoutes[[#This Row],[RouteNo]]</f>
        <v>PRV205</v>
      </c>
      <c r="D619" s="243" t="str" cm="1">
        <f t="array" ref="D619">INDEX(ETMRoutes[Full ETM Route No], MATCH(1,(ETMRoutes[[#This Row],[BaseStageCodes]]=ETMRoutes[StageCodes])*1,0))</f>
        <v>PRV205</v>
      </c>
      <c r="E619" s="243" t="s">
        <v>5476</v>
      </c>
      <c r="F619" s="243" t="s">
        <v>4365</v>
      </c>
      <c r="G619" s="243"/>
      <c r="H619" s="243">
        <v>12</v>
      </c>
      <c r="I619" s="243" t="s">
        <v>4093</v>
      </c>
      <c r="J619" s="269" t="s">
        <v>5477</v>
      </c>
      <c r="K619" s="269" t="s">
        <v>4725</v>
      </c>
      <c r="L619" s="273" t="s">
        <v>4724</v>
      </c>
      <c r="M619" t="s">
        <v>1836</v>
      </c>
      <c r="N619" t="s">
        <v>2202</v>
      </c>
      <c r="O619" s="273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9" s="243" t="str">
        <f>_xlfn.IFNA(VLOOKUP(ETMRoutes[[#This Row],[RouteType]],RouteType[#Data],2,FALSE),"") &amp; ETMRoutes[[#This Row],[Depot]] &amp;  ":" &amp; ETMRoutes[[#This Row],[RouteNo]] &amp; ":" &amp; ETMRoutes[[#This Row],[StageCodes]]</f>
        <v>EVS:PRV:205:MPS-PNJ</v>
      </c>
      <c r="Q619" s="243" t="str">
        <f>_xlfn.IFNA(VLOOKUP(ETMRoutes[[#This Row],[RouteType]],RouteType[#Data],2,FALSE),"") &amp; ETMRoutes[[#This Row],[Depot]] &amp; ":" &amp; ETMRoutes[[#This Row],[RouteNo]] &amp; ":" &amp; ETMRoutes[[#This Row],[ReverseStageCodes]]</f>
        <v>EVS:PRV:205:PNJ-MPS</v>
      </c>
      <c r="R619" s="243">
        <f>ETMRoutes[[#This Row],[RouteNo]]</f>
        <v>205</v>
      </c>
      <c r="S619" s="264" cm="1">
        <f t="array" ref="S619">SUMPRODUCT(  ( (ETMRoutes[StageCodes]=ETMRoutes[[#This Row],[StageCodes]])+0 )*1 )</f>
        <v>1</v>
      </c>
      <c r="T619" s="243" cm="1">
        <f t="array" ref="T619">SUMPRODUCT(  ( (ETMRoutes[ReverseStageCodes]=ETMRoutes[[#This Row],[StageCodes]])+0 )*1 )</f>
        <v>1</v>
      </c>
      <c r="U619" s="243" t="b" cm="1">
        <f t="array" ref="U619">AND(ETMRoutes[[#This Row],[StageCodes]]=ETMRoutes[[#This Row],[BaseStageCodes]], SUMPRODUCT( ( ($K$2:$K619=ETMRoutes[[#This Row],[StageCodes]])+0)*1) =1)</f>
        <v>1</v>
      </c>
      <c r="V619" s="273">
        <f>LEN(ETMRoutes[[#This Row],[StageCodes]])</f>
        <v>7</v>
      </c>
    </row>
    <row r="620" spans="1:22" ht="130.5" hidden="1">
      <c r="A620" s="260" t="s">
        <v>2361</v>
      </c>
      <c r="B620" s="242">
        <v>206</v>
      </c>
      <c r="C620" s="264" t="str">
        <f>ETMRoutes[[#This Row],[Depot]] &amp; ETMRoutes[[#This Row],[RouteNo]]</f>
        <v>PRV206</v>
      </c>
      <c r="D620" s="243" t="str" cm="1">
        <f t="array" ref="D620">INDEX(ETMRoutes[Full ETM Route No], MATCH(1,(ETMRoutes[[#This Row],[BaseStageCodes]]=ETMRoutes[StageCodes])*1,0))</f>
        <v>PRV206</v>
      </c>
      <c r="E620" s="243" t="s">
        <v>5478</v>
      </c>
      <c r="F620" s="243" t="s">
        <v>7618</v>
      </c>
      <c r="G620" s="243"/>
      <c r="H620" s="243">
        <v>39</v>
      </c>
      <c r="I620" s="243" t="s">
        <v>3515</v>
      </c>
      <c r="J620" s="269" t="s">
        <v>5479</v>
      </c>
      <c r="K620" s="269" t="s">
        <v>5480</v>
      </c>
      <c r="L620" s="273" t="s">
        <v>5481</v>
      </c>
      <c r="M620" t="s">
        <v>1366</v>
      </c>
      <c r="N620" t="s">
        <v>2252</v>
      </c>
      <c r="O620" s="273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20" s="243" t="str">
        <f>_xlfn.IFNA(VLOOKUP(ETMRoutes[[#This Row],[RouteType]],RouteType[#Data],2,FALSE),"") &amp; ETMRoutes[[#This Row],[Depot]] &amp;  ":" &amp; ETMRoutes[[#This Row],[RouteNo]] &amp; ":" &amp; ETMRoutes[[#This Row],[StageCodes]]</f>
        <v>PRV:206:HML-KPD-JNX-MMZ-DWD-MDM-ASV-NEW-MJM-MSC-MDU-BCX-KNI-CDM-AGA-AGW-PCH-PMD-PRE-KDK-TUH-PDN-NBG-SBG-PKD-RBG-UGV-TBS-TRS-DSK-PTR</v>
      </c>
      <c r="Q620" s="243" t="str">
        <f>_xlfn.IFNA(VLOOKUP(ETMRoutes[[#This Row],[RouteType]],RouteType[#Data],2,FALSE),"") &amp; ETMRoutes[[#This Row],[Depot]] &amp; ":" &amp; ETMRoutes[[#This Row],[RouteNo]] &amp; ":" &amp; ETMRoutes[[#This Row],[ReverseStageCodes]]</f>
        <v>PRV:206:PTR-DSK-TRS-TBS-UGV-RBG-PKD-SBG-NBG-PDN-TUH-KDK-PRE-PMD-PCH-AGW-AGA-CDM-KNI-BCX-MDU-MSC-MJM-NEW-ASV-MDM-DWD-MMZ-JNX-KPD-HML</v>
      </c>
      <c r="R620" s="243">
        <f>ETMRoutes[[#This Row],[RouteNo]]</f>
        <v>206</v>
      </c>
      <c r="S620" s="264" cm="1">
        <f t="array" ref="S620">SUMPRODUCT(  ( (ETMRoutes[StageCodes]=ETMRoutes[[#This Row],[StageCodes]])+0 )*1 )</f>
        <v>1</v>
      </c>
      <c r="T620" s="243" cm="1">
        <f t="array" ref="T620">SUMPRODUCT(  ( (ETMRoutes[ReverseStageCodes]=ETMRoutes[[#This Row],[StageCodes]])+0 )*1 )</f>
        <v>0</v>
      </c>
      <c r="U620" s="243" t="b" cm="1">
        <f t="array" ref="U620">AND(ETMRoutes[[#This Row],[StageCodes]]=ETMRoutes[[#This Row],[BaseStageCodes]], SUMPRODUCT( ( ($K$2:$K620=ETMRoutes[[#This Row],[StageCodes]])+0)*1) =1)</f>
        <v>1</v>
      </c>
      <c r="V620" s="273">
        <f>LEN(ETMRoutes[[#This Row],[StageCodes]])</f>
        <v>123</v>
      </c>
    </row>
    <row r="621" spans="1:22" ht="130.5" hidden="1">
      <c r="A621" s="261" t="s">
        <v>2361</v>
      </c>
      <c r="B621" s="244">
        <v>207</v>
      </c>
      <c r="C621" s="265" t="str">
        <f>ETMRoutes[[#This Row],[Depot]] &amp; ETMRoutes[[#This Row],[RouteNo]]</f>
        <v>PRV207</v>
      </c>
      <c r="D621" s="243" t="str" cm="1">
        <f t="array" ref="D621">INDEX(ETMRoutes[Full ETM Route No], MATCH(1,(ETMRoutes[[#This Row],[BaseStageCodes]]=ETMRoutes[StageCodes])*1,0))</f>
        <v>PRV207</v>
      </c>
      <c r="E621" s="245" t="s">
        <v>5482</v>
      </c>
      <c r="F621" s="245" t="s">
        <v>7619</v>
      </c>
      <c r="G621" s="245"/>
      <c r="H621" s="245">
        <v>40</v>
      </c>
      <c r="I621" s="245" t="s">
        <v>3946</v>
      </c>
      <c r="J621" s="269" t="s">
        <v>5483</v>
      </c>
      <c r="K621" s="269" t="s">
        <v>5484</v>
      </c>
      <c r="L621" s="273" t="s">
        <v>5485</v>
      </c>
      <c r="M621" t="s">
        <v>1836</v>
      </c>
      <c r="N621" t="s">
        <v>3169</v>
      </c>
      <c r="O621" s="273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21" s="245" t="str">
        <f>_xlfn.IFNA(VLOOKUP(ETMRoutes[[#This Row],[RouteType]],RouteType[#Data],2,FALSE),"") &amp; ETMRoutes[[#This Row],[Depot]] &amp;  ":" &amp; ETMRoutes[[#This Row],[RouteNo]] &amp; ":" &amp; ETMRoutes[[#This Row],[StageCodes]]</f>
        <v>PRV:207:MPS-MCT-DLR-PDM-KWD-CHB-BNN-CVL-MKJ-DHG-KLN-PLX-DDX-NZR-PUR-PHP-CVN-BLP-CCX-HLI-HSP-KMW-PDY-KLX-UGD-ALK-BWD-NRE-AMB-ZLP-ZLB</v>
      </c>
      <c r="Q621" s="245" t="str">
        <f>_xlfn.IFNA(VLOOKUP(ETMRoutes[[#This Row],[RouteType]],RouteType[#Data],2,FALSE),"") &amp; ETMRoutes[[#This Row],[Depot]] &amp; ":" &amp; ETMRoutes[[#This Row],[RouteNo]] &amp; ":" &amp; ETMRoutes[[#This Row],[ReverseStageCodes]]</f>
        <v>PRV:207:ZLB-ZLP-AMB-NRE-BWD-ALK-UGD-KLX-PDY-KMW-HSP-HLI-CCX-BLP-CVN-PHP-PUR-NZR-DDX-PLX-KLN-DHG-MKJ-CVL-BNN-CHB-KWD-PDM-DLR-MCT-MPS</v>
      </c>
      <c r="R621" s="245">
        <f>ETMRoutes[[#This Row],[RouteNo]]</f>
        <v>207</v>
      </c>
      <c r="S621" s="265" cm="1">
        <f t="array" ref="S621">SUMPRODUCT(  ( (ETMRoutes[StageCodes]=ETMRoutes[[#This Row],[StageCodes]])+0 )*1 )</f>
        <v>1</v>
      </c>
      <c r="T621" s="243" cm="1">
        <f t="array" ref="T621">SUMPRODUCT(  ( (ETMRoutes[ReverseStageCodes]=ETMRoutes[[#This Row],[StageCodes]])+0 )*1 )</f>
        <v>0</v>
      </c>
      <c r="U621" s="243" t="b" cm="1">
        <f t="array" ref="U621">AND(ETMRoutes[[#This Row],[StageCodes]]=ETMRoutes[[#This Row],[BaseStageCodes]], SUMPRODUCT( ( ($K$2:$K621=ETMRoutes[[#This Row],[StageCodes]])+0)*1) =1)</f>
        <v>1</v>
      </c>
      <c r="V621" s="273">
        <f>LEN(ETMRoutes[[#This Row],[StageCodes]])</f>
        <v>123</v>
      </c>
    </row>
    <row r="622" spans="1:22" ht="145" hidden="1">
      <c r="A622" s="261" t="s">
        <v>2361</v>
      </c>
      <c r="B622" s="244">
        <v>208</v>
      </c>
      <c r="C622" s="265" t="str">
        <f>ETMRoutes[[#This Row],[Depot]] &amp; ETMRoutes[[#This Row],[RouteNo]]</f>
        <v>PRV208</v>
      </c>
      <c r="D622" s="243" t="str" cm="1">
        <f t="array" ref="D622">INDEX(ETMRoutes[Full ETM Route No], MATCH(1,(ETMRoutes[[#This Row],[BaseStageCodes]]=ETMRoutes[StageCodes])*1,0))</f>
        <v>PNJ162</v>
      </c>
      <c r="E622" s="245" t="s">
        <v>4803</v>
      </c>
      <c r="F622" s="245" t="s">
        <v>7488</v>
      </c>
      <c r="G622" s="245"/>
      <c r="H622" s="245">
        <v>36</v>
      </c>
      <c r="I622" s="245" t="s">
        <v>3515</v>
      </c>
      <c r="J622" s="269" t="s">
        <v>4804</v>
      </c>
      <c r="K622" s="269" t="s">
        <v>4805</v>
      </c>
      <c r="L622" s="273" t="s">
        <v>4806</v>
      </c>
      <c r="M622" t="s">
        <v>2206</v>
      </c>
      <c r="N622" t="s">
        <v>1893</v>
      </c>
      <c r="O622" s="273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22" s="245" t="str">
        <f>_xlfn.IFNA(VLOOKUP(ETMRoutes[[#This Row],[RouteType]],RouteType[#Data],2,FALSE),"") &amp; ETMRoutes[[#This Row],[Depot]] &amp;  ":" &amp; ETMRoutes[[#This Row],[RouteNo]] &amp; ":" &amp; ETMRoutes[[#This Row],[StageCodes]]</f>
        <v>PRV:208:MKT-FBT-PNJ-SAI-TBD-GUL-COP-PWK-PRV-GRO-GPK-GOC-MPS-MCT-DLR-PDM-KWD-CHB-BNN-CVL-COT-MSR-RVB-RCR-WDI-NMD-NNR-CPE-PNA-OZB-MEN</v>
      </c>
      <c r="Q622" s="245" t="str">
        <f>_xlfn.IFNA(VLOOKUP(ETMRoutes[[#This Row],[RouteType]],RouteType[#Data],2,FALSE),"") &amp; ETMRoutes[[#This Row],[Depot]] &amp; ":" &amp; ETMRoutes[[#This Row],[RouteNo]] &amp; ":" &amp; ETMRoutes[[#This Row],[ReverseStageCodes]]</f>
        <v>PRV:208:MEN-OZB-PNA-CPE-NNR-NMD-WDI-RCR-RVB-MSR-COT-CVL-BNN-CHB-KWD-PDM-DLR-MCT-MPS-GOC-GPK-GRO-PRV-PWK-COP-GUL-TBD-SAI-PNJ-FBT-MKT</v>
      </c>
      <c r="R622" s="245">
        <f>ETMRoutes[[#This Row],[RouteNo]]</f>
        <v>208</v>
      </c>
      <c r="S622" s="265" cm="1">
        <f t="array" ref="S622">SUMPRODUCT(  ( (ETMRoutes[StageCodes]=ETMRoutes[[#This Row],[StageCodes]])+0 )*1 )</f>
        <v>2</v>
      </c>
      <c r="T622" s="243" cm="1">
        <f t="array" ref="T622">SUMPRODUCT(  ( (ETMRoutes[ReverseStageCodes]=ETMRoutes[[#This Row],[StageCodes]])+0 )*1 )</f>
        <v>0</v>
      </c>
      <c r="U622" s="243" t="b" cm="1">
        <f t="array" ref="U622">AND(ETMRoutes[[#This Row],[StageCodes]]=ETMRoutes[[#This Row],[BaseStageCodes]], SUMPRODUCT( ( ($K$2:$K622=ETMRoutes[[#This Row],[StageCodes]])+0)*1) =1)</f>
        <v>0</v>
      </c>
      <c r="V622" s="273">
        <f>LEN(ETMRoutes[[#This Row],[StageCodes]])</f>
        <v>123</v>
      </c>
    </row>
    <row r="623" spans="1:22" ht="116" hidden="1">
      <c r="A623" s="260" t="s">
        <v>2361</v>
      </c>
      <c r="B623" s="242">
        <v>209</v>
      </c>
      <c r="C623" s="264" t="str">
        <f>ETMRoutes[[#This Row],[Depot]] &amp; ETMRoutes[[#This Row],[RouteNo]]</f>
        <v>PRV209</v>
      </c>
      <c r="D623" s="243" t="str" cm="1">
        <f t="array" ref="D623">INDEX(ETMRoutes[Full ETM Route No], MATCH(1,(ETMRoutes[[#This Row],[BaseStageCodes]]=ETMRoutes[StageCodes])*1,0))</f>
        <v>PRV209</v>
      </c>
      <c r="E623" s="243" t="s">
        <v>5486</v>
      </c>
      <c r="F623" s="243" t="s">
        <v>7620</v>
      </c>
      <c r="G623" s="243"/>
      <c r="H623" s="243">
        <v>34</v>
      </c>
      <c r="I623" s="243" t="s">
        <v>3924</v>
      </c>
      <c r="J623" s="269" t="s">
        <v>5487</v>
      </c>
      <c r="K623" s="269" t="s">
        <v>5488</v>
      </c>
      <c r="L623" s="273" t="s">
        <v>5489</v>
      </c>
      <c r="M623" t="s">
        <v>2202</v>
      </c>
      <c r="N623" t="s">
        <v>1400</v>
      </c>
      <c r="O623" s="273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23" s="243" t="str">
        <f>_xlfn.IFNA(VLOOKUP(ETMRoutes[[#This Row],[RouteType]],RouteType[#Data],2,FALSE),"") &amp; ETMRoutes[[#This Row],[Depot]] &amp;  ":" &amp; ETMRoutes[[#This Row],[RouteNo]] &amp; ":" &amp; ETMRoutes[[#This Row],[StageCodes]]</f>
        <v>EV:PRV:209:PNJ-RPT-FRY-RBD-RSC-SPD-BGN-OLD-PMP-COR-DLP-BNS-TBG-TVR-MRC-KDL-AMN-SEZ-NVT-NHV-KDN-GTN-SKL-SHB-HRV-PNG-PUD-HND</v>
      </c>
      <c r="Q623" s="243" t="str">
        <f>_xlfn.IFNA(VLOOKUP(ETMRoutes[[#This Row],[RouteType]],RouteType[#Data],2,FALSE),"") &amp; ETMRoutes[[#This Row],[Depot]] &amp; ":" &amp; ETMRoutes[[#This Row],[RouteNo]] &amp; ":" &amp; ETMRoutes[[#This Row],[ReverseStageCodes]]</f>
        <v>EV:PRV:209:HND-PUD-PNG-HRV-SHB-SKL-GTN-KDN-NHV-NVT-SEZ-AMN-KDL-MRC-TVR-TBG-BNS-DLP-COR-PMP-OLD-BGN-SPD-RSC-RBD-FRY-RPT-PNJ</v>
      </c>
      <c r="R623" s="243">
        <f>ETMRoutes[[#This Row],[RouteNo]]</f>
        <v>209</v>
      </c>
      <c r="S623" s="264" cm="1">
        <f t="array" ref="S623">SUMPRODUCT(  ( (ETMRoutes[StageCodes]=ETMRoutes[[#This Row],[StageCodes]])+0 )*1 )</f>
        <v>1</v>
      </c>
      <c r="T623" s="243" cm="1">
        <f t="array" ref="T623">SUMPRODUCT(  ( (ETMRoutes[ReverseStageCodes]=ETMRoutes[[#This Row],[StageCodes]])+0 )*1 )</f>
        <v>0</v>
      </c>
      <c r="U623" s="243" t="b" cm="1">
        <f t="array" ref="U623">AND(ETMRoutes[[#This Row],[StageCodes]]=ETMRoutes[[#This Row],[BaseStageCodes]], SUMPRODUCT( ( ($K$2:$K623=ETMRoutes[[#This Row],[StageCodes]])+0)*1) =1)</f>
        <v>1</v>
      </c>
      <c r="V623" s="273">
        <f>LEN(ETMRoutes[[#This Row],[StageCodes]])</f>
        <v>111</v>
      </c>
    </row>
    <row r="624" spans="1:22" ht="174" hidden="1">
      <c r="A624" s="261" t="s">
        <v>2361</v>
      </c>
      <c r="B624" s="244">
        <v>210</v>
      </c>
      <c r="C624" s="265" t="str">
        <f>ETMRoutes[[#This Row],[Depot]] &amp; ETMRoutes[[#This Row],[RouteNo]]</f>
        <v>PRV210</v>
      </c>
      <c r="D624" s="243" t="str" cm="1">
        <f t="array" ref="D624">INDEX(ETMRoutes[Full ETM Route No], MATCH(1,(ETMRoutes[[#This Row],[BaseStageCodes]]=ETMRoutes[StageCodes])*1,0))</f>
        <v>PRV210</v>
      </c>
      <c r="E624" s="245" t="s">
        <v>5486</v>
      </c>
      <c r="F624" s="245" t="s">
        <v>7620</v>
      </c>
      <c r="G624" s="245"/>
      <c r="H624" s="245">
        <v>44</v>
      </c>
      <c r="I624" s="245" t="s">
        <v>3924</v>
      </c>
      <c r="J624" s="269" t="s">
        <v>5490</v>
      </c>
      <c r="K624" s="269" t="s">
        <v>5491</v>
      </c>
      <c r="L624" s="273" t="s">
        <v>5492</v>
      </c>
      <c r="M624" t="s">
        <v>2202</v>
      </c>
      <c r="N624" t="s">
        <v>1400</v>
      </c>
      <c r="O624" s="273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24" s="245" t="str">
        <f>_xlfn.IFNA(VLOOKUP(ETMRoutes[[#This Row],[RouteType]],RouteType[#Data],2,FALSE),"") &amp; ETMRoutes[[#This Row],[Depot]] &amp;  ":" &amp; ETMRoutes[[#This Row],[RouteNo]] &amp; ":" &amp; ETMRoutes[[#This Row],[StageCodes]]</f>
        <v>EV:PRV:210:PNJ-SAI-TBD-GUL-COP-PWK-PRV-GRO-GPK-GOC-MPS-MCT-DLR-PDM-KWD-MDL-TVI-TGD-CNB-SRL-SCP-CLS-ASN-MLG-MTP-VLS-BCH-ZCL-SRX-AHP-VJN-KTK-SKL-SHB-HRV-PNG-PUD-HND</v>
      </c>
      <c r="Q624" s="245" t="str">
        <f>_xlfn.IFNA(VLOOKUP(ETMRoutes[[#This Row],[RouteType]],RouteType[#Data],2,FALSE),"") &amp; ETMRoutes[[#This Row],[Depot]] &amp; ":" &amp; ETMRoutes[[#This Row],[RouteNo]] &amp; ":" &amp; ETMRoutes[[#This Row],[ReverseStageCodes]]</f>
        <v>EV:PRV:210:HND-PUD-PNG-HRV-SHB-SKL-KTK-VJN-AHP-SRX-ZCL-BCH-VLS-MTP-MLG-ASN-CLS-SCP-SRL-CNB-TGD-TVI-MDL-KWD-PDM-DLR-MCT-MPS-GOC-GPK-GRO-PRV-PWK-COP-GUL-TBD-SAI-PNJ</v>
      </c>
      <c r="R624" s="245">
        <f>ETMRoutes[[#This Row],[RouteNo]]</f>
        <v>210</v>
      </c>
      <c r="S624" s="265" cm="1">
        <f t="array" ref="S624">SUMPRODUCT(  ( (ETMRoutes[StageCodes]=ETMRoutes[[#This Row],[StageCodes]])+0 )*1 )</f>
        <v>1</v>
      </c>
      <c r="T624" s="243" cm="1">
        <f t="array" ref="T624">SUMPRODUCT(  ( (ETMRoutes[ReverseStageCodes]=ETMRoutes[[#This Row],[StageCodes]])+0 )*1 )</f>
        <v>0</v>
      </c>
      <c r="U624" s="243" t="b" cm="1">
        <f t="array" ref="U624">AND(ETMRoutes[[#This Row],[StageCodes]]=ETMRoutes[[#This Row],[BaseStageCodes]], SUMPRODUCT( ( ($K$2:$K624=ETMRoutes[[#This Row],[StageCodes]])+0)*1) =1)</f>
        <v>1</v>
      </c>
      <c r="V624" s="273">
        <f>LEN(ETMRoutes[[#This Row],[StageCodes]])</f>
        <v>151</v>
      </c>
    </row>
    <row r="625" spans="1:22" hidden="1">
      <c r="A625" s="260" t="s">
        <v>2361</v>
      </c>
      <c r="B625" s="242">
        <v>211</v>
      </c>
      <c r="C625" s="264" t="str">
        <f>ETMRoutes[[#This Row],[Depot]] &amp; ETMRoutes[[#This Row],[RouteNo]]</f>
        <v>PRV211</v>
      </c>
      <c r="D625" s="243" t="str" cm="1">
        <f t="array" ref="D625">INDEX(ETMRoutes[Full ETM Route No], MATCH(1,(ETMRoutes[[#This Row],[BaseStageCodes]]=ETMRoutes[StageCodes])*1,0))</f>
        <v>PRV211</v>
      </c>
      <c r="E625" s="243" t="s">
        <v>5493</v>
      </c>
      <c r="F625" s="243" t="s">
        <v>7621</v>
      </c>
      <c r="G625" s="243"/>
      <c r="H625" s="243">
        <v>43</v>
      </c>
      <c r="I625" s="243" t="s">
        <v>3905</v>
      </c>
      <c r="J625" s="269" t="s">
        <v>5494</v>
      </c>
      <c r="K625" s="269" t="s">
        <v>5495</v>
      </c>
      <c r="L625" s="273" t="s">
        <v>5496</v>
      </c>
      <c r="M625" t="s">
        <v>1836</v>
      </c>
      <c r="N625" t="s">
        <v>1188</v>
      </c>
      <c r="O625" s="273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25" s="243" t="str">
        <f>_xlfn.IFNA(VLOOKUP(ETMRoutes[[#This Row],[RouteType]],RouteType[#Data],2,FALSE),"") &amp; ETMRoutes[[#This Row],[Depot]] &amp;  ":" &amp; ETMRoutes[[#This Row],[RouteNo]] &amp; ":" &amp; ETMRoutes[[#This Row],[StageCodes]]</f>
        <v>S:PRV:211:MPS-PNJ-FMD</v>
      </c>
      <c r="Q625" s="243" t="str">
        <f>_xlfn.IFNA(VLOOKUP(ETMRoutes[[#This Row],[RouteType]],RouteType[#Data],2,FALSE),"") &amp; ETMRoutes[[#This Row],[Depot]] &amp; ":" &amp; ETMRoutes[[#This Row],[RouteNo]] &amp; ":" &amp; ETMRoutes[[#This Row],[ReverseStageCodes]]</f>
        <v>S:PRV:211:FMD-PNJ-MPS</v>
      </c>
      <c r="R625" s="243">
        <f>ETMRoutes[[#This Row],[RouteNo]]</f>
        <v>211</v>
      </c>
      <c r="S625" s="264" cm="1">
        <f t="array" ref="S625">SUMPRODUCT(  ( (ETMRoutes[StageCodes]=ETMRoutes[[#This Row],[StageCodes]])+0 )*1 )</f>
        <v>1</v>
      </c>
      <c r="T625" s="243" cm="1">
        <f t="array" ref="T625">SUMPRODUCT(  ( (ETMRoutes[ReverseStageCodes]=ETMRoutes[[#This Row],[StageCodes]])+0 )*1 )</f>
        <v>0</v>
      </c>
      <c r="U625" s="243" t="b" cm="1">
        <f t="array" ref="U625">AND(ETMRoutes[[#This Row],[StageCodes]]=ETMRoutes[[#This Row],[BaseStageCodes]], SUMPRODUCT( ( ($K$2:$K625=ETMRoutes[[#This Row],[StageCodes]])+0)*1) =1)</f>
        <v>1</v>
      </c>
      <c r="V625" s="273">
        <f>LEN(ETMRoutes[[#This Row],[StageCodes]])</f>
        <v>11</v>
      </c>
    </row>
    <row r="626" spans="1:22" hidden="1">
      <c r="A626" s="260" t="s">
        <v>2361</v>
      </c>
      <c r="B626" s="242">
        <v>212</v>
      </c>
      <c r="C626" s="264" t="str">
        <f>ETMRoutes[[#This Row],[Depot]] &amp; ETMRoutes[[#This Row],[RouteNo]]</f>
        <v>PRV212</v>
      </c>
      <c r="D626" s="243" t="str" cm="1">
        <f t="array" ref="D626">INDEX(ETMRoutes[Full ETM Route No], MATCH(1,(ETMRoutes[[#This Row],[BaseStageCodes]]=ETMRoutes[StageCodes])*1,0))</f>
        <v>PNJ189</v>
      </c>
      <c r="E626" s="243" t="s">
        <v>4856</v>
      </c>
      <c r="F626" s="243" t="s">
        <v>7499</v>
      </c>
      <c r="G626" s="243"/>
      <c r="H626" s="243">
        <v>14</v>
      </c>
      <c r="I626" s="243" t="s">
        <v>3905</v>
      </c>
      <c r="J626" s="269" t="s">
        <v>4856</v>
      </c>
      <c r="K626" s="269" t="s">
        <v>4857</v>
      </c>
      <c r="L626" s="273" t="s">
        <v>4858</v>
      </c>
      <c r="M626" t="s">
        <v>2202</v>
      </c>
      <c r="N626" t="s">
        <v>2140</v>
      </c>
      <c r="O626" s="273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6" s="243" t="str">
        <f>_xlfn.IFNA(VLOOKUP(ETMRoutes[[#This Row],[RouteType]],RouteType[#Data],2,FALSE),"") &amp; ETMRoutes[[#This Row],[Depot]] &amp;  ":" &amp; ETMRoutes[[#This Row],[RouteNo]] &amp; ":" &amp; ETMRoutes[[#This Row],[StageCodes]]</f>
        <v>S:PRV:212:PNJ-OLD</v>
      </c>
      <c r="Q626" s="243" t="str">
        <f>_xlfn.IFNA(VLOOKUP(ETMRoutes[[#This Row],[RouteType]],RouteType[#Data],2,FALSE),"") &amp; ETMRoutes[[#This Row],[Depot]] &amp; ":" &amp; ETMRoutes[[#This Row],[RouteNo]] &amp; ":" &amp; ETMRoutes[[#This Row],[ReverseStageCodes]]</f>
        <v>S:PRV:212:OLD-PNJ</v>
      </c>
      <c r="R626" s="243">
        <f>ETMRoutes[[#This Row],[RouteNo]]</f>
        <v>212</v>
      </c>
      <c r="S626" s="264" cm="1">
        <f t="array" ref="S626">SUMPRODUCT(  ( (ETMRoutes[StageCodes]=ETMRoutes[[#This Row],[StageCodes]])+0 )*1 )</f>
        <v>3</v>
      </c>
      <c r="T626" s="243" cm="1">
        <f t="array" ref="T626">SUMPRODUCT(  ( (ETMRoutes[ReverseStageCodes]=ETMRoutes[[#This Row],[StageCodes]])+0 )*1 )</f>
        <v>0</v>
      </c>
      <c r="U626" s="243" t="b" cm="1">
        <f t="array" ref="U626">AND(ETMRoutes[[#This Row],[StageCodes]]=ETMRoutes[[#This Row],[BaseStageCodes]], SUMPRODUCT( ( ($K$2:$K626=ETMRoutes[[#This Row],[StageCodes]])+0)*1) =1)</f>
        <v>0</v>
      </c>
      <c r="V626" s="273">
        <f>LEN(ETMRoutes[[#This Row],[StageCodes]])</f>
        <v>7</v>
      </c>
    </row>
    <row r="627" spans="1:22" hidden="1">
      <c r="A627" s="260" t="s">
        <v>2361</v>
      </c>
      <c r="B627" s="242">
        <v>213</v>
      </c>
      <c r="C627" s="264" t="str">
        <f>ETMRoutes[[#This Row],[Depot]] &amp; ETMRoutes[[#This Row],[RouteNo]]</f>
        <v>PRV213</v>
      </c>
      <c r="D627" s="243" t="str" cm="1">
        <f t="array" ref="D627">INDEX(ETMRoutes[Full ETM Route No], MATCH(1,(ETMRoutes[[#This Row],[BaseStageCodes]]=ETMRoutes[StageCodes])*1,0))</f>
        <v>PNJ190</v>
      </c>
      <c r="E627" s="243" t="s">
        <v>4859</v>
      </c>
      <c r="F627" s="243" t="s">
        <v>7500</v>
      </c>
      <c r="G627" s="243"/>
      <c r="H627" s="243">
        <v>2</v>
      </c>
      <c r="I627" s="243" t="s">
        <v>3515</v>
      </c>
      <c r="J627" s="269" t="s">
        <v>4859</v>
      </c>
      <c r="K627" s="269" t="s">
        <v>4860</v>
      </c>
      <c r="L627" s="273" t="s">
        <v>4861</v>
      </c>
      <c r="M627" t="s">
        <v>2140</v>
      </c>
      <c r="N627" t="s">
        <v>3155</v>
      </c>
      <c r="O627" s="273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7" s="243" t="str">
        <f>_xlfn.IFNA(VLOOKUP(ETMRoutes[[#This Row],[RouteType]],RouteType[#Data],2,FALSE),"") &amp; ETMRoutes[[#This Row],[Depot]] &amp;  ":" &amp; ETMRoutes[[#This Row],[RouteNo]] &amp; ":" &amp; ETMRoutes[[#This Row],[StageCodes]]</f>
        <v>PRV:213:OLD-ELF</v>
      </c>
      <c r="Q627" s="243" t="str">
        <f>_xlfn.IFNA(VLOOKUP(ETMRoutes[[#This Row],[RouteType]],RouteType[#Data],2,FALSE),"") &amp; ETMRoutes[[#This Row],[Depot]] &amp; ":" &amp; ETMRoutes[[#This Row],[RouteNo]] &amp; ":" &amp; ETMRoutes[[#This Row],[ReverseStageCodes]]</f>
        <v>PRV:213:ELF-OLD</v>
      </c>
      <c r="R627" s="243">
        <f>ETMRoutes[[#This Row],[RouteNo]]</f>
        <v>213</v>
      </c>
      <c r="S627" s="264" cm="1">
        <f t="array" ref="S627">SUMPRODUCT(  ( (ETMRoutes[StageCodes]=ETMRoutes[[#This Row],[StageCodes]])+0 )*1 )</f>
        <v>3</v>
      </c>
      <c r="T627" s="243" cm="1">
        <f t="array" ref="T627">SUMPRODUCT(  ( (ETMRoutes[ReverseStageCodes]=ETMRoutes[[#This Row],[StageCodes]])+0 )*1 )</f>
        <v>0</v>
      </c>
      <c r="U627" s="243" t="b" cm="1">
        <f t="array" ref="U627">AND(ETMRoutes[[#This Row],[StageCodes]]=ETMRoutes[[#This Row],[BaseStageCodes]], SUMPRODUCT( ( ($K$2:$K627=ETMRoutes[[#This Row],[StageCodes]])+0)*1) =1)</f>
        <v>0</v>
      </c>
      <c r="V627" s="273">
        <f>LEN(ETMRoutes[[#This Row],[StageCodes]])</f>
        <v>7</v>
      </c>
    </row>
    <row r="628" spans="1:22" hidden="1">
      <c r="A628" s="260" t="s">
        <v>2361</v>
      </c>
      <c r="B628" s="242">
        <v>214</v>
      </c>
      <c r="C628" s="264" t="str">
        <f>ETMRoutes[[#This Row],[Depot]] &amp; ETMRoutes[[#This Row],[RouteNo]]</f>
        <v>PRV214</v>
      </c>
      <c r="D628" s="243" t="str" cm="1">
        <f t="array" ref="D628">INDEX(ETMRoutes[Full ETM Route No], MATCH(1,(ETMRoutes[[#This Row],[BaseStageCodes]]=ETMRoutes[StageCodes])*1,0))</f>
        <v>PNJ191</v>
      </c>
      <c r="E628" s="243" t="s">
        <v>4862</v>
      </c>
      <c r="F628" s="243" t="s">
        <v>7501</v>
      </c>
      <c r="G628" s="243"/>
      <c r="H628" s="243">
        <v>2</v>
      </c>
      <c r="I628" s="243" t="s">
        <v>3515</v>
      </c>
      <c r="J628" s="269" t="s">
        <v>4862</v>
      </c>
      <c r="K628" s="269" t="s">
        <v>4863</v>
      </c>
      <c r="L628" s="273" t="s">
        <v>4864</v>
      </c>
      <c r="M628" t="s">
        <v>2140</v>
      </c>
      <c r="N628" t="s">
        <v>3163</v>
      </c>
      <c r="O628" s="273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8" s="243" t="str">
        <f>_xlfn.IFNA(VLOOKUP(ETMRoutes[[#This Row],[RouteType]],RouteType[#Data],2,FALSE),"") &amp; ETMRoutes[[#This Row],[Depot]] &amp;  ":" &amp; ETMRoutes[[#This Row],[RouteNo]] &amp; ":" &amp; ETMRoutes[[#This Row],[StageCodes]]</f>
        <v>PRV:214:OLD-PIN</v>
      </c>
      <c r="Q628" s="243" t="str">
        <f>_xlfn.IFNA(VLOOKUP(ETMRoutes[[#This Row],[RouteType]],RouteType[#Data],2,FALSE),"") &amp; ETMRoutes[[#This Row],[Depot]] &amp; ":" &amp; ETMRoutes[[#This Row],[RouteNo]] &amp; ":" &amp; ETMRoutes[[#This Row],[ReverseStageCodes]]</f>
        <v>PRV:214:PIN-OLD</v>
      </c>
      <c r="R628" s="243">
        <f>ETMRoutes[[#This Row],[RouteNo]]</f>
        <v>214</v>
      </c>
      <c r="S628" s="264" cm="1">
        <f t="array" ref="S628">SUMPRODUCT(  ( (ETMRoutes[StageCodes]=ETMRoutes[[#This Row],[StageCodes]])+0 )*1 )</f>
        <v>3</v>
      </c>
      <c r="T628" s="243" cm="1">
        <f t="array" ref="T628">SUMPRODUCT(  ( (ETMRoutes[ReverseStageCodes]=ETMRoutes[[#This Row],[StageCodes]])+0 )*1 )</f>
        <v>0</v>
      </c>
      <c r="U628" s="243" t="b" cm="1">
        <f t="array" ref="U628">AND(ETMRoutes[[#This Row],[StageCodes]]=ETMRoutes[[#This Row],[BaseStageCodes]], SUMPRODUCT( ( ($K$2:$K628=ETMRoutes[[#This Row],[StageCodes]])+0)*1) =1)</f>
        <v>0</v>
      </c>
      <c r="V628" s="273">
        <f>LEN(ETMRoutes[[#This Row],[StageCodes]])</f>
        <v>7</v>
      </c>
    </row>
    <row r="629" spans="1:22" hidden="1">
      <c r="A629" s="260" t="s">
        <v>2361</v>
      </c>
      <c r="B629" s="242">
        <v>215</v>
      </c>
      <c r="C629" s="264" t="str">
        <f>ETMRoutes[[#This Row],[Depot]] &amp; ETMRoutes[[#This Row],[RouteNo]]</f>
        <v>PRV215</v>
      </c>
      <c r="D629" s="243" t="str" cm="1">
        <f t="array" ref="D629">INDEX(ETMRoutes[Full ETM Route No], MATCH(1,(ETMRoutes[[#This Row],[BaseStageCodes]]=ETMRoutes[StageCodes])*1,0))</f>
        <v>PNJ192</v>
      </c>
      <c r="E629" s="243" t="s">
        <v>4865</v>
      </c>
      <c r="F629" s="243" t="s">
        <v>7502</v>
      </c>
      <c r="G629" s="243"/>
      <c r="H629" s="243">
        <v>1</v>
      </c>
      <c r="I629" s="243" t="s">
        <v>3515</v>
      </c>
      <c r="J629" s="269" t="s">
        <v>4865</v>
      </c>
      <c r="K629" s="269" t="s">
        <v>4866</v>
      </c>
      <c r="L629" s="273" t="s">
        <v>4867</v>
      </c>
      <c r="M629" t="s">
        <v>3153</v>
      </c>
      <c r="N629" t="s">
        <v>2140</v>
      </c>
      <c r="O629" s="273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9" s="243" t="str">
        <f>_xlfn.IFNA(VLOOKUP(ETMRoutes[[#This Row],[RouteType]],RouteType[#Data],2,FALSE),"") &amp; ETMRoutes[[#This Row],[Depot]] &amp;  ":" &amp; ETMRoutes[[#This Row],[RouteNo]] &amp; ":" &amp; ETMRoutes[[#This Row],[StageCodes]]</f>
        <v>PRV:215:BKP-OLD</v>
      </c>
      <c r="Q629" s="243" t="str">
        <f>_xlfn.IFNA(VLOOKUP(ETMRoutes[[#This Row],[RouteType]],RouteType[#Data],2,FALSE),"") &amp; ETMRoutes[[#This Row],[Depot]] &amp; ":" &amp; ETMRoutes[[#This Row],[RouteNo]] &amp; ":" &amp; ETMRoutes[[#This Row],[ReverseStageCodes]]</f>
        <v>PRV:215:OLD-BKP</v>
      </c>
      <c r="R629" s="243">
        <f>ETMRoutes[[#This Row],[RouteNo]]</f>
        <v>215</v>
      </c>
      <c r="S629" s="264" cm="1">
        <f t="array" ref="S629">SUMPRODUCT(  ( (ETMRoutes[StageCodes]=ETMRoutes[[#This Row],[StageCodes]])+0 )*1 )</f>
        <v>3</v>
      </c>
      <c r="T629" s="243" cm="1">
        <f t="array" ref="T629">SUMPRODUCT(  ( (ETMRoutes[ReverseStageCodes]=ETMRoutes[[#This Row],[StageCodes]])+0 )*1 )</f>
        <v>0</v>
      </c>
      <c r="U629" s="243" t="b" cm="1">
        <f t="array" ref="U629">AND(ETMRoutes[[#This Row],[StageCodes]]=ETMRoutes[[#This Row],[BaseStageCodes]], SUMPRODUCT( ( ($K$2:$K629=ETMRoutes[[#This Row],[StageCodes]])+0)*1) =1)</f>
        <v>0</v>
      </c>
      <c r="V629" s="273">
        <f>LEN(ETMRoutes[[#This Row],[StageCodes]])</f>
        <v>7</v>
      </c>
    </row>
    <row r="630" spans="1:22" ht="29" hidden="1">
      <c r="A630" s="260" t="s">
        <v>2361</v>
      </c>
      <c r="B630" s="242">
        <v>216</v>
      </c>
      <c r="C630" s="264" t="str">
        <f>ETMRoutes[[#This Row],[Depot]] &amp; ETMRoutes[[#This Row],[RouteNo]]</f>
        <v>PRV216</v>
      </c>
      <c r="D630" s="243" t="str" cm="1">
        <f t="array" ref="D630">INDEX(ETMRoutes[Full ETM Route No], MATCH(1,(ETMRoutes[[#This Row],[BaseStageCodes]]=ETMRoutes[StageCodes])*1,0))</f>
        <v>MRG194</v>
      </c>
      <c r="E630" s="243" t="s">
        <v>4159</v>
      </c>
      <c r="F630" s="243" t="s">
        <v>7356</v>
      </c>
      <c r="G630" s="243"/>
      <c r="H630" s="243">
        <v>69</v>
      </c>
      <c r="I630" s="243" t="s">
        <v>4160</v>
      </c>
      <c r="J630" s="269" t="s">
        <v>4161</v>
      </c>
      <c r="K630" s="269" t="s">
        <v>4162</v>
      </c>
      <c r="L630" s="273" t="s">
        <v>4163</v>
      </c>
      <c r="M630" t="s">
        <v>953</v>
      </c>
      <c r="N630" t="s">
        <v>3207</v>
      </c>
      <c r="O630" s="273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30" s="243" t="str">
        <f>_xlfn.IFNA(VLOOKUP(ETMRoutes[[#This Row],[RouteType]],RouteType[#Data],2,FALSE),"") &amp; ETMRoutes[[#This Row],[Depot]] &amp;  ":" &amp; ETMRoutes[[#This Row],[RouteNo]] &amp; ":" &amp; ETMRoutes[[#This Row],[StageCodes]]</f>
        <v>EV:PRV:216:CVA-MRG-PNJ-MPS-GOX</v>
      </c>
      <c r="Q630" s="243" t="str">
        <f>_xlfn.IFNA(VLOOKUP(ETMRoutes[[#This Row],[RouteType]],RouteType[#Data],2,FALSE),"") &amp; ETMRoutes[[#This Row],[Depot]] &amp; ":" &amp; ETMRoutes[[#This Row],[RouteNo]] &amp; ":" &amp; ETMRoutes[[#This Row],[ReverseStageCodes]]</f>
        <v>EV:PRV:216:GOX-MPS-PNJ-MRG-CVA</v>
      </c>
      <c r="R630" s="243">
        <f>ETMRoutes[[#This Row],[RouteNo]]</f>
        <v>216</v>
      </c>
      <c r="S630" s="264" cm="1">
        <f t="array" ref="S630">SUMPRODUCT(  ( (ETMRoutes[StageCodes]=ETMRoutes[[#This Row],[StageCodes]])+0 )*1 )</f>
        <v>3</v>
      </c>
      <c r="T630" s="243" cm="1">
        <f t="array" ref="T630">SUMPRODUCT(  ( (ETMRoutes[ReverseStageCodes]=ETMRoutes[[#This Row],[StageCodes]])+0 )*1 )</f>
        <v>0</v>
      </c>
      <c r="U630" s="243" t="b" cm="1">
        <f t="array" ref="U630">AND(ETMRoutes[[#This Row],[StageCodes]]=ETMRoutes[[#This Row],[BaseStageCodes]], SUMPRODUCT( ( ($K$2:$K630=ETMRoutes[[#This Row],[StageCodes]])+0)*1) =1)</f>
        <v>0</v>
      </c>
      <c r="V630" s="273">
        <f>LEN(ETMRoutes[[#This Row],[StageCodes]])</f>
        <v>19</v>
      </c>
    </row>
    <row r="631" spans="1:22" ht="29" hidden="1">
      <c r="A631" s="260" t="s">
        <v>2361</v>
      </c>
      <c r="B631" s="242">
        <v>217</v>
      </c>
      <c r="C631" s="264" t="str">
        <f>ETMRoutes[[#This Row],[Depot]] &amp; ETMRoutes[[#This Row],[RouteNo]]</f>
        <v>PRV217</v>
      </c>
      <c r="D631" s="243" t="str" cm="1">
        <f t="array" ref="D631">INDEX(ETMRoutes[Full ETM Route No], MATCH(1,(ETMRoutes[[#This Row],[BaseStageCodes]]=ETMRoutes[StageCodes])*1,0))</f>
        <v>MRG195</v>
      </c>
      <c r="E631" s="243" t="s">
        <v>4164</v>
      </c>
      <c r="F631" s="243" t="s">
        <v>7357</v>
      </c>
      <c r="G631" s="243"/>
      <c r="H631" s="243">
        <v>33</v>
      </c>
      <c r="I631" s="243" t="s">
        <v>4160</v>
      </c>
      <c r="J631" s="269" t="s">
        <v>4165</v>
      </c>
      <c r="K631" s="269" t="s">
        <v>4166</v>
      </c>
      <c r="L631" s="273" t="s">
        <v>4167</v>
      </c>
      <c r="M631" t="s">
        <v>2678</v>
      </c>
      <c r="N631" t="s">
        <v>3207</v>
      </c>
      <c r="O631" s="273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31" s="243" t="str">
        <f>_xlfn.IFNA(VLOOKUP(ETMRoutes[[#This Row],[RouteType]],RouteType[#Data],2,FALSE),"") &amp; ETMRoutes[[#This Row],[Depot]] &amp;  ":" &amp; ETMRoutes[[#This Row],[RouteNo]] &amp; ":" &amp; ETMRoutes[[#This Row],[StageCodes]]</f>
        <v>EV:PRV:217:SNQ-CDO-CLG-MPS-GOX</v>
      </c>
      <c r="Q631" s="243" t="str">
        <f>_xlfn.IFNA(VLOOKUP(ETMRoutes[[#This Row],[RouteType]],RouteType[#Data],2,FALSE),"") &amp; ETMRoutes[[#This Row],[Depot]] &amp; ":" &amp; ETMRoutes[[#This Row],[RouteNo]] &amp; ":" &amp; ETMRoutes[[#This Row],[ReverseStageCodes]]</f>
        <v>EV:PRV:217:GOX-MPS-CLG-CDO-SNQ</v>
      </c>
      <c r="R631" s="243">
        <f>ETMRoutes[[#This Row],[RouteNo]]</f>
        <v>217</v>
      </c>
      <c r="S631" s="264" cm="1">
        <f t="array" ref="S631">SUMPRODUCT(  ( (ETMRoutes[StageCodes]=ETMRoutes[[#This Row],[StageCodes]])+0 )*1 )</f>
        <v>3</v>
      </c>
      <c r="T631" s="243" cm="1">
        <f t="array" ref="T631">SUMPRODUCT(  ( (ETMRoutes[ReverseStageCodes]=ETMRoutes[[#This Row],[StageCodes]])+0 )*1 )</f>
        <v>0</v>
      </c>
      <c r="U631" s="243" t="b" cm="1">
        <f t="array" ref="U631">AND(ETMRoutes[[#This Row],[StageCodes]]=ETMRoutes[[#This Row],[BaseStageCodes]], SUMPRODUCT( ( ($K$2:$K631=ETMRoutes[[#This Row],[StageCodes]])+0)*1) =1)</f>
        <v>0</v>
      </c>
      <c r="V631" s="273">
        <f>LEN(ETMRoutes[[#This Row],[StageCodes]])</f>
        <v>19</v>
      </c>
    </row>
    <row r="632" spans="1:22" ht="101.5" hidden="1">
      <c r="A632" s="260" t="s">
        <v>2361</v>
      </c>
      <c r="B632" s="242">
        <v>218</v>
      </c>
      <c r="C632" s="264" t="str">
        <f>ETMRoutes[[#This Row],[Depot]] &amp; ETMRoutes[[#This Row],[RouteNo]]</f>
        <v>PRV218</v>
      </c>
      <c r="D632" s="243" t="str" cm="1">
        <f t="array" ref="D632">INDEX(ETMRoutes[Full ETM Route No], MATCH(1,(ETMRoutes[[#This Row],[BaseStageCodes]]=ETMRoutes[StageCodes])*1,0))</f>
        <v>PRV218</v>
      </c>
      <c r="E632" s="243" t="s">
        <v>5497</v>
      </c>
      <c r="F632" s="243" t="s">
        <v>7622</v>
      </c>
      <c r="G632" s="243"/>
      <c r="H632" s="243">
        <v>32</v>
      </c>
      <c r="I632" s="243" t="s">
        <v>3515</v>
      </c>
      <c r="J632" s="269" t="s">
        <v>5498</v>
      </c>
      <c r="K632" s="269" t="s">
        <v>5499</v>
      </c>
      <c r="L632" s="273" t="s">
        <v>5500</v>
      </c>
      <c r="M632" t="s">
        <v>2252</v>
      </c>
      <c r="N632" t="s">
        <v>3223</v>
      </c>
      <c r="O632" s="273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32" s="243" t="str">
        <f>_xlfn.IFNA(VLOOKUP(ETMRoutes[[#This Row],[RouteType]],RouteType[#Data],2,FALSE),"") &amp; ETMRoutes[[#This Row],[Depot]] &amp;  ":" &amp; ETMRoutes[[#This Row],[RouteNo]] &amp; ":" &amp; ETMRoutes[[#This Row],[StageCodes]]</f>
        <v>PRV:218:PTR-DSK-TRS-TBS-UGV-RBG-PKD-SBG-NBG-PDN-TUH-KDK-PRE-PMD-PCH-AGW-AGA-CDM-KNI-BCX-MDU-MSC-MJM</v>
      </c>
      <c r="Q632" s="243" t="str">
        <f>_xlfn.IFNA(VLOOKUP(ETMRoutes[[#This Row],[RouteType]],RouteType[#Data],2,FALSE),"") &amp; ETMRoutes[[#This Row],[Depot]] &amp; ":" &amp; ETMRoutes[[#This Row],[RouteNo]] &amp; ":" &amp; ETMRoutes[[#This Row],[ReverseStageCodes]]</f>
        <v>PRV:218:MJM-MSC-MDU-BCX-KNI-CDM-AGA-AGW-PCH-PMD-PRE-KDK-TUH-PDN-NBG-SBG-PKD-RBG-UGV-TBS-TRS-DSK-PTR</v>
      </c>
      <c r="R632" s="243">
        <f>ETMRoutes[[#This Row],[RouteNo]]</f>
        <v>218</v>
      </c>
      <c r="S632" s="264" cm="1">
        <f t="array" ref="S632">SUMPRODUCT(  ( (ETMRoutes[StageCodes]=ETMRoutes[[#This Row],[StageCodes]])+0 )*1 )</f>
        <v>1</v>
      </c>
      <c r="T632" s="243" cm="1">
        <f t="array" ref="T632">SUMPRODUCT(  ( (ETMRoutes[ReverseStageCodes]=ETMRoutes[[#This Row],[StageCodes]])+0 )*1 )</f>
        <v>0</v>
      </c>
      <c r="U632" s="243" t="b" cm="1">
        <f t="array" ref="U632">AND(ETMRoutes[[#This Row],[StageCodes]]=ETMRoutes[[#This Row],[BaseStageCodes]], SUMPRODUCT( ( ($K$2:$K632=ETMRoutes[[#This Row],[StageCodes]])+0)*1) =1)</f>
        <v>1</v>
      </c>
      <c r="V632" s="273">
        <f>LEN(ETMRoutes[[#This Row],[StageCodes]])</f>
        <v>91</v>
      </c>
    </row>
    <row r="633" spans="1:22" ht="87" hidden="1">
      <c r="A633" s="260" t="s">
        <v>2361</v>
      </c>
      <c r="B633" s="242">
        <v>219</v>
      </c>
      <c r="C633" s="264" t="str">
        <f>ETMRoutes[[#This Row],[Depot]] &amp; ETMRoutes[[#This Row],[RouteNo]]</f>
        <v>PRV219</v>
      </c>
      <c r="D633" s="243" t="str" cm="1">
        <f t="array" ref="D633">INDEX(ETMRoutes[Full ETM Route No], MATCH(1,(ETMRoutes[[#This Row],[BaseStageCodes]]=ETMRoutes[StageCodes])*1,0))</f>
        <v>PRV219</v>
      </c>
      <c r="E633" s="243" t="s">
        <v>5460</v>
      </c>
      <c r="F633" s="243" t="s">
        <v>7614</v>
      </c>
      <c r="G633" s="243"/>
      <c r="H633" s="243">
        <v>33</v>
      </c>
      <c r="I633" s="243" t="s">
        <v>3515</v>
      </c>
      <c r="J633" s="269" t="s">
        <v>5501</v>
      </c>
      <c r="K633" s="269" t="s">
        <v>5502</v>
      </c>
      <c r="L633" s="273" t="s">
        <v>5503</v>
      </c>
      <c r="M633" t="s">
        <v>1836</v>
      </c>
      <c r="N633" t="s">
        <v>2252</v>
      </c>
      <c r="O633" s="273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33" s="243" t="str">
        <f>_xlfn.IFNA(VLOOKUP(ETMRoutes[[#This Row],[RouteType]],RouteType[#Data],2,FALSE),"") &amp; ETMRoutes[[#This Row],[Depot]] &amp;  ":" &amp; ETMRoutes[[#This Row],[RouteNo]] &amp; ":" &amp; ETMRoutes[[#This Row],[StageCodes]]</f>
        <v>PRV:219:MPS-MCT-DLR-PDM-KWD-CHB-BNN-CVL-MKJ-DHG-KLN-PLX-DDX-NZR-WKH-KHJ-PKD-RBG-UGV-TBS-TRS-DSK-PTR</v>
      </c>
      <c r="Q633" s="243" t="str">
        <f>_xlfn.IFNA(VLOOKUP(ETMRoutes[[#This Row],[RouteType]],RouteType[#Data],2,FALSE),"") &amp; ETMRoutes[[#This Row],[Depot]] &amp; ":" &amp; ETMRoutes[[#This Row],[RouteNo]] &amp; ":" &amp; ETMRoutes[[#This Row],[ReverseStageCodes]]</f>
        <v>PRV:219:PTR-DSK-TRS-TBS-UGV-RBG-PKD-KHJ-WKH-NZR-DDX-PLX-KLN-DHG-MKJ-CVL-BNN-CHB-KWD-PDM-DLR-MCT-MPS</v>
      </c>
      <c r="R633" s="243">
        <f>ETMRoutes[[#This Row],[RouteNo]]</f>
        <v>219</v>
      </c>
      <c r="S633" s="264" cm="1">
        <f t="array" ref="S633">SUMPRODUCT(  ( (ETMRoutes[StageCodes]=ETMRoutes[[#This Row],[StageCodes]])+0 )*1 )</f>
        <v>1</v>
      </c>
      <c r="T633" s="243" cm="1">
        <f t="array" ref="T633">SUMPRODUCT(  ( (ETMRoutes[ReverseStageCodes]=ETMRoutes[[#This Row],[StageCodes]])+0 )*1 )</f>
        <v>0</v>
      </c>
      <c r="U633" s="243" t="b" cm="1">
        <f t="array" ref="U633">AND(ETMRoutes[[#This Row],[StageCodes]]=ETMRoutes[[#This Row],[BaseStageCodes]], SUMPRODUCT( ( ($K$2:$K633=ETMRoutes[[#This Row],[StageCodes]])+0)*1) =1)</f>
        <v>1</v>
      </c>
      <c r="V633" s="273">
        <f>LEN(ETMRoutes[[#This Row],[StageCodes]])</f>
        <v>91</v>
      </c>
    </row>
    <row r="634" spans="1:22" ht="116" hidden="1">
      <c r="A634" s="260" t="s">
        <v>2361</v>
      </c>
      <c r="B634" s="242">
        <v>220</v>
      </c>
      <c r="C634" s="264" t="str">
        <f>ETMRoutes[[#This Row],[Depot]] &amp; ETMRoutes[[#This Row],[RouteNo]]</f>
        <v>PRV220</v>
      </c>
      <c r="D634" s="243" t="str" cm="1">
        <f t="array" ref="D634">INDEX(ETMRoutes[Full ETM Route No], MATCH(1,(ETMRoutes[[#This Row],[BaseStageCodes]]=ETMRoutes[StageCodes])*1,0))</f>
        <v>MRG2</v>
      </c>
      <c r="E634" s="243" t="s">
        <v>3514</v>
      </c>
      <c r="F634" s="243" t="s">
        <v>4350</v>
      </c>
      <c r="G634" s="243"/>
      <c r="H634" s="243">
        <v>40</v>
      </c>
      <c r="I634" s="243" t="s">
        <v>3515</v>
      </c>
      <c r="J634" s="269" t="s">
        <v>3519</v>
      </c>
      <c r="K634" s="269" t="s">
        <v>3520</v>
      </c>
      <c r="L634" s="273" t="s">
        <v>3521</v>
      </c>
      <c r="M634" t="s">
        <v>1844</v>
      </c>
      <c r="N634" t="s">
        <v>2202</v>
      </c>
      <c r="O634" s="273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34" s="243" t="str">
        <f>_xlfn.IFNA(VLOOKUP(ETMRoutes[[#This Row],[RouteType]],RouteType[#Data],2,FALSE),"") &amp; ETMRoutes[[#This Row],[Depot]] &amp;  ":" &amp; ETMRoutes[[#This Row],[RouteNo]] &amp; ":" &amp; ETMRoutes[[#This Row],[StageCodes]]</f>
        <v>PRV:220:MRG-NUV-MJC-RLX-MJD-UTD-ARO-CNS-VEL-VLB-DTM-UPN-SCL-STJ-SBI-CTX-CRT-AGS-PLR-GVL-SRD-BWS-GMC-STX-PNJ</v>
      </c>
      <c r="Q634" s="243" t="str">
        <f>_xlfn.IFNA(VLOOKUP(ETMRoutes[[#This Row],[RouteType]],RouteType[#Data],2,FALSE),"") &amp; ETMRoutes[[#This Row],[Depot]] &amp; ":" &amp; ETMRoutes[[#This Row],[RouteNo]] &amp; ":" &amp; ETMRoutes[[#This Row],[ReverseStageCodes]]</f>
        <v>PRV:220:PNJ-STX-GMC-BWS-SRD-GVL-PLR-AGS-CRT-CTX-SBI-STJ-SCL-UPN-DTM-VLB-VEL-CNS-ARO-UTD-MJD-RLX-MJC-NUV-MRG</v>
      </c>
      <c r="R634" s="243">
        <f>ETMRoutes[[#This Row],[RouteNo]]</f>
        <v>220</v>
      </c>
      <c r="S634" s="264" cm="1">
        <f t="array" ref="S634">SUMPRODUCT(  ( (ETMRoutes[StageCodes]=ETMRoutes[[#This Row],[StageCodes]])+0 )*1 )</f>
        <v>2</v>
      </c>
      <c r="T634" s="243" cm="1">
        <f t="array" ref="T634">SUMPRODUCT(  ( (ETMRoutes[ReverseStageCodes]=ETMRoutes[[#This Row],[StageCodes]])+0 )*1 )</f>
        <v>0</v>
      </c>
      <c r="U634" s="243" t="b" cm="1">
        <f t="array" ref="U634">AND(ETMRoutes[[#This Row],[StageCodes]]=ETMRoutes[[#This Row],[BaseStageCodes]], SUMPRODUCT( ( ($K$2:$K634=ETMRoutes[[#This Row],[StageCodes]])+0)*1) =1)</f>
        <v>0</v>
      </c>
      <c r="V634" s="273">
        <f>LEN(ETMRoutes[[#This Row],[StageCodes]])</f>
        <v>99</v>
      </c>
    </row>
    <row r="635" spans="1:22" ht="101.5" hidden="1">
      <c r="A635" s="260" t="s">
        <v>2361</v>
      </c>
      <c r="B635" s="242">
        <v>221</v>
      </c>
      <c r="C635" s="264" t="str">
        <f>ETMRoutes[[#This Row],[Depot]] &amp; ETMRoutes[[#This Row],[RouteNo]]</f>
        <v>PRV221</v>
      </c>
      <c r="D635" s="243" t="str" cm="1">
        <f t="array" ref="D635">INDEX(ETMRoutes[Full ETM Route No], MATCH(1,(ETMRoutes[[#This Row],[BaseStageCodes]]=ETMRoutes[StageCodes])*1,0))</f>
        <v>PRV221</v>
      </c>
      <c r="E635" s="243" t="s">
        <v>5460</v>
      </c>
      <c r="F635" s="243" t="s">
        <v>7614</v>
      </c>
      <c r="G635" s="243"/>
      <c r="H635" s="243">
        <v>32</v>
      </c>
      <c r="I635" s="243" t="s">
        <v>3515</v>
      </c>
      <c r="J635" s="269" t="s">
        <v>5504</v>
      </c>
      <c r="K635" s="269" t="s">
        <v>5505</v>
      </c>
      <c r="L635" s="273" t="s">
        <v>5506</v>
      </c>
      <c r="M635" t="s">
        <v>1836</v>
      </c>
      <c r="N635" t="s">
        <v>2252</v>
      </c>
      <c r="O635" s="273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35" s="243" t="str">
        <f>_xlfn.IFNA(VLOOKUP(ETMRoutes[[#This Row],[RouteType]],RouteType[#Data],2,FALSE),"") &amp; ETMRoutes[[#This Row],[Depot]] &amp;  ":" &amp; ETMRoutes[[#This Row],[RouteNo]] &amp; ":" &amp; ETMRoutes[[#This Row],[StageCodes]]</f>
        <v>PRV:221:MPS-MCT-DLR-PDM-KWD-CHB-BNN-CVL-MKJ-DHG-KAI-OBG-WLP-WCL-MLP-PDN-NBG-SBG-PKD-RBG-UGV-TBS-TRS-DSK-PTR</v>
      </c>
      <c r="Q635" s="243" t="str">
        <f>_xlfn.IFNA(VLOOKUP(ETMRoutes[[#This Row],[RouteType]],RouteType[#Data],2,FALSE),"") &amp; ETMRoutes[[#This Row],[Depot]] &amp; ":" &amp; ETMRoutes[[#This Row],[RouteNo]] &amp; ":" &amp; ETMRoutes[[#This Row],[ReverseStageCodes]]</f>
        <v>PRV:221:PTR-DSK-TRS-TBS-UGV-RBG-PKD-SBG-NBG-PDN-MLP-WCL-WLP-OBG-KAI-DHG-MKJ-CVL-BNN-CHB-KWD-PDM-DLR-MCT-MPS</v>
      </c>
      <c r="R635" s="243">
        <f>ETMRoutes[[#This Row],[RouteNo]]</f>
        <v>221</v>
      </c>
      <c r="S635" s="264" cm="1">
        <f t="array" ref="S635">SUMPRODUCT(  ( (ETMRoutes[StageCodes]=ETMRoutes[[#This Row],[StageCodes]])+0 )*1 )</f>
        <v>1</v>
      </c>
      <c r="T635" s="243" cm="1">
        <f t="array" ref="T635">SUMPRODUCT(  ( (ETMRoutes[ReverseStageCodes]=ETMRoutes[[#This Row],[StageCodes]])+0 )*1 )</f>
        <v>0</v>
      </c>
      <c r="U635" s="243" t="b" cm="1">
        <f t="array" ref="U635">AND(ETMRoutes[[#This Row],[StageCodes]]=ETMRoutes[[#This Row],[BaseStageCodes]], SUMPRODUCT( ( ($K$2:$K635=ETMRoutes[[#This Row],[StageCodes]])+0)*1) =1)</f>
        <v>1</v>
      </c>
      <c r="V635" s="273">
        <f>LEN(ETMRoutes[[#This Row],[StageCodes]])</f>
        <v>99</v>
      </c>
    </row>
    <row r="636" spans="1:22" ht="145" hidden="1">
      <c r="A636" s="260" t="s">
        <v>2361</v>
      </c>
      <c r="B636" s="242">
        <v>222</v>
      </c>
      <c r="C636" s="264" t="str">
        <f>ETMRoutes[[#This Row],[Depot]] &amp; ETMRoutes[[#This Row],[RouteNo]]</f>
        <v>PRV222</v>
      </c>
      <c r="D636" s="243" t="str" cm="1">
        <f t="array" ref="D636">INDEX(ETMRoutes[Full ETM Route No], MATCH(1,(ETMRoutes[[#This Row],[BaseStageCodes]]=ETMRoutes[StageCodes])*1,0))</f>
        <v>PRV222</v>
      </c>
      <c r="E636" s="243" t="s">
        <v>3812</v>
      </c>
      <c r="F636" s="243" t="s">
        <v>7302</v>
      </c>
      <c r="G636" s="243"/>
      <c r="H636" s="243">
        <v>58</v>
      </c>
      <c r="I636" s="243" t="s">
        <v>3515</v>
      </c>
      <c r="J636" s="269" t="s">
        <v>5507</v>
      </c>
      <c r="K636" s="269" t="s">
        <v>5508</v>
      </c>
      <c r="L636" s="273" t="s">
        <v>5509</v>
      </c>
      <c r="M636" t="s">
        <v>1844</v>
      </c>
      <c r="N636" t="s">
        <v>2591</v>
      </c>
      <c r="O636" s="273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6" s="243" t="str">
        <f>_xlfn.IFNA(VLOOKUP(ETMRoutes[[#This Row],[RouteType]],RouteType[#Data],2,FALSE),"") &amp; ETMRoutes[[#This Row],[Depot]] &amp;  ":" &amp; ETMRoutes[[#This Row],[RouteNo]] &amp; ":" &amp; ETMRoutes[[#This Row],[StageCodes]]</f>
        <v>PRV:222:MRG-NUV-RMD-ANL-SNL-VRN-PRN-TTN-CPL-TTN-BRX-THN-CPW-KOS-RDK-RAS-ANG-LTM-CDK-BRB-SBT-BSK-TPC-DVL-PND-UBZ-CUT-APE-KAR-ARL-VKR-VKH-SDH-CHW-VRM-VLV-STB-SVI</v>
      </c>
      <c r="Q636" s="243" t="str">
        <f>_xlfn.IFNA(VLOOKUP(ETMRoutes[[#This Row],[RouteType]],RouteType[#Data],2,FALSE),"") &amp; ETMRoutes[[#This Row],[Depot]] &amp; ":" &amp; ETMRoutes[[#This Row],[RouteNo]] &amp; ":" &amp; ETMRoutes[[#This Row],[ReverseStageCodes]]</f>
        <v>PRV:222:SVI-STB-VLV-VRM-CHW-SDH-VKH-VKR-ARL-KAR-APE-CUT-UBZ-PND-DVL-TPC-BSK-SBT-BRB-CDK-LTM-ANG-RAS-RDK-KOS-CPW-THN-BRX-TTN-CPL-TTN-PRN-VRN-SNL-ANL-RMD-NUV-MRG</v>
      </c>
      <c r="R636" s="243">
        <f>ETMRoutes[[#This Row],[RouteNo]]</f>
        <v>222</v>
      </c>
      <c r="S636" s="264" cm="1">
        <f t="array" ref="S636">SUMPRODUCT(  ( (ETMRoutes[StageCodes]=ETMRoutes[[#This Row],[StageCodes]])+0 )*1 )</f>
        <v>1</v>
      </c>
      <c r="T636" s="243" cm="1">
        <f t="array" ref="T636">SUMPRODUCT(  ( (ETMRoutes[ReverseStageCodes]=ETMRoutes[[#This Row],[StageCodes]])+0 )*1 )</f>
        <v>0</v>
      </c>
      <c r="U636" s="243" t="b" cm="1">
        <f t="array" ref="U636">AND(ETMRoutes[[#This Row],[StageCodes]]=ETMRoutes[[#This Row],[BaseStageCodes]], SUMPRODUCT( ( ($K$2:$K636=ETMRoutes[[#This Row],[StageCodes]])+0)*1) =1)</f>
        <v>1</v>
      </c>
      <c r="V636" s="273">
        <f>LEN(ETMRoutes[[#This Row],[StageCodes]])</f>
        <v>151</v>
      </c>
    </row>
    <row r="637" spans="1:22" ht="72.5" hidden="1">
      <c r="A637" s="260" t="s">
        <v>2361</v>
      </c>
      <c r="B637" s="242">
        <v>223</v>
      </c>
      <c r="C637" s="264" t="str">
        <f>ETMRoutes[[#This Row],[Depot]] &amp; ETMRoutes[[#This Row],[RouteNo]]</f>
        <v>PRV223</v>
      </c>
      <c r="D637" s="243" t="str" cm="1">
        <f t="array" ref="D637">INDEX(ETMRoutes[Full ETM Route No], MATCH(1,(ETMRoutes[[#This Row],[BaseStageCodes]]=ETMRoutes[StageCodes])*1,0))</f>
        <v>PRV223</v>
      </c>
      <c r="E637" s="243" t="s">
        <v>5092</v>
      </c>
      <c r="F637" s="243" t="s">
        <v>7545</v>
      </c>
      <c r="G637" s="243"/>
      <c r="H637" s="243">
        <v>26</v>
      </c>
      <c r="I637" s="243" t="s">
        <v>3515</v>
      </c>
      <c r="J637" s="269" t="s">
        <v>5510</v>
      </c>
      <c r="K637" s="269" t="s">
        <v>5511</v>
      </c>
      <c r="L637" s="273" t="s">
        <v>5512</v>
      </c>
      <c r="M637" t="s">
        <v>2202</v>
      </c>
      <c r="N637" t="s">
        <v>1768</v>
      </c>
      <c r="O637" s="273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7" s="243" t="str">
        <f>_xlfn.IFNA(VLOOKUP(ETMRoutes[[#This Row],[RouteType]],RouteType[#Data],2,FALSE),"") &amp; ETMRoutes[[#This Row],[Depot]] &amp;  ":" &amp; ETMRoutes[[#This Row],[RouteNo]] &amp; ":" &amp; ETMRoutes[[#This Row],[StageCodes]]</f>
        <v>PRV:223:PNJ-MLI-VIR-BTO-SLV-EXM-PMB-GYN-OLM-GLV-CAR-CLV-BVK-VAI-TKJ-SDT-SCH-DGN-CMR-MDL</v>
      </c>
      <c r="Q637" s="243" t="str">
        <f>_xlfn.IFNA(VLOOKUP(ETMRoutes[[#This Row],[RouteType]],RouteType[#Data],2,FALSE),"") &amp; ETMRoutes[[#This Row],[Depot]] &amp; ":" &amp; ETMRoutes[[#This Row],[RouteNo]] &amp; ":" &amp; ETMRoutes[[#This Row],[ReverseStageCodes]]</f>
        <v>PRV:223:MDL-CMR-DGN-SCH-SDT-TKJ-VAI-BVK-CLV-CAR-GLV-OLM-GYN-PMB-EXM-SLV-BTO-VIR-MLI-PNJ</v>
      </c>
      <c r="R637" s="243">
        <f>ETMRoutes[[#This Row],[RouteNo]]</f>
        <v>223</v>
      </c>
      <c r="S637" s="264" cm="1">
        <f t="array" ref="S637">SUMPRODUCT(  ( (ETMRoutes[StageCodes]=ETMRoutes[[#This Row],[StageCodes]])+0 )*1 )</f>
        <v>1</v>
      </c>
      <c r="T637" s="243" cm="1">
        <f t="array" ref="T637">SUMPRODUCT(  ( (ETMRoutes[ReverseStageCodes]=ETMRoutes[[#This Row],[StageCodes]])+0 )*1 )</f>
        <v>0</v>
      </c>
      <c r="U637" s="243" t="b" cm="1">
        <f t="array" ref="U637">AND(ETMRoutes[[#This Row],[StageCodes]]=ETMRoutes[[#This Row],[BaseStageCodes]], SUMPRODUCT( ( ($K$2:$K637=ETMRoutes[[#This Row],[StageCodes]])+0)*1) =1)</f>
        <v>1</v>
      </c>
      <c r="V637" s="273">
        <f>LEN(ETMRoutes[[#This Row],[StageCodes]])</f>
        <v>79</v>
      </c>
    </row>
    <row r="638" spans="1:22" ht="130.5" hidden="1">
      <c r="A638" s="260" t="s">
        <v>2361</v>
      </c>
      <c r="B638" s="242">
        <v>224</v>
      </c>
      <c r="C638" s="264" t="str">
        <f>ETMRoutes[[#This Row],[Depot]] &amp; ETMRoutes[[#This Row],[RouteNo]]</f>
        <v>PRV224</v>
      </c>
      <c r="D638" s="243" t="str" cm="1">
        <f t="array" ref="D638">INDEX(ETMRoutes[Full ETM Route No], MATCH(1,(ETMRoutes[[#This Row],[BaseStageCodes]]=ETMRoutes[StageCodes])*1,0))</f>
        <v>PRV224</v>
      </c>
      <c r="E638" s="243" t="s">
        <v>5513</v>
      </c>
      <c r="F638" s="243" t="s">
        <v>7623</v>
      </c>
      <c r="G638" s="243"/>
      <c r="H638" s="243">
        <v>58</v>
      </c>
      <c r="I638" s="243" t="s">
        <v>3515</v>
      </c>
      <c r="J638" s="269" t="s">
        <v>5514</v>
      </c>
      <c r="K638" s="269" t="s">
        <v>5515</v>
      </c>
      <c r="L638" s="273" t="s">
        <v>5516</v>
      </c>
      <c r="M638" t="s">
        <v>1844</v>
      </c>
      <c r="N638" t="s">
        <v>3093</v>
      </c>
      <c r="O638" s="273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8" s="243" t="str">
        <f>_xlfn.IFNA(VLOOKUP(ETMRoutes[[#This Row],[RouteType]],RouteType[#Data],2,FALSE),"") &amp; ETMRoutes[[#This Row],[Depot]] &amp;  ":" &amp; ETMRoutes[[#This Row],[RouteNo]] &amp; ":" &amp; ETMRoutes[[#This Row],[StageCodes]]</f>
        <v>PRV:224:MRG-NUV-RMD-ANL-SNL-VRN-PRN-TTN-CPL-TTN-BRX-THN-CPW-KOS-RDK-RAS-ANG-LTM-CDK-BRB-SBT-BSK-TPC-DVL-PND-UBZ-CUT-APE-KAR-ARL-VKR-VKH-SDH-CHW-VRM-VLV</v>
      </c>
      <c r="Q638" s="243" t="str">
        <f>_xlfn.IFNA(VLOOKUP(ETMRoutes[[#This Row],[RouteType]],RouteType[#Data],2,FALSE),"") &amp; ETMRoutes[[#This Row],[Depot]] &amp; ":" &amp; ETMRoutes[[#This Row],[RouteNo]] &amp; ":" &amp; ETMRoutes[[#This Row],[ReverseStageCodes]]</f>
        <v>PRV:224:VLV-VRM-CHW-SDH-VKH-VKR-ARL-KAR-APE-CUT-UBZ-PND-DVL-TPC-BSK-SBT-BRB-CDK-LTM-ANG-RAS-RDK-KOS-CPW-THN-BRX-TTN-CPL-TTN-PRN-VRN-SNL-ANL-RMD-NUV-MRG</v>
      </c>
      <c r="R638" s="243">
        <f>ETMRoutes[[#This Row],[RouteNo]]</f>
        <v>224</v>
      </c>
      <c r="S638" s="264" cm="1">
        <f t="array" ref="S638">SUMPRODUCT(  ( (ETMRoutes[StageCodes]=ETMRoutes[[#This Row],[StageCodes]])+0 )*1 )</f>
        <v>1</v>
      </c>
      <c r="T638" s="243" cm="1">
        <f t="array" ref="T638">SUMPRODUCT(  ( (ETMRoutes[ReverseStageCodes]=ETMRoutes[[#This Row],[StageCodes]])+0 )*1 )</f>
        <v>0</v>
      </c>
      <c r="U638" s="243" t="b" cm="1">
        <f t="array" ref="U638">AND(ETMRoutes[[#This Row],[StageCodes]]=ETMRoutes[[#This Row],[BaseStageCodes]], SUMPRODUCT( ( ($K$2:$K638=ETMRoutes[[#This Row],[StageCodes]])+0)*1) =1)</f>
        <v>1</v>
      </c>
      <c r="V638" s="273">
        <f>LEN(ETMRoutes[[#This Row],[StageCodes]])</f>
        <v>143</v>
      </c>
    </row>
    <row r="639" spans="1:22" ht="87" hidden="1">
      <c r="A639" s="260" t="s">
        <v>2361</v>
      </c>
      <c r="B639" s="242">
        <v>225</v>
      </c>
      <c r="C639" s="264" t="str">
        <f>ETMRoutes[[#This Row],[Depot]] &amp; ETMRoutes[[#This Row],[RouteNo]]</f>
        <v>PRV225</v>
      </c>
      <c r="D639" s="243" t="str" cm="1">
        <f t="array" ref="D639">INDEX(ETMRoutes[Full ETM Route No], MATCH(1,(ETMRoutes[[#This Row],[BaseStageCodes]]=ETMRoutes[StageCodes])*1,0))</f>
        <v>PRV225</v>
      </c>
      <c r="E639" s="243" t="s">
        <v>5517</v>
      </c>
      <c r="F639" s="243" t="s">
        <v>7624</v>
      </c>
      <c r="G639" s="243"/>
      <c r="H639" s="243">
        <v>33</v>
      </c>
      <c r="I639" s="243" t="s">
        <v>3515</v>
      </c>
      <c r="J639" s="269" t="s">
        <v>5518</v>
      </c>
      <c r="K639" s="269" t="s">
        <v>5519</v>
      </c>
      <c r="L639" s="273" t="s">
        <v>5520</v>
      </c>
      <c r="M639" t="s">
        <v>2206</v>
      </c>
      <c r="N639" t="s">
        <v>3003</v>
      </c>
      <c r="O639" s="273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9" s="243" t="str">
        <f>_xlfn.IFNA(VLOOKUP(ETMRoutes[[#This Row],[RouteType]],RouteType[#Data],2,FALSE),"") &amp; ETMRoutes[[#This Row],[Depot]] &amp;  ":" &amp; ETMRoutes[[#This Row],[RouteNo]] &amp; ":" &amp; ETMRoutes[[#This Row],[StageCodes]]</f>
        <v>PRV:225:MKT-FBT-PNJ-STX-GMC-BWS-SRD-GVL-PLR-AGS-CRT-SCL-SCV-ZRE-ZUY-DBM-CHC-VDM-SPY-VSD</v>
      </c>
      <c r="Q639" s="243" t="str">
        <f>_xlfn.IFNA(VLOOKUP(ETMRoutes[[#This Row],[RouteType]],RouteType[#Data],2,FALSE),"") &amp; ETMRoutes[[#This Row],[Depot]] &amp; ":" &amp; ETMRoutes[[#This Row],[RouteNo]] &amp; ":" &amp; ETMRoutes[[#This Row],[ReverseStageCodes]]</f>
        <v>PRV:225:VSD-SPY-VDM-CHC-DBM-ZUY-ZRE-SCV-SCL-CRT-AGS-PLR-GVL-SRD-BWS-GMC-STX-PNJ-FBT-MKT</v>
      </c>
      <c r="R639" s="243">
        <f>ETMRoutes[[#This Row],[RouteNo]]</f>
        <v>225</v>
      </c>
      <c r="S639" s="264" cm="1">
        <f t="array" ref="S639">SUMPRODUCT(  ( (ETMRoutes[StageCodes]=ETMRoutes[[#This Row],[StageCodes]])+0 )*1 )</f>
        <v>1</v>
      </c>
      <c r="T639" s="243" cm="1">
        <f t="array" ref="T639">SUMPRODUCT(  ( (ETMRoutes[ReverseStageCodes]=ETMRoutes[[#This Row],[StageCodes]])+0 )*1 )</f>
        <v>0</v>
      </c>
      <c r="U639" s="243" t="b" cm="1">
        <f t="array" ref="U639">AND(ETMRoutes[[#This Row],[StageCodes]]=ETMRoutes[[#This Row],[BaseStageCodes]], SUMPRODUCT( ( ($K$2:$K639=ETMRoutes[[#This Row],[StageCodes]])+0)*1) =1)</f>
        <v>1</v>
      </c>
      <c r="V639" s="273">
        <f>LEN(ETMRoutes[[#This Row],[StageCodes]])</f>
        <v>79</v>
      </c>
    </row>
    <row r="640" spans="1:22" hidden="1">
      <c r="A640" s="260" t="s">
        <v>2361</v>
      </c>
      <c r="B640" s="242">
        <v>226</v>
      </c>
      <c r="C640" s="264" t="str">
        <f>ETMRoutes[[#This Row],[Depot]] &amp; ETMRoutes[[#This Row],[RouteNo]]</f>
        <v>PRV226</v>
      </c>
      <c r="D640" s="243" t="str" cm="1">
        <f t="array" ref="D640">INDEX(ETMRoutes[Full ETM Route No], MATCH(1,(ETMRoutes[[#This Row],[BaseStageCodes]]=ETMRoutes[StageCodes])*1,0))</f>
        <v>PRV226</v>
      </c>
      <c r="E640" s="243" t="s">
        <v>4791</v>
      </c>
      <c r="F640" s="243" t="s">
        <v>7486</v>
      </c>
      <c r="G640" s="243"/>
      <c r="H640" s="243">
        <v>200</v>
      </c>
      <c r="I640" s="243" t="s">
        <v>3959</v>
      </c>
      <c r="J640" s="269" t="s">
        <v>4791</v>
      </c>
      <c r="K640" s="269" t="s">
        <v>5521</v>
      </c>
      <c r="L640" s="273" t="s">
        <v>5522</v>
      </c>
      <c r="M640" t="s">
        <v>2202</v>
      </c>
      <c r="N640" t="s">
        <v>1414</v>
      </c>
      <c r="O640" s="273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40" s="243" t="str">
        <f>_xlfn.IFNA(VLOOKUP(ETMRoutes[[#This Row],[RouteType]],RouteType[#Data],2,FALSE),"") &amp; ETMRoutes[[#This Row],[Depot]] &amp;  ":" &amp; ETMRoutes[[#This Row],[RouteNo]] &amp; ":" &amp; ETMRoutes[[#This Row],[StageCodes]]</f>
        <v>PRV:226:PNJ-HBL</v>
      </c>
      <c r="Q640" s="243" t="str">
        <f>_xlfn.IFNA(VLOOKUP(ETMRoutes[[#This Row],[RouteType]],RouteType[#Data],2,FALSE),"") &amp; ETMRoutes[[#This Row],[Depot]] &amp; ":" &amp; ETMRoutes[[#This Row],[RouteNo]] &amp; ":" &amp; ETMRoutes[[#This Row],[ReverseStageCodes]]</f>
        <v>PRV:226:HBL-PNJ</v>
      </c>
      <c r="R640" s="243">
        <f>ETMRoutes[[#This Row],[RouteNo]]</f>
        <v>226</v>
      </c>
      <c r="S640" s="264" cm="1">
        <f t="array" ref="S640">SUMPRODUCT(  ( (ETMRoutes[StageCodes]=ETMRoutes[[#This Row],[StageCodes]])+0 )*1 )</f>
        <v>1</v>
      </c>
      <c r="T640" s="243" cm="1">
        <f t="array" ref="T640">SUMPRODUCT(  ( (ETMRoutes[ReverseStageCodes]=ETMRoutes[[#This Row],[StageCodes]])+0 )*1 )</f>
        <v>0</v>
      </c>
      <c r="U640" s="243" t="b" cm="1">
        <f t="array" ref="U640">AND(ETMRoutes[[#This Row],[StageCodes]]=ETMRoutes[[#This Row],[BaseStageCodes]], SUMPRODUCT( ( ($K$2:$K640=ETMRoutes[[#This Row],[StageCodes]])+0)*1) =1)</f>
        <v>1</v>
      </c>
      <c r="V640" s="273">
        <f>LEN(ETMRoutes[[#This Row],[StageCodes]])</f>
        <v>7</v>
      </c>
    </row>
    <row r="641" spans="1:22" hidden="1">
      <c r="A641" s="260" t="s">
        <v>2361</v>
      </c>
      <c r="B641" s="242">
        <v>227</v>
      </c>
      <c r="C641" s="264" t="str">
        <f>ETMRoutes[[#This Row],[Depot]] &amp; ETMRoutes[[#This Row],[RouteNo]]</f>
        <v>PRV227</v>
      </c>
      <c r="D641" s="243" t="str" cm="1">
        <f t="array" ref="D641">INDEX(ETMRoutes[Full ETM Route No], MATCH(1,(ETMRoutes[[#This Row],[BaseStageCodes]]=ETMRoutes[StageCodes])*1,0))</f>
        <v>PNJ95</v>
      </c>
      <c r="E641" s="243" t="s">
        <v>7011</v>
      </c>
      <c r="F641" s="243" t="s">
        <v>7468</v>
      </c>
      <c r="G641" s="243" t="s">
        <v>2862</v>
      </c>
      <c r="H641" s="243">
        <v>3</v>
      </c>
      <c r="I641" s="243" t="s">
        <v>3515</v>
      </c>
      <c r="J641" s="269" t="s">
        <v>4689</v>
      </c>
      <c r="K641" s="269" t="s">
        <v>4690</v>
      </c>
      <c r="L641" s="273" t="s">
        <v>4691</v>
      </c>
      <c r="M641" t="s">
        <v>2202</v>
      </c>
      <c r="N641" t="s">
        <v>2863</v>
      </c>
      <c r="O641" s="273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641" s="243" t="str">
        <f>_xlfn.IFNA(VLOOKUP(ETMRoutes[[#This Row],[RouteType]],RouteType[#Data],2,FALSE),"") &amp; ETMRoutes[[#This Row],[Depot]] &amp;  ":" &amp; ETMRoutes[[#This Row],[RouteNo]] &amp; ":" &amp; ETMRoutes[[#This Row],[StageCodes]]</f>
        <v>PRV:227:PNJ-SAI-TBD</v>
      </c>
      <c r="Q641" s="243" t="str">
        <f>_xlfn.IFNA(VLOOKUP(ETMRoutes[[#This Row],[RouteType]],RouteType[#Data],2,FALSE),"") &amp; ETMRoutes[[#This Row],[Depot]] &amp; ":" &amp; ETMRoutes[[#This Row],[RouteNo]] &amp; ":" &amp; ETMRoutes[[#This Row],[ReverseStageCodes]]</f>
        <v>PRV:227:TBD-SAI-PNJ</v>
      </c>
      <c r="R641" s="243">
        <f>ETMRoutes[[#This Row],[RouteNo]]</f>
        <v>227</v>
      </c>
      <c r="S641" s="264" cm="1">
        <f t="array" ref="S641">SUMPRODUCT(  ( (ETMRoutes[StageCodes]=ETMRoutes[[#This Row],[StageCodes]])+0 )*1 )</f>
        <v>2</v>
      </c>
      <c r="T641" s="243" cm="1">
        <f t="array" ref="T641">SUMPRODUCT(  ( (ETMRoutes[ReverseStageCodes]=ETMRoutes[[#This Row],[StageCodes]])+0 )*1 )</f>
        <v>0</v>
      </c>
      <c r="U641" s="243" t="b" cm="1">
        <f t="array" ref="U641">AND(ETMRoutes[[#This Row],[StageCodes]]=ETMRoutes[[#This Row],[BaseStageCodes]], SUMPRODUCT( ( ($K$2:$K641=ETMRoutes[[#This Row],[StageCodes]])+0)*1) =1)</f>
        <v>0</v>
      </c>
      <c r="V641" s="273">
        <f>LEN(ETMRoutes[[#This Row],[StageCodes]])</f>
        <v>11</v>
      </c>
    </row>
    <row r="642" spans="1:22" ht="72.5" hidden="1">
      <c r="A642" s="260" t="s">
        <v>3003</v>
      </c>
      <c r="B642" s="242">
        <v>1</v>
      </c>
      <c r="C642" s="264" t="str">
        <f>ETMRoutes[[#This Row],[Depot]] &amp; ETMRoutes[[#This Row],[RouteNo]]</f>
        <v>VSD1</v>
      </c>
      <c r="D642" s="243" t="str" cm="1">
        <f t="array" ref="D642">INDEX(ETMRoutes[Full ETM Route No], MATCH(1,(ETMRoutes[[#This Row],[BaseStageCodes]]=ETMRoutes[StageCodes])*1,0))</f>
        <v>MRG11</v>
      </c>
      <c r="E642" s="243" t="s">
        <v>5523</v>
      </c>
      <c r="F642" s="243" t="s">
        <v>3548</v>
      </c>
      <c r="G642" s="243" t="s">
        <v>976</v>
      </c>
      <c r="H642" s="243">
        <v>30</v>
      </c>
      <c r="I642" s="243" t="s">
        <v>3515</v>
      </c>
      <c r="J642" s="269" t="s">
        <v>5524</v>
      </c>
      <c r="K642" s="269" t="s">
        <v>3551</v>
      </c>
      <c r="L642" s="273" t="s">
        <v>3550</v>
      </c>
      <c r="M642" t="s">
        <v>3003</v>
      </c>
      <c r="N642" t="s">
        <v>2202</v>
      </c>
      <c r="O642" s="273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42" s="243" t="str">
        <f>_xlfn.IFNA(VLOOKUP(ETMRoutes[[#This Row],[RouteType]],RouteType[#Data],2,FALSE),"") &amp; ETMRoutes[[#This Row],[Depot]] &amp;  ":" &amp; ETMRoutes[[#This Row],[RouteNo]] &amp; ":" &amp; ETMRoutes[[#This Row],[StageCodes]]</f>
        <v>VSD:1:VSD-SPY-VDM-CHC-DBL-ZUY-ZRE-SCV-SCL-CRT-AGS-PLR-GVL-SRD-BWS-GMC-STX-PNJ</v>
      </c>
      <c r="Q642" s="243" t="str">
        <f>_xlfn.IFNA(VLOOKUP(ETMRoutes[[#This Row],[RouteType]],RouteType[#Data],2,FALSE),"") &amp; ETMRoutes[[#This Row],[Depot]] &amp; ":" &amp; ETMRoutes[[#This Row],[RouteNo]] &amp; ":" &amp; ETMRoutes[[#This Row],[ReverseStageCodes]]</f>
        <v>VSD:1:PNJ-STX-GMC-BWS-SRD-GVL-PLR-AGS-CRT-SCL-SCV-ZRE-ZUY-DBL-CHC-VDM-SPY-VSD</v>
      </c>
      <c r="R642" s="243">
        <f>ETMRoutes[[#This Row],[RouteNo]]</f>
        <v>1</v>
      </c>
      <c r="S642" s="264" cm="1">
        <f t="array" ref="S642">SUMPRODUCT(  ( (ETMRoutes[StageCodes]=ETMRoutes[[#This Row],[StageCodes]])+0 )*1 )</f>
        <v>1</v>
      </c>
      <c r="T642" s="243" cm="1">
        <f t="array" ref="T642">SUMPRODUCT(  ( (ETMRoutes[ReverseStageCodes]=ETMRoutes[[#This Row],[StageCodes]])+0 )*1 )</f>
        <v>2</v>
      </c>
      <c r="U642" s="243" t="b" cm="1">
        <f t="array" ref="U642">AND(ETMRoutes[[#This Row],[StageCodes]]=ETMRoutes[[#This Row],[BaseStageCodes]], SUMPRODUCT( ( ($K$2:$K642=ETMRoutes[[#This Row],[StageCodes]])+0)*1) =1)</f>
        <v>0</v>
      </c>
      <c r="V642" s="273">
        <f>LEN(ETMRoutes[[#This Row],[StageCodes]])</f>
        <v>71</v>
      </c>
    </row>
    <row r="643" spans="1:22" ht="72.5" hidden="1">
      <c r="A643" s="260" t="s">
        <v>3003</v>
      </c>
      <c r="B643" s="242">
        <v>2</v>
      </c>
      <c r="C643" s="264" t="str">
        <f>ETMRoutes[[#This Row],[Depot]] &amp; ETMRoutes[[#This Row],[RouteNo]]</f>
        <v>VSD2</v>
      </c>
      <c r="D643" s="243" t="str" cm="1">
        <f t="array" ref="D643">INDEX(ETMRoutes[Full ETM Route No], MATCH(1,(ETMRoutes[[#This Row],[BaseStageCodes]]=ETMRoutes[StageCodes])*1,0))</f>
        <v>MRG6</v>
      </c>
      <c r="E643" s="243" t="s">
        <v>5525</v>
      </c>
      <c r="F643" s="243" t="s">
        <v>3531</v>
      </c>
      <c r="G643" s="243" t="s">
        <v>976</v>
      </c>
      <c r="H643" s="243">
        <v>30</v>
      </c>
      <c r="I643" s="243" t="s">
        <v>3515</v>
      </c>
      <c r="J643" s="269" t="s">
        <v>5526</v>
      </c>
      <c r="K643" s="269" t="s">
        <v>3534</v>
      </c>
      <c r="L643" s="273" t="s">
        <v>3533</v>
      </c>
      <c r="M643" t="s">
        <v>3003</v>
      </c>
      <c r="N643" t="s">
        <v>1844</v>
      </c>
      <c r="O643" s="273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43" s="243" t="str">
        <f>_xlfn.IFNA(VLOOKUP(ETMRoutes[[#This Row],[RouteType]],RouteType[#Data],2,FALSE),"") &amp; ETMRoutes[[#This Row],[Depot]] &amp;  ":" &amp; ETMRoutes[[#This Row],[RouteNo]] &amp; ":" &amp; ETMRoutes[[#This Row],[StageCodes]]</f>
        <v>VSD:2:VSD-SPY-VDM-CHC-DBL-ZUY-ZRE-SCV-SCL-CRT-THN-BRX-TTN-PRN-VRN-SNL-ANL-RMD-NUV-MRG</v>
      </c>
      <c r="Q643" s="243" t="str">
        <f>_xlfn.IFNA(VLOOKUP(ETMRoutes[[#This Row],[RouteType]],RouteType[#Data],2,FALSE),"") &amp; ETMRoutes[[#This Row],[Depot]] &amp; ":" &amp; ETMRoutes[[#This Row],[RouteNo]] &amp; ":" &amp; ETMRoutes[[#This Row],[ReverseStageCodes]]</f>
        <v>VSD:2:MRG-NUV-RMD-ANL-SNL-VRN-PRN-TTN-BRX-THN-CRT-SCL-SCV-ZRE-ZUY-DBL-CHC-VDM-SPY-VSD</v>
      </c>
      <c r="R643" s="243">
        <f>ETMRoutes[[#This Row],[RouteNo]]</f>
        <v>2</v>
      </c>
      <c r="S643" s="264" cm="1">
        <f t="array" ref="S643">SUMPRODUCT(  ( (ETMRoutes[StageCodes]=ETMRoutes[[#This Row],[StageCodes]])+0 )*1 )</f>
        <v>1</v>
      </c>
      <c r="T643" s="243" cm="1">
        <f t="array" ref="T643">SUMPRODUCT(  ( (ETMRoutes[ReverseStageCodes]=ETMRoutes[[#This Row],[StageCodes]])+0 )*1 )</f>
        <v>1</v>
      </c>
      <c r="U643" s="243" t="b" cm="1">
        <f t="array" ref="U643">AND(ETMRoutes[[#This Row],[StageCodes]]=ETMRoutes[[#This Row],[BaseStageCodes]], SUMPRODUCT( ( ($K$2:$K643=ETMRoutes[[#This Row],[StageCodes]])+0)*1) =1)</f>
        <v>0</v>
      </c>
      <c r="V643" s="273">
        <f>LEN(ETMRoutes[[#This Row],[StageCodes]])</f>
        <v>79</v>
      </c>
    </row>
    <row r="644" spans="1:22" ht="87" hidden="1">
      <c r="A644" s="260" t="s">
        <v>3003</v>
      </c>
      <c r="B644" s="242">
        <v>3</v>
      </c>
      <c r="C644" s="264" t="str">
        <f>ETMRoutes[[#This Row],[Depot]] &amp; ETMRoutes[[#This Row],[RouteNo]]</f>
        <v>VSD3</v>
      </c>
      <c r="D644" s="243" t="str" cm="1">
        <f t="array" ref="D644">INDEX(ETMRoutes[Full ETM Route No], MATCH(1,(ETMRoutes[[#This Row],[BaseStageCodes]]=ETMRoutes[StageCodes])*1,0))</f>
        <v>VSD3</v>
      </c>
      <c r="E644" s="243" t="s">
        <v>5527</v>
      </c>
      <c r="F644" s="243" t="s">
        <v>7625</v>
      </c>
      <c r="G644" s="243" t="s">
        <v>976</v>
      </c>
      <c r="H644" s="243">
        <v>32</v>
      </c>
      <c r="I644" s="243" t="s">
        <v>3515</v>
      </c>
      <c r="J644" s="269" t="s">
        <v>5528</v>
      </c>
      <c r="K644" s="269" t="s">
        <v>5529</v>
      </c>
      <c r="L644" s="273" t="s">
        <v>5530</v>
      </c>
      <c r="M644" t="s">
        <v>3003</v>
      </c>
      <c r="N644" t="s">
        <v>1846</v>
      </c>
      <c r="O644" s="273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44" s="243" t="str">
        <f>_xlfn.IFNA(VLOOKUP(ETMRoutes[[#This Row],[RouteType]],RouteType[#Data],2,FALSE),"") &amp; ETMRoutes[[#This Row],[Depot]] &amp;  ":" &amp; ETMRoutes[[#This Row],[RouteNo]] &amp; ":" &amp; ETMRoutes[[#This Row],[StageCodes]]</f>
        <v>VSD:3:VSD-SPY-VDM-CHC-DBL-ZUY-ZRE-SCV-SCL-CRT-THN-BRX-TTN-PRN-VRN-SNL-ANL-RMD-NUV-MRG-MRK</v>
      </c>
      <c r="Q644" s="243" t="str">
        <f>_xlfn.IFNA(VLOOKUP(ETMRoutes[[#This Row],[RouteType]],RouteType[#Data],2,FALSE),"") &amp; ETMRoutes[[#This Row],[Depot]] &amp; ":" &amp; ETMRoutes[[#This Row],[RouteNo]] &amp; ":" &amp; ETMRoutes[[#This Row],[ReverseStageCodes]]</f>
        <v>VSD:3:MRK-MRG-NUV-RMD-ANL-SNL-VRN-PRN-TTN-BRX-THN-CRT-SCL-SCV-ZRE-ZUY-DBL-CHC-VDM-SPY-VSD</v>
      </c>
      <c r="R644" s="243">
        <f>ETMRoutes[[#This Row],[RouteNo]]</f>
        <v>3</v>
      </c>
      <c r="S644" s="264" cm="1">
        <f t="array" ref="S644">SUMPRODUCT(  ( (ETMRoutes[StageCodes]=ETMRoutes[[#This Row],[StageCodes]])+0 )*1 )</f>
        <v>1</v>
      </c>
      <c r="T644" s="243" cm="1">
        <f t="array" ref="T644">SUMPRODUCT(  ( (ETMRoutes[ReverseStageCodes]=ETMRoutes[[#This Row],[StageCodes]])+0 )*1 )</f>
        <v>0</v>
      </c>
      <c r="U644" s="243" t="b" cm="1">
        <f t="array" ref="U644">AND(ETMRoutes[[#This Row],[StageCodes]]=ETMRoutes[[#This Row],[BaseStageCodes]], SUMPRODUCT( ( ($K$2:$K644=ETMRoutes[[#This Row],[StageCodes]])+0)*1) =1)</f>
        <v>1</v>
      </c>
      <c r="V644" s="273">
        <f>LEN(ETMRoutes[[#This Row],[StageCodes]])</f>
        <v>83</v>
      </c>
    </row>
    <row r="645" spans="1:22" ht="101.5" hidden="1">
      <c r="A645" s="260" t="s">
        <v>3003</v>
      </c>
      <c r="B645" s="242">
        <v>4</v>
      </c>
      <c r="C645" s="264" t="str">
        <f>ETMRoutes[[#This Row],[Depot]] &amp; ETMRoutes[[#This Row],[RouteNo]]</f>
        <v>VSD4</v>
      </c>
      <c r="D645" s="243" t="str" cm="1">
        <f t="array" ref="D645">INDEX(ETMRoutes[Full ETM Route No], MATCH(1,(ETMRoutes[[#This Row],[BaseStageCodes]]=ETMRoutes[StageCodes])*1,0))</f>
        <v>VSD4</v>
      </c>
      <c r="E645" s="243" t="s">
        <v>5531</v>
      </c>
      <c r="F645" s="243" t="s">
        <v>7626</v>
      </c>
      <c r="G645" s="243" t="s">
        <v>976</v>
      </c>
      <c r="H645" s="243">
        <v>34</v>
      </c>
      <c r="I645" s="243" t="s">
        <v>3515</v>
      </c>
      <c r="J645" s="269" t="s">
        <v>5532</v>
      </c>
      <c r="K645" s="269" t="s">
        <v>5533</v>
      </c>
      <c r="L645" s="273" t="s">
        <v>5534</v>
      </c>
      <c r="M645" t="s">
        <v>3003</v>
      </c>
      <c r="N645" t="s">
        <v>2329</v>
      </c>
      <c r="O645" s="273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45" s="243" t="str">
        <f>_xlfn.IFNA(VLOOKUP(ETMRoutes[[#This Row],[RouteType]],RouteType[#Data],2,FALSE),"") &amp; ETMRoutes[[#This Row],[Depot]] &amp;  ":" &amp; ETMRoutes[[#This Row],[RouteNo]] &amp; ":" &amp; ETMRoutes[[#This Row],[StageCodes]]</f>
        <v>VSD:4:VSD-SPY-VDM-CHC-DBL-ZUY-ZRE-SCV-SCL-CRT-THN-CPW-KOS-RDK-RAS-ANG-LTM-CDK-BRB-SBT-BSK-TPC-DVL-PND</v>
      </c>
      <c r="Q645" s="243" t="str">
        <f>_xlfn.IFNA(VLOOKUP(ETMRoutes[[#This Row],[RouteType]],RouteType[#Data],2,FALSE),"") &amp; ETMRoutes[[#This Row],[Depot]] &amp; ":" &amp; ETMRoutes[[#This Row],[RouteNo]] &amp; ":" &amp; ETMRoutes[[#This Row],[ReverseStageCodes]]</f>
        <v>VSD:4:PND-DVL-TPC-BSK-SBT-BRB-CDK-LTM-ANG-RAS-RDK-KOS-CPW-THN-CRT-SCL-SCV-ZRE-ZUY-DBL-CHC-VDM-SPY-VSD</v>
      </c>
      <c r="R645" s="243">
        <f>ETMRoutes[[#This Row],[RouteNo]]</f>
        <v>4</v>
      </c>
      <c r="S645" s="264" cm="1">
        <f t="array" ref="S645">SUMPRODUCT(  ( (ETMRoutes[StageCodes]=ETMRoutes[[#This Row],[StageCodes]])+0 )*1 )</f>
        <v>1</v>
      </c>
      <c r="T645" s="243" cm="1">
        <f t="array" ref="T645">SUMPRODUCT(  ( (ETMRoutes[ReverseStageCodes]=ETMRoutes[[#This Row],[StageCodes]])+0 )*1 )</f>
        <v>0</v>
      </c>
      <c r="U645" s="243" t="b" cm="1">
        <f t="array" ref="U645">AND(ETMRoutes[[#This Row],[StageCodes]]=ETMRoutes[[#This Row],[BaseStageCodes]], SUMPRODUCT( ( ($K$2:$K645=ETMRoutes[[#This Row],[StageCodes]])+0)*1) =1)</f>
        <v>1</v>
      </c>
      <c r="V645" s="273">
        <f>LEN(ETMRoutes[[#This Row],[StageCodes]])</f>
        <v>95</v>
      </c>
    </row>
    <row r="646" spans="1:22" ht="87" hidden="1">
      <c r="A646" s="260" t="s">
        <v>3003</v>
      </c>
      <c r="B646" s="242">
        <v>5</v>
      </c>
      <c r="C646" s="264" t="str">
        <f>ETMRoutes[[#This Row],[Depot]] &amp; ETMRoutes[[#This Row],[RouteNo]]</f>
        <v>VSD5</v>
      </c>
      <c r="D646" s="243" t="str" cm="1">
        <f t="array" ref="D646">INDEX(ETMRoutes[Full ETM Route No], MATCH(1,(ETMRoutes[[#This Row],[BaseStageCodes]]=ETMRoutes[StageCodes])*1,0))</f>
        <v>MRG7</v>
      </c>
      <c r="E646" s="243" t="s">
        <v>5525</v>
      </c>
      <c r="F646" s="243" t="s">
        <v>3531</v>
      </c>
      <c r="G646" s="243" t="s">
        <v>760</v>
      </c>
      <c r="H646" s="243">
        <v>28</v>
      </c>
      <c r="I646" s="243" t="s">
        <v>3515</v>
      </c>
      <c r="J646" s="269" t="s">
        <v>5535</v>
      </c>
      <c r="K646" s="269" t="s">
        <v>3537</v>
      </c>
      <c r="L646" s="273" t="s">
        <v>3536</v>
      </c>
      <c r="M646" t="s">
        <v>3003</v>
      </c>
      <c r="N646" t="s">
        <v>1844</v>
      </c>
      <c r="O646" s="273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46" s="243" t="str">
        <f>_xlfn.IFNA(VLOOKUP(ETMRoutes[[#This Row],[RouteType]],RouteType[#Data],2,FALSE),"") &amp; ETMRoutes[[#This Row],[Depot]] &amp;  ":" &amp; ETMRoutes[[#This Row],[RouteNo]] &amp; ":" &amp; ETMRoutes[[#This Row],[StageCodes]]</f>
        <v>VSD:5:VSD-SPY-VDM-CHC-VDY-AIR-DBM-MEL-BRL-ZAR-ZAN-UPN-MTS-KMN-TTN-PRN-VRN-SNL-ANL-RMD-NUV-MRG</v>
      </c>
      <c r="Q646" s="243" t="str">
        <f>_xlfn.IFNA(VLOOKUP(ETMRoutes[[#This Row],[RouteType]],RouteType[#Data],2,FALSE),"") &amp; ETMRoutes[[#This Row],[Depot]] &amp; ":" &amp; ETMRoutes[[#This Row],[RouteNo]] &amp; ":" &amp; ETMRoutes[[#This Row],[ReverseStageCodes]]</f>
        <v>VSD:5:MRG-NUV-RMD-ANL-SNL-VRN-PRN-TTN-KMN-MTS-UPN-ZAN-ZAR-BRL-MEL-DBM-AIR-VDY-CHC-VDM-SPY-VSD</v>
      </c>
      <c r="R646" s="243">
        <f>ETMRoutes[[#This Row],[RouteNo]]</f>
        <v>5</v>
      </c>
      <c r="S646" s="264" cm="1">
        <f t="array" ref="S646">SUMPRODUCT(  ( (ETMRoutes[StageCodes]=ETMRoutes[[#This Row],[StageCodes]])+0 )*1 )</f>
        <v>1</v>
      </c>
      <c r="T646" s="243" cm="1">
        <f t="array" ref="T646">SUMPRODUCT(  ( (ETMRoutes[ReverseStageCodes]=ETMRoutes[[#This Row],[StageCodes]])+0 )*1 )</f>
        <v>1</v>
      </c>
      <c r="U646" s="243" t="b" cm="1">
        <f t="array" ref="U646">AND(ETMRoutes[[#This Row],[StageCodes]]=ETMRoutes[[#This Row],[BaseStageCodes]], SUMPRODUCT( ( ($K$2:$K646=ETMRoutes[[#This Row],[StageCodes]])+0)*1) =1)</f>
        <v>0</v>
      </c>
      <c r="V646" s="273">
        <f>LEN(ETMRoutes[[#This Row],[StageCodes]])</f>
        <v>87</v>
      </c>
    </row>
    <row r="647" spans="1:22" ht="72.5" hidden="1">
      <c r="A647" s="260" t="s">
        <v>3003</v>
      </c>
      <c r="B647" s="242">
        <v>6</v>
      </c>
      <c r="C647" s="264" t="str">
        <f>ETMRoutes[[#This Row],[Depot]] &amp; ETMRoutes[[#This Row],[RouteNo]]</f>
        <v>VSD6</v>
      </c>
      <c r="D647" s="243" t="str" cm="1">
        <f t="array" ref="D647">INDEX(ETMRoutes[Full ETM Route No], MATCH(1,(ETMRoutes[[#This Row],[BaseStageCodes]]=ETMRoutes[StageCodes])*1,0))</f>
        <v>VSD6</v>
      </c>
      <c r="E647" s="243" t="s">
        <v>5536</v>
      </c>
      <c r="F647" s="243" t="s">
        <v>3541</v>
      </c>
      <c r="G647" s="243" t="s">
        <v>976</v>
      </c>
      <c r="H647" s="243">
        <v>34</v>
      </c>
      <c r="I647" s="243" t="s">
        <v>3515</v>
      </c>
      <c r="J647" s="269" t="s">
        <v>5537</v>
      </c>
      <c r="K647" s="269" t="s">
        <v>3544</v>
      </c>
      <c r="L647" s="273" t="s">
        <v>3543</v>
      </c>
      <c r="M647" t="s">
        <v>1364</v>
      </c>
      <c r="N647" t="s">
        <v>1844</v>
      </c>
      <c r="O647" s="273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7" s="243" t="str">
        <f>_xlfn.IFNA(VLOOKUP(ETMRoutes[[#This Row],[RouteType]],RouteType[#Data],2,FALSE),"") &amp; ETMRoutes[[#This Row],[Depot]] &amp;  ":" &amp; ETMRoutes[[#This Row],[RouteNo]] &amp; ":" &amp; ETMRoutes[[#This Row],[StageCodes]]</f>
        <v>VSD:6:HRB-SDA-VSD-SPY-VDM-CHC-DBL-ZUY-ZRE-SCV-SCL-CRT-THN-BRX-TTN-PRN-VRN-SNL-ANL-RMD-NUV-MRG</v>
      </c>
      <c r="Q647" s="243" t="str">
        <f>_xlfn.IFNA(VLOOKUP(ETMRoutes[[#This Row],[RouteType]],RouteType[#Data],2,FALSE),"") &amp; ETMRoutes[[#This Row],[Depot]] &amp; ":" &amp; ETMRoutes[[#This Row],[RouteNo]] &amp; ":" &amp; ETMRoutes[[#This Row],[ReverseStageCodes]]</f>
        <v>VSD:6:MRG-NUV-RMD-ANL-SNL-VRN-PRN-TTN-BRX-THN-CRT-SCL-SCV-ZRE-ZUY-DBL-CHC-VDM-SPY-VSD-SDA-HRB</v>
      </c>
      <c r="R647" s="243">
        <f>ETMRoutes[[#This Row],[RouteNo]]</f>
        <v>6</v>
      </c>
      <c r="S647" s="264" cm="1">
        <f t="array" ref="S647">SUMPRODUCT(  ( (ETMRoutes[StageCodes]=ETMRoutes[[#This Row],[StageCodes]])+0 )*1 )</f>
        <v>1</v>
      </c>
      <c r="T647" s="243" cm="1">
        <f t="array" ref="T647">SUMPRODUCT(  ( (ETMRoutes[ReverseStageCodes]=ETMRoutes[[#This Row],[StageCodes]])+0 )*1 )</f>
        <v>1</v>
      </c>
      <c r="U647" s="243" t="b" cm="1">
        <f t="array" ref="U647">AND(ETMRoutes[[#This Row],[StageCodes]]=ETMRoutes[[#This Row],[BaseStageCodes]], SUMPRODUCT( ( ($K$2:$K647=ETMRoutes[[#This Row],[StageCodes]])+0)*1) =1)</f>
        <v>1</v>
      </c>
      <c r="V647" s="273">
        <f>LEN(ETMRoutes[[#This Row],[StageCodes]])</f>
        <v>87</v>
      </c>
    </row>
    <row r="648" spans="1:22" ht="101.5" hidden="1">
      <c r="A648" s="260" t="s">
        <v>3003</v>
      </c>
      <c r="B648" s="242">
        <v>7</v>
      </c>
      <c r="C648" s="264" t="str">
        <f>ETMRoutes[[#This Row],[Depot]] &amp; ETMRoutes[[#This Row],[RouteNo]]</f>
        <v>VSD7</v>
      </c>
      <c r="D648" s="243" t="str" cm="1">
        <f t="array" ref="D648">INDEX(ETMRoutes[Full ETM Route No], MATCH(1,(ETMRoutes[[#This Row],[BaseStageCodes]]=ETMRoutes[StageCodes])*1,0))</f>
        <v>VSD7</v>
      </c>
      <c r="E648" s="243" t="s">
        <v>5538</v>
      </c>
      <c r="F648" s="243" t="s">
        <v>4404</v>
      </c>
      <c r="G648" s="243" t="s">
        <v>976</v>
      </c>
      <c r="H648" s="243">
        <v>38</v>
      </c>
      <c r="I648" s="243" t="s">
        <v>3515</v>
      </c>
      <c r="J648" s="269" t="s">
        <v>5539</v>
      </c>
      <c r="K648" s="269" t="s">
        <v>4407</v>
      </c>
      <c r="L648" s="273" t="s">
        <v>4406</v>
      </c>
      <c r="M648" t="s">
        <v>1364</v>
      </c>
      <c r="N648" t="s">
        <v>2329</v>
      </c>
      <c r="O648" s="273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8" s="243" t="str">
        <f>_xlfn.IFNA(VLOOKUP(ETMRoutes[[#This Row],[RouteType]],RouteType[#Data],2,FALSE),"") &amp; ETMRoutes[[#This Row],[Depot]] &amp;  ":" &amp; ETMRoutes[[#This Row],[RouteNo]] &amp; ":" &amp; ETMRoutes[[#This Row],[StageCodes]]</f>
        <v>VSD:7:HRB-SDA-VSD-SPY-VDM-CHC-DBL-ZUY-ZRE-SCV-SCL-CRT-THN-CPW-KOS-RDK-RAS-ANG-LTM-CDK-BRB-SBT-BSK-TPC-DVL-PND</v>
      </c>
      <c r="Q648" s="243" t="str">
        <f>_xlfn.IFNA(VLOOKUP(ETMRoutes[[#This Row],[RouteType]],RouteType[#Data],2,FALSE),"") &amp; ETMRoutes[[#This Row],[Depot]] &amp; ":" &amp; ETMRoutes[[#This Row],[RouteNo]] &amp; ":" &amp; ETMRoutes[[#This Row],[ReverseStageCodes]]</f>
        <v>VSD:7:PND-DVL-TPC-BSK-SBT-BRB-CDK-LTM-ANG-RAS-RDK-KOS-CPW-THN-CRT-SCL-SCV-ZRE-ZUY-DBL-CHC-VDM-SPY-VSD-SDA-HRB</v>
      </c>
      <c r="R648" s="243">
        <f>ETMRoutes[[#This Row],[RouteNo]]</f>
        <v>7</v>
      </c>
      <c r="S648" s="264" cm="1">
        <f t="array" ref="S648">SUMPRODUCT(  ( (ETMRoutes[StageCodes]=ETMRoutes[[#This Row],[StageCodes]])+0 )*1 )</f>
        <v>1</v>
      </c>
      <c r="T648" s="243" cm="1">
        <f t="array" ref="T648">SUMPRODUCT(  ( (ETMRoutes[ReverseStageCodes]=ETMRoutes[[#This Row],[StageCodes]])+0 )*1 )</f>
        <v>1</v>
      </c>
      <c r="U648" s="243" t="b" cm="1">
        <f t="array" ref="U648">AND(ETMRoutes[[#This Row],[StageCodes]]=ETMRoutes[[#This Row],[BaseStageCodes]], SUMPRODUCT( ( ($K$2:$K648=ETMRoutes[[#This Row],[StageCodes]])+0)*1) =1)</f>
        <v>1</v>
      </c>
      <c r="V648" s="273">
        <f>LEN(ETMRoutes[[#This Row],[StageCodes]])</f>
        <v>103</v>
      </c>
    </row>
    <row r="649" spans="1:22" ht="72.5" hidden="1">
      <c r="A649" s="260" t="s">
        <v>3003</v>
      </c>
      <c r="B649" s="242">
        <v>8</v>
      </c>
      <c r="C649" s="264" t="str">
        <f>ETMRoutes[[#This Row],[Depot]] &amp; ETMRoutes[[#This Row],[RouteNo]]</f>
        <v>VSD8</v>
      </c>
      <c r="D649" s="243" t="str" cm="1">
        <f t="array" ref="D649">INDEX(ETMRoutes[Full ETM Route No], MATCH(1,(ETMRoutes[[#This Row],[BaseStageCodes]]=ETMRoutes[StageCodes])*1,0))</f>
        <v>PNJ4</v>
      </c>
      <c r="E649" s="243" t="s">
        <v>5540</v>
      </c>
      <c r="F649" s="243" t="s">
        <v>4355</v>
      </c>
      <c r="G649" s="243" t="s">
        <v>976</v>
      </c>
      <c r="H649" s="243">
        <v>34</v>
      </c>
      <c r="I649" s="243" t="s">
        <v>3515</v>
      </c>
      <c r="J649" s="269" t="s">
        <v>5541</v>
      </c>
      <c r="K649" s="269" t="s">
        <v>4358</v>
      </c>
      <c r="L649" s="273" t="s">
        <v>4357</v>
      </c>
      <c r="M649" t="s">
        <v>1364</v>
      </c>
      <c r="N649" t="s">
        <v>2202</v>
      </c>
      <c r="O649" s="273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9" s="243" t="str">
        <f>_xlfn.IFNA(VLOOKUP(ETMRoutes[[#This Row],[RouteType]],RouteType[#Data],2,FALSE),"") &amp; ETMRoutes[[#This Row],[Depot]] &amp;  ":" &amp; ETMRoutes[[#This Row],[RouteNo]] &amp; ":" &amp; ETMRoutes[[#This Row],[StageCodes]]</f>
        <v>VSD:8:HRB-SDA-VSD-SPY-VDM-CHC-DBL-ZUY-ZRE-SCV-SCL-CRT-AGS-PLR-GVL-SRD-BWS-GMC-STX-PNJ</v>
      </c>
      <c r="Q649" s="243" t="str">
        <f>_xlfn.IFNA(VLOOKUP(ETMRoutes[[#This Row],[RouteType]],RouteType[#Data],2,FALSE),"") &amp; ETMRoutes[[#This Row],[Depot]] &amp; ":" &amp; ETMRoutes[[#This Row],[RouteNo]] &amp; ":" &amp; ETMRoutes[[#This Row],[ReverseStageCodes]]</f>
        <v>VSD:8:PNJ-STX-GMC-BWS-SRD-GVL-PLR-AGS-CRT-SCL-SCV-ZRE-ZUY-DBL-CHC-VDM-SPY-VSD-SDA-HRB</v>
      </c>
      <c r="R649" s="243">
        <f>ETMRoutes[[#This Row],[RouteNo]]</f>
        <v>8</v>
      </c>
      <c r="S649" s="264" cm="1">
        <f t="array" ref="S649">SUMPRODUCT(  ( (ETMRoutes[StageCodes]=ETMRoutes[[#This Row],[StageCodes]])+0 )*1 )</f>
        <v>1</v>
      </c>
      <c r="T649" s="243" cm="1">
        <f t="array" ref="T649">SUMPRODUCT(  ( (ETMRoutes[ReverseStageCodes]=ETMRoutes[[#This Row],[StageCodes]])+0 )*1 )</f>
        <v>2</v>
      </c>
      <c r="U649" s="243" t="b" cm="1">
        <f t="array" ref="U649">AND(ETMRoutes[[#This Row],[StageCodes]]=ETMRoutes[[#This Row],[BaseStageCodes]], SUMPRODUCT( ( ($K$2:$K649=ETMRoutes[[#This Row],[StageCodes]])+0)*1) =1)</f>
        <v>0</v>
      </c>
      <c r="V649" s="273">
        <f>LEN(ETMRoutes[[#This Row],[StageCodes]])</f>
        <v>79</v>
      </c>
    </row>
    <row r="650" spans="1:22" ht="87" hidden="1">
      <c r="A650" s="260" t="s">
        <v>3003</v>
      </c>
      <c r="B650" s="242">
        <v>9</v>
      </c>
      <c r="C650" s="264" t="str">
        <f>ETMRoutes[[#This Row],[Depot]] &amp; ETMRoutes[[#This Row],[RouteNo]]</f>
        <v>VSD9</v>
      </c>
      <c r="D650" s="243" t="str" cm="1">
        <f t="array" ref="D650">INDEX(ETMRoutes[Full ETM Route No], MATCH(1,(ETMRoutes[[#This Row],[BaseStageCodes]]=ETMRoutes[StageCodes])*1,0))</f>
        <v>MRG10</v>
      </c>
      <c r="E650" s="243" t="s">
        <v>5536</v>
      </c>
      <c r="F650" s="243" t="s">
        <v>3541</v>
      </c>
      <c r="G650" s="243" t="s">
        <v>760</v>
      </c>
      <c r="H650" s="243">
        <v>32</v>
      </c>
      <c r="I650" s="243" t="s">
        <v>3515</v>
      </c>
      <c r="J650" s="269" t="s">
        <v>5542</v>
      </c>
      <c r="K650" s="269" t="s">
        <v>3547</v>
      </c>
      <c r="L650" s="273" t="s">
        <v>3546</v>
      </c>
      <c r="M650" t="s">
        <v>1364</v>
      </c>
      <c r="N650" t="s">
        <v>1844</v>
      </c>
      <c r="O650" s="273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50" s="243" t="str">
        <f>_xlfn.IFNA(VLOOKUP(ETMRoutes[[#This Row],[RouteType]],RouteType[#Data],2,FALSE),"") &amp; ETMRoutes[[#This Row],[Depot]] &amp;  ":" &amp; ETMRoutes[[#This Row],[RouteNo]] &amp; ":" &amp; ETMRoutes[[#This Row],[StageCodes]]</f>
        <v>VSD:9:HRB-SDA-VSD-SPY-VDM-CHC-VDY-AIR-DBM-MEL-BRL-ZAR-ZAN-UPN-MTS-KMN-TTN-PRN-VRN-SNL-ANL-RMD-NUV-MRG</v>
      </c>
      <c r="Q650" s="243" t="str">
        <f>_xlfn.IFNA(VLOOKUP(ETMRoutes[[#This Row],[RouteType]],RouteType[#Data],2,FALSE),"") &amp; ETMRoutes[[#This Row],[Depot]] &amp; ":" &amp; ETMRoutes[[#This Row],[RouteNo]] &amp; ":" &amp; ETMRoutes[[#This Row],[ReverseStageCodes]]</f>
        <v>VSD:9:MRG-NUV-RMD-ANL-SNL-VRN-PRN-TTN-KMN-MTS-UPN-ZAN-ZAR-BRL-MEL-DBM-AIR-VDY-CHC-VDM-SPY-VSD-SDA-HRB</v>
      </c>
      <c r="R650" s="243">
        <f>ETMRoutes[[#This Row],[RouteNo]]</f>
        <v>9</v>
      </c>
      <c r="S650" s="264" cm="1">
        <f t="array" ref="S650">SUMPRODUCT(  ( (ETMRoutes[StageCodes]=ETMRoutes[[#This Row],[StageCodes]])+0 )*1 )</f>
        <v>1</v>
      </c>
      <c r="T650" s="243" cm="1">
        <f t="array" ref="T650">SUMPRODUCT(  ( (ETMRoutes[ReverseStageCodes]=ETMRoutes[[#This Row],[StageCodes]])+0 )*1 )</f>
        <v>2</v>
      </c>
      <c r="U650" s="243" t="b" cm="1">
        <f t="array" ref="U650">AND(ETMRoutes[[#This Row],[StageCodes]]=ETMRoutes[[#This Row],[BaseStageCodes]], SUMPRODUCT( ( ($K$2:$K650=ETMRoutes[[#This Row],[StageCodes]])+0)*1) =1)</f>
        <v>0</v>
      </c>
      <c r="V650" s="273">
        <f>LEN(ETMRoutes[[#This Row],[StageCodes]])</f>
        <v>95</v>
      </c>
    </row>
    <row r="651" spans="1:22" ht="116" hidden="1">
      <c r="A651" s="260" t="s">
        <v>3003</v>
      </c>
      <c r="B651" s="242">
        <v>10</v>
      </c>
      <c r="C651" s="264" t="str">
        <f>ETMRoutes[[#This Row],[Depot]] &amp; ETMRoutes[[#This Row],[RouteNo]]</f>
        <v>VSD10</v>
      </c>
      <c r="D651" s="243" t="str" cm="1">
        <f t="array" ref="D651">INDEX(ETMRoutes[Full ETM Route No], MATCH(1,(ETMRoutes[[#This Row],[BaseStageCodes]]=ETMRoutes[StageCodes])*1,0))</f>
        <v>VSD10</v>
      </c>
      <c r="E651" s="243" t="s">
        <v>3556</v>
      </c>
      <c r="F651" s="243" t="s">
        <v>7254</v>
      </c>
      <c r="G651" s="243" t="s">
        <v>2328</v>
      </c>
      <c r="H651" s="243">
        <v>40</v>
      </c>
      <c r="I651" s="243" t="s">
        <v>3515</v>
      </c>
      <c r="J651" s="269" t="s">
        <v>5543</v>
      </c>
      <c r="K651" s="269" t="s">
        <v>5544</v>
      </c>
      <c r="L651" s="273" t="s">
        <v>5545</v>
      </c>
      <c r="M651" t="s">
        <v>2202</v>
      </c>
      <c r="N651" t="s">
        <v>2654</v>
      </c>
      <c r="O651" s="273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51" s="243" t="str">
        <f>_xlfn.IFNA(VLOOKUP(ETMRoutes[[#This Row],[RouteType]],RouteType[#Data],2,FALSE),"") &amp; ETMRoutes[[#This Row],[Depot]] &amp;  ":" &amp; ETMRoutes[[#This Row],[RouteNo]] &amp; ":" &amp; ETMRoutes[[#This Row],[StageCodes]]</f>
        <v>VSD:10:PNJ-RPT-FRY-RBD-RSC-SPD-BGN-OLD-PMP-COR-DLP-BNS-BHM-KDM-MGS-MDO-PTK-FMD-FCL-PND-DVL-TPC-BSK-SBT-BRB-TVL-VAZ-SRA</v>
      </c>
      <c r="Q651" s="243" t="str">
        <f>_xlfn.IFNA(VLOOKUP(ETMRoutes[[#This Row],[RouteType]],RouteType[#Data],2,FALSE),"") &amp; ETMRoutes[[#This Row],[Depot]] &amp; ":" &amp; ETMRoutes[[#This Row],[RouteNo]] &amp; ":" &amp; ETMRoutes[[#This Row],[ReverseStageCodes]]</f>
        <v>VSD:10:SRA-VAZ-TVL-BRB-SBT-BSK-TPC-DVL-PND-FCL-FMD-PTK-MDO-MGS-KDM-BHM-BNS-DLP-COR-PMP-OLD-BGN-SPD-RSC-RBD-FRY-RPT-PNJ</v>
      </c>
      <c r="R651" s="243">
        <f>ETMRoutes[[#This Row],[RouteNo]]</f>
        <v>10</v>
      </c>
      <c r="S651" s="264" cm="1">
        <f t="array" ref="S651">SUMPRODUCT(  ( (ETMRoutes[StageCodes]=ETMRoutes[[#This Row],[StageCodes]])+0 )*1 )</f>
        <v>1</v>
      </c>
      <c r="T651" s="243" cm="1">
        <f t="array" ref="T651">SUMPRODUCT(  ( (ETMRoutes[ReverseStageCodes]=ETMRoutes[[#This Row],[StageCodes]])+0 )*1 )</f>
        <v>0</v>
      </c>
      <c r="U651" s="243" t="b" cm="1">
        <f t="array" ref="U651">AND(ETMRoutes[[#This Row],[StageCodes]]=ETMRoutes[[#This Row],[BaseStageCodes]], SUMPRODUCT( ( ($K$2:$K651=ETMRoutes[[#This Row],[StageCodes]])+0)*1) =1)</f>
        <v>1</v>
      </c>
      <c r="V651" s="273">
        <f>LEN(ETMRoutes[[#This Row],[StageCodes]])</f>
        <v>111</v>
      </c>
    </row>
    <row r="652" spans="1:22" ht="87" hidden="1">
      <c r="A652" s="260" t="s">
        <v>3003</v>
      </c>
      <c r="B652" s="242">
        <v>11</v>
      </c>
      <c r="C652" s="264" t="str">
        <f>ETMRoutes[[#This Row],[Depot]] &amp; ETMRoutes[[#This Row],[RouteNo]]</f>
        <v>VSD11</v>
      </c>
      <c r="D652" s="243" t="str" cm="1">
        <f t="array" ref="D652">INDEX(ETMRoutes[Full ETM Route No], MATCH(1,(ETMRoutes[[#This Row],[BaseStageCodes]]=ETMRoutes[StageCodes])*1,0))</f>
        <v>PNJ9</v>
      </c>
      <c r="E652" s="243" t="s">
        <v>4369</v>
      </c>
      <c r="F652" s="243" t="s">
        <v>7401</v>
      </c>
      <c r="G652" s="243" t="s">
        <v>1839</v>
      </c>
      <c r="H652" s="243">
        <v>28</v>
      </c>
      <c r="I652" s="243" t="s">
        <v>3515</v>
      </c>
      <c r="J652" s="269" t="s">
        <v>4373</v>
      </c>
      <c r="K652" s="269" t="s">
        <v>4374</v>
      </c>
      <c r="L652" s="273" t="s">
        <v>4375</v>
      </c>
      <c r="M652" t="s">
        <v>2202</v>
      </c>
      <c r="N652" t="s">
        <v>2551</v>
      </c>
      <c r="O652" s="273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52" s="243" t="str">
        <f>_xlfn.IFNA(VLOOKUP(ETMRoutes[[#This Row],[RouteType]],RouteType[#Data],2,FALSE),"") &amp; ETMRoutes[[#This Row],[Depot]] &amp;  ":" &amp; ETMRoutes[[#This Row],[RouteNo]] &amp; ":" &amp; ETMRoutes[[#This Row],[StageCodes]]</f>
        <v>VSD:11:PNJ-RPT-FRY-RBD-RSC-SPD-BGN-OLD-PMP-COR-DLP-BNS-TBG-TVR-MRC-KDL-AMN-SEZ-NVT-NHV-KDN-GTN-SKL</v>
      </c>
      <c r="Q652" s="243" t="str">
        <f>_xlfn.IFNA(VLOOKUP(ETMRoutes[[#This Row],[RouteType]],RouteType[#Data],2,FALSE),"") &amp; ETMRoutes[[#This Row],[Depot]] &amp; ":" &amp; ETMRoutes[[#This Row],[RouteNo]] &amp; ":" &amp; ETMRoutes[[#This Row],[ReverseStageCodes]]</f>
        <v>VSD:11:SKL-GTN-KDN-NHV-NVT-SEZ-AMN-KDL-MRC-TVR-TBG-BNS-DLP-COR-PMP-OLD-BGN-SPD-RSC-RBD-FRY-RPT-PNJ</v>
      </c>
      <c r="R652" s="243">
        <f>ETMRoutes[[#This Row],[RouteNo]]</f>
        <v>11</v>
      </c>
      <c r="S652" s="264" cm="1">
        <f t="array" ref="S652">SUMPRODUCT(  ( (ETMRoutes[StageCodes]=ETMRoutes[[#This Row],[StageCodes]])+0 )*1 )</f>
        <v>3</v>
      </c>
      <c r="T652" s="243" cm="1">
        <f t="array" ref="T652">SUMPRODUCT(  ( (ETMRoutes[ReverseStageCodes]=ETMRoutes[[#This Row],[StageCodes]])+0 )*1 )</f>
        <v>0</v>
      </c>
      <c r="U652" s="243" t="b" cm="1">
        <f t="array" ref="U652">AND(ETMRoutes[[#This Row],[StageCodes]]=ETMRoutes[[#This Row],[BaseStageCodes]], SUMPRODUCT( ( ($K$2:$K652=ETMRoutes[[#This Row],[StageCodes]])+0)*1) =1)</f>
        <v>0</v>
      </c>
      <c r="V652" s="273">
        <f>LEN(ETMRoutes[[#This Row],[StageCodes]])</f>
        <v>91</v>
      </c>
    </row>
    <row r="653" spans="1:22" ht="87" hidden="1">
      <c r="A653" s="260" t="s">
        <v>3003</v>
      </c>
      <c r="B653" s="242">
        <v>12</v>
      </c>
      <c r="C653" s="264" t="str">
        <f>ETMRoutes[[#This Row],[Depot]] &amp; ETMRoutes[[#This Row],[RouteNo]]</f>
        <v>VSD12</v>
      </c>
      <c r="D653" s="243" t="str" cm="1">
        <f t="array" ref="D653">INDEX(ETMRoutes[Full ETM Route No], MATCH(1,(ETMRoutes[[#This Row],[BaseStageCodes]]=ETMRoutes[StageCodes])*1,0))</f>
        <v>MRG12</v>
      </c>
      <c r="E653" s="243" t="s">
        <v>3552</v>
      </c>
      <c r="F653" s="243" t="s">
        <v>7253</v>
      </c>
      <c r="G653" s="243" t="s">
        <v>1723</v>
      </c>
      <c r="H653" s="243">
        <v>28</v>
      </c>
      <c r="I653" s="243" t="s">
        <v>3515</v>
      </c>
      <c r="J653" s="269" t="s">
        <v>3553</v>
      </c>
      <c r="K653" s="269" t="s">
        <v>3554</v>
      </c>
      <c r="L653" s="273" t="s">
        <v>3555</v>
      </c>
      <c r="M653" t="s">
        <v>2202</v>
      </c>
      <c r="N653" t="s">
        <v>2329</v>
      </c>
      <c r="O653" s="273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53" s="243" t="str">
        <f>_xlfn.IFNA(VLOOKUP(ETMRoutes[[#This Row],[RouteType]],RouteType[#Data],2,FALSE),"") &amp; ETMRoutes[[#This Row],[Depot]] &amp;  ":" &amp; ETMRoutes[[#This Row],[RouteNo]] &amp; ":" &amp; ETMRoutes[[#This Row],[StageCodes]]</f>
        <v>VSD:12:PNJ-RPT-FRY-RBD-RSC-SPD-BGN-OLD-PMP-COR-DLP-BNS-BHM-KDM-MGS-MDO-PTK-FMD-FCL-PND</v>
      </c>
      <c r="Q653" s="243" t="str">
        <f>_xlfn.IFNA(VLOOKUP(ETMRoutes[[#This Row],[RouteType]],RouteType[#Data],2,FALSE),"") &amp; ETMRoutes[[#This Row],[Depot]] &amp; ":" &amp; ETMRoutes[[#This Row],[RouteNo]] &amp; ":" &amp; ETMRoutes[[#This Row],[ReverseStageCodes]]</f>
        <v>VSD:12:PND-FCL-FMD-PTK-MDO-MGS-KDM-BHM-BNS-DLP-COR-PMP-OLD-BGN-SPD-RSC-RBD-FRY-RPT-PNJ</v>
      </c>
      <c r="R653" s="243">
        <f>ETMRoutes[[#This Row],[RouteNo]]</f>
        <v>12</v>
      </c>
      <c r="S653" s="264" cm="1">
        <f t="array" ref="S653">SUMPRODUCT(  ( (ETMRoutes[StageCodes]=ETMRoutes[[#This Row],[StageCodes]])+0 )*1 )</f>
        <v>4</v>
      </c>
      <c r="T653" s="243" cm="1">
        <f t="array" ref="T653">SUMPRODUCT(  ( (ETMRoutes[ReverseStageCodes]=ETMRoutes[[#This Row],[StageCodes]])+0 )*1 )</f>
        <v>0</v>
      </c>
      <c r="U653" s="243" t="b" cm="1">
        <f t="array" ref="U653">AND(ETMRoutes[[#This Row],[StageCodes]]=ETMRoutes[[#This Row],[BaseStageCodes]], SUMPRODUCT( ( ($K$2:$K653=ETMRoutes[[#This Row],[StageCodes]])+0)*1) =1)</f>
        <v>0</v>
      </c>
      <c r="V653" s="273">
        <f>LEN(ETMRoutes[[#This Row],[StageCodes]])</f>
        <v>79</v>
      </c>
    </row>
    <row r="654" spans="1:22" ht="43.5" hidden="1">
      <c r="A654" s="260" t="s">
        <v>3003</v>
      </c>
      <c r="B654" s="242">
        <v>13</v>
      </c>
      <c r="C654" s="264" t="str">
        <f>ETMRoutes[[#This Row],[Depot]] &amp; ETMRoutes[[#This Row],[RouteNo]]</f>
        <v>VSD13</v>
      </c>
      <c r="D654" s="243" t="str" cm="1">
        <f t="array" ref="D654">INDEX(ETMRoutes[Full ETM Route No], MATCH(1,(ETMRoutes[[#This Row],[BaseStageCodes]]=ETMRoutes[StageCodes])*1,0))</f>
        <v>VSD13</v>
      </c>
      <c r="E654" s="243" t="s">
        <v>5546</v>
      </c>
      <c r="F654" s="243" t="s">
        <v>7627</v>
      </c>
      <c r="G654" s="243"/>
      <c r="H654" s="243">
        <v>12</v>
      </c>
      <c r="I654" s="243" t="s">
        <v>3515</v>
      </c>
      <c r="J654" s="269" t="s">
        <v>5547</v>
      </c>
      <c r="K654" s="269" t="s">
        <v>5548</v>
      </c>
      <c r="L654" s="273" t="s">
        <v>5549</v>
      </c>
      <c r="M654" t="s">
        <v>2329</v>
      </c>
      <c r="N654" t="s">
        <v>2654</v>
      </c>
      <c r="O654" s="273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54" s="243" t="str">
        <f>_xlfn.IFNA(VLOOKUP(ETMRoutes[[#This Row],[RouteType]],RouteType[#Data],2,FALSE),"") &amp; ETMRoutes[[#This Row],[Depot]] &amp;  ":" &amp; ETMRoutes[[#This Row],[RouteNo]] &amp; ":" &amp; ETMRoutes[[#This Row],[StageCodes]]</f>
        <v>VSD:13:PND-DVL-TPC-BSK-SBT-BRB-TVL-VAZ-SRA</v>
      </c>
      <c r="Q654" s="243" t="str">
        <f>_xlfn.IFNA(VLOOKUP(ETMRoutes[[#This Row],[RouteType]],RouteType[#Data],2,FALSE),"") &amp; ETMRoutes[[#This Row],[Depot]] &amp; ":" &amp; ETMRoutes[[#This Row],[RouteNo]] &amp; ":" &amp; ETMRoutes[[#This Row],[ReverseStageCodes]]</f>
        <v>VSD:13:SRA-VAZ-TVL-BRB-SBT-BSK-TPC-DVL-PND</v>
      </c>
      <c r="R654" s="243">
        <f>ETMRoutes[[#This Row],[RouteNo]]</f>
        <v>13</v>
      </c>
      <c r="S654" s="264" cm="1">
        <f t="array" ref="S654">SUMPRODUCT(  ( (ETMRoutes[StageCodes]=ETMRoutes[[#This Row],[StageCodes]])+0 )*1 )</f>
        <v>1</v>
      </c>
      <c r="T654" s="243" cm="1">
        <f t="array" ref="T654">SUMPRODUCT(  ( (ETMRoutes[ReverseStageCodes]=ETMRoutes[[#This Row],[StageCodes]])+0 )*1 )</f>
        <v>0</v>
      </c>
      <c r="U654" s="243" t="b" cm="1">
        <f t="array" ref="U654">AND(ETMRoutes[[#This Row],[StageCodes]]=ETMRoutes[[#This Row],[BaseStageCodes]], SUMPRODUCT( ( ($K$2:$K654=ETMRoutes[[#This Row],[StageCodes]])+0)*1) =1)</f>
        <v>1</v>
      </c>
      <c r="V654" s="273">
        <f>LEN(ETMRoutes[[#This Row],[StageCodes]])</f>
        <v>35</v>
      </c>
    </row>
    <row r="655" spans="1:22" ht="203" hidden="1">
      <c r="A655" s="260" t="s">
        <v>3003</v>
      </c>
      <c r="B655" s="242">
        <v>14</v>
      </c>
      <c r="C655" s="264" t="str">
        <f>ETMRoutes[[#This Row],[Depot]] &amp; ETMRoutes[[#This Row],[RouteNo]]</f>
        <v>VSD14</v>
      </c>
      <c r="D655" s="243" t="str" cm="1">
        <f t="array" ref="D655">INDEX(ETMRoutes[Full ETM Route No], MATCH(1,(ETMRoutes[[#This Row],[BaseStageCodes]]=ETMRoutes[StageCodes])*1,0))</f>
        <v>VSD14</v>
      </c>
      <c r="E655" s="243" t="s">
        <v>5550</v>
      </c>
      <c r="F655" s="243" t="s">
        <v>7628</v>
      </c>
      <c r="G655" s="243"/>
      <c r="H655" s="243">
        <v>72</v>
      </c>
      <c r="I655" s="243" t="s">
        <v>3515</v>
      </c>
      <c r="J655" s="269" t="s">
        <v>5551</v>
      </c>
      <c r="K655" s="269" t="s">
        <v>5552</v>
      </c>
      <c r="L655" s="273" t="s">
        <v>5553</v>
      </c>
      <c r="M655" t="s">
        <v>3003</v>
      </c>
      <c r="N655" t="s">
        <v>1386</v>
      </c>
      <c r="O655" s="273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55" s="243" t="str">
        <f>_xlfn.IFNA(VLOOKUP(ETMRoutes[[#This Row],[RouteType]],RouteType[#Data],2,FALSE),"") &amp; ETMRoutes[[#This Row],[Depot]] &amp;  ":" &amp; ETMRoutes[[#This Row],[RouteNo]] &amp; ":" &amp; ETMRoutes[[#This Row],[StageCodes]]</f>
        <v>VSD:14:VSD-SPY-VDM-CHC-DBL-ZUY-ZRE-SCV-SCL-CRT-AGS-PLR-NUR-VNR-MTO-AZS-CRM-PET-KRL-OLD-PMP-COR-DLP-BNS-TBG-TVR-MRC-KDL-AMN-SEZ-NVT-NHV-KDN-GTN-SKL-SHB-HRV-PNG-PUD-HND-HVD-SLI-BUI-KHN-RGT-NGV-VLP-SNC-NGO-HDO</v>
      </c>
      <c r="Q655" s="243" t="str">
        <f>_xlfn.IFNA(VLOOKUP(ETMRoutes[[#This Row],[RouteType]],RouteType[#Data],2,FALSE),"") &amp; ETMRoutes[[#This Row],[Depot]] &amp; ":" &amp; ETMRoutes[[#This Row],[RouteNo]] &amp; ":" &amp; ETMRoutes[[#This Row],[ReverseStageCodes]]</f>
        <v>VSD:14:HDO-NGO-SNC-VLP-NGV-RGT-KHN-BUI-SLI-HVD-HND-PUD-PNG-HRV-SHB-SKL-GTN-KDN-NHV-NVT-SEZ-AMN-KDL-MRC-TVR-TBG-BNS-DLP-COR-PMP-OLD-KRL-PET-CRM-AZS-MTO-VNR-NUR-PLR-AGS-CRT-SCL-SCV-ZRE-ZUY-DBL-CHC-VDM-SPY-VSD</v>
      </c>
      <c r="R655" s="243">
        <f>ETMRoutes[[#This Row],[RouteNo]]</f>
        <v>14</v>
      </c>
      <c r="S655" s="264" cm="1">
        <f t="array" ref="S655">SUMPRODUCT(  ( (ETMRoutes[StageCodes]=ETMRoutes[[#This Row],[StageCodes]])+0 )*1 )</f>
        <v>1</v>
      </c>
      <c r="T655" s="243" cm="1">
        <f t="array" ref="T655">SUMPRODUCT(  ( (ETMRoutes[ReverseStageCodes]=ETMRoutes[[#This Row],[StageCodes]])+0 )*1 )</f>
        <v>0</v>
      </c>
      <c r="U655" s="243" t="b" cm="1">
        <f t="array" ref="U655">AND(ETMRoutes[[#This Row],[StageCodes]]=ETMRoutes[[#This Row],[BaseStageCodes]], SUMPRODUCT( ( ($K$2:$K655=ETMRoutes[[#This Row],[StageCodes]])+0)*1) =1)</f>
        <v>1</v>
      </c>
      <c r="V655" s="273">
        <f>LEN(ETMRoutes[[#This Row],[StageCodes]])</f>
        <v>199</v>
      </c>
    </row>
    <row r="656" spans="1:22" ht="246.5" hidden="1">
      <c r="A656" s="260" t="s">
        <v>3003</v>
      </c>
      <c r="B656" s="242">
        <v>15</v>
      </c>
      <c r="C656" s="264" t="str">
        <f>ETMRoutes[[#This Row],[Depot]] &amp; ETMRoutes[[#This Row],[RouteNo]]</f>
        <v>VSD15</v>
      </c>
      <c r="D656" s="243" t="str" cm="1">
        <f t="array" ref="D656">INDEX(ETMRoutes[Full ETM Route No], MATCH(1,(ETMRoutes[[#This Row],[BaseStageCodes]]=ETMRoutes[StageCodes])*1,0))</f>
        <v>VSD15</v>
      </c>
      <c r="E656" s="243" t="s">
        <v>5550</v>
      </c>
      <c r="F656" s="243" t="s">
        <v>7628</v>
      </c>
      <c r="G656" s="243"/>
      <c r="H656" s="243">
        <v>85</v>
      </c>
      <c r="I656" s="243" t="s">
        <v>3515</v>
      </c>
      <c r="J656" s="269" t="s">
        <v>5554</v>
      </c>
      <c r="K656" s="269" t="s">
        <v>5555</v>
      </c>
      <c r="L656" s="273" t="s">
        <v>5556</v>
      </c>
      <c r="M656" t="s">
        <v>3003</v>
      </c>
      <c r="N656" t="s">
        <v>1386</v>
      </c>
      <c r="O656" s="273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56" s="243" t="str">
        <f>_xlfn.IFNA(VLOOKUP(ETMRoutes[[#This Row],[RouteType]],RouteType[#Data],2,FALSE),"") &amp; ETMRoutes[[#This Row],[Depot]] &amp;  ":" &amp; ETMRoutes[[#This Row],[RouteNo]] &amp; ":" &amp; ETMRoutes[[#This Row],[StageCodes]]</f>
        <v>VSD:15:VSD-SPY-VDM-CHC-VDY-AIR-DBL-MEL-BRL-ZAR-ZAN-UPN-MTS-KMN-TTN-CPL-TTN-BRX-FZT-CRT-AGS-PLR-NUR-VNR-MTO-AZS-CRM-PET-KRL-OLD-PMP-COR-DLP-BNS-TBG-TVR-MRC-KDL-AMN-SEZ-NVT-NHV-KDN-GTN-SKL-SHB-HRV-PNG-PUD-HND-HVD-SLI-BUI-KHN-RGT-NGV-VLP-SNC-NGO-HDO</v>
      </c>
      <c r="Q656" s="243" t="str">
        <f>_xlfn.IFNA(VLOOKUP(ETMRoutes[[#This Row],[RouteType]],RouteType[#Data],2,FALSE),"") &amp; ETMRoutes[[#This Row],[Depot]] &amp; ":" &amp; ETMRoutes[[#This Row],[RouteNo]] &amp; ":" &amp; ETMRoutes[[#This Row],[ReverseStageCodes]]</f>
        <v>VSD:15:HDO-NGO-SNC-VLP-NGV-RGT-KHN-BUI-SLI-HVD-HND-PUD-PNG-HRV-SHB-SKL-GTN-KDN-NHV-NVT-SEZ-AMN-KDL-MRC-TVR-TBG-BNS-DLP-COR-PMP-OLD-KRL-PET-CRM-AZS-MTO-VNR-NUR-PLR-AGS-CRT-FZT-BRX-TTN-CPL-TTN-KMN-MTS-UPN-ZAN-ZAR-BRL-MEL-DBL-AIR-VDY-CHC-VDM-SPY-VSD</v>
      </c>
      <c r="R656" s="243">
        <f>ETMRoutes[[#This Row],[RouteNo]]</f>
        <v>15</v>
      </c>
      <c r="S656" s="264" cm="1">
        <f t="array" ref="S656">SUMPRODUCT(  ( (ETMRoutes[StageCodes]=ETMRoutes[[#This Row],[StageCodes]])+0 )*1 )</f>
        <v>1</v>
      </c>
      <c r="T656" s="243" cm="1">
        <f t="array" ref="T656">SUMPRODUCT(  ( (ETMRoutes[ReverseStageCodes]=ETMRoutes[[#This Row],[StageCodes]])+0 )*1 )</f>
        <v>0</v>
      </c>
      <c r="U656" s="243" t="b" cm="1">
        <f t="array" ref="U656">AND(ETMRoutes[[#This Row],[StageCodes]]=ETMRoutes[[#This Row],[BaseStageCodes]], SUMPRODUCT( ( ($K$2:$K656=ETMRoutes[[#This Row],[StageCodes]])+0)*1) =1)</f>
        <v>1</v>
      </c>
      <c r="V656" s="273">
        <f>LEN(ETMRoutes[[#This Row],[StageCodes]])</f>
        <v>239</v>
      </c>
    </row>
    <row r="657" spans="1:22" ht="203" hidden="1">
      <c r="A657" s="260" t="s">
        <v>3003</v>
      </c>
      <c r="B657" s="242">
        <v>16</v>
      </c>
      <c r="C657" s="264" t="str">
        <f>ETMRoutes[[#This Row],[Depot]] &amp; ETMRoutes[[#This Row],[RouteNo]]</f>
        <v>VSD16</v>
      </c>
      <c r="D657" s="243" t="str" cm="1">
        <f t="array" ref="D657">INDEX(ETMRoutes[Full ETM Route No], MATCH(1,(ETMRoutes[[#This Row],[BaseStageCodes]]=ETMRoutes[StageCodes])*1,0))</f>
        <v>VSD16</v>
      </c>
      <c r="E657" s="243" t="s">
        <v>5557</v>
      </c>
      <c r="F657" s="243" t="s">
        <v>7629</v>
      </c>
      <c r="G657" s="243"/>
      <c r="H657" s="243">
        <v>73</v>
      </c>
      <c r="I657" s="243" t="s">
        <v>3515</v>
      </c>
      <c r="J657" s="269" t="s">
        <v>5558</v>
      </c>
      <c r="K657" s="269" t="s">
        <v>5559</v>
      </c>
      <c r="L657" s="273" t="s">
        <v>5560</v>
      </c>
      <c r="M657" t="s">
        <v>3003</v>
      </c>
      <c r="N657" t="s">
        <v>2722</v>
      </c>
      <c r="O657" s="273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7" s="243" t="str">
        <f>_xlfn.IFNA(VLOOKUP(ETMRoutes[[#This Row],[RouteType]],RouteType[#Data],2,FALSE),"") &amp; ETMRoutes[[#This Row],[Depot]] &amp;  ":" &amp; ETMRoutes[[#This Row],[RouteNo]] &amp; ":" &amp; ETMRoutes[[#This Row],[StageCodes]]</f>
        <v>VSD:16:VSD-SPY-VDM-CHC-DBL-ZUY-ZRE-SCV-SCL-CRT-AGS-PLR-NUR-VNR-MTO-AZS-CRM-PET-KRL-OLD-PMP-COR-DLP-BNS-TBG-TVR-MRC-KDL-AMN-SEZ-NVT-NHV-KDN-GTN-SKL-SHB-HRV-PNG-PUD-HND-HVD-SLI-BUI-KHN-RGT-NGV-VLP-CDJ-CDC-SVE-SNA</v>
      </c>
      <c r="Q657" s="243" t="str">
        <f>_xlfn.IFNA(VLOOKUP(ETMRoutes[[#This Row],[RouteType]],RouteType[#Data],2,FALSE),"") &amp; ETMRoutes[[#This Row],[Depot]] &amp; ":" &amp; ETMRoutes[[#This Row],[RouteNo]] &amp; ":" &amp; ETMRoutes[[#This Row],[ReverseStageCodes]]</f>
        <v>VSD:16:SNA-SVE-CDC-CDJ-VLP-NGV-RGT-KHN-BUI-SLI-HVD-HND-PUD-PNG-HRV-SHB-SKL-GTN-KDN-NHV-NVT-SEZ-AMN-KDL-MRC-TVR-TBG-BNS-DLP-COR-PMP-OLD-KRL-PET-CRM-AZS-MTO-VNR-NUR-PLR-AGS-CRT-SCL-SCV-ZRE-ZUY-DBL-CHC-VDM-SPY-VSD</v>
      </c>
      <c r="R657" s="243">
        <f>ETMRoutes[[#This Row],[RouteNo]]</f>
        <v>16</v>
      </c>
      <c r="S657" s="264" cm="1">
        <f t="array" ref="S657">SUMPRODUCT(  ( (ETMRoutes[StageCodes]=ETMRoutes[[#This Row],[StageCodes]])+0 )*1 )</f>
        <v>1</v>
      </c>
      <c r="T657" s="243" cm="1">
        <f t="array" ref="T657">SUMPRODUCT(  ( (ETMRoutes[ReverseStageCodes]=ETMRoutes[[#This Row],[StageCodes]])+0 )*1 )</f>
        <v>0</v>
      </c>
      <c r="U657" s="243" t="b" cm="1">
        <f t="array" ref="U657">AND(ETMRoutes[[#This Row],[StageCodes]]=ETMRoutes[[#This Row],[BaseStageCodes]], SUMPRODUCT( ( ($K$2:$K657=ETMRoutes[[#This Row],[StageCodes]])+0)*1) =1)</f>
        <v>1</v>
      </c>
      <c r="V657" s="273">
        <f>LEN(ETMRoutes[[#This Row],[StageCodes]])</f>
        <v>203</v>
      </c>
    </row>
    <row r="658" spans="1:22" ht="159.5" hidden="1">
      <c r="A658" s="260" t="s">
        <v>3003</v>
      </c>
      <c r="B658" s="242">
        <v>17</v>
      </c>
      <c r="C658" s="264" t="str">
        <f>ETMRoutes[[#This Row],[Depot]] &amp; ETMRoutes[[#This Row],[RouteNo]]</f>
        <v>VSD17</v>
      </c>
      <c r="D658" s="243" t="str" cm="1">
        <f t="array" ref="D658">INDEX(ETMRoutes[Full ETM Route No], MATCH(1,(ETMRoutes[[#This Row],[BaseStageCodes]]=ETMRoutes[StageCodes])*1,0))</f>
        <v>VSD17</v>
      </c>
      <c r="E658" s="243" t="s">
        <v>5561</v>
      </c>
      <c r="F658" s="243" t="s">
        <v>7630</v>
      </c>
      <c r="G658" s="243" t="s">
        <v>1839</v>
      </c>
      <c r="H658" s="243">
        <v>54</v>
      </c>
      <c r="I658" s="243" t="s">
        <v>3515</v>
      </c>
      <c r="J658" s="269" t="s">
        <v>5562</v>
      </c>
      <c r="K658" s="269" t="s">
        <v>5563</v>
      </c>
      <c r="L658" s="273" t="s">
        <v>5564</v>
      </c>
      <c r="M658" t="s">
        <v>2202</v>
      </c>
      <c r="N658" t="s">
        <v>3187</v>
      </c>
      <c r="O658" s="273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8" s="243" t="str">
        <f>_xlfn.IFNA(VLOOKUP(ETMRoutes[[#This Row],[RouteType]],RouteType[#Data],2,FALSE),"") &amp; ETMRoutes[[#This Row],[Depot]] &amp;  ":" &amp; ETMRoutes[[#This Row],[RouteNo]] &amp; ":" &amp; ETMRoutes[[#This Row],[StageCodes]]</f>
        <v>VSD:17:PNJ-RPT-FRY-RBD-RSC-SPD-BGN-OLD-PMP-COR-DLP-BNS-TBG-TVR-MRC-KDL-AMN-SEZ-NVT-NHV-KDN-GTN-SKL-SHB-HRV-PNG-PUD-HND-HVD-SLI-BUI-KHN-RGT-NGV-VLP-CDJ-CDC-SVE-SNA-KTR</v>
      </c>
      <c r="Q658" s="243" t="str">
        <f>_xlfn.IFNA(VLOOKUP(ETMRoutes[[#This Row],[RouteType]],RouteType[#Data],2,FALSE),"") &amp; ETMRoutes[[#This Row],[Depot]] &amp; ":" &amp; ETMRoutes[[#This Row],[RouteNo]] &amp; ":" &amp; ETMRoutes[[#This Row],[ReverseStageCodes]]</f>
        <v>VSD:17:KTR-SNA-SVE-CDC-CDJ-VLP-NGV-RGT-KHN-BUI-SLI-HVD-HND-PUD-PNG-HRV-SHB-SKL-GTN-KDN-NHV-NVT-SEZ-AMN-KDL-MRC-TVR-TBG-BNS-DLP-COR-PMP-OLD-BGN-SPD-RSC-RBD-FRY-RPT-PNJ</v>
      </c>
      <c r="R658" s="243">
        <f>ETMRoutes[[#This Row],[RouteNo]]</f>
        <v>17</v>
      </c>
      <c r="S658" s="264" cm="1">
        <f t="array" ref="S658">SUMPRODUCT(  ( (ETMRoutes[StageCodes]=ETMRoutes[[#This Row],[StageCodes]])+0 )*1 )</f>
        <v>1</v>
      </c>
      <c r="T658" s="243" cm="1">
        <f t="array" ref="T658">SUMPRODUCT(  ( (ETMRoutes[ReverseStageCodes]=ETMRoutes[[#This Row],[StageCodes]])+0 )*1 )</f>
        <v>0</v>
      </c>
      <c r="U658" s="243" t="b" cm="1">
        <f t="array" ref="U658">AND(ETMRoutes[[#This Row],[StageCodes]]=ETMRoutes[[#This Row],[BaseStageCodes]], SUMPRODUCT( ( ($K$2:$K658=ETMRoutes[[#This Row],[StageCodes]])+0)*1) =1)</f>
        <v>1</v>
      </c>
      <c r="V658" s="273">
        <f>LEN(ETMRoutes[[#This Row],[StageCodes]])</f>
        <v>159</v>
      </c>
    </row>
    <row r="659" spans="1:22" ht="188.5" hidden="1">
      <c r="A659" s="260" t="s">
        <v>3003</v>
      </c>
      <c r="B659" s="242">
        <v>18</v>
      </c>
      <c r="C659" s="264" t="str">
        <f>ETMRoutes[[#This Row],[Depot]] &amp; ETMRoutes[[#This Row],[RouteNo]]</f>
        <v>VSD18</v>
      </c>
      <c r="D659" s="243" t="str" cm="1">
        <f t="array" ref="D659">INDEX(ETMRoutes[Full ETM Route No], MATCH(1,(ETMRoutes[[#This Row],[BaseStageCodes]]=ETMRoutes[StageCodes])*1,0))</f>
        <v>VSD18</v>
      </c>
      <c r="E659" s="243" t="s">
        <v>5565</v>
      </c>
      <c r="F659" s="243" t="s">
        <v>7631</v>
      </c>
      <c r="G659" s="243" t="s">
        <v>1839</v>
      </c>
      <c r="H659" s="243">
        <v>60</v>
      </c>
      <c r="I659" s="243" t="s">
        <v>3515</v>
      </c>
      <c r="J659" s="269" t="s">
        <v>5566</v>
      </c>
      <c r="K659" s="269" t="s">
        <v>5567</v>
      </c>
      <c r="L659" s="273" t="s">
        <v>5568</v>
      </c>
      <c r="M659" t="s">
        <v>2202</v>
      </c>
      <c r="N659" t="s">
        <v>525</v>
      </c>
      <c r="O659" s="273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9" s="243" t="str">
        <f>_xlfn.IFNA(VLOOKUP(ETMRoutes[[#This Row],[RouteType]],RouteType[#Data],2,FALSE),"") &amp; ETMRoutes[[#This Row],[Depot]] &amp;  ":" &amp; ETMRoutes[[#This Row],[RouteNo]] &amp; ":" &amp; ETMRoutes[[#This Row],[StageCodes]]</f>
        <v>VSD:18:PNJ-RPT-FRY-RBD-RSC-SPD-BGN-OLD-PMP-COR-DLP-BNS-TBG-TVR-MRC-KDL-AMN-SEZ-NVT-NHV-KDN-GTN-SKL-SHB-HRV-PNG-PUD-HND-HVD-PSS-SGN-VGR-ADV-MHA-PDL-BIR-SVR-ALM-NNS-BTW-VLP-BTW-NNS-ALM-ANS</v>
      </c>
      <c r="Q659" s="243" t="str">
        <f>_xlfn.IFNA(VLOOKUP(ETMRoutes[[#This Row],[RouteType]],RouteType[#Data],2,FALSE),"") &amp; ETMRoutes[[#This Row],[Depot]] &amp; ":" &amp; ETMRoutes[[#This Row],[RouteNo]] &amp; ":" &amp; ETMRoutes[[#This Row],[ReverseStageCodes]]</f>
        <v>VSD:18:ANS-ALM-NNS-BTW-VLP-BTW-NNS-ALM-SVR-BIR-PDL-MHA-ADV-VGR-SGN-PSS-HVD-HND-PUD-PNG-HRV-SHB-SKL-GTN-KDN-NHV-NVT-SEZ-AMN-KDL-MRC-TVR-TBG-BNS-DLP-COR-PMP-OLD-BGN-SPD-RSC-RBD-FRY-RPT-PNJ</v>
      </c>
      <c r="R659" s="243">
        <f>ETMRoutes[[#This Row],[RouteNo]]</f>
        <v>18</v>
      </c>
      <c r="S659" s="264" cm="1">
        <f t="array" ref="S659">SUMPRODUCT(  ( (ETMRoutes[StageCodes]=ETMRoutes[[#This Row],[StageCodes]])+0 )*1 )</f>
        <v>1</v>
      </c>
      <c r="T659" s="243" cm="1">
        <f t="array" ref="T659">SUMPRODUCT(  ( (ETMRoutes[ReverseStageCodes]=ETMRoutes[[#This Row],[StageCodes]])+0 )*1 )</f>
        <v>0</v>
      </c>
      <c r="U659" s="243" t="b" cm="1">
        <f t="array" ref="U659">AND(ETMRoutes[[#This Row],[StageCodes]]=ETMRoutes[[#This Row],[BaseStageCodes]], SUMPRODUCT( ( ($K$2:$K659=ETMRoutes[[#This Row],[StageCodes]])+0)*1) =1)</f>
        <v>1</v>
      </c>
      <c r="V659" s="273">
        <f>LEN(ETMRoutes[[#This Row],[StageCodes]])</f>
        <v>179</v>
      </c>
    </row>
    <row r="660" spans="1:22" ht="130.5" hidden="1">
      <c r="A660" s="260" t="s">
        <v>3003</v>
      </c>
      <c r="B660" s="242">
        <v>19</v>
      </c>
      <c r="C660" s="264" t="str">
        <f>ETMRoutes[[#This Row],[Depot]] &amp; ETMRoutes[[#This Row],[RouteNo]]</f>
        <v>VSD19</v>
      </c>
      <c r="D660" s="243" t="str" cm="1">
        <f t="array" ref="D660">INDEX(ETMRoutes[Full ETM Route No], MATCH(1,(ETMRoutes[[#This Row],[BaseStageCodes]]=ETMRoutes[StageCodes])*1,0))</f>
        <v>VSD19</v>
      </c>
      <c r="E660" s="243" t="s">
        <v>5569</v>
      </c>
      <c r="F660" s="243" t="s">
        <v>7632</v>
      </c>
      <c r="G660" s="243" t="s">
        <v>1839</v>
      </c>
      <c r="H660" s="243">
        <v>42</v>
      </c>
      <c r="I660" s="243" t="s">
        <v>3515</v>
      </c>
      <c r="J660" s="269" t="s">
        <v>5570</v>
      </c>
      <c r="K660" s="269" t="s">
        <v>5571</v>
      </c>
      <c r="L660" s="273" t="s">
        <v>5572</v>
      </c>
      <c r="M660" t="s">
        <v>2329</v>
      </c>
      <c r="N660" t="s">
        <v>1692</v>
      </c>
      <c r="O660" s="273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60" s="243" t="str">
        <f>_xlfn.IFNA(VLOOKUP(ETMRoutes[[#This Row],[RouteType]],RouteType[#Data],2,FALSE),"") &amp; ETMRoutes[[#This Row],[Depot]] &amp;  ":" &amp; ETMRoutes[[#This Row],[RouteNo]] &amp; ":" &amp; ETMRoutes[[#This Row],[StageCodes]]</f>
        <v>VSD:19:PND-FCL-FMD-PTK-MDO-MGS-KDM-BHM-BNS-TBG-TVR-MRC-KDL-AMN-SEZ-NVT-NHV-KDN-GTN-SKL-KTK-VJN-AHP-SRX-ZCL-BCH-VTD-VTI-DGW-KDT</v>
      </c>
      <c r="Q660" s="243" t="str">
        <f>_xlfn.IFNA(VLOOKUP(ETMRoutes[[#This Row],[RouteType]],RouteType[#Data],2,FALSE),"") &amp; ETMRoutes[[#This Row],[Depot]] &amp; ":" &amp; ETMRoutes[[#This Row],[RouteNo]] &amp; ":" &amp; ETMRoutes[[#This Row],[ReverseStageCodes]]</f>
        <v>VSD:19:KDT-DGW-VTI-VTD-BCH-ZCL-SRX-AHP-VJN-KTK-SKL-GTN-KDN-NHV-NVT-SEZ-AMN-KDL-MRC-TVR-TBG-BNS-BHM-KDM-MGS-MDO-PTK-FMD-FCL-PND</v>
      </c>
      <c r="R660" s="243">
        <f>ETMRoutes[[#This Row],[RouteNo]]</f>
        <v>19</v>
      </c>
      <c r="S660" s="264" cm="1">
        <f t="array" ref="S660">SUMPRODUCT(  ( (ETMRoutes[StageCodes]=ETMRoutes[[#This Row],[StageCodes]])+0 )*1 )</f>
        <v>1</v>
      </c>
      <c r="T660" s="243" cm="1">
        <f t="array" ref="T660">SUMPRODUCT(  ( (ETMRoutes[ReverseStageCodes]=ETMRoutes[[#This Row],[StageCodes]])+0 )*1 )</f>
        <v>0</v>
      </c>
      <c r="U660" s="243" t="b" cm="1">
        <f t="array" ref="U660">AND(ETMRoutes[[#This Row],[StageCodes]]=ETMRoutes[[#This Row],[BaseStageCodes]], SUMPRODUCT( ( ($K$2:$K660=ETMRoutes[[#This Row],[StageCodes]])+0)*1) =1)</f>
        <v>1</v>
      </c>
      <c r="V660" s="273">
        <f>LEN(ETMRoutes[[#This Row],[StageCodes]])</f>
        <v>119</v>
      </c>
    </row>
    <row r="661" spans="1:22" ht="174" hidden="1">
      <c r="A661" s="260" t="s">
        <v>3003</v>
      </c>
      <c r="B661" s="242">
        <v>20</v>
      </c>
      <c r="C661" s="264" t="str">
        <f>ETMRoutes[[#This Row],[Depot]] &amp; ETMRoutes[[#This Row],[RouteNo]]</f>
        <v>VSD20</v>
      </c>
      <c r="D661" s="243" t="str" cm="1">
        <f t="array" ref="D661">INDEX(ETMRoutes[Full ETM Route No], MATCH(1,(ETMRoutes[[#This Row],[BaseStageCodes]]=ETMRoutes[StageCodes])*1,0))</f>
        <v>VSD20</v>
      </c>
      <c r="E661" s="243" t="s">
        <v>5573</v>
      </c>
      <c r="F661" s="243" t="s">
        <v>7633</v>
      </c>
      <c r="G661" s="243"/>
      <c r="H661" s="243">
        <v>60</v>
      </c>
      <c r="I661" s="243" t="s">
        <v>3515</v>
      </c>
      <c r="J661" s="269" t="s">
        <v>5574</v>
      </c>
      <c r="K661" s="269" t="s">
        <v>5575</v>
      </c>
      <c r="L661" s="273" t="s">
        <v>5576</v>
      </c>
      <c r="M661" t="s">
        <v>1844</v>
      </c>
      <c r="N661" t="s">
        <v>1692</v>
      </c>
      <c r="O661" s="273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61" s="243" t="str">
        <f>_xlfn.IFNA(VLOOKUP(ETMRoutes[[#This Row],[RouteType]],RouteType[#Data],2,FALSE),"") &amp; ETMRoutes[[#This Row],[Depot]] &amp;  ":" &amp; ETMRoutes[[#This Row],[RouteNo]] &amp; ":" &amp; ETMRoutes[[#This Row],[StageCodes]]</f>
        <v>VSD:20:MRG-FTD-PWD-ALE-RAI-RAK-TBR-AMR-CDK-BRB-SBT-BSK-TPC-DVL-PND-FCL-FMD-PTK-MDO-MGS-KDM-BHM-BNS-TBG-TVR-MRC-KDL-AMN-SEZ-NVT-NHV-KDN-GTN-SKL-KTK-VJN-AHP-SRX-ZCL-BCH-VTD-VTI-DGW-KDT</v>
      </c>
      <c r="Q661" s="243" t="str">
        <f>_xlfn.IFNA(VLOOKUP(ETMRoutes[[#This Row],[RouteType]],RouteType[#Data],2,FALSE),"") &amp; ETMRoutes[[#This Row],[Depot]] &amp; ":" &amp; ETMRoutes[[#This Row],[RouteNo]] &amp; ":" &amp; ETMRoutes[[#This Row],[ReverseStageCodes]]</f>
        <v>VSD:20:KDT-DGW-VTI-VTD-BCH-ZCL-SRX-AHP-VJN-KTK-SKL-GTN-KDN-NHV-NVT-SEZ-AMN-KDL-MRC-TVR-TBG-BNS-BHM-KDM-MGS-MDO-PTK-FMD-FCL-PND-DVL-TPC-BSK-SBT-BRB-CDK-AMR-TBR-RAK-RAI-ALE-PWD-FTD-MRG</v>
      </c>
      <c r="R661" s="243">
        <f>ETMRoutes[[#This Row],[RouteNo]]</f>
        <v>20</v>
      </c>
      <c r="S661" s="264" cm="1">
        <f t="array" ref="S661">SUMPRODUCT(  ( (ETMRoutes[StageCodes]=ETMRoutes[[#This Row],[StageCodes]])+0 )*1 )</f>
        <v>1</v>
      </c>
      <c r="T661" s="243" cm="1">
        <f t="array" ref="T661">SUMPRODUCT(  ( (ETMRoutes[ReverseStageCodes]=ETMRoutes[[#This Row],[StageCodes]])+0 )*1 )</f>
        <v>0</v>
      </c>
      <c r="U661" s="243" t="b" cm="1">
        <f t="array" ref="U661">AND(ETMRoutes[[#This Row],[StageCodes]]=ETMRoutes[[#This Row],[BaseStageCodes]], SUMPRODUCT( ( ($K$2:$K661=ETMRoutes[[#This Row],[StageCodes]])+0)*1) =1)</f>
        <v>1</v>
      </c>
      <c r="V661" s="273">
        <f>LEN(ETMRoutes[[#This Row],[StageCodes]])</f>
        <v>175</v>
      </c>
    </row>
    <row r="662" spans="1:22" ht="116" hidden="1">
      <c r="A662" s="260" t="s">
        <v>3003</v>
      </c>
      <c r="B662" s="242">
        <v>21</v>
      </c>
      <c r="C662" s="264" t="str">
        <f>ETMRoutes[[#This Row],[Depot]] &amp; ETMRoutes[[#This Row],[RouteNo]]</f>
        <v>VSD21</v>
      </c>
      <c r="D662" s="243" t="str" cm="1">
        <f t="array" ref="D662">INDEX(ETMRoutes[Full ETM Route No], MATCH(1,(ETMRoutes[[#This Row],[BaseStageCodes]]=ETMRoutes[StageCodes])*1,0))</f>
        <v>VSD21</v>
      </c>
      <c r="E662" s="243" t="s">
        <v>5577</v>
      </c>
      <c r="F662" s="243" t="s">
        <v>7634</v>
      </c>
      <c r="G662" s="243"/>
      <c r="H662" s="243">
        <v>49</v>
      </c>
      <c r="I662" s="243" t="s">
        <v>3515</v>
      </c>
      <c r="J662" s="269" t="s">
        <v>5578</v>
      </c>
      <c r="K662" s="269" t="s">
        <v>5579</v>
      </c>
      <c r="L662" s="273" t="s">
        <v>5580</v>
      </c>
      <c r="M662" t="s">
        <v>1364</v>
      </c>
      <c r="N662" t="s">
        <v>450</v>
      </c>
      <c r="O662" s="273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62" s="243" t="str">
        <f>_xlfn.IFNA(VLOOKUP(ETMRoutes[[#This Row],[RouteType]],RouteType[#Data],2,FALSE),"") &amp; ETMRoutes[[#This Row],[Depot]] &amp;  ":" &amp; ETMRoutes[[#This Row],[RouteNo]] &amp; ":" &amp; ETMRoutes[[#This Row],[StageCodes]]</f>
        <v>VSD:21:HRB-SDA-VSD-SPY-VDM-CHC-DBL-ZUY-ZRE-SCV-SCL-CRT-AGS-PLR-NUR-VNR-MTO-AZS-CRM-PET-KRL-OLD-PMP-COR-DLP-BNS-TBG-TVR-MRC-TNC-KMJ-STE-AKD</v>
      </c>
      <c r="Q662" s="243" t="str">
        <f>_xlfn.IFNA(VLOOKUP(ETMRoutes[[#This Row],[RouteType]],RouteType[#Data],2,FALSE),"") &amp; ETMRoutes[[#This Row],[Depot]] &amp; ":" &amp; ETMRoutes[[#This Row],[RouteNo]] &amp; ":" &amp; ETMRoutes[[#This Row],[ReverseStageCodes]]</f>
        <v>VSD:21:AKD-STE-KMJ-TNC-MRC-TVR-TBG-BNS-DLP-COR-PMP-OLD-KRL-PET-CRM-AZS-MTO-VNR-NUR-PLR-AGS-CRT-SCL-SCV-ZRE-ZUY-DBL-CHC-VDM-SPY-VSD-SDA-HRB</v>
      </c>
      <c r="R662" s="243">
        <f>ETMRoutes[[#This Row],[RouteNo]]</f>
        <v>21</v>
      </c>
      <c r="S662" s="264" cm="1">
        <f t="array" ref="S662">SUMPRODUCT(  ( (ETMRoutes[StageCodes]=ETMRoutes[[#This Row],[StageCodes]])+0 )*1 )</f>
        <v>1</v>
      </c>
      <c r="T662" s="243" cm="1">
        <f t="array" ref="T662">SUMPRODUCT(  ( (ETMRoutes[ReverseStageCodes]=ETMRoutes[[#This Row],[StageCodes]])+0 )*1 )</f>
        <v>0</v>
      </c>
      <c r="U662" s="243" t="b" cm="1">
        <f t="array" ref="U662">AND(ETMRoutes[[#This Row],[StageCodes]]=ETMRoutes[[#This Row],[BaseStageCodes]], SUMPRODUCT( ( ($K$2:$K662=ETMRoutes[[#This Row],[StageCodes]])+0)*1) =1)</f>
        <v>1</v>
      </c>
      <c r="V662" s="273">
        <f>LEN(ETMRoutes[[#This Row],[StageCodes]])</f>
        <v>131</v>
      </c>
    </row>
    <row r="663" spans="1:22" ht="116" hidden="1">
      <c r="A663" s="260" t="s">
        <v>3003</v>
      </c>
      <c r="B663" s="242">
        <v>22</v>
      </c>
      <c r="C663" s="264" t="str">
        <f>ETMRoutes[[#This Row],[Depot]] &amp; ETMRoutes[[#This Row],[RouteNo]]</f>
        <v>VSD22</v>
      </c>
      <c r="D663" s="243" t="str" cm="1">
        <f t="array" ref="D663">INDEX(ETMRoutes[Full ETM Route No], MATCH(1,(ETMRoutes[[#This Row],[BaseStageCodes]]=ETMRoutes[StageCodes])*1,0))</f>
        <v>VSD22</v>
      </c>
      <c r="E663" s="243" t="s">
        <v>5581</v>
      </c>
      <c r="F663" s="243" t="s">
        <v>7635</v>
      </c>
      <c r="G663" s="268"/>
      <c r="H663" s="243">
        <v>44</v>
      </c>
      <c r="I663" s="243" t="s">
        <v>3515</v>
      </c>
      <c r="J663" s="269" t="s">
        <v>5582</v>
      </c>
      <c r="K663" s="269" t="s">
        <v>5583</v>
      </c>
      <c r="L663" s="273" t="s">
        <v>5584</v>
      </c>
      <c r="M663" t="s">
        <v>2202</v>
      </c>
      <c r="N663" t="s">
        <v>1505</v>
      </c>
      <c r="O663" s="273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63" s="243" t="str">
        <f>_xlfn.IFNA(VLOOKUP(ETMRoutes[[#This Row],[RouteType]],RouteType[#Data],2,FALSE),"") &amp; ETMRoutes[[#This Row],[Depot]] &amp;  ":" &amp; ETMRoutes[[#This Row],[RouteNo]] &amp; ":" &amp; ETMRoutes[[#This Row],[StageCodes]]</f>
        <v>VSD:22:PNJ-STX-GMC-BWS-SRD-GVL-PLR-AGS-CRT-THN-CPW-KOS-RDK-RAS-ANG-LTM-CDK-BRB-TVL-VAZ-SRA-ANW-TOR-SHK-PAZ-BIB-KMC</v>
      </c>
      <c r="Q663" s="243" t="str">
        <f>_xlfn.IFNA(VLOOKUP(ETMRoutes[[#This Row],[RouteType]],RouteType[#Data],2,FALSE),"") &amp; ETMRoutes[[#This Row],[Depot]] &amp; ":" &amp; ETMRoutes[[#This Row],[RouteNo]] &amp; ":" &amp; ETMRoutes[[#This Row],[ReverseStageCodes]]</f>
        <v>VSD:22:KMC-BIB-PAZ-SHK-TOR-ANW-SRA-VAZ-TVL-BRB-CDK-LTM-ANG-RAS-RDK-KOS-CPW-THN-CRT-AGS-PLR-GVL-SRD-BWS-GMC-STX-PNJ</v>
      </c>
      <c r="R663" s="243">
        <f>ETMRoutes[[#This Row],[RouteNo]]</f>
        <v>22</v>
      </c>
      <c r="S663" s="264" cm="1">
        <f t="array" ref="S663">SUMPRODUCT(  ( (ETMRoutes[StageCodes]=ETMRoutes[[#This Row],[StageCodes]])+0 )*1 )</f>
        <v>1</v>
      </c>
      <c r="T663" s="243" cm="1">
        <f t="array" ref="T663">SUMPRODUCT(  ( (ETMRoutes[ReverseStageCodes]=ETMRoutes[[#This Row],[StageCodes]])+0 )*1 )</f>
        <v>0</v>
      </c>
      <c r="U663" s="243" t="b" cm="1">
        <f t="array" ref="U663">AND(ETMRoutes[[#This Row],[StageCodes]]=ETMRoutes[[#This Row],[BaseStageCodes]], SUMPRODUCT( ( ($K$2:$K663=ETMRoutes[[#This Row],[StageCodes]])+0)*1) =1)</f>
        <v>1</v>
      </c>
      <c r="V663" s="273">
        <f>LEN(ETMRoutes[[#This Row],[StageCodes]])</f>
        <v>107</v>
      </c>
    </row>
    <row r="664" spans="1:22" ht="174" hidden="1">
      <c r="A664" s="260" t="s">
        <v>3003</v>
      </c>
      <c r="B664" s="242">
        <v>23</v>
      </c>
      <c r="C664" s="264" t="str">
        <f>ETMRoutes[[#This Row],[Depot]] &amp; ETMRoutes[[#This Row],[RouteNo]]</f>
        <v>VSD23</v>
      </c>
      <c r="D664" s="243" t="str" cm="1">
        <f t="array" ref="D664">INDEX(ETMRoutes[Full ETM Route No], MATCH(1,(ETMRoutes[[#This Row],[BaseStageCodes]]=ETMRoutes[StageCodes])*1,0))</f>
        <v>VSD23</v>
      </c>
      <c r="E664" s="243" t="s">
        <v>5531</v>
      </c>
      <c r="F664" s="243" t="s">
        <v>7626</v>
      </c>
      <c r="G664" s="243"/>
      <c r="H664" s="243">
        <v>65</v>
      </c>
      <c r="I664" s="243" t="s">
        <v>3515</v>
      </c>
      <c r="J664" s="269" t="s">
        <v>5585</v>
      </c>
      <c r="K664" s="269" t="s">
        <v>5586</v>
      </c>
      <c r="L664" s="273" t="s">
        <v>5587</v>
      </c>
      <c r="M664" t="s">
        <v>3003</v>
      </c>
      <c r="N664" t="s">
        <v>2329</v>
      </c>
      <c r="O664" s="273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64" s="243" t="str">
        <f>_xlfn.IFNA(VLOOKUP(ETMRoutes[[#This Row],[RouteType]],RouteType[#Data],2,FALSE),"") &amp; ETMRoutes[[#This Row],[Depot]] &amp;  ":" &amp; ETMRoutes[[#This Row],[RouteNo]] &amp; ":" &amp; ETMRoutes[[#This Row],[StageCodes]]</f>
        <v>VSD:23:VSD-SPY-VDM-CHC-VDY-AIR-DBL-MEL-BRL-ZAR-ZAN-UPN-MTS-KMN-TTN-CPL-TTN-BRX-THN-CPW-KOS-RDK-RAS-ANG-LTM-CDK-BRB-SBT-BSK-ADU-TAM-WDD-TLM-DBT-API-AGP-AGP-API-DBT-TLM-DKM-KPL-PTS-PND</v>
      </c>
      <c r="Q664" s="243" t="str">
        <f>_xlfn.IFNA(VLOOKUP(ETMRoutes[[#This Row],[RouteType]],RouteType[#Data],2,FALSE),"") &amp; ETMRoutes[[#This Row],[Depot]] &amp; ":" &amp; ETMRoutes[[#This Row],[RouteNo]] &amp; ":" &amp; ETMRoutes[[#This Row],[ReverseStageCodes]]</f>
        <v>VSD:23:PND-PTS-KPL-DKM-TLM-DBT-API-AGP-AGP-API-DBT-TLM-WDD-TAM-ADU-BSK-SBT-BRB-CDK-LTM-ANG-RAS-RDK-KOS-CPW-THN-BRX-TTN-CPL-TTN-KMN-MTS-UPN-ZAN-ZAR-BRL-MEL-DBL-AIR-VDY-CHC-VDM-SPY-VSD</v>
      </c>
      <c r="R664" s="243">
        <f>ETMRoutes[[#This Row],[RouteNo]]</f>
        <v>23</v>
      </c>
      <c r="S664" s="264" cm="1">
        <f t="array" ref="S664">SUMPRODUCT(  ( (ETMRoutes[StageCodes]=ETMRoutes[[#This Row],[StageCodes]])+0 )*1 )</f>
        <v>1</v>
      </c>
      <c r="T664" s="243" cm="1">
        <f t="array" ref="T664">SUMPRODUCT(  ( (ETMRoutes[ReverseStageCodes]=ETMRoutes[[#This Row],[StageCodes]])+0 )*1 )</f>
        <v>0</v>
      </c>
      <c r="U664" s="243" t="b" cm="1">
        <f t="array" ref="U664">AND(ETMRoutes[[#This Row],[StageCodes]]=ETMRoutes[[#This Row],[BaseStageCodes]], SUMPRODUCT( ( ($K$2:$K664=ETMRoutes[[#This Row],[StageCodes]])+0)*1) =1)</f>
        <v>1</v>
      </c>
      <c r="V664" s="273">
        <f>LEN(ETMRoutes[[#This Row],[StageCodes]])</f>
        <v>175</v>
      </c>
    </row>
    <row r="665" spans="1:22" ht="159.5" hidden="1">
      <c r="A665" s="260" t="s">
        <v>3003</v>
      </c>
      <c r="B665" s="242">
        <v>24</v>
      </c>
      <c r="C665" s="264" t="str">
        <f>ETMRoutes[[#This Row],[Depot]] &amp; ETMRoutes[[#This Row],[RouteNo]]</f>
        <v>VSD24</v>
      </c>
      <c r="D665" s="243" t="str" cm="1">
        <f t="array" ref="D665">INDEX(ETMRoutes[Full ETM Route No], MATCH(1,(ETMRoutes[[#This Row],[BaseStageCodes]]=ETMRoutes[StageCodes])*1,0))</f>
        <v>VSD24</v>
      </c>
      <c r="E665" s="243" t="s">
        <v>3552</v>
      </c>
      <c r="F665" s="243" t="s">
        <v>7253</v>
      </c>
      <c r="G665" s="243" t="s">
        <v>2793</v>
      </c>
      <c r="H665" s="243">
        <v>68</v>
      </c>
      <c r="I665" s="243" t="s">
        <v>3515</v>
      </c>
      <c r="J665" s="269" t="s">
        <v>5588</v>
      </c>
      <c r="K665" s="269" t="s">
        <v>5589</v>
      </c>
      <c r="L665" s="273" t="s">
        <v>5590</v>
      </c>
      <c r="M665" t="s">
        <v>2202</v>
      </c>
      <c r="N665" t="s">
        <v>2329</v>
      </c>
      <c r="O665" s="273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65" s="243" t="str">
        <f>_xlfn.IFNA(VLOOKUP(ETMRoutes[[#This Row],[RouteType]],RouteType[#Data],2,FALSE),"") &amp; ETMRoutes[[#This Row],[Depot]] &amp;  ":" &amp; ETMRoutes[[#This Row],[RouteNo]] &amp; ":" &amp; ETMRoutes[[#This Row],[StageCodes]]</f>
        <v>VSD:24:PNJ-STX-GMC-BWS-SRD-GVL-PLR-AGS-CRT-FZT-BRX-TTN-CPL-TTN-BRX-THN-CPW-KOS-RDK-RAS-ANG-LTM-CDK-BRB-SBT-BSK-ADU-TAM-WDD-TLM-DBT-API-AGP-AGP-API-DBT-TLM-DKM-KPL-PTS-PND</v>
      </c>
      <c r="Q665" s="243" t="str">
        <f>_xlfn.IFNA(VLOOKUP(ETMRoutes[[#This Row],[RouteType]],RouteType[#Data],2,FALSE),"") &amp; ETMRoutes[[#This Row],[Depot]] &amp; ":" &amp; ETMRoutes[[#This Row],[RouteNo]] &amp; ":" &amp; ETMRoutes[[#This Row],[ReverseStageCodes]]</f>
        <v>VSD:24:PND-PTS-KPL-DKM-TLM-DBT-API-AGP-AGP-API-DBT-TLM-WDD-TAM-ADU-BSK-SBT-BRB-CDK-LTM-ANG-RAS-RDK-KOS-CPW-THN-BRX-TTN-CPL-TTN-BRX-FZT-CRT-AGS-PLR-GVL-SRD-BWS-GMC-STX-PNJ</v>
      </c>
      <c r="R665" s="243">
        <f>ETMRoutes[[#This Row],[RouteNo]]</f>
        <v>24</v>
      </c>
      <c r="S665" s="264" cm="1">
        <f t="array" ref="S665">SUMPRODUCT(  ( (ETMRoutes[StageCodes]=ETMRoutes[[#This Row],[StageCodes]])+0 )*1 )</f>
        <v>1</v>
      </c>
      <c r="T665" s="243" cm="1">
        <f t="array" ref="T665">SUMPRODUCT(  ( (ETMRoutes[ReverseStageCodes]=ETMRoutes[[#This Row],[StageCodes]])+0 )*1 )</f>
        <v>0</v>
      </c>
      <c r="U665" s="243" t="b" cm="1">
        <f t="array" ref="U665">AND(ETMRoutes[[#This Row],[StageCodes]]=ETMRoutes[[#This Row],[BaseStageCodes]], SUMPRODUCT( ( ($K$2:$K665=ETMRoutes[[#This Row],[StageCodes]])+0)*1) =1)</f>
        <v>1</v>
      </c>
      <c r="V665" s="273">
        <f>LEN(ETMRoutes[[#This Row],[StageCodes]])</f>
        <v>163</v>
      </c>
    </row>
    <row r="666" spans="1:22" ht="130.5" hidden="1">
      <c r="A666" s="260" t="s">
        <v>3003</v>
      </c>
      <c r="B666" s="242">
        <v>25</v>
      </c>
      <c r="C666" s="264" t="str">
        <f>ETMRoutes[[#This Row],[Depot]] &amp; ETMRoutes[[#This Row],[RouteNo]]</f>
        <v>VSD25</v>
      </c>
      <c r="D666" s="243" t="str" cm="1">
        <f t="array" ref="D666">INDEX(ETMRoutes[Full ETM Route No], MATCH(1,(ETMRoutes[[#This Row],[BaseStageCodes]]=ETMRoutes[StageCodes])*1,0))</f>
        <v>VSD25</v>
      </c>
      <c r="E666" s="243" t="s">
        <v>5591</v>
      </c>
      <c r="F666" s="243" t="s">
        <v>7636</v>
      </c>
      <c r="G666" s="243" t="s">
        <v>2266</v>
      </c>
      <c r="H666" s="243">
        <v>35</v>
      </c>
      <c r="I666" s="243" t="s">
        <v>3515</v>
      </c>
      <c r="J666" s="269" t="s">
        <v>5592</v>
      </c>
      <c r="K666" s="269" t="s">
        <v>5593</v>
      </c>
      <c r="L666" s="273" t="s">
        <v>5594</v>
      </c>
      <c r="M666" t="s">
        <v>2202</v>
      </c>
      <c r="N666" t="s">
        <v>745</v>
      </c>
      <c r="O666" s="273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66" s="243" t="str">
        <f>_xlfn.IFNA(VLOOKUP(ETMRoutes[[#This Row],[RouteType]],RouteType[#Data],2,FALSE),"") &amp; ETMRoutes[[#This Row],[Depot]] &amp;  ":" &amp; ETMRoutes[[#This Row],[RouteNo]] &amp; ":" &amp; ETMRoutes[[#This Row],[StageCodes]]</f>
        <v>VSD:25:PNJ-SAI-TBD-GUL-COP-PWK-PRV-GRO-GPK-GOC-MPS-MCT-DLR-PDM-KWD-CHB-BNN-CVL-MKJ-DHG-KDN-OBG-WLP-WCL-MLP-PDN-MLP-WCL-WLP-BUT</v>
      </c>
      <c r="Q666" s="243" t="str">
        <f>_xlfn.IFNA(VLOOKUP(ETMRoutes[[#This Row],[RouteType]],RouteType[#Data],2,FALSE),"") &amp; ETMRoutes[[#This Row],[Depot]] &amp; ":" &amp; ETMRoutes[[#This Row],[RouteNo]] &amp; ":" &amp; ETMRoutes[[#This Row],[ReverseStageCodes]]</f>
        <v>VSD:25:BUT-WLP-WCL-MLP-PDN-MLP-WCL-WLP-OBG-KDN-DHG-MKJ-CVL-BNN-CHB-KWD-PDM-DLR-MCT-MPS-GOC-GPK-GRO-PRV-PWK-COP-GUL-TBD-SAI-PNJ</v>
      </c>
      <c r="R666" s="243">
        <f>ETMRoutes[[#This Row],[RouteNo]]</f>
        <v>25</v>
      </c>
      <c r="S666" s="264" cm="1">
        <f t="array" ref="S666">SUMPRODUCT(  ( (ETMRoutes[StageCodes]=ETMRoutes[[#This Row],[StageCodes]])+0 )*1 )</f>
        <v>1</v>
      </c>
      <c r="T666" s="243" cm="1">
        <f t="array" ref="T666">SUMPRODUCT(  ( (ETMRoutes[ReverseStageCodes]=ETMRoutes[[#This Row],[StageCodes]])+0 )*1 )</f>
        <v>0</v>
      </c>
      <c r="U666" s="243" t="b" cm="1">
        <f t="array" ref="U666">AND(ETMRoutes[[#This Row],[StageCodes]]=ETMRoutes[[#This Row],[BaseStageCodes]], SUMPRODUCT( ( ($K$2:$K666=ETMRoutes[[#This Row],[StageCodes]])+0)*1) =1)</f>
        <v>1</v>
      </c>
      <c r="V666" s="273">
        <f>LEN(ETMRoutes[[#This Row],[StageCodes]])</f>
        <v>119</v>
      </c>
    </row>
    <row r="667" spans="1:22" ht="145" hidden="1">
      <c r="A667" s="260" t="s">
        <v>3003</v>
      </c>
      <c r="B667" s="242">
        <v>26</v>
      </c>
      <c r="C667" s="264" t="str">
        <f>ETMRoutes[[#This Row],[Depot]] &amp; ETMRoutes[[#This Row],[RouteNo]]</f>
        <v>VSD26</v>
      </c>
      <c r="D667" s="243" t="str" cm="1">
        <f t="array" ref="D667">INDEX(ETMRoutes[Full ETM Route No], MATCH(1,(ETMRoutes[[#This Row],[BaseStageCodes]]=ETMRoutes[StageCodes])*1,0))</f>
        <v>VSD26</v>
      </c>
      <c r="E667" s="243" t="s">
        <v>5199</v>
      </c>
      <c r="F667" s="243" t="s">
        <v>7566</v>
      </c>
      <c r="G667" s="243" t="s">
        <v>2101</v>
      </c>
      <c r="H667" s="243">
        <v>37</v>
      </c>
      <c r="I667" s="243" t="s">
        <v>3515</v>
      </c>
      <c r="J667" s="269" t="s">
        <v>7247</v>
      </c>
      <c r="K667" s="269" t="s">
        <v>7248</v>
      </c>
      <c r="L667" s="273" t="s">
        <v>7249</v>
      </c>
      <c r="M667" t="s">
        <v>2202</v>
      </c>
      <c r="N667" t="s">
        <v>1816</v>
      </c>
      <c r="O667" s="273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PNJ-SAI-TBD-GUL-COP-PWK-PRV-GRO-GPK-GOC-MPS-MCT-DLR-XLP-KCL-SWO-MRN-SIC-SCR-SFX-SIO-CDM-KNI-BCX-MDU-MSC-MJM-NEW-MJM-NEW-ASV-MDM</v>
      </c>
      <c r="P667" s="243" t="str">
        <f>_xlfn.IFNA(VLOOKUP(ETMRoutes[[#This Row],[RouteType]],RouteType[#Data],2,FALSE),"") &amp; ETMRoutes[[#This Row],[Depot]] &amp;  ":" &amp; ETMRoutes[[#This Row],[RouteNo]] &amp; ":" &amp; ETMRoutes[[#This Row],[StageCodes]]</f>
        <v>VSD:26:PNJ-SAI-TBD-GUL-COP-PWK-PRV-GRO-GPK-GOC-MPS-MCT-DLR-XLP-KCL-SWO-MRN-SIC-SCR-SFX-SIO-CDM-KNI-BCX-MDU-MSC-MJM-NEW-MJM-NEW-ASV-MDM</v>
      </c>
      <c r="Q667" s="243" t="str">
        <f>_xlfn.IFNA(VLOOKUP(ETMRoutes[[#This Row],[RouteType]],RouteType[#Data],2,FALSE),"") &amp; ETMRoutes[[#This Row],[Depot]] &amp; ":" &amp; ETMRoutes[[#This Row],[RouteNo]] &amp; ":" &amp; ETMRoutes[[#This Row],[ReverseStageCodes]]</f>
        <v>VSD:26:MDM-ASV-NEW-MJM-NEW-MJM-MSC-MDU-BCX-KNI-CDM-SIO-SFX-SCR-SIC-MRN-SWO-KCL-XLP-DLR-MCT-MPS-GOC-GPK-GRO-PRV-PWK-COP-GUL-TBD-SAI-PNJ</v>
      </c>
      <c r="R667" s="243">
        <f>ETMRoutes[[#This Row],[RouteNo]]</f>
        <v>26</v>
      </c>
      <c r="S667" s="264" cm="1">
        <f t="array" ref="S667">SUMPRODUCT(  ( (ETMRoutes[StageCodes]=ETMRoutes[[#This Row],[StageCodes]])+0 )*1 )</f>
        <v>1</v>
      </c>
      <c r="T667" s="243" cm="1">
        <f t="array" ref="T667">SUMPRODUCT(  ( (ETMRoutes[ReverseStageCodes]=ETMRoutes[[#This Row],[StageCodes]])+0 )*1 )</f>
        <v>0</v>
      </c>
      <c r="U667" s="243" t="b" cm="1">
        <f t="array" ref="U667">AND(ETMRoutes[[#This Row],[StageCodes]]=ETMRoutes[[#This Row],[BaseStageCodes]], SUMPRODUCT( ( ($K$2:$K667=ETMRoutes[[#This Row],[StageCodes]])+0)*1) =1)</f>
        <v>1</v>
      </c>
      <c r="V667" s="273">
        <f>LEN(ETMRoutes[[#This Row],[StageCodes]])</f>
        <v>127</v>
      </c>
    </row>
    <row r="668" spans="1:22" ht="217.5" hidden="1">
      <c r="A668" s="260" t="s">
        <v>3003</v>
      </c>
      <c r="B668" s="242">
        <v>27</v>
      </c>
      <c r="C668" s="264" t="str">
        <f>ETMRoutes[[#This Row],[Depot]] &amp; ETMRoutes[[#This Row],[RouteNo]]</f>
        <v>VSD27</v>
      </c>
      <c r="D668" s="243" t="str" cm="1">
        <f t="array" ref="D668">INDEX(ETMRoutes[Full ETM Route No], MATCH(1,(ETMRoutes[[#This Row],[BaseStageCodes]]=ETMRoutes[StageCodes])*1,0))</f>
        <v>VSD27</v>
      </c>
      <c r="E668" s="243" t="s">
        <v>5595</v>
      </c>
      <c r="F668" s="243" t="s">
        <v>7637</v>
      </c>
      <c r="G668" s="243"/>
      <c r="H668" s="243">
        <v>76</v>
      </c>
      <c r="I668" s="243" t="s">
        <v>3515</v>
      </c>
      <c r="J668" s="269" t="s">
        <v>5596</v>
      </c>
      <c r="K668" s="269" t="s">
        <v>5597</v>
      </c>
      <c r="L668" s="273" t="s">
        <v>5598</v>
      </c>
      <c r="M668" t="s">
        <v>1364</v>
      </c>
      <c r="N668" t="s">
        <v>1076</v>
      </c>
      <c r="O668" s="273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8" s="243" t="str">
        <f>_xlfn.IFNA(VLOOKUP(ETMRoutes[[#This Row],[RouteType]],RouteType[#Data],2,FALSE),"") &amp; ETMRoutes[[#This Row],[Depot]] &amp;  ":" &amp; ETMRoutes[[#This Row],[RouteNo]] &amp; ":" &amp; ETMRoutes[[#This Row],[StageCodes]]</f>
        <v>VSD:27:HRB-SDA-VSD-SPY-VDM-CHC-DBL-ZUY-ZRE-SCV-SCL-CRT-AGS-PLR-GVL-SRD-BWS-GMC-STX-PNJ-SAI-TBD-GUL-COP-PWK-PRV-GRO-GPK-GOC-MPS-MCT-DLR-XLP-KCL-SWO-MRN-SIC-SCR-SFX-SIO-CDM-AGA-AGW-PCH-PMD-PRE-KDK-TUH-BDW-PTW-KGO-DEV</v>
      </c>
      <c r="Q668" s="243" t="str">
        <f>_xlfn.IFNA(VLOOKUP(ETMRoutes[[#This Row],[RouteType]],RouteType[#Data],2,FALSE),"") &amp; ETMRoutes[[#This Row],[Depot]] &amp; ":" &amp; ETMRoutes[[#This Row],[RouteNo]] &amp; ":" &amp; ETMRoutes[[#This Row],[ReverseStageCodes]]</f>
        <v>VSD:27:DEV-KGO-PTW-BDW-TUH-KDK-PRE-PMD-PCH-AGW-AGA-CDM-SIO-SFX-SCR-SIC-MRN-SWO-KCL-XLP-DLR-MCT-MPS-GOC-GPK-GRO-PRV-PWK-COP-GUL-TBD-SAI-PNJ-STX-GMC-BWS-SRD-GVL-PLR-AGS-CRT-SCL-SCV-ZRE-ZUY-DBL-CHC-VDM-SPY-VSD-SDA-HRB</v>
      </c>
      <c r="R668" s="243">
        <f>ETMRoutes[[#This Row],[RouteNo]]</f>
        <v>27</v>
      </c>
      <c r="S668" s="264" cm="1">
        <f t="array" ref="S668">SUMPRODUCT(  ( (ETMRoutes[StageCodes]=ETMRoutes[[#This Row],[StageCodes]])+0 )*1 )</f>
        <v>1</v>
      </c>
      <c r="T668" s="243" cm="1">
        <f t="array" ref="T668">SUMPRODUCT(  ( (ETMRoutes[ReverseStageCodes]=ETMRoutes[[#This Row],[StageCodes]])+0 )*1 )</f>
        <v>0</v>
      </c>
      <c r="U668" s="243" t="b" cm="1">
        <f t="array" ref="U668">AND(ETMRoutes[[#This Row],[StageCodes]]=ETMRoutes[[#This Row],[BaseStageCodes]], SUMPRODUCT( ( ($K$2:$K668=ETMRoutes[[#This Row],[StageCodes]])+0)*1) =1)</f>
        <v>1</v>
      </c>
      <c r="V668" s="273">
        <f>LEN(ETMRoutes[[#This Row],[StageCodes]])</f>
        <v>207</v>
      </c>
    </row>
    <row r="669" spans="1:22" ht="159.5" hidden="1">
      <c r="A669" s="260" t="s">
        <v>3003</v>
      </c>
      <c r="B669" s="242">
        <v>28</v>
      </c>
      <c r="C669" s="264" t="str">
        <f>ETMRoutes[[#This Row],[Depot]] &amp; ETMRoutes[[#This Row],[RouteNo]]</f>
        <v>VSD28</v>
      </c>
      <c r="D669" s="243" t="str" cm="1">
        <f t="array" ref="D669">INDEX(ETMRoutes[Full ETM Route No], MATCH(1,(ETMRoutes[[#This Row],[BaseStageCodes]]=ETMRoutes[StageCodes])*1,0))</f>
        <v>VSD28</v>
      </c>
      <c r="E669" s="243" t="s">
        <v>5599</v>
      </c>
      <c r="F669" s="243" t="s">
        <v>7638</v>
      </c>
      <c r="G669" s="243" t="s">
        <v>2378</v>
      </c>
      <c r="H669" s="243">
        <v>57</v>
      </c>
      <c r="I669" s="243" t="s">
        <v>3515</v>
      </c>
      <c r="J669" s="269" t="s">
        <v>5600</v>
      </c>
      <c r="K669" s="269" t="s">
        <v>5601</v>
      </c>
      <c r="L669" s="273" t="s">
        <v>5602</v>
      </c>
      <c r="M669" t="s">
        <v>1364</v>
      </c>
      <c r="N669" t="s">
        <v>573</v>
      </c>
      <c r="O669" s="273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9" s="243" t="str">
        <f>_xlfn.IFNA(VLOOKUP(ETMRoutes[[#This Row],[RouteType]],RouteType[#Data],2,FALSE),"") &amp; ETMRoutes[[#This Row],[Depot]] &amp;  ":" &amp; ETMRoutes[[#This Row],[RouteNo]] &amp; ":" &amp; ETMRoutes[[#This Row],[StageCodes]]</f>
        <v>VSD:28:HRB-SDA-VSD-SPY-VDM-CHC-VDY-AIR-DBM-MEL-BRL-ZAR-ZAN-UPN-MTS-KMN-TTN-PRN-VRN-SNL-ANL-RMD-NUV-MRG-MRK-PJF-APH-RVF-MEL-GNP-LPI-DNK-PBT-GDI-CTA-PRD-QPM-QCT-TMO-XDM-GOV-ASD</v>
      </c>
      <c r="Q669" s="243" t="str">
        <f>_xlfn.IFNA(VLOOKUP(ETMRoutes[[#This Row],[RouteType]],RouteType[#Data],2,FALSE),"") &amp; ETMRoutes[[#This Row],[Depot]] &amp; ":" &amp; ETMRoutes[[#This Row],[RouteNo]] &amp; ":" &amp; ETMRoutes[[#This Row],[ReverseStageCodes]]</f>
        <v>VSD:28:ASD-GOV-XDM-TMO-QCT-QPM-PRD-CTA-GDI-PBT-DNK-LPI-GNP-MEL-RVF-APH-PJF-MRK-MRG-NUV-RMD-ANL-SNL-VRN-PRN-TTN-KMN-MTS-UPN-ZAN-ZAR-BRL-MEL-DBM-AIR-VDY-CHC-VDM-SPY-VSD-SDA-HRB</v>
      </c>
      <c r="R669" s="243">
        <f>ETMRoutes[[#This Row],[RouteNo]]</f>
        <v>28</v>
      </c>
      <c r="S669" s="264" cm="1">
        <f t="array" ref="S669">SUMPRODUCT(  ( (ETMRoutes[StageCodes]=ETMRoutes[[#This Row],[StageCodes]])+0 )*1 )</f>
        <v>1</v>
      </c>
      <c r="T669" s="243" cm="1">
        <f t="array" ref="T669">SUMPRODUCT(  ( (ETMRoutes[ReverseStageCodes]=ETMRoutes[[#This Row],[StageCodes]])+0 )*1 )</f>
        <v>0</v>
      </c>
      <c r="U669" s="243" t="b" cm="1">
        <f t="array" ref="U669">AND(ETMRoutes[[#This Row],[StageCodes]]=ETMRoutes[[#This Row],[BaseStageCodes]], SUMPRODUCT( ( ($K$2:$K669=ETMRoutes[[#This Row],[StageCodes]])+0)*1) =1)</f>
        <v>1</v>
      </c>
      <c r="V669" s="273">
        <f>LEN(ETMRoutes[[#This Row],[StageCodes]])</f>
        <v>167</v>
      </c>
    </row>
    <row r="670" spans="1:22" ht="203" hidden="1">
      <c r="A670" s="260" t="s">
        <v>3003</v>
      </c>
      <c r="B670" s="242">
        <v>29</v>
      </c>
      <c r="C670" s="264" t="str">
        <f>ETMRoutes[[#This Row],[Depot]] &amp; ETMRoutes[[#This Row],[RouteNo]]</f>
        <v>VSD29</v>
      </c>
      <c r="D670" s="243" t="str" cm="1">
        <f t="array" ref="D670">INDEX(ETMRoutes[Full ETM Route No], MATCH(1,(ETMRoutes[[#This Row],[BaseStageCodes]]=ETMRoutes[StageCodes])*1,0))</f>
        <v>VSD29</v>
      </c>
      <c r="E670" s="243" t="s">
        <v>5603</v>
      </c>
      <c r="F670" s="243" t="s">
        <v>7639</v>
      </c>
      <c r="G670" s="243"/>
      <c r="H670" s="243">
        <v>89</v>
      </c>
      <c r="I670" s="243" t="s">
        <v>3515</v>
      </c>
      <c r="J670" s="269" t="s">
        <v>5604</v>
      </c>
      <c r="K670" s="269" t="s">
        <v>5605</v>
      </c>
      <c r="L670" s="273" t="s">
        <v>5606</v>
      </c>
      <c r="M670" t="s">
        <v>3003</v>
      </c>
      <c r="N670" t="s">
        <v>2321</v>
      </c>
      <c r="O670" s="273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70" s="243" t="str">
        <f>_xlfn.IFNA(VLOOKUP(ETMRoutes[[#This Row],[RouteType]],RouteType[#Data],2,FALSE),"") &amp; ETMRoutes[[#This Row],[Depot]] &amp;  ":" &amp; ETMRoutes[[#This Row],[RouteNo]] &amp; ":" &amp; ETMRoutes[[#This Row],[StageCodes]]</f>
        <v>VSD:29:VSD-SPY-VDM-CHC-VDY-AIR-DBM-MEL-BRL-ZAR-ZAN-UPN-MTS-KMN-TTN-PRN-VRN-SNL-ANL-RMD-NUV-MRG-MRK-NVY-DRM-CNX-DDI-PZK-CUN-DMN-BLI-BNO-GOD-PDI-PSM-PKO-GLM-CST-CNC-SRI-MKD-BPL-AFD-PTG-PMT-PGN-KRY-MSM-DPT-LOL-XLM-PBR</v>
      </c>
      <c r="Q670" s="243" t="str">
        <f>_xlfn.IFNA(VLOOKUP(ETMRoutes[[#This Row],[RouteType]],RouteType[#Data],2,FALSE),"") &amp; ETMRoutes[[#This Row],[Depot]] &amp; ":" &amp; ETMRoutes[[#This Row],[RouteNo]] &amp; ":" &amp; ETMRoutes[[#This Row],[ReverseStageCodes]]</f>
        <v>VSD:29:PBR-XLM-LOL-DPT-MSM-KRY-PGN-PMT-PTG-AFD-BPL-MKD-SRI-CNC-CST-GLM-PKO-PSM-PDI-GOD-BNO-BLI-DMN-CUN-PZK-DDI-CNX-DRM-NVY-MRK-MRG-NUV-RMD-ANL-SNL-VRN-PRN-TTN-KMN-MTS-UPN-ZAN-ZAR-BRL-MEL-DBM-AIR-VDY-CHC-VDM-SPY-VSD</v>
      </c>
      <c r="R670" s="243">
        <f>ETMRoutes[[#This Row],[RouteNo]]</f>
        <v>29</v>
      </c>
      <c r="S670" s="264" cm="1">
        <f t="array" ref="S670">SUMPRODUCT(  ( (ETMRoutes[StageCodes]=ETMRoutes[[#This Row],[StageCodes]])+0 )*1 )</f>
        <v>1</v>
      </c>
      <c r="T670" s="243" cm="1">
        <f t="array" ref="T670">SUMPRODUCT(  ( (ETMRoutes[ReverseStageCodes]=ETMRoutes[[#This Row],[StageCodes]])+0 )*1 )</f>
        <v>0</v>
      </c>
      <c r="U670" s="243" t="b" cm="1">
        <f t="array" ref="U670">AND(ETMRoutes[[#This Row],[StageCodes]]=ETMRoutes[[#This Row],[BaseStageCodes]], SUMPRODUCT( ( ($K$2:$K670=ETMRoutes[[#This Row],[StageCodes]])+0)*1) =1)</f>
        <v>1</v>
      </c>
      <c r="V670" s="273">
        <f>LEN(ETMRoutes[[#This Row],[StageCodes]])</f>
        <v>207</v>
      </c>
    </row>
    <row r="671" spans="1:22" hidden="1">
      <c r="A671" s="260" t="s">
        <v>3003</v>
      </c>
      <c r="B671" s="242">
        <v>30</v>
      </c>
      <c r="C671" s="264" t="str">
        <f>ETMRoutes[[#This Row],[Depot]] &amp; ETMRoutes[[#This Row],[RouteNo]]</f>
        <v>VSD30</v>
      </c>
      <c r="D671" s="243" t="str" cm="1">
        <f t="array" ref="D671">INDEX(ETMRoutes[Full ETM Route No], MATCH(1,(ETMRoutes[[#This Row],[BaseStageCodes]]=ETMRoutes[StageCodes])*1,0))</f>
        <v>VSD30</v>
      </c>
      <c r="E671" s="243" t="s">
        <v>5607</v>
      </c>
      <c r="F671" s="243" t="s">
        <v>7640</v>
      </c>
      <c r="G671" s="243" t="s">
        <v>2479</v>
      </c>
      <c r="H671" s="243">
        <v>4</v>
      </c>
      <c r="I671" s="243" t="s">
        <v>3515</v>
      </c>
      <c r="J671" s="269" t="s">
        <v>5608</v>
      </c>
      <c r="K671" s="269" t="s">
        <v>5609</v>
      </c>
      <c r="L671" s="273" t="s">
        <v>5610</v>
      </c>
      <c r="M671" t="s">
        <v>3003</v>
      </c>
      <c r="N671" t="s">
        <v>1364</v>
      </c>
      <c r="O671" s="273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71" s="243" t="str">
        <f>_xlfn.IFNA(VLOOKUP(ETMRoutes[[#This Row],[RouteType]],RouteType[#Data],2,FALSE),"") &amp; ETMRoutes[[#This Row],[Depot]] &amp;  ":" &amp; ETMRoutes[[#This Row],[RouteNo]] &amp; ":" &amp; ETMRoutes[[#This Row],[StageCodes]]</f>
        <v>VSD:30:VSD-SDA-HRB</v>
      </c>
      <c r="Q671" s="243" t="str">
        <f>_xlfn.IFNA(VLOOKUP(ETMRoutes[[#This Row],[RouteType]],RouteType[#Data],2,FALSE),"") &amp; ETMRoutes[[#This Row],[Depot]] &amp; ":" &amp; ETMRoutes[[#This Row],[RouteNo]] &amp; ":" &amp; ETMRoutes[[#This Row],[ReverseStageCodes]]</f>
        <v>VSD:30:HRB-SDA-VSD</v>
      </c>
      <c r="R671" s="243">
        <f>ETMRoutes[[#This Row],[RouteNo]]</f>
        <v>30</v>
      </c>
      <c r="S671" s="264" cm="1">
        <f t="array" ref="S671">SUMPRODUCT(  ( (ETMRoutes[StageCodes]=ETMRoutes[[#This Row],[StageCodes]])+0 )*1 )</f>
        <v>1</v>
      </c>
      <c r="T671" s="243" cm="1">
        <f t="array" ref="T671">SUMPRODUCT(  ( (ETMRoutes[ReverseStageCodes]=ETMRoutes[[#This Row],[StageCodes]])+0 )*1 )</f>
        <v>0</v>
      </c>
      <c r="U671" s="243" t="b" cm="1">
        <f t="array" ref="U671">AND(ETMRoutes[[#This Row],[StageCodes]]=ETMRoutes[[#This Row],[BaseStageCodes]], SUMPRODUCT( ( ($K$2:$K671=ETMRoutes[[#This Row],[StageCodes]])+0)*1) =1)</f>
        <v>1</v>
      </c>
      <c r="V671" s="273">
        <f>LEN(ETMRoutes[[#This Row],[StageCodes]])</f>
        <v>11</v>
      </c>
    </row>
    <row r="672" spans="1:22" ht="29" hidden="1">
      <c r="A672" s="260" t="s">
        <v>3003</v>
      </c>
      <c r="B672" s="242">
        <v>31</v>
      </c>
      <c r="C672" s="264" t="str">
        <f>ETMRoutes[[#This Row],[Depot]] &amp; ETMRoutes[[#This Row],[RouteNo]]</f>
        <v>VSD31</v>
      </c>
      <c r="D672" s="243" t="str" cm="1">
        <f t="array" ref="D672">INDEX(ETMRoutes[Full ETM Route No], MATCH(1,(ETMRoutes[[#This Row],[BaseStageCodes]]=ETMRoutes[StageCodes])*1,0))</f>
        <v>PRV138</v>
      </c>
      <c r="E672" s="243" t="s">
        <v>4734</v>
      </c>
      <c r="F672" s="243" t="s">
        <v>7466</v>
      </c>
      <c r="G672" s="243" t="s">
        <v>465</v>
      </c>
      <c r="H672" s="243">
        <v>7</v>
      </c>
      <c r="I672" s="243" t="s">
        <v>3515</v>
      </c>
      <c r="J672" s="269" t="s">
        <v>5328</v>
      </c>
      <c r="K672" s="269" t="s">
        <v>5329</v>
      </c>
      <c r="L672" s="273" t="s">
        <v>5330</v>
      </c>
      <c r="M672" t="s">
        <v>2202</v>
      </c>
      <c r="N672" t="s">
        <v>2206</v>
      </c>
      <c r="O672" s="273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72" s="243" t="str">
        <f>_xlfn.IFNA(VLOOKUP(ETMRoutes[[#This Row],[RouteType]],RouteType[#Data],2,FALSE),"") &amp; ETMRoutes[[#This Row],[Depot]] &amp;  ":" &amp; ETMRoutes[[#This Row],[RouteNo]] &amp; ":" &amp; ETMRoutes[[#This Row],[StageCodes]]</f>
        <v>VSD:31:PNJ-CHR-RDO-ALT-CMP-MKT</v>
      </c>
      <c r="Q672" s="243" t="str">
        <f>_xlfn.IFNA(VLOOKUP(ETMRoutes[[#This Row],[RouteType]],RouteType[#Data],2,FALSE),"") &amp; ETMRoutes[[#This Row],[Depot]] &amp; ":" &amp; ETMRoutes[[#This Row],[RouteNo]] &amp; ":" &amp; ETMRoutes[[#This Row],[ReverseStageCodes]]</f>
        <v>VSD:31:MKT-CMP-ALT-RDO-CHR-PNJ</v>
      </c>
      <c r="R672" s="243">
        <f>ETMRoutes[[#This Row],[RouteNo]]</f>
        <v>31</v>
      </c>
      <c r="S672" s="264" cm="1">
        <f t="array" ref="S672">SUMPRODUCT(  ( (ETMRoutes[StageCodes]=ETMRoutes[[#This Row],[StageCodes]])+0 )*1 )</f>
        <v>2</v>
      </c>
      <c r="T672" s="243" cm="1">
        <f t="array" ref="T672">SUMPRODUCT(  ( (ETMRoutes[ReverseStageCodes]=ETMRoutes[[#This Row],[StageCodes]])+0 )*1 )</f>
        <v>0</v>
      </c>
      <c r="U672" s="243" t="b" cm="1">
        <f t="array" ref="U672">AND(ETMRoutes[[#This Row],[StageCodes]]=ETMRoutes[[#This Row],[BaseStageCodes]], SUMPRODUCT( ( ($K$2:$K672=ETMRoutes[[#This Row],[StageCodes]])+0)*1) =1)</f>
        <v>0</v>
      </c>
      <c r="V672" s="273">
        <f>LEN(ETMRoutes[[#This Row],[StageCodes]])</f>
        <v>23</v>
      </c>
    </row>
    <row r="673" spans="1:22" ht="58" hidden="1">
      <c r="A673" s="260" t="s">
        <v>3003</v>
      </c>
      <c r="B673" s="242">
        <v>32</v>
      </c>
      <c r="C673" s="264" t="str">
        <f>ETMRoutes[[#This Row],[Depot]] &amp; ETMRoutes[[#This Row],[RouteNo]]</f>
        <v>VSD32</v>
      </c>
      <c r="D673" s="243" t="str" cm="1">
        <f t="array" ref="D673">INDEX(ETMRoutes[Full ETM Route No], MATCH(1,(ETMRoutes[[#This Row],[BaseStageCodes]]=ETMRoutes[StageCodes])*1,0))</f>
        <v>MRG100</v>
      </c>
      <c r="E673" s="243" t="s">
        <v>3874</v>
      </c>
      <c r="F673" s="243" t="s">
        <v>7316</v>
      </c>
      <c r="G673" s="243"/>
      <c r="H673" s="243">
        <v>24</v>
      </c>
      <c r="I673" s="243" t="s">
        <v>3515</v>
      </c>
      <c r="J673" s="269" t="s">
        <v>3875</v>
      </c>
      <c r="K673" s="269" t="s">
        <v>3876</v>
      </c>
      <c r="L673" s="273" t="s">
        <v>3877</v>
      </c>
      <c r="M673" t="s">
        <v>2202</v>
      </c>
      <c r="N673" t="s">
        <v>937</v>
      </c>
      <c r="O673" s="273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73" s="243" t="str">
        <f>_xlfn.IFNA(VLOOKUP(ETMRoutes[[#This Row],[RouteType]],RouteType[#Data],2,FALSE),"") &amp; ETMRoutes[[#This Row],[Depot]] &amp;  ":" &amp; ETMRoutes[[#This Row],[RouteNo]] &amp; ":" &amp; ETMRoutes[[#This Row],[StageCodes]]</f>
        <v>VSD:32:PNJ-STX-GMC-BWS-SRD-GVL-PLR-AGS-CRT-FZT-BRX-TTN-CPL</v>
      </c>
      <c r="Q673" s="243" t="str">
        <f>_xlfn.IFNA(VLOOKUP(ETMRoutes[[#This Row],[RouteType]],RouteType[#Data],2,FALSE),"") &amp; ETMRoutes[[#This Row],[Depot]] &amp; ":" &amp; ETMRoutes[[#This Row],[RouteNo]] &amp; ":" &amp; ETMRoutes[[#This Row],[ReverseStageCodes]]</f>
        <v>VSD:32:CPL-TTN-BRX-FZT-CRT-AGS-PLR-GVL-SRD-BWS-GMC-STX-PNJ</v>
      </c>
      <c r="R673" s="243">
        <f>ETMRoutes[[#This Row],[RouteNo]]</f>
        <v>32</v>
      </c>
      <c r="S673" s="264" cm="1">
        <f t="array" ref="S673">SUMPRODUCT(  ( (ETMRoutes[StageCodes]=ETMRoutes[[#This Row],[StageCodes]])+0 )*1 )</f>
        <v>4</v>
      </c>
      <c r="T673" s="243" cm="1">
        <f t="array" ref="T673">SUMPRODUCT(  ( (ETMRoutes[ReverseStageCodes]=ETMRoutes[[#This Row],[StageCodes]])+0 )*1 )</f>
        <v>0</v>
      </c>
      <c r="U673" s="243" t="b" cm="1">
        <f t="array" ref="U673">AND(ETMRoutes[[#This Row],[StageCodes]]=ETMRoutes[[#This Row],[BaseStageCodes]], SUMPRODUCT( ( ($K$2:$K673=ETMRoutes[[#This Row],[StageCodes]])+0)*1) =1)</f>
        <v>0</v>
      </c>
      <c r="V673" s="273">
        <f>LEN(ETMRoutes[[#This Row],[StageCodes]])</f>
        <v>51</v>
      </c>
    </row>
    <row r="674" spans="1:22" ht="72.5" hidden="1">
      <c r="A674" s="260" t="s">
        <v>3003</v>
      </c>
      <c r="B674" s="242">
        <v>33</v>
      </c>
      <c r="C674" s="264" t="str">
        <f>ETMRoutes[[#This Row],[Depot]] &amp; ETMRoutes[[#This Row],[RouteNo]]</f>
        <v>VSD33</v>
      </c>
      <c r="D674" s="243" t="str" cm="1">
        <f t="array" ref="D674">INDEX(ETMRoutes[Full ETM Route No], MATCH(1,(ETMRoutes[[#This Row],[BaseStageCodes]]=ETMRoutes[StageCodes])*1,0))</f>
        <v>VSD33</v>
      </c>
      <c r="E674" s="243" t="s">
        <v>5611</v>
      </c>
      <c r="F674" s="243" t="s">
        <v>7641</v>
      </c>
      <c r="G674" s="243" t="s">
        <v>760</v>
      </c>
      <c r="H674" s="243">
        <v>20</v>
      </c>
      <c r="I674" s="243" t="s">
        <v>3515</v>
      </c>
      <c r="J674" s="269" t="s">
        <v>5612</v>
      </c>
      <c r="K674" s="269" t="s">
        <v>5613</v>
      </c>
      <c r="L674" s="273" t="s">
        <v>5614</v>
      </c>
      <c r="M674" t="s">
        <v>3003</v>
      </c>
      <c r="N674" t="s">
        <v>937</v>
      </c>
      <c r="O674" s="273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74" s="243" t="str">
        <f>_xlfn.IFNA(VLOOKUP(ETMRoutes[[#This Row],[RouteType]],RouteType[#Data],2,FALSE),"") &amp; ETMRoutes[[#This Row],[Depot]] &amp;  ":" &amp; ETMRoutes[[#This Row],[RouteNo]] &amp; ":" &amp; ETMRoutes[[#This Row],[StageCodes]]</f>
        <v>VSD:33:VSD-SPY-VDM-CHC-VDY-AIR-DBM-MEL-BRL-ZAR-ZAN-UPN-MTS-KMN-TTN-CPL</v>
      </c>
      <c r="Q674" s="243" t="str">
        <f>_xlfn.IFNA(VLOOKUP(ETMRoutes[[#This Row],[RouteType]],RouteType[#Data],2,FALSE),"") &amp; ETMRoutes[[#This Row],[Depot]] &amp; ":" &amp; ETMRoutes[[#This Row],[RouteNo]] &amp; ":" &amp; ETMRoutes[[#This Row],[ReverseStageCodes]]</f>
        <v>VSD:33:CPL-TTN-KMN-MTS-UPN-ZAN-ZAR-BRL-MEL-DBM-AIR-VDY-CHC-VDM-SPY-VSD</v>
      </c>
      <c r="R674" s="243">
        <f>ETMRoutes[[#This Row],[RouteNo]]</f>
        <v>33</v>
      </c>
      <c r="S674" s="264" cm="1">
        <f t="array" ref="S674">SUMPRODUCT(  ( (ETMRoutes[StageCodes]=ETMRoutes[[#This Row],[StageCodes]])+0 )*1 )</f>
        <v>1</v>
      </c>
      <c r="T674" s="243" cm="1">
        <f t="array" ref="T674">SUMPRODUCT(  ( (ETMRoutes[ReverseStageCodes]=ETMRoutes[[#This Row],[StageCodes]])+0 )*1 )</f>
        <v>0</v>
      </c>
      <c r="U674" s="243" t="b" cm="1">
        <f t="array" ref="U674">AND(ETMRoutes[[#This Row],[StageCodes]]=ETMRoutes[[#This Row],[BaseStageCodes]], SUMPRODUCT( ( ($K$2:$K674=ETMRoutes[[#This Row],[StageCodes]])+0)*1) =1)</f>
        <v>1</v>
      </c>
      <c r="V674" s="273">
        <f>LEN(ETMRoutes[[#This Row],[StageCodes]])</f>
        <v>63</v>
      </c>
    </row>
    <row r="675" spans="1:22" ht="72.5" hidden="1">
      <c r="A675" s="260" t="s">
        <v>3003</v>
      </c>
      <c r="B675" s="242">
        <v>34</v>
      </c>
      <c r="C675" s="264" t="str">
        <f>ETMRoutes[[#This Row],[Depot]] &amp; ETMRoutes[[#This Row],[RouteNo]]</f>
        <v>VSD34</v>
      </c>
      <c r="D675" s="243" t="str" cm="1">
        <f t="array" ref="D675">INDEX(ETMRoutes[Full ETM Route No], MATCH(1,(ETMRoutes[[#This Row],[BaseStageCodes]]=ETMRoutes[StageCodes])*1,0))</f>
        <v>VSD34</v>
      </c>
      <c r="E675" s="243" t="s">
        <v>5615</v>
      </c>
      <c r="F675" s="243" t="s">
        <v>7642</v>
      </c>
      <c r="G675" s="243" t="s">
        <v>976</v>
      </c>
      <c r="H675" s="243">
        <v>35</v>
      </c>
      <c r="I675" s="243" t="s">
        <v>3515</v>
      </c>
      <c r="J675" s="269" t="s">
        <v>5616</v>
      </c>
      <c r="K675" s="269" t="s">
        <v>5617</v>
      </c>
      <c r="L675" s="273" t="s">
        <v>5618</v>
      </c>
      <c r="M675" t="s">
        <v>1364</v>
      </c>
      <c r="N675" t="s">
        <v>1290</v>
      </c>
      <c r="O675" s="273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75" s="243" t="str">
        <f>_xlfn.IFNA(VLOOKUP(ETMRoutes[[#This Row],[RouteType]],RouteType[#Data],2,FALSE),"") &amp; ETMRoutes[[#This Row],[Depot]] &amp;  ":" &amp; ETMRoutes[[#This Row],[RouteNo]] &amp; ":" &amp; ETMRoutes[[#This Row],[StageCodes]]</f>
        <v>VSD:34:HRB-SDA-VSD-SPY-VDM-CHC-DBL-ZUY-ZRE-SCV-SCL-CRT-AGS-PLR-GVL-SRD-BWS-GMC-GUN</v>
      </c>
      <c r="Q675" s="243" t="str">
        <f>_xlfn.IFNA(VLOOKUP(ETMRoutes[[#This Row],[RouteType]],RouteType[#Data],2,FALSE),"") &amp; ETMRoutes[[#This Row],[Depot]] &amp; ":" &amp; ETMRoutes[[#This Row],[RouteNo]] &amp; ":" &amp; ETMRoutes[[#This Row],[ReverseStageCodes]]</f>
        <v>VSD:34:GUN-GMC-BWS-SRD-GVL-PLR-AGS-CRT-SCL-SCV-ZRE-ZUY-DBL-CHC-VDM-SPY-VSD-SDA-HRB</v>
      </c>
      <c r="R675" s="243">
        <f>ETMRoutes[[#This Row],[RouteNo]]</f>
        <v>34</v>
      </c>
      <c r="S675" s="264" cm="1">
        <f t="array" ref="S675">SUMPRODUCT(  ( (ETMRoutes[StageCodes]=ETMRoutes[[#This Row],[StageCodes]])+0 )*1 )</f>
        <v>1</v>
      </c>
      <c r="T675" s="243" cm="1">
        <f t="array" ref="T675">SUMPRODUCT(  ( (ETMRoutes[ReverseStageCodes]=ETMRoutes[[#This Row],[StageCodes]])+0 )*1 )</f>
        <v>0</v>
      </c>
      <c r="U675" s="243" t="b" cm="1">
        <f t="array" ref="U675">AND(ETMRoutes[[#This Row],[StageCodes]]=ETMRoutes[[#This Row],[BaseStageCodes]], SUMPRODUCT( ( ($K$2:$K675=ETMRoutes[[#This Row],[StageCodes]])+0)*1) =1)</f>
        <v>1</v>
      </c>
      <c r="V675" s="273">
        <f>LEN(ETMRoutes[[#This Row],[StageCodes]])</f>
        <v>75</v>
      </c>
    </row>
    <row r="676" spans="1:22" ht="116" hidden="1">
      <c r="A676" s="260" t="s">
        <v>3003</v>
      </c>
      <c r="B676" s="242">
        <v>35</v>
      </c>
      <c r="C676" s="264" t="str">
        <f>ETMRoutes[[#This Row],[Depot]] &amp; ETMRoutes[[#This Row],[RouteNo]]</f>
        <v>VSD35</v>
      </c>
      <c r="D676" s="243" t="str" cm="1">
        <f t="array" ref="D676">INDEX(ETMRoutes[Full ETM Route No], MATCH(1,(ETMRoutes[[#This Row],[BaseStageCodes]]=ETMRoutes[StageCodes])*1,0))</f>
        <v>VSD35</v>
      </c>
      <c r="E676" s="243" t="s">
        <v>5619</v>
      </c>
      <c r="F676" s="243" t="s">
        <v>7643</v>
      </c>
      <c r="G676" s="243"/>
      <c r="H676" s="243">
        <v>42</v>
      </c>
      <c r="I676" s="243" t="s">
        <v>3515</v>
      </c>
      <c r="J676" s="269" t="s">
        <v>5620</v>
      </c>
      <c r="K676" s="269" t="s">
        <v>5621</v>
      </c>
      <c r="L676" s="273" t="s">
        <v>5622</v>
      </c>
      <c r="M676" t="s">
        <v>2480</v>
      </c>
      <c r="N676" t="s">
        <v>1200</v>
      </c>
      <c r="O676" s="273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76" s="243" t="str">
        <f>_xlfn.IFNA(VLOOKUP(ETMRoutes[[#This Row],[RouteType]],RouteType[#Data],2,FALSE),"") &amp; ETMRoutes[[#This Row],[Depot]] &amp;  ":" &amp; ETMRoutes[[#This Row],[RouteNo]] &amp; ":" &amp; ETMRoutes[[#This Row],[StageCodes]]</f>
        <v>VSD:35:SDA-VSD-SPY-VDM-CHC-DBL-ZUY-ZRE-SCV-SCL-CRT-THN-CPW-KOS-RDK-RAS-ANG-LTM-CDK-BRB-SBT-BSK-TPC-DVL-PND-FCL-FMD-ENG</v>
      </c>
      <c r="Q676" s="243" t="str">
        <f>_xlfn.IFNA(VLOOKUP(ETMRoutes[[#This Row],[RouteType]],RouteType[#Data],2,FALSE),"") &amp; ETMRoutes[[#This Row],[Depot]] &amp; ":" &amp; ETMRoutes[[#This Row],[RouteNo]] &amp; ":" &amp; ETMRoutes[[#This Row],[ReverseStageCodes]]</f>
        <v>VSD:35:ENG-FMD-FCL-PND-DVL-TPC-BSK-SBT-BRB-CDK-LTM-ANG-RAS-RDK-KOS-CPW-THN-CRT-SCL-SCV-ZRE-ZUY-DBL-CHC-VDM-SPY-VSD-SDA</v>
      </c>
      <c r="R676" s="243">
        <f>ETMRoutes[[#This Row],[RouteNo]]</f>
        <v>35</v>
      </c>
      <c r="S676" s="264" cm="1">
        <f t="array" ref="S676">SUMPRODUCT(  ( (ETMRoutes[StageCodes]=ETMRoutes[[#This Row],[StageCodes]])+0 )*1 )</f>
        <v>1</v>
      </c>
      <c r="T676" s="243" cm="1">
        <f t="array" ref="T676">SUMPRODUCT(  ( (ETMRoutes[ReverseStageCodes]=ETMRoutes[[#This Row],[StageCodes]])+0 )*1 )</f>
        <v>0</v>
      </c>
      <c r="U676" s="243" t="b" cm="1">
        <f t="array" ref="U676">AND(ETMRoutes[[#This Row],[StageCodes]]=ETMRoutes[[#This Row],[BaseStageCodes]], SUMPRODUCT( ( ($K$2:$K676=ETMRoutes[[#This Row],[StageCodes]])+0)*1) =1)</f>
        <v>1</v>
      </c>
      <c r="V676" s="273">
        <f>LEN(ETMRoutes[[#This Row],[StageCodes]])</f>
        <v>111</v>
      </c>
    </row>
    <row r="677" spans="1:22" ht="87" hidden="1">
      <c r="A677" s="260" t="s">
        <v>3003</v>
      </c>
      <c r="B677" s="242">
        <v>36</v>
      </c>
      <c r="C677" s="264" t="str">
        <f>ETMRoutes[[#This Row],[Depot]] &amp; ETMRoutes[[#This Row],[RouteNo]]</f>
        <v>VSD36</v>
      </c>
      <c r="D677" s="243" t="str" cm="1">
        <f t="array" ref="D677">INDEX(ETMRoutes[Full ETM Route No], MATCH(1,(ETMRoutes[[#This Row],[BaseStageCodes]]=ETMRoutes[StageCodes])*1,0))</f>
        <v>VSD36</v>
      </c>
      <c r="E677" s="243" t="s">
        <v>5623</v>
      </c>
      <c r="F677" s="243" t="s">
        <v>7644</v>
      </c>
      <c r="G677" s="243" t="s">
        <v>976</v>
      </c>
      <c r="H677" s="243">
        <v>33</v>
      </c>
      <c r="I677" s="243" t="s">
        <v>3515</v>
      </c>
      <c r="J677" s="269" t="s">
        <v>5624</v>
      </c>
      <c r="K677" s="269" t="s">
        <v>5625</v>
      </c>
      <c r="L677" s="273" t="s">
        <v>5626</v>
      </c>
      <c r="M677" t="s">
        <v>2480</v>
      </c>
      <c r="N677" t="s">
        <v>2450</v>
      </c>
      <c r="O677" s="273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7" s="243" t="str">
        <f>_xlfn.IFNA(VLOOKUP(ETMRoutes[[#This Row],[RouteType]],RouteType[#Data],2,FALSE),"") &amp; ETMRoutes[[#This Row],[Depot]] &amp;  ":" &amp; ETMRoutes[[#This Row],[RouteNo]] &amp; ":" &amp; ETMRoutes[[#This Row],[StageCodes]]</f>
        <v>VSD:36:SDA-VSD-SPY-VDM-CHC-DBL-ZUY-ZRE-SCV-SCL-CRT-THN-CPW-KOS-RDK-RAS-ANG-LTM-CDK-BRB-TVL-VAZ-SRA-RIT</v>
      </c>
      <c r="Q677" s="243" t="str">
        <f>_xlfn.IFNA(VLOOKUP(ETMRoutes[[#This Row],[RouteType]],RouteType[#Data],2,FALSE),"") &amp; ETMRoutes[[#This Row],[Depot]] &amp; ":" &amp; ETMRoutes[[#This Row],[RouteNo]] &amp; ":" &amp; ETMRoutes[[#This Row],[ReverseStageCodes]]</f>
        <v>VSD:36:RIT-SRA-VAZ-TVL-BRB-CDK-LTM-ANG-RAS-RDK-KOS-CPW-THN-CRT-SCL-SCV-ZRE-ZUY-DBL-CHC-VDM-SPY-VSD-SDA</v>
      </c>
      <c r="R677" s="243">
        <f>ETMRoutes[[#This Row],[RouteNo]]</f>
        <v>36</v>
      </c>
      <c r="S677" s="264" cm="1">
        <f t="array" ref="S677">SUMPRODUCT(  ( (ETMRoutes[StageCodes]=ETMRoutes[[#This Row],[StageCodes]])+0 )*1 )</f>
        <v>1</v>
      </c>
      <c r="T677" s="243" cm="1">
        <f t="array" ref="T677">SUMPRODUCT(  ( (ETMRoutes[ReverseStageCodes]=ETMRoutes[[#This Row],[StageCodes]])+0 )*1 )</f>
        <v>0</v>
      </c>
      <c r="U677" s="243" t="b" cm="1">
        <f t="array" ref="U677">AND(ETMRoutes[[#This Row],[StageCodes]]=ETMRoutes[[#This Row],[BaseStageCodes]], SUMPRODUCT( ( ($K$2:$K677=ETMRoutes[[#This Row],[StageCodes]])+0)*1) =1)</f>
        <v>1</v>
      </c>
      <c r="V677" s="273">
        <f>LEN(ETMRoutes[[#This Row],[StageCodes]])</f>
        <v>95</v>
      </c>
    </row>
    <row r="678" spans="1:22" ht="116" hidden="1">
      <c r="A678" s="260" t="s">
        <v>3003</v>
      </c>
      <c r="B678" s="242">
        <v>37</v>
      </c>
      <c r="C678" s="264" t="str">
        <f>ETMRoutes[[#This Row],[Depot]] &amp; ETMRoutes[[#This Row],[RouteNo]]</f>
        <v>VSD37</v>
      </c>
      <c r="D678" s="243" t="str" cm="1">
        <f t="array" ref="D678">INDEX(ETMRoutes[Full ETM Route No], MATCH(1,(ETMRoutes[[#This Row],[BaseStageCodes]]=ETMRoutes[StageCodes])*1,0))</f>
        <v>PNJ99</v>
      </c>
      <c r="E678" s="243" t="s">
        <v>4703</v>
      </c>
      <c r="F678" s="243" t="s">
        <v>7472</v>
      </c>
      <c r="G678" s="243" t="s">
        <v>2328</v>
      </c>
      <c r="H678" s="243">
        <v>41</v>
      </c>
      <c r="I678" s="243" t="s">
        <v>3515</v>
      </c>
      <c r="J678" s="269" t="s">
        <v>4704</v>
      </c>
      <c r="K678" s="269" t="s">
        <v>4705</v>
      </c>
      <c r="L678" s="273" t="s">
        <v>4706</v>
      </c>
      <c r="M678" t="s">
        <v>2202</v>
      </c>
      <c r="N678" t="s">
        <v>2450</v>
      </c>
      <c r="O678" s="273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8" s="243" t="str">
        <f>_xlfn.IFNA(VLOOKUP(ETMRoutes[[#This Row],[RouteType]],RouteType[#Data],2,FALSE),"") &amp; ETMRoutes[[#This Row],[Depot]] &amp;  ":" &amp; ETMRoutes[[#This Row],[RouteNo]] &amp; ":" &amp; ETMRoutes[[#This Row],[StageCodes]]</f>
        <v>VSD:37:PNJ-RPT-FRY-RBD-RSC-SPD-BGN-OLD-PMP-COR-DLP-BNS-BHM-KDM-MGS-MDO-PTK-FMD-FCL-PND-DVL-TPC-BSK-SBT-BRB-TVL-VAZ-SRA-RIT</v>
      </c>
      <c r="Q678" s="243" t="str">
        <f>_xlfn.IFNA(VLOOKUP(ETMRoutes[[#This Row],[RouteType]],RouteType[#Data],2,FALSE),"") &amp; ETMRoutes[[#This Row],[Depot]] &amp; ":" &amp; ETMRoutes[[#This Row],[RouteNo]] &amp; ":" &amp; ETMRoutes[[#This Row],[ReverseStageCodes]]</f>
        <v>VSD:37:RIT-SRA-VAZ-TVL-BRB-SBT-BSK-TPC-DVL-PND-FCL-FMD-PTK-MDO-MGS-KDM-BHM-BNS-DLP-COR-PMP-OLD-BGN-SPD-RSC-RBD-FRY-RPT-PNJ</v>
      </c>
      <c r="R678" s="243">
        <f>ETMRoutes[[#This Row],[RouteNo]]</f>
        <v>37</v>
      </c>
      <c r="S678" s="264" cm="1">
        <f t="array" ref="S678">SUMPRODUCT(  ( (ETMRoutes[StageCodes]=ETMRoutes[[#This Row],[StageCodes]])+0 )*1 )</f>
        <v>2</v>
      </c>
      <c r="T678" s="243" cm="1">
        <f t="array" ref="T678">SUMPRODUCT(  ( (ETMRoutes[ReverseStageCodes]=ETMRoutes[[#This Row],[StageCodes]])+0 )*1 )</f>
        <v>0</v>
      </c>
      <c r="U678" s="243" t="b" cm="1">
        <f t="array" ref="U678">AND(ETMRoutes[[#This Row],[StageCodes]]=ETMRoutes[[#This Row],[BaseStageCodes]], SUMPRODUCT( ( ($K$2:$K678=ETMRoutes[[#This Row],[StageCodes]])+0)*1) =1)</f>
        <v>0</v>
      </c>
      <c r="V678" s="273">
        <f>LEN(ETMRoutes[[#This Row],[StageCodes]])</f>
        <v>115</v>
      </c>
    </row>
    <row r="679" spans="1:22" ht="116" hidden="1">
      <c r="A679" s="260" t="s">
        <v>3003</v>
      </c>
      <c r="B679" s="242">
        <v>38</v>
      </c>
      <c r="C679" s="264" t="str">
        <f>ETMRoutes[[#This Row],[Depot]] &amp; ETMRoutes[[#This Row],[RouteNo]]</f>
        <v>VSD38</v>
      </c>
      <c r="D679" s="243" t="str" cm="1">
        <f t="array" ref="D679">INDEX(ETMRoutes[Full ETM Route No], MATCH(1,(ETMRoutes[[#This Row],[BaseStageCodes]]=ETMRoutes[StageCodes])*1,0))</f>
        <v>VSD38</v>
      </c>
      <c r="E679" s="243" t="s">
        <v>3514</v>
      </c>
      <c r="F679" s="243" t="s">
        <v>4350</v>
      </c>
      <c r="G679" s="243" t="s">
        <v>838</v>
      </c>
      <c r="H679" s="243">
        <v>40</v>
      </c>
      <c r="I679" s="243" t="s">
        <v>3515</v>
      </c>
      <c r="J679" s="269" t="s">
        <v>5627</v>
      </c>
      <c r="K679" s="269" t="s">
        <v>5628</v>
      </c>
      <c r="L679" s="273" t="s">
        <v>5629</v>
      </c>
      <c r="M679" t="s">
        <v>1844</v>
      </c>
      <c r="N679" t="s">
        <v>2202</v>
      </c>
      <c r="O679" s="273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9" s="243" t="str">
        <f>_xlfn.IFNA(VLOOKUP(ETMRoutes[[#This Row],[RouteType]],RouteType[#Data],2,FALSE),"") &amp; ETMRoutes[[#This Row],[Depot]] &amp;  ":" &amp; ETMRoutes[[#This Row],[RouteNo]] &amp; ":" &amp; ETMRoutes[[#This Row],[StageCodes]]</f>
        <v>VSD:38:MRG-NUV-MJC-RLX-MJD-UTD-ARO-CNS-VEL-VLB-DTM-UPN-SCL-STJ-SBI-CRT-CTX-AGS-PLR-GVL-SRD-BWS-GMC-STX-PNJ</v>
      </c>
      <c r="Q679" s="243" t="str">
        <f>_xlfn.IFNA(VLOOKUP(ETMRoutes[[#This Row],[RouteType]],RouteType[#Data],2,FALSE),"") &amp; ETMRoutes[[#This Row],[Depot]] &amp; ":" &amp; ETMRoutes[[#This Row],[RouteNo]] &amp; ":" &amp; ETMRoutes[[#This Row],[ReverseStageCodes]]</f>
        <v>VSD:38:PNJ-STX-GMC-BWS-SRD-GVL-PLR-AGS-CTX-CRT-SBI-STJ-SCL-UPN-DTM-VLB-VEL-CNS-ARO-UTD-MJD-RLX-MJC-NUV-MRG</v>
      </c>
      <c r="R679" s="243">
        <f>ETMRoutes[[#This Row],[RouteNo]]</f>
        <v>38</v>
      </c>
      <c r="S679" s="264" cm="1">
        <f t="array" ref="S679">SUMPRODUCT(  ( (ETMRoutes[StageCodes]=ETMRoutes[[#This Row],[StageCodes]])+0 )*1 )</f>
        <v>1</v>
      </c>
      <c r="T679" s="243" cm="1">
        <f t="array" ref="T679">SUMPRODUCT(  ( (ETMRoutes[ReverseStageCodes]=ETMRoutes[[#This Row],[StageCodes]])+0 )*1 )</f>
        <v>0</v>
      </c>
      <c r="U679" s="243" t="b" cm="1">
        <f t="array" ref="U679">AND(ETMRoutes[[#This Row],[StageCodes]]=ETMRoutes[[#This Row],[BaseStageCodes]], SUMPRODUCT( ( ($K$2:$K679=ETMRoutes[[#This Row],[StageCodes]])+0)*1) =1)</f>
        <v>1</v>
      </c>
      <c r="V679" s="273">
        <f>LEN(ETMRoutes[[#This Row],[StageCodes]])</f>
        <v>99</v>
      </c>
    </row>
    <row r="680" spans="1:22" ht="72.5" hidden="1">
      <c r="A680" s="260" t="s">
        <v>3003</v>
      </c>
      <c r="B680" s="242">
        <v>39</v>
      </c>
      <c r="C680" s="264" t="str">
        <f>ETMRoutes[[#This Row],[Depot]] &amp; ETMRoutes[[#This Row],[RouteNo]]</f>
        <v>VSD39</v>
      </c>
      <c r="D680" s="243" t="str" cm="1">
        <f t="array" ref="D680">INDEX(ETMRoutes[Full ETM Route No], MATCH(1,(ETMRoutes[[#This Row],[BaseStageCodes]]=ETMRoutes[StageCodes])*1,0))</f>
        <v>MRG1</v>
      </c>
      <c r="E680" s="243" t="s">
        <v>3514</v>
      </c>
      <c r="F680" s="243" t="s">
        <v>4350</v>
      </c>
      <c r="G680" s="243" t="s">
        <v>976</v>
      </c>
      <c r="H680" s="243">
        <v>31</v>
      </c>
      <c r="I680" s="243" t="s">
        <v>3515</v>
      </c>
      <c r="J680" s="269" t="s">
        <v>3516</v>
      </c>
      <c r="K680" s="269" t="s">
        <v>3517</v>
      </c>
      <c r="L680" s="273" t="s">
        <v>3518</v>
      </c>
      <c r="M680" t="s">
        <v>1844</v>
      </c>
      <c r="N680" t="s">
        <v>2202</v>
      </c>
      <c r="O680" s="273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80" s="243" t="str">
        <f>_xlfn.IFNA(VLOOKUP(ETMRoutes[[#This Row],[RouteType]],RouteType[#Data],2,FALSE),"") &amp; ETMRoutes[[#This Row],[Depot]] &amp;  ":" &amp; ETMRoutes[[#This Row],[RouteNo]] &amp; ":" &amp; ETMRoutes[[#This Row],[StageCodes]]</f>
        <v>VSD:39:MRG-NUV-RMD-ANL-SNL-VRN-PRN-TTN-BRX-FZT-CRT-AGS-PLR-GVL-SRD-BWS-GMC-STX-PNJ</v>
      </c>
      <c r="Q680" s="243" t="str">
        <f>_xlfn.IFNA(VLOOKUP(ETMRoutes[[#This Row],[RouteType]],RouteType[#Data],2,FALSE),"") &amp; ETMRoutes[[#This Row],[Depot]] &amp; ":" &amp; ETMRoutes[[#This Row],[RouteNo]] &amp; ":" &amp; ETMRoutes[[#This Row],[ReverseStageCodes]]</f>
        <v>VSD:39:PNJ-STX-GMC-BWS-SRD-GVL-PLR-AGS-CRT-FZT-BRX-TTN-PRN-VRN-SNL-ANL-RMD-NUV-MRG</v>
      </c>
      <c r="R680" s="243">
        <f>ETMRoutes[[#This Row],[RouteNo]]</f>
        <v>39</v>
      </c>
      <c r="S680" s="264" cm="1">
        <f t="array" ref="S680">SUMPRODUCT(  ( (ETMRoutes[StageCodes]=ETMRoutes[[#This Row],[StageCodes]])+0 )*1 )</f>
        <v>5</v>
      </c>
      <c r="T680" s="243" cm="1">
        <f t="array" ref="T680">SUMPRODUCT(  ( (ETMRoutes[ReverseStageCodes]=ETMRoutes[[#This Row],[StageCodes]])+0 )*1 )</f>
        <v>3</v>
      </c>
      <c r="U680" s="243" t="b" cm="1">
        <f t="array" ref="U680">AND(ETMRoutes[[#This Row],[StageCodes]]=ETMRoutes[[#This Row],[BaseStageCodes]], SUMPRODUCT( ( ($K$2:$K680=ETMRoutes[[#This Row],[StageCodes]])+0)*1) =1)</f>
        <v>0</v>
      </c>
      <c r="V680" s="273">
        <f>LEN(ETMRoutes[[#This Row],[StageCodes]])</f>
        <v>75</v>
      </c>
    </row>
    <row r="681" spans="1:22" ht="203" hidden="1">
      <c r="A681" s="260" t="s">
        <v>3003</v>
      </c>
      <c r="B681" s="242">
        <v>40</v>
      </c>
      <c r="C681" s="264" t="str">
        <f>ETMRoutes[[#This Row],[Depot]] &amp; ETMRoutes[[#This Row],[RouteNo]]</f>
        <v>VSD40</v>
      </c>
      <c r="D681" s="243" t="str" cm="1">
        <f t="array" ref="D681">INDEX(ETMRoutes[Full ETM Route No], MATCH(1,(ETMRoutes[[#This Row],[BaseStageCodes]]=ETMRoutes[StageCodes])*1,0))</f>
        <v>VSD40</v>
      </c>
      <c r="E681" s="243" t="s">
        <v>5630</v>
      </c>
      <c r="F681" s="243" t="s">
        <v>7645</v>
      </c>
      <c r="G681" s="243"/>
      <c r="H681" s="243">
        <v>70</v>
      </c>
      <c r="I681" s="243" t="s">
        <v>3515</v>
      </c>
      <c r="J681" s="269" t="s">
        <v>5631</v>
      </c>
      <c r="K681" s="269" t="s">
        <v>5632</v>
      </c>
      <c r="L681" s="273" t="s">
        <v>5633</v>
      </c>
      <c r="M681" t="s">
        <v>3003</v>
      </c>
      <c r="N681" t="s">
        <v>1941</v>
      </c>
      <c r="O681" s="273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81" s="243" t="str">
        <f>_xlfn.IFNA(VLOOKUP(ETMRoutes[[#This Row],[RouteType]],RouteType[#Data],2,FALSE),"") &amp; ETMRoutes[[#This Row],[Depot]] &amp;  ":" &amp; ETMRoutes[[#This Row],[RouteNo]] &amp; ":" &amp; ETMRoutes[[#This Row],[StageCodes]]</f>
        <v>VSD:40:VSD-SPY-VDM-CHC-VDY-AIR-DBL-MEL-BRL-ZAR-ZAN-UPN-MTS-KMN-TTN-PRN-VRN-SNL-ANL-RMD-NUV-MRG-FTD-PWD-ALE-RAI-RAK-TBR-AMR-CDK-BRB-SBT-BSK-TPC-DVL-PND-UBZ-CUT-KND-CWS-HLX-NST-MRF-USG-SUG-DHB-DHA-SKT-DTR-MLM</v>
      </c>
      <c r="Q681" s="243" t="str">
        <f>_xlfn.IFNA(VLOOKUP(ETMRoutes[[#This Row],[RouteType]],RouteType[#Data],2,FALSE),"") &amp; ETMRoutes[[#This Row],[Depot]] &amp; ":" &amp; ETMRoutes[[#This Row],[RouteNo]] &amp; ":" &amp; ETMRoutes[[#This Row],[ReverseStageCodes]]</f>
        <v>VSD:40:MLM-DTR-SKT-DHA-DHB-SUG-USG-MRF-NST-HLX-CWS-KND-CUT-UBZ-PND-DVL-TPC-BSK-SBT-BRB-CDK-AMR-TBR-RAK-RAI-ALE-PWD-FTD-MRG-NUV-RMD-ANL-SNL-VRN-PRN-TTN-KMN-MTS-UPN-ZAN-ZAR-BRL-MEL-DBL-AIR-VDY-CHC-VDM-SPY-VSD</v>
      </c>
      <c r="R681" s="243">
        <f>ETMRoutes[[#This Row],[RouteNo]]</f>
        <v>40</v>
      </c>
      <c r="S681" s="264" cm="1">
        <f t="array" ref="S681">SUMPRODUCT(  ( (ETMRoutes[StageCodes]=ETMRoutes[[#This Row],[StageCodes]])+0 )*1 )</f>
        <v>1</v>
      </c>
      <c r="T681" s="243" cm="1">
        <f t="array" ref="T681">SUMPRODUCT(  ( (ETMRoutes[ReverseStageCodes]=ETMRoutes[[#This Row],[StageCodes]])+0 )*1 )</f>
        <v>0</v>
      </c>
      <c r="U681" s="243" t="b" cm="1">
        <f t="array" ref="U681">AND(ETMRoutes[[#This Row],[StageCodes]]=ETMRoutes[[#This Row],[BaseStageCodes]], SUMPRODUCT( ( ($K$2:$K681=ETMRoutes[[#This Row],[StageCodes]])+0)*1) =1)</f>
        <v>1</v>
      </c>
      <c r="V681" s="273">
        <f>LEN(ETMRoutes[[#This Row],[StageCodes]])</f>
        <v>199</v>
      </c>
    </row>
    <row r="682" spans="1:22" hidden="1">
      <c r="A682" s="260" t="s">
        <v>3003</v>
      </c>
      <c r="B682" s="242">
        <v>41</v>
      </c>
      <c r="C682" s="264" t="str">
        <f>ETMRoutes[[#This Row],[Depot]] &amp; ETMRoutes[[#This Row],[RouteNo]]</f>
        <v>VSD41</v>
      </c>
      <c r="D682" s="243" t="str" cm="1">
        <f t="array" ref="D682">INDEX(ETMRoutes[Full ETM Route No], MATCH(1,(ETMRoutes[[#This Row],[BaseStageCodes]]=ETMRoutes[StageCodes])*1,0))</f>
        <v>PNJ105</v>
      </c>
      <c r="E682" s="243" t="s">
        <v>5523</v>
      </c>
      <c r="F682" s="243" t="s">
        <v>3548</v>
      </c>
      <c r="G682" s="243"/>
      <c r="H682" s="243">
        <v>31</v>
      </c>
      <c r="I682" s="243" t="s">
        <v>3905</v>
      </c>
      <c r="J682" s="269" t="s">
        <v>5523</v>
      </c>
      <c r="K682" s="269" t="s">
        <v>4723</v>
      </c>
      <c r="L682" s="273" t="s">
        <v>4722</v>
      </c>
      <c r="M682" t="s">
        <v>3003</v>
      </c>
      <c r="N682" t="s">
        <v>2202</v>
      </c>
      <c r="O682" s="273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82" s="243" t="str">
        <f>_xlfn.IFNA(VLOOKUP(ETMRoutes[[#This Row],[RouteType]],RouteType[#Data],2,FALSE),"") &amp; ETMRoutes[[#This Row],[Depot]] &amp;  ":" &amp; ETMRoutes[[#This Row],[RouteNo]] &amp; ":" &amp; ETMRoutes[[#This Row],[StageCodes]]</f>
        <v>S:VSD:41:VSD-PNJ</v>
      </c>
      <c r="Q682" s="243" t="str">
        <f>_xlfn.IFNA(VLOOKUP(ETMRoutes[[#This Row],[RouteType]],RouteType[#Data],2,FALSE),"") &amp; ETMRoutes[[#This Row],[Depot]] &amp; ":" &amp; ETMRoutes[[#This Row],[RouteNo]] &amp; ":" &amp; ETMRoutes[[#This Row],[ReverseStageCodes]]</f>
        <v>S:VSD:41:PNJ-VSD</v>
      </c>
      <c r="R682" s="243">
        <f>ETMRoutes[[#This Row],[RouteNo]]</f>
        <v>41</v>
      </c>
      <c r="S682" s="264" cm="1">
        <f t="array" ref="S682">SUMPRODUCT(  ( (ETMRoutes[StageCodes]=ETMRoutes[[#This Row],[StageCodes]])+0 )*1 )</f>
        <v>2</v>
      </c>
      <c r="T682" s="243" cm="1">
        <f t="array" ref="T682">SUMPRODUCT(  ( (ETMRoutes[ReverseStageCodes]=ETMRoutes[[#This Row],[StageCodes]])+0 )*1 )</f>
        <v>3</v>
      </c>
      <c r="U682" s="243" t="b" cm="1">
        <f t="array" ref="U682">AND(ETMRoutes[[#This Row],[StageCodes]]=ETMRoutes[[#This Row],[BaseStageCodes]], SUMPRODUCT( ( ($K$2:$K682=ETMRoutes[[#This Row],[StageCodes]])+0)*1) =1)</f>
        <v>0</v>
      </c>
      <c r="V682" s="273">
        <f>LEN(ETMRoutes[[#This Row],[StageCodes]])</f>
        <v>7</v>
      </c>
    </row>
    <row r="683" spans="1:22" hidden="1">
      <c r="A683" s="260" t="s">
        <v>3003</v>
      </c>
      <c r="B683" s="242">
        <v>42</v>
      </c>
      <c r="C683" s="264" t="str">
        <f>ETMRoutes[[#This Row],[Depot]] &amp; ETMRoutes[[#This Row],[RouteNo]]</f>
        <v>VSD42</v>
      </c>
      <c r="D683" s="243" t="str" cm="1">
        <f t="array" ref="D683">INDEX(ETMRoutes[Full ETM Route No], MATCH(1,(ETMRoutes[[#This Row],[BaseStageCodes]]=ETMRoutes[StageCodes])*1,0))</f>
        <v>MRG109</v>
      </c>
      <c r="E683" s="243" t="s">
        <v>5525</v>
      </c>
      <c r="F683" s="243" t="s">
        <v>3531</v>
      </c>
      <c r="G683" s="243"/>
      <c r="H683" s="243">
        <v>30</v>
      </c>
      <c r="I683" s="243" t="s">
        <v>3905</v>
      </c>
      <c r="J683" s="269" t="s">
        <v>5525</v>
      </c>
      <c r="K683" s="269" t="s">
        <v>3909</v>
      </c>
      <c r="L683" s="273" t="s">
        <v>3908</v>
      </c>
      <c r="M683" t="s">
        <v>3003</v>
      </c>
      <c r="N683" t="s">
        <v>1844</v>
      </c>
      <c r="O683" s="273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83" s="243" t="str">
        <f>_xlfn.IFNA(VLOOKUP(ETMRoutes[[#This Row],[RouteType]],RouteType[#Data],2,FALSE),"") &amp; ETMRoutes[[#This Row],[Depot]] &amp;  ":" &amp; ETMRoutes[[#This Row],[RouteNo]] &amp; ":" &amp; ETMRoutes[[#This Row],[StageCodes]]</f>
        <v>S:VSD:42:VSD-MRG</v>
      </c>
      <c r="Q683" s="243" t="str">
        <f>_xlfn.IFNA(VLOOKUP(ETMRoutes[[#This Row],[RouteType]],RouteType[#Data],2,FALSE),"") &amp; ETMRoutes[[#This Row],[Depot]] &amp; ":" &amp; ETMRoutes[[#This Row],[RouteNo]] &amp; ":" &amp; ETMRoutes[[#This Row],[ReverseStageCodes]]</f>
        <v>S:VSD:42:MRG-VSD</v>
      </c>
      <c r="R683" s="243">
        <f>ETMRoutes[[#This Row],[RouteNo]]</f>
        <v>42</v>
      </c>
      <c r="S683" s="264" cm="1">
        <f t="array" ref="S683">SUMPRODUCT(  ( (ETMRoutes[StageCodes]=ETMRoutes[[#This Row],[StageCodes]])+0 )*1 )</f>
        <v>2</v>
      </c>
      <c r="T683" s="243" cm="1">
        <f t="array" ref="T683">SUMPRODUCT(  ( (ETMRoutes[ReverseStageCodes]=ETMRoutes[[#This Row],[StageCodes]])+0 )*1 )</f>
        <v>2</v>
      </c>
      <c r="U683" s="243" t="b" cm="1">
        <f t="array" ref="U683">AND(ETMRoutes[[#This Row],[StageCodes]]=ETMRoutes[[#This Row],[BaseStageCodes]], SUMPRODUCT( ( ($K$2:$K683=ETMRoutes[[#This Row],[StageCodes]])+0)*1) =1)</f>
        <v>0</v>
      </c>
      <c r="V683" s="273">
        <f>LEN(ETMRoutes[[#This Row],[StageCodes]])</f>
        <v>7</v>
      </c>
    </row>
    <row r="684" spans="1:22" hidden="1">
      <c r="A684" s="260" t="s">
        <v>3003</v>
      </c>
      <c r="B684" s="242">
        <v>43</v>
      </c>
      <c r="C684" s="264" t="str">
        <f>ETMRoutes[[#This Row],[Depot]] &amp; ETMRoutes[[#This Row],[RouteNo]]</f>
        <v>VSD43</v>
      </c>
      <c r="D684" s="243" t="str" cm="1">
        <f t="array" ref="D684">INDEX(ETMRoutes[Full ETM Route No], MATCH(1,(ETMRoutes[[#This Row],[BaseStageCodes]]=ETMRoutes[StageCodes])*1,0))</f>
        <v>VSD43</v>
      </c>
      <c r="E684" s="243" t="s">
        <v>5634</v>
      </c>
      <c r="F684" s="243" t="s">
        <v>5321</v>
      </c>
      <c r="G684" s="243" t="s">
        <v>2201</v>
      </c>
      <c r="H684" s="243">
        <v>44</v>
      </c>
      <c r="I684" s="243" t="s">
        <v>3924</v>
      </c>
      <c r="J684" s="269" t="s">
        <v>5635</v>
      </c>
      <c r="K684" s="269" t="s">
        <v>5324</v>
      </c>
      <c r="L684" s="273" t="s">
        <v>5323</v>
      </c>
      <c r="M684" t="s">
        <v>433</v>
      </c>
      <c r="N684" t="s">
        <v>819</v>
      </c>
      <c r="O684" s="273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84" s="243" t="str">
        <f>_xlfn.IFNA(VLOOKUP(ETMRoutes[[#This Row],[RouteType]],RouteType[#Data],2,FALSE),"") &amp; ETMRoutes[[#This Row],[Depot]] &amp;  ":" &amp; ETMRoutes[[#This Row],[RouteNo]] &amp; ":" &amp; ETMRoutes[[#This Row],[StageCodes]]</f>
        <v>EV:VSD:43:AIR-PNJ-CLG</v>
      </c>
      <c r="Q684" s="243" t="str">
        <f>_xlfn.IFNA(VLOOKUP(ETMRoutes[[#This Row],[RouteType]],RouteType[#Data],2,FALSE),"") &amp; ETMRoutes[[#This Row],[Depot]] &amp; ":" &amp; ETMRoutes[[#This Row],[RouteNo]] &amp; ":" &amp; ETMRoutes[[#This Row],[ReverseStageCodes]]</f>
        <v>EV:VSD:43:CLG-PNJ-AIR</v>
      </c>
      <c r="R684" s="243">
        <f>ETMRoutes[[#This Row],[RouteNo]]</f>
        <v>43</v>
      </c>
      <c r="S684" s="264" cm="1">
        <f t="array" ref="S684">SUMPRODUCT(  ( (ETMRoutes[StageCodes]=ETMRoutes[[#This Row],[StageCodes]])+0 )*1 )</f>
        <v>2</v>
      </c>
      <c r="T684" s="243" cm="1">
        <f t="array" ref="T684">SUMPRODUCT(  ( (ETMRoutes[ReverseStageCodes]=ETMRoutes[[#This Row],[StageCodes]])+0 )*1 )</f>
        <v>1</v>
      </c>
      <c r="U684" s="243" t="b" cm="1">
        <f t="array" ref="U684">AND(ETMRoutes[[#This Row],[StageCodes]]=ETMRoutes[[#This Row],[BaseStageCodes]], SUMPRODUCT( ( ($K$2:$K684=ETMRoutes[[#This Row],[StageCodes]])+0)*1) =1)</f>
        <v>1</v>
      </c>
      <c r="V684" s="273">
        <f>LEN(ETMRoutes[[#This Row],[StageCodes]])</f>
        <v>11</v>
      </c>
    </row>
    <row r="685" spans="1:22" ht="72.5" hidden="1">
      <c r="A685" s="260" t="s">
        <v>3003</v>
      </c>
      <c r="B685" s="242">
        <v>46</v>
      </c>
      <c r="C685" s="264" t="str">
        <f>ETMRoutes[[#This Row],[Depot]] &amp; ETMRoutes[[#This Row],[RouteNo]]</f>
        <v>VSD46</v>
      </c>
      <c r="D685" s="243" t="str" cm="1">
        <f t="array" ref="D685">INDEX(ETMRoutes[Full ETM Route No], MATCH(1,(ETMRoutes[[#This Row],[BaseStageCodes]]=ETMRoutes[StageCodes])*1,0))</f>
        <v>VSD46</v>
      </c>
      <c r="E685" s="243" t="s">
        <v>3531</v>
      </c>
      <c r="F685" s="243" t="s">
        <v>5525</v>
      </c>
      <c r="G685" s="243" t="s">
        <v>936</v>
      </c>
      <c r="H685" s="243">
        <v>36</v>
      </c>
      <c r="I685" s="243" t="s">
        <v>3515</v>
      </c>
      <c r="J685" s="269" t="s">
        <v>5636</v>
      </c>
      <c r="K685" s="269" t="s">
        <v>5637</v>
      </c>
      <c r="L685" s="273" t="s">
        <v>5638</v>
      </c>
      <c r="M685" t="s">
        <v>1844</v>
      </c>
      <c r="N685" t="s">
        <v>3003</v>
      </c>
      <c r="O685" s="273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85" s="243" t="str">
        <f>_xlfn.IFNA(VLOOKUP(ETMRoutes[[#This Row],[RouteType]],RouteType[#Data],2,FALSE),"") &amp; ETMRoutes[[#This Row],[Depot]] &amp;  ":" &amp; ETMRoutes[[#This Row],[RouteNo]] &amp; ":" &amp; ETMRoutes[[#This Row],[StageCodes]]</f>
        <v>VSD:46:MRG-NUV-RMD-ANL-SNL-VRN-PRN-TTN-CPL-TTN-BRX-THN-CRT-SCL-SCV-ZRE-ZUY-DBL-CHC-VDM-SPY-VSD</v>
      </c>
      <c r="Q685" s="243" t="str">
        <f>_xlfn.IFNA(VLOOKUP(ETMRoutes[[#This Row],[RouteType]],RouteType[#Data],2,FALSE),"") &amp; ETMRoutes[[#This Row],[Depot]] &amp; ":" &amp; ETMRoutes[[#This Row],[RouteNo]] &amp; ":" &amp; ETMRoutes[[#This Row],[ReverseStageCodes]]</f>
        <v>VSD:46:VSD-SPY-VDM-CHC-DBL-ZUY-ZRE-SCV-SCL-CRT-THN-BRX-TTN-CPL-TTN-PRN-VRN-SNL-ANL-RMD-NUV-MRG</v>
      </c>
      <c r="R685" s="243">
        <f>ETMRoutes[[#This Row],[RouteNo]]</f>
        <v>46</v>
      </c>
      <c r="S685" s="264" cm="1">
        <f t="array" ref="S685">SUMPRODUCT(  ( (ETMRoutes[StageCodes]=ETMRoutes[[#This Row],[StageCodes]])+0 )*1 )</f>
        <v>1</v>
      </c>
      <c r="T685" s="243" cm="1">
        <f t="array" ref="T685">SUMPRODUCT(  ( (ETMRoutes[ReverseStageCodes]=ETMRoutes[[#This Row],[StageCodes]])+0 )*1 )</f>
        <v>0</v>
      </c>
      <c r="U685" s="243" t="b" cm="1">
        <f t="array" ref="U685">AND(ETMRoutes[[#This Row],[StageCodes]]=ETMRoutes[[#This Row],[BaseStageCodes]], SUMPRODUCT( ( ($K$2:$K685=ETMRoutes[[#This Row],[StageCodes]])+0)*1) =1)</f>
        <v>1</v>
      </c>
      <c r="V685" s="273">
        <f>LEN(ETMRoutes[[#This Row],[StageCodes]])</f>
        <v>87</v>
      </c>
    </row>
    <row r="686" spans="1:22" ht="188.5" hidden="1">
      <c r="A686" s="260" t="s">
        <v>3003</v>
      </c>
      <c r="B686" s="242">
        <v>50</v>
      </c>
      <c r="C686" s="264" t="str">
        <f>ETMRoutes[[#This Row],[Depot]] &amp; ETMRoutes[[#This Row],[RouteNo]]</f>
        <v>VSD50</v>
      </c>
      <c r="D686" s="243" t="str" cm="1">
        <f t="array" ref="D686">INDEX(ETMRoutes[Full ETM Route No], MATCH(1,(ETMRoutes[[#This Row],[BaseStageCodes]]=ETMRoutes[StageCodes])*1,0))</f>
        <v>VSD50</v>
      </c>
      <c r="E686" s="243" t="s">
        <v>5639</v>
      </c>
      <c r="F686" s="243" t="s">
        <v>7646</v>
      </c>
      <c r="G686" s="243"/>
      <c r="H686" s="243">
        <v>208</v>
      </c>
      <c r="I686" s="243" t="s">
        <v>3959</v>
      </c>
      <c r="J686" s="269" t="s">
        <v>5640</v>
      </c>
      <c r="K686" s="269" t="s">
        <v>5641</v>
      </c>
      <c r="L686" s="273" t="s">
        <v>5642</v>
      </c>
      <c r="M686" t="s">
        <v>2480</v>
      </c>
      <c r="N686" t="s">
        <v>1404</v>
      </c>
      <c r="O686" s="273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86" s="243" t="str">
        <f>_xlfn.IFNA(VLOOKUP(ETMRoutes[[#This Row],[RouteType]],RouteType[#Data],2,FALSE),"") &amp; ETMRoutes[[#This Row],[Depot]] &amp;  ":" &amp; ETMRoutes[[#This Row],[RouteNo]] &amp; ":" &amp; ETMRoutes[[#This Row],[StageCodes]]</f>
        <v>VSD:50:SDA-VSD-SPY-VDM-CHC-VDY-AIR-DBM-MEL-BRL-ZAR-ZAN-UPN-MTS-KMN-TTN-PRN-VRN-SNL-ANL-RMD-NUV-MRG-MRK-NVY-CUN-BLI-PSM-CNC-SRI-MKD-BPL-AFD-PTG-PMT-PGN-KRY-MSM-DPT-LOL-XLM-PBR-MZL-SDG-KRW-AWS-ANK-MND-MJN-KTA-HNW</v>
      </c>
      <c r="Q686" s="243" t="str">
        <f>_xlfn.IFNA(VLOOKUP(ETMRoutes[[#This Row],[RouteType]],RouteType[#Data],2,FALSE),"") &amp; ETMRoutes[[#This Row],[Depot]] &amp; ":" &amp; ETMRoutes[[#This Row],[RouteNo]] &amp; ":" &amp; ETMRoutes[[#This Row],[ReverseStageCodes]]</f>
        <v>VSD:50:HNW-KTA-MJN-MND-ANK-AWS-KRW-SDG-MZL-PBR-XLM-LOL-DPT-MSM-KRY-PGN-PMT-PTG-AFD-BPL-MKD-SRI-CNC-PSM-BLI-CUN-NVY-MRK-MRG-NUV-RMD-ANL-SNL-VRN-PRN-TTN-KMN-MTS-UPN-ZAN-ZAR-BRL-MEL-DBM-AIR-VDY-CHC-VDM-SPY-VSD-SDA</v>
      </c>
      <c r="R686" s="243">
        <f>ETMRoutes[[#This Row],[RouteNo]]</f>
        <v>50</v>
      </c>
      <c r="S686" s="264" cm="1">
        <f t="array" ref="S686">SUMPRODUCT(  ( (ETMRoutes[StageCodes]=ETMRoutes[[#This Row],[StageCodes]])+0 )*1 )</f>
        <v>1</v>
      </c>
      <c r="T686" s="243" cm="1">
        <f t="array" ref="T686">SUMPRODUCT(  ( (ETMRoutes[ReverseStageCodes]=ETMRoutes[[#This Row],[StageCodes]])+0 )*1 )</f>
        <v>0</v>
      </c>
      <c r="U686" s="243" t="b" cm="1">
        <f t="array" ref="U686">AND(ETMRoutes[[#This Row],[StageCodes]]=ETMRoutes[[#This Row],[BaseStageCodes]], SUMPRODUCT( ( ($K$2:$K686=ETMRoutes[[#This Row],[StageCodes]])+0)*1) =1)</f>
        <v>1</v>
      </c>
      <c r="V686" s="273">
        <f>LEN(ETMRoutes[[#This Row],[StageCodes]])</f>
        <v>203</v>
      </c>
    </row>
    <row r="687" spans="1:22" ht="217.5" hidden="1">
      <c r="A687" s="260" t="s">
        <v>3003</v>
      </c>
      <c r="B687" s="242">
        <v>51</v>
      </c>
      <c r="C687" s="264" t="str">
        <f>ETMRoutes[[#This Row],[Depot]] &amp; ETMRoutes[[#This Row],[RouteNo]]</f>
        <v>VSD51</v>
      </c>
      <c r="D687" s="243" t="str" cm="1">
        <f t="array" ref="D687">INDEX(ETMRoutes[Full ETM Route No], MATCH(1,(ETMRoutes[[#This Row],[BaseStageCodes]]=ETMRoutes[StageCodes])*1,0))</f>
        <v>VSD51</v>
      </c>
      <c r="E687" s="243" t="s">
        <v>5643</v>
      </c>
      <c r="F687" s="243" t="s">
        <v>7647</v>
      </c>
      <c r="G687" s="243"/>
      <c r="H687" s="243">
        <v>103</v>
      </c>
      <c r="I687" s="243" t="s">
        <v>3946</v>
      </c>
      <c r="J687" s="269" t="s">
        <v>5644</v>
      </c>
      <c r="K687" s="269" t="s">
        <v>5645</v>
      </c>
      <c r="L687" s="273" t="s">
        <v>5646</v>
      </c>
      <c r="M687" t="s">
        <v>3003</v>
      </c>
      <c r="N687" t="s">
        <v>1553</v>
      </c>
      <c r="O687" s="273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7" s="243" t="str">
        <f>_xlfn.IFNA(VLOOKUP(ETMRoutes[[#This Row],[RouteType]],RouteType[#Data],2,FALSE),"") &amp; ETMRoutes[[#This Row],[Depot]] &amp;  ":" &amp; ETMRoutes[[#This Row],[RouteNo]] &amp; ":" &amp; ETMRoutes[[#This Row],[StageCodes]]</f>
        <v>VSD:51:VSD-SPY-VDM-CHC-VDY-AIR-DBM-MEL-BRL-ZAR-ZAN-UPN-MTS-KMN-TTN-PRN-VRN-SNL-ANL-RMD-NUV-MRG-MRK-NVY-DMP-CNX-DDI-PZK-CUN-DMN-BLI-BNO-GOD-PDI-PSM-PKO-GLM-CST-CNC-SRI-MKD-BPL-AFD-PTG-PMT-PGN-KRY-MSM-DPT-LOL-XLM-PBR-MZL-SDG-KRW</v>
      </c>
      <c r="Q687" s="243" t="str">
        <f>_xlfn.IFNA(VLOOKUP(ETMRoutes[[#This Row],[RouteType]],RouteType[#Data],2,FALSE),"") &amp; ETMRoutes[[#This Row],[Depot]] &amp; ":" &amp; ETMRoutes[[#This Row],[RouteNo]] &amp; ":" &amp; ETMRoutes[[#This Row],[ReverseStageCodes]]</f>
        <v>VSD:51:KRW-SDG-MZL-PBR-XLM-LOL-DPT-MSM-KRY-PGN-PMT-PTG-AFD-BPL-MKD-SRI-CNC-CST-GLM-PKO-PSM-PDI-GOD-BNO-BLI-DMN-CUN-PZK-DDI-CNX-DMP-NVY-MRK-MRG-NUV-RMD-ANL-SNL-VRN-PRN-TTN-KMN-MTS-UPN-ZAN-ZAR-BRL-MEL-DBM-AIR-VDY-CHC-VDM-SPY-VSD</v>
      </c>
      <c r="R687" s="243">
        <f>ETMRoutes[[#This Row],[RouteNo]]</f>
        <v>51</v>
      </c>
      <c r="S687" s="264" cm="1">
        <f t="array" ref="S687">SUMPRODUCT(  ( (ETMRoutes[StageCodes]=ETMRoutes[[#This Row],[StageCodes]])+0 )*1 )</f>
        <v>1</v>
      </c>
      <c r="T687" s="243" cm="1">
        <f t="array" ref="T687">SUMPRODUCT(  ( (ETMRoutes[ReverseStageCodes]=ETMRoutes[[#This Row],[StageCodes]])+0 )*1 )</f>
        <v>0</v>
      </c>
      <c r="U687" s="243" t="b" cm="1">
        <f t="array" ref="U687">AND(ETMRoutes[[#This Row],[StageCodes]]=ETMRoutes[[#This Row],[BaseStageCodes]], SUMPRODUCT( ( ($K$2:$K687=ETMRoutes[[#This Row],[StageCodes]])+0)*1) =1)</f>
        <v>1</v>
      </c>
      <c r="V687" s="273">
        <f>LEN(ETMRoutes[[#This Row],[StageCodes]])</f>
        <v>219</v>
      </c>
    </row>
    <row r="688" spans="1:22" ht="159.5" hidden="1">
      <c r="A688" s="260" t="s">
        <v>3003</v>
      </c>
      <c r="B688" s="242">
        <v>52</v>
      </c>
      <c r="C688" s="264" t="str">
        <f>ETMRoutes[[#This Row],[Depot]] &amp; ETMRoutes[[#This Row],[RouteNo]]</f>
        <v>VSD52</v>
      </c>
      <c r="D688" s="243" t="str" cm="1">
        <f t="array" ref="D688">INDEX(ETMRoutes[Full ETM Route No], MATCH(1,(ETMRoutes[[#This Row],[BaseStageCodes]]=ETMRoutes[StageCodes])*1,0))</f>
        <v>VSD52</v>
      </c>
      <c r="E688" s="243" t="s">
        <v>5647</v>
      </c>
      <c r="F688" s="243" t="s">
        <v>7648</v>
      </c>
      <c r="G688" s="243"/>
      <c r="H688" s="243">
        <v>489</v>
      </c>
      <c r="I688" s="243" t="s">
        <v>3946</v>
      </c>
      <c r="J688" s="269" t="s">
        <v>5648</v>
      </c>
      <c r="K688" s="269" t="s">
        <v>5649</v>
      </c>
      <c r="L688" s="273" t="s">
        <v>5650</v>
      </c>
      <c r="M688" t="s">
        <v>3003</v>
      </c>
      <c r="N688" t="s">
        <v>2396</v>
      </c>
      <c r="O688" s="273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8" s="243" t="str">
        <f>_xlfn.IFNA(VLOOKUP(ETMRoutes[[#This Row],[RouteType]],RouteType[#Data],2,FALSE),"") &amp; ETMRoutes[[#This Row],[Depot]] &amp;  ":" &amp; ETMRoutes[[#This Row],[RouteNo]] &amp; ":" &amp; ETMRoutes[[#This Row],[StageCodes]]</f>
        <v>VSD:52:VSD-CHC-ZAN-TTN-NUV-MRG-FTD-BRI-PND-USG-DHB-DTR-MLM-GBR-ANM-TNG-RMN-LND-GNJ-KNP-PRW-RLY-CBT-NSG-YGT-SLL-LPR-KLT-GDR-VYG-NGR-BGK-AMG-HUN-IKL-MDG-LGS-KWT-SRW-RCH</v>
      </c>
      <c r="Q688" s="243" t="str">
        <f>_xlfn.IFNA(VLOOKUP(ETMRoutes[[#This Row],[RouteType]],RouteType[#Data],2,FALSE),"") &amp; ETMRoutes[[#This Row],[Depot]] &amp; ":" &amp; ETMRoutes[[#This Row],[RouteNo]] &amp; ":" &amp; ETMRoutes[[#This Row],[ReverseStageCodes]]</f>
        <v>VSD:52:RCH-SRW-KWT-LGS-MDG-IKL-HUN-AMG-BGK-NGR-VYG-GDR-KLT-LPR-SLL-YGT-NSG-CBT-RLY-PRW-KNP-GNJ-LND-RMN-TNG-ANM-GBR-MLM-DTR-DHB-USG-PND-BRI-FTD-MRG-NUV-TTN-ZAN-CHC-VSD</v>
      </c>
      <c r="R688" s="243">
        <f>ETMRoutes[[#This Row],[RouteNo]]</f>
        <v>52</v>
      </c>
      <c r="S688" s="264" cm="1">
        <f t="array" ref="S688">SUMPRODUCT(  ( (ETMRoutes[StageCodes]=ETMRoutes[[#This Row],[StageCodes]])+0 )*1 )</f>
        <v>2</v>
      </c>
      <c r="T688" s="243" cm="1">
        <f t="array" ref="T688">SUMPRODUCT(  ( (ETMRoutes[ReverseStageCodes]=ETMRoutes[[#This Row],[StageCodes]])+0 )*1 )</f>
        <v>0</v>
      </c>
      <c r="U688" s="243" t="b" cm="1">
        <f t="array" ref="U688">AND(ETMRoutes[[#This Row],[StageCodes]]=ETMRoutes[[#This Row],[BaseStageCodes]], SUMPRODUCT( ( ($K$2:$K688=ETMRoutes[[#This Row],[StageCodes]])+0)*1) =1)</f>
        <v>1</v>
      </c>
      <c r="V688" s="273">
        <f>LEN(ETMRoutes[[#This Row],[StageCodes]])</f>
        <v>159</v>
      </c>
    </row>
    <row r="689" spans="1:22" ht="159.5" hidden="1">
      <c r="A689" s="260" t="s">
        <v>3003</v>
      </c>
      <c r="B689" s="242">
        <v>53</v>
      </c>
      <c r="C689" s="264" t="str">
        <f>ETMRoutes[[#This Row],[Depot]] &amp; ETMRoutes[[#This Row],[RouteNo]]</f>
        <v>VSD53</v>
      </c>
      <c r="D689" s="243" t="str" cm="1">
        <f t="array" ref="D689">INDEX(ETMRoutes[Full ETM Route No], MATCH(1,(ETMRoutes[[#This Row],[BaseStageCodes]]=ETMRoutes[StageCodes])*1,0))</f>
        <v>VSD52</v>
      </c>
      <c r="E689" s="243" t="s">
        <v>5647</v>
      </c>
      <c r="F689" s="243" t="s">
        <v>7648</v>
      </c>
      <c r="G689" s="243"/>
      <c r="H689" s="243">
        <v>489</v>
      </c>
      <c r="I689" s="243" t="s">
        <v>3946</v>
      </c>
      <c r="J689" s="269" t="s">
        <v>5648</v>
      </c>
      <c r="K689" s="269" t="s">
        <v>5649</v>
      </c>
      <c r="L689" s="273" t="s">
        <v>5650</v>
      </c>
      <c r="M689" t="s">
        <v>3003</v>
      </c>
      <c r="N689" t="s">
        <v>2396</v>
      </c>
      <c r="O689" s="273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9" s="243" t="str">
        <f>_xlfn.IFNA(VLOOKUP(ETMRoutes[[#This Row],[RouteType]],RouteType[#Data],2,FALSE),"") &amp; ETMRoutes[[#This Row],[Depot]] &amp;  ":" &amp; ETMRoutes[[#This Row],[RouteNo]] &amp; ":" &amp; ETMRoutes[[#This Row],[StageCodes]]</f>
        <v>VSD:53:VSD-CHC-ZAN-TTN-NUV-MRG-FTD-BRI-PND-USG-DHB-DTR-MLM-GBR-ANM-TNG-RMN-LND-GNJ-KNP-PRW-RLY-CBT-NSG-YGT-SLL-LPR-KLT-GDR-VYG-NGR-BGK-AMG-HUN-IKL-MDG-LGS-KWT-SRW-RCH</v>
      </c>
      <c r="Q689" s="243" t="str">
        <f>_xlfn.IFNA(VLOOKUP(ETMRoutes[[#This Row],[RouteType]],RouteType[#Data],2,FALSE),"") &amp; ETMRoutes[[#This Row],[Depot]] &amp; ":" &amp; ETMRoutes[[#This Row],[RouteNo]] &amp; ":" &amp; ETMRoutes[[#This Row],[ReverseStageCodes]]</f>
        <v>VSD:53:RCH-SRW-KWT-LGS-MDG-IKL-HUN-AMG-BGK-NGR-VYG-GDR-KLT-LPR-SLL-YGT-NSG-CBT-RLY-PRW-KNP-GNJ-LND-RMN-TNG-ANM-GBR-MLM-DTR-DHB-USG-PND-BRI-FTD-MRG-NUV-TTN-ZAN-CHC-VSD</v>
      </c>
      <c r="R689" s="243">
        <f>ETMRoutes[[#This Row],[RouteNo]]</f>
        <v>53</v>
      </c>
      <c r="S689" s="264" cm="1">
        <f t="array" ref="S689">SUMPRODUCT(  ( (ETMRoutes[StageCodes]=ETMRoutes[[#This Row],[StageCodes]])+0 )*1 )</f>
        <v>2</v>
      </c>
      <c r="T689" s="243" cm="1">
        <f t="array" ref="T689">SUMPRODUCT(  ( (ETMRoutes[ReverseStageCodes]=ETMRoutes[[#This Row],[StageCodes]])+0 )*1 )</f>
        <v>0</v>
      </c>
      <c r="U689" s="243" t="b" cm="1">
        <f t="array" ref="U689">AND(ETMRoutes[[#This Row],[StageCodes]]=ETMRoutes[[#This Row],[BaseStageCodes]], SUMPRODUCT( ( ($K$2:$K689=ETMRoutes[[#This Row],[StageCodes]])+0)*1) =1)</f>
        <v>0</v>
      </c>
      <c r="V689" s="273">
        <f>LEN(ETMRoutes[[#This Row],[StageCodes]])</f>
        <v>159</v>
      </c>
    </row>
    <row r="690" spans="1:22" ht="174" hidden="1">
      <c r="A690" s="260" t="s">
        <v>3003</v>
      </c>
      <c r="B690" s="242">
        <v>54</v>
      </c>
      <c r="C690" s="264" t="str">
        <f>ETMRoutes[[#This Row],[Depot]] &amp; ETMRoutes[[#This Row],[RouteNo]]</f>
        <v>VSD54</v>
      </c>
      <c r="D690" s="243" t="str" cm="1">
        <f t="array" ref="D690">INDEX(ETMRoutes[Full ETM Route No], MATCH(1,(ETMRoutes[[#This Row],[BaseStageCodes]]=ETMRoutes[StageCodes])*1,0))</f>
        <v>VSD54</v>
      </c>
      <c r="E690" s="243" t="s">
        <v>5647</v>
      </c>
      <c r="F690" s="243" t="s">
        <v>7648</v>
      </c>
      <c r="G690" s="243"/>
      <c r="H690" s="243">
        <v>527</v>
      </c>
      <c r="I690" s="243" t="s">
        <v>3946</v>
      </c>
      <c r="J690" s="269" t="s">
        <v>5651</v>
      </c>
      <c r="K690" s="269" t="s">
        <v>5652</v>
      </c>
      <c r="L690" s="273" t="s">
        <v>5653</v>
      </c>
      <c r="M690" t="s">
        <v>3003</v>
      </c>
      <c r="N690" t="s">
        <v>2396</v>
      </c>
      <c r="O690" s="273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90" s="243" t="str">
        <f>_xlfn.IFNA(VLOOKUP(ETMRoutes[[#This Row],[RouteType]],RouteType[#Data],2,FALSE),"") &amp; ETMRoutes[[#This Row],[Depot]] &amp;  ":" &amp; ETMRoutes[[#This Row],[RouteNo]] &amp; ":" &amp; ETMRoutes[[#This Row],[StageCodes]]</f>
        <v>VSD:54:VSD-CHC-ZAN-CRT-PLR-GMC-PNJ-OLD-BNS-KDM-PND-USG-DHB-DTR-MRL-GBR-ANM-TNG-RMN-LND-GNJ-KNP-PRW-RLY-CBT-NSG-YGT-SLL-LPR-KLT-GDR-VYG-NGR-BGK-AMG-HUN-IKL-MDG-LGS-KWT-SRW-RCH</v>
      </c>
      <c r="Q690" s="243" t="str">
        <f>_xlfn.IFNA(VLOOKUP(ETMRoutes[[#This Row],[RouteType]],RouteType[#Data],2,FALSE),"") &amp; ETMRoutes[[#This Row],[Depot]] &amp; ":" &amp; ETMRoutes[[#This Row],[RouteNo]] &amp; ":" &amp; ETMRoutes[[#This Row],[ReverseStageCodes]]</f>
        <v>VSD:54:RCH-SRW-KWT-LGS-MDG-IKL-HUN-AMG-BGK-NGR-VYG-GDR-KLT-LPR-SLL-YGT-NSG-CBT-RLY-PRW-KNP-GNJ-LND-RMN-TNG-ANM-GBR-MRL-DTR-DHB-USG-PND-KDM-BNS-OLD-PNJ-GMC-PLR-CRT-ZAN-CHC-VSD</v>
      </c>
      <c r="R690" s="243">
        <f>ETMRoutes[[#This Row],[RouteNo]]</f>
        <v>54</v>
      </c>
      <c r="S690" s="264" cm="1">
        <f t="array" ref="S690">SUMPRODUCT(  ( (ETMRoutes[StageCodes]=ETMRoutes[[#This Row],[StageCodes]])+0 )*1 )</f>
        <v>2</v>
      </c>
      <c r="T690" s="243" cm="1">
        <f t="array" ref="T690">SUMPRODUCT(  ( (ETMRoutes[ReverseStageCodes]=ETMRoutes[[#This Row],[StageCodes]])+0 )*1 )</f>
        <v>0</v>
      </c>
      <c r="U690" s="243" t="b" cm="1">
        <f t="array" ref="U690">AND(ETMRoutes[[#This Row],[StageCodes]]=ETMRoutes[[#This Row],[BaseStageCodes]], SUMPRODUCT( ( ($K$2:$K690=ETMRoutes[[#This Row],[StageCodes]])+0)*1) =1)</f>
        <v>1</v>
      </c>
      <c r="V690" s="273">
        <f>LEN(ETMRoutes[[#This Row],[StageCodes]])</f>
        <v>167</v>
      </c>
    </row>
    <row r="691" spans="1:22" ht="174" hidden="1">
      <c r="A691" s="260" t="s">
        <v>3003</v>
      </c>
      <c r="B691" s="242">
        <v>55</v>
      </c>
      <c r="C691" s="264" t="str">
        <f>ETMRoutes[[#This Row],[Depot]] &amp; ETMRoutes[[#This Row],[RouteNo]]</f>
        <v>VSD55</v>
      </c>
      <c r="D691" s="243" t="str" cm="1">
        <f t="array" ref="D691">INDEX(ETMRoutes[Full ETM Route No], MATCH(1,(ETMRoutes[[#This Row],[BaseStageCodes]]=ETMRoutes[StageCodes])*1,0))</f>
        <v>VSD54</v>
      </c>
      <c r="E691" s="243" t="s">
        <v>5647</v>
      </c>
      <c r="F691" s="243" t="s">
        <v>7648</v>
      </c>
      <c r="G691" s="243"/>
      <c r="H691" s="243">
        <v>527</v>
      </c>
      <c r="I691" s="243" t="s">
        <v>3946</v>
      </c>
      <c r="J691" s="269" t="s">
        <v>5651</v>
      </c>
      <c r="K691" s="269" t="s">
        <v>5652</v>
      </c>
      <c r="L691" s="273" t="s">
        <v>5653</v>
      </c>
      <c r="M691" t="s">
        <v>3003</v>
      </c>
      <c r="N691" t="s">
        <v>2396</v>
      </c>
      <c r="O691" s="273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91" s="243" t="str">
        <f>_xlfn.IFNA(VLOOKUP(ETMRoutes[[#This Row],[RouteType]],RouteType[#Data],2,FALSE),"") &amp; ETMRoutes[[#This Row],[Depot]] &amp;  ":" &amp; ETMRoutes[[#This Row],[RouteNo]] &amp; ":" &amp; ETMRoutes[[#This Row],[StageCodes]]</f>
        <v>VSD:55:VSD-CHC-ZAN-CRT-PLR-GMC-PNJ-OLD-BNS-KDM-PND-USG-DHB-DTR-MRL-GBR-ANM-TNG-RMN-LND-GNJ-KNP-PRW-RLY-CBT-NSG-YGT-SLL-LPR-KLT-GDR-VYG-NGR-BGK-AMG-HUN-IKL-MDG-LGS-KWT-SRW-RCH</v>
      </c>
      <c r="Q691" s="243" t="str">
        <f>_xlfn.IFNA(VLOOKUP(ETMRoutes[[#This Row],[RouteType]],RouteType[#Data],2,FALSE),"") &amp; ETMRoutes[[#This Row],[Depot]] &amp; ":" &amp; ETMRoutes[[#This Row],[RouteNo]] &amp; ":" &amp; ETMRoutes[[#This Row],[ReverseStageCodes]]</f>
        <v>VSD:55:RCH-SRW-KWT-LGS-MDG-IKL-HUN-AMG-BGK-NGR-VYG-GDR-KLT-LPR-SLL-YGT-NSG-CBT-RLY-PRW-KNP-GNJ-LND-RMN-TNG-ANM-GBR-MRL-DTR-DHB-USG-PND-KDM-BNS-OLD-PNJ-GMC-PLR-CRT-ZAN-CHC-VSD</v>
      </c>
      <c r="R691" s="243">
        <f>ETMRoutes[[#This Row],[RouteNo]]</f>
        <v>55</v>
      </c>
      <c r="S691" s="264" cm="1">
        <f t="array" ref="S691">SUMPRODUCT(  ( (ETMRoutes[StageCodes]=ETMRoutes[[#This Row],[StageCodes]])+0 )*1 )</f>
        <v>2</v>
      </c>
      <c r="T691" s="243" cm="1">
        <f t="array" ref="T691">SUMPRODUCT(  ( (ETMRoutes[ReverseStageCodes]=ETMRoutes[[#This Row],[StageCodes]])+0 )*1 )</f>
        <v>0</v>
      </c>
      <c r="U691" s="243" t="b" cm="1">
        <f t="array" ref="U691">AND(ETMRoutes[[#This Row],[StageCodes]]=ETMRoutes[[#This Row],[BaseStageCodes]], SUMPRODUCT( ( ($K$2:$K691=ETMRoutes[[#This Row],[StageCodes]])+0)*1) =1)</f>
        <v>0</v>
      </c>
      <c r="V691" s="273">
        <f>LEN(ETMRoutes[[#This Row],[StageCodes]])</f>
        <v>167</v>
      </c>
    </row>
    <row r="692" spans="1:22" ht="145" hidden="1">
      <c r="A692" s="260" t="s">
        <v>3003</v>
      </c>
      <c r="B692" s="242">
        <v>56</v>
      </c>
      <c r="C692" s="264" t="str">
        <f>ETMRoutes[[#This Row],[Depot]] &amp; ETMRoutes[[#This Row],[RouteNo]]</f>
        <v>VSD56</v>
      </c>
      <c r="D692" s="243" t="str" cm="1">
        <f t="array" ref="D692">INDEX(ETMRoutes[Full ETM Route No], MATCH(1,(ETMRoutes[[#This Row],[BaseStageCodes]]=ETMRoutes[StageCodes])*1,0))</f>
        <v>VSD56</v>
      </c>
      <c r="E692" s="243" t="s">
        <v>5654</v>
      </c>
      <c r="F692" s="243" t="s">
        <v>7649</v>
      </c>
      <c r="G692" s="243"/>
      <c r="H692" s="243">
        <v>214</v>
      </c>
      <c r="I692" s="243" t="s">
        <v>3946</v>
      </c>
      <c r="J692" s="269" t="s">
        <v>5655</v>
      </c>
      <c r="K692" s="269" t="s">
        <v>5656</v>
      </c>
      <c r="L692" s="273" t="s">
        <v>5657</v>
      </c>
      <c r="M692" t="s">
        <v>3003</v>
      </c>
      <c r="N692" t="s">
        <v>1414</v>
      </c>
      <c r="O692" s="273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92" s="243" t="str">
        <f>_xlfn.IFNA(VLOOKUP(ETMRoutes[[#This Row],[RouteType]],RouteType[#Data],2,FALSE),"") &amp; ETMRoutes[[#This Row],[Depot]] &amp;  ":" &amp; ETMRoutes[[#This Row],[RouteNo]] &amp; ":" &amp; ETMRoutes[[#This Row],[StageCodes]]</f>
        <v>VSD:56:VSD-SPY-VDM-CHC-DBL-ZUY-ZRE-SCV-SCL-CRT-THN-BRX-TTN-PRN-VRN-SNL-ANL-RMD-NUV-MRG-FTD-BRI-PND-USG-DHB-DTR-MLM-GBR-ANM-TNG-RMN-KBR-NGL-TKT-GDL-ALN-DHW-HBL</v>
      </c>
      <c r="Q692" s="243" t="str">
        <f>_xlfn.IFNA(VLOOKUP(ETMRoutes[[#This Row],[RouteType]],RouteType[#Data],2,FALSE),"") &amp; ETMRoutes[[#This Row],[Depot]] &amp; ":" &amp; ETMRoutes[[#This Row],[RouteNo]] &amp; ":" &amp; ETMRoutes[[#This Row],[ReverseStageCodes]]</f>
        <v>VSD:56:HBL-DHW-ALN-GDL-TKT-NGL-KBR-RMN-TNG-ANM-GBR-MLM-DTR-DHB-USG-PND-BRI-FTD-MRG-NUV-RMD-ANL-SNL-VRN-PRN-TTN-BRX-THN-CRT-SCL-SCV-ZRE-ZUY-DBL-CHC-VDM-SPY-VSD</v>
      </c>
      <c r="R692" s="243">
        <f>ETMRoutes[[#This Row],[RouteNo]]</f>
        <v>56</v>
      </c>
      <c r="S692" s="264" cm="1">
        <f t="array" ref="S692">SUMPRODUCT(  ( (ETMRoutes[StageCodes]=ETMRoutes[[#This Row],[StageCodes]])+0 )*1 )</f>
        <v>1</v>
      </c>
      <c r="T692" s="243" cm="1">
        <f t="array" ref="T692">SUMPRODUCT(  ( (ETMRoutes[ReverseStageCodes]=ETMRoutes[[#This Row],[StageCodes]])+0 )*1 )</f>
        <v>0</v>
      </c>
      <c r="U692" s="243" t="b" cm="1">
        <f t="array" ref="U692">AND(ETMRoutes[[#This Row],[StageCodes]]=ETMRoutes[[#This Row],[BaseStageCodes]], SUMPRODUCT( ( ($K$2:$K692=ETMRoutes[[#This Row],[StageCodes]])+0)*1) =1)</f>
        <v>1</v>
      </c>
      <c r="V692" s="273">
        <f>LEN(ETMRoutes[[#This Row],[StageCodes]])</f>
        <v>151</v>
      </c>
    </row>
    <row r="693" spans="1:22" ht="159.5" hidden="1">
      <c r="A693" s="260" t="s">
        <v>3003</v>
      </c>
      <c r="B693" s="242">
        <v>57</v>
      </c>
      <c r="C693" s="264" t="str">
        <f>ETMRoutes[[#This Row],[Depot]] &amp; ETMRoutes[[#This Row],[RouteNo]]</f>
        <v>VSD57</v>
      </c>
      <c r="D693" s="243" t="str" cm="1">
        <f t="array" ref="D693">INDEX(ETMRoutes[Full ETM Route No], MATCH(1,(ETMRoutes[[#This Row],[BaseStageCodes]]=ETMRoutes[StageCodes])*1,0))</f>
        <v>VSD57</v>
      </c>
      <c r="E693" s="243" t="s">
        <v>5654</v>
      </c>
      <c r="F693" s="243" t="s">
        <v>7649</v>
      </c>
      <c r="G693" s="243"/>
      <c r="H693" s="243">
        <v>212</v>
      </c>
      <c r="I693" s="243" t="s">
        <v>3946</v>
      </c>
      <c r="J693" s="269" t="s">
        <v>5658</v>
      </c>
      <c r="K693" s="269" t="s">
        <v>5659</v>
      </c>
      <c r="L693" s="273" t="s">
        <v>5660</v>
      </c>
      <c r="M693" t="s">
        <v>3003</v>
      </c>
      <c r="N693" t="s">
        <v>1414</v>
      </c>
      <c r="O693" s="273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93" s="243" t="str">
        <f>_xlfn.IFNA(VLOOKUP(ETMRoutes[[#This Row],[RouteType]],RouteType[#Data],2,FALSE),"") &amp; ETMRoutes[[#This Row],[Depot]] &amp;  ":" &amp; ETMRoutes[[#This Row],[RouteNo]] &amp; ":" &amp; ETMRoutes[[#This Row],[StageCodes]]</f>
        <v>VSD:57:VSD-SPY-VDM-CHC-VDY-AIR-DBM-MEL-BRL-ZAR-ZAN-UPN-MTS-KMN-TTN-PRN-VRN-SNL-ANL-RMD-NUV-MRG-FTD-BRI-PND-USG-DHB-DTR-MLM-GBR-ANM-TNG-RMN-KBR-NGL-TKT-GDL-ALN-DHW-HBL</v>
      </c>
      <c r="Q693" s="243" t="str">
        <f>_xlfn.IFNA(VLOOKUP(ETMRoutes[[#This Row],[RouteType]],RouteType[#Data],2,FALSE),"") &amp; ETMRoutes[[#This Row],[Depot]] &amp; ":" &amp; ETMRoutes[[#This Row],[RouteNo]] &amp; ":" &amp; ETMRoutes[[#This Row],[ReverseStageCodes]]</f>
        <v>VSD:57:HBL-DHW-ALN-GDL-TKT-NGL-KBR-RMN-TNG-ANM-GBR-MLM-DTR-DHB-USG-PND-BRI-FTD-MRG-NUV-RMD-ANL-SNL-VRN-PRN-TTN-KMN-MTS-UPN-ZAN-ZAR-BRL-MEL-DBM-AIR-VDY-CHC-VDM-SPY-VSD</v>
      </c>
      <c r="R693" s="243">
        <f>ETMRoutes[[#This Row],[RouteNo]]</f>
        <v>57</v>
      </c>
      <c r="S693" s="264" cm="1">
        <f t="array" ref="S693">SUMPRODUCT(  ( (ETMRoutes[StageCodes]=ETMRoutes[[#This Row],[StageCodes]])+0 )*1 )</f>
        <v>1</v>
      </c>
      <c r="T693" s="243" cm="1">
        <f t="array" ref="T693">SUMPRODUCT(  ( (ETMRoutes[ReverseStageCodes]=ETMRoutes[[#This Row],[StageCodes]])+0 )*1 )</f>
        <v>0</v>
      </c>
      <c r="U693" s="243" t="b" cm="1">
        <f t="array" ref="U693">AND(ETMRoutes[[#This Row],[StageCodes]]=ETMRoutes[[#This Row],[BaseStageCodes]], SUMPRODUCT( ( ($K$2:$K693=ETMRoutes[[#This Row],[StageCodes]])+0)*1) =1)</f>
        <v>1</v>
      </c>
      <c r="V693" s="273">
        <f>LEN(ETMRoutes[[#This Row],[StageCodes]])</f>
        <v>159</v>
      </c>
    </row>
    <row r="694" spans="1:22" ht="159.5" hidden="1">
      <c r="A694" s="260" t="s">
        <v>3003</v>
      </c>
      <c r="B694" s="242">
        <v>58</v>
      </c>
      <c r="C694" s="264" t="str">
        <f>ETMRoutes[[#This Row],[Depot]] &amp; ETMRoutes[[#This Row],[RouteNo]]</f>
        <v>VSD58</v>
      </c>
      <c r="D694" s="243" t="str" cm="1">
        <f t="array" ref="D694">INDEX(ETMRoutes[Full ETM Route No], MATCH(1,(ETMRoutes[[#This Row],[BaseStageCodes]]=ETMRoutes[StageCodes])*1,0))</f>
        <v>VSD58</v>
      </c>
      <c r="E694" s="243" t="s">
        <v>5661</v>
      </c>
      <c r="F694" s="243" t="s">
        <v>7650</v>
      </c>
      <c r="G694" s="243"/>
      <c r="H694" s="243">
        <v>173</v>
      </c>
      <c r="I694" s="243" t="s">
        <v>3946</v>
      </c>
      <c r="J694" s="269" t="s">
        <v>5662</v>
      </c>
      <c r="K694" s="269" t="s">
        <v>5663</v>
      </c>
      <c r="L694" s="273" t="s">
        <v>5664</v>
      </c>
      <c r="M694" t="s">
        <v>3003</v>
      </c>
      <c r="N694" t="s">
        <v>673</v>
      </c>
      <c r="O694" s="273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4" s="243" t="str">
        <f>_xlfn.IFNA(VLOOKUP(ETMRoutes[[#This Row],[RouteType]],RouteType[#Data],2,FALSE),"") &amp; ETMRoutes[[#This Row],[Depot]] &amp;  ":" &amp; ETMRoutes[[#This Row],[RouteNo]] &amp; ":" &amp; ETMRoutes[[#This Row],[StageCodes]]</f>
        <v>VSD:58:VSD-SPY-VDM-CHC-VDY-AIR-DBM-MEL-BRL-ZAR-ZAN-UPN-MTS-KMN-TTN-PRN-VRN-SNL-ANL-RMD-NUV-MRG-FTD-BRI-PND-USG-DHB-DTR-MLM-GBR-ANM-TNG-RMN-LND-GNJ-KNP-PRW-BGR-CBT</v>
      </c>
      <c r="Q694" s="243" t="str">
        <f>_xlfn.IFNA(VLOOKUP(ETMRoutes[[#This Row],[RouteType]],RouteType[#Data],2,FALSE),"") &amp; ETMRoutes[[#This Row],[Depot]] &amp; ":" &amp; ETMRoutes[[#This Row],[RouteNo]] &amp; ":" &amp; ETMRoutes[[#This Row],[ReverseStageCodes]]</f>
        <v>VSD:58:CBT-BGR-PRW-KNP-GNJ-LND-RMN-TNG-ANM-GBR-MLM-DTR-DHB-USG-PND-BRI-FTD-MRG-NUV-RMD-ANL-SNL-VRN-PRN-TTN-KMN-MTS-UPN-ZAN-ZAR-BRL-MEL-DBM-AIR-VDY-CHC-VDM-SPY-VSD</v>
      </c>
      <c r="R694" s="243">
        <f>ETMRoutes[[#This Row],[RouteNo]]</f>
        <v>58</v>
      </c>
      <c r="S694" s="264" cm="1">
        <f t="array" ref="S694">SUMPRODUCT(  ( (ETMRoutes[StageCodes]=ETMRoutes[[#This Row],[StageCodes]])+0 )*1 )</f>
        <v>2</v>
      </c>
      <c r="T694" s="243" cm="1">
        <f t="array" ref="T694">SUMPRODUCT(  ( (ETMRoutes[ReverseStageCodes]=ETMRoutes[[#This Row],[StageCodes]])+0 )*1 )</f>
        <v>0</v>
      </c>
      <c r="U694" s="243" t="b" cm="1">
        <f t="array" ref="U694">AND(ETMRoutes[[#This Row],[StageCodes]]=ETMRoutes[[#This Row],[BaseStageCodes]], SUMPRODUCT( ( ($K$2:$K694=ETMRoutes[[#This Row],[StageCodes]])+0)*1) =1)</f>
        <v>1</v>
      </c>
      <c r="V694" s="273">
        <f>LEN(ETMRoutes[[#This Row],[StageCodes]])</f>
        <v>155</v>
      </c>
    </row>
    <row r="695" spans="1:22" ht="145" hidden="1">
      <c r="A695" s="260" t="s">
        <v>3003</v>
      </c>
      <c r="B695" s="242">
        <v>59</v>
      </c>
      <c r="C695" s="264" t="str">
        <f>ETMRoutes[[#This Row],[Depot]] &amp; ETMRoutes[[#This Row],[RouteNo]]</f>
        <v>VSD59</v>
      </c>
      <c r="D695" s="243" t="str" cm="1">
        <f t="array" ref="D695">INDEX(ETMRoutes[Full ETM Route No], MATCH(1,(ETMRoutes[[#This Row],[BaseStageCodes]]=ETMRoutes[StageCodes])*1,0))</f>
        <v>VSD59</v>
      </c>
      <c r="E695" s="243" t="s">
        <v>5665</v>
      </c>
      <c r="F695" s="243" t="s">
        <v>7651</v>
      </c>
      <c r="G695" s="243" t="s">
        <v>520</v>
      </c>
      <c r="H695" s="243">
        <v>386</v>
      </c>
      <c r="I695" s="243" t="s">
        <v>3946</v>
      </c>
      <c r="J695" s="269" t="s">
        <v>5666</v>
      </c>
      <c r="K695" s="269" t="s">
        <v>5667</v>
      </c>
      <c r="L695" s="273" t="s">
        <v>5668</v>
      </c>
      <c r="M695" t="s">
        <v>3003</v>
      </c>
      <c r="N695" t="s">
        <v>1978</v>
      </c>
      <c r="O695" s="273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95" s="243" t="str">
        <f>_xlfn.IFNA(VLOOKUP(ETMRoutes[[#This Row],[RouteType]],RouteType[#Data],2,FALSE),"") &amp; ETMRoutes[[#This Row],[Depot]] &amp;  ":" &amp; ETMRoutes[[#This Row],[RouteNo]] &amp; ":" &amp; ETMRoutes[[#This Row],[StageCodes]]</f>
        <v>VSD:59:VSD-CHC-ZAN-TTN-NUV-MRG-FTD-BRI-PND-USG-DHB-DTR-MLM-GBR-ANM-TNG-RMN-LND-GNJ-KNP-PRW-BGR-CBT-NSG-YGT-SLL-LPR-KLT-GDR-VYG-NAV-BGK-RMP-NDG-MDE</v>
      </c>
      <c r="Q695" s="243" t="str">
        <f>_xlfn.IFNA(VLOOKUP(ETMRoutes[[#This Row],[RouteType]],RouteType[#Data],2,FALSE),"") &amp; ETMRoutes[[#This Row],[Depot]] &amp; ":" &amp; ETMRoutes[[#This Row],[RouteNo]] &amp; ":" &amp; ETMRoutes[[#This Row],[ReverseStageCodes]]</f>
        <v>VSD:59:MDE-NDG-RMP-BGK-NAV-VYG-GDR-KLT-LPR-SLL-YGT-NSG-CBT-BGR-PRW-KNP-GNJ-LND-RMN-TNG-ANM-GBR-MLM-DTR-DHB-USG-PND-BRI-FTD-MRG-NUV-TTN-ZAN-CHC-VSD</v>
      </c>
      <c r="R695" s="243">
        <f>ETMRoutes[[#This Row],[RouteNo]]</f>
        <v>59</v>
      </c>
      <c r="S695" s="264" cm="1">
        <f t="array" ref="S695">SUMPRODUCT(  ( (ETMRoutes[StageCodes]=ETMRoutes[[#This Row],[StageCodes]])+0 )*1 )</f>
        <v>1</v>
      </c>
      <c r="T695" s="243" cm="1">
        <f t="array" ref="T695">SUMPRODUCT(  ( (ETMRoutes[ReverseStageCodes]=ETMRoutes[[#This Row],[StageCodes]])+0 )*1 )</f>
        <v>0</v>
      </c>
      <c r="U695" s="243" t="b" cm="1">
        <f t="array" ref="U695">AND(ETMRoutes[[#This Row],[StageCodes]]=ETMRoutes[[#This Row],[BaseStageCodes]], SUMPRODUCT( ( ($K$2:$K695=ETMRoutes[[#This Row],[StageCodes]])+0)*1) =1)</f>
        <v>1</v>
      </c>
      <c r="V695" s="273">
        <f>LEN(ETMRoutes[[#This Row],[StageCodes]])</f>
        <v>139</v>
      </c>
    </row>
    <row r="696" spans="1:22" ht="130.5" hidden="1">
      <c r="A696" s="260" t="s">
        <v>3003</v>
      </c>
      <c r="B696" s="242">
        <v>60</v>
      </c>
      <c r="C696" s="264" t="str">
        <f>ETMRoutes[[#This Row],[Depot]] &amp; ETMRoutes[[#This Row],[RouteNo]]</f>
        <v>VSD60</v>
      </c>
      <c r="D696" s="243" t="str" cm="1">
        <f t="array" ref="D696">INDEX(ETMRoutes[Full ETM Route No], MATCH(1,(ETMRoutes[[#This Row],[BaseStageCodes]]=ETMRoutes[StageCodes])*1,0))</f>
        <v>VSD60</v>
      </c>
      <c r="E696" s="243" t="s">
        <v>5661</v>
      </c>
      <c r="F696" s="243" t="s">
        <v>7650</v>
      </c>
      <c r="G696" s="243"/>
      <c r="H696" s="243">
        <v>156</v>
      </c>
      <c r="I696" s="243" t="s">
        <v>3946</v>
      </c>
      <c r="J696" s="269" t="s">
        <v>5669</v>
      </c>
      <c r="K696" s="269" t="s">
        <v>5670</v>
      </c>
      <c r="L696" s="273" t="s">
        <v>5671</v>
      </c>
      <c r="M696" t="s">
        <v>3003</v>
      </c>
      <c r="N696" t="s">
        <v>673</v>
      </c>
      <c r="O696" s="273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96" s="243" t="str">
        <f>_xlfn.IFNA(VLOOKUP(ETMRoutes[[#This Row],[RouteType]],RouteType[#Data],2,FALSE),"") &amp; ETMRoutes[[#This Row],[Depot]] &amp;  ":" &amp; ETMRoutes[[#This Row],[RouteNo]] &amp; ":" &amp; ETMRoutes[[#This Row],[StageCodes]]</f>
        <v>VSD:60:VSD-CHC-CRT-PLR-GMC-PNJ-TBD-GUL-PWK-PRV-GRI-MPS-DLR-KWD-TVI-SRL-ASN-MGO-BCH-SKL-PRY-KRI-JMD-BDR-CRL-CKI-KKB-BTN-AMT-JBT-PRW-BGR-CBT</v>
      </c>
      <c r="Q696" s="243" t="str">
        <f>_xlfn.IFNA(VLOOKUP(ETMRoutes[[#This Row],[RouteType]],RouteType[#Data],2,FALSE),"") &amp; ETMRoutes[[#This Row],[Depot]] &amp; ":" &amp; ETMRoutes[[#This Row],[RouteNo]] &amp; ":" &amp; ETMRoutes[[#This Row],[ReverseStageCodes]]</f>
        <v>VSD:60:CBT-BGR-PRW-JBT-AMT-BTN-KKB-CKI-CRL-BDR-JMD-KRI-PRY-SKL-BCH-MGO-ASN-SRL-TVI-KWD-DLR-MPS-GRI-PRV-PWK-GUL-TBD-PNJ-GMC-PLR-CRT-CHC-VSD</v>
      </c>
      <c r="R696" s="243">
        <f>ETMRoutes[[#This Row],[RouteNo]]</f>
        <v>60</v>
      </c>
      <c r="S696" s="264" cm="1">
        <f t="array" ref="S696">SUMPRODUCT(  ( (ETMRoutes[StageCodes]=ETMRoutes[[#This Row],[StageCodes]])+0 )*1 )</f>
        <v>1</v>
      </c>
      <c r="T696" s="243" cm="1">
        <f t="array" ref="T696">SUMPRODUCT(  ( (ETMRoutes[ReverseStageCodes]=ETMRoutes[[#This Row],[StageCodes]])+0 )*1 )</f>
        <v>0</v>
      </c>
      <c r="U696" s="243" t="b" cm="1">
        <f t="array" ref="U696">AND(ETMRoutes[[#This Row],[StageCodes]]=ETMRoutes[[#This Row],[BaseStageCodes]], SUMPRODUCT( ( ($K$2:$K696=ETMRoutes[[#This Row],[StageCodes]])+0)*1) =1)</f>
        <v>1</v>
      </c>
      <c r="V696" s="273">
        <f>LEN(ETMRoutes[[#This Row],[StageCodes]])</f>
        <v>131</v>
      </c>
    </row>
    <row r="697" spans="1:22" ht="101.5" hidden="1">
      <c r="A697" s="260" t="s">
        <v>3003</v>
      </c>
      <c r="B697" s="242">
        <v>62</v>
      </c>
      <c r="C697" s="264" t="str">
        <f>ETMRoutes[[#This Row],[Depot]] &amp; ETMRoutes[[#This Row],[RouteNo]]</f>
        <v>VSD62</v>
      </c>
      <c r="D697" s="243" t="str" cm="1">
        <f t="array" ref="D697">INDEX(ETMRoutes[Full ETM Route No], MATCH(1,(ETMRoutes[[#This Row],[BaseStageCodes]]=ETMRoutes[StageCodes])*1,0))</f>
        <v>VSD62</v>
      </c>
      <c r="E697" s="243" t="s">
        <v>5672</v>
      </c>
      <c r="F697" s="243" t="s">
        <v>7652</v>
      </c>
      <c r="G697" s="243" t="s">
        <v>1653</v>
      </c>
      <c r="H697" s="243">
        <v>585</v>
      </c>
      <c r="I697" s="243" t="s">
        <v>3959</v>
      </c>
      <c r="J697" s="269" t="s">
        <v>5673</v>
      </c>
      <c r="K697" s="269" t="s">
        <v>5674</v>
      </c>
      <c r="L697" s="273" t="s">
        <v>5675</v>
      </c>
      <c r="M697" t="s">
        <v>3003</v>
      </c>
      <c r="N697" t="s">
        <v>2716</v>
      </c>
      <c r="O697" s="273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7" s="243" t="str">
        <f>_xlfn.IFNA(VLOOKUP(ETMRoutes[[#This Row],[RouteType]],RouteType[#Data],2,FALSE),"") &amp; ETMRoutes[[#This Row],[Depot]] &amp;  ":" &amp; ETMRoutes[[#This Row],[RouteNo]] &amp; ":" &amp; ETMRoutes[[#This Row],[StageCodes]]</f>
        <v>VSD:62:VSD-PNJ-MPS-PDN-PTR-BND-SWD-KUD-ORS-KSL-KNV-NNG-TRL-VBW-GGB-KLP-HTK-JSP-SNG-MRJ-SGO-PDP-MHO-SPR-PDP-MHO-SPR</v>
      </c>
      <c r="Q697" s="243" t="str">
        <f>_xlfn.IFNA(VLOOKUP(ETMRoutes[[#This Row],[RouteType]],RouteType[#Data],2,FALSE),"") &amp; ETMRoutes[[#This Row],[Depot]] &amp; ":" &amp; ETMRoutes[[#This Row],[RouteNo]] &amp; ":" &amp; ETMRoutes[[#This Row],[ReverseStageCodes]]</f>
        <v>VSD:62:SPR-MHO-PDP-SPR-MHO-PDP-SGO-MRJ-SNG-JSP-HTK-KLP-GGB-VBW-TRL-NNG-KNV-KSL-ORS-KUD-SWD-BND-PTR-PDN-MPS-PNJ-VSD</v>
      </c>
      <c r="R697" s="243">
        <f>ETMRoutes[[#This Row],[RouteNo]]</f>
        <v>62</v>
      </c>
      <c r="S697" s="264" cm="1">
        <f t="array" ref="S697">SUMPRODUCT(  ( (ETMRoutes[StageCodes]=ETMRoutes[[#This Row],[StageCodes]])+0 )*1 )</f>
        <v>1</v>
      </c>
      <c r="T697" s="243" cm="1">
        <f t="array" ref="T697">SUMPRODUCT(  ( (ETMRoutes[ReverseStageCodes]=ETMRoutes[[#This Row],[StageCodes]])+0 )*1 )</f>
        <v>0</v>
      </c>
      <c r="U697" s="243" t="b" cm="1">
        <f t="array" ref="U697">AND(ETMRoutes[[#This Row],[StageCodes]]=ETMRoutes[[#This Row],[BaseStageCodes]], SUMPRODUCT( ( ($K$2:$K697=ETMRoutes[[#This Row],[StageCodes]])+0)*1) =1)</f>
        <v>1</v>
      </c>
      <c r="V697" s="273">
        <f>LEN(ETMRoutes[[#This Row],[StageCodes]])</f>
        <v>107</v>
      </c>
    </row>
    <row r="698" spans="1:22" ht="159.5" hidden="1">
      <c r="A698" s="260" t="s">
        <v>3003</v>
      </c>
      <c r="B698" s="242">
        <v>63</v>
      </c>
      <c r="C698" s="264" t="str">
        <f>ETMRoutes[[#This Row],[Depot]] &amp; ETMRoutes[[#This Row],[RouteNo]]</f>
        <v>VSD63</v>
      </c>
      <c r="D698" s="243" t="str" cm="1">
        <f t="array" ref="D698">INDEX(ETMRoutes[Full ETM Route No], MATCH(1,(ETMRoutes[[#This Row],[BaseStageCodes]]=ETMRoutes[StageCodes])*1,0))</f>
        <v>VSD63</v>
      </c>
      <c r="E698" s="243" t="s">
        <v>5676</v>
      </c>
      <c r="F698" s="243" t="s">
        <v>7653</v>
      </c>
      <c r="G698" s="243"/>
      <c r="H698" s="243">
        <v>339</v>
      </c>
      <c r="I698" s="243" t="s">
        <v>3946</v>
      </c>
      <c r="J698" s="269" t="s">
        <v>7250</v>
      </c>
      <c r="K698" s="269" t="s">
        <v>7251</v>
      </c>
      <c r="L698" s="273" t="s">
        <v>7252</v>
      </c>
      <c r="M698" t="s">
        <v>3003</v>
      </c>
      <c r="N698" t="s">
        <v>1915</v>
      </c>
      <c r="O698" s="273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VSD-CHC-CRT-PLR-GMC-PNJ-TBD-GUL-PRV-GRI-MPS-CVL-DHG-KWD-PDN-SBG-PKD-UGV-TRS-PTR-BND-SWD-AKR-ZRP-KUD-PDR-ORS-KSL-OSR-KNV-HUM-NAN-TRL-VBW-GGB-SVN-KLE-RNK-KLP-HTK-JSP-MRJ</v>
      </c>
      <c r="P698" s="243" t="str">
        <f>_xlfn.IFNA(VLOOKUP(ETMRoutes[[#This Row],[RouteType]],RouteType[#Data],2,FALSE),"") &amp; ETMRoutes[[#This Row],[Depot]] &amp;  ":" &amp; ETMRoutes[[#This Row],[RouteNo]] &amp; ":" &amp; ETMRoutes[[#This Row],[StageCodes]]</f>
        <v>VSD:63:VSD-CHC-CRT-PLR-GMC-PNJ-TBD-GUL-PRV-GRI-MPS-CVL-DHG-KWD-PDN-SBG-PKD-UGV-TRS-PTR-BND-SWD-AKR-ZRP-KUD-PDR-ORS-KSL-OSR-KNV-HUM-NAN-TRL-VBW-GGB-SVN-KLE-RNK-KLP-HTK-JSP-MRJ</v>
      </c>
      <c r="Q698" s="243" t="str">
        <f>_xlfn.IFNA(VLOOKUP(ETMRoutes[[#This Row],[RouteType]],RouteType[#Data],2,FALSE),"") &amp; ETMRoutes[[#This Row],[Depot]] &amp; ":" &amp; ETMRoutes[[#This Row],[RouteNo]] &amp; ":" &amp; ETMRoutes[[#This Row],[ReverseStageCodes]]</f>
        <v>VSD:63:MRJ-JSP-HTK-KLP-RNK-KLE-SVN-GGB-VBW-TRL-NAN-HUM-KNV-OSR-KSL-ORS-PDR-KUD-ZRP-AKR-SWD-BND-PTR-TRS-UGV-PKD-SBG-PDN-KWD-DHG-CVL-MPS-GRI-PRV-GUL-TBD-PNJ-GMC-PLR-CRT-CHC-VSD</v>
      </c>
      <c r="R698" s="243">
        <f>ETMRoutes[[#This Row],[RouteNo]]</f>
        <v>63</v>
      </c>
      <c r="S698" s="264" cm="1">
        <f t="array" ref="S698">SUMPRODUCT(  ( (ETMRoutes[StageCodes]=ETMRoutes[[#This Row],[StageCodes]])+0 )*1 )</f>
        <v>1</v>
      </c>
      <c r="T698" s="243" cm="1">
        <f t="array" ref="T698">SUMPRODUCT(  ( (ETMRoutes[ReverseStageCodes]=ETMRoutes[[#This Row],[StageCodes]])+0 )*1 )</f>
        <v>0</v>
      </c>
      <c r="U698" s="243" t="b" cm="1">
        <f t="array" ref="U698">AND(ETMRoutes[[#This Row],[StageCodes]]=ETMRoutes[[#This Row],[BaseStageCodes]], SUMPRODUCT( ( ($K$2:$K698=ETMRoutes[[#This Row],[StageCodes]])+0)*1) =1)</f>
        <v>1</v>
      </c>
      <c r="V698" s="273">
        <f>LEN(ETMRoutes[[#This Row],[StageCodes]])</f>
        <v>167</v>
      </c>
    </row>
    <row r="699" spans="1:22" ht="232" hidden="1">
      <c r="A699" s="260" t="s">
        <v>3003</v>
      </c>
      <c r="B699" s="242">
        <v>64</v>
      </c>
      <c r="C699" s="264" t="str">
        <f>ETMRoutes[[#This Row],[Depot]] &amp; ETMRoutes[[#This Row],[RouteNo]]</f>
        <v>VSD64</v>
      </c>
      <c r="D699" s="243" t="str" cm="1">
        <f t="array" ref="D699">INDEX(ETMRoutes[Full ETM Route No], MATCH(1,(ETMRoutes[[#This Row],[BaseStageCodes]]=ETMRoutes[StageCodes])*1,0))</f>
        <v>VSD64</v>
      </c>
      <c r="E699" s="243" t="s">
        <v>5677</v>
      </c>
      <c r="F699" s="243" t="s">
        <v>7654</v>
      </c>
      <c r="G699" s="243" t="s">
        <v>2251</v>
      </c>
      <c r="H699" s="243">
        <v>89</v>
      </c>
      <c r="I699" s="243" t="s">
        <v>3946</v>
      </c>
      <c r="J699" s="269" t="s">
        <v>5678</v>
      </c>
      <c r="K699" s="269" t="s">
        <v>5679</v>
      </c>
      <c r="L699" s="273" t="s">
        <v>5680</v>
      </c>
      <c r="M699" t="s">
        <v>3003</v>
      </c>
      <c r="N699" t="s">
        <v>2607</v>
      </c>
      <c r="O699" s="273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9" s="243" t="str">
        <f>_xlfn.IFNA(VLOOKUP(ETMRoutes[[#This Row],[RouteType]],RouteType[#Data],2,FALSE),"") &amp; ETMRoutes[[#This Row],[Depot]] &amp;  ":" &amp; ETMRoutes[[#This Row],[RouteNo]] &amp; ":" &amp; ETMRoutes[[#This Row],[StageCodes]]</f>
        <v>VSD:64:VSD-SPY-VDM-CHC-DBL-ZUY-ZRE-SCV-SCL-CRT-AGS-PLR-GVL-SRD-BWS-GMC-STX-PNJ-SAI-TBD-GUL-COP-PWK-PRV-GRO-GPK-GOC-MPS-MCT-DLR-PDM-KWD-CHB-BNN-CVL-MKJ-DHG-KLN-OBG-WLP-WCL-MLP-PDN-NBG-SBG-PKD-RBG-UGV-TBS-TRS-DSK-PTR-BND-KDW-XFL-MNN-SWD</v>
      </c>
      <c r="Q699" s="243" t="str">
        <f>_xlfn.IFNA(VLOOKUP(ETMRoutes[[#This Row],[RouteType]],RouteType[#Data],2,FALSE),"") &amp; ETMRoutes[[#This Row],[Depot]] &amp; ":" &amp; ETMRoutes[[#This Row],[RouteNo]] &amp; ":" &amp; ETMRoutes[[#This Row],[ReverseStageCodes]]</f>
        <v>VSD:64:SWD-MNN-XFL-KDW-BND-PTR-DSK-TRS-TBS-UGV-RBG-PKD-SBG-NBG-PDN-MLP-WCL-WLP-OBG-KLN-DHG-MKJ-CVL-BNN-CHB-KWD-PDM-DLR-MCT-MPS-GOC-GPK-GRO-PRV-PWK-COP-GUL-TBD-SAI-PNJ-STX-GMC-BWS-SRD-GVL-PLR-AGS-CRT-SCL-SCV-ZRE-ZUY-DBL-CHC-VDM-SPY-VSD</v>
      </c>
      <c r="R699" s="243">
        <f>ETMRoutes[[#This Row],[RouteNo]]</f>
        <v>64</v>
      </c>
      <c r="S699" s="264" cm="1">
        <f t="array" ref="S699">SUMPRODUCT(  ( (ETMRoutes[StageCodes]=ETMRoutes[[#This Row],[StageCodes]])+0 )*1 )</f>
        <v>1</v>
      </c>
      <c r="T699" s="243" cm="1">
        <f t="array" ref="T699">SUMPRODUCT(  ( (ETMRoutes[ReverseStageCodes]=ETMRoutes[[#This Row],[StageCodes]])+0 )*1 )</f>
        <v>0</v>
      </c>
      <c r="U699" s="243" t="b" cm="1">
        <f t="array" ref="U699">AND(ETMRoutes[[#This Row],[StageCodes]]=ETMRoutes[[#This Row],[BaseStageCodes]], SUMPRODUCT( ( ($K$2:$K699=ETMRoutes[[#This Row],[StageCodes]])+0)*1) =1)</f>
        <v>1</v>
      </c>
      <c r="V699" s="273">
        <f>LEN(ETMRoutes[[#This Row],[StageCodes]])</f>
        <v>227</v>
      </c>
    </row>
    <row r="700" spans="1:22" ht="203" hidden="1">
      <c r="A700" s="260" t="s">
        <v>3003</v>
      </c>
      <c r="B700" s="242">
        <v>65</v>
      </c>
      <c r="C700" s="264" t="str">
        <f>ETMRoutes[[#This Row],[Depot]] &amp; ETMRoutes[[#This Row],[RouteNo]]</f>
        <v>VSD65</v>
      </c>
      <c r="D700" s="243" t="str" cm="1">
        <f t="array" ref="D700">INDEX(ETMRoutes[Full ETM Route No], MATCH(1,(ETMRoutes[[#This Row],[BaseStageCodes]]=ETMRoutes[StageCodes])*1,0))</f>
        <v>VSD65</v>
      </c>
      <c r="E700" s="243" t="s">
        <v>5681</v>
      </c>
      <c r="F700" s="243" t="s">
        <v>7655</v>
      </c>
      <c r="G700" s="243" t="s">
        <v>1795</v>
      </c>
      <c r="H700" s="243">
        <v>147</v>
      </c>
      <c r="I700" s="243" t="s">
        <v>3946</v>
      </c>
      <c r="J700" s="269" t="s">
        <v>5682</v>
      </c>
      <c r="K700" s="269" t="s">
        <v>5683</v>
      </c>
      <c r="L700" s="273" t="s">
        <v>5684</v>
      </c>
      <c r="M700" t="s">
        <v>2480</v>
      </c>
      <c r="N700" t="s">
        <v>1812</v>
      </c>
      <c r="O700" s="273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700" s="243" t="str">
        <f>_xlfn.IFNA(VLOOKUP(ETMRoutes[[#This Row],[RouteType]],RouteType[#Data],2,FALSE),"") &amp; ETMRoutes[[#This Row],[Depot]] &amp;  ":" &amp; ETMRoutes[[#This Row],[RouteNo]] &amp; ":" &amp; ETMRoutes[[#This Row],[StageCodes]]</f>
        <v>VSD:65:SDA-VSD-CHC-CRT-PLR-GMC-PNJ-TBD-GUL-PRV-GRI-MPS-KWD-CVL-DHG-WLP-PDN-NBG-SBG-STD-STL-AST-KDR-MWD-WMD-FRC-GDE-NVI-NWD-MGR-MBZ-SWD-AKR-ZRP-UDN-SRM-KUD-JKT-TKW-NPR-KLS-DMP-GDV-GDW-CKE-AKN-KMB-MLV</v>
      </c>
      <c r="Q700" s="243" t="str">
        <f>_xlfn.IFNA(VLOOKUP(ETMRoutes[[#This Row],[RouteType]],RouteType[#Data],2,FALSE),"") &amp; ETMRoutes[[#This Row],[Depot]] &amp; ":" &amp; ETMRoutes[[#This Row],[RouteNo]] &amp; ":" &amp; ETMRoutes[[#This Row],[ReverseStageCodes]]</f>
        <v>VSD:65:MLV-KMB-AKN-CKE-GDW-GDV-DMP-KLS-NPR-TKW-JKT-KUD-SRM-UDN-ZRP-AKR-SWD-MBZ-MGR-NWD-NVI-GDE-FRC-WMD-MWD-KDR-AST-STL-STD-SBG-NBG-PDN-WLP-DHG-CVL-KWD-MPS-GRI-PRV-GUL-TBD-PNJ-GMC-PLR-CRT-CHC-VSD-SDA</v>
      </c>
      <c r="R700" s="243">
        <f>ETMRoutes[[#This Row],[RouteNo]]</f>
        <v>65</v>
      </c>
      <c r="S700" s="264" cm="1">
        <f t="array" ref="S700">SUMPRODUCT(  ( (ETMRoutes[StageCodes]=ETMRoutes[[#This Row],[StageCodes]])+0 )*1 )</f>
        <v>1</v>
      </c>
      <c r="T700" s="243" cm="1">
        <f t="array" ref="T700">SUMPRODUCT(  ( (ETMRoutes[ReverseStageCodes]=ETMRoutes[[#This Row],[StageCodes]])+0 )*1 )</f>
        <v>0</v>
      </c>
      <c r="U700" s="243" t="b" cm="1">
        <f t="array" ref="U700">AND(ETMRoutes[[#This Row],[StageCodes]]=ETMRoutes[[#This Row],[BaseStageCodes]], SUMPRODUCT( ( ($K$2:$K700=ETMRoutes[[#This Row],[StageCodes]])+0)*1) =1)</f>
        <v>1</v>
      </c>
      <c r="V700" s="273">
        <f>LEN(ETMRoutes[[#This Row],[StageCodes]])</f>
        <v>191</v>
      </c>
    </row>
    <row r="701" spans="1:22" ht="275.5" hidden="1">
      <c r="A701" s="260" t="s">
        <v>3003</v>
      </c>
      <c r="B701" s="242">
        <v>66</v>
      </c>
      <c r="C701" s="264" t="str">
        <f>ETMRoutes[[#This Row],[Depot]] &amp; ETMRoutes[[#This Row],[RouteNo]]</f>
        <v>VSD66</v>
      </c>
      <c r="D701" s="243" t="str" cm="1">
        <f t="array" ref="D701">INDEX(ETMRoutes[Full ETM Route No], MATCH(1,(ETMRoutes[[#This Row],[BaseStageCodes]]=ETMRoutes[StageCodes])*1,0))</f>
        <v>VSD66</v>
      </c>
      <c r="E701" s="243" t="s">
        <v>5685</v>
      </c>
      <c r="F701" s="243" t="s">
        <v>7656</v>
      </c>
      <c r="G701" s="243" t="s">
        <v>1795</v>
      </c>
      <c r="H701" s="243">
        <v>132</v>
      </c>
      <c r="I701" s="243" t="s">
        <v>3946</v>
      </c>
      <c r="J701" s="269" t="s">
        <v>5686</v>
      </c>
      <c r="K701" s="269" t="s">
        <v>5687</v>
      </c>
      <c r="L701" s="273" t="s">
        <v>5688</v>
      </c>
      <c r="M701" t="s">
        <v>2480</v>
      </c>
      <c r="N701" t="s">
        <v>1539</v>
      </c>
      <c r="O701" s="273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01" s="243" t="str">
        <f>_xlfn.IFNA(VLOOKUP(ETMRoutes[[#This Row],[RouteType]],RouteType[#Data],2,FALSE),"") &amp; ETMRoutes[[#This Row],[Depot]] &amp;  ":" &amp; ETMRoutes[[#This Row],[RouteNo]] &amp; ":" &amp; ETMRoutes[[#This Row],[StageCodes]]</f>
        <v>VSD:66:SDA-VSD-SPY-VDM-CHC-DBL-ZUY-ZRE-SCV-SCL-CRT-AGS-PLR-GVL-SRD-BWS-GMC-STX-PNJ-SAI-TBD-GUL-COP-PWK-PRV-GRO-GPK-GOC-MPS-MCT-DLR-PDM-KWD-CHB-BNN-CVL-MKJ-DHG-KLN-OBG-WLP-WCL-MLP-PDN-NBG-SBG-STD-STL-AST-KDR-MWD-AJG-SRA-AVL-TKR-NCD-MCM-SNO-VNG-GTM-AVP-KLV-KUS-MPN-VTB-PRL-KRJ-KLI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701" s="243" t="str">
        <f>_xlfn.IFNA(VLOOKUP(ETMRoutes[[#This Row],[RouteType]],RouteType[#Data],2,FALSE),"") &amp; ETMRoutes[[#This Row],[Depot]] &amp; ":" &amp; ETMRoutes[[#This Row],[RouteNo]] &amp; ":" &amp; ETMRoutes[[#This Row],[ReverseStageCodes]]</f>
        <v>VSD:66:KLI-KRJ-PRL-VTB-MPN-KUS-KLV-AVP-GTM-VNG-SNO-MCM-NCD-TKR-AVL-SRA-AJG-MWD-KDR-AST-STL-STD-SBG-NBG-PDN-MLP-WCL-WLP-OBG-KLN-DHG-MKJ-CVL-BNN-CHB-KWD-PDM-DLR-MCT-MPS-GOC-GPK-GRO-PRV-PWK-COP-GUL-TBD-SAI-PNJ-STX-GMC-BWS-SRD-GVL-PLR-AGS-CRT-SCL-SCV-ZRE-ZUY-DBL-CHC-VDM-SPY-VSD-SDA</v>
      </c>
      <c r="R701" s="243">
        <f>ETMRoutes[[#This Row],[RouteNo]]</f>
        <v>66</v>
      </c>
      <c r="S701" s="264" cm="1">
        <f t="array" ref="S701">SUMPRODUCT(  ( (ETMRoutes[StageCodes]=ETMRoutes[[#This Row],[StageCodes]])+0 )*1 )</f>
        <v>1</v>
      </c>
      <c r="T701" s="243" cm="1">
        <f t="array" ref="T701">SUMPRODUCT(  ( (ETMRoutes[ReverseStageCodes]=ETMRoutes[[#This Row],[StageCodes]])+0 )*1 )</f>
        <v>0</v>
      </c>
      <c r="U701" s="243" t="b" cm="1">
        <f t="array" ref="U701">AND(ETMRoutes[[#This Row],[StageCodes]]=ETMRoutes[[#This Row],[BaseStageCodes]], SUMPRODUCT( ( ($K$2:$K701=ETMRoutes[[#This Row],[StageCodes]])+0)*1) =1)</f>
        <v>1</v>
      </c>
      <c r="V701" s="273">
        <f>LEN(ETMRoutes[[#This Row],[StageCodes]])</f>
        <v>271</v>
      </c>
    </row>
    <row r="702" spans="1:22" ht="246.5" hidden="1">
      <c r="A702" s="260" t="s">
        <v>3003</v>
      </c>
      <c r="B702" s="242">
        <v>67</v>
      </c>
      <c r="C702" s="264" t="str">
        <f>ETMRoutes[[#This Row],[Depot]] &amp; ETMRoutes[[#This Row],[RouteNo]]</f>
        <v>VSD67</v>
      </c>
      <c r="D702" s="243" t="str" cm="1">
        <f t="array" ref="D702">INDEX(ETMRoutes[Full ETM Route No], MATCH(1,(ETMRoutes[[#This Row],[BaseStageCodes]]=ETMRoutes[StageCodes])*1,0))</f>
        <v>VSD67</v>
      </c>
      <c r="E702" s="243" t="s">
        <v>5689</v>
      </c>
      <c r="F702" s="243" t="s">
        <v>7657</v>
      </c>
      <c r="G702" s="243" t="s">
        <v>1795</v>
      </c>
      <c r="H702" s="243">
        <v>95</v>
      </c>
      <c r="I702" s="243" t="s">
        <v>3946</v>
      </c>
      <c r="J702" s="269" t="s">
        <v>5690</v>
      </c>
      <c r="K702" s="269" t="s">
        <v>5691</v>
      </c>
      <c r="L702" s="273" t="s">
        <v>5692</v>
      </c>
      <c r="M702" t="s">
        <v>2480</v>
      </c>
      <c r="N702" t="s">
        <v>3033</v>
      </c>
      <c r="O702" s="273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702" s="243" t="str">
        <f>_xlfn.IFNA(VLOOKUP(ETMRoutes[[#This Row],[RouteType]],RouteType[#Data],2,FALSE),"") &amp; ETMRoutes[[#This Row],[Depot]] &amp;  ":" &amp; ETMRoutes[[#This Row],[RouteNo]] &amp; ":" &amp; ETMRoutes[[#This Row],[StageCodes]]</f>
        <v>VSD:67:SDA-VSD-SPY-VDM-CHC-DBL-ZUY-ZRE-SCV-SCL-CRT-AGS-PLR-GVL-SRD-BWS-GMC-STX-PNJ-SAI-TBD-GUL-COP-PWK-PRV-GRO-GPK-GOC-MPS-MCT-DLR-PDM-KWD-CHB-BNN-CVL-MKJ-DHG-KLN-OBG-WLP-WCL-MLP-PDN-NBG-SBG-STD-STL-AST-KDR-MWD-AJG-SHA-AVL-TKR-NCD-MCM-SNO-VNG</v>
      </c>
      <c r="Q702" s="243" t="str">
        <f>_xlfn.IFNA(VLOOKUP(ETMRoutes[[#This Row],[RouteType]],RouteType[#Data],2,FALSE),"") &amp; ETMRoutes[[#This Row],[Depot]] &amp; ":" &amp; ETMRoutes[[#This Row],[RouteNo]] &amp; ":" &amp; ETMRoutes[[#This Row],[ReverseStageCodes]]</f>
        <v>VSD:67:VNG-SNO-MCM-NCD-TKR-AVL-SHA-AJG-MWD-KDR-AST-STL-STD-SBG-NBG-PDN-MLP-WCL-WLP-OBG-KLN-DHG-MKJ-CVL-BNN-CHB-KWD-PDM-DLR-MCT-MPS-GOC-GPK-GRO-PRV-PWK-COP-GUL-TBD-SAI-PNJ-STX-GMC-BWS-SRD-GVL-PLR-AGS-CRT-SCL-SCV-ZRE-ZUY-DBL-CHC-VDM-SPY-VSD-SDA</v>
      </c>
      <c r="R702" s="243">
        <f>ETMRoutes[[#This Row],[RouteNo]]</f>
        <v>67</v>
      </c>
      <c r="S702" s="264" cm="1">
        <f t="array" ref="S702">SUMPRODUCT(  ( (ETMRoutes[StageCodes]=ETMRoutes[[#This Row],[StageCodes]])+0 )*1 )</f>
        <v>1</v>
      </c>
      <c r="T702" s="243" cm="1">
        <f t="array" ref="T702">SUMPRODUCT(  ( (ETMRoutes[ReverseStageCodes]=ETMRoutes[[#This Row],[StageCodes]])+0 )*1 )</f>
        <v>0</v>
      </c>
      <c r="U702" s="243" t="b" cm="1">
        <f t="array" ref="U702">AND(ETMRoutes[[#This Row],[StageCodes]]=ETMRoutes[[#This Row],[BaseStageCodes]], SUMPRODUCT( ( ($K$2:$K702=ETMRoutes[[#This Row],[StageCodes]])+0)*1) =1)</f>
        <v>1</v>
      </c>
      <c r="V702" s="273">
        <f>LEN(ETMRoutes[[#This Row],[StageCodes]])</f>
        <v>235</v>
      </c>
    </row>
    <row r="703" spans="1:22" ht="159.5" hidden="1">
      <c r="A703" s="260" t="s">
        <v>3003</v>
      </c>
      <c r="B703" s="242">
        <v>68</v>
      </c>
      <c r="C703" s="264" t="str">
        <f>ETMRoutes[[#This Row],[Depot]] &amp; ETMRoutes[[#This Row],[RouteNo]]</f>
        <v>VSD68</v>
      </c>
      <c r="D703" s="243" t="str" cm="1">
        <f t="array" ref="D703">INDEX(ETMRoutes[Full ETM Route No], MATCH(1,(ETMRoutes[[#This Row],[BaseStageCodes]]=ETMRoutes[StageCodes])*1,0))</f>
        <v>VSD68</v>
      </c>
      <c r="E703" s="243" t="s">
        <v>5654</v>
      </c>
      <c r="F703" s="243" t="s">
        <v>7649</v>
      </c>
      <c r="G703" s="243"/>
      <c r="H703" s="243">
        <v>251</v>
      </c>
      <c r="I703" s="243" t="s">
        <v>3946</v>
      </c>
      <c r="J703" s="269" t="s">
        <v>5693</v>
      </c>
      <c r="K703" s="269" t="s">
        <v>5694</v>
      </c>
      <c r="L703" s="273" t="s">
        <v>5695</v>
      </c>
      <c r="M703" t="s">
        <v>3003</v>
      </c>
      <c r="N703" t="s">
        <v>1414</v>
      </c>
      <c r="O703" s="273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703" s="243" t="str">
        <f>_xlfn.IFNA(VLOOKUP(ETMRoutes[[#This Row],[RouteType]],RouteType[#Data],2,FALSE),"") &amp; ETMRoutes[[#This Row],[Depot]] &amp;  ":" &amp; ETMRoutes[[#This Row],[RouteNo]] &amp; ":" &amp; ETMRoutes[[#This Row],[StageCodes]]</f>
        <v>VSD:68:VSD-SPY-VDM-CHC-VDY-AIR-DBM-MEL-BRL-ZAR-ZAN-UPN-MTS-KMN-TTN-PRN-VRN-SNL-ANL-RMD-NUV-MRG-FTD-BRI-PND-USG-KTB-SKL-PRY-KRI-JMD-BDR-CRL-CKI-KKB-BTN-AMT-JBT-KNP-BDI-ALN-DHW-HBL</v>
      </c>
      <c r="Q703" s="243" t="str">
        <f>_xlfn.IFNA(VLOOKUP(ETMRoutes[[#This Row],[RouteType]],RouteType[#Data],2,FALSE),"") &amp; ETMRoutes[[#This Row],[Depot]] &amp; ":" &amp; ETMRoutes[[#This Row],[RouteNo]] &amp; ":" &amp; ETMRoutes[[#This Row],[ReverseStageCodes]]</f>
        <v>VSD:68:HBL-DHW-ALN-BDI-KNP-JBT-AMT-BTN-KKB-CKI-CRL-BDR-JMD-KRI-PRY-SKL-KTB-USG-PND-BRI-FTD-MRG-NUV-RMD-ANL-SNL-VRN-PRN-TTN-KMN-MTS-UPN-ZAN-ZAR-BRL-MEL-DBM-AIR-VDY-CHC-VDM-SPY-VSD</v>
      </c>
      <c r="R703" s="243">
        <f>ETMRoutes[[#This Row],[RouteNo]]</f>
        <v>68</v>
      </c>
      <c r="S703" s="264" cm="1">
        <f t="array" ref="S703">SUMPRODUCT(  ( (ETMRoutes[StageCodes]=ETMRoutes[[#This Row],[StageCodes]])+0 )*1 )</f>
        <v>1</v>
      </c>
      <c r="T703" s="243" cm="1">
        <f t="array" ref="T703">SUMPRODUCT(  ( (ETMRoutes[ReverseStageCodes]=ETMRoutes[[#This Row],[StageCodes]])+0 )*1 )</f>
        <v>0</v>
      </c>
      <c r="U703" s="243" t="b" cm="1">
        <f t="array" ref="U703">AND(ETMRoutes[[#This Row],[StageCodes]]=ETMRoutes[[#This Row],[BaseStageCodes]], SUMPRODUCT( ( ($K$2:$K703=ETMRoutes[[#This Row],[StageCodes]])+0)*1) =1)</f>
        <v>1</v>
      </c>
      <c r="V703" s="273">
        <f>LEN(ETMRoutes[[#This Row],[StageCodes]])</f>
        <v>171</v>
      </c>
    </row>
    <row r="704" spans="1:22" ht="159.5" hidden="1">
      <c r="A704" s="260" t="s">
        <v>3003</v>
      </c>
      <c r="B704" s="242">
        <v>69</v>
      </c>
      <c r="C704" s="264" t="str">
        <f>ETMRoutes[[#This Row],[Depot]] &amp; ETMRoutes[[#This Row],[RouteNo]]</f>
        <v>VSD69</v>
      </c>
      <c r="D704" s="243" t="str" cm="1">
        <f t="array" ref="D704">INDEX(ETMRoutes[Full ETM Route No], MATCH(1,(ETMRoutes[[#This Row],[BaseStageCodes]]=ETMRoutes[StageCodes])*1,0))</f>
        <v>VSD58</v>
      </c>
      <c r="E704" s="243" t="s">
        <v>5661</v>
      </c>
      <c r="F704" s="243" t="s">
        <v>7650</v>
      </c>
      <c r="G704" s="243"/>
      <c r="H704" s="243">
        <v>173</v>
      </c>
      <c r="I704" s="243" t="s">
        <v>3946</v>
      </c>
      <c r="J704" s="269" t="s">
        <v>5662</v>
      </c>
      <c r="K704" s="269" t="s">
        <v>5663</v>
      </c>
      <c r="L704" s="273" t="s">
        <v>5664</v>
      </c>
      <c r="M704" t="s">
        <v>3003</v>
      </c>
      <c r="N704" t="s">
        <v>673</v>
      </c>
      <c r="O704" s="273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704" s="243" t="str">
        <f>_xlfn.IFNA(VLOOKUP(ETMRoutes[[#This Row],[RouteType]],RouteType[#Data],2,FALSE),"") &amp; ETMRoutes[[#This Row],[Depot]] &amp;  ":" &amp; ETMRoutes[[#This Row],[RouteNo]] &amp; ":" &amp; ETMRoutes[[#This Row],[StageCodes]]</f>
        <v>VSD:69:VSD-SPY-VDM-CHC-VDY-AIR-DBM-MEL-BRL-ZAR-ZAN-UPN-MTS-KMN-TTN-PRN-VRN-SNL-ANL-RMD-NUV-MRG-FTD-BRI-PND-USG-DHB-DTR-MLM-GBR-ANM-TNG-RMN-LND-GNJ-KNP-PRW-BGR-CBT</v>
      </c>
      <c r="Q704" s="243" t="str">
        <f>_xlfn.IFNA(VLOOKUP(ETMRoutes[[#This Row],[RouteType]],RouteType[#Data],2,FALSE),"") &amp; ETMRoutes[[#This Row],[Depot]] &amp; ":" &amp; ETMRoutes[[#This Row],[RouteNo]] &amp; ":" &amp; ETMRoutes[[#This Row],[ReverseStageCodes]]</f>
        <v>VSD:69:CBT-BGR-PRW-KNP-GNJ-LND-RMN-TNG-ANM-GBR-MLM-DTR-DHB-USG-PND-BRI-FTD-MRG-NUV-RMD-ANL-SNL-VRN-PRN-TTN-KMN-MTS-UPN-ZAN-ZAR-BRL-MEL-DBM-AIR-VDY-CHC-VDM-SPY-VSD</v>
      </c>
      <c r="R704" s="243">
        <f>ETMRoutes[[#This Row],[RouteNo]]</f>
        <v>69</v>
      </c>
      <c r="S704" s="264" cm="1">
        <f t="array" ref="S704">SUMPRODUCT(  ( (ETMRoutes[StageCodes]=ETMRoutes[[#This Row],[StageCodes]])+0 )*1 )</f>
        <v>2</v>
      </c>
      <c r="T704" s="243" cm="1">
        <f t="array" ref="T704">SUMPRODUCT(  ( (ETMRoutes[ReverseStageCodes]=ETMRoutes[[#This Row],[StageCodes]])+0 )*1 )</f>
        <v>0</v>
      </c>
      <c r="U704" s="243" t="b" cm="1">
        <f t="array" ref="U704">AND(ETMRoutes[[#This Row],[StageCodes]]=ETMRoutes[[#This Row],[BaseStageCodes]], SUMPRODUCT( ( ($K$2:$K704=ETMRoutes[[#This Row],[StageCodes]])+0)*1) =1)</f>
        <v>0</v>
      </c>
      <c r="V704" s="273">
        <f>LEN(ETMRoutes[[#This Row],[StageCodes]])</f>
        <v>155</v>
      </c>
    </row>
    <row r="705" spans="1:22" ht="145" hidden="1">
      <c r="A705" s="260" t="s">
        <v>3003</v>
      </c>
      <c r="B705" s="242">
        <v>70</v>
      </c>
      <c r="C705" s="264" t="str">
        <f>ETMRoutes[[#This Row],[Depot]] &amp; ETMRoutes[[#This Row],[RouteNo]]</f>
        <v>VSD70</v>
      </c>
      <c r="D705" s="243" t="str" cm="1">
        <f t="array" ref="D705">INDEX(ETMRoutes[Full ETM Route No], MATCH(1,(ETMRoutes[[#This Row],[BaseStageCodes]]=ETMRoutes[StageCodes])*1,0))</f>
        <v>VSD70</v>
      </c>
      <c r="E705" s="243" t="s">
        <v>5665</v>
      </c>
      <c r="F705" s="243" t="s">
        <v>7651</v>
      </c>
      <c r="G705" s="243" t="s">
        <v>918</v>
      </c>
      <c r="H705" s="243">
        <v>380</v>
      </c>
      <c r="I705" s="243" t="s">
        <v>3946</v>
      </c>
      <c r="J705" s="269" t="s">
        <v>5696</v>
      </c>
      <c r="K705" s="269" t="s">
        <v>5697</v>
      </c>
      <c r="L705" s="273" t="s">
        <v>5698</v>
      </c>
      <c r="M705" t="s">
        <v>3003</v>
      </c>
      <c r="N705" t="s">
        <v>1978</v>
      </c>
      <c r="O705" s="273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705" s="243" t="str">
        <f>_xlfn.IFNA(VLOOKUP(ETMRoutes[[#This Row],[RouteType]],RouteType[#Data],2,FALSE),"") &amp; ETMRoutes[[#This Row],[Depot]] &amp;  ":" &amp; ETMRoutes[[#This Row],[RouteNo]] &amp; ":" &amp; ETMRoutes[[#This Row],[StageCodes]]</f>
        <v>VSD:70:VSD-CHC-ZAN-TTN-NUV-MRG-FTD-BRI-PND-USG-KTB-SKL-PRY-KRI-JMD-BDR-CRL-CKI-KKB-BTN-AMT-JBT-PRW-BGR-CBT-NSG-YGT-SLL-LPR-KLT-GDR-NAV-BGK-RMP-NDG-MDE</v>
      </c>
      <c r="Q705" s="243" t="str">
        <f>_xlfn.IFNA(VLOOKUP(ETMRoutes[[#This Row],[RouteType]],RouteType[#Data],2,FALSE),"") &amp; ETMRoutes[[#This Row],[Depot]] &amp; ":" &amp; ETMRoutes[[#This Row],[RouteNo]] &amp; ":" &amp; ETMRoutes[[#This Row],[ReverseStageCodes]]</f>
        <v>VSD:70:MDE-NDG-RMP-BGK-NAV-GDR-KLT-LPR-SLL-YGT-NSG-CBT-BGR-PRW-JBT-AMT-BTN-KKB-CKI-CRL-BDR-JMD-KRI-PRY-SKL-KTB-USG-PND-BRI-FTD-MRG-NUV-TTN-ZAN-CHC-VSD</v>
      </c>
      <c r="R705" s="243">
        <f>ETMRoutes[[#This Row],[RouteNo]]</f>
        <v>70</v>
      </c>
      <c r="S705" s="264" cm="1">
        <f t="array" ref="S705">SUMPRODUCT(  ( (ETMRoutes[StageCodes]=ETMRoutes[[#This Row],[StageCodes]])+0 )*1 )</f>
        <v>1</v>
      </c>
      <c r="T705" s="243" cm="1">
        <f t="array" ref="T705">SUMPRODUCT(  ( (ETMRoutes[ReverseStageCodes]=ETMRoutes[[#This Row],[StageCodes]])+0 )*1 )</f>
        <v>0</v>
      </c>
      <c r="U705" s="243" t="b" cm="1">
        <f t="array" ref="U705">AND(ETMRoutes[[#This Row],[StageCodes]]=ETMRoutes[[#This Row],[BaseStageCodes]], SUMPRODUCT( ( ($K$2:$K705=ETMRoutes[[#This Row],[StageCodes]])+0)*1) =1)</f>
        <v>1</v>
      </c>
      <c r="V705" s="273">
        <f>LEN(ETMRoutes[[#This Row],[StageCodes]])</f>
        <v>143</v>
      </c>
    </row>
    <row r="706" spans="1:22" hidden="1">
      <c r="A706" s="260" t="s">
        <v>3003</v>
      </c>
      <c r="B706" s="242">
        <v>71</v>
      </c>
      <c r="C706" s="264" t="str">
        <f>ETMRoutes[[#This Row],[Depot]] &amp; ETMRoutes[[#This Row],[RouteNo]]</f>
        <v>VSD71</v>
      </c>
      <c r="D706" s="243" t="str" cm="1">
        <f t="array" ref="D706">INDEX(ETMRoutes[Full ETM Route No], MATCH(1,(ETMRoutes[[#This Row],[BaseStageCodes]]=ETMRoutes[StageCodes])*1,0))</f>
        <v>PNJ105</v>
      </c>
      <c r="E706" s="243" t="s">
        <v>5699</v>
      </c>
      <c r="F706" s="243" t="s">
        <v>3548</v>
      </c>
      <c r="G706" s="243"/>
      <c r="H706" s="243">
        <v>31</v>
      </c>
      <c r="I706" s="243" t="s">
        <v>4093</v>
      </c>
      <c r="J706" s="269" t="s">
        <v>5523</v>
      </c>
      <c r="K706" s="269" t="s">
        <v>4723</v>
      </c>
      <c r="L706" s="273" t="s">
        <v>4722</v>
      </c>
      <c r="M706" t="s">
        <v>3003</v>
      </c>
      <c r="N706" t="s">
        <v>2202</v>
      </c>
      <c r="O706" s="273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706" s="243" t="str">
        <f>_xlfn.IFNA(VLOOKUP(ETMRoutes[[#This Row],[RouteType]],RouteType[#Data],2,FALSE),"") &amp; ETMRoutes[[#This Row],[Depot]] &amp;  ":" &amp; ETMRoutes[[#This Row],[RouteNo]] &amp; ":" &amp; ETMRoutes[[#This Row],[StageCodes]]</f>
        <v>EVS:VSD:71:VSD-PNJ</v>
      </c>
      <c r="Q706" s="243" t="str">
        <f>_xlfn.IFNA(VLOOKUP(ETMRoutes[[#This Row],[RouteType]],RouteType[#Data],2,FALSE),"") &amp; ETMRoutes[[#This Row],[Depot]] &amp; ":" &amp; ETMRoutes[[#This Row],[RouteNo]] &amp; ":" &amp; ETMRoutes[[#This Row],[ReverseStageCodes]]</f>
        <v>EVS:VSD:71:PNJ-VSD</v>
      </c>
      <c r="R706" s="243">
        <f>ETMRoutes[[#This Row],[RouteNo]]</f>
        <v>71</v>
      </c>
      <c r="S706" s="264" cm="1">
        <f t="array" ref="S706">SUMPRODUCT(  ( (ETMRoutes[StageCodes]=ETMRoutes[[#This Row],[StageCodes]])+0 )*1 )</f>
        <v>2</v>
      </c>
      <c r="T706" s="243" cm="1">
        <f t="array" ref="T706">SUMPRODUCT(  ( (ETMRoutes[ReverseStageCodes]=ETMRoutes[[#This Row],[StageCodes]])+0 )*1 )</f>
        <v>3</v>
      </c>
      <c r="U706" s="243" t="b" cm="1">
        <f t="array" ref="U706">AND(ETMRoutes[[#This Row],[StageCodes]]=ETMRoutes[[#This Row],[BaseStageCodes]], SUMPRODUCT( ( ($K$2:$K706=ETMRoutes[[#This Row],[StageCodes]])+0)*1) =1)</f>
        <v>0</v>
      </c>
      <c r="V706" s="273">
        <f>LEN(ETMRoutes[[#This Row],[StageCodes]])</f>
        <v>7</v>
      </c>
    </row>
    <row r="707" spans="1:22" ht="174" hidden="1">
      <c r="A707" s="260" t="s">
        <v>3003</v>
      </c>
      <c r="B707" s="242">
        <v>72</v>
      </c>
      <c r="C707" s="264" t="str">
        <f>ETMRoutes[[#This Row],[Depot]] &amp; ETMRoutes[[#This Row],[RouteNo]]</f>
        <v>VSD72</v>
      </c>
      <c r="D707" s="243" t="str" cm="1">
        <f t="array" ref="D707">INDEX(ETMRoutes[Full ETM Route No], MATCH(1,(ETMRoutes[[#This Row],[BaseStageCodes]]=ETMRoutes[StageCodes])*1,0))</f>
        <v>VSD72</v>
      </c>
      <c r="E707" s="243" t="s">
        <v>5700</v>
      </c>
      <c r="F707" s="243" t="s">
        <v>7658</v>
      </c>
      <c r="G707" s="243" t="s">
        <v>918</v>
      </c>
      <c r="H707" s="243">
        <v>567</v>
      </c>
      <c r="I707" s="243" t="s">
        <v>3946</v>
      </c>
      <c r="J707" s="269" t="s">
        <v>5701</v>
      </c>
      <c r="K707" s="269" t="s">
        <v>5702</v>
      </c>
      <c r="L707" s="273" t="s">
        <v>5703</v>
      </c>
      <c r="M707" t="s">
        <v>3003</v>
      </c>
      <c r="N707" t="s">
        <v>1336</v>
      </c>
      <c r="O707" s="273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7" s="243" t="str">
        <f>_xlfn.IFNA(VLOOKUP(ETMRoutes[[#This Row],[RouteType]],RouteType[#Data],2,FALSE),"") &amp; ETMRoutes[[#This Row],[Depot]] &amp;  ":" &amp; ETMRoutes[[#This Row],[RouteNo]] &amp; ":" &amp; ETMRoutes[[#This Row],[StageCodes]]</f>
        <v>VSD:72:VSD-CHC-ZAN-TTN-CRT-PLR-GMC-PNJ-OLD-BNS-KDM-PND-UGO-KTB-SKL-PRY-KRI-JMD-BDR-CRL-CKI-KKB-BTN-AMT-JBT-PRW-BGR-CBT-NSG-YGT-SLL-LPR-MDH-JMK-BSW-BPR-HPG-SGI-AML-DGO-AFZ-ATU-CPU-GPR-CPU-KLB</v>
      </c>
      <c r="Q707" s="243" t="str">
        <f>_xlfn.IFNA(VLOOKUP(ETMRoutes[[#This Row],[RouteType]],RouteType[#Data],2,FALSE),"") &amp; ETMRoutes[[#This Row],[Depot]] &amp; ":" &amp; ETMRoutes[[#This Row],[RouteNo]] &amp; ":" &amp; ETMRoutes[[#This Row],[ReverseStageCodes]]</f>
        <v>VSD:72:KLB-CPU-GPR-CPU-ATU-AFZ-DGO-AML-SGI-HPG-BPR-BSW-JMK-MDH-LPR-SLL-YGT-NSG-CBT-BGR-PRW-JBT-AMT-BTN-KKB-CKI-CRL-BDR-JMD-KRI-PRY-SKL-KTB-UGO-PND-KDM-BNS-OLD-PNJ-GMC-PLR-CRT-TTN-ZAN-CHC-VSD</v>
      </c>
      <c r="R707" s="243">
        <f>ETMRoutes[[#This Row],[RouteNo]]</f>
        <v>72</v>
      </c>
      <c r="S707" s="264" cm="1">
        <f t="array" ref="S707">SUMPRODUCT(  ( (ETMRoutes[StageCodes]=ETMRoutes[[#This Row],[StageCodes]])+0 )*1 )</f>
        <v>1</v>
      </c>
      <c r="T707" s="243" cm="1">
        <f t="array" ref="T707">SUMPRODUCT(  ( (ETMRoutes[ReverseStageCodes]=ETMRoutes[[#This Row],[StageCodes]])+0 )*1 )</f>
        <v>0</v>
      </c>
      <c r="U707" s="243" t="b" cm="1">
        <f t="array" ref="U707">AND(ETMRoutes[[#This Row],[StageCodes]]=ETMRoutes[[#This Row],[BaseStageCodes]], SUMPRODUCT( ( ($K$2:$K707=ETMRoutes[[#This Row],[StageCodes]])+0)*1) =1)</f>
        <v>1</v>
      </c>
      <c r="V707" s="273">
        <f>LEN(ETMRoutes[[#This Row],[StageCodes]])</f>
        <v>183</v>
      </c>
    </row>
    <row r="708" spans="1:22" ht="174" hidden="1">
      <c r="A708" s="260" t="s">
        <v>3003</v>
      </c>
      <c r="B708" s="242">
        <v>73</v>
      </c>
      <c r="C708" s="264" t="str">
        <f>ETMRoutes[[#This Row],[Depot]] &amp; ETMRoutes[[#This Row],[RouteNo]]</f>
        <v>VSD73</v>
      </c>
      <c r="D708" s="243" t="str" cm="1">
        <f t="array" ref="D708">INDEX(ETMRoutes[Full ETM Route No], MATCH(1,(ETMRoutes[[#This Row],[BaseStageCodes]]=ETMRoutes[StageCodes])*1,0))</f>
        <v>VSD73</v>
      </c>
      <c r="E708" s="243" t="s">
        <v>5700</v>
      </c>
      <c r="F708" s="243" t="s">
        <v>7658</v>
      </c>
      <c r="G708" s="243" t="s">
        <v>520</v>
      </c>
      <c r="H708" s="243">
        <v>557</v>
      </c>
      <c r="I708" s="243" t="s">
        <v>3959</v>
      </c>
      <c r="J708" s="269" t="s">
        <v>5704</v>
      </c>
      <c r="K708" s="269" t="s">
        <v>5705</v>
      </c>
      <c r="L708" s="273" t="s">
        <v>5706</v>
      </c>
      <c r="M708" t="s">
        <v>3003</v>
      </c>
      <c r="N708" t="s">
        <v>1336</v>
      </c>
      <c r="O708" s="273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8" s="243" t="str">
        <f>_xlfn.IFNA(VLOOKUP(ETMRoutes[[#This Row],[RouteType]],RouteType[#Data],2,FALSE),"") &amp; ETMRoutes[[#This Row],[Depot]] &amp;  ":" &amp; ETMRoutes[[#This Row],[RouteNo]] &amp; ":" &amp; ETMRoutes[[#This Row],[StageCodes]]</f>
        <v>VSD:73:VSD-CHC-ZAN-TTN-CRT-PLR-GMC-PNJ-OLD-BNS-KDM-PND-UGO-DHB-DTR-MLM-GBR-ANM-TNG-RMN-LND-GNJ-KNP-PRW-BGR-CBT-NSG-YGT-SLL-LPR-MDH-JMK-BSW-BPR-HPG-SGI-AML-DGO-AFZ-ATU-CPU-GPR-CPU-KLB</v>
      </c>
      <c r="Q708" s="243" t="str">
        <f>_xlfn.IFNA(VLOOKUP(ETMRoutes[[#This Row],[RouteType]],RouteType[#Data],2,FALSE),"") &amp; ETMRoutes[[#This Row],[Depot]] &amp; ":" &amp; ETMRoutes[[#This Row],[RouteNo]] &amp; ":" &amp; ETMRoutes[[#This Row],[ReverseStageCodes]]</f>
        <v>VSD:73:KLB-CPU-GPR-CPU-ATU-AFZ-DGO-AML-SGI-HPG-BPR-BSW-JMK-MDH-LPR-SLL-YGT-NSG-CBT-BGR-PRW-KNP-GNJ-LND-RMN-TNG-ANM-GBR-MLM-DTR-DHB-UGO-PND-KDM-BNS-OLD-PNJ-GMC-PLR-CRT-TTN-ZAN-CHC-VSD</v>
      </c>
      <c r="R708" s="243">
        <f>ETMRoutes[[#This Row],[RouteNo]]</f>
        <v>73</v>
      </c>
      <c r="S708" s="264" cm="1">
        <f t="array" ref="S708">SUMPRODUCT(  ( (ETMRoutes[StageCodes]=ETMRoutes[[#This Row],[StageCodes]])+0 )*1 )</f>
        <v>1</v>
      </c>
      <c r="T708" s="243" cm="1">
        <f t="array" ref="T708">SUMPRODUCT(  ( (ETMRoutes[ReverseStageCodes]=ETMRoutes[[#This Row],[StageCodes]])+0 )*1 )</f>
        <v>0</v>
      </c>
      <c r="U708" s="243" t="b" cm="1">
        <f t="array" ref="U708">AND(ETMRoutes[[#This Row],[StageCodes]]=ETMRoutes[[#This Row],[BaseStageCodes]], SUMPRODUCT( ( ($K$2:$K708=ETMRoutes[[#This Row],[StageCodes]])+0)*1) =1)</f>
        <v>1</v>
      </c>
      <c r="V708" s="273">
        <f>LEN(ETMRoutes[[#This Row],[StageCodes]])</f>
        <v>175</v>
      </c>
    </row>
    <row r="709" spans="1:22" hidden="1">
      <c r="A709" s="260" t="s">
        <v>3003</v>
      </c>
      <c r="B709" s="242">
        <v>74</v>
      </c>
      <c r="C709" s="264" t="str">
        <f>ETMRoutes[[#This Row],[Depot]] &amp; ETMRoutes[[#This Row],[RouteNo]]</f>
        <v>VSD74</v>
      </c>
      <c r="D709" s="243" t="str" cm="1">
        <f t="array" ref="D709">INDEX(ETMRoutes[Full ETM Route No], MATCH(1,(ETMRoutes[[#This Row],[BaseStageCodes]]=ETMRoutes[StageCodes])*1,0))</f>
        <v>VSD43</v>
      </c>
      <c r="E709" s="243" t="s">
        <v>5634</v>
      </c>
      <c r="F709" s="243" t="s">
        <v>5321</v>
      </c>
      <c r="G709" s="243"/>
      <c r="H709" s="243">
        <v>44</v>
      </c>
      <c r="I709" s="243" t="s">
        <v>3924</v>
      </c>
      <c r="J709" s="269" t="s">
        <v>5707</v>
      </c>
      <c r="K709" s="269" t="s">
        <v>5324</v>
      </c>
      <c r="L709" s="273" t="s">
        <v>5323</v>
      </c>
      <c r="M709" t="s">
        <v>433</v>
      </c>
      <c r="N709" t="s">
        <v>819</v>
      </c>
      <c r="O709" s="273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9" s="243" t="str">
        <f>_xlfn.IFNA(VLOOKUP(ETMRoutes[[#This Row],[RouteType]],RouteType[#Data],2,FALSE),"") &amp; ETMRoutes[[#This Row],[Depot]] &amp;  ":" &amp; ETMRoutes[[#This Row],[RouteNo]] &amp; ":" &amp; ETMRoutes[[#This Row],[StageCodes]]</f>
        <v>EV:VSD:74:AIR-PNJ-CLG</v>
      </c>
      <c r="Q709" s="243" t="str">
        <f>_xlfn.IFNA(VLOOKUP(ETMRoutes[[#This Row],[RouteType]],RouteType[#Data],2,FALSE),"") &amp; ETMRoutes[[#This Row],[Depot]] &amp; ":" &amp; ETMRoutes[[#This Row],[RouteNo]] &amp; ":" &amp; ETMRoutes[[#This Row],[ReverseStageCodes]]</f>
        <v>EV:VSD:74:CLG-PNJ-AIR</v>
      </c>
      <c r="R709" s="243">
        <f>ETMRoutes[[#This Row],[RouteNo]]</f>
        <v>74</v>
      </c>
      <c r="S709" s="264" cm="1">
        <f t="array" ref="S709">SUMPRODUCT(  ( (ETMRoutes[StageCodes]=ETMRoutes[[#This Row],[StageCodes]])+0 )*1 )</f>
        <v>2</v>
      </c>
      <c r="T709" s="243" cm="1">
        <f t="array" ref="T709">SUMPRODUCT(  ( (ETMRoutes[ReverseStageCodes]=ETMRoutes[[#This Row],[StageCodes]])+0 )*1 )</f>
        <v>1</v>
      </c>
      <c r="U709" s="243" t="b" cm="1">
        <f t="array" ref="U709">AND(ETMRoutes[[#This Row],[StageCodes]]=ETMRoutes[[#This Row],[BaseStageCodes]], SUMPRODUCT( ( ($K$2:$K709=ETMRoutes[[#This Row],[StageCodes]])+0)*1) =1)</f>
        <v>0</v>
      </c>
      <c r="V709" s="273">
        <f>LEN(ETMRoutes[[#This Row],[StageCodes]])</f>
        <v>11</v>
      </c>
    </row>
    <row r="710" spans="1:22" hidden="1">
      <c r="A710" s="260" t="s">
        <v>3003</v>
      </c>
      <c r="B710" s="242">
        <v>75</v>
      </c>
      <c r="C710" s="264" t="str">
        <f>ETMRoutes[[#This Row],[Depot]] &amp; ETMRoutes[[#This Row],[RouteNo]]</f>
        <v>VSD75</v>
      </c>
      <c r="D710" s="243" t="str" cm="1">
        <f t="array" ref="D710">INDEX(ETMRoutes[Full ETM Route No], MATCH(1,(ETMRoutes[[#This Row],[BaseStageCodes]]=ETMRoutes[StageCodes])*1,0))</f>
        <v>MRG109</v>
      </c>
      <c r="E710" s="243" t="s">
        <v>4110</v>
      </c>
      <c r="F710" s="243" t="s">
        <v>3531</v>
      </c>
      <c r="G710" s="243"/>
      <c r="H710" s="243">
        <v>30</v>
      </c>
      <c r="I710" s="243" t="s">
        <v>4093</v>
      </c>
      <c r="J710" s="269" t="s">
        <v>5525</v>
      </c>
      <c r="K710" s="269" t="s">
        <v>3909</v>
      </c>
      <c r="L710" s="273" t="s">
        <v>3908</v>
      </c>
      <c r="M710" t="s">
        <v>3003</v>
      </c>
      <c r="N710" t="s">
        <v>1844</v>
      </c>
      <c r="O710" s="273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10" s="243" t="str">
        <f>_xlfn.IFNA(VLOOKUP(ETMRoutes[[#This Row],[RouteType]],RouteType[#Data],2,FALSE),"") &amp; ETMRoutes[[#This Row],[Depot]] &amp;  ":" &amp; ETMRoutes[[#This Row],[RouteNo]] &amp; ":" &amp; ETMRoutes[[#This Row],[StageCodes]]</f>
        <v>EVS:VSD:75:VSD-MRG</v>
      </c>
      <c r="Q710" s="243" t="str">
        <f>_xlfn.IFNA(VLOOKUP(ETMRoutes[[#This Row],[RouteType]],RouteType[#Data],2,FALSE),"") &amp; ETMRoutes[[#This Row],[Depot]] &amp; ":" &amp; ETMRoutes[[#This Row],[RouteNo]] &amp; ":" &amp; ETMRoutes[[#This Row],[ReverseStageCodes]]</f>
        <v>EVS:VSD:75:MRG-VSD</v>
      </c>
      <c r="R710" s="243">
        <f>ETMRoutes[[#This Row],[RouteNo]]</f>
        <v>75</v>
      </c>
      <c r="S710" s="264" cm="1">
        <f t="array" ref="S710">SUMPRODUCT(  ( (ETMRoutes[StageCodes]=ETMRoutes[[#This Row],[StageCodes]])+0 )*1 )</f>
        <v>2</v>
      </c>
      <c r="T710" s="243" cm="1">
        <f t="array" ref="T710">SUMPRODUCT(  ( (ETMRoutes[ReverseStageCodes]=ETMRoutes[[#This Row],[StageCodes]])+0 )*1 )</f>
        <v>2</v>
      </c>
      <c r="U710" s="243" t="b" cm="1">
        <f t="array" ref="U710">AND(ETMRoutes[[#This Row],[StageCodes]]=ETMRoutes[[#This Row],[BaseStageCodes]], SUMPRODUCT( ( ($K$2:$K710=ETMRoutes[[#This Row],[StageCodes]])+0)*1) =1)</f>
        <v>0</v>
      </c>
      <c r="V710" s="273">
        <f>LEN(ETMRoutes[[#This Row],[StageCodes]])</f>
        <v>7</v>
      </c>
    </row>
    <row r="711" spans="1:22" hidden="1">
      <c r="A711" s="260" t="s">
        <v>3003</v>
      </c>
      <c r="B711" s="242">
        <v>76</v>
      </c>
      <c r="C711" s="264" t="str">
        <f>ETMRoutes[[#This Row],[Depot]] &amp; ETMRoutes[[#This Row],[RouteNo]]</f>
        <v>VSD76</v>
      </c>
      <c r="D711" s="243" t="str" cm="1">
        <f t="array" ref="D711">INDEX(ETMRoutes[Full ETM Route No], MATCH(1,(ETMRoutes[[#This Row],[BaseStageCodes]]=ETMRoutes[StageCodes])*1,0))</f>
        <v>VSD76</v>
      </c>
      <c r="E711" s="243" t="s">
        <v>5708</v>
      </c>
      <c r="F711" s="243" t="s">
        <v>7659</v>
      </c>
      <c r="G711" s="243"/>
      <c r="H711" s="243">
        <v>36</v>
      </c>
      <c r="I711" s="243" t="s">
        <v>3905</v>
      </c>
      <c r="J711" s="269" t="s">
        <v>5708</v>
      </c>
      <c r="K711" s="269" t="s">
        <v>5709</v>
      </c>
      <c r="L711" s="273" t="s">
        <v>5710</v>
      </c>
      <c r="M711" t="s">
        <v>3003</v>
      </c>
      <c r="N711" t="s">
        <v>2140</v>
      </c>
      <c r="O711" s="273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11" s="243" t="str">
        <f>_xlfn.IFNA(VLOOKUP(ETMRoutes[[#This Row],[RouteType]],RouteType[#Data],2,FALSE),"") &amp; ETMRoutes[[#This Row],[Depot]] &amp;  ":" &amp; ETMRoutes[[#This Row],[RouteNo]] &amp; ":" &amp; ETMRoutes[[#This Row],[StageCodes]]</f>
        <v>S:VSD:76:VSD-OLD</v>
      </c>
      <c r="Q711" s="243" t="str">
        <f>_xlfn.IFNA(VLOOKUP(ETMRoutes[[#This Row],[RouteType]],RouteType[#Data],2,FALSE),"") &amp; ETMRoutes[[#This Row],[Depot]] &amp; ":" &amp; ETMRoutes[[#This Row],[RouteNo]] &amp; ":" &amp; ETMRoutes[[#This Row],[ReverseStageCodes]]</f>
        <v>S:VSD:76:OLD-VSD</v>
      </c>
      <c r="R711" s="243">
        <f>ETMRoutes[[#This Row],[RouteNo]]</f>
        <v>76</v>
      </c>
      <c r="S711" s="264" cm="1">
        <f t="array" ref="S711">SUMPRODUCT(  ( (ETMRoutes[StageCodes]=ETMRoutes[[#This Row],[StageCodes]])+0 )*1 )</f>
        <v>1</v>
      </c>
      <c r="T711" s="243" cm="1">
        <f t="array" ref="T711">SUMPRODUCT(  ( (ETMRoutes[ReverseStageCodes]=ETMRoutes[[#This Row],[StageCodes]])+0 )*1 )</f>
        <v>0</v>
      </c>
      <c r="U711" s="243" t="b" cm="1">
        <f t="array" ref="U711">AND(ETMRoutes[[#This Row],[StageCodes]]=ETMRoutes[[#This Row],[BaseStageCodes]], SUMPRODUCT( ( ($K$2:$K711=ETMRoutes[[#This Row],[StageCodes]])+0)*1) =1)</f>
        <v>1</v>
      </c>
      <c r="V711" s="273">
        <f>LEN(ETMRoutes[[#This Row],[StageCodes]])</f>
        <v>7</v>
      </c>
    </row>
    <row r="712" spans="1:22" hidden="1">
      <c r="A712" s="260" t="s">
        <v>3003</v>
      </c>
      <c r="B712" s="242">
        <v>77</v>
      </c>
      <c r="C712" s="264" t="str">
        <f>ETMRoutes[[#This Row],[Depot]] &amp; ETMRoutes[[#This Row],[RouteNo]]</f>
        <v>VSD77</v>
      </c>
      <c r="D712" s="243" t="str" cm="1">
        <f t="array" ref="D712">INDEX(ETMRoutes[Full ETM Route No], MATCH(1,(ETMRoutes[[#This Row],[BaseStageCodes]]=ETMRoutes[StageCodes])*1,0))</f>
        <v>PNJ189</v>
      </c>
      <c r="E712" s="243" t="s">
        <v>4856</v>
      </c>
      <c r="F712" s="243" t="s">
        <v>7499</v>
      </c>
      <c r="G712" s="243"/>
      <c r="H712" s="243">
        <v>14</v>
      </c>
      <c r="I712" s="243" t="s">
        <v>3905</v>
      </c>
      <c r="J712" s="269" t="s">
        <v>4856</v>
      </c>
      <c r="K712" s="269" t="s">
        <v>4857</v>
      </c>
      <c r="L712" s="273" t="s">
        <v>4858</v>
      </c>
      <c r="M712" t="s">
        <v>2202</v>
      </c>
      <c r="N712" t="s">
        <v>2140</v>
      </c>
      <c r="O712" s="273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12" s="243" t="str">
        <f>_xlfn.IFNA(VLOOKUP(ETMRoutes[[#This Row],[RouteType]],RouteType[#Data],2,FALSE),"") &amp; ETMRoutes[[#This Row],[Depot]] &amp;  ":" &amp; ETMRoutes[[#This Row],[RouteNo]] &amp; ":" &amp; ETMRoutes[[#This Row],[StageCodes]]</f>
        <v>S:VSD:77:PNJ-OLD</v>
      </c>
      <c r="Q712" s="243" t="str">
        <f>_xlfn.IFNA(VLOOKUP(ETMRoutes[[#This Row],[RouteType]],RouteType[#Data],2,FALSE),"") &amp; ETMRoutes[[#This Row],[Depot]] &amp; ":" &amp; ETMRoutes[[#This Row],[RouteNo]] &amp; ":" &amp; ETMRoutes[[#This Row],[ReverseStageCodes]]</f>
        <v>S:VSD:77:OLD-PNJ</v>
      </c>
      <c r="R712" s="243">
        <f>ETMRoutes[[#This Row],[RouteNo]]</f>
        <v>77</v>
      </c>
      <c r="S712" s="264" cm="1">
        <f t="array" ref="S712">SUMPRODUCT(  ( (ETMRoutes[StageCodes]=ETMRoutes[[#This Row],[StageCodes]])+0 )*1 )</f>
        <v>3</v>
      </c>
      <c r="T712" s="243" cm="1">
        <f t="array" ref="T712">SUMPRODUCT(  ( (ETMRoutes[ReverseStageCodes]=ETMRoutes[[#This Row],[StageCodes]])+0 )*1 )</f>
        <v>0</v>
      </c>
      <c r="U712" s="243" t="b" cm="1">
        <f t="array" ref="U712">AND(ETMRoutes[[#This Row],[StageCodes]]=ETMRoutes[[#This Row],[BaseStageCodes]], SUMPRODUCT( ( ($K$2:$K712=ETMRoutes[[#This Row],[StageCodes]])+0)*1) =1)</f>
        <v>0</v>
      </c>
      <c r="V712" s="273">
        <f>LEN(ETMRoutes[[#This Row],[StageCodes]])</f>
        <v>7</v>
      </c>
    </row>
    <row r="713" spans="1:22" hidden="1">
      <c r="A713" s="260" t="s">
        <v>3003</v>
      </c>
      <c r="B713" s="242">
        <v>78</v>
      </c>
      <c r="C713" s="264" t="str">
        <f>ETMRoutes[[#This Row],[Depot]] &amp; ETMRoutes[[#This Row],[RouteNo]]</f>
        <v>VSD78</v>
      </c>
      <c r="D713" s="243" t="str" cm="1">
        <f t="array" ref="D713">INDEX(ETMRoutes[Full ETM Route No], MATCH(1,(ETMRoutes[[#This Row],[BaseStageCodes]]=ETMRoutes[StageCodes])*1,0))</f>
        <v>PNJ190</v>
      </c>
      <c r="E713" s="243" t="s">
        <v>4859</v>
      </c>
      <c r="F713" s="243" t="s">
        <v>7500</v>
      </c>
      <c r="G713" s="243"/>
      <c r="H713" s="243">
        <v>2</v>
      </c>
      <c r="I713" s="243" t="s">
        <v>3515</v>
      </c>
      <c r="J713" s="269" t="s">
        <v>4859</v>
      </c>
      <c r="K713" s="269" t="s">
        <v>4860</v>
      </c>
      <c r="L713" s="273" t="s">
        <v>4861</v>
      </c>
      <c r="M713" t="s">
        <v>2140</v>
      </c>
      <c r="N713" t="s">
        <v>3155</v>
      </c>
      <c r="O713" s="273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13" s="243" t="str">
        <f>_xlfn.IFNA(VLOOKUP(ETMRoutes[[#This Row],[RouteType]],RouteType[#Data],2,FALSE),"") &amp; ETMRoutes[[#This Row],[Depot]] &amp;  ":" &amp; ETMRoutes[[#This Row],[RouteNo]] &amp; ":" &amp; ETMRoutes[[#This Row],[StageCodes]]</f>
        <v>VSD:78:OLD-ELF</v>
      </c>
      <c r="Q713" s="243" t="str">
        <f>_xlfn.IFNA(VLOOKUP(ETMRoutes[[#This Row],[RouteType]],RouteType[#Data],2,FALSE),"") &amp; ETMRoutes[[#This Row],[Depot]] &amp; ":" &amp; ETMRoutes[[#This Row],[RouteNo]] &amp; ":" &amp; ETMRoutes[[#This Row],[ReverseStageCodes]]</f>
        <v>VSD:78:ELF-OLD</v>
      </c>
      <c r="R713" s="243">
        <f>ETMRoutes[[#This Row],[RouteNo]]</f>
        <v>78</v>
      </c>
      <c r="S713" s="264" cm="1">
        <f t="array" ref="S713">SUMPRODUCT(  ( (ETMRoutes[StageCodes]=ETMRoutes[[#This Row],[StageCodes]])+0 )*1 )</f>
        <v>3</v>
      </c>
      <c r="T713" s="243" cm="1">
        <f t="array" ref="T713">SUMPRODUCT(  ( (ETMRoutes[ReverseStageCodes]=ETMRoutes[[#This Row],[StageCodes]])+0 )*1 )</f>
        <v>0</v>
      </c>
      <c r="U713" s="243" t="b" cm="1">
        <f t="array" ref="U713">AND(ETMRoutes[[#This Row],[StageCodes]]=ETMRoutes[[#This Row],[BaseStageCodes]], SUMPRODUCT( ( ($K$2:$K713=ETMRoutes[[#This Row],[StageCodes]])+0)*1) =1)</f>
        <v>0</v>
      </c>
      <c r="V713" s="273">
        <f>LEN(ETMRoutes[[#This Row],[StageCodes]])</f>
        <v>7</v>
      </c>
    </row>
    <row r="714" spans="1:22" hidden="1">
      <c r="A714" s="260" t="s">
        <v>3003</v>
      </c>
      <c r="B714" s="242">
        <v>79</v>
      </c>
      <c r="C714" s="264" t="str">
        <f>ETMRoutes[[#This Row],[Depot]] &amp; ETMRoutes[[#This Row],[RouteNo]]</f>
        <v>VSD79</v>
      </c>
      <c r="D714" s="243" t="str" cm="1">
        <f t="array" ref="D714">INDEX(ETMRoutes[Full ETM Route No], MATCH(1,(ETMRoutes[[#This Row],[BaseStageCodes]]=ETMRoutes[StageCodes])*1,0))</f>
        <v>PNJ191</v>
      </c>
      <c r="E714" s="243" t="s">
        <v>4862</v>
      </c>
      <c r="F714" s="243" t="s">
        <v>7501</v>
      </c>
      <c r="G714" s="243"/>
      <c r="H714" s="243">
        <v>2</v>
      </c>
      <c r="I714" s="243" t="s">
        <v>3515</v>
      </c>
      <c r="J714" s="269" t="s">
        <v>4862</v>
      </c>
      <c r="K714" s="269" t="s">
        <v>4863</v>
      </c>
      <c r="L714" s="273" t="s">
        <v>4864</v>
      </c>
      <c r="M714" t="s">
        <v>2140</v>
      </c>
      <c r="N714" t="s">
        <v>3163</v>
      </c>
      <c r="O714" s="273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14" s="243" t="str">
        <f>_xlfn.IFNA(VLOOKUP(ETMRoutes[[#This Row],[RouteType]],RouteType[#Data],2,FALSE),"") &amp; ETMRoutes[[#This Row],[Depot]] &amp;  ":" &amp; ETMRoutes[[#This Row],[RouteNo]] &amp; ":" &amp; ETMRoutes[[#This Row],[StageCodes]]</f>
        <v>VSD:79:OLD-PIN</v>
      </c>
      <c r="Q714" s="243" t="str">
        <f>_xlfn.IFNA(VLOOKUP(ETMRoutes[[#This Row],[RouteType]],RouteType[#Data],2,FALSE),"") &amp; ETMRoutes[[#This Row],[Depot]] &amp; ":" &amp; ETMRoutes[[#This Row],[RouteNo]] &amp; ":" &amp; ETMRoutes[[#This Row],[ReverseStageCodes]]</f>
        <v>VSD:79:PIN-OLD</v>
      </c>
      <c r="R714" s="243">
        <f>ETMRoutes[[#This Row],[RouteNo]]</f>
        <v>79</v>
      </c>
      <c r="S714" s="264" cm="1">
        <f t="array" ref="S714">SUMPRODUCT(  ( (ETMRoutes[StageCodes]=ETMRoutes[[#This Row],[StageCodes]])+0 )*1 )</f>
        <v>3</v>
      </c>
      <c r="T714" s="243" cm="1">
        <f t="array" ref="T714">SUMPRODUCT(  ( (ETMRoutes[ReverseStageCodes]=ETMRoutes[[#This Row],[StageCodes]])+0 )*1 )</f>
        <v>0</v>
      </c>
      <c r="U714" s="243" t="b" cm="1">
        <f t="array" ref="U714">AND(ETMRoutes[[#This Row],[StageCodes]]=ETMRoutes[[#This Row],[BaseStageCodes]], SUMPRODUCT( ( ($K$2:$K714=ETMRoutes[[#This Row],[StageCodes]])+0)*1) =1)</f>
        <v>0</v>
      </c>
      <c r="V714" s="273">
        <f>LEN(ETMRoutes[[#This Row],[StageCodes]])</f>
        <v>7</v>
      </c>
    </row>
    <row r="715" spans="1:22" hidden="1">
      <c r="A715" s="260" t="s">
        <v>3003</v>
      </c>
      <c r="B715" s="242">
        <v>80</v>
      </c>
      <c r="C715" s="264" t="str">
        <f>ETMRoutes[[#This Row],[Depot]] &amp; ETMRoutes[[#This Row],[RouteNo]]</f>
        <v>VSD80</v>
      </c>
      <c r="D715" s="243" t="str" cm="1">
        <f t="array" ref="D715">INDEX(ETMRoutes[Full ETM Route No], MATCH(1,(ETMRoutes[[#This Row],[BaseStageCodes]]=ETMRoutes[StageCodes])*1,0))</f>
        <v>PNJ192</v>
      </c>
      <c r="E715" s="243" t="s">
        <v>4865</v>
      </c>
      <c r="F715" s="243" t="s">
        <v>7502</v>
      </c>
      <c r="G715" s="243"/>
      <c r="H715" s="243">
        <v>1</v>
      </c>
      <c r="I715" s="243" t="s">
        <v>3515</v>
      </c>
      <c r="J715" s="269" t="s">
        <v>4865</v>
      </c>
      <c r="K715" s="269" t="s">
        <v>4866</v>
      </c>
      <c r="L715" s="273" t="s">
        <v>4867</v>
      </c>
      <c r="M715" t="s">
        <v>3153</v>
      </c>
      <c r="N715" t="s">
        <v>2140</v>
      </c>
      <c r="O715" s="273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15" s="243" t="str">
        <f>_xlfn.IFNA(VLOOKUP(ETMRoutes[[#This Row],[RouteType]],RouteType[#Data],2,FALSE),"") &amp; ETMRoutes[[#This Row],[Depot]] &amp;  ":" &amp; ETMRoutes[[#This Row],[RouteNo]] &amp; ":" &amp; ETMRoutes[[#This Row],[StageCodes]]</f>
        <v>VSD:80:BKP-OLD</v>
      </c>
      <c r="Q715" s="243" t="str">
        <f>_xlfn.IFNA(VLOOKUP(ETMRoutes[[#This Row],[RouteType]],RouteType[#Data],2,FALSE),"") &amp; ETMRoutes[[#This Row],[Depot]] &amp; ":" &amp; ETMRoutes[[#This Row],[RouteNo]] &amp; ":" &amp; ETMRoutes[[#This Row],[ReverseStageCodes]]</f>
        <v>VSD:80:OLD-BKP</v>
      </c>
      <c r="R715" s="243">
        <f>ETMRoutes[[#This Row],[RouteNo]]</f>
        <v>80</v>
      </c>
      <c r="S715" s="264" cm="1">
        <f t="array" ref="S715">SUMPRODUCT(  ( (ETMRoutes[StageCodes]=ETMRoutes[[#This Row],[StageCodes]])+0 )*1 )</f>
        <v>3</v>
      </c>
      <c r="T715" s="243" cm="1">
        <f t="array" ref="T715">SUMPRODUCT(  ( (ETMRoutes[ReverseStageCodes]=ETMRoutes[[#This Row],[StageCodes]])+0 )*1 )</f>
        <v>0</v>
      </c>
      <c r="U715" s="243" t="b" cm="1">
        <f t="array" ref="U715">AND(ETMRoutes[[#This Row],[StageCodes]]=ETMRoutes[[#This Row],[BaseStageCodes]], SUMPRODUCT( ( ($K$2:$K715=ETMRoutes[[#This Row],[StageCodes]])+0)*1) =1)</f>
        <v>0</v>
      </c>
      <c r="V715" s="273">
        <f>LEN(ETMRoutes[[#This Row],[StageCodes]])</f>
        <v>7</v>
      </c>
    </row>
    <row r="716" spans="1:22" ht="130.5" hidden="1">
      <c r="A716" s="260" t="s">
        <v>3003</v>
      </c>
      <c r="B716" s="242">
        <v>81</v>
      </c>
      <c r="C716" s="264" t="str">
        <f>ETMRoutes[[#This Row],[Depot]] &amp; ETMRoutes[[#This Row],[RouteNo]]</f>
        <v>VSD81</v>
      </c>
      <c r="D716" s="243" t="str" cm="1">
        <f t="array" ref="D716">INDEX(ETMRoutes[Full ETM Route No], MATCH(1,(ETMRoutes[[#This Row],[BaseStageCodes]]=ETMRoutes[StageCodes])*1,0))</f>
        <v>VSD81</v>
      </c>
      <c r="E716" s="243" t="s">
        <v>5711</v>
      </c>
      <c r="F716" s="243" t="s">
        <v>7660</v>
      </c>
      <c r="G716" s="243"/>
      <c r="H716" s="243">
        <v>51</v>
      </c>
      <c r="I716" s="243" t="s">
        <v>3515</v>
      </c>
      <c r="J716" s="269" t="s">
        <v>5712</v>
      </c>
      <c r="K716" s="269" t="s">
        <v>5713</v>
      </c>
      <c r="L716" s="273" t="s">
        <v>5714</v>
      </c>
      <c r="M716" t="s">
        <v>415</v>
      </c>
      <c r="N716" t="s">
        <v>3003</v>
      </c>
      <c r="O716" s="273" t="str" cm="1">
        <f t="array" ref="O7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16" s="243" t="str">
        <f>_xlfn.IFNA(VLOOKUP(ETMRoutes[[#This Row],[RouteType]],RouteType[#Data],2,FALSE),"") &amp; ETMRoutes[[#This Row],[Depot]] &amp;  ":" &amp; ETMRoutes[[#This Row],[RouteNo]] &amp; ":" &amp; ETMRoutes[[#This Row],[StageCodes]]</f>
        <v>VSD:81:AGP-API-DBT-TLM-WDD-TAM-ADU-BSK-SBT-BRB-CDK-LTM-ANG-RAS-RDK-KOS-CPW-THN-BRX-TTN-CPL-TTN-KMN-MTS-UPN-ZAN-ZAR-BRL-MEL-DBL-AIR-VDY-CHC-VDM-SPY-VSD</v>
      </c>
      <c r="Q716" s="243" t="str">
        <f>_xlfn.IFNA(VLOOKUP(ETMRoutes[[#This Row],[RouteType]],RouteType[#Data],2,FALSE),"") &amp; ETMRoutes[[#This Row],[Depot]] &amp; ":" &amp; ETMRoutes[[#This Row],[RouteNo]] &amp; ":" &amp; ETMRoutes[[#This Row],[ReverseStageCodes]]</f>
        <v>VSD:81:VSD-SPY-VDM-CHC-VDY-AIR-DBL-MEL-BRL-ZAR-ZAN-UPN-MTS-KMN-TTN-CPL-TTN-BRX-THN-CPW-KOS-RDK-RAS-ANG-LTM-CDK-BRB-SBT-BSK-ADU-TAM-WDD-TLM-DBT-API-AGP</v>
      </c>
      <c r="R716" s="243">
        <f>ETMRoutes[[#This Row],[RouteNo]]</f>
        <v>81</v>
      </c>
      <c r="S716" s="264" cm="1">
        <f t="array" ref="S716">SUMPRODUCT(  ( (ETMRoutes[StageCodes]=ETMRoutes[[#This Row],[StageCodes]])+0 )*1 )</f>
        <v>1</v>
      </c>
      <c r="T716" s="243" cm="1">
        <f t="array" ref="T716">SUMPRODUCT(  ( (ETMRoutes[ReverseStageCodes]=ETMRoutes[[#This Row],[StageCodes]])+0 )*1 )</f>
        <v>0</v>
      </c>
      <c r="U716" s="243" t="b" cm="1">
        <f t="array" ref="U716">AND(ETMRoutes[[#This Row],[StageCodes]]=ETMRoutes[[#This Row],[BaseStageCodes]], SUMPRODUCT( ( ($K$2:$K716=ETMRoutes[[#This Row],[StageCodes]])+0)*1) =1)</f>
        <v>1</v>
      </c>
      <c r="V716" s="273">
        <f>LEN(ETMRoutes[[#This Row],[StageCodes]])</f>
        <v>143</v>
      </c>
    </row>
    <row r="717" spans="1:22" ht="130.5" hidden="1">
      <c r="A717" s="260" t="s">
        <v>3003</v>
      </c>
      <c r="B717" s="242">
        <v>82</v>
      </c>
      <c r="C717" s="264" t="str">
        <f>ETMRoutes[[#This Row],[Depot]] &amp; ETMRoutes[[#This Row],[RouteNo]]</f>
        <v>VSD82</v>
      </c>
      <c r="D717" s="243" t="str" cm="1">
        <f t="array" ref="D717">INDEX(ETMRoutes[Full ETM Route No], MATCH(1,(ETMRoutes[[#This Row],[BaseStageCodes]]=ETMRoutes[StageCodes])*1,0))</f>
        <v>VSD82</v>
      </c>
      <c r="E717" s="243" t="s">
        <v>5715</v>
      </c>
      <c r="F717" s="243" t="s">
        <v>7661</v>
      </c>
      <c r="G717" s="243"/>
      <c r="H717" s="243">
        <v>55</v>
      </c>
      <c r="I717" s="243" t="s">
        <v>3515</v>
      </c>
      <c r="J717" s="269" t="s">
        <v>5716</v>
      </c>
      <c r="K717" s="269" t="s">
        <v>5717</v>
      </c>
      <c r="L717" s="273" t="s">
        <v>5718</v>
      </c>
      <c r="M717" t="s">
        <v>415</v>
      </c>
      <c r="N717" t="s">
        <v>2202</v>
      </c>
      <c r="O717" s="273" t="str" cm="1">
        <f t="array" ref="O7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7" s="243" t="str">
        <f>_xlfn.IFNA(VLOOKUP(ETMRoutes[[#This Row],[RouteType]],RouteType[#Data],2,FALSE),"") &amp; ETMRoutes[[#This Row],[Depot]] &amp;  ":" &amp; ETMRoutes[[#This Row],[RouteNo]] &amp; ":" &amp; ETMRoutes[[#This Row],[StageCodes]]</f>
        <v>VSD:82:AGP-API-DBT-TLM-WDD-TAM-ADU-BSK-SBT-BRB-CDK-LTM-ANG-RAS-RDK-KOS-CPW-THN-BRX-TTN-CPL-TTN-BRX-FZT-CRT-AGS-PLR-GVL-SRD-BWS-GMC-STX-PNJ</v>
      </c>
      <c r="Q717" s="243" t="str">
        <f>_xlfn.IFNA(VLOOKUP(ETMRoutes[[#This Row],[RouteType]],RouteType[#Data],2,FALSE),"") &amp; ETMRoutes[[#This Row],[Depot]] &amp; ":" &amp; ETMRoutes[[#This Row],[RouteNo]] &amp; ":" &amp; ETMRoutes[[#This Row],[ReverseStageCodes]]</f>
        <v>VSD:82:PNJ-STX-GMC-BWS-SRD-GVL-PLR-AGS-CRT-FZT-BRX-TTN-CPL-TTN-BRX-THN-CPW-KOS-RDK-RAS-ANG-LTM-CDK-BRB-SBT-BSK-ADU-TAM-WDD-TLM-DBT-API-AGP</v>
      </c>
      <c r="R717" s="243">
        <f>ETMRoutes[[#This Row],[RouteNo]]</f>
        <v>82</v>
      </c>
      <c r="S717" s="264" cm="1">
        <f t="array" ref="S717">SUMPRODUCT(  ( (ETMRoutes[StageCodes]=ETMRoutes[[#This Row],[StageCodes]])+0 )*1 )</f>
        <v>1</v>
      </c>
      <c r="T717" s="243" cm="1">
        <f t="array" ref="T717">SUMPRODUCT(  ( (ETMRoutes[ReverseStageCodes]=ETMRoutes[[#This Row],[StageCodes]])+0 )*1 )</f>
        <v>0</v>
      </c>
      <c r="U717" s="243" t="b" cm="1">
        <f t="array" ref="U717">AND(ETMRoutes[[#This Row],[StageCodes]]=ETMRoutes[[#This Row],[BaseStageCodes]], SUMPRODUCT( ( ($K$2:$K717=ETMRoutes[[#This Row],[StageCodes]])+0)*1) =1)</f>
        <v>1</v>
      </c>
      <c r="V717" s="273">
        <f>LEN(ETMRoutes[[#This Row],[StageCodes]])</f>
        <v>131</v>
      </c>
    </row>
    <row r="718" spans="1:22" ht="159.5" hidden="1">
      <c r="A718" s="260" t="s">
        <v>3003</v>
      </c>
      <c r="B718" s="242">
        <v>83</v>
      </c>
      <c r="C718" s="264" t="str">
        <f>ETMRoutes[[#This Row],[Depot]] &amp; ETMRoutes[[#This Row],[RouteNo]]</f>
        <v>VSD83</v>
      </c>
      <c r="D718" s="243" t="str" cm="1">
        <f t="array" ref="D718">INDEX(ETMRoutes[Full ETM Route No], MATCH(1,(ETMRoutes[[#This Row],[BaseStageCodes]]=ETMRoutes[StageCodes])*1,0))</f>
        <v>VSD83</v>
      </c>
      <c r="E718" s="243" t="s">
        <v>5719</v>
      </c>
      <c r="F718" s="243" t="s">
        <v>7662</v>
      </c>
      <c r="G718" s="243"/>
      <c r="H718" s="243">
        <v>53</v>
      </c>
      <c r="I718" s="243" t="s">
        <v>3515</v>
      </c>
      <c r="J718" s="269" t="s">
        <v>5720</v>
      </c>
      <c r="K718" s="269" t="s">
        <v>5721</v>
      </c>
      <c r="L718" s="273" t="s">
        <v>5722</v>
      </c>
      <c r="M718" t="s">
        <v>573</v>
      </c>
      <c r="N718" t="s">
        <v>3003</v>
      </c>
      <c r="O718" s="273" t="str" cm="1">
        <f t="array" ref="O7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8" s="243" t="str">
        <f>_xlfn.IFNA(VLOOKUP(ETMRoutes[[#This Row],[RouteType]],RouteType[#Data],2,FALSE),"") &amp; ETMRoutes[[#This Row],[Depot]] &amp;  ":" &amp; ETMRoutes[[#This Row],[RouteNo]] &amp; ":" &amp; ETMRoutes[[#This Row],[StageCodes]]</f>
        <v>VSD:83:ASD-GOV-XDM-TMO-QCT-QPM-PRD-CTA-GDI-PBT-DNK-LPI-GNP-MEL-RVF-APH-PJF-MRK-MRG-NUV-RMD-ANL-SNL-VRN-PRN-TTN-KMN-MTS-UPN-ZAN-ZAR-BRL-MEL-DBM-AIR-VDY-CHC-VDM-SPY-VSD</v>
      </c>
      <c r="Q718" s="243" t="str">
        <f>_xlfn.IFNA(VLOOKUP(ETMRoutes[[#This Row],[RouteType]],RouteType[#Data],2,FALSE),"") &amp; ETMRoutes[[#This Row],[Depot]] &amp; ":" &amp; ETMRoutes[[#This Row],[RouteNo]] &amp; ":" &amp; ETMRoutes[[#This Row],[ReverseStageCodes]]</f>
        <v>VSD:83:VSD-SPY-VDM-CHC-VDY-AIR-DBM-MEL-BRL-ZAR-ZAN-UPN-MTS-KMN-TTN-PRN-VRN-SNL-ANL-RMD-NUV-MRG-MRK-PJF-APH-RVF-MEL-GNP-LPI-DNK-PBT-GDI-CTA-PRD-QPM-QCT-TMO-XDM-GOV-ASD</v>
      </c>
      <c r="R718" s="243">
        <f>ETMRoutes[[#This Row],[RouteNo]]</f>
        <v>83</v>
      </c>
      <c r="S718" s="264" cm="1">
        <f t="array" ref="S718">SUMPRODUCT(  ( (ETMRoutes[StageCodes]=ETMRoutes[[#This Row],[StageCodes]])+0 )*1 )</f>
        <v>1</v>
      </c>
      <c r="T718" s="243" cm="1">
        <f t="array" ref="T718">SUMPRODUCT(  ( (ETMRoutes[ReverseStageCodes]=ETMRoutes[[#This Row],[StageCodes]])+0 )*1 )</f>
        <v>0</v>
      </c>
      <c r="U718" s="243" t="b" cm="1">
        <f t="array" ref="U718">AND(ETMRoutes[[#This Row],[StageCodes]]=ETMRoutes[[#This Row],[BaseStageCodes]], SUMPRODUCT( ( ($K$2:$K718=ETMRoutes[[#This Row],[StageCodes]])+0)*1) =1)</f>
        <v>1</v>
      </c>
      <c r="V718" s="273">
        <f>LEN(ETMRoutes[[#This Row],[StageCodes]])</f>
        <v>159</v>
      </c>
    </row>
    <row r="719" spans="1:22" ht="159.5" hidden="1">
      <c r="A719" s="260" t="s">
        <v>3003</v>
      </c>
      <c r="B719" s="242">
        <v>84</v>
      </c>
      <c r="C719" s="264" t="str">
        <f>ETMRoutes[[#This Row],[Depot]] &amp; ETMRoutes[[#This Row],[RouteNo]]</f>
        <v>VSD84</v>
      </c>
      <c r="D719" s="243" t="str" cm="1">
        <f t="array" ref="D719">INDEX(ETMRoutes[Full ETM Route No], MATCH(1,(ETMRoutes[[#This Row],[BaseStageCodes]]=ETMRoutes[StageCodes])*1,0))</f>
        <v>VSD84</v>
      </c>
      <c r="E719" s="243" t="s">
        <v>5723</v>
      </c>
      <c r="F719" s="243" t="s">
        <v>7663</v>
      </c>
      <c r="G719" s="243"/>
      <c r="H719" s="243">
        <v>103</v>
      </c>
      <c r="I719" s="243" t="s">
        <v>3946</v>
      </c>
      <c r="J719" s="269" t="s">
        <v>5724</v>
      </c>
      <c r="K719" s="269" t="s">
        <v>5725</v>
      </c>
      <c r="L719" s="273" t="s">
        <v>5726</v>
      </c>
      <c r="M719" t="s">
        <v>937</v>
      </c>
      <c r="N719" t="s">
        <v>1553</v>
      </c>
      <c r="O719" s="273" t="str" cm="1">
        <f t="array" ref="O7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9" s="243" t="str">
        <f>_xlfn.IFNA(VLOOKUP(ETMRoutes[[#This Row],[RouteType]],RouteType[#Data],2,FALSE),"") &amp; ETMRoutes[[#This Row],[Depot]] &amp;  ":" &amp; ETMRoutes[[#This Row],[RouteNo]] &amp; ":" &amp; ETMRoutes[[#This Row],[StageCodes]]</f>
        <v>VSD:84:CPL-TTN-PRN-VRN-SNL-ANL-RMD-NUV-MRG-MRK-NVY-DRM-CNX-DDI-PZK-CUN-DMN-BLI-BNO-GOD-PDI-PSM-PKO-GLM-CST-CNC-SRI-MKD-BPL-AFD-PTG-PMT-PGN-KRY-MSM-DPT-LOL-XLM-PBR-MZL-SDG-KRW</v>
      </c>
      <c r="Q719" s="243" t="str">
        <f>_xlfn.IFNA(VLOOKUP(ETMRoutes[[#This Row],[RouteType]],RouteType[#Data],2,FALSE),"") &amp; ETMRoutes[[#This Row],[Depot]] &amp; ":" &amp; ETMRoutes[[#This Row],[RouteNo]] &amp; ":" &amp; ETMRoutes[[#This Row],[ReverseStageCodes]]</f>
        <v>VSD:84:KRW-SDG-MZL-PBR-XLM-LOL-DPT-MSM-KRY-PGN-PMT-PTG-AFD-BPL-MKD-SRI-CNC-CST-GLM-PKO-PSM-PDI-GOD-BNO-BLI-DMN-CUN-PZK-DDI-CNX-DRM-NVY-MRK-MRG-NUV-RMD-ANL-SNL-VRN-PRN-TTN-CPL</v>
      </c>
      <c r="R719" s="243">
        <f>ETMRoutes[[#This Row],[RouteNo]]</f>
        <v>84</v>
      </c>
      <c r="S719" s="264" cm="1">
        <f t="array" ref="S719">SUMPRODUCT(  ( (ETMRoutes[StageCodes]=ETMRoutes[[#This Row],[StageCodes]])+0 )*1 )</f>
        <v>1</v>
      </c>
      <c r="T719" s="243" cm="1">
        <f t="array" ref="T719">SUMPRODUCT(  ( (ETMRoutes[ReverseStageCodes]=ETMRoutes[[#This Row],[StageCodes]])+0 )*1 )</f>
        <v>0</v>
      </c>
      <c r="U719" s="243" t="b" cm="1">
        <f t="array" ref="U719">AND(ETMRoutes[[#This Row],[StageCodes]]=ETMRoutes[[#This Row],[BaseStageCodes]], SUMPRODUCT( ( ($K$2:$K719=ETMRoutes[[#This Row],[StageCodes]])+0)*1) =1)</f>
        <v>1</v>
      </c>
      <c r="V719" s="273">
        <f>LEN(ETMRoutes[[#This Row],[StageCodes]])</f>
        <v>167</v>
      </c>
    </row>
    <row r="720" spans="1:22" ht="203" hidden="1">
      <c r="A720" s="260" t="s">
        <v>3003</v>
      </c>
      <c r="B720" s="242">
        <v>85</v>
      </c>
      <c r="C720" s="264" t="str">
        <f>ETMRoutes[[#This Row],[Depot]] &amp; ETMRoutes[[#This Row],[RouteNo]]</f>
        <v>VSD85</v>
      </c>
      <c r="D720" s="243" t="str" cm="1">
        <f t="array" ref="D720">INDEX(ETMRoutes[Full ETM Route No], MATCH(1,(ETMRoutes[[#This Row],[BaseStageCodes]]=ETMRoutes[StageCodes])*1,0))</f>
        <v>VSD85</v>
      </c>
      <c r="E720" s="243" t="s">
        <v>5643</v>
      </c>
      <c r="F720" s="243" t="s">
        <v>7647</v>
      </c>
      <c r="G720" s="243"/>
      <c r="H720" s="243">
        <v>111</v>
      </c>
      <c r="I720" s="243" t="s">
        <v>3946</v>
      </c>
      <c r="J720" s="269" t="s">
        <v>5727</v>
      </c>
      <c r="K720" s="269" t="s">
        <v>5728</v>
      </c>
      <c r="L720" s="273" t="s">
        <v>5729</v>
      </c>
      <c r="M720" t="s">
        <v>3003</v>
      </c>
      <c r="N720" t="s">
        <v>1553</v>
      </c>
      <c r="O720" s="273" t="str" cm="1">
        <f t="array" ref="O7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20" s="243" t="str">
        <f>_xlfn.IFNA(VLOOKUP(ETMRoutes[[#This Row],[RouteType]],RouteType[#Data],2,FALSE),"") &amp; ETMRoutes[[#This Row],[Depot]] &amp;  ":" &amp; ETMRoutes[[#This Row],[RouteNo]] &amp; ":" &amp; ETMRoutes[[#This Row],[StageCodes]]</f>
        <v>VSD:85:VSD-SPY-VDM-CHC-DBL-ZUY-ZRE-SCV-SCL-CRT-THN-BRX-TTN-CPL-TTN-PRN-VRN-SNL-ANL-RMD-NUV-MRG-MRK-NVY-DRM-CNX-DDI-PZK-CUN-DMN-BLI-BNO-GOD-PDI-PSM-PKO-GLM-CST-CNC-SRI-MKD-BPL-AFD-PTG-PMT-PGN-KRY-MXN-DPT-LOL-XLM-PBR-MZL-SDG-KRW</v>
      </c>
      <c r="Q720" s="243" t="str">
        <f>_xlfn.IFNA(VLOOKUP(ETMRoutes[[#This Row],[RouteType]],RouteType[#Data],2,FALSE),"") &amp; ETMRoutes[[#This Row],[Depot]] &amp; ":" &amp; ETMRoutes[[#This Row],[RouteNo]] &amp; ":" &amp; ETMRoutes[[#This Row],[ReverseStageCodes]]</f>
        <v>VSD:85:KRW-SDG-MZL-PBR-XLM-LOL-DPT-MXN-KRY-PGN-PMT-PTG-AFD-BPL-MKD-SRI-CNC-CST-GLM-PKO-PSM-PDI-GOD-BNO-BLI-DMN-CUN-PZK-DDI-CNX-DRM-NVY-MRK-MRG-NUV-RMD-ANL-SNL-VRN-PRN-TTN-CPL-TTN-BRX-THN-CRT-SCL-SCV-ZRE-ZUY-DBL-CHC-VDM-SPY-VSD</v>
      </c>
      <c r="R720" s="243">
        <f>ETMRoutes[[#This Row],[RouteNo]]</f>
        <v>85</v>
      </c>
      <c r="S720" s="264" cm="1">
        <f t="array" ref="S720">SUMPRODUCT(  ( (ETMRoutes[StageCodes]=ETMRoutes[[#This Row],[StageCodes]])+0 )*1 )</f>
        <v>1</v>
      </c>
      <c r="T720" s="243" cm="1">
        <f t="array" ref="T720">SUMPRODUCT(  ( (ETMRoutes[ReverseStageCodes]=ETMRoutes[[#This Row],[StageCodes]])+0 )*1 )</f>
        <v>0</v>
      </c>
      <c r="U720" s="243" t="b" cm="1">
        <f t="array" ref="U720">AND(ETMRoutes[[#This Row],[StageCodes]]=ETMRoutes[[#This Row],[BaseStageCodes]], SUMPRODUCT( ( ($K$2:$K720=ETMRoutes[[#This Row],[StageCodes]])+0)*1) =1)</f>
        <v>1</v>
      </c>
      <c r="V720" s="273">
        <f>LEN(ETMRoutes[[#This Row],[StageCodes]])</f>
        <v>219</v>
      </c>
    </row>
    <row r="721" spans="1:22" ht="29" hidden="1">
      <c r="A721" s="260" t="s">
        <v>3003</v>
      </c>
      <c r="B721" s="242">
        <v>86</v>
      </c>
      <c r="C721" s="264" t="str">
        <f>ETMRoutes[[#This Row],[Depot]] &amp; ETMRoutes[[#This Row],[RouteNo]]</f>
        <v>VSD86</v>
      </c>
      <c r="D721" s="243" t="str" cm="1">
        <f t="array" ref="D721">INDEX(ETMRoutes[Full ETM Route No], MATCH(1,(ETMRoutes[[#This Row],[BaseStageCodes]]=ETMRoutes[StageCodes])*1,0))</f>
        <v>VSD86</v>
      </c>
      <c r="E721" s="243" t="s">
        <v>5730</v>
      </c>
      <c r="F721" s="243" t="s">
        <v>7664</v>
      </c>
      <c r="G721" s="243"/>
      <c r="H721" s="243">
        <v>8</v>
      </c>
      <c r="I721" s="243" t="s">
        <v>3515</v>
      </c>
      <c r="J721" s="269" t="s">
        <v>5731</v>
      </c>
      <c r="K721" s="269" t="s">
        <v>5732</v>
      </c>
      <c r="L721" s="273" t="s">
        <v>5733</v>
      </c>
      <c r="M721" t="s">
        <v>1957</v>
      </c>
      <c r="N721" t="s">
        <v>1816</v>
      </c>
      <c r="O721" s="273" t="str" cm="1">
        <f t="array" ref="O7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21" s="243" t="str">
        <f>_xlfn.IFNA(VLOOKUP(ETMRoutes[[#This Row],[RouteType]],RouteType[#Data],2,FALSE),"") &amp; ETMRoutes[[#This Row],[Depot]] &amp;  ":" &amp; ETMRoutes[[#This Row],[RouteNo]] &amp; ":" &amp; ETMRoutes[[#This Row],[StageCodes]]</f>
        <v>VSD:86:MJI-MSC-MJM-NEW-ASV-MDM</v>
      </c>
      <c r="Q721" s="243" t="str">
        <f>_xlfn.IFNA(VLOOKUP(ETMRoutes[[#This Row],[RouteType]],RouteType[#Data],2,FALSE),"") &amp; ETMRoutes[[#This Row],[Depot]] &amp; ":" &amp; ETMRoutes[[#This Row],[RouteNo]] &amp; ":" &amp; ETMRoutes[[#This Row],[ReverseStageCodes]]</f>
        <v>VSD:86:MDM-ASV-NEW-MJM-MSC-MJI</v>
      </c>
      <c r="R721" s="243">
        <f>ETMRoutes[[#This Row],[RouteNo]]</f>
        <v>86</v>
      </c>
      <c r="S721" s="264" cm="1">
        <f t="array" ref="S721">SUMPRODUCT(  ( (ETMRoutes[StageCodes]=ETMRoutes[[#This Row],[StageCodes]])+0 )*1 )</f>
        <v>1</v>
      </c>
      <c r="T721" s="243" cm="1">
        <f t="array" ref="T721">SUMPRODUCT(  ( (ETMRoutes[ReverseStageCodes]=ETMRoutes[[#This Row],[StageCodes]])+0 )*1 )</f>
        <v>0</v>
      </c>
      <c r="U721" s="243" t="b" cm="1">
        <f t="array" ref="U721">AND(ETMRoutes[[#This Row],[StageCodes]]=ETMRoutes[[#This Row],[BaseStageCodes]], SUMPRODUCT( ( ($K$2:$K721=ETMRoutes[[#This Row],[StageCodes]])+0)*1) =1)</f>
        <v>1</v>
      </c>
      <c r="V721" s="273">
        <f>LEN(ETMRoutes[[#This Row],[StageCodes]])</f>
        <v>23</v>
      </c>
    </row>
    <row r="722" spans="1:22" ht="275.5" hidden="1">
      <c r="A722" s="263" t="s">
        <v>3003</v>
      </c>
      <c r="B722" s="246">
        <v>87</v>
      </c>
      <c r="C722" s="267" t="str">
        <f>ETMRoutes[[#This Row],[Depot]] &amp; ETMRoutes[[#This Row],[RouteNo]]</f>
        <v>VSD87</v>
      </c>
      <c r="D722" s="247" t="str" cm="1">
        <f t="array" ref="D722">INDEX(ETMRoutes[Full ETM Route No], MATCH(1,(ETMRoutes[[#This Row],[BaseStageCodes]]=ETMRoutes[StageCodes])*1,0))</f>
        <v>VSD87</v>
      </c>
      <c r="E722" s="247" t="s">
        <v>5734</v>
      </c>
      <c r="F722" s="247" t="s">
        <v>7665</v>
      </c>
      <c r="G722" s="247"/>
      <c r="H722" s="247">
        <v>130</v>
      </c>
      <c r="I722" s="247" t="s">
        <v>3946</v>
      </c>
      <c r="J722" s="271" t="s">
        <v>5735</v>
      </c>
      <c r="K722" s="271" t="s">
        <v>5736</v>
      </c>
      <c r="L722" s="273" t="s">
        <v>5737</v>
      </c>
      <c r="M722" t="s">
        <v>3003</v>
      </c>
      <c r="N722" t="s">
        <v>1539</v>
      </c>
      <c r="O722" s="273" t="str" cm="1">
        <f t="array" ref="O7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22" s="247" t="str">
        <f>_xlfn.IFNA(VLOOKUP(ETMRoutes[[#This Row],[RouteType]],RouteType[#Data],2,FALSE),"") &amp; ETMRoutes[[#This Row],[Depot]] &amp;  ":" &amp; ETMRoutes[[#This Row],[RouteNo]] &amp; ":" &amp; ETMRoutes[[#This Row],[StageCodes]]</f>
        <v>VSD:87:VSD-SPY-VDM-CHC-DBL-ZUY-ZRE-SCV-SCL-CRT-AGS-PLR-GVL-SRD-BWS-GMC-STX-PNJ-SAI-TBD-GUL-COP-PWK-PRV-GRO-GPK-GOC-MPS-MCT-DLR-PDM-KWD-CHB-BNN-CVL-MKJ-DHG-KLN-OBG-WLP-WCL-MLP-PDN-NBG-SBG-STD-STL-AST-KDR-MWD-AJG-SRA-AVL-TKR-NCD-MCM-SNO-VNG-GTM-AVP-KLV-KUS-MPN-VTB-PRL-KRJ-KLI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722" s="247" t="str">
        <f>_xlfn.IFNA(VLOOKUP(ETMRoutes[[#This Row],[RouteType]],RouteType[#Data],2,FALSE),"") &amp; ETMRoutes[[#This Row],[Depot]] &amp; ":" &amp; ETMRoutes[[#This Row],[RouteNo]] &amp; ":" &amp; ETMRoutes[[#This Row],[ReverseStageCodes]]</f>
        <v>VSD:87:KLI-KRJ-PRL-VTB-MPN-KUS-KLV-AVP-GTM-VNG-SNO-MCM-NCD-TKR-AVL-SRA-AJG-MWD-KDR-AST-STL-STD-SBG-NBG-PDN-MLP-WCL-WLP-OBG-KLN-DHG-MKJ-CVL-BNN-CHB-KWD-PDM-DLR-MCT-MPS-GOC-GPK-GRO-PRV-PWK-COP-GUL-TBD-SAI-PNJ-STX-GMC-BWS-SRD-GVL-PLR-AGS-CRT-SCL-SCV-ZRE-ZUY-DBL-CHC-VDM-SPY-VSD</v>
      </c>
      <c r="R722" s="247">
        <f>ETMRoutes[[#This Row],[RouteNo]]</f>
        <v>87</v>
      </c>
      <c r="S722" s="267" cm="1">
        <f t="array" ref="S722">SUMPRODUCT(  ( (ETMRoutes[StageCodes]=ETMRoutes[[#This Row],[StageCodes]])+0 )*1 )</f>
        <v>1</v>
      </c>
      <c r="T722" s="247" cm="1">
        <f t="array" ref="T722">SUMPRODUCT(  ( (ETMRoutes[ReverseStageCodes]=ETMRoutes[[#This Row],[StageCodes]])+0 )*1 )</f>
        <v>0</v>
      </c>
      <c r="U722" s="247" t="b" cm="1">
        <f t="array" ref="U722">AND(ETMRoutes[[#This Row],[StageCodes]]=ETMRoutes[[#This Row],[BaseStageCodes]], SUMPRODUCT( ( ($K$2:$K722=ETMRoutes[[#This Row],[StageCodes]])+0)*1) =1)</f>
        <v>1</v>
      </c>
      <c r="V722" s="273">
        <f>LEN(ETMRoutes[[#This Row],[StageCodes]])</f>
        <v>267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6B89A-15FD-49B0-8DE7-4D723BAE4C58}">
  <sheetPr>
    <tabColor rgb="FF92D050"/>
  </sheetPr>
  <dimension ref="A1:AJ441"/>
  <sheetViews>
    <sheetView zoomScale="83" zoomScaleNormal="83" workbookViewId="0">
      <pane xSplit="12" ySplit="1" topLeftCell="Y372" activePane="bottomRight" state="frozen"/>
      <selection activeCell="F3" sqref="F3"/>
      <selection pane="topRight" activeCell="F3" sqref="F3"/>
      <selection pane="bottomLeft" activeCell="F3" sqref="F3"/>
      <selection pane="bottomRight" activeCell="Y412" sqref="Y412"/>
    </sheetView>
  </sheetViews>
  <sheetFormatPr defaultColWidth="9.1796875" defaultRowHeight="15.5"/>
  <cols>
    <col min="1" max="2" width="0" style="103" hidden="1" customWidth="1"/>
    <col min="3" max="3" width="12.1796875" style="103" customWidth="1"/>
    <col min="4" max="5" width="8.453125" style="103" customWidth="1"/>
    <col min="6" max="6" width="8.453125" style="174" customWidth="1"/>
    <col min="7" max="10" width="6.54296875" style="103" customWidth="1"/>
    <col min="11" max="11" width="7.54296875" style="175" customWidth="1"/>
    <col min="12" max="12" width="40.08984375" style="103" customWidth="1"/>
    <col min="13" max="13" width="6.54296875" style="198" customWidth="1"/>
    <col min="14" max="14" width="7.54296875" style="199" customWidth="1"/>
    <col min="15" max="15" width="6.54296875" style="200" customWidth="1"/>
    <col min="16" max="17" width="7.54296875" style="137" customWidth="1"/>
    <col min="18" max="18" width="8.453125" style="137" customWidth="1"/>
    <col min="19" max="19" width="7.453125" style="137" customWidth="1"/>
    <col min="20" max="22" width="10.1796875" style="137" customWidth="1"/>
    <col min="23" max="23" width="13.1796875" style="103" customWidth="1"/>
    <col min="24" max="25" width="16.1796875" style="103" customWidth="1"/>
    <col min="26" max="26" width="11.81640625" style="103" customWidth="1"/>
    <col min="27" max="29" width="11.81640625" style="103" hidden="1" customWidth="1"/>
    <col min="30" max="30" width="19.1796875" hidden="1" customWidth="1"/>
    <col min="31" max="31" width="17.6328125" style="103" hidden="1" customWidth="1"/>
    <col min="32" max="32" width="13.26953125" style="103" hidden="1" customWidth="1"/>
    <col min="33" max="33" width="12.453125" style="103" hidden="1" customWidth="1"/>
    <col min="34" max="34" width="14.7265625" style="103" customWidth="1"/>
    <col min="35" max="35" width="212.26953125" style="103" hidden="1" customWidth="1"/>
    <col min="36" max="36" width="213.1796875" style="152" bestFit="1" customWidth="1"/>
    <col min="37" max="16384" width="9.1796875" style="3"/>
  </cols>
  <sheetData>
    <row r="1" spans="1:36" ht="47" thickBot="1">
      <c r="A1" s="103" t="s">
        <v>3314</v>
      </c>
      <c r="B1" s="103" t="s">
        <v>3410</v>
      </c>
      <c r="C1" s="109" t="s">
        <v>4</v>
      </c>
      <c r="D1" s="110" t="s">
        <v>5</v>
      </c>
      <c r="E1" s="110" t="s">
        <v>3411</v>
      </c>
      <c r="F1" s="162" t="s">
        <v>360</v>
      </c>
      <c r="G1" s="163" t="s">
        <v>3454</v>
      </c>
      <c r="H1" s="163" t="s">
        <v>3455</v>
      </c>
      <c r="I1" s="163" t="s">
        <v>3456</v>
      </c>
      <c r="J1" s="163" t="s">
        <v>3457</v>
      </c>
      <c r="K1" s="177" t="s">
        <v>361</v>
      </c>
      <c r="L1" s="176" t="s">
        <v>6</v>
      </c>
      <c r="M1" s="185" t="s">
        <v>3316</v>
      </c>
      <c r="N1" s="186" t="s">
        <v>3317</v>
      </c>
      <c r="O1" s="187" t="s">
        <v>3318</v>
      </c>
      <c r="P1" s="133" t="s">
        <v>7</v>
      </c>
      <c r="Q1" s="136" t="s">
        <v>18</v>
      </c>
      <c r="R1" s="136" t="s">
        <v>19</v>
      </c>
      <c r="S1" s="139" t="s">
        <v>10</v>
      </c>
      <c r="T1" s="139" t="s">
        <v>11</v>
      </c>
      <c r="U1" s="155" t="s">
        <v>3447</v>
      </c>
      <c r="V1" s="155" t="s">
        <v>3446</v>
      </c>
      <c r="W1" s="150" t="s">
        <v>358</v>
      </c>
      <c r="X1" s="111" t="s">
        <v>13</v>
      </c>
      <c r="Y1" s="112" t="s">
        <v>3315</v>
      </c>
      <c r="Z1" s="113" t="s">
        <v>359</v>
      </c>
      <c r="AA1" s="176" t="s">
        <v>5777</v>
      </c>
      <c r="AB1" s="176" t="s">
        <v>5778</v>
      </c>
      <c r="AC1" s="176" t="s">
        <v>5779</v>
      </c>
      <c r="AD1" s="114" t="s">
        <v>3310</v>
      </c>
      <c r="AE1" s="114" t="s">
        <v>3311</v>
      </c>
      <c r="AF1" s="114" t="s">
        <v>3312</v>
      </c>
      <c r="AG1" s="256" t="s">
        <v>5776</v>
      </c>
      <c r="AH1" s="113" t="s">
        <v>3313</v>
      </c>
      <c r="AI1" s="151" t="s">
        <v>3442</v>
      </c>
      <c r="AJ1" s="3"/>
    </row>
    <row r="2" spans="1:36" s="214" customFormat="1" ht="16" hidden="1" thickBot="1">
      <c r="A2" s="202" t="str">
        <f>"MRG"</f>
        <v>MRG</v>
      </c>
      <c r="B2" s="203"/>
      <c r="C2" s="203" t="s">
        <v>21</v>
      </c>
      <c r="D2" s="203" t="s">
        <v>22</v>
      </c>
      <c r="E2" s="204"/>
      <c r="F2" s="202" t="s">
        <v>831</v>
      </c>
      <c r="G2" s="203" t="s">
        <v>3404</v>
      </c>
      <c r="H2" s="203"/>
      <c r="I2" s="203"/>
      <c r="J2" s="203"/>
      <c r="K2" s="205" t="s">
        <v>3235</v>
      </c>
      <c r="L2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" s="207">
        <v>0.3125</v>
      </c>
      <c r="N2" s="208" t="s">
        <v>3404</v>
      </c>
      <c r="O2" s="209">
        <v>0.34375</v>
      </c>
      <c r="P2" s="210">
        <v>17</v>
      </c>
      <c r="Q2" s="211"/>
      <c r="R2" s="211"/>
      <c r="S2" s="211"/>
      <c r="T2" s="211"/>
      <c r="U2" s="211"/>
      <c r="V2" s="211"/>
      <c r="W2" s="203" t="str">
        <f>IF(MBSchedule[[#This Row],[Full Schedule No.]]&lt;&gt;Z3, SUMIFS(MBSchedule[Kms.],MBSchedule[Full Schedule No.],MBSchedule[[#This Row],[Full Schedule No.]],MBSchedule[Issuing Depot],MBSchedule[[#This Row],[Issuing Depot]]),"")</f>
        <v/>
      </c>
      <c r="X2" s="212" t="s">
        <v>41</v>
      </c>
      <c r="Y2" s="212" t="str" cm="1">
        <f t="array" ref="Y2">IF(
ISNUMBER(FIND("A",$C2)),
$C2 &amp; IF(ISNUMBER(FIND("A",     INDEX($C3:$C$3245,MATCH(FALSE,ISBLANK($C3:$C$3245),0)))),"", INDEX($C3:$C$3245,MATCH(FALSE,ISBLANK($C3:$C$3245),0))  ),$Y1
)</f>
        <v>GA02T4749</v>
      </c>
      <c r="Z2" s="203" t="str" cm="1">
        <f t="array" ref="Z2">IF(
ISNUMBER(FIND("A",$D2)),
$D2 &amp; IF(ISNUMBER(FIND("A",     INDEX($D3:$D$3245,MATCH(FALSE,ISBLANK($D3:$D$3245),0)))),"", INDEX($D3:$D$3245,MATCH(FALSE,ISBLANK($D3:$D$3245),0))  ),$Z1
)</f>
        <v>MB 1A</v>
      </c>
      <c r="AA2" s="203" t="str">
        <f>MBSchedule[[#This Row],[Route]]</f>
        <v>CANACONA-KHOLA</v>
      </c>
      <c r="AB2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" s="203" t="str">
        <f>IF(MBSchedule[[#This Row],[rb-straight]]&lt;MBSchedule[[#This Row],[rb-reverse]],MBSchedule[[#This Row],[rb-straight]],MBSchedule[[#This Row],[rb-reverse]])</f>
        <v>CANACONA-KHOLA</v>
      </c>
      <c r="AD2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" s="203" t="str" cm="1">
        <f t="array" ref="AF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" s="203"/>
      <c r="AH2" s="203" t="str">
        <f>MBSchedule[[#This Row],[Issuing Depot]] &amp; _xlfn.IFNA(VLOOKUP(MBSchedule[[#This Row],[ow]], ETMRouteLookup, 3, FALSE),VLOOKUP(MBSchedule[[#This Row],[re]], ETMRouteLookup, 3, FALSE))</f>
        <v>MRG317</v>
      </c>
      <c r="AI2" s="213" t="str">
        <f>VLOOKUP(MBSchedule[[#This Row],[Full ETM Route No]],ETMRoutes[[Full ETM Route No]:[StageCodes]],9,FALSE)</f>
        <v>CNC-CST-DBG-DUM-PNN-PRM-SLR-VAG-KOA</v>
      </c>
    </row>
    <row r="3" spans="1:36" ht="16" hidden="1" thickBot="1">
      <c r="A3" s="166" t="str">
        <f t="shared" ref="A3:A66" si="0">"MRG"</f>
        <v>MRG</v>
      </c>
      <c r="B3" s="104"/>
      <c r="C3" s="90"/>
      <c r="D3" s="90"/>
      <c r="E3" s="157"/>
      <c r="F3" s="164" t="s">
        <v>3235</v>
      </c>
      <c r="G3" s="90" t="s">
        <v>3404</v>
      </c>
      <c r="H3" s="90"/>
      <c r="I3" s="90"/>
      <c r="J3" s="90"/>
      <c r="K3" s="165" t="s">
        <v>831</v>
      </c>
      <c r="L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3" s="188">
        <v>0.3611111111111111</v>
      </c>
      <c r="N3" s="115" t="s">
        <v>3404</v>
      </c>
      <c r="O3" s="189">
        <v>0.3923611111111111</v>
      </c>
      <c r="P3" s="180">
        <v>17</v>
      </c>
      <c r="Q3" s="134"/>
      <c r="R3" s="134"/>
      <c r="S3" s="134"/>
      <c r="T3" s="134"/>
      <c r="U3" s="134"/>
      <c r="V3" s="134"/>
      <c r="W3" s="90" t="str">
        <f>IF(MBSchedule[[#This Row],[Full Schedule No.]]&lt;&gt;Z4, SUMIFS(MBSchedule[Kms.],MBSchedule[Full Schedule No.],MBSchedule[[#This Row],[Full Schedule No.]],MBSchedule[Issuing Depot],MBSchedule[[#This Row],[Issuing Depot]]),"")</f>
        <v/>
      </c>
      <c r="X3" s="98"/>
      <c r="Y3" s="98" t="str" cm="1">
        <f t="array" ref="Y3">IF(
ISNUMBER(FIND("A",$C3)),
$C3 &amp; IF(ISNUMBER(FIND("A",     INDEX($C4:$C$3245,MATCH(FALSE,ISBLANK($C4:$C$3245),0)))),"", INDEX($C4:$C$3245,MATCH(FALSE,ISBLANK($C4:$C$3245),0))  ),$Y2
)</f>
        <v>GA02T4749</v>
      </c>
      <c r="Z3" s="90" t="str" cm="1">
        <f t="array" ref="Z3">IF(
ISNUMBER(FIND("A",$D3)),
$D3 &amp; IF(ISNUMBER(FIND("A",     INDEX($D4:$D$3245,MATCH(FALSE,ISBLANK($D4:$D$3245),0)))),"", INDEX($D4:$D$3245,MATCH(FALSE,ISBLANK($D4:$D$3245),0))  ),$Z2
)</f>
        <v>MB 1A</v>
      </c>
      <c r="AA3" s="104" t="str">
        <f>MBSchedule[[#This Row],[Route]]</f>
        <v>KHOLA-CANACONA</v>
      </c>
      <c r="AB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3" s="104" t="str">
        <f>IF(MBSchedule[[#This Row],[rb-straight]]&lt;MBSchedule[[#This Row],[rb-reverse]],MBSchedule[[#This Row],[rb-straight]],MBSchedule[[#This Row],[rb-reverse]])</f>
        <v>CANACONA-KHOLA</v>
      </c>
      <c r="AD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3" s="203" t="str" cm="1">
        <f t="array" ref="AF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" s="203"/>
      <c r="AH3" s="203" t="str">
        <f>MBSchedule[[#This Row],[Issuing Depot]] &amp; _xlfn.IFNA(VLOOKUP(MBSchedule[[#This Row],[ow]], ETMRouteLookup, 3, FALSE),VLOOKUP(MBSchedule[[#This Row],[re]], ETMRouteLookup, 3, FALSE))</f>
        <v>MRG317</v>
      </c>
      <c r="AI3" s="213" t="str">
        <f>VLOOKUP(MBSchedule[[#This Row],[Full ETM Route No]],ETMRoutes[[Full ETM Route No]:[StageCodes]],9,FALSE)</f>
        <v>CNC-CST-DBG-DUM-PNN-PRM-SLR-VAG-KOA</v>
      </c>
      <c r="AJ3" s="3"/>
    </row>
    <row r="4" spans="1:36" ht="16" hidden="1" thickBot="1">
      <c r="A4" s="166" t="str">
        <f t="shared" si="0"/>
        <v>MRG</v>
      </c>
      <c r="B4" s="104"/>
      <c r="C4" s="90"/>
      <c r="D4" s="90"/>
      <c r="E4" s="157"/>
      <c r="F4" s="164" t="s">
        <v>831</v>
      </c>
      <c r="G4" s="90" t="s">
        <v>996</v>
      </c>
      <c r="H4" s="90"/>
      <c r="I4" s="90"/>
      <c r="J4" s="90"/>
      <c r="K4" s="165" t="s">
        <v>1844</v>
      </c>
      <c r="L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4" s="188">
        <v>0.40277777777777773</v>
      </c>
      <c r="N4" s="115" t="s">
        <v>3404</v>
      </c>
      <c r="O4" s="189">
        <v>0.45833333333333331</v>
      </c>
      <c r="P4" s="180">
        <v>37</v>
      </c>
      <c r="Q4" s="134"/>
      <c r="R4" s="134"/>
      <c r="S4" s="134"/>
      <c r="T4" s="134"/>
      <c r="U4" s="134"/>
      <c r="V4" s="134"/>
      <c r="W4" s="90" t="str">
        <f>IF(MBSchedule[[#This Row],[Full Schedule No.]]&lt;&gt;Z5, SUMIFS(MBSchedule[Kms.],MBSchedule[Full Schedule No.],MBSchedule[[#This Row],[Full Schedule No.]],MBSchedule[Issuing Depot],MBSchedule[[#This Row],[Issuing Depot]]),"")</f>
        <v/>
      </c>
      <c r="X4" s="98"/>
      <c r="Y4" s="98" t="str" cm="1">
        <f t="array" ref="Y4">IF(
ISNUMBER(FIND("A",$C4)),
$C4 &amp; IF(ISNUMBER(FIND("A",     INDEX($C5:$C$3245,MATCH(FALSE,ISBLANK($C5:$C$3245),0)))),"", INDEX($C5:$C$3245,MATCH(FALSE,ISBLANK($C5:$C$3245),0))  ),$Y3
)</f>
        <v>GA02T4749</v>
      </c>
      <c r="Z4" s="90" t="str" cm="1">
        <f t="array" ref="Z4">IF(
ISNUMBER(FIND("A",$D4)),
$D4 &amp; IF(ISNUMBER(FIND("A",     INDEX($D5:$D$3245,MATCH(FALSE,ISBLANK($D5:$D$3245),0)))),"", INDEX($D5:$D$3245,MATCH(FALSE,ISBLANK($D5:$D$3245),0))  ),$Z3
)</f>
        <v>MB 1A</v>
      </c>
      <c r="AA4" s="104" t="str">
        <f>MBSchedule[[#This Row],[Route]]</f>
        <v>CANACONA-CUNCOLIM-MARGAO</v>
      </c>
      <c r="AB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4" s="104" t="str">
        <f>IF(MBSchedule[[#This Row],[rb-straight]]&lt;MBSchedule[[#This Row],[rb-reverse]],MBSchedule[[#This Row],[rb-straight]],MBSchedule[[#This Row],[rb-reverse]])</f>
        <v>CANACONA-CUNCOLIM-MARGAO</v>
      </c>
      <c r="AD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4" s="203" t="str" cm="1">
        <f t="array" ref="AF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" s="203"/>
      <c r="AH4" s="203" t="str">
        <f>MBSchedule[[#This Row],[Issuing Depot]] &amp; _xlfn.IFNA(VLOOKUP(MBSchedule[[#This Row],[ow]], ETMRouteLookup, 3, FALSE),VLOOKUP(MBSchedule[[#This Row],[re]], ETMRouteLookup, 3, FALSE))</f>
        <v>MRG26</v>
      </c>
      <c r="AI4" s="213" t="str">
        <f>VLOOKUP(MBSchedule[[#This Row],[Full ETM Route No]],ETMRoutes[[Full ETM Route No]:[StageCodes]],9,FALSE)</f>
        <v>MRG-MRK-NVY-DRM-CNX-DDI-PZK-CUN-DMN-BLI-BNO-GOD-PDI-PSM-PKO-GLM-CST-CNC</v>
      </c>
      <c r="AJ4" s="3"/>
    </row>
    <row r="5" spans="1:36" ht="16" hidden="1" thickBot="1">
      <c r="A5" s="166" t="str">
        <f t="shared" si="0"/>
        <v>MRG</v>
      </c>
      <c r="B5" s="104"/>
      <c r="C5" s="90"/>
      <c r="D5" s="90"/>
      <c r="E5" s="157"/>
      <c r="F5" s="164" t="s">
        <v>1844</v>
      </c>
      <c r="G5" s="90" t="s">
        <v>996</v>
      </c>
      <c r="H5" s="90"/>
      <c r="I5" s="90"/>
      <c r="J5" s="90"/>
      <c r="K5" s="165" t="s">
        <v>831</v>
      </c>
      <c r="L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5" s="188">
        <v>0.47222222222222227</v>
      </c>
      <c r="N5" s="115" t="s">
        <v>3404</v>
      </c>
      <c r="O5" s="189">
        <v>0.52777777777777779</v>
      </c>
      <c r="P5" s="180">
        <v>37</v>
      </c>
      <c r="Q5" s="134"/>
      <c r="R5" s="134"/>
      <c r="S5" s="134"/>
      <c r="T5" s="134"/>
      <c r="U5" s="134"/>
      <c r="V5" s="134"/>
      <c r="W5" s="90" t="str">
        <f>IF(MBSchedule[[#This Row],[Full Schedule No.]]&lt;&gt;Z6, SUMIFS(MBSchedule[Kms.],MBSchedule[Full Schedule No.],MBSchedule[[#This Row],[Full Schedule No.]],MBSchedule[Issuing Depot],MBSchedule[[#This Row],[Issuing Depot]]),"")</f>
        <v/>
      </c>
      <c r="X5" s="92"/>
      <c r="Y5" s="92" t="str" cm="1">
        <f t="array" ref="Y5">IF(
ISNUMBER(FIND("A",$C5)),
$C5 &amp; IF(ISNUMBER(FIND("A",     INDEX($C6:$C$3245,MATCH(FALSE,ISBLANK($C6:$C$3245),0)))),"", INDEX($C6:$C$3245,MATCH(FALSE,ISBLANK($C6:$C$3245),0))  ),$Y4
)</f>
        <v>GA02T4749</v>
      </c>
      <c r="Z5" s="90" t="str" cm="1">
        <f t="array" ref="Z5">IF(
ISNUMBER(FIND("A",$D5)),
$D5 &amp; IF(ISNUMBER(FIND("A",     INDEX($D6:$D$3245,MATCH(FALSE,ISBLANK($D6:$D$3245),0)))),"", INDEX($D6:$D$3245,MATCH(FALSE,ISBLANK($D6:$D$3245),0))  ),$Z4
)</f>
        <v>MB 1A</v>
      </c>
      <c r="AA5" s="104" t="str">
        <f>MBSchedule[[#This Row],[Route]]</f>
        <v>MARGAO-CUNCOLIM-CANACONA</v>
      </c>
      <c r="AB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5" s="104" t="str">
        <f>IF(MBSchedule[[#This Row],[rb-straight]]&lt;MBSchedule[[#This Row],[rb-reverse]],MBSchedule[[#This Row],[rb-straight]],MBSchedule[[#This Row],[rb-reverse]])</f>
        <v>CANACONA-CUNCOLIM-MARGAO</v>
      </c>
      <c r="AD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5" s="203" t="str" cm="1">
        <f t="array" ref="AF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" s="203"/>
      <c r="AH5" s="203" t="str">
        <f>MBSchedule[[#This Row],[Issuing Depot]] &amp; _xlfn.IFNA(VLOOKUP(MBSchedule[[#This Row],[ow]], ETMRouteLookup, 3, FALSE),VLOOKUP(MBSchedule[[#This Row],[re]], ETMRouteLookup, 3, FALSE))</f>
        <v>MRG26</v>
      </c>
      <c r="AI5" s="213" t="str">
        <f>VLOOKUP(MBSchedule[[#This Row],[Full ETM Route No]],ETMRoutes[[Full ETM Route No]:[StageCodes]],9,FALSE)</f>
        <v>MRG-MRK-NVY-DRM-CNX-DDI-PZK-CUN-DMN-BLI-BNO-GOD-PDI-PSM-PKO-GLM-CST-CNC</v>
      </c>
      <c r="AJ5" s="3"/>
    </row>
    <row r="6" spans="1:36" ht="16" hidden="1" thickBot="1">
      <c r="A6" s="166" t="str">
        <f t="shared" si="0"/>
        <v>MRG</v>
      </c>
      <c r="B6" s="104"/>
      <c r="C6" s="104"/>
      <c r="D6" s="104"/>
      <c r="E6" s="158"/>
      <c r="F6" s="166" t="s">
        <v>831</v>
      </c>
      <c r="G6" s="104" t="s">
        <v>996</v>
      </c>
      <c r="H6" s="104"/>
      <c r="I6" s="104"/>
      <c r="J6" s="104"/>
      <c r="K6" s="167" t="s">
        <v>1844</v>
      </c>
      <c r="L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6" s="190">
        <v>0.54513888888888895</v>
      </c>
      <c r="N6" s="117" t="s">
        <v>3404</v>
      </c>
      <c r="O6" s="191">
        <v>0.57638888888888895</v>
      </c>
      <c r="P6" s="181">
        <v>37</v>
      </c>
      <c r="Q6" s="135"/>
      <c r="R6" s="135"/>
      <c r="S6" s="135"/>
      <c r="T6" s="135"/>
      <c r="U6" s="135"/>
      <c r="V6" s="135"/>
      <c r="W6" s="90" t="str">
        <f>IF(MBSchedule[[#This Row],[Full Schedule No.]]&lt;&gt;Z7, SUMIFS(MBSchedule[Kms.],MBSchedule[Full Schedule No.],MBSchedule[[#This Row],[Full Schedule No.]],MBSchedule[Issuing Depot],MBSchedule[[#This Row],[Issuing Depot]]),"")</f>
        <v/>
      </c>
      <c r="X6" s="101"/>
      <c r="Y6" s="101" t="str" cm="1">
        <f t="array" ref="Y6">IF(
ISNUMBER(FIND("A",$C6)),
$C6 &amp; IF(ISNUMBER(FIND("A",     INDEX($C7:$C$3245,MATCH(FALSE,ISBLANK($C7:$C$3245),0)))),"", INDEX($C7:$C$3245,MATCH(FALSE,ISBLANK($C7:$C$3245),0))  ),$Y5
)</f>
        <v>GA02T4749</v>
      </c>
      <c r="Z6" s="90" t="str" cm="1">
        <f t="array" ref="Z6">IF(
ISNUMBER(FIND("A",$D6)),
$D6 &amp; IF(ISNUMBER(FIND("A",     INDEX($D7:$D$3245,MATCH(FALSE,ISBLANK($D7:$D$3245),0)))),"", INDEX($D7:$D$3245,MATCH(FALSE,ISBLANK($D7:$D$3245),0))  ),$Z5
)</f>
        <v>MB 1A</v>
      </c>
      <c r="AA6" s="104" t="str">
        <f>MBSchedule[[#This Row],[Route]]</f>
        <v>CANACONA-CUNCOLIM-MARGAO</v>
      </c>
      <c r="AB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6" s="104" t="str">
        <f>IF(MBSchedule[[#This Row],[rb-straight]]&lt;MBSchedule[[#This Row],[rb-reverse]],MBSchedule[[#This Row],[rb-straight]],MBSchedule[[#This Row],[rb-reverse]])</f>
        <v>CANACONA-CUNCOLIM-MARGAO</v>
      </c>
      <c r="AD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6" s="203" t="str" cm="1">
        <f t="array" ref="AF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" s="203"/>
      <c r="AH6" s="203" t="str">
        <f>MBSchedule[[#This Row],[Issuing Depot]] &amp; _xlfn.IFNA(VLOOKUP(MBSchedule[[#This Row],[ow]], ETMRouteLookup, 3, FALSE),VLOOKUP(MBSchedule[[#This Row],[re]], ETMRouteLookup, 3, FALSE))</f>
        <v>MRG26</v>
      </c>
      <c r="AI6" s="213" t="str">
        <f>VLOOKUP(MBSchedule[[#This Row],[Full ETM Route No]],ETMRoutes[[Full ETM Route No]:[StageCodes]],9,FALSE)</f>
        <v>MRG-MRK-NVY-DRM-CNX-DDI-PZK-CUN-DMN-BLI-BNO-GOD-PDI-PSM-PKO-GLM-CST-CNC</v>
      </c>
      <c r="AJ6" s="3"/>
    </row>
    <row r="7" spans="1:36" ht="16" hidden="1" thickBot="1">
      <c r="A7" s="166" t="str">
        <f t="shared" si="0"/>
        <v>MRG</v>
      </c>
      <c r="B7" s="104"/>
      <c r="C7" s="90"/>
      <c r="D7" s="90"/>
      <c r="E7" s="157"/>
      <c r="F7" s="164" t="s">
        <v>1844</v>
      </c>
      <c r="G7" s="90" t="s">
        <v>996</v>
      </c>
      <c r="H7" s="90"/>
      <c r="I7" s="90"/>
      <c r="J7" s="90"/>
      <c r="K7" s="165" t="s">
        <v>831</v>
      </c>
      <c r="L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" s="188">
        <v>0.59375</v>
      </c>
      <c r="N7" s="115" t="s">
        <v>3404</v>
      </c>
      <c r="O7" s="189">
        <v>0.625</v>
      </c>
      <c r="P7" s="180">
        <v>37</v>
      </c>
      <c r="Q7" s="134"/>
      <c r="R7" s="134"/>
      <c r="S7" s="134"/>
      <c r="T7" s="134"/>
      <c r="U7" s="134"/>
      <c r="V7" s="134"/>
      <c r="W7" s="90" t="str">
        <f>IF(MBSchedule[[#This Row],[Full Schedule No.]]&lt;&gt;Z8, SUMIFS(MBSchedule[Kms.],MBSchedule[Full Schedule No.],MBSchedule[[#This Row],[Full Schedule No.]],MBSchedule[Issuing Depot],MBSchedule[[#This Row],[Issuing Depot]]),"")</f>
        <v/>
      </c>
      <c r="X7" s="101"/>
      <c r="Y7" s="101" t="str" cm="1">
        <f t="array" ref="Y7">IF(
ISNUMBER(FIND("A",$C7)),
$C7 &amp; IF(ISNUMBER(FIND("A",     INDEX($C8:$C$3245,MATCH(FALSE,ISBLANK($C8:$C$3245),0)))),"", INDEX($C8:$C$3245,MATCH(FALSE,ISBLANK($C8:$C$3245),0))  ),$Y6
)</f>
        <v>GA02T4749</v>
      </c>
      <c r="Z7" s="90" t="str" cm="1">
        <f t="array" ref="Z7">IF(
ISNUMBER(FIND("A",$D7)),
$D7 &amp; IF(ISNUMBER(FIND("A",     INDEX($D8:$D$3245,MATCH(FALSE,ISBLANK($D8:$D$3245),0)))),"", INDEX($D8:$D$3245,MATCH(FALSE,ISBLANK($D8:$D$3245),0))  ),$Z6
)</f>
        <v>MB 1A</v>
      </c>
      <c r="AA7" s="104" t="str">
        <f>MBSchedule[[#This Row],[Route]]</f>
        <v>MARGAO-CUNCOLIM-CANACONA</v>
      </c>
      <c r="AB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7" s="104" t="str">
        <f>IF(MBSchedule[[#This Row],[rb-straight]]&lt;MBSchedule[[#This Row],[rb-reverse]],MBSchedule[[#This Row],[rb-straight]],MBSchedule[[#This Row],[rb-reverse]])</f>
        <v>CANACONA-CUNCOLIM-MARGAO</v>
      </c>
      <c r="AD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7" s="203" t="str" cm="1">
        <f t="array" ref="AF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" s="203"/>
      <c r="AH7" s="203" t="str">
        <f>MBSchedule[[#This Row],[Issuing Depot]] &amp; _xlfn.IFNA(VLOOKUP(MBSchedule[[#This Row],[ow]], ETMRouteLookup, 3, FALSE),VLOOKUP(MBSchedule[[#This Row],[re]], ETMRouteLookup, 3, FALSE))</f>
        <v>MRG26</v>
      </c>
      <c r="AI7" s="213" t="str">
        <f>VLOOKUP(MBSchedule[[#This Row],[Full ETM Route No]],ETMRoutes[[Full ETM Route No]:[StageCodes]],9,FALSE)</f>
        <v>MRG-MRK-NVY-DRM-CNX-DDI-PZK-CUN-DMN-BLI-BNO-GOD-PDI-PSM-PKO-GLM-CST-CNC</v>
      </c>
      <c r="AJ7" s="3"/>
    </row>
    <row r="8" spans="1:36" ht="16" hidden="1" thickBot="1">
      <c r="A8" s="166" t="str">
        <f t="shared" si="0"/>
        <v>MRG</v>
      </c>
      <c r="B8" s="104"/>
      <c r="C8" s="90"/>
      <c r="D8" s="90"/>
      <c r="E8" s="157"/>
      <c r="F8" s="164" t="s">
        <v>831</v>
      </c>
      <c r="G8" s="90" t="s">
        <v>996</v>
      </c>
      <c r="H8" s="90"/>
      <c r="I8" s="90"/>
      <c r="J8" s="90"/>
      <c r="K8" s="165" t="s">
        <v>1844</v>
      </c>
      <c r="L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8" s="188">
        <v>0.625</v>
      </c>
      <c r="N8" s="115" t="s">
        <v>3404</v>
      </c>
      <c r="O8" s="189">
        <v>0.68055555555555547</v>
      </c>
      <c r="P8" s="180">
        <v>37</v>
      </c>
      <c r="Q8" s="134"/>
      <c r="R8" s="134"/>
      <c r="S8" s="134"/>
      <c r="T8" s="134"/>
      <c r="U8" s="134"/>
      <c r="V8" s="134"/>
      <c r="W8" s="90" t="str">
        <f>IF(MBSchedule[[#This Row],[Full Schedule No.]]&lt;&gt;Z9, SUMIFS(MBSchedule[Kms.],MBSchedule[Full Schedule No.],MBSchedule[[#This Row],[Full Schedule No.]],MBSchedule[Issuing Depot],MBSchedule[[#This Row],[Issuing Depot]]),"")</f>
        <v/>
      </c>
      <c r="X8" s="92"/>
      <c r="Y8" s="92" t="str" cm="1">
        <f t="array" ref="Y8">IF(
ISNUMBER(FIND("A",$C8)),
$C8 &amp; IF(ISNUMBER(FIND("A",     INDEX($C9:$C$3245,MATCH(FALSE,ISBLANK($C9:$C$3245),0)))),"", INDEX($C9:$C$3245,MATCH(FALSE,ISBLANK($C9:$C$3245),0))  ),$Y7
)</f>
        <v>GA02T4749</v>
      </c>
      <c r="Z8" s="90" t="str" cm="1">
        <f t="array" ref="Z8">IF(
ISNUMBER(FIND("A",$D8)),
$D8 &amp; IF(ISNUMBER(FIND("A",     INDEX($D9:$D$3245,MATCH(FALSE,ISBLANK($D9:$D$3245),0)))),"", INDEX($D9:$D$3245,MATCH(FALSE,ISBLANK($D9:$D$3245),0))  ),$Z7
)</f>
        <v>MB 1A</v>
      </c>
      <c r="AA8" s="104" t="str">
        <f>MBSchedule[[#This Row],[Route]]</f>
        <v>CANACONA-CUNCOLIM-MARGAO</v>
      </c>
      <c r="AB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8" s="104" t="str">
        <f>IF(MBSchedule[[#This Row],[rb-straight]]&lt;MBSchedule[[#This Row],[rb-reverse]],MBSchedule[[#This Row],[rb-straight]],MBSchedule[[#This Row],[rb-reverse]])</f>
        <v>CANACONA-CUNCOLIM-MARGAO</v>
      </c>
      <c r="AD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8" s="203" t="str" cm="1">
        <f t="array" ref="AF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" s="203"/>
      <c r="AH8" s="203" t="str">
        <f>MBSchedule[[#This Row],[Issuing Depot]] &amp; _xlfn.IFNA(VLOOKUP(MBSchedule[[#This Row],[ow]], ETMRouteLookup, 3, FALSE),VLOOKUP(MBSchedule[[#This Row],[re]], ETMRouteLookup, 3, FALSE))</f>
        <v>MRG26</v>
      </c>
      <c r="AI8" s="213" t="str">
        <f>VLOOKUP(MBSchedule[[#This Row],[Full ETM Route No]],ETMRoutes[[Full ETM Route No]:[StageCodes]],9,FALSE)</f>
        <v>MRG-MRK-NVY-DRM-CNX-DDI-PZK-CUN-DMN-BLI-BNO-GOD-PDI-PSM-PKO-GLM-CST-CNC</v>
      </c>
      <c r="AJ8" s="3"/>
    </row>
    <row r="9" spans="1:36" s="227" customFormat="1" ht="16" hidden="1" thickBot="1">
      <c r="A9" s="215" t="str">
        <f t="shared" si="0"/>
        <v>MRG</v>
      </c>
      <c r="B9" s="216"/>
      <c r="C9" s="217"/>
      <c r="D9" s="217"/>
      <c r="E9" s="218"/>
      <c r="F9" s="219" t="s">
        <v>1844</v>
      </c>
      <c r="G9" s="217" t="s">
        <v>996</v>
      </c>
      <c r="H9" s="217"/>
      <c r="I9" s="217"/>
      <c r="J9" s="217"/>
      <c r="K9" s="220" t="s">
        <v>831</v>
      </c>
      <c r="L9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9" s="222">
        <v>0.70833333333333337</v>
      </c>
      <c r="N9" s="223" t="s">
        <v>3404</v>
      </c>
      <c r="O9" s="224">
        <v>0.76388888888888884</v>
      </c>
      <c r="P9" s="225">
        <v>37</v>
      </c>
      <c r="Q9" s="138">
        <v>1</v>
      </c>
      <c r="R9" s="138">
        <v>1</v>
      </c>
      <c r="S9" s="138"/>
      <c r="T9" s="138"/>
      <c r="U9" s="138"/>
      <c r="V9" s="138" t="s">
        <v>831</v>
      </c>
      <c r="W9" s="217">
        <f>IF(MBSchedule[[#This Row],[Full Schedule No.]]&lt;&gt;Z10, SUMIFS(MBSchedule[Kms.],MBSchedule[Full Schedule No.],MBSchedule[[#This Row],[Full Schedule No.]],MBSchedule[Issuing Depot],MBSchedule[[#This Row],[Issuing Depot]]),"")</f>
        <v>256</v>
      </c>
      <c r="X9" s="226" t="s">
        <v>27</v>
      </c>
      <c r="Y9" s="226" t="str" cm="1">
        <f t="array" ref="Y9">IF(
ISNUMBER(FIND("A",$C9)),
$C9 &amp; IF(ISNUMBER(FIND("A",     INDEX($C10:$C$3245,MATCH(FALSE,ISBLANK($C10:$C$3245),0)))),"", INDEX($C10:$C$3245,MATCH(FALSE,ISBLANK($C10:$C$3245),0))  ),$Y8
)</f>
        <v>GA02T4749</v>
      </c>
      <c r="Z9" s="217" t="str" cm="1">
        <f t="array" ref="Z9">IF(
ISNUMBER(FIND("A",$D9)),
$D9 &amp; IF(ISNUMBER(FIND("A",     INDEX($D10:$D$3245,MATCH(FALSE,ISBLANK($D10:$D$3245),0)))),"", INDEX($D10:$D$3245,MATCH(FALSE,ISBLANK($D10:$D$3245),0))  ),$Z8
)</f>
        <v>MB 1A</v>
      </c>
      <c r="AA9" s="216" t="str">
        <f>MBSchedule[[#This Row],[Route]]</f>
        <v>MARGAO-CUNCOLIM-CANACONA</v>
      </c>
      <c r="AB9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9" s="216" t="str">
        <f>IF(MBSchedule[[#This Row],[rb-straight]]&lt;MBSchedule[[#This Row],[rb-reverse]],MBSchedule[[#This Row],[rb-straight]],MBSchedule[[#This Row],[rb-reverse]])</f>
        <v>CANACONA-CUNCOLIM-MARGAO</v>
      </c>
      <c r="AD9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9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9" s="203" t="str" cm="1">
        <f t="array" ref="AF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" s="203"/>
      <c r="AH9" s="203" t="str">
        <f>MBSchedule[[#This Row],[Issuing Depot]] &amp; _xlfn.IFNA(VLOOKUP(MBSchedule[[#This Row],[ow]], ETMRouteLookup, 3, FALSE),VLOOKUP(MBSchedule[[#This Row],[re]], ETMRouteLookup, 3, FALSE))</f>
        <v>MRG26</v>
      </c>
      <c r="AI9" s="213" t="str">
        <f>VLOOKUP(MBSchedule[[#This Row],[Full ETM Route No]],ETMRoutes[[Full ETM Route No]:[StageCodes]],9,FALSE)</f>
        <v>MRG-MRK-NVY-DRM-CNX-DDI-PZK-CUN-DMN-BLI-BNO-GOD-PDI-PSM-PKO-GLM-CST-CNC</v>
      </c>
    </row>
    <row r="10" spans="1:36" s="214" customFormat="1" ht="16" hidden="1" thickBot="1">
      <c r="A10" s="202" t="str">
        <f t="shared" si="0"/>
        <v>MRG</v>
      </c>
      <c r="B10" s="203"/>
      <c r="C10" s="203" t="s">
        <v>29</v>
      </c>
      <c r="D10" s="203" t="s">
        <v>30</v>
      </c>
      <c r="E10" s="204"/>
      <c r="F10" s="202" t="s">
        <v>831</v>
      </c>
      <c r="G10" s="203" t="s">
        <v>3404</v>
      </c>
      <c r="H10" s="203"/>
      <c r="I10" s="203"/>
      <c r="J10" s="203"/>
      <c r="K10" s="205" t="s">
        <v>911</v>
      </c>
      <c r="L10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CANACONA-CHIPLEM</v>
      </c>
      <c r="M10" s="207">
        <v>0.29166666666666669</v>
      </c>
      <c r="N10" s="208" t="s">
        <v>3404</v>
      </c>
      <c r="O10" s="209">
        <v>0.3125</v>
      </c>
      <c r="P10" s="210">
        <v>15</v>
      </c>
      <c r="Q10" s="211"/>
      <c r="R10" s="211"/>
      <c r="S10" s="211"/>
      <c r="T10" s="211"/>
      <c r="U10" s="211"/>
      <c r="V10" s="211"/>
      <c r="W10" s="203" t="str">
        <f>IF(MBSchedule[[#This Row],[Full Schedule No.]]&lt;&gt;Z11, SUMIFS(MBSchedule[Kms.],MBSchedule[Full Schedule No.],MBSchedule[[#This Row],[Full Schedule No.]],MBSchedule[Issuing Depot],MBSchedule[[#This Row],[Issuing Depot]]),"")</f>
        <v/>
      </c>
      <c r="X10" s="212"/>
      <c r="Y10" s="212" t="str" cm="1">
        <f t="array" ref="Y10">IF(
ISNUMBER(FIND("A",$C10)),
$C10 &amp; IF(ISNUMBER(FIND("A",     INDEX($C11:$C$3245,MATCH(FALSE,ISBLANK($C11:$C$3245),0)))),"", INDEX($C11:$C$3245,MATCH(FALSE,ISBLANK($C11:$C$3245),0))  ),$Y9
)</f>
        <v>GA01Z6364</v>
      </c>
      <c r="Z10" s="203" t="str" cm="1">
        <f t="array" ref="Z10">IF(
ISNUMBER(FIND("A",$D10)),
$D10 &amp; IF(ISNUMBER(FIND("A",     INDEX($D11:$D$3245,MATCH(FALSE,ISBLANK($D11:$D$3245),0)))),"", INDEX($D11:$D$3245,MATCH(FALSE,ISBLANK($D11:$D$3245),0))  ),$Z9
)</f>
        <v>MB 2A</v>
      </c>
      <c r="AA10" s="203" t="str">
        <f>MBSchedule[[#This Row],[Route]]</f>
        <v>CANACONA-CHIPLEM</v>
      </c>
      <c r="AB10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CHIPLEM-CANACONA</v>
      </c>
      <c r="AC10" s="203" t="str">
        <f>IF(MBSchedule[[#This Row],[rb-straight]]&lt;MBSchedule[[#This Row],[rb-reverse]],MBSchedule[[#This Row],[rb-straight]],MBSchedule[[#This Row],[rb-reverse]])</f>
        <v>CANACONA-CHIPLEM</v>
      </c>
      <c r="AD10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</v>
      </c>
      <c r="AE10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MRG:*:CNC-*CHP</v>
      </c>
      <c r="AF10" s="203" t="str" cm="1">
        <f t="array" ref="AF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" s="203"/>
      <c r="AH10" s="203" t="str">
        <f>MBSchedule[[#This Row],[Issuing Depot]] &amp; _xlfn.IFNA(VLOOKUP(MBSchedule[[#This Row],[ow]], ETMRouteLookup, 3, FALSE),VLOOKUP(MBSchedule[[#This Row],[re]], ETMRouteLookup, 3, FALSE))</f>
        <v>MRG318</v>
      </c>
      <c r="AI10" s="213" t="str">
        <f>VLOOKUP(MBSchedule[[#This Row],[Full ETM Route No]],ETMRoutes[[Full ETM Route No]:[StageCodes]],9,FALSE)</f>
        <v>CNC-PSN-VDK-BPL-AFD-PTG-PGN-GAL-CHP</v>
      </c>
    </row>
    <row r="11" spans="1:36" ht="16" hidden="1" thickBot="1">
      <c r="A11" s="166" t="str">
        <f t="shared" si="0"/>
        <v>MRG</v>
      </c>
      <c r="B11" s="104"/>
      <c r="C11" s="90"/>
      <c r="D11" s="90"/>
      <c r="E11" s="157"/>
      <c r="F11" s="164" t="s">
        <v>911</v>
      </c>
      <c r="G11" s="90" t="s">
        <v>3404</v>
      </c>
      <c r="H11" s="90"/>
      <c r="I11" s="90"/>
      <c r="J11" s="90"/>
      <c r="K11" s="165" t="s">
        <v>1844</v>
      </c>
      <c r="L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CHIPLEM-MARGAO</v>
      </c>
      <c r="M11" s="188">
        <v>0.31944444444444448</v>
      </c>
      <c r="N11" s="115" t="s">
        <v>3404</v>
      </c>
      <c r="O11" s="189">
        <v>0.375</v>
      </c>
      <c r="P11" s="180">
        <v>52</v>
      </c>
      <c r="Q11" s="134"/>
      <c r="R11" s="134"/>
      <c r="S11" s="134"/>
      <c r="T11" s="134"/>
      <c r="U11" s="134"/>
      <c r="V11" s="134"/>
      <c r="W11" s="90" t="str">
        <f>IF(MBSchedule[[#This Row],[Full Schedule No.]]&lt;&gt;Z12, SUMIFS(MBSchedule[Kms.],MBSchedule[Full Schedule No.],MBSchedule[[#This Row],[Full Schedule No.]],MBSchedule[Issuing Depot],MBSchedule[[#This Row],[Issuing Depot]]),"")</f>
        <v/>
      </c>
      <c r="X11" s="98"/>
      <c r="Y11" s="98" t="str" cm="1">
        <f t="array" ref="Y11">IF(
ISNUMBER(FIND("A",$C11)),
$C11 &amp; IF(ISNUMBER(FIND("A",     INDEX($C12:$C$3245,MATCH(FALSE,ISBLANK($C12:$C$3245),0)))),"", INDEX($C12:$C$3245,MATCH(FALSE,ISBLANK($C12:$C$3245),0))  ),$Y10
)</f>
        <v>GA01Z6364</v>
      </c>
      <c r="Z11" s="90" t="str" cm="1">
        <f t="array" ref="Z11">IF(
ISNUMBER(FIND("A",$D11)),
$D11 &amp; IF(ISNUMBER(FIND("A",     INDEX($D12:$D$3245,MATCH(FALSE,ISBLANK($D12:$D$3245),0)))),"", INDEX($D12:$D$3245,MATCH(FALSE,ISBLANK($D12:$D$3245),0))  ),$Z10
)</f>
        <v>MB 2A</v>
      </c>
      <c r="AA11" s="104" t="str">
        <f>MBSchedule[[#This Row],[Route]]</f>
        <v>CHIPLEM-MARGAO</v>
      </c>
      <c r="AB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MARGAO-CHIPLEM</v>
      </c>
      <c r="AC11" s="104" t="str">
        <f>IF(MBSchedule[[#This Row],[rb-straight]]&lt;MBSchedule[[#This Row],[rb-reverse]],MBSchedule[[#This Row],[rb-straight]],MBSchedule[[#This Row],[rb-reverse]])</f>
        <v>CHIPLEM-MARGAO</v>
      </c>
      <c r="AD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MRG:*:MRG-*CHP</v>
      </c>
      <c r="AE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MRG:*:CHP-*MRG</v>
      </c>
      <c r="AF11" s="203" t="str" cm="1">
        <f t="array" ref="AF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" s="203"/>
      <c r="AH11" s="203" t="str">
        <f>MBSchedule[[#This Row],[Issuing Depot]] &amp; _xlfn.IFNA(VLOOKUP(MBSchedule[[#This Row],[ow]], ETMRouteLookup, 3, FALSE),VLOOKUP(MBSchedule[[#This Row],[re]], ETMRouteLookup, 3, FALSE))</f>
        <v>MRG303</v>
      </c>
      <c r="AI11" s="213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J11" s="3"/>
    </row>
    <row r="12" spans="1:36" ht="16" thickBot="1">
      <c r="A12" s="166" t="str">
        <f t="shared" si="0"/>
        <v>MRG</v>
      </c>
      <c r="B12" s="104"/>
      <c r="C12" s="90"/>
      <c r="D12" s="90"/>
      <c r="E12" s="157"/>
      <c r="F12" s="164" t="s">
        <v>1844</v>
      </c>
      <c r="G12" s="90" t="s">
        <v>831</v>
      </c>
      <c r="H12" s="90"/>
      <c r="I12" s="90"/>
      <c r="J12" s="90"/>
      <c r="K12" s="165" t="s">
        <v>1754</v>
      </c>
      <c r="L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2" s="188">
        <v>0.3923611111111111</v>
      </c>
      <c r="N12" s="115" t="s">
        <v>3404</v>
      </c>
      <c r="O12" s="189">
        <v>0.45833333333333331</v>
      </c>
      <c r="P12" s="180">
        <v>55</v>
      </c>
      <c r="Q12" s="134"/>
      <c r="R12" s="134"/>
      <c r="S12" s="134"/>
      <c r="T12" s="134"/>
      <c r="U12" s="134"/>
      <c r="V12" s="134"/>
      <c r="W12" s="90" t="str">
        <f>IF(MBSchedule[[#This Row],[Full Schedule No.]]&lt;&gt;Z13, SUMIFS(MBSchedule[Kms.],MBSchedule[Full Schedule No.],MBSchedule[[#This Row],[Full Schedule No.]],MBSchedule[Issuing Depot],MBSchedule[[#This Row],[Issuing Depot]]),"")</f>
        <v/>
      </c>
      <c r="X12" s="98"/>
      <c r="Y12" s="98" t="str" cm="1">
        <f t="array" ref="Y12">IF(
ISNUMBER(FIND("A",$C12)),
$C12 &amp; IF(ISNUMBER(FIND("A",     INDEX($C13:$C$3245,MATCH(FALSE,ISBLANK($C13:$C$3245),0)))),"", INDEX($C13:$C$3245,MATCH(FALSE,ISBLANK($C13:$C$3245),0))  ),$Y11
)</f>
        <v>GA01Z6364</v>
      </c>
      <c r="Z12" s="90" t="str" cm="1">
        <f t="array" ref="Z12">IF(
ISNUMBER(FIND("A",$D12)),
$D12 &amp; IF(ISNUMBER(FIND("A",     INDEX($D13:$D$3245,MATCH(FALSE,ISBLANK($D13:$D$3245),0)))),"", INDEX($D13:$D$3245,MATCH(FALSE,ISBLANK($D13:$D$3245),0))  ),$Z11
)</f>
        <v>MB 2A</v>
      </c>
      <c r="AA12" s="104" t="str">
        <f>MBSchedule[[#This Row],[Route]]</f>
        <v>MARGAO-CANACONA-LOLYE</v>
      </c>
      <c r="AB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2" s="104" t="str">
        <f>IF(MBSchedule[[#This Row],[rb-straight]]&lt;MBSchedule[[#This Row],[rb-reverse]],MBSchedule[[#This Row],[rb-straight]],MBSchedule[[#This Row],[rb-reverse]])</f>
        <v>LOLYE-CANACONA-MARGAO</v>
      </c>
      <c r="AD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2" s="203" t="str" cm="1">
        <f t="array" ref="AF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" s="203" t="s">
        <v>3409</v>
      </c>
      <c r="AH12" s="203" t="e">
        <f>MBSchedule[[#This Row],[Issuing Depot]] &amp; _xlfn.IFNA(VLOOKUP(MBSchedule[[#This Row],[ow]], ETMRouteLookup, 3, FALSE),VLOOKUP(MBSchedule[[#This Row],[re]], ETMRouteLookup, 3, FALSE))</f>
        <v>#N/A</v>
      </c>
      <c r="AI12" s="213" t="e">
        <f>VLOOKUP(MBSchedule[[#This Row],[Full ETM Route No]],ETMRoutes[[Full ETM Route No]:[StageCodes]],9,FALSE)</f>
        <v>#N/A</v>
      </c>
      <c r="AJ12" s="3"/>
    </row>
    <row r="13" spans="1:36" ht="16" thickBot="1">
      <c r="A13" s="166" t="str">
        <f t="shared" si="0"/>
        <v>MRG</v>
      </c>
      <c r="B13" s="104"/>
      <c r="C13" s="90"/>
      <c r="D13" s="90"/>
      <c r="E13" s="157"/>
      <c r="F13" s="164" t="s">
        <v>1754</v>
      </c>
      <c r="G13" s="90" t="s">
        <v>831</v>
      </c>
      <c r="H13" s="90"/>
      <c r="I13" s="90"/>
      <c r="J13" s="90"/>
      <c r="K13" s="165" t="s">
        <v>1844</v>
      </c>
      <c r="L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3" s="188">
        <v>0.52083333333333337</v>
      </c>
      <c r="N13" s="115" t="s">
        <v>3404</v>
      </c>
      <c r="O13" s="189">
        <v>0.58333333333333337</v>
      </c>
      <c r="P13" s="180">
        <v>55</v>
      </c>
      <c r="Q13" s="134"/>
      <c r="R13" s="134"/>
      <c r="S13" s="134"/>
      <c r="T13" s="134"/>
      <c r="U13" s="134"/>
      <c r="V13" s="134"/>
      <c r="W13" s="90" t="str">
        <f>IF(MBSchedule[[#This Row],[Full Schedule No.]]&lt;&gt;Z14, SUMIFS(MBSchedule[Kms.],MBSchedule[Full Schedule No.],MBSchedule[[#This Row],[Full Schedule No.]],MBSchedule[Issuing Depot],MBSchedule[[#This Row],[Issuing Depot]]),"")</f>
        <v/>
      </c>
      <c r="X13" s="92"/>
      <c r="Y13" s="92" t="str" cm="1">
        <f t="array" ref="Y13">IF(
ISNUMBER(FIND("A",$C13)),
$C13 &amp; IF(ISNUMBER(FIND("A",     INDEX($C14:$C$3245,MATCH(FALSE,ISBLANK($C14:$C$3245),0)))),"", INDEX($C14:$C$3245,MATCH(FALSE,ISBLANK($C14:$C$3245),0))  ),$Y12
)</f>
        <v>GA01Z6364</v>
      </c>
      <c r="Z13" s="90" t="str" cm="1">
        <f t="array" ref="Z13">IF(
ISNUMBER(FIND("A",$D13)),
$D13 &amp; IF(ISNUMBER(FIND("A",     INDEX($D14:$D$3245,MATCH(FALSE,ISBLANK($D14:$D$3245),0)))),"", INDEX($D14:$D$3245,MATCH(FALSE,ISBLANK($D14:$D$3245),0))  ),$Z12
)</f>
        <v>MB 2A</v>
      </c>
      <c r="AA13" s="104" t="str">
        <f>MBSchedule[[#This Row],[Route]]</f>
        <v>LOLYE-CANACONA-MARGAO</v>
      </c>
      <c r="AB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3" s="104" t="str">
        <f>IF(MBSchedule[[#This Row],[rb-straight]]&lt;MBSchedule[[#This Row],[rb-reverse]],MBSchedule[[#This Row],[rb-straight]],MBSchedule[[#This Row],[rb-reverse]])</f>
        <v>LOLYE-CANACONA-MARGAO</v>
      </c>
      <c r="AD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3" s="203" t="str" cm="1">
        <f t="array" ref="AF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" s="203" t="s">
        <v>3408</v>
      </c>
      <c r="AH13" s="203" t="e">
        <f>MBSchedule[[#This Row],[Issuing Depot]] &amp; _xlfn.IFNA(VLOOKUP(MBSchedule[[#This Row],[ow]], ETMRouteLookup, 3, FALSE),VLOOKUP(MBSchedule[[#This Row],[re]], ETMRouteLookup, 3, FALSE))</f>
        <v>#N/A</v>
      </c>
      <c r="AI13" s="213" t="e">
        <f>VLOOKUP(MBSchedule[[#This Row],[Full ETM Route No]],ETMRoutes[[Full ETM Route No]:[StageCodes]],9,FALSE)</f>
        <v>#N/A</v>
      </c>
      <c r="AJ13" s="3"/>
    </row>
    <row r="14" spans="1:36" ht="16" hidden="1" thickBot="1">
      <c r="A14" s="166" t="str">
        <f t="shared" si="0"/>
        <v>MRG</v>
      </c>
      <c r="B14" s="104"/>
      <c r="C14" s="104"/>
      <c r="D14" s="104"/>
      <c r="E14" s="158"/>
      <c r="F14" s="166" t="s">
        <v>1844</v>
      </c>
      <c r="G14" s="104" t="s">
        <v>831</v>
      </c>
      <c r="H14" s="104"/>
      <c r="I14" s="104"/>
      <c r="J14" s="104"/>
      <c r="K14" s="167" t="s">
        <v>2319</v>
      </c>
      <c r="L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4" s="190">
        <v>0.60069444444444442</v>
      </c>
      <c r="N14" s="117" t="s">
        <v>3404</v>
      </c>
      <c r="O14" s="191">
        <v>0.66666666666666663</v>
      </c>
      <c r="P14" s="181">
        <v>65</v>
      </c>
      <c r="Q14" s="135"/>
      <c r="R14" s="135"/>
      <c r="S14" s="135"/>
      <c r="T14" s="135"/>
      <c r="U14" s="135"/>
      <c r="V14" s="135"/>
      <c r="W14" s="90" t="str">
        <f>IF(MBSchedule[[#This Row],[Full Schedule No.]]&lt;&gt;Z15, SUMIFS(MBSchedule[Kms.],MBSchedule[Full Schedule No.],MBSchedule[[#This Row],[Full Schedule No.]],MBSchedule[Issuing Depot],MBSchedule[[#This Row],[Issuing Depot]]),"")</f>
        <v/>
      </c>
      <c r="X14" s="101"/>
      <c r="Y14" s="101" t="str" cm="1">
        <f t="array" ref="Y14">IF(
ISNUMBER(FIND("A",$C14)),
$C14 &amp; IF(ISNUMBER(FIND("A",     INDEX($C15:$C$3245,MATCH(FALSE,ISBLANK($C15:$C$3245),0)))),"", INDEX($C15:$C$3245,MATCH(FALSE,ISBLANK($C15:$C$3245),0))  ),$Y13
)</f>
        <v>GA01Z6364</v>
      </c>
      <c r="Z14" s="90" t="str" cm="1">
        <f t="array" ref="Z14">IF(
ISNUMBER(FIND("A",$D14)),
$D14 &amp; IF(ISNUMBER(FIND("A",     INDEX($D15:$D$3245,MATCH(FALSE,ISBLANK($D15:$D$3245),0)))),"", INDEX($D15:$D$3245,MATCH(FALSE,ISBLANK($D15:$D$3245),0))  ),$Z13
)</f>
        <v>MB 2A</v>
      </c>
      <c r="AA14" s="104" t="str">
        <f>MBSchedule[[#This Row],[Route]]</f>
        <v>MARGAO-CANACONA-POLLEM</v>
      </c>
      <c r="AB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14" s="104" t="str">
        <f>IF(MBSchedule[[#This Row],[rb-straight]]&lt;MBSchedule[[#This Row],[rb-reverse]],MBSchedule[[#This Row],[rb-straight]],MBSchedule[[#This Row],[rb-reverse]])</f>
        <v>MARGAO-CANACONA-POLLEM</v>
      </c>
      <c r="AD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14" s="203" t="str" cm="1">
        <f t="array" ref="AF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" s="203"/>
      <c r="AH14" s="203" t="str">
        <f>MBSchedule[[#This Row],[Issuing Depot]] &amp; _xlfn.IFNA(VLOOKUP(MBSchedule[[#This Row],[ow]], ETMRouteLookup, 3, FALSE),VLOOKUP(MBSchedule[[#This Row],[re]], ETMRouteLookup, 3, FALSE))</f>
        <v>MRG142</v>
      </c>
      <c r="AI14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14" s="3"/>
    </row>
    <row r="15" spans="1:36" ht="16" thickBot="1">
      <c r="A15" s="166" t="str">
        <f t="shared" si="0"/>
        <v>MRG</v>
      </c>
      <c r="B15" s="104"/>
      <c r="C15" s="90"/>
      <c r="D15" s="90"/>
      <c r="E15" s="157"/>
      <c r="F15" s="164" t="s">
        <v>2319</v>
      </c>
      <c r="G15" s="90" t="s">
        <v>3404</v>
      </c>
      <c r="H15" s="90"/>
      <c r="I15" s="90"/>
      <c r="J15" s="90"/>
      <c r="K15" s="165" t="s">
        <v>1754</v>
      </c>
      <c r="L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15" s="188">
        <v>0.67708333333333337</v>
      </c>
      <c r="N15" s="115" t="s">
        <v>3404</v>
      </c>
      <c r="O15" s="189">
        <v>0.70486111111111116</v>
      </c>
      <c r="P15" s="180">
        <v>18</v>
      </c>
      <c r="Q15" s="134"/>
      <c r="R15" s="134"/>
      <c r="S15" s="134"/>
      <c r="T15" s="134"/>
      <c r="U15" s="134"/>
      <c r="V15" s="134"/>
      <c r="W15" s="90" t="str">
        <f>IF(MBSchedule[[#This Row],[Full Schedule No.]]&lt;&gt;Z16, SUMIFS(MBSchedule[Kms.],MBSchedule[Full Schedule No.],MBSchedule[[#This Row],[Full Schedule No.]],MBSchedule[Issuing Depot],MBSchedule[[#This Row],[Issuing Depot]]),"")</f>
        <v/>
      </c>
      <c r="X15" s="101" t="s">
        <v>34</v>
      </c>
      <c r="Y15" s="101" t="str" cm="1">
        <f t="array" ref="Y15">IF(
ISNUMBER(FIND("A",$C15)),
$C15 &amp; IF(ISNUMBER(FIND("A",     INDEX($C16:$C$3245,MATCH(FALSE,ISBLANK($C16:$C$3245),0)))),"", INDEX($C16:$C$3245,MATCH(FALSE,ISBLANK($C16:$C$3245),0))  ),$Y14
)</f>
        <v>GA01Z6364</v>
      </c>
      <c r="Z15" s="90" t="str" cm="1">
        <f t="array" ref="Z15">IF(
ISNUMBER(FIND("A",$D15)),
$D15 &amp; IF(ISNUMBER(FIND("A",     INDEX($D16:$D$3245,MATCH(FALSE,ISBLANK($D16:$D$3245),0)))),"", INDEX($D16:$D$3245,MATCH(FALSE,ISBLANK($D16:$D$3245),0))  ),$Z14
)</f>
        <v>MB 2A</v>
      </c>
      <c r="AA15" s="104" t="str">
        <f>MBSchedule[[#This Row],[Route]]</f>
        <v>POLLEM-LOLYE</v>
      </c>
      <c r="AB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C15" s="104" t="str">
        <f>IF(MBSchedule[[#This Row],[rb-straight]]&lt;MBSchedule[[#This Row],[rb-reverse]],MBSchedule[[#This Row],[rb-straight]],MBSchedule[[#This Row],[rb-reverse]])</f>
        <v>LOLYE-POLLEM</v>
      </c>
      <c r="AD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E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F15" s="203" t="str" cm="1">
        <f t="array" ref="AF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" s="203" t="s">
        <v>3409</v>
      </c>
      <c r="AH15" s="203" t="e">
        <f>MBSchedule[[#This Row],[Issuing Depot]] &amp; _xlfn.IFNA(VLOOKUP(MBSchedule[[#This Row],[ow]], ETMRouteLookup, 3, FALSE),VLOOKUP(MBSchedule[[#This Row],[re]], ETMRouteLookup, 3, FALSE))</f>
        <v>#N/A</v>
      </c>
      <c r="AI15" s="213" t="e">
        <f>VLOOKUP(MBSchedule[[#This Row],[Full ETM Route No]],ETMRoutes[[Full ETM Route No]:[StageCodes]],9,FALSE)</f>
        <v>#N/A</v>
      </c>
      <c r="AJ15" s="3"/>
    </row>
    <row r="16" spans="1:36" s="227" customFormat="1" ht="16" thickBot="1">
      <c r="A16" s="215" t="str">
        <f t="shared" si="0"/>
        <v>MRG</v>
      </c>
      <c r="B16" s="216"/>
      <c r="C16" s="217"/>
      <c r="D16" s="217"/>
      <c r="E16" s="218"/>
      <c r="F16" s="219" t="s">
        <v>1754</v>
      </c>
      <c r="G16" s="217" t="s">
        <v>3404</v>
      </c>
      <c r="H16" s="217"/>
      <c r="I16" s="217"/>
      <c r="J16" s="217"/>
      <c r="K16" s="220" t="s">
        <v>831</v>
      </c>
      <c r="L16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16" s="222">
        <v>0.70833333333333337</v>
      </c>
      <c r="N16" s="223" t="s">
        <v>3404</v>
      </c>
      <c r="O16" s="224">
        <v>0.72916666666666663</v>
      </c>
      <c r="P16" s="225">
        <v>15</v>
      </c>
      <c r="Q16" s="138">
        <v>1</v>
      </c>
      <c r="R16" s="138">
        <v>1</v>
      </c>
      <c r="S16" s="138"/>
      <c r="T16" s="138"/>
      <c r="U16" s="138"/>
      <c r="V16" s="138"/>
      <c r="W16" s="217">
        <f>IF(MBSchedule[[#This Row],[Full Schedule No.]]&lt;&gt;Z17, SUMIFS(MBSchedule[Kms.],MBSchedule[Full Schedule No.],MBSchedule[[#This Row],[Full Schedule No.]],MBSchedule[Issuing Depot],MBSchedule[[#This Row],[Issuing Depot]]),"")</f>
        <v>275</v>
      </c>
      <c r="X16" s="228" t="s">
        <v>27</v>
      </c>
      <c r="Y16" s="228" t="str" cm="1">
        <f t="array" ref="Y16">IF(
ISNUMBER(FIND("A",$C16)),
$C16 &amp; IF(ISNUMBER(FIND("A",     INDEX($C17:$C$3245,MATCH(FALSE,ISBLANK($C17:$C$3245),0)))),"", INDEX($C17:$C$3245,MATCH(FALSE,ISBLANK($C17:$C$3245),0))  ),$Y15
)</f>
        <v>GA01Z6364</v>
      </c>
      <c r="Z16" s="217" t="str" cm="1">
        <f t="array" ref="Z16">IF(
ISNUMBER(FIND("A",$D16)),
$D16 &amp; IF(ISNUMBER(FIND("A",     INDEX($D17:$D$3245,MATCH(FALSE,ISBLANK($D17:$D$3245),0)))),"", INDEX($D17:$D$3245,MATCH(FALSE,ISBLANK($D17:$D$3245),0))  ),$Z15
)</f>
        <v>MB 2A</v>
      </c>
      <c r="AA16" s="216" t="str">
        <f>MBSchedule[[#This Row],[Route]]</f>
        <v>LOLYE-CANACONA</v>
      </c>
      <c r="AB16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C16" s="216" t="str">
        <f>IF(MBSchedule[[#This Row],[rb-straight]]&lt;MBSchedule[[#This Row],[rb-reverse]],MBSchedule[[#This Row],[rb-straight]],MBSchedule[[#This Row],[rb-reverse]])</f>
        <v>CANACONA-LOLYE</v>
      </c>
      <c r="AD16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E16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F16" s="203" t="str" cm="1">
        <f t="array" ref="AF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" s="203" t="s">
        <v>3408</v>
      </c>
      <c r="AH16" s="203" t="e">
        <f>MBSchedule[[#This Row],[Issuing Depot]] &amp; _xlfn.IFNA(VLOOKUP(MBSchedule[[#This Row],[ow]], ETMRouteLookup, 3, FALSE),VLOOKUP(MBSchedule[[#This Row],[re]], ETMRouteLookup, 3, FALSE))</f>
        <v>#N/A</v>
      </c>
      <c r="AI16" s="213" t="e">
        <f>VLOOKUP(MBSchedule[[#This Row],[Full ETM Route No]],ETMRoutes[[Full ETM Route No]:[StageCodes]],9,FALSE)</f>
        <v>#N/A</v>
      </c>
    </row>
    <row r="17" spans="1:36" s="214" customFormat="1" ht="16" hidden="1" thickBot="1">
      <c r="A17" s="202" t="str">
        <f t="shared" si="0"/>
        <v>MRG</v>
      </c>
      <c r="B17" s="203"/>
      <c r="C17" s="203" t="s">
        <v>38</v>
      </c>
      <c r="D17" s="203" t="s">
        <v>39</v>
      </c>
      <c r="E17" s="204"/>
      <c r="F17" s="202" t="s">
        <v>2307</v>
      </c>
      <c r="G17" s="203" t="s">
        <v>2490</v>
      </c>
      <c r="H17" s="203"/>
      <c r="I17" s="203"/>
      <c r="J17" s="203"/>
      <c r="K17" s="205" t="s">
        <v>831</v>
      </c>
      <c r="L17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POIGUINIM-SADOLXEM-CANACONA</v>
      </c>
      <c r="M17" s="207">
        <v>0.28125</v>
      </c>
      <c r="N17" s="208" t="s">
        <v>3404</v>
      </c>
      <c r="O17" s="209">
        <v>0.30208333333333331</v>
      </c>
      <c r="P17" s="210">
        <v>12</v>
      </c>
      <c r="Q17" s="211"/>
      <c r="R17" s="211"/>
      <c r="S17" s="211"/>
      <c r="T17" s="211"/>
      <c r="U17" s="211"/>
      <c r="V17" s="211"/>
      <c r="W17" s="203" t="str">
        <f>IF(MBSchedule[[#This Row],[Full Schedule No.]]&lt;&gt;Z18, SUMIFS(MBSchedule[Kms.],MBSchedule[Full Schedule No.],MBSchedule[[#This Row],[Full Schedule No.]],MBSchedule[Issuing Depot],MBSchedule[[#This Row],[Issuing Depot]]),"")</f>
        <v/>
      </c>
      <c r="X17" s="212" t="s">
        <v>329</v>
      </c>
      <c r="Y17" s="212" t="str" cm="1">
        <f t="array" ref="Y17">IF(
ISNUMBER(FIND("A",$C17)),
$C17 &amp; IF(ISNUMBER(FIND("A",     INDEX($C18:$C$3245,MATCH(FALSE,ISBLANK($C18:$C$3245),0)))),"", INDEX($C18:$C$3245,MATCH(FALSE,ISBLANK($C18:$C$3245),0))  ),$Y16
)</f>
        <v xml:space="preserve">GA02U4004 </v>
      </c>
      <c r="Z17" s="203" t="str" cm="1">
        <f t="array" ref="Z17">IF(
ISNUMBER(FIND("A",$D17)),
$D17 &amp; IF(ISNUMBER(FIND("A",     INDEX($D18:$D$3245,MATCH(FALSE,ISBLANK($D18:$D$3245),0)))),"", INDEX($D18:$D$3245,MATCH(FALSE,ISBLANK($D18:$D$3245),0))  ),$Z16
)</f>
        <v>MB 3A</v>
      </c>
      <c r="AA17" s="203" t="str">
        <f>MBSchedule[[#This Row],[Route]]</f>
        <v>POIGUINIM-SADOLXEM-CANACONA</v>
      </c>
      <c r="AB17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CANACONA-SADOLXEM-POIGUINIM</v>
      </c>
      <c r="AC17" s="203" t="str">
        <f>IF(MBSchedule[[#This Row],[rb-straight]]&lt;MBSchedule[[#This Row],[rb-reverse]],MBSchedule[[#This Row],[rb-straight]],MBSchedule[[#This Row],[rb-reverse]])</f>
        <v>CANACONA-SADOLXEM-POIGUINIM</v>
      </c>
      <c r="AD17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E17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F17" s="203" t="str" cm="1">
        <f t="array" ref="AF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" s="203"/>
      <c r="AH17" s="203" t="str">
        <f>MBSchedule[[#This Row],[Issuing Depot]] &amp; _xlfn.IFNA(VLOOKUP(MBSchedule[[#This Row],[ow]], ETMRouteLookup, 3, FALSE),VLOOKUP(MBSchedule[[#This Row],[re]], ETMRouteLookup, 3, FALSE))</f>
        <v>MRG342</v>
      </c>
      <c r="AI17" s="213" t="str">
        <f>VLOOKUP(MBSchedule[[#This Row],[Full ETM Route No]],ETMRoutes[[Full ETM Route No]:[StageCodes]],9,FALSE)</f>
        <v>CNC-SRI-MKD-BPL-AFD-GKM-SDX-MTH-TLP-GTP-BAG-MHW-PGN</v>
      </c>
    </row>
    <row r="18" spans="1:36" ht="16" hidden="1" thickBot="1">
      <c r="A18" s="166" t="str">
        <f t="shared" si="0"/>
        <v>MRG</v>
      </c>
      <c r="B18" s="104"/>
      <c r="C18" s="90"/>
      <c r="D18" s="118"/>
      <c r="E18" s="159"/>
      <c r="F18" s="164" t="s">
        <v>831</v>
      </c>
      <c r="G18" s="118" t="s">
        <v>3404</v>
      </c>
      <c r="H18" s="118"/>
      <c r="I18" s="118"/>
      <c r="J18" s="118"/>
      <c r="K18" s="165" t="s">
        <v>815</v>
      </c>
      <c r="L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CANACONA-CAB-DE-RAM</v>
      </c>
      <c r="M18" s="188">
        <v>0.33333333333333331</v>
      </c>
      <c r="N18" s="115" t="s">
        <v>3404</v>
      </c>
      <c r="O18" s="189">
        <v>0.36458333333333331</v>
      </c>
      <c r="P18" s="180">
        <v>28</v>
      </c>
      <c r="Q18" s="134"/>
      <c r="R18" s="134"/>
      <c r="S18" s="134"/>
      <c r="T18" s="134"/>
      <c r="U18" s="134"/>
      <c r="V18" s="134"/>
      <c r="W18" s="90" t="str">
        <f>IF(MBSchedule[[#This Row],[Full Schedule No.]]&lt;&gt;Z19, SUMIFS(MBSchedule[Kms.],MBSchedule[Full Schedule No.],MBSchedule[[#This Row],[Full Schedule No.]],MBSchedule[Issuing Depot],MBSchedule[[#This Row],[Issuing Depot]]),"")</f>
        <v/>
      </c>
      <c r="X18" s="92"/>
      <c r="Y18" s="92" t="str" cm="1">
        <f t="array" ref="Y18">IF(
ISNUMBER(FIND("A",$C18)),
$C18 &amp; IF(ISNUMBER(FIND("A",     INDEX($C19:$C$3245,MATCH(FALSE,ISBLANK($C19:$C$3245),0)))),"", INDEX($C19:$C$3245,MATCH(FALSE,ISBLANK($C19:$C$3245),0))  ),$Y17
)</f>
        <v xml:space="preserve">GA02U4004 </v>
      </c>
      <c r="Z18" s="90" t="str" cm="1">
        <f t="array" ref="Z18">IF(
ISNUMBER(FIND("A",$D18)),
$D18 &amp; IF(ISNUMBER(FIND("A",     INDEX($D19:$D$3245,MATCH(FALSE,ISBLANK($D19:$D$3245),0)))),"", INDEX($D19:$D$3245,MATCH(FALSE,ISBLANK($D19:$D$3245),0))  ),$Z17
)</f>
        <v>MB 3A</v>
      </c>
      <c r="AA18" s="104" t="str">
        <f>MBSchedule[[#This Row],[Route]]</f>
        <v>CANACONA-CAB-DE-RAM</v>
      </c>
      <c r="AB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CAB-DE-RAM-CANACONA</v>
      </c>
      <c r="AC18" s="104" t="str">
        <f>IF(MBSchedule[[#This Row],[rb-straight]]&lt;MBSchedule[[#This Row],[rb-reverse]],MBSchedule[[#This Row],[rb-straight]],MBSchedule[[#This Row],[rb-reverse]])</f>
        <v>CAB-DE-RAM-CANACONA</v>
      </c>
      <c r="AD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MRG:*:CAB-*CNC</v>
      </c>
      <c r="AE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MRG:*:CNC-*CAB</v>
      </c>
      <c r="AF18" s="203" t="str" cm="1">
        <f t="array" ref="AF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" s="203"/>
      <c r="AH18" s="203" t="str">
        <f>MBSchedule[[#This Row],[Issuing Depot]] &amp; _xlfn.IFNA(VLOOKUP(MBSchedule[[#This Row],[ow]], ETMRouteLookup, 3, FALSE),VLOOKUP(MBSchedule[[#This Row],[re]], ETMRouteLookup, 3, FALSE))</f>
        <v>MRG47</v>
      </c>
      <c r="AI18" s="213" t="str">
        <f>VLOOKUP(MBSchedule[[#This Row],[Full ETM Route No]],ETMRoutes[[Full ETM Route No]:[StageCodes]],9,FALSE)</f>
        <v>CNC-CST-DBG-DUM-AGD-PNN-KRS-PRM-SLR-KMO-VAG-SRT-MTM-GNP-MLO-GOO-CBC-CAB</v>
      </c>
      <c r="AJ18" s="3"/>
    </row>
    <row r="19" spans="1:36" ht="16" hidden="1" thickBot="1">
      <c r="A19" s="166" t="str">
        <f t="shared" si="0"/>
        <v>MRG</v>
      </c>
      <c r="B19" s="104"/>
      <c r="C19" s="90"/>
      <c r="D19" s="118"/>
      <c r="E19" s="159"/>
      <c r="F19" s="164" t="s">
        <v>815</v>
      </c>
      <c r="G19" s="118" t="s">
        <v>3404</v>
      </c>
      <c r="H19" s="118"/>
      <c r="I19" s="118"/>
      <c r="J19" s="118"/>
      <c r="K19" s="165" t="s">
        <v>831</v>
      </c>
      <c r="L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CAB-DE-RAM-CANACONA</v>
      </c>
      <c r="M19" s="188">
        <v>0.36458333333333331</v>
      </c>
      <c r="N19" s="115" t="s">
        <v>3404</v>
      </c>
      <c r="O19" s="189">
        <v>0.39583333333333331</v>
      </c>
      <c r="P19" s="180">
        <v>28</v>
      </c>
      <c r="Q19" s="134"/>
      <c r="R19" s="134"/>
      <c r="S19" s="134"/>
      <c r="T19" s="134"/>
      <c r="U19" s="134"/>
      <c r="V19" s="134"/>
      <c r="W19" s="90" t="str">
        <f>IF(MBSchedule[[#This Row],[Full Schedule No.]]&lt;&gt;Z20, SUMIFS(MBSchedule[Kms.],MBSchedule[Full Schedule No.],MBSchedule[[#This Row],[Full Schedule No.]],MBSchedule[Issuing Depot],MBSchedule[[#This Row],[Issuing Depot]]),"")</f>
        <v/>
      </c>
      <c r="X19" s="92"/>
      <c r="Y19" s="92" t="str" cm="1">
        <f t="array" ref="Y19">IF(
ISNUMBER(FIND("A",$C19)),
$C19 &amp; IF(ISNUMBER(FIND("A",     INDEX($C20:$C$3245,MATCH(FALSE,ISBLANK($C20:$C$3245),0)))),"", INDEX($C20:$C$3245,MATCH(FALSE,ISBLANK($C20:$C$3245),0))  ),$Y18
)</f>
        <v xml:space="preserve">GA02U4004 </v>
      </c>
      <c r="Z19" s="90" t="str" cm="1">
        <f t="array" ref="Z19">IF(
ISNUMBER(FIND("A",$D19)),
$D19 &amp; IF(ISNUMBER(FIND("A",     INDEX($D20:$D$3245,MATCH(FALSE,ISBLANK($D20:$D$3245),0)))),"", INDEX($D20:$D$3245,MATCH(FALSE,ISBLANK($D20:$D$3245),0))  ),$Z18
)</f>
        <v>MB 3A</v>
      </c>
      <c r="AA19" s="104" t="str">
        <f>MBSchedule[[#This Row],[Route]]</f>
        <v>CAB-DE-RAM-CANACONA</v>
      </c>
      <c r="AB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CANACONA-CAB-DE-RAM</v>
      </c>
      <c r="AC19" s="104" t="str">
        <f>IF(MBSchedule[[#This Row],[rb-straight]]&lt;MBSchedule[[#This Row],[rb-reverse]],MBSchedule[[#This Row],[rb-straight]],MBSchedule[[#This Row],[rb-reverse]])</f>
        <v>CAB-DE-RAM-CANACONA</v>
      </c>
      <c r="AD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MRG:*:CNC-*CAB</v>
      </c>
      <c r="AE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MRG:*:CAB-*CNC</v>
      </c>
      <c r="AF19" s="203" t="str" cm="1">
        <f t="array" ref="AF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" s="203"/>
      <c r="AH19" s="203" t="str">
        <f>MBSchedule[[#This Row],[Issuing Depot]] &amp; _xlfn.IFNA(VLOOKUP(MBSchedule[[#This Row],[ow]], ETMRouteLookup, 3, FALSE),VLOOKUP(MBSchedule[[#This Row],[re]], ETMRouteLookup, 3, FALSE))</f>
        <v>MRG47</v>
      </c>
      <c r="AI19" s="213" t="str">
        <f>VLOOKUP(MBSchedule[[#This Row],[Full ETM Route No]],ETMRoutes[[Full ETM Route No]:[StageCodes]],9,FALSE)</f>
        <v>CNC-CST-DBG-DUM-AGD-PNN-KRS-PRM-SLR-KMO-VAG-SRT-MTM-GNP-MLO-GOO-CBC-CAB</v>
      </c>
      <c r="AJ19" s="3"/>
    </row>
    <row r="20" spans="1:36" ht="16" hidden="1" thickBot="1">
      <c r="A20" s="166" t="str">
        <f t="shared" si="0"/>
        <v>MRG</v>
      </c>
      <c r="B20" s="104"/>
      <c r="C20" s="90"/>
      <c r="D20" s="118"/>
      <c r="E20" s="159"/>
      <c r="F20" s="164" t="s">
        <v>831</v>
      </c>
      <c r="G20" s="118" t="s">
        <v>3404</v>
      </c>
      <c r="H20" s="118"/>
      <c r="I20" s="118"/>
      <c r="J20" s="118"/>
      <c r="K20" s="165" t="s">
        <v>3235</v>
      </c>
      <c r="L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0" s="188">
        <v>0.4375</v>
      </c>
      <c r="N20" s="115" t="s">
        <v>3404</v>
      </c>
      <c r="O20" s="189">
        <v>0.46180555555555558</v>
      </c>
      <c r="P20" s="180">
        <v>17</v>
      </c>
      <c r="Q20" s="134"/>
      <c r="R20" s="134"/>
      <c r="S20" s="134"/>
      <c r="T20" s="134"/>
      <c r="U20" s="134"/>
      <c r="V20" s="134"/>
      <c r="W20" s="90" t="str">
        <f>IF(MBSchedule[[#This Row],[Full Schedule No.]]&lt;&gt;Z21, SUMIFS(MBSchedule[Kms.],MBSchedule[Full Schedule No.],MBSchedule[[#This Row],[Full Schedule No.]],MBSchedule[Issuing Depot],MBSchedule[[#This Row],[Issuing Depot]]),"")</f>
        <v/>
      </c>
      <c r="X20" s="92"/>
      <c r="Y20" s="92" t="str" cm="1">
        <f t="array" ref="Y20">IF(
ISNUMBER(FIND("A",$C20)),
$C20 &amp; IF(ISNUMBER(FIND("A",     INDEX($C21:$C$3245,MATCH(FALSE,ISBLANK($C21:$C$3245),0)))),"", INDEX($C21:$C$3245,MATCH(FALSE,ISBLANK($C21:$C$3245),0))  ),$Y19
)</f>
        <v xml:space="preserve">GA02U4004 </v>
      </c>
      <c r="Z20" s="90" t="str" cm="1">
        <f t="array" ref="Z20">IF(
ISNUMBER(FIND("A",$D20)),
$D20 &amp; IF(ISNUMBER(FIND("A",     INDEX($D21:$D$3245,MATCH(FALSE,ISBLANK($D21:$D$3245),0)))),"", INDEX($D21:$D$3245,MATCH(FALSE,ISBLANK($D21:$D$3245),0))  ),$Z19
)</f>
        <v>MB 3A</v>
      </c>
      <c r="AA20" s="104" t="str">
        <f>MBSchedule[[#This Row],[Route]]</f>
        <v>CANACONA-KHOLA</v>
      </c>
      <c r="AB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0" s="104" t="str">
        <f>IF(MBSchedule[[#This Row],[rb-straight]]&lt;MBSchedule[[#This Row],[rb-reverse]],MBSchedule[[#This Row],[rb-straight]],MBSchedule[[#This Row],[rb-reverse]])</f>
        <v>CANACONA-KHOLA</v>
      </c>
      <c r="AD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0" s="203" t="str" cm="1">
        <f t="array" ref="AF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" s="203"/>
      <c r="AH20" s="203" t="str">
        <f>MBSchedule[[#This Row],[Issuing Depot]] &amp; _xlfn.IFNA(VLOOKUP(MBSchedule[[#This Row],[ow]], ETMRouteLookup, 3, FALSE),VLOOKUP(MBSchedule[[#This Row],[re]], ETMRouteLookup, 3, FALSE))</f>
        <v>MRG317</v>
      </c>
      <c r="AI20" s="213" t="str">
        <f>VLOOKUP(MBSchedule[[#This Row],[Full ETM Route No]],ETMRoutes[[Full ETM Route No]:[StageCodes]],9,FALSE)</f>
        <v>CNC-CST-DBG-DUM-PNN-PRM-SLR-VAG-KOA</v>
      </c>
      <c r="AJ20" s="3"/>
    </row>
    <row r="21" spans="1:36" ht="16" hidden="1" thickBot="1">
      <c r="A21" s="166" t="str">
        <f t="shared" si="0"/>
        <v>MRG</v>
      </c>
      <c r="B21" s="104"/>
      <c r="C21" s="90"/>
      <c r="D21" s="118"/>
      <c r="E21" s="159"/>
      <c r="F21" s="164" t="s">
        <v>3235</v>
      </c>
      <c r="G21" s="118" t="s">
        <v>3404</v>
      </c>
      <c r="H21" s="118"/>
      <c r="I21" s="118"/>
      <c r="J21" s="118"/>
      <c r="K21" s="165" t="s">
        <v>831</v>
      </c>
      <c r="L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1" s="188">
        <v>0.47916666666666669</v>
      </c>
      <c r="N21" s="115" t="s">
        <v>3404</v>
      </c>
      <c r="O21" s="189">
        <v>0.5</v>
      </c>
      <c r="P21" s="180">
        <v>17</v>
      </c>
      <c r="Q21" s="134"/>
      <c r="R21" s="134"/>
      <c r="S21" s="134"/>
      <c r="T21" s="134"/>
      <c r="U21" s="134"/>
      <c r="V21" s="134"/>
      <c r="W21" s="90" t="str">
        <f>IF(MBSchedule[[#This Row],[Full Schedule No.]]&lt;&gt;Z22, SUMIFS(MBSchedule[Kms.],MBSchedule[Full Schedule No.],MBSchedule[[#This Row],[Full Schedule No.]],MBSchedule[Issuing Depot],MBSchedule[[#This Row],[Issuing Depot]]),"")</f>
        <v/>
      </c>
      <c r="X21" s="92"/>
      <c r="Y21" s="92" t="str" cm="1">
        <f t="array" ref="Y21">IF(
ISNUMBER(FIND("A",$C21)),
$C21 &amp; IF(ISNUMBER(FIND("A",     INDEX($C22:$C$3245,MATCH(FALSE,ISBLANK($C22:$C$3245),0)))),"", INDEX($C22:$C$3245,MATCH(FALSE,ISBLANK($C22:$C$3245),0))  ),$Y20
)</f>
        <v xml:space="preserve">GA02U4004 </v>
      </c>
      <c r="Z21" s="90" t="str" cm="1">
        <f t="array" ref="Z21">IF(
ISNUMBER(FIND("A",$D21)),
$D21 &amp; IF(ISNUMBER(FIND("A",     INDEX($D22:$D$3245,MATCH(FALSE,ISBLANK($D22:$D$3245),0)))),"", INDEX($D22:$D$3245,MATCH(FALSE,ISBLANK($D22:$D$3245),0))  ),$Z20
)</f>
        <v>MB 3A</v>
      </c>
      <c r="AA21" s="104" t="str">
        <f>MBSchedule[[#This Row],[Route]]</f>
        <v>KHOLA-CANACONA</v>
      </c>
      <c r="AB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1" s="104" t="str">
        <f>IF(MBSchedule[[#This Row],[rb-straight]]&lt;MBSchedule[[#This Row],[rb-reverse]],MBSchedule[[#This Row],[rb-straight]],MBSchedule[[#This Row],[rb-reverse]])</f>
        <v>CANACONA-KHOLA</v>
      </c>
      <c r="AD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1" s="203" t="str" cm="1">
        <f t="array" ref="AF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" s="203"/>
      <c r="AH21" s="203" t="str">
        <f>MBSchedule[[#This Row],[Issuing Depot]] &amp; _xlfn.IFNA(VLOOKUP(MBSchedule[[#This Row],[ow]], ETMRouteLookup, 3, FALSE),VLOOKUP(MBSchedule[[#This Row],[re]], ETMRouteLookup, 3, FALSE))</f>
        <v>MRG317</v>
      </c>
      <c r="AI21" s="213" t="str">
        <f>VLOOKUP(MBSchedule[[#This Row],[Full ETM Route No]],ETMRoutes[[Full ETM Route No]:[StageCodes]],9,FALSE)</f>
        <v>CNC-CST-DBG-DUM-PNN-PRM-SLR-VAG-KOA</v>
      </c>
      <c r="AJ21" s="3"/>
    </row>
    <row r="22" spans="1:36" ht="16" hidden="1" thickBot="1">
      <c r="A22" s="166" t="str">
        <f t="shared" si="0"/>
        <v>MRG</v>
      </c>
      <c r="B22" s="104"/>
      <c r="C22" s="90"/>
      <c r="D22" s="118"/>
      <c r="E22" s="159"/>
      <c r="F22" s="164" t="s">
        <v>831</v>
      </c>
      <c r="G22" s="118" t="s">
        <v>2490</v>
      </c>
      <c r="H22" s="118"/>
      <c r="I22" s="118"/>
      <c r="J22" s="118"/>
      <c r="K22" s="165" t="s">
        <v>2307</v>
      </c>
      <c r="L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CANACONA-SADOLXEM-POIGUINIM</v>
      </c>
      <c r="M22" s="188">
        <v>0.5</v>
      </c>
      <c r="N22" s="115" t="s">
        <v>3404</v>
      </c>
      <c r="O22" s="189">
        <v>0.52083333333333337</v>
      </c>
      <c r="P22" s="180">
        <v>12</v>
      </c>
      <c r="Q22" s="134"/>
      <c r="R22" s="134"/>
      <c r="S22" s="134"/>
      <c r="T22" s="134"/>
      <c r="U22" s="134"/>
      <c r="V22" s="134"/>
      <c r="W22" s="90" t="str">
        <f>IF(MBSchedule[[#This Row],[Full Schedule No.]]&lt;&gt;Z23, SUMIFS(MBSchedule[Kms.],MBSchedule[Full Schedule No.],MBSchedule[[#This Row],[Full Schedule No.]],MBSchedule[Issuing Depot],MBSchedule[[#This Row],[Issuing Depot]]),"")</f>
        <v/>
      </c>
      <c r="X22" s="97"/>
      <c r="Y22" s="97" t="str" cm="1">
        <f t="array" ref="Y22">IF(
ISNUMBER(FIND("A",$C22)),
$C22 &amp; IF(ISNUMBER(FIND("A",     INDEX($C23:$C$3245,MATCH(FALSE,ISBLANK($C23:$C$3245),0)))),"", INDEX($C23:$C$3245,MATCH(FALSE,ISBLANK($C23:$C$3245),0))  ),$Y21
)</f>
        <v xml:space="preserve">GA02U4004 </v>
      </c>
      <c r="Z22" s="90" t="str" cm="1">
        <f t="array" ref="Z22">IF(
ISNUMBER(FIND("A",$D22)),
$D22 &amp; IF(ISNUMBER(FIND("A",     INDEX($D23:$D$3245,MATCH(FALSE,ISBLANK($D23:$D$3245),0)))),"", INDEX($D23:$D$3245,MATCH(FALSE,ISBLANK($D23:$D$3245),0))  ),$Z21
)</f>
        <v>MB 3A</v>
      </c>
      <c r="AA22" s="104" t="str">
        <f>MBSchedule[[#This Row],[Route]]</f>
        <v>CANACONA-SADOLXEM-POIGUINIM</v>
      </c>
      <c r="AB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POIGUINIM-SADOLXEM-CANACONA</v>
      </c>
      <c r="AC22" s="104" t="str">
        <f>IF(MBSchedule[[#This Row],[rb-straight]]&lt;MBSchedule[[#This Row],[rb-reverse]],MBSchedule[[#This Row],[rb-straight]],MBSchedule[[#This Row],[rb-reverse]])</f>
        <v>CANACONA-SADOLXEM-POIGUINIM</v>
      </c>
      <c r="AD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E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F22" s="203" t="str" cm="1">
        <f t="array" ref="AF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" s="203"/>
      <c r="AH22" s="203" t="str">
        <f>MBSchedule[[#This Row],[Issuing Depot]] &amp; _xlfn.IFNA(VLOOKUP(MBSchedule[[#This Row],[ow]], ETMRouteLookup, 3, FALSE),VLOOKUP(MBSchedule[[#This Row],[re]], ETMRouteLookup, 3, FALSE))</f>
        <v>MRG342</v>
      </c>
      <c r="AI22" s="213" t="str">
        <f>VLOOKUP(MBSchedule[[#This Row],[Full ETM Route No]],ETMRoutes[[Full ETM Route No]:[StageCodes]],9,FALSE)</f>
        <v>CNC-SRI-MKD-BPL-AFD-GKM-SDX-MTH-TLP-GTP-BAG-MHW-PGN</v>
      </c>
      <c r="AJ22" s="3"/>
    </row>
    <row r="23" spans="1:36" ht="16" hidden="1" thickBot="1">
      <c r="A23" s="166" t="str">
        <f t="shared" si="0"/>
        <v>MRG</v>
      </c>
      <c r="B23" s="104"/>
      <c r="C23" s="90"/>
      <c r="D23" s="90"/>
      <c r="E23" s="158"/>
      <c r="F23" s="166" t="s">
        <v>2307</v>
      </c>
      <c r="G23" s="104" t="s">
        <v>2490</v>
      </c>
      <c r="H23" s="104"/>
      <c r="I23" s="104"/>
      <c r="J23" s="104"/>
      <c r="K23" s="167" t="s">
        <v>831</v>
      </c>
      <c r="L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POIGUINIM-SADOLXEM-CANACONA</v>
      </c>
      <c r="M23" s="190">
        <v>0.5625</v>
      </c>
      <c r="N23" s="117" t="s">
        <v>3404</v>
      </c>
      <c r="O23" s="191">
        <v>0.58333333333333337</v>
      </c>
      <c r="P23" s="180">
        <v>12</v>
      </c>
      <c r="Q23" s="134"/>
      <c r="R23" s="134"/>
      <c r="S23" s="134"/>
      <c r="T23" s="134"/>
      <c r="U23" s="134"/>
      <c r="V23" s="134"/>
      <c r="W23" s="90" t="str">
        <f>IF(MBSchedule[[#This Row],[Full Schedule No.]]&lt;&gt;Z24, SUMIFS(MBSchedule[Kms.],MBSchedule[Full Schedule No.],MBSchedule[[#This Row],[Full Schedule No.]],MBSchedule[Issuing Depot],MBSchedule[[#This Row],[Issuing Depot]]),"")</f>
        <v/>
      </c>
      <c r="X23" s="98"/>
      <c r="Y23" s="98" t="str" cm="1">
        <f t="array" ref="Y23">IF(
ISNUMBER(FIND("A",$C23)),
$C23 &amp; IF(ISNUMBER(FIND("A",     INDEX($C24:$C$3245,MATCH(FALSE,ISBLANK($C24:$C$3245),0)))),"", INDEX($C24:$C$3245,MATCH(FALSE,ISBLANK($C24:$C$3245),0))  ),$Y22
)</f>
        <v xml:space="preserve">GA02U4004 </v>
      </c>
      <c r="Z23" s="90" t="str" cm="1">
        <f t="array" ref="Z23">IF(
ISNUMBER(FIND("A",$D23)),
$D23 &amp; IF(ISNUMBER(FIND("A",     INDEX($D24:$D$3245,MATCH(FALSE,ISBLANK($D24:$D$3245),0)))),"", INDEX($D24:$D$3245,MATCH(FALSE,ISBLANK($D24:$D$3245),0))  ),$Z22
)</f>
        <v>MB 3A</v>
      </c>
      <c r="AA23" s="104" t="str">
        <f>MBSchedule[[#This Row],[Route]]</f>
        <v>POIGUINIM-SADOLXEM-CANACONA</v>
      </c>
      <c r="AB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CANACONA-SADOLXEM-POIGUINIM</v>
      </c>
      <c r="AC23" s="104" t="str">
        <f>IF(MBSchedule[[#This Row],[rb-straight]]&lt;MBSchedule[[#This Row],[rb-reverse]],MBSchedule[[#This Row],[rb-straight]],MBSchedule[[#This Row],[rb-reverse]])</f>
        <v>CANACONA-SADOLXEM-POIGUINIM</v>
      </c>
      <c r="AD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E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F23" s="203" t="str" cm="1">
        <f t="array" ref="AF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" s="203"/>
      <c r="AH23" s="203" t="str">
        <f>MBSchedule[[#This Row],[Issuing Depot]] &amp; _xlfn.IFNA(VLOOKUP(MBSchedule[[#This Row],[ow]], ETMRouteLookup, 3, FALSE),VLOOKUP(MBSchedule[[#This Row],[re]], ETMRouteLookup, 3, FALSE))</f>
        <v>MRG342</v>
      </c>
      <c r="AI23" s="213" t="str">
        <f>VLOOKUP(MBSchedule[[#This Row],[Full ETM Route No]],ETMRoutes[[Full ETM Route No]:[StageCodes]],9,FALSE)</f>
        <v>CNC-SRI-MKD-BPL-AFD-GKM-SDX-MTH-TLP-GTP-BAG-MHW-PGN</v>
      </c>
      <c r="AJ23" s="3"/>
    </row>
    <row r="24" spans="1:36" ht="16" hidden="1" thickBot="1">
      <c r="A24" s="166" t="str">
        <f t="shared" si="0"/>
        <v>MRG</v>
      </c>
      <c r="B24" s="104"/>
      <c r="C24" s="90" t="s">
        <v>44</v>
      </c>
      <c r="D24" s="118"/>
      <c r="E24" s="159"/>
      <c r="F24" s="164" t="s">
        <v>831</v>
      </c>
      <c r="G24" s="118" t="s">
        <v>3404</v>
      </c>
      <c r="H24" s="118"/>
      <c r="I24" s="118"/>
      <c r="J24" s="118"/>
      <c r="K24" s="165" t="s">
        <v>3235</v>
      </c>
      <c r="L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4" s="188">
        <v>0.61458333333333337</v>
      </c>
      <c r="N24" s="115" t="s">
        <v>3404</v>
      </c>
      <c r="O24" s="189">
        <v>0.64583333333333337</v>
      </c>
      <c r="P24" s="180">
        <v>17</v>
      </c>
      <c r="Q24" s="134"/>
      <c r="R24" s="134"/>
      <c r="S24" s="134"/>
      <c r="T24" s="134"/>
      <c r="U24" s="134"/>
      <c r="V24" s="134"/>
      <c r="W24" s="90" t="str">
        <f>IF(MBSchedule[[#This Row],[Full Schedule No.]]&lt;&gt;Z25, SUMIFS(MBSchedule[Kms.],MBSchedule[Full Schedule No.],MBSchedule[[#This Row],[Full Schedule No.]],MBSchedule[Issuing Depot],MBSchedule[[#This Row],[Issuing Depot]]),"")</f>
        <v/>
      </c>
      <c r="X24" s="98"/>
      <c r="Y24" s="98" t="str" cm="1">
        <f t="array" ref="Y24">IF(
ISNUMBER(FIND("A",$C24)),
$C24 &amp; IF(ISNUMBER(FIND("A",     INDEX($C25:$C$3245,MATCH(FALSE,ISBLANK($C25:$C$3245),0)))),"", INDEX($C25:$C$3245,MATCH(FALSE,ISBLANK($C25:$C$3245),0))  ),$Y23
)</f>
        <v xml:space="preserve">GA02U4004 </v>
      </c>
      <c r="Z24" s="90" t="str" cm="1">
        <f t="array" ref="Z24">IF(
ISNUMBER(FIND("A",$D24)),
$D24 &amp; IF(ISNUMBER(FIND("A",     INDEX($D25:$D$3245,MATCH(FALSE,ISBLANK($D25:$D$3245),0)))),"", INDEX($D25:$D$3245,MATCH(FALSE,ISBLANK($D25:$D$3245),0))  ),$Z23
)</f>
        <v>MB 3A</v>
      </c>
      <c r="AA24" s="104" t="str">
        <f>MBSchedule[[#This Row],[Route]]</f>
        <v>CANACONA-KHOLA</v>
      </c>
      <c r="AB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4" s="104" t="str">
        <f>IF(MBSchedule[[#This Row],[rb-straight]]&lt;MBSchedule[[#This Row],[rb-reverse]],MBSchedule[[#This Row],[rb-straight]],MBSchedule[[#This Row],[rb-reverse]])</f>
        <v>CANACONA-KHOLA</v>
      </c>
      <c r="AD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4" s="203" t="str" cm="1">
        <f t="array" ref="AF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" s="203"/>
      <c r="AH24" s="203" t="str">
        <f>MBSchedule[[#This Row],[Issuing Depot]] &amp; _xlfn.IFNA(VLOOKUP(MBSchedule[[#This Row],[ow]], ETMRouteLookup, 3, FALSE),VLOOKUP(MBSchedule[[#This Row],[re]], ETMRouteLookup, 3, FALSE))</f>
        <v>MRG317</v>
      </c>
      <c r="AI24" s="213" t="str">
        <f>VLOOKUP(MBSchedule[[#This Row],[Full ETM Route No]],ETMRoutes[[Full ETM Route No]:[StageCodes]],9,FALSE)</f>
        <v>CNC-CST-DBG-DUM-PNN-PRM-SLR-VAG-KOA</v>
      </c>
      <c r="AJ24" s="3"/>
    </row>
    <row r="25" spans="1:36" ht="16" hidden="1" thickBot="1">
      <c r="A25" s="166" t="str">
        <f t="shared" si="0"/>
        <v>MRG</v>
      </c>
      <c r="B25" s="104"/>
      <c r="C25" s="90"/>
      <c r="D25" s="118"/>
      <c r="E25" s="159"/>
      <c r="F25" s="164" t="s">
        <v>3235</v>
      </c>
      <c r="G25" s="118" t="s">
        <v>3404</v>
      </c>
      <c r="H25" s="118"/>
      <c r="I25" s="118"/>
      <c r="J25" s="118"/>
      <c r="K25" s="165" t="s">
        <v>831</v>
      </c>
      <c r="L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5" s="188">
        <v>0.67708333333333337</v>
      </c>
      <c r="N25" s="115" t="s">
        <v>3404</v>
      </c>
      <c r="O25" s="189">
        <v>0.70833333333333337</v>
      </c>
      <c r="P25" s="180">
        <v>17</v>
      </c>
      <c r="Q25" s="134"/>
      <c r="R25" s="134"/>
      <c r="S25" s="134"/>
      <c r="T25" s="134"/>
      <c r="U25" s="134" t="s">
        <v>491</v>
      </c>
      <c r="V25" s="134"/>
      <c r="W25" s="90" t="str">
        <f>IF(MBSchedule[[#This Row],[Full Schedule No.]]&lt;&gt;Z26, SUMIFS(MBSchedule[Kms.],MBSchedule[Full Schedule No.],MBSchedule[[#This Row],[Full Schedule No.]],MBSchedule[Issuing Depot],MBSchedule[[#This Row],[Issuing Depot]]),"")</f>
        <v/>
      </c>
      <c r="X25" s="92"/>
      <c r="Y25" s="92" t="str" cm="1">
        <f t="array" ref="Y25">IF(
ISNUMBER(FIND("A",$C25)),
$C25 &amp; IF(ISNUMBER(FIND("A",     INDEX($C26:$C$3245,MATCH(FALSE,ISBLANK($C26:$C$3245),0)))),"", INDEX($C26:$C$3245,MATCH(FALSE,ISBLANK($C26:$C$3245),0))  ),$Y24
)</f>
        <v xml:space="preserve">GA02U4004 </v>
      </c>
      <c r="Z25" s="90" t="str" cm="1">
        <f t="array" ref="Z25">IF(
ISNUMBER(FIND("A",$D25)),
$D25 &amp; IF(ISNUMBER(FIND("A",     INDEX($D26:$D$3245,MATCH(FALSE,ISBLANK($D26:$D$3245),0)))),"", INDEX($D26:$D$3245,MATCH(FALSE,ISBLANK($D26:$D$3245),0))  ),$Z24
)</f>
        <v>MB 3A</v>
      </c>
      <c r="AA25" s="104" t="str">
        <f>MBSchedule[[#This Row],[Route]]</f>
        <v>KHOLA-CANACONA</v>
      </c>
      <c r="AB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5" s="104" t="str">
        <f>IF(MBSchedule[[#This Row],[rb-straight]]&lt;MBSchedule[[#This Row],[rb-reverse]],MBSchedule[[#This Row],[rb-straight]],MBSchedule[[#This Row],[rb-reverse]])</f>
        <v>CANACONA-KHOLA</v>
      </c>
      <c r="AD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5" s="203" t="str" cm="1">
        <f t="array" ref="AF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" s="203"/>
      <c r="AH25" s="203" t="str">
        <f>MBSchedule[[#This Row],[Issuing Depot]] &amp; _xlfn.IFNA(VLOOKUP(MBSchedule[[#This Row],[ow]], ETMRouteLookup, 3, FALSE),VLOOKUP(MBSchedule[[#This Row],[re]], ETMRouteLookup, 3, FALSE))</f>
        <v>MRG317</v>
      </c>
      <c r="AI25" s="213" t="str">
        <f>VLOOKUP(MBSchedule[[#This Row],[Full ETM Route No]],ETMRoutes[[Full ETM Route No]:[StageCodes]],9,FALSE)</f>
        <v>CNC-CST-DBG-DUM-PNN-PRM-SLR-VAG-KOA</v>
      </c>
      <c r="AJ25" s="3"/>
    </row>
    <row r="26" spans="1:36" s="227" customFormat="1" ht="16" hidden="1" thickBot="1">
      <c r="A26" s="215" t="str">
        <f t="shared" si="0"/>
        <v>MRG</v>
      </c>
      <c r="B26" s="216"/>
      <c r="C26" s="217"/>
      <c r="D26" s="226"/>
      <c r="E26" s="229"/>
      <c r="F26" s="219" t="s">
        <v>831</v>
      </c>
      <c r="G26" s="226" t="s">
        <v>3404</v>
      </c>
      <c r="H26" s="226"/>
      <c r="I26" s="226"/>
      <c r="J26" s="226"/>
      <c r="K26" s="220" t="s">
        <v>2307</v>
      </c>
      <c r="L26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6" s="222">
        <v>0.75</v>
      </c>
      <c r="N26" s="223" t="s">
        <v>3404</v>
      </c>
      <c r="O26" s="224">
        <v>0.77083333333333337</v>
      </c>
      <c r="P26" s="225">
        <v>12</v>
      </c>
      <c r="Q26" s="138">
        <v>1</v>
      </c>
      <c r="R26" s="138">
        <v>1</v>
      </c>
      <c r="S26" s="138"/>
      <c r="T26" s="138"/>
      <c r="U26" s="138"/>
      <c r="V26" s="138" t="s">
        <v>2307</v>
      </c>
      <c r="W26" s="217">
        <f>IF(MBSchedule[[#This Row],[Full Schedule No.]]&lt;&gt;Z27, SUMIFS(MBSchedule[Kms.],MBSchedule[Full Schedule No.],MBSchedule[[#This Row],[Full Schedule No.]],MBSchedule[Issuing Depot],MBSchedule[[#This Row],[Issuing Depot]]),"")</f>
        <v>172</v>
      </c>
      <c r="X26" s="228" t="s">
        <v>46</v>
      </c>
      <c r="Y26" s="228" t="str" cm="1">
        <f t="array" ref="Y26">IF(
ISNUMBER(FIND("A",$C26)),
$C26 &amp; IF(ISNUMBER(FIND("A",     INDEX($C27:$C$3245,MATCH(FALSE,ISBLANK($C27:$C$3245),0)))),"", INDEX($C27:$C$3245,MATCH(FALSE,ISBLANK($C27:$C$3245),0))  ),$Y25
)</f>
        <v xml:space="preserve">GA02U4004 </v>
      </c>
      <c r="Z26" s="217" t="str" cm="1">
        <f t="array" ref="Z26">IF(
ISNUMBER(FIND("A",$D26)),
$D26 &amp; IF(ISNUMBER(FIND("A",     INDEX($D27:$D$3245,MATCH(FALSE,ISBLANK($D27:$D$3245),0)))),"", INDEX($D27:$D$3245,MATCH(FALSE,ISBLANK($D27:$D$3245),0))  ),$Z25
)</f>
        <v>MB 3A</v>
      </c>
      <c r="AA26" s="216" t="str">
        <f>MBSchedule[[#This Row],[Route]]</f>
        <v>CANACONA-POIGUINIM</v>
      </c>
      <c r="AB26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26" s="216" t="str">
        <f>IF(MBSchedule[[#This Row],[rb-straight]]&lt;MBSchedule[[#This Row],[rb-reverse]],MBSchedule[[#This Row],[rb-straight]],MBSchedule[[#This Row],[rb-reverse]])</f>
        <v>CANACONA-POIGUINIM</v>
      </c>
      <c r="AD26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26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26" s="203" t="str" cm="1">
        <f t="array" ref="AF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" s="203"/>
      <c r="AH26" s="203" t="str">
        <f>MBSchedule[[#This Row],[Issuing Depot]] &amp; _xlfn.IFNA(VLOOKUP(MBSchedule[[#This Row],[ow]], ETMRouteLookup, 3, FALSE),VLOOKUP(MBSchedule[[#This Row],[re]], ETMRouteLookup, 3, FALSE))</f>
        <v>MRG342</v>
      </c>
      <c r="AI26" s="213" t="str">
        <f>VLOOKUP(MBSchedule[[#This Row],[Full ETM Route No]],ETMRoutes[[Full ETM Route No]:[StageCodes]],9,FALSE)</f>
        <v>CNC-SRI-MKD-BPL-AFD-GKM-SDX-MTH-TLP-GTP-BAG-MHW-PGN</v>
      </c>
    </row>
    <row r="27" spans="1:36" s="214" customFormat="1" ht="16" hidden="1" thickBot="1">
      <c r="A27" s="202" t="str">
        <f t="shared" si="0"/>
        <v>MRG</v>
      </c>
      <c r="B27" s="203"/>
      <c r="C27" s="203" t="s">
        <v>47</v>
      </c>
      <c r="D27" s="203" t="s">
        <v>48</v>
      </c>
      <c r="E27" s="204"/>
      <c r="F27" s="202" t="s">
        <v>2307</v>
      </c>
      <c r="G27" s="203" t="s">
        <v>3404</v>
      </c>
      <c r="H27" s="203"/>
      <c r="I27" s="203"/>
      <c r="J27" s="203"/>
      <c r="K27" s="205" t="s">
        <v>831</v>
      </c>
      <c r="L27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" s="207">
        <v>0.25</v>
      </c>
      <c r="N27" s="208" t="s">
        <v>3404</v>
      </c>
      <c r="O27" s="209">
        <v>0.27083333333333331</v>
      </c>
      <c r="P27" s="210">
        <v>12</v>
      </c>
      <c r="Q27" s="211"/>
      <c r="R27" s="211"/>
      <c r="S27" s="211"/>
      <c r="T27" s="211"/>
      <c r="U27" s="211"/>
      <c r="V27" s="211"/>
      <c r="W27" s="203" t="str">
        <f>IF(MBSchedule[[#This Row],[Full Schedule No.]]&lt;&gt;Z28, SUMIFS(MBSchedule[Kms.],MBSchedule[Full Schedule No.],MBSchedule[[#This Row],[Full Schedule No.]],MBSchedule[Issuing Depot],MBSchedule[[#This Row],[Issuing Depot]]),"")</f>
        <v/>
      </c>
      <c r="X27" s="212"/>
      <c r="Y27" s="212" t="str" cm="1">
        <f t="array" ref="Y27">IF(
ISNUMBER(FIND("A",$C27)),
$C27 &amp; IF(ISNUMBER(FIND("A",     INDEX($C28:$C$3245,MATCH(FALSE,ISBLANK($C28:$C$3245),0)))),"", INDEX($C28:$C$3245,MATCH(FALSE,ISBLANK($C28:$C$3245),0))  ),$Y26
)</f>
        <v>GA100116</v>
      </c>
      <c r="Z27" s="203" t="str" cm="1">
        <f t="array" ref="Z27">IF(
ISNUMBER(FIND("A",$D27)),
$D27 &amp; IF(ISNUMBER(FIND("A",     INDEX($D28:$D$3245,MATCH(FALSE,ISBLANK($D28:$D$3245),0)))),"", INDEX($D28:$D$3245,MATCH(FALSE,ISBLANK($D28:$D$3245),0))  ),$Z26
)</f>
        <v>MB 4A</v>
      </c>
      <c r="AA27" s="203" t="str">
        <f>MBSchedule[[#This Row],[Route]]</f>
        <v>POIGUINIM-CANACONA</v>
      </c>
      <c r="AB27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27" s="203" t="str">
        <f>IF(MBSchedule[[#This Row],[rb-straight]]&lt;MBSchedule[[#This Row],[rb-reverse]],MBSchedule[[#This Row],[rb-straight]],MBSchedule[[#This Row],[rb-reverse]])</f>
        <v>CANACONA-POIGUINIM</v>
      </c>
      <c r="AD27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27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27" s="203" t="str" cm="1">
        <f t="array" ref="AF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" s="203"/>
      <c r="AH27" s="203" t="str">
        <f>MBSchedule[[#This Row],[Issuing Depot]] &amp; _xlfn.IFNA(VLOOKUP(MBSchedule[[#This Row],[ow]], ETMRouteLookup, 3, FALSE),VLOOKUP(MBSchedule[[#This Row],[re]], ETMRouteLookup, 3, FALSE))</f>
        <v>MRG342</v>
      </c>
      <c r="AI27" s="213" t="str">
        <f>VLOOKUP(MBSchedule[[#This Row],[Full ETM Route No]],ETMRoutes[[Full ETM Route No]:[StageCodes]],9,FALSE)</f>
        <v>CNC-SRI-MKD-BPL-AFD-GKM-SDX-MTH-TLP-GTP-BAG-MHW-PGN</v>
      </c>
    </row>
    <row r="28" spans="1:36" ht="16" hidden="1" thickBot="1">
      <c r="A28" s="166" t="str">
        <f t="shared" si="0"/>
        <v>MRG</v>
      </c>
      <c r="B28" s="104"/>
      <c r="C28" s="90"/>
      <c r="D28" s="90"/>
      <c r="E28" s="157"/>
      <c r="F28" s="164" t="s">
        <v>831</v>
      </c>
      <c r="G28" s="90" t="s">
        <v>996</v>
      </c>
      <c r="H28" s="90"/>
      <c r="I28" s="90"/>
      <c r="J28" s="90"/>
      <c r="K28" s="165" t="s">
        <v>1844</v>
      </c>
      <c r="L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8" s="188">
        <v>0.27777777777777779</v>
      </c>
      <c r="N28" s="115" t="s">
        <v>3404</v>
      </c>
      <c r="O28" s="189">
        <v>0.3263888888888889</v>
      </c>
      <c r="P28" s="180">
        <v>37</v>
      </c>
      <c r="Q28" s="134"/>
      <c r="R28" s="134"/>
      <c r="S28" s="134"/>
      <c r="T28" s="134"/>
      <c r="U28" s="134"/>
      <c r="V28" s="134"/>
      <c r="W28" s="90" t="str">
        <f>IF(MBSchedule[[#This Row],[Full Schedule No.]]&lt;&gt;Z29, SUMIFS(MBSchedule[Kms.],MBSchedule[Full Schedule No.],MBSchedule[[#This Row],[Full Schedule No.]],MBSchedule[Issuing Depot],MBSchedule[[#This Row],[Issuing Depot]]),"")</f>
        <v/>
      </c>
      <c r="X28" s="98"/>
      <c r="Y28" s="98" t="str" cm="1">
        <f t="array" ref="Y28">IF(
ISNUMBER(FIND("A",$C28)),
$C28 &amp; IF(ISNUMBER(FIND("A",     INDEX($C29:$C$3245,MATCH(FALSE,ISBLANK($C29:$C$3245),0)))),"", INDEX($C29:$C$3245,MATCH(FALSE,ISBLANK($C29:$C$3245),0))  ),$Y27
)</f>
        <v>GA100116</v>
      </c>
      <c r="Z28" s="90" t="str" cm="1">
        <f t="array" ref="Z28">IF(
ISNUMBER(FIND("A",$D28)),
$D28 &amp; IF(ISNUMBER(FIND("A",     INDEX($D29:$D$3245,MATCH(FALSE,ISBLANK($D29:$D$3245),0)))),"", INDEX($D29:$D$3245,MATCH(FALSE,ISBLANK($D29:$D$3245),0))  ),$Z27
)</f>
        <v>MB 4A</v>
      </c>
      <c r="AA28" s="104" t="str">
        <f>MBSchedule[[#This Row],[Route]]</f>
        <v>CANACONA-CUNCOLIM-MARGAO</v>
      </c>
      <c r="AB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8" s="104" t="str">
        <f>IF(MBSchedule[[#This Row],[rb-straight]]&lt;MBSchedule[[#This Row],[rb-reverse]],MBSchedule[[#This Row],[rb-straight]],MBSchedule[[#This Row],[rb-reverse]])</f>
        <v>CANACONA-CUNCOLIM-MARGAO</v>
      </c>
      <c r="AD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8" s="203" t="str" cm="1">
        <f t="array" ref="AF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" s="203"/>
      <c r="AH28" s="203" t="str">
        <f>MBSchedule[[#This Row],[Issuing Depot]] &amp; _xlfn.IFNA(VLOOKUP(MBSchedule[[#This Row],[ow]], ETMRouteLookup, 3, FALSE),VLOOKUP(MBSchedule[[#This Row],[re]], ETMRouteLookup, 3, FALSE))</f>
        <v>MRG26</v>
      </c>
      <c r="AI28" s="213" t="str">
        <f>VLOOKUP(MBSchedule[[#This Row],[Full ETM Route No]],ETMRoutes[[Full ETM Route No]:[StageCodes]],9,FALSE)</f>
        <v>MRG-MRK-NVY-DRM-CNX-DDI-PZK-CUN-DMN-BLI-BNO-GOD-PDI-PSM-PKO-GLM-CST-CNC</v>
      </c>
      <c r="AJ28" s="3"/>
    </row>
    <row r="29" spans="1:36" ht="16" hidden="1" thickBot="1">
      <c r="A29" s="166" t="str">
        <f t="shared" si="0"/>
        <v>MRG</v>
      </c>
      <c r="B29" s="104"/>
      <c r="C29" s="90"/>
      <c r="D29" s="90"/>
      <c r="E29" s="157"/>
      <c r="F29" s="164" t="s">
        <v>1844</v>
      </c>
      <c r="G29" s="90" t="s">
        <v>831</v>
      </c>
      <c r="H29" s="90"/>
      <c r="I29" s="90"/>
      <c r="J29" s="90"/>
      <c r="K29" s="165" t="s">
        <v>2674</v>
      </c>
      <c r="L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29" s="188">
        <v>0.3263888888888889</v>
      </c>
      <c r="N29" s="115" t="s">
        <v>3404</v>
      </c>
      <c r="O29" s="189">
        <v>0.40277777777777773</v>
      </c>
      <c r="P29" s="180">
        <v>50</v>
      </c>
      <c r="Q29" s="134"/>
      <c r="R29" s="134"/>
      <c r="S29" s="134"/>
      <c r="T29" s="134"/>
      <c r="U29" s="134"/>
      <c r="V29" s="134"/>
      <c r="W29" s="90" t="str">
        <f>IF(MBSchedule[[#This Row],[Full Schedule No.]]&lt;&gt;Z30, SUMIFS(MBSchedule[Kms.],MBSchedule[Full Schedule No.],MBSchedule[[#This Row],[Full Schedule No.]],MBSchedule[Issuing Depot],MBSchedule[[#This Row],[Issuing Depot]]),"")</f>
        <v/>
      </c>
      <c r="X29" s="90"/>
      <c r="Y29" s="90" t="str" cm="1">
        <f t="array" ref="Y29">IF(
ISNUMBER(FIND("A",$C29)),
$C29 &amp; IF(ISNUMBER(FIND("A",     INDEX($C30:$C$3245,MATCH(FALSE,ISBLANK($C30:$C$3245),0)))),"", INDEX($C30:$C$3245,MATCH(FALSE,ISBLANK($C30:$C$3245),0))  ),$Y28
)</f>
        <v>GA100116</v>
      </c>
      <c r="Z29" s="90" t="str" cm="1">
        <f t="array" ref="Z29">IF(
ISNUMBER(FIND("A",$D29)),
$D29 &amp; IF(ISNUMBER(FIND("A",     INDEX($D30:$D$3245,MATCH(FALSE,ISBLANK($D30:$D$3245),0)))),"", INDEX($D30:$D$3245,MATCH(FALSE,ISBLANK($D30:$D$3245),0))  ),$Z28
)</f>
        <v>MB 4A</v>
      </c>
      <c r="AA29" s="104" t="str">
        <f>MBSchedule[[#This Row],[Route]]</f>
        <v>MARGAO-CANACONA-SHRISTHAL</v>
      </c>
      <c r="AB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29" s="104" t="str">
        <f>IF(MBSchedule[[#This Row],[rb-straight]]&lt;MBSchedule[[#This Row],[rb-reverse]],MBSchedule[[#This Row],[rb-straight]],MBSchedule[[#This Row],[rb-reverse]])</f>
        <v>MARGAO-CANACONA-SHRISTHAL</v>
      </c>
      <c r="AD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29" s="203" t="str" cm="1">
        <f t="array" ref="AF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" s="203"/>
      <c r="AH29" s="203" t="str">
        <f>MBSchedule[[#This Row],[Issuing Depot]] &amp; _xlfn.IFNA(VLOOKUP(MBSchedule[[#This Row],[ow]], ETMRouteLookup, 3, FALSE),VLOOKUP(MBSchedule[[#This Row],[re]], ETMRouteLookup, 3, FALSE))</f>
        <v>MRG355</v>
      </c>
      <c r="AI29" s="213" t="str">
        <f>VLOOKUP(MBSchedule[[#This Row],[Full ETM Route No]],ETMRoutes[[Full ETM Route No]:[StageCodes]],9,FALSE)</f>
        <v>MRG-MRK-NVY-DRM-CNX-DDI-PZK-CUN-DMN-BLI-BNO-GOD-PDI-PSM-PKO-GLM-CST-CNC-PSN-SMT-BPL-AFD-PTG-SRI</v>
      </c>
      <c r="AJ29" s="3"/>
    </row>
    <row r="30" spans="1:36" ht="16" hidden="1" thickBot="1">
      <c r="A30" s="166" t="str">
        <f t="shared" si="0"/>
        <v>MRG</v>
      </c>
      <c r="B30" s="104"/>
      <c r="C30" s="90"/>
      <c r="D30" s="90"/>
      <c r="E30" s="157"/>
      <c r="F30" s="164" t="s">
        <v>2674</v>
      </c>
      <c r="G30" s="90" t="s">
        <v>3404</v>
      </c>
      <c r="H30" s="90"/>
      <c r="I30" s="90"/>
      <c r="J30" s="90"/>
      <c r="K30" s="165" t="s">
        <v>831</v>
      </c>
      <c r="L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30" s="188">
        <v>0.40972222222222227</v>
      </c>
      <c r="N30" s="115" t="s">
        <v>3404</v>
      </c>
      <c r="O30" s="189">
        <v>0.43055555555555558</v>
      </c>
      <c r="P30" s="180">
        <v>13</v>
      </c>
      <c r="Q30" s="134"/>
      <c r="R30" s="134"/>
      <c r="S30" s="134"/>
      <c r="T30" s="134"/>
      <c r="U30" s="134"/>
      <c r="V30" s="134"/>
      <c r="W30" s="90" t="str">
        <f>IF(MBSchedule[[#This Row],[Full Schedule No.]]&lt;&gt;Z31, SUMIFS(MBSchedule[Kms.],MBSchedule[Full Schedule No.],MBSchedule[[#This Row],[Full Schedule No.]],MBSchedule[Issuing Depot],MBSchedule[[#This Row],[Issuing Depot]]),"")</f>
        <v/>
      </c>
      <c r="X30" s="90"/>
      <c r="Y30" s="90" t="str" cm="1">
        <f t="array" ref="Y30">IF(
ISNUMBER(FIND("A",$C30)),
$C30 &amp; IF(ISNUMBER(FIND("A",     INDEX($C31:$C$3245,MATCH(FALSE,ISBLANK($C31:$C$3245),0)))),"", INDEX($C31:$C$3245,MATCH(FALSE,ISBLANK($C31:$C$3245),0))  ),$Y29
)</f>
        <v>GA100116</v>
      </c>
      <c r="Z30" s="90" t="str" cm="1">
        <f t="array" ref="Z30">IF(
ISNUMBER(FIND("A",$D30)),
$D30 &amp; IF(ISNUMBER(FIND("A",     INDEX($D31:$D$3245,MATCH(FALSE,ISBLANK($D31:$D$3245),0)))),"", INDEX($D31:$D$3245,MATCH(FALSE,ISBLANK($D31:$D$3245),0))  ),$Z29
)</f>
        <v>MB 4A</v>
      </c>
      <c r="AA30" s="104" t="str">
        <f>MBSchedule[[#This Row],[Route]]</f>
        <v>SHRISTHAL-CANACONA</v>
      </c>
      <c r="AB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30" s="104" t="str">
        <f>IF(MBSchedule[[#This Row],[rb-straight]]&lt;MBSchedule[[#This Row],[rb-reverse]],MBSchedule[[#This Row],[rb-straight]],MBSchedule[[#This Row],[rb-reverse]])</f>
        <v>CANACONA-SHRISTHAL</v>
      </c>
      <c r="AD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30" s="203" t="str" cm="1">
        <f t="array" ref="AF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" s="203"/>
      <c r="AH30" s="203" t="str">
        <f>MBSchedule[[#This Row],[Issuing Depot]] &amp; _xlfn.IFNA(VLOOKUP(MBSchedule[[#This Row],[ow]], ETMRouteLookup, 3, FALSE),VLOOKUP(MBSchedule[[#This Row],[re]], ETMRouteLookup, 3, FALSE))</f>
        <v>MRG325</v>
      </c>
      <c r="AI30" s="213" t="str">
        <f>VLOOKUP(MBSchedule[[#This Row],[Full ETM Route No]],ETMRoutes[[Full ETM Route No]:[StageCodes]],9,FALSE)</f>
        <v>CNC-PSN-SMT-BPL-AFD-PTG-SRI</v>
      </c>
      <c r="AJ30" s="3"/>
    </row>
    <row r="31" spans="1:36" ht="16" hidden="1" thickBot="1">
      <c r="A31" s="166" t="str">
        <f t="shared" si="0"/>
        <v>MRG</v>
      </c>
      <c r="B31" s="104"/>
      <c r="C31" s="104"/>
      <c r="D31" s="104"/>
      <c r="E31" s="158"/>
      <c r="F31" s="166" t="s">
        <v>831</v>
      </c>
      <c r="G31" s="104" t="s">
        <v>996</v>
      </c>
      <c r="H31" s="104"/>
      <c r="I31" s="104"/>
      <c r="J31" s="104"/>
      <c r="K31" s="167" t="s">
        <v>1844</v>
      </c>
      <c r="L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" s="190">
        <v>0.44097222222222227</v>
      </c>
      <c r="N31" s="117" t="s">
        <v>3404</v>
      </c>
      <c r="O31" s="191">
        <v>0.49305555555555558</v>
      </c>
      <c r="P31" s="181">
        <v>37</v>
      </c>
      <c r="Q31" s="135"/>
      <c r="R31" s="135"/>
      <c r="S31" s="135"/>
      <c r="T31" s="135"/>
      <c r="U31" s="135"/>
      <c r="V31" s="135"/>
      <c r="W31" s="90" t="str">
        <f>IF(MBSchedule[[#This Row],[Full Schedule No.]]&lt;&gt;Z32, SUMIFS(MBSchedule[Kms.],MBSchedule[Full Schedule No.],MBSchedule[[#This Row],[Full Schedule No.]],MBSchedule[Issuing Depot],MBSchedule[[#This Row],[Issuing Depot]]),"")</f>
        <v/>
      </c>
      <c r="X31" s="101"/>
      <c r="Y31" s="101" t="str" cm="1">
        <f t="array" ref="Y31">IF(
ISNUMBER(FIND("A",$C31)),
$C31 &amp; IF(ISNUMBER(FIND("A",     INDEX($C32:$C$3245,MATCH(FALSE,ISBLANK($C32:$C$3245),0)))),"", INDEX($C32:$C$3245,MATCH(FALSE,ISBLANK($C32:$C$3245),0))  ),$Y30
)</f>
        <v>GA100116</v>
      </c>
      <c r="Z31" s="90" t="str" cm="1">
        <f t="array" ref="Z31">IF(
ISNUMBER(FIND("A",$D31)),
$D31 &amp; IF(ISNUMBER(FIND("A",     INDEX($D32:$D$3245,MATCH(FALSE,ISBLANK($D32:$D$3245),0)))),"", INDEX($D32:$D$3245,MATCH(FALSE,ISBLANK($D32:$D$3245),0))  ),$Z30
)</f>
        <v>MB 4A</v>
      </c>
      <c r="AA31" s="104" t="str">
        <f>MBSchedule[[#This Row],[Route]]</f>
        <v>CANACONA-CUNCOLIM-MARGAO</v>
      </c>
      <c r="AB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1" s="104" t="str">
        <f>IF(MBSchedule[[#This Row],[rb-straight]]&lt;MBSchedule[[#This Row],[rb-reverse]],MBSchedule[[#This Row],[rb-straight]],MBSchedule[[#This Row],[rb-reverse]])</f>
        <v>CANACONA-CUNCOLIM-MARGAO</v>
      </c>
      <c r="AD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1" s="203" t="str" cm="1">
        <f t="array" ref="AF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" s="203"/>
      <c r="AH31" s="203" t="str">
        <f>MBSchedule[[#This Row],[Issuing Depot]] &amp; _xlfn.IFNA(VLOOKUP(MBSchedule[[#This Row],[ow]], ETMRouteLookup, 3, FALSE),VLOOKUP(MBSchedule[[#This Row],[re]], ETMRouteLookup, 3, FALSE))</f>
        <v>MRG26</v>
      </c>
      <c r="AI31" s="213" t="str">
        <f>VLOOKUP(MBSchedule[[#This Row],[Full ETM Route No]],ETMRoutes[[Full ETM Route No]:[StageCodes]],9,FALSE)</f>
        <v>MRG-MRK-NVY-DRM-CNX-DDI-PZK-CUN-DMN-BLI-BNO-GOD-PDI-PSM-PKO-GLM-CST-CNC</v>
      </c>
      <c r="AJ31" s="3"/>
    </row>
    <row r="32" spans="1:36" ht="16" hidden="1" thickBot="1">
      <c r="A32" s="166" t="str">
        <f t="shared" si="0"/>
        <v>MRG</v>
      </c>
      <c r="B32" s="104"/>
      <c r="C32" s="90"/>
      <c r="D32" s="90"/>
      <c r="E32" s="157"/>
      <c r="F32" s="164" t="s">
        <v>1844</v>
      </c>
      <c r="G32" s="90" t="s">
        <v>831</v>
      </c>
      <c r="H32" s="90"/>
      <c r="I32" s="90"/>
      <c r="J32" s="90"/>
      <c r="K32" s="165" t="s">
        <v>2307</v>
      </c>
      <c r="L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32" s="188">
        <v>0.52430555555555558</v>
      </c>
      <c r="N32" s="115" t="s">
        <v>3404</v>
      </c>
      <c r="O32" s="189">
        <v>0.58333333333333337</v>
      </c>
      <c r="P32" s="180">
        <v>49</v>
      </c>
      <c r="Q32" s="134"/>
      <c r="R32" s="134"/>
      <c r="S32" s="134"/>
      <c r="T32" s="134"/>
      <c r="U32" s="134"/>
      <c r="V32" s="134"/>
      <c r="W32" s="90" t="str">
        <f>IF(MBSchedule[[#This Row],[Full Schedule No.]]&lt;&gt;Z33, SUMIFS(MBSchedule[Kms.],MBSchedule[Full Schedule No.],MBSchedule[[#This Row],[Full Schedule No.]],MBSchedule[Issuing Depot],MBSchedule[[#This Row],[Issuing Depot]]),"")</f>
        <v/>
      </c>
      <c r="X32" s="101"/>
      <c r="Y32" s="101" t="str" cm="1">
        <f t="array" ref="Y32">IF(
ISNUMBER(FIND("A",$C32)),
$C32 &amp; IF(ISNUMBER(FIND("A",     INDEX($C33:$C$3245,MATCH(FALSE,ISBLANK($C33:$C$3245),0)))),"", INDEX($C33:$C$3245,MATCH(FALSE,ISBLANK($C33:$C$3245),0))  ),$Y31
)</f>
        <v>GA100116</v>
      </c>
      <c r="Z32" s="90" t="str" cm="1">
        <f t="array" ref="Z32">IF(
ISNUMBER(FIND("A",$D32)),
$D32 &amp; IF(ISNUMBER(FIND("A",     INDEX($D33:$D$3245,MATCH(FALSE,ISBLANK($D33:$D$3245),0)))),"", INDEX($D33:$D$3245,MATCH(FALSE,ISBLANK($D33:$D$3245),0))  ),$Z31
)</f>
        <v>MB 4A</v>
      </c>
      <c r="AA32" s="104" t="str">
        <f>MBSchedule[[#This Row],[Route]]</f>
        <v>MARGAO-CANACONA-POIGUINIM</v>
      </c>
      <c r="AB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32" s="104" t="str">
        <f>IF(MBSchedule[[#This Row],[rb-straight]]&lt;MBSchedule[[#This Row],[rb-reverse]],MBSchedule[[#This Row],[rb-straight]],MBSchedule[[#This Row],[rb-reverse]])</f>
        <v>MARGAO-CANACONA-POIGUINIM</v>
      </c>
      <c r="AD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32" s="203" t="str" cm="1">
        <f t="array" ref="AF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" s="203"/>
      <c r="AH32" s="203" t="str">
        <f>MBSchedule[[#This Row],[Issuing Depot]] &amp; _xlfn.IFNA(VLOOKUP(MBSchedule[[#This Row],[ow]], ETMRouteLookup, 3, FALSE),VLOOKUP(MBSchedule[[#This Row],[re]], ETMRouteLookup, 3, FALSE))</f>
        <v>MRG305</v>
      </c>
      <c r="AI32" s="213" t="str">
        <f>VLOOKUP(MBSchedule[[#This Row],[Full ETM Route No]],ETMRoutes[[Full ETM Route No]:[StageCodes]],9,FALSE)</f>
        <v>MRG-MRK-NVY-DRM-CNX-DDI-PZK-CUN-DMN-BLI-BNO-GOD-PDI-PSM-PKO-GLM-CST-CNC-SRI-MKD-BPL-AFD-PTG-PMT-PGN</v>
      </c>
      <c r="AJ32" s="3"/>
    </row>
    <row r="33" spans="1:36" ht="16" hidden="1" thickBot="1">
      <c r="A33" s="166" t="str">
        <f t="shared" si="0"/>
        <v>MRG</v>
      </c>
      <c r="B33" s="104"/>
      <c r="C33" s="90"/>
      <c r="D33" s="90"/>
      <c r="E33" s="157"/>
      <c r="F33" s="164" t="s">
        <v>2307</v>
      </c>
      <c r="G33" s="90" t="s">
        <v>3404</v>
      </c>
      <c r="H33" s="90"/>
      <c r="I33" s="90"/>
      <c r="J33" s="90"/>
      <c r="K33" s="165" t="s">
        <v>831</v>
      </c>
      <c r="L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33" s="188">
        <v>0.67361111111111116</v>
      </c>
      <c r="N33" s="115" t="s">
        <v>3404</v>
      </c>
      <c r="O33" s="189">
        <v>0.69444444444444453</v>
      </c>
      <c r="P33" s="180">
        <v>12</v>
      </c>
      <c r="Q33" s="134"/>
      <c r="R33" s="134"/>
      <c r="S33" s="134"/>
      <c r="T33" s="134"/>
      <c r="U33" s="134"/>
      <c r="V33" s="134"/>
      <c r="W33" s="90" t="str">
        <f>IF(MBSchedule[[#This Row],[Full Schedule No.]]&lt;&gt;Z34, SUMIFS(MBSchedule[Kms.],MBSchedule[Full Schedule No.],MBSchedule[[#This Row],[Full Schedule No.]],MBSchedule[Issuing Depot],MBSchedule[[#This Row],[Issuing Depot]]),"")</f>
        <v/>
      </c>
      <c r="X33" s="101"/>
      <c r="Y33" s="101" t="str" cm="1">
        <f t="array" ref="Y33">IF(
ISNUMBER(FIND("A",$C33)),
$C33 &amp; IF(ISNUMBER(FIND("A",     INDEX($C34:$C$3245,MATCH(FALSE,ISBLANK($C34:$C$3245),0)))),"", INDEX($C34:$C$3245,MATCH(FALSE,ISBLANK($C34:$C$3245),0))  ),$Y32
)</f>
        <v>GA100116</v>
      </c>
      <c r="Z33" s="90" t="str" cm="1">
        <f t="array" ref="Z33">IF(
ISNUMBER(FIND("A",$D33)),
$D33 &amp; IF(ISNUMBER(FIND("A",     INDEX($D34:$D$3245,MATCH(FALSE,ISBLANK($D34:$D$3245),0)))),"", INDEX($D34:$D$3245,MATCH(FALSE,ISBLANK($D34:$D$3245),0))  ),$Z32
)</f>
        <v>MB 4A</v>
      </c>
      <c r="AA33" s="104" t="str">
        <f>MBSchedule[[#This Row],[Route]]</f>
        <v>POIGUINIM-CANACONA</v>
      </c>
      <c r="AB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33" s="104" t="str">
        <f>IF(MBSchedule[[#This Row],[rb-straight]]&lt;MBSchedule[[#This Row],[rb-reverse]],MBSchedule[[#This Row],[rb-straight]],MBSchedule[[#This Row],[rb-reverse]])</f>
        <v>CANACONA-POIGUINIM</v>
      </c>
      <c r="AD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33" s="203" t="str" cm="1">
        <f t="array" ref="AF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" s="203"/>
      <c r="AH33" s="203" t="str">
        <f>MBSchedule[[#This Row],[Issuing Depot]] &amp; _xlfn.IFNA(VLOOKUP(MBSchedule[[#This Row],[ow]], ETMRouteLookup, 3, FALSE),VLOOKUP(MBSchedule[[#This Row],[re]], ETMRouteLookup, 3, FALSE))</f>
        <v>MRG342</v>
      </c>
      <c r="AI33" s="213" t="str">
        <f>VLOOKUP(MBSchedule[[#This Row],[Full ETM Route No]],ETMRoutes[[Full ETM Route No]:[StageCodes]],9,FALSE)</f>
        <v>CNC-SRI-MKD-BPL-AFD-GKM-SDX-MTH-TLP-GTP-BAG-MHW-PGN</v>
      </c>
      <c r="AJ33" s="3"/>
    </row>
    <row r="34" spans="1:36" ht="16" hidden="1" thickBot="1">
      <c r="A34" s="166" t="str">
        <f t="shared" si="0"/>
        <v>MRG</v>
      </c>
      <c r="B34" s="104"/>
      <c r="C34" s="90"/>
      <c r="D34" s="90"/>
      <c r="E34" s="157"/>
      <c r="F34" s="164" t="s">
        <v>831</v>
      </c>
      <c r="G34" s="90" t="s">
        <v>996</v>
      </c>
      <c r="H34" s="90"/>
      <c r="I34" s="90"/>
      <c r="J34" s="90"/>
      <c r="K34" s="165" t="s">
        <v>1844</v>
      </c>
      <c r="L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4" s="188">
        <v>0.70833333333333337</v>
      </c>
      <c r="N34" s="115" t="s">
        <v>3404</v>
      </c>
      <c r="O34" s="189">
        <v>0.76041666666666663</v>
      </c>
      <c r="P34" s="180">
        <v>37</v>
      </c>
      <c r="Q34" s="134"/>
      <c r="R34" s="134"/>
      <c r="S34" s="134"/>
      <c r="T34" s="134"/>
      <c r="U34" s="134" t="s">
        <v>491</v>
      </c>
      <c r="V34" s="134"/>
      <c r="W34" s="90" t="str">
        <f>IF(MBSchedule[[#This Row],[Full Schedule No.]]&lt;&gt;Z35, SUMIFS(MBSchedule[Kms.],MBSchedule[Full Schedule No.],MBSchedule[[#This Row],[Full Schedule No.]],MBSchedule[Issuing Depot],MBSchedule[[#This Row],[Issuing Depot]]),"")</f>
        <v/>
      </c>
      <c r="X34" s="92" t="s">
        <v>45</v>
      </c>
      <c r="Y34" s="92" t="str" cm="1">
        <f t="array" ref="Y34">IF(
ISNUMBER(FIND("A",$C34)),
$C34 &amp; IF(ISNUMBER(FIND("A",     INDEX($C35:$C$3245,MATCH(FALSE,ISBLANK($C35:$C$3245),0)))),"", INDEX($C35:$C$3245,MATCH(FALSE,ISBLANK($C35:$C$3245),0))  ),$Y33
)</f>
        <v>GA100116</v>
      </c>
      <c r="Z34" s="90" t="str" cm="1">
        <f t="array" ref="Z34">IF(
ISNUMBER(FIND("A",$D34)),
$D34 &amp; IF(ISNUMBER(FIND("A",     INDEX($D35:$D$3245,MATCH(FALSE,ISBLANK($D35:$D$3245),0)))),"", INDEX($D35:$D$3245,MATCH(FALSE,ISBLANK($D35:$D$3245),0))  ),$Z33
)</f>
        <v>MB 4A</v>
      </c>
      <c r="AA34" s="104" t="str">
        <f>MBSchedule[[#This Row],[Route]]</f>
        <v>CANACONA-CUNCOLIM-MARGAO</v>
      </c>
      <c r="AB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4" s="104" t="str">
        <f>IF(MBSchedule[[#This Row],[rb-straight]]&lt;MBSchedule[[#This Row],[rb-reverse]],MBSchedule[[#This Row],[rb-straight]],MBSchedule[[#This Row],[rb-reverse]])</f>
        <v>CANACONA-CUNCOLIM-MARGAO</v>
      </c>
      <c r="AD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4" s="203" t="str" cm="1">
        <f t="array" ref="AF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" s="203"/>
      <c r="AH34" s="203" t="str">
        <f>MBSchedule[[#This Row],[Issuing Depot]] &amp; _xlfn.IFNA(VLOOKUP(MBSchedule[[#This Row],[ow]], ETMRouteLookup, 3, FALSE),VLOOKUP(MBSchedule[[#This Row],[re]], ETMRouteLookup, 3, FALSE))</f>
        <v>MRG26</v>
      </c>
      <c r="AI34" s="213" t="str">
        <f>VLOOKUP(MBSchedule[[#This Row],[Full ETM Route No]],ETMRoutes[[Full ETM Route No]:[StageCodes]],9,FALSE)</f>
        <v>MRG-MRK-NVY-DRM-CNX-DDI-PZK-CUN-DMN-BLI-BNO-GOD-PDI-PSM-PKO-GLM-CST-CNC</v>
      </c>
      <c r="AJ34" s="3"/>
    </row>
    <row r="35" spans="1:36" s="227" customFormat="1" ht="16" hidden="1" thickBot="1">
      <c r="A35" s="215" t="str">
        <f t="shared" si="0"/>
        <v>MRG</v>
      </c>
      <c r="B35" s="216"/>
      <c r="C35" s="217"/>
      <c r="D35" s="217"/>
      <c r="E35" s="218"/>
      <c r="F35" s="219" t="s">
        <v>1844</v>
      </c>
      <c r="G35" s="217" t="s">
        <v>831</v>
      </c>
      <c r="H35" s="217"/>
      <c r="I35" s="217"/>
      <c r="J35" s="217"/>
      <c r="K35" s="220" t="s">
        <v>2307</v>
      </c>
      <c r="L35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35" s="222">
        <v>0.77430555555555547</v>
      </c>
      <c r="N35" s="223" t="s">
        <v>3404</v>
      </c>
      <c r="O35" s="224">
        <v>0.84375</v>
      </c>
      <c r="P35" s="225">
        <v>49</v>
      </c>
      <c r="Q35" s="138">
        <v>1</v>
      </c>
      <c r="R35" s="138">
        <v>1</v>
      </c>
      <c r="S35" s="138"/>
      <c r="T35" s="138"/>
      <c r="U35" s="138"/>
      <c r="V35" s="138" t="s">
        <v>2307</v>
      </c>
      <c r="W35" s="217">
        <f>IF(MBSchedule[[#This Row],[Full Schedule No.]]&lt;&gt;Z36, SUMIFS(MBSchedule[Kms.],MBSchedule[Full Schedule No.],MBSchedule[[#This Row],[Full Schedule No.]],MBSchedule[Issuing Depot],MBSchedule[[#This Row],[Issuing Depot]]),"")</f>
        <v>296</v>
      </c>
      <c r="X35" s="228" t="s">
        <v>46</v>
      </c>
      <c r="Y35" s="228" t="str" cm="1">
        <f t="array" ref="Y35">IF(
ISNUMBER(FIND("A",$C35)),
$C35 &amp; IF(ISNUMBER(FIND("A",     INDEX($C36:$C$3245,MATCH(FALSE,ISBLANK($C36:$C$3245),0)))),"", INDEX($C36:$C$3245,MATCH(FALSE,ISBLANK($C36:$C$3245),0))  ),$Y34
)</f>
        <v>GA100116</v>
      </c>
      <c r="Z35" s="217" t="str" cm="1">
        <f t="array" ref="Z35">IF(
ISNUMBER(FIND("A",$D35)),
$D35 &amp; IF(ISNUMBER(FIND("A",     INDEX($D36:$D$3245,MATCH(FALSE,ISBLANK($D36:$D$3245),0)))),"", INDEX($D36:$D$3245,MATCH(FALSE,ISBLANK($D36:$D$3245),0))  ),$Z34
)</f>
        <v>MB 4A</v>
      </c>
      <c r="AA35" s="216" t="str">
        <f>MBSchedule[[#This Row],[Route]]</f>
        <v>MARGAO-CANACONA-POIGUINIM</v>
      </c>
      <c r="AB35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35" s="216" t="str">
        <f>IF(MBSchedule[[#This Row],[rb-straight]]&lt;MBSchedule[[#This Row],[rb-reverse]],MBSchedule[[#This Row],[rb-straight]],MBSchedule[[#This Row],[rb-reverse]])</f>
        <v>MARGAO-CANACONA-POIGUINIM</v>
      </c>
      <c r="AD35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35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35" s="203" t="str" cm="1">
        <f t="array" ref="AF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" s="203"/>
      <c r="AH35" s="203" t="str">
        <f>MBSchedule[[#This Row],[Issuing Depot]] &amp; _xlfn.IFNA(VLOOKUP(MBSchedule[[#This Row],[ow]], ETMRouteLookup, 3, FALSE),VLOOKUP(MBSchedule[[#This Row],[re]], ETMRouteLookup, 3, FALSE))</f>
        <v>MRG305</v>
      </c>
      <c r="AI35" s="213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36" spans="1:36" s="214" customFormat="1" ht="16" hidden="1" thickBot="1">
      <c r="A36" s="202" t="str">
        <f t="shared" si="0"/>
        <v>MRG</v>
      </c>
      <c r="B36" s="203"/>
      <c r="C36" s="203" t="s">
        <v>53</v>
      </c>
      <c r="D36" s="203" t="s">
        <v>54</v>
      </c>
      <c r="E36" s="204"/>
      <c r="F36" s="202" t="s">
        <v>2307</v>
      </c>
      <c r="G36" s="203" t="s">
        <v>3404</v>
      </c>
      <c r="H36" s="203"/>
      <c r="I36" s="203"/>
      <c r="J36" s="203"/>
      <c r="K36" s="205" t="s">
        <v>831</v>
      </c>
      <c r="L36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36" s="207">
        <v>0.27430555555555552</v>
      </c>
      <c r="N36" s="208" t="s">
        <v>3404</v>
      </c>
      <c r="O36" s="209">
        <v>0.29166666666666669</v>
      </c>
      <c r="P36" s="210">
        <v>12</v>
      </c>
      <c r="Q36" s="211"/>
      <c r="R36" s="211"/>
      <c r="S36" s="211"/>
      <c r="T36" s="211"/>
      <c r="U36" s="211"/>
      <c r="V36" s="211"/>
      <c r="W36" s="203" t="str">
        <f>IF(MBSchedule[[#This Row],[Full Schedule No.]]&lt;&gt;Z37, SUMIFS(MBSchedule[Kms.],MBSchedule[Full Schedule No.],MBSchedule[[#This Row],[Full Schedule No.]],MBSchedule[Issuing Depot],MBSchedule[[#This Row],[Issuing Depot]]),"")</f>
        <v/>
      </c>
      <c r="X36" s="212"/>
      <c r="Y36" s="212" t="str" cm="1">
        <f t="array" ref="Y36">IF(
ISNUMBER(FIND("A",$C36)),
$C36 &amp; IF(ISNUMBER(FIND("A",     INDEX($C37:$C$3245,MATCH(FALSE,ISBLANK($C37:$C$3245),0)))),"", INDEX($C37:$C$3245,MATCH(FALSE,ISBLANK($C37:$C$3245),0))  ),$Y35
)</f>
        <v>GA10T0351</v>
      </c>
      <c r="Z36" s="203" t="str" cm="1">
        <f t="array" ref="Z36">IF(
ISNUMBER(FIND("A",$D36)),
$D36 &amp; IF(ISNUMBER(FIND("A",     INDEX($D37:$D$3245,MATCH(FALSE,ISBLANK($D37:$D$3245),0)))),"", INDEX($D37:$D$3245,MATCH(FALSE,ISBLANK($D37:$D$3245),0))  ),$Z35
)</f>
        <v>MB 5A</v>
      </c>
      <c r="AA36" s="203" t="str">
        <f>MBSchedule[[#This Row],[Route]]</f>
        <v>POIGUINIM-CANACONA</v>
      </c>
      <c r="AB36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36" s="203" t="str">
        <f>IF(MBSchedule[[#This Row],[rb-straight]]&lt;MBSchedule[[#This Row],[rb-reverse]],MBSchedule[[#This Row],[rb-straight]],MBSchedule[[#This Row],[rb-reverse]])</f>
        <v>CANACONA-POIGUINIM</v>
      </c>
      <c r="AD36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36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36" s="203" t="str" cm="1">
        <f t="array" ref="AF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" s="203"/>
      <c r="AH36" s="203" t="str">
        <f>MBSchedule[[#This Row],[Issuing Depot]] &amp; _xlfn.IFNA(VLOOKUP(MBSchedule[[#This Row],[ow]], ETMRouteLookup, 3, FALSE),VLOOKUP(MBSchedule[[#This Row],[re]], ETMRouteLookup, 3, FALSE))</f>
        <v>MRG342</v>
      </c>
      <c r="AI36" s="213" t="str">
        <f>VLOOKUP(MBSchedule[[#This Row],[Full ETM Route No]],ETMRoutes[[Full ETM Route No]:[StageCodes]],9,FALSE)</f>
        <v>CNC-SRI-MKD-BPL-AFD-GKM-SDX-MTH-TLP-GTP-BAG-MHW-PGN</v>
      </c>
    </row>
    <row r="37" spans="1:36" ht="16" hidden="1" thickBot="1">
      <c r="A37" s="166" t="str">
        <f t="shared" si="0"/>
        <v>MRG</v>
      </c>
      <c r="B37" s="104"/>
      <c r="C37" s="90"/>
      <c r="D37" s="90"/>
      <c r="E37" s="157"/>
      <c r="F37" s="164" t="s">
        <v>831</v>
      </c>
      <c r="G37" s="90" t="s">
        <v>996</v>
      </c>
      <c r="H37" s="90"/>
      <c r="I37" s="90"/>
      <c r="J37" s="90"/>
      <c r="K37" s="165" t="s">
        <v>1844</v>
      </c>
      <c r="L3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7" s="188">
        <v>0.30902777777777779</v>
      </c>
      <c r="N37" s="115" t="s">
        <v>3404</v>
      </c>
      <c r="O37" s="189">
        <v>0.36458333333333331</v>
      </c>
      <c r="P37" s="180">
        <v>37</v>
      </c>
      <c r="Q37" s="134"/>
      <c r="R37" s="134"/>
      <c r="S37" s="134"/>
      <c r="T37" s="134"/>
      <c r="U37" s="134"/>
      <c r="V37" s="134"/>
      <c r="W37" s="90" t="str">
        <f>IF(MBSchedule[[#This Row],[Full Schedule No.]]&lt;&gt;Z38, SUMIFS(MBSchedule[Kms.],MBSchedule[Full Schedule No.],MBSchedule[[#This Row],[Full Schedule No.]],MBSchedule[Issuing Depot],MBSchedule[[#This Row],[Issuing Depot]]),"")</f>
        <v/>
      </c>
      <c r="X37" s="98"/>
      <c r="Y37" s="98" t="str" cm="1">
        <f t="array" ref="Y37">IF(
ISNUMBER(FIND("A",$C37)),
$C37 &amp; IF(ISNUMBER(FIND("A",     INDEX($C38:$C$3245,MATCH(FALSE,ISBLANK($C38:$C$3245),0)))),"", INDEX($C38:$C$3245,MATCH(FALSE,ISBLANK($C38:$C$3245),0))  ),$Y36
)</f>
        <v>GA10T0351</v>
      </c>
      <c r="Z37" s="90" t="str" cm="1">
        <f t="array" ref="Z37">IF(
ISNUMBER(FIND("A",$D37)),
$D37 &amp; IF(ISNUMBER(FIND("A",     INDEX($D38:$D$3245,MATCH(FALSE,ISBLANK($D38:$D$3245),0)))),"", INDEX($D38:$D$3245,MATCH(FALSE,ISBLANK($D38:$D$3245),0))  ),$Z36
)</f>
        <v>MB 5A</v>
      </c>
      <c r="AA37" s="104" t="str">
        <f>MBSchedule[[#This Row],[Route]]</f>
        <v>CANACONA-CUNCOLIM-MARGAO</v>
      </c>
      <c r="AB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7" s="104" t="str">
        <f>IF(MBSchedule[[#This Row],[rb-straight]]&lt;MBSchedule[[#This Row],[rb-reverse]],MBSchedule[[#This Row],[rb-straight]],MBSchedule[[#This Row],[rb-reverse]])</f>
        <v>CANACONA-CUNCOLIM-MARGAO</v>
      </c>
      <c r="AD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7" s="203" t="str" cm="1">
        <f t="array" ref="AF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" s="203"/>
      <c r="AH37" s="203" t="str">
        <f>MBSchedule[[#This Row],[Issuing Depot]] &amp; _xlfn.IFNA(VLOOKUP(MBSchedule[[#This Row],[ow]], ETMRouteLookup, 3, FALSE),VLOOKUP(MBSchedule[[#This Row],[re]], ETMRouteLookup, 3, FALSE))</f>
        <v>MRG26</v>
      </c>
      <c r="AI37" s="213" t="str">
        <f>VLOOKUP(MBSchedule[[#This Row],[Full ETM Route No]],ETMRoutes[[Full ETM Route No]:[StageCodes]],9,FALSE)</f>
        <v>MRG-MRK-NVY-DRM-CNX-DDI-PZK-CUN-DMN-BLI-BNO-GOD-PDI-PSM-PKO-GLM-CST-CNC</v>
      </c>
      <c r="AJ37" s="3"/>
    </row>
    <row r="38" spans="1:36" ht="16" hidden="1" thickBot="1">
      <c r="A38" s="166" t="str">
        <f t="shared" si="0"/>
        <v>MRG</v>
      </c>
      <c r="B38" s="104"/>
      <c r="C38" s="90"/>
      <c r="D38" s="90"/>
      <c r="E38" s="157"/>
      <c r="F38" s="164" t="s">
        <v>1844</v>
      </c>
      <c r="G38" s="90" t="s">
        <v>996</v>
      </c>
      <c r="H38" s="90"/>
      <c r="I38" s="90"/>
      <c r="J38" s="90"/>
      <c r="K38" s="165" t="s">
        <v>831</v>
      </c>
      <c r="L3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8" s="188">
        <v>0.51041666666666663</v>
      </c>
      <c r="N38" s="115" t="s">
        <v>3404</v>
      </c>
      <c r="O38" s="189">
        <v>0.5625</v>
      </c>
      <c r="P38" s="180">
        <v>37</v>
      </c>
      <c r="Q38" s="134"/>
      <c r="R38" s="134"/>
      <c r="S38" s="134"/>
      <c r="T38" s="134"/>
      <c r="U38" s="134"/>
      <c r="V38" s="134"/>
      <c r="W38" s="90" t="str">
        <f>IF(MBSchedule[[#This Row],[Full Schedule No.]]&lt;&gt;Z39, SUMIFS(MBSchedule[Kms.],MBSchedule[Full Schedule No.],MBSchedule[[#This Row],[Full Schedule No.]],MBSchedule[Issuing Depot],MBSchedule[[#This Row],[Issuing Depot]]),"")</f>
        <v/>
      </c>
      <c r="X38" s="98"/>
      <c r="Y38" s="98" t="str" cm="1">
        <f t="array" ref="Y38">IF(
ISNUMBER(FIND("A",$C38)),
$C38 &amp; IF(ISNUMBER(FIND("A",     INDEX($C39:$C$3245,MATCH(FALSE,ISBLANK($C39:$C$3245),0)))),"", INDEX($C39:$C$3245,MATCH(FALSE,ISBLANK($C39:$C$3245),0))  ),$Y37
)</f>
        <v>GA10T0351</v>
      </c>
      <c r="Z38" s="90" t="str" cm="1">
        <f t="array" ref="Z38">IF(
ISNUMBER(FIND("A",$D38)),
$D38 &amp; IF(ISNUMBER(FIND("A",     INDEX($D39:$D$3245,MATCH(FALSE,ISBLANK($D39:$D$3245),0)))),"", INDEX($D39:$D$3245,MATCH(FALSE,ISBLANK($D39:$D$3245),0))  ),$Z37
)</f>
        <v>MB 5A</v>
      </c>
      <c r="AA38" s="104" t="str">
        <f>MBSchedule[[#This Row],[Route]]</f>
        <v>MARGAO-CUNCOLIM-CANACONA</v>
      </c>
      <c r="AB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8" s="104" t="str">
        <f>IF(MBSchedule[[#This Row],[rb-straight]]&lt;MBSchedule[[#This Row],[rb-reverse]],MBSchedule[[#This Row],[rb-straight]],MBSchedule[[#This Row],[rb-reverse]])</f>
        <v>CANACONA-CUNCOLIM-MARGAO</v>
      </c>
      <c r="AD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8" s="203" t="str" cm="1">
        <f t="array" ref="AF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" s="203"/>
      <c r="AH38" s="203" t="str">
        <f>MBSchedule[[#This Row],[Issuing Depot]] &amp; _xlfn.IFNA(VLOOKUP(MBSchedule[[#This Row],[ow]], ETMRouteLookup, 3, FALSE),VLOOKUP(MBSchedule[[#This Row],[re]], ETMRouteLookup, 3, FALSE))</f>
        <v>MRG26</v>
      </c>
      <c r="AI38" s="213" t="str">
        <f>VLOOKUP(MBSchedule[[#This Row],[Full ETM Route No]],ETMRoutes[[Full ETM Route No]:[StageCodes]],9,FALSE)</f>
        <v>MRG-MRK-NVY-DRM-CNX-DDI-PZK-CUN-DMN-BLI-BNO-GOD-PDI-PSM-PKO-GLM-CST-CNC</v>
      </c>
      <c r="AJ38" s="3"/>
    </row>
    <row r="39" spans="1:36" ht="16" hidden="1" thickBot="1">
      <c r="A39" s="166" t="str">
        <f t="shared" si="0"/>
        <v>MRG</v>
      </c>
      <c r="B39" s="104"/>
      <c r="C39" s="90"/>
      <c r="D39" s="90"/>
      <c r="E39" s="157"/>
      <c r="F39" s="164" t="s">
        <v>831</v>
      </c>
      <c r="G39" s="90" t="s">
        <v>3404</v>
      </c>
      <c r="H39" s="90"/>
      <c r="I39" s="90"/>
      <c r="J39" s="90"/>
      <c r="K39" s="165" t="s">
        <v>2319</v>
      </c>
      <c r="L3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CANACONA-POLLEM</v>
      </c>
      <c r="M39" s="188">
        <v>0.56944444444444442</v>
      </c>
      <c r="N39" s="115" t="s">
        <v>3404</v>
      </c>
      <c r="O39" s="189">
        <v>0.61111111111111105</v>
      </c>
      <c r="P39" s="180">
        <v>28</v>
      </c>
      <c r="Q39" s="134"/>
      <c r="R39" s="134"/>
      <c r="S39" s="134"/>
      <c r="T39" s="134"/>
      <c r="U39" s="134"/>
      <c r="V39" s="134"/>
      <c r="W39" s="90" t="str">
        <f>IF(MBSchedule[[#This Row],[Full Schedule No.]]&lt;&gt;Z40, SUMIFS(MBSchedule[Kms.],MBSchedule[Full Schedule No.],MBSchedule[[#This Row],[Full Schedule No.]],MBSchedule[Issuing Depot],MBSchedule[[#This Row],[Issuing Depot]]),"")</f>
        <v/>
      </c>
      <c r="X39" s="92"/>
      <c r="Y39" s="92" t="str" cm="1">
        <f t="array" ref="Y39">IF(
ISNUMBER(FIND("A",$C39)),
$C39 &amp; IF(ISNUMBER(FIND("A",     INDEX($C40:$C$3245,MATCH(FALSE,ISBLANK($C40:$C$3245),0)))),"", INDEX($C40:$C$3245,MATCH(FALSE,ISBLANK($C40:$C$3245),0))  ),$Y38
)</f>
        <v>GA10T0351</v>
      </c>
      <c r="Z39" s="90" t="str" cm="1">
        <f t="array" ref="Z39">IF(
ISNUMBER(FIND("A",$D39)),
$D39 &amp; IF(ISNUMBER(FIND("A",     INDEX($D40:$D$3245,MATCH(FALSE,ISBLANK($D40:$D$3245),0)))),"", INDEX($D40:$D$3245,MATCH(FALSE,ISBLANK($D40:$D$3245),0))  ),$Z38
)</f>
        <v>MB 5A</v>
      </c>
      <c r="AA39" s="104" t="str">
        <f>MBSchedule[[#This Row],[Route]]</f>
        <v>CANACONA-POLLEM</v>
      </c>
      <c r="AB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</v>
      </c>
      <c r="AC39" s="104" t="str">
        <f>IF(MBSchedule[[#This Row],[rb-straight]]&lt;MBSchedule[[#This Row],[rb-reverse]],MBSchedule[[#This Row],[rb-straight]],MBSchedule[[#This Row],[rb-reverse]])</f>
        <v>CANACONA-POLLEM</v>
      </c>
      <c r="AD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E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F39" s="203" t="str" cm="1">
        <f t="array" ref="AF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" s="203"/>
      <c r="AH39" s="203" t="str">
        <f>MBSchedule[[#This Row],[Issuing Depot]] &amp; _xlfn.IFNA(VLOOKUP(MBSchedule[[#This Row],[ow]], ETMRouteLookup, 3, FALSE),VLOOKUP(MBSchedule[[#This Row],[re]], ETMRouteLookup, 3, FALSE))</f>
        <v>MRG328</v>
      </c>
      <c r="AI39" s="213" t="str">
        <f>VLOOKUP(MBSchedule[[#This Row],[Full ETM Route No]],ETMRoutes[[Full ETM Route No]:[StageCodes]],9,FALSE)</f>
        <v>CNC-PSN-SMT-BPL-AFD-GHO-NTN-SDX-MTH-TLP-KLR-GTP-KTY-MHD-VTT-DTT-PGN-KAU-MSM-DPT-LOL-SIN-PLL</v>
      </c>
      <c r="AJ39" s="3"/>
    </row>
    <row r="40" spans="1:36" ht="16" hidden="1" thickBot="1">
      <c r="A40" s="166" t="str">
        <f t="shared" si="0"/>
        <v>MRG</v>
      </c>
      <c r="B40" s="104"/>
      <c r="C40" s="104"/>
      <c r="D40" s="104"/>
      <c r="E40" s="158"/>
      <c r="F40" s="166" t="s">
        <v>2319</v>
      </c>
      <c r="G40" s="104" t="s">
        <v>3404</v>
      </c>
      <c r="H40" s="104"/>
      <c r="I40" s="104"/>
      <c r="J40" s="104"/>
      <c r="K40" s="167" t="s">
        <v>831</v>
      </c>
      <c r="L4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40" s="190">
        <v>0.61458333333333337</v>
      </c>
      <c r="N40" s="117" t="s">
        <v>3404</v>
      </c>
      <c r="O40" s="191">
        <v>0.65625</v>
      </c>
      <c r="P40" s="181">
        <v>28</v>
      </c>
      <c r="Q40" s="135"/>
      <c r="R40" s="135"/>
      <c r="S40" s="135"/>
      <c r="T40" s="135"/>
      <c r="U40" s="135"/>
      <c r="V40" s="135"/>
      <c r="W40" s="90" t="str">
        <f>IF(MBSchedule[[#This Row],[Full Schedule No.]]&lt;&gt;Z41, SUMIFS(MBSchedule[Kms.],MBSchedule[Full Schedule No.],MBSchedule[[#This Row],[Full Schedule No.]],MBSchedule[Issuing Depot],MBSchedule[[#This Row],[Issuing Depot]]),"")</f>
        <v/>
      </c>
      <c r="X40" s="101"/>
      <c r="Y40" s="101" t="str" cm="1">
        <f t="array" ref="Y40">IF(
ISNUMBER(FIND("A",$C40)),
$C40 &amp; IF(ISNUMBER(FIND("A",     INDEX($C41:$C$3245,MATCH(FALSE,ISBLANK($C41:$C$3245),0)))),"", INDEX($C41:$C$3245,MATCH(FALSE,ISBLANK($C41:$C$3245),0))  ),$Y39
)</f>
        <v>GA10T0351</v>
      </c>
      <c r="Z40" s="90" t="str" cm="1">
        <f t="array" ref="Z40">IF(
ISNUMBER(FIND("A",$D40)),
$D40 &amp; IF(ISNUMBER(FIND("A",     INDEX($D41:$D$3245,MATCH(FALSE,ISBLANK($D41:$D$3245),0)))),"", INDEX($D41:$D$3245,MATCH(FALSE,ISBLANK($D41:$D$3245),0))  ),$Z39
)</f>
        <v>MB 5A</v>
      </c>
      <c r="AA40" s="104" t="str">
        <f>MBSchedule[[#This Row],[Route]]</f>
        <v>POLLEM-CANACONA</v>
      </c>
      <c r="AB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40" s="104" t="str">
        <f>IF(MBSchedule[[#This Row],[rb-straight]]&lt;MBSchedule[[#This Row],[rb-reverse]],MBSchedule[[#This Row],[rb-straight]],MBSchedule[[#This Row],[rb-reverse]])</f>
        <v>CANACONA-POLLEM</v>
      </c>
      <c r="AD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40" s="203" t="str" cm="1">
        <f t="array" ref="AF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" s="203"/>
      <c r="AH40" s="203" t="str">
        <f>MBSchedule[[#This Row],[Issuing Depot]] &amp; _xlfn.IFNA(VLOOKUP(MBSchedule[[#This Row],[ow]], ETMRouteLookup, 3, FALSE),VLOOKUP(MBSchedule[[#This Row],[re]], ETMRouteLookup, 3, FALSE))</f>
        <v>MRG328</v>
      </c>
      <c r="AI40" s="213" t="str">
        <f>VLOOKUP(MBSchedule[[#This Row],[Full ETM Route No]],ETMRoutes[[Full ETM Route No]:[StageCodes]],9,FALSE)</f>
        <v>CNC-PSN-SMT-BPL-AFD-GHO-NTN-SDX-MTH-TLP-KLR-GTP-KTY-MHD-VTT-DTT-PGN-KAU-MSM-DPT-LOL-SIN-PLL</v>
      </c>
      <c r="AJ40" s="3"/>
    </row>
    <row r="41" spans="1:36" ht="16" hidden="1" thickBot="1">
      <c r="A41" s="166" t="str">
        <f t="shared" si="0"/>
        <v>MRG</v>
      </c>
      <c r="B41" s="104"/>
      <c r="C41" s="90"/>
      <c r="D41" s="90"/>
      <c r="E41" s="157"/>
      <c r="F41" s="164" t="s">
        <v>831</v>
      </c>
      <c r="G41" s="90" t="s">
        <v>996</v>
      </c>
      <c r="H41" s="90"/>
      <c r="I41" s="90"/>
      <c r="J41" s="90"/>
      <c r="K41" s="165" t="s">
        <v>1844</v>
      </c>
      <c r="L4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41" s="188">
        <v>0.69444444444444453</v>
      </c>
      <c r="N41" s="115" t="s">
        <v>3404</v>
      </c>
      <c r="O41" s="189">
        <v>0.75</v>
      </c>
      <c r="P41" s="180">
        <v>37</v>
      </c>
      <c r="Q41" s="134"/>
      <c r="R41" s="134"/>
      <c r="S41" s="134"/>
      <c r="T41" s="134"/>
      <c r="U41" s="134"/>
      <c r="V41" s="134"/>
      <c r="W41" s="90" t="str">
        <f>IF(MBSchedule[[#This Row],[Full Schedule No.]]&lt;&gt;Z42, SUMIFS(MBSchedule[Kms.],MBSchedule[Full Schedule No.],MBSchedule[[#This Row],[Full Schedule No.]],MBSchedule[Issuing Depot],MBSchedule[[#This Row],[Issuing Depot]]),"")</f>
        <v/>
      </c>
      <c r="X41" s="92" t="s">
        <v>45</v>
      </c>
      <c r="Y41" s="92" t="str" cm="1">
        <f t="array" ref="Y41">IF(
ISNUMBER(FIND("A",$C41)),
$C41 &amp; IF(ISNUMBER(FIND("A",     INDEX($C42:$C$3245,MATCH(FALSE,ISBLANK($C42:$C$3245),0)))),"", INDEX($C42:$C$3245,MATCH(FALSE,ISBLANK($C42:$C$3245),0))  ),$Y40
)</f>
        <v>GA10T0351</v>
      </c>
      <c r="Z41" s="90" t="str" cm="1">
        <f t="array" ref="Z41">IF(
ISNUMBER(FIND("A",$D41)),
$D41 &amp; IF(ISNUMBER(FIND("A",     INDEX($D42:$D$3245,MATCH(FALSE,ISBLANK($D42:$D$3245),0)))),"", INDEX($D42:$D$3245,MATCH(FALSE,ISBLANK($D42:$D$3245),0))  ),$Z40
)</f>
        <v>MB 5A</v>
      </c>
      <c r="AA41" s="104" t="str">
        <f>MBSchedule[[#This Row],[Route]]</f>
        <v>CANACONA-CUNCOLIM-MARGAO</v>
      </c>
      <c r="AB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41" s="104" t="str">
        <f>IF(MBSchedule[[#This Row],[rb-straight]]&lt;MBSchedule[[#This Row],[rb-reverse]],MBSchedule[[#This Row],[rb-straight]],MBSchedule[[#This Row],[rb-reverse]])</f>
        <v>CANACONA-CUNCOLIM-MARGAO</v>
      </c>
      <c r="AD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41" s="203" t="str" cm="1">
        <f t="array" ref="AF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" s="203"/>
      <c r="AH41" s="203" t="str">
        <f>MBSchedule[[#This Row],[Issuing Depot]] &amp; _xlfn.IFNA(VLOOKUP(MBSchedule[[#This Row],[ow]], ETMRouteLookup, 3, FALSE),VLOOKUP(MBSchedule[[#This Row],[re]], ETMRouteLookup, 3, FALSE))</f>
        <v>MRG26</v>
      </c>
      <c r="AI41" s="213" t="str">
        <f>VLOOKUP(MBSchedule[[#This Row],[Full ETM Route No]],ETMRoutes[[Full ETM Route No]:[StageCodes]],9,FALSE)</f>
        <v>MRG-MRK-NVY-DRM-CNX-DDI-PZK-CUN-DMN-BLI-BNO-GOD-PDI-PSM-PKO-GLM-CST-CNC</v>
      </c>
      <c r="AJ41" s="3"/>
    </row>
    <row r="42" spans="1:36" s="227" customFormat="1" ht="16" hidden="1" thickBot="1">
      <c r="A42" s="215" t="str">
        <f t="shared" si="0"/>
        <v>MRG</v>
      </c>
      <c r="B42" s="216"/>
      <c r="C42" s="217"/>
      <c r="D42" s="217"/>
      <c r="E42" s="218"/>
      <c r="F42" s="219" t="s">
        <v>1844</v>
      </c>
      <c r="G42" s="217" t="s">
        <v>831</v>
      </c>
      <c r="H42" s="217"/>
      <c r="I42" s="217"/>
      <c r="J42" s="217"/>
      <c r="K42" s="220" t="s">
        <v>2307</v>
      </c>
      <c r="L42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42" s="222">
        <v>0.76736111111111116</v>
      </c>
      <c r="N42" s="223" t="s">
        <v>3404</v>
      </c>
      <c r="O42" s="224">
        <v>0.85069444444444453</v>
      </c>
      <c r="P42" s="225">
        <v>49</v>
      </c>
      <c r="Q42" s="138">
        <v>1</v>
      </c>
      <c r="R42" s="138">
        <v>1</v>
      </c>
      <c r="S42" s="138"/>
      <c r="T42" s="138"/>
      <c r="U42" s="138"/>
      <c r="V42" s="138" t="s">
        <v>2307</v>
      </c>
      <c r="W42" s="217">
        <f>IF(MBSchedule[[#This Row],[Full Schedule No.]]&lt;&gt;Z43, SUMIFS(MBSchedule[Kms.],MBSchedule[Full Schedule No.],MBSchedule[[#This Row],[Full Schedule No.]],MBSchedule[Issuing Depot],MBSchedule[[#This Row],[Issuing Depot]]),"")</f>
        <v>228</v>
      </c>
      <c r="X42" s="228" t="s">
        <v>46</v>
      </c>
      <c r="Y42" s="228" t="str" cm="1">
        <f t="array" ref="Y42">IF(
ISNUMBER(FIND("A",$C42)),
$C42 &amp; IF(ISNUMBER(FIND("A",     INDEX($C43:$C$3245,MATCH(FALSE,ISBLANK($C43:$C$3245),0)))),"", INDEX($C43:$C$3245,MATCH(FALSE,ISBLANK($C43:$C$3245),0))  ),$Y41
)</f>
        <v>GA10T0351</v>
      </c>
      <c r="Z42" s="217" t="str" cm="1">
        <f t="array" ref="Z42">IF(
ISNUMBER(FIND("A",$D42)),
$D42 &amp; IF(ISNUMBER(FIND("A",     INDEX($D43:$D$3245,MATCH(FALSE,ISBLANK($D43:$D$3245),0)))),"", INDEX($D43:$D$3245,MATCH(FALSE,ISBLANK($D43:$D$3245),0))  ),$Z41
)</f>
        <v>MB 5A</v>
      </c>
      <c r="AA42" s="216" t="str">
        <f>MBSchedule[[#This Row],[Route]]</f>
        <v>MARGAO-CANACONA-POIGUINIM</v>
      </c>
      <c r="AB42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42" s="216" t="str">
        <f>IF(MBSchedule[[#This Row],[rb-straight]]&lt;MBSchedule[[#This Row],[rb-reverse]],MBSchedule[[#This Row],[rb-straight]],MBSchedule[[#This Row],[rb-reverse]])</f>
        <v>MARGAO-CANACONA-POIGUINIM</v>
      </c>
      <c r="AD42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42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42" s="203" t="str" cm="1">
        <f t="array" ref="AF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" s="203"/>
      <c r="AH42" s="203" t="str">
        <f>MBSchedule[[#This Row],[Issuing Depot]] &amp; _xlfn.IFNA(VLOOKUP(MBSchedule[[#This Row],[ow]], ETMRouteLookup, 3, FALSE),VLOOKUP(MBSchedule[[#This Row],[re]], ETMRouteLookup, 3, FALSE))</f>
        <v>MRG305</v>
      </c>
      <c r="AI42" s="213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43" spans="1:36" s="214" customFormat="1" ht="16" hidden="1" thickBot="1">
      <c r="A43" s="202" t="str">
        <f t="shared" si="0"/>
        <v>MRG</v>
      </c>
      <c r="B43" s="203"/>
      <c r="C43" s="203" t="s">
        <v>56</v>
      </c>
      <c r="D43" s="203" t="s">
        <v>57</v>
      </c>
      <c r="E43" s="204"/>
      <c r="F43" s="202" t="s">
        <v>3281</v>
      </c>
      <c r="G43" s="203" t="s">
        <v>831</v>
      </c>
      <c r="H43" s="203"/>
      <c r="I43" s="203"/>
      <c r="J43" s="203"/>
      <c r="K43" s="205" t="s">
        <v>1844</v>
      </c>
      <c r="L43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3" s="207">
        <v>0.28819444444444448</v>
      </c>
      <c r="N43" s="208" t="s">
        <v>3404</v>
      </c>
      <c r="O43" s="209">
        <v>0.35069444444444442</v>
      </c>
      <c r="P43" s="210">
        <v>41</v>
      </c>
      <c r="Q43" s="211"/>
      <c r="R43" s="211"/>
      <c r="S43" s="211"/>
      <c r="T43" s="211"/>
      <c r="U43" s="211"/>
      <c r="V43" s="211"/>
      <c r="W43" s="203" t="str">
        <f>IF(MBSchedule[[#This Row],[Full Schedule No.]]&lt;&gt;Z44, SUMIFS(MBSchedule[Kms.],MBSchedule[Full Schedule No.],MBSchedule[[#This Row],[Full Schedule No.]],MBSchedule[Issuing Depot],MBSchedule[[#This Row],[Issuing Depot]]),"")</f>
        <v/>
      </c>
      <c r="X43" s="212"/>
      <c r="Y43" s="212" t="str" cm="1">
        <f t="array" ref="Y43">IF(
ISNUMBER(FIND("A",$C43)),
$C43 &amp; IF(ISNUMBER(FIND("A",     INDEX($C44:$C$3245,MATCH(FALSE,ISBLANK($C44:$C$3245),0)))),"", INDEX($C44:$C$3245,MATCH(FALSE,ISBLANK($C44:$C$3245),0))  ),$Y42
)</f>
        <v>GA08T4073</v>
      </c>
      <c r="Z43" s="203" t="str" cm="1">
        <f t="array" ref="Z43">IF(
ISNUMBER(FIND("A",$D43)),
$D43 &amp; IF(ISNUMBER(FIND("A",     INDEX($D44:$D$3245,MATCH(FALSE,ISBLANK($D44:$D$3245),0)))),"", INDEX($D44:$D$3245,MATCH(FALSE,ISBLANK($D44:$D$3245),0))  ),$Z42
)</f>
        <v>MB 6A</v>
      </c>
      <c r="AA43" s="203" t="str">
        <f>MBSchedule[[#This Row],[Route]]</f>
        <v>PALOLEM-CANACONA-MARGAO</v>
      </c>
      <c r="AB43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43" s="203" t="str">
        <f>IF(MBSchedule[[#This Row],[rb-straight]]&lt;MBSchedule[[#This Row],[rb-reverse]],MBSchedule[[#This Row],[rb-straight]],MBSchedule[[#This Row],[rb-reverse]])</f>
        <v>MARGAO-CANACONA-PALOLEM</v>
      </c>
      <c r="AD43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43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43" s="203" t="str" cm="1">
        <f t="array" ref="AF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" s="203"/>
      <c r="AH43" s="203" t="str">
        <f>MBSchedule[[#This Row],[Issuing Depot]] &amp; _xlfn.IFNA(VLOOKUP(MBSchedule[[#This Row],[ow]], ETMRouteLookup, 3, FALSE),VLOOKUP(MBSchedule[[#This Row],[re]], ETMRouteLookup, 3, FALSE))</f>
        <v>MRG337</v>
      </c>
      <c r="AI43" s="213" t="str">
        <f>VLOOKUP(MBSchedule[[#This Row],[Full ETM Route No]],ETMRoutes[[Full ETM Route No]:[StageCodes]],9,FALSE)</f>
        <v>MRG-MRK-NVY-DRM-CNX-DDI-PZK-CUN-DMN-BLI-BNO-GOD-PDI-PSM-PKO-GLM-CST-CNC-PSL-PAT-PLM</v>
      </c>
    </row>
    <row r="44" spans="1:36" ht="16" hidden="1" thickBot="1">
      <c r="A44" s="166" t="str">
        <f t="shared" si="0"/>
        <v>MRG</v>
      </c>
      <c r="B44" s="104"/>
      <c r="C44" s="90"/>
      <c r="D44" s="90"/>
      <c r="E44" s="157"/>
      <c r="F44" s="164" t="s">
        <v>1844</v>
      </c>
      <c r="G44" s="90" t="s">
        <v>831</v>
      </c>
      <c r="H44" s="90"/>
      <c r="I44" s="90"/>
      <c r="J44" s="90"/>
      <c r="K44" s="165" t="s">
        <v>2674</v>
      </c>
      <c r="L4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44" s="188">
        <v>0.35416666666666669</v>
      </c>
      <c r="N44" s="115" t="s">
        <v>3404</v>
      </c>
      <c r="O44" s="189">
        <v>0.41666666666666669</v>
      </c>
      <c r="P44" s="180">
        <v>45</v>
      </c>
      <c r="Q44" s="134"/>
      <c r="R44" s="134"/>
      <c r="S44" s="134"/>
      <c r="T44" s="134"/>
      <c r="U44" s="134"/>
      <c r="V44" s="134"/>
      <c r="W44" s="90" t="str">
        <f>IF(MBSchedule[[#This Row],[Full Schedule No.]]&lt;&gt;Z45, SUMIFS(MBSchedule[Kms.],MBSchedule[Full Schedule No.],MBSchedule[[#This Row],[Full Schedule No.]],MBSchedule[Issuing Depot],MBSchedule[[#This Row],[Issuing Depot]]),"")</f>
        <v/>
      </c>
      <c r="X44" s="98"/>
      <c r="Y44" s="98" t="str" cm="1">
        <f t="array" ref="Y44">IF(
ISNUMBER(FIND("A",$C44)),
$C44 &amp; IF(ISNUMBER(FIND("A",     INDEX($C45:$C$3245,MATCH(FALSE,ISBLANK($C45:$C$3245),0)))),"", INDEX($C45:$C$3245,MATCH(FALSE,ISBLANK($C45:$C$3245),0))  ),$Y43
)</f>
        <v>GA08T4073</v>
      </c>
      <c r="Z44" s="90" t="str" cm="1">
        <f t="array" ref="Z44">IF(
ISNUMBER(FIND("A",$D44)),
$D44 &amp; IF(ISNUMBER(FIND("A",     INDEX($D45:$D$3245,MATCH(FALSE,ISBLANK($D45:$D$3245),0)))),"", INDEX($D45:$D$3245,MATCH(FALSE,ISBLANK($D45:$D$3245),0))  ),$Z43
)</f>
        <v>MB 6A</v>
      </c>
      <c r="AA44" s="104" t="str">
        <f>MBSchedule[[#This Row],[Route]]</f>
        <v>MARGAO-CANACONA-SHRISTHAL</v>
      </c>
      <c r="AB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44" s="104" t="str">
        <f>IF(MBSchedule[[#This Row],[rb-straight]]&lt;MBSchedule[[#This Row],[rb-reverse]],MBSchedule[[#This Row],[rb-straight]],MBSchedule[[#This Row],[rb-reverse]])</f>
        <v>MARGAO-CANACONA-SHRISTHAL</v>
      </c>
      <c r="AD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44" s="203" t="str" cm="1">
        <f t="array" ref="AF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4" s="203"/>
      <c r="AH44" s="203" t="str">
        <f>MBSchedule[[#This Row],[Issuing Depot]] &amp; _xlfn.IFNA(VLOOKUP(MBSchedule[[#This Row],[ow]], ETMRouteLookup, 3, FALSE),VLOOKUP(MBSchedule[[#This Row],[re]], ETMRouteLookup, 3, FALSE))</f>
        <v>MRG355</v>
      </c>
      <c r="AI44" s="213" t="str">
        <f>VLOOKUP(MBSchedule[[#This Row],[Full ETM Route No]],ETMRoutes[[Full ETM Route No]:[StageCodes]],9,FALSE)</f>
        <v>MRG-MRK-NVY-DRM-CNX-DDI-PZK-CUN-DMN-BLI-BNO-GOD-PDI-PSM-PKO-GLM-CST-CNC-PSN-SMT-BPL-AFD-PTG-SRI</v>
      </c>
      <c r="AJ44" s="3"/>
    </row>
    <row r="45" spans="1:36" ht="16" thickBot="1">
      <c r="A45" s="166" t="str">
        <f t="shared" si="0"/>
        <v>MRG</v>
      </c>
      <c r="B45" s="104"/>
      <c r="C45" s="90"/>
      <c r="D45" s="90"/>
      <c r="E45" s="157"/>
      <c r="F45" s="164" t="s">
        <v>2674</v>
      </c>
      <c r="G45" s="90" t="s">
        <v>3404</v>
      </c>
      <c r="H45" s="90"/>
      <c r="I45" s="90"/>
      <c r="J45" s="90"/>
      <c r="K45" s="165" t="s">
        <v>3281</v>
      </c>
      <c r="L4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SHRISTHAL-PALOLEM</v>
      </c>
      <c r="M45" s="188">
        <v>0.4236111111111111</v>
      </c>
      <c r="N45" s="115" t="s">
        <v>3404</v>
      </c>
      <c r="O45" s="189">
        <v>0.4375</v>
      </c>
      <c r="P45" s="180">
        <v>8</v>
      </c>
      <c r="Q45" s="134"/>
      <c r="R45" s="134"/>
      <c r="S45" s="134"/>
      <c r="T45" s="134"/>
      <c r="U45" s="134"/>
      <c r="V45" s="134"/>
      <c r="W45" s="90" t="str">
        <f>IF(MBSchedule[[#This Row],[Full Schedule No.]]&lt;&gt;Z46, SUMIFS(MBSchedule[Kms.],MBSchedule[Full Schedule No.],MBSchedule[[#This Row],[Full Schedule No.]],MBSchedule[Issuing Depot],MBSchedule[[#This Row],[Issuing Depot]]),"")</f>
        <v/>
      </c>
      <c r="X45" s="98"/>
      <c r="Y45" s="98" t="str" cm="1">
        <f t="array" ref="Y45">IF(
ISNUMBER(FIND("A",$C45)),
$C45 &amp; IF(ISNUMBER(FIND("A",     INDEX($C46:$C$3245,MATCH(FALSE,ISBLANK($C46:$C$3245),0)))),"", INDEX($C46:$C$3245,MATCH(FALSE,ISBLANK($C46:$C$3245),0))  ),$Y44
)</f>
        <v>GA08T4073</v>
      </c>
      <c r="Z45" s="90" t="str" cm="1">
        <f t="array" ref="Z45">IF(
ISNUMBER(FIND("A",$D45)),
$D45 &amp; IF(ISNUMBER(FIND("A",     INDEX($D46:$D$3245,MATCH(FALSE,ISBLANK($D46:$D$3245),0)))),"", INDEX($D46:$D$3245,MATCH(FALSE,ISBLANK($D46:$D$3245),0))  ),$Z44
)</f>
        <v>MB 6A</v>
      </c>
      <c r="AA45" s="104" t="str">
        <f>MBSchedule[[#This Row],[Route]]</f>
        <v>SHRISTHAL-PALOLEM</v>
      </c>
      <c r="AB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PALOLEM-SHRISTHAL</v>
      </c>
      <c r="AC45" s="104" t="str">
        <f>IF(MBSchedule[[#This Row],[rb-straight]]&lt;MBSchedule[[#This Row],[rb-reverse]],MBSchedule[[#This Row],[rb-straight]],MBSchedule[[#This Row],[rb-reverse]])</f>
        <v>PALOLEM-SHRISTHAL</v>
      </c>
      <c r="AD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E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F45" s="203" t="str" cm="1">
        <f t="array" ref="AF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5" s="203" t="s">
        <v>3408</v>
      </c>
      <c r="AH45" s="203" t="e">
        <f>MBSchedule[[#This Row],[Issuing Depot]] &amp; _xlfn.IFNA(VLOOKUP(MBSchedule[[#This Row],[ow]], ETMRouteLookup, 3, FALSE),VLOOKUP(MBSchedule[[#This Row],[re]], ETMRouteLookup, 3, FALSE))</f>
        <v>#N/A</v>
      </c>
      <c r="AI45" s="213" t="e">
        <f>VLOOKUP(MBSchedule[[#This Row],[Full ETM Route No]],ETMRoutes[[Full ETM Route No]:[StageCodes]],9,FALSE)</f>
        <v>#N/A</v>
      </c>
      <c r="AJ45" s="3"/>
    </row>
    <row r="46" spans="1:36" ht="16" hidden="1" thickBot="1">
      <c r="A46" s="166" t="str">
        <f t="shared" si="0"/>
        <v>MRG</v>
      </c>
      <c r="B46" s="104"/>
      <c r="C46" s="90"/>
      <c r="D46" s="90"/>
      <c r="E46" s="157"/>
      <c r="F46" s="164" t="s">
        <v>3281</v>
      </c>
      <c r="G46" s="90" t="s">
        <v>831</v>
      </c>
      <c r="H46" s="90"/>
      <c r="I46" s="90"/>
      <c r="J46" s="90"/>
      <c r="K46" s="165" t="s">
        <v>1844</v>
      </c>
      <c r="L4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6" s="188">
        <v>0.44791666666666669</v>
      </c>
      <c r="N46" s="115" t="s">
        <v>3404</v>
      </c>
      <c r="O46" s="189">
        <v>0.5</v>
      </c>
      <c r="P46" s="180">
        <v>41</v>
      </c>
      <c r="Q46" s="134"/>
      <c r="R46" s="134"/>
      <c r="S46" s="134"/>
      <c r="T46" s="134"/>
      <c r="U46" s="134"/>
      <c r="V46" s="134"/>
      <c r="W46" s="90" t="str">
        <f>IF(MBSchedule[[#This Row],[Full Schedule No.]]&lt;&gt;Z47, SUMIFS(MBSchedule[Kms.],MBSchedule[Full Schedule No.],MBSchedule[[#This Row],[Full Schedule No.]],MBSchedule[Issuing Depot],MBSchedule[[#This Row],[Issuing Depot]]),"")</f>
        <v/>
      </c>
      <c r="X46" s="92"/>
      <c r="Y46" s="92" t="str" cm="1">
        <f t="array" ref="Y46">IF(
ISNUMBER(FIND("A",$C46)),
$C46 &amp; IF(ISNUMBER(FIND("A",     INDEX($C47:$C$3245,MATCH(FALSE,ISBLANK($C47:$C$3245),0)))),"", INDEX($C47:$C$3245,MATCH(FALSE,ISBLANK($C47:$C$3245),0))  ),$Y45
)</f>
        <v>GA08T4073</v>
      </c>
      <c r="Z46" s="90" t="str" cm="1">
        <f t="array" ref="Z46">IF(
ISNUMBER(FIND("A",$D46)),
$D46 &amp; IF(ISNUMBER(FIND("A",     INDEX($D47:$D$3245,MATCH(FALSE,ISBLANK($D47:$D$3245),0)))),"", INDEX($D47:$D$3245,MATCH(FALSE,ISBLANK($D47:$D$3245),0))  ),$Z45
)</f>
        <v>MB 6A</v>
      </c>
      <c r="AA46" s="104" t="str">
        <f>MBSchedule[[#This Row],[Route]]</f>
        <v>PALOLEM-CANACONA-MARGAO</v>
      </c>
      <c r="AB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46" s="104" t="str">
        <f>IF(MBSchedule[[#This Row],[rb-straight]]&lt;MBSchedule[[#This Row],[rb-reverse]],MBSchedule[[#This Row],[rb-straight]],MBSchedule[[#This Row],[rb-reverse]])</f>
        <v>MARGAO-CANACONA-PALOLEM</v>
      </c>
      <c r="AD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46" s="203" t="str" cm="1">
        <f t="array" ref="AF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6" s="203"/>
      <c r="AH46" s="203" t="str">
        <f>MBSchedule[[#This Row],[Issuing Depot]] &amp; _xlfn.IFNA(VLOOKUP(MBSchedule[[#This Row],[ow]], ETMRouteLookup, 3, FALSE),VLOOKUP(MBSchedule[[#This Row],[re]], ETMRouteLookup, 3, FALSE))</f>
        <v>MRG337</v>
      </c>
      <c r="AI46" s="213" t="str">
        <f>VLOOKUP(MBSchedule[[#This Row],[Full ETM Route No]],ETMRoutes[[Full ETM Route No]:[StageCodes]],9,FALSE)</f>
        <v>MRG-MRK-NVY-DRM-CNX-DDI-PZK-CUN-DMN-BLI-BNO-GOD-PDI-PSM-PKO-GLM-CST-CNC-PSL-PAT-PLM</v>
      </c>
      <c r="AJ46" s="3"/>
    </row>
    <row r="47" spans="1:36" ht="16" hidden="1" thickBot="1">
      <c r="A47" s="166" t="str">
        <f t="shared" si="0"/>
        <v>MRG</v>
      </c>
      <c r="B47" s="104"/>
      <c r="C47" s="104"/>
      <c r="D47" s="104"/>
      <c r="E47" s="158"/>
      <c r="F47" s="166" t="s">
        <v>1844</v>
      </c>
      <c r="G47" s="104" t="s">
        <v>831</v>
      </c>
      <c r="H47" s="104"/>
      <c r="I47" s="104"/>
      <c r="J47" s="104"/>
      <c r="K47" s="165" t="s">
        <v>3281</v>
      </c>
      <c r="L4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47" s="190">
        <v>0.55555555555555558</v>
      </c>
      <c r="N47" s="117" t="s">
        <v>3404</v>
      </c>
      <c r="O47" s="191">
        <v>0.60763888888888895</v>
      </c>
      <c r="P47" s="181">
        <v>41</v>
      </c>
      <c r="Q47" s="135"/>
      <c r="R47" s="135"/>
      <c r="S47" s="135"/>
      <c r="T47" s="135"/>
      <c r="U47" s="135"/>
      <c r="V47" s="135"/>
      <c r="W47" s="90" t="str">
        <f>IF(MBSchedule[[#This Row],[Full Schedule No.]]&lt;&gt;Z48, SUMIFS(MBSchedule[Kms.],MBSchedule[Full Schedule No.],MBSchedule[[#This Row],[Full Schedule No.]],MBSchedule[Issuing Depot],MBSchedule[[#This Row],[Issuing Depot]]),"")</f>
        <v/>
      </c>
      <c r="X47" s="101"/>
      <c r="Y47" s="101" t="str" cm="1">
        <f t="array" ref="Y47">IF(
ISNUMBER(FIND("A",$C47)),
$C47 &amp; IF(ISNUMBER(FIND("A",     INDEX($C48:$C$3245,MATCH(FALSE,ISBLANK($C48:$C$3245),0)))),"", INDEX($C48:$C$3245,MATCH(FALSE,ISBLANK($C48:$C$3245),0))  ),$Y46
)</f>
        <v>GA08T4073</v>
      </c>
      <c r="Z47" s="90" t="str" cm="1">
        <f t="array" ref="Z47">IF(
ISNUMBER(FIND("A",$D47)),
$D47 &amp; IF(ISNUMBER(FIND("A",     INDEX($D48:$D$3245,MATCH(FALSE,ISBLANK($D48:$D$3245),0)))),"", INDEX($D48:$D$3245,MATCH(FALSE,ISBLANK($D48:$D$3245),0))  ),$Z46
)</f>
        <v>MB 6A</v>
      </c>
      <c r="AA47" s="104" t="str">
        <f>MBSchedule[[#This Row],[Route]]</f>
        <v>MARGAO-CANACONA-PALOLEM</v>
      </c>
      <c r="AB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47" s="104" t="str">
        <f>IF(MBSchedule[[#This Row],[rb-straight]]&lt;MBSchedule[[#This Row],[rb-reverse]],MBSchedule[[#This Row],[rb-straight]],MBSchedule[[#This Row],[rb-reverse]])</f>
        <v>MARGAO-CANACONA-PALOLEM</v>
      </c>
      <c r="AD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47" s="203" t="str" cm="1">
        <f t="array" ref="AF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7" s="203"/>
      <c r="AH47" s="203" t="str">
        <f>MBSchedule[[#This Row],[Issuing Depot]] &amp; _xlfn.IFNA(VLOOKUP(MBSchedule[[#This Row],[ow]], ETMRouteLookup, 3, FALSE),VLOOKUP(MBSchedule[[#This Row],[re]], ETMRouteLookup, 3, FALSE))</f>
        <v>MRG337</v>
      </c>
      <c r="AI47" s="213" t="str">
        <f>VLOOKUP(MBSchedule[[#This Row],[Full ETM Route No]],ETMRoutes[[Full ETM Route No]:[StageCodes]],9,FALSE)</f>
        <v>MRG-MRK-NVY-DRM-CNX-DDI-PZK-CUN-DMN-BLI-BNO-GOD-PDI-PSM-PKO-GLM-CST-CNC-PSL-PAT-PLM</v>
      </c>
      <c r="AJ47" s="3"/>
    </row>
    <row r="48" spans="1:36" ht="16" hidden="1" thickBot="1">
      <c r="A48" s="166" t="str">
        <f t="shared" si="0"/>
        <v>MRG</v>
      </c>
      <c r="B48" s="104"/>
      <c r="C48" s="90"/>
      <c r="D48" s="90"/>
      <c r="E48" s="157"/>
      <c r="F48" s="164" t="s">
        <v>3281</v>
      </c>
      <c r="G48" s="90" t="s">
        <v>831</v>
      </c>
      <c r="H48" s="90"/>
      <c r="I48" s="90"/>
      <c r="J48" s="90"/>
      <c r="K48" s="165" t="s">
        <v>1844</v>
      </c>
      <c r="L4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8" s="188">
        <v>0.62152777777777779</v>
      </c>
      <c r="N48" s="115" t="s">
        <v>3404</v>
      </c>
      <c r="O48" s="189">
        <v>0.67708333333333337</v>
      </c>
      <c r="P48" s="180">
        <v>41</v>
      </c>
      <c r="Q48" s="134"/>
      <c r="R48" s="134"/>
      <c r="S48" s="134"/>
      <c r="T48" s="134"/>
      <c r="U48" s="134"/>
      <c r="V48" s="134"/>
      <c r="W48" s="90" t="str">
        <f>IF(MBSchedule[[#This Row],[Full Schedule No.]]&lt;&gt;Z49, SUMIFS(MBSchedule[Kms.],MBSchedule[Full Schedule No.],MBSchedule[[#This Row],[Full Schedule No.]],MBSchedule[Issuing Depot],MBSchedule[[#This Row],[Issuing Depot]]),"")</f>
        <v/>
      </c>
      <c r="X48" s="92" t="s">
        <v>45</v>
      </c>
      <c r="Y48" s="92" t="str" cm="1">
        <f t="array" ref="Y48">IF(
ISNUMBER(FIND("A",$C48)),
$C48 &amp; IF(ISNUMBER(FIND("A",     INDEX($C49:$C$3245,MATCH(FALSE,ISBLANK($C49:$C$3245),0)))),"", INDEX($C49:$C$3245,MATCH(FALSE,ISBLANK($C49:$C$3245),0))  ),$Y47
)</f>
        <v>GA08T4073</v>
      </c>
      <c r="Z48" s="90" t="str" cm="1">
        <f t="array" ref="Z48">IF(
ISNUMBER(FIND("A",$D48)),
$D48 &amp; IF(ISNUMBER(FIND("A",     INDEX($D49:$D$3245,MATCH(FALSE,ISBLANK($D49:$D$3245),0)))),"", INDEX($D49:$D$3245,MATCH(FALSE,ISBLANK($D49:$D$3245),0))  ),$Z47
)</f>
        <v>MB 6A</v>
      </c>
      <c r="AA48" s="104" t="str">
        <f>MBSchedule[[#This Row],[Route]]</f>
        <v>PALOLEM-CANACONA-MARGAO</v>
      </c>
      <c r="AB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48" s="104" t="str">
        <f>IF(MBSchedule[[#This Row],[rb-straight]]&lt;MBSchedule[[#This Row],[rb-reverse]],MBSchedule[[#This Row],[rb-straight]],MBSchedule[[#This Row],[rb-reverse]])</f>
        <v>MARGAO-CANACONA-PALOLEM</v>
      </c>
      <c r="AD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48" s="203" t="str" cm="1">
        <f t="array" ref="AF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8" s="203"/>
      <c r="AH48" s="203" t="str">
        <f>MBSchedule[[#This Row],[Issuing Depot]] &amp; _xlfn.IFNA(VLOOKUP(MBSchedule[[#This Row],[ow]], ETMRouteLookup, 3, FALSE),VLOOKUP(MBSchedule[[#This Row],[re]], ETMRouteLookup, 3, FALSE))</f>
        <v>MRG337</v>
      </c>
      <c r="AI48" s="213" t="str">
        <f>VLOOKUP(MBSchedule[[#This Row],[Full ETM Route No]],ETMRoutes[[Full ETM Route No]:[StageCodes]],9,FALSE)</f>
        <v>MRG-MRK-NVY-DRM-CNX-DDI-PZK-CUN-DMN-BLI-BNO-GOD-PDI-PSM-PKO-GLM-CST-CNC-PSL-PAT-PLM</v>
      </c>
      <c r="AJ48" s="3"/>
    </row>
    <row r="49" spans="1:36" s="227" customFormat="1" ht="16" hidden="1" thickBot="1">
      <c r="A49" s="215" t="str">
        <f t="shared" si="0"/>
        <v>MRG</v>
      </c>
      <c r="B49" s="216"/>
      <c r="C49" s="217"/>
      <c r="D49" s="217"/>
      <c r="E49" s="218"/>
      <c r="F49" s="219" t="s">
        <v>1844</v>
      </c>
      <c r="G49" s="217" t="s">
        <v>831</v>
      </c>
      <c r="H49" s="217"/>
      <c r="I49" s="217"/>
      <c r="J49" s="217"/>
      <c r="K49" s="220" t="s">
        <v>3281</v>
      </c>
      <c r="L49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49" s="222">
        <v>0.70486111111111116</v>
      </c>
      <c r="N49" s="223" t="s">
        <v>3404</v>
      </c>
      <c r="O49" s="224">
        <v>0.77083333333333337</v>
      </c>
      <c r="P49" s="225">
        <v>41</v>
      </c>
      <c r="Q49" s="138">
        <v>1</v>
      </c>
      <c r="R49" s="138">
        <v>1</v>
      </c>
      <c r="S49" s="138"/>
      <c r="T49" s="138"/>
      <c r="U49" s="138"/>
      <c r="V49" s="138"/>
      <c r="W49" s="217">
        <f>IF(MBSchedule[[#This Row],[Full Schedule No.]]&lt;&gt;Z50, SUMIFS(MBSchedule[Kms.],MBSchedule[Full Schedule No.],MBSchedule[[#This Row],[Full Schedule No.]],MBSchedule[Issuing Depot],MBSchedule[[#This Row],[Issuing Depot]]),"")</f>
        <v>258</v>
      </c>
      <c r="X49" s="226" t="s">
        <v>60</v>
      </c>
      <c r="Y49" s="226" t="str" cm="1">
        <f t="array" ref="Y49">IF(
ISNUMBER(FIND("A",$C49)),
$C49 &amp; IF(ISNUMBER(FIND("A",     INDEX($C50:$C$3245,MATCH(FALSE,ISBLANK($C50:$C$3245),0)))),"", INDEX($C50:$C$3245,MATCH(FALSE,ISBLANK($C50:$C$3245),0))  ),$Y48
)</f>
        <v>GA08T4073</v>
      </c>
      <c r="Z49" s="217" t="str" cm="1">
        <f t="array" ref="Z49">IF(
ISNUMBER(FIND("A",$D49)),
$D49 &amp; IF(ISNUMBER(FIND("A",     INDEX($D50:$D$3245,MATCH(FALSE,ISBLANK($D50:$D$3245),0)))),"", INDEX($D50:$D$3245,MATCH(FALSE,ISBLANK($D50:$D$3245),0))  ),$Z48
)</f>
        <v>MB 6A</v>
      </c>
      <c r="AA49" s="216" t="str">
        <f>MBSchedule[[#This Row],[Route]]</f>
        <v>MARGAO-CANACONA-PALOLEM</v>
      </c>
      <c r="AB49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49" s="216" t="str">
        <f>IF(MBSchedule[[#This Row],[rb-straight]]&lt;MBSchedule[[#This Row],[rb-reverse]],MBSchedule[[#This Row],[rb-straight]],MBSchedule[[#This Row],[rb-reverse]])</f>
        <v>MARGAO-CANACONA-PALOLEM</v>
      </c>
      <c r="AD49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49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49" s="203" t="str" cm="1">
        <f t="array" ref="AF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9" s="203"/>
      <c r="AH49" s="203" t="str">
        <f>MBSchedule[[#This Row],[Issuing Depot]] &amp; _xlfn.IFNA(VLOOKUP(MBSchedule[[#This Row],[ow]], ETMRouteLookup, 3, FALSE),VLOOKUP(MBSchedule[[#This Row],[re]], ETMRouteLookup, 3, FALSE))</f>
        <v>MRG337</v>
      </c>
      <c r="AI49" s="213" t="str">
        <f>VLOOKUP(MBSchedule[[#This Row],[Full ETM Route No]],ETMRoutes[[Full ETM Route No]:[StageCodes]],9,FALSE)</f>
        <v>MRG-MRK-NVY-DRM-CNX-DDI-PZK-CUN-DMN-BLI-BNO-GOD-PDI-PSM-PKO-GLM-CST-CNC-PSL-PAT-PLM</v>
      </c>
    </row>
    <row r="50" spans="1:36" s="214" customFormat="1" ht="16" hidden="1" thickBot="1">
      <c r="A50" s="202" t="str">
        <f t="shared" si="0"/>
        <v>MRG</v>
      </c>
      <c r="B50" s="203"/>
      <c r="C50" s="203" t="s">
        <v>61</v>
      </c>
      <c r="D50" s="203" t="s">
        <v>62</v>
      </c>
      <c r="E50" s="204"/>
      <c r="F50" s="202" t="s">
        <v>2319</v>
      </c>
      <c r="G50" s="203" t="s">
        <v>831</v>
      </c>
      <c r="H50" s="203"/>
      <c r="I50" s="203"/>
      <c r="J50" s="203"/>
      <c r="K50" s="205" t="s">
        <v>1844</v>
      </c>
      <c r="L50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50" s="207">
        <v>0.25694444444444448</v>
      </c>
      <c r="N50" s="208" t="s">
        <v>3404</v>
      </c>
      <c r="O50" s="209">
        <v>0.34027777777777773</v>
      </c>
      <c r="P50" s="210">
        <v>65</v>
      </c>
      <c r="Q50" s="211"/>
      <c r="R50" s="211"/>
      <c r="S50" s="211"/>
      <c r="T50" s="211"/>
      <c r="U50" s="211"/>
      <c r="V50" s="211"/>
      <c r="W50" s="203" t="str">
        <f>IF(MBSchedule[[#This Row],[Full Schedule No.]]&lt;&gt;Z51, SUMIFS(MBSchedule[Kms.],MBSchedule[Full Schedule No.],MBSchedule[[#This Row],[Full Schedule No.]],MBSchedule[Issuing Depot],MBSchedule[[#This Row],[Issuing Depot]]),"")</f>
        <v/>
      </c>
      <c r="X50" s="212"/>
      <c r="Y50" s="212" t="str" cm="1">
        <f t="array" ref="Y50">IF(
ISNUMBER(FIND("A",$C50)),
$C50 &amp; IF(ISNUMBER(FIND("A",     INDEX($C51:$C$3245,MATCH(FALSE,ISBLANK($C51:$C$3245),0)))),"", INDEX($C51:$C$3245,MATCH(FALSE,ISBLANK($C51:$C$3245),0))  ),$Y49
)</f>
        <v>GA02U4068</v>
      </c>
      <c r="Z50" s="203" t="str" cm="1">
        <f t="array" ref="Z50">IF(
ISNUMBER(FIND("A",$D50)),
$D50 &amp; IF(ISNUMBER(FIND("A",     INDEX($D51:$D$3245,MATCH(FALSE,ISBLANK($D51:$D$3245),0)))),"", INDEX($D51:$D$3245,MATCH(FALSE,ISBLANK($D51:$D$3245),0))  ),$Z49
)</f>
        <v>MB 7A</v>
      </c>
      <c r="AA50" s="203" t="str">
        <f>MBSchedule[[#This Row],[Route]]</f>
        <v>POLLEM-CANACONA-MARGAO</v>
      </c>
      <c r="AB50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50" s="203" t="str">
        <f>IF(MBSchedule[[#This Row],[rb-straight]]&lt;MBSchedule[[#This Row],[rb-reverse]],MBSchedule[[#This Row],[rb-straight]],MBSchedule[[#This Row],[rb-reverse]])</f>
        <v>MARGAO-CANACONA-POLLEM</v>
      </c>
      <c r="AD50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50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50" s="203" t="str" cm="1">
        <f t="array" ref="AF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0" s="203"/>
      <c r="AH50" s="203" t="str">
        <f>MBSchedule[[#This Row],[Issuing Depot]] &amp; _xlfn.IFNA(VLOOKUP(MBSchedule[[#This Row],[ow]], ETMRouteLookup, 3, FALSE),VLOOKUP(MBSchedule[[#This Row],[re]], ETMRouteLookup, 3, FALSE))</f>
        <v>MRG142</v>
      </c>
      <c r="AI50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1" spans="1:36" ht="16" hidden="1" thickBot="1">
      <c r="A51" s="166" t="str">
        <f t="shared" si="0"/>
        <v>MRG</v>
      </c>
      <c r="B51" s="104"/>
      <c r="C51" s="90"/>
      <c r="D51" s="90"/>
      <c r="E51" s="157"/>
      <c r="F51" s="164" t="s">
        <v>1844</v>
      </c>
      <c r="G51" s="90" t="s">
        <v>831</v>
      </c>
      <c r="H51" s="90"/>
      <c r="I51" s="90"/>
      <c r="J51" s="90"/>
      <c r="K51" s="165" t="s">
        <v>2307</v>
      </c>
      <c r="L5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51" s="188">
        <v>0.36458333333333331</v>
      </c>
      <c r="N51" s="115" t="s">
        <v>3404</v>
      </c>
      <c r="O51" s="189">
        <v>0.42708333333333331</v>
      </c>
      <c r="P51" s="180">
        <v>49</v>
      </c>
      <c r="Q51" s="134"/>
      <c r="R51" s="134"/>
      <c r="S51" s="134"/>
      <c r="T51" s="134"/>
      <c r="U51" s="134"/>
      <c r="V51" s="134"/>
      <c r="W51" s="90" t="str">
        <f>IF(MBSchedule[[#This Row],[Full Schedule No.]]&lt;&gt;Z52, SUMIFS(MBSchedule[Kms.],MBSchedule[Full Schedule No.],MBSchedule[[#This Row],[Full Schedule No.]],MBSchedule[Issuing Depot],MBSchedule[[#This Row],[Issuing Depot]]),"")</f>
        <v/>
      </c>
      <c r="X51" s="98"/>
      <c r="Y51" s="98" t="str" cm="1">
        <f t="array" ref="Y51">IF(
ISNUMBER(FIND("A",$C51)),
$C51 &amp; IF(ISNUMBER(FIND("A",     INDEX($C52:$C$3245,MATCH(FALSE,ISBLANK($C52:$C$3245),0)))),"", INDEX($C52:$C$3245,MATCH(FALSE,ISBLANK($C52:$C$3245),0))  ),$Y50
)</f>
        <v>GA02U4068</v>
      </c>
      <c r="Z51" s="90" t="str" cm="1">
        <f t="array" ref="Z51">IF(
ISNUMBER(FIND("A",$D51)),
$D51 &amp; IF(ISNUMBER(FIND("A",     INDEX($D52:$D$3245,MATCH(FALSE,ISBLANK($D52:$D$3245),0)))),"", INDEX($D52:$D$3245,MATCH(FALSE,ISBLANK($D52:$D$3245),0))  ),$Z50
)</f>
        <v>MB 7A</v>
      </c>
      <c r="AA51" s="104" t="str">
        <f>MBSchedule[[#This Row],[Route]]</f>
        <v>MARGAO-CANACONA-POIGUINIM</v>
      </c>
      <c r="AB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51" s="104" t="str">
        <f>IF(MBSchedule[[#This Row],[rb-straight]]&lt;MBSchedule[[#This Row],[rb-reverse]],MBSchedule[[#This Row],[rb-straight]],MBSchedule[[#This Row],[rb-reverse]])</f>
        <v>MARGAO-CANACONA-POIGUINIM</v>
      </c>
      <c r="AD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51" s="203" t="str" cm="1">
        <f t="array" ref="AF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1" s="203"/>
      <c r="AH51" s="203" t="str">
        <f>MBSchedule[[#This Row],[Issuing Depot]] &amp; _xlfn.IFNA(VLOOKUP(MBSchedule[[#This Row],[ow]], ETMRouteLookup, 3, FALSE),VLOOKUP(MBSchedule[[#This Row],[re]], ETMRouteLookup, 3, FALSE))</f>
        <v>MRG305</v>
      </c>
      <c r="AI51" s="213" t="str">
        <f>VLOOKUP(MBSchedule[[#This Row],[Full ETM Route No]],ETMRoutes[[Full ETM Route No]:[StageCodes]],9,FALSE)</f>
        <v>MRG-MRK-NVY-DRM-CNX-DDI-PZK-CUN-DMN-BLI-BNO-GOD-PDI-PSM-PKO-GLM-CST-CNC-SRI-MKD-BPL-AFD-PTG-PMT-PGN</v>
      </c>
      <c r="AJ51" s="3"/>
    </row>
    <row r="52" spans="1:36" ht="16" hidden="1" thickBot="1">
      <c r="A52" s="166" t="str">
        <f t="shared" si="0"/>
        <v>MRG</v>
      </c>
      <c r="B52" s="104"/>
      <c r="C52" s="90"/>
      <c r="D52" s="90"/>
      <c r="E52" s="157"/>
      <c r="F52" s="164" t="s">
        <v>2307</v>
      </c>
      <c r="G52" s="90" t="s">
        <v>831</v>
      </c>
      <c r="H52" s="90"/>
      <c r="I52" s="90"/>
      <c r="J52" s="90"/>
      <c r="K52" s="165" t="s">
        <v>1844</v>
      </c>
      <c r="L5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POIGUINIM-CANACONA-MARGAO</v>
      </c>
      <c r="M52" s="188">
        <v>0.44444444444444442</v>
      </c>
      <c r="N52" s="115" t="s">
        <v>3404</v>
      </c>
      <c r="O52" s="189">
        <v>0.51388888888888895</v>
      </c>
      <c r="P52" s="180">
        <v>49</v>
      </c>
      <c r="Q52" s="134"/>
      <c r="R52" s="134"/>
      <c r="S52" s="134"/>
      <c r="T52" s="134"/>
      <c r="U52" s="134"/>
      <c r="V52" s="134"/>
      <c r="W52" s="90" t="str">
        <f>IF(MBSchedule[[#This Row],[Full Schedule No.]]&lt;&gt;Z53, SUMIFS(MBSchedule[Kms.],MBSchedule[Full Schedule No.],MBSchedule[[#This Row],[Full Schedule No.]],MBSchedule[Issuing Depot],MBSchedule[[#This Row],[Issuing Depot]]),"")</f>
        <v/>
      </c>
      <c r="X52" s="98"/>
      <c r="Y52" s="98" t="str" cm="1">
        <f t="array" ref="Y52">IF(
ISNUMBER(FIND("A",$C52)),
$C52 &amp; IF(ISNUMBER(FIND("A",     INDEX($C53:$C$3245,MATCH(FALSE,ISBLANK($C53:$C$3245),0)))),"", INDEX($C53:$C$3245,MATCH(FALSE,ISBLANK($C53:$C$3245),0))  ),$Y51
)</f>
        <v>GA02U4068</v>
      </c>
      <c r="Z52" s="90" t="str" cm="1">
        <f t="array" ref="Z52">IF(
ISNUMBER(FIND("A",$D52)),
$D52 &amp; IF(ISNUMBER(FIND("A",     INDEX($D53:$D$3245,MATCH(FALSE,ISBLANK($D53:$D$3245),0)))),"", INDEX($D53:$D$3245,MATCH(FALSE,ISBLANK($D53:$D$3245),0))  ),$Z51
)</f>
        <v>MB 7A</v>
      </c>
      <c r="AA52" s="104" t="str">
        <f>MBSchedule[[#This Row],[Route]]</f>
        <v>POIGUINIM-CANACONA-MARGAO</v>
      </c>
      <c r="AB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MARGAO-CANACONA-POIGUINIM</v>
      </c>
      <c r="AC52" s="104" t="str">
        <f>IF(MBSchedule[[#This Row],[rb-straight]]&lt;MBSchedule[[#This Row],[rb-reverse]],MBSchedule[[#This Row],[rb-straight]],MBSchedule[[#This Row],[rb-reverse]])</f>
        <v>MARGAO-CANACONA-POIGUINIM</v>
      </c>
      <c r="AD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E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F52" s="203" t="str" cm="1">
        <f t="array" ref="AF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2" s="203"/>
      <c r="AH52" s="203" t="str">
        <f>MBSchedule[[#This Row],[Issuing Depot]] &amp; _xlfn.IFNA(VLOOKUP(MBSchedule[[#This Row],[ow]], ETMRouteLookup, 3, FALSE),VLOOKUP(MBSchedule[[#This Row],[re]], ETMRouteLookup, 3, FALSE))</f>
        <v>MRG305</v>
      </c>
      <c r="AI52" s="213" t="str">
        <f>VLOOKUP(MBSchedule[[#This Row],[Full ETM Route No]],ETMRoutes[[Full ETM Route No]:[StageCodes]],9,FALSE)</f>
        <v>MRG-MRK-NVY-DRM-CNX-DDI-PZK-CUN-DMN-BLI-BNO-GOD-PDI-PSM-PKO-GLM-CST-CNC-SRI-MKD-BPL-AFD-PTG-PMT-PGN</v>
      </c>
      <c r="AJ52" s="3"/>
    </row>
    <row r="53" spans="1:36" ht="16" hidden="1" thickBot="1">
      <c r="A53" s="166" t="str">
        <f t="shared" si="0"/>
        <v>MRG</v>
      </c>
      <c r="B53" s="104"/>
      <c r="C53" s="90"/>
      <c r="D53" s="90"/>
      <c r="E53" s="157"/>
      <c r="F53" s="164" t="s">
        <v>1844</v>
      </c>
      <c r="G53" s="90" t="s">
        <v>831</v>
      </c>
      <c r="H53" s="90"/>
      <c r="I53" s="90"/>
      <c r="J53" s="90"/>
      <c r="K53" s="165" t="s">
        <v>2319</v>
      </c>
      <c r="L5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53" s="188">
        <v>0.51736111111111105</v>
      </c>
      <c r="N53" s="115" t="s">
        <v>3404</v>
      </c>
      <c r="O53" s="189">
        <v>0.60069444444444442</v>
      </c>
      <c r="P53" s="180">
        <v>65</v>
      </c>
      <c r="Q53" s="134"/>
      <c r="R53" s="134"/>
      <c r="S53" s="134"/>
      <c r="T53" s="134"/>
      <c r="U53" s="134"/>
      <c r="V53" s="134"/>
      <c r="W53" s="90" t="str">
        <f>IF(MBSchedule[[#This Row],[Full Schedule No.]]&lt;&gt;Z54, SUMIFS(MBSchedule[Kms.],MBSchedule[Full Schedule No.],MBSchedule[[#This Row],[Full Schedule No.]],MBSchedule[Issuing Depot],MBSchedule[[#This Row],[Issuing Depot]]),"")</f>
        <v/>
      </c>
      <c r="X53" s="92"/>
      <c r="Y53" s="92" t="str" cm="1">
        <f t="array" ref="Y53">IF(
ISNUMBER(FIND("A",$C53)),
$C53 &amp; IF(ISNUMBER(FIND("A",     INDEX($C54:$C$3245,MATCH(FALSE,ISBLANK($C54:$C$3245),0)))),"", INDEX($C54:$C$3245,MATCH(FALSE,ISBLANK($C54:$C$3245),0))  ),$Y52
)</f>
        <v>GA02U4068</v>
      </c>
      <c r="Z53" s="90" t="str" cm="1">
        <f t="array" ref="Z53">IF(
ISNUMBER(FIND("A",$D53)),
$D53 &amp; IF(ISNUMBER(FIND("A",     INDEX($D54:$D$3245,MATCH(FALSE,ISBLANK($D54:$D$3245),0)))),"", INDEX($D54:$D$3245,MATCH(FALSE,ISBLANK($D54:$D$3245),0))  ),$Z52
)</f>
        <v>MB 7A</v>
      </c>
      <c r="AA53" s="104" t="str">
        <f>MBSchedule[[#This Row],[Route]]</f>
        <v>MARGAO-CANACONA-POLLEM</v>
      </c>
      <c r="AB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53" s="104" t="str">
        <f>IF(MBSchedule[[#This Row],[rb-straight]]&lt;MBSchedule[[#This Row],[rb-reverse]],MBSchedule[[#This Row],[rb-straight]],MBSchedule[[#This Row],[rb-reverse]])</f>
        <v>MARGAO-CANACONA-POLLEM</v>
      </c>
      <c r="AD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53" s="203" t="str" cm="1">
        <f t="array" ref="AF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3" s="203"/>
      <c r="AH53" s="203" t="str">
        <f>MBSchedule[[#This Row],[Issuing Depot]] &amp; _xlfn.IFNA(VLOOKUP(MBSchedule[[#This Row],[ow]], ETMRouteLookup, 3, FALSE),VLOOKUP(MBSchedule[[#This Row],[re]], ETMRouteLookup, 3, FALSE))</f>
        <v>MRG142</v>
      </c>
      <c r="AI53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53" s="3"/>
    </row>
    <row r="54" spans="1:36" ht="16" hidden="1" thickBot="1">
      <c r="A54" s="166" t="str">
        <f t="shared" si="0"/>
        <v>MRG</v>
      </c>
      <c r="B54" s="104"/>
      <c r="C54" s="104"/>
      <c r="D54" s="104"/>
      <c r="E54" s="158"/>
      <c r="F54" s="166" t="s">
        <v>2319</v>
      </c>
      <c r="G54" s="104" t="s">
        <v>831</v>
      </c>
      <c r="H54" s="104"/>
      <c r="I54" s="104"/>
      <c r="J54" s="104"/>
      <c r="K54" s="167" t="s">
        <v>1844</v>
      </c>
      <c r="L5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54" s="190">
        <v>0.61111111111111105</v>
      </c>
      <c r="N54" s="117" t="s">
        <v>3404</v>
      </c>
      <c r="O54" s="191">
        <v>0.69444444444444453</v>
      </c>
      <c r="P54" s="181">
        <v>65</v>
      </c>
      <c r="Q54" s="135"/>
      <c r="R54" s="135"/>
      <c r="S54" s="135"/>
      <c r="T54" s="135"/>
      <c r="U54" s="135"/>
      <c r="V54" s="135"/>
      <c r="W54" s="90" t="str">
        <f>IF(MBSchedule[[#This Row],[Full Schedule No.]]&lt;&gt;Z55, SUMIFS(MBSchedule[Kms.],MBSchedule[Full Schedule No.],MBSchedule[[#This Row],[Full Schedule No.]],MBSchedule[Issuing Depot],MBSchedule[[#This Row],[Issuing Depot]]),"")</f>
        <v/>
      </c>
      <c r="X54" s="92" t="s">
        <v>45</v>
      </c>
      <c r="Y54" s="92" t="str" cm="1">
        <f t="array" ref="Y54">IF(
ISNUMBER(FIND("A",$C54)),
$C54 &amp; IF(ISNUMBER(FIND("A",     INDEX($C55:$C$3245,MATCH(FALSE,ISBLANK($C55:$C$3245),0)))),"", INDEX($C55:$C$3245,MATCH(FALSE,ISBLANK($C55:$C$3245),0))  ),$Y53
)</f>
        <v>GA02U4068</v>
      </c>
      <c r="Z54" s="90" t="str" cm="1">
        <f t="array" ref="Z54">IF(
ISNUMBER(FIND("A",$D54)),
$D54 &amp; IF(ISNUMBER(FIND("A",     INDEX($D55:$D$3245,MATCH(FALSE,ISBLANK($D55:$D$3245),0)))),"", INDEX($D55:$D$3245,MATCH(FALSE,ISBLANK($D55:$D$3245),0))  ),$Z53
)</f>
        <v>MB 7A</v>
      </c>
      <c r="AA54" s="104" t="str">
        <f>MBSchedule[[#This Row],[Route]]</f>
        <v>POLLEM-CANACONA-MARGAO</v>
      </c>
      <c r="AB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54" s="104" t="str">
        <f>IF(MBSchedule[[#This Row],[rb-straight]]&lt;MBSchedule[[#This Row],[rb-reverse]],MBSchedule[[#This Row],[rb-straight]],MBSchedule[[#This Row],[rb-reverse]])</f>
        <v>MARGAO-CANACONA-POLLEM</v>
      </c>
      <c r="AD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54" s="203" t="str" cm="1">
        <f t="array" ref="AF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4" s="203"/>
      <c r="AH54" s="203" t="str">
        <f>MBSchedule[[#This Row],[Issuing Depot]] &amp; _xlfn.IFNA(VLOOKUP(MBSchedule[[#This Row],[ow]], ETMRouteLookup, 3, FALSE),VLOOKUP(MBSchedule[[#This Row],[re]], ETMRouteLookup, 3, FALSE))</f>
        <v>MRG142</v>
      </c>
      <c r="AI54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54" s="3"/>
    </row>
    <row r="55" spans="1:36" s="227" customFormat="1" ht="16" hidden="1" thickBot="1">
      <c r="A55" s="215" t="str">
        <f t="shared" si="0"/>
        <v>MRG</v>
      </c>
      <c r="B55" s="216"/>
      <c r="C55" s="217"/>
      <c r="D55" s="217"/>
      <c r="E55" s="218"/>
      <c r="F55" s="219" t="s">
        <v>1844</v>
      </c>
      <c r="G55" s="217" t="s">
        <v>831</v>
      </c>
      <c r="H55" s="217"/>
      <c r="I55" s="217"/>
      <c r="J55" s="217"/>
      <c r="K55" s="220" t="s">
        <v>2319</v>
      </c>
      <c r="L55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55" s="222">
        <v>0.71180555555555547</v>
      </c>
      <c r="N55" s="223" t="s">
        <v>3404</v>
      </c>
      <c r="O55" s="224">
        <v>0.79513888888888884</v>
      </c>
      <c r="P55" s="225">
        <v>65</v>
      </c>
      <c r="Q55" s="138">
        <v>1</v>
      </c>
      <c r="R55" s="138">
        <v>1</v>
      </c>
      <c r="S55" s="138"/>
      <c r="T55" s="138"/>
      <c r="U55" s="138"/>
      <c r="V55" s="138" t="s">
        <v>33</v>
      </c>
      <c r="W55" s="217">
        <f>IF(MBSchedule[[#This Row],[Full Schedule No.]]&lt;&gt;Z56, SUMIFS(MBSchedule[Kms.],MBSchedule[Full Schedule No.],MBSchedule[[#This Row],[Full Schedule No.]],MBSchedule[Issuing Depot],MBSchedule[[#This Row],[Issuing Depot]]),"")</f>
        <v>358</v>
      </c>
      <c r="X55" s="228"/>
      <c r="Y55" s="228" t="str" cm="1">
        <f t="array" ref="Y55">IF(
ISNUMBER(FIND("A",$C55)),
$C55 &amp; IF(ISNUMBER(FIND("A",     INDEX($C56:$C$3245,MATCH(FALSE,ISBLANK($C56:$C$3245),0)))),"", INDEX($C56:$C$3245,MATCH(FALSE,ISBLANK($C56:$C$3245),0))  ),$Y54
)</f>
        <v>GA02U4068</v>
      </c>
      <c r="Z55" s="217" t="str" cm="1">
        <f t="array" ref="Z55">IF(
ISNUMBER(FIND("A",$D55)),
$D55 &amp; IF(ISNUMBER(FIND("A",     INDEX($D56:$D$3245,MATCH(FALSE,ISBLANK($D56:$D$3245),0)))),"", INDEX($D56:$D$3245,MATCH(FALSE,ISBLANK($D56:$D$3245),0))  ),$Z54
)</f>
        <v>MB 7A</v>
      </c>
      <c r="AA55" s="216" t="str">
        <f>MBSchedule[[#This Row],[Route]]</f>
        <v>MARGAO-CANACONA-POLLEM</v>
      </c>
      <c r="AB55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55" s="216" t="str">
        <f>IF(MBSchedule[[#This Row],[rb-straight]]&lt;MBSchedule[[#This Row],[rb-reverse]],MBSchedule[[#This Row],[rb-straight]],MBSchedule[[#This Row],[rb-reverse]])</f>
        <v>MARGAO-CANACONA-POLLEM</v>
      </c>
      <c r="AD55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55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55" s="203" t="str" cm="1">
        <f t="array" ref="AF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5" s="203"/>
      <c r="AH55" s="203" t="str">
        <f>MBSchedule[[#This Row],[Issuing Depot]] &amp; _xlfn.IFNA(VLOOKUP(MBSchedule[[#This Row],[ow]], ETMRouteLookup, 3, FALSE),VLOOKUP(MBSchedule[[#This Row],[re]], ETMRouteLookup, 3, FALSE))</f>
        <v>MRG142</v>
      </c>
      <c r="AI55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6" spans="1:36" ht="16" hidden="1" thickBot="1">
      <c r="A56" s="104" t="str">
        <f t="shared" si="0"/>
        <v>MRG</v>
      </c>
      <c r="B56" s="104"/>
      <c r="C56" s="104" t="s">
        <v>63</v>
      </c>
      <c r="D56" s="104" t="s">
        <v>64</v>
      </c>
      <c r="E56" s="158"/>
      <c r="F56" s="166" t="s">
        <v>3281</v>
      </c>
      <c r="G56" s="104" t="s">
        <v>831</v>
      </c>
      <c r="H56" s="104"/>
      <c r="I56" s="104"/>
      <c r="J56" s="104"/>
      <c r="K56" s="167" t="s">
        <v>1844</v>
      </c>
      <c r="L56" s="20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56" s="190">
        <v>0.27083333333333331</v>
      </c>
      <c r="N56" s="117" t="s">
        <v>3404</v>
      </c>
      <c r="O56" s="191">
        <v>0.33333333333333331</v>
      </c>
      <c r="P56" s="181">
        <v>41</v>
      </c>
      <c r="Q56" s="135"/>
      <c r="R56" s="135"/>
      <c r="S56" s="135"/>
      <c r="T56" s="135"/>
      <c r="U56" s="135"/>
      <c r="V56" s="135"/>
      <c r="W56" s="104" t="str">
        <f>IF(MBSchedule[[#This Row],[Full Schedule No.]]&lt;&gt;Z57, SUMIFS(MBSchedule[Kms.],MBSchedule[Full Schedule No.],MBSchedule[[#This Row],[Full Schedule No.]],MBSchedule[Issuing Depot],MBSchedule[[#This Row],[Issuing Depot]]),"")</f>
        <v/>
      </c>
      <c r="X56" s="116"/>
      <c r="Y56" s="116" t="str" cm="1">
        <f t="array" ref="Y56">IF(
ISNUMBER(FIND("A",$C56)),
$C56 &amp; IF(ISNUMBER(FIND("A",     INDEX($C57:$C$3245,MATCH(FALSE,ISBLANK($C57:$C$3245),0)))),"", INDEX($C57:$C$3245,MATCH(FALSE,ISBLANK($C57:$C$3245),0))  ),$Y55
)</f>
        <v>GA09U4448</v>
      </c>
      <c r="Z56" s="104" t="str" cm="1">
        <f t="array" ref="Z56">IF(
ISNUMBER(FIND("A",$D56)),
$D56 &amp; IF(ISNUMBER(FIND("A",     INDEX($D57:$D$3245,MATCH(FALSE,ISBLANK($D57:$D$3245),0)))),"", INDEX($D57:$D$3245,MATCH(FALSE,ISBLANK($D57:$D$3245),0))  ),$Z55
)</f>
        <v>MB 8A</v>
      </c>
      <c r="AA56" s="104" t="str">
        <f>MBSchedule[[#This Row],[Route]]</f>
        <v>PALOLEM-CANACONA-MARGAO</v>
      </c>
      <c r="AB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56" s="104" t="str">
        <f>IF(MBSchedule[[#This Row],[rb-straight]]&lt;MBSchedule[[#This Row],[rb-reverse]],MBSchedule[[#This Row],[rb-straight]],MBSchedule[[#This Row],[rb-reverse]])</f>
        <v>MARGAO-CANACONA-PALOLEM</v>
      </c>
      <c r="AD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56" s="203" t="str" cm="1">
        <f t="array" ref="AF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6" s="203"/>
      <c r="AH56" s="203" t="str">
        <f>MBSchedule[[#This Row],[Issuing Depot]] &amp; _xlfn.IFNA(VLOOKUP(MBSchedule[[#This Row],[ow]], ETMRouteLookup, 3, FALSE),VLOOKUP(MBSchedule[[#This Row],[re]], ETMRouteLookup, 3, FALSE))</f>
        <v>MRG337</v>
      </c>
      <c r="AI56" s="213" t="str">
        <f>VLOOKUP(MBSchedule[[#This Row],[Full ETM Route No]],ETMRoutes[[Full ETM Route No]:[StageCodes]],9,FALSE)</f>
        <v>MRG-MRK-NVY-DRM-CNX-DDI-PZK-CUN-DMN-BLI-BNO-GOD-PDI-PSM-PKO-GLM-CST-CNC-PSL-PAT-PLM</v>
      </c>
      <c r="AJ56" s="3"/>
    </row>
    <row r="57" spans="1:36" ht="16" hidden="1" thickBot="1">
      <c r="A57" s="104" t="str">
        <f t="shared" si="0"/>
        <v>MRG</v>
      </c>
      <c r="B57" s="104"/>
      <c r="C57" s="90"/>
      <c r="D57" s="90"/>
      <c r="E57" s="157"/>
      <c r="F57" s="164" t="s">
        <v>1844</v>
      </c>
      <c r="G57" s="90" t="s">
        <v>831</v>
      </c>
      <c r="H57" s="90"/>
      <c r="I57" s="90"/>
      <c r="J57" s="90"/>
      <c r="K57" s="165" t="s">
        <v>2674</v>
      </c>
      <c r="L5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57" s="188">
        <v>0.33680555555555558</v>
      </c>
      <c r="N57" s="115" t="s">
        <v>3404</v>
      </c>
      <c r="O57" s="189">
        <v>0.39583333333333331</v>
      </c>
      <c r="P57" s="180">
        <v>41</v>
      </c>
      <c r="Q57" s="134"/>
      <c r="R57" s="134"/>
      <c r="S57" s="134"/>
      <c r="T57" s="134"/>
      <c r="U57" s="134"/>
      <c r="V57" s="134"/>
      <c r="W57" s="90" t="str">
        <f>IF(MBSchedule[[#This Row],[Full Schedule No.]]&lt;&gt;Z58, SUMIFS(MBSchedule[Kms.],MBSchedule[Full Schedule No.],MBSchedule[[#This Row],[Full Schedule No.]],MBSchedule[Issuing Depot],MBSchedule[[#This Row],[Issuing Depot]]),"")</f>
        <v/>
      </c>
      <c r="X57" s="98"/>
      <c r="Y57" s="98" t="str" cm="1">
        <f t="array" ref="Y57">IF(
ISNUMBER(FIND("A",$C57)),
$C57 &amp; IF(ISNUMBER(FIND("A",     INDEX($C58:$C$3245,MATCH(FALSE,ISBLANK($C58:$C$3245),0)))),"", INDEX($C58:$C$3245,MATCH(FALSE,ISBLANK($C58:$C$3245),0))  ),$Y56
)</f>
        <v>GA09U4448</v>
      </c>
      <c r="Z57" s="90" t="str" cm="1">
        <f t="array" ref="Z57">IF(
ISNUMBER(FIND("A",$D57)),
$D57 &amp; IF(ISNUMBER(FIND("A",     INDEX($D58:$D$3245,MATCH(FALSE,ISBLANK($D58:$D$3245),0)))),"", INDEX($D58:$D$3245,MATCH(FALSE,ISBLANK($D58:$D$3245),0))  ),$Z56
)</f>
        <v>MB 8A</v>
      </c>
      <c r="AA57" s="104" t="str">
        <f>MBSchedule[[#This Row],[Route]]</f>
        <v>MARGAO-CANACONA-SHRISTHAL</v>
      </c>
      <c r="AB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57" s="104" t="str">
        <f>IF(MBSchedule[[#This Row],[rb-straight]]&lt;MBSchedule[[#This Row],[rb-reverse]],MBSchedule[[#This Row],[rb-straight]],MBSchedule[[#This Row],[rb-reverse]])</f>
        <v>MARGAO-CANACONA-SHRISTHAL</v>
      </c>
      <c r="AD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57" s="203" t="str" cm="1">
        <f t="array" ref="AF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7" s="203"/>
      <c r="AH57" s="203" t="str">
        <f>MBSchedule[[#This Row],[Issuing Depot]] &amp; _xlfn.IFNA(VLOOKUP(MBSchedule[[#This Row],[ow]], ETMRouteLookup, 3, FALSE),VLOOKUP(MBSchedule[[#This Row],[re]], ETMRouteLookup, 3, FALSE))</f>
        <v>MRG355</v>
      </c>
      <c r="AI57" s="213" t="str">
        <f>VLOOKUP(MBSchedule[[#This Row],[Full ETM Route No]],ETMRoutes[[Full ETM Route No]:[StageCodes]],9,FALSE)</f>
        <v>MRG-MRK-NVY-DRM-CNX-DDI-PZK-CUN-DMN-BLI-BNO-GOD-PDI-PSM-PKO-GLM-CST-CNC-PSN-SMT-BPL-AFD-PTG-SRI</v>
      </c>
      <c r="AJ57" s="3"/>
    </row>
    <row r="58" spans="1:36" ht="16" thickBot="1">
      <c r="A58" s="104" t="str">
        <f t="shared" si="0"/>
        <v>MRG</v>
      </c>
      <c r="B58" s="104"/>
      <c r="C58" s="90"/>
      <c r="D58" s="90"/>
      <c r="E58" s="157"/>
      <c r="F58" s="164" t="s">
        <v>2674</v>
      </c>
      <c r="G58" s="90" t="s">
        <v>831</v>
      </c>
      <c r="H58" s="90"/>
      <c r="I58" s="90"/>
      <c r="J58" s="90"/>
      <c r="K58" s="165" t="s">
        <v>3281</v>
      </c>
      <c r="L5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SHRISTHAL-CANACONA-PALOLEM</v>
      </c>
      <c r="M58" s="188">
        <v>0.39930555555555558</v>
      </c>
      <c r="N58" s="115" t="s">
        <v>3404</v>
      </c>
      <c r="O58" s="189">
        <v>0.41666666666666669</v>
      </c>
      <c r="P58" s="180">
        <v>8</v>
      </c>
      <c r="Q58" s="134"/>
      <c r="R58" s="134"/>
      <c r="S58" s="134"/>
      <c r="T58" s="134"/>
      <c r="U58" s="134"/>
      <c r="V58" s="134"/>
      <c r="W58" s="90" t="str">
        <f>IF(MBSchedule[[#This Row],[Full Schedule No.]]&lt;&gt;Z59, SUMIFS(MBSchedule[Kms.],MBSchedule[Full Schedule No.],MBSchedule[[#This Row],[Full Schedule No.]],MBSchedule[Issuing Depot],MBSchedule[[#This Row],[Issuing Depot]]),"")</f>
        <v/>
      </c>
      <c r="X58" s="98"/>
      <c r="Y58" s="98" t="str" cm="1">
        <f t="array" ref="Y58">IF(
ISNUMBER(FIND("A",$C58)),
$C58 &amp; IF(ISNUMBER(FIND("A",     INDEX($C59:$C$3245,MATCH(FALSE,ISBLANK($C59:$C$3245),0)))),"", INDEX($C59:$C$3245,MATCH(FALSE,ISBLANK($C59:$C$3245),0))  ),$Y57
)</f>
        <v>GA09U4448</v>
      </c>
      <c r="Z58" s="90" t="str" cm="1">
        <f t="array" ref="Z58">IF(
ISNUMBER(FIND("A",$D58)),
$D58 &amp; IF(ISNUMBER(FIND("A",     INDEX($D59:$D$3245,MATCH(FALSE,ISBLANK($D59:$D$3245),0)))),"", INDEX($D59:$D$3245,MATCH(FALSE,ISBLANK($D59:$D$3245),0))  ),$Z57
)</f>
        <v>MB 8A</v>
      </c>
      <c r="AA58" s="104" t="str">
        <f>MBSchedule[[#This Row],[Route]]</f>
        <v>SHRISTHAL-CANACONA-PALOLEM</v>
      </c>
      <c r="AB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PALOLEM-CANACONA-SHRISTHAL</v>
      </c>
      <c r="AC58" s="104" t="str">
        <f>IF(MBSchedule[[#This Row],[rb-straight]]&lt;MBSchedule[[#This Row],[rb-reverse]],MBSchedule[[#This Row],[rb-straight]],MBSchedule[[#This Row],[rb-reverse]])</f>
        <v>PALOLEM-CANACONA-SHRISTHAL</v>
      </c>
      <c r="AD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E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F58" s="203" t="str" cm="1">
        <f t="array" ref="AF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8" s="203" t="s">
        <v>3409</v>
      </c>
      <c r="AH58" s="203" t="e">
        <f>MBSchedule[[#This Row],[Issuing Depot]] &amp; _xlfn.IFNA(VLOOKUP(MBSchedule[[#This Row],[ow]], ETMRouteLookup, 3, FALSE),VLOOKUP(MBSchedule[[#This Row],[re]], ETMRouteLookup, 3, FALSE))</f>
        <v>#N/A</v>
      </c>
      <c r="AI58" s="213" t="e">
        <f>VLOOKUP(MBSchedule[[#This Row],[Full ETM Route No]],ETMRoutes[[Full ETM Route No]:[StageCodes]],9,FALSE)</f>
        <v>#N/A</v>
      </c>
      <c r="AJ58" s="3"/>
    </row>
    <row r="59" spans="1:36" ht="16" hidden="1" thickBot="1">
      <c r="A59" s="104" t="str">
        <f t="shared" si="0"/>
        <v>MRG</v>
      </c>
      <c r="B59" s="104"/>
      <c r="C59" s="90"/>
      <c r="D59" s="90"/>
      <c r="E59" s="157"/>
      <c r="F59" s="164" t="s">
        <v>3281</v>
      </c>
      <c r="G59" s="90" t="s">
        <v>831</v>
      </c>
      <c r="H59" s="90"/>
      <c r="I59" s="90"/>
      <c r="J59" s="90"/>
      <c r="K59" s="165" t="s">
        <v>1844</v>
      </c>
      <c r="L5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59" s="188">
        <v>0.42708333333333331</v>
      </c>
      <c r="N59" s="115" t="s">
        <v>3404</v>
      </c>
      <c r="O59" s="189">
        <v>0.48958333333333331</v>
      </c>
      <c r="P59" s="180">
        <v>41</v>
      </c>
      <c r="Q59" s="134"/>
      <c r="R59" s="134"/>
      <c r="S59" s="134"/>
      <c r="T59" s="134"/>
      <c r="U59" s="134"/>
      <c r="V59" s="134"/>
      <c r="W59" s="90" t="str">
        <f>IF(MBSchedule[[#This Row],[Full Schedule No.]]&lt;&gt;Z60, SUMIFS(MBSchedule[Kms.],MBSchedule[Full Schedule No.],MBSchedule[[#This Row],[Full Schedule No.]],MBSchedule[Issuing Depot],MBSchedule[[#This Row],[Issuing Depot]]),"")</f>
        <v/>
      </c>
      <c r="X59" s="92"/>
      <c r="Y59" s="92" t="str" cm="1">
        <f t="array" ref="Y59">IF(
ISNUMBER(FIND("A",$C59)),
$C59 &amp; IF(ISNUMBER(FIND("A",     INDEX($C60:$C$3245,MATCH(FALSE,ISBLANK($C60:$C$3245),0)))),"", INDEX($C60:$C$3245,MATCH(FALSE,ISBLANK($C60:$C$3245),0))  ),$Y58
)</f>
        <v>GA09U4448</v>
      </c>
      <c r="Z59" s="90" t="str" cm="1">
        <f t="array" ref="Z59">IF(
ISNUMBER(FIND("A",$D59)),
$D59 &amp; IF(ISNUMBER(FIND("A",     INDEX($D60:$D$3245,MATCH(FALSE,ISBLANK($D60:$D$3245),0)))),"", INDEX($D60:$D$3245,MATCH(FALSE,ISBLANK($D60:$D$3245),0))  ),$Z58
)</f>
        <v>MB 8A</v>
      </c>
      <c r="AA59" s="104" t="str">
        <f>MBSchedule[[#This Row],[Route]]</f>
        <v>PALOLEM-CANACONA-MARGAO</v>
      </c>
      <c r="AB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59" s="104" t="str">
        <f>IF(MBSchedule[[#This Row],[rb-straight]]&lt;MBSchedule[[#This Row],[rb-reverse]],MBSchedule[[#This Row],[rb-straight]],MBSchedule[[#This Row],[rb-reverse]])</f>
        <v>MARGAO-CANACONA-PALOLEM</v>
      </c>
      <c r="AD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59" s="203" t="str" cm="1">
        <f t="array" ref="AF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9" s="203"/>
      <c r="AH59" s="203" t="str">
        <f>MBSchedule[[#This Row],[Issuing Depot]] &amp; _xlfn.IFNA(VLOOKUP(MBSchedule[[#This Row],[ow]], ETMRouteLookup, 3, FALSE),VLOOKUP(MBSchedule[[#This Row],[re]], ETMRouteLookup, 3, FALSE))</f>
        <v>MRG337</v>
      </c>
      <c r="AI59" s="213" t="str">
        <f>VLOOKUP(MBSchedule[[#This Row],[Full ETM Route No]],ETMRoutes[[Full ETM Route No]:[StageCodes]],9,FALSE)</f>
        <v>MRG-MRK-NVY-DRM-CNX-DDI-PZK-CUN-DMN-BLI-BNO-GOD-PDI-PSM-PKO-GLM-CST-CNC-PSL-PAT-PLM</v>
      </c>
      <c r="AJ59" s="3"/>
    </row>
    <row r="60" spans="1:36" ht="16" hidden="1" thickBot="1">
      <c r="A60" s="104" t="str">
        <f t="shared" si="0"/>
        <v>MRG</v>
      </c>
      <c r="B60" s="104"/>
      <c r="C60" s="104"/>
      <c r="D60" s="104"/>
      <c r="E60" s="158"/>
      <c r="F60" s="166" t="s">
        <v>1844</v>
      </c>
      <c r="G60" s="104" t="s">
        <v>831</v>
      </c>
      <c r="H60" s="104"/>
      <c r="I60" s="104"/>
      <c r="J60" s="104"/>
      <c r="K60" s="165" t="s">
        <v>3281</v>
      </c>
      <c r="L6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60" s="190">
        <v>0.50694444444444442</v>
      </c>
      <c r="N60" s="117" t="s">
        <v>3404</v>
      </c>
      <c r="O60" s="191">
        <v>0.58333333333333337</v>
      </c>
      <c r="P60" s="181">
        <v>41</v>
      </c>
      <c r="Q60" s="135"/>
      <c r="R60" s="135"/>
      <c r="S60" s="135"/>
      <c r="T60" s="135"/>
      <c r="U60" s="135"/>
      <c r="V60" s="135"/>
      <c r="W60" s="90" t="str">
        <f>IF(MBSchedule[[#This Row],[Full Schedule No.]]&lt;&gt;Z61, SUMIFS(MBSchedule[Kms.],MBSchedule[Full Schedule No.],MBSchedule[[#This Row],[Full Schedule No.]],MBSchedule[Issuing Depot],MBSchedule[[#This Row],[Issuing Depot]]),"")</f>
        <v/>
      </c>
      <c r="X60" s="101"/>
      <c r="Y60" s="101" t="str" cm="1">
        <f t="array" ref="Y60">IF(
ISNUMBER(FIND("A",$C60)),
$C60 &amp; IF(ISNUMBER(FIND("A",     INDEX($C61:$C$3245,MATCH(FALSE,ISBLANK($C61:$C$3245),0)))),"", INDEX($C61:$C$3245,MATCH(FALSE,ISBLANK($C61:$C$3245),0))  ),$Y59
)</f>
        <v>GA09U4448</v>
      </c>
      <c r="Z60" s="90" t="str" cm="1">
        <f t="array" ref="Z60">IF(
ISNUMBER(FIND("A",$D60)),
$D60 &amp; IF(ISNUMBER(FIND("A",     INDEX($D61:$D$3245,MATCH(FALSE,ISBLANK($D61:$D$3245),0)))),"", INDEX($D61:$D$3245,MATCH(FALSE,ISBLANK($D61:$D$3245),0))  ),$Z59
)</f>
        <v>MB 8A</v>
      </c>
      <c r="AA60" s="104" t="str">
        <f>MBSchedule[[#This Row],[Route]]</f>
        <v>MARGAO-CANACONA-PALOLEM</v>
      </c>
      <c r="AB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60" s="104" t="str">
        <f>IF(MBSchedule[[#This Row],[rb-straight]]&lt;MBSchedule[[#This Row],[rb-reverse]],MBSchedule[[#This Row],[rb-straight]],MBSchedule[[#This Row],[rb-reverse]])</f>
        <v>MARGAO-CANACONA-PALOLEM</v>
      </c>
      <c r="AD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60" s="203" t="str" cm="1">
        <f t="array" ref="AF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0" s="203"/>
      <c r="AH60" s="203" t="str">
        <f>MBSchedule[[#This Row],[Issuing Depot]] &amp; _xlfn.IFNA(VLOOKUP(MBSchedule[[#This Row],[ow]], ETMRouteLookup, 3, FALSE),VLOOKUP(MBSchedule[[#This Row],[re]], ETMRouteLookup, 3, FALSE))</f>
        <v>MRG337</v>
      </c>
      <c r="AI60" s="213" t="str">
        <f>VLOOKUP(MBSchedule[[#This Row],[Full ETM Route No]],ETMRoutes[[Full ETM Route No]:[StageCodes]],9,FALSE)</f>
        <v>MRG-MRK-NVY-DRM-CNX-DDI-PZK-CUN-DMN-BLI-BNO-GOD-PDI-PSM-PKO-GLM-CST-CNC-PSL-PAT-PLM</v>
      </c>
      <c r="AJ60" s="3"/>
    </row>
    <row r="61" spans="1:36" ht="16" hidden="1" thickBot="1">
      <c r="A61" s="104" t="str">
        <f t="shared" si="0"/>
        <v>MRG</v>
      </c>
      <c r="B61" s="104"/>
      <c r="C61" s="90"/>
      <c r="D61" s="90"/>
      <c r="E61" s="157"/>
      <c r="F61" s="164" t="s">
        <v>3281</v>
      </c>
      <c r="G61" s="90" t="s">
        <v>831</v>
      </c>
      <c r="H61" s="90"/>
      <c r="I61" s="90"/>
      <c r="J61" s="90"/>
      <c r="K61" s="165" t="s">
        <v>1844</v>
      </c>
      <c r="L6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61" s="188">
        <v>0.60416666666666663</v>
      </c>
      <c r="N61" s="115" t="s">
        <v>3404</v>
      </c>
      <c r="O61" s="189">
        <v>0.68055555555555547</v>
      </c>
      <c r="P61" s="180">
        <v>41</v>
      </c>
      <c r="Q61" s="134"/>
      <c r="R61" s="134"/>
      <c r="S61" s="134"/>
      <c r="T61" s="134"/>
      <c r="U61" s="134"/>
      <c r="V61" s="134"/>
      <c r="W61" s="90" t="str">
        <f>IF(MBSchedule[[#This Row],[Full Schedule No.]]&lt;&gt;Z62, SUMIFS(MBSchedule[Kms.],MBSchedule[Full Schedule No.],MBSchedule[[#This Row],[Full Schedule No.]],MBSchedule[Issuing Depot],MBSchedule[[#This Row],[Issuing Depot]]),"")</f>
        <v/>
      </c>
      <c r="X61" s="92" t="s">
        <v>45</v>
      </c>
      <c r="Y61" s="92" t="str" cm="1">
        <f t="array" ref="Y61">IF(
ISNUMBER(FIND("A",$C61)),
$C61 &amp; IF(ISNUMBER(FIND("A",     INDEX($C62:$C$3245,MATCH(FALSE,ISBLANK($C62:$C$3245),0)))),"", INDEX($C62:$C$3245,MATCH(FALSE,ISBLANK($C62:$C$3245),0))  ),$Y60
)</f>
        <v>GA09U4448</v>
      </c>
      <c r="Z61" s="90" t="str" cm="1">
        <f t="array" ref="Z61">IF(
ISNUMBER(FIND("A",$D61)),
$D61 &amp; IF(ISNUMBER(FIND("A",     INDEX($D62:$D$3245,MATCH(FALSE,ISBLANK($D62:$D$3245),0)))),"", INDEX($D62:$D$3245,MATCH(FALSE,ISBLANK($D62:$D$3245),0))  ),$Z60
)</f>
        <v>MB 8A</v>
      </c>
      <c r="AA61" s="104" t="str">
        <f>MBSchedule[[#This Row],[Route]]</f>
        <v>PALOLEM-CANACONA-MARGAO</v>
      </c>
      <c r="AB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61" s="104" t="str">
        <f>IF(MBSchedule[[#This Row],[rb-straight]]&lt;MBSchedule[[#This Row],[rb-reverse]],MBSchedule[[#This Row],[rb-straight]],MBSchedule[[#This Row],[rb-reverse]])</f>
        <v>MARGAO-CANACONA-PALOLEM</v>
      </c>
      <c r="AD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61" s="203" t="str" cm="1">
        <f t="array" ref="AF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1" s="203"/>
      <c r="AH61" s="203" t="str">
        <f>MBSchedule[[#This Row],[Issuing Depot]] &amp; _xlfn.IFNA(VLOOKUP(MBSchedule[[#This Row],[ow]], ETMRouteLookup, 3, FALSE),VLOOKUP(MBSchedule[[#This Row],[re]], ETMRouteLookup, 3, FALSE))</f>
        <v>MRG337</v>
      </c>
      <c r="AI61" s="213" t="str">
        <f>VLOOKUP(MBSchedule[[#This Row],[Full ETM Route No]],ETMRoutes[[Full ETM Route No]:[StageCodes]],9,FALSE)</f>
        <v>MRG-MRK-NVY-DRM-CNX-DDI-PZK-CUN-DMN-BLI-BNO-GOD-PDI-PSM-PKO-GLM-CST-CNC-PSL-PAT-PLM</v>
      </c>
      <c r="AJ61" s="3"/>
    </row>
    <row r="62" spans="1:36" ht="16" hidden="1" thickBot="1">
      <c r="A62" s="104" t="str">
        <f t="shared" si="0"/>
        <v>MRG</v>
      </c>
      <c r="B62" s="104"/>
      <c r="C62" s="90"/>
      <c r="D62" s="90"/>
      <c r="E62" s="157"/>
      <c r="F62" s="164" t="s">
        <v>1844</v>
      </c>
      <c r="G62" s="90" t="s">
        <v>831</v>
      </c>
      <c r="H62" s="90"/>
      <c r="I62" s="90"/>
      <c r="J62" s="90"/>
      <c r="K62" s="165" t="s">
        <v>2674</v>
      </c>
      <c r="L6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62" s="188">
        <v>0.68402777777777779</v>
      </c>
      <c r="N62" s="115" t="s">
        <v>3404</v>
      </c>
      <c r="O62" s="189">
        <v>0.75</v>
      </c>
      <c r="P62" s="180">
        <v>41</v>
      </c>
      <c r="Q62" s="134"/>
      <c r="R62" s="134"/>
      <c r="S62" s="134"/>
      <c r="T62" s="134"/>
      <c r="U62" s="134"/>
      <c r="V62" s="134"/>
      <c r="W62" s="90" t="str">
        <f>IF(MBSchedule[[#This Row],[Full Schedule No.]]&lt;&gt;Z63, SUMIFS(MBSchedule[Kms.],MBSchedule[Full Schedule No.],MBSchedule[[#This Row],[Full Schedule No.]],MBSchedule[Issuing Depot],MBSchedule[[#This Row],[Issuing Depot]]),"")</f>
        <v/>
      </c>
      <c r="X62" s="101"/>
      <c r="Y62" s="101" t="str" cm="1">
        <f t="array" ref="Y62">IF(
ISNUMBER(FIND("A",$C62)),
$C62 &amp; IF(ISNUMBER(FIND("A",     INDEX($C63:$C$3245,MATCH(FALSE,ISBLANK($C63:$C$3245),0)))),"", INDEX($C63:$C$3245,MATCH(FALSE,ISBLANK($C63:$C$3245),0))  ),$Y61
)</f>
        <v>GA09U4448</v>
      </c>
      <c r="Z62" s="90" t="str" cm="1">
        <f t="array" ref="Z62">IF(
ISNUMBER(FIND("A",$D62)),
$D62 &amp; IF(ISNUMBER(FIND("A",     INDEX($D63:$D$3245,MATCH(FALSE,ISBLANK($D63:$D$3245),0)))),"", INDEX($D63:$D$3245,MATCH(FALSE,ISBLANK($D63:$D$3245),0))  ),$Z61
)</f>
        <v>MB 8A</v>
      </c>
      <c r="AA62" s="104" t="str">
        <f>MBSchedule[[#This Row],[Route]]</f>
        <v>MARGAO-CANACONA-SHRISTHAL</v>
      </c>
      <c r="AB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62" s="104" t="str">
        <f>IF(MBSchedule[[#This Row],[rb-straight]]&lt;MBSchedule[[#This Row],[rb-reverse]],MBSchedule[[#This Row],[rb-straight]],MBSchedule[[#This Row],[rb-reverse]])</f>
        <v>MARGAO-CANACONA-SHRISTHAL</v>
      </c>
      <c r="AD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62" s="203" t="str" cm="1">
        <f t="array" ref="AF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2" s="203"/>
      <c r="AH62" s="203" t="str">
        <f>MBSchedule[[#This Row],[Issuing Depot]] &amp; _xlfn.IFNA(VLOOKUP(MBSchedule[[#This Row],[ow]], ETMRouteLookup, 3, FALSE),VLOOKUP(MBSchedule[[#This Row],[re]], ETMRouteLookup, 3, FALSE))</f>
        <v>MRG355</v>
      </c>
      <c r="AI62" s="213" t="str">
        <f>VLOOKUP(MBSchedule[[#This Row],[Full ETM Route No]],ETMRoutes[[Full ETM Route No]:[StageCodes]],9,FALSE)</f>
        <v>MRG-MRK-NVY-DRM-CNX-DDI-PZK-CUN-DMN-BLI-BNO-GOD-PDI-PSM-PKO-GLM-CST-CNC-PSN-SMT-BPL-AFD-PTG-SRI</v>
      </c>
      <c r="AJ62" s="3"/>
    </row>
    <row r="63" spans="1:36" ht="16" thickBot="1">
      <c r="A63" s="104" t="str">
        <f t="shared" si="0"/>
        <v>MRG</v>
      </c>
      <c r="B63" s="104"/>
      <c r="C63" s="90"/>
      <c r="D63" s="90"/>
      <c r="E63" s="157"/>
      <c r="F63" s="164" t="s">
        <v>2674</v>
      </c>
      <c r="G63" s="90" t="s">
        <v>831</v>
      </c>
      <c r="H63" s="90"/>
      <c r="I63" s="90"/>
      <c r="J63" s="90"/>
      <c r="K63" s="165" t="s">
        <v>3281</v>
      </c>
      <c r="L6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SHRISTHAL-CANACONA-PALOLEM</v>
      </c>
      <c r="M63" s="188">
        <v>0.77083333333333337</v>
      </c>
      <c r="N63" s="115" t="s">
        <v>3404</v>
      </c>
      <c r="O63" s="189">
        <v>0.79166666666666663</v>
      </c>
      <c r="P63" s="180">
        <v>8</v>
      </c>
      <c r="Q63" s="134">
        <v>1</v>
      </c>
      <c r="R63" s="134">
        <v>1</v>
      </c>
      <c r="S63" s="134"/>
      <c r="T63" s="134"/>
      <c r="U63" s="134"/>
      <c r="V63" s="134"/>
      <c r="W63" s="90">
        <f>IF(MBSchedule[[#This Row],[Full Schedule No.]]&lt;&gt;Z64, SUMIFS(MBSchedule[Kms.],MBSchedule[Full Schedule No.],MBSchedule[[#This Row],[Full Schedule No.]],MBSchedule[Issuing Depot],MBSchedule[[#This Row],[Issuing Depot]]),"")</f>
        <v>262</v>
      </c>
      <c r="X63" s="101" t="s">
        <v>60</v>
      </c>
      <c r="Y63" s="101" t="str" cm="1">
        <f t="array" ref="Y63">IF(
ISNUMBER(FIND("A",$C63)),
$C63 &amp; IF(ISNUMBER(FIND("A",     INDEX($C64:$C$3245,MATCH(FALSE,ISBLANK($C64:$C$3245),0)))),"", INDEX($C64:$C$3245,MATCH(FALSE,ISBLANK($C64:$C$3245),0))  ),$Y62
)</f>
        <v>GA09U4448</v>
      </c>
      <c r="Z63" s="90" t="str" cm="1">
        <f t="array" ref="Z63">IF(
ISNUMBER(FIND("A",$D63)),
$D63 &amp; IF(ISNUMBER(FIND("A",     INDEX($D64:$D$3245,MATCH(FALSE,ISBLANK($D64:$D$3245),0)))),"", INDEX($D64:$D$3245,MATCH(FALSE,ISBLANK($D64:$D$3245),0))  ),$Z62
)</f>
        <v>MB 8A</v>
      </c>
      <c r="AA63" s="104" t="str">
        <f>MBSchedule[[#This Row],[Route]]</f>
        <v>SHRISTHAL-CANACONA-PALOLEM</v>
      </c>
      <c r="AB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PALOLEM-CANACONA-SHRISTHAL</v>
      </c>
      <c r="AC63" s="104" t="str">
        <f>IF(MBSchedule[[#This Row],[rb-straight]]&lt;MBSchedule[[#This Row],[rb-reverse]],MBSchedule[[#This Row],[rb-straight]],MBSchedule[[#This Row],[rb-reverse]])</f>
        <v>PALOLEM-CANACONA-SHRISTHAL</v>
      </c>
      <c r="AD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E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F63" s="203" t="str" cm="1">
        <f t="array" ref="AF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3" s="203" t="s">
        <v>3409</v>
      </c>
      <c r="AH63" s="203" t="e">
        <f>MBSchedule[[#This Row],[Issuing Depot]] &amp; _xlfn.IFNA(VLOOKUP(MBSchedule[[#This Row],[ow]], ETMRouteLookup, 3, FALSE),VLOOKUP(MBSchedule[[#This Row],[re]], ETMRouteLookup, 3, FALSE))</f>
        <v>#N/A</v>
      </c>
      <c r="AI63" s="213" t="e">
        <f>VLOOKUP(MBSchedule[[#This Row],[Full ETM Route No]],ETMRoutes[[Full ETM Route No]:[StageCodes]],9,FALSE)</f>
        <v>#N/A</v>
      </c>
      <c r="AJ63" s="3"/>
    </row>
    <row r="64" spans="1:36" ht="16" thickBot="1">
      <c r="A64" s="104" t="str">
        <f t="shared" si="0"/>
        <v>MRG</v>
      </c>
      <c r="B64" s="104"/>
      <c r="C64" s="90" t="s">
        <v>66</v>
      </c>
      <c r="D64" s="90" t="s">
        <v>67</v>
      </c>
      <c r="E64" s="157"/>
      <c r="F64" s="164" t="s">
        <v>2319</v>
      </c>
      <c r="G64" s="90" t="s">
        <v>3404</v>
      </c>
      <c r="H64" s="90"/>
      <c r="I64" s="90"/>
      <c r="J64" s="90"/>
      <c r="K64" s="165" t="s">
        <v>1754</v>
      </c>
      <c r="L6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64" s="188">
        <v>0.2986111111111111</v>
      </c>
      <c r="N64" s="115" t="s">
        <v>3404</v>
      </c>
      <c r="O64" s="189">
        <v>0.3125</v>
      </c>
      <c r="P64" s="180">
        <v>7</v>
      </c>
      <c r="Q64" s="134"/>
      <c r="R64" s="134"/>
      <c r="S64" s="134"/>
      <c r="T64" s="134"/>
      <c r="U64" s="134"/>
      <c r="V64" s="134"/>
      <c r="W64" s="90" t="str">
        <f>IF(MBSchedule[[#This Row],[Full Schedule No.]]&lt;&gt;Z65, SUMIFS(MBSchedule[Kms.],MBSchedule[Full Schedule No.],MBSchedule[[#This Row],[Full Schedule No.]],MBSchedule[Issuing Depot],MBSchedule[[#This Row],[Issuing Depot]]),"")</f>
        <v/>
      </c>
      <c r="X64" s="98"/>
      <c r="Y64" s="98" t="str" cm="1">
        <f t="array" ref="Y64">IF(
ISNUMBER(FIND("A",$C64)),
$C64 &amp; IF(ISNUMBER(FIND("A",     INDEX($C65:$C$3245,MATCH(FALSE,ISBLANK($C65:$C$3245),0)))),"", INDEX($C65:$C$3245,MATCH(FALSE,ISBLANK($C65:$C$3245),0))  ),$Y63
)</f>
        <v>GA09T4006</v>
      </c>
      <c r="Z64" s="90" t="str" cm="1">
        <f t="array" ref="Z64">IF(
ISNUMBER(FIND("A",$D64)),
$D64 &amp; IF(ISNUMBER(FIND("A",     INDEX($D65:$D$3245,MATCH(FALSE,ISBLANK($D65:$D$3245),0)))),"", INDEX($D65:$D$3245,MATCH(FALSE,ISBLANK($D65:$D$3245),0))  ),$Z63
)</f>
        <v>MB 9A</v>
      </c>
      <c r="AA64" s="104" t="str">
        <f>MBSchedule[[#This Row],[Route]]</f>
        <v>POLLEM-LOLYE</v>
      </c>
      <c r="AB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C64" s="104" t="str">
        <f>IF(MBSchedule[[#This Row],[rb-straight]]&lt;MBSchedule[[#This Row],[rb-reverse]],MBSchedule[[#This Row],[rb-straight]],MBSchedule[[#This Row],[rb-reverse]])</f>
        <v>LOLYE-POLLEM</v>
      </c>
      <c r="AD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E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F64" s="203" t="str" cm="1">
        <f t="array" ref="AF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4" s="203" t="s">
        <v>3409</v>
      </c>
      <c r="AH64" s="203" t="e">
        <f>MBSchedule[[#This Row],[Issuing Depot]] &amp; _xlfn.IFNA(VLOOKUP(MBSchedule[[#This Row],[ow]], ETMRouteLookup, 3, FALSE),VLOOKUP(MBSchedule[[#This Row],[re]], ETMRouteLookup, 3, FALSE))</f>
        <v>#N/A</v>
      </c>
      <c r="AI64" s="213" t="e">
        <f>VLOOKUP(MBSchedule[[#This Row],[Full ETM Route No]],ETMRoutes[[Full ETM Route No]:[StageCodes]],9,FALSE)</f>
        <v>#N/A</v>
      </c>
      <c r="AJ64" s="3"/>
    </row>
    <row r="65" spans="1:36" ht="16" thickBot="1">
      <c r="A65" s="104" t="str">
        <f t="shared" si="0"/>
        <v>MRG</v>
      </c>
      <c r="B65" s="104"/>
      <c r="C65" s="90"/>
      <c r="D65" s="90"/>
      <c r="E65" s="157"/>
      <c r="F65" s="164" t="s">
        <v>1754</v>
      </c>
      <c r="G65" s="90" t="s">
        <v>831</v>
      </c>
      <c r="H65" s="90"/>
      <c r="I65" s="90"/>
      <c r="J65" s="90"/>
      <c r="K65" s="165" t="s">
        <v>1844</v>
      </c>
      <c r="L6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65" s="188">
        <v>0.38541666666666669</v>
      </c>
      <c r="N65" s="115" t="s">
        <v>3404</v>
      </c>
      <c r="O65" s="189">
        <v>0.45833333333333331</v>
      </c>
      <c r="P65" s="180">
        <v>58</v>
      </c>
      <c r="Q65" s="134"/>
      <c r="R65" s="134"/>
      <c r="S65" s="134"/>
      <c r="T65" s="134"/>
      <c r="U65" s="134"/>
      <c r="V65" s="134"/>
      <c r="W65" s="90" t="str">
        <f>IF(MBSchedule[[#This Row],[Full Schedule No.]]&lt;&gt;Z66, SUMIFS(MBSchedule[Kms.],MBSchedule[Full Schedule No.],MBSchedule[[#This Row],[Full Schedule No.]],MBSchedule[Issuing Depot],MBSchedule[[#This Row],[Issuing Depot]]),"")</f>
        <v/>
      </c>
      <c r="X65" s="98"/>
      <c r="Y65" s="98" t="str" cm="1">
        <f t="array" ref="Y65">IF(
ISNUMBER(FIND("A",$C65)),
$C65 &amp; IF(ISNUMBER(FIND("A",     INDEX($C66:$C$3245,MATCH(FALSE,ISBLANK($C66:$C$3245),0)))),"", INDEX($C66:$C$3245,MATCH(FALSE,ISBLANK($C66:$C$3245),0))  ),$Y64
)</f>
        <v>GA09T4006</v>
      </c>
      <c r="Z65" s="90" t="str" cm="1">
        <f t="array" ref="Z65">IF(
ISNUMBER(FIND("A",$D65)),
$D65 &amp; IF(ISNUMBER(FIND("A",     INDEX($D66:$D$3245,MATCH(FALSE,ISBLANK($D66:$D$3245),0)))),"", INDEX($D66:$D$3245,MATCH(FALSE,ISBLANK($D66:$D$3245),0))  ),$Z64
)</f>
        <v>MB 9A</v>
      </c>
      <c r="AA65" s="104" t="str">
        <f>MBSchedule[[#This Row],[Route]]</f>
        <v>LOLYE-CANACONA-MARGAO</v>
      </c>
      <c r="AB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65" s="104" t="str">
        <f>IF(MBSchedule[[#This Row],[rb-straight]]&lt;MBSchedule[[#This Row],[rb-reverse]],MBSchedule[[#This Row],[rb-straight]],MBSchedule[[#This Row],[rb-reverse]])</f>
        <v>LOLYE-CANACONA-MARGAO</v>
      </c>
      <c r="AD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65" s="203" t="str" cm="1">
        <f t="array" ref="AF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5" s="203" t="s">
        <v>3408</v>
      </c>
      <c r="AH65" s="203" t="e">
        <f>MBSchedule[[#This Row],[Issuing Depot]] &amp; _xlfn.IFNA(VLOOKUP(MBSchedule[[#This Row],[ow]], ETMRouteLookup, 3, FALSE),VLOOKUP(MBSchedule[[#This Row],[re]], ETMRouteLookup, 3, FALSE))</f>
        <v>#N/A</v>
      </c>
      <c r="AI65" s="213" t="e">
        <f>VLOOKUP(MBSchedule[[#This Row],[Full ETM Route No]],ETMRoutes[[Full ETM Route No]:[StageCodes]],9,FALSE)</f>
        <v>#N/A</v>
      </c>
      <c r="AJ65" s="3"/>
    </row>
    <row r="66" spans="1:36" ht="16" hidden="1" thickBot="1">
      <c r="A66" s="104" t="str">
        <f t="shared" si="0"/>
        <v>MRG</v>
      </c>
      <c r="B66" s="104"/>
      <c r="C66" s="90"/>
      <c r="D66" s="90"/>
      <c r="E66" s="157"/>
      <c r="F66" s="164" t="s">
        <v>1844</v>
      </c>
      <c r="G66" s="90" t="s">
        <v>831</v>
      </c>
      <c r="H66" s="90"/>
      <c r="I66" s="90"/>
      <c r="J66" s="90"/>
      <c r="K66" s="165" t="s">
        <v>2319</v>
      </c>
      <c r="L6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66" s="188">
        <v>0.50347222222222221</v>
      </c>
      <c r="N66" s="115" t="s">
        <v>3404</v>
      </c>
      <c r="O66" s="189">
        <v>0.58680555555555558</v>
      </c>
      <c r="P66" s="180">
        <v>65</v>
      </c>
      <c r="Q66" s="134"/>
      <c r="R66" s="134"/>
      <c r="S66" s="134"/>
      <c r="T66" s="134"/>
      <c r="U66" s="134"/>
      <c r="V66" s="134"/>
      <c r="W66" s="90" t="str">
        <f>IF(MBSchedule[[#This Row],[Full Schedule No.]]&lt;&gt;Z67, SUMIFS(MBSchedule[Kms.],MBSchedule[Full Schedule No.],MBSchedule[[#This Row],[Full Schedule No.]],MBSchedule[Issuing Depot],MBSchedule[[#This Row],[Issuing Depot]]),"")</f>
        <v/>
      </c>
      <c r="X66" s="98"/>
      <c r="Y66" s="98" t="str" cm="1">
        <f t="array" ref="Y66">IF(
ISNUMBER(FIND("A",$C66)),
$C66 &amp; IF(ISNUMBER(FIND("A",     INDEX($C67:$C$3245,MATCH(FALSE,ISBLANK($C67:$C$3245),0)))),"", INDEX($C67:$C$3245,MATCH(FALSE,ISBLANK($C67:$C$3245),0))  ),$Y65
)</f>
        <v>GA09T4006</v>
      </c>
      <c r="Z66" s="90" t="str" cm="1">
        <f t="array" ref="Z66">IF(
ISNUMBER(FIND("A",$D66)),
$D66 &amp; IF(ISNUMBER(FIND("A",     INDEX($D67:$D$3245,MATCH(FALSE,ISBLANK($D67:$D$3245),0)))),"", INDEX($D67:$D$3245,MATCH(FALSE,ISBLANK($D67:$D$3245),0))  ),$Z65
)</f>
        <v>MB 9A</v>
      </c>
      <c r="AA66" s="104" t="str">
        <f>MBSchedule[[#This Row],[Route]]</f>
        <v>MARGAO-CANACONA-POLLEM</v>
      </c>
      <c r="AB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66" s="104" t="str">
        <f>IF(MBSchedule[[#This Row],[rb-straight]]&lt;MBSchedule[[#This Row],[rb-reverse]],MBSchedule[[#This Row],[rb-straight]],MBSchedule[[#This Row],[rb-reverse]])</f>
        <v>MARGAO-CANACONA-POLLEM</v>
      </c>
      <c r="AD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66" s="203" t="str" cm="1">
        <f t="array" ref="AF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6" s="203"/>
      <c r="AH66" s="203" t="str">
        <f>MBSchedule[[#This Row],[Issuing Depot]] &amp; _xlfn.IFNA(VLOOKUP(MBSchedule[[#This Row],[ow]], ETMRouteLookup, 3, FALSE),VLOOKUP(MBSchedule[[#This Row],[re]], ETMRouteLookup, 3, FALSE))</f>
        <v>MRG142</v>
      </c>
      <c r="AI66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6" s="3"/>
    </row>
    <row r="67" spans="1:36" ht="16" hidden="1" thickBot="1">
      <c r="A67" s="104" t="str">
        <f t="shared" ref="A67:A131" si="1">"MRG"</f>
        <v>MRG</v>
      </c>
      <c r="B67" s="104"/>
      <c r="C67" s="90"/>
      <c r="D67" s="90"/>
      <c r="E67" s="157"/>
      <c r="F67" s="164" t="s">
        <v>2319</v>
      </c>
      <c r="G67" s="90" t="s">
        <v>831</v>
      </c>
      <c r="H67" s="90"/>
      <c r="I67" s="90"/>
      <c r="J67" s="90"/>
      <c r="K67" s="165" t="s">
        <v>1844</v>
      </c>
      <c r="L6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67" s="188">
        <v>0.60069444444444442</v>
      </c>
      <c r="N67" s="115" t="s">
        <v>3404</v>
      </c>
      <c r="O67" s="189">
        <v>0.68402777777777779</v>
      </c>
      <c r="P67" s="180">
        <v>65</v>
      </c>
      <c r="Q67" s="134"/>
      <c r="R67" s="134"/>
      <c r="S67" s="134"/>
      <c r="T67" s="134"/>
      <c r="U67" s="134"/>
      <c r="V67" s="134"/>
      <c r="W67" s="90" t="str">
        <f>IF(MBSchedule[[#This Row],[Full Schedule No.]]&lt;&gt;Z68, SUMIFS(MBSchedule[Kms.],MBSchedule[Full Schedule No.],MBSchedule[[#This Row],[Full Schedule No.]],MBSchedule[Issuing Depot],MBSchedule[[#This Row],[Issuing Depot]]),"")</f>
        <v/>
      </c>
      <c r="X67" s="92" t="s">
        <v>45</v>
      </c>
      <c r="Y67" s="92" t="str" cm="1">
        <f t="array" ref="Y67">IF(
ISNUMBER(FIND("A",$C67)),
$C67 &amp; IF(ISNUMBER(FIND("A",     INDEX($C68:$C$3245,MATCH(FALSE,ISBLANK($C68:$C$3245),0)))),"", INDEX($C68:$C$3245,MATCH(FALSE,ISBLANK($C68:$C$3245),0))  ),$Y66
)</f>
        <v>GA09T4006</v>
      </c>
      <c r="Z67" s="90" t="str" cm="1">
        <f t="array" ref="Z67">IF(
ISNUMBER(FIND("A",$D67)),
$D67 &amp; IF(ISNUMBER(FIND("A",     INDEX($D68:$D$3245,MATCH(FALSE,ISBLANK($D68:$D$3245),0)))),"", INDEX($D68:$D$3245,MATCH(FALSE,ISBLANK($D68:$D$3245),0))  ),$Z66
)</f>
        <v>MB 9A</v>
      </c>
      <c r="AA67" s="104" t="str">
        <f>MBSchedule[[#This Row],[Route]]</f>
        <v>POLLEM-CANACONA-MARGAO</v>
      </c>
      <c r="AB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67" s="104" t="str">
        <f>IF(MBSchedule[[#This Row],[rb-straight]]&lt;MBSchedule[[#This Row],[rb-reverse]],MBSchedule[[#This Row],[rb-straight]],MBSchedule[[#This Row],[rb-reverse]])</f>
        <v>MARGAO-CANACONA-POLLEM</v>
      </c>
      <c r="AD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67" s="203" t="str" cm="1">
        <f t="array" ref="AF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7" s="203"/>
      <c r="AH67" s="203" t="str">
        <f>MBSchedule[[#This Row],[Issuing Depot]] &amp; _xlfn.IFNA(VLOOKUP(MBSchedule[[#This Row],[ow]], ETMRouteLookup, 3, FALSE),VLOOKUP(MBSchedule[[#This Row],[re]], ETMRouteLookup, 3, FALSE))</f>
        <v>MRG142</v>
      </c>
      <c r="AI6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7" s="3"/>
    </row>
    <row r="68" spans="1:36" ht="16" hidden="1" thickBot="1">
      <c r="A68" s="104" t="str">
        <f t="shared" si="1"/>
        <v>MRG</v>
      </c>
      <c r="B68" s="104"/>
      <c r="C68" s="104"/>
      <c r="D68" s="104"/>
      <c r="E68" s="158"/>
      <c r="F68" s="166" t="s">
        <v>1844</v>
      </c>
      <c r="G68" s="104" t="s">
        <v>831</v>
      </c>
      <c r="H68" s="104"/>
      <c r="I68" s="104"/>
      <c r="J68" s="104"/>
      <c r="K68" s="167" t="s">
        <v>2319</v>
      </c>
      <c r="L6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68" s="190">
        <v>0.69444444444444453</v>
      </c>
      <c r="N68" s="117" t="s">
        <v>3404</v>
      </c>
      <c r="O68" s="191">
        <v>0.3611111111111111</v>
      </c>
      <c r="P68" s="181">
        <v>65</v>
      </c>
      <c r="Q68" s="134">
        <v>1</v>
      </c>
      <c r="R68" s="134">
        <v>1</v>
      </c>
      <c r="S68" s="135"/>
      <c r="T68" s="135"/>
      <c r="U68" s="135"/>
      <c r="V68" s="135"/>
      <c r="W68" s="90">
        <f>IF(MBSchedule[[#This Row],[Full Schedule No.]]&lt;&gt;Z69, SUMIFS(MBSchedule[Kms.],MBSchedule[Full Schedule No.],MBSchedule[[#This Row],[Full Schedule No.]],MBSchedule[Issuing Depot],MBSchedule[[#This Row],[Issuing Depot]]),"")</f>
        <v>260</v>
      </c>
      <c r="X68" s="101" t="s">
        <v>60</v>
      </c>
      <c r="Y68" s="101" t="str" cm="1">
        <f t="array" ref="Y68">IF(
ISNUMBER(FIND("A",$C68)),
$C68 &amp; IF(ISNUMBER(FIND("A",     INDEX($C69:$C$3245,MATCH(FALSE,ISBLANK($C69:$C$3245),0)))),"", INDEX($C69:$C$3245,MATCH(FALSE,ISBLANK($C69:$C$3245),0))  ),$Y67
)</f>
        <v>GA09T4006</v>
      </c>
      <c r="Z68" s="90" t="str" cm="1">
        <f t="array" ref="Z68">IF(
ISNUMBER(FIND("A",$D68)),
$D68 &amp; IF(ISNUMBER(FIND("A",     INDEX($D69:$D$3245,MATCH(FALSE,ISBLANK($D69:$D$3245),0)))),"", INDEX($D69:$D$3245,MATCH(FALSE,ISBLANK($D69:$D$3245),0))  ),$Z67
)</f>
        <v>MB 9A</v>
      </c>
      <c r="AA68" s="104" t="str">
        <f>MBSchedule[[#This Row],[Route]]</f>
        <v>MARGAO-CANACONA-POLLEM</v>
      </c>
      <c r="AB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68" s="104" t="str">
        <f>IF(MBSchedule[[#This Row],[rb-straight]]&lt;MBSchedule[[#This Row],[rb-reverse]],MBSchedule[[#This Row],[rb-straight]],MBSchedule[[#This Row],[rb-reverse]])</f>
        <v>MARGAO-CANACONA-POLLEM</v>
      </c>
      <c r="AD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68" s="203" t="str" cm="1">
        <f t="array" ref="AF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8" s="203"/>
      <c r="AH68" s="203" t="str">
        <f>MBSchedule[[#This Row],[Issuing Depot]] &amp; _xlfn.IFNA(VLOOKUP(MBSchedule[[#This Row],[ow]], ETMRouteLookup, 3, FALSE),VLOOKUP(MBSchedule[[#This Row],[re]], ETMRouteLookup, 3, FALSE))</f>
        <v>MRG142</v>
      </c>
      <c r="AI68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8" s="3"/>
    </row>
    <row r="69" spans="1:36" ht="16" hidden="1" thickBot="1">
      <c r="A69" s="104" t="str">
        <f t="shared" si="1"/>
        <v>MRG</v>
      </c>
      <c r="B69" s="104"/>
      <c r="C69" s="90" t="s">
        <v>68</v>
      </c>
      <c r="D69" s="90" t="s">
        <v>69</v>
      </c>
      <c r="E69" s="157"/>
      <c r="F69" s="164" t="s">
        <v>2319</v>
      </c>
      <c r="G69" s="90" t="s">
        <v>831</v>
      </c>
      <c r="H69" s="90"/>
      <c r="I69" s="90"/>
      <c r="J69" s="90"/>
      <c r="K69" s="165" t="s">
        <v>1844</v>
      </c>
      <c r="L6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69" s="188">
        <v>0.25347222222222221</v>
      </c>
      <c r="N69" s="115" t="s">
        <v>3404</v>
      </c>
      <c r="O69" s="189">
        <v>0.33680555555555558</v>
      </c>
      <c r="P69" s="180">
        <v>65</v>
      </c>
      <c r="Q69" s="134"/>
      <c r="R69" s="134"/>
      <c r="S69" s="134"/>
      <c r="T69" s="134"/>
      <c r="U69" s="134"/>
      <c r="V69" s="134"/>
      <c r="W69" s="90" t="str">
        <f>IF(MBSchedule[[#This Row],[Full Schedule No.]]&lt;&gt;Z70, SUMIFS(MBSchedule[Kms.],MBSchedule[Full Schedule No.],MBSchedule[[#This Row],[Full Schedule No.]],MBSchedule[Issuing Depot],MBSchedule[[#This Row],[Issuing Depot]]),"")</f>
        <v/>
      </c>
      <c r="X69" s="98"/>
      <c r="Y69" s="98" t="str" cm="1">
        <f t="array" ref="Y69">IF(
ISNUMBER(FIND("A",$C69)),
$C69 &amp; IF(ISNUMBER(FIND("A",     INDEX($C70:$C$3245,MATCH(FALSE,ISBLANK($C70:$C$3245),0)))),"", INDEX($C70:$C$3245,MATCH(FALSE,ISBLANK($C70:$C$3245),0))  ),$Y68
)</f>
        <v>GA10T3636</v>
      </c>
      <c r="Z69" s="90" t="str" cm="1">
        <f t="array" ref="Z69">IF(
ISNUMBER(FIND("A",$D69)),
$D69 &amp; IF(ISNUMBER(FIND("A",     INDEX($D70:$D$3245,MATCH(FALSE,ISBLANK($D70:$D$3245),0)))),"", INDEX($D70:$D$3245,MATCH(FALSE,ISBLANK($D70:$D$3245),0))  ),$Z68
)</f>
        <v>MB 10A</v>
      </c>
      <c r="AA69" s="104" t="str">
        <f>MBSchedule[[#This Row],[Route]]</f>
        <v>POLLEM-CANACONA-MARGAO</v>
      </c>
      <c r="AB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69" s="104" t="str">
        <f>IF(MBSchedule[[#This Row],[rb-straight]]&lt;MBSchedule[[#This Row],[rb-reverse]],MBSchedule[[#This Row],[rb-straight]],MBSchedule[[#This Row],[rb-reverse]])</f>
        <v>MARGAO-CANACONA-POLLEM</v>
      </c>
      <c r="AD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69" s="203" t="str" cm="1">
        <f t="array" ref="AF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9" s="203"/>
      <c r="AH69" s="203" t="str">
        <f>MBSchedule[[#This Row],[Issuing Depot]] &amp; _xlfn.IFNA(VLOOKUP(MBSchedule[[#This Row],[ow]], ETMRouteLookup, 3, FALSE),VLOOKUP(MBSchedule[[#This Row],[re]], ETMRouteLookup, 3, FALSE))</f>
        <v>MRG142</v>
      </c>
      <c r="AI69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9" s="3"/>
    </row>
    <row r="70" spans="1:36" ht="16" hidden="1" thickBot="1">
      <c r="A70" s="104" t="str">
        <f t="shared" si="1"/>
        <v>MRG</v>
      </c>
      <c r="B70" s="104"/>
      <c r="C70" s="90"/>
      <c r="D70" s="90"/>
      <c r="E70" s="157"/>
      <c r="F70" s="164" t="s">
        <v>1844</v>
      </c>
      <c r="G70" s="90" t="s">
        <v>996</v>
      </c>
      <c r="H70" s="90"/>
      <c r="I70" s="90"/>
      <c r="J70" s="90"/>
      <c r="K70" s="165" t="s">
        <v>831</v>
      </c>
      <c r="L7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0" s="188">
        <v>0.36805555555555558</v>
      </c>
      <c r="N70" s="115" t="s">
        <v>3404</v>
      </c>
      <c r="O70" s="189">
        <v>0.43402777777777773</v>
      </c>
      <c r="P70" s="180">
        <v>37</v>
      </c>
      <c r="Q70" s="134"/>
      <c r="R70" s="134"/>
      <c r="S70" s="134"/>
      <c r="T70" s="134"/>
      <c r="U70" s="134"/>
      <c r="V70" s="134"/>
      <c r="W70" s="90" t="str">
        <f>IF(MBSchedule[[#This Row],[Full Schedule No.]]&lt;&gt;Z71, SUMIFS(MBSchedule[Kms.],MBSchedule[Full Schedule No.],MBSchedule[[#This Row],[Full Schedule No.]],MBSchedule[Issuing Depot],MBSchedule[[#This Row],[Issuing Depot]]),"")</f>
        <v/>
      </c>
      <c r="X70" s="98"/>
      <c r="Y70" s="98" t="str" cm="1">
        <f t="array" ref="Y70">IF(
ISNUMBER(FIND("A",$C70)),
$C70 &amp; IF(ISNUMBER(FIND("A",     INDEX($C71:$C$3245,MATCH(FALSE,ISBLANK($C71:$C$3245),0)))),"", INDEX($C71:$C$3245,MATCH(FALSE,ISBLANK($C71:$C$3245),0))  ),$Y69
)</f>
        <v>GA10T3636</v>
      </c>
      <c r="Z70" s="90" t="str" cm="1">
        <f t="array" ref="Z70">IF(
ISNUMBER(FIND("A",$D70)),
$D70 &amp; IF(ISNUMBER(FIND("A",     INDEX($D71:$D$3245,MATCH(FALSE,ISBLANK($D71:$D$3245),0)))),"", INDEX($D71:$D$3245,MATCH(FALSE,ISBLANK($D71:$D$3245),0))  ),$Z69
)</f>
        <v>MB 10A</v>
      </c>
      <c r="AA70" s="104" t="str">
        <f>MBSchedule[[#This Row],[Route]]</f>
        <v>MARGAO-CUNCOLIM-CANACONA</v>
      </c>
      <c r="AB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70" s="104" t="str">
        <f>IF(MBSchedule[[#This Row],[rb-straight]]&lt;MBSchedule[[#This Row],[rb-reverse]],MBSchedule[[#This Row],[rb-straight]],MBSchedule[[#This Row],[rb-reverse]])</f>
        <v>CANACONA-CUNCOLIM-MARGAO</v>
      </c>
      <c r="AD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70" s="203" t="str" cm="1">
        <f t="array" ref="AF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0" s="203"/>
      <c r="AH70" s="203" t="str">
        <f>MBSchedule[[#This Row],[Issuing Depot]] &amp; _xlfn.IFNA(VLOOKUP(MBSchedule[[#This Row],[ow]], ETMRouteLookup, 3, FALSE),VLOOKUP(MBSchedule[[#This Row],[re]], ETMRouteLookup, 3, FALSE))</f>
        <v>MRG26</v>
      </c>
      <c r="AI70" s="213" t="str">
        <f>VLOOKUP(MBSchedule[[#This Row],[Full ETM Route No]],ETMRoutes[[Full ETM Route No]:[StageCodes]],9,FALSE)</f>
        <v>MRG-MRK-NVY-DRM-CNX-DDI-PZK-CUN-DMN-BLI-BNO-GOD-PDI-PSM-PKO-GLM-CST-CNC</v>
      </c>
      <c r="AJ70" s="3"/>
    </row>
    <row r="71" spans="1:36" ht="16" hidden="1" thickBot="1">
      <c r="A71" s="104" t="str">
        <f t="shared" si="1"/>
        <v>MRG</v>
      </c>
      <c r="B71" s="104"/>
      <c r="C71" s="90"/>
      <c r="D71" s="90"/>
      <c r="E71" s="157"/>
      <c r="F71" s="164" t="s">
        <v>831</v>
      </c>
      <c r="G71" s="90" t="s">
        <v>3404</v>
      </c>
      <c r="H71" s="90"/>
      <c r="I71" s="90"/>
      <c r="J71" s="90"/>
      <c r="K71" s="165" t="s">
        <v>2319</v>
      </c>
      <c r="L7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CANACONA-POLLEM</v>
      </c>
      <c r="M71" s="188">
        <v>0.43402777777777773</v>
      </c>
      <c r="N71" s="115" t="s">
        <v>3404</v>
      </c>
      <c r="O71" s="189">
        <v>0.46527777777777773</v>
      </c>
      <c r="P71" s="180">
        <v>28</v>
      </c>
      <c r="Q71" s="134"/>
      <c r="R71" s="134"/>
      <c r="S71" s="134"/>
      <c r="T71" s="134"/>
      <c r="U71" s="134"/>
      <c r="V71" s="134"/>
      <c r="W71" s="90" t="str">
        <f>IF(MBSchedule[[#This Row],[Full Schedule No.]]&lt;&gt;Z72, SUMIFS(MBSchedule[Kms.],MBSchedule[Full Schedule No.],MBSchedule[[#This Row],[Full Schedule No.]],MBSchedule[Issuing Depot],MBSchedule[[#This Row],[Issuing Depot]]),"")</f>
        <v/>
      </c>
      <c r="X71" s="98"/>
      <c r="Y71" s="98" t="str" cm="1">
        <f t="array" ref="Y71">IF(
ISNUMBER(FIND("A",$C71)),
$C71 &amp; IF(ISNUMBER(FIND("A",     INDEX($C72:$C$3245,MATCH(FALSE,ISBLANK($C72:$C$3245),0)))),"", INDEX($C72:$C$3245,MATCH(FALSE,ISBLANK($C72:$C$3245),0))  ),$Y70
)</f>
        <v>GA10T3636</v>
      </c>
      <c r="Z71" s="90" t="str" cm="1">
        <f t="array" ref="Z71">IF(
ISNUMBER(FIND("A",$D71)),
$D71 &amp; IF(ISNUMBER(FIND("A",     INDEX($D72:$D$3245,MATCH(FALSE,ISBLANK($D72:$D$3245),0)))),"", INDEX($D72:$D$3245,MATCH(FALSE,ISBLANK($D72:$D$3245),0))  ),$Z70
)</f>
        <v>MB 10A</v>
      </c>
      <c r="AA71" s="104" t="str">
        <f>MBSchedule[[#This Row],[Route]]</f>
        <v>CANACONA-POLLEM</v>
      </c>
      <c r="AB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</v>
      </c>
      <c r="AC71" s="104" t="str">
        <f>IF(MBSchedule[[#This Row],[rb-straight]]&lt;MBSchedule[[#This Row],[rb-reverse]],MBSchedule[[#This Row],[rb-straight]],MBSchedule[[#This Row],[rb-reverse]])</f>
        <v>CANACONA-POLLEM</v>
      </c>
      <c r="AD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E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F71" s="203" t="str" cm="1">
        <f t="array" ref="AF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1" s="203"/>
      <c r="AH71" s="203" t="str">
        <f>MBSchedule[[#This Row],[Issuing Depot]] &amp; _xlfn.IFNA(VLOOKUP(MBSchedule[[#This Row],[ow]], ETMRouteLookup, 3, FALSE),VLOOKUP(MBSchedule[[#This Row],[re]], ETMRouteLookup, 3, FALSE))</f>
        <v>MRG328</v>
      </c>
      <c r="AI71" s="213" t="str">
        <f>VLOOKUP(MBSchedule[[#This Row],[Full ETM Route No]],ETMRoutes[[Full ETM Route No]:[StageCodes]],9,FALSE)</f>
        <v>CNC-PSN-SMT-BPL-AFD-GHO-NTN-SDX-MTH-TLP-KLR-GTP-KTY-MHD-VTT-DTT-PGN-KAU-MSM-DPT-LOL-SIN-PLL</v>
      </c>
      <c r="AJ71" s="3"/>
    </row>
    <row r="72" spans="1:36" ht="16" hidden="1" thickBot="1">
      <c r="A72" s="104" t="str">
        <f t="shared" si="1"/>
        <v>MRG</v>
      </c>
      <c r="B72" s="104"/>
      <c r="C72" s="90"/>
      <c r="D72" s="90"/>
      <c r="E72" s="157"/>
      <c r="F72" s="164" t="s">
        <v>2319</v>
      </c>
      <c r="G72" s="90" t="s">
        <v>3404</v>
      </c>
      <c r="H72" s="90"/>
      <c r="I72" s="90"/>
      <c r="J72" s="90"/>
      <c r="K72" s="165" t="s">
        <v>831</v>
      </c>
      <c r="L7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72" s="188">
        <v>0.46875</v>
      </c>
      <c r="N72" s="115" t="s">
        <v>3404</v>
      </c>
      <c r="O72" s="189">
        <v>0.50694444444444442</v>
      </c>
      <c r="P72" s="180">
        <v>28</v>
      </c>
      <c r="Q72" s="134"/>
      <c r="R72" s="134"/>
      <c r="S72" s="134"/>
      <c r="T72" s="134"/>
      <c r="U72" s="134"/>
      <c r="V72" s="134"/>
      <c r="W72" s="90" t="str">
        <f>IF(MBSchedule[[#This Row],[Full Schedule No.]]&lt;&gt;Z73, SUMIFS(MBSchedule[Kms.],MBSchedule[Full Schedule No.],MBSchedule[[#This Row],[Full Schedule No.]],MBSchedule[Issuing Depot],MBSchedule[[#This Row],[Issuing Depot]]),"")</f>
        <v/>
      </c>
      <c r="X72" s="92"/>
      <c r="Y72" s="92" t="str" cm="1">
        <f t="array" ref="Y72">IF(
ISNUMBER(FIND("A",$C72)),
$C72 &amp; IF(ISNUMBER(FIND("A",     INDEX($C73:$C$3245,MATCH(FALSE,ISBLANK($C73:$C$3245),0)))),"", INDEX($C73:$C$3245,MATCH(FALSE,ISBLANK($C73:$C$3245),0))  ),$Y71
)</f>
        <v>GA10T3636</v>
      </c>
      <c r="Z72" s="90" t="str" cm="1">
        <f t="array" ref="Z72">IF(
ISNUMBER(FIND("A",$D72)),
$D72 &amp; IF(ISNUMBER(FIND("A",     INDEX($D73:$D$3245,MATCH(FALSE,ISBLANK($D73:$D$3245),0)))),"", INDEX($D73:$D$3245,MATCH(FALSE,ISBLANK($D73:$D$3245),0))  ),$Z71
)</f>
        <v>MB 10A</v>
      </c>
      <c r="AA72" s="104" t="str">
        <f>MBSchedule[[#This Row],[Route]]</f>
        <v>POLLEM-CANACONA</v>
      </c>
      <c r="AB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72" s="104" t="str">
        <f>IF(MBSchedule[[#This Row],[rb-straight]]&lt;MBSchedule[[#This Row],[rb-reverse]],MBSchedule[[#This Row],[rb-straight]],MBSchedule[[#This Row],[rb-reverse]])</f>
        <v>CANACONA-POLLEM</v>
      </c>
      <c r="AD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72" s="203" t="str" cm="1">
        <f t="array" ref="AF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2" s="203"/>
      <c r="AH72" s="203" t="str">
        <f>MBSchedule[[#This Row],[Issuing Depot]] &amp; _xlfn.IFNA(VLOOKUP(MBSchedule[[#This Row],[ow]], ETMRouteLookup, 3, FALSE),VLOOKUP(MBSchedule[[#This Row],[re]], ETMRouteLookup, 3, FALSE))</f>
        <v>MRG328</v>
      </c>
      <c r="AI72" s="213" t="str">
        <f>VLOOKUP(MBSchedule[[#This Row],[Full ETM Route No]],ETMRoutes[[Full ETM Route No]:[StageCodes]],9,FALSE)</f>
        <v>CNC-PSN-SMT-BPL-AFD-GHO-NTN-SDX-MTH-TLP-KLR-GTP-KTY-MHD-VTT-DTT-PGN-KAU-MSM-DPT-LOL-SIN-PLL</v>
      </c>
      <c r="AJ72" s="3"/>
    </row>
    <row r="73" spans="1:36" ht="16" hidden="1" thickBot="1">
      <c r="A73" s="104" t="str">
        <f t="shared" si="1"/>
        <v>MRG</v>
      </c>
      <c r="B73" s="104"/>
      <c r="C73" s="104"/>
      <c r="D73" s="104"/>
      <c r="E73" s="158"/>
      <c r="F73" s="166" t="s">
        <v>831</v>
      </c>
      <c r="G73" s="104" t="s">
        <v>996</v>
      </c>
      <c r="H73" s="104"/>
      <c r="I73" s="104"/>
      <c r="J73" s="104"/>
      <c r="K73" s="167" t="s">
        <v>1844</v>
      </c>
      <c r="L7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73" s="190">
        <v>0.51041666666666663</v>
      </c>
      <c r="N73" s="117" t="s">
        <v>3404</v>
      </c>
      <c r="O73" s="191">
        <v>0.5625</v>
      </c>
      <c r="P73" s="181">
        <v>37</v>
      </c>
      <c r="Q73" s="135"/>
      <c r="R73" s="135"/>
      <c r="S73" s="135"/>
      <c r="T73" s="135"/>
      <c r="U73" s="135"/>
      <c r="V73" s="135"/>
      <c r="W73" s="90" t="str">
        <f>IF(MBSchedule[[#This Row],[Full Schedule No.]]&lt;&gt;Z74, SUMIFS(MBSchedule[Kms.],MBSchedule[Full Schedule No.],MBSchedule[[#This Row],[Full Schedule No.]],MBSchedule[Issuing Depot],MBSchedule[[#This Row],[Issuing Depot]]),"")</f>
        <v/>
      </c>
      <c r="X73" s="101"/>
      <c r="Y73" s="101" t="str" cm="1">
        <f t="array" ref="Y73">IF(
ISNUMBER(FIND("A",$C73)),
$C73 &amp; IF(ISNUMBER(FIND("A",     INDEX($C74:$C$3245,MATCH(FALSE,ISBLANK($C74:$C$3245),0)))),"", INDEX($C74:$C$3245,MATCH(FALSE,ISBLANK($C74:$C$3245),0))  ),$Y72
)</f>
        <v>GA10T3636</v>
      </c>
      <c r="Z73" s="90" t="str" cm="1">
        <f t="array" ref="Z73">IF(
ISNUMBER(FIND("A",$D73)),
$D73 &amp; IF(ISNUMBER(FIND("A",     INDEX($D74:$D$3245,MATCH(FALSE,ISBLANK($D74:$D$3245),0)))),"", INDEX($D74:$D$3245,MATCH(FALSE,ISBLANK($D74:$D$3245),0))  ),$Z72
)</f>
        <v>MB 10A</v>
      </c>
      <c r="AA73" s="104" t="str">
        <f>MBSchedule[[#This Row],[Route]]</f>
        <v>CANACONA-CUNCOLIM-MARGAO</v>
      </c>
      <c r="AB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73" s="104" t="str">
        <f>IF(MBSchedule[[#This Row],[rb-straight]]&lt;MBSchedule[[#This Row],[rb-reverse]],MBSchedule[[#This Row],[rb-straight]],MBSchedule[[#This Row],[rb-reverse]])</f>
        <v>CANACONA-CUNCOLIM-MARGAO</v>
      </c>
      <c r="AD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73" s="203" t="str" cm="1">
        <f t="array" ref="AF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3" s="203"/>
      <c r="AH73" s="203" t="str">
        <f>MBSchedule[[#This Row],[Issuing Depot]] &amp; _xlfn.IFNA(VLOOKUP(MBSchedule[[#This Row],[ow]], ETMRouteLookup, 3, FALSE),VLOOKUP(MBSchedule[[#This Row],[re]], ETMRouteLookup, 3, FALSE))</f>
        <v>MRG26</v>
      </c>
      <c r="AI73" s="213" t="str">
        <f>VLOOKUP(MBSchedule[[#This Row],[Full ETM Route No]],ETMRoutes[[Full ETM Route No]:[StageCodes]],9,FALSE)</f>
        <v>MRG-MRK-NVY-DRM-CNX-DDI-PZK-CUN-DMN-BLI-BNO-GOD-PDI-PSM-PKO-GLM-CST-CNC</v>
      </c>
      <c r="AJ73" s="3"/>
    </row>
    <row r="74" spans="1:36" ht="16" hidden="1" thickBot="1">
      <c r="A74" s="104" t="str">
        <f t="shared" si="1"/>
        <v>MRG</v>
      </c>
      <c r="B74" s="104"/>
      <c r="C74" s="90"/>
      <c r="D74" s="90"/>
      <c r="E74" s="157"/>
      <c r="F74" s="164" t="s">
        <v>1844</v>
      </c>
      <c r="G74" s="90" t="s">
        <v>996</v>
      </c>
      <c r="H74" s="90"/>
      <c r="I74" s="90"/>
      <c r="J74" s="90"/>
      <c r="K74" s="165" t="s">
        <v>831</v>
      </c>
      <c r="L7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4" s="188">
        <v>0.61458333333333337</v>
      </c>
      <c r="N74" s="115" t="s">
        <v>3404</v>
      </c>
      <c r="O74" s="189">
        <v>0.66666666666666663</v>
      </c>
      <c r="P74" s="180">
        <v>37</v>
      </c>
      <c r="Q74" s="134"/>
      <c r="R74" s="134"/>
      <c r="S74" s="134"/>
      <c r="T74" s="134"/>
      <c r="U74" s="134"/>
      <c r="V74" s="134"/>
      <c r="W74" s="90" t="str">
        <f>IF(MBSchedule[[#This Row],[Full Schedule No.]]&lt;&gt;Z75, SUMIFS(MBSchedule[Kms.],MBSchedule[Full Schedule No.],MBSchedule[[#This Row],[Full Schedule No.]],MBSchedule[Issuing Depot],MBSchedule[[#This Row],[Issuing Depot]]),"")</f>
        <v/>
      </c>
      <c r="X74" s="101"/>
      <c r="Y74" s="101" t="str" cm="1">
        <f t="array" ref="Y74">IF(
ISNUMBER(FIND("A",$C74)),
$C74 &amp; IF(ISNUMBER(FIND("A",     INDEX($C75:$C$3245,MATCH(FALSE,ISBLANK($C75:$C$3245),0)))),"", INDEX($C75:$C$3245,MATCH(FALSE,ISBLANK($C75:$C$3245),0))  ),$Y73
)</f>
        <v>GA10T3636</v>
      </c>
      <c r="Z74" s="90" t="str" cm="1">
        <f t="array" ref="Z74">IF(
ISNUMBER(FIND("A",$D74)),
$D74 &amp; IF(ISNUMBER(FIND("A",     INDEX($D75:$D$3245,MATCH(FALSE,ISBLANK($D75:$D$3245),0)))),"", INDEX($D75:$D$3245,MATCH(FALSE,ISBLANK($D75:$D$3245),0))  ),$Z73
)</f>
        <v>MB 10A</v>
      </c>
      <c r="AA74" s="104" t="str">
        <f>MBSchedule[[#This Row],[Route]]</f>
        <v>MARGAO-CUNCOLIM-CANACONA</v>
      </c>
      <c r="AB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74" s="104" t="str">
        <f>IF(MBSchedule[[#This Row],[rb-straight]]&lt;MBSchedule[[#This Row],[rb-reverse]],MBSchedule[[#This Row],[rb-straight]],MBSchedule[[#This Row],[rb-reverse]])</f>
        <v>CANACONA-CUNCOLIM-MARGAO</v>
      </c>
      <c r="AD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74" s="203" t="str" cm="1">
        <f t="array" ref="AF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4" s="203"/>
      <c r="AH74" s="203" t="str">
        <f>MBSchedule[[#This Row],[Issuing Depot]] &amp; _xlfn.IFNA(VLOOKUP(MBSchedule[[#This Row],[ow]], ETMRouteLookup, 3, FALSE),VLOOKUP(MBSchedule[[#This Row],[re]], ETMRouteLookup, 3, FALSE))</f>
        <v>MRG26</v>
      </c>
      <c r="AI74" s="213" t="str">
        <f>VLOOKUP(MBSchedule[[#This Row],[Full ETM Route No]],ETMRoutes[[Full ETM Route No]:[StageCodes]],9,FALSE)</f>
        <v>MRG-MRK-NVY-DRM-CNX-DDI-PZK-CUN-DMN-BLI-BNO-GOD-PDI-PSM-PKO-GLM-CST-CNC</v>
      </c>
      <c r="AJ74" s="3"/>
    </row>
    <row r="75" spans="1:36" ht="16" hidden="1" thickBot="1">
      <c r="A75" s="104" t="str">
        <f t="shared" si="1"/>
        <v>MRG</v>
      </c>
      <c r="B75" s="104"/>
      <c r="C75" s="90"/>
      <c r="D75" s="90"/>
      <c r="E75" s="157"/>
      <c r="F75" s="164" t="s">
        <v>831</v>
      </c>
      <c r="G75" s="90" t="s">
        <v>3404</v>
      </c>
      <c r="H75" s="90"/>
      <c r="I75" s="90"/>
      <c r="J75" s="90"/>
      <c r="K75" s="165" t="s">
        <v>2307</v>
      </c>
      <c r="L7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75" s="188">
        <v>0.66666666666666663</v>
      </c>
      <c r="N75" s="115" t="s">
        <v>3404</v>
      </c>
      <c r="O75" s="189">
        <v>0.68055555555555547</v>
      </c>
      <c r="P75" s="180">
        <v>12</v>
      </c>
      <c r="Q75" s="134"/>
      <c r="R75" s="134"/>
      <c r="S75" s="134"/>
      <c r="T75" s="134"/>
      <c r="U75" s="134"/>
      <c r="V75" s="134"/>
      <c r="W75" s="90" t="str">
        <f>IF(MBSchedule[[#This Row],[Full Schedule No.]]&lt;&gt;Z76, SUMIFS(MBSchedule[Kms.],MBSchedule[Full Schedule No.],MBSchedule[[#This Row],[Full Schedule No.]],MBSchedule[Issuing Depot],MBSchedule[[#This Row],[Issuing Depot]]),"")</f>
        <v/>
      </c>
      <c r="X75" s="101"/>
      <c r="Y75" s="101" t="str" cm="1">
        <f t="array" ref="Y75">IF(
ISNUMBER(FIND("A",$C75)),
$C75 &amp; IF(ISNUMBER(FIND("A",     INDEX($C76:$C$3245,MATCH(FALSE,ISBLANK($C76:$C$3245),0)))),"", INDEX($C76:$C$3245,MATCH(FALSE,ISBLANK($C76:$C$3245),0))  ),$Y74
)</f>
        <v>GA10T3636</v>
      </c>
      <c r="Z75" s="90" t="str" cm="1">
        <f t="array" ref="Z75">IF(
ISNUMBER(FIND("A",$D75)),
$D75 &amp; IF(ISNUMBER(FIND("A",     INDEX($D76:$D$3245,MATCH(FALSE,ISBLANK($D76:$D$3245),0)))),"", INDEX($D76:$D$3245,MATCH(FALSE,ISBLANK($D76:$D$3245),0))  ),$Z74
)</f>
        <v>MB 10A</v>
      </c>
      <c r="AA75" s="104" t="str">
        <f>MBSchedule[[#This Row],[Route]]</f>
        <v>CANACONA-POIGUINIM</v>
      </c>
      <c r="AB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75" s="104" t="str">
        <f>IF(MBSchedule[[#This Row],[rb-straight]]&lt;MBSchedule[[#This Row],[rb-reverse]],MBSchedule[[#This Row],[rb-straight]],MBSchedule[[#This Row],[rb-reverse]])</f>
        <v>CANACONA-POIGUINIM</v>
      </c>
      <c r="AD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75" s="203" t="str" cm="1">
        <f t="array" ref="AF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5" s="203"/>
      <c r="AH75" s="203" t="str">
        <f>MBSchedule[[#This Row],[Issuing Depot]] &amp; _xlfn.IFNA(VLOOKUP(MBSchedule[[#This Row],[ow]], ETMRouteLookup, 3, FALSE),VLOOKUP(MBSchedule[[#This Row],[re]], ETMRouteLookup, 3, FALSE))</f>
        <v>MRG342</v>
      </c>
      <c r="AI75" s="213" t="str">
        <f>VLOOKUP(MBSchedule[[#This Row],[Full ETM Route No]],ETMRoutes[[Full ETM Route No]:[StageCodes]],9,FALSE)</f>
        <v>CNC-SRI-MKD-BPL-AFD-GKM-SDX-MTH-TLP-GTP-BAG-MHW-PGN</v>
      </c>
      <c r="AJ75" s="3"/>
    </row>
    <row r="76" spans="1:36" ht="16" hidden="1" thickBot="1">
      <c r="A76" s="104" t="str">
        <f t="shared" si="1"/>
        <v>MRG</v>
      </c>
      <c r="B76" s="104"/>
      <c r="C76" s="90"/>
      <c r="D76" s="90"/>
      <c r="E76" s="157"/>
      <c r="F76" s="164" t="s">
        <v>2307</v>
      </c>
      <c r="G76" s="90" t="s">
        <v>831</v>
      </c>
      <c r="H76" s="90"/>
      <c r="I76" s="90"/>
      <c r="J76" s="90"/>
      <c r="K76" s="165" t="s">
        <v>1844</v>
      </c>
      <c r="L7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POIGUINIM-CANACONA-MARGAO</v>
      </c>
      <c r="M76" s="188">
        <v>0.68402777777777779</v>
      </c>
      <c r="N76" s="115">
        <v>0.70138888888888884</v>
      </c>
      <c r="O76" s="189">
        <v>0.75347222222222221</v>
      </c>
      <c r="P76" s="180">
        <v>49</v>
      </c>
      <c r="Q76" s="134"/>
      <c r="R76" s="134"/>
      <c r="S76" s="134"/>
      <c r="T76" s="134"/>
      <c r="U76" s="134"/>
      <c r="V76" s="134"/>
      <c r="W76" s="90" t="str">
        <f>IF(MBSchedule[[#This Row],[Full Schedule No.]]&lt;&gt;Z77, SUMIFS(MBSchedule[Kms.],MBSchedule[Full Schedule No.],MBSchedule[[#This Row],[Full Schedule No.]],MBSchedule[Issuing Depot],MBSchedule[[#This Row],[Issuing Depot]]),"")</f>
        <v/>
      </c>
      <c r="X76" s="92" t="s">
        <v>45</v>
      </c>
      <c r="Y76" s="92" t="str" cm="1">
        <f t="array" ref="Y76">IF(
ISNUMBER(FIND("A",$C76)),
$C76 &amp; IF(ISNUMBER(FIND("A",     INDEX($C77:$C$3245,MATCH(FALSE,ISBLANK($C77:$C$3245),0)))),"", INDEX($C77:$C$3245,MATCH(FALSE,ISBLANK($C77:$C$3245),0))  ),$Y75
)</f>
        <v>GA10T3636</v>
      </c>
      <c r="Z76" s="90" t="str" cm="1">
        <f t="array" ref="Z76">IF(
ISNUMBER(FIND("A",$D76)),
$D76 &amp; IF(ISNUMBER(FIND("A",     INDEX($D77:$D$3245,MATCH(FALSE,ISBLANK($D77:$D$3245),0)))),"", INDEX($D77:$D$3245,MATCH(FALSE,ISBLANK($D77:$D$3245),0))  ),$Z75
)</f>
        <v>MB 10A</v>
      </c>
      <c r="AA76" s="104" t="str">
        <f>MBSchedule[[#This Row],[Route]]</f>
        <v>POIGUINIM-CANACONA-MARGAO</v>
      </c>
      <c r="AB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MARGAO-CANACONA-POIGUINIM</v>
      </c>
      <c r="AC76" s="104" t="str">
        <f>IF(MBSchedule[[#This Row],[rb-straight]]&lt;MBSchedule[[#This Row],[rb-reverse]],MBSchedule[[#This Row],[rb-straight]],MBSchedule[[#This Row],[rb-reverse]])</f>
        <v>MARGAO-CANACONA-POIGUINIM</v>
      </c>
      <c r="AD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E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F76" s="203" t="str" cm="1">
        <f t="array" ref="AF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6" s="203"/>
      <c r="AH76" s="203" t="str">
        <f>MBSchedule[[#This Row],[Issuing Depot]] &amp; _xlfn.IFNA(VLOOKUP(MBSchedule[[#This Row],[ow]], ETMRouteLookup, 3, FALSE),VLOOKUP(MBSchedule[[#This Row],[re]], ETMRouteLookup, 3, FALSE))</f>
        <v>MRG305</v>
      </c>
      <c r="AI76" s="213" t="str">
        <f>VLOOKUP(MBSchedule[[#This Row],[Full ETM Route No]],ETMRoutes[[Full ETM Route No]:[StageCodes]],9,FALSE)</f>
        <v>MRG-MRK-NVY-DRM-CNX-DDI-PZK-CUN-DMN-BLI-BNO-GOD-PDI-PSM-PKO-GLM-CST-CNC-SRI-MKD-BPL-AFD-PTG-PMT-PGN</v>
      </c>
      <c r="AJ76" s="3"/>
    </row>
    <row r="77" spans="1:36" ht="16" hidden="1" thickBot="1">
      <c r="A77" s="104" t="str">
        <f t="shared" si="1"/>
        <v>MRG</v>
      </c>
      <c r="B77" s="104"/>
      <c r="C77" s="90"/>
      <c r="D77" s="90"/>
      <c r="E77" s="157"/>
      <c r="F77" s="164" t="s">
        <v>1844</v>
      </c>
      <c r="G77" s="90" t="s">
        <v>831</v>
      </c>
      <c r="H77" s="90"/>
      <c r="I77" s="90"/>
      <c r="J77" s="90"/>
      <c r="K77" s="165" t="s">
        <v>2319</v>
      </c>
      <c r="L7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77" s="188">
        <v>0.76388888888888884</v>
      </c>
      <c r="N77" s="115" t="s">
        <v>3404</v>
      </c>
      <c r="O77" s="189">
        <v>0.84722222222222221</v>
      </c>
      <c r="P77" s="180">
        <v>65</v>
      </c>
      <c r="Q77" s="134">
        <v>1</v>
      </c>
      <c r="R77" s="134">
        <v>1</v>
      </c>
      <c r="S77" s="134"/>
      <c r="T77" s="134"/>
      <c r="U77" s="134"/>
      <c r="V77" s="134"/>
      <c r="W77" s="90">
        <f>IF(MBSchedule[[#This Row],[Full Schedule No.]]&lt;&gt;Z78, SUMIFS(MBSchedule[Kms.],MBSchedule[Full Schedule No.],MBSchedule[[#This Row],[Full Schedule No.]],MBSchedule[Issuing Depot],MBSchedule[[#This Row],[Issuing Depot]]),"")</f>
        <v>358</v>
      </c>
      <c r="X77" s="101" t="s">
        <v>60</v>
      </c>
      <c r="Y77" s="101" t="str" cm="1">
        <f t="array" ref="Y77">IF(
ISNUMBER(FIND("A",$C77)),
$C77 &amp; IF(ISNUMBER(FIND("A",     INDEX($C78:$C$3245,MATCH(FALSE,ISBLANK($C78:$C$3245),0)))),"", INDEX($C78:$C$3245,MATCH(FALSE,ISBLANK($C78:$C$3245),0))  ),$Y76
)</f>
        <v>GA10T3636</v>
      </c>
      <c r="Z77" s="90" t="str" cm="1">
        <f t="array" ref="Z77">IF(
ISNUMBER(FIND("A",$D77)),
$D77 &amp; IF(ISNUMBER(FIND("A",     INDEX($D78:$D$3245,MATCH(FALSE,ISBLANK($D78:$D$3245),0)))),"", INDEX($D78:$D$3245,MATCH(FALSE,ISBLANK($D78:$D$3245),0))  ),$Z76
)</f>
        <v>MB 10A</v>
      </c>
      <c r="AA77" s="104" t="str">
        <f>MBSchedule[[#This Row],[Route]]</f>
        <v>MARGAO-CANACONA-POLLEM</v>
      </c>
      <c r="AB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77" s="104" t="str">
        <f>IF(MBSchedule[[#This Row],[rb-straight]]&lt;MBSchedule[[#This Row],[rb-reverse]],MBSchedule[[#This Row],[rb-straight]],MBSchedule[[#This Row],[rb-reverse]])</f>
        <v>MARGAO-CANACONA-POLLEM</v>
      </c>
      <c r="AD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77" s="203" t="str" cm="1">
        <f t="array" ref="AF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7" s="203"/>
      <c r="AH77" s="203" t="str">
        <f>MBSchedule[[#This Row],[Issuing Depot]] &amp; _xlfn.IFNA(VLOOKUP(MBSchedule[[#This Row],[ow]], ETMRouteLookup, 3, FALSE),VLOOKUP(MBSchedule[[#This Row],[re]], ETMRouteLookup, 3, FALSE))</f>
        <v>MRG142</v>
      </c>
      <c r="AI7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77" s="3"/>
    </row>
    <row r="78" spans="1:36" ht="16" thickBot="1">
      <c r="A78" s="104" t="str">
        <f t="shared" si="1"/>
        <v>MRG</v>
      </c>
      <c r="B78" s="104"/>
      <c r="C78" s="90" t="s">
        <v>70</v>
      </c>
      <c r="D78" s="90" t="s">
        <v>71</v>
      </c>
      <c r="E78" s="157"/>
      <c r="F78" s="164" t="s">
        <v>3281</v>
      </c>
      <c r="G78" s="90" t="s">
        <v>3404</v>
      </c>
      <c r="H78" s="90"/>
      <c r="I78" s="90"/>
      <c r="J78" s="90"/>
      <c r="K78" s="165" t="s">
        <v>2674</v>
      </c>
      <c r="L7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78" s="188">
        <v>0.30555555555555552</v>
      </c>
      <c r="N78" s="115" t="s">
        <v>3404</v>
      </c>
      <c r="O78" s="189">
        <v>0.3125</v>
      </c>
      <c r="P78" s="180">
        <v>8</v>
      </c>
      <c r="Q78" s="134"/>
      <c r="R78" s="134"/>
      <c r="S78" s="134"/>
      <c r="T78" s="134"/>
      <c r="U78" s="134"/>
      <c r="V78" s="134"/>
      <c r="W78" s="90" t="str">
        <f>IF(MBSchedule[[#This Row],[Full Schedule No.]]&lt;&gt;Z79, SUMIFS(MBSchedule[Kms.],MBSchedule[Full Schedule No.],MBSchedule[[#This Row],[Full Schedule No.]],MBSchedule[Issuing Depot],MBSchedule[[#This Row],[Issuing Depot]]),"")</f>
        <v/>
      </c>
      <c r="X78" s="98"/>
      <c r="Y78" s="98" t="str" cm="1">
        <f t="array" ref="Y78">IF(
ISNUMBER(FIND("A",$C78)),
$C78 &amp; IF(ISNUMBER(FIND("A",     INDEX($C79:$C$3245,MATCH(FALSE,ISBLANK($C79:$C$3245),0)))),"", INDEX($C79:$C$3245,MATCH(FALSE,ISBLANK($C79:$C$3245),0))  ),$Y77
)</f>
        <v>GA01U3337</v>
      </c>
      <c r="Z78" s="90" t="str" cm="1">
        <f t="array" ref="Z78">IF(
ISNUMBER(FIND("A",$D78)),
$D78 &amp; IF(ISNUMBER(FIND("A",     INDEX($D79:$D$3245,MATCH(FALSE,ISBLANK($D79:$D$3245),0)))),"", INDEX($D79:$D$3245,MATCH(FALSE,ISBLANK($D79:$D$3245),0))  ),$Z77
)</f>
        <v>MB 11A</v>
      </c>
      <c r="AA78" s="104" t="str">
        <f>MBSchedule[[#This Row],[Route]]</f>
        <v>PALOLEM-SHRISTHAL</v>
      </c>
      <c r="AB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C78" s="104" t="str">
        <f>IF(MBSchedule[[#This Row],[rb-straight]]&lt;MBSchedule[[#This Row],[rb-reverse]],MBSchedule[[#This Row],[rb-straight]],MBSchedule[[#This Row],[rb-reverse]])</f>
        <v>PALOLEM-SHRISTHAL</v>
      </c>
      <c r="AD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E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F78" s="203" t="str" cm="1">
        <f t="array" ref="AF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8" s="203" t="s">
        <v>3408</v>
      </c>
      <c r="AH78" s="203" t="e">
        <f>MBSchedule[[#This Row],[Issuing Depot]] &amp; _xlfn.IFNA(VLOOKUP(MBSchedule[[#This Row],[ow]], ETMRouteLookup, 3, FALSE),VLOOKUP(MBSchedule[[#This Row],[re]], ETMRouteLookup, 3, FALSE))</f>
        <v>#N/A</v>
      </c>
      <c r="AI78" s="213" t="e">
        <f>VLOOKUP(MBSchedule[[#This Row],[Full ETM Route No]],ETMRoutes[[Full ETM Route No]:[StageCodes]],9,FALSE)</f>
        <v>#N/A</v>
      </c>
      <c r="AJ78" s="3"/>
    </row>
    <row r="79" spans="1:36" ht="16" hidden="1" thickBot="1">
      <c r="A79" s="104" t="str">
        <f t="shared" si="1"/>
        <v>MRG</v>
      </c>
      <c r="B79" s="104"/>
      <c r="C79" s="90"/>
      <c r="D79" s="90"/>
      <c r="E79" s="157"/>
      <c r="F79" s="164" t="s">
        <v>2674</v>
      </c>
      <c r="G79" s="90" t="s">
        <v>831</v>
      </c>
      <c r="H79" s="90"/>
      <c r="I79" s="90"/>
      <c r="J79" s="90"/>
      <c r="K79" s="165" t="s">
        <v>1844</v>
      </c>
      <c r="L7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SHRISTHAL-CANACONA-MARGAO</v>
      </c>
      <c r="M79" s="188">
        <v>0.3125</v>
      </c>
      <c r="N79" s="115" t="s">
        <v>3404</v>
      </c>
      <c r="O79" s="189">
        <v>0.375</v>
      </c>
      <c r="P79" s="180">
        <v>41</v>
      </c>
      <c r="Q79" s="134"/>
      <c r="R79" s="134"/>
      <c r="S79" s="134"/>
      <c r="T79" s="134"/>
      <c r="U79" s="134"/>
      <c r="V79" s="134"/>
      <c r="W79" s="90" t="str">
        <f>IF(MBSchedule[[#This Row],[Full Schedule No.]]&lt;&gt;Z80, SUMIFS(MBSchedule[Kms.],MBSchedule[Full Schedule No.],MBSchedule[[#This Row],[Full Schedule No.]],MBSchedule[Issuing Depot],MBSchedule[[#This Row],[Issuing Depot]]),"")</f>
        <v/>
      </c>
      <c r="X79" s="98"/>
      <c r="Y79" s="98" t="str" cm="1">
        <f t="array" ref="Y79">IF(
ISNUMBER(FIND("A",$C79)),
$C79 &amp; IF(ISNUMBER(FIND("A",     INDEX($C80:$C$3245,MATCH(FALSE,ISBLANK($C80:$C$3245),0)))),"", INDEX($C80:$C$3245,MATCH(FALSE,ISBLANK($C80:$C$3245),0))  ),$Y78
)</f>
        <v>GA01U3337</v>
      </c>
      <c r="Z79" s="90" t="str" cm="1">
        <f t="array" ref="Z79">IF(
ISNUMBER(FIND("A",$D79)),
$D79 &amp; IF(ISNUMBER(FIND("A",     INDEX($D80:$D$3245,MATCH(FALSE,ISBLANK($D80:$D$3245),0)))),"", INDEX($D80:$D$3245,MATCH(FALSE,ISBLANK($D80:$D$3245),0))  ),$Z78
)</f>
        <v>MB 11A</v>
      </c>
      <c r="AA79" s="104" t="str">
        <f>MBSchedule[[#This Row],[Route]]</f>
        <v>SHRISTHAL-CANACONA-MARGAO</v>
      </c>
      <c r="AB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MARGAO-CANACONA-SHRISTHAL</v>
      </c>
      <c r="AC79" s="104" t="str">
        <f>IF(MBSchedule[[#This Row],[rb-straight]]&lt;MBSchedule[[#This Row],[rb-reverse]],MBSchedule[[#This Row],[rb-straight]],MBSchedule[[#This Row],[rb-reverse]])</f>
        <v>MARGAO-CANACONA-SHRISTHAL</v>
      </c>
      <c r="AD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MRG:*:MRG-*CNC-*SRI</v>
      </c>
      <c r="AE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MRG:*:SRI-*CNC-*MRG</v>
      </c>
      <c r="AF79" s="203" t="str" cm="1">
        <f t="array" ref="AF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9" s="203"/>
      <c r="AH79" s="203" t="str">
        <f>MBSchedule[[#This Row],[Issuing Depot]] &amp; _xlfn.IFNA(VLOOKUP(MBSchedule[[#This Row],[ow]], ETMRouteLookup, 3, FALSE),VLOOKUP(MBSchedule[[#This Row],[re]], ETMRouteLookup, 3, FALSE))</f>
        <v>MRG355</v>
      </c>
      <c r="AI79" s="213" t="str">
        <f>VLOOKUP(MBSchedule[[#This Row],[Full ETM Route No]],ETMRoutes[[Full ETM Route No]:[StageCodes]],9,FALSE)</f>
        <v>MRG-MRK-NVY-DRM-CNX-DDI-PZK-CUN-DMN-BLI-BNO-GOD-PDI-PSM-PKO-GLM-CST-CNC-PSN-SMT-BPL-AFD-PTG-SRI</v>
      </c>
      <c r="AJ79" s="3"/>
    </row>
    <row r="80" spans="1:36" ht="16" hidden="1" thickBot="1">
      <c r="A80" s="104" t="str">
        <f t="shared" si="1"/>
        <v>MRG</v>
      </c>
      <c r="B80" s="104"/>
      <c r="C80" s="90"/>
      <c r="D80" s="90"/>
      <c r="E80" s="157"/>
      <c r="F80" s="164" t="s">
        <v>1844</v>
      </c>
      <c r="G80" s="90" t="s">
        <v>831</v>
      </c>
      <c r="H80" s="90"/>
      <c r="I80" s="90"/>
      <c r="J80" s="90"/>
      <c r="K80" s="165" t="s">
        <v>3281</v>
      </c>
      <c r="L8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80" s="188">
        <v>0.38541666666666669</v>
      </c>
      <c r="N80" s="115" t="s">
        <v>3404</v>
      </c>
      <c r="O80" s="189">
        <v>0.4375</v>
      </c>
      <c r="P80" s="180">
        <v>41</v>
      </c>
      <c r="Q80" s="134"/>
      <c r="R80" s="134"/>
      <c r="S80" s="134"/>
      <c r="T80" s="134"/>
      <c r="U80" s="134"/>
      <c r="V80" s="134"/>
      <c r="W80" s="90" t="str">
        <f>IF(MBSchedule[[#This Row],[Full Schedule No.]]&lt;&gt;Z81, SUMIFS(MBSchedule[Kms.],MBSchedule[Full Schedule No.],MBSchedule[[#This Row],[Full Schedule No.]],MBSchedule[Issuing Depot],MBSchedule[[#This Row],[Issuing Depot]]),"")</f>
        <v/>
      </c>
      <c r="X80" s="98"/>
      <c r="Y80" s="98" t="str" cm="1">
        <f t="array" ref="Y80">IF(
ISNUMBER(FIND("A",$C80)),
$C80 &amp; IF(ISNUMBER(FIND("A",     INDEX($C81:$C$3245,MATCH(FALSE,ISBLANK($C81:$C$3245),0)))),"", INDEX($C81:$C$3245,MATCH(FALSE,ISBLANK($C81:$C$3245),0))  ),$Y79
)</f>
        <v>GA01U3337</v>
      </c>
      <c r="Z80" s="90" t="str" cm="1">
        <f t="array" ref="Z80">IF(
ISNUMBER(FIND("A",$D80)),
$D80 &amp; IF(ISNUMBER(FIND("A",     INDEX($D81:$D$3245,MATCH(FALSE,ISBLANK($D81:$D$3245),0)))),"", INDEX($D81:$D$3245,MATCH(FALSE,ISBLANK($D81:$D$3245),0))  ),$Z79
)</f>
        <v>MB 11A</v>
      </c>
      <c r="AA80" s="104" t="str">
        <f>MBSchedule[[#This Row],[Route]]</f>
        <v>MARGAO-CANACONA-PALOLEM</v>
      </c>
      <c r="AB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80" s="104" t="str">
        <f>IF(MBSchedule[[#This Row],[rb-straight]]&lt;MBSchedule[[#This Row],[rb-reverse]],MBSchedule[[#This Row],[rb-straight]],MBSchedule[[#This Row],[rb-reverse]])</f>
        <v>MARGAO-CANACONA-PALOLEM</v>
      </c>
      <c r="AD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80" s="203" t="str" cm="1">
        <f t="array" ref="AF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0" s="203"/>
      <c r="AH80" s="203" t="str">
        <f>MBSchedule[[#This Row],[Issuing Depot]] &amp; _xlfn.IFNA(VLOOKUP(MBSchedule[[#This Row],[ow]], ETMRouteLookup, 3, FALSE),VLOOKUP(MBSchedule[[#This Row],[re]], ETMRouteLookup, 3, FALSE))</f>
        <v>MRG337</v>
      </c>
      <c r="AI80" s="213" t="str">
        <f>VLOOKUP(MBSchedule[[#This Row],[Full ETM Route No]],ETMRoutes[[Full ETM Route No]:[StageCodes]],9,FALSE)</f>
        <v>MRG-MRK-NVY-DRM-CNX-DDI-PZK-CUN-DMN-BLI-BNO-GOD-PDI-PSM-PKO-GLM-CST-CNC-PSL-PAT-PLM</v>
      </c>
      <c r="AJ80" s="3"/>
    </row>
    <row r="81" spans="1:36" ht="16" thickBot="1">
      <c r="A81" s="104" t="str">
        <f t="shared" si="1"/>
        <v>MRG</v>
      </c>
      <c r="B81" s="104"/>
      <c r="C81" s="90"/>
      <c r="D81" s="90"/>
      <c r="E81" s="157"/>
      <c r="F81" s="164" t="s">
        <v>3281</v>
      </c>
      <c r="G81" s="90" t="s">
        <v>3404</v>
      </c>
      <c r="H81" s="90"/>
      <c r="I81" s="90"/>
      <c r="J81" s="90"/>
      <c r="K81" s="165" t="s">
        <v>2674</v>
      </c>
      <c r="L8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81" s="188">
        <v>0.44791666666666669</v>
      </c>
      <c r="N81" s="115" t="s">
        <v>3404</v>
      </c>
      <c r="O81" s="189">
        <v>0.45833333333333331</v>
      </c>
      <c r="P81" s="180">
        <v>8</v>
      </c>
      <c r="Q81" s="134"/>
      <c r="R81" s="134"/>
      <c r="S81" s="134"/>
      <c r="T81" s="134"/>
      <c r="U81" s="134"/>
      <c r="V81" s="134"/>
      <c r="W81" s="90" t="str">
        <f>IF(MBSchedule[[#This Row],[Full Schedule No.]]&lt;&gt;Z82, SUMIFS(MBSchedule[Kms.],MBSchedule[Full Schedule No.],MBSchedule[[#This Row],[Full Schedule No.]],MBSchedule[Issuing Depot],MBSchedule[[#This Row],[Issuing Depot]]),"")</f>
        <v/>
      </c>
      <c r="X81" s="92"/>
      <c r="Y81" s="92" t="str" cm="1">
        <f t="array" ref="Y81">IF(
ISNUMBER(FIND("A",$C81)),
$C81 &amp; IF(ISNUMBER(FIND("A",     INDEX($C82:$C$3245,MATCH(FALSE,ISBLANK($C82:$C$3245),0)))),"", INDEX($C82:$C$3245,MATCH(FALSE,ISBLANK($C82:$C$3245),0))  ),$Y80
)</f>
        <v>GA01U3337</v>
      </c>
      <c r="Z81" s="90" t="str" cm="1">
        <f t="array" ref="Z81">IF(
ISNUMBER(FIND("A",$D81)),
$D81 &amp; IF(ISNUMBER(FIND("A",     INDEX($D82:$D$3245,MATCH(FALSE,ISBLANK($D82:$D$3245),0)))),"", INDEX($D82:$D$3245,MATCH(FALSE,ISBLANK($D82:$D$3245),0))  ),$Z80
)</f>
        <v>MB 11A</v>
      </c>
      <c r="AA81" s="104" t="str">
        <f>MBSchedule[[#This Row],[Route]]</f>
        <v>PALOLEM-SHRISTHAL</v>
      </c>
      <c r="AB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C81" s="104" t="str">
        <f>IF(MBSchedule[[#This Row],[rb-straight]]&lt;MBSchedule[[#This Row],[rb-reverse]],MBSchedule[[#This Row],[rb-straight]],MBSchedule[[#This Row],[rb-reverse]])</f>
        <v>PALOLEM-SHRISTHAL</v>
      </c>
      <c r="AD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E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F81" s="203" t="str" cm="1">
        <f t="array" ref="AF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1" s="203" t="s">
        <v>3408</v>
      </c>
      <c r="AH81" s="203" t="e">
        <f>MBSchedule[[#This Row],[Issuing Depot]] &amp; _xlfn.IFNA(VLOOKUP(MBSchedule[[#This Row],[ow]], ETMRouteLookup, 3, FALSE),VLOOKUP(MBSchedule[[#This Row],[re]], ETMRouteLookup, 3, FALSE))</f>
        <v>#N/A</v>
      </c>
      <c r="AI81" s="213" t="e">
        <f>VLOOKUP(MBSchedule[[#This Row],[Full ETM Route No]],ETMRoutes[[Full ETM Route No]:[StageCodes]],9,FALSE)</f>
        <v>#N/A</v>
      </c>
      <c r="AJ81" s="3"/>
    </row>
    <row r="82" spans="1:36" ht="16" hidden="1" thickBot="1">
      <c r="A82" s="104" t="str">
        <f t="shared" si="1"/>
        <v>MRG</v>
      </c>
      <c r="B82" s="104"/>
      <c r="C82" s="104"/>
      <c r="D82" s="104"/>
      <c r="E82" s="158"/>
      <c r="F82" s="166" t="s">
        <v>2674</v>
      </c>
      <c r="G82" s="104" t="s">
        <v>3404</v>
      </c>
      <c r="H82" s="104"/>
      <c r="I82" s="104"/>
      <c r="J82" s="104"/>
      <c r="K82" s="167" t="s">
        <v>831</v>
      </c>
      <c r="L8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82" s="190">
        <v>0.46875</v>
      </c>
      <c r="N82" s="117" t="s">
        <v>3404</v>
      </c>
      <c r="O82" s="191">
        <v>0.47916666666666669</v>
      </c>
      <c r="P82" s="181">
        <v>4</v>
      </c>
      <c r="Q82" s="135"/>
      <c r="R82" s="135"/>
      <c r="S82" s="135"/>
      <c r="T82" s="135"/>
      <c r="U82" s="135"/>
      <c r="V82" s="135"/>
      <c r="W82" s="90" t="str">
        <f>IF(MBSchedule[[#This Row],[Full Schedule No.]]&lt;&gt;Z83, SUMIFS(MBSchedule[Kms.],MBSchedule[Full Schedule No.],MBSchedule[[#This Row],[Full Schedule No.]],MBSchedule[Issuing Depot],MBSchedule[[#This Row],[Issuing Depot]]),"")</f>
        <v/>
      </c>
      <c r="X82" s="101"/>
      <c r="Y82" s="101" t="str" cm="1">
        <f t="array" ref="Y82">IF(
ISNUMBER(FIND("A",$C82)),
$C82 &amp; IF(ISNUMBER(FIND("A",     INDEX($C83:$C$3245,MATCH(FALSE,ISBLANK($C83:$C$3245),0)))),"", INDEX($C83:$C$3245,MATCH(FALSE,ISBLANK($C83:$C$3245),0))  ),$Y81
)</f>
        <v>GA01U3337</v>
      </c>
      <c r="Z82" s="90" t="str" cm="1">
        <f t="array" ref="Z82">IF(
ISNUMBER(FIND("A",$D82)),
$D82 &amp; IF(ISNUMBER(FIND("A",     INDEX($D83:$D$3245,MATCH(FALSE,ISBLANK($D83:$D$3245),0)))),"", INDEX($D83:$D$3245,MATCH(FALSE,ISBLANK($D83:$D$3245),0))  ),$Z81
)</f>
        <v>MB 11A</v>
      </c>
      <c r="AA82" s="104" t="str">
        <f>MBSchedule[[#This Row],[Route]]</f>
        <v>SHRISTHAL-CANACONA</v>
      </c>
      <c r="AB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82" s="104" t="str">
        <f>IF(MBSchedule[[#This Row],[rb-straight]]&lt;MBSchedule[[#This Row],[rb-reverse]],MBSchedule[[#This Row],[rb-straight]],MBSchedule[[#This Row],[rb-reverse]])</f>
        <v>CANACONA-SHRISTHAL</v>
      </c>
      <c r="AD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82" s="203" t="str" cm="1">
        <f t="array" ref="AF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2" s="203"/>
      <c r="AH82" s="203" t="str">
        <f>MBSchedule[[#This Row],[Issuing Depot]] &amp; _xlfn.IFNA(VLOOKUP(MBSchedule[[#This Row],[ow]], ETMRouteLookup, 3, FALSE),VLOOKUP(MBSchedule[[#This Row],[re]], ETMRouteLookup, 3, FALSE))</f>
        <v>MRG325</v>
      </c>
      <c r="AI82" s="213" t="str">
        <f>VLOOKUP(MBSchedule[[#This Row],[Full ETM Route No]],ETMRoutes[[Full ETM Route No]:[StageCodes]],9,FALSE)</f>
        <v>CNC-PSN-SMT-BPL-AFD-PTG-SRI</v>
      </c>
      <c r="AJ82" s="3"/>
    </row>
    <row r="83" spans="1:36" ht="16" hidden="1" thickBot="1">
      <c r="A83" s="104" t="str">
        <f t="shared" si="1"/>
        <v>MRG</v>
      </c>
      <c r="B83" s="104"/>
      <c r="C83" s="90"/>
      <c r="D83" s="90"/>
      <c r="E83" s="157"/>
      <c r="F83" s="164" t="s">
        <v>831</v>
      </c>
      <c r="G83" s="90" t="s">
        <v>3404</v>
      </c>
      <c r="H83" s="90"/>
      <c r="I83" s="90"/>
      <c r="J83" s="90"/>
      <c r="K83" s="165" t="s">
        <v>3281</v>
      </c>
      <c r="L8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83" s="188">
        <v>0.5</v>
      </c>
      <c r="N83" s="115" t="s">
        <v>3404</v>
      </c>
      <c r="O83" s="189">
        <v>0.51041666666666663</v>
      </c>
      <c r="P83" s="180">
        <v>4</v>
      </c>
      <c r="Q83" s="134"/>
      <c r="R83" s="134"/>
      <c r="S83" s="134"/>
      <c r="T83" s="134"/>
      <c r="U83" s="134"/>
      <c r="V83" s="134"/>
      <c r="W83" s="90" t="str">
        <f>IF(MBSchedule[[#This Row],[Full Schedule No.]]&lt;&gt;Z84, SUMIFS(MBSchedule[Kms.],MBSchedule[Full Schedule No.],MBSchedule[[#This Row],[Full Schedule No.]],MBSchedule[Issuing Depot],MBSchedule[[#This Row],[Issuing Depot]]),"")</f>
        <v/>
      </c>
      <c r="X83" s="101"/>
      <c r="Y83" s="101" t="str" cm="1">
        <f t="array" ref="Y83">IF(
ISNUMBER(FIND("A",$C83)),
$C83 &amp; IF(ISNUMBER(FIND("A",     INDEX($C84:$C$3245,MATCH(FALSE,ISBLANK($C84:$C$3245),0)))),"", INDEX($C84:$C$3245,MATCH(FALSE,ISBLANK($C84:$C$3245),0))  ),$Y82
)</f>
        <v>GA01U3337</v>
      </c>
      <c r="Z83" s="90" t="str" cm="1">
        <f t="array" ref="Z83">IF(
ISNUMBER(FIND("A",$D83)),
$D83 &amp; IF(ISNUMBER(FIND("A",     INDEX($D84:$D$3245,MATCH(FALSE,ISBLANK($D84:$D$3245),0)))),"", INDEX($D84:$D$3245,MATCH(FALSE,ISBLANK($D84:$D$3245),0))  ),$Z82
)</f>
        <v>MB 11A</v>
      </c>
      <c r="AA83" s="104" t="str">
        <f>MBSchedule[[#This Row],[Route]]</f>
        <v>CANACONA-PALOLEM</v>
      </c>
      <c r="AB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C83" s="104" t="str">
        <f>IF(MBSchedule[[#This Row],[rb-straight]]&lt;MBSchedule[[#This Row],[rb-reverse]],MBSchedule[[#This Row],[rb-straight]],MBSchedule[[#This Row],[rb-reverse]])</f>
        <v>CANACONA-PALOLEM</v>
      </c>
      <c r="AD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E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F83" s="203" t="str" cm="1">
        <f t="array" ref="AF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3" s="203"/>
      <c r="AH83" s="203" t="str">
        <f>MBSchedule[[#This Row],[Issuing Depot]] &amp; _xlfn.IFNA(VLOOKUP(MBSchedule[[#This Row],[ow]], ETMRouteLookup, 3, FALSE),VLOOKUP(MBSchedule[[#This Row],[re]], ETMRouteLookup, 3, FALSE))</f>
        <v>MRG336</v>
      </c>
      <c r="AI83" s="213" t="str">
        <f>VLOOKUP(MBSchedule[[#This Row],[Full ETM Route No]],ETMRoutes[[Full ETM Route No]:[StageCodes]],9,FALSE)</f>
        <v>CNC-PSL-PAT-PLM</v>
      </c>
      <c r="AJ83" s="3"/>
    </row>
    <row r="84" spans="1:36" ht="16" hidden="1" thickBot="1">
      <c r="A84" s="104" t="str">
        <f t="shared" si="1"/>
        <v>MRG</v>
      </c>
      <c r="B84" s="104"/>
      <c r="C84" s="90"/>
      <c r="D84" s="90"/>
      <c r="E84" s="157"/>
      <c r="F84" s="164" t="s">
        <v>3281</v>
      </c>
      <c r="G84" s="90" t="s">
        <v>831</v>
      </c>
      <c r="H84" s="90"/>
      <c r="I84" s="90"/>
      <c r="J84" s="90"/>
      <c r="K84" s="165" t="s">
        <v>1844</v>
      </c>
      <c r="L8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84" s="188">
        <v>0.59027777777777779</v>
      </c>
      <c r="N84" s="115" t="s">
        <v>3404</v>
      </c>
      <c r="O84" s="189">
        <v>0.64583333333333337</v>
      </c>
      <c r="P84" s="180">
        <v>41</v>
      </c>
      <c r="Q84" s="134"/>
      <c r="R84" s="134"/>
      <c r="S84" s="134"/>
      <c r="T84" s="134"/>
      <c r="U84" s="134"/>
      <c r="V84" s="134"/>
      <c r="W84" s="90" t="str">
        <f>IF(MBSchedule[[#This Row],[Full Schedule No.]]&lt;&gt;Z85, SUMIFS(MBSchedule[Kms.],MBSchedule[Full Schedule No.],MBSchedule[[#This Row],[Full Schedule No.]],MBSchedule[Issuing Depot],MBSchedule[[#This Row],[Issuing Depot]]),"")</f>
        <v/>
      </c>
      <c r="X84" s="92" t="s">
        <v>45</v>
      </c>
      <c r="Y84" s="92" t="str" cm="1">
        <f t="array" ref="Y84">IF(
ISNUMBER(FIND("A",$C84)),
$C84 &amp; IF(ISNUMBER(FIND("A",     INDEX($C85:$C$3245,MATCH(FALSE,ISBLANK($C85:$C$3245),0)))),"", INDEX($C85:$C$3245,MATCH(FALSE,ISBLANK($C85:$C$3245),0))  ),$Y83
)</f>
        <v>GA01U3337</v>
      </c>
      <c r="Z84" s="90" t="str" cm="1">
        <f t="array" ref="Z84">IF(
ISNUMBER(FIND("A",$D84)),
$D84 &amp; IF(ISNUMBER(FIND("A",     INDEX($D85:$D$3245,MATCH(FALSE,ISBLANK($D85:$D$3245),0)))),"", INDEX($D85:$D$3245,MATCH(FALSE,ISBLANK($D85:$D$3245),0))  ),$Z83
)</f>
        <v>MB 11A</v>
      </c>
      <c r="AA84" s="104" t="str">
        <f>MBSchedule[[#This Row],[Route]]</f>
        <v>PALOLEM-CANACONA-MARGAO</v>
      </c>
      <c r="AB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84" s="104" t="str">
        <f>IF(MBSchedule[[#This Row],[rb-straight]]&lt;MBSchedule[[#This Row],[rb-reverse]],MBSchedule[[#This Row],[rb-straight]],MBSchedule[[#This Row],[rb-reverse]])</f>
        <v>MARGAO-CANACONA-PALOLEM</v>
      </c>
      <c r="AD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84" s="203" t="str" cm="1">
        <f t="array" ref="AF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4" s="203"/>
      <c r="AH84" s="203" t="str">
        <f>MBSchedule[[#This Row],[Issuing Depot]] &amp; _xlfn.IFNA(VLOOKUP(MBSchedule[[#This Row],[ow]], ETMRouteLookup, 3, FALSE),VLOOKUP(MBSchedule[[#This Row],[re]], ETMRouteLookup, 3, FALSE))</f>
        <v>MRG337</v>
      </c>
      <c r="AI84" s="213" t="str">
        <f>VLOOKUP(MBSchedule[[#This Row],[Full ETM Route No]],ETMRoutes[[Full ETM Route No]:[StageCodes]],9,FALSE)</f>
        <v>MRG-MRK-NVY-DRM-CNX-DDI-PZK-CUN-DMN-BLI-BNO-GOD-PDI-PSM-PKO-GLM-CST-CNC-PSL-PAT-PLM</v>
      </c>
      <c r="AJ84" s="3"/>
    </row>
    <row r="85" spans="1:36" ht="16" hidden="1" thickBot="1">
      <c r="A85" s="104" t="str">
        <f t="shared" si="1"/>
        <v>MRG</v>
      </c>
      <c r="B85" s="104"/>
      <c r="C85" s="90"/>
      <c r="D85" s="90"/>
      <c r="E85" s="157"/>
      <c r="F85" s="164" t="s">
        <v>1844</v>
      </c>
      <c r="G85" s="90" t="s">
        <v>831</v>
      </c>
      <c r="H85" s="90"/>
      <c r="I85" s="90"/>
      <c r="J85" s="90"/>
      <c r="K85" s="165" t="s">
        <v>3281</v>
      </c>
      <c r="L8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85" s="188">
        <v>0.65972222222222221</v>
      </c>
      <c r="N85" s="115" t="s">
        <v>3404</v>
      </c>
      <c r="O85" s="189">
        <v>0.71875</v>
      </c>
      <c r="P85" s="180">
        <v>41</v>
      </c>
      <c r="Q85" s="134"/>
      <c r="R85" s="134"/>
      <c r="S85" s="134"/>
      <c r="T85" s="134"/>
      <c r="U85" s="134"/>
      <c r="V85" s="134"/>
      <c r="W85" s="90" t="str">
        <f>IF(MBSchedule[[#This Row],[Full Schedule No.]]&lt;&gt;Z86, SUMIFS(MBSchedule[Kms.],MBSchedule[Full Schedule No.],MBSchedule[[#This Row],[Full Schedule No.]],MBSchedule[Issuing Depot],MBSchedule[[#This Row],[Issuing Depot]]),"")</f>
        <v/>
      </c>
      <c r="X85" s="101"/>
      <c r="Y85" s="101" t="str" cm="1">
        <f t="array" ref="Y85">IF(
ISNUMBER(FIND("A",$C85)),
$C85 &amp; IF(ISNUMBER(FIND("A",     INDEX($C86:$C$3245,MATCH(FALSE,ISBLANK($C86:$C$3245),0)))),"", INDEX($C86:$C$3245,MATCH(FALSE,ISBLANK($C86:$C$3245),0))  ),$Y84
)</f>
        <v>GA01U3337</v>
      </c>
      <c r="Z85" s="90" t="str" cm="1">
        <f t="array" ref="Z85">IF(
ISNUMBER(FIND("A",$D85)),
$D85 &amp; IF(ISNUMBER(FIND("A",     INDEX($D86:$D$3245,MATCH(FALSE,ISBLANK($D86:$D$3245),0)))),"", INDEX($D86:$D$3245,MATCH(FALSE,ISBLANK($D86:$D$3245),0))  ),$Z84
)</f>
        <v>MB 11A</v>
      </c>
      <c r="AA85" s="104" t="str">
        <f>MBSchedule[[#This Row],[Route]]</f>
        <v>MARGAO-CANACONA-PALOLEM</v>
      </c>
      <c r="AB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85" s="104" t="str">
        <f>IF(MBSchedule[[#This Row],[rb-straight]]&lt;MBSchedule[[#This Row],[rb-reverse]],MBSchedule[[#This Row],[rb-straight]],MBSchedule[[#This Row],[rb-reverse]])</f>
        <v>MARGAO-CANACONA-PALOLEM</v>
      </c>
      <c r="AD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85" s="203" t="str" cm="1">
        <f t="array" ref="AF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5" s="203"/>
      <c r="AH85" s="203" t="str">
        <f>MBSchedule[[#This Row],[Issuing Depot]] &amp; _xlfn.IFNA(VLOOKUP(MBSchedule[[#This Row],[ow]], ETMRouteLookup, 3, FALSE),VLOOKUP(MBSchedule[[#This Row],[re]], ETMRouteLookup, 3, FALSE))</f>
        <v>MRG337</v>
      </c>
      <c r="AI85" s="213" t="str">
        <f>VLOOKUP(MBSchedule[[#This Row],[Full ETM Route No]],ETMRoutes[[Full ETM Route No]:[StageCodes]],9,FALSE)</f>
        <v>MRG-MRK-NVY-DRM-CNX-DDI-PZK-CUN-DMN-BLI-BNO-GOD-PDI-PSM-PKO-GLM-CST-CNC-PSL-PAT-PLM</v>
      </c>
      <c r="AJ85" s="3"/>
    </row>
    <row r="86" spans="1:36" ht="16" thickBot="1">
      <c r="A86" s="104" t="str">
        <f t="shared" si="1"/>
        <v>MRG</v>
      </c>
      <c r="B86" s="104"/>
      <c r="C86" s="90"/>
      <c r="D86" s="90"/>
      <c r="E86" s="157"/>
      <c r="F86" s="164" t="s">
        <v>3281</v>
      </c>
      <c r="G86" s="90" t="s">
        <v>3404</v>
      </c>
      <c r="H86" s="90"/>
      <c r="I86" s="90"/>
      <c r="J86" s="90"/>
      <c r="K86" s="165" t="s">
        <v>2674</v>
      </c>
      <c r="L8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86" s="188">
        <v>0.72916666666666663</v>
      </c>
      <c r="N86" s="115" t="s">
        <v>3404</v>
      </c>
      <c r="O86" s="189">
        <v>0.75</v>
      </c>
      <c r="P86" s="180">
        <v>8</v>
      </c>
      <c r="Q86" s="134"/>
      <c r="R86" s="134"/>
      <c r="S86" s="134"/>
      <c r="T86" s="134"/>
      <c r="U86" s="134"/>
      <c r="V86" s="134"/>
      <c r="W86" s="90" t="str">
        <f>IF(MBSchedule[[#This Row],[Full Schedule No.]]&lt;&gt;Z87, SUMIFS(MBSchedule[Kms.],MBSchedule[Full Schedule No.],MBSchedule[[#This Row],[Full Schedule No.]],MBSchedule[Issuing Depot],MBSchedule[[#This Row],[Issuing Depot]]),"")</f>
        <v/>
      </c>
      <c r="X86" s="101"/>
      <c r="Y86" s="101" t="str" cm="1">
        <f t="array" ref="Y86">IF(
ISNUMBER(FIND("A",$C86)),
$C86 &amp; IF(ISNUMBER(FIND("A",     INDEX($C87:$C$3245,MATCH(FALSE,ISBLANK($C87:$C$3245),0)))),"", INDEX($C87:$C$3245,MATCH(FALSE,ISBLANK($C87:$C$3245),0))  ),$Y85
)</f>
        <v>GA01U3337</v>
      </c>
      <c r="Z86" s="90" t="str" cm="1">
        <f t="array" ref="Z86">IF(
ISNUMBER(FIND("A",$D86)),
$D86 &amp; IF(ISNUMBER(FIND("A",     INDEX($D87:$D$3245,MATCH(FALSE,ISBLANK($D87:$D$3245),0)))),"", INDEX($D87:$D$3245,MATCH(FALSE,ISBLANK($D87:$D$3245),0))  ),$Z85
)</f>
        <v>MB 11A</v>
      </c>
      <c r="AA86" s="104" t="str">
        <f>MBSchedule[[#This Row],[Route]]</f>
        <v>PALOLEM-SHRISTHAL</v>
      </c>
      <c r="AB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C86" s="104" t="str">
        <f>IF(MBSchedule[[#This Row],[rb-straight]]&lt;MBSchedule[[#This Row],[rb-reverse]],MBSchedule[[#This Row],[rb-straight]],MBSchedule[[#This Row],[rb-reverse]])</f>
        <v>PALOLEM-SHRISTHAL</v>
      </c>
      <c r="AD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E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F86" s="203" t="str" cm="1">
        <f t="array" ref="AF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6" s="203" t="s">
        <v>3408</v>
      </c>
      <c r="AH86" s="203" t="e">
        <f>MBSchedule[[#This Row],[Issuing Depot]] &amp; _xlfn.IFNA(VLOOKUP(MBSchedule[[#This Row],[ow]], ETMRouteLookup, 3, FALSE),VLOOKUP(MBSchedule[[#This Row],[re]], ETMRouteLookup, 3, FALSE))</f>
        <v>#N/A</v>
      </c>
      <c r="AI86" s="213" t="e">
        <f>VLOOKUP(MBSchedule[[#This Row],[Full ETM Route No]],ETMRoutes[[Full ETM Route No]:[StageCodes]],9,FALSE)</f>
        <v>#N/A</v>
      </c>
      <c r="AJ86" s="3"/>
    </row>
    <row r="87" spans="1:36" ht="16" thickBot="1">
      <c r="A87" s="104" t="str">
        <f t="shared" si="1"/>
        <v>MRG</v>
      </c>
      <c r="B87" s="104"/>
      <c r="C87" s="90"/>
      <c r="D87" s="90"/>
      <c r="E87" s="157"/>
      <c r="F87" s="164" t="s">
        <v>2674</v>
      </c>
      <c r="G87" s="90" t="s">
        <v>3404</v>
      </c>
      <c r="H87" s="90"/>
      <c r="I87" s="90"/>
      <c r="J87" s="90"/>
      <c r="K87" s="165" t="s">
        <v>3281</v>
      </c>
      <c r="L8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SHRISTHAL-PALOLEM</v>
      </c>
      <c r="M87" s="188">
        <v>0.75347222222222221</v>
      </c>
      <c r="N87" s="115" t="s">
        <v>3404</v>
      </c>
      <c r="O87" s="189">
        <v>0.76041666666666663</v>
      </c>
      <c r="P87" s="180">
        <v>8</v>
      </c>
      <c r="Q87" s="134">
        <v>1</v>
      </c>
      <c r="R87" s="134">
        <v>1</v>
      </c>
      <c r="S87" s="134"/>
      <c r="T87" s="134"/>
      <c r="U87" s="134"/>
      <c r="V87" s="134"/>
      <c r="W87" s="90">
        <f>IF(MBSchedule[[#This Row],[Full Schedule No.]]&lt;&gt;Z88, SUMIFS(MBSchedule[Kms.],MBSchedule[Full Schedule No.],MBSchedule[[#This Row],[Full Schedule No.]],MBSchedule[Issuing Depot],MBSchedule[[#This Row],[Issuing Depot]]),"")</f>
        <v>204</v>
      </c>
      <c r="X87" s="101" t="s">
        <v>73</v>
      </c>
      <c r="Y87" s="101" t="str" cm="1">
        <f t="array" ref="Y87">IF(
ISNUMBER(FIND("A",$C87)),
$C87 &amp; IF(ISNUMBER(FIND("A",     INDEX($C88:$C$3245,MATCH(FALSE,ISBLANK($C88:$C$3245),0)))),"", INDEX($C88:$C$3245,MATCH(FALSE,ISBLANK($C88:$C$3245),0))  ),$Y86
)</f>
        <v>GA01U3337</v>
      </c>
      <c r="Z87" s="90" t="str" cm="1">
        <f t="array" ref="Z87">IF(
ISNUMBER(FIND("A",$D87)),
$D87 &amp; IF(ISNUMBER(FIND("A",     INDEX($D88:$D$3245,MATCH(FALSE,ISBLANK($D88:$D$3245),0)))),"", INDEX($D88:$D$3245,MATCH(FALSE,ISBLANK($D88:$D$3245),0))  ),$Z86
)</f>
        <v>MB 11A</v>
      </c>
      <c r="AA87" s="104" t="str">
        <f>MBSchedule[[#This Row],[Route]]</f>
        <v>SHRISTHAL-PALOLEM</v>
      </c>
      <c r="AB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PALOLEM-SHRISTHAL</v>
      </c>
      <c r="AC87" s="104" t="str">
        <f>IF(MBSchedule[[#This Row],[rb-straight]]&lt;MBSchedule[[#This Row],[rb-reverse]],MBSchedule[[#This Row],[rb-straight]],MBSchedule[[#This Row],[rb-reverse]])</f>
        <v>PALOLEM-SHRISTHAL</v>
      </c>
      <c r="AD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E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F87" s="203" t="str" cm="1">
        <f t="array" ref="AF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7" s="203" t="s">
        <v>3409</v>
      </c>
      <c r="AH87" s="203" t="e">
        <f>MBSchedule[[#This Row],[Issuing Depot]] &amp; _xlfn.IFNA(VLOOKUP(MBSchedule[[#This Row],[ow]], ETMRouteLookup, 3, FALSE),VLOOKUP(MBSchedule[[#This Row],[re]], ETMRouteLookup, 3, FALSE))</f>
        <v>#N/A</v>
      </c>
      <c r="AI87" s="213" t="e">
        <f>VLOOKUP(MBSchedule[[#This Row],[Full ETM Route No]],ETMRoutes[[Full ETM Route No]:[StageCodes]],9,FALSE)</f>
        <v>#N/A</v>
      </c>
      <c r="AJ87" s="3"/>
    </row>
    <row r="88" spans="1:36" ht="16" hidden="1" thickBot="1">
      <c r="A88" s="104" t="str">
        <f t="shared" si="1"/>
        <v>MRG</v>
      </c>
      <c r="B88" s="104"/>
      <c r="C88" s="90" t="s">
        <v>74</v>
      </c>
      <c r="D88" s="90" t="s">
        <v>75</v>
      </c>
      <c r="E88" s="157"/>
      <c r="F88" s="164" t="s">
        <v>3281</v>
      </c>
      <c r="G88" s="90" t="s">
        <v>3404</v>
      </c>
      <c r="H88" s="90"/>
      <c r="I88" s="90"/>
      <c r="J88" s="90"/>
      <c r="K88" s="165" t="s">
        <v>831</v>
      </c>
      <c r="L8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88" s="188">
        <v>0.30902777777777779</v>
      </c>
      <c r="N88" s="115" t="s">
        <v>3404</v>
      </c>
      <c r="O88" s="189">
        <v>0.31944444444444448</v>
      </c>
      <c r="P88" s="180">
        <v>7</v>
      </c>
      <c r="Q88" s="134"/>
      <c r="R88" s="134"/>
      <c r="S88" s="134"/>
      <c r="T88" s="134"/>
      <c r="U88" s="134"/>
      <c r="V88" s="134"/>
      <c r="W88" s="90" t="str">
        <f>IF(MBSchedule[[#This Row],[Full Schedule No.]]&lt;&gt;Z89, SUMIFS(MBSchedule[Kms.],MBSchedule[Full Schedule No.],MBSchedule[[#This Row],[Full Schedule No.]],MBSchedule[Issuing Depot],MBSchedule[[#This Row],[Issuing Depot]]),"")</f>
        <v/>
      </c>
      <c r="X88" s="97" t="s">
        <v>332</v>
      </c>
      <c r="Y88" s="97" t="str" cm="1">
        <f t="array" ref="Y88">IF(
ISNUMBER(FIND("A",$C88)),
$C88 &amp; IF(ISNUMBER(FIND("A",     INDEX($C89:$C$3245,MATCH(FALSE,ISBLANK($C89:$C$3245),0)))),"", INDEX($C89:$C$3245,MATCH(FALSE,ISBLANK($C89:$C$3245),0))  ),$Y87
)</f>
        <v>GA09U6126</v>
      </c>
      <c r="Z88" s="90" t="str" cm="1">
        <f t="array" ref="Z88">IF(
ISNUMBER(FIND("A",$D88)),
$D88 &amp; IF(ISNUMBER(FIND("A",     INDEX($D89:$D$3245,MATCH(FALSE,ISBLANK($D89:$D$3245),0)))),"", INDEX($D89:$D$3245,MATCH(FALSE,ISBLANK($D89:$D$3245),0))  ),$Z87
)</f>
        <v>MB 12A</v>
      </c>
      <c r="AA88" s="104" t="str">
        <f>MBSchedule[[#This Row],[Route]]</f>
        <v>PALOLEM-CANACONA</v>
      </c>
      <c r="AB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88" s="104" t="str">
        <f>IF(MBSchedule[[#This Row],[rb-straight]]&lt;MBSchedule[[#This Row],[rb-reverse]],MBSchedule[[#This Row],[rb-straight]],MBSchedule[[#This Row],[rb-reverse]])</f>
        <v>CANACONA-PALOLEM</v>
      </c>
      <c r="AD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88" s="203" t="str" cm="1">
        <f t="array" ref="AF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8" s="203"/>
      <c r="AH88" s="203" t="str">
        <f>MBSchedule[[#This Row],[Issuing Depot]] &amp; _xlfn.IFNA(VLOOKUP(MBSchedule[[#This Row],[ow]], ETMRouteLookup, 3, FALSE),VLOOKUP(MBSchedule[[#This Row],[re]], ETMRouteLookup, 3, FALSE))</f>
        <v>MRG336</v>
      </c>
      <c r="AI88" s="213" t="str">
        <f>VLOOKUP(MBSchedule[[#This Row],[Full ETM Route No]],ETMRoutes[[Full ETM Route No]:[StageCodes]],9,FALSE)</f>
        <v>CNC-PSL-PAT-PLM</v>
      </c>
      <c r="AJ88" s="3"/>
    </row>
    <row r="89" spans="1:36" ht="16" hidden="1" thickBot="1">
      <c r="A89" s="104" t="str">
        <f t="shared" si="1"/>
        <v>MRG</v>
      </c>
      <c r="B89" s="104"/>
      <c r="C89" s="90"/>
      <c r="D89" s="90"/>
      <c r="E89" s="157"/>
      <c r="F89" s="164" t="s">
        <v>831</v>
      </c>
      <c r="G89" s="90" t="s">
        <v>1236</v>
      </c>
      <c r="H89" s="90"/>
      <c r="I89" s="90"/>
      <c r="J89" s="90"/>
      <c r="K89" s="165" t="s">
        <v>1437</v>
      </c>
      <c r="L8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CANACONA-GAODONGARI-INDRAWADO</v>
      </c>
      <c r="M89" s="188">
        <v>0.32291666666666669</v>
      </c>
      <c r="N89" s="115" t="s">
        <v>3404</v>
      </c>
      <c r="O89" s="189">
        <v>0.34722222222222227</v>
      </c>
      <c r="P89" s="180">
        <v>25</v>
      </c>
      <c r="Q89" s="134"/>
      <c r="R89" s="134"/>
      <c r="S89" s="134"/>
      <c r="T89" s="134"/>
      <c r="U89" s="134"/>
      <c r="V89" s="134"/>
      <c r="W89" s="90" t="str">
        <f>IF(MBSchedule[[#This Row],[Full Schedule No.]]&lt;&gt;Z90, SUMIFS(MBSchedule[Kms.],MBSchedule[Full Schedule No.],MBSchedule[[#This Row],[Full Schedule No.]],MBSchedule[Issuing Depot],MBSchedule[[#This Row],[Issuing Depot]]),"")</f>
        <v/>
      </c>
      <c r="X89" s="98"/>
      <c r="Y89" s="98" t="str" cm="1">
        <f t="array" ref="Y89">IF(
ISNUMBER(FIND("A",$C89)),
$C89 &amp; IF(ISNUMBER(FIND("A",     INDEX($C90:$C$3245,MATCH(FALSE,ISBLANK($C90:$C$3245),0)))),"", INDEX($C90:$C$3245,MATCH(FALSE,ISBLANK($C90:$C$3245),0))  ),$Y88
)</f>
        <v>GA09U6126</v>
      </c>
      <c r="Z89" s="90" t="str" cm="1">
        <f t="array" ref="Z89">IF(
ISNUMBER(FIND("A",$D89)),
$D89 &amp; IF(ISNUMBER(FIND("A",     INDEX($D90:$D$3245,MATCH(FALSE,ISBLANK($D90:$D$3245),0)))),"", INDEX($D90:$D$3245,MATCH(FALSE,ISBLANK($D90:$D$3245),0))  ),$Z88
)</f>
        <v>MB 12A</v>
      </c>
      <c r="AA89" s="104" t="str">
        <f>MBSchedule[[#This Row],[Route]]</f>
        <v>CANACONA-GAODONGARI-INDRAWADO</v>
      </c>
      <c r="AB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INDRAWADO-GAODONGARI-CANACONA</v>
      </c>
      <c r="AC89" s="104" t="str">
        <f>IF(MBSchedule[[#This Row],[rb-straight]]&lt;MBSchedule[[#This Row],[rb-reverse]],MBSchedule[[#This Row],[rb-straight]],MBSchedule[[#This Row],[rb-reverse]])</f>
        <v>CANACONA-GAODONGARI-INDRAWADO</v>
      </c>
      <c r="AD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E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F89" s="203" t="str" cm="1">
        <f t="array" ref="AF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9" s="203"/>
      <c r="AH89" s="203" t="str">
        <f>MBSchedule[[#This Row],[Issuing Depot]] &amp; _xlfn.IFNA(VLOOKUP(MBSchedule[[#This Row],[ow]], ETMRouteLookup, 3, FALSE),VLOOKUP(MBSchedule[[#This Row],[re]], ETMRouteLookup, 3, FALSE))</f>
        <v>MRG346</v>
      </c>
      <c r="AI89" s="213" t="str">
        <f>VLOOKUP(MBSchedule[[#This Row],[Full ETM Route No]],ETMRoutes[[Full ETM Route No]:[StageCodes]],9,FALSE)</f>
        <v>CNC-SRI-MKD-BPL-BTG-NEW-KRV-GAO-INW</v>
      </c>
      <c r="AJ89" s="3"/>
    </row>
    <row r="90" spans="1:36" ht="16" hidden="1" thickBot="1">
      <c r="A90" s="104" t="str">
        <f t="shared" si="1"/>
        <v>MRG</v>
      </c>
      <c r="B90" s="104"/>
      <c r="C90" s="90"/>
      <c r="D90" s="90"/>
      <c r="E90" s="157"/>
      <c r="F90" s="164" t="s">
        <v>1437</v>
      </c>
      <c r="G90" s="90" t="s">
        <v>831</v>
      </c>
      <c r="H90" s="90"/>
      <c r="I90" s="90"/>
      <c r="J90" s="90"/>
      <c r="K90" s="165" t="s">
        <v>1844</v>
      </c>
      <c r="L9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INDRAWADO-CANACONA-MARGAO</v>
      </c>
      <c r="M90" s="188">
        <v>0.3576388888888889</v>
      </c>
      <c r="N90" s="115" t="s">
        <v>3404</v>
      </c>
      <c r="O90" s="189">
        <v>0.44097222222222227</v>
      </c>
      <c r="P90" s="180">
        <v>62</v>
      </c>
      <c r="Q90" s="134"/>
      <c r="R90" s="134"/>
      <c r="S90" s="134"/>
      <c r="T90" s="134"/>
      <c r="U90" s="134"/>
      <c r="V90" s="134"/>
      <c r="W90" s="90" t="str">
        <f>IF(MBSchedule[[#This Row],[Full Schedule No.]]&lt;&gt;Z91, SUMIFS(MBSchedule[Kms.],MBSchedule[Full Schedule No.],MBSchedule[[#This Row],[Full Schedule No.]],MBSchedule[Issuing Depot],MBSchedule[[#This Row],[Issuing Depot]]),"")</f>
        <v/>
      </c>
      <c r="X90" s="98"/>
      <c r="Y90" s="98" t="str" cm="1">
        <f t="array" ref="Y90">IF(
ISNUMBER(FIND("A",$C90)),
$C90 &amp; IF(ISNUMBER(FIND("A",     INDEX($C91:$C$3245,MATCH(FALSE,ISBLANK($C91:$C$3245),0)))),"", INDEX($C91:$C$3245,MATCH(FALSE,ISBLANK($C91:$C$3245),0))  ),$Y89
)</f>
        <v>GA09U6126</v>
      </c>
      <c r="Z90" s="90" t="str" cm="1">
        <f t="array" ref="Z90">IF(
ISNUMBER(FIND("A",$D90)),
$D90 &amp; IF(ISNUMBER(FIND("A",     INDEX($D91:$D$3245,MATCH(FALSE,ISBLANK($D91:$D$3245),0)))),"", INDEX($D91:$D$3245,MATCH(FALSE,ISBLANK($D91:$D$3245),0))  ),$Z89
)</f>
        <v>MB 12A</v>
      </c>
      <c r="AA90" s="104" t="str">
        <f>MBSchedule[[#This Row],[Route]]</f>
        <v>INDRAWADO-CANACONA-MARGAO</v>
      </c>
      <c r="AB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MARGAO-CANACONA-INDRAWADO</v>
      </c>
      <c r="AC90" s="104" t="str">
        <f>IF(MBSchedule[[#This Row],[rb-straight]]&lt;MBSchedule[[#This Row],[rb-reverse]],MBSchedule[[#This Row],[rb-straight]],MBSchedule[[#This Row],[rb-reverse]])</f>
        <v>INDRAWADO-CANACONA-MARGAO</v>
      </c>
      <c r="AD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MRG:*:MRG-*CNC-*INW</v>
      </c>
      <c r="AE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MRG:*:INW-*CNC-*MRG</v>
      </c>
      <c r="AF90" s="203" t="str" cm="1">
        <f t="array" ref="AF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0" s="203"/>
      <c r="AH90" s="203" t="str">
        <f>MBSchedule[[#This Row],[Issuing Depot]] &amp; _xlfn.IFNA(VLOOKUP(MBSchedule[[#This Row],[ow]], ETMRouteLookup, 3, FALSE),VLOOKUP(MBSchedule[[#This Row],[re]], ETMRouteLookup, 3, FALSE))</f>
        <v>MRG345</v>
      </c>
      <c r="AI90" s="213" t="str">
        <f>VLOOKUP(MBSchedule[[#This Row],[Full ETM Route No]],ETMRoutes[[Full ETM Route No]:[StageCodes]],9,FALSE)</f>
        <v>MRG-MRK-NVY-DRM-CNX-DDI-PZK-CUN-DMN-BLI-BNO-GOD-PDI-PSM-PKO-GLM-CST-CNC-SRI-MKD-BPL-BTG-NEW-KRV-GAO-INW</v>
      </c>
      <c r="AJ90" s="3"/>
    </row>
    <row r="91" spans="1:36" ht="16" hidden="1" thickBot="1">
      <c r="A91" s="104" t="str">
        <f t="shared" si="1"/>
        <v>MRG</v>
      </c>
      <c r="B91" s="104"/>
      <c r="C91" s="90"/>
      <c r="D91" s="90"/>
      <c r="E91" s="157"/>
      <c r="F91" s="164" t="s">
        <v>1844</v>
      </c>
      <c r="G91" s="90" t="s">
        <v>996</v>
      </c>
      <c r="H91" s="90"/>
      <c r="I91" s="90"/>
      <c r="J91" s="90"/>
      <c r="K91" s="165" t="s">
        <v>831</v>
      </c>
      <c r="L9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91" s="188">
        <v>0.4826388888888889</v>
      </c>
      <c r="N91" s="115" t="s">
        <v>3404</v>
      </c>
      <c r="O91" s="189">
        <v>0.53472222222222221</v>
      </c>
      <c r="P91" s="180">
        <v>37</v>
      </c>
      <c r="Q91" s="134"/>
      <c r="R91" s="134"/>
      <c r="S91" s="134"/>
      <c r="T91" s="134"/>
      <c r="U91" s="134"/>
      <c r="V91" s="134"/>
      <c r="W91" s="90" t="str">
        <f>IF(MBSchedule[[#This Row],[Full Schedule No.]]&lt;&gt;Z92, SUMIFS(MBSchedule[Kms.],MBSchedule[Full Schedule No.],MBSchedule[[#This Row],[Full Schedule No.]],MBSchedule[Issuing Depot],MBSchedule[[#This Row],[Issuing Depot]]),"")</f>
        <v/>
      </c>
      <c r="X91" s="92"/>
      <c r="Y91" s="92" t="str" cm="1">
        <f t="array" ref="Y91">IF(
ISNUMBER(FIND("A",$C91)),
$C91 &amp; IF(ISNUMBER(FIND("A",     INDEX($C92:$C$3245,MATCH(FALSE,ISBLANK($C92:$C$3245),0)))),"", INDEX($C92:$C$3245,MATCH(FALSE,ISBLANK($C92:$C$3245),0))  ),$Y90
)</f>
        <v>GA09U6126</v>
      </c>
      <c r="Z91" s="90" t="str" cm="1">
        <f t="array" ref="Z91">IF(
ISNUMBER(FIND("A",$D91)),
$D91 &amp; IF(ISNUMBER(FIND("A",     INDEX($D92:$D$3245,MATCH(FALSE,ISBLANK($D92:$D$3245),0)))),"", INDEX($D92:$D$3245,MATCH(FALSE,ISBLANK($D92:$D$3245),0))  ),$Z90
)</f>
        <v>MB 12A</v>
      </c>
      <c r="AA91" s="104" t="str">
        <f>MBSchedule[[#This Row],[Route]]</f>
        <v>MARGAO-CUNCOLIM-CANACONA</v>
      </c>
      <c r="AB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91" s="104" t="str">
        <f>IF(MBSchedule[[#This Row],[rb-straight]]&lt;MBSchedule[[#This Row],[rb-reverse]],MBSchedule[[#This Row],[rb-straight]],MBSchedule[[#This Row],[rb-reverse]])</f>
        <v>CANACONA-CUNCOLIM-MARGAO</v>
      </c>
      <c r="AD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91" s="203" t="str" cm="1">
        <f t="array" ref="AF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1" s="203"/>
      <c r="AH91" s="203" t="str">
        <f>MBSchedule[[#This Row],[Issuing Depot]] &amp; _xlfn.IFNA(VLOOKUP(MBSchedule[[#This Row],[ow]], ETMRouteLookup, 3, FALSE),VLOOKUP(MBSchedule[[#This Row],[re]], ETMRouteLookup, 3, FALSE))</f>
        <v>MRG26</v>
      </c>
      <c r="AI91" s="213" t="str">
        <f>VLOOKUP(MBSchedule[[#This Row],[Full ETM Route No]],ETMRoutes[[Full ETM Route No]:[StageCodes]],9,FALSE)</f>
        <v>MRG-MRK-NVY-DRM-CNX-DDI-PZK-CUN-DMN-BLI-BNO-GOD-PDI-PSM-PKO-GLM-CST-CNC</v>
      </c>
      <c r="AJ91" s="3"/>
    </row>
    <row r="92" spans="1:36" ht="16" hidden="1" thickBot="1">
      <c r="A92" s="104" t="str">
        <f t="shared" si="1"/>
        <v>MRG</v>
      </c>
      <c r="B92" s="104"/>
      <c r="C92" s="104"/>
      <c r="D92" s="104"/>
      <c r="E92" s="158"/>
      <c r="F92" s="166" t="s">
        <v>831</v>
      </c>
      <c r="G92" s="104" t="s">
        <v>1236</v>
      </c>
      <c r="H92" s="104"/>
      <c r="I92" s="104"/>
      <c r="J92" s="104"/>
      <c r="K92" s="167" t="s">
        <v>1437</v>
      </c>
      <c r="L9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CANACONA-GAODONGARI-INDRAWADO</v>
      </c>
      <c r="M92" s="190">
        <v>0.57291666666666663</v>
      </c>
      <c r="N92" s="117" t="s">
        <v>3404</v>
      </c>
      <c r="O92" s="191">
        <v>0.60416666666666663</v>
      </c>
      <c r="P92" s="181">
        <v>20</v>
      </c>
      <c r="Q92" s="135"/>
      <c r="R92" s="135"/>
      <c r="S92" s="135"/>
      <c r="T92" s="135"/>
      <c r="U92" s="135"/>
      <c r="V92" s="135"/>
      <c r="W92" s="90" t="str">
        <f>IF(MBSchedule[[#This Row],[Full Schedule No.]]&lt;&gt;Z93, SUMIFS(MBSchedule[Kms.],MBSchedule[Full Schedule No.],MBSchedule[[#This Row],[Full Schedule No.]],MBSchedule[Issuing Depot],MBSchedule[[#This Row],[Issuing Depot]]),"")</f>
        <v/>
      </c>
      <c r="X92" s="101"/>
      <c r="Y92" s="101" t="str" cm="1">
        <f t="array" ref="Y92">IF(
ISNUMBER(FIND("A",$C92)),
$C92 &amp; IF(ISNUMBER(FIND("A",     INDEX($C93:$C$3245,MATCH(FALSE,ISBLANK($C93:$C$3245),0)))),"", INDEX($C93:$C$3245,MATCH(FALSE,ISBLANK($C93:$C$3245),0))  ),$Y91
)</f>
        <v>GA09U6126</v>
      </c>
      <c r="Z92" s="90" t="str" cm="1">
        <f t="array" ref="Z92">IF(
ISNUMBER(FIND("A",$D92)),
$D92 &amp; IF(ISNUMBER(FIND("A",     INDEX($D93:$D$3245,MATCH(FALSE,ISBLANK($D93:$D$3245),0)))),"", INDEX($D93:$D$3245,MATCH(FALSE,ISBLANK($D93:$D$3245),0))  ),$Z91
)</f>
        <v>MB 12A</v>
      </c>
      <c r="AA92" s="104" t="str">
        <f>MBSchedule[[#This Row],[Route]]</f>
        <v>CANACONA-GAODONGARI-INDRAWADO</v>
      </c>
      <c r="AB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INDRAWADO-GAODONGARI-CANACONA</v>
      </c>
      <c r="AC92" s="104" t="str">
        <f>IF(MBSchedule[[#This Row],[rb-straight]]&lt;MBSchedule[[#This Row],[rb-reverse]],MBSchedule[[#This Row],[rb-straight]],MBSchedule[[#This Row],[rb-reverse]])</f>
        <v>CANACONA-GAODONGARI-INDRAWADO</v>
      </c>
      <c r="AD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E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F92" s="203" t="str" cm="1">
        <f t="array" ref="AF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2" s="203"/>
      <c r="AH92" s="203" t="str">
        <f>MBSchedule[[#This Row],[Issuing Depot]] &amp; _xlfn.IFNA(VLOOKUP(MBSchedule[[#This Row],[ow]], ETMRouteLookup, 3, FALSE),VLOOKUP(MBSchedule[[#This Row],[re]], ETMRouteLookup, 3, FALSE))</f>
        <v>MRG346</v>
      </c>
      <c r="AI92" s="213" t="str">
        <f>VLOOKUP(MBSchedule[[#This Row],[Full ETM Route No]],ETMRoutes[[Full ETM Route No]:[StageCodes]],9,FALSE)</f>
        <v>CNC-SRI-MKD-BPL-BTG-NEW-KRV-GAO-INW</v>
      </c>
      <c r="AJ92" s="3"/>
    </row>
    <row r="93" spans="1:36" ht="16" hidden="1" thickBot="1">
      <c r="A93" s="104" t="str">
        <f t="shared" si="1"/>
        <v>MRG</v>
      </c>
      <c r="B93" s="104"/>
      <c r="C93" s="90"/>
      <c r="D93" s="90"/>
      <c r="E93" s="157"/>
      <c r="F93" s="164" t="s">
        <v>1437</v>
      </c>
      <c r="G93" s="90" t="s">
        <v>1236</v>
      </c>
      <c r="H93" s="90"/>
      <c r="I93" s="90"/>
      <c r="J93" s="90"/>
      <c r="K93" s="165" t="s">
        <v>1844</v>
      </c>
      <c r="L9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INDRAWADO-GAODONGARI-MARGAO</v>
      </c>
      <c r="M93" s="188">
        <v>0.60416666666666663</v>
      </c>
      <c r="N93" s="115" t="s">
        <v>3404</v>
      </c>
      <c r="O93" s="189">
        <v>0.6875</v>
      </c>
      <c r="P93" s="180">
        <v>57</v>
      </c>
      <c r="Q93" s="134"/>
      <c r="R93" s="134"/>
      <c r="S93" s="134"/>
      <c r="T93" s="134"/>
      <c r="U93" s="134"/>
      <c r="V93" s="134"/>
      <c r="W93" s="90" t="str">
        <f>IF(MBSchedule[[#This Row],[Full Schedule No.]]&lt;&gt;Z94, SUMIFS(MBSchedule[Kms.],MBSchedule[Full Schedule No.],MBSchedule[[#This Row],[Full Schedule No.]],MBSchedule[Issuing Depot],MBSchedule[[#This Row],[Issuing Depot]]),"")</f>
        <v/>
      </c>
      <c r="X93" s="92" t="s">
        <v>45</v>
      </c>
      <c r="Y93" s="92" t="str" cm="1">
        <f t="array" ref="Y93">IF(
ISNUMBER(FIND("A",$C93)),
$C93 &amp; IF(ISNUMBER(FIND("A",     INDEX($C94:$C$3245,MATCH(FALSE,ISBLANK($C94:$C$3245),0)))),"", INDEX($C94:$C$3245,MATCH(FALSE,ISBLANK($C94:$C$3245),0))  ),$Y92
)</f>
        <v>GA09U6126</v>
      </c>
      <c r="Z93" s="90" t="str" cm="1">
        <f t="array" ref="Z93">IF(
ISNUMBER(FIND("A",$D93)),
$D93 &amp; IF(ISNUMBER(FIND("A",     INDEX($D94:$D$3245,MATCH(FALSE,ISBLANK($D94:$D$3245),0)))),"", INDEX($D94:$D$3245,MATCH(FALSE,ISBLANK($D94:$D$3245),0))  ),$Z92
)</f>
        <v>MB 12A</v>
      </c>
      <c r="AA93" s="104" t="str">
        <f>MBSchedule[[#This Row],[Route]]</f>
        <v>INDRAWADO-GAODONGARI-MARGAO</v>
      </c>
      <c r="AB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MARGAO-GAODONGARI-INDRAWADO</v>
      </c>
      <c r="AC93" s="104" t="str">
        <f>IF(MBSchedule[[#This Row],[rb-straight]]&lt;MBSchedule[[#This Row],[rb-reverse]],MBSchedule[[#This Row],[rb-straight]],MBSchedule[[#This Row],[rb-reverse]])</f>
        <v>INDRAWADO-GAODONGARI-MARGAO</v>
      </c>
      <c r="AD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MRG:*:MRG-*GAO-*INW</v>
      </c>
      <c r="AE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MRG:*:INW-*GAO-*MRG</v>
      </c>
      <c r="AF93" s="203" t="str" cm="1">
        <f t="array" ref="AF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3" s="203"/>
      <c r="AH93" s="203" t="str">
        <f>MBSchedule[[#This Row],[Issuing Depot]] &amp; _xlfn.IFNA(VLOOKUP(MBSchedule[[#This Row],[ow]], ETMRouteLookup, 3, FALSE),VLOOKUP(MBSchedule[[#This Row],[re]], ETMRouteLookup, 3, FALSE))</f>
        <v>MRG345</v>
      </c>
      <c r="AI93" s="213" t="str">
        <f>VLOOKUP(MBSchedule[[#This Row],[Full ETM Route No]],ETMRoutes[[Full ETM Route No]:[StageCodes]],9,FALSE)</f>
        <v>MRG-MRK-NVY-DRM-CNX-DDI-PZK-CUN-DMN-BLI-BNO-GOD-PDI-PSM-PKO-GLM-CST-CNC-SRI-MKD-BPL-BTG-NEW-KRV-GAO-INW</v>
      </c>
      <c r="AJ93" s="3"/>
    </row>
    <row r="94" spans="1:36" ht="16" hidden="1" thickBot="1">
      <c r="A94" s="104" t="str">
        <f t="shared" si="1"/>
        <v>MRG</v>
      </c>
      <c r="B94" s="104"/>
      <c r="C94" s="90"/>
      <c r="D94" s="90"/>
      <c r="E94" s="157"/>
      <c r="F94" s="164" t="s">
        <v>1844</v>
      </c>
      <c r="G94" s="90" t="s">
        <v>996</v>
      </c>
      <c r="H94" s="90"/>
      <c r="I94" s="90"/>
      <c r="J94" s="90"/>
      <c r="K94" s="165" t="s">
        <v>3281</v>
      </c>
      <c r="L9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MARGAO-CUNCOLIM-PALOLEM</v>
      </c>
      <c r="M94" s="188">
        <v>0.73263888888888884</v>
      </c>
      <c r="N94" s="115" t="s">
        <v>3404</v>
      </c>
      <c r="O94" s="189">
        <v>0.79166666666666663</v>
      </c>
      <c r="P94" s="180">
        <v>41</v>
      </c>
      <c r="Q94" s="134">
        <v>1</v>
      </c>
      <c r="R94" s="134">
        <v>1</v>
      </c>
      <c r="S94" s="134"/>
      <c r="T94" s="134"/>
      <c r="U94" s="134"/>
      <c r="V94" s="134"/>
      <c r="W94" s="90">
        <f>IF(MBSchedule[[#This Row],[Full Schedule No.]]&lt;&gt;Z95, SUMIFS(MBSchedule[Kms.],MBSchedule[Full Schedule No.],MBSchedule[[#This Row],[Full Schedule No.]],MBSchedule[Issuing Depot],MBSchedule[[#This Row],[Issuing Depot]]),"")</f>
        <v>249</v>
      </c>
      <c r="X94" s="101" t="s">
        <v>73</v>
      </c>
      <c r="Y94" s="101" t="str" cm="1">
        <f t="array" ref="Y94">IF(
ISNUMBER(FIND("A",$C94)),
$C94 &amp; IF(ISNUMBER(FIND("A",     INDEX($C95:$C$3245,MATCH(FALSE,ISBLANK($C95:$C$3245),0)))),"", INDEX($C95:$C$3245,MATCH(FALSE,ISBLANK($C95:$C$3245),0))  ),$Y93
)</f>
        <v>GA09U6126</v>
      </c>
      <c r="Z94" s="90" t="str" cm="1">
        <f t="array" ref="Z94">IF(
ISNUMBER(FIND("A",$D94)),
$D94 &amp; IF(ISNUMBER(FIND("A",     INDEX($D95:$D$3245,MATCH(FALSE,ISBLANK($D95:$D$3245),0)))),"", INDEX($D95:$D$3245,MATCH(FALSE,ISBLANK($D95:$D$3245),0))  ),$Z93
)</f>
        <v>MB 12A</v>
      </c>
      <c r="AA94" s="104" t="str">
        <f>MBSchedule[[#This Row],[Route]]</f>
        <v>MARGAO-CUNCOLIM-PALOLEM</v>
      </c>
      <c r="AB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PALOLEM-CUNCOLIM-MARGAO</v>
      </c>
      <c r="AC94" s="104" t="str">
        <f>IF(MBSchedule[[#This Row],[rb-straight]]&lt;MBSchedule[[#This Row],[rb-reverse]],MBSchedule[[#This Row],[rb-straight]],MBSchedule[[#This Row],[rb-reverse]])</f>
        <v>MARGAO-CUNCOLIM-PALOLEM</v>
      </c>
      <c r="AD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MRG:*:PLM-*CUN-*MRG</v>
      </c>
      <c r="AE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MRG:*:MRG-*CUN-*PLM</v>
      </c>
      <c r="AF94" s="203" t="str" cm="1">
        <f t="array" ref="AF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4" s="203"/>
      <c r="AH94" s="203" t="str">
        <f>MBSchedule[[#This Row],[Issuing Depot]] &amp; _xlfn.IFNA(VLOOKUP(MBSchedule[[#This Row],[ow]], ETMRouteLookup, 3, FALSE),VLOOKUP(MBSchedule[[#This Row],[re]], ETMRouteLookup, 3, FALSE))</f>
        <v>MRG337</v>
      </c>
      <c r="AI94" s="213" t="str">
        <f>VLOOKUP(MBSchedule[[#This Row],[Full ETM Route No]],ETMRoutes[[Full ETM Route No]:[StageCodes]],9,FALSE)</f>
        <v>MRG-MRK-NVY-DRM-CNX-DDI-PZK-CUN-DMN-BLI-BNO-GOD-PDI-PSM-PKO-GLM-CST-CNC-PSL-PAT-PLM</v>
      </c>
      <c r="AJ94" s="3"/>
    </row>
    <row r="95" spans="1:36" ht="16" hidden="1" thickBot="1">
      <c r="A95" s="104" t="str">
        <f t="shared" si="1"/>
        <v>MRG</v>
      </c>
      <c r="B95" s="104"/>
      <c r="C95" s="90" t="s">
        <v>78</v>
      </c>
      <c r="D95" s="90" t="s">
        <v>79</v>
      </c>
      <c r="E95" s="157"/>
      <c r="F95" s="164" t="s">
        <v>3281</v>
      </c>
      <c r="G95" s="90" t="s">
        <v>3404</v>
      </c>
      <c r="H95" s="90"/>
      <c r="I95" s="90"/>
      <c r="J95" s="90"/>
      <c r="K95" s="165" t="s">
        <v>831</v>
      </c>
      <c r="L9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95" s="188">
        <v>0.31597222222222221</v>
      </c>
      <c r="N95" s="115" t="s">
        <v>3404</v>
      </c>
      <c r="O95" s="189">
        <v>0.33333333333333331</v>
      </c>
      <c r="P95" s="180">
        <v>4</v>
      </c>
      <c r="Q95" s="134"/>
      <c r="R95" s="134"/>
      <c r="S95" s="134"/>
      <c r="T95" s="134"/>
      <c r="U95" s="134"/>
      <c r="V95" s="134"/>
      <c r="W95" s="90" t="str">
        <f>IF(MBSchedule[[#This Row],[Full Schedule No.]]&lt;&gt;Z96, SUMIFS(MBSchedule[Kms.],MBSchedule[Full Schedule No.],MBSchedule[[#This Row],[Full Schedule No.]],MBSchedule[Issuing Depot],MBSchedule[[#This Row],[Issuing Depot]]),"")</f>
        <v/>
      </c>
      <c r="X95" s="98" t="s">
        <v>333</v>
      </c>
      <c r="Y95" s="98" t="str" cm="1">
        <f t="array" ref="Y95">IF(
ISNUMBER(FIND("A",$C95)),
$C95 &amp; IF(ISNUMBER(FIND("A",     INDEX($C96:$C$3245,MATCH(FALSE,ISBLANK($C96:$C$3245),0)))),"", INDEX($C96:$C$3245,MATCH(FALSE,ISBLANK($C96:$C$3245),0))  ),$Y94
)</f>
        <v>GA03K0423</v>
      </c>
      <c r="Z95" s="90" t="str" cm="1">
        <f t="array" ref="Z95">IF(
ISNUMBER(FIND("A",$D95)),
$D95 &amp; IF(ISNUMBER(FIND("A",     INDEX($D96:$D$3245,MATCH(FALSE,ISBLANK($D96:$D$3245),0)))),"", INDEX($D96:$D$3245,MATCH(FALSE,ISBLANK($D96:$D$3245),0))  ),$Z94
)</f>
        <v>MB 13A</v>
      </c>
      <c r="AA95" s="104" t="str">
        <f>MBSchedule[[#This Row],[Route]]</f>
        <v>PALOLEM-CANACONA</v>
      </c>
      <c r="AB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95" s="104" t="str">
        <f>IF(MBSchedule[[#This Row],[rb-straight]]&lt;MBSchedule[[#This Row],[rb-reverse]],MBSchedule[[#This Row],[rb-straight]],MBSchedule[[#This Row],[rb-reverse]])</f>
        <v>CANACONA-PALOLEM</v>
      </c>
      <c r="AD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95" s="203" t="str" cm="1">
        <f t="array" ref="AF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5" s="203"/>
      <c r="AH95" s="203" t="str">
        <f>MBSchedule[[#This Row],[Issuing Depot]] &amp; _xlfn.IFNA(VLOOKUP(MBSchedule[[#This Row],[ow]], ETMRouteLookup, 3, FALSE),VLOOKUP(MBSchedule[[#This Row],[re]], ETMRouteLookup, 3, FALSE))</f>
        <v>MRG336</v>
      </c>
      <c r="AI95" s="213" t="str">
        <f>VLOOKUP(MBSchedule[[#This Row],[Full ETM Route No]],ETMRoutes[[Full ETM Route No]:[StageCodes]],9,FALSE)</f>
        <v>CNC-PSL-PAT-PLM</v>
      </c>
      <c r="AJ95" s="3"/>
    </row>
    <row r="96" spans="1:36" ht="16" hidden="1" thickBot="1">
      <c r="A96" s="104" t="str">
        <f t="shared" si="1"/>
        <v>MRG</v>
      </c>
      <c r="B96" s="104"/>
      <c r="C96" s="90"/>
      <c r="D96" s="90"/>
      <c r="E96" s="157"/>
      <c r="F96" s="164" t="s">
        <v>831</v>
      </c>
      <c r="G96" s="90" t="s">
        <v>1236</v>
      </c>
      <c r="H96" s="90"/>
      <c r="I96" s="90"/>
      <c r="J96" s="90"/>
      <c r="K96" s="165" t="s">
        <v>2899</v>
      </c>
      <c r="L9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CANACONA-GAODONGARI-TUDAL</v>
      </c>
      <c r="M96" s="188">
        <v>0.33333333333333331</v>
      </c>
      <c r="N96" s="115" t="s">
        <v>3404</v>
      </c>
      <c r="O96" s="189">
        <v>0.35069444444444442</v>
      </c>
      <c r="P96" s="180">
        <v>16</v>
      </c>
      <c r="Q96" s="134"/>
      <c r="R96" s="134"/>
      <c r="S96" s="134"/>
      <c r="T96" s="134"/>
      <c r="U96" s="134"/>
      <c r="V96" s="134"/>
      <c r="W96" s="90" t="str">
        <f>IF(MBSchedule[[#This Row],[Full Schedule No.]]&lt;&gt;Z97, SUMIFS(MBSchedule[Kms.],MBSchedule[Full Schedule No.],MBSchedule[[#This Row],[Full Schedule No.]],MBSchedule[Issuing Depot],MBSchedule[[#This Row],[Issuing Depot]]),"")</f>
        <v/>
      </c>
      <c r="X96" s="98"/>
      <c r="Y96" s="98" t="str" cm="1">
        <f t="array" ref="Y96">IF(
ISNUMBER(FIND("A",$C96)),
$C96 &amp; IF(ISNUMBER(FIND("A",     INDEX($C97:$C$3245,MATCH(FALSE,ISBLANK($C97:$C$3245),0)))),"", INDEX($C97:$C$3245,MATCH(FALSE,ISBLANK($C97:$C$3245),0))  ),$Y95
)</f>
        <v>GA03K0423</v>
      </c>
      <c r="Z96" s="90" t="str" cm="1">
        <f t="array" ref="Z96">IF(
ISNUMBER(FIND("A",$D96)),
$D96 &amp; IF(ISNUMBER(FIND("A",     INDEX($D97:$D$3245,MATCH(FALSE,ISBLANK($D97:$D$3245),0)))),"", INDEX($D97:$D$3245,MATCH(FALSE,ISBLANK($D97:$D$3245),0))  ),$Z95
)</f>
        <v>MB 13A</v>
      </c>
      <c r="AA96" s="104" t="str">
        <f>MBSchedule[[#This Row],[Route]]</f>
        <v>CANACONA-GAODONGARI-TUDAL</v>
      </c>
      <c r="AB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TUDAL-GAODONGARI-CANACONA</v>
      </c>
      <c r="AC96" s="104" t="str">
        <f>IF(MBSchedule[[#This Row],[rb-straight]]&lt;MBSchedule[[#This Row],[rb-reverse]],MBSchedule[[#This Row],[rb-straight]],MBSchedule[[#This Row],[rb-reverse]])</f>
        <v>CANACONA-GAODONGARI-TUDAL</v>
      </c>
      <c r="AD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MRG:*:TDL-*GAO-*CNC</v>
      </c>
      <c r="AE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MRG:*:CNC-*GAO-*TDL</v>
      </c>
      <c r="AF96" s="203" t="str" cm="1">
        <f t="array" ref="AF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6" s="203"/>
      <c r="AH96" s="203" t="str">
        <f>MBSchedule[[#This Row],[Issuing Depot]] &amp; _xlfn.IFNA(VLOOKUP(MBSchedule[[#This Row],[ow]], ETMRouteLookup, 3, FALSE),VLOOKUP(MBSchedule[[#This Row],[re]], ETMRouteLookup, 3, FALSE))</f>
        <v>MRG49</v>
      </c>
      <c r="AI96" s="213" t="str">
        <f>VLOOKUP(MBSchedule[[#This Row],[Full ETM Route No]],ETMRoutes[[Full ETM Route No]:[StageCodes]],9,FALSE)</f>
        <v>CNC-SRI-MKD-BPL-BTG-NEW-KRV-GAO-INW-BUI-TDL</v>
      </c>
      <c r="AJ96" s="3"/>
    </row>
    <row r="97" spans="1:36" ht="16" hidden="1" thickBot="1">
      <c r="A97" s="104" t="str">
        <f t="shared" si="1"/>
        <v>MRG</v>
      </c>
      <c r="B97" s="104"/>
      <c r="C97" s="90"/>
      <c r="D97" s="90"/>
      <c r="E97" s="157"/>
      <c r="F97" s="164" t="s">
        <v>2899</v>
      </c>
      <c r="G97" s="90" t="s">
        <v>3404</v>
      </c>
      <c r="H97" s="90"/>
      <c r="I97" s="90"/>
      <c r="J97" s="90"/>
      <c r="K97" s="165" t="s">
        <v>831</v>
      </c>
      <c r="L9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97" s="188">
        <v>0.35416666666666669</v>
      </c>
      <c r="N97" s="115" t="s">
        <v>3404</v>
      </c>
      <c r="O97" s="189">
        <v>0.37152777777777773</v>
      </c>
      <c r="P97" s="180">
        <v>16</v>
      </c>
      <c r="Q97" s="134"/>
      <c r="R97" s="134"/>
      <c r="S97" s="134"/>
      <c r="T97" s="134"/>
      <c r="U97" s="134"/>
      <c r="V97" s="134"/>
      <c r="W97" s="90" t="str">
        <f>IF(MBSchedule[[#This Row],[Full Schedule No.]]&lt;&gt;Z98, SUMIFS(MBSchedule[Kms.],MBSchedule[Full Schedule No.],MBSchedule[[#This Row],[Full Schedule No.]],MBSchedule[Issuing Depot],MBSchedule[[#This Row],[Issuing Depot]]),"")</f>
        <v/>
      </c>
      <c r="X97" s="92"/>
      <c r="Y97" s="92" t="str" cm="1">
        <f t="array" ref="Y97">IF(
ISNUMBER(FIND("A",$C97)),
$C97 &amp; IF(ISNUMBER(FIND("A",     INDEX($C98:$C$3245,MATCH(FALSE,ISBLANK($C98:$C$3245),0)))),"", INDEX($C98:$C$3245,MATCH(FALSE,ISBLANK($C98:$C$3245),0))  ),$Y96
)</f>
        <v>GA03K0423</v>
      </c>
      <c r="Z97" s="90" t="str" cm="1">
        <f t="array" ref="Z97">IF(
ISNUMBER(FIND("A",$D97)),
$D97 &amp; IF(ISNUMBER(FIND("A",     INDEX($D98:$D$3245,MATCH(FALSE,ISBLANK($D98:$D$3245),0)))),"", INDEX($D98:$D$3245,MATCH(FALSE,ISBLANK($D98:$D$3245),0))  ),$Z96
)</f>
        <v>MB 13A</v>
      </c>
      <c r="AA97" s="104" t="str">
        <f>MBSchedule[[#This Row],[Route]]</f>
        <v>TUDAL-CANACONA</v>
      </c>
      <c r="AB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97" s="104" t="str">
        <f>IF(MBSchedule[[#This Row],[rb-straight]]&lt;MBSchedule[[#This Row],[rb-reverse]],MBSchedule[[#This Row],[rb-straight]],MBSchedule[[#This Row],[rb-reverse]])</f>
        <v>CANACONA-TUDAL</v>
      </c>
      <c r="AD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97" s="203" t="str" cm="1">
        <f t="array" ref="AF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7" s="203"/>
      <c r="AH97" s="203" t="str">
        <f>MBSchedule[[#This Row],[Issuing Depot]] &amp; _xlfn.IFNA(VLOOKUP(MBSchedule[[#This Row],[ow]], ETMRouteLookup, 3, FALSE),VLOOKUP(MBSchedule[[#This Row],[re]], ETMRouteLookup, 3, FALSE))</f>
        <v>MRG49</v>
      </c>
      <c r="AI97" s="213" t="str">
        <f>VLOOKUP(MBSchedule[[#This Row],[Full ETM Route No]],ETMRoutes[[Full ETM Route No]:[StageCodes]],9,FALSE)</f>
        <v>CNC-SRI-MKD-BPL-BTG-NEW-KRV-GAO-INW-BUI-TDL</v>
      </c>
      <c r="AJ97" s="3"/>
    </row>
    <row r="98" spans="1:36" ht="16" hidden="1" thickBot="1">
      <c r="A98" s="104" t="str">
        <f t="shared" si="1"/>
        <v>MRG</v>
      </c>
      <c r="B98" s="104"/>
      <c r="C98" s="90"/>
      <c r="D98" s="90"/>
      <c r="E98" s="157"/>
      <c r="F98" s="164" t="s">
        <v>831</v>
      </c>
      <c r="G98" s="90" t="s">
        <v>3404</v>
      </c>
      <c r="H98" s="90"/>
      <c r="I98" s="90"/>
      <c r="J98" s="90"/>
      <c r="K98" s="165" t="s">
        <v>2899</v>
      </c>
      <c r="L9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98" s="188">
        <v>0.41666666666666669</v>
      </c>
      <c r="N98" s="115" t="s">
        <v>3404</v>
      </c>
      <c r="O98" s="189">
        <v>0.43402777777777773</v>
      </c>
      <c r="P98" s="180">
        <v>16</v>
      </c>
      <c r="Q98" s="134"/>
      <c r="R98" s="134"/>
      <c r="S98" s="134"/>
      <c r="T98" s="134"/>
      <c r="U98" s="134"/>
      <c r="V98" s="134"/>
      <c r="W98" s="90" t="str">
        <f>IF(MBSchedule[[#This Row],[Full Schedule No.]]&lt;&gt;Z99, SUMIFS(MBSchedule[Kms.],MBSchedule[Full Schedule No.],MBSchedule[[#This Row],[Full Schedule No.]],MBSchedule[Issuing Depot],MBSchedule[[#This Row],[Issuing Depot]]),"")</f>
        <v/>
      </c>
      <c r="X98" s="98"/>
      <c r="Y98" s="98" t="str" cm="1">
        <f t="array" ref="Y98">IF(
ISNUMBER(FIND("A",$C98)),
$C98 &amp; IF(ISNUMBER(FIND("A",     INDEX($C99:$C$3245,MATCH(FALSE,ISBLANK($C99:$C$3245),0)))),"", INDEX($C99:$C$3245,MATCH(FALSE,ISBLANK($C99:$C$3245),0))  ),$Y97
)</f>
        <v>GA03K0423</v>
      </c>
      <c r="Z98" s="90" t="str" cm="1">
        <f t="array" ref="Z98">IF(
ISNUMBER(FIND("A",$D98)),
$D98 &amp; IF(ISNUMBER(FIND("A",     INDEX($D99:$D$3245,MATCH(FALSE,ISBLANK($D99:$D$3245),0)))),"", INDEX($D99:$D$3245,MATCH(FALSE,ISBLANK($D99:$D$3245),0))  ),$Z97
)</f>
        <v>MB 13A</v>
      </c>
      <c r="AA98" s="104" t="str">
        <f>MBSchedule[[#This Row],[Route]]</f>
        <v>CANACONA-TUDAL</v>
      </c>
      <c r="AB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C98" s="104" t="str">
        <f>IF(MBSchedule[[#This Row],[rb-straight]]&lt;MBSchedule[[#This Row],[rb-reverse]],MBSchedule[[#This Row],[rb-straight]],MBSchedule[[#This Row],[rb-reverse]])</f>
        <v>CANACONA-TUDAL</v>
      </c>
      <c r="AD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E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F98" s="203" t="str" cm="1">
        <f t="array" ref="AF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8" s="203"/>
      <c r="AH98" s="203" t="str">
        <f>MBSchedule[[#This Row],[Issuing Depot]] &amp; _xlfn.IFNA(VLOOKUP(MBSchedule[[#This Row],[ow]], ETMRouteLookup, 3, FALSE),VLOOKUP(MBSchedule[[#This Row],[re]], ETMRouteLookup, 3, FALSE))</f>
        <v>MRG49</v>
      </c>
      <c r="AI98" s="213" t="str">
        <f>VLOOKUP(MBSchedule[[#This Row],[Full ETM Route No]],ETMRoutes[[Full ETM Route No]:[StageCodes]],9,FALSE)</f>
        <v>CNC-SRI-MKD-BPL-BTG-NEW-KRV-GAO-INW-BUI-TDL</v>
      </c>
      <c r="AJ98" s="3"/>
    </row>
    <row r="99" spans="1:36" ht="16" hidden="1" thickBot="1">
      <c r="A99" s="104" t="str">
        <f t="shared" si="1"/>
        <v>MRG</v>
      </c>
      <c r="B99" s="104"/>
      <c r="C99" s="90"/>
      <c r="D99" s="90"/>
      <c r="E99" s="157"/>
      <c r="F99" s="164" t="s">
        <v>2899</v>
      </c>
      <c r="G99" s="90" t="s">
        <v>3404</v>
      </c>
      <c r="H99" s="90"/>
      <c r="I99" s="90"/>
      <c r="J99" s="90"/>
      <c r="K99" s="165" t="s">
        <v>831</v>
      </c>
      <c r="L9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99" s="188">
        <v>0.44444444444444442</v>
      </c>
      <c r="N99" s="115" t="s">
        <v>3404</v>
      </c>
      <c r="O99" s="189">
        <v>0.46180555555555558</v>
      </c>
      <c r="P99" s="180">
        <v>16</v>
      </c>
      <c r="Q99" s="134"/>
      <c r="R99" s="134"/>
      <c r="S99" s="134"/>
      <c r="T99" s="134"/>
      <c r="U99" s="134"/>
      <c r="V99" s="134"/>
      <c r="W99" s="90" t="str">
        <f>IF(MBSchedule[[#This Row],[Full Schedule No.]]&lt;&gt;Z100, SUMIFS(MBSchedule[Kms.],MBSchedule[Full Schedule No.],MBSchedule[[#This Row],[Full Schedule No.]],MBSchedule[Issuing Depot],MBSchedule[[#This Row],[Issuing Depot]]),"")</f>
        <v/>
      </c>
      <c r="X99" s="98"/>
      <c r="Y99" s="98" t="str" cm="1">
        <f t="array" ref="Y99">IF(
ISNUMBER(FIND("A",$C99)),
$C99 &amp; IF(ISNUMBER(FIND("A",     INDEX($C100:$C$3245,MATCH(FALSE,ISBLANK($C100:$C$3245),0)))),"", INDEX($C100:$C$3245,MATCH(FALSE,ISBLANK($C100:$C$3245),0))  ),$Y98
)</f>
        <v>GA03K0423</v>
      </c>
      <c r="Z99" s="90" t="str" cm="1">
        <f t="array" ref="Z99">IF(
ISNUMBER(FIND("A",$D99)),
$D99 &amp; IF(ISNUMBER(FIND("A",     INDEX($D100:$D$3245,MATCH(FALSE,ISBLANK($D100:$D$3245),0)))),"", INDEX($D100:$D$3245,MATCH(FALSE,ISBLANK($D100:$D$3245),0))  ),$Z98
)</f>
        <v>MB 13A</v>
      </c>
      <c r="AA99" s="104" t="str">
        <f>MBSchedule[[#This Row],[Route]]</f>
        <v>TUDAL-CANACONA</v>
      </c>
      <c r="AB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99" s="104" t="str">
        <f>IF(MBSchedule[[#This Row],[rb-straight]]&lt;MBSchedule[[#This Row],[rb-reverse]],MBSchedule[[#This Row],[rb-straight]],MBSchedule[[#This Row],[rb-reverse]])</f>
        <v>CANACONA-TUDAL</v>
      </c>
      <c r="AD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99" s="203" t="str" cm="1">
        <f t="array" ref="AF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9" s="203"/>
      <c r="AH99" s="203" t="str">
        <f>MBSchedule[[#This Row],[Issuing Depot]] &amp; _xlfn.IFNA(VLOOKUP(MBSchedule[[#This Row],[ow]], ETMRouteLookup, 3, FALSE),VLOOKUP(MBSchedule[[#This Row],[re]], ETMRouteLookup, 3, FALSE))</f>
        <v>MRG49</v>
      </c>
      <c r="AI99" s="213" t="str">
        <f>VLOOKUP(MBSchedule[[#This Row],[Full ETM Route No]],ETMRoutes[[Full ETM Route No]:[StageCodes]],9,FALSE)</f>
        <v>CNC-SRI-MKD-BPL-BTG-NEW-KRV-GAO-INW-BUI-TDL</v>
      </c>
      <c r="AJ99" s="3"/>
    </row>
    <row r="100" spans="1:36" ht="16" hidden="1" thickBot="1">
      <c r="A100" s="104" t="str">
        <f t="shared" si="1"/>
        <v>MRG</v>
      </c>
      <c r="B100" s="104"/>
      <c r="C100" s="90"/>
      <c r="D100" s="90"/>
      <c r="E100" s="157"/>
      <c r="F100" s="164" t="s">
        <v>831</v>
      </c>
      <c r="G100" s="90" t="s">
        <v>3404</v>
      </c>
      <c r="H100" s="90"/>
      <c r="I100" s="90"/>
      <c r="J100" s="90"/>
      <c r="K100" s="165" t="s">
        <v>2899</v>
      </c>
      <c r="L10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100" s="188">
        <v>0.47222222222222227</v>
      </c>
      <c r="N100" s="115" t="s">
        <v>3404</v>
      </c>
      <c r="O100" s="189">
        <v>0.48958333333333331</v>
      </c>
      <c r="P100" s="180">
        <v>16</v>
      </c>
      <c r="Q100" s="134"/>
      <c r="R100" s="134"/>
      <c r="S100" s="134"/>
      <c r="T100" s="134"/>
      <c r="U100" s="134"/>
      <c r="V100" s="134"/>
      <c r="W100" s="90" t="str">
        <f>IF(MBSchedule[[#This Row],[Full Schedule No.]]&lt;&gt;Z101, SUMIFS(MBSchedule[Kms.],MBSchedule[Full Schedule No.],MBSchedule[[#This Row],[Full Schedule No.]],MBSchedule[Issuing Depot],MBSchedule[[#This Row],[Issuing Depot]]),"")</f>
        <v/>
      </c>
      <c r="X100" s="98"/>
      <c r="Y100" s="98" t="str" cm="1">
        <f t="array" ref="Y100">IF(
ISNUMBER(FIND("A",$C100)),
$C100 &amp; IF(ISNUMBER(FIND("A",     INDEX($C101:$C$3245,MATCH(FALSE,ISBLANK($C101:$C$3245),0)))),"", INDEX($C101:$C$3245,MATCH(FALSE,ISBLANK($C101:$C$3245),0))  ),$Y99
)</f>
        <v>GA03K0423</v>
      </c>
      <c r="Z100" s="90" t="str" cm="1">
        <f t="array" ref="Z100">IF(
ISNUMBER(FIND("A",$D100)),
$D100 &amp; IF(ISNUMBER(FIND("A",     INDEX($D101:$D$3245,MATCH(FALSE,ISBLANK($D101:$D$3245),0)))),"", INDEX($D101:$D$3245,MATCH(FALSE,ISBLANK($D101:$D$3245),0))  ),$Z99
)</f>
        <v>MB 13A</v>
      </c>
      <c r="AA100" s="104" t="str">
        <f>MBSchedule[[#This Row],[Route]]</f>
        <v>CANACONA-TUDAL</v>
      </c>
      <c r="AB1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C100" s="104" t="str">
        <f>IF(MBSchedule[[#This Row],[rb-straight]]&lt;MBSchedule[[#This Row],[rb-reverse]],MBSchedule[[#This Row],[rb-straight]],MBSchedule[[#This Row],[rb-reverse]])</f>
        <v>CANACONA-TUDAL</v>
      </c>
      <c r="AD1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E1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F100" s="203" t="str" cm="1">
        <f t="array" ref="AF1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0" s="203"/>
      <c r="AH100" s="203" t="str">
        <f>MBSchedule[[#This Row],[Issuing Depot]] &amp; _xlfn.IFNA(VLOOKUP(MBSchedule[[#This Row],[ow]], ETMRouteLookup, 3, FALSE),VLOOKUP(MBSchedule[[#This Row],[re]], ETMRouteLookup, 3, FALSE))</f>
        <v>MRG49</v>
      </c>
      <c r="AI100" s="213" t="str">
        <f>VLOOKUP(MBSchedule[[#This Row],[Full ETM Route No]],ETMRoutes[[Full ETM Route No]:[StageCodes]],9,FALSE)</f>
        <v>CNC-SRI-MKD-BPL-BTG-NEW-KRV-GAO-INW-BUI-TDL</v>
      </c>
      <c r="AJ100" s="3"/>
    </row>
    <row r="101" spans="1:36" ht="16" hidden="1" thickBot="1">
      <c r="A101" s="104" t="str">
        <f t="shared" si="1"/>
        <v>MRG</v>
      </c>
      <c r="B101" s="104"/>
      <c r="C101" s="90"/>
      <c r="D101" s="90"/>
      <c r="E101" s="157"/>
      <c r="F101" s="164" t="s">
        <v>2899</v>
      </c>
      <c r="G101" s="90" t="s">
        <v>3404</v>
      </c>
      <c r="H101" s="90"/>
      <c r="I101" s="90"/>
      <c r="J101" s="90"/>
      <c r="K101" s="165" t="s">
        <v>831</v>
      </c>
      <c r="L10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101" s="188">
        <v>0.5</v>
      </c>
      <c r="N101" s="115" t="s">
        <v>3404</v>
      </c>
      <c r="O101" s="189">
        <v>0.51736111111111105</v>
      </c>
      <c r="P101" s="180">
        <v>16</v>
      </c>
      <c r="Q101" s="134"/>
      <c r="R101" s="134"/>
      <c r="S101" s="134"/>
      <c r="T101" s="134"/>
      <c r="U101" s="134"/>
      <c r="V101" s="134"/>
      <c r="W101" s="90" t="str">
        <f>IF(MBSchedule[[#This Row],[Full Schedule No.]]&lt;&gt;Z102, SUMIFS(MBSchedule[Kms.],MBSchedule[Full Schedule No.],MBSchedule[[#This Row],[Full Schedule No.]],MBSchedule[Issuing Depot],MBSchedule[[#This Row],[Issuing Depot]]),"")</f>
        <v/>
      </c>
      <c r="X101" s="98"/>
      <c r="Y101" s="98" t="str" cm="1">
        <f t="array" ref="Y101">IF(
ISNUMBER(FIND("A",$C101)),
$C101 &amp; IF(ISNUMBER(FIND("A",     INDEX($C102:$C$3245,MATCH(FALSE,ISBLANK($C102:$C$3245),0)))),"", INDEX($C102:$C$3245,MATCH(FALSE,ISBLANK($C102:$C$3245),0))  ),$Y100
)</f>
        <v>GA03K0423</v>
      </c>
      <c r="Z101" s="90" t="str" cm="1">
        <f t="array" ref="Z101">IF(
ISNUMBER(FIND("A",$D101)),
$D101 &amp; IF(ISNUMBER(FIND("A",     INDEX($D102:$D$3245,MATCH(FALSE,ISBLANK($D102:$D$3245),0)))),"", INDEX($D102:$D$3245,MATCH(FALSE,ISBLANK($D102:$D$3245),0))  ),$Z100
)</f>
        <v>MB 13A</v>
      </c>
      <c r="AA101" s="104" t="str">
        <f>MBSchedule[[#This Row],[Route]]</f>
        <v>TUDAL-CANACONA</v>
      </c>
      <c r="AB1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101" s="104" t="str">
        <f>IF(MBSchedule[[#This Row],[rb-straight]]&lt;MBSchedule[[#This Row],[rb-reverse]],MBSchedule[[#This Row],[rb-straight]],MBSchedule[[#This Row],[rb-reverse]])</f>
        <v>CANACONA-TUDAL</v>
      </c>
      <c r="AD1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1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101" s="203" t="str" cm="1">
        <f t="array" ref="AF1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1" s="203"/>
      <c r="AH101" s="203" t="str">
        <f>MBSchedule[[#This Row],[Issuing Depot]] &amp; _xlfn.IFNA(VLOOKUP(MBSchedule[[#This Row],[ow]], ETMRouteLookup, 3, FALSE),VLOOKUP(MBSchedule[[#This Row],[re]], ETMRouteLookup, 3, FALSE))</f>
        <v>MRG49</v>
      </c>
      <c r="AI101" s="213" t="str">
        <f>VLOOKUP(MBSchedule[[#This Row],[Full ETM Route No]],ETMRoutes[[Full ETM Route No]:[StageCodes]],9,FALSE)</f>
        <v>CNC-SRI-MKD-BPL-BTG-NEW-KRV-GAO-INW-BUI-TDL</v>
      </c>
      <c r="AJ101" s="3"/>
    </row>
    <row r="102" spans="1:36" ht="16" hidden="1" thickBot="1">
      <c r="A102" s="104" t="str">
        <f t="shared" si="1"/>
        <v>MRG</v>
      </c>
      <c r="B102" s="104"/>
      <c r="C102" s="90"/>
      <c r="D102" s="90"/>
      <c r="E102" s="157"/>
      <c r="F102" s="164" t="s">
        <v>831</v>
      </c>
      <c r="G102" s="90" t="s">
        <v>3404</v>
      </c>
      <c r="H102" s="90"/>
      <c r="I102" s="90"/>
      <c r="J102" s="90"/>
      <c r="K102" s="165" t="s">
        <v>3235</v>
      </c>
      <c r="L10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02" s="188">
        <v>0.52777777777777779</v>
      </c>
      <c r="N102" s="115" t="s">
        <v>3404</v>
      </c>
      <c r="O102" s="189">
        <v>0.55208333333333337</v>
      </c>
      <c r="P102" s="180">
        <v>17</v>
      </c>
      <c r="Q102" s="134"/>
      <c r="R102" s="134"/>
      <c r="S102" s="134"/>
      <c r="T102" s="134"/>
      <c r="U102" s="134"/>
      <c r="V102" s="134"/>
      <c r="W102" s="90" t="str">
        <f>IF(MBSchedule[[#This Row],[Full Schedule No.]]&lt;&gt;Z103, SUMIFS(MBSchedule[Kms.],MBSchedule[Full Schedule No.],MBSchedule[[#This Row],[Full Schedule No.]],MBSchedule[Issuing Depot],MBSchedule[[#This Row],[Issuing Depot]]),"")</f>
        <v/>
      </c>
      <c r="X102" s="98"/>
      <c r="Y102" s="98" t="str" cm="1">
        <f t="array" ref="Y102">IF(
ISNUMBER(FIND("A",$C102)),
$C102 &amp; IF(ISNUMBER(FIND("A",     INDEX($C103:$C$3245,MATCH(FALSE,ISBLANK($C103:$C$3245),0)))),"", INDEX($C103:$C$3245,MATCH(FALSE,ISBLANK($C103:$C$3245),0))  ),$Y101
)</f>
        <v>GA03K0423</v>
      </c>
      <c r="Z102" s="90" t="str" cm="1">
        <f t="array" ref="Z102">IF(
ISNUMBER(FIND("A",$D102)),
$D102 &amp; IF(ISNUMBER(FIND("A",     INDEX($D103:$D$3245,MATCH(FALSE,ISBLANK($D103:$D$3245),0)))),"", INDEX($D103:$D$3245,MATCH(FALSE,ISBLANK($D103:$D$3245),0))  ),$Z101
)</f>
        <v>MB 13A</v>
      </c>
      <c r="AA102" s="104" t="str">
        <f>MBSchedule[[#This Row],[Route]]</f>
        <v>CANACONA-KHOLA</v>
      </c>
      <c r="AB1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02" s="104" t="str">
        <f>IF(MBSchedule[[#This Row],[rb-straight]]&lt;MBSchedule[[#This Row],[rb-reverse]],MBSchedule[[#This Row],[rb-straight]],MBSchedule[[#This Row],[rb-reverse]])</f>
        <v>CANACONA-KHOLA</v>
      </c>
      <c r="AD1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02" s="203" t="str" cm="1">
        <f t="array" ref="AF1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2" s="203"/>
      <c r="AH102" s="203" t="str">
        <f>MBSchedule[[#This Row],[Issuing Depot]] &amp; _xlfn.IFNA(VLOOKUP(MBSchedule[[#This Row],[ow]], ETMRouteLookup, 3, FALSE),VLOOKUP(MBSchedule[[#This Row],[re]], ETMRouteLookup, 3, FALSE))</f>
        <v>MRG317</v>
      </c>
      <c r="AI102" s="213" t="str">
        <f>VLOOKUP(MBSchedule[[#This Row],[Full ETM Route No]],ETMRoutes[[Full ETM Route No]:[StageCodes]],9,FALSE)</f>
        <v>CNC-CST-DBG-DUM-PNN-PRM-SLR-VAG-KOA</v>
      </c>
      <c r="AJ102" s="3"/>
    </row>
    <row r="103" spans="1:36" ht="16" hidden="1" thickBot="1">
      <c r="A103" s="104" t="str">
        <f t="shared" si="1"/>
        <v>MRG</v>
      </c>
      <c r="B103" s="104"/>
      <c r="C103" s="90"/>
      <c r="D103" s="90"/>
      <c r="E103" s="157"/>
      <c r="F103" s="164" t="s">
        <v>3235</v>
      </c>
      <c r="G103" s="90"/>
      <c r="H103" s="90"/>
      <c r="I103" s="90"/>
      <c r="J103" s="90"/>
      <c r="K103" s="165" t="s">
        <v>831</v>
      </c>
      <c r="L10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03" s="188">
        <v>0.58680555555555558</v>
      </c>
      <c r="N103" s="115" t="s">
        <v>3404</v>
      </c>
      <c r="O103" s="189">
        <v>0.61458333333333337</v>
      </c>
      <c r="P103" s="180">
        <v>17</v>
      </c>
      <c r="Q103" s="134"/>
      <c r="R103" s="134"/>
      <c r="S103" s="134"/>
      <c r="T103" s="134"/>
      <c r="U103" s="134"/>
      <c r="V103" s="134"/>
      <c r="W103" s="90" t="str">
        <f>IF(MBSchedule[[#This Row],[Full Schedule No.]]&lt;&gt;Z105, SUMIFS(MBSchedule[Kms.],MBSchedule[Full Schedule No.],MBSchedule[[#This Row],[Full Schedule No.]],MBSchedule[Issuing Depot],MBSchedule[[#This Row],[Issuing Depot]]),"")</f>
        <v/>
      </c>
      <c r="X103" s="98"/>
      <c r="Y103" s="98" t="str" cm="1">
        <f t="array" ref="Y103">IF(
ISNUMBER(FIND("A",$C103)),
$C103 &amp; IF(ISNUMBER(FIND("A",     INDEX($C105:$C$3245,MATCH(FALSE,ISBLANK($C105:$C$3245),0)))),"", INDEX($C105:$C$3245,MATCH(FALSE,ISBLANK($C105:$C$3245),0))  ),$Y102
)</f>
        <v>GA03K0423</v>
      </c>
      <c r="Z103" s="90" t="str" cm="1">
        <f t="array" ref="Z103">IF(
ISNUMBER(FIND("A",$D103)),
$D103 &amp; IF(ISNUMBER(FIND("A",     INDEX($D105:$D$3245,MATCH(FALSE,ISBLANK($D105:$D$3245),0)))),"", INDEX($D105:$D$3245,MATCH(FALSE,ISBLANK($D105:$D$3245),0))  ),$Z102
)</f>
        <v>MB 13A</v>
      </c>
      <c r="AA103" s="104" t="str">
        <f>MBSchedule[[#This Row],[Route]]</f>
        <v>KHOLA-CANACONA</v>
      </c>
      <c r="AB1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03" s="104" t="str">
        <f>IF(MBSchedule[[#This Row],[rb-straight]]&lt;MBSchedule[[#This Row],[rb-reverse]],MBSchedule[[#This Row],[rb-straight]],MBSchedule[[#This Row],[rb-reverse]])</f>
        <v>CANACONA-KHOLA</v>
      </c>
      <c r="AD1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03" s="203" t="str" cm="1">
        <f t="array" ref="AF1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3" s="203"/>
      <c r="AH103" s="203" t="str">
        <f>MBSchedule[[#This Row],[Issuing Depot]] &amp; _xlfn.IFNA(VLOOKUP(MBSchedule[[#This Row],[ow]], ETMRouteLookup, 3, FALSE),VLOOKUP(MBSchedule[[#This Row],[re]], ETMRouteLookup, 3, FALSE))</f>
        <v>MRG317</v>
      </c>
      <c r="AI103" s="213" t="str">
        <f>VLOOKUP(MBSchedule[[#This Row],[Full ETM Route No]],ETMRoutes[[Full ETM Route No]:[StageCodes]],9,FALSE)</f>
        <v>CNC-CST-DBG-DUM-PNN-PRM-SLR-VAG-KOA</v>
      </c>
      <c r="AJ103" s="3"/>
    </row>
    <row r="104" spans="1:36" ht="16" hidden="1" thickBot="1">
      <c r="A104" s="104" t="str">
        <f>"MRG"</f>
        <v>MRG</v>
      </c>
      <c r="B104" s="104"/>
      <c r="C104" s="9"/>
      <c r="D104" s="9"/>
      <c r="E104" s="90"/>
      <c r="F104" s="251" t="s">
        <v>831</v>
      </c>
      <c r="G104" s="9"/>
      <c r="H104" s="48"/>
      <c r="I104" s="48"/>
      <c r="J104" s="48"/>
      <c r="K104" s="9" t="s">
        <v>1236</v>
      </c>
      <c r="L104" s="9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4" s="252">
        <v>0.61458333333333337</v>
      </c>
      <c r="N104" s="253"/>
      <c r="O104" s="253">
        <v>0.63888888888888895</v>
      </c>
      <c r="P104" s="254">
        <v>21</v>
      </c>
      <c r="Q104" s="254"/>
      <c r="R104" s="254"/>
      <c r="S104" s="254"/>
      <c r="T104" s="134"/>
      <c r="U104" s="255"/>
      <c r="V104" s="255"/>
      <c r="W104" s="9"/>
      <c r="X104" s="98"/>
      <c r="Y104" s="98" t="str" cm="1">
        <f t="array" ref="Y104">IF(
ISNUMBER(FIND("A",$C104)),
$C104 &amp; IF(ISNUMBER(FIND("A",     INDEX($C105:$C$3245,MATCH(FALSE,ISBLANK($C105:$C$3245),0)))),"", INDEX($C105:$C$3245,MATCH(FALSE,ISBLANK($C105:$C$3245),0))  ),$Y103
)</f>
        <v>GA03K0423</v>
      </c>
      <c r="Z104" s="9" t="str" cm="1">
        <f t="array" ref="Z104">IF(
ISNUMBER(FIND("A",$D104)),
$D104 &amp; IF(ISNUMBER(FIND("A",     INDEX($D105:$D$3245,MATCH(FALSE,ISBLANK($D105:$D$3245),0)))),"", INDEX($D105:$D$3245,MATCH(FALSE,ISBLANK($D105:$D$3245),0))  ),$Z103
)</f>
        <v>MB 13A</v>
      </c>
      <c r="AA104" s="17" t="str">
        <f>MBSchedule[[#This Row],[Route]]</f>
        <v>CANACONA-GAODONGARI</v>
      </c>
      <c r="AB104" s="17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04" s="17" t="str">
        <f>IF(MBSchedule[[#This Row],[rb-straight]]&lt;MBSchedule[[#This Row],[rb-reverse]],MBSchedule[[#This Row],[rb-straight]],MBSchedule[[#This Row],[rb-reverse]])</f>
        <v>CANACONA-GAODONGARI</v>
      </c>
      <c r="AD1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04" s="203" t="str" cm="1">
        <f t="array" ref="AF1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4" s="203"/>
      <c r="AH104" s="203" t="str">
        <f>MBSchedule[[#This Row],[Issuing Depot]] &amp; _xlfn.IFNA(VLOOKUP(MBSchedule[[#This Row],[ow]], ETMRouteLookup, 3, FALSE),VLOOKUP(MBSchedule[[#This Row],[re]], ETMRouteLookup, 3, FALSE))</f>
        <v>MRG316</v>
      </c>
      <c r="AI104" s="213" t="str">
        <f>VLOOKUP(MBSchedule[[#This Row],[Full ETM Route No]],ETMRoutes[[Full ETM Route No]:[StageCodes]],9,FALSE)</f>
        <v>CNC-PSN-SMT-BPL-NVD-SNR-KRV-GAO</v>
      </c>
      <c r="AJ104" s="3"/>
    </row>
    <row r="105" spans="1:36" ht="16" hidden="1" thickBot="1">
      <c r="A105" s="104" t="str">
        <f t="shared" si="1"/>
        <v>MRG</v>
      </c>
      <c r="B105" s="104"/>
      <c r="C105" s="90"/>
      <c r="D105" s="90"/>
      <c r="E105" s="157"/>
      <c r="F105" s="164" t="s">
        <v>1236</v>
      </c>
      <c r="G105" s="90" t="s">
        <v>3404</v>
      </c>
      <c r="H105" s="90"/>
      <c r="I105" s="90"/>
      <c r="J105" s="90"/>
      <c r="K105" s="165" t="s">
        <v>831</v>
      </c>
      <c r="L10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GAODONGARI-CANACONA</v>
      </c>
      <c r="M105" s="188">
        <v>0.64583333333333337</v>
      </c>
      <c r="N105" s="115" t="s">
        <v>3404</v>
      </c>
      <c r="O105" s="189">
        <v>0.66666666666666663</v>
      </c>
      <c r="P105" s="180">
        <v>16</v>
      </c>
      <c r="Q105" s="134"/>
      <c r="R105" s="134"/>
      <c r="S105" s="134"/>
      <c r="T105" s="134"/>
      <c r="U105" s="134"/>
      <c r="V105" s="134"/>
      <c r="W105" s="90" t="str">
        <f>IF(MBSchedule[[#This Row],[Full Schedule No.]]&lt;&gt;Z106, SUMIFS(MBSchedule[Kms.],MBSchedule[Full Schedule No.],MBSchedule[[#This Row],[Full Schedule No.]],MBSchedule[Issuing Depot],MBSchedule[[#This Row],[Issuing Depot]]),"")</f>
        <v/>
      </c>
      <c r="X105" s="92" t="s">
        <v>45</v>
      </c>
      <c r="Y105" s="92" t="str" cm="1">
        <f t="array" ref="Y105">IF(
ISNUMBER(FIND("A",$C105)),
$C105 &amp; IF(ISNUMBER(FIND("A",     INDEX($C106:$C$3245,MATCH(FALSE,ISBLANK($C106:$C$3245),0)))),"", INDEX($C106:$C$3245,MATCH(FALSE,ISBLANK($C106:$C$3245),0))  ),$Y103
)</f>
        <v>GA03K0423</v>
      </c>
      <c r="Z105" s="90" t="str" cm="1">
        <f t="array" ref="Z105">IF(
ISNUMBER(FIND("A",$D105)),
$D105 &amp; IF(ISNUMBER(FIND("A",     INDEX($D106:$D$3245,MATCH(FALSE,ISBLANK($D106:$D$3245),0)))),"", INDEX($D106:$D$3245,MATCH(FALSE,ISBLANK($D106:$D$3245),0))  ),$Z103
)</f>
        <v>MB 13A</v>
      </c>
      <c r="AA105" s="104" t="str">
        <f>MBSchedule[[#This Row],[Route]]</f>
        <v>GAODONGARI-CANACONA</v>
      </c>
      <c r="AB1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CANACONA-GAODONGARI</v>
      </c>
      <c r="AC105" s="104" t="str">
        <f>IF(MBSchedule[[#This Row],[rb-straight]]&lt;MBSchedule[[#This Row],[rb-reverse]],MBSchedule[[#This Row],[rb-straight]],MBSchedule[[#This Row],[rb-reverse]])</f>
        <v>CANACONA-GAODONGARI</v>
      </c>
      <c r="AD1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MRG:*:CNC-*GAO</v>
      </c>
      <c r="AE1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</v>
      </c>
      <c r="AF105" s="203" t="str" cm="1">
        <f t="array" ref="AF1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5" s="203"/>
      <c r="AH105" s="203" t="str">
        <f>MBSchedule[[#This Row],[Issuing Depot]] &amp; _xlfn.IFNA(VLOOKUP(MBSchedule[[#This Row],[ow]], ETMRouteLookup, 3, FALSE),VLOOKUP(MBSchedule[[#This Row],[re]], ETMRouteLookup, 3, FALSE))</f>
        <v>MRG316</v>
      </c>
      <c r="AI105" s="213" t="str">
        <f>VLOOKUP(MBSchedule[[#This Row],[Full ETM Route No]],ETMRoutes[[Full ETM Route No]:[StageCodes]],9,FALSE)</f>
        <v>CNC-PSN-SMT-BPL-NVD-SNR-KRV-GAO</v>
      </c>
      <c r="AJ105" s="3"/>
    </row>
    <row r="106" spans="1:36" ht="16" hidden="1" thickBot="1">
      <c r="A106" s="104" t="str">
        <f t="shared" si="1"/>
        <v>MRG</v>
      </c>
      <c r="B106" s="104"/>
      <c r="C106" s="90"/>
      <c r="D106" s="90"/>
      <c r="E106" s="157"/>
      <c r="F106" s="164" t="s">
        <v>831</v>
      </c>
      <c r="G106" s="90" t="s">
        <v>3404</v>
      </c>
      <c r="H106" s="90"/>
      <c r="I106" s="90"/>
      <c r="J106" s="90"/>
      <c r="K106" s="165" t="s">
        <v>1236</v>
      </c>
      <c r="L10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6" s="188">
        <v>0.6875</v>
      </c>
      <c r="N106" s="115" t="s">
        <v>3404</v>
      </c>
      <c r="O106" s="189">
        <v>0.70833333333333337</v>
      </c>
      <c r="P106" s="180">
        <v>16</v>
      </c>
      <c r="Q106" s="134"/>
      <c r="R106" s="134"/>
      <c r="S106" s="134"/>
      <c r="T106" s="134"/>
      <c r="U106" s="134"/>
      <c r="V106" s="134"/>
      <c r="W106" s="90" t="str">
        <f>IF(MBSchedule[[#This Row],[Full Schedule No.]]&lt;&gt;Z107, SUMIFS(MBSchedule[Kms.],MBSchedule[Full Schedule No.],MBSchedule[[#This Row],[Full Schedule No.]],MBSchedule[Issuing Depot],MBSchedule[[#This Row],[Issuing Depot]]),"")</f>
        <v/>
      </c>
      <c r="X106" s="92"/>
      <c r="Y106" s="92" t="str" cm="1">
        <f t="array" ref="Y106">IF(
ISNUMBER(FIND("A",$C106)),
$C106 &amp; IF(ISNUMBER(FIND("A",     INDEX($C107:$C$3245,MATCH(FALSE,ISBLANK($C107:$C$3245),0)))),"", INDEX($C107:$C$3245,MATCH(FALSE,ISBLANK($C107:$C$3245),0))  ),$Y105
)</f>
        <v>GA03K0423</v>
      </c>
      <c r="Z106" s="90" t="str" cm="1">
        <f t="array" ref="Z106">IF(
ISNUMBER(FIND("A",$D106)),
$D106 &amp; IF(ISNUMBER(FIND("A",     INDEX($D107:$D$3245,MATCH(FALSE,ISBLANK($D107:$D$3245),0)))),"", INDEX($D107:$D$3245,MATCH(FALSE,ISBLANK($D107:$D$3245),0))  ),$Z105
)</f>
        <v>MB 13A</v>
      </c>
      <c r="AA106" s="104" t="str">
        <f>MBSchedule[[#This Row],[Route]]</f>
        <v>CANACONA-GAODONGARI</v>
      </c>
      <c r="AB1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06" s="104" t="str">
        <f>IF(MBSchedule[[#This Row],[rb-straight]]&lt;MBSchedule[[#This Row],[rb-reverse]],MBSchedule[[#This Row],[rb-straight]],MBSchedule[[#This Row],[rb-reverse]])</f>
        <v>CANACONA-GAODONGARI</v>
      </c>
      <c r="AD1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06" s="203" t="str" cm="1">
        <f t="array" ref="AF1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6" s="203"/>
      <c r="AH106" s="203" t="str">
        <f>MBSchedule[[#This Row],[Issuing Depot]] &amp; _xlfn.IFNA(VLOOKUP(MBSchedule[[#This Row],[ow]], ETMRouteLookup, 3, FALSE),VLOOKUP(MBSchedule[[#This Row],[re]], ETMRouteLookup, 3, FALSE))</f>
        <v>MRG316</v>
      </c>
      <c r="AI106" s="213" t="str">
        <f>VLOOKUP(MBSchedule[[#This Row],[Full ETM Route No]],ETMRoutes[[Full ETM Route No]:[StageCodes]],9,FALSE)</f>
        <v>CNC-PSN-SMT-BPL-NVD-SNR-KRV-GAO</v>
      </c>
      <c r="AJ106" s="3"/>
    </row>
    <row r="107" spans="1:36" ht="16" thickBot="1">
      <c r="A107" s="104" t="str">
        <f t="shared" si="1"/>
        <v>MRG</v>
      </c>
      <c r="B107" s="104"/>
      <c r="C107" s="90"/>
      <c r="D107" s="90"/>
      <c r="E107" s="157"/>
      <c r="F107" s="164" t="s">
        <v>1236</v>
      </c>
      <c r="G107" s="90" t="s">
        <v>831</v>
      </c>
      <c r="H107" s="90"/>
      <c r="I107" s="90"/>
      <c r="J107" s="90"/>
      <c r="K107" s="165" t="s">
        <v>3281</v>
      </c>
      <c r="L10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GAODONGARI-CANACONA-PALOLEM</v>
      </c>
      <c r="M107" s="188">
        <v>0.73958333333333337</v>
      </c>
      <c r="N107" s="115" t="s">
        <v>3404</v>
      </c>
      <c r="O107" s="189">
        <v>0.77083333333333337</v>
      </c>
      <c r="P107" s="180">
        <v>20</v>
      </c>
      <c r="Q107" s="134">
        <v>1</v>
      </c>
      <c r="R107" s="134">
        <v>1</v>
      </c>
      <c r="S107" s="134"/>
      <c r="T107" s="140"/>
      <c r="U107" s="140"/>
      <c r="V107" s="140"/>
      <c r="W107" s="90">
        <f>IF(MBSchedule[[#This Row],[Full Schedule No.]]&lt;&gt;Z108, SUMIFS(MBSchedule[Kms.],MBSchedule[Full Schedule No.],MBSchedule[[#This Row],[Full Schedule No.]],MBSchedule[Issuing Depot],MBSchedule[[#This Row],[Issuing Depot]]),"")</f>
        <v>207</v>
      </c>
      <c r="X107" s="98" t="s">
        <v>73</v>
      </c>
      <c r="Y107" s="98" t="str" cm="1">
        <f t="array" ref="Y107">IF(
ISNUMBER(FIND("A",$C107)),
$C107 &amp; IF(ISNUMBER(FIND("A",     INDEX($C108:$C$3245,MATCH(FALSE,ISBLANK($C108:$C$3245),0)))),"", INDEX($C108:$C$3245,MATCH(FALSE,ISBLANK($C108:$C$3245),0))  ),$Y106
)</f>
        <v>GA03K0423</v>
      </c>
      <c r="Z107" s="90" t="str" cm="1">
        <f t="array" ref="Z107">IF(
ISNUMBER(FIND("A",$D107)),
$D107 &amp; IF(ISNUMBER(FIND("A",     INDEX($D108:$D$3245,MATCH(FALSE,ISBLANK($D108:$D$3245),0)))),"", INDEX($D108:$D$3245,MATCH(FALSE,ISBLANK($D108:$D$3245),0))  ),$Z106
)</f>
        <v>MB 13A</v>
      </c>
      <c r="AA107" s="104" t="str">
        <f>MBSchedule[[#This Row],[Route]]</f>
        <v>GAODONGARI-CANACONA-PALOLEM</v>
      </c>
      <c r="AB1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PALOLEM-CANACONA-GAODONGARI</v>
      </c>
      <c r="AC107" s="104" t="str">
        <f>IF(MBSchedule[[#This Row],[rb-straight]]&lt;MBSchedule[[#This Row],[rb-reverse]],MBSchedule[[#This Row],[rb-straight]],MBSchedule[[#This Row],[rb-reverse]])</f>
        <v>GAODONGARI-CANACONA-PALOLEM</v>
      </c>
      <c r="AD1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MRG:*:PLM-*CNC-*GAO</v>
      </c>
      <c r="AE1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MRG:*:GAO-*CNC-*PLM</v>
      </c>
      <c r="AF107" s="203" t="str" cm="1">
        <f t="array" ref="AF1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7" s="203" t="s">
        <v>3409</v>
      </c>
      <c r="AH107" s="203" t="e">
        <f>MBSchedule[[#This Row],[Issuing Depot]] &amp; _xlfn.IFNA(VLOOKUP(MBSchedule[[#This Row],[ow]], ETMRouteLookup, 3, FALSE),VLOOKUP(MBSchedule[[#This Row],[re]], ETMRouteLookup, 3, FALSE))</f>
        <v>#N/A</v>
      </c>
      <c r="AI107" s="213" t="e">
        <f>VLOOKUP(MBSchedule[[#This Row],[Full ETM Route No]],ETMRoutes[[Full ETM Route No]:[StageCodes]],9,FALSE)</f>
        <v>#N/A</v>
      </c>
      <c r="AJ107" s="3"/>
    </row>
    <row r="108" spans="1:36" ht="16" hidden="1" thickBot="1">
      <c r="A108" s="104" t="str">
        <f t="shared" si="1"/>
        <v>MRG</v>
      </c>
      <c r="B108" s="104"/>
      <c r="C108" s="90" t="s">
        <v>81</v>
      </c>
      <c r="D108" s="90" t="s">
        <v>82</v>
      </c>
      <c r="E108" s="157"/>
      <c r="F108" s="164" t="s">
        <v>3281</v>
      </c>
      <c r="G108" s="90" t="s">
        <v>3404</v>
      </c>
      <c r="H108" s="90"/>
      <c r="I108" s="90"/>
      <c r="J108" s="90"/>
      <c r="K108" s="165" t="s">
        <v>831</v>
      </c>
      <c r="L10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108" s="188">
        <v>0.27777777777777779</v>
      </c>
      <c r="N108" s="115" t="s">
        <v>3404</v>
      </c>
      <c r="O108" s="189">
        <v>0.28472222222222221</v>
      </c>
      <c r="P108" s="180">
        <v>4</v>
      </c>
      <c r="Q108" s="134"/>
      <c r="R108" s="134"/>
      <c r="S108" s="134"/>
      <c r="T108" s="134"/>
      <c r="U108" s="134"/>
      <c r="V108" s="134"/>
      <c r="W108" s="90" t="str">
        <f>IF(MBSchedule[[#This Row],[Full Schedule No.]]&lt;&gt;Z109, SUMIFS(MBSchedule[Kms.],MBSchedule[Full Schedule No.],MBSchedule[[#This Row],[Full Schedule No.]],MBSchedule[Issuing Depot],MBSchedule[[#This Row],[Issuing Depot]]),"")</f>
        <v/>
      </c>
      <c r="X108" s="98"/>
      <c r="Y108" s="98" t="str" cm="1">
        <f t="array" ref="Y108">IF(
ISNUMBER(FIND("A",$C108)),
$C108 &amp; IF(ISNUMBER(FIND("A",     INDEX($C109:$C$3245,MATCH(FALSE,ISBLANK($C109:$C$3245),0)))),"", INDEX($C109:$C$3245,MATCH(FALSE,ISBLANK($C109:$C$3245),0))  ),$Y107
)</f>
        <v>GA04T4294</v>
      </c>
      <c r="Z108" s="90" t="str" cm="1">
        <f t="array" ref="Z108">IF(
ISNUMBER(FIND("A",$D108)),
$D108 &amp; IF(ISNUMBER(FIND("A",     INDEX($D109:$D$3245,MATCH(FALSE,ISBLANK($D109:$D$3245),0)))),"", INDEX($D109:$D$3245,MATCH(FALSE,ISBLANK($D109:$D$3245),0))  ),$Z107
)</f>
        <v>MB 14A</v>
      </c>
      <c r="AA108" s="104" t="str">
        <f>MBSchedule[[#This Row],[Route]]</f>
        <v>PALOLEM-CANACONA</v>
      </c>
      <c r="AB1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108" s="104" t="str">
        <f>IF(MBSchedule[[#This Row],[rb-straight]]&lt;MBSchedule[[#This Row],[rb-reverse]],MBSchedule[[#This Row],[rb-straight]],MBSchedule[[#This Row],[rb-reverse]])</f>
        <v>CANACONA-PALOLEM</v>
      </c>
      <c r="AD1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1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108" s="203" t="str" cm="1">
        <f t="array" ref="AF1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8" s="203"/>
      <c r="AH108" s="203" t="str">
        <f>MBSchedule[[#This Row],[Issuing Depot]] &amp; _xlfn.IFNA(VLOOKUP(MBSchedule[[#This Row],[ow]], ETMRouteLookup, 3, FALSE),VLOOKUP(MBSchedule[[#This Row],[re]], ETMRouteLookup, 3, FALSE))</f>
        <v>MRG336</v>
      </c>
      <c r="AI108" s="213" t="str">
        <f>VLOOKUP(MBSchedule[[#This Row],[Full ETM Route No]],ETMRoutes[[Full ETM Route No]:[StageCodes]],9,FALSE)</f>
        <v>CNC-PSL-PAT-PLM</v>
      </c>
      <c r="AJ108" s="3"/>
    </row>
    <row r="109" spans="1:36" ht="16" hidden="1" thickBot="1">
      <c r="A109" s="104" t="str">
        <f t="shared" si="1"/>
        <v>MRG</v>
      </c>
      <c r="B109" s="104"/>
      <c r="C109" s="90"/>
      <c r="D109" s="90"/>
      <c r="E109" s="157"/>
      <c r="F109" s="164" t="s">
        <v>831</v>
      </c>
      <c r="G109" s="90" t="s">
        <v>3404</v>
      </c>
      <c r="H109" s="90"/>
      <c r="I109" s="90"/>
      <c r="J109" s="90"/>
      <c r="K109" s="165" t="s">
        <v>1236</v>
      </c>
      <c r="L10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9" s="188">
        <v>0.28472222222222221</v>
      </c>
      <c r="N109" s="115" t="s">
        <v>3404</v>
      </c>
      <c r="O109" s="189">
        <v>0.30555555555555552</v>
      </c>
      <c r="P109" s="180">
        <v>16</v>
      </c>
      <c r="Q109" s="134"/>
      <c r="R109" s="134"/>
      <c r="S109" s="134"/>
      <c r="T109" s="134"/>
      <c r="U109" s="134"/>
      <c r="V109" s="134"/>
      <c r="W109" s="90" t="str">
        <f>IF(MBSchedule[[#This Row],[Full Schedule No.]]&lt;&gt;Z110, SUMIFS(MBSchedule[Kms.],MBSchedule[Full Schedule No.],MBSchedule[[#This Row],[Full Schedule No.]],MBSchedule[Issuing Depot],MBSchedule[[#This Row],[Issuing Depot]]),"")</f>
        <v/>
      </c>
      <c r="X109" s="98"/>
      <c r="Y109" s="98" t="str" cm="1">
        <f t="array" ref="Y109">IF(
ISNUMBER(FIND("A",$C109)),
$C109 &amp; IF(ISNUMBER(FIND("A",     INDEX($C110:$C$3245,MATCH(FALSE,ISBLANK($C110:$C$3245),0)))),"", INDEX($C110:$C$3245,MATCH(FALSE,ISBLANK($C110:$C$3245),0))  ),$Y108
)</f>
        <v>GA04T4294</v>
      </c>
      <c r="Z109" s="90" t="str" cm="1">
        <f t="array" ref="Z109">IF(
ISNUMBER(FIND("A",$D109)),
$D109 &amp; IF(ISNUMBER(FIND("A",     INDEX($D110:$D$3245,MATCH(FALSE,ISBLANK($D110:$D$3245),0)))),"", INDEX($D110:$D$3245,MATCH(FALSE,ISBLANK($D110:$D$3245),0))  ),$Z108
)</f>
        <v>MB 14A</v>
      </c>
      <c r="AA109" s="104" t="str">
        <f>MBSchedule[[#This Row],[Route]]</f>
        <v>CANACONA-GAODONGARI</v>
      </c>
      <c r="AB1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09" s="104" t="str">
        <f>IF(MBSchedule[[#This Row],[rb-straight]]&lt;MBSchedule[[#This Row],[rb-reverse]],MBSchedule[[#This Row],[rb-straight]],MBSchedule[[#This Row],[rb-reverse]])</f>
        <v>CANACONA-GAODONGARI</v>
      </c>
      <c r="AD1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09" s="203" t="str" cm="1">
        <f t="array" ref="AF1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9" s="203"/>
      <c r="AH109" s="203" t="str">
        <f>MBSchedule[[#This Row],[Issuing Depot]] &amp; _xlfn.IFNA(VLOOKUP(MBSchedule[[#This Row],[ow]], ETMRouteLookup, 3, FALSE),VLOOKUP(MBSchedule[[#This Row],[re]], ETMRouteLookup, 3, FALSE))</f>
        <v>MRG316</v>
      </c>
      <c r="AI109" s="213" t="str">
        <f>VLOOKUP(MBSchedule[[#This Row],[Full ETM Route No]],ETMRoutes[[Full ETM Route No]:[StageCodes]],9,FALSE)</f>
        <v>CNC-PSN-SMT-BPL-NVD-SNR-KRV-GAO</v>
      </c>
      <c r="AJ109" s="3"/>
    </row>
    <row r="110" spans="1:36" ht="16" hidden="1" thickBot="1">
      <c r="A110" s="104" t="str">
        <f t="shared" si="1"/>
        <v>MRG</v>
      </c>
      <c r="B110" s="104"/>
      <c r="C110" s="90"/>
      <c r="D110" s="90"/>
      <c r="E110" s="157"/>
      <c r="F110" s="164" t="s">
        <v>1437</v>
      </c>
      <c r="G110" s="90" t="s">
        <v>1236</v>
      </c>
      <c r="H110" s="90" t="s">
        <v>831</v>
      </c>
      <c r="I110" s="90"/>
      <c r="J110" s="90"/>
      <c r="K110" s="165" t="s">
        <v>1844</v>
      </c>
      <c r="L11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INDRAWADO-GAODONGARI-CANACONA-MARGAO</v>
      </c>
      <c r="M110" s="188">
        <v>0.30902777777777779</v>
      </c>
      <c r="N110" s="115" t="s">
        <v>3404</v>
      </c>
      <c r="O110" s="189">
        <v>0.375</v>
      </c>
      <c r="P110" s="180">
        <v>53</v>
      </c>
      <c r="Q110" s="134"/>
      <c r="R110" s="134"/>
      <c r="S110" s="134"/>
      <c r="T110" s="134"/>
      <c r="U110" s="134"/>
      <c r="V110" s="134"/>
      <c r="W110" s="90" t="str">
        <f>IF(MBSchedule[[#This Row],[Full Schedule No.]]&lt;&gt;Z111, SUMIFS(MBSchedule[Kms.],MBSchedule[Full Schedule No.],MBSchedule[[#This Row],[Full Schedule No.]],MBSchedule[Issuing Depot],MBSchedule[[#This Row],[Issuing Depot]]),"")</f>
        <v/>
      </c>
      <c r="X110" s="98"/>
      <c r="Y110" s="98" t="str" cm="1">
        <f t="array" ref="Y110">IF(
ISNUMBER(FIND("A",$C110)),
$C110 &amp; IF(ISNUMBER(FIND("A",     INDEX($C111:$C$3245,MATCH(FALSE,ISBLANK($C111:$C$3245),0)))),"", INDEX($C111:$C$3245,MATCH(FALSE,ISBLANK($C111:$C$3245),0))  ),$Y109
)</f>
        <v>GA04T4294</v>
      </c>
      <c r="Z110" s="90" t="str" cm="1">
        <f t="array" ref="Z110">IF(
ISNUMBER(FIND("A",$D110)),
$D110 &amp; IF(ISNUMBER(FIND("A",     INDEX($D111:$D$3245,MATCH(FALSE,ISBLANK($D111:$D$3245),0)))),"", INDEX($D111:$D$3245,MATCH(FALSE,ISBLANK($D111:$D$3245),0))  ),$Z109
)</f>
        <v>MB 14A</v>
      </c>
      <c r="AA110" s="104" t="str">
        <f>MBSchedule[[#This Row],[Route]]</f>
        <v>INDRAWADO-GAODONGARI-CANACONA-MARGAO</v>
      </c>
      <c r="AB1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MARGAO-CANACONA-GAODONGARI-INDRAWADO</v>
      </c>
      <c r="AC110" s="104" t="str">
        <f>IF(MBSchedule[[#This Row],[rb-straight]]&lt;MBSchedule[[#This Row],[rb-reverse]],MBSchedule[[#This Row],[rb-straight]],MBSchedule[[#This Row],[rb-reverse]])</f>
        <v>INDRAWADO-GAODONGARI-CANACONA-MARGAO</v>
      </c>
      <c r="AD1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E1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F110" s="203" t="str" cm="1">
        <f t="array" ref="AF1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0" s="203"/>
      <c r="AH110" s="203" t="str">
        <f>MBSchedule[[#This Row],[Issuing Depot]] &amp; _xlfn.IFNA(VLOOKUP(MBSchedule[[#This Row],[ow]], ETMRouteLookup, 3, FALSE),VLOOKUP(MBSchedule[[#This Row],[re]], ETMRouteLookup, 3, FALSE))</f>
        <v>MRG345</v>
      </c>
      <c r="AI110" s="213" t="str">
        <f>VLOOKUP(MBSchedule[[#This Row],[Full ETM Route No]],ETMRoutes[[Full ETM Route No]:[StageCodes]],9,FALSE)</f>
        <v>MRG-MRK-NVY-DRM-CNX-DDI-PZK-CUN-DMN-BLI-BNO-GOD-PDI-PSM-PKO-GLM-CST-CNC-SRI-MKD-BPL-BTG-NEW-KRV-GAO-INW</v>
      </c>
      <c r="AJ110" s="3"/>
    </row>
    <row r="111" spans="1:36" ht="16" hidden="1" thickBot="1">
      <c r="A111" s="104" t="str">
        <f t="shared" si="1"/>
        <v>MRG</v>
      </c>
      <c r="B111" s="104"/>
      <c r="C111" s="90"/>
      <c r="D111" s="90"/>
      <c r="E111" s="157"/>
      <c r="F111" s="164" t="s">
        <v>1844</v>
      </c>
      <c r="G111" s="90" t="s">
        <v>831</v>
      </c>
      <c r="H111" s="90"/>
      <c r="I111" s="90"/>
      <c r="J111" s="90"/>
      <c r="K111" s="165" t="s">
        <v>3281</v>
      </c>
      <c r="L1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11" s="188">
        <v>0.46180555555555558</v>
      </c>
      <c r="N111" s="115" t="s">
        <v>3404</v>
      </c>
      <c r="O111" s="189">
        <v>0.51388888888888895</v>
      </c>
      <c r="P111" s="180">
        <v>41</v>
      </c>
      <c r="Q111" s="134"/>
      <c r="R111" s="134"/>
      <c r="S111" s="134"/>
      <c r="T111" s="134"/>
      <c r="U111" s="134"/>
      <c r="V111" s="134"/>
      <c r="W111" s="90" t="str">
        <f>IF(MBSchedule[[#This Row],[Full Schedule No.]]&lt;&gt;Z112, SUMIFS(MBSchedule[Kms.],MBSchedule[Full Schedule No.],MBSchedule[[#This Row],[Full Schedule No.]],MBSchedule[Issuing Depot],MBSchedule[[#This Row],[Issuing Depot]]),"")</f>
        <v/>
      </c>
      <c r="X111" s="92"/>
      <c r="Y111" s="92" t="str" cm="1">
        <f t="array" ref="Y111">IF(
ISNUMBER(FIND("A",$C111)),
$C111 &amp; IF(ISNUMBER(FIND("A",     INDEX($C112:$C$3245,MATCH(FALSE,ISBLANK($C112:$C$3245),0)))),"", INDEX($C112:$C$3245,MATCH(FALSE,ISBLANK($C112:$C$3245),0))  ),$Y110
)</f>
        <v>GA04T4294</v>
      </c>
      <c r="Z111" s="90" t="str" cm="1">
        <f t="array" ref="Z111">IF(
ISNUMBER(FIND("A",$D111)),
$D111 &amp; IF(ISNUMBER(FIND("A",     INDEX($D112:$D$3245,MATCH(FALSE,ISBLANK($D112:$D$3245),0)))),"", INDEX($D112:$D$3245,MATCH(FALSE,ISBLANK($D112:$D$3245),0))  ),$Z110
)</f>
        <v>MB 14A</v>
      </c>
      <c r="AA111" s="104" t="str">
        <f>MBSchedule[[#This Row],[Route]]</f>
        <v>MARGAO-CANACONA-PALOLEM</v>
      </c>
      <c r="AB1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11" s="104" t="str">
        <f>IF(MBSchedule[[#This Row],[rb-straight]]&lt;MBSchedule[[#This Row],[rb-reverse]],MBSchedule[[#This Row],[rb-straight]],MBSchedule[[#This Row],[rb-reverse]])</f>
        <v>MARGAO-CANACONA-PALOLEM</v>
      </c>
      <c r="AD1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11" s="203" t="str" cm="1">
        <f t="array" ref="AF1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1" s="203"/>
      <c r="AH111" s="203" t="str">
        <f>MBSchedule[[#This Row],[Issuing Depot]] &amp; _xlfn.IFNA(VLOOKUP(MBSchedule[[#This Row],[ow]], ETMRouteLookup, 3, FALSE),VLOOKUP(MBSchedule[[#This Row],[re]], ETMRouteLookup, 3, FALSE))</f>
        <v>MRG337</v>
      </c>
      <c r="AI111" s="213" t="str">
        <f>VLOOKUP(MBSchedule[[#This Row],[Full ETM Route No]],ETMRoutes[[Full ETM Route No]:[StageCodes]],9,FALSE)</f>
        <v>MRG-MRK-NVY-DRM-CNX-DDI-PZK-CUN-DMN-BLI-BNO-GOD-PDI-PSM-PKO-GLM-CST-CNC-PSL-PAT-PLM</v>
      </c>
      <c r="AJ111" s="3"/>
    </row>
    <row r="112" spans="1:36" ht="16" hidden="1" thickBot="1">
      <c r="A112" s="104" t="str">
        <f t="shared" si="1"/>
        <v>MRG</v>
      </c>
      <c r="B112" s="104"/>
      <c r="C112" s="104"/>
      <c r="D112" s="104"/>
      <c r="E112" s="158"/>
      <c r="F112" s="166" t="s">
        <v>3281</v>
      </c>
      <c r="G112" s="104" t="s">
        <v>3404</v>
      </c>
      <c r="H112" s="104"/>
      <c r="I112" s="104"/>
      <c r="J112" s="104"/>
      <c r="K112" s="167" t="s">
        <v>831</v>
      </c>
      <c r="L1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112" s="190">
        <v>0.52083333333333337</v>
      </c>
      <c r="N112" s="117" t="s">
        <v>3404</v>
      </c>
      <c r="O112" s="191">
        <v>0.53125</v>
      </c>
      <c r="P112" s="181">
        <v>4</v>
      </c>
      <c r="Q112" s="135"/>
      <c r="R112" s="135"/>
      <c r="S112" s="135"/>
      <c r="T112" s="135"/>
      <c r="U112" s="135"/>
      <c r="V112" s="135"/>
      <c r="W112" s="90" t="str">
        <f>IF(MBSchedule[[#This Row],[Full Schedule No.]]&lt;&gt;Z113, SUMIFS(MBSchedule[Kms.],MBSchedule[Full Schedule No.],MBSchedule[[#This Row],[Full Schedule No.]],MBSchedule[Issuing Depot],MBSchedule[[#This Row],[Issuing Depot]]),"")</f>
        <v/>
      </c>
      <c r="X112" s="101"/>
      <c r="Y112" s="101" t="str" cm="1">
        <f t="array" ref="Y112">IF(
ISNUMBER(FIND("A",$C112)),
$C112 &amp; IF(ISNUMBER(FIND("A",     INDEX($C113:$C$3245,MATCH(FALSE,ISBLANK($C113:$C$3245),0)))),"", INDEX($C113:$C$3245,MATCH(FALSE,ISBLANK($C113:$C$3245),0))  ),$Y111
)</f>
        <v>GA04T4294</v>
      </c>
      <c r="Z112" s="90" t="str" cm="1">
        <f t="array" ref="Z112">IF(
ISNUMBER(FIND("A",$D112)),
$D112 &amp; IF(ISNUMBER(FIND("A",     INDEX($D113:$D$3245,MATCH(FALSE,ISBLANK($D113:$D$3245),0)))),"", INDEX($D113:$D$3245,MATCH(FALSE,ISBLANK($D113:$D$3245),0))  ),$Z111
)</f>
        <v>MB 14A</v>
      </c>
      <c r="AA112" s="104" t="str">
        <f>MBSchedule[[#This Row],[Route]]</f>
        <v>PALOLEM-CANACONA</v>
      </c>
      <c r="AB1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112" s="104" t="str">
        <f>IF(MBSchedule[[#This Row],[rb-straight]]&lt;MBSchedule[[#This Row],[rb-reverse]],MBSchedule[[#This Row],[rb-straight]],MBSchedule[[#This Row],[rb-reverse]])</f>
        <v>CANACONA-PALOLEM</v>
      </c>
      <c r="AD1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1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112" s="203" t="str" cm="1">
        <f t="array" ref="AF1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2" s="203"/>
      <c r="AH112" s="203" t="str">
        <f>MBSchedule[[#This Row],[Issuing Depot]] &amp; _xlfn.IFNA(VLOOKUP(MBSchedule[[#This Row],[ow]], ETMRouteLookup, 3, FALSE),VLOOKUP(MBSchedule[[#This Row],[re]], ETMRouteLookup, 3, FALSE))</f>
        <v>MRG336</v>
      </c>
      <c r="AI112" s="213" t="str">
        <f>VLOOKUP(MBSchedule[[#This Row],[Full ETM Route No]],ETMRoutes[[Full ETM Route No]:[StageCodes]],9,FALSE)</f>
        <v>CNC-PSL-PAT-PLM</v>
      </c>
      <c r="AJ112" s="3"/>
    </row>
    <row r="113" spans="1:36" ht="16" hidden="1" thickBot="1">
      <c r="A113" s="104" t="str">
        <f t="shared" si="1"/>
        <v>MRG</v>
      </c>
      <c r="B113" s="104"/>
      <c r="C113" s="90"/>
      <c r="D113" s="90"/>
      <c r="E113" s="157"/>
      <c r="F113" s="164" t="s">
        <v>831</v>
      </c>
      <c r="G113" s="90" t="s">
        <v>3404</v>
      </c>
      <c r="H113" s="90"/>
      <c r="I113" s="90"/>
      <c r="J113" s="90"/>
      <c r="K113" s="165" t="s">
        <v>1236</v>
      </c>
      <c r="L1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13" s="188">
        <v>0.53819444444444442</v>
      </c>
      <c r="N113" s="115" t="s">
        <v>3404</v>
      </c>
      <c r="O113" s="189">
        <v>0.55555555555555558</v>
      </c>
      <c r="P113" s="180">
        <v>16</v>
      </c>
      <c r="Q113" s="134"/>
      <c r="R113" s="134"/>
      <c r="S113" s="134"/>
      <c r="T113" s="134"/>
      <c r="U113" s="134"/>
      <c r="V113" s="134"/>
      <c r="W113" s="90" t="str">
        <f>IF(MBSchedule[[#This Row],[Full Schedule No.]]&lt;&gt;Z114, SUMIFS(MBSchedule[Kms.],MBSchedule[Full Schedule No.],MBSchedule[[#This Row],[Full Schedule No.]],MBSchedule[Issuing Depot],MBSchedule[[#This Row],[Issuing Depot]]),"")</f>
        <v/>
      </c>
      <c r="X113" s="101"/>
      <c r="Y113" s="101" t="str" cm="1">
        <f t="array" ref="Y113">IF(
ISNUMBER(FIND("A",$C113)),
$C113 &amp; IF(ISNUMBER(FIND("A",     INDEX($C114:$C$3245,MATCH(FALSE,ISBLANK($C114:$C$3245),0)))),"", INDEX($C114:$C$3245,MATCH(FALSE,ISBLANK($C114:$C$3245),0))  ),$Y112
)</f>
        <v>GA04T4294</v>
      </c>
      <c r="Z113" s="90" t="str" cm="1">
        <f t="array" ref="Z113">IF(
ISNUMBER(FIND("A",$D113)),
$D113 &amp; IF(ISNUMBER(FIND("A",     INDEX($D114:$D$3245,MATCH(FALSE,ISBLANK($D114:$D$3245),0)))),"", INDEX($D114:$D$3245,MATCH(FALSE,ISBLANK($D114:$D$3245),0))  ),$Z112
)</f>
        <v>MB 14A</v>
      </c>
      <c r="AA113" s="104" t="str">
        <f>MBSchedule[[#This Row],[Route]]</f>
        <v>CANACONA-GAODONGARI</v>
      </c>
      <c r="AB1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13" s="104" t="str">
        <f>IF(MBSchedule[[#This Row],[rb-straight]]&lt;MBSchedule[[#This Row],[rb-reverse]],MBSchedule[[#This Row],[rb-straight]],MBSchedule[[#This Row],[rb-reverse]])</f>
        <v>CANACONA-GAODONGARI</v>
      </c>
      <c r="AD1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13" s="203" t="str" cm="1">
        <f t="array" ref="AF1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3" s="203"/>
      <c r="AH113" s="203" t="str">
        <f>MBSchedule[[#This Row],[Issuing Depot]] &amp; _xlfn.IFNA(VLOOKUP(MBSchedule[[#This Row],[ow]], ETMRouteLookup, 3, FALSE),VLOOKUP(MBSchedule[[#This Row],[re]], ETMRouteLookup, 3, FALSE))</f>
        <v>MRG316</v>
      </c>
      <c r="AI113" s="213" t="str">
        <f>VLOOKUP(MBSchedule[[#This Row],[Full ETM Route No]],ETMRoutes[[Full ETM Route No]:[StageCodes]],9,FALSE)</f>
        <v>CNC-PSN-SMT-BPL-NVD-SNR-KRV-GAO</v>
      </c>
      <c r="AJ113" s="3"/>
    </row>
    <row r="114" spans="1:36" ht="16" hidden="1" thickBot="1">
      <c r="A114" s="104" t="str">
        <f t="shared" si="1"/>
        <v>MRG</v>
      </c>
      <c r="B114" s="104"/>
      <c r="C114" s="90"/>
      <c r="D114" s="90"/>
      <c r="E114" s="157"/>
      <c r="F114" s="164" t="s">
        <v>1437</v>
      </c>
      <c r="G114" s="90" t="s">
        <v>1236</v>
      </c>
      <c r="H114" s="90" t="s">
        <v>831</v>
      </c>
      <c r="I114" s="90"/>
      <c r="J114" s="90"/>
      <c r="K114" s="165" t="s">
        <v>1844</v>
      </c>
      <c r="L1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INDRAWADO-GAODONGARI-CANACONA-MARGAO</v>
      </c>
      <c r="M114" s="188">
        <v>0.57291666666666663</v>
      </c>
      <c r="N114" s="115" t="s">
        <v>3404</v>
      </c>
      <c r="O114" s="189">
        <v>0.63541666666666663</v>
      </c>
      <c r="P114" s="180">
        <v>53</v>
      </c>
      <c r="Q114" s="134"/>
      <c r="R114" s="134"/>
      <c r="S114" s="134"/>
      <c r="T114" s="134"/>
      <c r="U114" s="134"/>
      <c r="V114" s="134"/>
      <c r="W114" s="90" t="str">
        <f>IF(MBSchedule[[#This Row],[Full Schedule No.]]&lt;&gt;Z115, SUMIFS(MBSchedule[Kms.],MBSchedule[Full Schedule No.],MBSchedule[[#This Row],[Full Schedule No.]],MBSchedule[Issuing Depot],MBSchedule[[#This Row],[Issuing Depot]]),"")</f>
        <v/>
      </c>
      <c r="X114" s="92" t="s">
        <v>45</v>
      </c>
      <c r="Y114" s="92" t="str" cm="1">
        <f t="array" ref="Y114">IF(
ISNUMBER(FIND("A",$C114)),
$C114 &amp; IF(ISNUMBER(FIND("A",     INDEX($C115:$C$3245,MATCH(FALSE,ISBLANK($C115:$C$3245),0)))),"", INDEX($C115:$C$3245,MATCH(FALSE,ISBLANK($C115:$C$3245),0))  ),$Y113
)</f>
        <v>GA04T4294</v>
      </c>
      <c r="Z114" s="90" t="str" cm="1">
        <f t="array" ref="Z114">IF(
ISNUMBER(FIND("A",$D114)),
$D114 &amp; IF(ISNUMBER(FIND("A",     INDEX($D115:$D$3245,MATCH(FALSE,ISBLANK($D115:$D$3245),0)))),"", INDEX($D115:$D$3245,MATCH(FALSE,ISBLANK($D115:$D$3245),0))  ),$Z113
)</f>
        <v>MB 14A</v>
      </c>
      <c r="AA114" s="104" t="str">
        <f>MBSchedule[[#This Row],[Route]]</f>
        <v>INDRAWADO-GAODONGARI-CANACONA-MARGAO</v>
      </c>
      <c r="AB1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MARGAO-CANACONA-GAODONGARI-INDRAWADO</v>
      </c>
      <c r="AC114" s="104" t="str">
        <f>IF(MBSchedule[[#This Row],[rb-straight]]&lt;MBSchedule[[#This Row],[rb-reverse]],MBSchedule[[#This Row],[rb-straight]],MBSchedule[[#This Row],[rb-reverse]])</f>
        <v>INDRAWADO-GAODONGARI-CANACONA-MARGAO</v>
      </c>
      <c r="AD1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E1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F114" s="203" t="str" cm="1">
        <f t="array" ref="AF1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4" s="203"/>
      <c r="AH114" s="203" t="str">
        <f>MBSchedule[[#This Row],[Issuing Depot]] &amp; _xlfn.IFNA(VLOOKUP(MBSchedule[[#This Row],[ow]], ETMRouteLookup, 3, FALSE),VLOOKUP(MBSchedule[[#This Row],[re]], ETMRouteLookup, 3, FALSE))</f>
        <v>MRG345</v>
      </c>
      <c r="AI114" s="213" t="str">
        <f>VLOOKUP(MBSchedule[[#This Row],[Full ETM Route No]],ETMRoutes[[Full ETM Route No]:[StageCodes]],9,FALSE)</f>
        <v>MRG-MRK-NVY-DRM-CNX-DDI-PZK-CUN-DMN-BLI-BNO-GOD-PDI-PSM-PKO-GLM-CST-CNC-SRI-MKD-BPL-BTG-NEW-KRV-GAO-INW</v>
      </c>
      <c r="AJ114" s="3"/>
    </row>
    <row r="115" spans="1:36" ht="16" hidden="1" thickBot="1">
      <c r="A115" s="104" t="str">
        <f t="shared" si="1"/>
        <v>MRG</v>
      </c>
      <c r="B115" s="104"/>
      <c r="C115" s="90"/>
      <c r="D115" s="90"/>
      <c r="E115" s="157"/>
      <c r="F115" s="164" t="s">
        <v>1844</v>
      </c>
      <c r="G115" s="90" t="s">
        <v>831</v>
      </c>
      <c r="H115" s="90"/>
      <c r="I115" s="90"/>
      <c r="J115" s="90"/>
      <c r="K115" s="165" t="s">
        <v>3281</v>
      </c>
      <c r="L1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15" s="188">
        <v>0.70138888888888884</v>
      </c>
      <c r="N115" s="115">
        <v>0.75694444444444453</v>
      </c>
      <c r="O115" s="189">
        <v>0.77083333333333337</v>
      </c>
      <c r="P115" s="180">
        <v>41</v>
      </c>
      <c r="Q115" s="134">
        <v>1</v>
      </c>
      <c r="R115" s="134">
        <v>1</v>
      </c>
      <c r="S115" s="134"/>
      <c r="T115" s="134"/>
      <c r="U115" s="134"/>
      <c r="V115" s="134"/>
      <c r="W115" s="90">
        <f>IF(MBSchedule[[#This Row],[Full Schedule No.]]&lt;&gt;Z116, SUMIFS(MBSchedule[Kms.],MBSchedule[Full Schedule No.],MBSchedule[[#This Row],[Full Schedule No.]],MBSchedule[Issuing Depot],MBSchedule[[#This Row],[Issuing Depot]]),"")</f>
        <v>228</v>
      </c>
      <c r="X115" s="101" t="s">
        <v>73</v>
      </c>
      <c r="Y115" s="101" t="str" cm="1">
        <f t="array" ref="Y115">IF(
ISNUMBER(FIND("A",$C115)),
$C115 &amp; IF(ISNUMBER(FIND("A",     INDEX($C116:$C$3245,MATCH(FALSE,ISBLANK($C116:$C$3245),0)))),"", INDEX($C116:$C$3245,MATCH(FALSE,ISBLANK($C116:$C$3245),0))  ),$Y114
)</f>
        <v>GA04T4294</v>
      </c>
      <c r="Z115" s="90" t="str" cm="1">
        <f t="array" ref="Z115">IF(
ISNUMBER(FIND("A",$D115)),
$D115 &amp; IF(ISNUMBER(FIND("A",     INDEX($D116:$D$3245,MATCH(FALSE,ISBLANK($D116:$D$3245),0)))),"", INDEX($D116:$D$3245,MATCH(FALSE,ISBLANK($D116:$D$3245),0))  ),$Z114
)</f>
        <v>MB 14A</v>
      </c>
      <c r="AA115" s="104" t="str">
        <f>MBSchedule[[#This Row],[Route]]</f>
        <v>MARGAO-CANACONA-PALOLEM</v>
      </c>
      <c r="AB1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15" s="104" t="str">
        <f>IF(MBSchedule[[#This Row],[rb-straight]]&lt;MBSchedule[[#This Row],[rb-reverse]],MBSchedule[[#This Row],[rb-straight]],MBSchedule[[#This Row],[rb-reverse]])</f>
        <v>MARGAO-CANACONA-PALOLEM</v>
      </c>
      <c r="AD1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15" s="203" t="str" cm="1">
        <f t="array" ref="AF1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5" s="203"/>
      <c r="AH115" s="203" t="str">
        <f>MBSchedule[[#This Row],[Issuing Depot]] &amp; _xlfn.IFNA(VLOOKUP(MBSchedule[[#This Row],[ow]], ETMRouteLookup, 3, FALSE),VLOOKUP(MBSchedule[[#This Row],[re]], ETMRouteLookup, 3, FALSE))</f>
        <v>MRG337</v>
      </c>
      <c r="AI115" s="213" t="str">
        <f>VLOOKUP(MBSchedule[[#This Row],[Full ETM Route No]],ETMRoutes[[Full ETM Route No]:[StageCodes]],9,FALSE)</f>
        <v>MRG-MRK-NVY-DRM-CNX-DDI-PZK-CUN-DMN-BLI-BNO-GOD-PDI-PSM-PKO-GLM-CST-CNC-PSL-PAT-PLM</v>
      </c>
      <c r="AJ115" s="3"/>
    </row>
    <row r="116" spans="1:36" ht="16" thickBot="1">
      <c r="A116" s="104" t="str">
        <f t="shared" si="1"/>
        <v>MRG</v>
      </c>
      <c r="B116" s="104"/>
      <c r="C116" s="90" t="s">
        <v>84</v>
      </c>
      <c r="D116" s="90" t="s">
        <v>85</v>
      </c>
      <c r="E116" s="157"/>
      <c r="F116" s="164" t="s">
        <v>3235</v>
      </c>
      <c r="G116" s="90" t="s">
        <v>3404</v>
      </c>
      <c r="H116" s="90"/>
      <c r="I116" s="90"/>
      <c r="J116" s="90"/>
      <c r="K116" s="165" t="s">
        <v>3281</v>
      </c>
      <c r="L11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KHOLA-PALOLEM</v>
      </c>
      <c r="M116" s="188">
        <v>0.27083333333333331</v>
      </c>
      <c r="N116" s="115" t="s">
        <v>3404</v>
      </c>
      <c r="O116" s="189">
        <v>0.30208333333333331</v>
      </c>
      <c r="P116" s="180">
        <v>21</v>
      </c>
      <c r="Q116" s="134"/>
      <c r="R116" s="134"/>
      <c r="S116" s="134"/>
      <c r="T116" s="134"/>
      <c r="U116" s="134"/>
      <c r="V116" s="134"/>
      <c r="W116" s="90" t="str">
        <f>IF(MBSchedule[[#This Row],[Full Schedule No.]]&lt;&gt;Z117, SUMIFS(MBSchedule[Kms.],MBSchedule[Full Schedule No.],MBSchedule[[#This Row],[Full Schedule No.]],MBSchedule[Issuing Depot],MBSchedule[[#This Row],[Issuing Depot]]),"")</f>
        <v/>
      </c>
      <c r="X116" s="116" t="s">
        <v>41</v>
      </c>
      <c r="Y116" s="116" t="str" cm="1">
        <f t="array" ref="Y116">IF(
ISNUMBER(FIND("A",$C116)),
$C116 &amp; IF(ISNUMBER(FIND("A",     INDEX($C117:$C$3245,MATCH(FALSE,ISBLANK($C117:$C$3245),0)))),"", INDEX($C117:$C$3245,MATCH(FALSE,ISBLANK($C117:$C$3245),0))  ),$Y115
)</f>
        <v>GA09U0375</v>
      </c>
      <c r="Z116" s="90" t="str" cm="1">
        <f t="array" ref="Z116">IF(
ISNUMBER(FIND("A",$D116)),
$D116 &amp; IF(ISNUMBER(FIND("A",     INDEX($D117:$D$3245,MATCH(FALSE,ISBLANK($D117:$D$3245),0)))),"", INDEX($D117:$D$3245,MATCH(FALSE,ISBLANK($D117:$D$3245),0))  ),$Z115
)</f>
        <v>MB 15A</v>
      </c>
      <c r="AA116" s="104" t="str">
        <f>MBSchedule[[#This Row],[Route]]</f>
        <v>KHOLA-PALOLEM</v>
      </c>
      <c r="AB1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PALOLEM-KHOLA</v>
      </c>
      <c r="AC116" s="104" t="str">
        <f>IF(MBSchedule[[#This Row],[rb-straight]]&lt;MBSchedule[[#This Row],[rb-reverse]],MBSchedule[[#This Row],[rb-straight]],MBSchedule[[#This Row],[rb-reverse]])</f>
        <v>KHOLA-PALOLEM</v>
      </c>
      <c r="AD1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MRG:*:PLM-*KOA</v>
      </c>
      <c r="AE1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MRG:*:KOA-*PLM</v>
      </c>
      <c r="AF116" s="203" t="str" cm="1">
        <f t="array" ref="AF1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6" s="203" t="s">
        <v>3408</v>
      </c>
      <c r="AH116" s="203" t="e">
        <f>MBSchedule[[#This Row],[Issuing Depot]] &amp; _xlfn.IFNA(VLOOKUP(MBSchedule[[#This Row],[ow]], ETMRouteLookup, 3, FALSE),VLOOKUP(MBSchedule[[#This Row],[re]], ETMRouteLookup, 3, FALSE))</f>
        <v>#N/A</v>
      </c>
      <c r="AI116" s="213" t="e">
        <f>VLOOKUP(MBSchedule[[#This Row],[Full ETM Route No]],ETMRoutes[[Full ETM Route No]:[StageCodes]],9,FALSE)</f>
        <v>#N/A</v>
      </c>
      <c r="AJ116" s="3"/>
    </row>
    <row r="117" spans="1:36" ht="16" thickBot="1">
      <c r="A117" s="104" t="str">
        <f t="shared" si="1"/>
        <v>MRG</v>
      </c>
      <c r="B117" s="104"/>
      <c r="C117" s="90"/>
      <c r="D117" s="90"/>
      <c r="E117" s="157"/>
      <c r="F117" s="164" t="s">
        <v>3281</v>
      </c>
      <c r="G117" s="90" t="s">
        <v>831</v>
      </c>
      <c r="H117" s="90"/>
      <c r="I117" s="90"/>
      <c r="J117" s="90"/>
      <c r="K117" s="165" t="s">
        <v>2599</v>
      </c>
      <c r="L11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PALOLEM-CANACONA-SAVERDEM</v>
      </c>
      <c r="M117" s="188">
        <v>0.35416666666666669</v>
      </c>
      <c r="N117" s="115" t="s">
        <v>3404</v>
      </c>
      <c r="O117" s="189">
        <v>0.41666666666666669</v>
      </c>
      <c r="P117" s="180">
        <v>44</v>
      </c>
      <c r="Q117" s="134"/>
      <c r="R117" s="134"/>
      <c r="S117" s="134"/>
      <c r="T117" s="134"/>
      <c r="U117" s="134"/>
      <c r="V117" s="134"/>
      <c r="W117" s="90" t="str">
        <f>IF(MBSchedule[[#This Row],[Full Schedule No.]]&lt;&gt;Z118, SUMIFS(MBSchedule[Kms.],MBSchedule[Full Schedule No.],MBSchedule[[#This Row],[Full Schedule No.]],MBSchedule[Issuing Depot],MBSchedule[[#This Row],[Issuing Depot]]),"")</f>
        <v/>
      </c>
      <c r="X117" s="92" t="s">
        <v>87</v>
      </c>
      <c r="Y117" s="92" t="str" cm="1">
        <f t="array" ref="Y117">IF(
ISNUMBER(FIND("A",$C117)),
$C117 &amp; IF(ISNUMBER(FIND("A",     INDEX($C118:$C$3245,MATCH(FALSE,ISBLANK($C118:$C$3245),0)))),"", INDEX($C118:$C$3245,MATCH(FALSE,ISBLANK($C118:$C$3245),0))  ),$Y116
)</f>
        <v>GA09U0375</v>
      </c>
      <c r="Z117" s="90" t="str" cm="1">
        <f t="array" ref="Z117">IF(
ISNUMBER(FIND("A",$D117)),
$D117 &amp; IF(ISNUMBER(FIND("A",     INDEX($D118:$D$3245,MATCH(FALSE,ISBLANK($D118:$D$3245),0)))),"", INDEX($D118:$D$3245,MATCH(FALSE,ISBLANK($D118:$D$3245),0))  ),$Z116
)</f>
        <v>MB 15A</v>
      </c>
      <c r="AA117" s="104" t="str">
        <f>MBSchedule[[#This Row],[Route]]</f>
        <v>PALOLEM-CANACONA-SAVERDEM</v>
      </c>
      <c r="AB1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SAVERDEM-CANACONA-PALOLEM</v>
      </c>
      <c r="AC117" s="104" t="str">
        <f>IF(MBSchedule[[#This Row],[rb-straight]]&lt;MBSchedule[[#This Row],[rb-reverse]],MBSchedule[[#This Row],[rb-straight]],MBSchedule[[#This Row],[rb-reverse]])</f>
        <v>PALOLEM-CANACONA-SAVERDEM</v>
      </c>
      <c r="AD1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MRG:*:SVE-*CNC-*PLM</v>
      </c>
      <c r="AE1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MRG:*:PLM-*CNC-*SVE</v>
      </c>
      <c r="AF117" s="203" t="str" cm="1">
        <f t="array" ref="AF1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7" s="203" t="s">
        <v>3409</v>
      </c>
      <c r="AH117" s="203" t="e">
        <f>MBSchedule[[#This Row],[Issuing Depot]] &amp; _xlfn.IFNA(VLOOKUP(MBSchedule[[#This Row],[ow]], ETMRouteLookup, 3, FALSE),VLOOKUP(MBSchedule[[#This Row],[re]], ETMRouteLookup, 3, FALSE))</f>
        <v>#N/A</v>
      </c>
      <c r="AI117" s="213" t="e">
        <f>VLOOKUP(MBSchedule[[#This Row],[Full ETM Route No]],ETMRoutes[[Full ETM Route No]:[StageCodes]],9,FALSE)</f>
        <v>#N/A</v>
      </c>
      <c r="AJ117" s="3"/>
    </row>
    <row r="118" spans="1:36" ht="16" hidden="1" thickBot="1">
      <c r="A118" s="104" t="str">
        <f t="shared" si="1"/>
        <v>MRG</v>
      </c>
      <c r="B118" s="104"/>
      <c r="C118" s="90"/>
      <c r="D118" s="90"/>
      <c r="E118" s="157"/>
      <c r="F118" s="164" t="s">
        <v>1002</v>
      </c>
      <c r="G118" s="90" t="s">
        <v>3404</v>
      </c>
      <c r="H118" s="90"/>
      <c r="I118" s="90"/>
      <c r="J118" s="90"/>
      <c r="K118" s="165" t="s">
        <v>831</v>
      </c>
      <c r="L1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18" s="188">
        <v>0.5</v>
      </c>
      <c r="N118" s="115" t="s">
        <v>3404</v>
      </c>
      <c r="O118" s="189">
        <v>0.5625</v>
      </c>
      <c r="P118" s="180">
        <v>40</v>
      </c>
      <c r="Q118" s="134"/>
      <c r="R118" s="134"/>
      <c r="S118" s="134"/>
      <c r="T118" s="134"/>
      <c r="U118" s="134"/>
      <c r="V118" s="134"/>
      <c r="W118" s="90" t="str">
        <f>IF(MBSchedule[[#This Row],[Full Schedule No.]]&lt;&gt;Z119, SUMIFS(MBSchedule[Kms.],MBSchedule[Full Schedule No.],MBSchedule[[#This Row],[Full Schedule No.]],MBSchedule[Issuing Depot],MBSchedule[[#This Row],[Issuing Depot]]),"")</f>
        <v/>
      </c>
      <c r="X118" s="92"/>
      <c r="Y118" s="92" t="str" cm="1">
        <f t="array" ref="Y118">IF(
ISNUMBER(FIND("A",$C118)),
$C118 &amp; IF(ISNUMBER(FIND("A",     INDEX($C119:$C$3245,MATCH(FALSE,ISBLANK($C119:$C$3245),0)))),"", INDEX($C119:$C$3245,MATCH(FALSE,ISBLANK($C119:$C$3245),0))  ),$Y117
)</f>
        <v>GA09U0375</v>
      </c>
      <c r="Z118" s="90" t="str" cm="1">
        <f t="array" ref="Z118">IF(
ISNUMBER(FIND("A",$D118)),
$D118 &amp; IF(ISNUMBER(FIND("A",     INDEX($D119:$D$3245,MATCH(FALSE,ISBLANK($D119:$D$3245),0)))),"", INDEX($D119:$D$3245,MATCH(FALSE,ISBLANK($D119:$D$3245),0))  ),$Z117
)</f>
        <v>MB 15A</v>
      </c>
      <c r="AA118" s="104" t="str">
        <f>MBSchedule[[#This Row],[Route]]</f>
        <v>CURCHOREM-CANACONA</v>
      </c>
      <c r="AB1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18" s="104" t="str">
        <f>IF(MBSchedule[[#This Row],[rb-straight]]&lt;MBSchedule[[#This Row],[rb-reverse]],MBSchedule[[#This Row],[rb-straight]],MBSchedule[[#This Row],[rb-reverse]])</f>
        <v>CANACONA-CURCHOREM</v>
      </c>
      <c r="AD1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18" s="203" t="str" cm="1">
        <f t="array" ref="AF1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8" s="203"/>
      <c r="AH118" s="203" t="str">
        <f>MBSchedule[[#This Row],[Issuing Depot]] &amp; _xlfn.IFNA(VLOOKUP(MBSchedule[[#This Row],[ow]], ETMRouteLookup, 3, FALSE),VLOOKUP(MBSchedule[[#This Row],[re]], ETMRouteLookup, 3, FALSE))</f>
        <v>MRG339</v>
      </c>
      <c r="AI118" s="213" t="str">
        <f>VLOOKUP(MBSchedule[[#This Row],[Full ETM Route No]],ETMRoutes[[Full ETM Route No]:[StageCodes]],9,FALSE)</f>
        <v>CNC-CST-GLE-PKO-BCE-PDI-GOD-BNO-BLI-AND-ASR-AMO-QPM-QCT-TMO-SIV-MST-TNK-KAK-BSI-CUR</v>
      </c>
      <c r="AJ118" s="3"/>
    </row>
    <row r="119" spans="1:36" ht="16" hidden="1" thickBot="1">
      <c r="A119" s="104" t="str">
        <f t="shared" si="1"/>
        <v>MRG</v>
      </c>
      <c r="B119" s="104"/>
      <c r="C119" s="90"/>
      <c r="D119" s="90"/>
      <c r="E119" s="157"/>
      <c r="F119" s="164" t="s">
        <v>831</v>
      </c>
      <c r="G119" s="90" t="s">
        <v>3404</v>
      </c>
      <c r="H119" s="90"/>
      <c r="I119" s="90"/>
      <c r="J119" s="90"/>
      <c r="K119" s="165" t="s">
        <v>1002</v>
      </c>
      <c r="L1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19" s="188">
        <v>0.65625</v>
      </c>
      <c r="N119" s="115" t="s">
        <v>3404</v>
      </c>
      <c r="O119" s="189">
        <v>0.71875</v>
      </c>
      <c r="P119" s="180">
        <v>40</v>
      </c>
      <c r="Q119" s="134"/>
      <c r="R119" s="134"/>
      <c r="S119" s="134"/>
      <c r="T119" s="134"/>
      <c r="U119" s="134"/>
      <c r="V119" s="134"/>
      <c r="W119" s="90" t="str">
        <f>IF(MBSchedule[[#This Row],[Full Schedule No.]]&lt;&gt;Z120, SUMIFS(MBSchedule[Kms.],MBSchedule[Full Schedule No.],MBSchedule[[#This Row],[Full Schedule No.]],MBSchedule[Issuing Depot],MBSchedule[[#This Row],[Issuing Depot]]),"")</f>
        <v/>
      </c>
      <c r="X119" s="98" t="s">
        <v>87</v>
      </c>
      <c r="Y119" s="98" t="str" cm="1">
        <f t="array" ref="Y119">IF(
ISNUMBER(FIND("A",$C119)),
$C119 &amp; IF(ISNUMBER(FIND("A",     INDEX($C120:$C$3245,MATCH(FALSE,ISBLANK($C120:$C$3245),0)))),"", INDEX($C120:$C$3245,MATCH(FALSE,ISBLANK($C120:$C$3245),0))  ),$Y118
)</f>
        <v>GA09U0375</v>
      </c>
      <c r="Z119" s="90" t="str" cm="1">
        <f t="array" ref="Z119">IF(
ISNUMBER(FIND("A",$D119)),
$D119 &amp; IF(ISNUMBER(FIND("A",     INDEX($D120:$D$3245,MATCH(FALSE,ISBLANK($D120:$D$3245),0)))),"", INDEX($D120:$D$3245,MATCH(FALSE,ISBLANK($D120:$D$3245),0))  ),$Z118
)</f>
        <v>MB 15A</v>
      </c>
      <c r="AA119" s="104" t="str">
        <f>MBSchedule[[#This Row],[Route]]</f>
        <v>CANACONA-CURCHOREM</v>
      </c>
      <c r="AB1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19" s="104" t="str">
        <f>IF(MBSchedule[[#This Row],[rb-straight]]&lt;MBSchedule[[#This Row],[rb-reverse]],MBSchedule[[#This Row],[rb-straight]],MBSchedule[[#This Row],[rb-reverse]])</f>
        <v>CANACONA-CURCHOREM</v>
      </c>
      <c r="AD1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19" s="203" t="str" cm="1">
        <f t="array" ref="AF1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9" s="203"/>
      <c r="AH119" s="203" t="str">
        <f>MBSchedule[[#This Row],[Issuing Depot]] &amp; _xlfn.IFNA(VLOOKUP(MBSchedule[[#This Row],[ow]], ETMRouteLookup, 3, FALSE),VLOOKUP(MBSchedule[[#This Row],[re]], ETMRouteLookup, 3, FALSE))</f>
        <v>MRG339</v>
      </c>
      <c r="AI119" s="213" t="str">
        <f>VLOOKUP(MBSchedule[[#This Row],[Full ETM Route No]],ETMRoutes[[Full ETM Route No]:[StageCodes]],9,FALSE)</f>
        <v>CNC-CST-GLE-PKO-BCE-PDI-GOD-BNO-BLI-AND-ASR-AMO-QPM-QCT-TMO-SIV-MST-TNK-KAK-BSI-CUR</v>
      </c>
      <c r="AJ119" s="3"/>
    </row>
    <row r="120" spans="1:36" ht="16" hidden="1" thickBot="1">
      <c r="A120" s="104" t="str">
        <f t="shared" si="1"/>
        <v>MRG</v>
      </c>
      <c r="B120" s="104"/>
      <c r="C120" s="90"/>
      <c r="D120" s="90"/>
      <c r="E120" s="157"/>
      <c r="F120" s="164" t="s">
        <v>1002</v>
      </c>
      <c r="G120" s="90" t="s">
        <v>3404</v>
      </c>
      <c r="H120" s="90"/>
      <c r="I120" s="90"/>
      <c r="J120" s="90"/>
      <c r="K120" s="165" t="s">
        <v>831</v>
      </c>
      <c r="L1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20" s="188">
        <v>0.72916666666666663</v>
      </c>
      <c r="N120" s="115" t="s">
        <v>3404</v>
      </c>
      <c r="O120" s="189">
        <v>0.79166666666666663</v>
      </c>
      <c r="P120" s="180">
        <v>40</v>
      </c>
      <c r="Q120" s="134"/>
      <c r="R120" s="134"/>
      <c r="S120" s="134"/>
      <c r="T120" s="134"/>
      <c r="U120" s="134"/>
      <c r="V120" s="134"/>
      <c r="W120" s="90" t="str">
        <f>IF(MBSchedule[[#This Row],[Full Schedule No.]]&lt;&gt;Z121, SUMIFS(MBSchedule[Kms.],MBSchedule[Full Schedule No.],MBSchedule[[#This Row],[Full Schedule No.]],MBSchedule[Issuing Depot],MBSchedule[[#This Row],[Issuing Depot]]),"")</f>
        <v/>
      </c>
      <c r="X120" s="92" t="s">
        <v>45</v>
      </c>
      <c r="Y120" s="92" t="str" cm="1">
        <f t="array" ref="Y120">IF(
ISNUMBER(FIND("A",$C120)),
$C120 &amp; IF(ISNUMBER(FIND("A",     INDEX($C121:$C$3245,MATCH(FALSE,ISBLANK($C121:$C$3245),0)))),"", INDEX($C121:$C$3245,MATCH(FALSE,ISBLANK($C121:$C$3245),0))  ),$Y119
)</f>
        <v>GA09U0375</v>
      </c>
      <c r="Z120" s="90" t="str" cm="1">
        <f t="array" ref="Z120">IF(
ISNUMBER(FIND("A",$D120)),
$D120 &amp; IF(ISNUMBER(FIND("A",     INDEX($D121:$D$3245,MATCH(FALSE,ISBLANK($D121:$D$3245),0)))),"", INDEX($D121:$D$3245,MATCH(FALSE,ISBLANK($D121:$D$3245),0))  ),$Z119
)</f>
        <v>MB 15A</v>
      </c>
      <c r="AA120" s="104" t="str">
        <f>MBSchedule[[#This Row],[Route]]</f>
        <v>CURCHOREM-CANACONA</v>
      </c>
      <c r="AB1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20" s="104" t="str">
        <f>IF(MBSchedule[[#This Row],[rb-straight]]&lt;MBSchedule[[#This Row],[rb-reverse]],MBSchedule[[#This Row],[rb-straight]],MBSchedule[[#This Row],[rb-reverse]])</f>
        <v>CANACONA-CURCHOREM</v>
      </c>
      <c r="AD1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20" s="203" t="str" cm="1">
        <f t="array" ref="AF1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0" s="203"/>
      <c r="AH120" s="203" t="str">
        <f>MBSchedule[[#This Row],[Issuing Depot]] &amp; _xlfn.IFNA(VLOOKUP(MBSchedule[[#This Row],[ow]], ETMRouteLookup, 3, FALSE),VLOOKUP(MBSchedule[[#This Row],[re]], ETMRouteLookup, 3, FALSE))</f>
        <v>MRG339</v>
      </c>
      <c r="AI120" s="213" t="str">
        <f>VLOOKUP(MBSchedule[[#This Row],[Full ETM Route No]],ETMRoutes[[Full ETM Route No]:[StageCodes]],9,FALSE)</f>
        <v>CNC-CST-GLE-PKO-BCE-PDI-GOD-BNO-BLI-AND-ASR-AMO-QPM-QCT-TMO-SIV-MST-TNK-KAK-BSI-CUR</v>
      </c>
      <c r="AJ120" s="3"/>
    </row>
    <row r="121" spans="1:36" ht="16" hidden="1" thickBot="1">
      <c r="A121" s="104" t="str">
        <f t="shared" si="1"/>
        <v>MRG</v>
      </c>
      <c r="B121" s="104"/>
      <c r="C121" s="90"/>
      <c r="D121" s="90"/>
      <c r="E121" s="157"/>
      <c r="F121" s="164" t="s">
        <v>831</v>
      </c>
      <c r="G121" s="90" t="s">
        <v>3404</v>
      </c>
      <c r="H121" s="90"/>
      <c r="I121" s="90"/>
      <c r="J121" s="90"/>
      <c r="K121" s="165" t="s">
        <v>3235</v>
      </c>
      <c r="L1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21" s="188">
        <v>0.79861111111111116</v>
      </c>
      <c r="N121" s="115" t="s">
        <v>3404</v>
      </c>
      <c r="O121" s="189">
        <v>0.83333333333333337</v>
      </c>
      <c r="P121" s="180">
        <v>17</v>
      </c>
      <c r="Q121" s="134">
        <v>1</v>
      </c>
      <c r="R121" s="134">
        <v>1</v>
      </c>
      <c r="S121" s="134"/>
      <c r="T121" s="134"/>
      <c r="U121" s="134"/>
      <c r="V121" s="134"/>
      <c r="W121" s="90">
        <f>IF(MBSchedule[[#This Row],[Full Schedule No.]]&lt;&gt;Z122, SUMIFS(MBSchedule[Kms.],MBSchedule[Full Schedule No.],MBSchedule[[#This Row],[Full Schedule No.]],MBSchedule[Issuing Depot],MBSchedule[[#This Row],[Issuing Depot]]),"")</f>
        <v>202</v>
      </c>
      <c r="X121" s="98" t="s">
        <v>88</v>
      </c>
      <c r="Y121" s="98" t="str" cm="1">
        <f t="array" ref="Y121">IF(
ISNUMBER(FIND("A",$C121)),
$C121 &amp; IF(ISNUMBER(FIND("A",     INDEX($C122:$C$3245,MATCH(FALSE,ISBLANK($C122:$C$3245),0)))),"", INDEX($C122:$C$3245,MATCH(FALSE,ISBLANK($C122:$C$3245),0))  ),$Y120
)</f>
        <v>GA09U0375</v>
      </c>
      <c r="Z121" s="90" t="str" cm="1">
        <f t="array" ref="Z121">IF(
ISNUMBER(FIND("A",$D121)),
$D121 &amp; IF(ISNUMBER(FIND("A",     INDEX($D122:$D$3245,MATCH(FALSE,ISBLANK($D122:$D$3245),0)))),"", INDEX($D122:$D$3245,MATCH(FALSE,ISBLANK($D122:$D$3245),0))  ),$Z120
)</f>
        <v>MB 15A</v>
      </c>
      <c r="AA121" s="104" t="str">
        <f>MBSchedule[[#This Row],[Route]]</f>
        <v>CANACONA-KHOLA</v>
      </c>
      <c r="AB1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21" s="104" t="str">
        <f>IF(MBSchedule[[#This Row],[rb-straight]]&lt;MBSchedule[[#This Row],[rb-reverse]],MBSchedule[[#This Row],[rb-straight]],MBSchedule[[#This Row],[rb-reverse]])</f>
        <v>CANACONA-KHOLA</v>
      </c>
      <c r="AD1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21" s="203" t="str" cm="1">
        <f t="array" ref="AF1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1" s="203"/>
      <c r="AH121" s="203" t="str">
        <f>MBSchedule[[#This Row],[Issuing Depot]] &amp; _xlfn.IFNA(VLOOKUP(MBSchedule[[#This Row],[ow]], ETMRouteLookup, 3, FALSE),VLOOKUP(MBSchedule[[#This Row],[re]], ETMRouteLookup, 3, FALSE))</f>
        <v>MRG317</v>
      </c>
      <c r="AI121" s="213" t="str">
        <f>VLOOKUP(MBSchedule[[#This Row],[Full ETM Route No]],ETMRoutes[[Full ETM Route No]:[StageCodes]],9,FALSE)</f>
        <v>CNC-CST-DBG-DUM-PNN-PRM-SLR-VAG-KOA</v>
      </c>
      <c r="AJ121" s="3"/>
    </row>
    <row r="122" spans="1:36" ht="16" hidden="1" thickBot="1">
      <c r="A122" s="104" t="str">
        <f t="shared" si="1"/>
        <v>MRG</v>
      </c>
      <c r="B122" s="104"/>
      <c r="C122" s="90" t="s">
        <v>89</v>
      </c>
      <c r="D122" s="90" t="s">
        <v>90</v>
      </c>
      <c r="E122" s="157"/>
      <c r="F122" s="164" t="s">
        <v>3235</v>
      </c>
      <c r="G122" s="90" t="s">
        <v>3404</v>
      </c>
      <c r="H122" s="90"/>
      <c r="I122" s="90"/>
      <c r="J122" s="90"/>
      <c r="K122" s="165" t="s">
        <v>831</v>
      </c>
      <c r="L1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22" s="188">
        <v>0.29166666666666669</v>
      </c>
      <c r="N122" s="115" t="s">
        <v>3404</v>
      </c>
      <c r="O122" s="189">
        <v>0.32291666666666669</v>
      </c>
      <c r="P122" s="180">
        <v>17</v>
      </c>
      <c r="Q122" s="134"/>
      <c r="R122" s="134"/>
      <c r="S122" s="134"/>
      <c r="T122" s="134"/>
      <c r="U122" s="134"/>
      <c r="V122" s="134"/>
      <c r="W122" s="90" t="str">
        <f>IF(MBSchedule[[#This Row],[Full Schedule No.]]&lt;&gt;Z123, SUMIFS(MBSchedule[Kms.],MBSchedule[Full Schedule No.],MBSchedule[[#This Row],[Full Schedule No.]],MBSchedule[Issuing Depot],MBSchedule[[#This Row],[Issuing Depot]]),"")</f>
        <v/>
      </c>
      <c r="X122" s="98"/>
      <c r="Y122" s="98" t="str" cm="1">
        <f t="array" ref="Y122">IF(
ISNUMBER(FIND("A",$C122)),
$C122 &amp; IF(ISNUMBER(FIND("A",     INDEX($C123:$C$3245,MATCH(FALSE,ISBLANK($C123:$C$3245),0)))),"", INDEX($C123:$C$3245,MATCH(FALSE,ISBLANK($C123:$C$3245),0))  ),$Y121
)</f>
        <v>GA09U3385</v>
      </c>
      <c r="Z122" s="90" t="str" cm="1">
        <f t="array" ref="Z122">IF(
ISNUMBER(FIND("A",$D122)),
$D122 &amp; IF(ISNUMBER(FIND("A",     INDEX($D123:$D$3245,MATCH(FALSE,ISBLANK($D123:$D$3245),0)))),"", INDEX($D123:$D$3245,MATCH(FALSE,ISBLANK($D123:$D$3245),0))  ),$Z121
)</f>
        <v>MB 16A</v>
      </c>
      <c r="AA122" s="104" t="str">
        <f>MBSchedule[[#This Row],[Route]]</f>
        <v>KHOLA-CANACONA</v>
      </c>
      <c r="AB1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22" s="104" t="str">
        <f>IF(MBSchedule[[#This Row],[rb-straight]]&lt;MBSchedule[[#This Row],[rb-reverse]],MBSchedule[[#This Row],[rb-straight]],MBSchedule[[#This Row],[rb-reverse]])</f>
        <v>CANACONA-KHOLA</v>
      </c>
      <c r="AD1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22" s="203" t="str" cm="1">
        <f t="array" ref="AF1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2" s="203"/>
      <c r="AH122" s="203" t="str">
        <f>MBSchedule[[#This Row],[Issuing Depot]] &amp; _xlfn.IFNA(VLOOKUP(MBSchedule[[#This Row],[ow]], ETMRouteLookup, 3, FALSE),VLOOKUP(MBSchedule[[#This Row],[re]], ETMRouteLookup, 3, FALSE))</f>
        <v>MRG317</v>
      </c>
      <c r="AI122" s="213" t="str">
        <f>VLOOKUP(MBSchedule[[#This Row],[Full ETM Route No]],ETMRoutes[[Full ETM Route No]:[StageCodes]],9,FALSE)</f>
        <v>CNC-CST-DBG-DUM-PNN-PRM-SLR-VAG-KOA</v>
      </c>
      <c r="AJ122" s="3"/>
    </row>
    <row r="123" spans="1:36" ht="16" hidden="1" thickBot="1">
      <c r="A123" s="104" t="str">
        <f t="shared" si="1"/>
        <v>MRG</v>
      </c>
      <c r="B123" s="104"/>
      <c r="C123" s="90"/>
      <c r="D123" s="90"/>
      <c r="E123" s="157"/>
      <c r="F123" s="164" t="s">
        <v>831</v>
      </c>
      <c r="G123" s="90" t="s">
        <v>3404</v>
      </c>
      <c r="H123" s="90"/>
      <c r="I123" s="90"/>
      <c r="J123" s="90"/>
      <c r="K123" s="165" t="s">
        <v>1002</v>
      </c>
      <c r="L1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23" s="188">
        <v>0.35069444444444442</v>
      </c>
      <c r="N123" s="115" t="s">
        <v>3404</v>
      </c>
      <c r="O123" s="189">
        <v>0.40277777777777773</v>
      </c>
      <c r="P123" s="180">
        <v>40</v>
      </c>
      <c r="Q123" s="134"/>
      <c r="R123" s="134"/>
      <c r="S123" s="134"/>
      <c r="T123" s="134"/>
      <c r="U123" s="134"/>
      <c r="V123" s="134"/>
      <c r="W123" s="90" t="str">
        <f>IF(MBSchedule[[#This Row],[Full Schedule No.]]&lt;&gt;Z124, SUMIFS(MBSchedule[Kms.],MBSchedule[Full Schedule No.],MBSchedule[[#This Row],[Full Schedule No.]],MBSchedule[Issuing Depot],MBSchedule[[#This Row],[Issuing Depot]]),"")</f>
        <v/>
      </c>
      <c r="X123" s="98" t="s">
        <v>334</v>
      </c>
      <c r="Y123" s="98" t="str" cm="1">
        <f t="array" ref="Y123">IF(
ISNUMBER(FIND("A",$C123)),
$C123 &amp; IF(ISNUMBER(FIND("A",     INDEX($C124:$C$3245,MATCH(FALSE,ISBLANK($C124:$C$3245),0)))),"", INDEX($C124:$C$3245,MATCH(FALSE,ISBLANK($C124:$C$3245),0))  ),$Y122
)</f>
        <v>GA09U3385</v>
      </c>
      <c r="Z123" s="90" t="str" cm="1">
        <f t="array" ref="Z123">IF(
ISNUMBER(FIND("A",$D123)),
$D123 &amp; IF(ISNUMBER(FIND("A",     INDEX($D124:$D$3245,MATCH(FALSE,ISBLANK($D124:$D$3245),0)))),"", INDEX($D124:$D$3245,MATCH(FALSE,ISBLANK($D124:$D$3245),0))  ),$Z122
)</f>
        <v>MB 16A</v>
      </c>
      <c r="AA123" s="104" t="str">
        <f>MBSchedule[[#This Row],[Route]]</f>
        <v>CANACONA-CURCHOREM</v>
      </c>
      <c r="AB1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23" s="104" t="str">
        <f>IF(MBSchedule[[#This Row],[rb-straight]]&lt;MBSchedule[[#This Row],[rb-reverse]],MBSchedule[[#This Row],[rb-straight]],MBSchedule[[#This Row],[rb-reverse]])</f>
        <v>CANACONA-CURCHOREM</v>
      </c>
      <c r="AD1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23" s="203" t="str" cm="1">
        <f t="array" ref="AF1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3" s="203"/>
      <c r="AH123" s="203" t="str">
        <f>MBSchedule[[#This Row],[Issuing Depot]] &amp; _xlfn.IFNA(VLOOKUP(MBSchedule[[#This Row],[ow]], ETMRouteLookup, 3, FALSE),VLOOKUP(MBSchedule[[#This Row],[re]], ETMRouteLookup, 3, FALSE))</f>
        <v>MRG339</v>
      </c>
      <c r="AI123" s="213" t="str">
        <f>VLOOKUP(MBSchedule[[#This Row],[Full ETM Route No]],ETMRoutes[[Full ETM Route No]:[StageCodes]],9,FALSE)</f>
        <v>CNC-CST-GLE-PKO-BCE-PDI-GOD-BNO-BLI-AND-ASR-AMO-QPM-QCT-TMO-SIV-MST-TNK-KAK-BSI-CUR</v>
      </c>
      <c r="AJ123" s="3"/>
    </row>
    <row r="124" spans="1:36" ht="16" hidden="1" thickBot="1">
      <c r="A124" s="104" t="str">
        <f t="shared" si="1"/>
        <v>MRG</v>
      </c>
      <c r="B124" s="104"/>
      <c r="C124" s="90"/>
      <c r="D124" s="90"/>
      <c r="E124" s="157"/>
      <c r="F124" s="164" t="s">
        <v>1002</v>
      </c>
      <c r="G124" s="90" t="s">
        <v>3404</v>
      </c>
      <c r="H124" s="90"/>
      <c r="I124" s="90"/>
      <c r="J124" s="90"/>
      <c r="K124" s="165" t="s">
        <v>2541</v>
      </c>
      <c r="L1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CURCHOREM-SANGUEM</v>
      </c>
      <c r="M124" s="188">
        <v>0.40625</v>
      </c>
      <c r="N124" s="115" t="s">
        <v>3404</v>
      </c>
      <c r="O124" s="189">
        <v>0.41666666666666669</v>
      </c>
      <c r="P124" s="180">
        <v>7</v>
      </c>
      <c r="Q124" s="134"/>
      <c r="R124" s="134"/>
      <c r="S124" s="134"/>
      <c r="T124" s="134"/>
      <c r="U124" s="134"/>
      <c r="V124" s="134"/>
      <c r="W124" s="90" t="str">
        <f>IF(MBSchedule[[#This Row],[Full Schedule No.]]&lt;&gt;Z125, SUMIFS(MBSchedule[Kms.],MBSchedule[Full Schedule No.],MBSchedule[[#This Row],[Full Schedule No.]],MBSchedule[Issuing Depot],MBSchedule[[#This Row],[Issuing Depot]]),"")</f>
        <v/>
      </c>
      <c r="X124" s="98"/>
      <c r="Y124" s="98" t="str" cm="1">
        <f t="array" ref="Y124">IF(
ISNUMBER(FIND("A",$C124)),
$C124 &amp; IF(ISNUMBER(FIND("A",     INDEX($C125:$C$3245,MATCH(FALSE,ISBLANK($C125:$C$3245),0)))),"", INDEX($C125:$C$3245,MATCH(FALSE,ISBLANK($C125:$C$3245),0))  ),$Y123
)</f>
        <v>GA09U3385</v>
      </c>
      <c r="Z124" s="90" t="str" cm="1">
        <f t="array" ref="Z124">IF(
ISNUMBER(FIND("A",$D124)),
$D124 &amp; IF(ISNUMBER(FIND("A",     INDEX($D125:$D$3245,MATCH(FALSE,ISBLANK($D125:$D$3245),0)))),"", INDEX($D125:$D$3245,MATCH(FALSE,ISBLANK($D125:$D$3245),0))  ),$Z123
)</f>
        <v>MB 16A</v>
      </c>
      <c r="AA124" s="104" t="str">
        <f>MBSchedule[[#This Row],[Route]]</f>
        <v>CURCHOREM-SANGUEM</v>
      </c>
      <c r="AB1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SANGUEM-CURCHOREM</v>
      </c>
      <c r="AC124" s="104" t="str">
        <f>IF(MBSchedule[[#This Row],[rb-straight]]&lt;MBSchedule[[#This Row],[rb-reverse]],MBSchedule[[#This Row],[rb-straight]],MBSchedule[[#This Row],[rb-reverse]])</f>
        <v>CURCHOREM-SANGUEM</v>
      </c>
      <c r="AD1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E1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F124" s="203" t="str" cm="1">
        <f t="array" ref="AF1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4" s="203"/>
      <c r="AH124" s="203" t="str">
        <f>MBSchedule[[#This Row],[Issuing Depot]] &amp; _xlfn.IFNA(VLOOKUP(MBSchedule[[#This Row],[ow]], ETMRouteLookup, 3, FALSE),VLOOKUP(MBSchedule[[#This Row],[re]], ETMRouteLookup, 3, FALSE))</f>
        <v>MRG354</v>
      </c>
      <c r="AI124" s="213" t="str">
        <f>VLOOKUP(MBSchedule[[#This Row],[Full ETM Route No]],ETMRoutes[[Full ETM Route No]:[StageCodes]],9,FALSE)</f>
        <v>CUR-SJL-CCP-GPC-SGC-SGD-MAS-SGM</v>
      </c>
      <c r="AJ124" s="3"/>
    </row>
    <row r="125" spans="1:36" ht="16" hidden="1" thickBot="1">
      <c r="A125" s="104" t="str">
        <f t="shared" si="1"/>
        <v>MRG</v>
      </c>
      <c r="B125" s="104"/>
      <c r="C125" s="90"/>
      <c r="D125" s="90"/>
      <c r="E125" s="157"/>
      <c r="F125" s="164" t="s">
        <v>2541</v>
      </c>
      <c r="G125" s="90" t="s">
        <v>3404</v>
      </c>
      <c r="H125" s="90"/>
      <c r="I125" s="90"/>
      <c r="J125" s="90"/>
      <c r="K125" s="165" t="s">
        <v>1002</v>
      </c>
      <c r="L1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125" s="188">
        <v>0.4236111111111111</v>
      </c>
      <c r="N125" s="115" t="s">
        <v>3404</v>
      </c>
      <c r="O125" s="189">
        <v>0.4375</v>
      </c>
      <c r="P125" s="180">
        <v>7</v>
      </c>
      <c r="Q125" s="134"/>
      <c r="R125" s="134"/>
      <c r="S125" s="134"/>
      <c r="T125" s="134"/>
      <c r="U125" s="134"/>
      <c r="V125" s="134"/>
      <c r="W125" s="90" t="str">
        <f>IF(MBSchedule[[#This Row],[Full Schedule No.]]&lt;&gt;Z126, SUMIFS(MBSchedule[Kms.],MBSchedule[Full Schedule No.],MBSchedule[[#This Row],[Full Schedule No.]],MBSchedule[Issuing Depot],MBSchedule[[#This Row],[Issuing Depot]]),"")</f>
        <v/>
      </c>
      <c r="X125" s="98"/>
      <c r="Y125" s="98" t="str" cm="1">
        <f t="array" ref="Y125">IF(
ISNUMBER(FIND("A",$C125)),
$C125 &amp; IF(ISNUMBER(FIND("A",     INDEX($C126:$C$3245,MATCH(FALSE,ISBLANK($C126:$C$3245),0)))),"", INDEX($C126:$C$3245,MATCH(FALSE,ISBLANK($C126:$C$3245),0))  ),$Y124
)</f>
        <v>GA09U3385</v>
      </c>
      <c r="Z125" s="90" t="str" cm="1">
        <f t="array" ref="Z125">IF(
ISNUMBER(FIND("A",$D125)),
$D125 &amp; IF(ISNUMBER(FIND("A",     INDEX($D126:$D$3245,MATCH(FALSE,ISBLANK($D126:$D$3245),0)))),"", INDEX($D126:$D$3245,MATCH(FALSE,ISBLANK($D126:$D$3245),0))  ),$Z124
)</f>
        <v>MB 16A</v>
      </c>
      <c r="AA125" s="104" t="str">
        <f>MBSchedule[[#This Row],[Route]]</f>
        <v>SANGUEM-CURCHOREM</v>
      </c>
      <c r="AB1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125" s="104" t="str">
        <f>IF(MBSchedule[[#This Row],[rb-straight]]&lt;MBSchedule[[#This Row],[rb-reverse]],MBSchedule[[#This Row],[rb-straight]],MBSchedule[[#This Row],[rb-reverse]])</f>
        <v>CURCHOREM-SANGUEM</v>
      </c>
      <c r="AD1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1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125" s="203" t="str" cm="1">
        <f t="array" ref="AF1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5" s="203"/>
      <c r="AH125" s="203" t="str">
        <f>MBSchedule[[#This Row],[Issuing Depot]] &amp; _xlfn.IFNA(VLOOKUP(MBSchedule[[#This Row],[ow]], ETMRouteLookup, 3, FALSE),VLOOKUP(MBSchedule[[#This Row],[re]], ETMRouteLookup, 3, FALSE))</f>
        <v>MRG354</v>
      </c>
      <c r="AI125" s="213" t="str">
        <f>VLOOKUP(MBSchedule[[#This Row],[Full ETM Route No]],ETMRoutes[[Full ETM Route No]:[StageCodes]],9,FALSE)</f>
        <v>CUR-SJL-CCP-GPC-SGC-SGD-MAS-SGM</v>
      </c>
      <c r="AJ125" s="3"/>
    </row>
    <row r="126" spans="1:36" ht="16" hidden="1" thickBot="1">
      <c r="A126" s="104" t="str">
        <f t="shared" si="1"/>
        <v>MRG</v>
      </c>
      <c r="B126" s="104"/>
      <c r="C126" s="90"/>
      <c r="D126" s="90"/>
      <c r="E126" s="157"/>
      <c r="F126" s="164" t="s">
        <v>1002</v>
      </c>
      <c r="G126" s="90" t="s">
        <v>3404</v>
      </c>
      <c r="H126" s="90"/>
      <c r="I126" s="90"/>
      <c r="J126" s="90"/>
      <c r="K126" s="165" t="s">
        <v>831</v>
      </c>
      <c r="L12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26" s="188">
        <v>0.44444444444444442</v>
      </c>
      <c r="N126" s="115" t="s">
        <v>3404</v>
      </c>
      <c r="O126" s="189">
        <v>0.49652777777777773</v>
      </c>
      <c r="P126" s="180">
        <v>40</v>
      </c>
      <c r="Q126" s="134"/>
      <c r="R126" s="134"/>
      <c r="S126" s="134"/>
      <c r="T126" s="134"/>
      <c r="U126" s="134"/>
      <c r="V126" s="134"/>
      <c r="W126" s="90" t="str">
        <f>IF(MBSchedule[[#This Row],[Full Schedule No.]]&lt;&gt;Z127, SUMIFS(MBSchedule[Kms.],MBSchedule[Full Schedule No.],MBSchedule[[#This Row],[Full Schedule No.]],MBSchedule[Issuing Depot],MBSchedule[[#This Row],[Issuing Depot]]),"")</f>
        <v/>
      </c>
      <c r="X126" s="98" t="s">
        <v>334</v>
      </c>
      <c r="Y126" s="98" t="str" cm="1">
        <f t="array" ref="Y126">IF(
ISNUMBER(FIND("A",$C126)),
$C126 &amp; IF(ISNUMBER(FIND("A",     INDEX($C127:$C$3245,MATCH(FALSE,ISBLANK($C127:$C$3245),0)))),"", INDEX($C127:$C$3245,MATCH(FALSE,ISBLANK($C127:$C$3245),0))  ),$Y125
)</f>
        <v>GA09U3385</v>
      </c>
      <c r="Z126" s="90" t="str" cm="1">
        <f t="array" ref="Z126">IF(
ISNUMBER(FIND("A",$D126)),
$D126 &amp; IF(ISNUMBER(FIND("A",     INDEX($D127:$D$3245,MATCH(FALSE,ISBLANK($D127:$D$3245),0)))),"", INDEX($D127:$D$3245,MATCH(FALSE,ISBLANK($D127:$D$3245),0))  ),$Z125
)</f>
        <v>MB 16A</v>
      </c>
      <c r="AA126" s="104" t="str">
        <f>MBSchedule[[#This Row],[Route]]</f>
        <v>CURCHOREM-CANACONA</v>
      </c>
      <c r="AB1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26" s="104" t="str">
        <f>IF(MBSchedule[[#This Row],[rb-straight]]&lt;MBSchedule[[#This Row],[rb-reverse]],MBSchedule[[#This Row],[rb-straight]],MBSchedule[[#This Row],[rb-reverse]])</f>
        <v>CANACONA-CURCHOREM</v>
      </c>
      <c r="AD1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26" s="203" t="str" cm="1">
        <f t="array" ref="AF1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6" s="203"/>
      <c r="AH126" s="203" t="str">
        <f>MBSchedule[[#This Row],[Issuing Depot]] &amp; _xlfn.IFNA(VLOOKUP(MBSchedule[[#This Row],[ow]], ETMRouteLookup, 3, FALSE),VLOOKUP(MBSchedule[[#This Row],[re]], ETMRouteLookup, 3, FALSE))</f>
        <v>MRG339</v>
      </c>
      <c r="AI126" s="213" t="str">
        <f>VLOOKUP(MBSchedule[[#This Row],[Full ETM Route No]],ETMRoutes[[Full ETM Route No]:[StageCodes]],9,FALSE)</f>
        <v>CNC-CST-GLE-PKO-BCE-PDI-GOD-BNO-BLI-AND-ASR-AMO-QPM-QCT-TMO-SIV-MST-TNK-KAK-BSI-CUR</v>
      </c>
      <c r="AJ126" s="3"/>
    </row>
    <row r="127" spans="1:36" ht="16" hidden="1" thickBot="1">
      <c r="A127" s="104" t="str">
        <f t="shared" si="1"/>
        <v>MRG</v>
      </c>
      <c r="B127" s="104"/>
      <c r="C127" s="90"/>
      <c r="D127" s="90"/>
      <c r="E127" s="157"/>
      <c r="F127" s="164" t="s">
        <v>831</v>
      </c>
      <c r="G127" s="90" t="s">
        <v>3404</v>
      </c>
      <c r="H127" s="90"/>
      <c r="I127" s="90"/>
      <c r="J127" s="90"/>
      <c r="K127" s="165" t="s">
        <v>3235</v>
      </c>
      <c r="L12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27" s="188">
        <v>0.50694444444444442</v>
      </c>
      <c r="N127" s="115" t="s">
        <v>3404</v>
      </c>
      <c r="O127" s="189">
        <v>0.53819444444444442</v>
      </c>
      <c r="P127" s="180">
        <v>17</v>
      </c>
      <c r="Q127" s="134"/>
      <c r="R127" s="134"/>
      <c r="S127" s="134"/>
      <c r="T127" s="134"/>
      <c r="U127" s="134"/>
      <c r="V127" s="134"/>
      <c r="W127" s="90" t="str">
        <f>IF(MBSchedule[[#This Row],[Full Schedule No.]]&lt;&gt;Z128, SUMIFS(MBSchedule[Kms.],MBSchedule[Full Schedule No.],MBSchedule[[#This Row],[Full Schedule No.]],MBSchedule[Issuing Depot],MBSchedule[[#This Row],[Issuing Depot]]),"")</f>
        <v/>
      </c>
      <c r="X127" s="98"/>
      <c r="Y127" s="98" t="str" cm="1">
        <f t="array" ref="Y127">IF(
ISNUMBER(FIND("A",$C127)),
$C127 &amp; IF(ISNUMBER(FIND("A",     INDEX($C128:$C$3245,MATCH(FALSE,ISBLANK($C128:$C$3245),0)))),"", INDEX($C128:$C$3245,MATCH(FALSE,ISBLANK($C128:$C$3245),0))  ),$Y126
)</f>
        <v>GA09U3385</v>
      </c>
      <c r="Z127" s="90" t="str" cm="1">
        <f t="array" ref="Z127">IF(
ISNUMBER(FIND("A",$D127)),
$D127 &amp; IF(ISNUMBER(FIND("A",     INDEX($D128:$D$3245,MATCH(FALSE,ISBLANK($D128:$D$3245),0)))),"", INDEX($D128:$D$3245,MATCH(FALSE,ISBLANK($D128:$D$3245),0))  ),$Z126
)</f>
        <v>MB 16A</v>
      </c>
      <c r="AA127" s="104" t="str">
        <f>MBSchedule[[#This Row],[Route]]</f>
        <v>CANACONA-KHOLA</v>
      </c>
      <c r="AB1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27" s="104" t="str">
        <f>IF(MBSchedule[[#This Row],[rb-straight]]&lt;MBSchedule[[#This Row],[rb-reverse]],MBSchedule[[#This Row],[rb-straight]],MBSchedule[[#This Row],[rb-reverse]])</f>
        <v>CANACONA-KHOLA</v>
      </c>
      <c r="AD1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27" s="203" t="str" cm="1">
        <f t="array" ref="AF1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7" s="203"/>
      <c r="AH127" s="203" t="str">
        <f>MBSchedule[[#This Row],[Issuing Depot]] &amp; _xlfn.IFNA(VLOOKUP(MBSchedule[[#This Row],[ow]], ETMRouteLookup, 3, FALSE),VLOOKUP(MBSchedule[[#This Row],[re]], ETMRouteLookup, 3, FALSE))</f>
        <v>MRG317</v>
      </c>
      <c r="AI127" s="213" t="str">
        <f>VLOOKUP(MBSchedule[[#This Row],[Full ETM Route No]],ETMRoutes[[Full ETM Route No]:[StageCodes]],9,FALSE)</f>
        <v>CNC-CST-DBG-DUM-PNN-PRM-SLR-VAG-KOA</v>
      </c>
      <c r="AJ127" s="3"/>
    </row>
    <row r="128" spans="1:36" ht="16" hidden="1" thickBot="1">
      <c r="A128" s="104" t="str">
        <f t="shared" si="1"/>
        <v>MRG</v>
      </c>
      <c r="B128" s="104"/>
      <c r="C128" s="90"/>
      <c r="D128" s="90"/>
      <c r="E128" s="157"/>
      <c r="F128" s="164" t="s">
        <v>3235</v>
      </c>
      <c r="G128" s="90" t="s">
        <v>3404</v>
      </c>
      <c r="H128" s="90"/>
      <c r="I128" s="90"/>
      <c r="J128" s="90"/>
      <c r="K128" s="165" t="s">
        <v>831</v>
      </c>
      <c r="L1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28" s="188">
        <v>0.55555555555555558</v>
      </c>
      <c r="N128" s="115" t="s">
        <v>3404</v>
      </c>
      <c r="O128" s="189">
        <v>0.58680555555555558</v>
      </c>
      <c r="P128" s="180">
        <v>17</v>
      </c>
      <c r="Q128" s="134"/>
      <c r="R128" s="134"/>
      <c r="S128" s="134"/>
      <c r="T128" s="134"/>
      <c r="U128" s="134"/>
      <c r="V128" s="134"/>
      <c r="W128" s="90" t="str">
        <f>IF(MBSchedule[[#This Row],[Full Schedule No.]]&lt;&gt;Z129, SUMIFS(MBSchedule[Kms.],MBSchedule[Full Schedule No.],MBSchedule[[#This Row],[Full Schedule No.]],MBSchedule[Issuing Depot],MBSchedule[[#This Row],[Issuing Depot]]),"")</f>
        <v/>
      </c>
      <c r="X128" s="98"/>
      <c r="Y128" s="98" t="str" cm="1">
        <f t="array" ref="Y128">IF(
ISNUMBER(FIND("A",$C128)),
$C128 &amp; IF(ISNUMBER(FIND("A",     INDEX($C129:$C$3245,MATCH(FALSE,ISBLANK($C129:$C$3245),0)))),"", INDEX($C129:$C$3245,MATCH(FALSE,ISBLANK($C129:$C$3245),0))  ),$Y127
)</f>
        <v>GA09U3385</v>
      </c>
      <c r="Z128" s="90" t="str" cm="1">
        <f t="array" ref="Z128">IF(
ISNUMBER(FIND("A",$D128)),
$D128 &amp; IF(ISNUMBER(FIND("A",     INDEX($D129:$D$3245,MATCH(FALSE,ISBLANK($D129:$D$3245),0)))),"", INDEX($D129:$D$3245,MATCH(FALSE,ISBLANK($D129:$D$3245),0))  ),$Z127
)</f>
        <v>MB 16A</v>
      </c>
      <c r="AA128" s="104" t="str">
        <f>MBSchedule[[#This Row],[Route]]</f>
        <v>KHOLA-CANACONA</v>
      </c>
      <c r="AB1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28" s="104" t="str">
        <f>IF(MBSchedule[[#This Row],[rb-straight]]&lt;MBSchedule[[#This Row],[rb-reverse]],MBSchedule[[#This Row],[rb-straight]],MBSchedule[[#This Row],[rb-reverse]])</f>
        <v>CANACONA-KHOLA</v>
      </c>
      <c r="AD1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28" s="203" t="str" cm="1">
        <f t="array" ref="AF1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8" s="203"/>
      <c r="AH128" s="203" t="str">
        <f>MBSchedule[[#This Row],[Issuing Depot]] &amp; _xlfn.IFNA(VLOOKUP(MBSchedule[[#This Row],[ow]], ETMRouteLookup, 3, FALSE),VLOOKUP(MBSchedule[[#This Row],[re]], ETMRouteLookup, 3, FALSE))</f>
        <v>MRG317</v>
      </c>
      <c r="AI128" s="213" t="str">
        <f>VLOOKUP(MBSchedule[[#This Row],[Full ETM Route No]],ETMRoutes[[Full ETM Route No]:[StageCodes]],9,FALSE)</f>
        <v>CNC-CST-DBG-DUM-PNN-PRM-SLR-VAG-KOA</v>
      </c>
      <c r="AJ128" s="3"/>
    </row>
    <row r="129" spans="1:36" ht="16" hidden="1" thickBot="1">
      <c r="A129" s="104" t="str">
        <f t="shared" si="1"/>
        <v>MRG</v>
      </c>
      <c r="B129" s="104"/>
      <c r="C129" s="90"/>
      <c r="D129" s="90"/>
      <c r="E129" s="157"/>
      <c r="F129" s="164" t="s">
        <v>831</v>
      </c>
      <c r="G129" s="90" t="s">
        <v>3404</v>
      </c>
      <c r="H129" s="90"/>
      <c r="I129" s="90"/>
      <c r="J129" s="90"/>
      <c r="K129" s="165" t="s">
        <v>1002</v>
      </c>
      <c r="L1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29" s="188">
        <v>0.59375</v>
      </c>
      <c r="N129" s="115" t="s">
        <v>3404</v>
      </c>
      <c r="O129" s="189">
        <v>0.63541666666666663</v>
      </c>
      <c r="P129" s="180">
        <v>40</v>
      </c>
      <c r="Q129" s="134"/>
      <c r="R129" s="134"/>
      <c r="S129" s="134"/>
      <c r="T129" s="134"/>
      <c r="U129" s="134"/>
      <c r="V129" s="134"/>
      <c r="W129" s="90" t="str">
        <f>IF(MBSchedule[[#This Row],[Full Schedule No.]]&lt;&gt;Z130, SUMIFS(MBSchedule[Kms.],MBSchedule[Full Schedule No.],MBSchedule[[#This Row],[Full Schedule No.]],MBSchedule[Issuing Depot],MBSchedule[[#This Row],[Issuing Depot]]),"")</f>
        <v/>
      </c>
      <c r="X129" s="98" t="s">
        <v>334</v>
      </c>
      <c r="Y129" s="98" t="str" cm="1">
        <f t="array" ref="Y129">IF(
ISNUMBER(FIND("A",$C129)),
$C129 &amp; IF(ISNUMBER(FIND("A",     INDEX($C130:$C$3245,MATCH(FALSE,ISBLANK($C130:$C$3245),0)))),"", INDEX($C130:$C$3245,MATCH(FALSE,ISBLANK($C130:$C$3245),0))  ),$Y128
)</f>
        <v>GA09U3385</v>
      </c>
      <c r="Z129" s="90" t="str" cm="1">
        <f t="array" ref="Z129">IF(
ISNUMBER(FIND("A",$D129)),
$D129 &amp; IF(ISNUMBER(FIND("A",     INDEX($D130:$D$3245,MATCH(FALSE,ISBLANK($D130:$D$3245),0)))),"", INDEX($D130:$D$3245,MATCH(FALSE,ISBLANK($D130:$D$3245),0))  ),$Z128
)</f>
        <v>MB 16A</v>
      </c>
      <c r="AA129" s="104" t="str">
        <f>MBSchedule[[#This Row],[Route]]</f>
        <v>CANACONA-CURCHOREM</v>
      </c>
      <c r="AB1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29" s="104" t="str">
        <f>IF(MBSchedule[[#This Row],[rb-straight]]&lt;MBSchedule[[#This Row],[rb-reverse]],MBSchedule[[#This Row],[rb-straight]],MBSchedule[[#This Row],[rb-reverse]])</f>
        <v>CANACONA-CURCHOREM</v>
      </c>
      <c r="AD1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29" s="203" t="str" cm="1">
        <f t="array" ref="AF1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9" s="203"/>
      <c r="AH129" s="203" t="str">
        <f>MBSchedule[[#This Row],[Issuing Depot]] &amp; _xlfn.IFNA(VLOOKUP(MBSchedule[[#This Row],[ow]], ETMRouteLookup, 3, FALSE),VLOOKUP(MBSchedule[[#This Row],[re]], ETMRouteLookup, 3, FALSE))</f>
        <v>MRG339</v>
      </c>
      <c r="AI129" s="213" t="str">
        <f>VLOOKUP(MBSchedule[[#This Row],[Full ETM Route No]],ETMRoutes[[Full ETM Route No]:[StageCodes]],9,FALSE)</f>
        <v>CNC-CST-GLE-PKO-BCE-PDI-GOD-BNO-BLI-AND-ASR-AMO-QPM-QCT-TMO-SIV-MST-TNK-KAK-BSI-CUR</v>
      </c>
      <c r="AJ129" s="3"/>
    </row>
    <row r="130" spans="1:36" ht="16" hidden="1" thickBot="1">
      <c r="A130" s="104" t="str">
        <f t="shared" si="1"/>
        <v>MRG</v>
      </c>
      <c r="B130" s="104"/>
      <c r="C130" s="90"/>
      <c r="D130" s="90"/>
      <c r="E130" s="157"/>
      <c r="F130" s="164" t="s">
        <v>1002</v>
      </c>
      <c r="G130" s="90" t="s">
        <v>3404</v>
      </c>
      <c r="H130" s="90"/>
      <c r="I130" s="90"/>
      <c r="J130" s="90"/>
      <c r="K130" s="165" t="s">
        <v>2541</v>
      </c>
      <c r="L1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CURCHOREM-SANGUEM</v>
      </c>
      <c r="M130" s="188">
        <v>0.65625</v>
      </c>
      <c r="N130" s="115" t="s">
        <v>3404</v>
      </c>
      <c r="O130" s="189">
        <v>0.66666666666666663</v>
      </c>
      <c r="P130" s="180">
        <v>7</v>
      </c>
      <c r="Q130" s="134"/>
      <c r="R130" s="134"/>
      <c r="S130" s="134"/>
      <c r="T130" s="134"/>
      <c r="U130" s="134"/>
      <c r="V130" s="134"/>
      <c r="W130" s="90" t="str">
        <f>IF(MBSchedule[[#This Row],[Full Schedule No.]]&lt;&gt;Z131, SUMIFS(MBSchedule[Kms.],MBSchedule[Full Schedule No.],MBSchedule[[#This Row],[Full Schedule No.]],MBSchedule[Issuing Depot],MBSchedule[[#This Row],[Issuing Depot]]),"")</f>
        <v/>
      </c>
      <c r="X130" s="98"/>
      <c r="Y130" s="98" t="str" cm="1">
        <f t="array" ref="Y130">IF(
ISNUMBER(FIND("A",$C130)),
$C130 &amp; IF(ISNUMBER(FIND("A",     INDEX($C131:$C$3245,MATCH(FALSE,ISBLANK($C131:$C$3245),0)))),"", INDEX($C131:$C$3245,MATCH(FALSE,ISBLANK($C131:$C$3245),0))  ),$Y129
)</f>
        <v>GA09U3385</v>
      </c>
      <c r="Z130" s="90" t="str" cm="1">
        <f t="array" ref="Z130">IF(
ISNUMBER(FIND("A",$D130)),
$D130 &amp; IF(ISNUMBER(FIND("A",     INDEX($D131:$D$3245,MATCH(FALSE,ISBLANK($D131:$D$3245),0)))),"", INDEX($D131:$D$3245,MATCH(FALSE,ISBLANK($D131:$D$3245),0))  ),$Z129
)</f>
        <v>MB 16A</v>
      </c>
      <c r="AA130" s="104" t="str">
        <f>MBSchedule[[#This Row],[Route]]</f>
        <v>CURCHOREM-SANGUEM</v>
      </c>
      <c r="AB1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SANGUEM-CURCHOREM</v>
      </c>
      <c r="AC130" s="104" t="str">
        <f>IF(MBSchedule[[#This Row],[rb-straight]]&lt;MBSchedule[[#This Row],[rb-reverse]],MBSchedule[[#This Row],[rb-straight]],MBSchedule[[#This Row],[rb-reverse]])</f>
        <v>CURCHOREM-SANGUEM</v>
      </c>
      <c r="AD1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E1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F130" s="203" t="str" cm="1">
        <f t="array" ref="AF1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0" s="203"/>
      <c r="AH130" s="203" t="str">
        <f>MBSchedule[[#This Row],[Issuing Depot]] &amp; _xlfn.IFNA(VLOOKUP(MBSchedule[[#This Row],[ow]], ETMRouteLookup, 3, FALSE),VLOOKUP(MBSchedule[[#This Row],[re]], ETMRouteLookup, 3, FALSE))</f>
        <v>MRG354</v>
      </c>
      <c r="AI130" s="213" t="str">
        <f>VLOOKUP(MBSchedule[[#This Row],[Full ETM Route No]],ETMRoutes[[Full ETM Route No]:[StageCodes]],9,FALSE)</f>
        <v>CUR-SJL-CCP-GPC-SGC-SGD-MAS-SGM</v>
      </c>
      <c r="AJ130" s="3"/>
    </row>
    <row r="131" spans="1:36" ht="16" hidden="1" thickBot="1">
      <c r="A131" s="104" t="str">
        <f t="shared" si="1"/>
        <v>MRG</v>
      </c>
      <c r="B131" s="104"/>
      <c r="C131" s="90"/>
      <c r="D131" s="90"/>
      <c r="E131" s="157"/>
      <c r="F131" s="164" t="s">
        <v>2541</v>
      </c>
      <c r="G131" s="90" t="s">
        <v>3404</v>
      </c>
      <c r="H131" s="90"/>
      <c r="I131" s="90"/>
      <c r="J131" s="90"/>
      <c r="K131" s="165" t="s">
        <v>1002</v>
      </c>
      <c r="L1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131" s="188">
        <v>0.67361111111111116</v>
      </c>
      <c r="N131" s="115" t="s">
        <v>3404</v>
      </c>
      <c r="O131" s="189">
        <v>0.68402777777777779</v>
      </c>
      <c r="P131" s="180">
        <v>7</v>
      </c>
      <c r="Q131" s="134"/>
      <c r="R131" s="134"/>
      <c r="S131" s="134"/>
      <c r="T131" s="134"/>
      <c r="U131" s="134"/>
      <c r="V131" s="134"/>
      <c r="W131" s="90" t="str">
        <f>IF(MBSchedule[[#This Row],[Full Schedule No.]]&lt;&gt;Z132, SUMIFS(MBSchedule[Kms.],MBSchedule[Full Schedule No.],MBSchedule[[#This Row],[Full Schedule No.]],MBSchedule[Issuing Depot],MBSchedule[[#This Row],[Issuing Depot]]),"")</f>
        <v/>
      </c>
      <c r="X131" s="98"/>
      <c r="Y131" s="98" t="str" cm="1">
        <f t="array" ref="Y131">IF(
ISNUMBER(FIND("A",$C131)),
$C131 &amp; IF(ISNUMBER(FIND("A",     INDEX($C132:$C$3245,MATCH(FALSE,ISBLANK($C132:$C$3245),0)))),"", INDEX($C132:$C$3245,MATCH(FALSE,ISBLANK($C132:$C$3245),0))  ),$Y130
)</f>
        <v>GA09U3385</v>
      </c>
      <c r="Z131" s="90" t="str" cm="1">
        <f t="array" ref="Z131">IF(
ISNUMBER(FIND("A",$D131)),
$D131 &amp; IF(ISNUMBER(FIND("A",     INDEX($D132:$D$3245,MATCH(FALSE,ISBLANK($D132:$D$3245),0)))),"", INDEX($D132:$D$3245,MATCH(FALSE,ISBLANK($D132:$D$3245),0))  ),$Z130
)</f>
        <v>MB 16A</v>
      </c>
      <c r="AA131" s="104" t="str">
        <f>MBSchedule[[#This Row],[Route]]</f>
        <v>SANGUEM-CURCHOREM</v>
      </c>
      <c r="AB1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131" s="104" t="str">
        <f>IF(MBSchedule[[#This Row],[rb-straight]]&lt;MBSchedule[[#This Row],[rb-reverse]],MBSchedule[[#This Row],[rb-straight]],MBSchedule[[#This Row],[rb-reverse]])</f>
        <v>CURCHOREM-SANGUEM</v>
      </c>
      <c r="AD1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1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131" s="203" t="str" cm="1">
        <f t="array" ref="AF1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1" s="203"/>
      <c r="AH131" s="203" t="str">
        <f>MBSchedule[[#This Row],[Issuing Depot]] &amp; _xlfn.IFNA(VLOOKUP(MBSchedule[[#This Row],[ow]], ETMRouteLookup, 3, FALSE),VLOOKUP(MBSchedule[[#This Row],[re]], ETMRouteLookup, 3, FALSE))</f>
        <v>MRG354</v>
      </c>
      <c r="AI131" s="213" t="str">
        <f>VLOOKUP(MBSchedule[[#This Row],[Full ETM Route No]],ETMRoutes[[Full ETM Route No]:[StageCodes]],9,FALSE)</f>
        <v>CUR-SJL-CCP-GPC-SGC-SGD-MAS-SGM</v>
      </c>
      <c r="AJ131" s="3"/>
    </row>
    <row r="132" spans="1:36" ht="16" hidden="1" thickBot="1">
      <c r="A132" s="104" t="str">
        <f t="shared" ref="A132:A193" si="2">"MRG"</f>
        <v>MRG</v>
      </c>
      <c r="B132" s="104"/>
      <c r="C132" s="90"/>
      <c r="D132" s="90"/>
      <c r="E132" s="157"/>
      <c r="F132" s="164" t="s">
        <v>1002</v>
      </c>
      <c r="G132" s="90" t="s">
        <v>3404</v>
      </c>
      <c r="H132" s="90"/>
      <c r="I132" s="90"/>
      <c r="J132" s="90"/>
      <c r="K132" s="165" t="s">
        <v>831</v>
      </c>
      <c r="L1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32" s="188">
        <v>0.70138888888888884</v>
      </c>
      <c r="N132" s="115" t="s">
        <v>3404</v>
      </c>
      <c r="O132" s="189">
        <v>0.75347222222222221</v>
      </c>
      <c r="P132" s="180">
        <v>40</v>
      </c>
      <c r="Q132" s="134"/>
      <c r="R132" s="134"/>
      <c r="S132" s="134"/>
      <c r="T132" s="134"/>
      <c r="U132" s="134"/>
      <c r="V132" s="134"/>
      <c r="W132" s="90" t="str">
        <f>IF(MBSchedule[[#This Row],[Full Schedule No.]]&lt;&gt;Z133, SUMIFS(MBSchedule[Kms.],MBSchedule[Full Schedule No.],MBSchedule[[#This Row],[Full Schedule No.]],MBSchedule[Issuing Depot],MBSchedule[[#This Row],[Issuing Depot]]),"")</f>
        <v/>
      </c>
      <c r="X132" s="92" t="s">
        <v>45</v>
      </c>
      <c r="Y132" s="92" t="str" cm="1">
        <f t="array" ref="Y132">IF(
ISNUMBER(FIND("A",$C132)),
$C132 &amp; IF(ISNUMBER(FIND("A",     INDEX($C133:$C$3245,MATCH(FALSE,ISBLANK($C133:$C$3245),0)))),"", INDEX($C133:$C$3245,MATCH(FALSE,ISBLANK($C133:$C$3245),0))  ),$Y131
)</f>
        <v>GA09U3385</v>
      </c>
      <c r="Z132" s="90" t="str" cm="1">
        <f t="array" ref="Z132">IF(
ISNUMBER(FIND("A",$D132)),
$D132 &amp; IF(ISNUMBER(FIND("A",     INDEX($D133:$D$3245,MATCH(FALSE,ISBLANK($D133:$D$3245),0)))),"", INDEX($D133:$D$3245,MATCH(FALSE,ISBLANK($D133:$D$3245),0))  ),$Z131
)</f>
        <v>MB 16A</v>
      </c>
      <c r="AA132" s="104" t="str">
        <f>MBSchedule[[#This Row],[Route]]</f>
        <v>CURCHOREM-CANACONA</v>
      </c>
      <c r="AB1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32" s="104" t="str">
        <f>IF(MBSchedule[[#This Row],[rb-straight]]&lt;MBSchedule[[#This Row],[rb-reverse]],MBSchedule[[#This Row],[rb-straight]],MBSchedule[[#This Row],[rb-reverse]])</f>
        <v>CANACONA-CURCHOREM</v>
      </c>
      <c r="AD1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32" s="203" t="str" cm="1">
        <f t="array" ref="AF1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2" s="203"/>
      <c r="AH132" s="203" t="str">
        <f>MBSchedule[[#This Row],[Issuing Depot]] &amp; _xlfn.IFNA(VLOOKUP(MBSchedule[[#This Row],[ow]], ETMRouteLookup, 3, FALSE),VLOOKUP(MBSchedule[[#This Row],[re]], ETMRouteLookup, 3, FALSE))</f>
        <v>MRG339</v>
      </c>
      <c r="AI132" s="213" t="str">
        <f>VLOOKUP(MBSchedule[[#This Row],[Full ETM Route No]],ETMRoutes[[Full ETM Route No]:[StageCodes]],9,FALSE)</f>
        <v>CNC-CST-GLE-PKO-BCE-PDI-GOD-BNO-BLI-AND-ASR-AMO-QPM-QCT-TMO-SIV-MST-TNK-KAK-BSI-CUR</v>
      </c>
      <c r="AJ132" s="3"/>
    </row>
    <row r="133" spans="1:36" ht="16" hidden="1" thickBot="1">
      <c r="A133" s="104" t="str">
        <f t="shared" si="2"/>
        <v>MRG</v>
      </c>
      <c r="B133" s="104"/>
      <c r="C133" s="90"/>
      <c r="D133" s="90"/>
      <c r="E133" s="157"/>
      <c r="F133" s="164" t="s">
        <v>831</v>
      </c>
      <c r="G133" s="90" t="s">
        <v>3404</v>
      </c>
      <c r="H133" s="90"/>
      <c r="I133" s="90"/>
      <c r="J133" s="90"/>
      <c r="K133" s="165" t="s">
        <v>3235</v>
      </c>
      <c r="L1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33" s="188">
        <v>0.76388888888888884</v>
      </c>
      <c r="N133" s="115" t="s">
        <v>3404</v>
      </c>
      <c r="O133" s="189">
        <v>0.79166666666666663</v>
      </c>
      <c r="P133" s="180">
        <v>17</v>
      </c>
      <c r="Q133" s="134">
        <v>1</v>
      </c>
      <c r="R133" s="134">
        <v>1</v>
      </c>
      <c r="S133" s="134"/>
      <c r="T133" s="140"/>
      <c r="U133" s="140"/>
      <c r="V133" s="140"/>
      <c r="W133" s="90">
        <f>IF(MBSchedule[[#This Row],[Full Schedule No.]]&lt;&gt;Z134, SUMIFS(MBSchedule[Kms.],MBSchedule[Full Schedule No.],MBSchedule[[#This Row],[Full Schedule No.]],MBSchedule[Issuing Depot],MBSchedule[[#This Row],[Issuing Depot]]),"")</f>
        <v>256</v>
      </c>
      <c r="X133" s="119" t="s">
        <v>93</v>
      </c>
      <c r="Y133" s="119" t="str" cm="1">
        <f t="array" ref="Y133">IF(
ISNUMBER(FIND("A",$C133)),
$C133 &amp; IF(ISNUMBER(FIND("A",     INDEX($C134:$C$3245,MATCH(FALSE,ISBLANK($C134:$C$3245),0)))),"", INDEX($C134:$C$3245,MATCH(FALSE,ISBLANK($C134:$C$3245),0))  ),$Y132
)</f>
        <v>GA09U3385</v>
      </c>
      <c r="Z133" s="90" t="str" cm="1">
        <f t="array" ref="Z133">IF(
ISNUMBER(FIND("A",$D133)),
$D133 &amp; IF(ISNUMBER(FIND("A",     INDEX($D134:$D$3245,MATCH(FALSE,ISBLANK($D134:$D$3245),0)))),"", INDEX($D134:$D$3245,MATCH(FALSE,ISBLANK($D134:$D$3245),0))  ),$Z132
)</f>
        <v>MB 16A</v>
      </c>
      <c r="AA133" s="104" t="str">
        <f>MBSchedule[[#This Row],[Route]]</f>
        <v>CANACONA-KHOLA</v>
      </c>
      <c r="AB1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33" s="104" t="str">
        <f>IF(MBSchedule[[#This Row],[rb-straight]]&lt;MBSchedule[[#This Row],[rb-reverse]],MBSchedule[[#This Row],[rb-straight]],MBSchedule[[#This Row],[rb-reverse]])</f>
        <v>CANACONA-KHOLA</v>
      </c>
      <c r="AD1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33" s="203" t="str" cm="1">
        <f t="array" ref="AF1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3" s="203"/>
      <c r="AH133" s="203" t="str">
        <f>MBSchedule[[#This Row],[Issuing Depot]] &amp; _xlfn.IFNA(VLOOKUP(MBSchedule[[#This Row],[ow]], ETMRouteLookup, 3, FALSE),VLOOKUP(MBSchedule[[#This Row],[re]], ETMRouteLookup, 3, FALSE))</f>
        <v>MRG317</v>
      </c>
      <c r="AI133" s="213" t="str">
        <f>VLOOKUP(MBSchedule[[#This Row],[Full ETM Route No]],ETMRoutes[[Full ETM Route No]:[StageCodes]],9,FALSE)</f>
        <v>CNC-CST-DBG-DUM-PNN-PRM-SLR-VAG-KOA</v>
      </c>
      <c r="AJ133" s="3"/>
    </row>
    <row r="134" spans="1:36" ht="16" hidden="1" thickBot="1">
      <c r="A134" s="104" t="str">
        <f t="shared" si="2"/>
        <v>MRG</v>
      </c>
      <c r="B134" s="104"/>
      <c r="C134" s="90" t="s">
        <v>94</v>
      </c>
      <c r="D134" s="90" t="s">
        <v>95</v>
      </c>
      <c r="E134" s="157"/>
      <c r="F134" s="164" t="s">
        <v>3235</v>
      </c>
      <c r="G134" s="90" t="s">
        <v>831</v>
      </c>
      <c r="H134" s="90"/>
      <c r="I134" s="90"/>
      <c r="J134" s="90"/>
      <c r="K134" s="165" t="s">
        <v>1844</v>
      </c>
      <c r="L1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KHOLA-CANACONA-MARGAO</v>
      </c>
      <c r="M134" s="188">
        <v>0.3125</v>
      </c>
      <c r="N134" s="115" t="s">
        <v>3404</v>
      </c>
      <c r="O134" s="189">
        <v>0.38541666666666669</v>
      </c>
      <c r="P134" s="180">
        <v>54</v>
      </c>
      <c r="Q134" s="134"/>
      <c r="R134" s="134"/>
      <c r="S134" s="134"/>
      <c r="T134" s="134"/>
      <c r="U134" s="134"/>
      <c r="V134" s="134"/>
      <c r="W134" s="90" t="str">
        <f>IF(MBSchedule[[#This Row],[Full Schedule No.]]&lt;&gt;Z135, SUMIFS(MBSchedule[Kms.],MBSchedule[Full Schedule No.],MBSchedule[[#This Row],[Full Schedule No.]],MBSchedule[Issuing Depot],MBSchedule[[#This Row],[Issuing Depot]]),"")</f>
        <v/>
      </c>
      <c r="X134" s="98"/>
      <c r="Y134" s="98" t="str" cm="1">
        <f t="array" ref="Y134">IF(
ISNUMBER(FIND("A",$C134)),
$C134 &amp; IF(ISNUMBER(FIND("A",     INDEX($C135:$C$3245,MATCH(FALSE,ISBLANK($C135:$C$3245),0)))),"", INDEX($C135:$C$3245,MATCH(FALSE,ISBLANK($C135:$C$3245),0))  ),$Y133
)</f>
        <v>GA09U5185</v>
      </c>
      <c r="Z134" s="90" t="str" cm="1">
        <f t="array" ref="Z134">IF(
ISNUMBER(FIND("A",$D134)),
$D134 &amp; IF(ISNUMBER(FIND("A",     INDEX($D135:$D$3245,MATCH(FALSE,ISBLANK($D135:$D$3245),0)))),"", INDEX($D135:$D$3245,MATCH(FALSE,ISBLANK($D135:$D$3245),0))  ),$Z133
)</f>
        <v>MB 17A</v>
      </c>
      <c r="AA134" s="104" t="str">
        <f>MBSchedule[[#This Row],[Route]]</f>
        <v>KHOLA-CANACONA-MARGAO</v>
      </c>
      <c r="AB1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MARGAO-CANACONA-KHOLA</v>
      </c>
      <c r="AC134" s="104" t="str">
        <f>IF(MBSchedule[[#This Row],[rb-straight]]&lt;MBSchedule[[#This Row],[rb-reverse]],MBSchedule[[#This Row],[rb-straight]],MBSchedule[[#This Row],[rb-reverse]])</f>
        <v>KHOLA-CANACONA-MARGAO</v>
      </c>
      <c r="AD1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E1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F134" s="203" t="str" cm="1">
        <f t="array" ref="AF1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4" s="203"/>
      <c r="AH134" s="203" t="str">
        <f>MBSchedule[[#This Row],[Issuing Depot]] &amp; _xlfn.IFNA(VLOOKUP(MBSchedule[[#This Row],[ow]], ETMRouteLookup, 3, FALSE),VLOOKUP(MBSchedule[[#This Row],[re]], ETMRouteLookup, 3, FALSE))</f>
        <v>MRG351</v>
      </c>
      <c r="AI134" s="213" t="str">
        <f>VLOOKUP(MBSchedule[[#This Row],[Full ETM Route No]],ETMRoutes[[Full ETM Route No]:[StageCodes]],9,FALSE)</f>
        <v>MRG-MRK-NVY-DRM-CNX-DDI-PZK-CUN-DMN-BLI-BNO-GOD-PDI-PSM-PKO-GLM-CST-CNC-CST-DBG-DUM-PNN-PRM-SLR-VAG-KOA</v>
      </c>
      <c r="AJ134" s="3"/>
    </row>
    <row r="135" spans="1:36" ht="16" hidden="1" thickBot="1">
      <c r="A135" s="104" t="str">
        <f t="shared" si="2"/>
        <v>MRG</v>
      </c>
      <c r="B135" s="104"/>
      <c r="C135" s="90"/>
      <c r="D135" s="90"/>
      <c r="E135" s="157"/>
      <c r="F135" s="164" t="s">
        <v>1844</v>
      </c>
      <c r="G135" s="90" t="s">
        <v>996</v>
      </c>
      <c r="H135" s="90"/>
      <c r="I135" s="90"/>
      <c r="J135" s="90"/>
      <c r="K135" s="165" t="s">
        <v>831</v>
      </c>
      <c r="L13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35" s="188">
        <v>0.39930555555555558</v>
      </c>
      <c r="N135" s="115" t="s">
        <v>3404</v>
      </c>
      <c r="O135" s="189">
        <v>0.44791666666666669</v>
      </c>
      <c r="P135" s="180">
        <v>37</v>
      </c>
      <c r="Q135" s="134"/>
      <c r="R135" s="134"/>
      <c r="S135" s="134"/>
      <c r="T135" s="134"/>
      <c r="U135" s="134"/>
      <c r="V135" s="134"/>
      <c r="W135" s="90" t="str">
        <f>IF(MBSchedule[[#This Row],[Full Schedule No.]]&lt;&gt;Z136, SUMIFS(MBSchedule[Kms.],MBSchedule[Full Schedule No.],MBSchedule[[#This Row],[Full Schedule No.]],MBSchedule[Issuing Depot],MBSchedule[[#This Row],[Issuing Depot]]),"")</f>
        <v/>
      </c>
      <c r="X135" s="98"/>
      <c r="Y135" s="98" t="str" cm="1">
        <f t="array" ref="Y135">IF(
ISNUMBER(FIND("A",$C135)),
$C135 &amp; IF(ISNUMBER(FIND("A",     INDEX($C136:$C$3245,MATCH(FALSE,ISBLANK($C136:$C$3245),0)))),"", INDEX($C136:$C$3245,MATCH(FALSE,ISBLANK($C136:$C$3245),0))  ),$Y134
)</f>
        <v>GA09U5185</v>
      </c>
      <c r="Z135" s="90" t="str" cm="1">
        <f t="array" ref="Z135">IF(
ISNUMBER(FIND("A",$D135)),
$D135 &amp; IF(ISNUMBER(FIND("A",     INDEX($D136:$D$3245,MATCH(FALSE,ISBLANK($D136:$D$3245),0)))),"", INDEX($D136:$D$3245,MATCH(FALSE,ISBLANK($D136:$D$3245),0))  ),$Z134
)</f>
        <v>MB 17A</v>
      </c>
      <c r="AA135" s="104" t="str">
        <f>MBSchedule[[#This Row],[Route]]</f>
        <v>MARGAO-CUNCOLIM-CANACONA</v>
      </c>
      <c r="AB1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135" s="104" t="str">
        <f>IF(MBSchedule[[#This Row],[rb-straight]]&lt;MBSchedule[[#This Row],[rb-reverse]],MBSchedule[[#This Row],[rb-straight]],MBSchedule[[#This Row],[rb-reverse]])</f>
        <v>CANACONA-CUNCOLIM-MARGAO</v>
      </c>
      <c r="AD1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1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135" s="203" t="str" cm="1">
        <f t="array" ref="AF1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5" s="203"/>
      <c r="AH135" s="203" t="str">
        <f>MBSchedule[[#This Row],[Issuing Depot]] &amp; _xlfn.IFNA(VLOOKUP(MBSchedule[[#This Row],[ow]], ETMRouteLookup, 3, FALSE),VLOOKUP(MBSchedule[[#This Row],[re]], ETMRouteLookup, 3, FALSE))</f>
        <v>MRG26</v>
      </c>
      <c r="AI135" s="213" t="str">
        <f>VLOOKUP(MBSchedule[[#This Row],[Full ETM Route No]],ETMRoutes[[Full ETM Route No]:[StageCodes]],9,FALSE)</f>
        <v>MRG-MRK-NVY-DRM-CNX-DDI-PZK-CUN-DMN-BLI-BNO-GOD-PDI-PSM-PKO-GLM-CST-CNC</v>
      </c>
      <c r="AJ135" s="3"/>
    </row>
    <row r="136" spans="1:36" ht="16" hidden="1" thickBot="1">
      <c r="A136" s="104" t="str">
        <f t="shared" si="2"/>
        <v>MRG</v>
      </c>
      <c r="B136" s="104"/>
      <c r="C136" s="90"/>
      <c r="D136" s="90"/>
      <c r="E136" s="157"/>
      <c r="F136" s="164" t="s">
        <v>831</v>
      </c>
      <c r="G136" s="90" t="s">
        <v>3404</v>
      </c>
      <c r="H136" s="90"/>
      <c r="I136" s="90"/>
      <c r="J136" s="90"/>
      <c r="K136" s="165" t="s">
        <v>3235</v>
      </c>
      <c r="L13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36" s="188">
        <v>0.4513888888888889</v>
      </c>
      <c r="N136" s="115" t="s">
        <v>3404</v>
      </c>
      <c r="O136" s="189">
        <v>0.47916666666666669</v>
      </c>
      <c r="P136" s="180">
        <v>17</v>
      </c>
      <c r="Q136" s="134"/>
      <c r="R136" s="134"/>
      <c r="S136" s="134"/>
      <c r="T136" s="134"/>
      <c r="U136" s="134"/>
      <c r="V136" s="134"/>
      <c r="W136" s="90" t="str">
        <f>IF(MBSchedule[[#This Row],[Full Schedule No.]]&lt;&gt;Z137, SUMIFS(MBSchedule[Kms.],MBSchedule[Full Schedule No.],MBSchedule[[#This Row],[Full Schedule No.]],MBSchedule[Issuing Depot],MBSchedule[[#This Row],[Issuing Depot]]),"")</f>
        <v/>
      </c>
      <c r="X136" s="98"/>
      <c r="Y136" s="98" t="str" cm="1">
        <f t="array" ref="Y136">IF(
ISNUMBER(FIND("A",$C136)),
$C136 &amp; IF(ISNUMBER(FIND("A",     INDEX($C137:$C$3245,MATCH(FALSE,ISBLANK($C137:$C$3245),0)))),"", INDEX($C137:$C$3245,MATCH(FALSE,ISBLANK($C137:$C$3245),0))  ),$Y135
)</f>
        <v>GA09U5185</v>
      </c>
      <c r="Z136" s="90" t="str" cm="1">
        <f t="array" ref="Z136">IF(
ISNUMBER(FIND("A",$D136)),
$D136 &amp; IF(ISNUMBER(FIND("A",     INDEX($D137:$D$3245,MATCH(FALSE,ISBLANK($D137:$D$3245),0)))),"", INDEX($D137:$D$3245,MATCH(FALSE,ISBLANK($D137:$D$3245),0))  ),$Z135
)</f>
        <v>MB 17A</v>
      </c>
      <c r="AA136" s="104" t="str">
        <f>MBSchedule[[#This Row],[Route]]</f>
        <v>CANACONA-KHOLA</v>
      </c>
      <c r="AB1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36" s="104" t="str">
        <f>IF(MBSchedule[[#This Row],[rb-straight]]&lt;MBSchedule[[#This Row],[rb-reverse]],MBSchedule[[#This Row],[rb-straight]],MBSchedule[[#This Row],[rb-reverse]])</f>
        <v>CANACONA-KHOLA</v>
      </c>
      <c r="AD1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36" s="203" t="str" cm="1">
        <f t="array" ref="AF1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6" s="203"/>
      <c r="AH136" s="203" t="str">
        <f>MBSchedule[[#This Row],[Issuing Depot]] &amp; _xlfn.IFNA(VLOOKUP(MBSchedule[[#This Row],[ow]], ETMRouteLookup, 3, FALSE),VLOOKUP(MBSchedule[[#This Row],[re]], ETMRouteLookup, 3, FALSE))</f>
        <v>MRG317</v>
      </c>
      <c r="AI136" s="213" t="str">
        <f>VLOOKUP(MBSchedule[[#This Row],[Full ETM Route No]],ETMRoutes[[Full ETM Route No]:[StageCodes]],9,FALSE)</f>
        <v>CNC-CST-DBG-DUM-PNN-PRM-SLR-VAG-KOA</v>
      </c>
      <c r="AJ136" s="3"/>
    </row>
    <row r="137" spans="1:36" ht="16" hidden="1" thickBot="1">
      <c r="A137" s="104" t="str">
        <f t="shared" si="2"/>
        <v>MRG</v>
      </c>
      <c r="B137" s="104"/>
      <c r="C137" s="90"/>
      <c r="D137" s="90"/>
      <c r="E137" s="157"/>
      <c r="F137" s="164" t="s">
        <v>3235</v>
      </c>
      <c r="G137" s="90" t="s">
        <v>3404</v>
      </c>
      <c r="H137" s="90"/>
      <c r="I137" s="90"/>
      <c r="J137" s="90"/>
      <c r="K137" s="165" t="s">
        <v>831</v>
      </c>
      <c r="L13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37" s="188">
        <v>0.52777777777777779</v>
      </c>
      <c r="N137" s="115" t="s">
        <v>3404</v>
      </c>
      <c r="O137" s="189">
        <v>0.55208333333333337</v>
      </c>
      <c r="P137" s="180">
        <v>17</v>
      </c>
      <c r="Q137" s="134"/>
      <c r="R137" s="134"/>
      <c r="S137" s="134"/>
      <c r="T137" s="134"/>
      <c r="U137" s="134"/>
      <c r="V137" s="134"/>
      <c r="W137" s="90" t="str">
        <f>IF(MBSchedule[[#This Row],[Full Schedule No.]]&lt;&gt;Z138, SUMIFS(MBSchedule[Kms.],MBSchedule[Full Schedule No.],MBSchedule[[#This Row],[Full Schedule No.]],MBSchedule[Issuing Depot],MBSchedule[[#This Row],[Issuing Depot]]),"")</f>
        <v/>
      </c>
      <c r="X137" s="92"/>
      <c r="Y137" s="92" t="str" cm="1">
        <f t="array" ref="Y137">IF(
ISNUMBER(FIND("A",$C137)),
$C137 &amp; IF(ISNUMBER(FIND("A",     INDEX($C138:$C$3245,MATCH(FALSE,ISBLANK($C138:$C$3245),0)))),"", INDEX($C138:$C$3245,MATCH(FALSE,ISBLANK($C138:$C$3245),0))  ),$Y136
)</f>
        <v>GA09U5185</v>
      </c>
      <c r="Z137" s="90" t="str" cm="1">
        <f t="array" ref="Z137">IF(
ISNUMBER(FIND("A",$D137)),
$D137 &amp; IF(ISNUMBER(FIND("A",     INDEX($D138:$D$3245,MATCH(FALSE,ISBLANK($D138:$D$3245),0)))),"", INDEX($D138:$D$3245,MATCH(FALSE,ISBLANK($D138:$D$3245),0))  ),$Z136
)</f>
        <v>MB 17A</v>
      </c>
      <c r="AA137" s="104" t="str">
        <f>MBSchedule[[#This Row],[Route]]</f>
        <v>KHOLA-CANACONA</v>
      </c>
      <c r="AB1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37" s="104" t="str">
        <f>IF(MBSchedule[[#This Row],[rb-straight]]&lt;MBSchedule[[#This Row],[rb-reverse]],MBSchedule[[#This Row],[rb-straight]],MBSchedule[[#This Row],[rb-reverse]])</f>
        <v>CANACONA-KHOLA</v>
      </c>
      <c r="AD1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37" s="203" t="str" cm="1">
        <f t="array" ref="AF1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7" s="203"/>
      <c r="AH137" s="203" t="str">
        <f>MBSchedule[[#This Row],[Issuing Depot]] &amp; _xlfn.IFNA(VLOOKUP(MBSchedule[[#This Row],[ow]], ETMRouteLookup, 3, FALSE),VLOOKUP(MBSchedule[[#This Row],[re]], ETMRouteLookup, 3, FALSE))</f>
        <v>MRG317</v>
      </c>
      <c r="AI137" s="213" t="str">
        <f>VLOOKUP(MBSchedule[[#This Row],[Full ETM Route No]],ETMRoutes[[Full ETM Route No]:[StageCodes]],9,FALSE)</f>
        <v>CNC-CST-DBG-DUM-PNN-PRM-SLR-VAG-KOA</v>
      </c>
      <c r="AJ137" s="3"/>
    </row>
    <row r="138" spans="1:36" ht="16" hidden="1" thickBot="1">
      <c r="A138" s="104" t="str">
        <f t="shared" si="2"/>
        <v>MRG</v>
      </c>
      <c r="B138" s="104"/>
      <c r="C138" s="104"/>
      <c r="D138" s="104"/>
      <c r="E138" s="158"/>
      <c r="F138" s="166" t="s">
        <v>831</v>
      </c>
      <c r="G138" s="104" t="s">
        <v>3404</v>
      </c>
      <c r="H138" s="104"/>
      <c r="I138" s="104"/>
      <c r="J138" s="104"/>
      <c r="K138" s="167" t="s">
        <v>1002</v>
      </c>
      <c r="L13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38" s="190">
        <v>0.55555555555555558</v>
      </c>
      <c r="N138" s="117" t="s">
        <v>3404</v>
      </c>
      <c r="O138" s="191">
        <v>0.60763888888888895</v>
      </c>
      <c r="P138" s="181">
        <v>40</v>
      </c>
      <c r="Q138" s="135"/>
      <c r="R138" s="135"/>
      <c r="S138" s="135"/>
      <c r="T138" s="135"/>
      <c r="U138" s="135"/>
      <c r="V138" s="135"/>
      <c r="W138" s="90" t="str">
        <f>IF(MBSchedule[[#This Row],[Full Schedule No.]]&lt;&gt;Z139, SUMIFS(MBSchedule[Kms.],MBSchedule[Full Schedule No.],MBSchedule[[#This Row],[Full Schedule No.]],MBSchedule[Issuing Depot],MBSchedule[[#This Row],[Issuing Depot]]),"")</f>
        <v/>
      </c>
      <c r="X138" s="101" t="s">
        <v>335</v>
      </c>
      <c r="Y138" s="101" t="str" cm="1">
        <f t="array" ref="Y138">IF(
ISNUMBER(FIND("A",$C138)),
$C138 &amp; IF(ISNUMBER(FIND("A",     INDEX($C139:$C$3245,MATCH(FALSE,ISBLANK($C139:$C$3245),0)))),"", INDEX($C139:$C$3245,MATCH(FALSE,ISBLANK($C139:$C$3245),0))  ),$Y137
)</f>
        <v>GA09U5185</v>
      </c>
      <c r="Z138" s="90" t="str" cm="1">
        <f t="array" ref="Z138">IF(
ISNUMBER(FIND("A",$D138)),
$D138 &amp; IF(ISNUMBER(FIND("A",     INDEX($D139:$D$3245,MATCH(FALSE,ISBLANK($D139:$D$3245),0)))),"", INDEX($D139:$D$3245,MATCH(FALSE,ISBLANK($D139:$D$3245),0))  ),$Z137
)</f>
        <v>MB 17A</v>
      </c>
      <c r="AA138" s="104" t="str">
        <f>MBSchedule[[#This Row],[Route]]</f>
        <v>CANACONA-CURCHOREM</v>
      </c>
      <c r="AB1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38" s="104" t="str">
        <f>IF(MBSchedule[[#This Row],[rb-straight]]&lt;MBSchedule[[#This Row],[rb-reverse]],MBSchedule[[#This Row],[rb-straight]],MBSchedule[[#This Row],[rb-reverse]])</f>
        <v>CANACONA-CURCHOREM</v>
      </c>
      <c r="AD1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38" s="203" t="str" cm="1">
        <f t="array" ref="AF1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8" s="203"/>
      <c r="AH138" s="203" t="str">
        <f>MBSchedule[[#This Row],[Issuing Depot]] &amp; _xlfn.IFNA(VLOOKUP(MBSchedule[[#This Row],[ow]], ETMRouteLookup, 3, FALSE),VLOOKUP(MBSchedule[[#This Row],[re]], ETMRouteLookup, 3, FALSE))</f>
        <v>MRG339</v>
      </c>
      <c r="AI138" s="213" t="str">
        <f>VLOOKUP(MBSchedule[[#This Row],[Full ETM Route No]],ETMRoutes[[Full ETM Route No]:[StageCodes]],9,FALSE)</f>
        <v>CNC-CST-GLE-PKO-BCE-PDI-GOD-BNO-BLI-AND-ASR-AMO-QPM-QCT-TMO-SIV-MST-TNK-KAK-BSI-CUR</v>
      </c>
      <c r="AJ138" s="3"/>
    </row>
    <row r="139" spans="1:36" ht="16" thickBot="1">
      <c r="A139" s="104" t="str">
        <f t="shared" si="2"/>
        <v>MRG</v>
      </c>
      <c r="B139" s="104"/>
      <c r="C139" s="90"/>
      <c r="D139" s="90"/>
      <c r="E139" s="157"/>
      <c r="F139" s="164" t="s">
        <v>1002</v>
      </c>
      <c r="G139" s="90" t="s">
        <v>831</v>
      </c>
      <c r="H139" s="90"/>
      <c r="I139" s="90"/>
      <c r="J139" s="90"/>
      <c r="K139" s="165" t="s">
        <v>2319</v>
      </c>
      <c r="L13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CURCHOREM-CANACONA-POLLEM</v>
      </c>
      <c r="M139" s="188">
        <v>0.64583333333333337</v>
      </c>
      <c r="N139" s="115" t="s">
        <v>3404</v>
      </c>
      <c r="O139" s="189">
        <v>0.71875</v>
      </c>
      <c r="P139" s="180">
        <v>68</v>
      </c>
      <c r="Q139" s="134"/>
      <c r="R139" s="134"/>
      <c r="S139" s="134"/>
      <c r="T139" s="134"/>
      <c r="U139" s="134"/>
      <c r="V139" s="134"/>
      <c r="W139" s="90" t="str">
        <f>IF(MBSchedule[[#This Row],[Full Schedule No.]]&lt;&gt;Z140, SUMIFS(MBSchedule[Kms.],MBSchedule[Full Schedule No.],MBSchedule[[#This Row],[Full Schedule No.]],MBSchedule[Issuing Depot],MBSchedule[[#This Row],[Issuing Depot]]),"")</f>
        <v/>
      </c>
      <c r="X139" s="92" t="s">
        <v>45</v>
      </c>
      <c r="Y139" s="92" t="str" cm="1">
        <f t="array" ref="Y139">IF(
ISNUMBER(FIND("A",$C139)),
$C139 &amp; IF(ISNUMBER(FIND("A",     INDEX($C140:$C$3245,MATCH(FALSE,ISBLANK($C140:$C$3245),0)))),"", INDEX($C140:$C$3245,MATCH(FALSE,ISBLANK($C140:$C$3245),0))  ),$Y138
)</f>
        <v>GA09U5185</v>
      </c>
      <c r="Z139" s="90" t="str" cm="1">
        <f t="array" ref="Z139">IF(
ISNUMBER(FIND("A",$D139)),
$D139 &amp; IF(ISNUMBER(FIND("A",     INDEX($D140:$D$3245,MATCH(FALSE,ISBLANK($D140:$D$3245),0)))),"", INDEX($D140:$D$3245,MATCH(FALSE,ISBLANK($D140:$D$3245),0))  ),$Z138
)</f>
        <v>MB 17A</v>
      </c>
      <c r="AA139" s="104" t="str">
        <f>MBSchedule[[#This Row],[Route]]</f>
        <v>CURCHOREM-CANACONA-POLLEM</v>
      </c>
      <c r="AB1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POLLEM-CANACONA-CURCHOREM</v>
      </c>
      <c r="AC139" s="104" t="str">
        <f>IF(MBSchedule[[#This Row],[rb-straight]]&lt;MBSchedule[[#This Row],[rb-reverse]],MBSchedule[[#This Row],[rb-straight]],MBSchedule[[#This Row],[rb-reverse]])</f>
        <v>CURCHOREM-CANACONA-POLLEM</v>
      </c>
      <c r="AD1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MRG:*:PLL-*CNC-*CUR</v>
      </c>
      <c r="AE1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MRG:*:CUR-*CNC-*PLL</v>
      </c>
      <c r="AF139" s="203" t="str" cm="1">
        <f t="array" ref="AF1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9" s="203" t="s">
        <v>3408</v>
      </c>
      <c r="AH139" s="203" t="e">
        <f>MBSchedule[[#This Row],[Issuing Depot]] &amp; _xlfn.IFNA(VLOOKUP(MBSchedule[[#This Row],[ow]], ETMRouteLookup, 3, FALSE),VLOOKUP(MBSchedule[[#This Row],[re]], ETMRouteLookup, 3, FALSE))</f>
        <v>#N/A</v>
      </c>
      <c r="AI139" s="213" t="e">
        <f>VLOOKUP(MBSchedule[[#This Row],[Full ETM Route No]],ETMRoutes[[Full ETM Route No]:[StageCodes]],9,FALSE)</f>
        <v>#N/A</v>
      </c>
      <c r="AJ139" s="3"/>
    </row>
    <row r="140" spans="1:36" ht="16" hidden="1" thickBot="1">
      <c r="A140" s="104" t="str">
        <f t="shared" si="2"/>
        <v>MRG</v>
      </c>
      <c r="B140" s="104"/>
      <c r="C140" s="90"/>
      <c r="D140" s="90"/>
      <c r="E140" s="157"/>
      <c r="F140" s="164" t="s">
        <v>2319</v>
      </c>
      <c r="G140" s="90" t="s">
        <v>3404</v>
      </c>
      <c r="H140" s="90"/>
      <c r="I140" s="90"/>
      <c r="J140" s="90"/>
      <c r="K140" s="165" t="s">
        <v>2674</v>
      </c>
      <c r="L14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POLLEM-SHRISTHAL</v>
      </c>
      <c r="M140" s="188">
        <v>0.72222222222222221</v>
      </c>
      <c r="N140" s="115" t="s">
        <v>3404</v>
      </c>
      <c r="O140" s="189">
        <v>0.75347222222222221</v>
      </c>
      <c r="P140" s="180">
        <v>24</v>
      </c>
      <c r="Q140" s="134"/>
      <c r="R140" s="134"/>
      <c r="S140" s="134"/>
      <c r="T140" s="134"/>
      <c r="U140" s="134"/>
      <c r="V140" s="134"/>
      <c r="W140" s="90" t="str">
        <f>IF(MBSchedule[[#This Row],[Full Schedule No.]]&lt;&gt;Z141, SUMIFS(MBSchedule[Kms.],MBSchedule[Full Schedule No.],MBSchedule[[#This Row],[Full Schedule No.]],MBSchedule[Issuing Depot],MBSchedule[[#This Row],[Issuing Depot]]),"")</f>
        <v/>
      </c>
      <c r="X140" s="101" t="s">
        <v>97</v>
      </c>
      <c r="Y140" s="101" t="str" cm="1">
        <f t="array" ref="Y140">IF(
ISNUMBER(FIND("A",$C140)),
$C140 &amp; IF(ISNUMBER(FIND("A",     INDEX($C141:$C$3245,MATCH(FALSE,ISBLANK($C141:$C$3245),0)))),"", INDEX($C141:$C$3245,MATCH(FALSE,ISBLANK($C141:$C$3245),0))  ),$Y139
)</f>
        <v>GA09U5185</v>
      </c>
      <c r="Z140" s="90" t="str" cm="1">
        <f t="array" ref="Z140">IF(
ISNUMBER(FIND("A",$D140)),
$D140 &amp; IF(ISNUMBER(FIND("A",     INDEX($D141:$D$3245,MATCH(FALSE,ISBLANK($D141:$D$3245),0)))),"", INDEX($D141:$D$3245,MATCH(FALSE,ISBLANK($D141:$D$3245),0))  ),$Z139
)</f>
        <v>MB 17A</v>
      </c>
      <c r="AA140" s="104" t="str">
        <f>MBSchedule[[#This Row],[Route]]</f>
        <v>POLLEM-SHRISTHAL</v>
      </c>
      <c r="AB1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SHRISTHAL-POLLEM</v>
      </c>
      <c r="AC140" s="104" t="str">
        <f>IF(MBSchedule[[#This Row],[rb-straight]]&lt;MBSchedule[[#This Row],[rb-reverse]],MBSchedule[[#This Row],[rb-straight]],MBSchedule[[#This Row],[rb-reverse]])</f>
        <v>POLLEM-SHRISTHAL</v>
      </c>
      <c r="AD1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MRG:*:SRI-*PLL</v>
      </c>
      <c r="AE1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MRG:*:PLL-*SRI</v>
      </c>
      <c r="AF140" s="203" t="str" cm="1">
        <f t="array" ref="AF1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0" s="203"/>
      <c r="AH140" s="203" t="str">
        <f>MBSchedule[[#This Row],[Issuing Depot]] &amp; _xlfn.IFNA(VLOOKUP(MBSchedule[[#This Row],[ow]], ETMRouteLookup, 3, FALSE),VLOOKUP(MBSchedule[[#This Row],[re]], ETMRouteLookup, 3, FALSE))</f>
        <v>MRG367</v>
      </c>
      <c r="AI140" s="213" t="str">
        <f>VLOOKUP(MBSchedule[[#This Row],[Full ETM Route No]],ETMRoutes[[Full ETM Route No]:[StageCodes]],9,FALSE)</f>
        <v>SRI-MKD-BPL-AFD-PTG-PMT-PGN-KRY-MXN-DPT-LOL-XLM-PLL</v>
      </c>
      <c r="AJ140" s="3"/>
    </row>
    <row r="141" spans="1:36" ht="16" thickBot="1">
      <c r="A141" s="104" t="str">
        <f t="shared" si="2"/>
        <v>MRG</v>
      </c>
      <c r="B141" s="104"/>
      <c r="C141" s="90"/>
      <c r="D141" s="90"/>
      <c r="E141" s="157"/>
      <c r="F141" s="164" t="s">
        <v>2674</v>
      </c>
      <c r="G141" s="90" t="s">
        <v>831</v>
      </c>
      <c r="H141" s="90"/>
      <c r="I141" s="90"/>
      <c r="J141" s="90"/>
      <c r="K141" s="165" t="s">
        <v>3235</v>
      </c>
      <c r="L14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SHRISTHAL-CANACONA-KHOLA</v>
      </c>
      <c r="M141" s="188">
        <v>0.78125</v>
      </c>
      <c r="N141" s="115" t="s">
        <v>3404</v>
      </c>
      <c r="O141" s="189">
        <v>0.8125</v>
      </c>
      <c r="P141" s="180">
        <v>21</v>
      </c>
      <c r="Q141" s="134">
        <v>1</v>
      </c>
      <c r="R141" s="134">
        <v>1</v>
      </c>
      <c r="S141" s="134"/>
      <c r="T141" s="134"/>
      <c r="U141" s="134"/>
      <c r="V141" s="134"/>
      <c r="W141" s="90">
        <f>IF(MBSchedule[[#This Row],[Full Schedule No.]]&lt;&gt;Z142, SUMIFS(MBSchedule[Kms.],MBSchedule[Full Schedule No.],MBSchedule[[#This Row],[Full Schedule No.]],MBSchedule[Issuing Depot],MBSchedule[[#This Row],[Issuing Depot]]),"")</f>
        <v>278</v>
      </c>
      <c r="X141" s="101" t="s">
        <v>88</v>
      </c>
      <c r="Y141" s="101" t="str" cm="1">
        <f t="array" ref="Y141">IF(
ISNUMBER(FIND("A",$C141)),
$C141 &amp; IF(ISNUMBER(FIND("A",     INDEX($C142:$C$3245,MATCH(FALSE,ISBLANK($C142:$C$3245),0)))),"", INDEX($C142:$C$3245,MATCH(FALSE,ISBLANK($C142:$C$3245),0))  ),$Y140
)</f>
        <v>GA09U5185</v>
      </c>
      <c r="Z141" s="90" t="str" cm="1">
        <f t="array" ref="Z141">IF(
ISNUMBER(FIND("A",$D141)),
$D141 &amp; IF(ISNUMBER(FIND("A",     INDEX($D142:$D$3245,MATCH(FALSE,ISBLANK($D142:$D$3245),0)))),"", INDEX($D142:$D$3245,MATCH(FALSE,ISBLANK($D142:$D$3245),0))  ),$Z140
)</f>
        <v>MB 17A</v>
      </c>
      <c r="AA141" s="104" t="str">
        <f>MBSchedule[[#This Row],[Route]]</f>
        <v>SHRISTHAL-CANACONA-KHOLA</v>
      </c>
      <c r="AB1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KHOLA-CANACONA-SHRISTHAL</v>
      </c>
      <c r="AC141" s="104" t="str">
        <f>IF(MBSchedule[[#This Row],[rb-straight]]&lt;MBSchedule[[#This Row],[rb-reverse]],MBSchedule[[#This Row],[rb-straight]],MBSchedule[[#This Row],[rb-reverse]])</f>
        <v>KHOLA-CANACONA-SHRISTHAL</v>
      </c>
      <c r="AD1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MRG:*:KOA-*CNC-*SRI</v>
      </c>
      <c r="AE1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MRG:*:SRI-*CNC-*KOA</v>
      </c>
      <c r="AF141" s="203" t="str" cm="1">
        <f t="array" ref="AF1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1" s="203" t="s">
        <v>3409</v>
      </c>
      <c r="AH141" s="203" t="e">
        <f>MBSchedule[[#This Row],[Issuing Depot]] &amp; _xlfn.IFNA(VLOOKUP(MBSchedule[[#This Row],[ow]], ETMRouteLookup, 3, FALSE),VLOOKUP(MBSchedule[[#This Row],[re]], ETMRouteLookup, 3, FALSE))</f>
        <v>#N/A</v>
      </c>
      <c r="AI141" s="213" t="e">
        <f>VLOOKUP(MBSchedule[[#This Row],[Full ETM Route No]],ETMRoutes[[Full ETM Route No]:[StageCodes]],9,FALSE)</f>
        <v>#N/A</v>
      </c>
      <c r="AJ141" s="3"/>
    </row>
    <row r="142" spans="1:36" ht="16" hidden="1" thickBot="1">
      <c r="A142" s="104" t="str">
        <f t="shared" si="2"/>
        <v>MRG</v>
      </c>
      <c r="B142" s="104"/>
      <c r="C142" s="90" t="s">
        <v>98</v>
      </c>
      <c r="D142" s="90" t="s">
        <v>99</v>
      </c>
      <c r="E142" s="157"/>
      <c r="F142" s="164" t="s">
        <v>3235</v>
      </c>
      <c r="G142" s="90" t="s">
        <v>831</v>
      </c>
      <c r="H142" s="90"/>
      <c r="I142" s="90"/>
      <c r="J142" s="90"/>
      <c r="K142" s="165" t="s">
        <v>1844</v>
      </c>
      <c r="L14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KHOLA-CANACONA-MARGAO</v>
      </c>
      <c r="M142" s="188">
        <v>0.2986111111111111</v>
      </c>
      <c r="N142" s="115" t="s">
        <v>3404</v>
      </c>
      <c r="O142" s="189">
        <v>0.38194444444444442</v>
      </c>
      <c r="P142" s="180">
        <v>54</v>
      </c>
      <c r="Q142" s="134"/>
      <c r="R142" s="134"/>
      <c r="S142" s="134"/>
      <c r="T142" s="134"/>
      <c r="U142" s="134"/>
      <c r="V142" s="134"/>
      <c r="W142" s="90" t="str">
        <f>IF(MBSchedule[[#This Row],[Full Schedule No.]]&lt;&gt;Z143, SUMIFS(MBSchedule[Kms.],MBSchedule[Full Schedule No.],MBSchedule[[#This Row],[Full Schedule No.]],MBSchedule[Issuing Depot],MBSchedule[[#This Row],[Issuing Depot]]),"")</f>
        <v/>
      </c>
      <c r="X142" s="98"/>
      <c r="Y142" s="98" t="str" cm="1">
        <f t="array" ref="Y142">IF(
ISNUMBER(FIND("A",$C142)),
$C142 &amp; IF(ISNUMBER(FIND("A",     INDEX($C143:$C$3245,MATCH(FALSE,ISBLANK($C143:$C$3245),0)))),"", INDEX($C143:$C$3245,MATCH(FALSE,ISBLANK($C143:$C$3245),0))  ),$Y141
)</f>
        <v>GA09U1272</v>
      </c>
      <c r="Z142" s="90" t="str" cm="1">
        <f t="array" ref="Z142">IF(
ISNUMBER(FIND("A",$D142)),
$D142 &amp; IF(ISNUMBER(FIND("A",     INDEX($D143:$D$3245,MATCH(FALSE,ISBLANK($D143:$D$3245),0)))),"", INDEX($D143:$D$3245,MATCH(FALSE,ISBLANK($D143:$D$3245),0))  ),$Z141
)</f>
        <v>MB 18A</v>
      </c>
      <c r="AA142" s="104" t="str">
        <f>MBSchedule[[#This Row],[Route]]</f>
        <v>KHOLA-CANACONA-MARGAO</v>
      </c>
      <c r="AB1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MARGAO-CANACONA-KHOLA</v>
      </c>
      <c r="AC142" s="104" t="str">
        <f>IF(MBSchedule[[#This Row],[rb-straight]]&lt;MBSchedule[[#This Row],[rb-reverse]],MBSchedule[[#This Row],[rb-straight]],MBSchedule[[#This Row],[rb-reverse]])</f>
        <v>KHOLA-CANACONA-MARGAO</v>
      </c>
      <c r="AD1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E1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F142" s="203" t="str" cm="1">
        <f t="array" ref="AF1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2" s="203"/>
      <c r="AH142" s="203" t="str">
        <f>MBSchedule[[#This Row],[Issuing Depot]] &amp; _xlfn.IFNA(VLOOKUP(MBSchedule[[#This Row],[ow]], ETMRouteLookup, 3, FALSE),VLOOKUP(MBSchedule[[#This Row],[re]], ETMRouteLookup, 3, FALSE))</f>
        <v>MRG351</v>
      </c>
      <c r="AI142" s="213" t="str">
        <f>VLOOKUP(MBSchedule[[#This Row],[Full ETM Route No]],ETMRoutes[[Full ETM Route No]:[StageCodes]],9,FALSE)</f>
        <v>MRG-MRK-NVY-DRM-CNX-DDI-PZK-CUN-DMN-BLI-BNO-GOD-PDI-PSM-PKO-GLM-CST-CNC-CST-DBG-DUM-PNN-PRM-SLR-VAG-KOA</v>
      </c>
      <c r="AJ142" s="3"/>
    </row>
    <row r="143" spans="1:36" ht="16" hidden="1" thickBot="1">
      <c r="A143" s="104" t="str">
        <f t="shared" si="2"/>
        <v>MRG</v>
      </c>
      <c r="B143" s="104"/>
      <c r="C143" s="90"/>
      <c r="D143" s="90"/>
      <c r="E143" s="157"/>
      <c r="F143" s="164" t="s">
        <v>1844</v>
      </c>
      <c r="G143" s="90" t="s">
        <v>831</v>
      </c>
      <c r="H143" s="90"/>
      <c r="I143" s="90"/>
      <c r="J143" s="90"/>
      <c r="K143" s="165" t="s">
        <v>3281</v>
      </c>
      <c r="L14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43" s="188">
        <v>0.40972222222222227</v>
      </c>
      <c r="N143" s="115" t="s">
        <v>3404</v>
      </c>
      <c r="O143" s="189">
        <v>0.46875</v>
      </c>
      <c r="P143" s="180">
        <v>41</v>
      </c>
      <c r="Q143" s="134"/>
      <c r="R143" s="134"/>
      <c r="S143" s="134"/>
      <c r="T143" s="134"/>
      <c r="U143" s="134"/>
      <c r="V143" s="134"/>
      <c r="W143" s="90" t="str">
        <f>IF(MBSchedule[[#This Row],[Full Schedule No.]]&lt;&gt;Z144, SUMIFS(MBSchedule[Kms.],MBSchedule[Full Schedule No.],MBSchedule[[#This Row],[Full Schedule No.]],MBSchedule[Issuing Depot],MBSchedule[[#This Row],[Issuing Depot]]),"")</f>
        <v/>
      </c>
      <c r="X143" s="98" t="s">
        <v>333</v>
      </c>
      <c r="Y143" s="98" t="str" cm="1">
        <f t="array" ref="Y143">IF(
ISNUMBER(FIND("A",$C143)),
$C143 &amp; IF(ISNUMBER(FIND("A",     INDEX($C144:$C$3245,MATCH(FALSE,ISBLANK($C144:$C$3245),0)))),"", INDEX($C144:$C$3245,MATCH(FALSE,ISBLANK($C144:$C$3245),0))  ),$Y142
)</f>
        <v>GA09U1272</v>
      </c>
      <c r="Z143" s="90" t="str" cm="1">
        <f t="array" ref="Z143">IF(
ISNUMBER(FIND("A",$D143)),
$D143 &amp; IF(ISNUMBER(FIND("A",     INDEX($D144:$D$3245,MATCH(FALSE,ISBLANK($D144:$D$3245),0)))),"", INDEX($D144:$D$3245,MATCH(FALSE,ISBLANK($D144:$D$3245),0))  ),$Z142
)</f>
        <v>MB 18A</v>
      </c>
      <c r="AA143" s="104" t="str">
        <f>MBSchedule[[#This Row],[Route]]</f>
        <v>MARGAO-CANACONA-PALOLEM</v>
      </c>
      <c r="AB1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43" s="104" t="str">
        <f>IF(MBSchedule[[#This Row],[rb-straight]]&lt;MBSchedule[[#This Row],[rb-reverse]],MBSchedule[[#This Row],[rb-straight]],MBSchedule[[#This Row],[rb-reverse]])</f>
        <v>MARGAO-CANACONA-PALOLEM</v>
      </c>
      <c r="AD1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43" s="203" t="str" cm="1">
        <f t="array" ref="AF1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3" s="203"/>
      <c r="AH143" s="203" t="str">
        <f>MBSchedule[[#This Row],[Issuing Depot]] &amp; _xlfn.IFNA(VLOOKUP(MBSchedule[[#This Row],[ow]], ETMRouteLookup, 3, FALSE),VLOOKUP(MBSchedule[[#This Row],[re]], ETMRouteLookup, 3, FALSE))</f>
        <v>MRG337</v>
      </c>
      <c r="AI143" s="213" t="str">
        <f>VLOOKUP(MBSchedule[[#This Row],[Full ETM Route No]],ETMRoutes[[Full ETM Route No]:[StageCodes]],9,FALSE)</f>
        <v>MRG-MRK-NVY-DRM-CNX-DDI-PZK-CUN-DMN-BLI-BNO-GOD-PDI-PSM-PKO-GLM-CST-CNC-PSL-PAT-PLM</v>
      </c>
      <c r="AJ143" s="3"/>
    </row>
    <row r="144" spans="1:36" ht="16" hidden="1" thickBot="1">
      <c r="A144" s="104" t="str">
        <f t="shared" si="2"/>
        <v>MRG</v>
      </c>
      <c r="B144" s="104"/>
      <c r="C144" s="90"/>
      <c r="D144" s="90"/>
      <c r="E144" s="157"/>
      <c r="F144" s="164" t="s">
        <v>3281</v>
      </c>
      <c r="G144" s="90" t="s">
        <v>831</v>
      </c>
      <c r="H144" s="90"/>
      <c r="I144" s="90"/>
      <c r="J144" s="90"/>
      <c r="K144" s="165" t="s">
        <v>1844</v>
      </c>
      <c r="L14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44" s="188">
        <v>0.51388888888888895</v>
      </c>
      <c r="N144" s="115" t="s">
        <v>3404</v>
      </c>
      <c r="O144" s="189">
        <v>0.56597222222222221</v>
      </c>
      <c r="P144" s="180">
        <v>41</v>
      </c>
      <c r="Q144" s="134"/>
      <c r="R144" s="134"/>
      <c r="S144" s="134"/>
      <c r="T144" s="134"/>
      <c r="U144" s="134"/>
      <c r="V144" s="134"/>
      <c r="W144" s="90" t="str">
        <f>IF(MBSchedule[[#This Row],[Full Schedule No.]]&lt;&gt;Z145, SUMIFS(MBSchedule[Kms.],MBSchedule[Full Schedule No.],MBSchedule[[#This Row],[Full Schedule No.]],MBSchedule[Issuing Depot],MBSchedule[[#This Row],[Issuing Depot]]),"")</f>
        <v/>
      </c>
      <c r="X144" s="98" t="s">
        <v>336</v>
      </c>
      <c r="Y144" s="98" t="str" cm="1">
        <f t="array" ref="Y144">IF(
ISNUMBER(FIND("A",$C144)),
$C144 &amp; IF(ISNUMBER(FIND("A",     INDEX($C145:$C$3245,MATCH(FALSE,ISBLANK($C145:$C$3245),0)))),"", INDEX($C145:$C$3245,MATCH(FALSE,ISBLANK($C145:$C$3245),0))  ),$Y143
)</f>
        <v>GA09U1272</v>
      </c>
      <c r="Z144" s="90" t="str" cm="1">
        <f t="array" ref="Z144">IF(
ISNUMBER(FIND("A",$D144)),
$D144 &amp; IF(ISNUMBER(FIND("A",     INDEX($D145:$D$3245,MATCH(FALSE,ISBLANK($D145:$D$3245),0)))),"", INDEX($D145:$D$3245,MATCH(FALSE,ISBLANK($D145:$D$3245),0))  ),$Z143
)</f>
        <v>MB 18A</v>
      </c>
      <c r="AA144" s="104" t="str">
        <f>MBSchedule[[#This Row],[Route]]</f>
        <v>PALOLEM-CANACONA-MARGAO</v>
      </c>
      <c r="AB1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144" s="104" t="str">
        <f>IF(MBSchedule[[#This Row],[rb-straight]]&lt;MBSchedule[[#This Row],[rb-reverse]],MBSchedule[[#This Row],[rb-straight]],MBSchedule[[#This Row],[rb-reverse]])</f>
        <v>MARGAO-CANACONA-PALOLEM</v>
      </c>
      <c r="AD1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1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144" s="203" t="str" cm="1">
        <f t="array" ref="AF1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4" s="203"/>
      <c r="AH144" s="203" t="str">
        <f>MBSchedule[[#This Row],[Issuing Depot]] &amp; _xlfn.IFNA(VLOOKUP(MBSchedule[[#This Row],[ow]], ETMRouteLookup, 3, FALSE),VLOOKUP(MBSchedule[[#This Row],[re]], ETMRouteLookup, 3, FALSE))</f>
        <v>MRG337</v>
      </c>
      <c r="AI144" s="213" t="str">
        <f>VLOOKUP(MBSchedule[[#This Row],[Full ETM Route No]],ETMRoutes[[Full ETM Route No]:[StageCodes]],9,FALSE)</f>
        <v>MRG-MRK-NVY-DRM-CNX-DDI-PZK-CUN-DMN-BLI-BNO-GOD-PDI-PSM-PKO-GLM-CST-CNC-PSL-PAT-PLM</v>
      </c>
      <c r="AJ144" s="3"/>
    </row>
    <row r="145" spans="1:36" ht="16" hidden="1" thickBot="1">
      <c r="A145" s="104" t="str">
        <f t="shared" si="2"/>
        <v>MRG</v>
      </c>
      <c r="B145" s="104"/>
      <c r="C145" s="90"/>
      <c r="D145" s="90"/>
      <c r="E145" s="157"/>
      <c r="F145" s="164" t="s">
        <v>1844</v>
      </c>
      <c r="G145" s="90" t="s">
        <v>996</v>
      </c>
      <c r="H145" s="90"/>
      <c r="I145" s="90"/>
      <c r="J145" s="90"/>
      <c r="K145" s="165" t="s">
        <v>831</v>
      </c>
      <c r="L14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45" s="188">
        <v>0.64583333333333337</v>
      </c>
      <c r="N145" s="115" t="s">
        <v>3404</v>
      </c>
      <c r="O145" s="189">
        <v>0.69791666666666663</v>
      </c>
      <c r="P145" s="180">
        <v>37</v>
      </c>
      <c r="Q145" s="134"/>
      <c r="R145" s="134"/>
      <c r="S145" s="134"/>
      <c r="T145" s="134"/>
      <c r="U145" s="134"/>
      <c r="V145" s="134"/>
      <c r="W145" s="90" t="str">
        <f>IF(MBSchedule[[#This Row],[Full Schedule No.]]&lt;&gt;Z146, SUMIFS(MBSchedule[Kms.],MBSchedule[Full Schedule No.],MBSchedule[[#This Row],[Full Schedule No.]],MBSchedule[Issuing Depot],MBSchedule[[#This Row],[Issuing Depot]]),"")</f>
        <v/>
      </c>
      <c r="X145" s="92" t="s">
        <v>45</v>
      </c>
      <c r="Y145" s="92" t="str" cm="1">
        <f t="array" ref="Y145">IF(
ISNUMBER(FIND("A",$C145)),
$C145 &amp; IF(ISNUMBER(FIND("A",     INDEX($C146:$C$3245,MATCH(FALSE,ISBLANK($C146:$C$3245),0)))),"", INDEX($C146:$C$3245,MATCH(FALSE,ISBLANK($C146:$C$3245),0))  ),$Y144
)</f>
        <v>GA09U1272</v>
      </c>
      <c r="Z145" s="90" t="str" cm="1">
        <f t="array" ref="Z145">IF(
ISNUMBER(FIND("A",$D145)),
$D145 &amp; IF(ISNUMBER(FIND("A",     INDEX($D146:$D$3245,MATCH(FALSE,ISBLANK($D146:$D$3245),0)))),"", INDEX($D146:$D$3245,MATCH(FALSE,ISBLANK($D146:$D$3245),0))  ),$Z144
)</f>
        <v>MB 18A</v>
      </c>
      <c r="AA145" s="104" t="str">
        <f>MBSchedule[[#This Row],[Route]]</f>
        <v>MARGAO-CUNCOLIM-CANACONA</v>
      </c>
      <c r="AB1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145" s="104" t="str">
        <f>IF(MBSchedule[[#This Row],[rb-straight]]&lt;MBSchedule[[#This Row],[rb-reverse]],MBSchedule[[#This Row],[rb-straight]],MBSchedule[[#This Row],[rb-reverse]])</f>
        <v>CANACONA-CUNCOLIM-MARGAO</v>
      </c>
      <c r="AD1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1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145" s="203" t="str" cm="1">
        <f t="array" ref="AF1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5" s="203"/>
      <c r="AH145" s="203" t="str">
        <f>MBSchedule[[#This Row],[Issuing Depot]] &amp; _xlfn.IFNA(VLOOKUP(MBSchedule[[#This Row],[ow]], ETMRouteLookup, 3, FALSE),VLOOKUP(MBSchedule[[#This Row],[re]], ETMRouteLookup, 3, FALSE))</f>
        <v>MRG26</v>
      </c>
      <c r="AI145" s="213" t="str">
        <f>VLOOKUP(MBSchedule[[#This Row],[Full ETM Route No]],ETMRoutes[[Full ETM Route No]:[StageCodes]],9,FALSE)</f>
        <v>MRG-MRK-NVY-DRM-CNX-DDI-PZK-CUN-DMN-BLI-BNO-GOD-PDI-PSM-PKO-GLM-CST-CNC</v>
      </c>
      <c r="AJ145" s="3"/>
    </row>
    <row r="146" spans="1:36" ht="16" hidden="1" thickBot="1">
      <c r="A146" s="104" t="str">
        <f t="shared" si="2"/>
        <v>MRG</v>
      </c>
      <c r="B146" s="104"/>
      <c r="C146" s="104"/>
      <c r="D146" s="104"/>
      <c r="E146" s="158"/>
      <c r="F146" s="166" t="s">
        <v>831</v>
      </c>
      <c r="G146" s="104" t="s">
        <v>3404</v>
      </c>
      <c r="H146" s="104"/>
      <c r="I146" s="104"/>
      <c r="J146" s="104"/>
      <c r="K146" s="167" t="s">
        <v>3235</v>
      </c>
      <c r="L14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46" s="190">
        <v>0.71527777777777779</v>
      </c>
      <c r="N146" s="117" t="s">
        <v>3404</v>
      </c>
      <c r="O146" s="191">
        <v>0.75</v>
      </c>
      <c r="P146" s="181">
        <v>17</v>
      </c>
      <c r="Q146" s="134">
        <v>1</v>
      </c>
      <c r="R146" s="134">
        <v>1</v>
      </c>
      <c r="S146" s="135"/>
      <c r="T146" s="135"/>
      <c r="U146" s="135"/>
      <c r="V146" s="135"/>
      <c r="W146" s="90">
        <f>IF(MBSchedule[[#This Row],[Full Schedule No.]]&lt;&gt;Z147, SUMIFS(MBSchedule[Kms.],MBSchedule[Full Schedule No.],MBSchedule[[#This Row],[Full Schedule No.]],MBSchedule[Issuing Depot],MBSchedule[[#This Row],[Issuing Depot]]),"")</f>
        <v>190</v>
      </c>
      <c r="X146" s="101" t="s">
        <v>88</v>
      </c>
      <c r="Y146" s="101" t="str" cm="1">
        <f t="array" ref="Y146">IF(
ISNUMBER(FIND("A",$C146)),
$C146 &amp; IF(ISNUMBER(FIND("A",     INDEX($C147:$C$3245,MATCH(FALSE,ISBLANK($C147:$C$3245),0)))),"", INDEX($C147:$C$3245,MATCH(FALSE,ISBLANK($C147:$C$3245),0))  ),$Y145
)</f>
        <v>GA09U1272</v>
      </c>
      <c r="Z146" s="90" t="str" cm="1">
        <f t="array" ref="Z146">IF(
ISNUMBER(FIND("A",$D146)),
$D146 &amp; IF(ISNUMBER(FIND("A",     INDEX($D147:$D$3245,MATCH(FALSE,ISBLANK($D147:$D$3245),0)))),"", INDEX($D147:$D$3245,MATCH(FALSE,ISBLANK($D147:$D$3245),0))  ),$Z145
)</f>
        <v>MB 18A</v>
      </c>
      <c r="AA146" s="104" t="str">
        <f>MBSchedule[[#This Row],[Route]]</f>
        <v>CANACONA-KHOLA</v>
      </c>
      <c r="AB1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46" s="104" t="str">
        <f>IF(MBSchedule[[#This Row],[rb-straight]]&lt;MBSchedule[[#This Row],[rb-reverse]],MBSchedule[[#This Row],[rb-straight]],MBSchedule[[#This Row],[rb-reverse]])</f>
        <v>CANACONA-KHOLA</v>
      </c>
      <c r="AD1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46" s="203" t="str" cm="1">
        <f t="array" ref="AF1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6" s="203"/>
      <c r="AH146" s="203" t="str">
        <f>MBSchedule[[#This Row],[Issuing Depot]] &amp; _xlfn.IFNA(VLOOKUP(MBSchedule[[#This Row],[ow]], ETMRouteLookup, 3, FALSE),VLOOKUP(MBSchedule[[#This Row],[re]], ETMRouteLookup, 3, FALSE))</f>
        <v>MRG317</v>
      </c>
      <c r="AI146" s="213" t="str">
        <f>VLOOKUP(MBSchedule[[#This Row],[Full ETM Route No]],ETMRoutes[[Full ETM Route No]:[StageCodes]],9,FALSE)</f>
        <v>CNC-CST-DBG-DUM-PNN-PRM-SLR-VAG-KOA</v>
      </c>
      <c r="AJ146" s="3"/>
    </row>
    <row r="147" spans="1:36" ht="16" hidden="1" thickBot="1">
      <c r="A147" s="104" t="str">
        <f t="shared" si="2"/>
        <v>MRG</v>
      </c>
      <c r="B147" s="104"/>
      <c r="C147" s="90" t="s">
        <v>100</v>
      </c>
      <c r="D147" s="90" t="s">
        <v>101</v>
      </c>
      <c r="E147" s="157"/>
      <c r="F147" s="164" t="s">
        <v>3235</v>
      </c>
      <c r="G147" s="90" t="s">
        <v>3404</v>
      </c>
      <c r="H147" s="90"/>
      <c r="I147" s="90"/>
      <c r="J147" s="90"/>
      <c r="K147" s="165" t="s">
        <v>831</v>
      </c>
      <c r="L14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47" s="188">
        <v>0.34722222222222227</v>
      </c>
      <c r="N147" s="115" t="s">
        <v>3404</v>
      </c>
      <c r="O147" s="189">
        <v>0.375</v>
      </c>
      <c r="P147" s="180">
        <v>17</v>
      </c>
      <c r="Q147" s="134"/>
      <c r="R147" s="134"/>
      <c r="S147" s="134"/>
      <c r="T147" s="134"/>
      <c r="U147" s="134"/>
      <c r="V147" s="134"/>
      <c r="W147" s="90" t="str">
        <f>IF(MBSchedule[[#This Row],[Full Schedule No.]]&lt;&gt;Z148, SUMIFS(MBSchedule[Kms.],MBSchedule[Full Schedule No.],MBSchedule[[#This Row],[Full Schedule No.]],MBSchedule[Issuing Depot],MBSchedule[[#This Row],[Issuing Depot]]),"")</f>
        <v/>
      </c>
      <c r="X147" s="98"/>
      <c r="Y147" s="98" t="str" cm="1">
        <f t="array" ref="Y147">IF(
ISNUMBER(FIND("A",$C147)),
$C147 &amp; IF(ISNUMBER(FIND("A",     INDEX($C148:$C$3245,MATCH(FALSE,ISBLANK($C148:$C$3245),0)))),"", INDEX($C148:$C$3245,MATCH(FALSE,ISBLANK($C148:$C$3245),0))  ),$Y146
)</f>
        <v>GA08T4761</v>
      </c>
      <c r="Z147" s="90" t="str" cm="1">
        <f t="array" ref="Z147">IF(
ISNUMBER(FIND("A",$D147)),
$D147 &amp; IF(ISNUMBER(FIND("A",     INDEX($D148:$D$3245,MATCH(FALSE,ISBLANK($D148:$D$3245),0)))),"", INDEX($D148:$D$3245,MATCH(FALSE,ISBLANK($D148:$D$3245),0))  ),$Z146
)</f>
        <v>MB 19A</v>
      </c>
      <c r="AA147" s="104" t="str">
        <f>MBSchedule[[#This Row],[Route]]</f>
        <v>KHOLA-CANACONA</v>
      </c>
      <c r="AB1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47" s="104" t="str">
        <f>IF(MBSchedule[[#This Row],[rb-straight]]&lt;MBSchedule[[#This Row],[rb-reverse]],MBSchedule[[#This Row],[rb-straight]],MBSchedule[[#This Row],[rb-reverse]])</f>
        <v>CANACONA-KHOLA</v>
      </c>
      <c r="AD1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47" s="203" t="str" cm="1">
        <f t="array" ref="AF1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7" s="203"/>
      <c r="AH147" s="203" t="str">
        <f>MBSchedule[[#This Row],[Issuing Depot]] &amp; _xlfn.IFNA(VLOOKUP(MBSchedule[[#This Row],[ow]], ETMRouteLookup, 3, FALSE),VLOOKUP(MBSchedule[[#This Row],[re]], ETMRouteLookup, 3, FALSE))</f>
        <v>MRG317</v>
      </c>
      <c r="AI147" s="213" t="str">
        <f>VLOOKUP(MBSchedule[[#This Row],[Full ETM Route No]],ETMRoutes[[Full ETM Route No]:[StageCodes]],9,FALSE)</f>
        <v>CNC-CST-DBG-DUM-PNN-PRM-SLR-VAG-KOA</v>
      </c>
      <c r="AJ147" s="3"/>
    </row>
    <row r="148" spans="1:36" ht="16" hidden="1" thickBot="1">
      <c r="A148" s="104" t="str">
        <f t="shared" si="2"/>
        <v>MRG</v>
      </c>
      <c r="B148" s="104"/>
      <c r="C148" s="90"/>
      <c r="D148" s="90"/>
      <c r="E148" s="157"/>
      <c r="F148" s="164" t="s">
        <v>831</v>
      </c>
      <c r="G148" s="90" t="s">
        <v>3404</v>
      </c>
      <c r="H148" s="90"/>
      <c r="I148" s="90"/>
      <c r="J148" s="90"/>
      <c r="K148" s="165" t="s">
        <v>1844</v>
      </c>
      <c r="L14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48" s="188">
        <v>0.375</v>
      </c>
      <c r="N148" s="115" t="s">
        <v>3404</v>
      </c>
      <c r="O148" s="189">
        <v>0.42708333333333331</v>
      </c>
      <c r="P148" s="180">
        <v>37</v>
      </c>
      <c r="Q148" s="134"/>
      <c r="R148" s="134"/>
      <c r="S148" s="134"/>
      <c r="T148" s="134"/>
      <c r="U148" s="134"/>
      <c r="V148" s="134"/>
      <c r="W148" s="90" t="str">
        <f>IF(MBSchedule[[#This Row],[Full Schedule No.]]&lt;&gt;Z149, SUMIFS(MBSchedule[Kms.],MBSchedule[Full Schedule No.],MBSchedule[[#This Row],[Full Schedule No.]],MBSchedule[Issuing Depot],MBSchedule[[#This Row],[Issuing Depot]]),"")</f>
        <v/>
      </c>
      <c r="X148" s="98"/>
      <c r="Y148" s="98" t="str" cm="1">
        <f t="array" ref="Y148">IF(
ISNUMBER(FIND("A",$C148)),
$C148 &amp; IF(ISNUMBER(FIND("A",     INDEX($C149:$C$3245,MATCH(FALSE,ISBLANK($C149:$C$3245),0)))),"", INDEX($C149:$C$3245,MATCH(FALSE,ISBLANK($C149:$C$3245),0))  ),$Y147
)</f>
        <v>GA08T4761</v>
      </c>
      <c r="Z148" s="90" t="str" cm="1">
        <f t="array" ref="Z148">IF(
ISNUMBER(FIND("A",$D148)),
$D148 &amp; IF(ISNUMBER(FIND("A",     INDEX($D149:$D$3245,MATCH(FALSE,ISBLANK($D149:$D$3245),0)))),"", INDEX($D149:$D$3245,MATCH(FALSE,ISBLANK($D149:$D$3245),0))  ),$Z147
)</f>
        <v>MB 19A</v>
      </c>
      <c r="AA148" s="104" t="str">
        <f>MBSchedule[[#This Row],[Route]]</f>
        <v>CANACONA-MARGAO</v>
      </c>
      <c r="AB1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148" s="104" t="str">
        <f>IF(MBSchedule[[#This Row],[rb-straight]]&lt;MBSchedule[[#This Row],[rb-reverse]],MBSchedule[[#This Row],[rb-straight]],MBSchedule[[#This Row],[rb-reverse]])</f>
        <v>CANACONA-MARGAO</v>
      </c>
      <c r="AD1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1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148" s="203" t="str" cm="1">
        <f t="array" ref="AF1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8" s="203"/>
      <c r="AH148" s="203" t="str">
        <f>MBSchedule[[#This Row],[Issuing Depot]] &amp; _xlfn.IFNA(VLOOKUP(MBSchedule[[#This Row],[ow]], ETMRouteLookup, 3, FALSE),VLOOKUP(MBSchedule[[#This Row],[re]], ETMRouteLookup, 3, FALSE))</f>
        <v>MRG26</v>
      </c>
      <c r="AI148" s="213" t="str">
        <f>VLOOKUP(MBSchedule[[#This Row],[Full ETM Route No]],ETMRoutes[[Full ETM Route No]:[StageCodes]],9,FALSE)</f>
        <v>MRG-MRK-NVY-DRM-CNX-DDI-PZK-CUN-DMN-BLI-BNO-GOD-PDI-PSM-PKO-GLM-CST-CNC</v>
      </c>
      <c r="AJ148" s="3"/>
    </row>
    <row r="149" spans="1:36" ht="16" hidden="1" thickBot="1">
      <c r="A149" s="104" t="str">
        <f t="shared" si="2"/>
        <v>MRG</v>
      </c>
      <c r="B149" s="104"/>
      <c r="C149" s="90"/>
      <c r="D149" s="90"/>
      <c r="E149" s="157"/>
      <c r="F149" s="164" t="s">
        <v>1844</v>
      </c>
      <c r="G149" s="90" t="s">
        <v>3404</v>
      </c>
      <c r="H149" s="90"/>
      <c r="I149" s="90"/>
      <c r="J149" s="90"/>
      <c r="K149" s="165" t="s">
        <v>831</v>
      </c>
      <c r="L14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</v>
      </c>
      <c r="M149" s="188">
        <v>0.44097222222222227</v>
      </c>
      <c r="N149" s="115" t="s">
        <v>3404</v>
      </c>
      <c r="O149" s="189">
        <v>0.49305555555555558</v>
      </c>
      <c r="P149" s="180">
        <v>37</v>
      </c>
      <c r="Q149" s="134"/>
      <c r="R149" s="134"/>
      <c r="S149" s="134"/>
      <c r="T149" s="134"/>
      <c r="U149" s="134"/>
      <c r="V149" s="134"/>
      <c r="W149" s="90" t="str">
        <f>IF(MBSchedule[[#This Row],[Full Schedule No.]]&lt;&gt;Z150, SUMIFS(MBSchedule[Kms.],MBSchedule[Full Schedule No.],MBSchedule[[#This Row],[Full Schedule No.]],MBSchedule[Issuing Depot],MBSchedule[[#This Row],[Issuing Depot]]),"")</f>
        <v/>
      </c>
      <c r="X149" s="98"/>
      <c r="Y149" s="98" t="str" cm="1">
        <f t="array" ref="Y149">IF(
ISNUMBER(FIND("A",$C149)),
$C149 &amp; IF(ISNUMBER(FIND("A",     INDEX($C150:$C$3245,MATCH(FALSE,ISBLANK($C150:$C$3245),0)))),"", INDEX($C150:$C$3245,MATCH(FALSE,ISBLANK($C150:$C$3245),0))  ),$Y148
)</f>
        <v>GA08T4761</v>
      </c>
      <c r="Z149" s="90" t="str" cm="1">
        <f t="array" ref="Z149">IF(
ISNUMBER(FIND("A",$D149)),
$D149 &amp; IF(ISNUMBER(FIND("A",     INDEX($D150:$D$3245,MATCH(FALSE,ISBLANK($D150:$D$3245),0)))),"", INDEX($D150:$D$3245,MATCH(FALSE,ISBLANK($D150:$D$3245),0))  ),$Z148
)</f>
        <v>MB 19A</v>
      </c>
      <c r="AA149" s="104" t="str">
        <f>MBSchedule[[#This Row],[Route]]</f>
        <v>MARGAO-CANACONA</v>
      </c>
      <c r="AB1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CANACONA-MARGAO</v>
      </c>
      <c r="AC149" s="104" t="str">
        <f>IF(MBSchedule[[#This Row],[rb-straight]]&lt;MBSchedule[[#This Row],[rb-reverse]],MBSchedule[[#This Row],[rb-straight]],MBSchedule[[#This Row],[rb-reverse]])</f>
        <v>CANACONA-MARGAO</v>
      </c>
      <c r="AD1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E1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F149" s="203" t="str" cm="1">
        <f t="array" ref="AF1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9" s="203"/>
      <c r="AH149" s="203" t="str">
        <f>MBSchedule[[#This Row],[Issuing Depot]] &amp; _xlfn.IFNA(VLOOKUP(MBSchedule[[#This Row],[ow]], ETMRouteLookup, 3, FALSE),VLOOKUP(MBSchedule[[#This Row],[re]], ETMRouteLookup, 3, FALSE))</f>
        <v>MRG26</v>
      </c>
      <c r="AI149" s="213" t="str">
        <f>VLOOKUP(MBSchedule[[#This Row],[Full ETM Route No]],ETMRoutes[[Full ETM Route No]:[StageCodes]],9,FALSE)</f>
        <v>MRG-MRK-NVY-DRM-CNX-DDI-PZK-CUN-DMN-BLI-BNO-GOD-PDI-PSM-PKO-GLM-CST-CNC</v>
      </c>
      <c r="AJ149" s="3"/>
    </row>
    <row r="150" spans="1:36" ht="16" hidden="1" thickBot="1">
      <c r="A150" s="104" t="str">
        <f t="shared" si="2"/>
        <v>MRG</v>
      </c>
      <c r="B150" s="104"/>
      <c r="C150" s="90"/>
      <c r="D150" s="90"/>
      <c r="E150" s="157"/>
      <c r="F150" s="164" t="s">
        <v>831</v>
      </c>
      <c r="G150" s="90" t="s">
        <v>3404</v>
      </c>
      <c r="H150" s="90"/>
      <c r="I150" s="90"/>
      <c r="J150" s="90"/>
      <c r="K150" s="165" t="s">
        <v>1844</v>
      </c>
      <c r="L15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50" s="188">
        <v>0.51736111111111105</v>
      </c>
      <c r="N150" s="115" t="s">
        <v>3404</v>
      </c>
      <c r="O150" s="189">
        <v>0.57291666666666663</v>
      </c>
      <c r="P150" s="180">
        <v>37</v>
      </c>
      <c r="Q150" s="134"/>
      <c r="R150" s="134"/>
      <c r="S150" s="134"/>
      <c r="T150" s="134"/>
      <c r="U150" s="134"/>
      <c r="V150" s="134"/>
      <c r="W150" s="90" t="str">
        <f>IF(MBSchedule[[#This Row],[Full Schedule No.]]&lt;&gt;Z151, SUMIFS(MBSchedule[Kms.],MBSchedule[Full Schedule No.],MBSchedule[[#This Row],[Full Schedule No.]],MBSchedule[Issuing Depot],MBSchedule[[#This Row],[Issuing Depot]]),"")</f>
        <v/>
      </c>
      <c r="X150" s="92"/>
      <c r="Y150" s="92" t="str" cm="1">
        <f t="array" ref="Y150">IF(
ISNUMBER(FIND("A",$C150)),
$C150 &amp; IF(ISNUMBER(FIND("A",     INDEX($C151:$C$3245,MATCH(FALSE,ISBLANK($C151:$C$3245),0)))),"", INDEX($C151:$C$3245,MATCH(FALSE,ISBLANK($C151:$C$3245),0))  ),$Y149
)</f>
        <v>GA08T4761</v>
      </c>
      <c r="Z150" s="90" t="str" cm="1">
        <f t="array" ref="Z150">IF(
ISNUMBER(FIND("A",$D150)),
$D150 &amp; IF(ISNUMBER(FIND("A",     INDEX($D151:$D$3245,MATCH(FALSE,ISBLANK($D151:$D$3245),0)))),"", INDEX($D151:$D$3245,MATCH(FALSE,ISBLANK($D151:$D$3245),0))  ),$Z149
)</f>
        <v>MB 19A</v>
      </c>
      <c r="AA150" s="104" t="str">
        <f>MBSchedule[[#This Row],[Route]]</f>
        <v>CANACONA-MARGAO</v>
      </c>
      <c r="AB1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150" s="104" t="str">
        <f>IF(MBSchedule[[#This Row],[rb-straight]]&lt;MBSchedule[[#This Row],[rb-reverse]],MBSchedule[[#This Row],[rb-straight]],MBSchedule[[#This Row],[rb-reverse]])</f>
        <v>CANACONA-MARGAO</v>
      </c>
      <c r="AD1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1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150" s="203" t="str" cm="1">
        <f t="array" ref="AF1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0" s="203"/>
      <c r="AH150" s="203" t="str">
        <f>MBSchedule[[#This Row],[Issuing Depot]] &amp; _xlfn.IFNA(VLOOKUP(MBSchedule[[#This Row],[ow]], ETMRouteLookup, 3, FALSE),VLOOKUP(MBSchedule[[#This Row],[re]], ETMRouteLookup, 3, FALSE))</f>
        <v>MRG26</v>
      </c>
      <c r="AI150" s="213" t="str">
        <f>VLOOKUP(MBSchedule[[#This Row],[Full ETM Route No]],ETMRoutes[[Full ETM Route No]:[StageCodes]],9,FALSE)</f>
        <v>MRG-MRK-NVY-DRM-CNX-DDI-PZK-CUN-DMN-BLI-BNO-GOD-PDI-PSM-PKO-GLM-CST-CNC</v>
      </c>
      <c r="AJ150" s="3"/>
    </row>
    <row r="151" spans="1:36" ht="16" hidden="1" thickBot="1">
      <c r="A151" s="104" t="str">
        <f t="shared" si="2"/>
        <v>MRG</v>
      </c>
      <c r="B151" s="104"/>
      <c r="C151" s="104"/>
      <c r="D151" s="104"/>
      <c r="E151" s="158"/>
      <c r="F151" s="166" t="s">
        <v>1844</v>
      </c>
      <c r="G151" s="104" t="s">
        <v>3404</v>
      </c>
      <c r="H151" s="104"/>
      <c r="I151" s="104"/>
      <c r="J151" s="104"/>
      <c r="K151" s="167" t="s">
        <v>831</v>
      </c>
      <c r="L15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</v>
      </c>
      <c r="M151" s="190">
        <v>0.58680555555555558</v>
      </c>
      <c r="N151" s="117" t="s">
        <v>3404</v>
      </c>
      <c r="O151" s="191">
        <v>0.63888888888888895</v>
      </c>
      <c r="P151" s="181">
        <v>37</v>
      </c>
      <c r="Q151" s="135"/>
      <c r="R151" s="135"/>
      <c r="S151" s="135"/>
      <c r="T151" s="135"/>
      <c r="U151" s="135"/>
      <c r="V151" s="135"/>
      <c r="W151" s="90" t="str">
        <f>IF(MBSchedule[[#This Row],[Full Schedule No.]]&lt;&gt;Z152, SUMIFS(MBSchedule[Kms.],MBSchedule[Full Schedule No.],MBSchedule[[#This Row],[Full Schedule No.]],MBSchedule[Issuing Depot],MBSchedule[[#This Row],[Issuing Depot]]),"")</f>
        <v/>
      </c>
      <c r="X151" s="101"/>
      <c r="Y151" s="101" t="str" cm="1">
        <f t="array" ref="Y151">IF(
ISNUMBER(FIND("A",$C151)),
$C151 &amp; IF(ISNUMBER(FIND("A",     INDEX($C152:$C$3245,MATCH(FALSE,ISBLANK($C152:$C$3245),0)))),"", INDEX($C152:$C$3245,MATCH(FALSE,ISBLANK($C152:$C$3245),0))  ),$Y150
)</f>
        <v>GA08T4761</v>
      </c>
      <c r="Z151" s="90" t="str" cm="1">
        <f t="array" ref="Z151">IF(
ISNUMBER(FIND("A",$D151)),
$D151 &amp; IF(ISNUMBER(FIND("A",     INDEX($D152:$D$3245,MATCH(FALSE,ISBLANK($D152:$D$3245),0)))),"", INDEX($D152:$D$3245,MATCH(FALSE,ISBLANK($D152:$D$3245),0))  ),$Z150
)</f>
        <v>MB 19A</v>
      </c>
      <c r="AA151" s="104" t="str">
        <f>MBSchedule[[#This Row],[Route]]</f>
        <v>MARGAO-CANACONA</v>
      </c>
      <c r="AB1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CANACONA-MARGAO</v>
      </c>
      <c r="AC151" s="104" t="str">
        <f>IF(MBSchedule[[#This Row],[rb-straight]]&lt;MBSchedule[[#This Row],[rb-reverse]],MBSchedule[[#This Row],[rb-straight]],MBSchedule[[#This Row],[rb-reverse]])</f>
        <v>CANACONA-MARGAO</v>
      </c>
      <c r="AD1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E1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F151" s="203" t="str" cm="1">
        <f t="array" ref="AF1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1" s="203"/>
      <c r="AH151" s="203" t="str">
        <f>MBSchedule[[#This Row],[Issuing Depot]] &amp; _xlfn.IFNA(VLOOKUP(MBSchedule[[#This Row],[ow]], ETMRouteLookup, 3, FALSE),VLOOKUP(MBSchedule[[#This Row],[re]], ETMRouteLookup, 3, FALSE))</f>
        <v>MRG26</v>
      </c>
      <c r="AI151" s="213" t="str">
        <f>VLOOKUP(MBSchedule[[#This Row],[Full ETM Route No]],ETMRoutes[[Full ETM Route No]:[StageCodes]],9,FALSE)</f>
        <v>MRG-MRK-NVY-DRM-CNX-DDI-PZK-CUN-DMN-BLI-BNO-GOD-PDI-PSM-PKO-GLM-CST-CNC</v>
      </c>
      <c r="AJ151" s="3"/>
    </row>
    <row r="152" spans="1:36" ht="16" hidden="1" thickBot="1">
      <c r="A152" s="104" t="str">
        <f t="shared" si="2"/>
        <v>MRG</v>
      </c>
      <c r="B152" s="104"/>
      <c r="C152" s="90"/>
      <c r="D152" s="90"/>
      <c r="E152" s="157"/>
      <c r="F152" s="164" t="s">
        <v>831</v>
      </c>
      <c r="G152" s="90" t="s">
        <v>3404</v>
      </c>
      <c r="H152" s="90"/>
      <c r="I152" s="90"/>
      <c r="J152" s="90"/>
      <c r="K152" s="165" t="s">
        <v>3235</v>
      </c>
      <c r="L15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52" s="188">
        <v>0.65277777777777779</v>
      </c>
      <c r="N152" s="115" t="s">
        <v>3404</v>
      </c>
      <c r="O152" s="189">
        <v>0.68402777777777779</v>
      </c>
      <c r="P152" s="180">
        <v>17</v>
      </c>
      <c r="Q152" s="134"/>
      <c r="R152" s="134"/>
      <c r="S152" s="134"/>
      <c r="T152" s="134"/>
      <c r="U152" s="134"/>
      <c r="V152" s="134"/>
      <c r="W152" s="90" t="str">
        <f>IF(MBSchedule[[#This Row],[Full Schedule No.]]&lt;&gt;Z153, SUMIFS(MBSchedule[Kms.],MBSchedule[Full Schedule No.],MBSchedule[[#This Row],[Full Schedule No.]],MBSchedule[Issuing Depot],MBSchedule[[#This Row],[Issuing Depot]]),"")</f>
        <v/>
      </c>
      <c r="X152" s="101"/>
      <c r="Y152" s="101" t="str" cm="1">
        <f t="array" ref="Y152">IF(
ISNUMBER(FIND("A",$C152)),
$C152 &amp; IF(ISNUMBER(FIND("A",     INDEX($C153:$C$3245,MATCH(FALSE,ISBLANK($C153:$C$3245),0)))),"", INDEX($C153:$C$3245,MATCH(FALSE,ISBLANK($C153:$C$3245),0))  ),$Y151
)</f>
        <v>GA08T4761</v>
      </c>
      <c r="Z152" s="90" t="str" cm="1">
        <f t="array" ref="Z152">IF(
ISNUMBER(FIND("A",$D152)),
$D152 &amp; IF(ISNUMBER(FIND("A",     INDEX($D153:$D$3245,MATCH(FALSE,ISBLANK($D153:$D$3245),0)))),"", INDEX($D153:$D$3245,MATCH(FALSE,ISBLANK($D153:$D$3245),0))  ),$Z151
)</f>
        <v>MB 19A</v>
      </c>
      <c r="AA152" s="104" t="str">
        <f>MBSchedule[[#This Row],[Route]]</f>
        <v>CANACONA-KHOLA</v>
      </c>
      <c r="AB1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52" s="104" t="str">
        <f>IF(MBSchedule[[#This Row],[rb-straight]]&lt;MBSchedule[[#This Row],[rb-reverse]],MBSchedule[[#This Row],[rb-straight]],MBSchedule[[#This Row],[rb-reverse]])</f>
        <v>CANACONA-KHOLA</v>
      </c>
      <c r="AD1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52" s="203" t="str" cm="1">
        <f t="array" ref="AF1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2" s="203"/>
      <c r="AH152" s="203" t="str">
        <f>MBSchedule[[#This Row],[Issuing Depot]] &amp; _xlfn.IFNA(VLOOKUP(MBSchedule[[#This Row],[ow]], ETMRouteLookup, 3, FALSE),VLOOKUP(MBSchedule[[#This Row],[re]], ETMRouteLookup, 3, FALSE))</f>
        <v>MRG317</v>
      </c>
      <c r="AI152" s="213" t="str">
        <f>VLOOKUP(MBSchedule[[#This Row],[Full ETM Route No]],ETMRoutes[[Full ETM Route No]:[StageCodes]],9,FALSE)</f>
        <v>CNC-CST-DBG-DUM-PNN-PRM-SLR-VAG-KOA</v>
      </c>
      <c r="AJ152" s="3"/>
    </row>
    <row r="153" spans="1:36" ht="16" hidden="1" thickBot="1">
      <c r="A153" s="104" t="str">
        <f t="shared" si="2"/>
        <v>MRG</v>
      </c>
      <c r="B153" s="104"/>
      <c r="C153" s="90"/>
      <c r="D153" s="90"/>
      <c r="E153" s="157"/>
      <c r="F153" s="164" t="s">
        <v>3235</v>
      </c>
      <c r="G153" s="90" t="s">
        <v>3404</v>
      </c>
      <c r="H153" s="90"/>
      <c r="I153" s="90"/>
      <c r="J153" s="90"/>
      <c r="K153" s="165" t="s">
        <v>831</v>
      </c>
      <c r="L15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53" s="188">
        <v>0.6875</v>
      </c>
      <c r="N153" s="115" t="s">
        <v>3404</v>
      </c>
      <c r="O153" s="189">
        <v>0.71875</v>
      </c>
      <c r="P153" s="180">
        <v>17</v>
      </c>
      <c r="Q153" s="134"/>
      <c r="R153" s="134"/>
      <c r="S153" s="134"/>
      <c r="T153" s="134"/>
      <c r="U153" s="134"/>
      <c r="V153" s="134"/>
      <c r="W153" s="90" t="str">
        <f>IF(MBSchedule[[#This Row],[Full Schedule No.]]&lt;&gt;Z154, SUMIFS(MBSchedule[Kms.],MBSchedule[Full Schedule No.],MBSchedule[[#This Row],[Full Schedule No.]],MBSchedule[Issuing Depot],MBSchedule[[#This Row],[Issuing Depot]]),"")</f>
        <v/>
      </c>
      <c r="X153" s="92"/>
      <c r="Y153" s="92" t="str" cm="1">
        <f t="array" ref="Y153">IF(
ISNUMBER(FIND("A",$C153)),
$C153 &amp; IF(ISNUMBER(FIND("A",     INDEX($C154:$C$3245,MATCH(FALSE,ISBLANK($C154:$C$3245),0)))),"", INDEX($C154:$C$3245,MATCH(FALSE,ISBLANK($C154:$C$3245),0))  ),$Y152
)</f>
        <v>GA08T4761</v>
      </c>
      <c r="Z153" s="90" t="str" cm="1">
        <f t="array" ref="Z153">IF(
ISNUMBER(FIND("A",$D153)),
$D153 &amp; IF(ISNUMBER(FIND("A",     INDEX($D154:$D$3245,MATCH(FALSE,ISBLANK($D154:$D$3245),0)))),"", INDEX($D154:$D$3245,MATCH(FALSE,ISBLANK($D154:$D$3245),0))  ),$Z152
)</f>
        <v>MB 19A</v>
      </c>
      <c r="AA153" s="104" t="str">
        <f>MBSchedule[[#This Row],[Route]]</f>
        <v>KHOLA-CANACONA</v>
      </c>
      <c r="AB1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53" s="104" t="str">
        <f>IF(MBSchedule[[#This Row],[rb-straight]]&lt;MBSchedule[[#This Row],[rb-reverse]],MBSchedule[[#This Row],[rb-straight]],MBSchedule[[#This Row],[rb-reverse]])</f>
        <v>CANACONA-KHOLA</v>
      </c>
      <c r="AD1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53" s="203" t="str" cm="1">
        <f t="array" ref="AF1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3" s="203"/>
      <c r="AH153" s="203" t="str">
        <f>MBSchedule[[#This Row],[Issuing Depot]] &amp; _xlfn.IFNA(VLOOKUP(MBSchedule[[#This Row],[ow]], ETMRouteLookup, 3, FALSE),VLOOKUP(MBSchedule[[#This Row],[re]], ETMRouteLookup, 3, FALSE))</f>
        <v>MRG317</v>
      </c>
      <c r="AI153" s="213" t="str">
        <f>VLOOKUP(MBSchedule[[#This Row],[Full ETM Route No]],ETMRoutes[[Full ETM Route No]:[StageCodes]],9,FALSE)</f>
        <v>CNC-CST-DBG-DUM-PNN-PRM-SLR-VAG-KOA</v>
      </c>
      <c r="AJ153" s="3"/>
    </row>
    <row r="154" spans="1:36" ht="16" hidden="1" thickBot="1">
      <c r="A154" s="104" t="str">
        <f t="shared" si="2"/>
        <v>MRG</v>
      </c>
      <c r="B154" s="104"/>
      <c r="C154" s="90"/>
      <c r="D154" s="90"/>
      <c r="E154" s="157"/>
      <c r="F154" s="164" t="s">
        <v>831</v>
      </c>
      <c r="G154" s="90" t="s">
        <v>3404</v>
      </c>
      <c r="H154" s="90"/>
      <c r="I154" s="90"/>
      <c r="J154" s="90"/>
      <c r="K154" s="165" t="s">
        <v>1844</v>
      </c>
      <c r="L15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54" s="188">
        <v>0.72569444444444453</v>
      </c>
      <c r="N154" s="115" t="s">
        <v>3404</v>
      </c>
      <c r="O154" s="189">
        <v>0.77777777777777779</v>
      </c>
      <c r="P154" s="180">
        <v>37</v>
      </c>
      <c r="Q154" s="134"/>
      <c r="R154" s="134"/>
      <c r="S154" s="134"/>
      <c r="T154" s="134"/>
      <c r="U154" s="134"/>
      <c r="V154" s="134"/>
      <c r="W154" s="90" t="str">
        <f>IF(MBSchedule[[#This Row],[Full Schedule No.]]&lt;&gt;Z155, SUMIFS(MBSchedule[Kms.],MBSchedule[Full Schedule No.],MBSchedule[[#This Row],[Full Schedule No.]],MBSchedule[Issuing Depot],MBSchedule[[#This Row],[Issuing Depot]]),"")</f>
        <v/>
      </c>
      <c r="X154" s="92" t="s">
        <v>45</v>
      </c>
      <c r="Y154" s="92" t="str" cm="1">
        <f t="array" ref="Y154">IF(
ISNUMBER(FIND("A",$C154)),
$C154 &amp; IF(ISNUMBER(FIND("A",     INDEX($C155:$C$3245,MATCH(FALSE,ISBLANK($C155:$C$3245),0)))),"", INDEX($C155:$C$3245,MATCH(FALSE,ISBLANK($C155:$C$3245),0))  ),$Y153
)</f>
        <v>GA08T4761</v>
      </c>
      <c r="Z154" s="90" t="str" cm="1">
        <f t="array" ref="Z154">IF(
ISNUMBER(FIND("A",$D154)),
$D154 &amp; IF(ISNUMBER(FIND("A",     INDEX($D155:$D$3245,MATCH(FALSE,ISBLANK($D155:$D$3245),0)))),"", INDEX($D155:$D$3245,MATCH(FALSE,ISBLANK($D155:$D$3245),0))  ),$Z153
)</f>
        <v>MB 19A</v>
      </c>
      <c r="AA154" s="104" t="str">
        <f>MBSchedule[[#This Row],[Route]]</f>
        <v>CANACONA-MARGAO</v>
      </c>
      <c r="AB1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154" s="104" t="str">
        <f>IF(MBSchedule[[#This Row],[rb-straight]]&lt;MBSchedule[[#This Row],[rb-reverse]],MBSchedule[[#This Row],[rb-straight]],MBSchedule[[#This Row],[rb-reverse]])</f>
        <v>CANACONA-MARGAO</v>
      </c>
      <c r="AD1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1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154" s="203" t="str" cm="1">
        <f t="array" ref="AF1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4" s="203"/>
      <c r="AH154" s="203" t="str">
        <f>MBSchedule[[#This Row],[Issuing Depot]] &amp; _xlfn.IFNA(VLOOKUP(MBSchedule[[#This Row],[ow]], ETMRouteLookup, 3, FALSE),VLOOKUP(MBSchedule[[#This Row],[re]], ETMRouteLookup, 3, FALSE))</f>
        <v>MRG26</v>
      </c>
      <c r="AI154" s="213" t="str">
        <f>VLOOKUP(MBSchedule[[#This Row],[Full ETM Route No]],ETMRoutes[[Full ETM Route No]:[StageCodes]],9,FALSE)</f>
        <v>MRG-MRK-NVY-DRM-CNX-DDI-PZK-CUN-DMN-BLI-BNO-GOD-PDI-PSM-PKO-GLM-CST-CNC</v>
      </c>
      <c r="AJ154" s="3"/>
    </row>
    <row r="155" spans="1:36" ht="16" hidden="1" thickBot="1">
      <c r="A155" s="104" t="str">
        <f t="shared" si="2"/>
        <v>MRG</v>
      </c>
      <c r="B155" s="104"/>
      <c r="C155" s="90"/>
      <c r="D155" s="90"/>
      <c r="E155" s="157"/>
      <c r="F155" s="164" t="s">
        <v>1844</v>
      </c>
      <c r="G155" s="90" t="s">
        <v>831</v>
      </c>
      <c r="H155" s="90"/>
      <c r="I155" s="90"/>
      <c r="J155" s="90"/>
      <c r="K155" s="165" t="s">
        <v>3235</v>
      </c>
      <c r="L15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MARGAO-CANACONA-KHOLA</v>
      </c>
      <c r="M155" s="188">
        <v>0.78472222222222221</v>
      </c>
      <c r="N155" s="115" t="s">
        <v>3404</v>
      </c>
      <c r="O155" s="189">
        <v>0.85416666666666663</v>
      </c>
      <c r="P155" s="180">
        <v>54</v>
      </c>
      <c r="Q155" s="134">
        <v>1</v>
      </c>
      <c r="R155" s="134">
        <v>1</v>
      </c>
      <c r="S155" s="134"/>
      <c r="T155" s="134"/>
      <c r="U155" s="134"/>
      <c r="V155" s="134"/>
      <c r="W155" s="90">
        <f>IF(MBSchedule[[#This Row],[Full Schedule No.]]&lt;&gt;Z156, SUMIFS(MBSchedule[Kms.],MBSchedule[Full Schedule No.],MBSchedule[[#This Row],[Full Schedule No.]],MBSchedule[Issuing Depot],MBSchedule[[#This Row],[Issuing Depot]]),"")</f>
        <v>290</v>
      </c>
      <c r="X155" s="118" t="s">
        <v>88</v>
      </c>
      <c r="Y155" s="118" t="str" cm="1">
        <f t="array" ref="Y155">IF(
ISNUMBER(FIND("A",$C155)),
$C155 &amp; IF(ISNUMBER(FIND("A",     INDEX($C156:$C$3245,MATCH(FALSE,ISBLANK($C156:$C$3245),0)))),"", INDEX($C156:$C$3245,MATCH(FALSE,ISBLANK($C156:$C$3245),0))  ),$Y154
)</f>
        <v>GA08T4761</v>
      </c>
      <c r="Z155" s="90" t="str" cm="1">
        <f t="array" ref="Z155">IF(
ISNUMBER(FIND("A",$D155)),
$D155 &amp; IF(ISNUMBER(FIND("A",     INDEX($D156:$D$3245,MATCH(FALSE,ISBLANK($D156:$D$3245),0)))),"", INDEX($D156:$D$3245,MATCH(FALSE,ISBLANK($D156:$D$3245),0))  ),$Z154
)</f>
        <v>MB 19A</v>
      </c>
      <c r="AA155" s="104" t="str">
        <f>MBSchedule[[#This Row],[Route]]</f>
        <v>MARGAO-CANACONA-KHOLA</v>
      </c>
      <c r="AB1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KHOLA-CANACONA-MARGAO</v>
      </c>
      <c r="AC155" s="104" t="str">
        <f>IF(MBSchedule[[#This Row],[rb-straight]]&lt;MBSchedule[[#This Row],[rb-reverse]],MBSchedule[[#This Row],[rb-straight]],MBSchedule[[#This Row],[rb-reverse]])</f>
        <v>KHOLA-CANACONA-MARGAO</v>
      </c>
      <c r="AD1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MRG:*:KOA-*CNC-*MRG</v>
      </c>
      <c r="AE1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MRG:*:MRG-*CNC-*KOA</v>
      </c>
      <c r="AF155" s="203" t="str" cm="1">
        <f t="array" ref="AF1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5" s="203"/>
      <c r="AH155" s="203" t="str">
        <f>MBSchedule[[#This Row],[Issuing Depot]] &amp; _xlfn.IFNA(VLOOKUP(MBSchedule[[#This Row],[ow]], ETMRouteLookup, 3, FALSE),VLOOKUP(MBSchedule[[#This Row],[re]], ETMRouteLookup, 3, FALSE))</f>
        <v>MRG351</v>
      </c>
      <c r="AI155" s="213" t="str">
        <f>VLOOKUP(MBSchedule[[#This Row],[Full ETM Route No]],ETMRoutes[[Full ETM Route No]:[StageCodes]],9,FALSE)</f>
        <v>MRG-MRK-NVY-DRM-CNX-DDI-PZK-CUN-DMN-BLI-BNO-GOD-PDI-PSM-PKO-GLM-CST-CNC-CST-DBG-DUM-PNN-PRM-SLR-VAG-KOA</v>
      </c>
      <c r="AJ155" s="3"/>
    </row>
    <row r="156" spans="1:36" ht="16" hidden="1" thickBot="1">
      <c r="A156" s="104" t="str">
        <f t="shared" si="2"/>
        <v>MRG</v>
      </c>
      <c r="B156" s="104"/>
      <c r="C156" s="90" t="s">
        <v>103</v>
      </c>
      <c r="D156" s="90" t="s">
        <v>104</v>
      </c>
      <c r="E156" s="157"/>
      <c r="F156" s="164" t="s">
        <v>3129</v>
      </c>
      <c r="G156" s="90" t="s">
        <v>3251</v>
      </c>
      <c r="H156" s="90"/>
      <c r="I156" s="90"/>
      <c r="J156" s="90"/>
      <c r="K156" s="165" t="s">
        <v>831</v>
      </c>
      <c r="L15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YEDA-AVALI-CANACONA</v>
      </c>
      <c r="M156" s="188">
        <v>0.29166666666666669</v>
      </c>
      <c r="N156" s="115" t="s">
        <v>3404</v>
      </c>
      <c r="O156" s="189">
        <v>0.32291666666666669</v>
      </c>
      <c r="P156" s="180">
        <v>20</v>
      </c>
      <c r="Q156" s="134"/>
      <c r="R156" s="134"/>
      <c r="S156" s="134"/>
      <c r="T156" s="134"/>
      <c r="U156" s="134"/>
      <c r="V156" s="134"/>
      <c r="W156" s="90" t="str">
        <f>IF(MBSchedule[[#This Row],[Full Schedule No.]]&lt;&gt;Z157, SUMIFS(MBSchedule[Kms.],MBSchedule[Full Schedule No.],MBSchedule[[#This Row],[Full Schedule No.]],MBSchedule[Issuing Depot],MBSchedule[[#This Row],[Issuing Depot]]),"")</f>
        <v/>
      </c>
      <c r="X156" s="98"/>
      <c r="Y156" s="98" t="str" cm="1">
        <f t="array" ref="Y156">IF(
ISNUMBER(FIND("A",$C156)),
$C156 &amp; IF(ISNUMBER(FIND("A",     INDEX($C157:$C$3245,MATCH(FALSE,ISBLANK($C157:$C$3245),0)))),"", INDEX($C157:$C$3245,MATCH(FALSE,ISBLANK($C157:$C$3245),0))  ),$Y155
)</f>
        <v>GA08T4035</v>
      </c>
      <c r="Z156" s="90" t="str" cm="1">
        <f t="array" ref="Z156">IF(
ISNUMBER(FIND("A",$D156)),
$D156 &amp; IF(ISNUMBER(FIND("A",     INDEX($D157:$D$3245,MATCH(FALSE,ISBLANK($D157:$D$3245),0)))),"", INDEX($D157:$D$3245,MATCH(FALSE,ISBLANK($D157:$D$3245),0))  ),$Z155
)</f>
        <v>MB 20A</v>
      </c>
      <c r="AA156" s="104" t="str">
        <f>MBSchedule[[#This Row],[Route]]</f>
        <v>YEDA-AVALI-CANACONA</v>
      </c>
      <c r="AB1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CANACONA-AVALI-YEDA</v>
      </c>
      <c r="AC156" s="104" t="str">
        <f>IF(MBSchedule[[#This Row],[rb-straight]]&lt;MBSchedule[[#This Row],[rb-reverse]],MBSchedule[[#This Row],[rb-straight]],MBSchedule[[#This Row],[rb-reverse]])</f>
        <v>CANACONA-AVALI-YEDA</v>
      </c>
      <c r="AD1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MRG:*:CNC-*AVI-*YDA</v>
      </c>
      <c r="AE1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MRG:*:YDA-*AVI-*CNC</v>
      </c>
      <c r="AF156" s="203" t="str" cm="1">
        <f t="array" ref="AF1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6" s="203"/>
      <c r="AH156" s="203" t="str">
        <f>MBSchedule[[#This Row],[Issuing Depot]] &amp; _xlfn.IFNA(VLOOKUP(MBSchedule[[#This Row],[ow]], ETMRouteLookup, 3, FALSE),VLOOKUP(MBSchedule[[#This Row],[re]], ETMRouteLookup, 3, FALSE))</f>
        <v>MRG321</v>
      </c>
      <c r="AI156" s="213" t="str">
        <f>VLOOKUP(MBSchedule[[#This Row],[Full ETM Route No]],ETMRoutes[[Full ETM Route No]:[StageCodes]],9,FALSE)</f>
        <v>CNC-PSN-SMT-BPL-NVD-GAO-KRV-GAO-ZIL-STO-MNE-AVM-AVI-YDA</v>
      </c>
      <c r="AJ156" s="3"/>
    </row>
    <row r="157" spans="1:36" ht="16" hidden="1" thickBot="1">
      <c r="A157" s="104" t="str">
        <f t="shared" si="2"/>
        <v>MRG</v>
      </c>
      <c r="B157" s="104"/>
      <c r="C157" s="90"/>
      <c r="D157" s="90"/>
      <c r="E157" s="157"/>
      <c r="F157" s="164" t="s">
        <v>831</v>
      </c>
      <c r="G157" s="90" t="s">
        <v>3404</v>
      </c>
      <c r="H157" s="90"/>
      <c r="I157" s="90"/>
      <c r="J157" s="90"/>
      <c r="K157" s="165" t="s">
        <v>1734</v>
      </c>
      <c r="L15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CANACONA-KUSKEM</v>
      </c>
      <c r="M157" s="188">
        <v>0.34375</v>
      </c>
      <c r="N157" s="115" t="s">
        <v>3404</v>
      </c>
      <c r="O157" s="189">
        <v>0.375</v>
      </c>
      <c r="P157" s="180">
        <v>20</v>
      </c>
      <c r="Q157" s="134"/>
      <c r="R157" s="134"/>
      <c r="S157" s="134"/>
      <c r="T157" s="134"/>
      <c r="U157" s="134"/>
      <c r="V157" s="134"/>
      <c r="W157" s="90" t="str">
        <f>IF(MBSchedule[[#This Row],[Full Schedule No.]]&lt;&gt;Z158, SUMIFS(MBSchedule[Kms.],MBSchedule[Full Schedule No.],MBSchedule[[#This Row],[Full Schedule No.]],MBSchedule[Issuing Depot],MBSchedule[[#This Row],[Issuing Depot]]),"")</f>
        <v/>
      </c>
      <c r="X157" s="98"/>
      <c r="Y157" s="98" t="str" cm="1">
        <f t="array" ref="Y157">IF(
ISNUMBER(FIND("A",$C157)),
$C157 &amp; IF(ISNUMBER(FIND("A",     INDEX($C158:$C$3245,MATCH(FALSE,ISBLANK($C158:$C$3245),0)))),"", INDEX($C158:$C$3245,MATCH(FALSE,ISBLANK($C158:$C$3245),0))  ),$Y156
)</f>
        <v>GA08T4035</v>
      </c>
      <c r="Z157" s="90" t="str" cm="1">
        <f t="array" ref="Z157">IF(
ISNUMBER(FIND("A",$D157)),
$D157 &amp; IF(ISNUMBER(FIND("A",     INDEX($D158:$D$3245,MATCH(FALSE,ISBLANK($D158:$D$3245),0)))),"", INDEX($D158:$D$3245,MATCH(FALSE,ISBLANK($D158:$D$3245),0))  ),$Z156
)</f>
        <v>MB 20A</v>
      </c>
      <c r="AA157" s="104" t="str">
        <f>MBSchedule[[#This Row],[Route]]</f>
        <v>CANACONA-KUSKEM</v>
      </c>
      <c r="AB1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KUSKEM-CANACONA</v>
      </c>
      <c r="AC157" s="104" t="str">
        <f>IF(MBSchedule[[#This Row],[rb-straight]]&lt;MBSchedule[[#This Row],[rb-reverse]],MBSchedule[[#This Row],[rb-straight]],MBSchedule[[#This Row],[rb-reverse]])</f>
        <v>CANACONA-KUSKEM</v>
      </c>
      <c r="AD1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MRG:*:KSK-*CNC</v>
      </c>
      <c r="AE1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MRG:*:CNC-*KSK</v>
      </c>
      <c r="AF157" s="203" t="str" cm="1">
        <f t="array" ref="AF1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7" s="203"/>
      <c r="AH157" s="203" t="str">
        <f>MBSchedule[[#This Row],[Issuing Depot]] &amp; _xlfn.IFNA(VLOOKUP(MBSchedule[[#This Row],[ow]], ETMRouteLookup, 3, FALSE),VLOOKUP(MBSchedule[[#This Row],[re]], ETMRouteLookup, 3, FALSE))</f>
        <v>MRG48</v>
      </c>
      <c r="AI157" s="213" t="str">
        <f>VLOOKUP(MBSchedule[[#This Row],[Full ETM Route No]],ETMRoutes[[Full ETM Route No]:[StageCodes]],9,FALSE)</f>
        <v>CNC-SRI-MKD-BPL-AFD-PTG-KMY-SHV-CAM-TIR-DAB-AVM-YDA-KSK</v>
      </c>
      <c r="AJ157" s="3"/>
    </row>
    <row r="158" spans="1:36" ht="16" hidden="1" thickBot="1">
      <c r="A158" s="104" t="str">
        <f t="shared" si="2"/>
        <v>MRG</v>
      </c>
      <c r="B158" s="104"/>
      <c r="C158" s="90"/>
      <c r="D158" s="90"/>
      <c r="E158" s="157"/>
      <c r="F158" s="164" t="s">
        <v>1734</v>
      </c>
      <c r="G158" s="90" t="s">
        <v>831</v>
      </c>
      <c r="H158" s="90"/>
      <c r="I158" s="90"/>
      <c r="J158" s="90"/>
      <c r="K158" s="165" t="s">
        <v>1844</v>
      </c>
      <c r="L15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KUSKEM-CANACONA-MARGAO</v>
      </c>
      <c r="M158" s="188">
        <v>0.38194444444444442</v>
      </c>
      <c r="N158" s="115" t="s">
        <v>3404</v>
      </c>
      <c r="O158" s="189">
        <v>0.46875</v>
      </c>
      <c r="P158" s="180">
        <v>63</v>
      </c>
      <c r="Q158" s="134"/>
      <c r="R158" s="134"/>
      <c r="S158" s="134"/>
      <c r="T158" s="134"/>
      <c r="U158" s="134"/>
      <c r="V158" s="134"/>
      <c r="W158" s="90" t="str">
        <f>IF(MBSchedule[[#This Row],[Full Schedule No.]]&lt;&gt;Z159, SUMIFS(MBSchedule[Kms.],MBSchedule[Full Schedule No.],MBSchedule[[#This Row],[Full Schedule No.]],MBSchedule[Issuing Depot],MBSchedule[[#This Row],[Issuing Depot]]),"")</f>
        <v/>
      </c>
      <c r="X158" s="98"/>
      <c r="Y158" s="98" t="str" cm="1">
        <f t="array" ref="Y158">IF(
ISNUMBER(FIND("A",$C158)),
$C158 &amp; IF(ISNUMBER(FIND("A",     INDEX($C159:$C$3245,MATCH(FALSE,ISBLANK($C159:$C$3245),0)))),"", INDEX($C159:$C$3245,MATCH(FALSE,ISBLANK($C159:$C$3245),0))  ),$Y157
)</f>
        <v>GA08T4035</v>
      </c>
      <c r="Z158" s="90" t="str" cm="1">
        <f t="array" ref="Z158">IF(
ISNUMBER(FIND("A",$D158)),
$D158 &amp; IF(ISNUMBER(FIND("A",     INDEX($D159:$D$3245,MATCH(FALSE,ISBLANK($D159:$D$3245),0)))),"", INDEX($D159:$D$3245,MATCH(FALSE,ISBLANK($D159:$D$3245),0))  ),$Z157
)</f>
        <v>MB 20A</v>
      </c>
      <c r="AA158" s="104" t="str">
        <f>MBSchedule[[#This Row],[Route]]</f>
        <v>KUSKEM-CANACONA-MARGAO</v>
      </c>
      <c r="AB1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MARGAO-CANACONA-KUSKEM</v>
      </c>
      <c r="AC158" s="104" t="str">
        <f>IF(MBSchedule[[#This Row],[rb-straight]]&lt;MBSchedule[[#This Row],[rb-reverse]],MBSchedule[[#This Row],[rb-straight]],MBSchedule[[#This Row],[rb-reverse]])</f>
        <v>KUSKEM-CANACONA-MARGAO</v>
      </c>
      <c r="AD1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MRG:*:MRG-*CNC-*KSK</v>
      </c>
      <c r="AE1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MRG:*:KSK-*CNC-*MRG</v>
      </c>
      <c r="AF158" s="203" t="str" cm="1">
        <f t="array" ref="AF1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8" s="203"/>
      <c r="AH158" s="203" t="str">
        <f>MBSchedule[[#This Row],[Issuing Depot]] &amp; _xlfn.IFNA(VLOOKUP(MBSchedule[[#This Row],[ow]], ETMRouteLookup, 3, FALSE),VLOOKUP(MBSchedule[[#This Row],[re]], ETMRouteLookup, 3, FALSE))</f>
        <v>MRG29</v>
      </c>
      <c r="AI158" s="213" t="str">
        <f>VLOOKUP(MBSchedule[[#This Row],[Full ETM Route No]],ETMRoutes[[Full ETM Route No]:[StageCodes]],9,FALSE)</f>
        <v>MRG-MRK-NVY-DRM-CNX-DDI-PZK-CUN-DMN-BLI-BNO-GOD-PDI-PSM-PKO-GLM-CST-CNC-SRI-MKD-BPL-AFD-PTG-PMT-PGN-KRY-MSM-DPT-MSM-KRY-PGN-WLC-SHV-CAM-TIR-DAB-AVM-YDA-KSK</v>
      </c>
      <c r="AJ158" s="3"/>
    </row>
    <row r="159" spans="1:36" ht="16" hidden="1" thickBot="1">
      <c r="A159" s="104" t="str">
        <f t="shared" si="2"/>
        <v>MRG</v>
      </c>
      <c r="B159" s="104"/>
      <c r="C159" s="90"/>
      <c r="D159" s="90"/>
      <c r="E159" s="157"/>
      <c r="F159" s="164" t="s">
        <v>1844</v>
      </c>
      <c r="G159" s="90" t="s">
        <v>3404</v>
      </c>
      <c r="H159" s="90"/>
      <c r="I159" s="90"/>
      <c r="J159" s="90"/>
      <c r="K159" s="165" t="s">
        <v>3241</v>
      </c>
      <c r="L15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MARGAO-GOKULDE</v>
      </c>
      <c r="M159" s="188">
        <v>0.48958333333333331</v>
      </c>
      <c r="N159" s="115" t="s">
        <v>3404</v>
      </c>
      <c r="O159" s="189">
        <v>0.53125</v>
      </c>
      <c r="P159" s="180">
        <v>43</v>
      </c>
      <c r="Q159" s="134"/>
      <c r="R159" s="134"/>
      <c r="S159" s="134"/>
      <c r="T159" s="134"/>
      <c r="U159" s="134"/>
      <c r="V159" s="134"/>
      <c r="W159" s="90" t="str">
        <f>IF(MBSchedule[[#This Row],[Full Schedule No.]]&lt;&gt;Z160, SUMIFS(MBSchedule[Kms.],MBSchedule[Full Schedule No.],MBSchedule[[#This Row],[Full Schedule No.]],MBSchedule[Issuing Depot],MBSchedule[[#This Row],[Issuing Depot]]),"")</f>
        <v/>
      </c>
      <c r="X159" s="92"/>
      <c r="Y159" s="92" t="str" cm="1">
        <f t="array" ref="Y159">IF(
ISNUMBER(FIND("A",$C159)),
$C159 &amp; IF(ISNUMBER(FIND("A",     INDEX($C160:$C$3245,MATCH(FALSE,ISBLANK($C160:$C$3245),0)))),"", INDEX($C160:$C$3245,MATCH(FALSE,ISBLANK($C160:$C$3245),0))  ),$Y158
)</f>
        <v>GA08T4035</v>
      </c>
      <c r="Z159" s="90" t="str" cm="1">
        <f t="array" ref="Z159">IF(
ISNUMBER(FIND("A",$D159)),
$D159 &amp; IF(ISNUMBER(FIND("A",     INDEX($D160:$D$3245,MATCH(FALSE,ISBLANK($D160:$D$3245),0)))),"", INDEX($D160:$D$3245,MATCH(FALSE,ISBLANK($D160:$D$3245),0))  ),$Z158
)</f>
        <v>MB 20A</v>
      </c>
      <c r="AA159" s="104" t="str">
        <f>MBSchedule[[#This Row],[Route]]</f>
        <v>MARGAO-GOKULDE</v>
      </c>
      <c r="AB1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GOKULDE-MARGAO</v>
      </c>
      <c r="AC159" s="104" t="str">
        <f>IF(MBSchedule[[#This Row],[rb-straight]]&lt;MBSchedule[[#This Row],[rb-reverse]],MBSchedule[[#This Row],[rb-straight]],MBSchedule[[#This Row],[rb-reverse]])</f>
        <v>GOKULDE-MARGAO</v>
      </c>
      <c r="AD1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MRG:*:GOK-*MRG</v>
      </c>
      <c r="AE1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MRG:*:MRG-*GOK</v>
      </c>
      <c r="AF159" s="203" t="str" cm="1">
        <f t="array" ref="AF1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9" s="203"/>
      <c r="AH159" s="203" t="str">
        <f>MBSchedule[[#This Row],[Issuing Depot]] &amp; _xlfn.IFNA(VLOOKUP(MBSchedule[[#This Row],[ow]], ETMRouteLookup, 3, FALSE),VLOOKUP(MBSchedule[[#This Row],[re]], ETMRouteLookup, 3, FALSE))</f>
        <v>MRG344</v>
      </c>
      <c r="AI159" s="213" t="str">
        <f>VLOOKUP(MBSchedule[[#This Row],[Full ETM Route No]],ETMRoutes[[Full ETM Route No]:[StageCodes]],9,FALSE)</f>
        <v>MRG-MRK-NVY-DRM-CNX-DDI-PZK-CUN-DMN-BLI-BNO-GOD-PDI-PSM-BCE-SHL-GOK</v>
      </c>
      <c r="AJ159" s="3"/>
    </row>
    <row r="160" spans="1:36" ht="16" thickBot="1">
      <c r="A160" s="104" t="str">
        <f t="shared" si="2"/>
        <v>MRG</v>
      </c>
      <c r="B160" s="104"/>
      <c r="C160" s="104"/>
      <c r="D160" s="104"/>
      <c r="E160" s="158"/>
      <c r="F160" s="166" t="s">
        <v>3241</v>
      </c>
      <c r="G160" s="104" t="s">
        <v>3404</v>
      </c>
      <c r="H160" s="104"/>
      <c r="I160" s="104"/>
      <c r="J160" s="104"/>
      <c r="K160" s="167" t="s">
        <v>831</v>
      </c>
      <c r="L16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</v>
      </c>
      <c r="M160" s="190">
        <v>0.62152777777777779</v>
      </c>
      <c r="N160" s="117" t="s">
        <v>3404</v>
      </c>
      <c r="O160" s="191">
        <v>0.64583333333333337</v>
      </c>
      <c r="P160" s="181">
        <v>20</v>
      </c>
      <c r="Q160" s="135"/>
      <c r="R160" s="135"/>
      <c r="S160" s="135"/>
      <c r="T160" s="135"/>
      <c r="U160" s="135"/>
      <c r="V160" s="135"/>
      <c r="W160" s="90" t="str">
        <f>IF(MBSchedule[[#This Row],[Full Schedule No.]]&lt;&gt;Z161, SUMIFS(MBSchedule[Kms.],MBSchedule[Full Schedule No.],MBSchedule[[#This Row],[Full Schedule No.]],MBSchedule[Issuing Depot],MBSchedule[[#This Row],[Issuing Depot]]),"")</f>
        <v/>
      </c>
      <c r="X160" s="92" t="s">
        <v>45</v>
      </c>
      <c r="Y160" s="92" t="str" cm="1">
        <f t="array" ref="Y160">IF(
ISNUMBER(FIND("A",$C160)),
$C160 &amp; IF(ISNUMBER(FIND("A",     INDEX($C161:$C$3245,MATCH(FALSE,ISBLANK($C161:$C$3245),0)))),"", INDEX($C161:$C$3245,MATCH(FALSE,ISBLANK($C161:$C$3245),0))  ),$Y159
)</f>
        <v>GA08T4035</v>
      </c>
      <c r="Z160" s="90" t="str" cm="1">
        <f t="array" ref="Z160">IF(
ISNUMBER(FIND("A",$D160)),
$D160 &amp; IF(ISNUMBER(FIND("A",     INDEX($D161:$D$3245,MATCH(FALSE,ISBLANK($D161:$D$3245),0)))),"", INDEX($D161:$D$3245,MATCH(FALSE,ISBLANK($D161:$D$3245),0))  ),$Z159
)</f>
        <v>MB 20A</v>
      </c>
      <c r="AA160" s="104" t="str">
        <f>MBSchedule[[#This Row],[Route]]</f>
        <v>GOKULDE-CANACONA</v>
      </c>
      <c r="AB1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CANACONA-GOKULDE</v>
      </c>
      <c r="AC160" s="104" t="str">
        <f>IF(MBSchedule[[#This Row],[rb-straight]]&lt;MBSchedule[[#This Row],[rb-reverse]],MBSchedule[[#This Row],[rb-straight]],MBSchedule[[#This Row],[rb-reverse]])</f>
        <v>CANACONA-GOKULDE</v>
      </c>
      <c r="AD1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E1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F160" s="203" t="str" cm="1">
        <f t="array" ref="AF1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0" s="203" t="s">
        <v>3408</v>
      </c>
      <c r="AH160" s="203" t="e">
        <f>MBSchedule[[#This Row],[Issuing Depot]] &amp; _xlfn.IFNA(VLOOKUP(MBSchedule[[#This Row],[ow]], ETMRouteLookup, 3, FALSE),VLOOKUP(MBSchedule[[#This Row],[re]], ETMRouteLookup, 3, FALSE))</f>
        <v>#N/A</v>
      </c>
      <c r="AI160" s="213" t="e">
        <f>VLOOKUP(MBSchedule[[#This Row],[Full ETM Route No]],ETMRoutes[[Full ETM Route No]:[StageCodes]],9,FALSE)</f>
        <v>#N/A</v>
      </c>
      <c r="AJ160" s="3"/>
    </row>
    <row r="161" spans="1:36" ht="16" hidden="1" thickBot="1">
      <c r="A161" s="104" t="str">
        <f t="shared" si="2"/>
        <v>MRG</v>
      </c>
      <c r="B161" s="146"/>
      <c r="C161" s="108"/>
      <c r="D161" s="108"/>
      <c r="E161" s="160"/>
      <c r="F161" s="168" t="s">
        <v>831</v>
      </c>
      <c r="G161" s="108" t="s">
        <v>3404</v>
      </c>
      <c r="H161" s="108"/>
      <c r="I161" s="108"/>
      <c r="J161" s="108"/>
      <c r="K161" s="169" t="s">
        <v>3129</v>
      </c>
      <c r="L16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CANACONA-YEDA</v>
      </c>
      <c r="M161" s="192">
        <v>0.71875</v>
      </c>
      <c r="N161" s="120" t="s">
        <v>3404</v>
      </c>
      <c r="O161" s="193">
        <v>0.75</v>
      </c>
      <c r="P161" s="182">
        <v>20</v>
      </c>
      <c r="Q161" s="136">
        <v>1</v>
      </c>
      <c r="R161" s="136">
        <v>1</v>
      </c>
      <c r="S161" s="136"/>
      <c r="T161" s="136"/>
      <c r="U161" s="136"/>
      <c r="V161" s="136"/>
      <c r="W161" s="90">
        <f>IF(MBSchedule[[#This Row],[Full Schedule No.]]&lt;&gt;Z162, SUMIFS(MBSchedule[Kms.],MBSchedule[Full Schedule No.],MBSchedule[[#This Row],[Full Schedule No.]],MBSchedule[Issuing Depot],MBSchedule[[#This Row],[Issuing Depot]]),"")</f>
        <v>186</v>
      </c>
      <c r="X161" s="121" t="s">
        <v>108</v>
      </c>
      <c r="Y161" s="121" t="str" cm="1">
        <f t="array" ref="Y161">IF(
ISNUMBER(FIND("A",$C161)),
$C161 &amp; IF(ISNUMBER(FIND("A",     INDEX($C162:$C$3245,MATCH(FALSE,ISBLANK($C162:$C$3245),0)))),"", INDEX($C162:$C$3245,MATCH(FALSE,ISBLANK($C162:$C$3245),0))  ),$Y160
)</f>
        <v>GA08T4035</v>
      </c>
      <c r="Z161" s="108" t="str" cm="1">
        <f t="array" ref="Z161">IF(
ISNUMBER(FIND("A",$D161)),
$D161 &amp; IF(ISNUMBER(FIND("A",     INDEX($D162:$D$3245,MATCH(FALSE,ISBLANK($D162:$D$3245),0)))),"", INDEX($D162:$D$3245,MATCH(FALSE,ISBLANK($D162:$D$3245),0))  ),$Z160
)</f>
        <v>MB 20A</v>
      </c>
      <c r="AA161" s="146" t="str">
        <f>MBSchedule[[#This Row],[Route]]</f>
        <v>CANACONA-YEDA</v>
      </c>
      <c r="AB161" s="14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YEDA-CANACONA</v>
      </c>
      <c r="AC161" s="146" t="str">
        <f>IF(MBSchedule[[#This Row],[rb-straight]]&lt;MBSchedule[[#This Row],[rb-reverse]],MBSchedule[[#This Row],[rb-straight]],MBSchedule[[#This Row],[rb-reverse]])</f>
        <v>CANACONA-YEDA</v>
      </c>
      <c r="AD1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MRG:*:YDA-*CNC</v>
      </c>
      <c r="AE1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MRG:*:CNC-*YDA</v>
      </c>
      <c r="AF161" s="203" t="str" cm="1">
        <f t="array" ref="AF1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1" s="203"/>
      <c r="AH161" s="203" t="str">
        <f>MBSchedule[[#This Row],[Issuing Depot]] &amp; _xlfn.IFNA(VLOOKUP(MBSchedule[[#This Row],[ow]], ETMRouteLookup, 3, FALSE),VLOOKUP(MBSchedule[[#This Row],[re]], ETMRouteLookup, 3, FALSE))</f>
        <v>MRG321</v>
      </c>
      <c r="AI161" s="213" t="str">
        <f>VLOOKUP(MBSchedule[[#This Row],[Full ETM Route No]],ETMRoutes[[Full ETM Route No]:[StageCodes]],9,FALSE)</f>
        <v>CNC-PSN-SMT-BPL-NVD-GAO-KRV-GAO-ZIL-STO-MNE-AVM-AVI-YDA</v>
      </c>
      <c r="AJ161" s="3"/>
    </row>
    <row r="162" spans="1:36" ht="16" hidden="1" thickBot="1">
      <c r="A162" s="104" t="str">
        <f t="shared" si="2"/>
        <v>MRG</v>
      </c>
      <c r="B162" s="104"/>
      <c r="C162" s="90" t="s">
        <v>109</v>
      </c>
      <c r="D162" s="90" t="s">
        <v>110</v>
      </c>
      <c r="E162" s="157"/>
      <c r="F162" s="164" t="s">
        <v>831</v>
      </c>
      <c r="G162" s="90" t="s">
        <v>621</v>
      </c>
      <c r="H162" s="90"/>
      <c r="I162" s="90"/>
      <c r="J162" s="90"/>
      <c r="K162" s="165" t="s">
        <v>1002</v>
      </c>
      <c r="L16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CANACONA-BALLI-CURCHOREM</v>
      </c>
      <c r="M162" s="188">
        <v>0.3263888888888889</v>
      </c>
      <c r="N162" s="115" t="s">
        <v>3404</v>
      </c>
      <c r="O162" s="189">
        <v>0.38194444444444442</v>
      </c>
      <c r="P162" s="180">
        <v>40</v>
      </c>
      <c r="Q162" s="134"/>
      <c r="R162" s="134"/>
      <c r="S162" s="134"/>
      <c r="T162" s="134"/>
      <c r="U162" s="134"/>
      <c r="V162" s="134"/>
      <c r="W162" s="90" t="str">
        <f>IF(MBSchedule[[#This Row],[Full Schedule No.]]&lt;&gt;Z163, SUMIFS(MBSchedule[Kms.],MBSchedule[Full Schedule No.],MBSchedule[[#This Row],[Full Schedule No.]],MBSchedule[Issuing Depot],MBSchedule[[#This Row],[Issuing Depot]]),"")</f>
        <v/>
      </c>
      <c r="X162" s="98"/>
      <c r="Y162" s="125" t="str" cm="1">
        <f t="array" ref="Y162">IF(
ISNUMBER(FIND("A",$C162)),
$C162 &amp; IF(ISNUMBER(FIND("A",     INDEX($C163:$C$3245,MATCH(FALSE,ISBLANK($C163:$C$3245),0)))),"", INDEX($C163:$C$3245,MATCH(FALSE,ISBLANK($C163:$C$3245),0))  ),$Y161
)</f>
        <v>GA08U0009</v>
      </c>
      <c r="Z162" s="90" t="str" cm="1">
        <f t="array" ref="Z162">IF(
ISNUMBER(FIND("A",$D162)),
$D162 &amp; IF(ISNUMBER(FIND("A",     INDEX($D163:$D$3245,MATCH(FALSE,ISBLANK($D163:$D$3245),0)))),"", INDEX($D163:$D$3245,MATCH(FALSE,ISBLANK($D163:$D$3245),0))  ),$Z161
)</f>
        <v>MB 21A</v>
      </c>
      <c r="AA162" s="104" t="str">
        <f>MBSchedule[[#This Row],[Route]]</f>
        <v>CANACONA-BALLI-CURCHOREM</v>
      </c>
      <c r="AB1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CURCHOREM-BALLI-CANACONA</v>
      </c>
      <c r="AC162" s="104" t="str">
        <f>IF(MBSchedule[[#This Row],[rb-straight]]&lt;MBSchedule[[#This Row],[rb-reverse]],MBSchedule[[#This Row],[rb-straight]],MBSchedule[[#This Row],[rb-reverse]])</f>
        <v>CANACONA-BALLI-CURCHOREM</v>
      </c>
      <c r="AD1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E1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F162" s="203" t="str" cm="1">
        <f t="array" ref="AF1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2" s="203"/>
      <c r="AH162" s="203" t="str">
        <f>MBSchedule[[#This Row],[Issuing Depot]] &amp; _xlfn.IFNA(VLOOKUP(MBSchedule[[#This Row],[ow]], ETMRouteLookup, 3, FALSE),VLOOKUP(MBSchedule[[#This Row],[re]], ETMRouteLookup, 3, FALSE))</f>
        <v>MRG339</v>
      </c>
      <c r="AI162" s="213" t="str">
        <f>VLOOKUP(MBSchedule[[#This Row],[Full ETM Route No]],ETMRoutes[[Full ETM Route No]:[StageCodes]],9,FALSE)</f>
        <v>CNC-CST-GLE-PKO-BCE-PDI-GOD-BNO-BLI-AND-ASR-AMO-QPM-QCT-TMO-SIV-MST-TNK-KAK-BSI-CUR</v>
      </c>
      <c r="AJ162" s="3"/>
    </row>
    <row r="163" spans="1:36" ht="16" hidden="1" thickBot="1">
      <c r="A163" s="104" t="str">
        <f t="shared" si="2"/>
        <v>MRG</v>
      </c>
      <c r="B163" s="104"/>
      <c r="C163" s="90"/>
      <c r="D163" s="90"/>
      <c r="E163" s="157"/>
      <c r="F163" s="164" t="s">
        <v>1002</v>
      </c>
      <c r="G163" s="90" t="s">
        <v>621</v>
      </c>
      <c r="H163" s="90"/>
      <c r="I163" s="90"/>
      <c r="J163" s="90"/>
      <c r="K163" s="165" t="s">
        <v>831</v>
      </c>
      <c r="L16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CURCHOREM-BALLI-CANACONA</v>
      </c>
      <c r="M163" s="188">
        <v>0.3888888888888889</v>
      </c>
      <c r="N163" s="115" t="s">
        <v>3404</v>
      </c>
      <c r="O163" s="189">
        <v>0.4375</v>
      </c>
      <c r="P163" s="180">
        <v>40</v>
      </c>
      <c r="Q163" s="134"/>
      <c r="R163" s="134"/>
      <c r="S163" s="134"/>
      <c r="T163" s="134"/>
      <c r="U163" s="134"/>
      <c r="V163" s="134"/>
      <c r="W163" s="90" t="str">
        <f>IF(MBSchedule[[#This Row],[Full Schedule No.]]&lt;&gt;Z164, SUMIFS(MBSchedule[Kms.],MBSchedule[Full Schedule No.],MBSchedule[[#This Row],[Full Schedule No.]],MBSchedule[Issuing Depot],MBSchedule[[#This Row],[Issuing Depot]]),"")</f>
        <v/>
      </c>
      <c r="X163" s="98"/>
      <c r="Y163" s="125" t="str" cm="1">
        <f t="array" ref="Y163">IF(
ISNUMBER(FIND("A",$C163)),
$C163 &amp; IF(ISNUMBER(FIND("A",     INDEX($C164:$C$3245,MATCH(FALSE,ISBLANK($C164:$C$3245),0)))),"", INDEX($C164:$C$3245,MATCH(FALSE,ISBLANK($C164:$C$3245),0))  ),$Y162
)</f>
        <v>GA08U0009</v>
      </c>
      <c r="Z163" s="90" t="str" cm="1">
        <f t="array" ref="Z163">IF(
ISNUMBER(FIND("A",$D163)),
$D163 &amp; IF(ISNUMBER(FIND("A",     INDEX($D164:$D$3245,MATCH(FALSE,ISBLANK($D164:$D$3245),0)))),"", INDEX($D164:$D$3245,MATCH(FALSE,ISBLANK($D164:$D$3245),0))  ),$Z162
)</f>
        <v>MB 21A</v>
      </c>
      <c r="AA163" s="104" t="str">
        <f>MBSchedule[[#This Row],[Route]]</f>
        <v>CURCHOREM-BALLI-CANACONA</v>
      </c>
      <c r="AB1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CANACONA-BALLI-CURCHOREM</v>
      </c>
      <c r="AC163" s="104" t="str">
        <f>IF(MBSchedule[[#This Row],[rb-straight]]&lt;MBSchedule[[#This Row],[rb-reverse]],MBSchedule[[#This Row],[rb-straight]],MBSchedule[[#This Row],[rb-reverse]])</f>
        <v>CANACONA-BALLI-CURCHOREM</v>
      </c>
      <c r="AD1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E1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F163" s="203" t="str" cm="1">
        <f t="array" ref="AF1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3" s="203"/>
      <c r="AH163" s="203" t="str">
        <f>MBSchedule[[#This Row],[Issuing Depot]] &amp; _xlfn.IFNA(VLOOKUP(MBSchedule[[#This Row],[ow]], ETMRouteLookup, 3, FALSE),VLOOKUP(MBSchedule[[#This Row],[re]], ETMRouteLookup, 3, FALSE))</f>
        <v>MRG339</v>
      </c>
      <c r="AI163" s="213" t="str">
        <f>VLOOKUP(MBSchedule[[#This Row],[Full ETM Route No]],ETMRoutes[[Full ETM Route No]:[StageCodes]],9,FALSE)</f>
        <v>CNC-CST-GLE-PKO-BCE-PDI-GOD-BNO-BLI-AND-ASR-AMO-QPM-QCT-TMO-SIV-MST-TNK-KAK-BSI-CUR</v>
      </c>
      <c r="AJ163" s="3"/>
    </row>
    <row r="164" spans="1:36" ht="16" hidden="1" thickBot="1">
      <c r="A164" s="104" t="str">
        <f t="shared" si="2"/>
        <v>MRG</v>
      </c>
      <c r="B164" s="104"/>
      <c r="C164" s="90"/>
      <c r="D164" s="90"/>
      <c r="E164" s="157"/>
      <c r="F164" s="164" t="s">
        <v>831</v>
      </c>
      <c r="G164" s="90" t="s">
        <v>621</v>
      </c>
      <c r="H164" s="90"/>
      <c r="I164" s="90"/>
      <c r="J164" s="90"/>
      <c r="K164" s="165" t="s">
        <v>1002</v>
      </c>
      <c r="L16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CANACONA-BALLI-CURCHOREM</v>
      </c>
      <c r="M164" s="188">
        <v>0.625</v>
      </c>
      <c r="N164" s="115" t="s">
        <v>3404</v>
      </c>
      <c r="O164" s="189">
        <v>0.68055555555555547</v>
      </c>
      <c r="P164" s="180">
        <v>40</v>
      </c>
      <c r="Q164" s="134"/>
      <c r="R164" s="134"/>
      <c r="S164" s="134"/>
      <c r="T164" s="134"/>
      <c r="U164" s="134"/>
      <c r="V164" s="134"/>
      <c r="W164" s="90" t="str">
        <f>IF(MBSchedule[[#This Row],[Full Schedule No.]]&lt;&gt;Z165, SUMIFS(MBSchedule[Kms.],MBSchedule[Full Schedule No.],MBSchedule[[#This Row],[Full Schedule No.]],MBSchedule[Issuing Depot],MBSchedule[[#This Row],[Issuing Depot]]),"")</f>
        <v/>
      </c>
      <c r="X164" s="98"/>
      <c r="Y164" s="125" t="str" cm="1">
        <f t="array" ref="Y164">IF(
ISNUMBER(FIND("A",$C164)),
$C164 &amp; IF(ISNUMBER(FIND("A",     INDEX($C165:$C$3245,MATCH(FALSE,ISBLANK($C165:$C$3245),0)))),"", INDEX($C165:$C$3245,MATCH(FALSE,ISBLANK($C165:$C$3245),0))  ),$Y163
)</f>
        <v>GA08U0009</v>
      </c>
      <c r="Z164" s="90" t="str" cm="1">
        <f t="array" ref="Z164">IF(
ISNUMBER(FIND("A",$D164)),
$D164 &amp; IF(ISNUMBER(FIND("A",     INDEX($D165:$D$3245,MATCH(FALSE,ISBLANK($D165:$D$3245),0)))),"", INDEX($D165:$D$3245,MATCH(FALSE,ISBLANK($D165:$D$3245),0))  ),$Z163
)</f>
        <v>MB 21A</v>
      </c>
      <c r="AA164" s="104" t="str">
        <f>MBSchedule[[#This Row],[Route]]</f>
        <v>CANACONA-BALLI-CURCHOREM</v>
      </c>
      <c r="AB1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CURCHOREM-BALLI-CANACONA</v>
      </c>
      <c r="AC164" s="104" t="str">
        <f>IF(MBSchedule[[#This Row],[rb-straight]]&lt;MBSchedule[[#This Row],[rb-reverse]],MBSchedule[[#This Row],[rb-straight]],MBSchedule[[#This Row],[rb-reverse]])</f>
        <v>CANACONA-BALLI-CURCHOREM</v>
      </c>
      <c r="AD1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E1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F164" s="203" t="str" cm="1">
        <f t="array" ref="AF1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4" s="203"/>
      <c r="AH164" s="203" t="str">
        <f>MBSchedule[[#This Row],[Issuing Depot]] &amp; _xlfn.IFNA(VLOOKUP(MBSchedule[[#This Row],[ow]], ETMRouteLookup, 3, FALSE),VLOOKUP(MBSchedule[[#This Row],[re]], ETMRouteLookup, 3, FALSE))</f>
        <v>MRG339</v>
      </c>
      <c r="AI164" s="213" t="str">
        <f>VLOOKUP(MBSchedule[[#This Row],[Full ETM Route No]],ETMRoutes[[Full ETM Route No]:[StageCodes]],9,FALSE)</f>
        <v>CNC-CST-GLE-PKO-BCE-PDI-GOD-BNO-BLI-AND-ASR-AMO-QPM-QCT-TMO-SIV-MST-TNK-KAK-BSI-CUR</v>
      </c>
      <c r="AJ164" s="3"/>
    </row>
    <row r="165" spans="1:36" ht="16" hidden="1" thickBot="1">
      <c r="A165" s="104" t="str">
        <f t="shared" si="2"/>
        <v>MRG</v>
      </c>
      <c r="B165" s="104"/>
      <c r="C165" s="90"/>
      <c r="D165" s="90"/>
      <c r="E165" s="157"/>
      <c r="F165" s="164" t="s">
        <v>1002</v>
      </c>
      <c r="G165" s="90" t="s">
        <v>621</v>
      </c>
      <c r="H165" s="90"/>
      <c r="I165" s="90"/>
      <c r="J165" s="90"/>
      <c r="K165" s="165" t="s">
        <v>831</v>
      </c>
      <c r="L16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CURCHOREM-BALLI-CANACONA</v>
      </c>
      <c r="M165" s="188">
        <v>0.68055555555555547</v>
      </c>
      <c r="N165" s="115" t="s">
        <v>3404</v>
      </c>
      <c r="O165" s="189">
        <v>0.72916666666666663</v>
      </c>
      <c r="P165" s="180">
        <v>40</v>
      </c>
      <c r="Q165" s="134">
        <v>1</v>
      </c>
      <c r="R165" s="134">
        <v>1</v>
      </c>
      <c r="S165" s="134"/>
      <c r="T165" s="134"/>
      <c r="U165" s="134"/>
      <c r="V165" s="134"/>
      <c r="W165" s="90">
        <f>IF(MBSchedule[[#This Row],[Full Schedule No.]]&lt;&gt;Z166, SUMIFS(MBSchedule[Kms.],MBSchedule[Full Schedule No.],MBSchedule[[#This Row],[Full Schedule No.]],MBSchedule[Issuing Depot],MBSchedule[[#This Row],[Issuing Depot]]),"")</f>
        <v>160</v>
      </c>
      <c r="X165" s="92"/>
      <c r="Y165" s="103" t="str" cm="1">
        <f t="array" ref="Y165">IF(
ISNUMBER(FIND("A",$C165)),
$C165 &amp; IF(ISNUMBER(FIND("A",     INDEX($C166:$C$3245,MATCH(FALSE,ISBLANK($C166:$C$3245),0)))),"", INDEX($C166:$C$3245,MATCH(FALSE,ISBLANK($C166:$C$3245),0))  ),$Y164
)</f>
        <v>GA08U0009</v>
      </c>
      <c r="Z165" s="90" t="str" cm="1">
        <f t="array" ref="Z165">IF(
ISNUMBER(FIND("A",$D165)),
$D165 &amp; IF(ISNUMBER(FIND("A",     INDEX($D166:$D$3245,MATCH(FALSE,ISBLANK($D166:$D$3245),0)))),"", INDEX($D166:$D$3245,MATCH(FALSE,ISBLANK($D166:$D$3245),0))  ),$Z164
)</f>
        <v>MB 21A</v>
      </c>
      <c r="AA165" s="104" t="str">
        <f>MBSchedule[[#This Row],[Route]]</f>
        <v>CURCHOREM-BALLI-CANACONA</v>
      </c>
      <c r="AB1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CANACONA-BALLI-CURCHOREM</v>
      </c>
      <c r="AC165" s="104" t="str">
        <f>IF(MBSchedule[[#This Row],[rb-straight]]&lt;MBSchedule[[#This Row],[rb-reverse]],MBSchedule[[#This Row],[rb-straight]],MBSchedule[[#This Row],[rb-reverse]])</f>
        <v>CANACONA-BALLI-CURCHOREM</v>
      </c>
      <c r="AD1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E1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F165" s="203" t="str" cm="1">
        <f t="array" ref="AF1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5" s="203"/>
      <c r="AH165" s="203" t="str">
        <f>MBSchedule[[#This Row],[Issuing Depot]] &amp; _xlfn.IFNA(VLOOKUP(MBSchedule[[#This Row],[ow]], ETMRouteLookup, 3, FALSE),VLOOKUP(MBSchedule[[#This Row],[re]], ETMRouteLookup, 3, FALSE))</f>
        <v>MRG339</v>
      </c>
      <c r="AI165" s="213" t="str">
        <f>VLOOKUP(MBSchedule[[#This Row],[Full ETM Route No]],ETMRoutes[[Full ETM Route No]:[StageCodes]],9,FALSE)</f>
        <v>CNC-CST-GLE-PKO-BCE-PDI-GOD-BNO-BLI-AND-ASR-AMO-QPM-QCT-TMO-SIV-MST-TNK-KAK-BSI-CUR</v>
      </c>
      <c r="AJ165" s="3"/>
    </row>
    <row r="166" spans="1:36" ht="16" hidden="1" thickBot="1">
      <c r="A166" s="104" t="str">
        <f t="shared" si="2"/>
        <v>MRG</v>
      </c>
      <c r="B166" s="104"/>
      <c r="C166" s="90" t="s">
        <v>113</v>
      </c>
      <c r="D166" s="90" t="s">
        <v>114</v>
      </c>
      <c r="E166" s="157"/>
      <c r="F166" s="164" t="s">
        <v>3253</v>
      </c>
      <c r="G166" s="90" t="s">
        <v>831</v>
      </c>
      <c r="H166" s="90"/>
      <c r="I166" s="90"/>
      <c r="J166" s="90"/>
      <c r="K166" s="165" t="s">
        <v>1844</v>
      </c>
      <c r="L16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ASALI-CANACONA-MARGAO</v>
      </c>
      <c r="M166" s="188">
        <v>0.27777777777777779</v>
      </c>
      <c r="N166" s="115" t="s">
        <v>3404</v>
      </c>
      <c r="O166" s="189">
        <v>0.34027777777777773</v>
      </c>
      <c r="P166" s="180">
        <v>45</v>
      </c>
      <c r="Q166" s="134"/>
      <c r="R166" s="134"/>
      <c r="S166" s="134"/>
      <c r="T166" s="134"/>
      <c r="U166" s="134"/>
      <c r="V166" s="134"/>
      <c r="W166" s="90" t="str">
        <f>IF(MBSchedule[[#This Row],[Full Schedule No.]]&lt;&gt;Z167, SUMIFS(MBSchedule[Kms.],MBSchedule[Full Schedule No.],MBSchedule[[#This Row],[Full Schedule No.]],MBSchedule[Issuing Depot],MBSchedule[[#This Row],[Issuing Depot]]),"")</f>
        <v/>
      </c>
      <c r="X166" s="98"/>
      <c r="Y166" s="125" t="str" cm="1">
        <f t="array" ref="Y166">IF(
ISNUMBER(FIND("A",$C166)),
$C166 &amp; IF(ISNUMBER(FIND("A",     INDEX($C167:$C$3245,MATCH(FALSE,ISBLANK($C167:$C$3245),0)))),"", INDEX($C167:$C$3245,MATCH(FALSE,ISBLANK($C167:$C$3245),0))  ),#REF!
)</f>
        <v>GA09U1367</v>
      </c>
      <c r="Z166" s="90" t="str" cm="1">
        <f t="array" ref="Z166">IF(
ISNUMBER(FIND("A",$D166)),
$D166 &amp; IF(ISNUMBER(FIND("A",     INDEX($D167:$D$3245,MATCH(FALSE,ISBLANK($D167:$D$3245),0)))),"", INDEX($D167:$D$3245,MATCH(FALSE,ISBLANK($D167:$D$3245),0))  ),#REF!
)</f>
        <v>MB 22A</v>
      </c>
      <c r="AA166" s="104" t="str">
        <f>MBSchedule[[#This Row],[Route]]</f>
        <v>ASALI-CANACONA-MARGAO</v>
      </c>
      <c r="AB1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MARGAO-CANACONA-ASALI</v>
      </c>
      <c r="AC166" s="104" t="str">
        <f>IF(MBSchedule[[#This Row],[rb-straight]]&lt;MBSchedule[[#This Row],[rb-reverse]],MBSchedule[[#This Row],[rb-straight]],MBSchedule[[#This Row],[rb-reverse]])</f>
        <v>ASALI-CANACONA-MARGAO</v>
      </c>
      <c r="AD1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MRG:*:MRG-*CNC-*ASI</v>
      </c>
      <c r="AE1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MRG:*:ASI-*CNC-*MRG</v>
      </c>
      <c r="AF166" s="203" t="str" cm="1">
        <f t="array" ref="AF1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6" s="203"/>
      <c r="AH166" s="203" t="str">
        <f>MBSchedule[[#This Row],[Issuing Depot]] &amp; _xlfn.IFNA(VLOOKUP(MBSchedule[[#This Row],[ow]], ETMRouteLookup, 3, FALSE),VLOOKUP(MBSchedule[[#This Row],[re]], ETMRouteLookup, 3, FALSE))</f>
        <v>MRG348</v>
      </c>
      <c r="AI166" s="213" t="str">
        <f>VLOOKUP(MBSchedule[[#This Row],[Full ETM Route No]],ETMRoutes[[Full ETM Route No]:[StageCodes]],9,FALSE)</f>
        <v>MRG-MRK-NVY-DRM-CNX-DDI-PZK-CUN-DMN-BLI-BNO-GOD-PDI-PSM-PKO-GLM-CST-CNC-PSN-SMT-SRI-ASI</v>
      </c>
      <c r="AJ166" s="3"/>
    </row>
    <row r="167" spans="1:36" ht="16" hidden="1" thickBot="1">
      <c r="A167" s="104" t="str">
        <f t="shared" si="2"/>
        <v>MRG</v>
      </c>
      <c r="B167" s="104"/>
      <c r="C167" s="90"/>
      <c r="D167" s="90"/>
      <c r="E167" s="157"/>
      <c r="F167" s="164" t="s">
        <v>1844</v>
      </c>
      <c r="G167" s="90" t="s">
        <v>831</v>
      </c>
      <c r="H167" s="90"/>
      <c r="I167" s="90"/>
      <c r="J167" s="90"/>
      <c r="K167" s="165" t="s">
        <v>3281</v>
      </c>
      <c r="L16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67" s="188">
        <v>0.35069444444444442</v>
      </c>
      <c r="N167" s="115" t="s">
        <v>3404</v>
      </c>
      <c r="O167" s="189">
        <v>0.41319444444444442</v>
      </c>
      <c r="P167" s="180">
        <v>41</v>
      </c>
      <c r="Q167" s="134"/>
      <c r="R167" s="134"/>
      <c r="S167" s="134"/>
      <c r="T167" s="134"/>
      <c r="U167" s="134"/>
      <c r="V167" s="134"/>
      <c r="W167" s="90" t="str">
        <f>IF(MBSchedule[[#This Row],[Full Schedule No.]]&lt;&gt;Z168, SUMIFS(MBSchedule[Kms.],MBSchedule[Full Schedule No.],MBSchedule[[#This Row],[Full Schedule No.]],MBSchedule[Issuing Depot],MBSchedule[[#This Row],[Issuing Depot]]),"")</f>
        <v/>
      </c>
      <c r="X167" s="98" t="s">
        <v>333</v>
      </c>
      <c r="Y167" s="125" t="str" cm="1">
        <f t="array" ref="Y167">IF(
ISNUMBER(FIND("A",$C167)),
$C167 &amp; IF(ISNUMBER(FIND("A",     INDEX($C168:$C$3245,MATCH(FALSE,ISBLANK($C168:$C$3245),0)))),"", INDEX($C168:$C$3245,MATCH(FALSE,ISBLANK($C168:$C$3245),0))  ),$Y166
)</f>
        <v>GA09U1367</v>
      </c>
      <c r="Z167" s="90" t="str" cm="1">
        <f t="array" ref="Z167">IF(
ISNUMBER(FIND("A",$D167)),
$D167 &amp; IF(ISNUMBER(FIND("A",     INDEX($D168:$D$3245,MATCH(FALSE,ISBLANK($D168:$D$3245),0)))),"", INDEX($D168:$D$3245,MATCH(FALSE,ISBLANK($D168:$D$3245),0))  ),$Z166
)</f>
        <v>MB 22A</v>
      </c>
      <c r="AA167" s="104" t="str">
        <f>MBSchedule[[#This Row],[Route]]</f>
        <v>MARGAO-CANACONA-PALOLEM</v>
      </c>
      <c r="AB1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67" s="104" t="str">
        <f>IF(MBSchedule[[#This Row],[rb-straight]]&lt;MBSchedule[[#This Row],[rb-reverse]],MBSchedule[[#This Row],[rb-straight]],MBSchedule[[#This Row],[rb-reverse]])</f>
        <v>MARGAO-CANACONA-PALOLEM</v>
      </c>
      <c r="AD1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67" s="203" t="str" cm="1">
        <f t="array" ref="AF1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7" s="203"/>
      <c r="AH167" s="203" t="str">
        <f>MBSchedule[[#This Row],[Issuing Depot]] &amp; _xlfn.IFNA(VLOOKUP(MBSchedule[[#This Row],[ow]], ETMRouteLookup, 3, FALSE),VLOOKUP(MBSchedule[[#This Row],[re]], ETMRouteLookup, 3, FALSE))</f>
        <v>MRG337</v>
      </c>
      <c r="AI167" s="213" t="str">
        <f>VLOOKUP(MBSchedule[[#This Row],[Full ETM Route No]],ETMRoutes[[Full ETM Route No]:[StageCodes]],9,FALSE)</f>
        <v>MRG-MRK-NVY-DRM-CNX-DDI-PZK-CUN-DMN-BLI-BNO-GOD-PDI-PSM-PKO-GLM-CST-CNC-PSL-PAT-PLM</v>
      </c>
      <c r="AJ167" s="3"/>
    </row>
    <row r="168" spans="1:36" ht="16" hidden="1" thickBot="1">
      <c r="A168" s="104" t="str">
        <f t="shared" si="2"/>
        <v>MRG</v>
      </c>
      <c r="B168" s="104"/>
      <c r="C168" s="90"/>
      <c r="D168" s="90"/>
      <c r="E168" s="157"/>
      <c r="F168" s="164" t="s">
        <v>3281</v>
      </c>
      <c r="G168" s="90" t="s">
        <v>831</v>
      </c>
      <c r="H168" s="90"/>
      <c r="I168" s="90"/>
      <c r="J168" s="90"/>
      <c r="K168" s="165" t="s">
        <v>1844</v>
      </c>
      <c r="L16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68" s="188">
        <v>0.44097222222222227</v>
      </c>
      <c r="N168" s="115" t="s">
        <v>3404</v>
      </c>
      <c r="O168" s="189">
        <v>0.50347222222222221</v>
      </c>
      <c r="P168" s="180">
        <v>41</v>
      </c>
      <c r="Q168" s="134"/>
      <c r="R168" s="134"/>
      <c r="S168" s="134"/>
      <c r="T168" s="134"/>
      <c r="U168" s="134"/>
      <c r="V168" s="134"/>
      <c r="W168" s="90" t="str">
        <f>IF(MBSchedule[[#This Row],[Full Schedule No.]]&lt;&gt;Z169, SUMIFS(MBSchedule[Kms.],MBSchedule[Full Schedule No.],MBSchedule[[#This Row],[Full Schedule No.]],MBSchedule[Issuing Depot],MBSchedule[[#This Row],[Issuing Depot]]),"")</f>
        <v/>
      </c>
      <c r="X168" s="98"/>
      <c r="Y168" s="125" t="str" cm="1">
        <f t="array" ref="Y168">IF(
ISNUMBER(FIND("A",$C168)),
$C168 &amp; IF(ISNUMBER(FIND("A",     INDEX($C169:$C$3245,MATCH(FALSE,ISBLANK($C169:$C$3245),0)))),"", INDEX($C169:$C$3245,MATCH(FALSE,ISBLANK($C169:$C$3245),0))  ),$Y167
)</f>
        <v>GA09U1367</v>
      </c>
      <c r="Z168" s="90" t="str" cm="1">
        <f t="array" ref="Z168">IF(
ISNUMBER(FIND("A",$D168)),
$D168 &amp; IF(ISNUMBER(FIND("A",     INDEX($D169:$D$3245,MATCH(FALSE,ISBLANK($D169:$D$3245),0)))),"", INDEX($D169:$D$3245,MATCH(FALSE,ISBLANK($D169:$D$3245),0))  ),$Z167
)</f>
        <v>MB 22A</v>
      </c>
      <c r="AA168" s="104" t="str">
        <f>MBSchedule[[#This Row],[Route]]</f>
        <v>PALOLEM-CANACONA-MARGAO</v>
      </c>
      <c r="AB1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168" s="104" t="str">
        <f>IF(MBSchedule[[#This Row],[rb-straight]]&lt;MBSchedule[[#This Row],[rb-reverse]],MBSchedule[[#This Row],[rb-straight]],MBSchedule[[#This Row],[rb-reverse]])</f>
        <v>MARGAO-CANACONA-PALOLEM</v>
      </c>
      <c r="AD1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1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168" s="203" t="str" cm="1">
        <f t="array" ref="AF1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8" s="203"/>
      <c r="AH168" s="203" t="str">
        <f>MBSchedule[[#This Row],[Issuing Depot]] &amp; _xlfn.IFNA(VLOOKUP(MBSchedule[[#This Row],[ow]], ETMRouteLookup, 3, FALSE),VLOOKUP(MBSchedule[[#This Row],[re]], ETMRouteLookup, 3, FALSE))</f>
        <v>MRG337</v>
      </c>
      <c r="AI168" s="213" t="str">
        <f>VLOOKUP(MBSchedule[[#This Row],[Full ETM Route No]],ETMRoutes[[Full ETM Route No]:[StageCodes]],9,FALSE)</f>
        <v>MRG-MRK-NVY-DRM-CNX-DDI-PZK-CUN-DMN-BLI-BNO-GOD-PDI-PSM-PKO-GLM-CST-CNC-PSL-PAT-PLM</v>
      </c>
      <c r="AJ168" s="3"/>
    </row>
    <row r="169" spans="1:36" ht="16" hidden="1" thickBot="1">
      <c r="A169" s="104" t="str">
        <f t="shared" si="2"/>
        <v>MRG</v>
      </c>
      <c r="B169" s="104"/>
      <c r="C169" s="90"/>
      <c r="D169" s="90"/>
      <c r="E169" s="157"/>
      <c r="F169" s="164" t="s">
        <v>1844</v>
      </c>
      <c r="G169" s="90" t="s">
        <v>831</v>
      </c>
      <c r="H169" s="90"/>
      <c r="I169" s="90"/>
      <c r="J169" s="90"/>
      <c r="K169" s="165" t="s">
        <v>3281</v>
      </c>
      <c r="L16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69" s="188">
        <v>0.54861111111111105</v>
      </c>
      <c r="N169" s="115" t="s">
        <v>3404</v>
      </c>
      <c r="O169" s="189">
        <v>0.61111111111111105</v>
      </c>
      <c r="P169" s="180">
        <v>41</v>
      </c>
      <c r="Q169" s="134"/>
      <c r="R169" s="134"/>
      <c r="S169" s="134"/>
      <c r="T169" s="134"/>
      <c r="U169" s="134"/>
      <c r="V169" s="134"/>
      <c r="W169" s="90" t="str">
        <f>IF(MBSchedule[[#This Row],[Full Schedule No.]]&lt;&gt;Z170, SUMIFS(MBSchedule[Kms.],MBSchedule[Full Schedule No.],MBSchedule[[#This Row],[Full Schedule No.]],MBSchedule[Issuing Depot],MBSchedule[[#This Row],[Issuing Depot]]),"")</f>
        <v/>
      </c>
      <c r="X169" s="92"/>
      <c r="Y169" s="103" t="str" cm="1">
        <f t="array" ref="Y169">IF(
ISNUMBER(FIND("A",$C169)),
$C169 &amp; IF(ISNUMBER(FIND("A",     INDEX($C170:$C$3245,MATCH(FALSE,ISBLANK($C170:$C$3245),0)))),"", INDEX($C170:$C$3245,MATCH(FALSE,ISBLANK($C170:$C$3245),0))  ),$Y168
)</f>
        <v>GA09U1367</v>
      </c>
      <c r="Z169" s="90" t="str" cm="1">
        <f t="array" ref="Z169">IF(
ISNUMBER(FIND("A",$D169)),
$D169 &amp; IF(ISNUMBER(FIND("A",     INDEX($D170:$D$3245,MATCH(FALSE,ISBLANK($D170:$D$3245),0)))),"", INDEX($D170:$D$3245,MATCH(FALSE,ISBLANK($D170:$D$3245),0))  ),$Z168
)</f>
        <v>MB 22A</v>
      </c>
      <c r="AA169" s="104" t="str">
        <f>MBSchedule[[#This Row],[Route]]</f>
        <v>MARGAO-CANACONA-PALOLEM</v>
      </c>
      <c r="AB1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69" s="104" t="str">
        <f>IF(MBSchedule[[#This Row],[rb-straight]]&lt;MBSchedule[[#This Row],[rb-reverse]],MBSchedule[[#This Row],[rb-straight]],MBSchedule[[#This Row],[rb-reverse]])</f>
        <v>MARGAO-CANACONA-PALOLEM</v>
      </c>
      <c r="AD1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69" s="203" t="str" cm="1">
        <f t="array" ref="AF1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9" s="203"/>
      <c r="AH169" s="203" t="str">
        <f>MBSchedule[[#This Row],[Issuing Depot]] &amp; _xlfn.IFNA(VLOOKUP(MBSchedule[[#This Row],[ow]], ETMRouteLookup, 3, FALSE),VLOOKUP(MBSchedule[[#This Row],[re]], ETMRouteLookup, 3, FALSE))</f>
        <v>MRG337</v>
      </c>
      <c r="AI169" s="213" t="str">
        <f>VLOOKUP(MBSchedule[[#This Row],[Full ETM Route No]],ETMRoutes[[Full ETM Route No]:[StageCodes]],9,FALSE)</f>
        <v>MRG-MRK-NVY-DRM-CNX-DDI-PZK-CUN-DMN-BLI-BNO-GOD-PDI-PSM-PKO-GLM-CST-CNC-PSL-PAT-PLM</v>
      </c>
      <c r="AJ169" s="3"/>
    </row>
    <row r="170" spans="1:36" ht="16" hidden="1" thickBot="1">
      <c r="A170" s="104" t="str">
        <f t="shared" si="2"/>
        <v>MRG</v>
      </c>
      <c r="B170" s="104"/>
      <c r="C170" s="90"/>
      <c r="D170" s="90"/>
      <c r="E170" s="157"/>
      <c r="F170" s="164" t="s">
        <v>3281</v>
      </c>
      <c r="G170" s="90" t="s">
        <v>831</v>
      </c>
      <c r="H170" s="90"/>
      <c r="I170" s="90"/>
      <c r="J170" s="90"/>
      <c r="K170" s="165" t="s">
        <v>1844</v>
      </c>
      <c r="L17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70" s="188">
        <v>0.66666666666666663</v>
      </c>
      <c r="N170" s="115" t="s">
        <v>3404</v>
      </c>
      <c r="O170" s="189">
        <v>0.73611111111111116</v>
      </c>
      <c r="P170" s="180">
        <v>41</v>
      </c>
      <c r="Q170" s="134"/>
      <c r="R170" s="134"/>
      <c r="S170" s="134"/>
      <c r="T170" s="135"/>
      <c r="U170" s="135"/>
      <c r="V170" s="135"/>
      <c r="W170" s="90" t="str">
        <f>IF(MBSchedule[[#This Row],[Full Schedule No.]]&lt;&gt;Z171, SUMIFS(MBSchedule[Kms.],MBSchedule[Full Schedule No.],MBSchedule[[#This Row],[Full Schedule No.]],MBSchedule[Issuing Depot],MBSchedule[[#This Row],[Issuing Depot]]),"")</f>
        <v/>
      </c>
      <c r="X170" s="92" t="s">
        <v>45</v>
      </c>
      <c r="Y170" s="103" t="str" cm="1">
        <f t="array" ref="Y170">IF(
ISNUMBER(FIND("A",$C170)),
$C170 &amp; IF(ISNUMBER(FIND("A",     INDEX($C171:$C$3245,MATCH(FALSE,ISBLANK($C171:$C$3245),0)))),"", INDEX($C171:$C$3245,MATCH(FALSE,ISBLANK($C171:$C$3245),0))  ),$Y169
)</f>
        <v>GA09U1367</v>
      </c>
      <c r="Z170" s="90" t="str" cm="1">
        <f t="array" ref="Z170">IF(
ISNUMBER(FIND("A",$D170)),
$D170 &amp; IF(ISNUMBER(FIND("A",     INDEX($D171:$D$3245,MATCH(FALSE,ISBLANK($D171:$D$3245),0)))),"", INDEX($D171:$D$3245,MATCH(FALSE,ISBLANK($D171:$D$3245),0))  ),$Z169
)</f>
        <v>MB 22A</v>
      </c>
      <c r="AA170" s="104" t="str">
        <f>MBSchedule[[#This Row],[Route]]</f>
        <v>PALOLEM-CANACONA-MARGAO</v>
      </c>
      <c r="AB1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170" s="104" t="str">
        <f>IF(MBSchedule[[#This Row],[rb-straight]]&lt;MBSchedule[[#This Row],[rb-reverse]],MBSchedule[[#This Row],[rb-straight]],MBSchedule[[#This Row],[rb-reverse]])</f>
        <v>MARGAO-CANACONA-PALOLEM</v>
      </c>
      <c r="AD1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1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170" s="203" t="str" cm="1">
        <f t="array" ref="AF1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0" s="203"/>
      <c r="AH170" s="203" t="str">
        <f>MBSchedule[[#This Row],[Issuing Depot]] &amp; _xlfn.IFNA(VLOOKUP(MBSchedule[[#This Row],[ow]], ETMRouteLookup, 3, FALSE),VLOOKUP(MBSchedule[[#This Row],[re]], ETMRouteLookup, 3, FALSE))</f>
        <v>MRG337</v>
      </c>
      <c r="AI170" s="213" t="str">
        <f>VLOOKUP(MBSchedule[[#This Row],[Full ETM Route No]],ETMRoutes[[Full ETM Route No]:[StageCodes]],9,FALSE)</f>
        <v>MRG-MRK-NVY-DRM-CNX-DDI-PZK-CUN-DMN-BLI-BNO-GOD-PDI-PSM-PKO-GLM-CST-CNC-PSL-PAT-PLM</v>
      </c>
      <c r="AJ170" s="3"/>
    </row>
    <row r="171" spans="1:36" ht="16" hidden="1" thickBot="1">
      <c r="A171" s="104" t="str">
        <f t="shared" si="2"/>
        <v>MRG</v>
      </c>
      <c r="B171" s="104"/>
      <c r="C171" s="90"/>
      <c r="D171" s="90"/>
      <c r="E171" s="157"/>
      <c r="F171" s="164" t="s">
        <v>1844</v>
      </c>
      <c r="G171" s="90" t="s">
        <v>831</v>
      </c>
      <c r="H171" s="90"/>
      <c r="I171" s="90"/>
      <c r="J171" s="90"/>
      <c r="K171" s="165" t="s">
        <v>3253</v>
      </c>
      <c r="L17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MARGAO-CANACONA-ASALI</v>
      </c>
      <c r="M171" s="188">
        <v>0.74305555555555547</v>
      </c>
      <c r="N171" s="115" t="s">
        <v>3404</v>
      </c>
      <c r="O171" s="189">
        <v>0.80555555555555547</v>
      </c>
      <c r="P171" s="180">
        <v>45</v>
      </c>
      <c r="Q171" s="134">
        <v>1</v>
      </c>
      <c r="R171" s="134">
        <v>1</v>
      </c>
      <c r="S171" s="134"/>
      <c r="T171" s="134"/>
      <c r="U171" s="134"/>
      <c r="V171" s="134"/>
      <c r="W171" s="90">
        <f>IF(MBSchedule[[#This Row],[Full Schedule No.]]&lt;&gt;Z172, SUMIFS(MBSchedule[Kms.],MBSchedule[Full Schedule No.],MBSchedule[[#This Row],[Full Schedule No.]],MBSchedule[Issuing Depot],MBSchedule[[#This Row],[Issuing Depot]]),"")</f>
        <v>254</v>
      </c>
      <c r="X171" s="101" t="s">
        <v>112</v>
      </c>
      <c r="Y171" s="126" t="str" cm="1">
        <f t="array" ref="Y171">IF(
ISNUMBER(FIND("A",$C171)),
$C171 &amp; IF(ISNUMBER(FIND("A",     INDEX($C172:$C$3245,MATCH(FALSE,ISBLANK($C172:$C$3245),0)))),"", INDEX($C172:$C$3245,MATCH(FALSE,ISBLANK($C172:$C$3245),0))  ),$Y170
)</f>
        <v>GA09U1367</v>
      </c>
      <c r="Z171" s="90" t="str" cm="1">
        <f t="array" ref="Z171">IF(
ISNUMBER(FIND("A",$D171)),
$D171 &amp; IF(ISNUMBER(FIND("A",     INDEX($D172:$D$3245,MATCH(FALSE,ISBLANK($D172:$D$3245),0)))),"", INDEX($D172:$D$3245,MATCH(FALSE,ISBLANK($D172:$D$3245),0))  ),$Z170
)</f>
        <v>MB 22A</v>
      </c>
      <c r="AA171" s="104" t="str">
        <f>MBSchedule[[#This Row],[Route]]</f>
        <v>MARGAO-CANACONA-ASALI</v>
      </c>
      <c r="AB1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ASALI-CANACONA-MARGAO</v>
      </c>
      <c r="AC171" s="104" t="str">
        <f>IF(MBSchedule[[#This Row],[rb-straight]]&lt;MBSchedule[[#This Row],[rb-reverse]],MBSchedule[[#This Row],[rb-straight]],MBSchedule[[#This Row],[rb-reverse]])</f>
        <v>ASALI-CANACONA-MARGAO</v>
      </c>
      <c r="AD1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MRG:*:ASI-*CNC-*MRG</v>
      </c>
      <c r="AE1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MRG:*:MRG-*CNC-*ASI</v>
      </c>
      <c r="AF171" s="203" t="str" cm="1">
        <f t="array" ref="AF1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1" s="203"/>
      <c r="AH171" s="203" t="str">
        <f>MBSchedule[[#This Row],[Issuing Depot]] &amp; _xlfn.IFNA(VLOOKUP(MBSchedule[[#This Row],[ow]], ETMRouteLookup, 3, FALSE),VLOOKUP(MBSchedule[[#This Row],[re]], ETMRouteLookup, 3, FALSE))</f>
        <v>MRG348</v>
      </c>
      <c r="AI171" s="213" t="str">
        <f>VLOOKUP(MBSchedule[[#This Row],[Full ETM Route No]],ETMRoutes[[Full ETM Route No]:[StageCodes]],9,FALSE)</f>
        <v>MRG-MRK-NVY-DRM-CNX-DDI-PZK-CUN-DMN-BLI-BNO-GOD-PDI-PSM-PKO-GLM-CST-CNC-PSN-SMT-SRI-ASI</v>
      </c>
      <c r="AJ171" s="3"/>
    </row>
    <row r="172" spans="1:36" ht="16" thickBot="1">
      <c r="A172" s="104" t="str">
        <f t="shared" si="2"/>
        <v>MRG</v>
      </c>
      <c r="B172" s="104"/>
      <c r="C172" s="90" t="s">
        <v>115</v>
      </c>
      <c r="D172" s="90" t="s">
        <v>116</v>
      </c>
      <c r="E172" s="157"/>
      <c r="F172" s="164" t="s">
        <v>1754</v>
      </c>
      <c r="G172" s="90" t="s">
        <v>3404</v>
      </c>
      <c r="H172" s="90"/>
      <c r="I172" s="90"/>
      <c r="J172" s="90"/>
      <c r="K172" s="165" t="s">
        <v>831</v>
      </c>
      <c r="L17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172" s="188">
        <v>0.35069444444444442</v>
      </c>
      <c r="N172" s="115" t="s">
        <v>3404</v>
      </c>
      <c r="O172" s="189">
        <v>0.36458333333333331</v>
      </c>
      <c r="P172" s="180">
        <v>15</v>
      </c>
      <c r="Q172" s="134"/>
      <c r="R172" s="134"/>
      <c r="S172" s="134"/>
      <c r="T172" s="134"/>
      <c r="U172" s="134"/>
      <c r="V172" s="134"/>
      <c r="W172" s="90" t="str">
        <f>IF(MBSchedule[[#This Row],[Full Schedule No.]]&lt;&gt;Z173, SUMIFS(MBSchedule[Kms.],MBSchedule[Full Schedule No.],MBSchedule[[#This Row],[Full Schedule No.]],MBSchedule[Issuing Depot],MBSchedule[[#This Row],[Issuing Depot]]),"")</f>
        <v/>
      </c>
      <c r="X172" s="98"/>
      <c r="Y172" s="125" t="str" cm="1">
        <f t="array" ref="Y172">IF(
ISNUMBER(FIND("A",$C172)),
$C172 &amp; IF(ISNUMBER(FIND("A",     INDEX($C173:$C$3245,MATCH(FALSE,ISBLANK($C173:$C$3245),0)))),"", INDEX($C173:$C$3245,MATCH(FALSE,ISBLANK($C173:$C$3245),0))  ),$Y171
)</f>
        <v>GA10T0394</v>
      </c>
      <c r="Z172" s="90" t="str" cm="1">
        <f t="array" ref="Z172">IF(
ISNUMBER(FIND("A",$D172)),
$D172 &amp; IF(ISNUMBER(FIND("A",     INDEX($D173:$D$3245,MATCH(FALSE,ISBLANK($D173:$D$3245),0)))),"", INDEX($D173:$D$3245,MATCH(FALSE,ISBLANK($D173:$D$3245),0))  ),$Z171
)</f>
        <v>MB 23A</v>
      </c>
      <c r="AA172" s="104" t="str">
        <f>MBSchedule[[#This Row],[Route]]</f>
        <v>LOLYE-CANACONA</v>
      </c>
      <c r="AB1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C172" s="104" t="str">
        <f>IF(MBSchedule[[#This Row],[rb-straight]]&lt;MBSchedule[[#This Row],[rb-reverse]],MBSchedule[[#This Row],[rb-straight]],MBSchedule[[#This Row],[rb-reverse]])</f>
        <v>CANACONA-LOLYE</v>
      </c>
      <c r="AD1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E1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F172" s="203" t="str" cm="1">
        <f t="array" ref="AF1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2" s="203" t="s">
        <v>3408</v>
      </c>
      <c r="AH172" s="203" t="e">
        <f>MBSchedule[[#This Row],[Issuing Depot]] &amp; _xlfn.IFNA(VLOOKUP(MBSchedule[[#This Row],[ow]], ETMRouteLookup, 3, FALSE),VLOOKUP(MBSchedule[[#This Row],[re]], ETMRouteLookup, 3, FALSE))</f>
        <v>#N/A</v>
      </c>
      <c r="AI172" s="213" t="e">
        <f>VLOOKUP(MBSchedule[[#This Row],[Full ETM Route No]],ETMRoutes[[Full ETM Route No]:[StageCodes]],9,FALSE)</f>
        <v>#N/A</v>
      </c>
      <c r="AJ172" s="3"/>
    </row>
    <row r="173" spans="1:36" ht="16" hidden="1" thickBot="1">
      <c r="A173" s="104" t="str">
        <f t="shared" si="2"/>
        <v>MRG</v>
      </c>
      <c r="B173" s="104"/>
      <c r="C173" s="90"/>
      <c r="D173" s="90"/>
      <c r="E173" s="157"/>
      <c r="F173" s="164" t="s">
        <v>831</v>
      </c>
      <c r="G173" s="90" t="s">
        <v>996</v>
      </c>
      <c r="H173" s="90"/>
      <c r="I173" s="90"/>
      <c r="J173" s="90"/>
      <c r="K173" s="165" t="s">
        <v>1844</v>
      </c>
      <c r="L17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73" s="188">
        <v>0.37847222222222227</v>
      </c>
      <c r="N173" s="115" t="s">
        <v>3404</v>
      </c>
      <c r="O173" s="189">
        <v>0.43055555555555558</v>
      </c>
      <c r="P173" s="180">
        <v>37</v>
      </c>
      <c r="Q173" s="134"/>
      <c r="R173" s="134"/>
      <c r="S173" s="134"/>
      <c r="T173" s="134"/>
      <c r="U173" s="134"/>
      <c r="V173" s="134"/>
      <c r="W173" s="90" t="str">
        <f>IF(MBSchedule[[#This Row],[Full Schedule No.]]&lt;&gt;Z174, SUMIFS(MBSchedule[Kms.],MBSchedule[Full Schedule No.],MBSchedule[[#This Row],[Full Schedule No.]],MBSchedule[Issuing Depot],MBSchedule[[#This Row],[Issuing Depot]]),"")</f>
        <v/>
      </c>
      <c r="X173" s="98"/>
      <c r="Y173" s="125" t="str" cm="1">
        <f t="array" ref="Y173">IF(
ISNUMBER(FIND("A",$C173)),
$C173 &amp; IF(ISNUMBER(FIND("A",     INDEX($C174:$C$3245,MATCH(FALSE,ISBLANK($C174:$C$3245),0)))),"", INDEX($C174:$C$3245,MATCH(FALSE,ISBLANK($C174:$C$3245),0))  ),$Y172
)</f>
        <v>GA10T0394</v>
      </c>
      <c r="Z173" s="90" t="str" cm="1">
        <f t="array" ref="Z173">IF(
ISNUMBER(FIND("A",$D173)),
$D173 &amp; IF(ISNUMBER(FIND("A",     INDEX($D174:$D$3245,MATCH(FALSE,ISBLANK($D174:$D$3245),0)))),"", INDEX($D174:$D$3245,MATCH(FALSE,ISBLANK($D174:$D$3245),0))  ),$Z172
)</f>
        <v>MB 23A</v>
      </c>
      <c r="AA173" s="104" t="str">
        <f>MBSchedule[[#This Row],[Route]]</f>
        <v>CANACONA-CUNCOLIM-MARGAO</v>
      </c>
      <c r="AB1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173" s="104" t="str">
        <f>IF(MBSchedule[[#This Row],[rb-straight]]&lt;MBSchedule[[#This Row],[rb-reverse]],MBSchedule[[#This Row],[rb-straight]],MBSchedule[[#This Row],[rb-reverse]])</f>
        <v>CANACONA-CUNCOLIM-MARGAO</v>
      </c>
      <c r="AD1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1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173" s="203" t="str" cm="1">
        <f t="array" ref="AF1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3" s="203"/>
      <c r="AH173" s="203" t="str">
        <f>MBSchedule[[#This Row],[Issuing Depot]] &amp; _xlfn.IFNA(VLOOKUP(MBSchedule[[#This Row],[ow]], ETMRouteLookup, 3, FALSE),VLOOKUP(MBSchedule[[#This Row],[re]], ETMRouteLookup, 3, FALSE))</f>
        <v>MRG26</v>
      </c>
      <c r="AI173" s="213" t="str">
        <f>VLOOKUP(MBSchedule[[#This Row],[Full ETM Route No]],ETMRoutes[[Full ETM Route No]:[StageCodes]],9,FALSE)</f>
        <v>MRG-MRK-NVY-DRM-CNX-DDI-PZK-CUN-DMN-BLI-BNO-GOD-PDI-PSM-PKO-GLM-CST-CNC</v>
      </c>
      <c r="AJ173" s="3"/>
    </row>
    <row r="174" spans="1:36" ht="16" hidden="1" thickBot="1">
      <c r="A174" s="104" t="str">
        <f t="shared" si="2"/>
        <v>MRG</v>
      </c>
      <c r="B174" s="104"/>
      <c r="C174" s="90"/>
      <c r="D174" s="90"/>
      <c r="E174" s="157"/>
      <c r="F174" s="164" t="s">
        <v>1844</v>
      </c>
      <c r="G174" s="90" t="s">
        <v>831</v>
      </c>
      <c r="H174" s="90"/>
      <c r="I174" s="90"/>
      <c r="J174" s="90"/>
      <c r="K174" s="165" t="s">
        <v>2319</v>
      </c>
      <c r="L17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74" s="188">
        <v>0.4375</v>
      </c>
      <c r="N174" s="115" t="s">
        <v>3404</v>
      </c>
      <c r="O174" s="189">
        <v>0.52083333333333337</v>
      </c>
      <c r="P174" s="180">
        <v>65</v>
      </c>
      <c r="Q174" s="134"/>
      <c r="R174" s="134"/>
      <c r="S174" s="134"/>
      <c r="T174" s="134"/>
      <c r="U174" s="134"/>
      <c r="V174" s="134"/>
      <c r="W174" s="90" t="str">
        <f>IF(MBSchedule[[#This Row],[Full Schedule No.]]&lt;&gt;Z175, SUMIFS(MBSchedule[Kms.],MBSchedule[Full Schedule No.],MBSchedule[[#This Row],[Full Schedule No.]],MBSchedule[Issuing Depot],MBSchedule[[#This Row],[Issuing Depot]]),"")</f>
        <v/>
      </c>
      <c r="X174" s="98"/>
      <c r="Y174" s="125" t="str" cm="1">
        <f t="array" ref="Y174">IF(
ISNUMBER(FIND("A",$C174)),
$C174 &amp; IF(ISNUMBER(FIND("A",     INDEX($C175:$C$3245,MATCH(FALSE,ISBLANK($C175:$C$3245),0)))),"", INDEX($C175:$C$3245,MATCH(FALSE,ISBLANK($C175:$C$3245),0))  ),$Y173
)</f>
        <v>GA10T0394</v>
      </c>
      <c r="Z174" s="90" t="str" cm="1">
        <f t="array" ref="Z174">IF(
ISNUMBER(FIND("A",$D174)),
$D174 &amp; IF(ISNUMBER(FIND("A",     INDEX($D175:$D$3245,MATCH(FALSE,ISBLANK($D175:$D$3245),0)))),"", INDEX($D175:$D$3245,MATCH(FALSE,ISBLANK($D175:$D$3245),0))  ),$Z173
)</f>
        <v>MB 23A</v>
      </c>
      <c r="AA174" s="104" t="str">
        <f>MBSchedule[[#This Row],[Route]]</f>
        <v>MARGAO-CANACONA-POLLEM</v>
      </c>
      <c r="AB1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174" s="104" t="str">
        <f>IF(MBSchedule[[#This Row],[rb-straight]]&lt;MBSchedule[[#This Row],[rb-reverse]],MBSchedule[[#This Row],[rb-straight]],MBSchedule[[#This Row],[rb-reverse]])</f>
        <v>MARGAO-CANACONA-POLLEM</v>
      </c>
      <c r="AD1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1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174" s="203" t="str" cm="1">
        <f t="array" ref="AF1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4" s="203"/>
      <c r="AH174" s="203" t="str">
        <f>MBSchedule[[#This Row],[Issuing Depot]] &amp; _xlfn.IFNA(VLOOKUP(MBSchedule[[#This Row],[ow]], ETMRouteLookup, 3, FALSE),VLOOKUP(MBSchedule[[#This Row],[re]], ETMRouteLookup, 3, FALSE))</f>
        <v>MRG142</v>
      </c>
      <c r="AI174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174" s="3"/>
    </row>
    <row r="175" spans="1:36" ht="16" hidden="1" thickBot="1">
      <c r="A175" s="104" t="str">
        <f t="shared" si="2"/>
        <v>MRG</v>
      </c>
      <c r="B175" s="104"/>
      <c r="C175" s="90"/>
      <c r="D175" s="90"/>
      <c r="E175" s="157"/>
      <c r="F175" s="164" t="s">
        <v>2319</v>
      </c>
      <c r="G175" s="90" t="s">
        <v>3404</v>
      </c>
      <c r="H175" s="90"/>
      <c r="I175" s="90"/>
      <c r="J175" s="90"/>
      <c r="K175" s="165" t="s">
        <v>831</v>
      </c>
      <c r="L17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175" s="188">
        <v>0.56944444444444442</v>
      </c>
      <c r="N175" s="115" t="s">
        <v>3404</v>
      </c>
      <c r="O175" s="189">
        <v>0.60416666666666663</v>
      </c>
      <c r="P175" s="180">
        <v>28</v>
      </c>
      <c r="Q175" s="134"/>
      <c r="R175" s="134"/>
      <c r="S175" s="134"/>
      <c r="T175" s="134"/>
      <c r="U175" s="134"/>
      <c r="V175" s="134"/>
      <c r="W175" s="90" t="str">
        <f>IF(MBSchedule[[#This Row],[Full Schedule No.]]&lt;&gt;Z176, SUMIFS(MBSchedule[Kms.],MBSchedule[Full Schedule No.],MBSchedule[[#This Row],[Full Schedule No.]],MBSchedule[Issuing Depot],MBSchedule[[#This Row],[Issuing Depot]]),"")</f>
        <v/>
      </c>
      <c r="X175" s="92"/>
      <c r="Y175" s="103" t="str" cm="1">
        <f t="array" ref="Y175">IF(
ISNUMBER(FIND("A",$C175)),
$C175 &amp; IF(ISNUMBER(FIND("A",     INDEX($C176:$C$3245,MATCH(FALSE,ISBLANK($C176:$C$3245),0)))),"", INDEX($C176:$C$3245,MATCH(FALSE,ISBLANK($C176:$C$3245),0))  ),$Y174
)</f>
        <v>GA10T0394</v>
      </c>
      <c r="Z175" s="90" t="str" cm="1">
        <f t="array" ref="Z175">IF(
ISNUMBER(FIND("A",$D175)),
$D175 &amp; IF(ISNUMBER(FIND("A",     INDEX($D176:$D$3245,MATCH(FALSE,ISBLANK($D176:$D$3245),0)))),"", INDEX($D176:$D$3245,MATCH(FALSE,ISBLANK($D176:$D$3245),0))  ),$Z174
)</f>
        <v>MB 23A</v>
      </c>
      <c r="AA175" s="104" t="str">
        <f>MBSchedule[[#This Row],[Route]]</f>
        <v>POLLEM-CANACONA</v>
      </c>
      <c r="AB1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175" s="104" t="str">
        <f>IF(MBSchedule[[#This Row],[rb-straight]]&lt;MBSchedule[[#This Row],[rb-reverse]],MBSchedule[[#This Row],[rb-straight]],MBSchedule[[#This Row],[rb-reverse]])</f>
        <v>CANACONA-POLLEM</v>
      </c>
      <c r="AD1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1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175" s="203" t="str" cm="1">
        <f t="array" ref="AF1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5" s="203"/>
      <c r="AH175" s="203" t="str">
        <f>MBSchedule[[#This Row],[Issuing Depot]] &amp; _xlfn.IFNA(VLOOKUP(MBSchedule[[#This Row],[ow]], ETMRouteLookup, 3, FALSE),VLOOKUP(MBSchedule[[#This Row],[re]], ETMRouteLookup, 3, FALSE))</f>
        <v>MRG328</v>
      </c>
      <c r="AI175" s="213" t="str">
        <f>VLOOKUP(MBSchedule[[#This Row],[Full ETM Route No]],ETMRoutes[[Full ETM Route No]:[StageCodes]],9,FALSE)</f>
        <v>CNC-PSN-SMT-BPL-AFD-GHO-NTN-SDX-MTH-TLP-KLR-GTP-KTY-MHD-VTT-DTT-PGN-KAU-MSM-DPT-LOL-SIN-PLL</v>
      </c>
      <c r="AJ175" s="3"/>
    </row>
    <row r="176" spans="1:36" ht="16" hidden="1" thickBot="1">
      <c r="A176" s="104" t="str">
        <f t="shared" si="2"/>
        <v>MRG</v>
      </c>
      <c r="B176" s="104"/>
      <c r="C176" s="90"/>
      <c r="D176" s="90"/>
      <c r="E176" s="157"/>
      <c r="F176" s="164" t="s">
        <v>831</v>
      </c>
      <c r="G176" s="90" t="s">
        <v>996</v>
      </c>
      <c r="H176" s="90"/>
      <c r="I176" s="90"/>
      <c r="J176" s="90"/>
      <c r="K176" s="165" t="s">
        <v>1844</v>
      </c>
      <c r="L17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76" s="188">
        <v>0.61111111111111105</v>
      </c>
      <c r="N176" s="115" t="s">
        <v>3404</v>
      </c>
      <c r="O176" s="189">
        <v>0.66666666666666663</v>
      </c>
      <c r="P176" s="180">
        <v>37</v>
      </c>
      <c r="Q176" s="134"/>
      <c r="R176" s="134"/>
      <c r="S176" s="134"/>
      <c r="T176" s="135"/>
      <c r="U176" s="135"/>
      <c r="V176" s="135"/>
      <c r="W176" s="90" t="str">
        <f>IF(MBSchedule[[#This Row],[Full Schedule No.]]&lt;&gt;Z177, SUMIFS(MBSchedule[Kms.],MBSchedule[Full Schedule No.],MBSchedule[[#This Row],[Full Schedule No.]],MBSchedule[Issuing Depot],MBSchedule[[#This Row],[Issuing Depot]]),"")</f>
        <v/>
      </c>
      <c r="X176" s="92" t="s">
        <v>45</v>
      </c>
      <c r="Y176" s="103" t="str" cm="1">
        <f t="array" ref="Y176">IF(
ISNUMBER(FIND("A",$C176)),
$C176 &amp; IF(ISNUMBER(FIND("A",     INDEX($C177:$C$3245,MATCH(FALSE,ISBLANK($C177:$C$3245),0)))),"", INDEX($C177:$C$3245,MATCH(FALSE,ISBLANK($C177:$C$3245),0))  ),$Y175
)</f>
        <v>GA10T0394</v>
      </c>
      <c r="Z176" s="90" t="str" cm="1">
        <f t="array" ref="Z176">IF(
ISNUMBER(FIND("A",$D176)),
$D176 &amp; IF(ISNUMBER(FIND("A",     INDEX($D177:$D$3245,MATCH(FALSE,ISBLANK($D177:$D$3245),0)))),"", INDEX($D177:$D$3245,MATCH(FALSE,ISBLANK($D177:$D$3245),0))  ),$Z175
)</f>
        <v>MB 23A</v>
      </c>
      <c r="AA176" s="104" t="str">
        <f>MBSchedule[[#This Row],[Route]]</f>
        <v>CANACONA-CUNCOLIM-MARGAO</v>
      </c>
      <c r="AB1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176" s="104" t="str">
        <f>IF(MBSchedule[[#This Row],[rb-straight]]&lt;MBSchedule[[#This Row],[rb-reverse]],MBSchedule[[#This Row],[rb-straight]],MBSchedule[[#This Row],[rb-reverse]])</f>
        <v>CANACONA-CUNCOLIM-MARGAO</v>
      </c>
      <c r="AD1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1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176" s="203" t="str" cm="1">
        <f t="array" ref="AF1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6" s="203"/>
      <c r="AH176" s="203" t="str">
        <f>MBSchedule[[#This Row],[Issuing Depot]] &amp; _xlfn.IFNA(VLOOKUP(MBSchedule[[#This Row],[ow]], ETMRouteLookup, 3, FALSE),VLOOKUP(MBSchedule[[#This Row],[re]], ETMRouteLookup, 3, FALSE))</f>
        <v>MRG26</v>
      </c>
      <c r="AI176" s="213" t="str">
        <f>VLOOKUP(MBSchedule[[#This Row],[Full ETM Route No]],ETMRoutes[[Full ETM Route No]:[StageCodes]],9,FALSE)</f>
        <v>MRG-MRK-NVY-DRM-CNX-DDI-PZK-CUN-DMN-BLI-BNO-GOD-PDI-PSM-PKO-GLM-CST-CNC</v>
      </c>
      <c r="AJ176" s="3"/>
    </row>
    <row r="177" spans="1:36" ht="16" thickBot="1">
      <c r="A177" s="104" t="str">
        <f t="shared" si="2"/>
        <v>MRG</v>
      </c>
      <c r="B177" s="146"/>
      <c r="C177" s="108"/>
      <c r="D177" s="108"/>
      <c r="E177" s="160"/>
      <c r="F177" s="168" t="s">
        <v>1844</v>
      </c>
      <c r="G177" s="108" t="s">
        <v>831</v>
      </c>
      <c r="H177" s="108"/>
      <c r="I177" s="108"/>
      <c r="J177" s="108"/>
      <c r="K177" s="169" t="s">
        <v>1754</v>
      </c>
      <c r="L17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77" s="192">
        <v>0.73958333333333337</v>
      </c>
      <c r="N177" s="120" t="s">
        <v>3404</v>
      </c>
      <c r="O177" s="193">
        <v>0.81944444444444453</v>
      </c>
      <c r="P177" s="182">
        <v>52</v>
      </c>
      <c r="Q177" s="136">
        <v>1</v>
      </c>
      <c r="R177" s="136">
        <v>1</v>
      </c>
      <c r="S177" s="136"/>
      <c r="T177" s="136"/>
      <c r="U177" s="136"/>
      <c r="V177" s="136"/>
      <c r="W177" s="90">
        <f>IF(MBSchedule[[#This Row],[Full Schedule No.]]&lt;&gt;Z178, SUMIFS(MBSchedule[Kms.],MBSchedule[Full Schedule No.],MBSchedule[[#This Row],[Full Schedule No.]],MBSchedule[Issuing Depot],MBSchedule[[#This Row],[Issuing Depot]]),"")</f>
        <v>234</v>
      </c>
      <c r="X177" s="121" t="s">
        <v>337</v>
      </c>
      <c r="Y177" s="126" t="str" cm="1">
        <f t="array" ref="Y177">IF(
ISNUMBER(FIND("A",$C177)),
$C177 &amp; IF(ISNUMBER(FIND("A",     INDEX($C178:$C$3245,MATCH(FALSE,ISBLANK($C178:$C$3245),0)))),"", INDEX($C178:$C$3245,MATCH(FALSE,ISBLANK($C178:$C$3245),0))  ),$Y176
)</f>
        <v>GA10T0394</v>
      </c>
      <c r="Z177" s="108" t="str" cm="1">
        <f t="array" ref="Z177">IF(
ISNUMBER(FIND("A",$D177)),
$D177 &amp; IF(ISNUMBER(FIND("A",     INDEX($D178:$D$3245,MATCH(FALSE,ISBLANK($D178:$D$3245),0)))),"", INDEX($D178:$D$3245,MATCH(FALSE,ISBLANK($D178:$D$3245),0))  ),$Z176
)</f>
        <v>MB 23A</v>
      </c>
      <c r="AA177" s="146" t="str">
        <f>MBSchedule[[#This Row],[Route]]</f>
        <v>MARGAO-CANACONA-LOLYE</v>
      </c>
      <c r="AB177" s="14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77" s="146" t="str">
        <f>IF(MBSchedule[[#This Row],[rb-straight]]&lt;MBSchedule[[#This Row],[rb-reverse]],MBSchedule[[#This Row],[rb-straight]],MBSchedule[[#This Row],[rb-reverse]])</f>
        <v>LOLYE-CANACONA-MARGAO</v>
      </c>
      <c r="AD1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77" s="203" t="str" cm="1">
        <f t="array" ref="AF1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7" s="203" t="s">
        <v>3409</v>
      </c>
      <c r="AH177" s="203" t="e">
        <f>MBSchedule[[#This Row],[Issuing Depot]] &amp; _xlfn.IFNA(VLOOKUP(MBSchedule[[#This Row],[ow]], ETMRouteLookup, 3, FALSE),VLOOKUP(MBSchedule[[#This Row],[re]], ETMRouteLookup, 3, FALSE))</f>
        <v>#N/A</v>
      </c>
      <c r="AI177" s="213" t="e">
        <f>VLOOKUP(MBSchedule[[#This Row],[Full ETM Route No]],ETMRoutes[[Full ETM Route No]:[StageCodes]],9,FALSE)</f>
        <v>#N/A</v>
      </c>
      <c r="AJ177" s="3"/>
    </row>
    <row r="178" spans="1:36" ht="16" thickBot="1">
      <c r="A178" s="104" t="str">
        <f t="shared" si="2"/>
        <v>MRG</v>
      </c>
      <c r="B178" s="104"/>
      <c r="C178" s="90" t="s">
        <v>117</v>
      </c>
      <c r="D178" s="90" t="s">
        <v>118</v>
      </c>
      <c r="E178" s="157"/>
      <c r="F178" s="164" t="s">
        <v>1754</v>
      </c>
      <c r="G178" s="90" t="s">
        <v>831</v>
      </c>
      <c r="H178" s="90"/>
      <c r="I178" s="90"/>
      <c r="J178" s="90"/>
      <c r="K178" s="165" t="s">
        <v>1844</v>
      </c>
      <c r="L17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78" s="188">
        <v>0.33333333333333331</v>
      </c>
      <c r="N178" s="115" t="s">
        <v>3404</v>
      </c>
      <c r="O178" s="189">
        <v>0.40625</v>
      </c>
      <c r="P178" s="180">
        <v>52</v>
      </c>
      <c r="Q178" s="134"/>
      <c r="R178" s="134"/>
      <c r="S178" s="134"/>
      <c r="T178" s="134"/>
      <c r="U178" s="134"/>
      <c r="V178" s="134"/>
      <c r="W178" s="90" t="str">
        <f>IF(MBSchedule[[#This Row],[Full Schedule No.]]&lt;&gt;Z179, SUMIFS(MBSchedule[Kms.],MBSchedule[Full Schedule No.],MBSchedule[[#This Row],[Full Schedule No.]],MBSchedule[Issuing Depot],MBSchedule[[#This Row],[Issuing Depot]]),"")</f>
        <v/>
      </c>
      <c r="X178" s="98"/>
      <c r="Y178" s="125" t="str" cm="1">
        <f t="array" ref="Y178">IF(
ISNUMBER(FIND("A",$C178)),
$C178 &amp; IF(ISNUMBER(FIND("A",     INDEX($C179:$C$3245,MATCH(FALSE,ISBLANK($C179:$C$3245),0)))),"", INDEX($C179:$C$3245,MATCH(FALSE,ISBLANK($C179:$C$3245),0))  ),$Y177
)</f>
        <v>GA05T1872</v>
      </c>
      <c r="Z178" s="90" t="str" cm="1">
        <f t="array" ref="Z178">IF(
ISNUMBER(FIND("A",$D178)),
$D178 &amp; IF(ISNUMBER(FIND("A",     INDEX($D179:$D$3245,MATCH(FALSE,ISBLANK($D179:$D$3245),0)))),"", INDEX($D179:$D$3245,MATCH(FALSE,ISBLANK($D179:$D$3245),0))  ),$Z177
)</f>
        <v>MB 24A</v>
      </c>
      <c r="AA178" s="104" t="str">
        <f>MBSchedule[[#This Row],[Route]]</f>
        <v>LOLYE-CANACONA-MARGAO</v>
      </c>
      <c r="AB1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78" s="104" t="str">
        <f>IF(MBSchedule[[#This Row],[rb-straight]]&lt;MBSchedule[[#This Row],[rb-reverse]],MBSchedule[[#This Row],[rb-straight]],MBSchedule[[#This Row],[rb-reverse]])</f>
        <v>LOLYE-CANACONA-MARGAO</v>
      </c>
      <c r="AD1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78" s="203" t="str" cm="1">
        <f t="array" ref="AF1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8" s="203" t="s">
        <v>3408</v>
      </c>
      <c r="AH178" s="203" t="e">
        <f>MBSchedule[[#This Row],[Issuing Depot]] &amp; _xlfn.IFNA(VLOOKUP(MBSchedule[[#This Row],[ow]], ETMRouteLookup, 3, FALSE),VLOOKUP(MBSchedule[[#This Row],[re]], ETMRouteLookup, 3, FALSE))</f>
        <v>#N/A</v>
      </c>
      <c r="AI178" s="213" t="e">
        <f>VLOOKUP(MBSchedule[[#This Row],[Full ETM Route No]],ETMRoutes[[Full ETM Route No]:[StageCodes]],9,FALSE)</f>
        <v>#N/A</v>
      </c>
      <c r="AJ178" s="3"/>
    </row>
    <row r="179" spans="1:36" ht="16" hidden="1" thickBot="1">
      <c r="A179" s="104" t="str">
        <f t="shared" si="2"/>
        <v>MRG</v>
      </c>
      <c r="B179" s="104"/>
      <c r="C179" s="90"/>
      <c r="D179" s="90"/>
      <c r="E179" s="157"/>
      <c r="F179" s="164" t="s">
        <v>1844</v>
      </c>
      <c r="G179" s="90" t="s">
        <v>996</v>
      </c>
      <c r="H179" s="90"/>
      <c r="I179" s="90"/>
      <c r="J179" s="90"/>
      <c r="K179" s="165" t="s">
        <v>831</v>
      </c>
      <c r="L17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79" s="188">
        <v>0.44791666666666669</v>
      </c>
      <c r="N179" s="115" t="s">
        <v>3404</v>
      </c>
      <c r="O179" s="189">
        <v>0.5</v>
      </c>
      <c r="P179" s="180">
        <v>37</v>
      </c>
      <c r="Q179" s="134"/>
      <c r="R179" s="134"/>
      <c r="S179" s="134"/>
      <c r="T179" s="134"/>
      <c r="U179" s="134"/>
      <c r="V179" s="134"/>
      <c r="W179" s="90" t="str">
        <f>IF(MBSchedule[[#This Row],[Full Schedule No.]]&lt;&gt;Z180, SUMIFS(MBSchedule[Kms.],MBSchedule[Full Schedule No.],MBSchedule[[#This Row],[Full Schedule No.]],MBSchedule[Issuing Depot],MBSchedule[[#This Row],[Issuing Depot]]),"")</f>
        <v/>
      </c>
      <c r="X179" s="98"/>
      <c r="Y179" s="125" t="str" cm="1">
        <f t="array" ref="Y179">IF(
ISNUMBER(FIND("A",$C179)),
$C179 &amp; IF(ISNUMBER(FIND("A",     INDEX($C180:$C$3245,MATCH(FALSE,ISBLANK($C180:$C$3245),0)))),"", INDEX($C180:$C$3245,MATCH(FALSE,ISBLANK($C180:$C$3245),0))  ),$Y178
)</f>
        <v>GA05T1872</v>
      </c>
      <c r="Z179" s="90" t="str" cm="1">
        <f t="array" ref="Z179">IF(
ISNUMBER(FIND("A",$D179)),
$D179 &amp; IF(ISNUMBER(FIND("A",     INDEX($D180:$D$3245,MATCH(FALSE,ISBLANK($D180:$D$3245),0)))),"", INDEX($D180:$D$3245,MATCH(FALSE,ISBLANK($D180:$D$3245),0))  ),$Z178
)</f>
        <v>MB 24A</v>
      </c>
      <c r="AA179" s="104" t="str">
        <f>MBSchedule[[#This Row],[Route]]</f>
        <v>MARGAO-CUNCOLIM-CANACONA</v>
      </c>
      <c r="AB1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179" s="104" t="str">
        <f>IF(MBSchedule[[#This Row],[rb-straight]]&lt;MBSchedule[[#This Row],[rb-reverse]],MBSchedule[[#This Row],[rb-straight]],MBSchedule[[#This Row],[rb-reverse]])</f>
        <v>CANACONA-CUNCOLIM-MARGAO</v>
      </c>
      <c r="AD1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1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179" s="203" t="str" cm="1">
        <f t="array" ref="AF1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9" s="203"/>
      <c r="AH179" s="203" t="str">
        <f>MBSchedule[[#This Row],[Issuing Depot]] &amp; _xlfn.IFNA(VLOOKUP(MBSchedule[[#This Row],[ow]], ETMRouteLookup, 3, FALSE),VLOOKUP(MBSchedule[[#This Row],[re]], ETMRouteLookup, 3, FALSE))</f>
        <v>MRG26</v>
      </c>
      <c r="AI179" s="213" t="str">
        <f>VLOOKUP(MBSchedule[[#This Row],[Full ETM Route No]],ETMRoutes[[Full ETM Route No]:[StageCodes]],9,FALSE)</f>
        <v>MRG-MRK-NVY-DRM-CNX-DDI-PZK-CUN-DMN-BLI-BNO-GOD-PDI-PSM-PKO-GLM-CST-CNC</v>
      </c>
      <c r="AJ179" s="3"/>
    </row>
    <row r="180" spans="1:36" ht="16" hidden="1" thickBot="1">
      <c r="A180" s="104" t="str">
        <f t="shared" si="2"/>
        <v>MRG</v>
      </c>
      <c r="B180" s="104"/>
      <c r="C180" s="90"/>
      <c r="D180" s="90"/>
      <c r="E180" s="157"/>
      <c r="F180" s="164" t="s">
        <v>831</v>
      </c>
      <c r="G180" s="90"/>
      <c r="H180" s="90"/>
      <c r="I180" s="90"/>
      <c r="J180" s="90"/>
      <c r="K180" s="165" t="s">
        <v>3281</v>
      </c>
      <c r="L18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180" s="188">
        <v>0.51041666666666663</v>
      </c>
      <c r="N180" s="115" t="s">
        <v>3404</v>
      </c>
      <c r="O180" s="189">
        <v>0.52083333333333337</v>
      </c>
      <c r="P180" s="180">
        <v>4</v>
      </c>
      <c r="Q180" s="134"/>
      <c r="R180" s="134"/>
      <c r="S180" s="134"/>
      <c r="T180" s="134"/>
      <c r="U180" s="134"/>
      <c r="V180" s="134"/>
      <c r="W180" s="90" t="str">
        <f>IF(MBSchedule[[#This Row],[Full Schedule No.]]&lt;&gt;Z181, SUMIFS(MBSchedule[Kms.],MBSchedule[Full Schedule No.],MBSchedule[[#This Row],[Full Schedule No.]],MBSchedule[Issuing Depot],MBSchedule[[#This Row],[Issuing Depot]]),"")</f>
        <v/>
      </c>
      <c r="X180" s="98" t="s">
        <v>333</v>
      </c>
      <c r="Y180" s="125" t="str" cm="1">
        <f t="array" ref="Y180">IF(
ISNUMBER(FIND("A",$C180)),
$C180 &amp; IF(ISNUMBER(FIND("A",     INDEX($C181:$C$3245,MATCH(FALSE,ISBLANK($C181:$C$3245),0)))),"", INDEX($C181:$C$3245,MATCH(FALSE,ISBLANK($C181:$C$3245),0))  ),$Y179
)</f>
        <v>GA05T1872</v>
      </c>
      <c r="Z180" s="90" t="str" cm="1">
        <f t="array" ref="Z180">IF(
ISNUMBER(FIND("A",$D180)),
$D180 &amp; IF(ISNUMBER(FIND("A",     INDEX($D181:$D$3245,MATCH(FALSE,ISBLANK($D181:$D$3245),0)))),"", INDEX($D181:$D$3245,MATCH(FALSE,ISBLANK($D181:$D$3245),0))  ),$Z179
)</f>
        <v>MB 24A</v>
      </c>
      <c r="AA180" s="104" t="str">
        <f>MBSchedule[[#This Row],[Route]]</f>
        <v>CANACONA-PALOLEM</v>
      </c>
      <c r="AB1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C180" s="104" t="str">
        <f>IF(MBSchedule[[#This Row],[rb-straight]]&lt;MBSchedule[[#This Row],[rb-reverse]],MBSchedule[[#This Row],[rb-straight]],MBSchedule[[#This Row],[rb-reverse]])</f>
        <v>CANACONA-PALOLEM</v>
      </c>
      <c r="AD1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E1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F180" s="203" t="str" cm="1">
        <f t="array" ref="AF1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0" s="203"/>
      <c r="AH180" s="203" t="str">
        <f>MBSchedule[[#This Row],[Issuing Depot]] &amp; _xlfn.IFNA(VLOOKUP(MBSchedule[[#This Row],[ow]], ETMRouteLookup, 3, FALSE),VLOOKUP(MBSchedule[[#This Row],[re]], ETMRouteLookup, 3, FALSE))</f>
        <v>MRG336</v>
      </c>
      <c r="AI180" s="213" t="str">
        <f>VLOOKUP(MBSchedule[[#This Row],[Full ETM Route No]],ETMRoutes[[Full ETM Route No]:[StageCodes]],9,FALSE)</f>
        <v>CNC-PSL-PAT-PLM</v>
      </c>
      <c r="AJ180" s="3"/>
    </row>
    <row r="181" spans="1:36" ht="16" thickBot="1">
      <c r="A181" s="104" t="str">
        <f t="shared" si="2"/>
        <v>MRG</v>
      </c>
      <c r="B181" s="104"/>
      <c r="C181" s="90"/>
      <c r="D181" s="90"/>
      <c r="E181" s="157"/>
      <c r="F181" s="164" t="s">
        <v>3281</v>
      </c>
      <c r="G181" s="90" t="s">
        <v>3404</v>
      </c>
      <c r="H181" s="90"/>
      <c r="I181" s="90"/>
      <c r="J181" s="90"/>
      <c r="K181" s="165" t="s">
        <v>3253</v>
      </c>
      <c r="L18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PALOLEM-ASALI</v>
      </c>
      <c r="M181" s="188">
        <v>0.52430555555555558</v>
      </c>
      <c r="N181" s="115" t="s">
        <v>3404</v>
      </c>
      <c r="O181" s="189">
        <v>0.54166666666666663</v>
      </c>
      <c r="P181" s="180">
        <v>10</v>
      </c>
      <c r="Q181" s="134"/>
      <c r="R181" s="134"/>
      <c r="S181" s="134"/>
      <c r="T181" s="134"/>
      <c r="U181" s="134"/>
      <c r="V181" s="134"/>
      <c r="W181" s="90" t="str">
        <f>IF(MBSchedule[[#This Row],[Full Schedule No.]]&lt;&gt;Z182, SUMIFS(MBSchedule[Kms.],MBSchedule[Full Schedule No.],MBSchedule[[#This Row],[Full Schedule No.]],MBSchedule[Issuing Depot],MBSchedule[[#This Row],[Issuing Depot]]),"")</f>
        <v/>
      </c>
      <c r="X181" s="92"/>
      <c r="Y181" s="103" t="str" cm="1">
        <f t="array" ref="Y181">IF(
ISNUMBER(FIND("A",$C181)),
$C181 &amp; IF(ISNUMBER(FIND("A",     INDEX($C182:$C$3245,MATCH(FALSE,ISBLANK($C182:$C$3245),0)))),"", INDEX($C182:$C$3245,MATCH(FALSE,ISBLANK($C182:$C$3245),0))  ),$Y180
)</f>
        <v>GA05T1872</v>
      </c>
      <c r="Z181" s="90" t="str" cm="1">
        <f t="array" ref="Z181">IF(
ISNUMBER(FIND("A",$D181)),
$D181 &amp; IF(ISNUMBER(FIND("A",     INDEX($D182:$D$3245,MATCH(FALSE,ISBLANK($D182:$D$3245),0)))),"", INDEX($D182:$D$3245,MATCH(FALSE,ISBLANK($D182:$D$3245),0))  ),$Z180
)</f>
        <v>MB 24A</v>
      </c>
      <c r="AA181" s="104" t="str">
        <f>MBSchedule[[#This Row],[Route]]</f>
        <v>PALOLEM-ASALI</v>
      </c>
      <c r="AB1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ASALI-PALOLEM</v>
      </c>
      <c r="AC181" s="104" t="str">
        <f>IF(MBSchedule[[#This Row],[rb-straight]]&lt;MBSchedule[[#This Row],[rb-reverse]],MBSchedule[[#This Row],[rb-straight]],MBSchedule[[#This Row],[rb-reverse]])</f>
        <v>ASALI-PALOLEM</v>
      </c>
      <c r="AD1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MRG:*:ASI-*PLM</v>
      </c>
      <c r="AE1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MRG:*:PLM-*ASI</v>
      </c>
      <c r="AF181" s="203" t="str" cm="1">
        <f t="array" ref="AF1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1" s="203" t="s">
        <v>3409</v>
      </c>
      <c r="AH181" s="203" t="e">
        <f>MBSchedule[[#This Row],[Issuing Depot]] &amp; _xlfn.IFNA(VLOOKUP(MBSchedule[[#This Row],[ow]], ETMRouteLookup, 3, FALSE),VLOOKUP(MBSchedule[[#This Row],[re]], ETMRouteLookup, 3, FALSE))</f>
        <v>#N/A</v>
      </c>
      <c r="AI181" s="213" t="e">
        <f>VLOOKUP(MBSchedule[[#This Row],[Full ETM Route No]],ETMRoutes[[Full ETM Route No]:[StageCodes]],9,FALSE)</f>
        <v>#N/A</v>
      </c>
      <c r="AJ181" s="3"/>
    </row>
    <row r="182" spans="1:36" ht="16" hidden="1" thickBot="1">
      <c r="A182" s="104" t="str">
        <f t="shared" si="2"/>
        <v>MRG</v>
      </c>
      <c r="B182" s="104"/>
      <c r="C182" s="90"/>
      <c r="D182" s="90"/>
      <c r="E182" s="157"/>
      <c r="F182" s="164" t="s">
        <v>3253</v>
      </c>
      <c r="G182" s="90" t="s">
        <v>3404</v>
      </c>
      <c r="H182" s="90"/>
      <c r="I182" s="90"/>
      <c r="J182" s="90"/>
      <c r="K182" s="165" t="s">
        <v>831</v>
      </c>
      <c r="L18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ASALI-CANACONA</v>
      </c>
      <c r="M182" s="188">
        <v>0.59027777777777779</v>
      </c>
      <c r="N182" s="115" t="s">
        <v>3404</v>
      </c>
      <c r="O182" s="189">
        <v>0.60416666666666663</v>
      </c>
      <c r="P182" s="180">
        <v>6</v>
      </c>
      <c r="Q182" s="134"/>
      <c r="R182" s="134"/>
      <c r="S182" s="134"/>
      <c r="T182" s="135"/>
      <c r="U182" s="135"/>
      <c r="V182" s="135"/>
      <c r="W182" s="90" t="str">
        <f>IF(MBSchedule[[#This Row],[Full Schedule No.]]&lt;&gt;Z183, SUMIFS(MBSchedule[Kms.],MBSchedule[Full Schedule No.],MBSchedule[[#This Row],[Full Schedule No.]],MBSchedule[Issuing Depot],MBSchedule[[#This Row],[Issuing Depot]]),"")</f>
        <v/>
      </c>
      <c r="X182" s="101"/>
      <c r="Y182" s="126" t="str" cm="1">
        <f t="array" ref="Y182">IF(
ISNUMBER(FIND("A",$C182)),
$C182 &amp; IF(ISNUMBER(FIND("A",     INDEX($C183:$C$3245,MATCH(FALSE,ISBLANK($C183:$C$3245),0)))),"", INDEX($C183:$C$3245,MATCH(FALSE,ISBLANK($C183:$C$3245),0))  ),$Y181
)</f>
        <v>GA05T1872</v>
      </c>
      <c r="Z182" s="90" t="str" cm="1">
        <f t="array" ref="Z182">IF(
ISNUMBER(FIND("A",$D182)),
$D182 &amp; IF(ISNUMBER(FIND("A",     INDEX($D183:$D$3245,MATCH(FALSE,ISBLANK($D183:$D$3245),0)))),"", INDEX($D183:$D$3245,MATCH(FALSE,ISBLANK($D183:$D$3245),0))  ),$Z181
)</f>
        <v>MB 24A</v>
      </c>
      <c r="AA182" s="104" t="str">
        <f>MBSchedule[[#This Row],[Route]]</f>
        <v>ASALI-CANACONA</v>
      </c>
      <c r="AB1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CANACONA-ASALI</v>
      </c>
      <c r="AC182" s="104" t="str">
        <f>IF(MBSchedule[[#This Row],[rb-straight]]&lt;MBSchedule[[#This Row],[rb-reverse]],MBSchedule[[#This Row],[rb-straight]],MBSchedule[[#This Row],[rb-reverse]])</f>
        <v>ASALI-CANACONA</v>
      </c>
      <c r="AD1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MRG:*:CNC-*ASI</v>
      </c>
      <c r="AE1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</v>
      </c>
      <c r="AF182" s="203" t="str" cm="1">
        <f t="array" ref="AF1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82" s="203"/>
      <c r="AH182" s="203" t="str">
        <f>MBSchedule[[#This Row],[Issuing Depot]] &amp; _xlfn.IFNA(VLOOKUP(MBSchedule[[#This Row],[ow]], ETMRouteLookup, 3, FALSE),VLOOKUP(MBSchedule[[#This Row],[re]], ETMRouteLookup, 3, FALSE))</f>
        <v>MRG322</v>
      </c>
      <c r="AI182" s="213" t="str">
        <f>VLOOKUP(MBSchedule[[#This Row],[Full ETM Route No]],ETMRoutes[[Full ETM Route No]:[StageCodes]],9,FALSE)</f>
        <v>CNC-PSN-SMT-SRI-ASI</v>
      </c>
      <c r="AJ182" s="3"/>
    </row>
    <row r="183" spans="1:36" ht="16" hidden="1" thickBot="1">
      <c r="A183" s="104" t="str">
        <f t="shared" si="2"/>
        <v>MRG</v>
      </c>
      <c r="B183" s="104"/>
      <c r="C183" s="90"/>
      <c r="D183" s="90"/>
      <c r="E183" s="157"/>
      <c r="F183" s="164" t="s">
        <v>831</v>
      </c>
      <c r="G183" s="90" t="s">
        <v>996</v>
      </c>
      <c r="H183" s="90"/>
      <c r="I183" s="90"/>
      <c r="J183" s="90"/>
      <c r="K183" s="165" t="s">
        <v>1844</v>
      </c>
      <c r="L18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83" s="188">
        <v>0.61458333333333337</v>
      </c>
      <c r="N183" s="115" t="s">
        <v>3404</v>
      </c>
      <c r="O183" s="189">
        <v>0.66666666666666663</v>
      </c>
      <c r="P183" s="180">
        <v>37</v>
      </c>
      <c r="Q183" s="134"/>
      <c r="R183" s="134"/>
      <c r="S183" s="134"/>
      <c r="T183" s="134"/>
      <c r="U183" s="134"/>
      <c r="V183" s="134"/>
      <c r="W183" s="90" t="str">
        <f>IF(MBSchedule[[#This Row],[Full Schedule No.]]&lt;&gt;Z184, SUMIFS(MBSchedule[Kms.],MBSchedule[Full Schedule No.],MBSchedule[[#This Row],[Full Schedule No.]],MBSchedule[Issuing Depot],MBSchedule[[#This Row],[Issuing Depot]]),"")</f>
        <v/>
      </c>
      <c r="X183" s="92" t="s">
        <v>45</v>
      </c>
      <c r="Y183" s="103" t="str" cm="1">
        <f t="array" ref="Y183">IF(
ISNUMBER(FIND("A",$C183)),
$C183 &amp; IF(ISNUMBER(FIND("A",     INDEX($C184:$C$3245,MATCH(FALSE,ISBLANK($C184:$C$3245),0)))),"", INDEX($C184:$C$3245,MATCH(FALSE,ISBLANK($C184:$C$3245),0))  ),$Y182
)</f>
        <v>GA05T1872</v>
      </c>
      <c r="Z183" s="90" t="str" cm="1">
        <f t="array" ref="Z183">IF(
ISNUMBER(FIND("A",$D183)),
$D183 &amp; IF(ISNUMBER(FIND("A",     INDEX($D184:$D$3245,MATCH(FALSE,ISBLANK($D184:$D$3245),0)))),"", INDEX($D184:$D$3245,MATCH(FALSE,ISBLANK($D184:$D$3245),0))  ),$Z182
)</f>
        <v>MB 24A</v>
      </c>
      <c r="AA183" s="104" t="str">
        <f>MBSchedule[[#This Row],[Route]]</f>
        <v>CANACONA-CUNCOLIM-MARGAO</v>
      </c>
      <c r="AB1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183" s="104" t="str">
        <f>IF(MBSchedule[[#This Row],[rb-straight]]&lt;MBSchedule[[#This Row],[rb-reverse]],MBSchedule[[#This Row],[rb-straight]],MBSchedule[[#This Row],[rb-reverse]])</f>
        <v>CANACONA-CUNCOLIM-MARGAO</v>
      </c>
      <c r="AD1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1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183" s="203" t="str" cm="1">
        <f t="array" ref="AF1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83" s="203"/>
      <c r="AH183" s="203" t="str">
        <f>MBSchedule[[#This Row],[Issuing Depot]] &amp; _xlfn.IFNA(VLOOKUP(MBSchedule[[#This Row],[ow]], ETMRouteLookup, 3, FALSE),VLOOKUP(MBSchedule[[#This Row],[re]], ETMRouteLookup, 3, FALSE))</f>
        <v>MRG26</v>
      </c>
      <c r="AI183" s="213" t="str">
        <f>VLOOKUP(MBSchedule[[#This Row],[Full ETM Route No]],ETMRoutes[[Full ETM Route No]:[StageCodes]],9,FALSE)</f>
        <v>MRG-MRK-NVY-DRM-CNX-DDI-PZK-CUN-DMN-BLI-BNO-GOD-PDI-PSM-PKO-GLM-CST-CNC</v>
      </c>
      <c r="AJ183" s="3"/>
    </row>
    <row r="184" spans="1:36" ht="16" thickBot="1">
      <c r="A184" s="104" t="str">
        <f t="shared" si="2"/>
        <v>MRG</v>
      </c>
      <c r="B184" s="104"/>
      <c r="C184" s="90"/>
      <c r="D184" s="90"/>
      <c r="E184" s="157"/>
      <c r="F184" s="164" t="s">
        <v>1844</v>
      </c>
      <c r="G184" s="90" t="s">
        <v>831</v>
      </c>
      <c r="H184" s="90"/>
      <c r="I184" s="90"/>
      <c r="J184" s="90"/>
      <c r="K184" s="165" t="s">
        <v>1754</v>
      </c>
      <c r="L18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84" s="188">
        <v>0.68055555555555547</v>
      </c>
      <c r="N184" s="115" t="s">
        <v>3404</v>
      </c>
      <c r="O184" s="189">
        <v>0.75</v>
      </c>
      <c r="P184" s="180">
        <v>52</v>
      </c>
      <c r="Q184" s="134">
        <v>1</v>
      </c>
      <c r="R184" s="134">
        <v>1</v>
      </c>
      <c r="S184" s="134"/>
      <c r="T184" s="134"/>
      <c r="U184" s="134"/>
      <c r="V184" s="134"/>
      <c r="W184" s="90">
        <f>IF(MBSchedule[[#This Row],[Full Schedule No.]]&lt;&gt;Z185, SUMIFS(MBSchedule[Kms.],MBSchedule[Full Schedule No.],MBSchedule[[#This Row],[Full Schedule No.]],MBSchedule[Issuing Depot],MBSchedule[[#This Row],[Issuing Depot]]),"")</f>
        <v>198</v>
      </c>
      <c r="X184" s="101" t="s">
        <v>337</v>
      </c>
      <c r="Y184" s="126" t="str" cm="1">
        <f t="array" ref="Y184">IF(
ISNUMBER(FIND("A",$C184)),
$C184 &amp; IF(ISNUMBER(FIND("A",     INDEX($C185:$C$3245,MATCH(FALSE,ISBLANK($C185:$C$3245),0)))),"", INDEX($C185:$C$3245,MATCH(FALSE,ISBLANK($C185:$C$3245),0))  ),$Y183
)</f>
        <v>GA05T1872</v>
      </c>
      <c r="Z184" s="90" t="str" cm="1">
        <f t="array" ref="Z184">IF(
ISNUMBER(FIND("A",$D184)),
$D184 &amp; IF(ISNUMBER(FIND("A",     INDEX($D185:$D$3245,MATCH(FALSE,ISBLANK($D185:$D$3245),0)))),"", INDEX($D185:$D$3245,MATCH(FALSE,ISBLANK($D185:$D$3245),0))  ),$Z183
)</f>
        <v>MB 24A</v>
      </c>
      <c r="AA184" s="104" t="str">
        <f>MBSchedule[[#This Row],[Route]]</f>
        <v>MARGAO-CANACONA-LOLYE</v>
      </c>
      <c r="AB1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84" s="104" t="str">
        <f>IF(MBSchedule[[#This Row],[rb-straight]]&lt;MBSchedule[[#This Row],[rb-reverse]],MBSchedule[[#This Row],[rb-straight]],MBSchedule[[#This Row],[rb-reverse]])</f>
        <v>LOLYE-CANACONA-MARGAO</v>
      </c>
      <c r="AD1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84" s="203" t="str" cm="1">
        <f t="array" ref="AF1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4" s="203" t="s">
        <v>3409</v>
      </c>
      <c r="AH184" s="203" t="e">
        <f>MBSchedule[[#This Row],[Issuing Depot]] &amp; _xlfn.IFNA(VLOOKUP(MBSchedule[[#This Row],[ow]], ETMRouteLookup, 3, FALSE),VLOOKUP(MBSchedule[[#This Row],[re]], ETMRouteLookup, 3, FALSE))</f>
        <v>#N/A</v>
      </c>
      <c r="AI184" s="213" t="e">
        <f>VLOOKUP(MBSchedule[[#This Row],[Full ETM Route No]],ETMRoutes[[Full ETM Route No]:[StageCodes]],9,FALSE)</f>
        <v>#N/A</v>
      </c>
      <c r="AJ184" s="3"/>
    </row>
    <row r="185" spans="1:36" ht="16" thickBot="1">
      <c r="A185" s="104" t="str">
        <f t="shared" si="2"/>
        <v>MRG</v>
      </c>
      <c r="B185" s="104"/>
      <c r="C185" s="90" t="s">
        <v>338</v>
      </c>
      <c r="D185" s="90" t="s">
        <v>120</v>
      </c>
      <c r="E185" s="157"/>
      <c r="F185" s="164" t="s">
        <v>1754</v>
      </c>
      <c r="G185" s="90" t="s">
        <v>831</v>
      </c>
      <c r="H185" s="90"/>
      <c r="I185" s="90"/>
      <c r="J185" s="90"/>
      <c r="K185" s="165" t="s">
        <v>1844</v>
      </c>
      <c r="L18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85" s="188">
        <v>0.23958333333333334</v>
      </c>
      <c r="N185" s="115" t="s">
        <v>3404</v>
      </c>
      <c r="O185" s="189">
        <v>0.3125</v>
      </c>
      <c r="P185" s="180">
        <v>52</v>
      </c>
      <c r="Q185" s="134"/>
      <c r="R185" s="134"/>
      <c r="S185" s="134"/>
      <c r="T185" s="134"/>
      <c r="U185" s="134"/>
      <c r="V185" s="134"/>
      <c r="W185" s="90" t="str">
        <f>IF(MBSchedule[[#This Row],[Full Schedule No.]]&lt;&gt;Z186, SUMIFS(MBSchedule[Kms.],MBSchedule[Full Schedule No.],MBSchedule[[#This Row],[Full Schedule No.]],MBSchedule[Issuing Depot],MBSchedule[[#This Row],[Issuing Depot]]),"")</f>
        <v/>
      </c>
      <c r="X185" s="98"/>
      <c r="Y185" s="125" t="str" cm="1">
        <f t="array" ref="Y185">IF(
ISNUMBER(FIND("A",$C185)),
$C185 &amp; IF(ISNUMBER(FIND("A",     INDEX($C186:$C$3245,MATCH(FALSE,ISBLANK($C186:$C$3245),0)))),"", INDEX($C186:$C$3245,MATCH(FALSE,ISBLANK($C186:$C$3245),0))  ),$Y184
)</f>
        <v>GA09U5812</v>
      </c>
      <c r="Z185" s="90" t="str" cm="1">
        <f t="array" ref="Z185">IF(
ISNUMBER(FIND("A",$D185)),
$D185 &amp; IF(ISNUMBER(FIND("A",     INDEX($D186:$D$3245,MATCH(FALSE,ISBLANK($D186:$D$3245),0)))),"", INDEX($D186:$D$3245,MATCH(FALSE,ISBLANK($D186:$D$3245),0))  ),$Z184
)</f>
        <v>MB 25A</v>
      </c>
      <c r="AA185" s="104" t="str">
        <f>MBSchedule[[#This Row],[Route]]</f>
        <v>LOLYE-CANACONA-MARGAO</v>
      </c>
      <c r="AB1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85" s="104" t="str">
        <f>IF(MBSchedule[[#This Row],[rb-straight]]&lt;MBSchedule[[#This Row],[rb-reverse]],MBSchedule[[#This Row],[rb-straight]],MBSchedule[[#This Row],[rb-reverse]])</f>
        <v>LOLYE-CANACONA-MARGAO</v>
      </c>
      <c r="AD1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85" s="203" t="str" cm="1">
        <f t="array" ref="AF1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85" s="203" t="s">
        <v>3408</v>
      </c>
      <c r="AH185" s="203" t="e">
        <f>MBSchedule[[#This Row],[Issuing Depot]] &amp; _xlfn.IFNA(VLOOKUP(MBSchedule[[#This Row],[ow]], ETMRouteLookup, 3, FALSE),VLOOKUP(MBSchedule[[#This Row],[re]], ETMRouteLookup, 3, FALSE))</f>
        <v>#N/A</v>
      </c>
      <c r="AI185" s="213" t="e">
        <f>VLOOKUP(MBSchedule[[#This Row],[Full ETM Route No]],ETMRoutes[[Full ETM Route No]:[StageCodes]],9,FALSE)</f>
        <v>#N/A</v>
      </c>
      <c r="AJ185" s="3"/>
    </row>
    <row r="186" spans="1:36" ht="16" thickBot="1">
      <c r="A186" s="104" t="str">
        <f t="shared" si="2"/>
        <v>MRG</v>
      </c>
      <c r="B186" s="104"/>
      <c r="C186" s="90" t="s">
        <v>119</v>
      </c>
      <c r="D186" s="90"/>
      <c r="E186" s="157"/>
      <c r="F186" s="164" t="s">
        <v>1844</v>
      </c>
      <c r="G186" s="90" t="s">
        <v>831</v>
      </c>
      <c r="H186" s="90"/>
      <c r="I186" s="90"/>
      <c r="J186" s="90"/>
      <c r="K186" s="165" t="s">
        <v>1754</v>
      </c>
      <c r="L18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86" s="188">
        <v>0.31944444444444448</v>
      </c>
      <c r="N186" s="115" t="s">
        <v>3404</v>
      </c>
      <c r="O186" s="189">
        <v>0.3923611111111111</v>
      </c>
      <c r="P186" s="180">
        <v>52</v>
      </c>
      <c r="Q186" s="134"/>
      <c r="R186" s="134"/>
      <c r="S186" s="134"/>
      <c r="T186" s="134"/>
      <c r="U186" s="134"/>
      <c r="V186" s="134"/>
      <c r="W186" s="90" t="str">
        <f>IF(MBSchedule[[#This Row],[Full Schedule No.]]&lt;&gt;Z187, SUMIFS(MBSchedule[Kms.],MBSchedule[Full Schedule No.],MBSchedule[[#This Row],[Full Schedule No.]],MBSchedule[Issuing Depot],MBSchedule[[#This Row],[Issuing Depot]]),"")</f>
        <v/>
      </c>
      <c r="X186" s="98"/>
      <c r="Y186" s="125" t="str" cm="1">
        <f t="array" ref="Y186">IF(
ISNUMBER(FIND("A",$C186)),
$C186 &amp; IF(ISNUMBER(FIND("A",     INDEX($C187:$C$3245,MATCH(FALSE,ISBLANK($C187:$C$3245),0)))),"", INDEX($C187:$C$3245,MATCH(FALSE,ISBLANK($C187:$C$3245),0))  ),$Y185
)</f>
        <v>GA10T0262</v>
      </c>
      <c r="Z186" s="90" t="str" cm="1">
        <f t="array" ref="Z186">IF(
ISNUMBER(FIND("A",$D186)),
$D186 &amp; IF(ISNUMBER(FIND("A",     INDEX($D187:$D$3245,MATCH(FALSE,ISBLANK($D187:$D$3245),0)))),"", INDEX($D187:$D$3245,MATCH(FALSE,ISBLANK($D187:$D$3245),0))  ),$Z185
)</f>
        <v>MB 25A</v>
      </c>
      <c r="AA186" s="104" t="str">
        <f>MBSchedule[[#This Row],[Route]]</f>
        <v>MARGAO-CANACONA-LOLYE</v>
      </c>
      <c r="AB1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86" s="104" t="str">
        <f>IF(MBSchedule[[#This Row],[rb-straight]]&lt;MBSchedule[[#This Row],[rb-reverse]],MBSchedule[[#This Row],[rb-straight]],MBSchedule[[#This Row],[rb-reverse]])</f>
        <v>LOLYE-CANACONA-MARGAO</v>
      </c>
      <c r="AD1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86" s="203" t="str" cm="1">
        <f t="array" ref="AF1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6" s="203" t="s">
        <v>3409</v>
      </c>
      <c r="AH186" s="203" t="e">
        <f>MBSchedule[[#This Row],[Issuing Depot]] &amp; _xlfn.IFNA(VLOOKUP(MBSchedule[[#This Row],[ow]], ETMRouteLookup, 3, FALSE),VLOOKUP(MBSchedule[[#This Row],[re]], ETMRouteLookup, 3, FALSE))</f>
        <v>#N/A</v>
      </c>
      <c r="AI186" s="213" t="e">
        <f>VLOOKUP(MBSchedule[[#This Row],[Full ETM Route No]],ETMRoutes[[Full ETM Route No]:[StageCodes]],9,FALSE)</f>
        <v>#N/A</v>
      </c>
      <c r="AJ186" s="3"/>
    </row>
    <row r="187" spans="1:36" ht="16" thickBot="1">
      <c r="A187" s="104" t="str">
        <f t="shared" si="2"/>
        <v>MRG</v>
      </c>
      <c r="B187" s="104"/>
      <c r="C187" s="90"/>
      <c r="D187" s="90"/>
      <c r="E187" s="157"/>
      <c r="F187" s="164" t="s">
        <v>1754</v>
      </c>
      <c r="G187" s="90" t="s">
        <v>831</v>
      </c>
      <c r="H187" s="90"/>
      <c r="I187" s="90"/>
      <c r="J187" s="90"/>
      <c r="K187" s="165" t="s">
        <v>1844</v>
      </c>
      <c r="L18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87" s="188">
        <v>0.44444444444444442</v>
      </c>
      <c r="N187" s="115" t="s">
        <v>3404</v>
      </c>
      <c r="O187" s="189">
        <v>0.51736111111111105</v>
      </c>
      <c r="P187" s="180">
        <v>52</v>
      </c>
      <c r="Q187" s="134"/>
      <c r="R187" s="134"/>
      <c r="S187" s="134"/>
      <c r="T187" s="134"/>
      <c r="U187" s="134"/>
      <c r="V187" s="134"/>
      <c r="W187" s="90" t="str">
        <f>IF(MBSchedule[[#This Row],[Full Schedule No.]]&lt;&gt;Z188, SUMIFS(MBSchedule[Kms.],MBSchedule[Full Schedule No.],MBSchedule[[#This Row],[Full Schedule No.]],MBSchedule[Issuing Depot],MBSchedule[[#This Row],[Issuing Depot]]),"")</f>
        <v/>
      </c>
      <c r="X187" s="92"/>
      <c r="Y187" s="103" t="str" cm="1">
        <f t="array" ref="Y187">IF(
ISNUMBER(FIND("A",$C187)),
$C187 &amp; IF(ISNUMBER(FIND("A",     INDEX($C188:$C$3245,MATCH(FALSE,ISBLANK($C188:$C$3245),0)))),"", INDEX($C188:$C$3245,MATCH(FALSE,ISBLANK($C188:$C$3245),0))  ),$Y186
)</f>
        <v>GA10T0262</v>
      </c>
      <c r="Z187" s="90" t="str" cm="1">
        <f t="array" ref="Z187">IF(
ISNUMBER(FIND("A",$D187)),
$D187 &amp; IF(ISNUMBER(FIND("A",     INDEX($D188:$D$3245,MATCH(FALSE,ISBLANK($D188:$D$3245),0)))),"", INDEX($D188:$D$3245,MATCH(FALSE,ISBLANK($D188:$D$3245),0))  ),$Z186
)</f>
        <v>MB 25A</v>
      </c>
      <c r="AA187" s="104" t="str">
        <f>MBSchedule[[#This Row],[Route]]</f>
        <v>LOLYE-CANACONA-MARGAO</v>
      </c>
      <c r="AB1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87" s="104" t="str">
        <f>IF(MBSchedule[[#This Row],[rb-straight]]&lt;MBSchedule[[#This Row],[rb-reverse]],MBSchedule[[#This Row],[rb-straight]],MBSchedule[[#This Row],[rb-reverse]])</f>
        <v>LOLYE-CANACONA-MARGAO</v>
      </c>
      <c r="AD1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87" s="203" t="str" cm="1">
        <f t="array" ref="AF1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87" s="203" t="s">
        <v>3408</v>
      </c>
      <c r="AH187" s="203" t="e">
        <f>MBSchedule[[#This Row],[Issuing Depot]] &amp; _xlfn.IFNA(VLOOKUP(MBSchedule[[#This Row],[ow]], ETMRouteLookup, 3, FALSE),VLOOKUP(MBSchedule[[#This Row],[re]], ETMRouteLookup, 3, FALSE))</f>
        <v>#N/A</v>
      </c>
      <c r="AI187" s="213" t="e">
        <f>VLOOKUP(MBSchedule[[#This Row],[Full ETM Route No]],ETMRoutes[[Full ETM Route No]:[StageCodes]],9,FALSE)</f>
        <v>#N/A</v>
      </c>
      <c r="AJ187" s="3"/>
    </row>
    <row r="188" spans="1:36" ht="16" hidden="1" thickBot="1">
      <c r="A188" s="104" t="str">
        <f t="shared" si="2"/>
        <v>MRG</v>
      </c>
      <c r="B188" s="104"/>
      <c r="C188" s="90"/>
      <c r="D188" s="90"/>
      <c r="E188" s="157"/>
      <c r="F188" s="164" t="s">
        <v>1844</v>
      </c>
      <c r="G188" s="90" t="s">
        <v>831</v>
      </c>
      <c r="H188" s="90"/>
      <c r="I188" s="90"/>
      <c r="J188" s="90"/>
      <c r="K188" s="165" t="s">
        <v>2319</v>
      </c>
      <c r="L18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88" s="188">
        <v>0.66319444444444442</v>
      </c>
      <c r="N188" s="115" t="s">
        <v>3404</v>
      </c>
      <c r="O188" s="189">
        <v>0.73611111111111116</v>
      </c>
      <c r="P188" s="180">
        <v>52</v>
      </c>
      <c r="Q188" s="134"/>
      <c r="R188" s="134"/>
      <c r="S188" s="134"/>
      <c r="T188" s="134"/>
      <c r="U188" s="134"/>
      <c r="V188" s="134"/>
      <c r="W188" s="90" t="str">
        <f>IF(MBSchedule[[#This Row],[Full Schedule No.]]&lt;&gt;Z189, SUMIFS(MBSchedule[Kms.],MBSchedule[Full Schedule No.],MBSchedule[[#This Row],[Full Schedule No.]],MBSchedule[Issuing Depot],MBSchedule[[#This Row],[Issuing Depot]]),"")</f>
        <v/>
      </c>
      <c r="X188" s="92" t="s">
        <v>45</v>
      </c>
      <c r="Y188" s="103" t="str" cm="1">
        <f t="array" ref="Y188">IF(
ISNUMBER(FIND("A",$C188)),
$C188 &amp; IF(ISNUMBER(FIND("A",     INDEX($C189:$C$3245,MATCH(FALSE,ISBLANK($C189:$C$3245),0)))),"", INDEX($C189:$C$3245,MATCH(FALSE,ISBLANK($C189:$C$3245),0))  ),$Y187
)</f>
        <v>GA10T0262</v>
      </c>
      <c r="Z188" s="90" t="str" cm="1">
        <f t="array" ref="Z188">IF(
ISNUMBER(FIND("A",$D188)),
$D188 &amp; IF(ISNUMBER(FIND("A",     INDEX($D189:$D$3245,MATCH(FALSE,ISBLANK($D189:$D$3245),0)))),"", INDEX($D189:$D$3245,MATCH(FALSE,ISBLANK($D189:$D$3245),0))  ),$Z187
)</f>
        <v>MB 25A</v>
      </c>
      <c r="AA188" s="104" t="str">
        <f>MBSchedule[[#This Row],[Route]]</f>
        <v>MARGAO-CANACONA-POLLEM</v>
      </c>
      <c r="AB1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188" s="104" t="str">
        <f>IF(MBSchedule[[#This Row],[rb-straight]]&lt;MBSchedule[[#This Row],[rb-reverse]],MBSchedule[[#This Row],[rb-straight]],MBSchedule[[#This Row],[rb-reverse]])</f>
        <v>MARGAO-CANACONA-POLLEM</v>
      </c>
      <c r="AD1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1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188" s="203" t="str" cm="1">
        <f t="array" ref="AF1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8" s="203"/>
      <c r="AH188" s="203" t="str">
        <f>MBSchedule[[#This Row],[Issuing Depot]] &amp; _xlfn.IFNA(VLOOKUP(MBSchedule[[#This Row],[ow]], ETMRouteLookup, 3, FALSE),VLOOKUP(MBSchedule[[#This Row],[re]], ETMRouteLookup, 3, FALSE))</f>
        <v>MRG142</v>
      </c>
      <c r="AI188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188" s="3"/>
    </row>
    <row r="189" spans="1:36" ht="16" thickBot="1">
      <c r="A189" s="104" t="str">
        <f t="shared" si="2"/>
        <v>MRG</v>
      </c>
      <c r="B189" s="104"/>
      <c r="C189" s="90"/>
      <c r="D189" s="90"/>
      <c r="E189" s="157"/>
      <c r="F189" s="164" t="s">
        <v>2319</v>
      </c>
      <c r="G189" s="90" t="s">
        <v>3404</v>
      </c>
      <c r="H189" s="90"/>
      <c r="I189" s="90"/>
      <c r="J189" s="90"/>
      <c r="K189" s="165" t="s">
        <v>1754</v>
      </c>
      <c r="L18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189" s="188">
        <v>0.75</v>
      </c>
      <c r="N189" s="115" t="s">
        <v>3404</v>
      </c>
      <c r="O189" s="189">
        <v>0.76388888888888884</v>
      </c>
      <c r="P189" s="180">
        <v>6</v>
      </c>
      <c r="Q189" s="134">
        <v>1</v>
      </c>
      <c r="R189" s="134">
        <v>1</v>
      </c>
      <c r="S189" s="134"/>
      <c r="T189" s="135"/>
      <c r="U189" s="135"/>
      <c r="V189" s="135"/>
      <c r="W189" s="90">
        <f>IF(MBSchedule[[#This Row],[Full Schedule No.]]&lt;&gt;Z190, SUMIFS(MBSchedule[Kms.],MBSchedule[Full Schedule No.],MBSchedule[[#This Row],[Full Schedule No.]],MBSchedule[Issuing Depot],MBSchedule[[#This Row],[Issuing Depot]]),"")</f>
        <v>214</v>
      </c>
      <c r="X189" s="101" t="s">
        <v>337</v>
      </c>
      <c r="Y189" s="126" t="str" cm="1">
        <f t="array" ref="Y189">IF(
ISNUMBER(FIND("A",$C189)),
$C189 &amp; IF(ISNUMBER(FIND("A",     INDEX($C190:$C$3245,MATCH(FALSE,ISBLANK($C190:$C$3245),0)))),"", INDEX($C190:$C$3245,MATCH(FALSE,ISBLANK($C190:$C$3245),0))  ),$Y188
)</f>
        <v>GA10T0262</v>
      </c>
      <c r="Z189" s="90" t="str" cm="1">
        <f t="array" ref="Z189">IF(
ISNUMBER(FIND("A",$D189)),
$D189 &amp; IF(ISNUMBER(FIND("A",     INDEX($D190:$D$3245,MATCH(FALSE,ISBLANK($D190:$D$3245),0)))),"", INDEX($D190:$D$3245,MATCH(FALSE,ISBLANK($D190:$D$3245),0))  ),$Z188
)</f>
        <v>MB 25A</v>
      </c>
      <c r="AA189" s="104" t="str">
        <f>MBSchedule[[#This Row],[Route]]</f>
        <v>POLLEM-LOLYE</v>
      </c>
      <c r="AB1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C189" s="104" t="str">
        <f>IF(MBSchedule[[#This Row],[rb-straight]]&lt;MBSchedule[[#This Row],[rb-reverse]],MBSchedule[[#This Row],[rb-straight]],MBSchedule[[#This Row],[rb-reverse]])</f>
        <v>LOLYE-POLLEM</v>
      </c>
      <c r="AD1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E1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F189" s="203" t="str" cm="1">
        <f t="array" ref="AF1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9" s="203" t="s">
        <v>3409</v>
      </c>
      <c r="AH189" s="203" t="e">
        <f>MBSchedule[[#This Row],[Issuing Depot]] &amp; _xlfn.IFNA(VLOOKUP(MBSchedule[[#This Row],[ow]], ETMRouteLookup, 3, FALSE),VLOOKUP(MBSchedule[[#This Row],[re]], ETMRouteLookup, 3, FALSE))</f>
        <v>#N/A</v>
      </c>
      <c r="AI189" s="213" t="e">
        <f>VLOOKUP(MBSchedule[[#This Row],[Full ETM Route No]],ETMRoutes[[Full ETM Route No]:[StageCodes]],9,FALSE)</f>
        <v>#N/A</v>
      </c>
      <c r="AJ189" s="3"/>
    </row>
    <row r="190" spans="1:36" ht="16" thickBot="1">
      <c r="A190" s="104" t="str">
        <f t="shared" si="2"/>
        <v>MRG</v>
      </c>
      <c r="B190" s="104"/>
      <c r="C190" s="90" t="s">
        <v>122</v>
      </c>
      <c r="D190" s="90" t="s">
        <v>123</v>
      </c>
      <c r="E190" s="157"/>
      <c r="F190" s="164" t="s">
        <v>3229</v>
      </c>
      <c r="G190" s="90" t="s">
        <v>1437</v>
      </c>
      <c r="H190" s="90"/>
      <c r="I190" s="90"/>
      <c r="J190" s="90"/>
      <c r="K190" s="165" t="s">
        <v>831</v>
      </c>
      <c r="L19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KHOTIGAO-INDRAWADO-CANACONA</v>
      </c>
      <c r="M190" s="188">
        <v>0.28125</v>
      </c>
      <c r="N190" s="115">
        <v>0.30208333333333331</v>
      </c>
      <c r="O190" s="189">
        <v>0.32291666666666669</v>
      </c>
      <c r="P190" s="180">
        <v>28</v>
      </c>
      <c r="Q190" s="134"/>
      <c r="R190" s="134"/>
      <c r="S190" s="134"/>
      <c r="T190" s="134"/>
      <c r="U190" s="134"/>
      <c r="V190" s="134"/>
      <c r="W190" s="90" t="str">
        <f>IF(MBSchedule[[#This Row],[Full Schedule No.]]&lt;&gt;Z191, SUMIFS(MBSchedule[Kms.],MBSchedule[Full Schedule No.],MBSchedule[[#This Row],[Full Schedule No.]],MBSchedule[Issuing Depot],MBSchedule[[#This Row],[Issuing Depot]]),"")</f>
        <v/>
      </c>
      <c r="X190" s="98"/>
      <c r="Y190" s="125" t="str" cm="1">
        <f t="array" ref="Y190">IF(
ISNUMBER(FIND("A",$C190)),
$C190 &amp; IF(ISNUMBER(FIND("A",     INDEX($C191:$C$3245,MATCH(FALSE,ISBLANK($C191:$C$3245),0)))),"", INDEX($C191:$C$3245,MATCH(FALSE,ISBLANK($C191:$C$3245),0))  ),$Y189
)</f>
        <v>GA08T4040</v>
      </c>
      <c r="Z190" s="90" t="str" cm="1">
        <f t="array" ref="Z190">IF(
ISNUMBER(FIND("A",$D190)),
$D190 &amp; IF(ISNUMBER(FIND("A",     INDEX($D191:$D$3245,MATCH(FALSE,ISBLANK($D191:$D$3245),0)))),"", INDEX($D191:$D$3245,MATCH(FALSE,ISBLANK($D191:$D$3245),0))  ),$Z189
)</f>
        <v>MB 26A</v>
      </c>
      <c r="AA190" s="104" t="str">
        <f>MBSchedule[[#This Row],[Route]]</f>
        <v>KHOTIGAO-INDRAWADO-CANACONA</v>
      </c>
      <c r="AB1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CANACONA-INDRAWADO-KHOTIGAO</v>
      </c>
      <c r="AC190" s="104" t="str">
        <f>IF(MBSchedule[[#This Row],[rb-straight]]&lt;MBSchedule[[#This Row],[rb-reverse]],MBSchedule[[#This Row],[rb-straight]],MBSchedule[[#This Row],[rb-reverse]])</f>
        <v>CANACONA-INDRAWADO-KHOTIGAO</v>
      </c>
      <c r="AD1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MRG:*:CNC-*INW-*KTG</v>
      </c>
      <c r="AE1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MRG:*:KTG-*INW-*CNC</v>
      </c>
      <c r="AF190" s="203" t="str" cm="1">
        <f t="array" ref="AF1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0" s="203" t="s">
        <v>3408</v>
      </c>
      <c r="AH190" s="203" t="e">
        <f>MBSchedule[[#This Row],[Issuing Depot]] &amp; _xlfn.IFNA(VLOOKUP(MBSchedule[[#This Row],[ow]], ETMRouteLookup, 3, FALSE),VLOOKUP(MBSchedule[[#This Row],[re]], ETMRouteLookup, 3, FALSE))</f>
        <v>#N/A</v>
      </c>
      <c r="AI190" s="213" t="e">
        <f>VLOOKUP(MBSchedule[[#This Row],[Full ETM Route No]],ETMRoutes[[Full ETM Route No]:[StageCodes]],9,FALSE)</f>
        <v>#N/A</v>
      </c>
      <c r="AJ190" s="3"/>
    </row>
    <row r="191" spans="1:36" ht="16" thickBot="1">
      <c r="A191" s="104" t="str">
        <f t="shared" si="2"/>
        <v>MRG</v>
      </c>
      <c r="B191" s="104"/>
      <c r="C191" s="90"/>
      <c r="D191" s="90"/>
      <c r="E191" s="157"/>
      <c r="F191" s="164" t="s">
        <v>831</v>
      </c>
      <c r="G191" s="90" t="s">
        <v>3404</v>
      </c>
      <c r="H191" s="90"/>
      <c r="I191" s="90"/>
      <c r="J191" s="90"/>
      <c r="K191" s="165" t="s">
        <v>3251</v>
      </c>
      <c r="L19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191" s="188">
        <v>0.33680555555555558</v>
      </c>
      <c r="N191" s="115" t="s">
        <v>3404</v>
      </c>
      <c r="O191" s="189">
        <v>0.35416666666666669</v>
      </c>
      <c r="P191" s="180">
        <v>18</v>
      </c>
      <c r="Q191" s="134"/>
      <c r="R191" s="134"/>
      <c r="S191" s="134"/>
      <c r="T191" s="134"/>
      <c r="U191" s="134"/>
      <c r="V191" s="134"/>
      <c r="W191" s="90" t="str">
        <f>IF(MBSchedule[[#This Row],[Full Schedule No.]]&lt;&gt;Z192, SUMIFS(MBSchedule[Kms.],MBSchedule[Full Schedule No.],MBSchedule[[#This Row],[Full Schedule No.]],MBSchedule[Issuing Depot],MBSchedule[[#This Row],[Issuing Depot]]),"")</f>
        <v/>
      </c>
      <c r="X191" s="98" t="s">
        <v>340</v>
      </c>
      <c r="Y191" s="125" t="str" cm="1">
        <f t="array" ref="Y191">IF(
ISNUMBER(FIND("A",$C191)),
$C191 &amp; IF(ISNUMBER(FIND("A",     INDEX($C192:$C$3245,MATCH(FALSE,ISBLANK($C192:$C$3245),0)))),"", INDEX($C192:$C$3245,MATCH(FALSE,ISBLANK($C192:$C$3245),0))  ),$Y190
)</f>
        <v>GA08T4040</v>
      </c>
      <c r="Z191" s="90" t="str" cm="1">
        <f t="array" ref="Z191">IF(
ISNUMBER(FIND("A",$D191)),
$D191 &amp; IF(ISNUMBER(FIND("A",     INDEX($D192:$D$3245,MATCH(FALSE,ISBLANK($D192:$D$3245),0)))),"", INDEX($D192:$D$3245,MATCH(FALSE,ISBLANK($D192:$D$3245),0))  ),$Z190
)</f>
        <v>MB 26A</v>
      </c>
      <c r="AA191" s="104" t="str">
        <f>MBSchedule[[#This Row],[Route]]</f>
        <v>CANACONA-AVALI</v>
      </c>
      <c r="AB1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C191" s="104" t="str">
        <f>IF(MBSchedule[[#This Row],[rb-straight]]&lt;MBSchedule[[#This Row],[rb-reverse]],MBSchedule[[#This Row],[rb-straight]],MBSchedule[[#This Row],[rb-reverse]])</f>
        <v>AVALI-CANACONA</v>
      </c>
      <c r="AD1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E1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F191" s="203" t="str" cm="1">
        <f t="array" ref="AF1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1" s="203" t="s">
        <v>3409</v>
      </c>
      <c r="AH191" s="203" t="e">
        <f>MBSchedule[[#This Row],[Issuing Depot]] &amp; _xlfn.IFNA(VLOOKUP(MBSchedule[[#This Row],[ow]], ETMRouteLookup, 3, FALSE),VLOOKUP(MBSchedule[[#This Row],[re]], ETMRouteLookup, 3, FALSE))</f>
        <v>#N/A</v>
      </c>
      <c r="AI191" s="213" t="e">
        <f>VLOOKUP(MBSchedule[[#This Row],[Full ETM Route No]],ETMRoutes[[Full ETM Route No]:[StageCodes]],9,FALSE)</f>
        <v>#N/A</v>
      </c>
      <c r="AJ191" s="3"/>
    </row>
    <row r="192" spans="1:36" ht="16" thickBot="1">
      <c r="A192" s="104" t="str">
        <f t="shared" si="2"/>
        <v>MRG</v>
      </c>
      <c r="B192" s="104"/>
      <c r="C192" s="90"/>
      <c r="D192" s="90"/>
      <c r="E192" s="157"/>
      <c r="F192" s="164" t="s">
        <v>3251</v>
      </c>
      <c r="G192" s="90" t="s">
        <v>3404</v>
      </c>
      <c r="H192" s="90"/>
      <c r="I192" s="90"/>
      <c r="J192" s="90"/>
      <c r="K192" s="165" t="s">
        <v>831</v>
      </c>
      <c r="L19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192" s="188">
        <v>0.3576388888888889</v>
      </c>
      <c r="N192" s="115" t="s">
        <v>3404</v>
      </c>
      <c r="O192" s="189">
        <v>0.3888888888888889</v>
      </c>
      <c r="P192" s="180">
        <v>18</v>
      </c>
      <c r="Q192" s="134"/>
      <c r="R192" s="134"/>
      <c r="S192" s="134"/>
      <c r="T192" s="134"/>
      <c r="U192" s="134"/>
      <c r="V192" s="134"/>
      <c r="W192" s="90" t="str">
        <f>IF(MBSchedule[[#This Row],[Full Schedule No.]]&lt;&gt;Z193, SUMIFS(MBSchedule[Kms.],MBSchedule[Full Schedule No.],MBSchedule[[#This Row],[Full Schedule No.]],MBSchedule[Issuing Depot],MBSchedule[[#This Row],[Issuing Depot]]),"")</f>
        <v/>
      </c>
      <c r="X192" s="98" t="s">
        <v>341</v>
      </c>
      <c r="Y192" s="125" t="str" cm="1">
        <f t="array" ref="Y192">IF(
ISNUMBER(FIND("A",$C192)),
$C192 &amp; IF(ISNUMBER(FIND("A",     INDEX($C193:$C$3245,MATCH(FALSE,ISBLANK($C193:$C$3245),0)))),"", INDEX($C193:$C$3245,MATCH(FALSE,ISBLANK($C193:$C$3245),0))  ),$Y191
)</f>
        <v>GA08T4040</v>
      </c>
      <c r="Z192" s="90" t="str" cm="1">
        <f t="array" ref="Z192">IF(
ISNUMBER(FIND("A",$D192)),
$D192 &amp; IF(ISNUMBER(FIND("A",     INDEX($D193:$D$3245,MATCH(FALSE,ISBLANK($D193:$D$3245),0)))),"", INDEX($D193:$D$3245,MATCH(FALSE,ISBLANK($D193:$D$3245),0))  ),$Z191
)</f>
        <v>MB 26A</v>
      </c>
      <c r="AA192" s="104" t="str">
        <f>MBSchedule[[#This Row],[Route]]</f>
        <v>AVALI-CANACONA</v>
      </c>
      <c r="AB1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C192" s="104" t="str">
        <f>IF(MBSchedule[[#This Row],[rb-straight]]&lt;MBSchedule[[#This Row],[rb-reverse]],MBSchedule[[#This Row],[rb-straight]],MBSchedule[[#This Row],[rb-reverse]])</f>
        <v>AVALI-CANACONA</v>
      </c>
      <c r="AD1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E1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F192" s="203" t="str" cm="1">
        <f t="array" ref="AF1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2" s="203" t="s">
        <v>3408</v>
      </c>
      <c r="AH192" s="203" t="e">
        <f>MBSchedule[[#This Row],[Issuing Depot]] &amp; _xlfn.IFNA(VLOOKUP(MBSchedule[[#This Row],[ow]], ETMRouteLookup, 3, FALSE),VLOOKUP(MBSchedule[[#This Row],[re]], ETMRouteLookup, 3, FALSE))</f>
        <v>#N/A</v>
      </c>
      <c r="AI192" s="213" t="e">
        <f>VLOOKUP(MBSchedule[[#This Row],[Full ETM Route No]],ETMRoutes[[Full ETM Route No]:[StageCodes]],9,FALSE)</f>
        <v>#N/A</v>
      </c>
      <c r="AJ192" s="3"/>
    </row>
    <row r="193" spans="1:36" ht="16" thickBot="1">
      <c r="A193" s="104" t="str">
        <f t="shared" si="2"/>
        <v>MRG</v>
      </c>
      <c r="B193" s="104"/>
      <c r="C193" s="90"/>
      <c r="D193" s="90"/>
      <c r="E193" s="157"/>
      <c r="F193" s="164" t="s">
        <v>831</v>
      </c>
      <c r="G193" s="90" t="s">
        <v>3404</v>
      </c>
      <c r="H193" s="90"/>
      <c r="I193" s="90"/>
      <c r="J193" s="90"/>
      <c r="K193" s="165" t="s">
        <v>3241</v>
      </c>
      <c r="L19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CANACONA-GOKULDE</v>
      </c>
      <c r="M193" s="188">
        <v>0.3923611111111111</v>
      </c>
      <c r="N193" s="115" t="s">
        <v>3404</v>
      </c>
      <c r="O193" s="189">
        <v>0.40625</v>
      </c>
      <c r="P193" s="180">
        <v>24</v>
      </c>
      <c r="Q193" s="134"/>
      <c r="R193" s="134"/>
      <c r="S193" s="134"/>
      <c r="T193" s="134"/>
      <c r="U193" s="134"/>
      <c r="V193" s="134"/>
      <c r="W193" s="90" t="str">
        <f>IF(MBSchedule[[#This Row],[Full Schedule No.]]&lt;&gt;Z194, SUMIFS(MBSchedule[Kms.],MBSchedule[Full Schedule No.],MBSchedule[[#This Row],[Full Schedule No.]],MBSchedule[Issuing Depot],MBSchedule[[#This Row],[Issuing Depot]]),"")</f>
        <v/>
      </c>
      <c r="X193" s="98" t="s">
        <v>342</v>
      </c>
      <c r="Y193" s="125" t="str" cm="1">
        <f t="array" ref="Y193">IF(
ISNUMBER(FIND("A",$C193)),
$C193 &amp; IF(ISNUMBER(FIND("A",     INDEX($C194:$C$3245,MATCH(FALSE,ISBLANK($C194:$C$3245),0)))),"", INDEX($C194:$C$3245,MATCH(FALSE,ISBLANK($C194:$C$3245),0))  ),$Y192
)</f>
        <v>GA08T4040</v>
      </c>
      <c r="Z193" s="90" t="str" cm="1">
        <f t="array" ref="Z193">IF(
ISNUMBER(FIND("A",$D193)),
$D193 &amp; IF(ISNUMBER(FIND("A",     INDEX($D194:$D$3245,MATCH(FALSE,ISBLANK($D194:$D$3245),0)))),"", INDEX($D194:$D$3245,MATCH(FALSE,ISBLANK($D194:$D$3245),0))  ),$Z192
)</f>
        <v>MB 26A</v>
      </c>
      <c r="AA193" s="104" t="str">
        <f>MBSchedule[[#This Row],[Route]]</f>
        <v>CANACONA-GOKULDE</v>
      </c>
      <c r="AB1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GOKULDE-CANACONA</v>
      </c>
      <c r="AC193" s="104" t="str">
        <f>IF(MBSchedule[[#This Row],[rb-straight]]&lt;MBSchedule[[#This Row],[rb-reverse]],MBSchedule[[#This Row],[rb-straight]],MBSchedule[[#This Row],[rb-reverse]])</f>
        <v>CANACONA-GOKULDE</v>
      </c>
      <c r="AD1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MRG:*:GOK-*CNC</v>
      </c>
      <c r="AE1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MRG:*:CNC-*GOK</v>
      </c>
      <c r="AF193" s="203" t="str" cm="1">
        <f t="array" ref="AF1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3" s="203" t="s">
        <v>3409</v>
      </c>
      <c r="AH193" s="203" t="e">
        <f>MBSchedule[[#This Row],[Issuing Depot]] &amp; _xlfn.IFNA(VLOOKUP(MBSchedule[[#This Row],[ow]], ETMRouteLookup, 3, FALSE),VLOOKUP(MBSchedule[[#This Row],[re]], ETMRouteLookup, 3, FALSE))</f>
        <v>#N/A</v>
      </c>
      <c r="AI193" s="213" t="e">
        <f>VLOOKUP(MBSchedule[[#This Row],[Full ETM Route No]],ETMRoutes[[Full ETM Route No]:[StageCodes]],9,FALSE)</f>
        <v>#N/A</v>
      </c>
      <c r="AJ193" s="3"/>
    </row>
    <row r="194" spans="1:36" ht="16" thickBot="1">
      <c r="A194" s="104" t="str">
        <f t="shared" ref="A194:A257" si="3">"MRG"</f>
        <v>MRG</v>
      </c>
      <c r="B194" s="104"/>
      <c r="C194" s="90"/>
      <c r="D194" s="90"/>
      <c r="E194" s="157"/>
      <c r="F194" s="164" t="s">
        <v>3241</v>
      </c>
      <c r="G194" s="90" t="s">
        <v>3404</v>
      </c>
      <c r="H194" s="90"/>
      <c r="I194" s="90"/>
      <c r="J194" s="90"/>
      <c r="K194" s="165" t="s">
        <v>831</v>
      </c>
      <c r="L19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</v>
      </c>
      <c r="M194" s="188">
        <v>0.40972222222222227</v>
      </c>
      <c r="N194" s="115" t="s">
        <v>3404</v>
      </c>
      <c r="O194" s="189">
        <v>0.4236111111111111</v>
      </c>
      <c r="P194" s="180">
        <v>24</v>
      </c>
      <c r="Q194" s="134"/>
      <c r="R194" s="134"/>
      <c r="S194" s="134"/>
      <c r="T194" s="134"/>
      <c r="U194" s="134"/>
      <c r="V194" s="134"/>
      <c r="W194" s="90" t="str">
        <f>IF(MBSchedule[[#This Row],[Full Schedule No.]]&lt;&gt;Z195, SUMIFS(MBSchedule[Kms.],MBSchedule[Full Schedule No.],MBSchedule[[#This Row],[Full Schedule No.]],MBSchedule[Issuing Depot],MBSchedule[[#This Row],[Issuing Depot]]),"")</f>
        <v/>
      </c>
      <c r="X194" s="98"/>
      <c r="Y194" s="125" t="str" cm="1">
        <f t="array" ref="Y194">IF(
ISNUMBER(FIND("A",$C194)),
$C194 &amp; IF(ISNUMBER(FIND("A",     INDEX($C195:$C$3245,MATCH(FALSE,ISBLANK($C195:$C$3245),0)))),"", INDEX($C195:$C$3245,MATCH(FALSE,ISBLANK($C195:$C$3245),0))  ),$Y193
)</f>
        <v>GA08T4040</v>
      </c>
      <c r="Z194" s="90" t="str" cm="1">
        <f t="array" ref="Z194">IF(
ISNUMBER(FIND("A",$D194)),
$D194 &amp; IF(ISNUMBER(FIND("A",     INDEX($D195:$D$3245,MATCH(FALSE,ISBLANK($D195:$D$3245),0)))),"", INDEX($D195:$D$3245,MATCH(FALSE,ISBLANK($D195:$D$3245),0))  ),$Z193
)</f>
        <v>MB 26A</v>
      </c>
      <c r="AA194" s="104" t="str">
        <f>MBSchedule[[#This Row],[Route]]</f>
        <v>GOKULDE-CANACONA</v>
      </c>
      <c r="AB1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CANACONA-GOKULDE</v>
      </c>
      <c r="AC194" s="104" t="str">
        <f>IF(MBSchedule[[#This Row],[rb-straight]]&lt;MBSchedule[[#This Row],[rb-reverse]],MBSchedule[[#This Row],[rb-straight]],MBSchedule[[#This Row],[rb-reverse]])</f>
        <v>CANACONA-GOKULDE</v>
      </c>
      <c r="AD1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E1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F194" s="203" t="str" cm="1">
        <f t="array" ref="AF1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4" s="203" t="s">
        <v>3408</v>
      </c>
      <c r="AH194" s="203" t="e">
        <f>MBSchedule[[#This Row],[Issuing Depot]] &amp; _xlfn.IFNA(VLOOKUP(MBSchedule[[#This Row],[ow]], ETMRouteLookup, 3, FALSE),VLOOKUP(MBSchedule[[#This Row],[re]], ETMRouteLookup, 3, FALSE))</f>
        <v>#N/A</v>
      </c>
      <c r="AI194" s="213" t="e">
        <f>VLOOKUP(MBSchedule[[#This Row],[Full ETM Route No]],ETMRoutes[[Full ETM Route No]:[StageCodes]],9,FALSE)</f>
        <v>#N/A</v>
      </c>
      <c r="AJ194" s="3"/>
    </row>
    <row r="195" spans="1:36" ht="16" hidden="1" thickBot="1">
      <c r="A195" s="104" t="str">
        <f t="shared" si="3"/>
        <v>MRG</v>
      </c>
      <c r="B195" s="104"/>
      <c r="C195" s="90"/>
      <c r="D195" s="90"/>
      <c r="E195" s="157"/>
      <c r="F195" s="164" t="s">
        <v>831</v>
      </c>
      <c r="G195" s="90" t="s">
        <v>3404</v>
      </c>
      <c r="H195" s="90"/>
      <c r="I195" s="90"/>
      <c r="J195" s="90"/>
      <c r="K195" s="165" t="s">
        <v>2674</v>
      </c>
      <c r="L19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195" s="188">
        <v>0.42708333333333331</v>
      </c>
      <c r="N195" s="115" t="s">
        <v>3404</v>
      </c>
      <c r="O195" s="189">
        <v>0.4375</v>
      </c>
      <c r="P195" s="180">
        <v>4</v>
      </c>
      <c r="Q195" s="134"/>
      <c r="R195" s="134"/>
      <c r="S195" s="134"/>
      <c r="T195" s="134"/>
      <c r="U195" s="134"/>
      <c r="V195" s="134"/>
      <c r="W195" s="90" t="str">
        <f>IF(MBSchedule[[#This Row],[Full Schedule No.]]&lt;&gt;Z196, SUMIFS(MBSchedule[Kms.],MBSchedule[Full Schedule No.],MBSchedule[[#This Row],[Full Schedule No.]],MBSchedule[Issuing Depot],MBSchedule[[#This Row],[Issuing Depot]]),"")</f>
        <v/>
      </c>
      <c r="X195" s="98"/>
      <c r="Y195" s="125" t="str" cm="1">
        <f t="array" ref="Y195">IF(
ISNUMBER(FIND("A",$C195)),
$C195 &amp; IF(ISNUMBER(FIND("A",     INDEX($C196:$C$3245,MATCH(FALSE,ISBLANK($C196:$C$3245),0)))),"", INDEX($C196:$C$3245,MATCH(FALSE,ISBLANK($C196:$C$3245),0))  ),$Y194
)</f>
        <v>GA08T4040</v>
      </c>
      <c r="Z195" s="90" t="str" cm="1">
        <f t="array" ref="Z195">IF(
ISNUMBER(FIND("A",$D195)),
$D195 &amp; IF(ISNUMBER(FIND("A",     INDEX($D196:$D$3245,MATCH(FALSE,ISBLANK($D196:$D$3245),0)))),"", INDEX($D196:$D$3245,MATCH(FALSE,ISBLANK($D196:$D$3245),0))  ),$Z194
)</f>
        <v>MB 26A</v>
      </c>
      <c r="AA195" s="104" t="str">
        <f>MBSchedule[[#This Row],[Route]]</f>
        <v>CANACONA-SHRISTHAL</v>
      </c>
      <c r="AB1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195" s="104" t="str">
        <f>IF(MBSchedule[[#This Row],[rb-straight]]&lt;MBSchedule[[#This Row],[rb-reverse]],MBSchedule[[#This Row],[rb-straight]],MBSchedule[[#This Row],[rb-reverse]])</f>
        <v>CANACONA-SHRISTHAL</v>
      </c>
      <c r="AD1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1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195" s="203" t="str" cm="1">
        <f t="array" ref="AF1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5" s="203"/>
      <c r="AH195" s="203" t="str">
        <f>MBSchedule[[#This Row],[Issuing Depot]] &amp; _xlfn.IFNA(VLOOKUP(MBSchedule[[#This Row],[ow]], ETMRouteLookup, 3, FALSE),VLOOKUP(MBSchedule[[#This Row],[re]], ETMRouteLookup, 3, FALSE))</f>
        <v>MRG325</v>
      </c>
      <c r="AI195" s="213" t="str">
        <f>VLOOKUP(MBSchedule[[#This Row],[Full ETM Route No]],ETMRoutes[[Full ETM Route No]:[StageCodes]],9,FALSE)</f>
        <v>CNC-PSN-SMT-BPL-AFD-PTG-SRI</v>
      </c>
      <c r="AJ195" s="3"/>
    </row>
    <row r="196" spans="1:36" ht="16" hidden="1" thickBot="1">
      <c r="A196" s="104" t="str">
        <f t="shared" si="3"/>
        <v>MRG</v>
      </c>
      <c r="B196" s="104"/>
      <c r="C196" s="90"/>
      <c r="D196" s="90"/>
      <c r="E196" s="157"/>
      <c r="F196" s="164" t="s">
        <v>2674</v>
      </c>
      <c r="G196" s="90" t="s">
        <v>3404</v>
      </c>
      <c r="H196" s="90"/>
      <c r="I196" s="90"/>
      <c r="J196" s="90"/>
      <c r="K196" s="165" t="s">
        <v>831</v>
      </c>
      <c r="L19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196" s="188">
        <v>0.44444444444444442</v>
      </c>
      <c r="N196" s="115" t="s">
        <v>3404</v>
      </c>
      <c r="O196" s="189">
        <v>0.4548611111111111</v>
      </c>
      <c r="P196" s="180">
        <v>4</v>
      </c>
      <c r="Q196" s="134"/>
      <c r="R196" s="134"/>
      <c r="S196" s="134"/>
      <c r="T196" s="134"/>
      <c r="U196" s="134"/>
      <c r="V196" s="134"/>
      <c r="W196" s="90" t="str">
        <f>IF(MBSchedule[[#This Row],[Full Schedule No.]]&lt;&gt;Z197, SUMIFS(MBSchedule[Kms.],MBSchedule[Full Schedule No.],MBSchedule[[#This Row],[Full Schedule No.]],MBSchedule[Issuing Depot],MBSchedule[[#This Row],[Issuing Depot]]),"")</f>
        <v/>
      </c>
      <c r="X196" s="98"/>
      <c r="Y196" s="125" t="str" cm="1">
        <f t="array" ref="Y196">IF(
ISNUMBER(FIND("A",$C196)),
$C196 &amp; IF(ISNUMBER(FIND("A",     INDEX($C197:$C$3245,MATCH(FALSE,ISBLANK($C197:$C$3245),0)))),"", INDEX($C197:$C$3245,MATCH(FALSE,ISBLANK($C197:$C$3245),0))  ),$Y195
)</f>
        <v>GA08T4040</v>
      </c>
      <c r="Z196" s="90" t="str" cm="1">
        <f t="array" ref="Z196">IF(
ISNUMBER(FIND("A",$D196)),
$D196 &amp; IF(ISNUMBER(FIND("A",     INDEX($D197:$D$3245,MATCH(FALSE,ISBLANK($D197:$D$3245),0)))),"", INDEX($D197:$D$3245,MATCH(FALSE,ISBLANK($D197:$D$3245),0))  ),$Z195
)</f>
        <v>MB 26A</v>
      </c>
      <c r="AA196" s="104" t="str">
        <f>MBSchedule[[#This Row],[Route]]</f>
        <v>SHRISTHAL-CANACONA</v>
      </c>
      <c r="AB1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196" s="104" t="str">
        <f>IF(MBSchedule[[#This Row],[rb-straight]]&lt;MBSchedule[[#This Row],[rb-reverse]],MBSchedule[[#This Row],[rb-straight]],MBSchedule[[#This Row],[rb-reverse]])</f>
        <v>CANACONA-SHRISTHAL</v>
      </c>
      <c r="AD1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1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196" s="203" t="str" cm="1">
        <f t="array" ref="AF1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6" s="203"/>
      <c r="AH196" s="203" t="str">
        <f>MBSchedule[[#This Row],[Issuing Depot]] &amp; _xlfn.IFNA(VLOOKUP(MBSchedule[[#This Row],[ow]], ETMRouteLookup, 3, FALSE),VLOOKUP(MBSchedule[[#This Row],[re]], ETMRouteLookup, 3, FALSE))</f>
        <v>MRG325</v>
      </c>
      <c r="AI196" s="213" t="str">
        <f>VLOOKUP(MBSchedule[[#This Row],[Full ETM Route No]],ETMRoutes[[Full ETM Route No]:[StageCodes]],9,FALSE)</f>
        <v>CNC-PSN-SMT-BPL-AFD-PTG-SRI</v>
      </c>
      <c r="AJ196" s="3"/>
    </row>
    <row r="197" spans="1:36" ht="16" hidden="1" thickBot="1">
      <c r="A197" s="104" t="str">
        <f t="shared" si="3"/>
        <v>MRG</v>
      </c>
      <c r="B197" s="104"/>
      <c r="C197" s="90"/>
      <c r="D197" s="90"/>
      <c r="E197" s="157"/>
      <c r="F197" s="164" t="s">
        <v>831</v>
      </c>
      <c r="G197" s="90" t="s">
        <v>3404</v>
      </c>
      <c r="H197" s="90"/>
      <c r="I197" s="90"/>
      <c r="J197" s="90"/>
      <c r="K197" s="165" t="s">
        <v>1437</v>
      </c>
      <c r="L19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CANACONA-INDRAWADO</v>
      </c>
      <c r="M197" s="188">
        <v>0.51041666666666663</v>
      </c>
      <c r="N197" s="115" t="s">
        <v>3404</v>
      </c>
      <c r="O197" s="189">
        <v>0.54166666666666663</v>
      </c>
      <c r="P197" s="180">
        <v>21</v>
      </c>
      <c r="Q197" s="134"/>
      <c r="R197" s="134"/>
      <c r="S197" s="134"/>
      <c r="T197" s="134"/>
      <c r="U197" s="134"/>
      <c r="V197" s="134"/>
      <c r="W197" s="90" t="str">
        <f>IF(MBSchedule[[#This Row],[Full Schedule No.]]&lt;&gt;Z198, SUMIFS(MBSchedule[Kms.],MBSchedule[Full Schedule No.],MBSchedule[[#This Row],[Full Schedule No.]],MBSchedule[Issuing Depot],MBSchedule[[#This Row],[Issuing Depot]]),"")</f>
        <v/>
      </c>
      <c r="X197" s="122"/>
      <c r="Y197" s="127" t="str" cm="1">
        <f t="array" ref="Y197">IF(
ISNUMBER(FIND("A",$C197)),
$C197 &amp; IF(ISNUMBER(FIND("A",     INDEX($C198:$C$3245,MATCH(FALSE,ISBLANK($C198:$C$3245),0)))),"", INDEX($C198:$C$3245,MATCH(FALSE,ISBLANK($C198:$C$3245),0))  ),$Y196
)</f>
        <v>GA08T4040</v>
      </c>
      <c r="Z197" s="90" t="str" cm="1">
        <f t="array" ref="Z197">IF(
ISNUMBER(FIND("A",$D197)),
$D197 &amp; IF(ISNUMBER(FIND("A",     INDEX($D198:$D$3245,MATCH(FALSE,ISBLANK($D198:$D$3245),0)))),"", INDEX($D198:$D$3245,MATCH(FALSE,ISBLANK($D198:$D$3245),0))  ),$Z196
)</f>
        <v>MB 26A</v>
      </c>
      <c r="AA197" s="104" t="str">
        <f>MBSchedule[[#This Row],[Route]]</f>
        <v>CANACONA-INDRAWADO</v>
      </c>
      <c r="AB1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INDRAWADO-CANACONA</v>
      </c>
      <c r="AC197" s="104" t="str">
        <f>IF(MBSchedule[[#This Row],[rb-straight]]&lt;MBSchedule[[#This Row],[rb-reverse]],MBSchedule[[#This Row],[rb-straight]],MBSchedule[[#This Row],[rb-reverse]])</f>
        <v>CANACONA-INDRAWADO</v>
      </c>
      <c r="AD1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MRG:*:INW-*CNC</v>
      </c>
      <c r="AE1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MRG:*:CNC-*INW</v>
      </c>
      <c r="AF197" s="203" t="str" cm="1">
        <f t="array" ref="AF1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7" s="203"/>
      <c r="AH197" s="203" t="str">
        <f>MBSchedule[[#This Row],[Issuing Depot]] &amp; _xlfn.IFNA(VLOOKUP(MBSchedule[[#This Row],[ow]], ETMRouteLookup, 3, FALSE),VLOOKUP(MBSchedule[[#This Row],[re]], ETMRouteLookup, 3, FALSE))</f>
        <v>MRG346</v>
      </c>
      <c r="AI197" s="213" t="str">
        <f>VLOOKUP(MBSchedule[[#This Row],[Full ETM Route No]],ETMRoutes[[Full ETM Route No]:[StageCodes]],9,FALSE)</f>
        <v>CNC-SRI-MKD-BPL-BTG-NEW-KRV-GAO-INW</v>
      </c>
      <c r="AJ197" s="3"/>
    </row>
    <row r="198" spans="1:36" ht="16" hidden="1" thickBot="1">
      <c r="A198" s="104" t="str">
        <f t="shared" si="3"/>
        <v>MRG</v>
      </c>
      <c r="B198" s="104"/>
      <c r="C198" s="90"/>
      <c r="D198" s="90"/>
      <c r="E198" s="157"/>
      <c r="F198" s="164" t="s">
        <v>1437</v>
      </c>
      <c r="G198" s="90" t="s">
        <v>3404</v>
      </c>
      <c r="H198" s="90"/>
      <c r="I198" s="90"/>
      <c r="J198" s="90"/>
      <c r="K198" s="165" t="s">
        <v>831</v>
      </c>
      <c r="L19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INDRAWADO-CANACONA</v>
      </c>
      <c r="M198" s="188">
        <v>0.54513888888888895</v>
      </c>
      <c r="N198" s="115" t="s">
        <v>3404</v>
      </c>
      <c r="O198" s="189">
        <v>0.57638888888888895</v>
      </c>
      <c r="P198" s="180">
        <v>21</v>
      </c>
      <c r="Q198" s="134"/>
      <c r="R198" s="134"/>
      <c r="S198" s="134"/>
      <c r="T198" s="134"/>
      <c r="U198" s="134"/>
      <c r="V198" s="134"/>
      <c r="W198" s="90" t="str">
        <f>IF(MBSchedule[[#This Row],[Full Schedule No.]]&lt;&gt;Z199, SUMIFS(MBSchedule[Kms.],MBSchedule[Full Schedule No.],MBSchedule[[#This Row],[Full Schedule No.]],MBSchedule[Issuing Depot],MBSchedule[[#This Row],[Issuing Depot]]),"")</f>
        <v/>
      </c>
      <c r="X198" s="98"/>
      <c r="Y198" s="125" t="str" cm="1">
        <f t="array" ref="Y198">IF(
ISNUMBER(FIND("A",$C198)),
$C198 &amp; IF(ISNUMBER(FIND("A",     INDEX($C199:$C$3245,MATCH(FALSE,ISBLANK($C199:$C$3245),0)))),"", INDEX($C199:$C$3245,MATCH(FALSE,ISBLANK($C199:$C$3245),0))  ),$Y197
)</f>
        <v>GA08T4040</v>
      </c>
      <c r="Z198" s="90" t="str" cm="1">
        <f t="array" ref="Z198">IF(
ISNUMBER(FIND("A",$D198)),
$D198 &amp; IF(ISNUMBER(FIND("A",     INDEX($D199:$D$3245,MATCH(FALSE,ISBLANK($D199:$D$3245),0)))),"", INDEX($D199:$D$3245,MATCH(FALSE,ISBLANK($D199:$D$3245),0))  ),$Z197
)</f>
        <v>MB 26A</v>
      </c>
      <c r="AA198" s="104" t="str">
        <f>MBSchedule[[#This Row],[Route]]</f>
        <v>INDRAWADO-CANACONA</v>
      </c>
      <c r="AB1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CANACONA-INDRAWADO</v>
      </c>
      <c r="AC198" s="104" t="str">
        <f>IF(MBSchedule[[#This Row],[rb-straight]]&lt;MBSchedule[[#This Row],[rb-reverse]],MBSchedule[[#This Row],[rb-straight]],MBSchedule[[#This Row],[rb-reverse]])</f>
        <v>CANACONA-INDRAWADO</v>
      </c>
      <c r="AD1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</v>
      </c>
      <c r="AE1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</v>
      </c>
      <c r="AF198" s="203" t="str" cm="1">
        <f t="array" ref="AF1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8" s="203"/>
      <c r="AH198" s="203" t="str">
        <f>MBSchedule[[#This Row],[Issuing Depot]] &amp; _xlfn.IFNA(VLOOKUP(MBSchedule[[#This Row],[ow]], ETMRouteLookup, 3, FALSE),VLOOKUP(MBSchedule[[#This Row],[re]], ETMRouteLookup, 3, FALSE))</f>
        <v>MRG346</v>
      </c>
      <c r="AI198" s="213" t="str">
        <f>VLOOKUP(MBSchedule[[#This Row],[Full ETM Route No]],ETMRoutes[[Full ETM Route No]:[StageCodes]],9,FALSE)</f>
        <v>CNC-SRI-MKD-BPL-BTG-NEW-KRV-GAO-INW</v>
      </c>
      <c r="AJ198" s="3"/>
    </row>
    <row r="199" spans="1:36" ht="16" thickBot="1">
      <c r="A199" s="104" t="str">
        <f t="shared" si="3"/>
        <v>MRG</v>
      </c>
      <c r="B199" s="104"/>
      <c r="C199" s="90"/>
      <c r="D199" s="90"/>
      <c r="E199" s="157"/>
      <c r="F199" s="164" t="s">
        <v>831</v>
      </c>
      <c r="G199" s="90" t="s">
        <v>3404</v>
      </c>
      <c r="H199" s="90"/>
      <c r="I199" s="90"/>
      <c r="J199" s="90"/>
      <c r="K199" s="165" t="s">
        <v>3251</v>
      </c>
      <c r="L19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199" s="188">
        <v>0.59375</v>
      </c>
      <c r="N199" s="115" t="s">
        <v>3404</v>
      </c>
      <c r="O199" s="189">
        <v>0.625</v>
      </c>
      <c r="P199" s="180">
        <v>18</v>
      </c>
      <c r="Q199" s="134"/>
      <c r="R199" s="134"/>
      <c r="S199" s="134"/>
      <c r="T199" s="134"/>
      <c r="U199" s="134"/>
      <c r="V199" s="134"/>
      <c r="W199" s="90" t="str">
        <f>IF(MBSchedule[[#This Row],[Full Schedule No.]]&lt;&gt;Z200, SUMIFS(MBSchedule[Kms.],MBSchedule[Full Schedule No.],MBSchedule[[#This Row],[Full Schedule No.]],MBSchedule[Issuing Depot],MBSchedule[[#This Row],[Issuing Depot]]),"")</f>
        <v/>
      </c>
      <c r="X199" s="98" t="s">
        <v>343</v>
      </c>
      <c r="Y199" s="125" t="str" cm="1">
        <f t="array" ref="Y199">IF(
ISNUMBER(FIND("A",$C199)),
$C199 &amp; IF(ISNUMBER(FIND("A",     INDEX($C200:$C$3245,MATCH(FALSE,ISBLANK($C200:$C$3245),0)))),"", INDEX($C200:$C$3245,MATCH(FALSE,ISBLANK($C200:$C$3245),0))  ),$Y198
)</f>
        <v>GA08T4040</v>
      </c>
      <c r="Z199" s="90" t="str" cm="1">
        <f t="array" ref="Z199">IF(
ISNUMBER(FIND("A",$D199)),
$D199 &amp; IF(ISNUMBER(FIND("A",     INDEX($D200:$D$3245,MATCH(FALSE,ISBLANK($D200:$D$3245),0)))),"", INDEX($D200:$D$3245,MATCH(FALSE,ISBLANK($D200:$D$3245),0))  ),$Z198
)</f>
        <v>MB 26A</v>
      </c>
      <c r="AA199" s="104" t="str">
        <f>MBSchedule[[#This Row],[Route]]</f>
        <v>CANACONA-AVALI</v>
      </c>
      <c r="AB1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C199" s="104" t="str">
        <f>IF(MBSchedule[[#This Row],[rb-straight]]&lt;MBSchedule[[#This Row],[rb-reverse]],MBSchedule[[#This Row],[rb-straight]],MBSchedule[[#This Row],[rb-reverse]])</f>
        <v>AVALI-CANACONA</v>
      </c>
      <c r="AD1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E1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F199" s="203" t="str" cm="1">
        <f t="array" ref="AF1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9" s="203" t="s">
        <v>3409</v>
      </c>
      <c r="AH199" s="203" t="e">
        <f>MBSchedule[[#This Row],[Issuing Depot]] &amp; _xlfn.IFNA(VLOOKUP(MBSchedule[[#This Row],[ow]], ETMRouteLookup, 3, FALSE),VLOOKUP(MBSchedule[[#This Row],[re]], ETMRouteLookup, 3, FALSE))</f>
        <v>#N/A</v>
      </c>
      <c r="AI199" s="213" t="e">
        <f>VLOOKUP(MBSchedule[[#This Row],[Full ETM Route No]],ETMRoutes[[Full ETM Route No]:[StageCodes]],9,FALSE)</f>
        <v>#N/A</v>
      </c>
      <c r="AJ199" s="3"/>
    </row>
    <row r="200" spans="1:36" ht="16" thickBot="1">
      <c r="A200" s="104" t="str">
        <f t="shared" si="3"/>
        <v>MRG</v>
      </c>
      <c r="B200" s="104"/>
      <c r="C200" s="90"/>
      <c r="D200" s="90"/>
      <c r="E200" s="157"/>
      <c r="F200" s="164" t="s">
        <v>3251</v>
      </c>
      <c r="G200" s="90" t="s">
        <v>3404</v>
      </c>
      <c r="H200" s="90"/>
      <c r="I200" s="90"/>
      <c r="J200" s="90"/>
      <c r="K200" s="165" t="s">
        <v>831</v>
      </c>
      <c r="L20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200" s="188">
        <v>0.63541666666666663</v>
      </c>
      <c r="N200" s="115" t="s">
        <v>3404</v>
      </c>
      <c r="O200" s="189">
        <v>0.66666666666666663</v>
      </c>
      <c r="P200" s="180">
        <v>18</v>
      </c>
      <c r="Q200" s="134"/>
      <c r="R200" s="134"/>
      <c r="S200" s="134"/>
      <c r="T200" s="134"/>
      <c r="U200" s="134"/>
      <c r="V200" s="134"/>
      <c r="W200" s="90" t="str">
        <f>IF(MBSchedule[[#This Row],[Full Schedule No.]]&lt;&gt;Z201, SUMIFS(MBSchedule[Kms.],MBSchedule[Full Schedule No.],MBSchedule[[#This Row],[Full Schedule No.]],MBSchedule[Issuing Depot],MBSchedule[[#This Row],[Issuing Depot]]),"")</f>
        <v/>
      </c>
      <c r="X200" s="98"/>
      <c r="Y200" s="125" t="str" cm="1">
        <f t="array" ref="Y200">IF(
ISNUMBER(FIND("A",$C200)),
$C200 &amp; IF(ISNUMBER(FIND("A",     INDEX($C201:$C$3245,MATCH(FALSE,ISBLANK($C201:$C$3245),0)))),"", INDEX($C201:$C$3245,MATCH(FALSE,ISBLANK($C201:$C$3245),0))  ),$Y199
)</f>
        <v>GA08T4040</v>
      </c>
      <c r="Z200" s="90" t="str" cm="1">
        <f t="array" ref="Z200">IF(
ISNUMBER(FIND("A",$D200)),
$D200 &amp; IF(ISNUMBER(FIND("A",     INDEX($D201:$D$3245,MATCH(FALSE,ISBLANK($D201:$D$3245),0)))),"", INDEX($D201:$D$3245,MATCH(FALSE,ISBLANK($D201:$D$3245),0))  ),$Z199
)</f>
        <v>MB 26A</v>
      </c>
      <c r="AA200" s="104" t="str">
        <f>MBSchedule[[#This Row],[Route]]</f>
        <v>AVALI-CANACONA</v>
      </c>
      <c r="AB2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C200" s="104" t="str">
        <f>IF(MBSchedule[[#This Row],[rb-straight]]&lt;MBSchedule[[#This Row],[rb-reverse]],MBSchedule[[#This Row],[rb-straight]],MBSchedule[[#This Row],[rb-reverse]])</f>
        <v>AVALI-CANACONA</v>
      </c>
      <c r="AD2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E2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F200" s="203" t="str" cm="1">
        <f t="array" ref="AF2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0" s="203" t="s">
        <v>3408</v>
      </c>
      <c r="AH200" s="203" t="e">
        <f>MBSchedule[[#This Row],[Issuing Depot]] &amp; _xlfn.IFNA(VLOOKUP(MBSchedule[[#This Row],[ow]], ETMRouteLookup, 3, FALSE),VLOOKUP(MBSchedule[[#This Row],[re]], ETMRouteLookup, 3, FALSE))</f>
        <v>#N/A</v>
      </c>
      <c r="AI200" s="213" t="e">
        <f>VLOOKUP(MBSchedule[[#This Row],[Full ETM Route No]],ETMRoutes[[Full ETM Route No]:[StageCodes]],9,FALSE)</f>
        <v>#N/A</v>
      </c>
      <c r="AJ200" s="3"/>
    </row>
    <row r="201" spans="1:36" ht="16" hidden="1" thickBot="1">
      <c r="A201" s="104" t="str">
        <f t="shared" si="3"/>
        <v>MRG</v>
      </c>
      <c r="B201" s="104"/>
      <c r="C201" s="90"/>
      <c r="D201" s="90"/>
      <c r="E201" s="157"/>
      <c r="F201" s="164" t="s">
        <v>831</v>
      </c>
      <c r="G201" s="90" t="s">
        <v>3404</v>
      </c>
      <c r="H201" s="90"/>
      <c r="I201" s="90"/>
      <c r="J201" s="90"/>
      <c r="K201" s="165" t="s">
        <v>2674</v>
      </c>
      <c r="L20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01" s="188">
        <v>0.67708333333333337</v>
      </c>
      <c r="N201" s="115" t="s">
        <v>3404</v>
      </c>
      <c r="O201" s="189">
        <v>0.6875</v>
      </c>
      <c r="P201" s="180">
        <v>4</v>
      </c>
      <c r="Q201" s="134"/>
      <c r="R201" s="134"/>
      <c r="S201" s="134"/>
      <c r="T201" s="134"/>
      <c r="U201" s="134"/>
      <c r="V201" s="134"/>
      <c r="W201" s="90" t="str">
        <f>IF(MBSchedule[[#This Row],[Full Schedule No.]]&lt;&gt;Z202, SUMIFS(MBSchedule[Kms.],MBSchedule[Full Schedule No.],MBSchedule[[#This Row],[Full Schedule No.]],MBSchedule[Issuing Depot],MBSchedule[[#This Row],[Issuing Depot]]),"")</f>
        <v/>
      </c>
      <c r="X201" s="98"/>
      <c r="Y201" s="125" t="str" cm="1">
        <f t="array" ref="Y201">IF(
ISNUMBER(FIND("A",$C201)),
$C201 &amp; IF(ISNUMBER(FIND("A",     INDEX($C202:$C$3245,MATCH(FALSE,ISBLANK($C202:$C$3245),0)))),"", INDEX($C202:$C$3245,MATCH(FALSE,ISBLANK($C202:$C$3245),0))  ),$Y200
)</f>
        <v>GA08T4040</v>
      </c>
      <c r="Z201" s="90" t="str" cm="1">
        <f t="array" ref="Z201">IF(
ISNUMBER(FIND("A",$D201)),
$D201 &amp; IF(ISNUMBER(FIND("A",     INDEX($D202:$D$3245,MATCH(FALSE,ISBLANK($D202:$D$3245),0)))),"", INDEX($D202:$D$3245,MATCH(FALSE,ISBLANK($D202:$D$3245),0))  ),$Z200
)</f>
        <v>MB 26A</v>
      </c>
      <c r="AA201" s="104" t="str">
        <f>MBSchedule[[#This Row],[Route]]</f>
        <v>CANACONA-SHRISTHAL</v>
      </c>
      <c r="AB2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01" s="104" t="str">
        <f>IF(MBSchedule[[#This Row],[rb-straight]]&lt;MBSchedule[[#This Row],[rb-reverse]],MBSchedule[[#This Row],[rb-straight]],MBSchedule[[#This Row],[rb-reverse]])</f>
        <v>CANACONA-SHRISTHAL</v>
      </c>
      <c r="AD2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01" s="203" t="str" cm="1">
        <f t="array" ref="AF2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1" s="203"/>
      <c r="AH201" s="203" t="str">
        <f>MBSchedule[[#This Row],[Issuing Depot]] &amp; _xlfn.IFNA(VLOOKUP(MBSchedule[[#This Row],[ow]], ETMRouteLookup, 3, FALSE),VLOOKUP(MBSchedule[[#This Row],[re]], ETMRouteLookup, 3, FALSE))</f>
        <v>MRG325</v>
      </c>
      <c r="AI201" s="213" t="str">
        <f>VLOOKUP(MBSchedule[[#This Row],[Full ETM Route No]],ETMRoutes[[Full ETM Route No]:[StageCodes]],9,FALSE)</f>
        <v>CNC-PSN-SMT-BPL-AFD-PTG-SRI</v>
      </c>
      <c r="AJ201" s="3"/>
    </row>
    <row r="202" spans="1:36" ht="16" hidden="1" thickBot="1">
      <c r="A202" s="104" t="str">
        <f t="shared" si="3"/>
        <v>MRG</v>
      </c>
      <c r="B202" s="104"/>
      <c r="C202" s="90"/>
      <c r="D202" s="90"/>
      <c r="E202" s="157"/>
      <c r="F202" s="164" t="s">
        <v>2674</v>
      </c>
      <c r="G202" s="90" t="s">
        <v>3404</v>
      </c>
      <c r="H202" s="90"/>
      <c r="I202" s="90"/>
      <c r="J202" s="90"/>
      <c r="K202" s="165" t="s">
        <v>831</v>
      </c>
      <c r="L20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02" s="188">
        <v>0.69444444444444453</v>
      </c>
      <c r="N202" s="115" t="s">
        <v>3404</v>
      </c>
      <c r="O202" s="189">
        <v>0.70486111111111116</v>
      </c>
      <c r="P202" s="180">
        <v>4</v>
      </c>
      <c r="Q202" s="134"/>
      <c r="R202" s="134"/>
      <c r="S202" s="134"/>
      <c r="T202" s="134"/>
      <c r="U202" s="134"/>
      <c r="V202" s="134"/>
      <c r="W202" s="90" t="str">
        <f>IF(MBSchedule[[#This Row],[Full Schedule No.]]&lt;&gt;Z203, SUMIFS(MBSchedule[Kms.],MBSchedule[Full Schedule No.],MBSchedule[[#This Row],[Full Schedule No.]],MBSchedule[Issuing Depot],MBSchedule[[#This Row],[Issuing Depot]]),"")</f>
        <v/>
      </c>
      <c r="X202" s="98"/>
      <c r="Y202" s="125" t="str" cm="1">
        <f t="array" ref="Y202">IF(
ISNUMBER(FIND("A",$C202)),
$C202 &amp; IF(ISNUMBER(FIND("A",     INDEX($C203:$C$3245,MATCH(FALSE,ISBLANK($C203:$C$3245),0)))),"", INDEX($C203:$C$3245,MATCH(FALSE,ISBLANK($C203:$C$3245),0))  ),$Y201
)</f>
        <v>GA08T4040</v>
      </c>
      <c r="Z202" s="90" t="str" cm="1">
        <f t="array" ref="Z202">IF(
ISNUMBER(FIND("A",$D202)),
$D202 &amp; IF(ISNUMBER(FIND("A",     INDEX($D203:$D$3245,MATCH(FALSE,ISBLANK($D203:$D$3245),0)))),"", INDEX($D203:$D$3245,MATCH(FALSE,ISBLANK($D203:$D$3245),0))  ),$Z201
)</f>
        <v>MB 26A</v>
      </c>
      <c r="AA202" s="104" t="str">
        <f>MBSchedule[[#This Row],[Route]]</f>
        <v>SHRISTHAL-CANACONA</v>
      </c>
      <c r="AB2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02" s="104" t="str">
        <f>IF(MBSchedule[[#This Row],[rb-straight]]&lt;MBSchedule[[#This Row],[rb-reverse]],MBSchedule[[#This Row],[rb-straight]],MBSchedule[[#This Row],[rb-reverse]])</f>
        <v>CANACONA-SHRISTHAL</v>
      </c>
      <c r="AD2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02" s="203" t="str" cm="1">
        <f t="array" ref="AF2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2" s="203"/>
      <c r="AH202" s="203" t="str">
        <f>MBSchedule[[#This Row],[Issuing Depot]] &amp; _xlfn.IFNA(VLOOKUP(MBSchedule[[#This Row],[ow]], ETMRouteLookup, 3, FALSE),VLOOKUP(MBSchedule[[#This Row],[re]], ETMRouteLookup, 3, FALSE))</f>
        <v>MRG325</v>
      </c>
      <c r="AI202" s="213" t="str">
        <f>VLOOKUP(MBSchedule[[#This Row],[Full ETM Route No]],ETMRoutes[[Full ETM Route No]:[StageCodes]],9,FALSE)</f>
        <v>CNC-PSN-SMT-BPL-AFD-PTG-SRI</v>
      </c>
      <c r="AJ202" s="3"/>
    </row>
    <row r="203" spans="1:36" ht="16" hidden="1" thickBot="1">
      <c r="A203" s="104" t="str">
        <f t="shared" si="3"/>
        <v>MRG</v>
      </c>
      <c r="B203" s="104"/>
      <c r="C203" s="90"/>
      <c r="D203" s="90"/>
      <c r="E203" s="157"/>
      <c r="F203" s="164" t="s">
        <v>831</v>
      </c>
      <c r="G203" s="90" t="s">
        <v>3404</v>
      </c>
      <c r="H203" s="90"/>
      <c r="I203" s="90"/>
      <c r="J203" s="90"/>
      <c r="K203" s="165" t="s">
        <v>2674</v>
      </c>
      <c r="L20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03" s="188">
        <v>0.71180555555555547</v>
      </c>
      <c r="N203" s="115" t="s">
        <v>3404</v>
      </c>
      <c r="O203" s="189">
        <v>0.72222222222222221</v>
      </c>
      <c r="P203" s="180">
        <v>4</v>
      </c>
      <c r="Q203" s="134"/>
      <c r="R203" s="134"/>
      <c r="S203" s="134"/>
      <c r="T203" s="134"/>
      <c r="U203" s="134"/>
      <c r="V203" s="134"/>
      <c r="W203" s="90" t="str">
        <f>IF(MBSchedule[[#This Row],[Full Schedule No.]]&lt;&gt;Z204, SUMIFS(MBSchedule[Kms.],MBSchedule[Full Schedule No.],MBSchedule[[#This Row],[Full Schedule No.]],MBSchedule[Issuing Depot],MBSchedule[[#This Row],[Issuing Depot]]),"")</f>
        <v/>
      </c>
      <c r="X203" s="98"/>
      <c r="Y203" s="125" t="str" cm="1">
        <f t="array" ref="Y203">IF(
ISNUMBER(FIND("A",$C203)),
$C203 &amp; IF(ISNUMBER(FIND("A",     INDEX($C204:$C$3245,MATCH(FALSE,ISBLANK($C204:$C$3245),0)))),"", INDEX($C204:$C$3245,MATCH(FALSE,ISBLANK($C204:$C$3245),0))  ),$Y202
)</f>
        <v>GA08T4040</v>
      </c>
      <c r="Z203" s="90" t="str" cm="1">
        <f t="array" ref="Z203">IF(
ISNUMBER(FIND("A",$D203)),
$D203 &amp; IF(ISNUMBER(FIND("A",     INDEX($D204:$D$3245,MATCH(FALSE,ISBLANK($D204:$D$3245),0)))),"", INDEX($D204:$D$3245,MATCH(FALSE,ISBLANK($D204:$D$3245),0))  ),$Z202
)</f>
        <v>MB 26A</v>
      </c>
      <c r="AA203" s="104" t="str">
        <f>MBSchedule[[#This Row],[Route]]</f>
        <v>CANACONA-SHRISTHAL</v>
      </c>
      <c r="AB2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03" s="104" t="str">
        <f>IF(MBSchedule[[#This Row],[rb-straight]]&lt;MBSchedule[[#This Row],[rb-reverse]],MBSchedule[[#This Row],[rb-straight]],MBSchedule[[#This Row],[rb-reverse]])</f>
        <v>CANACONA-SHRISTHAL</v>
      </c>
      <c r="AD2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03" s="203" t="str" cm="1">
        <f t="array" ref="AF2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3" s="203"/>
      <c r="AH203" s="203" t="str">
        <f>MBSchedule[[#This Row],[Issuing Depot]] &amp; _xlfn.IFNA(VLOOKUP(MBSchedule[[#This Row],[ow]], ETMRouteLookup, 3, FALSE),VLOOKUP(MBSchedule[[#This Row],[re]], ETMRouteLookup, 3, FALSE))</f>
        <v>MRG325</v>
      </c>
      <c r="AI203" s="213" t="str">
        <f>VLOOKUP(MBSchedule[[#This Row],[Full ETM Route No]],ETMRoutes[[Full ETM Route No]:[StageCodes]],9,FALSE)</f>
        <v>CNC-PSN-SMT-BPL-AFD-PTG-SRI</v>
      </c>
      <c r="AJ203" s="3"/>
    </row>
    <row r="204" spans="1:36" ht="16" hidden="1" thickBot="1">
      <c r="A204" s="104" t="str">
        <f t="shared" si="3"/>
        <v>MRG</v>
      </c>
      <c r="B204" s="104"/>
      <c r="C204" s="90"/>
      <c r="D204" s="90"/>
      <c r="E204" s="157"/>
      <c r="F204" s="164" t="s">
        <v>2674</v>
      </c>
      <c r="G204" s="90" t="s">
        <v>3404</v>
      </c>
      <c r="H204" s="90"/>
      <c r="I204" s="90"/>
      <c r="J204" s="90"/>
      <c r="K204" s="165" t="s">
        <v>831</v>
      </c>
      <c r="L20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04" s="188">
        <v>0.75347222222222221</v>
      </c>
      <c r="N204" s="115" t="s">
        <v>3404</v>
      </c>
      <c r="O204" s="189">
        <v>0.76388888888888884</v>
      </c>
      <c r="P204" s="180">
        <v>4</v>
      </c>
      <c r="Q204" s="134"/>
      <c r="R204" s="134"/>
      <c r="S204" s="134"/>
      <c r="T204" s="134"/>
      <c r="U204" s="134"/>
      <c r="V204" s="134"/>
      <c r="W204" s="90" t="str">
        <f>IF(MBSchedule[[#This Row],[Full Schedule No.]]&lt;&gt;Z205, SUMIFS(MBSchedule[Kms.],MBSchedule[Full Schedule No.],MBSchedule[[#This Row],[Full Schedule No.]],MBSchedule[Issuing Depot],MBSchedule[[#This Row],[Issuing Depot]]),"")</f>
        <v/>
      </c>
      <c r="X204" s="92" t="s">
        <v>45</v>
      </c>
      <c r="Y204" s="103" t="str" cm="1">
        <f t="array" ref="Y204">IF(
ISNUMBER(FIND("A",$C204)),
$C204 &amp; IF(ISNUMBER(FIND("A",     INDEX($C205:$C$3245,MATCH(FALSE,ISBLANK($C205:$C$3245),0)))),"", INDEX($C205:$C$3245,MATCH(FALSE,ISBLANK($C205:$C$3245),0))  ),$Y203
)</f>
        <v>GA08T4040</v>
      </c>
      <c r="Z204" s="90" t="str" cm="1">
        <f t="array" ref="Z204">IF(
ISNUMBER(FIND("A",$D204)),
$D204 &amp; IF(ISNUMBER(FIND("A",     INDEX($D205:$D$3245,MATCH(FALSE,ISBLANK($D205:$D$3245),0)))),"", INDEX($D205:$D$3245,MATCH(FALSE,ISBLANK($D205:$D$3245),0))  ),$Z203
)</f>
        <v>MB 26A</v>
      </c>
      <c r="AA204" s="104" t="str">
        <f>MBSchedule[[#This Row],[Route]]</f>
        <v>SHRISTHAL-CANACONA</v>
      </c>
      <c r="AB2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04" s="104" t="str">
        <f>IF(MBSchedule[[#This Row],[rb-straight]]&lt;MBSchedule[[#This Row],[rb-reverse]],MBSchedule[[#This Row],[rb-straight]],MBSchedule[[#This Row],[rb-reverse]])</f>
        <v>CANACONA-SHRISTHAL</v>
      </c>
      <c r="AD2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04" s="203" t="str" cm="1">
        <f t="array" ref="AF2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4" s="203"/>
      <c r="AH204" s="203" t="str">
        <f>MBSchedule[[#This Row],[Issuing Depot]] &amp; _xlfn.IFNA(VLOOKUP(MBSchedule[[#This Row],[ow]], ETMRouteLookup, 3, FALSE),VLOOKUP(MBSchedule[[#This Row],[re]], ETMRouteLookup, 3, FALSE))</f>
        <v>MRG325</v>
      </c>
      <c r="AI204" s="213" t="str">
        <f>VLOOKUP(MBSchedule[[#This Row],[Full ETM Route No]],ETMRoutes[[Full ETM Route No]:[StageCodes]],9,FALSE)</f>
        <v>CNC-PSN-SMT-BPL-AFD-PTG-SRI</v>
      </c>
      <c r="AJ204" s="3"/>
    </row>
    <row r="205" spans="1:36" ht="16" thickBot="1">
      <c r="A205" s="104" t="str">
        <f t="shared" si="3"/>
        <v>MRG</v>
      </c>
      <c r="B205" s="104"/>
      <c r="C205" s="90"/>
      <c r="D205" s="90"/>
      <c r="E205" s="157"/>
      <c r="F205" s="164" t="s">
        <v>831</v>
      </c>
      <c r="G205" s="90" t="s">
        <v>3404</v>
      </c>
      <c r="H205" s="90"/>
      <c r="I205" s="90"/>
      <c r="J205" s="90"/>
      <c r="K205" s="165" t="s">
        <v>3229</v>
      </c>
      <c r="L20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05" s="188">
        <v>0.76736111111111116</v>
      </c>
      <c r="N205" s="115" t="s">
        <v>3404</v>
      </c>
      <c r="O205" s="189">
        <v>0.8125</v>
      </c>
      <c r="P205" s="180">
        <v>28</v>
      </c>
      <c r="Q205" s="134">
        <v>1</v>
      </c>
      <c r="R205" s="134">
        <v>1</v>
      </c>
      <c r="S205" s="134"/>
      <c r="T205" s="134"/>
      <c r="U205" s="134"/>
      <c r="V205" s="134"/>
      <c r="W205" s="90">
        <f>IF(MBSchedule[[#This Row],[Full Schedule No.]]&lt;&gt;Z206, SUMIFS(MBSchedule[Kms.],MBSchedule[Full Schedule No.],MBSchedule[[#This Row],[Full Schedule No.]],MBSchedule[Issuing Depot],MBSchedule[[#This Row],[Issuing Depot]]),"")</f>
        <v>242</v>
      </c>
      <c r="X205" s="98" t="s">
        <v>127</v>
      </c>
      <c r="Y205" s="125" t="str" cm="1">
        <f t="array" ref="Y205">IF(
ISNUMBER(FIND("A",$C205)),
$C205 &amp; IF(ISNUMBER(FIND("A",     INDEX($C206:$C$3245,MATCH(FALSE,ISBLANK($C206:$C$3245),0)))),"", INDEX($C206:$C$3245,MATCH(FALSE,ISBLANK($C206:$C$3245),0))  ),$Y204
)</f>
        <v>GA08T4040</v>
      </c>
      <c r="Z205" s="90" t="str" cm="1">
        <f t="array" ref="Z205">IF(
ISNUMBER(FIND("A",$D205)),
$D205 &amp; IF(ISNUMBER(FIND("A",     INDEX($D206:$D$3245,MATCH(FALSE,ISBLANK($D206:$D$3245),0)))),"", INDEX($D206:$D$3245,MATCH(FALSE,ISBLANK($D206:$D$3245),0))  ),$Z204
)</f>
        <v>MB 26A</v>
      </c>
      <c r="AA205" s="104" t="str">
        <f>MBSchedule[[#This Row],[Route]]</f>
        <v>CANACONA-KHOTIGAO</v>
      </c>
      <c r="AB2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05" s="104" t="str">
        <f>IF(MBSchedule[[#This Row],[rb-straight]]&lt;MBSchedule[[#This Row],[rb-reverse]],MBSchedule[[#This Row],[rb-straight]],MBSchedule[[#This Row],[rb-reverse]])</f>
        <v>CANACONA-KHOTIGAO</v>
      </c>
      <c r="AD2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05" s="203" t="str" cm="1">
        <f t="array" ref="AF2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5" s="203" t="s">
        <v>3409</v>
      </c>
      <c r="AH205" s="203" t="e">
        <f>MBSchedule[[#This Row],[Issuing Depot]] &amp; _xlfn.IFNA(VLOOKUP(MBSchedule[[#This Row],[ow]], ETMRouteLookup, 3, FALSE),VLOOKUP(MBSchedule[[#This Row],[re]], ETMRouteLookup, 3, FALSE))</f>
        <v>#N/A</v>
      </c>
      <c r="AI205" s="213" t="e">
        <f>VLOOKUP(MBSchedule[[#This Row],[Full ETM Route No]],ETMRoutes[[Full ETM Route No]:[StageCodes]],9,FALSE)</f>
        <v>#N/A</v>
      </c>
      <c r="AJ205" s="3"/>
    </row>
    <row r="206" spans="1:36" ht="16" thickBot="1">
      <c r="A206" s="104" t="str">
        <f t="shared" si="3"/>
        <v>MRG</v>
      </c>
      <c r="B206" s="104"/>
      <c r="C206" s="90" t="s">
        <v>128</v>
      </c>
      <c r="D206" s="90" t="s">
        <v>129</v>
      </c>
      <c r="E206" s="157"/>
      <c r="F206" s="164" t="s">
        <v>3229</v>
      </c>
      <c r="G206" s="90" t="s">
        <v>3404</v>
      </c>
      <c r="H206" s="90"/>
      <c r="I206" s="90"/>
      <c r="J206" s="90"/>
      <c r="K206" s="165" t="s">
        <v>831</v>
      </c>
      <c r="L20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06" s="188">
        <v>0.30208333333333331</v>
      </c>
      <c r="N206" s="115" t="s">
        <v>3404</v>
      </c>
      <c r="O206" s="189">
        <v>0.34375</v>
      </c>
      <c r="P206" s="180">
        <v>28</v>
      </c>
      <c r="Q206" s="134"/>
      <c r="R206" s="134"/>
      <c r="S206" s="134"/>
      <c r="T206" s="134"/>
      <c r="U206" s="134"/>
      <c r="V206" s="134"/>
      <c r="W206" s="90" t="str">
        <f>IF(MBSchedule[[#This Row],[Full Schedule No.]]&lt;&gt;Z207, SUMIFS(MBSchedule[Kms.],MBSchedule[Full Schedule No.],MBSchedule[[#This Row],[Full Schedule No.]],MBSchedule[Issuing Depot],MBSchedule[[#This Row],[Issuing Depot]]),"")</f>
        <v/>
      </c>
      <c r="X206" s="98"/>
      <c r="Y206" s="125" t="str" cm="1">
        <f t="array" ref="Y206">IF(
ISNUMBER(FIND("A",$C206)),
$C206 &amp; IF(ISNUMBER(FIND("A",     INDEX($C207:$C$3245,MATCH(FALSE,ISBLANK($C207:$C$3245),0)))),"", INDEX($C207:$C$3245,MATCH(FALSE,ISBLANK($C207:$C$3245),0))  ),$Y205
)</f>
        <v>GA09U5448</v>
      </c>
      <c r="Z206" s="90" t="str" cm="1">
        <f t="array" ref="Z206">IF(
ISNUMBER(FIND("A",$D206)),
$D206 &amp; IF(ISNUMBER(FIND("A",     INDEX($D207:$D$3245,MATCH(FALSE,ISBLANK($D207:$D$3245),0)))),"", INDEX($D207:$D$3245,MATCH(FALSE,ISBLANK($D207:$D$3245),0))  ),$Z205
)</f>
        <v>MB 27A</v>
      </c>
      <c r="AA206" s="104" t="str">
        <f>MBSchedule[[#This Row],[Route]]</f>
        <v>KHOTIGAO-CANACONA</v>
      </c>
      <c r="AB2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06" s="104" t="str">
        <f>IF(MBSchedule[[#This Row],[rb-straight]]&lt;MBSchedule[[#This Row],[rb-reverse]],MBSchedule[[#This Row],[rb-straight]],MBSchedule[[#This Row],[rb-reverse]])</f>
        <v>CANACONA-KHOTIGAO</v>
      </c>
      <c r="AD2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06" s="203" t="str" cm="1">
        <f t="array" ref="AF2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6" s="203" t="s">
        <v>3408</v>
      </c>
      <c r="AH206" s="203" t="e">
        <f>MBSchedule[[#This Row],[Issuing Depot]] &amp; _xlfn.IFNA(VLOOKUP(MBSchedule[[#This Row],[ow]], ETMRouteLookup, 3, FALSE),VLOOKUP(MBSchedule[[#This Row],[re]], ETMRouteLookup, 3, FALSE))</f>
        <v>#N/A</v>
      </c>
      <c r="AI206" s="213" t="e">
        <f>VLOOKUP(MBSchedule[[#This Row],[Full ETM Route No]],ETMRoutes[[Full ETM Route No]:[StageCodes]],9,FALSE)</f>
        <v>#N/A</v>
      </c>
      <c r="AJ206" s="3"/>
    </row>
    <row r="207" spans="1:36" ht="16" hidden="1" thickBot="1">
      <c r="A207" s="104" t="str">
        <f t="shared" si="3"/>
        <v>MRG</v>
      </c>
      <c r="B207" s="104"/>
      <c r="C207" s="90"/>
      <c r="D207" s="90"/>
      <c r="E207" s="157"/>
      <c r="F207" s="164" t="s">
        <v>831</v>
      </c>
      <c r="G207" s="90" t="s">
        <v>996</v>
      </c>
      <c r="H207" s="90"/>
      <c r="I207" s="90"/>
      <c r="J207" s="90"/>
      <c r="K207" s="165" t="s">
        <v>1844</v>
      </c>
      <c r="L20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07" s="188">
        <v>0.3576388888888889</v>
      </c>
      <c r="N207" s="115" t="s">
        <v>3404</v>
      </c>
      <c r="O207" s="189">
        <v>0.40625</v>
      </c>
      <c r="P207" s="180">
        <v>37</v>
      </c>
      <c r="Q207" s="134"/>
      <c r="R207" s="134"/>
      <c r="S207" s="134"/>
      <c r="T207" s="134"/>
      <c r="U207" s="134"/>
      <c r="V207" s="134"/>
      <c r="W207" s="90" t="str">
        <f>IF(MBSchedule[[#This Row],[Full Schedule No.]]&lt;&gt;Z208, SUMIFS(MBSchedule[Kms.],MBSchedule[Full Schedule No.],MBSchedule[[#This Row],[Full Schedule No.]],MBSchedule[Issuing Depot],MBSchedule[[#This Row],[Issuing Depot]]),"")</f>
        <v/>
      </c>
      <c r="X207" s="98"/>
      <c r="Y207" s="125" t="str" cm="1">
        <f t="array" ref="Y207">IF(
ISNUMBER(FIND("A",$C207)),
$C207 &amp; IF(ISNUMBER(FIND("A",     INDEX($C208:$C$3245,MATCH(FALSE,ISBLANK($C208:$C$3245),0)))),"", INDEX($C208:$C$3245,MATCH(FALSE,ISBLANK($C208:$C$3245),0))  ),$Y206
)</f>
        <v>GA09U5448</v>
      </c>
      <c r="Z207" s="90" t="str" cm="1">
        <f t="array" ref="Z207">IF(
ISNUMBER(FIND("A",$D207)),
$D207 &amp; IF(ISNUMBER(FIND("A",     INDEX($D208:$D$3245,MATCH(FALSE,ISBLANK($D208:$D$3245),0)))),"", INDEX($D208:$D$3245,MATCH(FALSE,ISBLANK($D208:$D$3245),0))  ),$Z206
)</f>
        <v>MB 27A</v>
      </c>
      <c r="AA207" s="104" t="str">
        <f>MBSchedule[[#This Row],[Route]]</f>
        <v>CANACONA-CUNCOLIM-MARGAO</v>
      </c>
      <c r="AB2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07" s="104" t="str">
        <f>IF(MBSchedule[[#This Row],[rb-straight]]&lt;MBSchedule[[#This Row],[rb-reverse]],MBSchedule[[#This Row],[rb-straight]],MBSchedule[[#This Row],[rb-reverse]])</f>
        <v>CANACONA-CUNCOLIM-MARGAO</v>
      </c>
      <c r="AD2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07" s="203" t="str" cm="1">
        <f t="array" ref="AF2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7" s="203"/>
      <c r="AH207" s="203" t="str">
        <f>MBSchedule[[#This Row],[Issuing Depot]] &amp; _xlfn.IFNA(VLOOKUP(MBSchedule[[#This Row],[ow]], ETMRouteLookup, 3, FALSE),VLOOKUP(MBSchedule[[#This Row],[re]], ETMRouteLookup, 3, FALSE))</f>
        <v>MRG26</v>
      </c>
      <c r="AI207" s="213" t="str">
        <f>VLOOKUP(MBSchedule[[#This Row],[Full ETM Route No]],ETMRoutes[[Full ETM Route No]:[StageCodes]],9,FALSE)</f>
        <v>MRG-MRK-NVY-DRM-CNX-DDI-PZK-CUN-DMN-BLI-BNO-GOD-PDI-PSM-PKO-GLM-CST-CNC</v>
      </c>
      <c r="AJ207" s="3"/>
    </row>
    <row r="208" spans="1:36" ht="16" hidden="1" thickBot="1">
      <c r="A208" s="104" t="str">
        <f t="shared" si="3"/>
        <v>MRG</v>
      </c>
      <c r="B208" s="104"/>
      <c r="C208" s="90"/>
      <c r="D208" s="90"/>
      <c r="E208" s="157"/>
      <c r="F208" s="164" t="s">
        <v>1844</v>
      </c>
      <c r="G208" s="90" t="s">
        <v>831</v>
      </c>
      <c r="H208" s="90"/>
      <c r="I208" s="90"/>
      <c r="J208" s="90"/>
      <c r="K208" s="165" t="s">
        <v>3281</v>
      </c>
      <c r="L20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208" s="188">
        <v>0.4236111111111111</v>
      </c>
      <c r="N208" s="115" t="s">
        <v>3404</v>
      </c>
      <c r="O208" s="189">
        <v>0.47916666666666669</v>
      </c>
      <c r="P208" s="180">
        <v>41</v>
      </c>
      <c r="Q208" s="134"/>
      <c r="R208" s="134"/>
      <c r="S208" s="134"/>
      <c r="T208" s="134"/>
      <c r="U208" s="134"/>
      <c r="V208" s="134"/>
      <c r="W208" s="90" t="str">
        <f>IF(MBSchedule[[#This Row],[Full Schedule No.]]&lt;&gt;Z209, SUMIFS(MBSchedule[Kms.],MBSchedule[Full Schedule No.],MBSchedule[[#This Row],[Full Schedule No.]],MBSchedule[Issuing Depot],MBSchedule[[#This Row],[Issuing Depot]]),"")</f>
        <v/>
      </c>
      <c r="X208" s="98"/>
      <c r="Y208" s="125" t="str" cm="1">
        <f t="array" ref="Y208">IF(
ISNUMBER(FIND("A",$C208)),
$C208 &amp; IF(ISNUMBER(FIND("A",     INDEX($C209:$C$3245,MATCH(FALSE,ISBLANK($C209:$C$3245),0)))),"", INDEX($C209:$C$3245,MATCH(FALSE,ISBLANK($C209:$C$3245),0))  ),$Y207
)</f>
        <v>GA09U5448</v>
      </c>
      <c r="Z208" s="90" t="str" cm="1">
        <f t="array" ref="Z208">IF(
ISNUMBER(FIND("A",$D208)),
$D208 &amp; IF(ISNUMBER(FIND("A",     INDEX($D209:$D$3245,MATCH(FALSE,ISBLANK($D209:$D$3245),0)))),"", INDEX($D209:$D$3245,MATCH(FALSE,ISBLANK($D209:$D$3245),0))  ),$Z207
)</f>
        <v>MB 27A</v>
      </c>
      <c r="AA208" s="104" t="str">
        <f>MBSchedule[[#This Row],[Route]]</f>
        <v>MARGAO-CANACONA-PALOLEM</v>
      </c>
      <c r="AB2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208" s="104" t="str">
        <f>IF(MBSchedule[[#This Row],[rb-straight]]&lt;MBSchedule[[#This Row],[rb-reverse]],MBSchedule[[#This Row],[rb-straight]],MBSchedule[[#This Row],[rb-reverse]])</f>
        <v>MARGAO-CANACONA-PALOLEM</v>
      </c>
      <c r="AD2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2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208" s="203" t="str" cm="1">
        <f t="array" ref="AF2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8" s="203"/>
      <c r="AH208" s="203" t="str">
        <f>MBSchedule[[#This Row],[Issuing Depot]] &amp; _xlfn.IFNA(VLOOKUP(MBSchedule[[#This Row],[ow]], ETMRouteLookup, 3, FALSE),VLOOKUP(MBSchedule[[#This Row],[re]], ETMRouteLookup, 3, FALSE))</f>
        <v>MRG337</v>
      </c>
      <c r="AI208" s="213" t="str">
        <f>VLOOKUP(MBSchedule[[#This Row],[Full ETM Route No]],ETMRoutes[[Full ETM Route No]:[StageCodes]],9,FALSE)</f>
        <v>MRG-MRK-NVY-DRM-CNX-DDI-PZK-CUN-DMN-BLI-BNO-GOD-PDI-PSM-PKO-GLM-CST-CNC-PSL-PAT-PLM</v>
      </c>
      <c r="AJ208" s="3"/>
    </row>
    <row r="209" spans="1:36" ht="16" hidden="1" thickBot="1">
      <c r="A209" s="104" t="str">
        <f t="shared" si="3"/>
        <v>MRG</v>
      </c>
      <c r="B209" s="104"/>
      <c r="C209" s="90"/>
      <c r="D209" s="90"/>
      <c r="E209" s="157"/>
      <c r="F209" s="164" t="s">
        <v>3281</v>
      </c>
      <c r="G209" s="90" t="s">
        <v>3404</v>
      </c>
      <c r="H209" s="90"/>
      <c r="I209" s="90"/>
      <c r="J209" s="90"/>
      <c r="K209" s="165" t="s">
        <v>831</v>
      </c>
      <c r="L20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209" s="188">
        <v>0.50347222222222221</v>
      </c>
      <c r="N209" s="115" t="s">
        <v>3404</v>
      </c>
      <c r="O209" s="189">
        <v>0.51041666666666663</v>
      </c>
      <c r="P209" s="180">
        <v>4</v>
      </c>
      <c r="Q209" s="134"/>
      <c r="R209" s="134"/>
      <c r="S209" s="134"/>
      <c r="T209" s="134"/>
      <c r="U209" s="134"/>
      <c r="V209" s="134"/>
      <c r="W209" s="90" t="str">
        <f>IF(MBSchedule[[#This Row],[Full Schedule No.]]&lt;&gt;Z210, SUMIFS(MBSchedule[Kms.],MBSchedule[Full Schedule No.],MBSchedule[[#This Row],[Full Schedule No.]],MBSchedule[Issuing Depot],MBSchedule[[#This Row],[Issuing Depot]]),"")</f>
        <v/>
      </c>
      <c r="X209" s="92"/>
      <c r="Y209" s="103" t="str" cm="1">
        <f t="array" ref="Y209">IF(
ISNUMBER(FIND("A",$C209)),
$C209 &amp; IF(ISNUMBER(FIND("A",     INDEX($C210:$C$3245,MATCH(FALSE,ISBLANK($C210:$C$3245),0)))),"", INDEX($C210:$C$3245,MATCH(FALSE,ISBLANK($C210:$C$3245),0))  ),$Y208
)</f>
        <v>GA09U5448</v>
      </c>
      <c r="Z209" s="90" t="str" cm="1">
        <f t="array" ref="Z209">IF(
ISNUMBER(FIND("A",$D209)),
$D209 &amp; IF(ISNUMBER(FIND("A",     INDEX($D210:$D$3245,MATCH(FALSE,ISBLANK($D210:$D$3245),0)))),"", INDEX($D210:$D$3245,MATCH(FALSE,ISBLANK($D210:$D$3245),0))  ),$Z208
)</f>
        <v>MB 27A</v>
      </c>
      <c r="AA209" s="104" t="str">
        <f>MBSchedule[[#This Row],[Route]]</f>
        <v>PALOLEM-CANACONA</v>
      </c>
      <c r="AB2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209" s="104" t="str">
        <f>IF(MBSchedule[[#This Row],[rb-straight]]&lt;MBSchedule[[#This Row],[rb-reverse]],MBSchedule[[#This Row],[rb-straight]],MBSchedule[[#This Row],[rb-reverse]])</f>
        <v>CANACONA-PALOLEM</v>
      </c>
      <c r="AD2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2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209" s="203" t="str" cm="1">
        <f t="array" ref="AF2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9" s="203"/>
      <c r="AH209" s="203" t="str">
        <f>MBSchedule[[#This Row],[Issuing Depot]] &amp; _xlfn.IFNA(VLOOKUP(MBSchedule[[#This Row],[ow]], ETMRouteLookup, 3, FALSE),VLOOKUP(MBSchedule[[#This Row],[re]], ETMRouteLookup, 3, FALSE))</f>
        <v>MRG336</v>
      </c>
      <c r="AI209" s="213" t="str">
        <f>VLOOKUP(MBSchedule[[#This Row],[Full ETM Route No]],ETMRoutes[[Full ETM Route No]:[StageCodes]],9,FALSE)</f>
        <v>CNC-PSL-PAT-PLM</v>
      </c>
      <c r="AJ209" s="3"/>
    </row>
    <row r="210" spans="1:36" ht="16" hidden="1" thickBot="1">
      <c r="A210" s="104" t="str">
        <f t="shared" si="3"/>
        <v>MRG</v>
      </c>
      <c r="B210" s="104"/>
      <c r="C210" s="90"/>
      <c r="D210" s="90"/>
      <c r="E210" s="157"/>
      <c r="F210" s="164" t="s">
        <v>831</v>
      </c>
      <c r="G210" s="90" t="s">
        <v>3404</v>
      </c>
      <c r="H210" s="90"/>
      <c r="I210" s="90"/>
      <c r="J210" s="90"/>
      <c r="K210" s="165" t="s">
        <v>2674</v>
      </c>
      <c r="L21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10" s="188">
        <v>0.51388888888888895</v>
      </c>
      <c r="N210" s="115" t="s">
        <v>3404</v>
      </c>
      <c r="O210" s="189">
        <v>0.52777777777777779</v>
      </c>
      <c r="P210" s="180">
        <v>4</v>
      </c>
      <c r="Q210" s="134"/>
      <c r="R210" s="134"/>
      <c r="S210" s="134"/>
      <c r="T210" s="135"/>
      <c r="U210" s="135"/>
      <c r="V210" s="135"/>
      <c r="W210" s="90" t="str">
        <f>IF(MBSchedule[[#This Row],[Full Schedule No.]]&lt;&gt;Z211, SUMIFS(MBSchedule[Kms.],MBSchedule[Full Schedule No.],MBSchedule[[#This Row],[Full Schedule No.]],MBSchedule[Issuing Depot],MBSchedule[[#This Row],[Issuing Depot]]),"")</f>
        <v/>
      </c>
      <c r="X210" s="101"/>
      <c r="Y210" s="126" t="str" cm="1">
        <f t="array" ref="Y210">IF(
ISNUMBER(FIND("A",$C210)),
$C210 &amp; IF(ISNUMBER(FIND("A",     INDEX($C211:$C$3245,MATCH(FALSE,ISBLANK($C211:$C$3245),0)))),"", INDEX($C211:$C$3245,MATCH(FALSE,ISBLANK($C211:$C$3245),0))  ),$Y209
)</f>
        <v>GA09U5448</v>
      </c>
      <c r="Z210" s="90" t="str" cm="1">
        <f t="array" ref="Z210">IF(
ISNUMBER(FIND("A",$D210)),
$D210 &amp; IF(ISNUMBER(FIND("A",     INDEX($D211:$D$3245,MATCH(FALSE,ISBLANK($D211:$D$3245),0)))),"", INDEX($D211:$D$3245,MATCH(FALSE,ISBLANK($D211:$D$3245),0))  ),$Z209
)</f>
        <v>MB 27A</v>
      </c>
      <c r="AA210" s="104" t="str">
        <f>MBSchedule[[#This Row],[Route]]</f>
        <v>CANACONA-SHRISTHAL</v>
      </c>
      <c r="AB2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10" s="104" t="str">
        <f>IF(MBSchedule[[#This Row],[rb-straight]]&lt;MBSchedule[[#This Row],[rb-reverse]],MBSchedule[[#This Row],[rb-straight]],MBSchedule[[#This Row],[rb-reverse]])</f>
        <v>CANACONA-SHRISTHAL</v>
      </c>
      <c r="AD2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10" s="203" t="str" cm="1">
        <f t="array" ref="AF2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0" s="203"/>
      <c r="AH210" s="203" t="str">
        <f>MBSchedule[[#This Row],[Issuing Depot]] &amp; _xlfn.IFNA(VLOOKUP(MBSchedule[[#This Row],[ow]], ETMRouteLookup, 3, FALSE),VLOOKUP(MBSchedule[[#This Row],[re]], ETMRouteLookup, 3, FALSE))</f>
        <v>MRG325</v>
      </c>
      <c r="AI210" s="213" t="str">
        <f>VLOOKUP(MBSchedule[[#This Row],[Full ETM Route No]],ETMRoutes[[Full ETM Route No]:[StageCodes]],9,FALSE)</f>
        <v>CNC-PSN-SMT-BPL-AFD-PTG-SRI</v>
      </c>
      <c r="AJ210" s="3"/>
    </row>
    <row r="211" spans="1:36" ht="16" hidden="1" thickBot="1">
      <c r="A211" s="104" t="str">
        <f t="shared" si="3"/>
        <v>MRG</v>
      </c>
      <c r="B211" s="104"/>
      <c r="C211" s="90"/>
      <c r="D211" s="90"/>
      <c r="E211" s="157"/>
      <c r="F211" s="164" t="s">
        <v>2674</v>
      </c>
      <c r="G211" s="90" t="s">
        <v>3404</v>
      </c>
      <c r="H211" s="90"/>
      <c r="I211" s="90"/>
      <c r="J211" s="90"/>
      <c r="K211" s="165" t="s">
        <v>831</v>
      </c>
      <c r="L2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11" s="188">
        <v>0.53472222222222221</v>
      </c>
      <c r="N211" s="115" t="s">
        <v>3404</v>
      </c>
      <c r="O211" s="189">
        <v>0.54166666666666663</v>
      </c>
      <c r="P211" s="180">
        <v>4</v>
      </c>
      <c r="Q211" s="134"/>
      <c r="R211" s="134"/>
      <c r="S211" s="134"/>
      <c r="T211" s="134"/>
      <c r="U211" s="134"/>
      <c r="V211" s="134"/>
      <c r="W211" s="90" t="str">
        <f>IF(MBSchedule[[#This Row],[Full Schedule No.]]&lt;&gt;Z212, SUMIFS(MBSchedule[Kms.],MBSchedule[Full Schedule No.],MBSchedule[[#This Row],[Full Schedule No.]],MBSchedule[Issuing Depot],MBSchedule[[#This Row],[Issuing Depot]]),"")</f>
        <v/>
      </c>
      <c r="X211" s="101"/>
      <c r="Y211" s="126" t="str" cm="1">
        <f t="array" ref="Y211">IF(
ISNUMBER(FIND("A",$C211)),
$C211 &amp; IF(ISNUMBER(FIND("A",     INDEX($C212:$C$3245,MATCH(FALSE,ISBLANK($C212:$C$3245),0)))),"", INDEX($C212:$C$3245,MATCH(FALSE,ISBLANK($C212:$C$3245),0))  ),$Y210
)</f>
        <v>GA09U5448</v>
      </c>
      <c r="Z211" s="90" t="str" cm="1">
        <f t="array" ref="Z211">IF(
ISNUMBER(FIND("A",$D211)),
$D211 &amp; IF(ISNUMBER(FIND("A",     INDEX($D212:$D$3245,MATCH(FALSE,ISBLANK($D212:$D$3245),0)))),"", INDEX($D212:$D$3245,MATCH(FALSE,ISBLANK($D212:$D$3245),0))  ),$Z210
)</f>
        <v>MB 27A</v>
      </c>
      <c r="AA211" s="104" t="str">
        <f>MBSchedule[[#This Row],[Route]]</f>
        <v>SHRISTHAL-CANACONA</v>
      </c>
      <c r="AB2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11" s="104" t="str">
        <f>IF(MBSchedule[[#This Row],[rb-straight]]&lt;MBSchedule[[#This Row],[rb-reverse]],MBSchedule[[#This Row],[rb-straight]],MBSchedule[[#This Row],[rb-reverse]])</f>
        <v>CANACONA-SHRISTHAL</v>
      </c>
      <c r="AD2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11" s="203" t="str" cm="1">
        <f t="array" ref="AF2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1" s="203"/>
      <c r="AH211" s="203" t="str">
        <f>MBSchedule[[#This Row],[Issuing Depot]] &amp; _xlfn.IFNA(VLOOKUP(MBSchedule[[#This Row],[ow]], ETMRouteLookup, 3, FALSE),VLOOKUP(MBSchedule[[#This Row],[re]], ETMRouteLookup, 3, FALSE))</f>
        <v>MRG325</v>
      </c>
      <c r="AI211" s="213" t="str">
        <f>VLOOKUP(MBSchedule[[#This Row],[Full ETM Route No]],ETMRoutes[[Full ETM Route No]:[StageCodes]],9,FALSE)</f>
        <v>CNC-PSN-SMT-BPL-AFD-PTG-SRI</v>
      </c>
      <c r="AJ211" s="3"/>
    </row>
    <row r="212" spans="1:36" ht="16" hidden="1" thickBot="1">
      <c r="A212" s="104" t="str">
        <f t="shared" si="3"/>
        <v>MRG</v>
      </c>
      <c r="B212" s="104"/>
      <c r="C212" s="90"/>
      <c r="D212" s="90"/>
      <c r="E212" s="157"/>
      <c r="F212" s="164" t="s">
        <v>831</v>
      </c>
      <c r="G212" s="90" t="s">
        <v>3404</v>
      </c>
      <c r="H212" s="90"/>
      <c r="I212" s="90"/>
      <c r="J212" s="90"/>
      <c r="K212" s="165" t="s">
        <v>2674</v>
      </c>
      <c r="L2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12" s="188">
        <v>0.57291666666666663</v>
      </c>
      <c r="N212" s="115" t="s">
        <v>3404</v>
      </c>
      <c r="O212" s="189">
        <v>0.58333333333333337</v>
      </c>
      <c r="P212" s="180">
        <v>4</v>
      </c>
      <c r="Q212" s="134"/>
      <c r="R212" s="134"/>
      <c r="S212" s="134"/>
      <c r="T212" s="134"/>
      <c r="U212" s="134"/>
      <c r="V212" s="134"/>
      <c r="W212" s="90" t="str">
        <f>IF(MBSchedule[[#This Row],[Full Schedule No.]]&lt;&gt;Z213, SUMIFS(MBSchedule[Kms.],MBSchedule[Full Schedule No.],MBSchedule[[#This Row],[Full Schedule No.]],MBSchedule[Issuing Depot],MBSchedule[[#This Row],[Issuing Depot]]),"")</f>
        <v/>
      </c>
      <c r="X212" s="101"/>
      <c r="Y212" s="126" t="str" cm="1">
        <f t="array" ref="Y212">IF(
ISNUMBER(FIND("A",$C212)),
$C212 &amp; IF(ISNUMBER(FIND("A",     INDEX($C213:$C$3245,MATCH(FALSE,ISBLANK($C213:$C$3245),0)))),"", INDEX($C213:$C$3245,MATCH(FALSE,ISBLANK($C213:$C$3245),0))  ),$Y211
)</f>
        <v>GA09U5448</v>
      </c>
      <c r="Z212" s="90" t="str" cm="1">
        <f t="array" ref="Z212">IF(
ISNUMBER(FIND("A",$D212)),
$D212 &amp; IF(ISNUMBER(FIND("A",     INDEX($D213:$D$3245,MATCH(FALSE,ISBLANK($D213:$D$3245),0)))),"", INDEX($D213:$D$3245,MATCH(FALSE,ISBLANK($D213:$D$3245),0))  ),$Z211
)</f>
        <v>MB 27A</v>
      </c>
      <c r="AA212" s="104" t="str">
        <f>MBSchedule[[#This Row],[Route]]</f>
        <v>CANACONA-SHRISTHAL</v>
      </c>
      <c r="AB2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12" s="104" t="str">
        <f>IF(MBSchedule[[#This Row],[rb-straight]]&lt;MBSchedule[[#This Row],[rb-reverse]],MBSchedule[[#This Row],[rb-straight]],MBSchedule[[#This Row],[rb-reverse]])</f>
        <v>CANACONA-SHRISTHAL</v>
      </c>
      <c r="AD2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12" s="203" t="str" cm="1">
        <f t="array" ref="AF2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2" s="203"/>
      <c r="AH212" s="203" t="str">
        <f>MBSchedule[[#This Row],[Issuing Depot]] &amp; _xlfn.IFNA(VLOOKUP(MBSchedule[[#This Row],[ow]], ETMRouteLookup, 3, FALSE),VLOOKUP(MBSchedule[[#This Row],[re]], ETMRouteLookup, 3, FALSE))</f>
        <v>MRG325</v>
      </c>
      <c r="AI212" s="213" t="str">
        <f>VLOOKUP(MBSchedule[[#This Row],[Full ETM Route No]],ETMRoutes[[Full ETM Route No]:[StageCodes]],9,FALSE)</f>
        <v>CNC-PSN-SMT-BPL-AFD-PTG-SRI</v>
      </c>
      <c r="AJ212" s="3"/>
    </row>
    <row r="213" spans="1:36" ht="16" hidden="1" thickBot="1">
      <c r="A213" s="104" t="str">
        <f t="shared" si="3"/>
        <v>MRG</v>
      </c>
      <c r="B213" s="104"/>
      <c r="C213" s="90"/>
      <c r="D213" s="90"/>
      <c r="E213" s="157"/>
      <c r="F213" s="164" t="s">
        <v>2674</v>
      </c>
      <c r="G213" s="90" t="s">
        <v>3404</v>
      </c>
      <c r="H213" s="90"/>
      <c r="I213" s="90"/>
      <c r="J213" s="90"/>
      <c r="K213" s="165" t="s">
        <v>831</v>
      </c>
      <c r="L2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13" s="188">
        <v>0.625</v>
      </c>
      <c r="N213" s="115" t="s">
        <v>3404</v>
      </c>
      <c r="O213" s="189">
        <v>0.63194444444444442</v>
      </c>
      <c r="P213" s="180">
        <v>4</v>
      </c>
      <c r="Q213" s="134"/>
      <c r="R213" s="134"/>
      <c r="S213" s="134"/>
      <c r="T213" s="134"/>
      <c r="U213" s="134"/>
      <c r="V213" s="134"/>
      <c r="W213" s="90" t="str">
        <f>IF(MBSchedule[[#This Row],[Full Schedule No.]]&lt;&gt;Z214, SUMIFS(MBSchedule[Kms.],MBSchedule[Full Schedule No.],MBSchedule[[#This Row],[Full Schedule No.]],MBSchedule[Issuing Depot],MBSchedule[[#This Row],[Issuing Depot]]),"")</f>
        <v/>
      </c>
      <c r="X213" s="101"/>
      <c r="Y213" s="126" t="str" cm="1">
        <f t="array" ref="Y213">IF(
ISNUMBER(FIND("A",$C213)),
$C213 &amp; IF(ISNUMBER(FIND("A",     INDEX($C214:$C$3245,MATCH(FALSE,ISBLANK($C214:$C$3245),0)))),"", INDEX($C214:$C$3245,MATCH(FALSE,ISBLANK($C214:$C$3245),0))  ),$Y212
)</f>
        <v>GA09U5448</v>
      </c>
      <c r="Z213" s="90" t="str" cm="1">
        <f t="array" ref="Z213">IF(
ISNUMBER(FIND("A",$D213)),
$D213 &amp; IF(ISNUMBER(FIND("A",     INDEX($D214:$D$3245,MATCH(FALSE,ISBLANK($D214:$D$3245),0)))),"", INDEX($D214:$D$3245,MATCH(FALSE,ISBLANK($D214:$D$3245),0))  ),$Z212
)</f>
        <v>MB 27A</v>
      </c>
      <c r="AA213" s="104" t="str">
        <f>MBSchedule[[#This Row],[Route]]</f>
        <v>SHRISTHAL-CANACONA</v>
      </c>
      <c r="AB2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13" s="104" t="str">
        <f>IF(MBSchedule[[#This Row],[rb-straight]]&lt;MBSchedule[[#This Row],[rb-reverse]],MBSchedule[[#This Row],[rb-straight]],MBSchedule[[#This Row],[rb-reverse]])</f>
        <v>CANACONA-SHRISTHAL</v>
      </c>
      <c r="AD2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13" s="203" t="str" cm="1">
        <f t="array" ref="AF2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3" s="203"/>
      <c r="AH213" s="203" t="str">
        <f>MBSchedule[[#This Row],[Issuing Depot]] &amp; _xlfn.IFNA(VLOOKUP(MBSchedule[[#This Row],[ow]], ETMRouteLookup, 3, FALSE),VLOOKUP(MBSchedule[[#This Row],[re]], ETMRouteLookup, 3, FALSE))</f>
        <v>MRG325</v>
      </c>
      <c r="AI213" s="213" t="str">
        <f>VLOOKUP(MBSchedule[[#This Row],[Full ETM Route No]],ETMRoutes[[Full ETM Route No]:[StageCodes]],9,FALSE)</f>
        <v>CNC-PSN-SMT-BPL-AFD-PTG-SRI</v>
      </c>
      <c r="AJ213" s="3"/>
    </row>
    <row r="214" spans="1:36" ht="16" hidden="1" thickBot="1">
      <c r="A214" s="104" t="str">
        <f t="shared" si="3"/>
        <v>MRG</v>
      </c>
      <c r="B214" s="104"/>
      <c r="C214" s="90"/>
      <c r="D214" s="90"/>
      <c r="E214" s="157"/>
      <c r="F214" s="164" t="s">
        <v>831</v>
      </c>
      <c r="G214" s="90" t="s">
        <v>996</v>
      </c>
      <c r="H214" s="90"/>
      <c r="I214" s="90"/>
      <c r="J214" s="90"/>
      <c r="K214" s="165" t="s">
        <v>1844</v>
      </c>
      <c r="L2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14" s="188">
        <v>0.64583333333333337</v>
      </c>
      <c r="N214" s="115" t="s">
        <v>3404</v>
      </c>
      <c r="O214" s="189">
        <v>0.69791666666666663</v>
      </c>
      <c r="P214" s="180">
        <v>37</v>
      </c>
      <c r="Q214" s="134"/>
      <c r="R214" s="134"/>
      <c r="S214" s="134"/>
      <c r="T214" s="134"/>
      <c r="U214" s="134"/>
      <c r="V214" s="134"/>
      <c r="W214" s="90" t="str">
        <f>IF(MBSchedule[[#This Row],[Full Schedule No.]]&lt;&gt;Z215, SUMIFS(MBSchedule[Kms.],MBSchedule[Full Schedule No.],MBSchedule[[#This Row],[Full Schedule No.]],MBSchedule[Issuing Depot],MBSchedule[[#This Row],[Issuing Depot]]),"")</f>
        <v/>
      </c>
      <c r="X214" s="101"/>
      <c r="Y214" s="126" t="str" cm="1">
        <f t="array" ref="Y214">IF(
ISNUMBER(FIND("A",$C214)),
$C214 &amp; IF(ISNUMBER(FIND("A",     INDEX($C215:$C$3245,MATCH(FALSE,ISBLANK($C215:$C$3245),0)))),"", INDEX($C215:$C$3245,MATCH(FALSE,ISBLANK($C215:$C$3245),0))  ),$Y213
)</f>
        <v>GA09U5448</v>
      </c>
      <c r="Z214" s="90" t="str" cm="1">
        <f t="array" ref="Z214">IF(
ISNUMBER(FIND("A",$D214)),
$D214 &amp; IF(ISNUMBER(FIND("A",     INDEX($D215:$D$3245,MATCH(FALSE,ISBLANK($D215:$D$3245),0)))),"", INDEX($D215:$D$3245,MATCH(FALSE,ISBLANK($D215:$D$3245),0))  ),$Z213
)</f>
        <v>MB 27A</v>
      </c>
      <c r="AA214" s="104" t="str">
        <f>MBSchedule[[#This Row],[Route]]</f>
        <v>CANACONA-CUNCOLIM-MARGAO</v>
      </c>
      <c r="AB2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14" s="104" t="str">
        <f>IF(MBSchedule[[#This Row],[rb-straight]]&lt;MBSchedule[[#This Row],[rb-reverse]],MBSchedule[[#This Row],[rb-straight]],MBSchedule[[#This Row],[rb-reverse]])</f>
        <v>CANACONA-CUNCOLIM-MARGAO</v>
      </c>
      <c r="AD2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14" s="203" t="str" cm="1">
        <f t="array" ref="AF2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4" s="203"/>
      <c r="AH214" s="203" t="str">
        <f>MBSchedule[[#This Row],[Issuing Depot]] &amp; _xlfn.IFNA(VLOOKUP(MBSchedule[[#This Row],[ow]], ETMRouteLookup, 3, FALSE),VLOOKUP(MBSchedule[[#This Row],[re]], ETMRouteLookup, 3, FALSE))</f>
        <v>MRG26</v>
      </c>
      <c r="AI214" s="213" t="str">
        <f>VLOOKUP(MBSchedule[[#This Row],[Full ETM Route No]],ETMRoutes[[Full ETM Route No]:[StageCodes]],9,FALSE)</f>
        <v>MRG-MRK-NVY-DRM-CNX-DDI-PZK-CUN-DMN-BLI-BNO-GOD-PDI-PSM-PKO-GLM-CST-CNC</v>
      </c>
      <c r="AJ214" s="3"/>
    </row>
    <row r="215" spans="1:36" ht="16" hidden="1" thickBot="1">
      <c r="A215" s="104" t="str">
        <f t="shared" si="3"/>
        <v>MRG</v>
      </c>
      <c r="B215" s="104"/>
      <c r="C215" s="90"/>
      <c r="D215" s="90"/>
      <c r="E215" s="157"/>
      <c r="F215" s="164" t="s">
        <v>1844</v>
      </c>
      <c r="G215" s="90" t="s">
        <v>996</v>
      </c>
      <c r="H215" s="90"/>
      <c r="I215" s="90"/>
      <c r="J215" s="90"/>
      <c r="K215" s="165" t="s">
        <v>831</v>
      </c>
      <c r="L2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215" s="188">
        <v>0.71527777777777779</v>
      </c>
      <c r="N215" s="115" t="s">
        <v>3404</v>
      </c>
      <c r="O215" s="189">
        <v>0.76736111111111116</v>
      </c>
      <c r="P215" s="180">
        <v>37</v>
      </c>
      <c r="Q215" s="134"/>
      <c r="R215" s="134"/>
      <c r="S215" s="134"/>
      <c r="T215" s="134"/>
      <c r="U215" s="134"/>
      <c r="V215" s="134"/>
      <c r="W215" s="90" t="str">
        <f>IF(MBSchedule[[#This Row],[Full Schedule No.]]&lt;&gt;Z216, SUMIFS(MBSchedule[Kms.],MBSchedule[Full Schedule No.],MBSchedule[[#This Row],[Full Schedule No.]],MBSchedule[Issuing Depot],MBSchedule[[#This Row],[Issuing Depot]]),"")</f>
        <v/>
      </c>
      <c r="X215" s="92" t="s">
        <v>45</v>
      </c>
      <c r="Y215" s="103" t="str" cm="1">
        <f t="array" ref="Y215">IF(
ISNUMBER(FIND("A",$C215)),
$C215 &amp; IF(ISNUMBER(FIND("A",     INDEX($C216:$C$3245,MATCH(FALSE,ISBLANK($C216:$C$3245),0)))),"", INDEX($C216:$C$3245,MATCH(FALSE,ISBLANK($C216:$C$3245),0))  ),$Y214
)</f>
        <v>GA09U5448</v>
      </c>
      <c r="Z215" s="90" t="str" cm="1">
        <f t="array" ref="Z215">IF(
ISNUMBER(FIND("A",$D215)),
$D215 &amp; IF(ISNUMBER(FIND("A",     INDEX($D216:$D$3245,MATCH(FALSE,ISBLANK($D216:$D$3245),0)))),"", INDEX($D216:$D$3245,MATCH(FALSE,ISBLANK($D216:$D$3245),0))  ),$Z214
)</f>
        <v>MB 27A</v>
      </c>
      <c r="AA215" s="104" t="str">
        <f>MBSchedule[[#This Row],[Route]]</f>
        <v>MARGAO-CUNCOLIM-CANACONA</v>
      </c>
      <c r="AB2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215" s="104" t="str">
        <f>IF(MBSchedule[[#This Row],[rb-straight]]&lt;MBSchedule[[#This Row],[rb-reverse]],MBSchedule[[#This Row],[rb-straight]],MBSchedule[[#This Row],[rb-reverse]])</f>
        <v>CANACONA-CUNCOLIM-MARGAO</v>
      </c>
      <c r="AD2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2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215" s="203" t="str" cm="1">
        <f t="array" ref="AF2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5" s="203"/>
      <c r="AH215" s="203" t="str">
        <f>MBSchedule[[#This Row],[Issuing Depot]] &amp; _xlfn.IFNA(VLOOKUP(MBSchedule[[#This Row],[ow]], ETMRouteLookup, 3, FALSE),VLOOKUP(MBSchedule[[#This Row],[re]], ETMRouteLookup, 3, FALSE))</f>
        <v>MRG26</v>
      </c>
      <c r="AI215" s="213" t="str">
        <f>VLOOKUP(MBSchedule[[#This Row],[Full ETM Route No]],ETMRoutes[[Full ETM Route No]:[StageCodes]],9,FALSE)</f>
        <v>MRG-MRK-NVY-DRM-CNX-DDI-PZK-CUN-DMN-BLI-BNO-GOD-PDI-PSM-PKO-GLM-CST-CNC</v>
      </c>
      <c r="AJ215" s="3"/>
    </row>
    <row r="216" spans="1:36" ht="16" thickBot="1">
      <c r="A216" s="104" t="str">
        <f t="shared" si="3"/>
        <v>MRG</v>
      </c>
      <c r="B216" s="104"/>
      <c r="C216" s="90"/>
      <c r="D216" s="90"/>
      <c r="E216" s="157"/>
      <c r="F216" s="164" t="s">
        <v>831</v>
      </c>
      <c r="G216" s="90" t="s">
        <v>3404</v>
      </c>
      <c r="H216" s="90"/>
      <c r="I216" s="90"/>
      <c r="J216" s="90"/>
      <c r="K216" s="165" t="s">
        <v>3229</v>
      </c>
      <c r="L21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16" s="188">
        <v>0.77430555555555547</v>
      </c>
      <c r="N216" s="115" t="s">
        <v>3404</v>
      </c>
      <c r="O216" s="189">
        <v>0.80902777777777779</v>
      </c>
      <c r="P216" s="180">
        <v>28</v>
      </c>
      <c r="Q216" s="134">
        <v>1</v>
      </c>
      <c r="R216" s="134">
        <v>1</v>
      </c>
      <c r="S216" s="134"/>
      <c r="T216" s="134"/>
      <c r="U216" s="134"/>
      <c r="V216" s="134"/>
      <c r="W216" s="90">
        <f>IF(MBSchedule[[#This Row],[Full Schedule No.]]&lt;&gt;Z217, SUMIFS(MBSchedule[Kms.],MBSchedule[Full Schedule No.],MBSchedule[[#This Row],[Full Schedule No.]],MBSchedule[Issuing Depot],MBSchedule[[#This Row],[Issuing Depot]]),"")</f>
        <v>228</v>
      </c>
      <c r="X216" s="118" t="s">
        <v>127</v>
      </c>
      <c r="Y216" s="128" t="str" cm="1">
        <f t="array" ref="Y216">IF(
ISNUMBER(FIND("A",$C216)),
$C216 &amp; IF(ISNUMBER(FIND("A",     INDEX($C217:$C$3245,MATCH(FALSE,ISBLANK($C217:$C$3245),0)))),"", INDEX($C217:$C$3245,MATCH(FALSE,ISBLANK($C217:$C$3245),0))  ),$Y215
)</f>
        <v>GA09U5448</v>
      </c>
      <c r="Z216" s="90" t="str" cm="1">
        <f t="array" ref="Z216">IF(
ISNUMBER(FIND("A",$D216)),
$D216 &amp; IF(ISNUMBER(FIND("A",     INDEX($D217:$D$3245,MATCH(FALSE,ISBLANK($D217:$D$3245),0)))),"", INDEX($D217:$D$3245,MATCH(FALSE,ISBLANK($D217:$D$3245),0))  ),$Z215
)</f>
        <v>MB 27A</v>
      </c>
      <c r="AA216" s="104" t="str">
        <f>MBSchedule[[#This Row],[Route]]</f>
        <v>CANACONA-KHOTIGAO</v>
      </c>
      <c r="AB2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16" s="104" t="str">
        <f>IF(MBSchedule[[#This Row],[rb-straight]]&lt;MBSchedule[[#This Row],[rb-reverse]],MBSchedule[[#This Row],[rb-straight]],MBSchedule[[#This Row],[rb-reverse]])</f>
        <v>CANACONA-KHOTIGAO</v>
      </c>
      <c r="AD2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16" s="203" t="str" cm="1">
        <f t="array" ref="AF2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6" s="203" t="s">
        <v>3409</v>
      </c>
      <c r="AH216" s="203" t="e">
        <f>MBSchedule[[#This Row],[Issuing Depot]] &amp; _xlfn.IFNA(VLOOKUP(MBSchedule[[#This Row],[ow]], ETMRouteLookup, 3, FALSE),VLOOKUP(MBSchedule[[#This Row],[re]], ETMRouteLookup, 3, FALSE))</f>
        <v>#N/A</v>
      </c>
      <c r="AI216" s="213" t="e">
        <f>VLOOKUP(MBSchedule[[#This Row],[Full ETM Route No]],ETMRoutes[[Full ETM Route No]:[StageCodes]],9,FALSE)</f>
        <v>#N/A</v>
      </c>
      <c r="AJ216" s="3"/>
    </row>
    <row r="217" spans="1:36" ht="16" thickBot="1">
      <c r="A217" s="104" t="str">
        <f t="shared" si="3"/>
        <v>MRG</v>
      </c>
      <c r="B217" s="104"/>
      <c r="C217" s="90" t="s">
        <v>130</v>
      </c>
      <c r="D217" s="90" t="s">
        <v>131</v>
      </c>
      <c r="E217" s="157"/>
      <c r="F217" s="164" t="s">
        <v>3229</v>
      </c>
      <c r="G217" s="90" t="s">
        <v>3404</v>
      </c>
      <c r="H217" s="90"/>
      <c r="I217" s="90"/>
      <c r="J217" s="90"/>
      <c r="K217" s="165" t="s">
        <v>831</v>
      </c>
      <c r="L21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17" s="188">
        <v>0.2638888888888889</v>
      </c>
      <c r="N217" s="115" t="s">
        <v>3404</v>
      </c>
      <c r="O217" s="189">
        <v>0.2951388888888889</v>
      </c>
      <c r="P217" s="180">
        <v>28</v>
      </c>
      <c r="Q217" s="134"/>
      <c r="R217" s="134"/>
      <c r="S217" s="134"/>
      <c r="T217" s="134"/>
      <c r="U217" s="134"/>
      <c r="V217" s="134"/>
      <c r="W217" s="90" t="str">
        <f>IF(MBSchedule[[#This Row],[Full Schedule No.]]&lt;&gt;Z218, SUMIFS(MBSchedule[Kms.],MBSchedule[Full Schedule No.],MBSchedule[[#This Row],[Full Schedule No.]],MBSchedule[Issuing Depot],MBSchedule[[#This Row],[Issuing Depot]]),"")</f>
        <v/>
      </c>
      <c r="X217" s="98"/>
      <c r="Y217" s="125" t="str" cm="1">
        <f t="array" ref="Y217">IF(
ISNUMBER(FIND("A",$C217)),
$C217 &amp; IF(ISNUMBER(FIND("A",     INDEX($C218:$C$3245,MATCH(FALSE,ISBLANK($C218:$C$3245),0)))),"", INDEX($C218:$C$3245,MATCH(FALSE,ISBLANK($C218:$C$3245),0))  ),$Y216
)</f>
        <v>GA09U1566</v>
      </c>
      <c r="Z217" s="90" t="str" cm="1">
        <f t="array" ref="Z217">IF(
ISNUMBER(FIND("A",$D217)),
$D217 &amp; IF(ISNUMBER(FIND("A",     INDEX($D218:$D$3245,MATCH(FALSE,ISBLANK($D218:$D$3245),0)))),"", INDEX($D218:$D$3245,MATCH(FALSE,ISBLANK($D218:$D$3245),0))  ),$Z216
)</f>
        <v>MB 28A</v>
      </c>
      <c r="AA217" s="104" t="str">
        <f>MBSchedule[[#This Row],[Route]]</f>
        <v>KHOTIGAO-CANACONA</v>
      </c>
      <c r="AB2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17" s="104" t="str">
        <f>IF(MBSchedule[[#This Row],[rb-straight]]&lt;MBSchedule[[#This Row],[rb-reverse]],MBSchedule[[#This Row],[rb-straight]],MBSchedule[[#This Row],[rb-reverse]])</f>
        <v>CANACONA-KHOTIGAO</v>
      </c>
      <c r="AD2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17" s="203" t="str" cm="1">
        <f t="array" ref="AF2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7" s="203" t="s">
        <v>3408</v>
      </c>
      <c r="AH217" s="203" t="e">
        <f>MBSchedule[[#This Row],[Issuing Depot]] &amp; _xlfn.IFNA(VLOOKUP(MBSchedule[[#This Row],[ow]], ETMRouteLookup, 3, FALSE),VLOOKUP(MBSchedule[[#This Row],[re]], ETMRouteLookup, 3, FALSE))</f>
        <v>#N/A</v>
      </c>
      <c r="AI217" s="213" t="e">
        <f>VLOOKUP(MBSchedule[[#This Row],[Full ETM Route No]],ETMRoutes[[Full ETM Route No]:[StageCodes]],9,FALSE)</f>
        <v>#N/A</v>
      </c>
      <c r="AJ217" s="3"/>
    </row>
    <row r="218" spans="1:36" ht="16" thickBot="1">
      <c r="A218" s="104" t="str">
        <f t="shared" si="3"/>
        <v>MRG</v>
      </c>
      <c r="B218" s="104"/>
      <c r="C218" s="90"/>
      <c r="D218" s="90"/>
      <c r="E218" s="157"/>
      <c r="F218" s="164" t="s">
        <v>831</v>
      </c>
      <c r="G218" s="90" t="s">
        <v>3404</v>
      </c>
      <c r="H218" s="90"/>
      <c r="I218" s="90"/>
      <c r="J218" s="90"/>
      <c r="K218" s="165" t="s">
        <v>3229</v>
      </c>
      <c r="L2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18" s="188">
        <v>0.30208333333333331</v>
      </c>
      <c r="N218" s="115" t="s">
        <v>3404</v>
      </c>
      <c r="O218" s="189">
        <v>0.33333333333333331</v>
      </c>
      <c r="P218" s="180">
        <v>28</v>
      </c>
      <c r="Q218" s="134"/>
      <c r="R218" s="134"/>
      <c r="S218" s="134"/>
      <c r="T218" s="134"/>
      <c r="U218" s="134"/>
      <c r="V218" s="134"/>
      <c r="W218" s="90" t="str">
        <f>IF(MBSchedule[[#This Row],[Full Schedule No.]]&lt;&gt;Z219, SUMIFS(MBSchedule[Kms.],MBSchedule[Full Schedule No.],MBSchedule[[#This Row],[Full Schedule No.]],MBSchedule[Issuing Depot],MBSchedule[[#This Row],[Issuing Depot]]),"")</f>
        <v/>
      </c>
      <c r="X218" s="98"/>
      <c r="Y218" s="125" t="str" cm="1">
        <f t="array" ref="Y218">IF(
ISNUMBER(FIND("A",$C218)),
$C218 &amp; IF(ISNUMBER(FIND("A",     INDEX($C219:$C$3245,MATCH(FALSE,ISBLANK($C219:$C$3245),0)))),"", INDEX($C219:$C$3245,MATCH(FALSE,ISBLANK($C219:$C$3245),0))  ),$Y217
)</f>
        <v>GA09U1566</v>
      </c>
      <c r="Z218" s="90" t="str" cm="1">
        <f t="array" ref="Z218">IF(
ISNUMBER(FIND("A",$D218)),
$D218 &amp; IF(ISNUMBER(FIND("A",     INDEX($D219:$D$3245,MATCH(FALSE,ISBLANK($D219:$D$3245),0)))),"", INDEX($D219:$D$3245,MATCH(FALSE,ISBLANK($D219:$D$3245),0))  ),$Z217
)</f>
        <v>MB 28A</v>
      </c>
      <c r="AA218" s="104" t="str">
        <f>MBSchedule[[#This Row],[Route]]</f>
        <v>CANACONA-KHOTIGAO</v>
      </c>
      <c r="AB2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18" s="104" t="str">
        <f>IF(MBSchedule[[#This Row],[rb-straight]]&lt;MBSchedule[[#This Row],[rb-reverse]],MBSchedule[[#This Row],[rb-straight]],MBSchedule[[#This Row],[rb-reverse]])</f>
        <v>CANACONA-KHOTIGAO</v>
      </c>
      <c r="AD2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18" s="203" t="str" cm="1">
        <f t="array" ref="AF2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8" s="203" t="s">
        <v>3409</v>
      </c>
      <c r="AH218" s="203" t="e">
        <f>MBSchedule[[#This Row],[Issuing Depot]] &amp; _xlfn.IFNA(VLOOKUP(MBSchedule[[#This Row],[ow]], ETMRouteLookup, 3, FALSE),VLOOKUP(MBSchedule[[#This Row],[re]], ETMRouteLookup, 3, FALSE))</f>
        <v>#N/A</v>
      </c>
      <c r="AI218" s="213" t="e">
        <f>VLOOKUP(MBSchedule[[#This Row],[Full ETM Route No]],ETMRoutes[[Full ETM Route No]:[StageCodes]],9,FALSE)</f>
        <v>#N/A</v>
      </c>
      <c r="AJ218" s="3"/>
    </row>
    <row r="219" spans="1:36" ht="16" thickBot="1">
      <c r="A219" s="104" t="str">
        <f t="shared" si="3"/>
        <v>MRG</v>
      </c>
      <c r="B219" s="104"/>
      <c r="C219" s="90"/>
      <c r="D219" s="90"/>
      <c r="E219" s="157"/>
      <c r="F219" s="164" t="s">
        <v>3229</v>
      </c>
      <c r="G219" s="90" t="s">
        <v>3404</v>
      </c>
      <c r="H219" s="90"/>
      <c r="I219" s="90"/>
      <c r="J219" s="90"/>
      <c r="K219" s="165" t="s">
        <v>831</v>
      </c>
      <c r="L2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19" s="188">
        <v>0.34375</v>
      </c>
      <c r="N219" s="115" t="s">
        <v>3404</v>
      </c>
      <c r="O219" s="189">
        <v>0.375</v>
      </c>
      <c r="P219" s="180">
        <v>28</v>
      </c>
      <c r="Q219" s="134"/>
      <c r="R219" s="134"/>
      <c r="S219" s="134"/>
      <c r="T219" s="134"/>
      <c r="U219" s="134"/>
      <c r="V219" s="134"/>
      <c r="W219" s="90" t="str">
        <f>IF(MBSchedule[[#This Row],[Full Schedule No.]]&lt;&gt;Z220, SUMIFS(MBSchedule[Kms.],MBSchedule[Full Schedule No.],MBSchedule[[#This Row],[Full Schedule No.]],MBSchedule[Issuing Depot],MBSchedule[[#This Row],[Issuing Depot]]),"")</f>
        <v/>
      </c>
      <c r="X219" s="98"/>
      <c r="Y219" s="125" t="str" cm="1">
        <f t="array" ref="Y219">IF(
ISNUMBER(FIND("A",$C219)),
$C219 &amp; IF(ISNUMBER(FIND("A",     INDEX($C220:$C$3245,MATCH(FALSE,ISBLANK($C220:$C$3245),0)))),"", INDEX($C220:$C$3245,MATCH(FALSE,ISBLANK($C220:$C$3245),0))  ),$Y218
)</f>
        <v>GA09U1566</v>
      </c>
      <c r="Z219" s="90" t="str" cm="1">
        <f t="array" ref="Z219">IF(
ISNUMBER(FIND("A",$D219)),
$D219 &amp; IF(ISNUMBER(FIND("A",     INDEX($D220:$D$3245,MATCH(FALSE,ISBLANK($D220:$D$3245),0)))),"", INDEX($D220:$D$3245,MATCH(FALSE,ISBLANK($D220:$D$3245),0))  ),$Z218
)</f>
        <v>MB 28A</v>
      </c>
      <c r="AA219" s="104" t="str">
        <f>MBSchedule[[#This Row],[Route]]</f>
        <v>KHOTIGAO-CANACONA</v>
      </c>
      <c r="AB2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19" s="104" t="str">
        <f>IF(MBSchedule[[#This Row],[rb-straight]]&lt;MBSchedule[[#This Row],[rb-reverse]],MBSchedule[[#This Row],[rb-straight]],MBSchedule[[#This Row],[rb-reverse]])</f>
        <v>CANACONA-KHOTIGAO</v>
      </c>
      <c r="AD2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19" s="203" t="str" cm="1">
        <f t="array" ref="AF2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9" s="203" t="s">
        <v>3408</v>
      </c>
      <c r="AH219" s="203" t="e">
        <f>MBSchedule[[#This Row],[Issuing Depot]] &amp; _xlfn.IFNA(VLOOKUP(MBSchedule[[#This Row],[ow]], ETMRouteLookup, 3, FALSE),VLOOKUP(MBSchedule[[#This Row],[re]], ETMRouteLookup, 3, FALSE))</f>
        <v>#N/A</v>
      </c>
      <c r="AI219" s="213" t="e">
        <f>VLOOKUP(MBSchedule[[#This Row],[Full ETM Route No]],ETMRoutes[[Full ETM Route No]:[StageCodes]],9,FALSE)</f>
        <v>#N/A</v>
      </c>
      <c r="AJ219" s="3"/>
    </row>
    <row r="220" spans="1:36" ht="16" hidden="1" thickBot="1">
      <c r="A220" s="104" t="str">
        <f t="shared" si="3"/>
        <v>MRG</v>
      </c>
      <c r="B220" s="104"/>
      <c r="C220" s="90"/>
      <c r="D220" s="90"/>
      <c r="E220" s="157"/>
      <c r="F220" s="164" t="s">
        <v>831</v>
      </c>
      <c r="G220" s="90" t="s">
        <v>996</v>
      </c>
      <c r="H220" s="90"/>
      <c r="I220" s="90"/>
      <c r="J220" s="90"/>
      <c r="K220" s="165" t="s">
        <v>1844</v>
      </c>
      <c r="L2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20" s="188">
        <v>0.3923611111111111</v>
      </c>
      <c r="N220" s="115" t="s">
        <v>3404</v>
      </c>
      <c r="O220" s="189">
        <v>0.44444444444444442</v>
      </c>
      <c r="P220" s="180">
        <v>37</v>
      </c>
      <c r="Q220" s="134"/>
      <c r="R220" s="134"/>
      <c r="S220" s="134"/>
      <c r="T220" s="134"/>
      <c r="U220" s="134"/>
      <c r="V220" s="134"/>
      <c r="W220" s="90" t="str">
        <f>IF(MBSchedule[[#This Row],[Full Schedule No.]]&lt;&gt;Z221, SUMIFS(MBSchedule[Kms.],MBSchedule[Full Schedule No.],MBSchedule[[#This Row],[Full Schedule No.]],MBSchedule[Issuing Depot],MBSchedule[[#This Row],[Issuing Depot]]),"")</f>
        <v/>
      </c>
      <c r="X220" s="92"/>
      <c r="Y220" s="103" t="str" cm="1">
        <f t="array" ref="Y220">IF(
ISNUMBER(FIND("A",$C220)),
$C220 &amp; IF(ISNUMBER(FIND("A",     INDEX($C221:$C$3245,MATCH(FALSE,ISBLANK($C221:$C$3245),0)))),"", INDEX($C221:$C$3245,MATCH(FALSE,ISBLANK($C221:$C$3245),0))  ),$Y219
)</f>
        <v>GA09U1566</v>
      </c>
      <c r="Z220" s="90" t="str" cm="1">
        <f t="array" ref="Z220">IF(
ISNUMBER(FIND("A",$D220)),
$D220 &amp; IF(ISNUMBER(FIND("A",     INDEX($D221:$D$3245,MATCH(FALSE,ISBLANK($D221:$D$3245),0)))),"", INDEX($D221:$D$3245,MATCH(FALSE,ISBLANK($D221:$D$3245),0))  ),$Z219
)</f>
        <v>MB 28A</v>
      </c>
      <c r="AA220" s="104" t="str">
        <f>MBSchedule[[#This Row],[Route]]</f>
        <v>CANACONA-CUNCOLIM-MARGAO</v>
      </c>
      <c r="AB2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20" s="104" t="str">
        <f>IF(MBSchedule[[#This Row],[rb-straight]]&lt;MBSchedule[[#This Row],[rb-reverse]],MBSchedule[[#This Row],[rb-straight]],MBSchedule[[#This Row],[rb-reverse]])</f>
        <v>CANACONA-CUNCOLIM-MARGAO</v>
      </c>
      <c r="AD2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20" s="203" t="str" cm="1">
        <f t="array" ref="AF2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0" s="203"/>
      <c r="AH220" s="203" t="str">
        <f>MBSchedule[[#This Row],[Issuing Depot]] &amp; _xlfn.IFNA(VLOOKUP(MBSchedule[[#This Row],[ow]], ETMRouteLookup, 3, FALSE),VLOOKUP(MBSchedule[[#This Row],[re]], ETMRouteLookup, 3, FALSE))</f>
        <v>MRG26</v>
      </c>
      <c r="AI220" s="213" t="str">
        <f>VLOOKUP(MBSchedule[[#This Row],[Full ETM Route No]],ETMRoutes[[Full ETM Route No]:[StageCodes]],9,FALSE)</f>
        <v>MRG-MRK-NVY-DRM-CNX-DDI-PZK-CUN-DMN-BLI-BNO-GOD-PDI-PSM-PKO-GLM-CST-CNC</v>
      </c>
      <c r="AJ220" s="3"/>
    </row>
    <row r="221" spans="1:36" ht="16" hidden="1" thickBot="1">
      <c r="A221" s="104" t="str">
        <f t="shared" si="3"/>
        <v>MRG</v>
      </c>
      <c r="B221" s="104"/>
      <c r="C221" s="90"/>
      <c r="D221" s="90"/>
      <c r="E221" s="157"/>
      <c r="F221" s="164" t="s">
        <v>1844</v>
      </c>
      <c r="G221" s="90" t="s">
        <v>831</v>
      </c>
      <c r="H221" s="90"/>
      <c r="I221" s="90"/>
      <c r="J221" s="90"/>
      <c r="K221" s="165" t="s">
        <v>3229</v>
      </c>
      <c r="L2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MARGAO-CANACONA-KHOTIGAO</v>
      </c>
      <c r="M221" s="188">
        <v>0.4513888888888889</v>
      </c>
      <c r="N221" s="115">
        <v>0.50347222222222221</v>
      </c>
      <c r="O221" s="189">
        <v>0.54166666666666663</v>
      </c>
      <c r="P221" s="180">
        <v>65</v>
      </c>
      <c r="Q221" s="134"/>
      <c r="R221" s="134"/>
      <c r="S221" s="134"/>
      <c r="T221" s="135"/>
      <c r="U221" s="135"/>
      <c r="V221" s="135"/>
      <c r="W221" s="90" t="str">
        <f>IF(MBSchedule[[#This Row],[Full Schedule No.]]&lt;&gt;Z222, SUMIFS(MBSchedule[Kms.],MBSchedule[Full Schedule No.],MBSchedule[[#This Row],[Full Schedule No.]],MBSchedule[Issuing Depot],MBSchedule[[#This Row],[Issuing Depot]]),"")</f>
        <v/>
      </c>
      <c r="X221" s="101"/>
      <c r="Y221" s="126" t="str" cm="1">
        <f t="array" ref="Y221">IF(
ISNUMBER(FIND("A",$C221)),
$C221 &amp; IF(ISNUMBER(FIND("A",     INDEX($C222:$C$3245,MATCH(FALSE,ISBLANK($C222:$C$3245),0)))),"", INDEX($C222:$C$3245,MATCH(FALSE,ISBLANK($C222:$C$3245),0))  ),$Y220
)</f>
        <v>GA09U1566</v>
      </c>
      <c r="Z221" s="90" t="str" cm="1">
        <f t="array" ref="Z221">IF(
ISNUMBER(FIND("A",$D221)),
$D221 &amp; IF(ISNUMBER(FIND("A",     INDEX($D222:$D$3245,MATCH(FALSE,ISBLANK($D222:$D$3245),0)))),"", INDEX($D222:$D$3245,MATCH(FALSE,ISBLANK($D222:$D$3245),0))  ),$Z220
)</f>
        <v>MB 28A</v>
      </c>
      <c r="AA221" s="104" t="str">
        <f>MBSchedule[[#This Row],[Route]]</f>
        <v>MARGAO-CANACONA-KHOTIGAO</v>
      </c>
      <c r="AB2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KHOTIGAO-CANACONA-MARGAO</v>
      </c>
      <c r="AC221" s="104" t="str">
        <f>IF(MBSchedule[[#This Row],[rb-straight]]&lt;MBSchedule[[#This Row],[rb-reverse]],MBSchedule[[#This Row],[rb-straight]],MBSchedule[[#This Row],[rb-reverse]])</f>
        <v>KHOTIGAO-CANACONA-MARGAO</v>
      </c>
      <c r="AD2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MRG:*:KTG-*CNC-*MRG</v>
      </c>
      <c r="AE2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MRG:*:MRG-*CNC-*KTG</v>
      </c>
      <c r="AF221" s="203" t="str" cm="1">
        <f t="array" ref="AF2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1" s="203"/>
      <c r="AH221" s="203" t="str">
        <f>MBSchedule[[#This Row],[Issuing Depot]] &amp; _xlfn.IFNA(VLOOKUP(MBSchedule[[#This Row],[ow]], ETMRouteLookup, 3, FALSE),VLOOKUP(MBSchedule[[#This Row],[re]], ETMRouteLookup, 3, FALSE))</f>
        <v>MRG364</v>
      </c>
      <c r="AI221" s="213" t="str">
        <f>VLOOKUP(MBSchedule[[#This Row],[Full ETM Route No]],ETMRoutes[[Full ETM Route No]:[StageCodes]],9,FALSE)</f>
        <v>MRG-MRK-NVY-DRM-CNX-DDI-PZK-CUN-DMN-BLI-BNO-GOD-PDI-PSM-PKO-GLM-CST-CNC-SRI-MKD-BPL-BTG-NEW-KRV-GAO-ZIL-STO-MAE-KTG</v>
      </c>
      <c r="AJ221" s="3"/>
    </row>
    <row r="222" spans="1:36" ht="16" thickBot="1">
      <c r="A222" s="104" t="str">
        <f t="shared" si="3"/>
        <v>MRG</v>
      </c>
      <c r="B222" s="104"/>
      <c r="C222" s="90"/>
      <c r="D222" s="90"/>
      <c r="E222" s="157"/>
      <c r="F222" s="164" t="s">
        <v>3229</v>
      </c>
      <c r="G222" s="90" t="s">
        <v>3404</v>
      </c>
      <c r="H222" s="90"/>
      <c r="I222" s="90"/>
      <c r="J222" s="90"/>
      <c r="K222" s="165" t="s">
        <v>831</v>
      </c>
      <c r="L2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22" s="188">
        <v>0.56944444444444442</v>
      </c>
      <c r="N222" s="115" t="s">
        <v>3404</v>
      </c>
      <c r="O222" s="189">
        <v>0.60416666666666663</v>
      </c>
      <c r="P222" s="180">
        <v>28</v>
      </c>
      <c r="Q222" s="134"/>
      <c r="R222" s="134"/>
      <c r="S222" s="134"/>
      <c r="T222" s="134"/>
      <c r="U222" s="134"/>
      <c r="V222" s="134"/>
      <c r="W222" s="90" t="str">
        <f>IF(MBSchedule[[#This Row],[Full Schedule No.]]&lt;&gt;Z223, SUMIFS(MBSchedule[Kms.],MBSchedule[Full Schedule No.],MBSchedule[[#This Row],[Full Schedule No.]],MBSchedule[Issuing Depot],MBSchedule[[#This Row],[Issuing Depot]]),"")</f>
        <v/>
      </c>
      <c r="X222" s="101"/>
      <c r="Y222" s="126" t="str" cm="1">
        <f t="array" ref="Y222">IF(
ISNUMBER(FIND("A",$C222)),
$C222 &amp; IF(ISNUMBER(FIND("A",     INDEX($C223:$C$3245,MATCH(FALSE,ISBLANK($C223:$C$3245),0)))),"", INDEX($C223:$C$3245,MATCH(FALSE,ISBLANK($C223:$C$3245),0))  ),$Y221
)</f>
        <v>GA09U1566</v>
      </c>
      <c r="Z222" s="90" t="str" cm="1">
        <f t="array" ref="Z222">IF(
ISNUMBER(FIND("A",$D222)),
$D222 &amp; IF(ISNUMBER(FIND("A",     INDEX($D223:$D$3245,MATCH(FALSE,ISBLANK($D223:$D$3245),0)))),"", INDEX($D223:$D$3245,MATCH(FALSE,ISBLANK($D223:$D$3245),0))  ),$Z221
)</f>
        <v>MB 28A</v>
      </c>
      <c r="AA222" s="104" t="str">
        <f>MBSchedule[[#This Row],[Route]]</f>
        <v>KHOTIGAO-CANACONA</v>
      </c>
      <c r="AB2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22" s="104" t="str">
        <f>IF(MBSchedule[[#This Row],[rb-straight]]&lt;MBSchedule[[#This Row],[rb-reverse]],MBSchedule[[#This Row],[rb-straight]],MBSchedule[[#This Row],[rb-reverse]])</f>
        <v>CANACONA-KHOTIGAO</v>
      </c>
      <c r="AD2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22" s="203" t="str" cm="1">
        <f t="array" ref="AF2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2" s="203" t="s">
        <v>3408</v>
      </c>
      <c r="AH222" s="203" t="e">
        <f>MBSchedule[[#This Row],[Issuing Depot]] &amp; _xlfn.IFNA(VLOOKUP(MBSchedule[[#This Row],[ow]], ETMRouteLookup, 3, FALSE),VLOOKUP(MBSchedule[[#This Row],[re]], ETMRouteLookup, 3, FALSE))</f>
        <v>#N/A</v>
      </c>
      <c r="AI222" s="213" t="e">
        <f>VLOOKUP(MBSchedule[[#This Row],[Full ETM Route No]],ETMRoutes[[Full ETM Route No]:[StageCodes]],9,FALSE)</f>
        <v>#N/A</v>
      </c>
      <c r="AJ222" s="3"/>
    </row>
    <row r="223" spans="1:36" ht="16" hidden="1" thickBot="1">
      <c r="A223" s="104" t="str">
        <f t="shared" si="3"/>
        <v>MRG</v>
      </c>
      <c r="B223" s="104"/>
      <c r="C223" s="90"/>
      <c r="D223" s="90"/>
      <c r="E223" s="157"/>
      <c r="F223" s="164" t="s">
        <v>831</v>
      </c>
      <c r="G223" s="90" t="s">
        <v>3404</v>
      </c>
      <c r="H223" s="90"/>
      <c r="I223" s="90"/>
      <c r="J223" s="90"/>
      <c r="K223" s="165" t="s">
        <v>2899</v>
      </c>
      <c r="L2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223" s="188">
        <v>0.61458333333333337</v>
      </c>
      <c r="N223" s="115" t="s">
        <v>3404</v>
      </c>
      <c r="O223" s="189">
        <v>0.64583333333333337</v>
      </c>
      <c r="P223" s="180">
        <v>20</v>
      </c>
      <c r="Q223" s="134"/>
      <c r="R223" s="134"/>
      <c r="S223" s="134"/>
      <c r="T223" s="134"/>
      <c r="U223" s="134"/>
      <c r="V223" s="134"/>
      <c r="W223" s="90" t="str">
        <f>IF(MBSchedule[[#This Row],[Full Schedule No.]]&lt;&gt;Z224, SUMIFS(MBSchedule[Kms.],MBSchedule[Full Schedule No.],MBSchedule[[#This Row],[Full Schedule No.]],MBSchedule[Issuing Depot],MBSchedule[[#This Row],[Issuing Depot]]),"")</f>
        <v/>
      </c>
      <c r="X223" s="101"/>
      <c r="Y223" s="126" t="str" cm="1">
        <f t="array" ref="Y223">IF(
ISNUMBER(FIND("A",$C223)),
$C223 &amp; IF(ISNUMBER(FIND("A",     INDEX($C224:$C$3245,MATCH(FALSE,ISBLANK($C224:$C$3245),0)))),"", INDEX($C224:$C$3245,MATCH(FALSE,ISBLANK($C224:$C$3245),0))  ),$Y222
)</f>
        <v>GA09U1566</v>
      </c>
      <c r="Z223" s="90" t="str" cm="1">
        <f t="array" ref="Z223">IF(
ISNUMBER(FIND("A",$D223)),
$D223 &amp; IF(ISNUMBER(FIND("A",     INDEX($D224:$D$3245,MATCH(FALSE,ISBLANK($D224:$D$3245),0)))),"", INDEX($D224:$D$3245,MATCH(FALSE,ISBLANK($D224:$D$3245),0))  ),$Z222
)</f>
        <v>MB 28A</v>
      </c>
      <c r="AA223" s="104" t="str">
        <f>MBSchedule[[#This Row],[Route]]</f>
        <v>CANACONA-TUDAL</v>
      </c>
      <c r="AB2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C223" s="104" t="str">
        <f>IF(MBSchedule[[#This Row],[rb-straight]]&lt;MBSchedule[[#This Row],[rb-reverse]],MBSchedule[[#This Row],[rb-straight]],MBSchedule[[#This Row],[rb-reverse]])</f>
        <v>CANACONA-TUDAL</v>
      </c>
      <c r="AD2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E2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F223" s="203" t="str" cm="1">
        <f t="array" ref="AF2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3" s="203"/>
      <c r="AH223" s="203" t="str">
        <f>MBSchedule[[#This Row],[Issuing Depot]] &amp; _xlfn.IFNA(VLOOKUP(MBSchedule[[#This Row],[ow]], ETMRouteLookup, 3, FALSE),VLOOKUP(MBSchedule[[#This Row],[re]], ETMRouteLookup, 3, FALSE))</f>
        <v>MRG49</v>
      </c>
      <c r="AI223" s="213" t="str">
        <f>VLOOKUP(MBSchedule[[#This Row],[Full ETM Route No]],ETMRoutes[[Full ETM Route No]:[StageCodes]],9,FALSE)</f>
        <v>CNC-SRI-MKD-BPL-BTG-NEW-KRV-GAO-INW-BUI-TDL</v>
      </c>
      <c r="AJ223" s="3"/>
    </row>
    <row r="224" spans="1:36" ht="16" hidden="1" thickBot="1">
      <c r="A224" s="104" t="str">
        <f t="shared" si="3"/>
        <v>MRG</v>
      </c>
      <c r="B224" s="104"/>
      <c r="C224" s="90"/>
      <c r="D224" s="90"/>
      <c r="E224" s="157"/>
      <c r="F224" s="164" t="s">
        <v>2899</v>
      </c>
      <c r="G224" s="90" t="s">
        <v>3404</v>
      </c>
      <c r="H224" s="90"/>
      <c r="I224" s="90"/>
      <c r="J224" s="90"/>
      <c r="K224" s="165" t="s">
        <v>831</v>
      </c>
      <c r="L2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224" s="188">
        <v>0.66666666666666663</v>
      </c>
      <c r="N224" s="115" t="s">
        <v>3404</v>
      </c>
      <c r="O224" s="189">
        <v>0.69791666666666663</v>
      </c>
      <c r="P224" s="180">
        <v>20</v>
      </c>
      <c r="Q224" s="134"/>
      <c r="R224" s="134"/>
      <c r="S224" s="134"/>
      <c r="T224" s="134"/>
      <c r="U224" s="134"/>
      <c r="V224" s="134"/>
      <c r="W224" s="90" t="str">
        <f>IF(MBSchedule[[#This Row],[Full Schedule No.]]&lt;&gt;Z225, SUMIFS(MBSchedule[Kms.],MBSchedule[Full Schedule No.],MBSchedule[[#This Row],[Full Schedule No.]],MBSchedule[Issuing Depot],MBSchedule[[#This Row],[Issuing Depot]]),"")</f>
        <v/>
      </c>
      <c r="X224" s="92" t="s">
        <v>45</v>
      </c>
      <c r="Y224" s="103" t="str" cm="1">
        <f t="array" ref="Y224">IF(
ISNUMBER(FIND("A",$C224)),
$C224 &amp; IF(ISNUMBER(FIND("A",     INDEX($C225:$C$3245,MATCH(FALSE,ISBLANK($C225:$C$3245),0)))),"", INDEX($C225:$C$3245,MATCH(FALSE,ISBLANK($C225:$C$3245),0))  ),$Y223
)</f>
        <v>GA09U1566</v>
      </c>
      <c r="Z224" s="90" t="str" cm="1">
        <f t="array" ref="Z224">IF(
ISNUMBER(FIND("A",$D224)),
$D224 &amp; IF(ISNUMBER(FIND("A",     INDEX($D225:$D$3245,MATCH(FALSE,ISBLANK($D225:$D$3245),0)))),"", INDEX($D225:$D$3245,MATCH(FALSE,ISBLANK($D225:$D$3245),0))  ),$Z223
)</f>
        <v>MB 28A</v>
      </c>
      <c r="AA224" s="104" t="str">
        <f>MBSchedule[[#This Row],[Route]]</f>
        <v>TUDAL-CANACONA</v>
      </c>
      <c r="AB2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224" s="104" t="str">
        <f>IF(MBSchedule[[#This Row],[rb-straight]]&lt;MBSchedule[[#This Row],[rb-reverse]],MBSchedule[[#This Row],[rb-straight]],MBSchedule[[#This Row],[rb-reverse]])</f>
        <v>CANACONA-TUDAL</v>
      </c>
      <c r="AD2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2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224" s="203" t="str" cm="1">
        <f t="array" ref="AF2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4" s="203"/>
      <c r="AH224" s="203" t="str">
        <f>MBSchedule[[#This Row],[Issuing Depot]] &amp; _xlfn.IFNA(VLOOKUP(MBSchedule[[#This Row],[ow]], ETMRouteLookup, 3, FALSE),VLOOKUP(MBSchedule[[#This Row],[re]], ETMRouteLookup, 3, FALSE))</f>
        <v>MRG49</v>
      </c>
      <c r="AI224" s="213" t="str">
        <f>VLOOKUP(MBSchedule[[#This Row],[Full ETM Route No]],ETMRoutes[[Full ETM Route No]:[StageCodes]],9,FALSE)</f>
        <v>CNC-SRI-MKD-BPL-BTG-NEW-KRV-GAO-INW-BUI-TDL</v>
      </c>
      <c r="AJ224" s="3"/>
    </row>
    <row r="225" spans="1:36" ht="16" thickBot="1">
      <c r="A225" s="104" t="str">
        <f t="shared" si="3"/>
        <v>MRG</v>
      </c>
      <c r="B225" s="104"/>
      <c r="C225" s="90"/>
      <c r="D225" s="90"/>
      <c r="E225" s="157"/>
      <c r="F225" s="164" t="s">
        <v>831</v>
      </c>
      <c r="G225" s="90" t="s">
        <v>3404</v>
      </c>
      <c r="H225" s="90"/>
      <c r="I225" s="90"/>
      <c r="J225" s="90"/>
      <c r="K225" s="165" t="s">
        <v>3229</v>
      </c>
      <c r="L2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25" s="188">
        <v>0.73958333333333337</v>
      </c>
      <c r="N225" s="115" t="s">
        <v>3404</v>
      </c>
      <c r="O225" s="189">
        <v>0.77083333333333337</v>
      </c>
      <c r="P225" s="180">
        <v>28</v>
      </c>
      <c r="Q225" s="134">
        <v>1</v>
      </c>
      <c r="R225" s="134">
        <v>1</v>
      </c>
      <c r="S225" s="134"/>
      <c r="T225" s="134"/>
      <c r="U225" s="134"/>
      <c r="V225" s="134"/>
      <c r="W225" s="90">
        <f>IF(MBSchedule[[#This Row],[Full Schedule No.]]&lt;&gt;Z226, SUMIFS(MBSchedule[Kms.],MBSchedule[Full Schedule No.],MBSchedule[[#This Row],[Full Schedule No.]],MBSchedule[Issuing Depot],MBSchedule[[#This Row],[Issuing Depot]]),"")</f>
        <v>282</v>
      </c>
      <c r="X225" s="101" t="s">
        <v>127</v>
      </c>
      <c r="Y225" s="126" t="str" cm="1">
        <f t="array" ref="Y225">IF(
ISNUMBER(FIND("A",$C225)),
$C225 &amp; IF(ISNUMBER(FIND("A",     INDEX($C226:$C$3245,MATCH(FALSE,ISBLANK($C226:$C$3245),0)))),"", INDEX($C226:$C$3245,MATCH(FALSE,ISBLANK($C226:$C$3245),0))  ),$Y224
)</f>
        <v>GA09U1566</v>
      </c>
      <c r="Z225" s="90" t="str" cm="1">
        <f t="array" ref="Z225">IF(
ISNUMBER(FIND("A",$D225)),
$D225 &amp; IF(ISNUMBER(FIND("A",     INDEX($D226:$D$3245,MATCH(FALSE,ISBLANK($D226:$D$3245),0)))),"", INDEX($D226:$D$3245,MATCH(FALSE,ISBLANK($D226:$D$3245),0))  ),$Z224
)</f>
        <v>MB 28A</v>
      </c>
      <c r="AA225" s="104" t="str">
        <f>MBSchedule[[#This Row],[Route]]</f>
        <v>CANACONA-KHOTIGAO</v>
      </c>
      <c r="AB2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25" s="104" t="str">
        <f>IF(MBSchedule[[#This Row],[rb-straight]]&lt;MBSchedule[[#This Row],[rb-reverse]],MBSchedule[[#This Row],[rb-straight]],MBSchedule[[#This Row],[rb-reverse]])</f>
        <v>CANACONA-KHOTIGAO</v>
      </c>
      <c r="AD2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25" s="203" t="str" cm="1">
        <f t="array" ref="AF2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5" s="203" t="s">
        <v>3409</v>
      </c>
      <c r="AH225" s="203" t="e">
        <f>MBSchedule[[#This Row],[Issuing Depot]] &amp; _xlfn.IFNA(VLOOKUP(MBSchedule[[#This Row],[ow]], ETMRouteLookup, 3, FALSE),VLOOKUP(MBSchedule[[#This Row],[re]], ETMRouteLookup, 3, FALSE))</f>
        <v>#N/A</v>
      </c>
      <c r="AI225" s="213" t="e">
        <f>VLOOKUP(MBSchedule[[#This Row],[Full ETM Route No]],ETMRoutes[[Full ETM Route No]:[StageCodes]],9,FALSE)</f>
        <v>#N/A</v>
      </c>
      <c r="AJ225" s="3"/>
    </row>
    <row r="226" spans="1:36" ht="16" hidden="1" thickBot="1">
      <c r="A226" s="104" t="str">
        <f t="shared" si="3"/>
        <v>MRG</v>
      </c>
      <c r="B226" s="104"/>
      <c r="C226" s="90" t="s">
        <v>132</v>
      </c>
      <c r="D226" s="90" t="s">
        <v>133</v>
      </c>
      <c r="E226" s="157"/>
      <c r="F226" s="164" t="s">
        <v>996</v>
      </c>
      <c r="G226" s="90" t="s">
        <v>3404</v>
      </c>
      <c r="H226" s="90"/>
      <c r="I226" s="90"/>
      <c r="J226" s="90"/>
      <c r="K226" s="165" t="s">
        <v>1844</v>
      </c>
      <c r="L22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CUNCOLIM-MARGAO</v>
      </c>
      <c r="M226" s="188">
        <v>0.22916666666666666</v>
      </c>
      <c r="N226" s="115" t="s">
        <v>3404</v>
      </c>
      <c r="O226" s="189">
        <v>0.24305555555555555</v>
      </c>
      <c r="P226" s="180">
        <v>14</v>
      </c>
      <c r="Q226" s="134"/>
      <c r="R226" s="134"/>
      <c r="S226" s="134"/>
      <c r="T226" s="134"/>
      <c r="U226" s="134"/>
      <c r="V226" s="134"/>
      <c r="W226" s="90" t="str">
        <f>IF(MBSchedule[[#This Row],[Full Schedule No.]]&lt;&gt;Z227, SUMIFS(MBSchedule[Kms.],MBSchedule[Full Schedule No.],MBSchedule[[#This Row],[Full Schedule No.]],MBSchedule[Issuing Depot],MBSchedule[[#This Row],[Issuing Depot]]),"")</f>
        <v/>
      </c>
      <c r="X226" s="98"/>
      <c r="Y226" s="125" t="str" cm="1">
        <f t="array" ref="Y226">IF(
ISNUMBER(FIND("A",$C226)),
$C226 &amp; IF(ISNUMBER(FIND("A",     INDEX($C227:$C$3245,MATCH(FALSE,ISBLANK($C227:$C$3245),0)))),"", INDEX($C227:$C$3245,MATCH(FALSE,ISBLANK($C227:$C$3245),0))  ),$Y225
)</f>
        <v>GA10T1777</v>
      </c>
      <c r="Z226" s="90" t="str" cm="1">
        <f t="array" ref="Z226">IF(
ISNUMBER(FIND("A",$D226)),
$D226 &amp; IF(ISNUMBER(FIND("A",     INDEX($D227:$D$3245,MATCH(FALSE,ISBLANK($D227:$D$3245),0)))),"", INDEX($D227:$D$3245,MATCH(FALSE,ISBLANK($D227:$D$3245),0))  ),$Z225
)</f>
        <v>MB 29A</v>
      </c>
      <c r="AA226" s="104" t="str">
        <f>MBSchedule[[#This Row],[Route]]</f>
        <v>CUNCOLIM-MARGAO</v>
      </c>
      <c r="AB2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</v>
      </c>
      <c r="AC226" s="104" t="str">
        <f>IF(MBSchedule[[#This Row],[rb-straight]]&lt;MBSchedule[[#This Row],[rb-reverse]],MBSchedule[[#This Row],[rb-straight]],MBSchedule[[#This Row],[rb-reverse]])</f>
        <v>CUNCOLIM-MARGAO</v>
      </c>
      <c r="AD2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E2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F226" s="203" t="str" cm="1">
        <f t="array" ref="AF2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6" s="203"/>
      <c r="AH226" s="203" t="str">
        <f>MBSchedule[[#This Row],[Issuing Depot]] &amp; _xlfn.IFNA(VLOOKUP(MBSchedule[[#This Row],[ow]], ETMRouteLookup, 3, FALSE),VLOOKUP(MBSchedule[[#This Row],[re]], ETMRouteLookup, 3, FALSE))</f>
        <v>MRG112</v>
      </c>
      <c r="AI226" s="213" t="str">
        <f>VLOOKUP(MBSchedule[[#This Row],[Full ETM Route No]],ETMRoutes[[Full ETM Route No]:[StageCodes]],9,FALSE)</f>
        <v>MRG-MRK-NVY-DRM-CNX-DDI-PZK-PTH-VRO-MDW-GGO-TLV-TMR-VRO-SVC-CUN</v>
      </c>
      <c r="AJ226" s="3"/>
    </row>
    <row r="227" spans="1:36" ht="16" hidden="1" thickBot="1">
      <c r="A227" s="104" t="str">
        <f t="shared" si="3"/>
        <v>MRG</v>
      </c>
      <c r="B227" s="104"/>
      <c r="C227" s="90"/>
      <c r="D227" s="90"/>
      <c r="E227" s="157"/>
      <c r="F227" s="164" t="s">
        <v>1844</v>
      </c>
      <c r="G227" s="90" t="s">
        <v>831</v>
      </c>
      <c r="H227" s="90"/>
      <c r="I227" s="90"/>
      <c r="J227" s="90"/>
      <c r="K227" s="165" t="s">
        <v>2319</v>
      </c>
      <c r="L22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27" s="188">
        <v>0.24305555555555555</v>
      </c>
      <c r="N227" s="115" t="s">
        <v>3404</v>
      </c>
      <c r="O227" s="189">
        <v>0.31944444444444448</v>
      </c>
      <c r="P227" s="180">
        <v>65</v>
      </c>
      <c r="Q227" s="134"/>
      <c r="R227" s="134"/>
      <c r="S227" s="134"/>
      <c r="T227" s="134"/>
      <c r="U227" s="134"/>
      <c r="V227" s="134"/>
      <c r="W227" s="90" t="str">
        <f>IF(MBSchedule[[#This Row],[Full Schedule No.]]&lt;&gt;Z228, SUMIFS(MBSchedule[Kms.],MBSchedule[Full Schedule No.],MBSchedule[[#This Row],[Full Schedule No.]],MBSchedule[Issuing Depot],MBSchedule[[#This Row],[Issuing Depot]]),"")</f>
        <v/>
      </c>
      <c r="X227" s="98"/>
      <c r="Y227" s="125" t="str" cm="1">
        <f t="array" ref="Y227">IF(
ISNUMBER(FIND("A",$C227)),
$C227 &amp; IF(ISNUMBER(FIND("A",     INDEX($C228:$C$3245,MATCH(FALSE,ISBLANK($C228:$C$3245),0)))),"", INDEX($C228:$C$3245,MATCH(FALSE,ISBLANK($C228:$C$3245),0))  ),$Y226
)</f>
        <v>GA10T1777</v>
      </c>
      <c r="Z227" s="90" t="str" cm="1">
        <f t="array" ref="Z227">IF(
ISNUMBER(FIND("A",$D227)),
$D227 &amp; IF(ISNUMBER(FIND("A",     INDEX($D228:$D$3245,MATCH(FALSE,ISBLANK($D228:$D$3245),0)))),"", INDEX($D228:$D$3245,MATCH(FALSE,ISBLANK($D228:$D$3245),0))  ),$Z226
)</f>
        <v>MB 29A</v>
      </c>
      <c r="AA227" s="104" t="str">
        <f>MBSchedule[[#This Row],[Route]]</f>
        <v>MARGAO-CANACONA-POLLEM</v>
      </c>
      <c r="AB2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27" s="104" t="str">
        <f>IF(MBSchedule[[#This Row],[rb-straight]]&lt;MBSchedule[[#This Row],[rb-reverse]],MBSchedule[[#This Row],[rb-straight]],MBSchedule[[#This Row],[rb-reverse]])</f>
        <v>MARGAO-CANACONA-POLLEM</v>
      </c>
      <c r="AD2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27" s="203" t="str" cm="1">
        <f t="array" ref="AF2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7" s="203"/>
      <c r="AH227" s="203" t="str">
        <f>MBSchedule[[#This Row],[Issuing Depot]] &amp; _xlfn.IFNA(VLOOKUP(MBSchedule[[#This Row],[ow]], ETMRouteLookup, 3, FALSE),VLOOKUP(MBSchedule[[#This Row],[re]], ETMRouteLookup, 3, FALSE))</f>
        <v>MRG142</v>
      </c>
      <c r="AI22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27" s="3"/>
    </row>
    <row r="228" spans="1:36" ht="16" hidden="1" thickBot="1">
      <c r="A228" s="104" t="str">
        <f t="shared" si="3"/>
        <v>MRG</v>
      </c>
      <c r="B228" s="104"/>
      <c r="C228" s="90"/>
      <c r="D228" s="90"/>
      <c r="E228" s="157"/>
      <c r="F228" s="164" t="s">
        <v>2319</v>
      </c>
      <c r="G228" s="90" t="s">
        <v>831</v>
      </c>
      <c r="H228" s="90"/>
      <c r="I228" s="90"/>
      <c r="J228" s="90"/>
      <c r="K228" s="165" t="s">
        <v>1844</v>
      </c>
      <c r="L2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28" s="188">
        <v>0.31944444444444448</v>
      </c>
      <c r="N228" s="115" t="s">
        <v>3404</v>
      </c>
      <c r="O228" s="189">
        <v>0.40277777777777773</v>
      </c>
      <c r="P228" s="180">
        <v>65</v>
      </c>
      <c r="Q228" s="134"/>
      <c r="R228" s="134"/>
      <c r="S228" s="134"/>
      <c r="T228" s="134"/>
      <c r="U228" s="134"/>
      <c r="V228" s="134"/>
      <c r="W228" s="90" t="str">
        <f>IF(MBSchedule[[#This Row],[Full Schedule No.]]&lt;&gt;Z229, SUMIFS(MBSchedule[Kms.],MBSchedule[Full Schedule No.],MBSchedule[[#This Row],[Full Schedule No.]],MBSchedule[Issuing Depot],MBSchedule[[#This Row],[Issuing Depot]]),"")</f>
        <v/>
      </c>
      <c r="X228" s="98"/>
      <c r="Y228" s="125" t="str" cm="1">
        <f t="array" ref="Y228">IF(
ISNUMBER(FIND("A",$C228)),
$C228 &amp; IF(ISNUMBER(FIND("A",     INDEX($C229:$C$3245,MATCH(FALSE,ISBLANK($C229:$C$3245),0)))),"", INDEX($C229:$C$3245,MATCH(FALSE,ISBLANK($C229:$C$3245),0))  ),$Y227
)</f>
        <v>GA10T1777</v>
      </c>
      <c r="Z228" s="90" t="str" cm="1">
        <f t="array" ref="Z228">IF(
ISNUMBER(FIND("A",$D228)),
$D228 &amp; IF(ISNUMBER(FIND("A",     INDEX($D229:$D$3245,MATCH(FALSE,ISBLANK($D229:$D$3245),0)))),"", INDEX($D229:$D$3245,MATCH(FALSE,ISBLANK($D229:$D$3245),0))  ),$Z227
)</f>
        <v>MB 29A</v>
      </c>
      <c r="AA228" s="104" t="str">
        <f>MBSchedule[[#This Row],[Route]]</f>
        <v>POLLEM-CANACONA-MARGAO</v>
      </c>
      <c r="AB2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28" s="104" t="str">
        <f>IF(MBSchedule[[#This Row],[rb-straight]]&lt;MBSchedule[[#This Row],[rb-reverse]],MBSchedule[[#This Row],[rb-straight]],MBSchedule[[#This Row],[rb-reverse]])</f>
        <v>MARGAO-CANACONA-POLLEM</v>
      </c>
      <c r="AD2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28" s="203" t="str" cm="1">
        <f t="array" ref="AF2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8" s="203"/>
      <c r="AH228" s="203" t="str">
        <f>MBSchedule[[#This Row],[Issuing Depot]] &amp; _xlfn.IFNA(VLOOKUP(MBSchedule[[#This Row],[ow]], ETMRouteLookup, 3, FALSE),VLOOKUP(MBSchedule[[#This Row],[re]], ETMRouteLookup, 3, FALSE))</f>
        <v>MRG142</v>
      </c>
      <c r="AI228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28" s="3"/>
    </row>
    <row r="229" spans="1:36" ht="16" hidden="1" thickBot="1">
      <c r="A229" s="104" t="str">
        <f t="shared" si="3"/>
        <v>MRG</v>
      </c>
      <c r="B229" s="104"/>
      <c r="C229" s="90"/>
      <c r="D229" s="90"/>
      <c r="E229" s="157"/>
      <c r="F229" s="164" t="s">
        <v>1844</v>
      </c>
      <c r="G229" s="90" t="s">
        <v>831</v>
      </c>
      <c r="H229" s="90"/>
      <c r="I229" s="90"/>
      <c r="J229" s="90"/>
      <c r="K229" s="165" t="s">
        <v>2319</v>
      </c>
      <c r="L2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29" s="188">
        <v>0.4236111111111111</v>
      </c>
      <c r="N229" s="115" t="s">
        <v>3404</v>
      </c>
      <c r="O229" s="189">
        <v>0.50694444444444442</v>
      </c>
      <c r="P229" s="180">
        <v>65</v>
      </c>
      <c r="Q229" s="134"/>
      <c r="R229" s="134"/>
      <c r="S229" s="134"/>
      <c r="T229" s="134"/>
      <c r="U229" s="134"/>
      <c r="V229" s="134"/>
      <c r="W229" s="90" t="str">
        <f>IF(MBSchedule[[#This Row],[Full Schedule No.]]&lt;&gt;Z230, SUMIFS(MBSchedule[Kms.],MBSchedule[Full Schedule No.],MBSchedule[[#This Row],[Full Schedule No.]],MBSchedule[Issuing Depot],MBSchedule[[#This Row],[Issuing Depot]]),"")</f>
        <v/>
      </c>
      <c r="X229" s="92"/>
      <c r="Y229" s="103" t="str" cm="1">
        <f t="array" ref="Y229">IF(
ISNUMBER(FIND("A",$C229)),
$C229 &amp; IF(ISNUMBER(FIND("A",     INDEX($C230:$C$3245,MATCH(FALSE,ISBLANK($C230:$C$3245),0)))),"", INDEX($C230:$C$3245,MATCH(FALSE,ISBLANK($C230:$C$3245),0))  ),$Y228
)</f>
        <v>GA10T1777</v>
      </c>
      <c r="Z229" s="90" t="str" cm="1">
        <f t="array" ref="Z229">IF(
ISNUMBER(FIND("A",$D229)),
$D229 &amp; IF(ISNUMBER(FIND("A",     INDEX($D230:$D$3245,MATCH(FALSE,ISBLANK($D230:$D$3245),0)))),"", INDEX($D230:$D$3245,MATCH(FALSE,ISBLANK($D230:$D$3245),0))  ),$Z228
)</f>
        <v>MB 29A</v>
      </c>
      <c r="AA229" s="104" t="str">
        <f>MBSchedule[[#This Row],[Route]]</f>
        <v>MARGAO-CANACONA-POLLEM</v>
      </c>
      <c r="AB2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29" s="104" t="str">
        <f>IF(MBSchedule[[#This Row],[rb-straight]]&lt;MBSchedule[[#This Row],[rb-reverse]],MBSchedule[[#This Row],[rb-straight]],MBSchedule[[#This Row],[rb-reverse]])</f>
        <v>MARGAO-CANACONA-POLLEM</v>
      </c>
      <c r="AD2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29" s="203" t="str" cm="1">
        <f t="array" ref="AF2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9" s="203"/>
      <c r="AH229" s="203" t="str">
        <f>MBSchedule[[#This Row],[Issuing Depot]] &amp; _xlfn.IFNA(VLOOKUP(MBSchedule[[#This Row],[ow]], ETMRouteLookup, 3, FALSE),VLOOKUP(MBSchedule[[#This Row],[re]], ETMRouteLookup, 3, FALSE))</f>
        <v>MRG142</v>
      </c>
      <c r="AI229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29" s="3"/>
    </row>
    <row r="230" spans="1:36" ht="16" hidden="1" thickBot="1">
      <c r="A230" s="104" t="str">
        <f t="shared" si="3"/>
        <v>MRG</v>
      </c>
      <c r="B230" s="104"/>
      <c r="C230" s="90"/>
      <c r="D230" s="90"/>
      <c r="E230" s="157"/>
      <c r="F230" s="164" t="s">
        <v>2319</v>
      </c>
      <c r="G230" s="90" t="s">
        <v>831</v>
      </c>
      <c r="H230" s="90"/>
      <c r="I230" s="90"/>
      <c r="J230" s="90"/>
      <c r="K230" s="165" t="s">
        <v>1844</v>
      </c>
      <c r="L2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0" s="188">
        <v>0.53819444444444442</v>
      </c>
      <c r="N230" s="115" t="s">
        <v>3404</v>
      </c>
      <c r="O230" s="189">
        <v>0.62152777777777779</v>
      </c>
      <c r="P230" s="180">
        <v>65</v>
      </c>
      <c r="Q230" s="134"/>
      <c r="R230" s="134"/>
      <c r="S230" s="134"/>
      <c r="T230" s="135"/>
      <c r="U230" s="135"/>
      <c r="V230" s="135"/>
      <c r="W230" s="90" t="str">
        <f>IF(MBSchedule[[#This Row],[Full Schedule No.]]&lt;&gt;Z231, SUMIFS(MBSchedule[Kms.],MBSchedule[Full Schedule No.],MBSchedule[[#This Row],[Full Schedule No.]],MBSchedule[Issuing Depot],MBSchedule[[#This Row],[Issuing Depot]]),"")</f>
        <v/>
      </c>
      <c r="X230" s="101"/>
      <c r="Y230" s="126" t="str" cm="1">
        <f t="array" ref="Y230">IF(
ISNUMBER(FIND("A",$C230)),
$C230 &amp; IF(ISNUMBER(FIND("A",     INDEX($C231:$C$3245,MATCH(FALSE,ISBLANK($C231:$C$3245),0)))),"", INDEX($C231:$C$3245,MATCH(FALSE,ISBLANK($C231:$C$3245),0))  ),$Y229
)</f>
        <v>GA10T1777</v>
      </c>
      <c r="Z230" s="90" t="str" cm="1">
        <f t="array" ref="Z230">IF(
ISNUMBER(FIND("A",$D230)),
$D230 &amp; IF(ISNUMBER(FIND("A",     INDEX($D231:$D$3245,MATCH(FALSE,ISBLANK($D231:$D$3245),0)))),"", INDEX($D231:$D$3245,MATCH(FALSE,ISBLANK($D231:$D$3245),0))  ),$Z229
)</f>
        <v>MB 29A</v>
      </c>
      <c r="AA230" s="104" t="str">
        <f>MBSchedule[[#This Row],[Route]]</f>
        <v>POLLEM-CANACONA-MARGAO</v>
      </c>
      <c r="AB2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0" s="104" t="str">
        <f>IF(MBSchedule[[#This Row],[rb-straight]]&lt;MBSchedule[[#This Row],[rb-reverse]],MBSchedule[[#This Row],[rb-straight]],MBSchedule[[#This Row],[rb-reverse]])</f>
        <v>MARGAO-CANACONA-POLLEM</v>
      </c>
      <c r="AD2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0" s="203" t="str" cm="1">
        <f t="array" ref="AF2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0" s="203"/>
      <c r="AH230" s="203" t="str">
        <f>MBSchedule[[#This Row],[Issuing Depot]] &amp; _xlfn.IFNA(VLOOKUP(MBSchedule[[#This Row],[ow]], ETMRouteLookup, 3, FALSE),VLOOKUP(MBSchedule[[#This Row],[re]], ETMRouteLookup, 3, FALSE))</f>
        <v>MRG142</v>
      </c>
      <c r="AI230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0" s="3"/>
    </row>
    <row r="231" spans="1:36" ht="16" hidden="1" thickBot="1">
      <c r="A231" s="104" t="str">
        <f t="shared" si="3"/>
        <v>MRG</v>
      </c>
      <c r="B231" s="104"/>
      <c r="C231" s="90"/>
      <c r="D231" s="90"/>
      <c r="E231" s="157"/>
      <c r="F231" s="164" t="s">
        <v>1844</v>
      </c>
      <c r="G231" s="90" t="s">
        <v>831</v>
      </c>
      <c r="H231" s="90"/>
      <c r="I231" s="90"/>
      <c r="J231" s="90"/>
      <c r="K231" s="165" t="s">
        <v>2319</v>
      </c>
      <c r="L2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1" s="188">
        <v>0.67361111111111116</v>
      </c>
      <c r="N231" s="115" t="s">
        <v>3404</v>
      </c>
      <c r="O231" s="189">
        <v>0.75</v>
      </c>
      <c r="P231" s="180">
        <v>65</v>
      </c>
      <c r="Q231" s="134"/>
      <c r="R231" s="134"/>
      <c r="S231" s="134"/>
      <c r="T231" s="134"/>
      <c r="U231" s="134"/>
      <c r="V231" s="134"/>
      <c r="W231" s="90" t="str">
        <f>IF(MBSchedule[[#This Row],[Full Schedule No.]]&lt;&gt;Z232, SUMIFS(MBSchedule[Kms.],MBSchedule[Full Schedule No.],MBSchedule[[#This Row],[Full Schedule No.]],MBSchedule[Issuing Depot],MBSchedule[[#This Row],[Issuing Depot]]),"")</f>
        <v/>
      </c>
      <c r="X231" s="101"/>
      <c r="Y231" s="126" t="str" cm="1">
        <f t="array" ref="Y231">IF(
ISNUMBER(FIND("A",$C231)),
$C231 &amp; IF(ISNUMBER(FIND("A",     INDEX($C232:$C$3245,MATCH(FALSE,ISBLANK($C232:$C$3245),0)))),"", INDEX($C232:$C$3245,MATCH(FALSE,ISBLANK($C232:$C$3245),0))  ),$Y230
)</f>
        <v>GA10T1777</v>
      </c>
      <c r="Z231" s="90" t="str" cm="1">
        <f t="array" ref="Z231">IF(
ISNUMBER(FIND("A",$D231)),
$D231 &amp; IF(ISNUMBER(FIND("A",     INDEX($D232:$D$3245,MATCH(FALSE,ISBLANK($D232:$D$3245),0)))),"", INDEX($D232:$D$3245,MATCH(FALSE,ISBLANK($D232:$D$3245),0))  ),$Z230
)</f>
        <v>MB 29A</v>
      </c>
      <c r="AA231" s="104" t="str">
        <f>MBSchedule[[#This Row],[Route]]</f>
        <v>MARGAO-CANACONA-POLLEM</v>
      </c>
      <c r="AB2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31" s="104" t="str">
        <f>IF(MBSchedule[[#This Row],[rb-straight]]&lt;MBSchedule[[#This Row],[rb-reverse]],MBSchedule[[#This Row],[rb-straight]],MBSchedule[[#This Row],[rb-reverse]])</f>
        <v>MARGAO-CANACONA-POLLEM</v>
      </c>
      <c r="AD2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31" s="203" t="str" cm="1">
        <f t="array" ref="AF2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1" s="203"/>
      <c r="AH231" s="203" t="str">
        <f>MBSchedule[[#This Row],[Issuing Depot]] &amp; _xlfn.IFNA(VLOOKUP(MBSchedule[[#This Row],[ow]], ETMRouteLookup, 3, FALSE),VLOOKUP(MBSchedule[[#This Row],[re]], ETMRouteLookup, 3, FALSE))</f>
        <v>MRG142</v>
      </c>
      <c r="AI231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1" s="3"/>
    </row>
    <row r="232" spans="1:36" ht="16" hidden="1" thickBot="1">
      <c r="A232" s="104" t="str">
        <f t="shared" si="3"/>
        <v>MRG</v>
      </c>
      <c r="B232" s="104"/>
      <c r="C232" s="90"/>
      <c r="D232" s="90"/>
      <c r="E232" s="157"/>
      <c r="F232" s="164" t="s">
        <v>2319</v>
      </c>
      <c r="G232" s="90" t="s">
        <v>831</v>
      </c>
      <c r="H232" s="90"/>
      <c r="I232" s="90"/>
      <c r="J232" s="90"/>
      <c r="K232" s="165" t="s">
        <v>1844</v>
      </c>
      <c r="L2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2" s="188">
        <v>0.75</v>
      </c>
      <c r="N232" s="115" t="s">
        <v>3404</v>
      </c>
      <c r="O232" s="189">
        <v>0.83333333333333337</v>
      </c>
      <c r="P232" s="180">
        <v>65</v>
      </c>
      <c r="Q232" s="134"/>
      <c r="R232" s="134"/>
      <c r="S232" s="134"/>
      <c r="T232" s="134"/>
      <c r="U232" s="134"/>
      <c r="V232" s="134"/>
      <c r="W232" s="90" t="str">
        <f>IF(MBSchedule[[#This Row],[Full Schedule No.]]&lt;&gt;Z233, SUMIFS(MBSchedule[Kms.],MBSchedule[Full Schedule No.],MBSchedule[[#This Row],[Full Schedule No.]],MBSchedule[Issuing Depot],MBSchedule[[#This Row],[Issuing Depot]]),"")</f>
        <v/>
      </c>
      <c r="X232" s="92" t="s">
        <v>45</v>
      </c>
      <c r="Y232" s="103" t="str" cm="1">
        <f t="array" ref="Y232">IF(
ISNUMBER(FIND("A",$C232)),
$C232 &amp; IF(ISNUMBER(FIND("A",     INDEX($C233:$C$3245,MATCH(FALSE,ISBLANK($C233:$C$3245),0)))),"", INDEX($C233:$C$3245,MATCH(FALSE,ISBLANK($C233:$C$3245),0))  ),$Y231
)</f>
        <v>GA10T1777</v>
      </c>
      <c r="Z232" s="90" t="str" cm="1">
        <f t="array" ref="Z232">IF(
ISNUMBER(FIND("A",$D232)),
$D232 &amp; IF(ISNUMBER(FIND("A",     INDEX($D233:$D$3245,MATCH(FALSE,ISBLANK($D233:$D$3245),0)))),"", INDEX($D233:$D$3245,MATCH(FALSE,ISBLANK($D233:$D$3245),0))  ),$Z231
)</f>
        <v>MB 29A</v>
      </c>
      <c r="AA232" s="104" t="str">
        <f>MBSchedule[[#This Row],[Route]]</f>
        <v>POLLEM-CANACONA-MARGAO</v>
      </c>
      <c r="AB2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2" s="104" t="str">
        <f>IF(MBSchedule[[#This Row],[rb-straight]]&lt;MBSchedule[[#This Row],[rb-reverse]],MBSchedule[[#This Row],[rb-straight]],MBSchedule[[#This Row],[rb-reverse]])</f>
        <v>MARGAO-CANACONA-POLLEM</v>
      </c>
      <c r="AD2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2" s="203" t="str" cm="1">
        <f t="array" ref="AF2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2" s="203"/>
      <c r="AH232" s="203" t="str">
        <f>MBSchedule[[#This Row],[Issuing Depot]] &amp; _xlfn.IFNA(VLOOKUP(MBSchedule[[#This Row],[ow]], ETMRouteLookup, 3, FALSE),VLOOKUP(MBSchedule[[#This Row],[re]], ETMRouteLookup, 3, FALSE))</f>
        <v>MRG142</v>
      </c>
      <c r="AI232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2" s="3"/>
    </row>
    <row r="233" spans="1:36" ht="16" thickBot="1">
      <c r="A233" s="104" t="str">
        <f t="shared" si="3"/>
        <v>MRG</v>
      </c>
      <c r="B233" s="104"/>
      <c r="C233" s="90"/>
      <c r="D233" s="90"/>
      <c r="E233" s="157"/>
      <c r="F233" s="164" t="s">
        <v>1844</v>
      </c>
      <c r="G233" s="90" t="s">
        <v>831</v>
      </c>
      <c r="H233" s="90"/>
      <c r="I233" s="90"/>
      <c r="J233" s="90"/>
      <c r="K233" s="165" t="s">
        <v>996</v>
      </c>
      <c r="L2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MARGAO-CANACONA-CUNCOLIM</v>
      </c>
      <c r="M233" s="188">
        <v>0.85763888888888884</v>
      </c>
      <c r="N233" s="115" t="s">
        <v>3404</v>
      </c>
      <c r="O233" s="189">
        <v>0.875</v>
      </c>
      <c r="P233" s="180">
        <v>14</v>
      </c>
      <c r="Q233" s="134">
        <v>1</v>
      </c>
      <c r="R233" s="134">
        <v>1</v>
      </c>
      <c r="S233" s="134"/>
      <c r="T233" s="134"/>
      <c r="U233" s="134"/>
      <c r="V233" s="134"/>
      <c r="W233" s="90">
        <f>IF(MBSchedule[[#This Row],[Full Schedule No.]]&lt;&gt;Z234, SUMIFS(MBSchedule[Kms.],MBSchedule[Full Schedule No.],MBSchedule[[#This Row],[Full Schedule No.]],MBSchedule[Issuing Depot],MBSchedule[[#This Row],[Issuing Depot]]),"")</f>
        <v>418</v>
      </c>
      <c r="X233" s="101" t="s">
        <v>134</v>
      </c>
      <c r="Y233" s="126" t="str" cm="1">
        <f t="array" ref="Y233">IF(
ISNUMBER(FIND("A",$C233)),
$C233 &amp; IF(ISNUMBER(FIND("A",     INDEX($C234:$C$3245,MATCH(FALSE,ISBLANK($C234:$C$3245),0)))),"", INDEX($C234:$C$3245,MATCH(FALSE,ISBLANK($C234:$C$3245),0))  ),$Y232
)</f>
        <v>GA10T1777</v>
      </c>
      <c r="Z233" s="90" t="str" cm="1">
        <f t="array" ref="Z233">IF(
ISNUMBER(FIND("A",$D233)),
$D233 &amp; IF(ISNUMBER(FIND("A",     INDEX($D234:$D$3245,MATCH(FALSE,ISBLANK($D234:$D$3245),0)))),"", INDEX($D234:$D$3245,MATCH(FALSE,ISBLANK($D234:$D$3245),0))  ),$Z232
)</f>
        <v>MB 29A</v>
      </c>
      <c r="AA233" s="104" t="str">
        <f>MBSchedule[[#This Row],[Route]]</f>
        <v>MARGAO-CANACONA-CUNCOLIM</v>
      </c>
      <c r="AB2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CUNCOLIM-CANACONA-MARGAO</v>
      </c>
      <c r="AC233" s="104" t="str">
        <f>IF(MBSchedule[[#This Row],[rb-straight]]&lt;MBSchedule[[#This Row],[rb-reverse]],MBSchedule[[#This Row],[rb-straight]],MBSchedule[[#This Row],[rb-reverse]])</f>
        <v>CUNCOLIM-CANACONA-MARGAO</v>
      </c>
      <c r="AD2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MRG:*:CUN-*CNC-*MRG</v>
      </c>
      <c r="AE2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MRG:*:MRG-*CNC-*CUN</v>
      </c>
      <c r="AF233" s="203" t="str" cm="1">
        <f t="array" ref="AF2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3" s="203" t="s">
        <v>3409</v>
      </c>
      <c r="AH233" s="203" t="e">
        <f>MBSchedule[[#This Row],[Issuing Depot]] &amp; _xlfn.IFNA(VLOOKUP(MBSchedule[[#This Row],[ow]], ETMRouteLookup, 3, FALSE),VLOOKUP(MBSchedule[[#This Row],[re]], ETMRouteLookup, 3, FALSE))</f>
        <v>#N/A</v>
      </c>
      <c r="AI233" s="213" t="e">
        <f>VLOOKUP(MBSchedule[[#This Row],[Full ETM Route No]],ETMRoutes[[Full ETM Route No]:[StageCodes]],9,FALSE)</f>
        <v>#N/A</v>
      </c>
      <c r="AJ233" s="3"/>
    </row>
    <row r="234" spans="1:36" ht="16" hidden="1" thickBot="1">
      <c r="A234" s="104" t="str">
        <f t="shared" si="3"/>
        <v>MRG</v>
      </c>
      <c r="B234" s="104"/>
      <c r="C234" s="90" t="s">
        <v>135</v>
      </c>
      <c r="D234" s="90" t="s">
        <v>136</v>
      </c>
      <c r="E234" s="157"/>
      <c r="F234" s="164" t="s">
        <v>996</v>
      </c>
      <c r="G234" s="90" t="s">
        <v>3404</v>
      </c>
      <c r="H234" s="90"/>
      <c r="I234" s="90"/>
      <c r="J234" s="90"/>
      <c r="K234" s="165" t="s">
        <v>1844</v>
      </c>
      <c r="L2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CUNCOLIM-MARGAO</v>
      </c>
      <c r="M234" s="188">
        <v>0.25</v>
      </c>
      <c r="N234" s="115" t="s">
        <v>3404</v>
      </c>
      <c r="O234" s="189">
        <v>0.2673611111111111</v>
      </c>
      <c r="P234" s="180">
        <v>14</v>
      </c>
      <c r="Q234" s="134"/>
      <c r="R234" s="134"/>
      <c r="S234" s="134"/>
      <c r="T234" s="134"/>
      <c r="U234" s="134"/>
      <c r="V234" s="134"/>
      <c r="W234" s="90" t="str">
        <f>IF(MBSchedule[[#This Row],[Full Schedule No.]]&lt;&gt;Z235, SUMIFS(MBSchedule[Kms.],MBSchedule[Full Schedule No.],MBSchedule[[#This Row],[Full Schedule No.]],MBSchedule[Issuing Depot],MBSchedule[[#This Row],[Issuing Depot]]),"")</f>
        <v/>
      </c>
      <c r="X234" s="98"/>
      <c r="Y234" s="125" t="str" cm="1">
        <f t="array" ref="Y234">IF(
ISNUMBER(FIND("A",$C234)),
$C234 &amp; IF(ISNUMBER(FIND("A",     INDEX($C235:$C$3245,MATCH(FALSE,ISBLANK($C235:$C$3245),0)))),"", INDEX($C235:$C$3245,MATCH(FALSE,ISBLANK($C235:$C$3245),0))  ),$Y233
)</f>
        <v>GA02T4889</v>
      </c>
      <c r="Z234" s="90" t="str" cm="1">
        <f t="array" ref="Z234">IF(
ISNUMBER(FIND("A",$D234)),
$D234 &amp; IF(ISNUMBER(FIND("A",     INDEX($D235:$D$3245,MATCH(FALSE,ISBLANK($D235:$D$3245),0)))),"", INDEX($D235:$D$3245,MATCH(FALSE,ISBLANK($D235:$D$3245),0))  ),$Z233
)</f>
        <v>MB 30A</v>
      </c>
      <c r="AA234" s="104" t="str">
        <f>MBSchedule[[#This Row],[Route]]</f>
        <v>CUNCOLIM-MARGAO</v>
      </c>
      <c r="AB2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</v>
      </c>
      <c r="AC234" s="104" t="str">
        <f>IF(MBSchedule[[#This Row],[rb-straight]]&lt;MBSchedule[[#This Row],[rb-reverse]],MBSchedule[[#This Row],[rb-straight]],MBSchedule[[#This Row],[rb-reverse]])</f>
        <v>CUNCOLIM-MARGAO</v>
      </c>
      <c r="AD2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E2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F234" s="203" t="str" cm="1">
        <f t="array" ref="AF2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4" s="203"/>
      <c r="AH234" s="203" t="str">
        <f>MBSchedule[[#This Row],[Issuing Depot]] &amp; _xlfn.IFNA(VLOOKUP(MBSchedule[[#This Row],[ow]], ETMRouteLookup, 3, FALSE),VLOOKUP(MBSchedule[[#This Row],[re]], ETMRouteLookup, 3, FALSE))</f>
        <v>MRG112</v>
      </c>
      <c r="AI234" s="213" t="str">
        <f>VLOOKUP(MBSchedule[[#This Row],[Full ETM Route No]],ETMRoutes[[Full ETM Route No]:[StageCodes]],9,FALSE)</f>
        <v>MRG-MRK-NVY-DRM-CNX-DDI-PZK-PTH-VRO-MDW-GGO-TLV-TMR-VRO-SVC-CUN</v>
      </c>
      <c r="AJ234" s="3"/>
    </row>
    <row r="235" spans="1:36" ht="16" hidden="1" thickBot="1">
      <c r="A235" s="104" t="str">
        <f t="shared" si="3"/>
        <v>MRG</v>
      </c>
      <c r="B235" s="104"/>
      <c r="C235" s="90"/>
      <c r="D235" s="90"/>
      <c r="E235" s="157"/>
      <c r="F235" s="164" t="s">
        <v>1844</v>
      </c>
      <c r="G235" s="90" t="s">
        <v>831</v>
      </c>
      <c r="H235" s="90"/>
      <c r="I235" s="90"/>
      <c r="J235" s="90"/>
      <c r="K235" s="165" t="s">
        <v>2319</v>
      </c>
      <c r="L23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5" s="188">
        <v>0.27083333333333331</v>
      </c>
      <c r="N235" s="115" t="s">
        <v>3404</v>
      </c>
      <c r="O235" s="189">
        <v>0.35416666666666669</v>
      </c>
      <c r="P235" s="180">
        <v>65</v>
      </c>
      <c r="Q235" s="134"/>
      <c r="R235" s="134"/>
      <c r="S235" s="134"/>
      <c r="T235" s="134"/>
      <c r="U235" s="134"/>
      <c r="V235" s="134"/>
      <c r="W235" s="90" t="str">
        <f>IF(MBSchedule[[#This Row],[Full Schedule No.]]&lt;&gt;Z236, SUMIFS(MBSchedule[Kms.],MBSchedule[Full Schedule No.],MBSchedule[[#This Row],[Full Schedule No.]],MBSchedule[Issuing Depot],MBSchedule[[#This Row],[Issuing Depot]]),"")</f>
        <v/>
      </c>
      <c r="X235" s="98"/>
      <c r="Y235" s="125" t="str" cm="1">
        <f t="array" ref="Y235">IF(
ISNUMBER(FIND("A",$C235)),
$C235 &amp; IF(ISNUMBER(FIND("A",     INDEX($C236:$C$3245,MATCH(FALSE,ISBLANK($C236:$C$3245),0)))),"", INDEX($C236:$C$3245,MATCH(FALSE,ISBLANK($C236:$C$3245),0))  ),$Y234
)</f>
        <v>GA02T4889</v>
      </c>
      <c r="Z235" s="90" t="str" cm="1">
        <f t="array" ref="Z235">IF(
ISNUMBER(FIND("A",$D235)),
$D235 &amp; IF(ISNUMBER(FIND("A",     INDEX($D236:$D$3245,MATCH(FALSE,ISBLANK($D236:$D$3245),0)))),"", INDEX($D236:$D$3245,MATCH(FALSE,ISBLANK($D236:$D$3245),0))  ),$Z234
)</f>
        <v>MB 30A</v>
      </c>
      <c r="AA235" s="104" t="str">
        <f>MBSchedule[[#This Row],[Route]]</f>
        <v>MARGAO-CANACONA-POLLEM</v>
      </c>
      <c r="AB2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35" s="104" t="str">
        <f>IF(MBSchedule[[#This Row],[rb-straight]]&lt;MBSchedule[[#This Row],[rb-reverse]],MBSchedule[[#This Row],[rb-straight]],MBSchedule[[#This Row],[rb-reverse]])</f>
        <v>MARGAO-CANACONA-POLLEM</v>
      </c>
      <c r="AD2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35" s="203" t="str" cm="1">
        <f t="array" ref="AF2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5" s="203"/>
      <c r="AH235" s="203" t="str">
        <f>MBSchedule[[#This Row],[Issuing Depot]] &amp; _xlfn.IFNA(VLOOKUP(MBSchedule[[#This Row],[ow]], ETMRouteLookup, 3, FALSE),VLOOKUP(MBSchedule[[#This Row],[re]], ETMRouteLookup, 3, FALSE))</f>
        <v>MRG142</v>
      </c>
      <c r="AI235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5" s="3"/>
    </row>
    <row r="236" spans="1:36" ht="16" hidden="1" thickBot="1">
      <c r="A236" s="104" t="str">
        <f t="shared" si="3"/>
        <v>MRG</v>
      </c>
      <c r="B236" s="104"/>
      <c r="C236" s="90"/>
      <c r="D236" s="90"/>
      <c r="E236" s="157"/>
      <c r="F236" s="164" t="s">
        <v>2319</v>
      </c>
      <c r="G236" s="90" t="s">
        <v>831</v>
      </c>
      <c r="H236" s="90"/>
      <c r="I236" s="90"/>
      <c r="J236" s="90"/>
      <c r="K236" s="165" t="s">
        <v>1844</v>
      </c>
      <c r="L23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6" s="188">
        <v>0.38541666666666669</v>
      </c>
      <c r="N236" s="115" t="s">
        <v>3404</v>
      </c>
      <c r="O236" s="189">
        <v>0.46875</v>
      </c>
      <c r="P236" s="180">
        <v>65</v>
      </c>
      <c r="Q236" s="134"/>
      <c r="R236" s="134"/>
      <c r="S236" s="134"/>
      <c r="T236" s="134"/>
      <c r="U236" s="134"/>
      <c r="V236" s="134"/>
      <c r="W236" s="90" t="str">
        <f>IF(MBSchedule[[#This Row],[Full Schedule No.]]&lt;&gt;Z237, SUMIFS(MBSchedule[Kms.],MBSchedule[Full Schedule No.],MBSchedule[[#This Row],[Full Schedule No.]],MBSchedule[Issuing Depot],MBSchedule[[#This Row],[Issuing Depot]]),"")</f>
        <v/>
      </c>
      <c r="X236" s="98"/>
      <c r="Y236" s="125" t="str" cm="1">
        <f t="array" ref="Y236">IF(
ISNUMBER(FIND("A",$C236)),
$C236 &amp; IF(ISNUMBER(FIND("A",     INDEX($C237:$C$3245,MATCH(FALSE,ISBLANK($C237:$C$3245),0)))),"", INDEX($C237:$C$3245,MATCH(FALSE,ISBLANK($C237:$C$3245),0))  ),$Y235
)</f>
        <v>GA02T4889</v>
      </c>
      <c r="Z236" s="90" t="str" cm="1">
        <f t="array" ref="Z236">IF(
ISNUMBER(FIND("A",$D236)),
$D236 &amp; IF(ISNUMBER(FIND("A",     INDEX($D237:$D$3245,MATCH(FALSE,ISBLANK($D237:$D$3245),0)))),"", INDEX($D237:$D$3245,MATCH(FALSE,ISBLANK($D237:$D$3245),0))  ),$Z235
)</f>
        <v>MB 30A</v>
      </c>
      <c r="AA236" s="104" t="str">
        <f>MBSchedule[[#This Row],[Route]]</f>
        <v>POLLEM-CANACONA-MARGAO</v>
      </c>
      <c r="AB2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6" s="104" t="str">
        <f>IF(MBSchedule[[#This Row],[rb-straight]]&lt;MBSchedule[[#This Row],[rb-reverse]],MBSchedule[[#This Row],[rb-straight]],MBSchedule[[#This Row],[rb-reverse]])</f>
        <v>MARGAO-CANACONA-POLLEM</v>
      </c>
      <c r="AD2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6" s="203" t="str" cm="1">
        <f t="array" ref="AF2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6" s="203"/>
      <c r="AH236" s="203" t="str">
        <f>MBSchedule[[#This Row],[Issuing Depot]] &amp; _xlfn.IFNA(VLOOKUP(MBSchedule[[#This Row],[ow]], ETMRouteLookup, 3, FALSE),VLOOKUP(MBSchedule[[#This Row],[re]], ETMRouteLookup, 3, FALSE))</f>
        <v>MRG142</v>
      </c>
      <c r="AI236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6" s="3"/>
    </row>
    <row r="237" spans="1:36" ht="16" hidden="1" thickBot="1">
      <c r="A237" s="104" t="str">
        <f t="shared" si="3"/>
        <v>MRG</v>
      </c>
      <c r="B237" s="104"/>
      <c r="C237" s="90"/>
      <c r="D237" s="90"/>
      <c r="E237" s="157"/>
      <c r="F237" s="164" t="s">
        <v>1844</v>
      </c>
      <c r="G237" s="90" t="s">
        <v>831</v>
      </c>
      <c r="H237" s="90"/>
      <c r="I237" s="90"/>
      <c r="J237" s="90"/>
      <c r="K237" s="165" t="s">
        <v>2319</v>
      </c>
      <c r="L23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7" s="188">
        <v>0.4861111111111111</v>
      </c>
      <c r="N237" s="115" t="s">
        <v>3404</v>
      </c>
      <c r="O237" s="189">
        <v>0.56944444444444442</v>
      </c>
      <c r="P237" s="180">
        <v>65</v>
      </c>
      <c r="Q237" s="134"/>
      <c r="R237" s="134"/>
      <c r="S237" s="134"/>
      <c r="T237" s="134"/>
      <c r="U237" s="134"/>
      <c r="V237" s="134"/>
      <c r="W237" s="90" t="str">
        <f>IF(MBSchedule[[#This Row],[Full Schedule No.]]&lt;&gt;Z238, SUMIFS(MBSchedule[Kms.],MBSchedule[Full Schedule No.],MBSchedule[[#This Row],[Full Schedule No.]],MBSchedule[Issuing Depot],MBSchedule[[#This Row],[Issuing Depot]]),"")</f>
        <v/>
      </c>
      <c r="X237" s="92"/>
      <c r="Y237" s="103" t="str" cm="1">
        <f t="array" ref="Y237">IF(
ISNUMBER(FIND("A",$C237)),
$C237 &amp; IF(ISNUMBER(FIND("A",     INDEX($C238:$C$3245,MATCH(FALSE,ISBLANK($C238:$C$3245),0)))),"", INDEX($C238:$C$3245,MATCH(FALSE,ISBLANK($C238:$C$3245),0))  ),$Y236
)</f>
        <v>GA02T4889</v>
      </c>
      <c r="Z237" s="90" t="str" cm="1">
        <f t="array" ref="Z237">IF(
ISNUMBER(FIND("A",$D237)),
$D237 &amp; IF(ISNUMBER(FIND("A",     INDEX($D238:$D$3245,MATCH(FALSE,ISBLANK($D238:$D$3245),0)))),"", INDEX($D238:$D$3245,MATCH(FALSE,ISBLANK($D238:$D$3245),0))  ),$Z236
)</f>
        <v>MB 30A</v>
      </c>
      <c r="AA237" s="104" t="str">
        <f>MBSchedule[[#This Row],[Route]]</f>
        <v>MARGAO-CANACONA-POLLEM</v>
      </c>
      <c r="AB2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37" s="104" t="str">
        <f>IF(MBSchedule[[#This Row],[rb-straight]]&lt;MBSchedule[[#This Row],[rb-reverse]],MBSchedule[[#This Row],[rb-straight]],MBSchedule[[#This Row],[rb-reverse]])</f>
        <v>MARGAO-CANACONA-POLLEM</v>
      </c>
      <c r="AD2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37" s="203" t="str" cm="1">
        <f t="array" ref="AF2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7" s="203"/>
      <c r="AH237" s="203" t="str">
        <f>MBSchedule[[#This Row],[Issuing Depot]] &amp; _xlfn.IFNA(VLOOKUP(MBSchedule[[#This Row],[ow]], ETMRouteLookup, 3, FALSE),VLOOKUP(MBSchedule[[#This Row],[re]], ETMRouteLookup, 3, FALSE))</f>
        <v>MRG142</v>
      </c>
      <c r="AI23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7" s="3"/>
    </row>
    <row r="238" spans="1:36" ht="16" hidden="1" thickBot="1">
      <c r="A238" s="104" t="str">
        <f t="shared" si="3"/>
        <v>MRG</v>
      </c>
      <c r="B238" s="104"/>
      <c r="C238" s="90"/>
      <c r="D238" s="90"/>
      <c r="E238" s="157"/>
      <c r="F238" s="164" t="s">
        <v>2319</v>
      </c>
      <c r="G238" s="90" t="s">
        <v>831</v>
      </c>
      <c r="H238" s="90"/>
      <c r="I238" s="90"/>
      <c r="J238" s="90"/>
      <c r="K238" s="165" t="s">
        <v>1844</v>
      </c>
      <c r="L23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8" s="188">
        <v>0.69791666666666663</v>
      </c>
      <c r="N238" s="115" t="s">
        <v>3404</v>
      </c>
      <c r="O238" s="189">
        <v>0.78125</v>
      </c>
      <c r="P238" s="180">
        <v>65</v>
      </c>
      <c r="Q238" s="134"/>
      <c r="R238" s="134"/>
      <c r="S238" s="134"/>
      <c r="T238" s="135"/>
      <c r="U238" s="135"/>
      <c r="V238" s="135"/>
      <c r="W238" s="90" t="str">
        <f>IF(MBSchedule[[#This Row],[Full Schedule No.]]&lt;&gt;Z239, SUMIFS(MBSchedule[Kms.],MBSchedule[Full Schedule No.],MBSchedule[[#This Row],[Full Schedule No.]],MBSchedule[Issuing Depot],MBSchedule[[#This Row],[Issuing Depot]]),"")</f>
        <v/>
      </c>
      <c r="X238" s="92" t="s">
        <v>45</v>
      </c>
      <c r="Y238" s="103" t="str" cm="1">
        <f t="array" ref="Y238">IF(
ISNUMBER(FIND("A",$C238)),
$C238 &amp; IF(ISNUMBER(FIND("A",     INDEX($C239:$C$3245,MATCH(FALSE,ISBLANK($C239:$C$3245),0)))),"", INDEX($C239:$C$3245,MATCH(FALSE,ISBLANK($C239:$C$3245),0))  ),$Y237
)</f>
        <v>GA02T4889</v>
      </c>
      <c r="Z238" s="90" t="str" cm="1">
        <f t="array" ref="Z238">IF(
ISNUMBER(FIND("A",$D238)),
$D238 &amp; IF(ISNUMBER(FIND("A",     INDEX($D239:$D$3245,MATCH(FALSE,ISBLANK($D239:$D$3245),0)))),"", INDEX($D239:$D$3245,MATCH(FALSE,ISBLANK($D239:$D$3245),0))  ),$Z237
)</f>
        <v>MB 30A</v>
      </c>
      <c r="AA238" s="104" t="str">
        <f>MBSchedule[[#This Row],[Route]]</f>
        <v>POLLEM-CANACONA-MARGAO</v>
      </c>
      <c r="AB2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8" s="104" t="str">
        <f>IF(MBSchedule[[#This Row],[rb-straight]]&lt;MBSchedule[[#This Row],[rb-reverse]],MBSchedule[[#This Row],[rb-straight]],MBSchedule[[#This Row],[rb-reverse]])</f>
        <v>MARGAO-CANACONA-POLLEM</v>
      </c>
      <c r="AD2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8" s="203" t="str" cm="1">
        <f t="array" ref="AF2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8" s="203"/>
      <c r="AH238" s="203" t="str">
        <f>MBSchedule[[#This Row],[Issuing Depot]] &amp; _xlfn.IFNA(VLOOKUP(MBSchedule[[#This Row],[ow]], ETMRouteLookup, 3, FALSE),VLOOKUP(MBSchedule[[#This Row],[re]], ETMRouteLookup, 3, FALSE))</f>
        <v>MRG142</v>
      </c>
      <c r="AI238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8" s="3"/>
    </row>
    <row r="239" spans="1:36" ht="16" hidden="1" thickBot="1">
      <c r="A239" s="104" t="str">
        <f t="shared" si="3"/>
        <v>MRG</v>
      </c>
      <c r="B239" s="104"/>
      <c r="C239" s="90"/>
      <c r="D239" s="90"/>
      <c r="E239" s="157"/>
      <c r="F239" s="164" t="s">
        <v>1844</v>
      </c>
      <c r="G239" s="90" t="s">
        <v>3404</v>
      </c>
      <c r="H239" s="90"/>
      <c r="I239" s="90"/>
      <c r="J239" s="90"/>
      <c r="K239" s="165" t="s">
        <v>996</v>
      </c>
      <c r="L23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</v>
      </c>
      <c r="M239" s="188">
        <v>0.81944444444444453</v>
      </c>
      <c r="N239" s="115" t="s">
        <v>3404</v>
      </c>
      <c r="O239" s="189">
        <v>0.83680555555555547</v>
      </c>
      <c r="P239" s="180">
        <v>14</v>
      </c>
      <c r="Q239" s="134">
        <v>1</v>
      </c>
      <c r="R239" s="134">
        <v>1</v>
      </c>
      <c r="S239" s="134"/>
      <c r="T239" s="134"/>
      <c r="U239" s="134"/>
      <c r="V239" s="134"/>
      <c r="W239" s="90">
        <f>IF(MBSchedule[[#This Row],[Full Schedule No.]]&lt;&gt;Z240, SUMIFS(MBSchedule[Kms.],MBSchedule[Full Schedule No.],MBSchedule[[#This Row],[Full Schedule No.]],MBSchedule[Issuing Depot],MBSchedule[[#This Row],[Issuing Depot]]),"")</f>
        <v>288</v>
      </c>
      <c r="X239" s="101" t="s">
        <v>134</v>
      </c>
      <c r="Y239" s="126" t="str" cm="1">
        <f t="array" ref="Y239">IF(
ISNUMBER(FIND("A",$C239)),
$C239 &amp; IF(ISNUMBER(FIND("A",     INDEX($C240:$C$3245,MATCH(FALSE,ISBLANK($C240:$C$3245),0)))),"", INDEX($C240:$C$3245,MATCH(FALSE,ISBLANK($C240:$C$3245),0))  ),$Y238
)</f>
        <v>GA02T4889</v>
      </c>
      <c r="Z239" s="90" t="str" cm="1">
        <f t="array" ref="Z239">IF(
ISNUMBER(FIND("A",$D239)),
$D239 &amp; IF(ISNUMBER(FIND("A",     INDEX($D240:$D$3245,MATCH(FALSE,ISBLANK($D240:$D$3245),0)))),"", INDEX($D240:$D$3245,MATCH(FALSE,ISBLANK($D240:$D$3245),0))  ),$Z238
)</f>
        <v>MB 30A</v>
      </c>
      <c r="AA239" s="104" t="str">
        <f>MBSchedule[[#This Row],[Route]]</f>
        <v>MARGAO-CUNCOLIM</v>
      </c>
      <c r="AB2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CUNCOLIM-MARGAO</v>
      </c>
      <c r="AC239" s="104" t="str">
        <f>IF(MBSchedule[[#This Row],[rb-straight]]&lt;MBSchedule[[#This Row],[rb-reverse]],MBSchedule[[#This Row],[rb-straight]],MBSchedule[[#This Row],[rb-reverse]])</f>
        <v>CUNCOLIM-MARGAO</v>
      </c>
      <c r="AD2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MRG:*:CUN-*MRG</v>
      </c>
      <c r="AE2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</v>
      </c>
      <c r="AF239" s="203" t="str" cm="1">
        <f t="array" ref="AF2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9" s="203"/>
      <c r="AH239" s="203" t="str">
        <f>MBSchedule[[#This Row],[Issuing Depot]] &amp; _xlfn.IFNA(VLOOKUP(MBSchedule[[#This Row],[ow]], ETMRouteLookup, 3, FALSE),VLOOKUP(MBSchedule[[#This Row],[re]], ETMRouteLookup, 3, FALSE))</f>
        <v>MRG112</v>
      </c>
      <c r="AI239" s="213" t="str">
        <f>VLOOKUP(MBSchedule[[#This Row],[Full ETM Route No]],ETMRoutes[[Full ETM Route No]:[StageCodes]],9,FALSE)</f>
        <v>MRG-MRK-NVY-DRM-CNX-DDI-PZK-PTH-VRO-MDW-GGO-TLV-TMR-VRO-SVC-CUN</v>
      </c>
      <c r="AJ239" s="3"/>
    </row>
    <row r="240" spans="1:36" ht="16" hidden="1" thickBot="1">
      <c r="A240" s="104" t="str">
        <f t="shared" si="3"/>
        <v>MRG</v>
      </c>
      <c r="B240" s="104"/>
      <c r="C240" s="90" t="s">
        <v>137</v>
      </c>
      <c r="D240" s="90" t="s">
        <v>138</v>
      </c>
      <c r="E240" s="157"/>
      <c r="F240" s="164" t="s">
        <v>3243</v>
      </c>
      <c r="G240" s="90" t="s">
        <v>3404</v>
      </c>
      <c r="H240" s="90"/>
      <c r="I240" s="90"/>
      <c r="J240" s="90"/>
      <c r="K240" s="165" t="s">
        <v>831</v>
      </c>
      <c r="L24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TISCON-CANACONA</v>
      </c>
      <c r="M240" s="188">
        <v>0.28472222222222221</v>
      </c>
      <c r="N240" s="115" t="s">
        <v>3404</v>
      </c>
      <c r="O240" s="189">
        <v>0.31597222222222221</v>
      </c>
      <c r="P240" s="180">
        <v>20</v>
      </c>
      <c r="Q240" s="134"/>
      <c r="R240" s="134"/>
      <c r="S240" s="134"/>
      <c r="T240" s="134"/>
      <c r="U240" s="134"/>
      <c r="V240" s="134"/>
      <c r="W240" s="90" t="str">
        <f>IF(MBSchedule[[#This Row],[Full Schedule No.]]&lt;&gt;Z241, SUMIFS(MBSchedule[Kms.],MBSchedule[Full Schedule No.],MBSchedule[[#This Row],[Full Schedule No.]],MBSchedule[Issuing Depot],MBSchedule[[#This Row],[Issuing Depot]]),"")</f>
        <v/>
      </c>
      <c r="X240" s="98"/>
      <c r="Y240" s="125" t="str" cm="1">
        <f t="array" ref="Y240">IF(
ISNUMBER(FIND("A",$C240)),
$C240 &amp; IF(ISNUMBER(FIND("A",     INDEX($C241:$C$3245,MATCH(FALSE,ISBLANK($C241:$C$3245),0)))),"", INDEX($C241:$C$3245,MATCH(FALSE,ISBLANK($C241:$C$3245),0))  ),$Y239
)</f>
        <v>GA09T4017</v>
      </c>
      <c r="Z240" s="90" t="str" cm="1">
        <f t="array" ref="Z240">IF(
ISNUMBER(FIND("A",$D240)),
$D240 &amp; IF(ISNUMBER(FIND("A",     INDEX($D241:$D$3245,MATCH(FALSE,ISBLANK($D241:$D$3245),0)))),"", INDEX($D241:$D$3245,MATCH(FALSE,ISBLANK($D241:$D$3245),0))  ),$Z239
)</f>
        <v>MB 31A</v>
      </c>
      <c r="AA240" s="104" t="str">
        <f>MBSchedule[[#This Row],[Route]]</f>
        <v>TISCON-CANACONA</v>
      </c>
      <c r="AB2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CANACONA-TISCON</v>
      </c>
      <c r="AC240" s="104" t="str">
        <f>IF(MBSchedule[[#This Row],[rb-straight]]&lt;MBSchedule[[#This Row],[rb-reverse]],MBSchedule[[#This Row],[rb-straight]],MBSchedule[[#This Row],[rb-reverse]])</f>
        <v>CANACONA-TISCON</v>
      </c>
      <c r="AD2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MRG:*:CNC-*TSC</v>
      </c>
      <c r="AE2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</v>
      </c>
      <c r="AF240" s="203" t="str" cm="1">
        <f t="array" ref="AF2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0" s="203"/>
      <c r="AH240" s="203" t="str">
        <f>MBSchedule[[#This Row],[Issuing Depot]] &amp; _xlfn.IFNA(VLOOKUP(MBSchedule[[#This Row],[ow]], ETMRouteLookup, 3, FALSE),VLOOKUP(MBSchedule[[#This Row],[re]], ETMRouteLookup, 3, FALSE))</f>
        <v>MRG320</v>
      </c>
      <c r="AI240" s="213" t="str">
        <f>VLOOKUP(MBSchedule[[#This Row],[Full ETM Route No]],ETMRoutes[[Full ETM Route No]:[StageCodes]],9,FALSE)</f>
        <v>CNC-GLM-PLK-PSM-BCE-SHL-GOK-TSC</v>
      </c>
      <c r="AJ240" s="3"/>
    </row>
    <row r="241" spans="1:36" ht="16" hidden="1" thickBot="1">
      <c r="A241" s="104" t="str">
        <f t="shared" si="3"/>
        <v>MRG</v>
      </c>
      <c r="B241" s="104"/>
      <c r="C241" s="90"/>
      <c r="D241" s="90"/>
      <c r="E241" s="157"/>
      <c r="F241" s="164" t="s">
        <v>831</v>
      </c>
      <c r="G241" s="90" t="s">
        <v>3404</v>
      </c>
      <c r="H241" s="90"/>
      <c r="I241" s="90"/>
      <c r="J241" s="90"/>
      <c r="K241" s="165" t="s">
        <v>3261</v>
      </c>
      <c r="L24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41" s="188">
        <v>0.33680555555555558</v>
      </c>
      <c r="N241" s="115" t="s">
        <v>3404</v>
      </c>
      <c r="O241" s="189">
        <v>0.3576388888888889</v>
      </c>
      <c r="P241" s="180">
        <v>15</v>
      </c>
      <c r="Q241" s="134"/>
      <c r="R241" s="134"/>
      <c r="S241" s="134"/>
      <c r="T241" s="134"/>
      <c r="U241" s="134"/>
      <c r="V241" s="134"/>
      <c r="W241" s="90" t="str">
        <f>IF(MBSchedule[[#This Row],[Full Schedule No.]]&lt;&gt;Z242, SUMIFS(MBSchedule[Kms.],MBSchedule[Full Schedule No.],MBSchedule[[#This Row],[Full Schedule No.]],MBSchedule[Issuing Depot],MBSchedule[[#This Row],[Issuing Depot]]),"")</f>
        <v/>
      </c>
      <c r="X241" s="98"/>
      <c r="Y241" s="125" t="str" cm="1">
        <f t="array" ref="Y241">IF(
ISNUMBER(FIND("A",$C241)),
$C241 &amp; IF(ISNUMBER(FIND("A",     INDEX($C242:$C$3245,MATCH(FALSE,ISBLANK($C242:$C$3245),0)))),"", INDEX($C242:$C$3245,MATCH(FALSE,ISBLANK($C242:$C$3245),0))  ),$Y240
)</f>
        <v>GA09T4017</v>
      </c>
      <c r="Z241" s="90" t="str" cm="1">
        <f t="array" ref="Z241">IF(
ISNUMBER(FIND("A",$D241)),
$D241 &amp; IF(ISNUMBER(FIND("A",     INDEX($D242:$D$3245,MATCH(FALSE,ISBLANK($D242:$D$3245),0)))),"", INDEX($D242:$D$3245,MATCH(FALSE,ISBLANK($D242:$D$3245),0))  ),$Z240
)</f>
        <v>MB 31A</v>
      </c>
      <c r="AA241" s="104" t="str">
        <f>MBSchedule[[#This Row],[Route]]</f>
        <v>CANACONA-VAIZWADA</v>
      </c>
      <c r="AB2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241" s="104" t="str">
        <f>IF(MBSchedule[[#This Row],[rb-straight]]&lt;MBSchedule[[#This Row],[rb-reverse]],MBSchedule[[#This Row],[rb-straight]],MBSchedule[[#This Row],[rb-reverse]])</f>
        <v>CANACONA-VAIZWADA</v>
      </c>
      <c r="AD2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2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241" s="203" t="str" cm="1">
        <f t="array" ref="AF2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1" s="203"/>
      <c r="AH241" s="203" t="str">
        <f>MBSchedule[[#This Row],[Issuing Depot]] &amp; _xlfn.IFNA(VLOOKUP(MBSchedule[[#This Row],[ow]], ETMRouteLookup, 3, FALSE),VLOOKUP(MBSchedule[[#This Row],[re]], ETMRouteLookup, 3, FALSE))</f>
        <v>MRG324</v>
      </c>
      <c r="AI241" s="213" t="str">
        <f>VLOOKUP(MBSchedule[[#This Row],[Full ETM Route No]],ETMRoutes[[Full ETM Route No]:[StageCodes]],9,FALSE)</f>
        <v>CNC-PSN-SMT-SRI-VZW</v>
      </c>
      <c r="AJ241" s="3"/>
    </row>
    <row r="242" spans="1:36" ht="16" hidden="1" thickBot="1">
      <c r="A242" s="104" t="str">
        <f t="shared" si="3"/>
        <v>MRG</v>
      </c>
      <c r="B242" s="104"/>
      <c r="C242" s="90"/>
      <c r="D242" s="90"/>
      <c r="E242" s="157"/>
      <c r="F242" s="164" t="s">
        <v>3261</v>
      </c>
      <c r="G242" s="90" t="s">
        <v>3404</v>
      </c>
      <c r="H242" s="90"/>
      <c r="I242" s="90"/>
      <c r="J242" s="90"/>
      <c r="K242" s="165" t="s">
        <v>831</v>
      </c>
      <c r="L24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42" s="188">
        <v>0.36458333333333331</v>
      </c>
      <c r="N242" s="115" t="s">
        <v>3404</v>
      </c>
      <c r="O242" s="189">
        <v>0.38541666666666669</v>
      </c>
      <c r="P242" s="180">
        <v>15</v>
      </c>
      <c r="Q242" s="134"/>
      <c r="R242" s="134"/>
      <c r="S242" s="134"/>
      <c r="T242" s="134"/>
      <c r="U242" s="134"/>
      <c r="V242" s="134"/>
      <c r="W242" s="90" t="str">
        <f>IF(MBSchedule[[#This Row],[Full Schedule No.]]&lt;&gt;Z243, SUMIFS(MBSchedule[Kms.],MBSchedule[Full Schedule No.],MBSchedule[[#This Row],[Full Schedule No.]],MBSchedule[Issuing Depot],MBSchedule[[#This Row],[Issuing Depot]]),"")</f>
        <v/>
      </c>
      <c r="X242" s="92"/>
      <c r="Y242" s="103" t="str" cm="1">
        <f t="array" ref="Y242">IF(
ISNUMBER(FIND("A",$C242)),
$C242 &amp; IF(ISNUMBER(FIND("A",     INDEX($C243:$C$3245,MATCH(FALSE,ISBLANK($C243:$C$3245),0)))),"", INDEX($C243:$C$3245,MATCH(FALSE,ISBLANK($C243:$C$3245),0))  ),$Y241
)</f>
        <v>GA09T4017</v>
      </c>
      <c r="Z242" s="90" t="str" cm="1">
        <f t="array" ref="Z242">IF(
ISNUMBER(FIND("A",$D242)),
$D242 &amp; IF(ISNUMBER(FIND("A",     INDEX($D243:$D$3245,MATCH(FALSE,ISBLANK($D243:$D$3245),0)))),"", INDEX($D243:$D$3245,MATCH(FALSE,ISBLANK($D243:$D$3245),0))  ),$Z241
)</f>
        <v>MB 31A</v>
      </c>
      <c r="AA242" s="104" t="str">
        <f>MBSchedule[[#This Row],[Route]]</f>
        <v>VAIZWADA-CANACONA</v>
      </c>
      <c r="AB2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242" s="104" t="str">
        <f>IF(MBSchedule[[#This Row],[rb-straight]]&lt;MBSchedule[[#This Row],[rb-reverse]],MBSchedule[[#This Row],[rb-straight]],MBSchedule[[#This Row],[rb-reverse]])</f>
        <v>CANACONA-VAIZWADA</v>
      </c>
      <c r="AD2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2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242" s="203" t="str" cm="1">
        <f t="array" ref="AF2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2" s="203"/>
      <c r="AH242" s="203" t="str">
        <f>MBSchedule[[#This Row],[Issuing Depot]] &amp; _xlfn.IFNA(VLOOKUP(MBSchedule[[#This Row],[ow]], ETMRouteLookup, 3, FALSE),VLOOKUP(MBSchedule[[#This Row],[re]], ETMRouteLookup, 3, FALSE))</f>
        <v>MRG324</v>
      </c>
      <c r="AI242" s="213" t="str">
        <f>VLOOKUP(MBSchedule[[#This Row],[Full ETM Route No]],ETMRoutes[[Full ETM Route No]:[StageCodes]],9,FALSE)</f>
        <v>CNC-PSN-SMT-SRI-VZW</v>
      </c>
      <c r="AJ242" s="3"/>
    </row>
    <row r="243" spans="1:36" ht="16" hidden="1" thickBot="1">
      <c r="A243" s="104" t="str">
        <f t="shared" si="3"/>
        <v>MRG</v>
      </c>
      <c r="B243" s="104"/>
      <c r="C243" s="90"/>
      <c r="D243" s="90"/>
      <c r="E243" s="157"/>
      <c r="F243" s="164" t="s">
        <v>831</v>
      </c>
      <c r="G243" s="90" t="s">
        <v>3404</v>
      </c>
      <c r="H243" s="90"/>
      <c r="I243" s="90"/>
      <c r="J243" s="90"/>
      <c r="K243" s="165" t="s">
        <v>3243</v>
      </c>
      <c r="L24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43" s="188">
        <v>0.45833333333333331</v>
      </c>
      <c r="N243" s="115" t="s">
        <v>3404</v>
      </c>
      <c r="O243" s="189">
        <v>0.48958333333333331</v>
      </c>
      <c r="P243" s="180">
        <v>20</v>
      </c>
      <c r="Q243" s="134"/>
      <c r="R243" s="134"/>
      <c r="S243" s="134"/>
      <c r="T243" s="134"/>
      <c r="U243" s="134"/>
      <c r="V243" s="134"/>
      <c r="W243" s="90" t="str">
        <f>IF(MBSchedule[[#This Row],[Full Schedule No.]]&lt;&gt;Z244, SUMIFS(MBSchedule[Kms.],MBSchedule[Full Schedule No.],MBSchedule[[#This Row],[Full Schedule No.]],MBSchedule[Issuing Depot],MBSchedule[[#This Row],[Issuing Depot]]),"")</f>
        <v/>
      </c>
      <c r="X243" s="98"/>
      <c r="Y243" s="125" t="str" cm="1">
        <f t="array" ref="Y243">IF(
ISNUMBER(FIND("A",$C243)),
$C243 &amp; IF(ISNUMBER(FIND("A",     INDEX($C244:$C$3245,MATCH(FALSE,ISBLANK($C244:$C$3245),0)))),"", INDEX($C244:$C$3245,MATCH(FALSE,ISBLANK($C244:$C$3245),0))  ),$Y242
)</f>
        <v>GA09T4017</v>
      </c>
      <c r="Z243" s="90" t="str" cm="1">
        <f t="array" ref="Z243">IF(
ISNUMBER(FIND("A",$D243)),
$D243 &amp; IF(ISNUMBER(FIND("A",     INDEX($D244:$D$3245,MATCH(FALSE,ISBLANK($D244:$D$3245),0)))),"", INDEX($D244:$D$3245,MATCH(FALSE,ISBLANK($D244:$D$3245),0))  ),$Z242
)</f>
        <v>MB 31A</v>
      </c>
      <c r="AA243" s="104" t="str">
        <f>MBSchedule[[#This Row],[Route]]</f>
        <v>CANACONA-TISCON</v>
      </c>
      <c r="AB2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C243" s="104" t="str">
        <f>IF(MBSchedule[[#This Row],[rb-straight]]&lt;MBSchedule[[#This Row],[rb-reverse]],MBSchedule[[#This Row],[rb-straight]],MBSchedule[[#This Row],[rb-reverse]])</f>
        <v>CANACONA-TISCON</v>
      </c>
      <c r="AD2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E2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F243" s="203" t="str" cm="1">
        <f t="array" ref="AF2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3" s="203"/>
      <c r="AH243" s="203" t="str">
        <f>MBSchedule[[#This Row],[Issuing Depot]] &amp; _xlfn.IFNA(VLOOKUP(MBSchedule[[#This Row],[ow]], ETMRouteLookup, 3, FALSE),VLOOKUP(MBSchedule[[#This Row],[re]], ETMRouteLookup, 3, FALSE))</f>
        <v>MRG320</v>
      </c>
      <c r="AI243" s="213" t="str">
        <f>VLOOKUP(MBSchedule[[#This Row],[Full ETM Route No]],ETMRoutes[[Full ETM Route No]:[StageCodes]],9,FALSE)</f>
        <v>CNC-GLM-PLK-PSM-BCE-SHL-GOK-TSC</v>
      </c>
      <c r="AJ243" s="3"/>
    </row>
    <row r="244" spans="1:36" ht="16" thickBot="1">
      <c r="A244" s="104" t="str">
        <f t="shared" si="3"/>
        <v>MRG</v>
      </c>
      <c r="B244" s="104"/>
      <c r="C244" s="90"/>
      <c r="D244" s="90"/>
      <c r="E244" s="157"/>
      <c r="F244" s="164" t="s">
        <v>3243</v>
      </c>
      <c r="G244" s="90" t="s">
        <v>831</v>
      </c>
      <c r="H244" s="90"/>
      <c r="I244" s="90"/>
      <c r="J244" s="90"/>
      <c r="K244" s="165" t="s">
        <v>3229</v>
      </c>
      <c r="L24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TISCON-CANACONA-KHOTIGAO</v>
      </c>
      <c r="M244" s="188">
        <v>0.48958333333333331</v>
      </c>
      <c r="N244" s="115" t="s">
        <v>3404</v>
      </c>
      <c r="O244" s="189">
        <v>0.54166666666666663</v>
      </c>
      <c r="P244" s="180">
        <v>37</v>
      </c>
      <c r="Q244" s="134"/>
      <c r="R244" s="134"/>
      <c r="S244" s="134"/>
      <c r="T244" s="134"/>
      <c r="U244" s="134"/>
      <c r="V244" s="134"/>
      <c r="W244" s="90" t="str">
        <f>IF(MBSchedule[[#This Row],[Full Schedule No.]]&lt;&gt;Z245, SUMIFS(MBSchedule[Kms.],MBSchedule[Full Schedule No.],MBSchedule[[#This Row],[Full Schedule No.]],MBSchedule[Issuing Depot],MBSchedule[[#This Row],[Issuing Depot]]),"")</f>
        <v/>
      </c>
      <c r="X244" s="98"/>
      <c r="Y244" s="125" t="str" cm="1">
        <f t="array" ref="Y244">IF(
ISNUMBER(FIND("A",$C244)),
$C244 &amp; IF(ISNUMBER(FIND("A",     INDEX($C245:$C$3245,MATCH(FALSE,ISBLANK($C245:$C$3245),0)))),"", INDEX($C245:$C$3245,MATCH(FALSE,ISBLANK($C245:$C$3245),0))  ),$Y243
)</f>
        <v>GA09T4017</v>
      </c>
      <c r="Z244" s="90" t="str" cm="1">
        <f t="array" ref="Z244">IF(
ISNUMBER(FIND("A",$D244)),
$D244 &amp; IF(ISNUMBER(FIND("A",     INDEX($D245:$D$3245,MATCH(FALSE,ISBLANK($D245:$D$3245),0)))),"", INDEX($D245:$D$3245,MATCH(FALSE,ISBLANK($D245:$D$3245),0))  ),$Z243
)</f>
        <v>MB 31A</v>
      </c>
      <c r="AA244" s="104" t="str">
        <f>MBSchedule[[#This Row],[Route]]</f>
        <v>TISCON-CANACONA-KHOTIGAO</v>
      </c>
      <c r="AB2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KHOTIGAO-CANACONA-TISCON</v>
      </c>
      <c r="AC244" s="104" t="str">
        <f>IF(MBSchedule[[#This Row],[rb-straight]]&lt;MBSchedule[[#This Row],[rb-reverse]],MBSchedule[[#This Row],[rb-straight]],MBSchedule[[#This Row],[rb-reverse]])</f>
        <v>KHOTIGAO-CANACONA-TISCON</v>
      </c>
      <c r="AD2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MRG:*:KTG-*CNC-*TSC</v>
      </c>
      <c r="AE2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MRG:*:TSC-*CNC-*KTG</v>
      </c>
      <c r="AF244" s="203" t="str" cm="1">
        <f t="array" ref="AF2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4" s="203" t="s">
        <v>3409</v>
      </c>
      <c r="AH244" s="203" t="e">
        <f>MBSchedule[[#This Row],[Issuing Depot]] &amp; _xlfn.IFNA(VLOOKUP(MBSchedule[[#This Row],[ow]], ETMRouteLookup, 3, FALSE),VLOOKUP(MBSchedule[[#This Row],[re]], ETMRouteLookup, 3, FALSE))</f>
        <v>#N/A</v>
      </c>
      <c r="AI244" s="213" t="e">
        <f>VLOOKUP(MBSchedule[[#This Row],[Full ETM Route No]],ETMRoutes[[Full ETM Route No]:[StageCodes]],9,FALSE)</f>
        <v>#N/A</v>
      </c>
      <c r="AJ244" s="3"/>
    </row>
    <row r="245" spans="1:36" ht="16" thickBot="1">
      <c r="A245" s="104" t="str">
        <f t="shared" si="3"/>
        <v>MRG</v>
      </c>
      <c r="B245" s="104"/>
      <c r="C245" s="90"/>
      <c r="D245" s="90"/>
      <c r="E245" s="157"/>
      <c r="F245" s="164" t="s">
        <v>3229</v>
      </c>
      <c r="G245" s="90" t="s">
        <v>3404</v>
      </c>
      <c r="H245" s="90"/>
      <c r="I245" s="90"/>
      <c r="J245" s="90"/>
      <c r="K245" s="165" t="s">
        <v>831</v>
      </c>
      <c r="L24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45" s="188">
        <v>0.57291666666666663</v>
      </c>
      <c r="N245" s="115" t="s">
        <v>3404</v>
      </c>
      <c r="O245" s="189">
        <v>0.60416666666666663</v>
      </c>
      <c r="P245" s="180">
        <v>17</v>
      </c>
      <c r="Q245" s="134"/>
      <c r="R245" s="134"/>
      <c r="S245" s="134"/>
      <c r="T245" s="134"/>
      <c r="U245" s="134"/>
      <c r="V245" s="134"/>
      <c r="W245" s="90" t="str">
        <f>IF(MBSchedule[[#This Row],[Full Schedule No.]]&lt;&gt;Z246, SUMIFS(MBSchedule[Kms.],MBSchedule[Full Schedule No.],MBSchedule[[#This Row],[Full Schedule No.]],MBSchedule[Issuing Depot],MBSchedule[[#This Row],[Issuing Depot]]),"")</f>
        <v/>
      </c>
      <c r="X245" s="98"/>
      <c r="Y245" s="125" t="str" cm="1">
        <f t="array" ref="Y245">IF(
ISNUMBER(FIND("A",$C245)),
$C245 &amp; IF(ISNUMBER(FIND("A",     INDEX($C246:$C$3245,MATCH(FALSE,ISBLANK($C246:$C$3245),0)))),"", INDEX($C246:$C$3245,MATCH(FALSE,ISBLANK($C246:$C$3245),0))  ),$Y244
)</f>
        <v>GA09T4017</v>
      </c>
      <c r="Z245" s="90" t="str" cm="1">
        <f t="array" ref="Z245">IF(
ISNUMBER(FIND("A",$D245)),
$D245 &amp; IF(ISNUMBER(FIND("A",     INDEX($D246:$D$3245,MATCH(FALSE,ISBLANK($D246:$D$3245),0)))),"", INDEX($D246:$D$3245,MATCH(FALSE,ISBLANK($D246:$D$3245),0))  ),$Z244
)</f>
        <v>MB 31A</v>
      </c>
      <c r="AA245" s="104" t="str">
        <f>MBSchedule[[#This Row],[Route]]</f>
        <v>KHOTIGAO-CANACONA</v>
      </c>
      <c r="AB2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45" s="104" t="str">
        <f>IF(MBSchedule[[#This Row],[rb-straight]]&lt;MBSchedule[[#This Row],[rb-reverse]],MBSchedule[[#This Row],[rb-straight]],MBSchedule[[#This Row],[rb-reverse]])</f>
        <v>CANACONA-KHOTIGAO</v>
      </c>
      <c r="AD2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45" s="203" t="str" cm="1">
        <f t="array" ref="AF2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5" s="203" t="s">
        <v>3408</v>
      </c>
      <c r="AH245" s="203" t="e">
        <f>MBSchedule[[#This Row],[Issuing Depot]] &amp; _xlfn.IFNA(VLOOKUP(MBSchedule[[#This Row],[ow]], ETMRouteLookup, 3, FALSE),VLOOKUP(MBSchedule[[#This Row],[re]], ETMRouteLookup, 3, FALSE))</f>
        <v>#N/A</v>
      </c>
      <c r="AI245" s="213" t="e">
        <f>VLOOKUP(MBSchedule[[#This Row],[Full ETM Route No]],ETMRoutes[[Full ETM Route No]:[StageCodes]],9,FALSE)</f>
        <v>#N/A</v>
      </c>
      <c r="AJ245" s="3"/>
    </row>
    <row r="246" spans="1:36" ht="16" hidden="1" thickBot="1">
      <c r="A246" s="104" t="str">
        <f t="shared" si="3"/>
        <v>MRG</v>
      </c>
      <c r="B246" s="104"/>
      <c r="C246" s="90"/>
      <c r="D246" s="90"/>
      <c r="E246" s="157"/>
      <c r="F246" s="164" t="s">
        <v>831</v>
      </c>
      <c r="G246" s="90" t="s">
        <v>3404</v>
      </c>
      <c r="H246" s="90"/>
      <c r="I246" s="90"/>
      <c r="J246" s="90"/>
      <c r="K246" s="165" t="s">
        <v>3261</v>
      </c>
      <c r="L24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46" s="188">
        <v>0.64930555555555558</v>
      </c>
      <c r="N246" s="115" t="s">
        <v>3404</v>
      </c>
      <c r="O246" s="189">
        <v>0.67013888888888884</v>
      </c>
      <c r="P246" s="180">
        <v>15</v>
      </c>
      <c r="Q246" s="134"/>
      <c r="R246" s="134"/>
      <c r="S246" s="134"/>
      <c r="T246" s="134"/>
      <c r="U246" s="134"/>
      <c r="V246" s="134"/>
      <c r="W246" s="90" t="str">
        <f>IF(MBSchedule[[#This Row],[Full Schedule No.]]&lt;&gt;Z247, SUMIFS(MBSchedule[Kms.],MBSchedule[Full Schedule No.],MBSchedule[[#This Row],[Full Schedule No.]],MBSchedule[Issuing Depot],MBSchedule[[#This Row],[Issuing Depot]]),"")</f>
        <v/>
      </c>
      <c r="X246" s="98"/>
      <c r="Y246" s="125" t="str" cm="1">
        <f t="array" ref="Y246">IF(
ISNUMBER(FIND("A",$C246)),
$C246 &amp; IF(ISNUMBER(FIND("A",     INDEX($C247:$C$3245,MATCH(FALSE,ISBLANK($C247:$C$3245),0)))),"", INDEX($C247:$C$3245,MATCH(FALSE,ISBLANK($C247:$C$3245),0))  ),$Y245
)</f>
        <v>GA09T4017</v>
      </c>
      <c r="Z246" s="90" t="str" cm="1">
        <f t="array" ref="Z246">IF(
ISNUMBER(FIND("A",$D246)),
$D246 &amp; IF(ISNUMBER(FIND("A",     INDEX($D247:$D$3245,MATCH(FALSE,ISBLANK($D247:$D$3245),0)))),"", INDEX($D247:$D$3245,MATCH(FALSE,ISBLANK($D247:$D$3245),0))  ),$Z245
)</f>
        <v>MB 31A</v>
      </c>
      <c r="AA246" s="104" t="str">
        <f>MBSchedule[[#This Row],[Route]]</f>
        <v>CANACONA-VAIZWADA</v>
      </c>
      <c r="AB2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246" s="104" t="str">
        <f>IF(MBSchedule[[#This Row],[rb-straight]]&lt;MBSchedule[[#This Row],[rb-reverse]],MBSchedule[[#This Row],[rb-straight]],MBSchedule[[#This Row],[rb-reverse]])</f>
        <v>CANACONA-VAIZWADA</v>
      </c>
      <c r="AD2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2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246" s="203" t="str" cm="1">
        <f t="array" ref="AF2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6" s="203"/>
      <c r="AH246" s="203" t="str">
        <f>MBSchedule[[#This Row],[Issuing Depot]] &amp; _xlfn.IFNA(VLOOKUP(MBSchedule[[#This Row],[ow]], ETMRouteLookup, 3, FALSE),VLOOKUP(MBSchedule[[#This Row],[re]], ETMRouteLookup, 3, FALSE))</f>
        <v>MRG324</v>
      </c>
      <c r="AI246" s="213" t="str">
        <f>VLOOKUP(MBSchedule[[#This Row],[Full ETM Route No]],ETMRoutes[[Full ETM Route No]:[StageCodes]],9,FALSE)</f>
        <v>CNC-PSN-SMT-SRI-VZW</v>
      </c>
      <c r="AJ246" s="3"/>
    </row>
    <row r="247" spans="1:36" ht="16" hidden="1" thickBot="1">
      <c r="A247" s="104" t="str">
        <f t="shared" si="3"/>
        <v>MRG</v>
      </c>
      <c r="B247" s="104"/>
      <c r="C247" s="90"/>
      <c r="D247" s="90"/>
      <c r="E247" s="157"/>
      <c r="F247" s="164" t="s">
        <v>3261</v>
      </c>
      <c r="G247" s="90" t="s">
        <v>3404</v>
      </c>
      <c r="H247" s="90"/>
      <c r="I247" s="90"/>
      <c r="J247" s="90"/>
      <c r="K247" s="165" t="s">
        <v>831</v>
      </c>
      <c r="L24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47" s="188">
        <v>0.69444444444444453</v>
      </c>
      <c r="N247" s="115" t="s">
        <v>3404</v>
      </c>
      <c r="O247" s="189">
        <v>0.72222222222222221</v>
      </c>
      <c r="P247" s="180">
        <v>15</v>
      </c>
      <c r="Q247" s="134"/>
      <c r="R247" s="134"/>
      <c r="S247" s="134"/>
      <c r="T247" s="136"/>
      <c r="U247" s="136"/>
      <c r="V247" s="136"/>
      <c r="W247" s="90" t="str">
        <f>IF(MBSchedule[[#This Row],[Full Schedule No.]]&lt;&gt;Z248, SUMIFS(MBSchedule[Kms.],MBSchedule[Full Schedule No.],MBSchedule[[#This Row],[Full Schedule No.]],MBSchedule[Issuing Depot],MBSchedule[[#This Row],[Issuing Depot]]),"")</f>
        <v/>
      </c>
      <c r="X247" s="92" t="s">
        <v>45</v>
      </c>
      <c r="Y247" s="103" t="str" cm="1">
        <f t="array" ref="Y247">IF(
ISNUMBER(FIND("A",$C247)),
$C247 &amp; IF(ISNUMBER(FIND("A",     INDEX($C248:$C$3245,MATCH(FALSE,ISBLANK($C248:$C$3245),0)))),"", INDEX($C248:$C$3245,MATCH(FALSE,ISBLANK($C248:$C$3245),0))  ),$Y246
)</f>
        <v>GA09T4017</v>
      </c>
      <c r="Z247" s="90" t="str" cm="1">
        <f t="array" ref="Z247">IF(
ISNUMBER(FIND("A",$D247)),
$D247 &amp; IF(ISNUMBER(FIND("A",     INDEX($D248:$D$3245,MATCH(FALSE,ISBLANK($D248:$D$3245),0)))),"", INDEX($D248:$D$3245,MATCH(FALSE,ISBLANK($D248:$D$3245),0))  ),$Z246
)</f>
        <v>MB 31A</v>
      </c>
      <c r="AA247" s="104" t="str">
        <f>MBSchedule[[#This Row],[Route]]</f>
        <v>VAIZWADA-CANACONA</v>
      </c>
      <c r="AB2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247" s="104" t="str">
        <f>IF(MBSchedule[[#This Row],[rb-straight]]&lt;MBSchedule[[#This Row],[rb-reverse]],MBSchedule[[#This Row],[rb-straight]],MBSchedule[[#This Row],[rb-reverse]])</f>
        <v>CANACONA-VAIZWADA</v>
      </c>
      <c r="AD2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2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247" s="203" t="str" cm="1">
        <f t="array" ref="AF2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7" s="203"/>
      <c r="AH247" s="203" t="str">
        <f>MBSchedule[[#This Row],[Issuing Depot]] &amp; _xlfn.IFNA(VLOOKUP(MBSchedule[[#This Row],[ow]], ETMRouteLookup, 3, FALSE),VLOOKUP(MBSchedule[[#This Row],[re]], ETMRouteLookup, 3, FALSE))</f>
        <v>MRG324</v>
      </c>
      <c r="AI247" s="213" t="str">
        <f>VLOOKUP(MBSchedule[[#This Row],[Full ETM Route No]],ETMRoutes[[Full ETM Route No]:[StageCodes]],9,FALSE)</f>
        <v>CNC-PSN-SMT-SRI-VZW</v>
      </c>
      <c r="AJ247" s="3"/>
    </row>
    <row r="248" spans="1:36" ht="16" hidden="1" thickBot="1">
      <c r="A248" s="104" t="str">
        <f t="shared" si="3"/>
        <v>MRG</v>
      </c>
      <c r="B248" s="104"/>
      <c r="C248" s="90"/>
      <c r="D248" s="90"/>
      <c r="E248" s="157"/>
      <c r="F248" s="164" t="s">
        <v>831</v>
      </c>
      <c r="G248" s="90" t="s">
        <v>3404</v>
      </c>
      <c r="H248" s="90"/>
      <c r="I248" s="90"/>
      <c r="J248" s="90"/>
      <c r="K248" s="165" t="s">
        <v>3243</v>
      </c>
      <c r="L24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48" s="188">
        <v>0.77430555555555547</v>
      </c>
      <c r="N248" s="115" t="s">
        <v>3404</v>
      </c>
      <c r="O248" s="189">
        <v>0.80555555555555547</v>
      </c>
      <c r="P248" s="180">
        <v>20</v>
      </c>
      <c r="Q248" s="134">
        <v>1</v>
      </c>
      <c r="R248" s="134">
        <v>1</v>
      </c>
      <c r="S248" s="134">
        <v>12.55</v>
      </c>
      <c r="T248" s="134">
        <v>5.3</v>
      </c>
      <c r="U248" s="134"/>
      <c r="V248" s="134"/>
      <c r="W248" s="90">
        <f>IF(MBSchedule[[#This Row],[Full Schedule No.]]&lt;&gt;Z249, SUMIFS(MBSchedule[Kms.],MBSchedule[Full Schedule No.],MBSchedule[[#This Row],[Full Schedule No.]],MBSchedule[Issuing Depot],MBSchedule[[#This Row],[Issuing Depot]]),"")</f>
        <v>174</v>
      </c>
      <c r="X248" s="98" t="s">
        <v>345</v>
      </c>
      <c r="Y248" s="125" t="str" cm="1">
        <f t="array" ref="Y248">IF(
ISNUMBER(FIND("A",$C248)),
$C248 &amp; IF(ISNUMBER(FIND("A",     INDEX($C249:$C$3245,MATCH(FALSE,ISBLANK($C249:$C$3245),0)))),"", INDEX($C249:$C$3245,MATCH(FALSE,ISBLANK($C249:$C$3245),0))  ),$Y247
)</f>
        <v>GA09T4017</v>
      </c>
      <c r="Z248" s="90" t="str" cm="1">
        <f t="array" ref="Z248">IF(
ISNUMBER(FIND("A",$D248)),
$D248 &amp; IF(ISNUMBER(FIND("A",     INDEX($D249:$D$3245,MATCH(FALSE,ISBLANK($D249:$D$3245),0)))),"", INDEX($D249:$D$3245,MATCH(FALSE,ISBLANK($D249:$D$3245),0))  ),$Z247
)</f>
        <v>MB 31A</v>
      </c>
      <c r="AA248" s="104" t="str">
        <f>MBSchedule[[#This Row],[Route]]</f>
        <v>CANACONA-TISCON</v>
      </c>
      <c r="AB2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C248" s="104" t="str">
        <f>IF(MBSchedule[[#This Row],[rb-straight]]&lt;MBSchedule[[#This Row],[rb-reverse]],MBSchedule[[#This Row],[rb-straight]],MBSchedule[[#This Row],[rb-reverse]])</f>
        <v>CANACONA-TISCON</v>
      </c>
      <c r="AD2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E2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F248" s="203" t="str" cm="1">
        <f t="array" ref="AF2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8" s="203"/>
      <c r="AH248" s="203" t="str">
        <f>MBSchedule[[#This Row],[Issuing Depot]] &amp; _xlfn.IFNA(VLOOKUP(MBSchedule[[#This Row],[ow]], ETMRouteLookup, 3, FALSE),VLOOKUP(MBSchedule[[#This Row],[re]], ETMRouteLookup, 3, FALSE))</f>
        <v>MRG320</v>
      </c>
      <c r="AI248" s="213" t="str">
        <f>VLOOKUP(MBSchedule[[#This Row],[Full ETM Route No]],ETMRoutes[[Full ETM Route No]:[StageCodes]],9,FALSE)</f>
        <v>CNC-GLM-PLK-PSM-BCE-SHL-GOK-TSC</v>
      </c>
      <c r="AJ248" s="3"/>
    </row>
    <row r="249" spans="1:36" ht="16" thickBot="1">
      <c r="A249" s="104" t="str">
        <f t="shared" si="3"/>
        <v>MRG</v>
      </c>
      <c r="B249" s="104"/>
      <c r="C249" s="90" t="s">
        <v>141</v>
      </c>
      <c r="D249" s="90" t="s">
        <v>142</v>
      </c>
      <c r="E249" s="157"/>
      <c r="F249" s="164" t="s">
        <v>3237</v>
      </c>
      <c r="G249" s="90" t="s">
        <v>3404</v>
      </c>
      <c r="H249" s="90"/>
      <c r="I249" s="90"/>
      <c r="J249" s="90"/>
      <c r="K249" s="165" t="s">
        <v>3243</v>
      </c>
      <c r="L24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BARCE-TISCON</v>
      </c>
      <c r="M249" s="188">
        <v>0.3125</v>
      </c>
      <c r="N249" s="115" t="s">
        <v>3404</v>
      </c>
      <c r="O249" s="189">
        <v>0.33333333333333331</v>
      </c>
      <c r="P249" s="180">
        <v>6</v>
      </c>
      <c r="Q249" s="134"/>
      <c r="R249" s="134"/>
      <c r="S249" s="134"/>
      <c r="T249" s="134"/>
      <c r="U249" s="134"/>
      <c r="V249" s="134"/>
      <c r="W249" s="90" t="str">
        <f>IF(MBSchedule[[#This Row],[Full Schedule No.]]&lt;&gt;Z250, SUMIFS(MBSchedule[Kms.],MBSchedule[Full Schedule No.],MBSchedule[[#This Row],[Full Schedule No.]],MBSchedule[Issuing Depot],MBSchedule[[#This Row],[Issuing Depot]]),"")</f>
        <v/>
      </c>
      <c r="X249" s="123"/>
      <c r="Y249" s="125" t="str" cm="1">
        <f t="array" ref="Y249">IF(
ISNUMBER(FIND("A",$C249)),
$C249 &amp; IF(ISNUMBER(FIND("A",     INDEX($C250:$C$3245,MATCH(FALSE,ISBLANK($C250:$C$3245),0)))),"", INDEX($C250:$C$3245,MATCH(FALSE,ISBLANK($C250:$C$3245),0))  ),$Y248
)</f>
        <v>GA10T0150</v>
      </c>
      <c r="Z249" s="90" t="str" cm="1">
        <f t="array" ref="Z249">IF(
ISNUMBER(FIND("A",$D249)),
$D249 &amp; IF(ISNUMBER(FIND("A",     INDEX($D250:$D$3245,MATCH(FALSE,ISBLANK($D250:$D$3245),0)))),"", INDEX($D250:$D$3245,MATCH(FALSE,ISBLANK($D250:$D$3245),0))  ),$Z248
)</f>
        <v>MB 32A</v>
      </c>
      <c r="AA249" s="104" t="str">
        <f>MBSchedule[[#This Row],[Route]]</f>
        <v>BARCE-TISCON</v>
      </c>
      <c r="AB2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TISCON-BARCE</v>
      </c>
      <c r="AC249" s="104" t="str">
        <f>IF(MBSchedule[[#This Row],[rb-straight]]&lt;MBSchedule[[#This Row],[rb-reverse]],MBSchedule[[#This Row],[rb-straight]],MBSchedule[[#This Row],[rb-reverse]])</f>
        <v>BARCE-TISCON</v>
      </c>
      <c r="AD2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MRG:*:TSC-*BCE</v>
      </c>
      <c r="AE2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MRG:*:BCE-*TSC</v>
      </c>
      <c r="AF249" s="203" t="str" cm="1">
        <f t="array" ref="AF2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9" s="203" t="s">
        <v>3409</v>
      </c>
      <c r="AH249" s="203" t="e">
        <f>MBSchedule[[#This Row],[Issuing Depot]] &amp; _xlfn.IFNA(VLOOKUP(MBSchedule[[#This Row],[ow]], ETMRouteLookup, 3, FALSE),VLOOKUP(MBSchedule[[#This Row],[re]], ETMRouteLookup, 3, FALSE))</f>
        <v>#N/A</v>
      </c>
      <c r="AI249" s="213" t="e">
        <f>VLOOKUP(MBSchedule[[#This Row],[Full ETM Route No]],ETMRoutes[[Full ETM Route No]:[StageCodes]],9,FALSE)</f>
        <v>#N/A</v>
      </c>
      <c r="AJ249" s="3"/>
    </row>
    <row r="250" spans="1:36" ht="16" hidden="1" thickBot="1">
      <c r="A250" s="104" t="str">
        <f t="shared" si="3"/>
        <v>MRG</v>
      </c>
      <c r="B250" s="104"/>
      <c r="C250" s="90"/>
      <c r="D250" s="90"/>
      <c r="E250" s="157"/>
      <c r="F250" s="164" t="s">
        <v>3243</v>
      </c>
      <c r="G250" s="90" t="s">
        <v>3237</v>
      </c>
      <c r="H250" s="90"/>
      <c r="I250" s="90"/>
      <c r="J250" s="90"/>
      <c r="K250" s="165" t="s">
        <v>831</v>
      </c>
      <c r="L25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TISCON-BARCE-CANACONA</v>
      </c>
      <c r="M250" s="188">
        <v>0.34027777777777773</v>
      </c>
      <c r="N250" s="115" t="s">
        <v>3404</v>
      </c>
      <c r="O250" s="189">
        <v>0.37152777777777773</v>
      </c>
      <c r="P250" s="180">
        <v>20</v>
      </c>
      <c r="Q250" s="134"/>
      <c r="R250" s="134"/>
      <c r="S250" s="134"/>
      <c r="T250" s="134"/>
      <c r="U250" s="134"/>
      <c r="V250" s="134"/>
      <c r="W250" s="90" t="str">
        <f>IF(MBSchedule[[#This Row],[Full Schedule No.]]&lt;&gt;Z251, SUMIFS(MBSchedule[Kms.],MBSchedule[Full Schedule No.],MBSchedule[[#This Row],[Full Schedule No.]],MBSchedule[Issuing Depot],MBSchedule[[#This Row],[Issuing Depot]]),"")</f>
        <v/>
      </c>
      <c r="X250" s="98"/>
      <c r="Y250" s="125" t="str" cm="1">
        <f t="array" ref="Y250">IF(
ISNUMBER(FIND("A",$C250)),
$C250 &amp; IF(ISNUMBER(FIND("A",     INDEX($C251:$C$3245,MATCH(FALSE,ISBLANK($C251:$C$3245),0)))),"", INDEX($C251:$C$3245,MATCH(FALSE,ISBLANK($C251:$C$3245),0))  ),$Y249
)</f>
        <v>GA10T0150</v>
      </c>
      <c r="Z250" s="90" t="str" cm="1">
        <f t="array" ref="Z250">IF(
ISNUMBER(FIND("A",$D250)),
$D250 &amp; IF(ISNUMBER(FIND("A",     INDEX($D251:$D$3245,MATCH(FALSE,ISBLANK($D251:$D$3245),0)))),"", INDEX($D251:$D$3245,MATCH(FALSE,ISBLANK($D251:$D$3245),0))  ),$Z249
)</f>
        <v>MB 32A</v>
      </c>
      <c r="AA250" s="104" t="str">
        <f>MBSchedule[[#This Row],[Route]]</f>
        <v>TISCON-BARCE-CANACONA</v>
      </c>
      <c r="AB2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CANACONA-BARCE-TISCON</v>
      </c>
      <c r="AC250" s="104" t="str">
        <f>IF(MBSchedule[[#This Row],[rb-straight]]&lt;MBSchedule[[#This Row],[rb-reverse]],MBSchedule[[#This Row],[rb-straight]],MBSchedule[[#This Row],[rb-reverse]])</f>
        <v>CANACONA-BARCE-TISCON</v>
      </c>
      <c r="AD2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MRG:*:CNC-*BCE-*TSC</v>
      </c>
      <c r="AE2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MRG:*:TSC-*BCE-*CNC</v>
      </c>
      <c r="AF250" s="203" t="str" cm="1">
        <f t="array" ref="AF2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0" s="203"/>
      <c r="AH250" s="203" t="str">
        <f>MBSchedule[[#This Row],[Issuing Depot]] &amp; _xlfn.IFNA(VLOOKUP(MBSchedule[[#This Row],[ow]], ETMRouteLookup, 3, FALSE),VLOOKUP(MBSchedule[[#This Row],[re]], ETMRouteLookup, 3, FALSE))</f>
        <v>MRG320</v>
      </c>
      <c r="AI250" s="213" t="str">
        <f>VLOOKUP(MBSchedule[[#This Row],[Full ETM Route No]],ETMRoutes[[Full ETM Route No]:[StageCodes]],9,FALSE)</f>
        <v>CNC-GLM-PLK-PSM-BCE-SHL-GOK-TSC</v>
      </c>
      <c r="AJ250" s="3"/>
    </row>
    <row r="251" spans="1:36" ht="16" thickBot="1">
      <c r="A251" s="104" t="str">
        <f t="shared" si="3"/>
        <v>MRG</v>
      </c>
      <c r="B251" s="104"/>
      <c r="C251" s="90"/>
      <c r="D251" s="90"/>
      <c r="E251" s="157"/>
      <c r="F251" s="164" t="s">
        <v>831</v>
      </c>
      <c r="G251" s="90" t="s">
        <v>3404</v>
      </c>
      <c r="H251" s="90"/>
      <c r="I251" s="90"/>
      <c r="J251" s="90"/>
      <c r="K251" s="165" t="s">
        <v>3251</v>
      </c>
      <c r="L25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251" s="188">
        <v>0.38541666666666669</v>
      </c>
      <c r="N251" s="115" t="s">
        <v>3404</v>
      </c>
      <c r="O251" s="189">
        <v>0.41666666666666669</v>
      </c>
      <c r="P251" s="180">
        <v>20</v>
      </c>
      <c r="Q251" s="134"/>
      <c r="R251" s="134"/>
      <c r="S251" s="134"/>
      <c r="T251" s="134"/>
      <c r="U251" s="134"/>
      <c r="V251" s="134"/>
      <c r="W251" s="90" t="str">
        <f>IF(MBSchedule[[#This Row],[Full Schedule No.]]&lt;&gt;Z252, SUMIFS(MBSchedule[Kms.],MBSchedule[Full Schedule No.],MBSchedule[[#This Row],[Full Schedule No.]],MBSchedule[Issuing Depot],MBSchedule[[#This Row],[Issuing Depot]]),"")</f>
        <v/>
      </c>
      <c r="X251" s="92"/>
      <c r="Y251" s="103" t="str" cm="1">
        <f t="array" ref="Y251">IF(
ISNUMBER(FIND("A",$C251)),
$C251 &amp; IF(ISNUMBER(FIND("A",     INDEX($C252:$C$3245,MATCH(FALSE,ISBLANK($C252:$C$3245),0)))),"", INDEX($C252:$C$3245,MATCH(FALSE,ISBLANK($C252:$C$3245),0))  ),$Y250
)</f>
        <v>GA10T0150</v>
      </c>
      <c r="Z251" s="90" t="str" cm="1">
        <f t="array" ref="Z251">IF(
ISNUMBER(FIND("A",$D251)),
$D251 &amp; IF(ISNUMBER(FIND("A",     INDEX($D252:$D$3245,MATCH(FALSE,ISBLANK($D252:$D$3245),0)))),"", INDEX($D252:$D$3245,MATCH(FALSE,ISBLANK($D252:$D$3245),0))  ),$Z250
)</f>
        <v>MB 32A</v>
      </c>
      <c r="AA251" s="104" t="str">
        <f>MBSchedule[[#This Row],[Route]]</f>
        <v>CANACONA-AVALI</v>
      </c>
      <c r="AB2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C251" s="104" t="str">
        <f>IF(MBSchedule[[#This Row],[rb-straight]]&lt;MBSchedule[[#This Row],[rb-reverse]],MBSchedule[[#This Row],[rb-straight]],MBSchedule[[#This Row],[rb-reverse]])</f>
        <v>AVALI-CANACONA</v>
      </c>
      <c r="AD2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E2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F251" s="203" t="str" cm="1">
        <f t="array" ref="AF2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51" s="203" t="s">
        <v>3409</v>
      </c>
      <c r="AH251" s="203" t="e">
        <f>MBSchedule[[#This Row],[Issuing Depot]] &amp; _xlfn.IFNA(VLOOKUP(MBSchedule[[#This Row],[ow]], ETMRouteLookup, 3, FALSE),VLOOKUP(MBSchedule[[#This Row],[re]], ETMRouteLookup, 3, FALSE))</f>
        <v>#N/A</v>
      </c>
      <c r="AI251" s="213" t="e">
        <f>VLOOKUP(MBSchedule[[#This Row],[Full ETM Route No]],ETMRoutes[[Full ETM Route No]:[StageCodes]],9,FALSE)</f>
        <v>#N/A</v>
      </c>
      <c r="AJ251" s="3"/>
    </row>
    <row r="252" spans="1:36" ht="16" thickBot="1">
      <c r="A252" s="104" t="str">
        <f t="shared" si="3"/>
        <v>MRG</v>
      </c>
      <c r="B252" s="104"/>
      <c r="C252" s="90"/>
      <c r="D252" s="90"/>
      <c r="E252" s="157"/>
      <c r="F252" s="164" t="s">
        <v>3251</v>
      </c>
      <c r="G252" s="90" t="s">
        <v>3404</v>
      </c>
      <c r="H252" s="90"/>
      <c r="I252" s="90"/>
      <c r="J252" s="90"/>
      <c r="K252" s="165" t="s">
        <v>831</v>
      </c>
      <c r="L25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252" s="188">
        <v>0.4513888888888889</v>
      </c>
      <c r="N252" s="115" t="s">
        <v>3404</v>
      </c>
      <c r="O252" s="189">
        <v>0.4826388888888889</v>
      </c>
      <c r="P252" s="180">
        <v>20</v>
      </c>
      <c r="Q252" s="134"/>
      <c r="R252" s="134"/>
      <c r="S252" s="134"/>
      <c r="T252" s="134"/>
      <c r="U252" s="134"/>
      <c r="V252" s="134"/>
      <c r="W252" s="90" t="str">
        <f>IF(MBSchedule[[#This Row],[Full Schedule No.]]&lt;&gt;Z253, SUMIFS(MBSchedule[Kms.],MBSchedule[Full Schedule No.],MBSchedule[[#This Row],[Full Schedule No.]],MBSchedule[Issuing Depot],MBSchedule[[#This Row],[Issuing Depot]]),"")</f>
        <v/>
      </c>
      <c r="X252" s="98"/>
      <c r="Y252" s="125" t="str" cm="1">
        <f t="array" ref="Y252">IF(
ISNUMBER(FIND("A",$C252)),
$C252 &amp; IF(ISNUMBER(FIND("A",     INDEX($C253:$C$3245,MATCH(FALSE,ISBLANK($C253:$C$3245),0)))),"", INDEX($C253:$C$3245,MATCH(FALSE,ISBLANK($C253:$C$3245),0))  ),$Y251
)</f>
        <v>GA10T0150</v>
      </c>
      <c r="Z252" s="90" t="str" cm="1">
        <f t="array" ref="Z252">IF(
ISNUMBER(FIND("A",$D252)),
$D252 &amp; IF(ISNUMBER(FIND("A",     INDEX($D253:$D$3245,MATCH(FALSE,ISBLANK($D253:$D$3245),0)))),"", INDEX($D253:$D$3245,MATCH(FALSE,ISBLANK($D253:$D$3245),0))  ),$Z251
)</f>
        <v>MB 32A</v>
      </c>
      <c r="AA252" s="104" t="str">
        <f>MBSchedule[[#This Row],[Route]]</f>
        <v>AVALI-CANACONA</v>
      </c>
      <c r="AB2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C252" s="104" t="str">
        <f>IF(MBSchedule[[#This Row],[rb-straight]]&lt;MBSchedule[[#This Row],[rb-reverse]],MBSchedule[[#This Row],[rb-straight]],MBSchedule[[#This Row],[rb-reverse]])</f>
        <v>AVALI-CANACONA</v>
      </c>
      <c r="AD2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E2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F252" s="203" t="str" cm="1">
        <f t="array" ref="AF2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2" s="203" t="s">
        <v>3408</v>
      </c>
      <c r="AH252" s="203" t="e">
        <f>MBSchedule[[#This Row],[Issuing Depot]] &amp; _xlfn.IFNA(VLOOKUP(MBSchedule[[#This Row],[ow]], ETMRouteLookup, 3, FALSE),VLOOKUP(MBSchedule[[#This Row],[re]], ETMRouteLookup, 3, FALSE))</f>
        <v>#N/A</v>
      </c>
      <c r="AI252" s="213" t="e">
        <f>VLOOKUP(MBSchedule[[#This Row],[Full ETM Route No]],ETMRoutes[[Full ETM Route No]:[StageCodes]],9,FALSE)</f>
        <v>#N/A</v>
      </c>
      <c r="AJ252" s="3"/>
    </row>
    <row r="253" spans="1:36" ht="16" thickBot="1">
      <c r="A253" s="104" t="str">
        <f t="shared" si="3"/>
        <v>MRG</v>
      </c>
      <c r="B253" s="104"/>
      <c r="C253" s="90"/>
      <c r="D253" s="90"/>
      <c r="E253" s="157"/>
      <c r="F253" s="164" t="s">
        <v>831</v>
      </c>
      <c r="G253" s="90" t="s">
        <v>3404</v>
      </c>
      <c r="H253" s="90"/>
      <c r="I253" s="90"/>
      <c r="J253" s="90"/>
      <c r="K253" s="165" t="s">
        <v>3229</v>
      </c>
      <c r="L25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53" s="188">
        <v>0.54166666666666663</v>
      </c>
      <c r="N253" s="115" t="s">
        <v>3404</v>
      </c>
      <c r="O253" s="189">
        <v>0.60416666666666663</v>
      </c>
      <c r="P253" s="180">
        <v>25</v>
      </c>
      <c r="Q253" s="134"/>
      <c r="R253" s="134"/>
      <c r="S253" s="134"/>
      <c r="T253" s="134"/>
      <c r="U253" s="134"/>
      <c r="V253" s="134"/>
      <c r="W253" s="90" t="str">
        <f>IF(MBSchedule[[#This Row],[Full Schedule No.]]&lt;&gt;Z254, SUMIFS(MBSchedule[Kms.],MBSchedule[Full Schedule No.],MBSchedule[[#This Row],[Full Schedule No.]],MBSchedule[Issuing Depot],MBSchedule[[#This Row],[Issuing Depot]]),"")</f>
        <v/>
      </c>
      <c r="X253" s="98"/>
      <c r="Y253" s="125" t="str" cm="1">
        <f t="array" ref="Y253">IF(
ISNUMBER(FIND("A",$C253)),
$C253 &amp; IF(ISNUMBER(FIND("A",     INDEX($C254:$C$3245,MATCH(FALSE,ISBLANK($C254:$C$3245),0)))),"", INDEX($C254:$C$3245,MATCH(FALSE,ISBLANK($C254:$C$3245),0))  ),$Y252
)</f>
        <v>GA10T0150</v>
      </c>
      <c r="Z253" s="90" t="str" cm="1">
        <f t="array" ref="Z253">IF(
ISNUMBER(FIND("A",$D253)),
$D253 &amp; IF(ISNUMBER(FIND("A",     INDEX($D254:$D$3245,MATCH(FALSE,ISBLANK($D254:$D$3245),0)))),"", INDEX($D254:$D$3245,MATCH(FALSE,ISBLANK($D254:$D$3245),0))  ),$Z252
)</f>
        <v>MB 32A</v>
      </c>
      <c r="AA253" s="104" t="str">
        <f>MBSchedule[[#This Row],[Route]]</f>
        <v>CANACONA-KHOTIGAO</v>
      </c>
      <c r="AB2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53" s="104" t="str">
        <f>IF(MBSchedule[[#This Row],[rb-straight]]&lt;MBSchedule[[#This Row],[rb-reverse]],MBSchedule[[#This Row],[rb-straight]],MBSchedule[[#This Row],[rb-reverse]])</f>
        <v>CANACONA-KHOTIGAO</v>
      </c>
      <c r="AD2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53" s="203" t="str" cm="1">
        <f t="array" ref="AF2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3" s="203" t="s">
        <v>3408</v>
      </c>
      <c r="AH253" s="203" t="e">
        <f>MBSchedule[[#This Row],[Issuing Depot]] &amp; _xlfn.IFNA(VLOOKUP(MBSchedule[[#This Row],[ow]], ETMRouteLookup, 3, FALSE),VLOOKUP(MBSchedule[[#This Row],[re]], ETMRouteLookup, 3, FALSE))</f>
        <v>#N/A</v>
      </c>
      <c r="AI253" s="213" t="e">
        <f>VLOOKUP(MBSchedule[[#This Row],[Full ETM Route No]],ETMRoutes[[Full ETM Route No]:[StageCodes]],9,FALSE)</f>
        <v>#N/A</v>
      </c>
      <c r="AJ253" s="3"/>
    </row>
    <row r="254" spans="1:36" ht="16" thickBot="1">
      <c r="A254" s="104" t="str">
        <f t="shared" si="3"/>
        <v>MRG</v>
      </c>
      <c r="B254" s="104"/>
      <c r="C254" s="90"/>
      <c r="D254" s="90"/>
      <c r="E254" s="157"/>
      <c r="F254" s="164" t="s">
        <v>3229</v>
      </c>
      <c r="G254" s="90" t="s">
        <v>3404</v>
      </c>
      <c r="H254" s="90"/>
      <c r="I254" s="90"/>
      <c r="J254" s="90"/>
      <c r="K254" s="165" t="s">
        <v>831</v>
      </c>
      <c r="L25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54" s="188">
        <v>0.60416666666666663</v>
      </c>
      <c r="N254" s="115" t="s">
        <v>3404</v>
      </c>
      <c r="O254" s="189">
        <v>0.63888888888888895</v>
      </c>
      <c r="P254" s="180">
        <v>28</v>
      </c>
      <c r="Q254" s="134"/>
      <c r="R254" s="134"/>
      <c r="S254" s="134"/>
      <c r="T254" s="134"/>
      <c r="U254" s="134"/>
      <c r="V254" s="134"/>
      <c r="W254" s="90" t="str">
        <f>IF(MBSchedule[[#This Row],[Full Schedule No.]]&lt;&gt;Z255, SUMIFS(MBSchedule[Kms.],MBSchedule[Full Schedule No.],MBSchedule[[#This Row],[Full Schedule No.]],MBSchedule[Issuing Depot],MBSchedule[[#This Row],[Issuing Depot]]),"")</f>
        <v/>
      </c>
      <c r="X254" s="98"/>
      <c r="Y254" s="125" t="str" cm="1">
        <f t="array" ref="Y254">IF(
ISNUMBER(FIND("A",$C254)),
$C254 &amp; IF(ISNUMBER(FIND("A",     INDEX($C255:$C$3245,MATCH(FALSE,ISBLANK($C255:$C$3245),0)))),"", INDEX($C255:$C$3245,MATCH(FALSE,ISBLANK($C255:$C$3245),0))  ),$Y253
)</f>
        <v>GA10T0150</v>
      </c>
      <c r="Z254" s="90" t="str" cm="1">
        <f t="array" ref="Z254">IF(
ISNUMBER(FIND("A",$D254)),
$D254 &amp; IF(ISNUMBER(FIND("A",     INDEX($D255:$D$3245,MATCH(FALSE,ISBLANK($D255:$D$3245),0)))),"", INDEX($D255:$D$3245,MATCH(FALSE,ISBLANK($D255:$D$3245),0))  ),$Z253
)</f>
        <v>MB 32A</v>
      </c>
      <c r="AA254" s="104" t="str">
        <f>MBSchedule[[#This Row],[Route]]</f>
        <v>KHOTIGAO-CANACONA</v>
      </c>
      <c r="AB2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54" s="104" t="str">
        <f>IF(MBSchedule[[#This Row],[rb-straight]]&lt;MBSchedule[[#This Row],[rb-reverse]],MBSchedule[[#This Row],[rb-straight]],MBSchedule[[#This Row],[rb-reverse]])</f>
        <v>CANACONA-KHOTIGAO</v>
      </c>
      <c r="AD2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54" s="203" t="str" cm="1">
        <f t="array" ref="AF2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4" s="203" t="s">
        <v>3408</v>
      </c>
      <c r="AH254" s="203" t="e">
        <f>MBSchedule[[#This Row],[Issuing Depot]] &amp; _xlfn.IFNA(VLOOKUP(MBSchedule[[#This Row],[ow]], ETMRouteLookup, 3, FALSE),VLOOKUP(MBSchedule[[#This Row],[re]], ETMRouteLookup, 3, FALSE))</f>
        <v>#N/A</v>
      </c>
      <c r="AI254" s="213" t="e">
        <f>VLOOKUP(MBSchedule[[#This Row],[Full ETM Route No]],ETMRoutes[[Full ETM Route No]:[StageCodes]],9,FALSE)</f>
        <v>#N/A</v>
      </c>
      <c r="AJ254" s="3"/>
    </row>
    <row r="255" spans="1:36" ht="16" thickBot="1">
      <c r="A255" s="104" t="str">
        <f t="shared" si="3"/>
        <v>MRG</v>
      </c>
      <c r="B255" s="104"/>
      <c r="C255" s="90"/>
      <c r="D255" s="90"/>
      <c r="E255" s="157"/>
      <c r="F255" s="164" t="s">
        <v>831</v>
      </c>
      <c r="G255" s="90" t="s">
        <v>3404</v>
      </c>
      <c r="H255" s="90"/>
      <c r="I255" s="90"/>
      <c r="J255" s="90"/>
      <c r="K255" s="165" t="s">
        <v>3229</v>
      </c>
      <c r="L25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55" s="188">
        <v>0.64583333333333337</v>
      </c>
      <c r="N255" s="115" t="s">
        <v>3404</v>
      </c>
      <c r="O255" s="189">
        <v>0.68055555555555547</v>
      </c>
      <c r="P255" s="180">
        <v>28</v>
      </c>
      <c r="Q255" s="134"/>
      <c r="R255" s="134"/>
      <c r="S255" s="134"/>
      <c r="T255" s="134"/>
      <c r="U255" s="134"/>
      <c r="V255" s="134"/>
      <c r="W255" s="90" t="str">
        <f>IF(MBSchedule[[#This Row],[Full Schedule No.]]&lt;&gt;Z256, SUMIFS(MBSchedule[Kms.],MBSchedule[Full Schedule No.],MBSchedule[[#This Row],[Full Schedule No.]],MBSchedule[Issuing Depot],MBSchedule[[#This Row],[Issuing Depot]]),"")</f>
        <v/>
      </c>
      <c r="X255" s="98"/>
      <c r="Y255" s="125" t="str" cm="1">
        <f t="array" ref="Y255">IF(
ISNUMBER(FIND("A",$C255)),
$C255 &amp; IF(ISNUMBER(FIND("A",     INDEX($C256:$C$3245,MATCH(FALSE,ISBLANK($C256:$C$3245),0)))),"", INDEX($C256:$C$3245,MATCH(FALSE,ISBLANK($C256:$C$3245),0))  ),$Y254
)</f>
        <v>GA10T0150</v>
      </c>
      <c r="Z255" s="90" t="str" cm="1">
        <f t="array" ref="Z255">IF(
ISNUMBER(FIND("A",$D255)),
$D255 &amp; IF(ISNUMBER(FIND("A",     INDEX($D256:$D$3245,MATCH(FALSE,ISBLANK($D256:$D$3245),0)))),"", INDEX($D256:$D$3245,MATCH(FALSE,ISBLANK($D256:$D$3245),0))  ),$Z254
)</f>
        <v>MB 32A</v>
      </c>
      <c r="AA255" s="104" t="str">
        <f>MBSchedule[[#This Row],[Route]]</f>
        <v>CANACONA-KHOTIGAO</v>
      </c>
      <c r="AB2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55" s="104" t="str">
        <f>IF(MBSchedule[[#This Row],[rb-straight]]&lt;MBSchedule[[#This Row],[rb-reverse]],MBSchedule[[#This Row],[rb-straight]],MBSchedule[[#This Row],[rb-reverse]])</f>
        <v>CANACONA-KHOTIGAO</v>
      </c>
      <c r="AD2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55" s="203" t="str" cm="1">
        <f t="array" ref="AF2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55" s="203" t="s">
        <v>3409</v>
      </c>
      <c r="AH255" s="203" t="e">
        <f>MBSchedule[[#This Row],[Issuing Depot]] &amp; _xlfn.IFNA(VLOOKUP(MBSchedule[[#This Row],[ow]], ETMRouteLookup, 3, FALSE),VLOOKUP(MBSchedule[[#This Row],[re]], ETMRouteLookup, 3, FALSE))</f>
        <v>#N/A</v>
      </c>
      <c r="AI255" s="213" t="e">
        <f>VLOOKUP(MBSchedule[[#This Row],[Full ETM Route No]],ETMRoutes[[Full ETM Route No]:[StageCodes]],9,FALSE)</f>
        <v>#N/A</v>
      </c>
      <c r="AJ255" s="3"/>
    </row>
    <row r="256" spans="1:36" ht="16" thickBot="1">
      <c r="A256" s="104" t="str">
        <f t="shared" si="3"/>
        <v>MRG</v>
      </c>
      <c r="B256" s="104"/>
      <c r="C256" s="90"/>
      <c r="D256" s="90"/>
      <c r="E256" s="157"/>
      <c r="F256" s="164" t="s">
        <v>3229</v>
      </c>
      <c r="G256" s="90" t="s">
        <v>3404</v>
      </c>
      <c r="H256" s="90"/>
      <c r="I256" s="90"/>
      <c r="J256" s="90"/>
      <c r="K256" s="165" t="s">
        <v>831</v>
      </c>
      <c r="L25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56" s="188">
        <v>0.67708333333333337</v>
      </c>
      <c r="N256" s="115" t="s">
        <v>3404</v>
      </c>
      <c r="O256" s="189">
        <v>0.71180555555555547</v>
      </c>
      <c r="P256" s="180">
        <v>28</v>
      </c>
      <c r="Q256" s="134"/>
      <c r="R256" s="134"/>
      <c r="S256" s="134"/>
      <c r="T256" s="134"/>
      <c r="U256" s="134"/>
      <c r="V256" s="134"/>
      <c r="W256" s="90" t="str">
        <f>IF(MBSchedule[[#This Row],[Full Schedule No.]]&lt;&gt;Z257, SUMIFS(MBSchedule[Kms.],MBSchedule[Full Schedule No.],MBSchedule[[#This Row],[Full Schedule No.]],MBSchedule[Issuing Depot],MBSchedule[[#This Row],[Issuing Depot]]),"")</f>
        <v/>
      </c>
      <c r="X256" s="92" t="s">
        <v>45</v>
      </c>
      <c r="Y256" s="103" t="str" cm="1">
        <f t="array" ref="Y256">IF(
ISNUMBER(FIND("A",$C256)),
$C256 &amp; IF(ISNUMBER(FIND("A",     INDEX($C257:$C$3245,MATCH(FALSE,ISBLANK($C257:$C$3245),0)))),"", INDEX($C257:$C$3245,MATCH(FALSE,ISBLANK($C257:$C$3245),0))  ),$Y255
)</f>
        <v>GA10T0150</v>
      </c>
      <c r="Z256" s="90" t="str" cm="1">
        <f t="array" ref="Z256">IF(
ISNUMBER(FIND("A",$D256)),
$D256 &amp; IF(ISNUMBER(FIND("A",     INDEX($D257:$D$3245,MATCH(FALSE,ISBLANK($D257:$D$3245),0)))),"", INDEX($D257:$D$3245,MATCH(FALSE,ISBLANK($D257:$D$3245),0))  ),$Z255
)</f>
        <v>MB 32A</v>
      </c>
      <c r="AA256" s="104" t="str">
        <f>MBSchedule[[#This Row],[Route]]</f>
        <v>KHOTIGAO-CANACONA</v>
      </c>
      <c r="AB2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56" s="104" t="str">
        <f>IF(MBSchedule[[#This Row],[rb-straight]]&lt;MBSchedule[[#This Row],[rb-reverse]],MBSchedule[[#This Row],[rb-straight]],MBSchedule[[#This Row],[rb-reverse]])</f>
        <v>CANACONA-KHOTIGAO</v>
      </c>
      <c r="AD2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56" s="203" t="str" cm="1">
        <f t="array" ref="AF2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6" s="203" t="s">
        <v>3408</v>
      </c>
      <c r="AH256" s="203" t="e">
        <f>MBSchedule[[#This Row],[Issuing Depot]] &amp; _xlfn.IFNA(VLOOKUP(MBSchedule[[#This Row],[ow]], ETMRouteLookup, 3, FALSE),VLOOKUP(MBSchedule[[#This Row],[re]], ETMRouteLookup, 3, FALSE))</f>
        <v>#N/A</v>
      </c>
      <c r="AI256" s="213" t="e">
        <f>VLOOKUP(MBSchedule[[#This Row],[Full ETM Route No]],ETMRoutes[[Full ETM Route No]:[StageCodes]],9,FALSE)</f>
        <v>#N/A</v>
      </c>
      <c r="AJ256" s="3"/>
    </row>
    <row r="257" spans="1:36" ht="16" hidden="1" thickBot="1">
      <c r="A257" s="104" t="str">
        <f t="shared" si="3"/>
        <v>MRG</v>
      </c>
      <c r="B257" s="104"/>
      <c r="C257" s="90"/>
      <c r="D257" s="90"/>
      <c r="E257" s="157"/>
      <c r="F257" s="164" t="s">
        <v>831</v>
      </c>
      <c r="G257" s="90" t="s">
        <v>3404</v>
      </c>
      <c r="H257" s="90"/>
      <c r="I257" s="90"/>
      <c r="J257" s="90"/>
      <c r="K257" s="165" t="s">
        <v>3243</v>
      </c>
      <c r="L25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57" s="188">
        <v>0.75</v>
      </c>
      <c r="N257" s="115" t="s">
        <v>3404</v>
      </c>
      <c r="O257" s="189">
        <v>0.77083333333333337</v>
      </c>
      <c r="P257" s="180">
        <v>13</v>
      </c>
      <c r="Q257" s="134">
        <v>1</v>
      </c>
      <c r="R257" s="134">
        <v>1</v>
      </c>
      <c r="S257" s="134">
        <v>13</v>
      </c>
      <c r="T257" s="140"/>
      <c r="U257" s="140"/>
      <c r="V257" s="140"/>
      <c r="W257" s="90">
        <f>IF(MBSchedule[[#This Row],[Full Schedule No.]]&lt;&gt;Z258, SUMIFS(MBSchedule[Kms.],MBSchedule[Full Schedule No.],MBSchedule[[#This Row],[Full Schedule No.]],MBSchedule[Issuing Depot],MBSchedule[[#This Row],[Issuing Depot]]),"")</f>
        <v>188</v>
      </c>
      <c r="X257" s="98"/>
      <c r="Y257" s="125" t="str" cm="1">
        <f t="array" ref="Y257">IF(
ISNUMBER(FIND("A",$C257)),
$C257 &amp; IF(ISNUMBER(FIND("A",     INDEX($C258:$C$3245,MATCH(FALSE,ISBLANK($C258:$C$3245),0)))),"", INDEX($C258:$C$3245,MATCH(FALSE,ISBLANK($C258:$C$3245),0))  ),$Y256
)</f>
        <v>GA10T0150</v>
      </c>
      <c r="Z257" s="90" t="str" cm="1">
        <f t="array" ref="Z257">IF(
ISNUMBER(FIND("A",$D257)),
$D257 &amp; IF(ISNUMBER(FIND("A",     INDEX($D258:$D$3245,MATCH(FALSE,ISBLANK($D258:$D$3245),0)))),"", INDEX($D258:$D$3245,MATCH(FALSE,ISBLANK($D258:$D$3245),0))  ),$Z256
)</f>
        <v>MB 32A</v>
      </c>
      <c r="AA257" s="104" t="str">
        <f>MBSchedule[[#This Row],[Route]]</f>
        <v>CANACONA-TISCON</v>
      </c>
      <c r="AB2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C257" s="104" t="str">
        <f>IF(MBSchedule[[#This Row],[rb-straight]]&lt;MBSchedule[[#This Row],[rb-reverse]],MBSchedule[[#This Row],[rb-straight]],MBSchedule[[#This Row],[rb-reverse]])</f>
        <v>CANACONA-TISCON</v>
      </c>
      <c r="AD2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E2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F257" s="203" t="str" cm="1">
        <f t="array" ref="AF2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57" s="203"/>
      <c r="AH257" s="203" t="str">
        <f>MBSchedule[[#This Row],[Issuing Depot]] &amp; _xlfn.IFNA(VLOOKUP(MBSchedule[[#This Row],[ow]], ETMRouteLookup, 3, FALSE),VLOOKUP(MBSchedule[[#This Row],[re]], ETMRouteLookup, 3, FALSE))</f>
        <v>MRG320</v>
      </c>
      <c r="AI257" s="213" t="str">
        <f>VLOOKUP(MBSchedule[[#This Row],[Full ETM Route No]],ETMRoutes[[Full ETM Route No]:[StageCodes]],9,FALSE)</f>
        <v>CNC-GLM-PLK-PSM-BCE-SHL-GOK-TSC</v>
      </c>
      <c r="AJ257" s="3"/>
    </row>
    <row r="258" spans="1:36" ht="16" hidden="1" thickBot="1">
      <c r="A258" s="104" t="str">
        <f t="shared" ref="A258:A321" si="4">"MRG"</f>
        <v>MRG</v>
      </c>
      <c r="B258" s="104"/>
      <c r="C258" s="90" t="s">
        <v>346</v>
      </c>
      <c r="D258" s="90" t="s">
        <v>147</v>
      </c>
      <c r="E258" s="157"/>
      <c r="F258" s="164" t="s">
        <v>3259</v>
      </c>
      <c r="G258" s="90" t="s">
        <v>3404</v>
      </c>
      <c r="H258" s="90"/>
      <c r="I258" s="90"/>
      <c r="J258" s="90"/>
      <c r="K258" s="165" t="s">
        <v>831</v>
      </c>
      <c r="L25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MUDKUD-CANACONA</v>
      </c>
      <c r="M258" s="188">
        <v>0.2986111111111111</v>
      </c>
      <c r="N258" s="115" t="s">
        <v>3404</v>
      </c>
      <c r="O258" s="189">
        <v>0.31944444444444448</v>
      </c>
      <c r="P258" s="180">
        <v>16</v>
      </c>
      <c r="Q258" s="134"/>
      <c r="R258" s="134"/>
      <c r="S258" s="134"/>
      <c r="T258" s="134"/>
      <c r="U258" s="134"/>
      <c r="V258" s="134"/>
      <c r="W258" s="90" t="str">
        <f>IF(MBSchedule[[#This Row],[Full Schedule No.]]&lt;&gt;Z259, SUMIFS(MBSchedule[Kms.],MBSchedule[Full Schedule No.],MBSchedule[[#This Row],[Full Schedule No.]],MBSchedule[Issuing Depot],MBSchedule[[#This Row],[Issuing Depot]]),"")</f>
        <v/>
      </c>
      <c r="X258" s="98" t="s">
        <v>347</v>
      </c>
      <c r="Y258" s="125" t="str" cm="1">
        <f t="array" ref="Y258">IF(
ISNUMBER(FIND("A",$C258)),
$C258 &amp; IF(ISNUMBER(FIND("A",     INDEX($C259:$C$3245,MATCH(FALSE,ISBLANK($C259:$C$3245),0)))),"", INDEX($C259:$C$3245,MATCH(FALSE,ISBLANK($C259:$C$3245),0))  ),$Y257
)</f>
        <v>GA08U4485</v>
      </c>
      <c r="Z258" s="90" t="str" cm="1">
        <f t="array" ref="Z258">IF(
ISNUMBER(FIND("A",$D258)),
$D258 &amp; IF(ISNUMBER(FIND("A",     INDEX($D259:$D$3245,MATCH(FALSE,ISBLANK($D259:$D$3245),0)))),"", INDEX($D259:$D$3245,MATCH(FALSE,ISBLANK($D259:$D$3245),0))  ),$Z257
)</f>
        <v>MB 33A</v>
      </c>
      <c r="AA258" s="104" t="str">
        <f>MBSchedule[[#This Row],[Route]]</f>
        <v>MUDKUD-CANACONA</v>
      </c>
      <c r="AB2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CANACONA-MUDKUD</v>
      </c>
      <c r="AC258" s="104" t="str">
        <f>IF(MBSchedule[[#This Row],[rb-straight]]&lt;MBSchedule[[#This Row],[rb-reverse]],MBSchedule[[#This Row],[rb-straight]],MBSchedule[[#This Row],[rb-reverse]])</f>
        <v>CANACONA-MUDKUD</v>
      </c>
      <c r="AD2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E2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F258" s="203" t="str" cm="1">
        <f t="array" ref="AF2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8" s="203"/>
      <c r="AH258" s="203" t="str">
        <f>MBSchedule[[#This Row],[Issuing Depot]] &amp; _xlfn.IFNA(VLOOKUP(MBSchedule[[#This Row],[ow]], ETMRouteLookup, 3, FALSE),VLOOKUP(MBSchedule[[#This Row],[re]], ETMRouteLookup, 3, FALSE))</f>
        <v>MRG323</v>
      </c>
      <c r="AI258" s="213" t="str">
        <f>VLOOKUP(MBSchedule[[#This Row],[Full ETM Route No]],ETMRoutes[[Full ETM Route No]:[StageCodes]],9,FALSE)</f>
        <v>CNC-CST-DBG-DHN-VAD-PNN-HLC-MKU</v>
      </c>
      <c r="AJ258" s="3"/>
    </row>
    <row r="259" spans="1:36" ht="16" hidden="1" thickBot="1">
      <c r="A259" s="104" t="str">
        <f t="shared" si="4"/>
        <v>MRG</v>
      </c>
      <c r="B259" s="104"/>
      <c r="C259" s="90" t="s">
        <v>146</v>
      </c>
      <c r="D259" s="90"/>
      <c r="E259" s="157"/>
      <c r="F259" s="164" t="s">
        <v>831</v>
      </c>
      <c r="G259" s="90" t="s">
        <v>3404</v>
      </c>
      <c r="H259" s="90"/>
      <c r="I259" s="90"/>
      <c r="J259" s="90"/>
      <c r="K259" s="165" t="s">
        <v>3261</v>
      </c>
      <c r="L25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59" s="188">
        <v>0.31944444444444448</v>
      </c>
      <c r="N259" s="115" t="s">
        <v>3404</v>
      </c>
      <c r="O259" s="189">
        <v>0.33333333333333331</v>
      </c>
      <c r="P259" s="180">
        <v>7</v>
      </c>
      <c r="Q259" s="134"/>
      <c r="R259" s="134"/>
      <c r="S259" s="134"/>
      <c r="T259" s="134"/>
      <c r="U259" s="134"/>
      <c r="V259" s="134"/>
      <c r="W259" s="90" t="str">
        <f>IF(MBSchedule[[#This Row],[Full Schedule No.]]&lt;&gt;Z260, SUMIFS(MBSchedule[Kms.],MBSchedule[Full Schedule No.],MBSchedule[[#This Row],[Full Schedule No.]],MBSchedule[Issuing Depot],MBSchedule[[#This Row],[Issuing Depot]]),"")</f>
        <v/>
      </c>
      <c r="X259" s="98"/>
      <c r="Y259" s="125" t="str" cm="1">
        <f t="array" ref="Y259">IF(
ISNUMBER(FIND("A",$C259)),
$C259 &amp; IF(ISNUMBER(FIND("A",     INDEX($C260:$C$3245,MATCH(FALSE,ISBLANK($C260:$C$3245),0)))),"", INDEX($C260:$C$3245,MATCH(FALSE,ISBLANK($C260:$C$3245),0))  ),$Y258
)</f>
        <v>GA02T4861</v>
      </c>
      <c r="Z259" s="90" t="str" cm="1">
        <f t="array" ref="Z259">IF(
ISNUMBER(FIND("A",$D259)),
$D259 &amp; IF(ISNUMBER(FIND("A",     INDEX($D260:$D$3245,MATCH(FALSE,ISBLANK($D260:$D$3245),0)))),"", INDEX($D260:$D$3245,MATCH(FALSE,ISBLANK($D260:$D$3245),0))  ),$Z258
)</f>
        <v>MB 33A</v>
      </c>
      <c r="AA259" s="104" t="str">
        <f>MBSchedule[[#This Row],[Route]]</f>
        <v>CANACONA-VAIZWADA</v>
      </c>
      <c r="AB2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259" s="104" t="str">
        <f>IF(MBSchedule[[#This Row],[rb-straight]]&lt;MBSchedule[[#This Row],[rb-reverse]],MBSchedule[[#This Row],[rb-straight]],MBSchedule[[#This Row],[rb-reverse]])</f>
        <v>CANACONA-VAIZWADA</v>
      </c>
      <c r="AD2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2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259" s="203" t="str" cm="1">
        <f t="array" ref="AF2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59" s="203"/>
      <c r="AH259" s="203" t="str">
        <f>MBSchedule[[#This Row],[Issuing Depot]] &amp; _xlfn.IFNA(VLOOKUP(MBSchedule[[#This Row],[ow]], ETMRouteLookup, 3, FALSE),VLOOKUP(MBSchedule[[#This Row],[re]], ETMRouteLookup, 3, FALSE))</f>
        <v>MRG324</v>
      </c>
      <c r="AI259" s="213" t="str">
        <f>VLOOKUP(MBSchedule[[#This Row],[Full ETM Route No]],ETMRoutes[[Full ETM Route No]:[StageCodes]],9,FALSE)</f>
        <v>CNC-PSN-SMT-SRI-VZW</v>
      </c>
      <c r="AJ259" s="3"/>
    </row>
    <row r="260" spans="1:36" ht="16" hidden="1" thickBot="1">
      <c r="A260" s="104" t="str">
        <f t="shared" si="4"/>
        <v>MRG</v>
      </c>
      <c r="B260" s="104"/>
      <c r="C260" s="90"/>
      <c r="D260" s="90"/>
      <c r="E260" s="157"/>
      <c r="F260" s="164" t="s">
        <v>3261</v>
      </c>
      <c r="G260" s="90" t="s">
        <v>3404</v>
      </c>
      <c r="H260" s="90"/>
      <c r="I260" s="90"/>
      <c r="J260" s="90"/>
      <c r="K260" s="165" t="s">
        <v>831</v>
      </c>
      <c r="L26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60" s="188">
        <v>0.34027777777777773</v>
      </c>
      <c r="N260" s="115" t="s">
        <v>3404</v>
      </c>
      <c r="O260" s="189">
        <v>0.35416666666666669</v>
      </c>
      <c r="P260" s="180">
        <v>7</v>
      </c>
      <c r="Q260" s="134"/>
      <c r="R260" s="134"/>
      <c r="S260" s="134"/>
      <c r="T260" s="134"/>
      <c r="U260" s="134"/>
      <c r="V260" s="134"/>
      <c r="W260" s="90" t="str">
        <f>IF(MBSchedule[[#This Row],[Full Schedule No.]]&lt;&gt;Z261, SUMIFS(MBSchedule[Kms.],MBSchedule[Full Schedule No.],MBSchedule[[#This Row],[Full Schedule No.]],MBSchedule[Issuing Depot],MBSchedule[[#This Row],[Issuing Depot]]),"")</f>
        <v/>
      </c>
      <c r="X260" s="98"/>
      <c r="Y260" s="125" t="str" cm="1">
        <f t="array" ref="Y260">IF(
ISNUMBER(FIND("A",$C260)),
$C260 &amp; IF(ISNUMBER(FIND("A",     INDEX($C261:$C$3245,MATCH(FALSE,ISBLANK($C261:$C$3245),0)))),"", INDEX($C261:$C$3245,MATCH(FALSE,ISBLANK($C261:$C$3245),0))  ),$Y259
)</f>
        <v>GA02T4861</v>
      </c>
      <c r="Z260" s="90" t="str" cm="1">
        <f t="array" ref="Z260">IF(
ISNUMBER(FIND("A",$D260)),
$D260 &amp; IF(ISNUMBER(FIND("A",     INDEX($D261:$D$3245,MATCH(FALSE,ISBLANK($D261:$D$3245),0)))),"", INDEX($D261:$D$3245,MATCH(FALSE,ISBLANK($D261:$D$3245),0))  ),$Z259
)</f>
        <v>MB 33A</v>
      </c>
      <c r="AA260" s="104" t="str">
        <f>MBSchedule[[#This Row],[Route]]</f>
        <v>VAIZWADA-CANACONA</v>
      </c>
      <c r="AB2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260" s="104" t="str">
        <f>IF(MBSchedule[[#This Row],[rb-straight]]&lt;MBSchedule[[#This Row],[rb-reverse]],MBSchedule[[#This Row],[rb-straight]],MBSchedule[[#This Row],[rb-reverse]])</f>
        <v>CANACONA-VAIZWADA</v>
      </c>
      <c r="AD2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2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260" s="203" t="str" cm="1">
        <f t="array" ref="AF2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0" s="203"/>
      <c r="AH260" s="203" t="str">
        <f>MBSchedule[[#This Row],[Issuing Depot]] &amp; _xlfn.IFNA(VLOOKUP(MBSchedule[[#This Row],[ow]], ETMRouteLookup, 3, FALSE),VLOOKUP(MBSchedule[[#This Row],[re]], ETMRouteLookup, 3, FALSE))</f>
        <v>MRG324</v>
      </c>
      <c r="AI260" s="213" t="str">
        <f>VLOOKUP(MBSchedule[[#This Row],[Full ETM Route No]],ETMRoutes[[Full ETM Route No]:[StageCodes]],9,FALSE)</f>
        <v>CNC-PSN-SMT-SRI-VZW</v>
      </c>
      <c r="AJ260" s="3"/>
    </row>
    <row r="261" spans="1:36" ht="16" hidden="1" thickBot="1">
      <c r="A261" s="104" t="str">
        <f t="shared" si="4"/>
        <v>MRG</v>
      </c>
      <c r="B261" s="104"/>
      <c r="C261" s="90"/>
      <c r="D261" s="90"/>
      <c r="E261" s="157"/>
      <c r="F261" s="164" t="s">
        <v>831</v>
      </c>
      <c r="G261" s="90" t="s">
        <v>3404</v>
      </c>
      <c r="H261" s="90"/>
      <c r="I261" s="90"/>
      <c r="J261" s="90"/>
      <c r="K261" s="165" t="s">
        <v>3235</v>
      </c>
      <c r="L26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61" s="188">
        <v>0.35416666666666669</v>
      </c>
      <c r="N261" s="115" t="s">
        <v>3404</v>
      </c>
      <c r="O261" s="189">
        <v>0.38541666666666669</v>
      </c>
      <c r="P261" s="180">
        <v>17</v>
      </c>
      <c r="Q261" s="134"/>
      <c r="R261" s="134"/>
      <c r="S261" s="134"/>
      <c r="T261" s="134"/>
      <c r="U261" s="134"/>
      <c r="V261" s="134"/>
      <c r="W261" s="90" t="str">
        <f>IF(MBSchedule[[#This Row],[Full Schedule No.]]&lt;&gt;Z262, SUMIFS(MBSchedule[Kms.],MBSchedule[Full Schedule No.],MBSchedule[[#This Row],[Full Schedule No.]],MBSchedule[Issuing Depot],MBSchedule[[#This Row],[Issuing Depot]]),"")</f>
        <v/>
      </c>
      <c r="X261" s="97" t="s">
        <v>348</v>
      </c>
      <c r="Y261" s="129" t="str" cm="1">
        <f t="array" ref="Y261">IF(
ISNUMBER(FIND("A",$C261)),
$C261 &amp; IF(ISNUMBER(FIND("A",     INDEX($C262:$C$3245,MATCH(FALSE,ISBLANK($C262:$C$3245),0)))),"", INDEX($C262:$C$3245,MATCH(FALSE,ISBLANK($C262:$C$3245),0))  ),$Y260
)</f>
        <v>GA02T4861</v>
      </c>
      <c r="Z261" s="90" t="str" cm="1">
        <f t="array" ref="Z261">IF(
ISNUMBER(FIND("A",$D261)),
$D261 &amp; IF(ISNUMBER(FIND("A",     INDEX($D262:$D$3245,MATCH(FALSE,ISBLANK($D262:$D$3245),0)))),"", INDEX($D262:$D$3245,MATCH(FALSE,ISBLANK($D262:$D$3245),0))  ),$Z260
)</f>
        <v>MB 33A</v>
      </c>
      <c r="AA261" s="104" t="str">
        <f>MBSchedule[[#This Row],[Route]]</f>
        <v>CANACONA-KHOLA</v>
      </c>
      <c r="AB2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61" s="104" t="str">
        <f>IF(MBSchedule[[#This Row],[rb-straight]]&lt;MBSchedule[[#This Row],[rb-reverse]],MBSchedule[[#This Row],[rb-straight]],MBSchedule[[#This Row],[rb-reverse]])</f>
        <v>CANACONA-KHOLA</v>
      </c>
      <c r="AD2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61" s="203" t="str" cm="1">
        <f t="array" ref="AF2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1" s="203"/>
      <c r="AH261" s="203" t="str">
        <f>MBSchedule[[#This Row],[Issuing Depot]] &amp; _xlfn.IFNA(VLOOKUP(MBSchedule[[#This Row],[ow]], ETMRouteLookup, 3, FALSE),VLOOKUP(MBSchedule[[#This Row],[re]], ETMRouteLookup, 3, FALSE))</f>
        <v>MRG317</v>
      </c>
      <c r="AI261" s="213" t="str">
        <f>VLOOKUP(MBSchedule[[#This Row],[Full ETM Route No]],ETMRoutes[[Full ETM Route No]:[StageCodes]],9,FALSE)</f>
        <v>CNC-CST-DBG-DUM-PNN-PRM-SLR-VAG-KOA</v>
      </c>
      <c r="AJ261" s="3"/>
    </row>
    <row r="262" spans="1:36" ht="16" hidden="1" thickBot="1">
      <c r="A262" s="104" t="str">
        <f t="shared" si="4"/>
        <v>MRG</v>
      </c>
      <c r="B262" s="104"/>
      <c r="C262" s="90"/>
      <c r="D262" s="90"/>
      <c r="E262" s="157"/>
      <c r="F262" s="164" t="s">
        <v>3235</v>
      </c>
      <c r="G262" s="90" t="s">
        <v>3404</v>
      </c>
      <c r="H262" s="90"/>
      <c r="I262" s="90"/>
      <c r="J262" s="90"/>
      <c r="K262" s="165" t="s">
        <v>831</v>
      </c>
      <c r="L26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62" s="188">
        <v>0.39583333333333331</v>
      </c>
      <c r="N262" s="115" t="s">
        <v>3404</v>
      </c>
      <c r="O262" s="189">
        <v>0.42708333333333331</v>
      </c>
      <c r="P262" s="180">
        <v>17</v>
      </c>
      <c r="Q262" s="134"/>
      <c r="R262" s="134"/>
      <c r="S262" s="134"/>
      <c r="T262" s="134"/>
      <c r="U262" s="134"/>
      <c r="V262" s="134"/>
      <c r="W262" s="90" t="str">
        <f>IF(MBSchedule[[#This Row],[Full Schedule No.]]&lt;&gt;Z263, SUMIFS(MBSchedule[Kms.],MBSchedule[Full Schedule No.],MBSchedule[[#This Row],[Full Schedule No.]],MBSchedule[Issuing Depot],MBSchedule[[#This Row],[Issuing Depot]]),"")</f>
        <v/>
      </c>
      <c r="X262" s="92"/>
      <c r="Y262" s="103" t="str" cm="1">
        <f t="array" ref="Y262">IF(
ISNUMBER(FIND("A",$C262)),
$C262 &amp; IF(ISNUMBER(FIND("A",     INDEX($C263:$C$3245,MATCH(FALSE,ISBLANK($C263:$C$3245),0)))),"", INDEX($C263:$C$3245,MATCH(FALSE,ISBLANK($C263:$C$3245),0))  ),$Y261
)</f>
        <v>GA02T4861</v>
      </c>
      <c r="Z262" s="90" t="str" cm="1">
        <f t="array" ref="Z262">IF(
ISNUMBER(FIND("A",$D262)),
$D262 &amp; IF(ISNUMBER(FIND("A",     INDEX($D263:$D$3245,MATCH(FALSE,ISBLANK($D263:$D$3245),0)))),"", INDEX($D263:$D$3245,MATCH(FALSE,ISBLANK($D263:$D$3245),0))  ),$Z261
)</f>
        <v>MB 33A</v>
      </c>
      <c r="AA262" s="104" t="str">
        <f>MBSchedule[[#This Row],[Route]]</f>
        <v>KHOLA-CANACONA</v>
      </c>
      <c r="AB2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62" s="104" t="str">
        <f>IF(MBSchedule[[#This Row],[rb-straight]]&lt;MBSchedule[[#This Row],[rb-reverse]],MBSchedule[[#This Row],[rb-straight]],MBSchedule[[#This Row],[rb-reverse]])</f>
        <v>CANACONA-KHOLA</v>
      </c>
      <c r="AD2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62" s="203" t="str" cm="1">
        <f t="array" ref="AF2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2" s="203"/>
      <c r="AH262" s="203" t="str">
        <f>MBSchedule[[#This Row],[Issuing Depot]] &amp; _xlfn.IFNA(VLOOKUP(MBSchedule[[#This Row],[ow]], ETMRouteLookup, 3, FALSE),VLOOKUP(MBSchedule[[#This Row],[re]], ETMRouteLookup, 3, FALSE))</f>
        <v>MRG317</v>
      </c>
      <c r="AI262" s="213" t="str">
        <f>VLOOKUP(MBSchedule[[#This Row],[Full ETM Route No]],ETMRoutes[[Full ETM Route No]:[StageCodes]],9,FALSE)</f>
        <v>CNC-CST-DBG-DUM-PNN-PRM-SLR-VAG-KOA</v>
      </c>
      <c r="AJ262" s="3"/>
    </row>
    <row r="263" spans="1:36" ht="16" thickBot="1">
      <c r="A263" s="104" t="str">
        <f t="shared" si="4"/>
        <v>MRG</v>
      </c>
      <c r="B263" s="104"/>
      <c r="C263" s="90"/>
      <c r="D263" s="90"/>
      <c r="E263" s="157"/>
      <c r="F263" s="164" t="s">
        <v>831</v>
      </c>
      <c r="G263" s="90" t="s">
        <v>3404</v>
      </c>
      <c r="H263" s="90"/>
      <c r="I263" s="90"/>
      <c r="J263" s="90"/>
      <c r="K263" s="165" t="s">
        <v>3229</v>
      </c>
      <c r="L26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63" s="188">
        <v>0.4375</v>
      </c>
      <c r="N263" s="115" t="s">
        <v>3404</v>
      </c>
      <c r="O263" s="189">
        <v>0.46875</v>
      </c>
      <c r="P263" s="180">
        <v>28</v>
      </c>
      <c r="Q263" s="134"/>
      <c r="R263" s="134"/>
      <c r="S263" s="134"/>
      <c r="T263" s="134"/>
      <c r="U263" s="134"/>
      <c r="V263" s="134"/>
      <c r="W263" s="90" t="str">
        <f>IF(MBSchedule[[#This Row],[Full Schedule No.]]&lt;&gt;Z264, SUMIFS(MBSchedule[Kms.],MBSchedule[Full Schedule No.],MBSchedule[[#This Row],[Full Schedule No.]],MBSchedule[Issuing Depot],MBSchedule[[#This Row],[Issuing Depot]]),"")</f>
        <v/>
      </c>
      <c r="X263" s="98"/>
      <c r="Y263" s="125" t="str" cm="1">
        <f t="array" ref="Y263">IF(
ISNUMBER(FIND("A",$C263)),
$C263 &amp; IF(ISNUMBER(FIND("A",     INDEX($C264:$C$3245,MATCH(FALSE,ISBLANK($C264:$C$3245),0)))),"", INDEX($C264:$C$3245,MATCH(FALSE,ISBLANK($C264:$C$3245),0))  ),$Y262
)</f>
        <v>GA02T4861</v>
      </c>
      <c r="Z263" s="90" t="str" cm="1">
        <f t="array" ref="Z263">IF(
ISNUMBER(FIND("A",$D263)),
$D263 &amp; IF(ISNUMBER(FIND("A",     INDEX($D264:$D$3245,MATCH(FALSE,ISBLANK($D264:$D$3245),0)))),"", INDEX($D264:$D$3245,MATCH(FALSE,ISBLANK($D264:$D$3245),0))  ),$Z262
)</f>
        <v>MB 33A</v>
      </c>
      <c r="AA263" s="104" t="str">
        <f>MBSchedule[[#This Row],[Route]]</f>
        <v>CANACONA-KHOTIGAO</v>
      </c>
      <c r="AB2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63" s="104" t="str">
        <f>IF(MBSchedule[[#This Row],[rb-straight]]&lt;MBSchedule[[#This Row],[rb-reverse]],MBSchedule[[#This Row],[rb-straight]],MBSchedule[[#This Row],[rb-reverse]])</f>
        <v>CANACONA-KHOTIGAO</v>
      </c>
      <c r="AD2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63" s="203" t="str" cm="1">
        <f t="array" ref="AF2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3" s="203" t="s">
        <v>3409</v>
      </c>
      <c r="AH263" s="203" t="e">
        <f>MBSchedule[[#This Row],[Issuing Depot]] &amp; _xlfn.IFNA(VLOOKUP(MBSchedule[[#This Row],[ow]], ETMRouteLookup, 3, FALSE),VLOOKUP(MBSchedule[[#This Row],[re]], ETMRouteLookup, 3, FALSE))</f>
        <v>#N/A</v>
      </c>
      <c r="AI263" s="213" t="e">
        <f>VLOOKUP(MBSchedule[[#This Row],[Full ETM Route No]],ETMRoutes[[Full ETM Route No]:[StageCodes]],9,FALSE)</f>
        <v>#N/A</v>
      </c>
      <c r="AJ263" s="3"/>
    </row>
    <row r="264" spans="1:36" ht="16" thickBot="1">
      <c r="A264" s="104" t="str">
        <f t="shared" si="4"/>
        <v>MRG</v>
      </c>
      <c r="B264" s="104"/>
      <c r="C264" s="90"/>
      <c r="D264" s="90"/>
      <c r="E264" s="157"/>
      <c r="F264" s="164" t="s">
        <v>3229</v>
      </c>
      <c r="G264" s="90" t="s">
        <v>3404</v>
      </c>
      <c r="H264" s="90"/>
      <c r="I264" s="90"/>
      <c r="J264" s="90"/>
      <c r="K264" s="165" t="s">
        <v>831</v>
      </c>
      <c r="L26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64" s="188">
        <v>0.4861111111111111</v>
      </c>
      <c r="N264" s="115" t="s">
        <v>3404</v>
      </c>
      <c r="O264" s="189">
        <v>0.51388888888888895</v>
      </c>
      <c r="P264" s="180">
        <v>28</v>
      </c>
      <c r="Q264" s="134"/>
      <c r="R264" s="134"/>
      <c r="S264" s="134"/>
      <c r="T264" s="134"/>
      <c r="U264" s="134"/>
      <c r="V264" s="134"/>
      <c r="W264" s="90" t="str">
        <f>IF(MBSchedule[[#This Row],[Full Schedule No.]]&lt;&gt;Z265, SUMIFS(MBSchedule[Kms.],MBSchedule[Full Schedule No.],MBSchedule[[#This Row],[Full Schedule No.]],MBSchedule[Issuing Depot],MBSchedule[[#This Row],[Issuing Depot]]),"")</f>
        <v/>
      </c>
      <c r="X264" s="98"/>
      <c r="Y264" s="125" t="str" cm="1">
        <f t="array" ref="Y264">IF(
ISNUMBER(FIND("A",$C264)),
$C264 &amp; IF(ISNUMBER(FIND("A",     INDEX($C265:$C$3245,MATCH(FALSE,ISBLANK($C265:$C$3245),0)))),"", INDEX($C265:$C$3245,MATCH(FALSE,ISBLANK($C265:$C$3245),0))  ),$Y263
)</f>
        <v>GA02T4861</v>
      </c>
      <c r="Z264" s="90" t="str" cm="1">
        <f t="array" ref="Z264">IF(
ISNUMBER(FIND("A",$D264)),
$D264 &amp; IF(ISNUMBER(FIND("A",     INDEX($D265:$D$3245,MATCH(FALSE,ISBLANK($D265:$D$3245),0)))),"", INDEX($D265:$D$3245,MATCH(FALSE,ISBLANK($D265:$D$3245),0))  ),$Z263
)</f>
        <v>MB 33A</v>
      </c>
      <c r="AA264" s="104" t="str">
        <f>MBSchedule[[#This Row],[Route]]</f>
        <v>KHOTIGAO-CANACONA</v>
      </c>
      <c r="AB2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64" s="104" t="str">
        <f>IF(MBSchedule[[#This Row],[rb-straight]]&lt;MBSchedule[[#This Row],[rb-reverse]],MBSchedule[[#This Row],[rb-straight]],MBSchedule[[#This Row],[rb-reverse]])</f>
        <v>CANACONA-KHOTIGAO</v>
      </c>
      <c r="AD2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64" s="203" t="str" cm="1">
        <f t="array" ref="AF2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4" s="203" t="s">
        <v>3408</v>
      </c>
      <c r="AH264" s="203" t="e">
        <f>MBSchedule[[#This Row],[Issuing Depot]] &amp; _xlfn.IFNA(VLOOKUP(MBSchedule[[#This Row],[ow]], ETMRouteLookup, 3, FALSE),VLOOKUP(MBSchedule[[#This Row],[re]], ETMRouteLookup, 3, FALSE))</f>
        <v>#N/A</v>
      </c>
      <c r="AI264" s="213" t="e">
        <f>VLOOKUP(MBSchedule[[#This Row],[Full ETM Route No]],ETMRoutes[[Full ETM Route No]:[StageCodes]],9,FALSE)</f>
        <v>#N/A</v>
      </c>
      <c r="AJ264" s="3"/>
    </row>
    <row r="265" spans="1:36" ht="16" hidden="1" thickBot="1">
      <c r="A265" s="104" t="str">
        <f t="shared" si="4"/>
        <v>MRG</v>
      </c>
      <c r="B265" s="104"/>
      <c r="C265" s="90"/>
      <c r="D265" s="90"/>
      <c r="E265" s="157"/>
      <c r="F265" s="164" t="s">
        <v>831</v>
      </c>
      <c r="G265" s="90" t="s">
        <v>3404</v>
      </c>
      <c r="H265" s="90"/>
      <c r="I265" s="90"/>
      <c r="J265" s="90"/>
      <c r="K265" s="165" t="s">
        <v>3259</v>
      </c>
      <c r="L26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CANACONA-MUDKUD</v>
      </c>
      <c r="M265" s="188">
        <v>0.51388888888888895</v>
      </c>
      <c r="N265" s="115" t="s">
        <v>3404</v>
      </c>
      <c r="O265" s="189">
        <v>0.54166666666666663</v>
      </c>
      <c r="P265" s="180">
        <v>16</v>
      </c>
      <c r="Q265" s="134"/>
      <c r="R265" s="134"/>
      <c r="S265" s="134"/>
      <c r="T265" s="134"/>
      <c r="U265" s="134"/>
      <c r="V265" s="134"/>
      <c r="W265" s="90" t="str">
        <f>IF(MBSchedule[[#This Row],[Full Schedule No.]]&lt;&gt;Z266, SUMIFS(MBSchedule[Kms.],MBSchedule[Full Schedule No.],MBSchedule[[#This Row],[Full Schedule No.]],MBSchedule[Issuing Depot],MBSchedule[[#This Row],[Issuing Depot]]),"")</f>
        <v/>
      </c>
      <c r="X265" s="98" t="s">
        <v>348</v>
      </c>
      <c r="Y265" s="125" t="str" cm="1">
        <f t="array" ref="Y265">IF(
ISNUMBER(FIND("A",$C265)),
$C265 &amp; IF(ISNUMBER(FIND("A",     INDEX($C266:$C$3245,MATCH(FALSE,ISBLANK($C266:$C$3245),0)))),"", INDEX($C266:$C$3245,MATCH(FALSE,ISBLANK($C266:$C$3245),0))  ),$Y264
)</f>
        <v>GA02T4861</v>
      </c>
      <c r="Z265" s="90" t="str" cm="1">
        <f t="array" ref="Z265">IF(
ISNUMBER(FIND("A",$D265)),
$D265 &amp; IF(ISNUMBER(FIND("A",     INDEX($D266:$D$3245,MATCH(FALSE,ISBLANK($D266:$D$3245),0)))),"", INDEX($D266:$D$3245,MATCH(FALSE,ISBLANK($D266:$D$3245),0))  ),$Z264
)</f>
        <v>MB 33A</v>
      </c>
      <c r="AA265" s="104" t="str">
        <f>MBSchedule[[#This Row],[Route]]</f>
        <v>CANACONA-MUDKUD</v>
      </c>
      <c r="AB2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MUDKUD-CANACONA</v>
      </c>
      <c r="AC265" s="104" t="str">
        <f>IF(MBSchedule[[#This Row],[rb-straight]]&lt;MBSchedule[[#This Row],[rb-reverse]],MBSchedule[[#This Row],[rb-straight]],MBSchedule[[#This Row],[rb-reverse]])</f>
        <v>CANACONA-MUDKUD</v>
      </c>
      <c r="AD2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</v>
      </c>
      <c r="AE2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MRG:*:CNC-*MKU</v>
      </c>
      <c r="AF265" s="203" t="str" cm="1">
        <f t="array" ref="AF2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5" s="203"/>
      <c r="AH265" s="203" t="str">
        <f>MBSchedule[[#This Row],[Issuing Depot]] &amp; _xlfn.IFNA(VLOOKUP(MBSchedule[[#This Row],[ow]], ETMRouteLookup, 3, FALSE),VLOOKUP(MBSchedule[[#This Row],[re]], ETMRouteLookup, 3, FALSE))</f>
        <v>MRG323</v>
      </c>
      <c r="AI265" s="213" t="str">
        <f>VLOOKUP(MBSchedule[[#This Row],[Full ETM Route No]],ETMRoutes[[Full ETM Route No]:[StageCodes]],9,FALSE)</f>
        <v>CNC-CST-DBG-DHN-VAD-PNN-HLC-MKU</v>
      </c>
      <c r="AJ265" s="3"/>
    </row>
    <row r="266" spans="1:36" ht="16" hidden="1" thickBot="1">
      <c r="A266" s="104" t="str">
        <f t="shared" si="4"/>
        <v>MRG</v>
      </c>
      <c r="B266" s="104"/>
      <c r="C266" s="90"/>
      <c r="D266" s="90"/>
      <c r="E266" s="157"/>
      <c r="F266" s="164" t="s">
        <v>3259</v>
      </c>
      <c r="G266" s="90" t="s">
        <v>3404</v>
      </c>
      <c r="H266" s="90"/>
      <c r="I266" s="90"/>
      <c r="J266" s="90"/>
      <c r="K266" s="165" t="s">
        <v>831</v>
      </c>
      <c r="L26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MUDKUD-CANACONA</v>
      </c>
      <c r="M266" s="188">
        <v>0.625</v>
      </c>
      <c r="N266" s="115" t="s">
        <v>3404</v>
      </c>
      <c r="O266" s="189">
        <v>0.65277777777777779</v>
      </c>
      <c r="P266" s="180">
        <v>16</v>
      </c>
      <c r="Q266" s="134"/>
      <c r="R266" s="134"/>
      <c r="S266" s="134"/>
      <c r="T266" s="134"/>
      <c r="U266" s="134"/>
      <c r="V266" s="134"/>
      <c r="W266" s="90" t="str">
        <f>IF(MBSchedule[[#This Row],[Full Schedule No.]]&lt;&gt;Z267, SUMIFS(MBSchedule[Kms.],MBSchedule[Full Schedule No.],MBSchedule[[#This Row],[Full Schedule No.]],MBSchedule[Issuing Depot],MBSchedule[[#This Row],[Issuing Depot]]),"")</f>
        <v/>
      </c>
      <c r="X266" s="92" t="s">
        <v>45</v>
      </c>
      <c r="Y266" s="103" t="str" cm="1">
        <f t="array" ref="Y266">IF(
ISNUMBER(FIND("A",$C266)),
$C266 &amp; IF(ISNUMBER(FIND("A",     INDEX($C267:$C$3245,MATCH(FALSE,ISBLANK($C267:$C$3245),0)))),"", INDEX($C267:$C$3245,MATCH(FALSE,ISBLANK($C267:$C$3245),0))  ),$Y265
)</f>
        <v>GA02T4861</v>
      </c>
      <c r="Z266" s="90" t="str" cm="1">
        <f t="array" ref="Z266">IF(
ISNUMBER(FIND("A",$D266)),
$D266 &amp; IF(ISNUMBER(FIND("A",     INDEX($D267:$D$3245,MATCH(FALSE,ISBLANK($D267:$D$3245),0)))),"", INDEX($D267:$D$3245,MATCH(FALSE,ISBLANK($D267:$D$3245),0))  ),$Z265
)</f>
        <v>MB 33A</v>
      </c>
      <c r="AA266" s="104" t="str">
        <f>MBSchedule[[#This Row],[Route]]</f>
        <v>MUDKUD-CANACONA</v>
      </c>
      <c r="AB2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CANACONA-MUDKUD</v>
      </c>
      <c r="AC266" s="104" t="str">
        <f>IF(MBSchedule[[#This Row],[rb-straight]]&lt;MBSchedule[[#This Row],[rb-reverse]],MBSchedule[[#This Row],[rb-straight]],MBSchedule[[#This Row],[rb-reverse]])</f>
        <v>CANACONA-MUDKUD</v>
      </c>
      <c r="AD2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E2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F266" s="203" t="str" cm="1">
        <f t="array" ref="AF2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6" s="203"/>
      <c r="AH266" s="203" t="str">
        <f>MBSchedule[[#This Row],[Issuing Depot]] &amp; _xlfn.IFNA(VLOOKUP(MBSchedule[[#This Row],[ow]], ETMRouteLookup, 3, FALSE),VLOOKUP(MBSchedule[[#This Row],[re]], ETMRouteLookup, 3, FALSE))</f>
        <v>MRG323</v>
      </c>
      <c r="AI266" s="213" t="str">
        <f>VLOOKUP(MBSchedule[[#This Row],[Full ETM Route No]],ETMRoutes[[Full ETM Route No]:[StageCodes]],9,FALSE)</f>
        <v>CNC-CST-DBG-DHN-VAD-PNN-HLC-MKU</v>
      </c>
      <c r="AJ266" s="3"/>
    </row>
    <row r="267" spans="1:36" ht="16" hidden="1" thickBot="1">
      <c r="A267" s="104" t="str">
        <f t="shared" si="4"/>
        <v>MRG</v>
      </c>
      <c r="B267" s="104"/>
      <c r="C267" s="90"/>
      <c r="D267" s="90"/>
      <c r="E267" s="157"/>
      <c r="F267" s="164" t="s">
        <v>831</v>
      </c>
      <c r="G267" s="90" t="s">
        <v>2490</v>
      </c>
      <c r="H267" s="90"/>
      <c r="I267" s="90"/>
      <c r="J267" s="90"/>
      <c r="K267" s="165" t="s">
        <v>2307</v>
      </c>
      <c r="L26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CANACONA-SADOLXEM-POIGUINIM</v>
      </c>
      <c r="M267" s="188">
        <v>0.66666666666666663</v>
      </c>
      <c r="N267" s="115" t="s">
        <v>3404</v>
      </c>
      <c r="O267" s="189">
        <v>0.69791666666666663</v>
      </c>
      <c r="P267" s="180">
        <v>22</v>
      </c>
      <c r="Q267" s="134"/>
      <c r="R267" s="134"/>
      <c r="S267" s="134"/>
      <c r="T267" s="134"/>
      <c r="U267" s="134"/>
      <c r="V267" s="134"/>
      <c r="W267" s="90" t="str">
        <f>IF(MBSchedule[[#This Row],[Full Schedule No.]]&lt;&gt;Z268, SUMIFS(MBSchedule[Kms.],MBSchedule[Full Schedule No.],MBSchedule[[#This Row],[Full Schedule No.]],MBSchedule[Issuing Depot],MBSchedule[[#This Row],[Issuing Depot]]),"")</f>
        <v/>
      </c>
      <c r="X267" s="92"/>
      <c r="Y267" s="103" t="str" cm="1">
        <f t="array" ref="Y267">IF(
ISNUMBER(FIND("A",$C267)),
$C267 &amp; IF(ISNUMBER(FIND("A",     INDEX($C268:$C$3245,MATCH(FALSE,ISBLANK($C268:$C$3245),0)))),"", INDEX($C268:$C$3245,MATCH(FALSE,ISBLANK($C268:$C$3245),0))  ),$Y266
)</f>
        <v>GA02T4861</v>
      </c>
      <c r="Z267" s="90" t="str" cm="1">
        <f t="array" ref="Z267">IF(
ISNUMBER(FIND("A",$D267)),
$D267 &amp; IF(ISNUMBER(FIND("A",     INDEX($D268:$D$3245,MATCH(FALSE,ISBLANK($D268:$D$3245),0)))),"", INDEX($D268:$D$3245,MATCH(FALSE,ISBLANK($D268:$D$3245),0))  ),$Z266
)</f>
        <v>MB 33A</v>
      </c>
      <c r="AA267" s="104" t="str">
        <f>MBSchedule[[#This Row],[Route]]</f>
        <v>CANACONA-SADOLXEM-POIGUINIM</v>
      </c>
      <c r="AB2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POIGUINIM-SADOLXEM-CANACONA</v>
      </c>
      <c r="AC267" s="104" t="str">
        <f>IF(MBSchedule[[#This Row],[rb-straight]]&lt;MBSchedule[[#This Row],[rb-reverse]],MBSchedule[[#This Row],[rb-straight]],MBSchedule[[#This Row],[rb-reverse]])</f>
        <v>CANACONA-SADOLXEM-POIGUINIM</v>
      </c>
      <c r="AD2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E2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F267" s="203" t="str" cm="1">
        <f t="array" ref="AF2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7" s="203"/>
      <c r="AH267" s="203" t="str">
        <f>MBSchedule[[#This Row],[Issuing Depot]] &amp; _xlfn.IFNA(VLOOKUP(MBSchedule[[#This Row],[ow]], ETMRouteLookup, 3, FALSE),VLOOKUP(MBSchedule[[#This Row],[re]], ETMRouteLookup, 3, FALSE))</f>
        <v>MRG342</v>
      </c>
      <c r="AI267" s="213" t="str">
        <f>VLOOKUP(MBSchedule[[#This Row],[Full ETM Route No]],ETMRoutes[[Full ETM Route No]:[StageCodes]],9,FALSE)</f>
        <v>CNC-SRI-MKD-BPL-AFD-GKM-SDX-MTH-TLP-GTP-BAG-MHW-PGN</v>
      </c>
      <c r="AJ267" s="3"/>
    </row>
    <row r="268" spans="1:36" ht="16" thickBot="1">
      <c r="A268" s="104" t="str">
        <f t="shared" si="4"/>
        <v>MRG</v>
      </c>
      <c r="B268" s="104"/>
      <c r="C268" s="90"/>
      <c r="D268" s="90"/>
      <c r="E268" s="157"/>
      <c r="F268" s="164" t="s">
        <v>2307</v>
      </c>
      <c r="G268" s="90" t="s">
        <v>831</v>
      </c>
      <c r="H268" s="90"/>
      <c r="I268" s="90"/>
      <c r="J268" s="90"/>
      <c r="K268" s="165" t="s">
        <v>3259</v>
      </c>
      <c r="L26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POIGUINIM-CANACONA-MUDKUD</v>
      </c>
      <c r="M268" s="188">
        <v>0.70486111111111116</v>
      </c>
      <c r="N268" s="115" t="s">
        <v>3404</v>
      </c>
      <c r="O268" s="189">
        <v>0.75</v>
      </c>
      <c r="P268" s="180">
        <v>28</v>
      </c>
      <c r="Q268" s="134">
        <v>1</v>
      </c>
      <c r="R268" s="134">
        <v>1</v>
      </c>
      <c r="S268" s="134"/>
      <c r="T268" s="140"/>
      <c r="U268" s="140"/>
      <c r="V268" s="140"/>
      <c r="W268" s="90">
        <f>IF(MBSchedule[[#This Row],[Full Schedule No.]]&lt;&gt;Z269, SUMIFS(MBSchedule[Kms.],MBSchedule[Full Schedule No.],MBSchedule[[#This Row],[Full Schedule No.]],MBSchedule[Issuing Depot],MBSchedule[[#This Row],[Issuing Depot]]),"")</f>
        <v>202</v>
      </c>
      <c r="X268" s="98" t="s">
        <v>150</v>
      </c>
      <c r="Y268" s="125" t="str" cm="1">
        <f t="array" ref="Y268">IF(
ISNUMBER(FIND("A",$C268)),
$C268 &amp; IF(ISNUMBER(FIND("A",     INDEX($C269:$C$3245,MATCH(FALSE,ISBLANK($C269:$C$3245),0)))),"", INDEX($C269:$C$3245,MATCH(FALSE,ISBLANK($C269:$C$3245),0))  ),$Y267
)</f>
        <v>GA02T4861</v>
      </c>
      <c r="Z268" s="90" t="str" cm="1">
        <f t="array" ref="Z268">IF(
ISNUMBER(FIND("A",$D268)),
$D268 &amp; IF(ISNUMBER(FIND("A",     INDEX($D269:$D$3245,MATCH(FALSE,ISBLANK($D269:$D$3245),0)))),"", INDEX($D269:$D$3245,MATCH(FALSE,ISBLANK($D269:$D$3245),0))  ),$Z267
)</f>
        <v>MB 33A</v>
      </c>
      <c r="AA268" s="104" t="str">
        <f>MBSchedule[[#This Row],[Route]]</f>
        <v>POIGUINIM-CANACONA-MUDKUD</v>
      </c>
      <c r="AB2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MUDKUD-CANACONA-POIGUINIM</v>
      </c>
      <c r="AC268" s="104" t="str">
        <f>IF(MBSchedule[[#This Row],[rb-straight]]&lt;MBSchedule[[#This Row],[rb-reverse]],MBSchedule[[#This Row],[rb-straight]],MBSchedule[[#This Row],[rb-reverse]])</f>
        <v>MUDKUD-CANACONA-POIGUINIM</v>
      </c>
      <c r="AD2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MRG:*:MKU-*CNC-*PGN</v>
      </c>
      <c r="AE2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MRG:*:PGN-*CNC-*MKU</v>
      </c>
      <c r="AF268" s="203" t="str" cm="1">
        <f t="array" ref="AF2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8" s="203" t="s">
        <v>3408</v>
      </c>
      <c r="AH268" s="203" t="e">
        <f>MBSchedule[[#This Row],[Issuing Depot]] &amp; _xlfn.IFNA(VLOOKUP(MBSchedule[[#This Row],[ow]], ETMRouteLookup, 3, FALSE),VLOOKUP(MBSchedule[[#This Row],[re]], ETMRouteLookup, 3, FALSE))</f>
        <v>#N/A</v>
      </c>
      <c r="AI268" s="213" t="e">
        <f>VLOOKUP(MBSchedule[[#This Row],[Full ETM Route No]],ETMRoutes[[Full ETM Route No]:[StageCodes]],9,FALSE)</f>
        <v>#N/A</v>
      </c>
      <c r="AJ268" s="3"/>
    </row>
    <row r="269" spans="1:36" ht="16" thickBot="1">
      <c r="A269" s="104" t="str">
        <f t="shared" si="4"/>
        <v>MRG</v>
      </c>
      <c r="B269" s="104"/>
      <c r="C269" s="90" t="s">
        <v>151</v>
      </c>
      <c r="D269" s="90" t="s">
        <v>152</v>
      </c>
      <c r="E269" s="157"/>
      <c r="F269" s="164" t="s">
        <v>3297</v>
      </c>
      <c r="G269" s="90" t="s">
        <v>3404</v>
      </c>
      <c r="H269" s="90"/>
      <c r="I269" s="90"/>
      <c r="J269" s="90"/>
      <c r="K269" s="165" t="s">
        <v>831</v>
      </c>
      <c r="L26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MATVEMOL-CANACONA</v>
      </c>
      <c r="M269" s="188">
        <v>0.33333333333333331</v>
      </c>
      <c r="N269" s="115" t="s">
        <v>3404</v>
      </c>
      <c r="O269" s="189">
        <v>0.35416666666666669</v>
      </c>
      <c r="P269" s="180">
        <v>20</v>
      </c>
      <c r="Q269" s="134"/>
      <c r="R269" s="134"/>
      <c r="S269" s="134"/>
      <c r="T269" s="134"/>
      <c r="U269" s="134"/>
      <c r="V269" s="134"/>
      <c r="W269" s="90" t="str">
        <f>IF(MBSchedule[[#This Row],[Full Schedule No.]]&lt;&gt;Z270, SUMIFS(MBSchedule[Kms.],MBSchedule[Full Schedule No.],MBSchedule[[#This Row],[Full Schedule No.]],MBSchedule[Issuing Depot],MBSchedule[[#This Row],[Issuing Depot]]),"")</f>
        <v/>
      </c>
      <c r="X269" s="116"/>
      <c r="Y269" s="125" t="str" cm="1">
        <f t="array" ref="Y269">IF(
ISNUMBER(FIND("A",$C269)),
$C269 &amp; IF(ISNUMBER(FIND("A",     INDEX($C270:$C$3245,MATCH(FALSE,ISBLANK($C270:$C$3245),0)))),"", INDEX($C270:$C$3245,MATCH(FALSE,ISBLANK($C270:$C$3245),0))  ),$Y268
)</f>
        <v>GA08T4485</v>
      </c>
      <c r="Z269" s="90" t="str" cm="1">
        <f t="array" ref="Z269">IF(
ISNUMBER(FIND("A",$D269)),
$D269 &amp; IF(ISNUMBER(FIND("A",     INDEX($D270:$D$3245,MATCH(FALSE,ISBLANK($D270:$D$3245),0)))),"", INDEX($D270:$D$3245,MATCH(FALSE,ISBLANK($D270:$D$3245),0))  ),$Z268
)</f>
        <v>MB 34A</v>
      </c>
      <c r="AA269" s="104" t="str">
        <f>MBSchedule[[#This Row],[Route]]</f>
        <v>MATVEMOL-CANACONA</v>
      </c>
      <c r="AB2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CANACONA-MATVEMOL</v>
      </c>
      <c r="AC269" s="104" t="str">
        <f>IF(MBSchedule[[#This Row],[rb-straight]]&lt;MBSchedule[[#This Row],[rb-reverse]],MBSchedule[[#This Row],[rb-straight]],MBSchedule[[#This Row],[rb-reverse]])</f>
        <v>CANACONA-MATVEMOL</v>
      </c>
      <c r="AD2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E2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F269" s="203" t="str" cm="1">
        <f t="array" ref="AF2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9" s="203" t="s">
        <v>3408</v>
      </c>
      <c r="AH269" s="203" t="e">
        <f>MBSchedule[[#This Row],[Issuing Depot]] &amp; _xlfn.IFNA(VLOOKUP(MBSchedule[[#This Row],[ow]], ETMRouteLookup, 3, FALSE),VLOOKUP(MBSchedule[[#This Row],[re]], ETMRouteLookup, 3, FALSE))</f>
        <v>#N/A</v>
      </c>
      <c r="AI269" s="213" t="e">
        <f>VLOOKUP(MBSchedule[[#This Row],[Full ETM Route No]],ETMRoutes[[Full ETM Route No]:[StageCodes]],9,FALSE)</f>
        <v>#N/A</v>
      </c>
      <c r="AJ269" s="3"/>
    </row>
    <row r="270" spans="1:36" ht="16" hidden="1" thickBot="1">
      <c r="A270" s="104" t="str">
        <f t="shared" si="4"/>
        <v>MRG</v>
      </c>
      <c r="B270" s="104"/>
      <c r="C270" s="90"/>
      <c r="D270" s="90"/>
      <c r="E270" s="157"/>
      <c r="F270" s="164" t="s">
        <v>831</v>
      </c>
      <c r="G270" s="90" t="s">
        <v>3404</v>
      </c>
      <c r="H270" s="90"/>
      <c r="I270" s="90"/>
      <c r="J270" s="90"/>
      <c r="K270" s="165" t="s">
        <v>2307</v>
      </c>
      <c r="L27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70" s="188">
        <v>0.35416666666666669</v>
      </c>
      <c r="N270" s="115" t="s">
        <v>3404</v>
      </c>
      <c r="O270" s="189">
        <v>0.36805555555555558</v>
      </c>
      <c r="P270" s="180">
        <v>12</v>
      </c>
      <c r="Q270" s="134"/>
      <c r="R270" s="134"/>
      <c r="S270" s="134"/>
      <c r="T270" s="134"/>
      <c r="U270" s="134"/>
      <c r="V270" s="134"/>
      <c r="W270" s="90" t="str">
        <f>IF(MBSchedule[[#This Row],[Full Schedule No.]]&lt;&gt;Z271, SUMIFS(MBSchedule[Kms.],MBSchedule[Full Schedule No.],MBSchedule[[#This Row],[Full Schedule No.]],MBSchedule[Issuing Depot],MBSchedule[[#This Row],[Issuing Depot]]),"")</f>
        <v/>
      </c>
      <c r="X270" s="98"/>
      <c r="Y270" s="125" t="str" cm="1">
        <f t="array" ref="Y270">IF(
ISNUMBER(FIND("A",$C270)),
$C270 &amp; IF(ISNUMBER(FIND("A",     INDEX($C271:$C$3245,MATCH(FALSE,ISBLANK($C271:$C$3245),0)))),"", INDEX($C271:$C$3245,MATCH(FALSE,ISBLANK($C271:$C$3245),0))  ),$Y269
)</f>
        <v>GA08T4485</v>
      </c>
      <c r="Z270" s="90" t="str" cm="1">
        <f t="array" ref="Z270">IF(
ISNUMBER(FIND("A",$D270)),
$D270 &amp; IF(ISNUMBER(FIND("A",     INDEX($D271:$D$3245,MATCH(FALSE,ISBLANK($D271:$D$3245),0)))),"", INDEX($D271:$D$3245,MATCH(FALSE,ISBLANK($D271:$D$3245),0))  ),$Z269
)</f>
        <v>MB 34A</v>
      </c>
      <c r="AA270" s="104" t="str">
        <f>MBSchedule[[#This Row],[Route]]</f>
        <v>CANACONA-POIGUINIM</v>
      </c>
      <c r="AB2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270" s="104" t="str">
        <f>IF(MBSchedule[[#This Row],[rb-straight]]&lt;MBSchedule[[#This Row],[rb-reverse]],MBSchedule[[#This Row],[rb-straight]],MBSchedule[[#This Row],[rb-reverse]])</f>
        <v>CANACONA-POIGUINIM</v>
      </c>
      <c r="AD2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2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270" s="203" t="str" cm="1">
        <f t="array" ref="AF2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0" s="203"/>
      <c r="AH270" s="203" t="str">
        <f>MBSchedule[[#This Row],[Issuing Depot]] &amp; _xlfn.IFNA(VLOOKUP(MBSchedule[[#This Row],[ow]], ETMRouteLookup, 3, FALSE),VLOOKUP(MBSchedule[[#This Row],[re]], ETMRouteLookup, 3, FALSE))</f>
        <v>MRG342</v>
      </c>
      <c r="AI270" s="213" t="str">
        <f>VLOOKUP(MBSchedule[[#This Row],[Full ETM Route No]],ETMRoutes[[Full ETM Route No]:[StageCodes]],9,FALSE)</f>
        <v>CNC-SRI-MKD-BPL-AFD-GKM-SDX-MTH-TLP-GTP-BAG-MHW-PGN</v>
      </c>
      <c r="AJ270" s="3"/>
    </row>
    <row r="271" spans="1:36" ht="16" hidden="1" thickBot="1">
      <c r="A271" s="104" t="str">
        <f t="shared" si="4"/>
        <v>MRG</v>
      </c>
      <c r="B271" s="104"/>
      <c r="C271" s="90"/>
      <c r="D271" s="90"/>
      <c r="E271" s="157"/>
      <c r="F271" s="164" t="s">
        <v>2307</v>
      </c>
      <c r="G271" s="90" t="s">
        <v>3404</v>
      </c>
      <c r="H271" s="90"/>
      <c r="I271" s="90"/>
      <c r="J271" s="90"/>
      <c r="K271" s="165" t="s">
        <v>831</v>
      </c>
      <c r="L27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1" s="188">
        <v>0.39583333333333331</v>
      </c>
      <c r="N271" s="115" t="s">
        <v>3404</v>
      </c>
      <c r="O271" s="189">
        <v>0.40972222222222227</v>
      </c>
      <c r="P271" s="180">
        <v>12</v>
      </c>
      <c r="Q271" s="134"/>
      <c r="R271" s="134"/>
      <c r="S271" s="134"/>
      <c r="T271" s="134"/>
      <c r="U271" s="134"/>
      <c r="V271" s="134"/>
      <c r="W271" s="90" t="str">
        <f>IF(MBSchedule[[#This Row],[Full Schedule No.]]&lt;&gt;Z272, SUMIFS(MBSchedule[Kms.],MBSchedule[Full Schedule No.],MBSchedule[[#This Row],[Full Schedule No.]],MBSchedule[Issuing Depot],MBSchedule[[#This Row],[Issuing Depot]]),"")</f>
        <v/>
      </c>
      <c r="X271" s="92"/>
      <c r="Y271" s="103" t="str" cm="1">
        <f t="array" ref="Y271">IF(
ISNUMBER(FIND("A",$C271)),
$C271 &amp; IF(ISNUMBER(FIND("A",     INDEX($C272:$C$3245,MATCH(FALSE,ISBLANK($C272:$C$3245),0)))),"", INDEX($C272:$C$3245,MATCH(FALSE,ISBLANK($C272:$C$3245),0))  ),$Y270
)</f>
        <v>GA08T4485</v>
      </c>
      <c r="Z271" s="90" t="str" cm="1">
        <f t="array" ref="Z271">IF(
ISNUMBER(FIND("A",$D271)),
$D271 &amp; IF(ISNUMBER(FIND("A",     INDEX($D272:$D$3245,MATCH(FALSE,ISBLANK($D272:$D$3245),0)))),"", INDEX($D272:$D$3245,MATCH(FALSE,ISBLANK($D272:$D$3245),0))  ),$Z270
)</f>
        <v>MB 34A</v>
      </c>
      <c r="AA271" s="104" t="str">
        <f>MBSchedule[[#This Row],[Route]]</f>
        <v>POIGUINIM-CANACONA</v>
      </c>
      <c r="AB2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271" s="104" t="str">
        <f>IF(MBSchedule[[#This Row],[rb-straight]]&lt;MBSchedule[[#This Row],[rb-reverse]],MBSchedule[[#This Row],[rb-straight]],MBSchedule[[#This Row],[rb-reverse]])</f>
        <v>CANACONA-POIGUINIM</v>
      </c>
      <c r="AD2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2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271" s="203" t="str" cm="1">
        <f t="array" ref="AF2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1" s="203"/>
      <c r="AH271" s="203" t="str">
        <f>MBSchedule[[#This Row],[Issuing Depot]] &amp; _xlfn.IFNA(VLOOKUP(MBSchedule[[#This Row],[ow]], ETMRouteLookup, 3, FALSE),VLOOKUP(MBSchedule[[#This Row],[re]], ETMRouteLookup, 3, FALSE))</f>
        <v>MRG342</v>
      </c>
      <c r="AI271" s="213" t="str">
        <f>VLOOKUP(MBSchedule[[#This Row],[Full ETM Route No]],ETMRoutes[[Full ETM Route No]:[StageCodes]],9,FALSE)</f>
        <v>CNC-SRI-MKD-BPL-AFD-GKM-SDX-MTH-TLP-GTP-BAG-MHW-PGN</v>
      </c>
      <c r="AJ271" s="3"/>
    </row>
    <row r="272" spans="1:36" ht="16" hidden="1" thickBot="1">
      <c r="A272" s="104" t="str">
        <f t="shared" si="4"/>
        <v>MRG</v>
      </c>
      <c r="B272" s="104"/>
      <c r="C272" s="90"/>
      <c r="D272" s="90"/>
      <c r="E272" s="157"/>
      <c r="F272" s="164" t="s">
        <v>831</v>
      </c>
      <c r="G272" s="90" t="s">
        <v>3404</v>
      </c>
      <c r="H272" s="90"/>
      <c r="I272" s="90"/>
      <c r="J272" s="90"/>
      <c r="K272" s="165" t="s">
        <v>3235</v>
      </c>
      <c r="L27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72" s="188">
        <v>0.46875</v>
      </c>
      <c r="N272" s="115" t="s">
        <v>3404</v>
      </c>
      <c r="O272" s="189">
        <v>0.5</v>
      </c>
      <c r="P272" s="180">
        <v>17</v>
      </c>
      <c r="Q272" s="134"/>
      <c r="R272" s="134"/>
      <c r="S272" s="134"/>
      <c r="T272" s="134"/>
      <c r="U272" s="134"/>
      <c r="V272" s="134"/>
      <c r="W272" s="90" t="str">
        <f>IF(MBSchedule[[#This Row],[Full Schedule No.]]&lt;&gt;Z273, SUMIFS(MBSchedule[Kms.],MBSchedule[Full Schedule No.],MBSchedule[[#This Row],[Full Schedule No.]],MBSchedule[Issuing Depot],MBSchedule[[#This Row],[Issuing Depot]]),"")</f>
        <v/>
      </c>
      <c r="X272" s="98"/>
      <c r="Y272" s="125" t="str" cm="1">
        <f t="array" ref="Y272">IF(
ISNUMBER(FIND("A",$C272)),
$C272 &amp; IF(ISNUMBER(FIND("A",     INDEX($C273:$C$3245,MATCH(FALSE,ISBLANK($C273:$C$3245),0)))),"", INDEX($C273:$C$3245,MATCH(FALSE,ISBLANK($C273:$C$3245),0))  ),$Y271
)</f>
        <v>GA08T4485</v>
      </c>
      <c r="Z272" s="90" t="str" cm="1">
        <f t="array" ref="Z272">IF(
ISNUMBER(FIND("A",$D272)),
$D272 &amp; IF(ISNUMBER(FIND("A",     INDEX($D273:$D$3245,MATCH(FALSE,ISBLANK($D273:$D$3245),0)))),"", INDEX($D273:$D$3245,MATCH(FALSE,ISBLANK($D273:$D$3245),0))  ),$Z271
)</f>
        <v>MB 34A</v>
      </c>
      <c r="AA272" s="104" t="str">
        <f>MBSchedule[[#This Row],[Route]]</f>
        <v>CANACONA-KHOLA</v>
      </c>
      <c r="AB2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72" s="104" t="str">
        <f>IF(MBSchedule[[#This Row],[rb-straight]]&lt;MBSchedule[[#This Row],[rb-reverse]],MBSchedule[[#This Row],[rb-straight]],MBSchedule[[#This Row],[rb-reverse]])</f>
        <v>CANACONA-KHOLA</v>
      </c>
      <c r="AD2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72" s="203" t="str" cm="1">
        <f t="array" ref="AF2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2" s="203"/>
      <c r="AH272" s="203" t="str">
        <f>MBSchedule[[#This Row],[Issuing Depot]] &amp; _xlfn.IFNA(VLOOKUP(MBSchedule[[#This Row],[ow]], ETMRouteLookup, 3, FALSE),VLOOKUP(MBSchedule[[#This Row],[re]], ETMRouteLookup, 3, FALSE))</f>
        <v>MRG317</v>
      </c>
      <c r="AI272" s="213" t="str">
        <f>VLOOKUP(MBSchedule[[#This Row],[Full ETM Route No]],ETMRoutes[[Full ETM Route No]:[StageCodes]],9,FALSE)</f>
        <v>CNC-CST-DBG-DUM-PNN-PRM-SLR-VAG-KOA</v>
      </c>
      <c r="AJ272" s="3"/>
    </row>
    <row r="273" spans="1:36" ht="16" hidden="1" thickBot="1">
      <c r="A273" s="104" t="str">
        <f t="shared" si="4"/>
        <v>MRG</v>
      </c>
      <c r="B273" s="104"/>
      <c r="C273" s="90"/>
      <c r="D273" s="90"/>
      <c r="E273" s="157"/>
      <c r="F273" s="164" t="s">
        <v>3235</v>
      </c>
      <c r="G273" s="90" t="s">
        <v>3404</v>
      </c>
      <c r="H273" s="90"/>
      <c r="I273" s="90"/>
      <c r="J273" s="90"/>
      <c r="K273" s="165" t="s">
        <v>831</v>
      </c>
      <c r="L27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73" s="188">
        <v>0.51041666666666663</v>
      </c>
      <c r="N273" s="115" t="s">
        <v>3404</v>
      </c>
      <c r="O273" s="189">
        <v>0.54166666666666663</v>
      </c>
      <c r="P273" s="180">
        <v>17</v>
      </c>
      <c r="Q273" s="134"/>
      <c r="R273" s="134"/>
      <c r="S273" s="134"/>
      <c r="T273" s="134"/>
      <c r="U273" s="134"/>
      <c r="V273" s="134"/>
      <c r="W273" s="90" t="str">
        <f>IF(MBSchedule[[#This Row],[Full Schedule No.]]&lt;&gt;Z274, SUMIFS(MBSchedule[Kms.],MBSchedule[Full Schedule No.],MBSchedule[[#This Row],[Full Schedule No.]],MBSchedule[Issuing Depot],MBSchedule[[#This Row],[Issuing Depot]]),"")</f>
        <v/>
      </c>
      <c r="X273" s="98"/>
      <c r="Y273" s="125" t="str" cm="1">
        <f t="array" ref="Y273">IF(
ISNUMBER(FIND("A",$C273)),
$C273 &amp; IF(ISNUMBER(FIND("A",     INDEX($C274:$C$3245,MATCH(FALSE,ISBLANK($C274:$C$3245),0)))),"", INDEX($C274:$C$3245,MATCH(FALSE,ISBLANK($C274:$C$3245),0))  ),$Y272
)</f>
        <v>GA08T4485</v>
      </c>
      <c r="Z273" s="90" t="str" cm="1">
        <f t="array" ref="Z273">IF(
ISNUMBER(FIND("A",$D273)),
$D273 &amp; IF(ISNUMBER(FIND("A",     INDEX($D274:$D$3245,MATCH(FALSE,ISBLANK($D274:$D$3245),0)))),"", INDEX($D274:$D$3245,MATCH(FALSE,ISBLANK($D274:$D$3245),0))  ),$Z272
)</f>
        <v>MB 34A</v>
      </c>
      <c r="AA273" s="104" t="str">
        <f>MBSchedule[[#This Row],[Route]]</f>
        <v>KHOLA-CANACONA</v>
      </c>
      <c r="AB2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73" s="104" t="str">
        <f>IF(MBSchedule[[#This Row],[rb-straight]]&lt;MBSchedule[[#This Row],[rb-reverse]],MBSchedule[[#This Row],[rb-straight]],MBSchedule[[#This Row],[rb-reverse]])</f>
        <v>CANACONA-KHOLA</v>
      </c>
      <c r="AD2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73" s="203" t="str" cm="1">
        <f t="array" ref="AF2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3" s="203"/>
      <c r="AH273" s="203" t="str">
        <f>MBSchedule[[#This Row],[Issuing Depot]] &amp; _xlfn.IFNA(VLOOKUP(MBSchedule[[#This Row],[ow]], ETMRouteLookup, 3, FALSE),VLOOKUP(MBSchedule[[#This Row],[re]], ETMRouteLookup, 3, FALSE))</f>
        <v>MRG317</v>
      </c>
      <c r="AI273" s="213" t="str">
        <f>VLOOKUP(MBSchedule[[#This Row],[Full ETM Route No]],ETMRoutes[[Full ETM Route No]:[StageCodes]],9,FALSE)</f>
        <v>CNC-CST-DBG-DUM-PNN-PRM-SLR-VAG-KOA</v>
      </c>
      <c r="AJ273" s="3"/>
    </row>
    <row r="274" spans="1:36" ht="16" hidden="1" thickBot="1">
      <c r="A274" s="104" t="str">
        <f t="shared" si="4"/>
        <v>MRG</v>
      </c>
      <c r="B274" s="104"/>
      <c r="C274" s="90"/>
      <c r="D274" s="90"/>
      <c r="E274" s="157"/>
      <c r="F274" s="164" t="s">
        <v>831</v>
      </c>
      <c r="G274" s="90" t="s">
        <v>3404</v>
      </c>
      <c r="H274" s="90"/>
      <c r="I274" s="90"/>
      <c r="J274" s="90"/>
      <c r="K274" s="165" t="s">
        <v>2307</v>
      </c>
      <c r="L27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74" s="188">
        <v>0.54166666666666663</v>
      </c>
      <c r="N274" s="115" t="s">
        <v>3404</v>
      </c>
      <c r="O274" s="189">
        <v>0.5625</v>
      </c>
      <c r="P274" s="180">
        <v>12</v>
      </c>
      <c r="Q274" s="134"/>
      <c r="R274" s="134"/>
      <c r="S274" s="134"/>
      <c r="T274" s="134"/>
      <c r="U274" s="134"/>
      <c r="V274" s="134"/>
      <c r="W274" s="90" t="str">
        <f>IF(MBSchedule[[#This Row],[Full Schedule No.]]&lt;&gt;Z275, SUMIFS(MBSchedule[Kms.],MBSchedule[Full Schedule No.],MBSchedule[[#This Row],[Full Schedule No.]],MBSchedule[Issuing Depot],MBSchedule[[#This Row],[Issuing Depot]]),"")</f>
        <v/>
      </c>
      <c r="X274" s="98"/>
      <c r="Y274" s="125" t="str" cm="1">
        <f t="array" ref="Y274">IF(
ISNUMBER(FIND("A",$C274)),
$C274 &amp; IF(ISNUMBER(FIND("A",     INDEX($C275:$C$3245,MATCH(FALSE,ISBLANK($C275:$C$3245),0)))),"", INDEX($C275:$C$3245,MATCH(FALSE,ISBLANK($C275:$C$3245),0))  ),$Y273
)</f>
        <v>GA08T4485</v>
      </c>
      <c r="Z274" s="90" t="str" cm="1">
        <f t="array" ref="Z274">IF(
ISNUMBER(FIND("A",$D274)),
$D274 &amp; IF(ISNUMBER(FIND("A",     INDEX($D275:$D$3245,MATCH(FALSE,ISBLANK($D275:$D$3245),0)))),"", INDEX($D275:$D$3245,MATCH(FALSE,ISBLANK($D275:$D$3245),0))  ),$Z273
)</f>
        <v>MB 34A</v>
      </c>
      <c r="AA274" s="104" t="str">
        <f>MBSchedule[[#This Row],[Route]]</f>
        <v>CANACONA-POIGUINIM</v>
      </c>
      <c r="AB2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274" s="104" t="str">
        <f>IF(MBSchedule[[#This Row],[rb-straight]]&lt;MBSchedule[[#This Row],[rb-reverse]],MBSchedule[[#This Row],[rb-straight]],MBSchedule[[#This Row],[rb-reverse]])</f>
        <v>CANACONA-POIGUINIM</v>
      </c>
      <c r="AD2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2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274" s="203" t="str" cm="1">
        <f t="array" ref="AF2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4" s="203"/>
      <c r="AH274" s="203" t="str">
        <f>MBSchedule[[#This Row],[Issuing Depot]] &amp; _xlfn.IFNA(VLOOKUP(MBSchedule[[#This Row],[ow]], ETMRouteLookup, 3, FALSE),VLOOKUP(MBSchedule[[#This Row],[re]], ETMRouteLookup, 3, FALSE))</f>
        <v>MRG342</v>
      </c>
      <c r="AI274" s="213" t="str">
        <f>VLOOKUP(MBSchedule[[#This Row],[Full ETM Route No]],ETMRoutes[[Full ETM Route No]:[StageCodes]],9,FALSE)</f>
        <v>CNC-SRI-MKD-BPL-AFD-GKM-SDX-MTH-TLP-GTP-BAG-MHW-PGN</v>
      </c>
      <c r="AJ274" s="3"/>
    </row>
    <row r="275" spans="1:36" ht="16" hidden="1" thickBot="1">
      <c r="A275" s="104" t="str">
        <f t="shared" si="4"/>
        <v>MRG</v>
      </c>
      <c r="B275" s="104"/>
      <c r="C275" s="90"/>
      <c r="D275" s="90"/>
      <c r="E275" s="157"/>
      <c r="F275" s="164" t="s">
        <v>2307</v>
      </c>
      <c r="G275" s="90" t="s">
        <v>3404</v>
      </c>
      <c r="H275" s="90"/>
      <c r="I275" s="90"/>
      <c r="J275" s="90"/>
      <c r="K275" s="165" t="s">
        <v>831</v>
      </c>
      <c r="L27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5" s="188">
        <v>0.60416666666666663</v>
      </c>
      <c r="N275" s="115" t="s">
        <v>3404</v>
      </c>
      <c r="O275" s="189">
        <v>0.625</v>
      </c>
      <c r="P275" s="180">
        <v>12</v>
      </c>
      <c r="Q275" s="134"/>
      <c r="R275" s="134"/>
      <c r="S275" s="134"/>
      <c r="T275" s="134"/>
      <c r="U275" s="134"/>
      <c r="V275" s="134"/>
      <c r="W275" s="90" t="str">
        <f>IF(MBSchedule[[#This Row],[Full Schedule No.]]&lt;&gt;Z276, SUMIFS(MBSchedule[Kms.],MBSchedule[Full Schedule No.],MBSchedule[[#This Row],[Full Schedule No.]],MBSchedule[Issuing Depot],MBSchedule[[#This Row],[Issuing Depot]]),"")</f>
        <v/>
      </c>
      <c r="X275" s="92"/>
      <c r="Y275" s="103" t="str" cm="1">
        <f t="array" ref="Y275">IF(
ISNUMBER(FIND("A",$C275)),
$C275 &amp; IF(ISNUMBER(FIND("A",     INDEX($C276:$C$3245,MATCH(FALSE,ISBLANK($C276:$C$3245),0)))),"", INDEX($C276:$C$3245,MATCH(FALSE,ISBLANK($C276:$C$3245),0))  ),$Y274
)</f>
        <v>GA08T4485</v>
      </c>
      <c r="Z275" s="90" t="str" cm="1">
        <f t="array" ref="Z275">IF(
ISNUMBER(FIND("A",$D275)),
$D275 &amp; IF(ISNUMBER(FIND("A",     INDEX($D276:$D$3245,MATCH(FALSE,ISBLANK($D276:$D$3245),0)))),"", INDEX($D276:$D$3245,MATCH(FALSE,ISBLANK($D276:$D$3245),0))  ),$Z274
)</f>
        <v>MB 34A</v>
      </c>
      <c r="AA275" s="104" t="str">
        <f>MBSchedule[[#This Row],[Route]]</f>
        <v>POIGUINIM-CANACONA</v>
      </c>
      <c r="AB2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275" s="104" t="str">
        <f>IF(MBSchedule[[#This Row],[rb-straight]]&lt;MBSchedule[[#This Row],[rb-reverse]],MBSchedule[[#This Row],[rb-straight]],MBSchedule[[#This Row],[rb-reverse]])</f>
        <v>CANACONA-POIGUINIM</v>
      </c>
      <c r="AD2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2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275" s="203" t="str" cm="1">
        <f t="array" ref="AF2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5" s="203"/>
      <c r="AH275" s="203" t="str">
        <f>MBSchedule[[#This Row],[Issuing Depot]] &amp; _xlfn.IFNA(VLOOKUP(MBSchedule[[#This Row],[ow]], ETMRouteLookup, 3, FALSE),VLOOKUP(MBSchedule[[#This Row],[re]], ETMRouteLookup, 3, FALSE))</f>
        <v>MRG342</v>
      </c>
      <c r="AI275" s="213" t="str">
        <f>VLOOKUP(MBSchedule[[#This Row],[Full ETM Route No]],ETMRoutes[[Full ETM Route No]:[StageCodes]],9,FALSE)</f>
        <v>CNC-SRI-MKD-BPL-AFD-GKM-SDX-MTH-TLP-GTP-BAG-MHW-PGN</v>
      </c>
      <c r="AJ275" s="3"/>
    </row>
    <row r="276" spans="1:36" ht="16" hidden="1" thickBot="1">
      <c r="A276" s="104" t="str">
        <f t="shared" si="4"/>
        <v>MRG</v>
      </c>
      <c r="B276" s="104"/>
      <c r="C276" s="90"/>
      <c r="D276" s="90"/>
      <c r="E276" s="157"/>
      <c r="F276" s="164" t="s">
        <v>831</v>
      </c>
      <c r="G276" s="90" t="s">
        <v>3404</v>
      </c>
      <c r="H276" s="90"/>
      <c r="I276" s="90"/>
      <c r="J276" s="90"/>
      <c r="K276" s="165" t="s">
        <v>3235</v>
      </c>
      <c r="L27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76" s="188">
        <v>0.69444444444444453</v>
      </c>
      <c r="N276" s="115" t="s">
        <v>3404</v>
      </c>
      <c r="O276" s="189">
        <v>0.72569444444444453</v>
      </c>
      <c r="P276" s="180">
        <v>17</v>
      </c>
      <c r="Q276" s="134"/>
      <c r="R276" s="134"/>
      <c r="S276" s="134"/>
      <c r="T276" s="134"/>
      <c r="U276" s="134"/>
      <c r="V276" s="134"/>
      <c r="W276" s="90" t="str">
        <f>IF(MBSchedule[[#This Row],[Full Schedule No.]]&lt;&gt;Z277, SUMIFS(MBSchedule[Kms.],MBSchedule[Full Schedule No.],MBSchedule[[#This Row],[Full Schedule No.]],MBSchedule[Issuing Depot],MBSchedule[[#This Row],[Issuing Depot]]),"")</f>
        <v/>
      </c>
      <c r="X276" s="98"/>
      <c r="Y276" s="125" t="str" cm="1">
        <f t="array" ref="Y276">IF(
ISNUMBER(FIND("A",$C276)),
$C276 &amp; IF(ISNUMBER(FIND("A",     INDEX($C277:$C$3245,MATCH(FALSE,ISBLANK($C277:$C$3245),0)))),"", INDEX($C277:$C$3245,MATCH(FALSE,ISBLANK($C277:$C$3245),0))  ),$Y275
)</f>
        <v>GA08T4485</v>
      </c>
      <c r="Z276" s="90" t="str" cm="1">
        <f t="array" ref="Z276">IF(
ISNUMBER(FIND("A",$D276)),
$D276 &amp; IF(ISNUMBER(FIND("A",     INDEX($D277:$D$3245,MATCH(FALSE,ISBLANK($D277:$D$3245),0)))),"", INDEX($D277:$D$3245,MATCH(FALSE,ISBLANK($D277:$D$3245),0))  ),$Z275
)</f>
        <v>MB 34A</v>
      </c>
      <c r="AA276" s="104" t="str">
        <f>MBSchedule[[#This Row],[Route]]</f>
        <v>CANACONA-KHOLA</v>
      </c>
      <c r="AB2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76" s="104" t="str">
        <f>IF(MBSchedule[[#This Row],[rb-straight]]&lt;MBSchedule[[#This Row],[rb-reverse]],MBSchedule[[#This Row],[rb-straight]],MBSchedule[[#This Row],[rb-reverse]])</f>
        <v>CANACONA-KHOLA</v>
      </c>
      <c r="AD2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76" s="203" t="str" cm="1">
        <f t="array" ref="AF2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6" s="203"/>
      <c r="AH276" s="203" t="str">
        <f>MBSchedule[[#This Row],[Issuing Depot]] &amp; _xlfn.IFNA(VLOOKUP(MBSchedule[[#This Row],[ow]], ETMRouteLookup, 3, FALSE),VLOOKUP(MBSchedule[[#This Row],[re]], ETMRouteLookup, 3, FALSE))</f>
        <v>MRG317</v>
      </c>
      <c r="AI276" s="213" t="str">
        <f>VLOOKUP(MBSchedule[[#This Row],[Full ETM Route No]],ETMRoutes[[Full ETM Route No]:[StageCodes]],9,FALSE)</f>
        <v>CNC-CST-DBG-DUM-PNN-PRM-SLR-VAG-KOA</v>
      </c>
      <c r="AJ276" s="3"/>
    </row>
    <row r="277" spans="1:36" ht="16" hidden="1" thickBot="1">
      <c r="A277" s="104" t="str">
        <f t="shared" si="4"/>
        <v>MRG</v>
      </c>
      <c r="B277" s="104"/>
      <c r="C277" s="90"/>
      <c r="D277" s="90"/>
      <c r="E277" s="157"/>
      <c r="F277" s="164" t="s">
        <v>3235</v>
      </c>
      <c r="G277" s="90" t="s">
        <v>3404</v>
      </c>
      <c r="H277" s="90"/>
      <c r="I277" s="90"/>
      <c r="J277" s="90"/>
      <c r="K277" s="165" t="s">
        <v>831</v>
      </c>
      <c r="L27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77" s="188">
        <v>0.72916666666666663</v>
      </c>
      <c r="N277" s="115" t="s">
        <v>3404</v>
      </c>
      <c r="O277" s="189">
        <v>0.76041666666666663</v>
      </c>
      <c r="P277" s="180">
        <v>17</v>
      </c>
      <c r="Q277" s="134"/>
      <c r="R277" s="134"/>
      <c r="S277" s="134"/>
      <c r="T277" s="134"/>
      <c r="U277" s="134"/>
      <c r="V277" s="134"/>
      <c r="W277" s="90" t="str">
        <f>IF(MBSchedule[[#This Row],[Full Schedule No.]]&lt;&gt;Z278, SUMIFS(MBSchedule[Kms.],MBSchedule[Full Schedule No.],MBSchedule[[#This Row],[Full Schedule No.]],MBSchedule[Issuing Depot],MBSchedule[[#This Row],[Issuing Depot]]),"")</f>
        <v/>
      </c>
      <c r="X277" s="92" t="s">
        <v>45</v>
      </c>
      <c r="Y277" s="103" t="str" cm="1">
        <f t="array" ref="Y277">IF(
ISNUMBER(FIND("A",$C277)),
$C277 &amp; IF(ISNUMBER(FIND("A",     INDEX($C278:$C$3245,MATCH(FALSE,ISBLANK($C278:$C$3245),0)))),"", INDEX($C278:$C$3245,MATCH(FALSE,ISBLANK($C278:$C$3245),0))  ),$Y276
)</f>
        <v>GA08T4485</v>
      </c>
      <c r="Z277" s="90" t="str" cm="1">
        <f t="array" ref="Z277">IF(
ISNUMBER(FIND("A",$D277)),
$D277 &amp; IF(ISNUMBER(FIND("A",     INDEX($D278:$D$3245,MATCH(FALSE,ISBLANK($D278:$D$3245),0)))),"", INDEX($D278:$D$3245,MATCH(FALSE,ISBLANK($D278:$D$3245),0))  ),$Z276
)</f>
        <v>MB 34A</v>
      </c>
      <c r="AA277" s="104" t="str">
        <f>MBSchedule[[#This Row],[Route]]</f>
        <v>KHOLA-CANACONA</v>
      </c>
      <c r="AB2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77" s="104" t="str">
        <f>IF(MBSchedule[[#This Row],[rb-straight]]&lt;MBSchedule[[#This Row],[rb-reverse]],MBSchedule[[#This Row],[rb-straight]],MBSchedule[[#This Row],[rb-reverse]])</f>
        <v>CANACONA-KHOLA</v>
      </c>
      <c r="AD2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77" s="203" t="str" cm="1">
        <f t="array" ref="AF2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7" s="203"/>
      <c r="AH277" s="203" t="str">
        <f>MBSchedule[[#This Row],[Issuing Depot]] &amp; _xlfn.IFNA(VLOOKUP(MBSchedule[[#This Row],[ow]], ETMRouteLookup, 3, FALSE),VLOOKUP(MBSchedule[[#This Row],[re]], ETMRouteLookup, 3, FALSE))</f>
        <v>MRG317</v>
      </c>
      <c r="AI277" s="213" t="str">
        <f>VLOOKUP(MBSchedule[[#This Row],[Full ETM Route No]],ETMRoutes[[Full ETM Route No]:[StageCodes]],9,FALSE)</f>
        <v>CNC-CST-DBG-DUM-PNN-PRM-SLR-VAG-KOA</v>
      </c>
      <c r="AJ277" s="3"/>
    </row>
    <row r="278" spans="1:36" ht="16" thickBot="1">
      <c r="A278" s="104" t="str">
        <f t="shared" si="4"/>
        <v>MRG</v>
      </c>
      <c r="B278" s="104"/>
      <c r="C278" s="90"/>
      <c r="D278" s="90"/>
      <c r="E278" s="157"/>
      <c r="F278" s="164" t="s">
        <v>831</v>
      </c>
      <c r="G278" s="90" t="s">
        <v>3404</v>
      </c>
      <c r="H278" s="90"/>
      <c r="I278" s="90"/>
      <c r="J278" s="90"/>
      <c r="K278" s="165" t="s">
        <v>3297</v>
      </c>
      <c r="L27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CANACONA-MATVEMOL</v>
      </c>
      <c r="M278" s="188">
        <v>0.76388888888888884</v>
      </c>
      <c r="N278" s="115" t="s">
        <v>3404</v>
      </c>
      <c r="O278" s="189">
        <v>0.79513888888888884</v>
      </c>
      <c r="P278" s="180">
        <v>20</v>
      </c>
      <c r="Q278" s="134">
        <v>1</v>
      </c>
      <c r="R278" s="134">
        <v>1</v>
      </c>
      <c r="S278" s="134"/>
      <c r="T278" s="134"/>
      <c r="U278" s="134"/>
      <c r="V278" s="134"/>
      <c r="W278" s="90">
        <f>IF(MBSchedule[[#This Row],[Full Schedule No.]]&lt;&gt;Z279, SUMIFS(MBSchedule[Kms.],MBSchedule[Full Schedule No.],MBSchedule[[#This Row],[Full Schedule No.]],MBSchedule[Issuing Depot],MBSchedule[[#This Row],[Issuing Depot]]),"")</f>
        <v>156</v>
      </c>
      <c r="X278" s="98" t="s">
        <v>356</v>
      </c>
      <c r="Y278" s="125" t="str" cm="1">
        <f t="array" ref="Y278">IF(
ISNUMBER(FIND("A",$C278)),
$C278 &amp; IF(ISNUMBER(FIND("A",     INDEX($C279:$C$3245,MATCH(FALSE,ISBLANK($C279:$C$3245),0)))),"", INDEX($C279:$C$3245,MATCH(FALSE,ISBLANK($C279:$C$3245),0))  ),$Y277
)</f>
        <v>GA08T4485</v>
      </c>
      <c r="Z278" s="90" t="str" cm="1">
        <f t="array" ref="Z278">IF(
ISNUMBER(FIND("A",$D278)),
$D278 &amp; IF(ISNUMBER(FIND("A",     INDEX($D279:$D$3245,MATCH(FALSE,ISBLANK($D279:$D$3245),0)))),"", INDEX($D279:$D$3245,MATCH(FALSE,ISBLANK($D279:$D$3245),0))  ),$Z277
)</f>
        <v>MB 34A</v>
      </c>
      <c r="AA278" s="104" t="str">
        <f>MBSchedule[[#This Row],[Route]]</f>
        <v>CANACONA-MATVEMOL</v>
      </c>
      <c r="AB2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MATVEMOL-CANACONA</v>
      </c>
      <c r="AC278" s="104" t="str">
        <f>IF(MBSchedule[[#This Row],[rb-straight]]&lt;MBSchedule[[#This Row],[rb-reverse]],MBSchedule[[#This Row],[rb-straight]],MBSchedule[[#This Row],[rb-reverse]])</f>
        <v>CANACONA-MATVEMOL</v>
      </c>
      <c r="AD2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E2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F278" s="203" t="str" cm="1">
        <f t="array" ref="AF2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8" s="203" t="s">
        <v>3408</v>
      </c>
      <c r="AH278" s="203" t="e">
        <f>MBSchedule[[#This Row],[Issuing Depot]] &amp; _xlfn.IFNA(VLOOKUP(MBSchedule[[#This Row],[ow]], ETMRouteLookup, 3, FALSE),VLOOKUP(MBSchedule[[#This Row],[re]], ETMRouteLookup, 3, FALSE))</f>
        <v>#N/A</v>
      </c>
      <c r="AI278" s="213" t="e">
        <f>VLOOKUP(MBSchedule[[#This Row],[Full ETM Route No]],ETMRoutes[[Full ETM Route No]:[StageCodes]],9,FALSE)</f>
        <v>#N/A</v>
      </c>
      <c r="AJ278" s="3"/>
    </row>
    <row r="279" spans="1:36" ht="16" hidden="1" thickBot="1">
      <c r="A279" s="104" t="str">
        <f t="shared" si="4"/>
        <v>MRG</v>
      </c>
      <c r="B279" s="104"/>
      <c r="C279" s="90" t="s">
        <v>154</v>
      </c>
      <c r="D279" s="90" t="s">
        <v>155</v>
      </c>
      <c r="E279" s="157"/>
      <c r="F279" s="164" t="s">
        <v>621</v>
      </c>
      <c r="G279" s="90" t="s">
        <v>3404</v>
      </c>
      <c r="H279" s="90"/>
      <c r="I279" s="90"/>
      <c r="J279" s="90"/>
      <c r="K279" s="165" t="s">
        <v>1002</v>
      </c>
      <c r="L27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BALLI-CURCHOREM</v>
      </c>
      <c r="M279" s="188">
        <v>0.29166666666666669</v>
      </c>
      <c r="N279" s="115" t="s">
        <v>3404</v>
      </c>
      <c r="O279" s="189">
        <v>0.32291666666666669</v>
      </c>
      <c r="P279" s="180">
        <v>17</v>
      </c>
      <c r="Q279" s="134"/>
      <c r="R279" s="134"/>
      <c r="S279" s="134"/>
      <c r="T279" s="134"/>
      <c r="U279" s="134"/>
      <c r="V279" s="134"/>
      <c r="W279" s="90" t="str">
        <f>IF(MBSchedule[[#This Row],[Full Schedule No.]]&lt;&gt;Z280, SUMIFS(MBSchedule[Kms.],MBSchedule[Full Schedule No.],MBSchedule[[#This Row],[Full Schedule No.]],MBSchedule[Issuing Depot],MBSchedule[[#This Row],[Issuing Depot]]),"")</f>
        <v/>
      </c>
      <c r="X279" s="98"/>
      <c r="Y279" s="125" t="str" cm="1">
        <f t="array" ref="Y279">IF(
ISNUMBER(FIND("A",$C279)),
$C279 &amp; IF(ISNUMBER(FIND("A",     INDEX($C280:$C$3245,MATCH(FALSE,ISBLANK($C280:$C$3245),0)))),"", INDEX($C280:$C$3245,MATCH(FALSE,ISBLANK($C280:$C$3245),0))  ),$Y278
)</f>
        <v>GA09U0595</v>
      </c>
      <c r="Z279" s="90" t="str" cm="1">
        <f t="array" ref="Z279">IF(
ISNUMBER(FIND("A",$D279)),
$D279 &amp; IF(ISNUMBER(FIND("A",     INDEX($D280:$D$3245,MATCH(FALSE,ISBLANK($D280:$D$3245),0)))),"", INDEX($D280:$D$3245,MATCH(FALSE,ISBLANK($D280:$D$3245),0))  ),$Z278
)</f>
        <v>MB 35A</v>
      </c>
      <c r="AA279" s="104" t="str">
        <f>MBSchedule[[#This Row],[Route]]</f>
        <v>BALLI-CURCHOREM</v>
      </c>
      <c r="AB2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</v>
      </c>
      <c r="AC279" s="104" t="str">
        <f>IF(MBSchedule[[#This Row],[rb-straight]]&lt;MBSchedule[[#This Row],[rb-reverse]],MBSchedule[[#This Row],[rb-straight]],MBSchedule[[#This Row],[rb-reverse]])</f>
        <v>BALLI-CURCHOREM</v>
      </c>
      <c r="AD2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</v>
      </c>
      <c r="AE2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MRG:*:BLI-*CUR</v>
      </c>
      <c r="AF279" s="203" t="str" cm="1">
        <f t="array" ref="AF2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9" s="203"/>
      <c r="AH279" s="203" t="str">
        <f>MBSchedule[[#This Row],[Issuing Depot]] &amp; _xlfn.IFNA(VLOOKUP(MBSchedule[[#This Row],[ow]], ETMRouteLookup, 3, FALSE),VLOOKUP(MBSchedule[[#This Row],[re]], ETMRouteLookup, 3, FALSE))</f>
        <v>MRG368</v>
      </c>
      <c r="AI279" s="213" t="str">
        <f>VLOOKUP(MBSchedule[[#This Row],[Full ETM Route No]],ETMRoutes[[Full ETM Route No]:[StageCodes]],9,FALSE)</f>
        <v>BLI-AND-ASR-AOE-QPM-QCT-TMO-SIV-MST-TNK-KAK-BSI-CUR</v>
      </c>
      <c r="AJ279" s="3"/>
    </row>
    <row r="280" spans="1:36" ht="16" thickBot="1">
      <c r="A280" s="104" t="str">
        <f t="shared" si="4"/>
        <v>MRG</v>
      </c>
      <c r="B280" s="104"/>
      <c r="C280" s="90"/>
      <c r="D280" s="90"/>
      <c r="E280" s="157"/>
      <c r="F280" s="164" t="s">
        <v>1002</v>
      </c>
      <c r="G280" s="90" t="s">
        <v>831</v>
      </c>
      <c r="H280" s="90"/>
      <c r="I280" s="90"/>
      <c r="J280" s="90"/>
      <c r="K280" s="165" t="s">
        <v>2674</v>
      </c>
      <c r="L28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CURCHOREM-CANACONA-SHRISTHAL</v>
      </c>
      <c r="M280" s="188">
        <v>0.33333333333333331</v>
      </c>
      <c r="N280" s="115" t="s">
        <v>3404</v>
      </c>
      <c r="O280" s="189">
        <v>0.3888888888888889</v>
      </c>
      <c r="P280" s="180">
        <v>41</v>
      </c>
      <c r="Q280" s="134"/>
      <c r="R280" s="134"/>
      <c r="S280" s="134"/>
      <c r="T280" s="134"/>
      <c r="U280" s="134"/>
      <c r="V280" s="134"/>
      <c r="W280" s="90" t="str">
        <f>IF(MBSchedule[[#This Row],[Full Schedule No.]]&lt;&gt;Z281, SUMIFS(MBSchedule[Kms.],MBSchedule[Full Schedule No.],MBSchedule[[#This Row],[Full Schedule No.]],MBSchedule[Issuing Depot],MBSchedule[[#This Row],[Issuing Depot]]),"")</f>
        <v/>
      </c>
      <c r="X280" s="98"/>
      <c r="Y280" s="125" t="str" cm="1">
        <f t="array" ref="Y280">IF(
ISNUMBER(FIND("A",$C280)),
$C280 &amp; IF(ISNUMBER(FIND("A",     INDEX($C281:$C$3245,MATCH(FALSE,ISBLANK($C281:$C$3245),0)))),"", INDEX($C281:$C$3245,MATCH(FALSE,ISBLANK($C281:$C$3245),0))  ),$Y279
)</f>
        <v>GA09U0595</v>
      </c>
      <c r="Z280" s="90" t="str" cm="1">
        <f t="array" ref="Z280">IF(
ISNUMBER(FIND("A",$D280)),
$D280 &amp; IF(ISNUMBER(FIND("A",     INDEX($D281:$D$3245,MATCH(FALSE,ISBLANK($D281:$D$3245),0)))),"", INDEX($D281:$D$3245,MATCH(FALSE,ISBLANK($D281:$D$3245),0))  ),$Z279
)</f>
        <v>MB 35A</v>
      </c>
      <c r="AA280" s="104" t="str">
        <f>MBSchedule[[#This Row],[Route]]</f>
        <v>CURCHOREM-CANACONA-SHRISTHAL</v>
      </c>
      <c r="AB2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SHRISTHAL-CANACONA-CURCHOREM</v>
      </c>
      <c r="AC280" s="104" t="str">
        <f>IF(MBSchedule[[#This Row],[rb-straight]]&lt;MBSchedule[[#This Row],[rb-reverse]],MBSchedule[[#This Row],[rb-straight]],MBSchedule[[#This Row],[rb-reverse]])</f>
        <v>CURCHOREM-CANACONA-SHRISTHAL</v>
      </c>
      <c r="AD2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MRG:*:SRI-*CNC-*CUR</v>
      </c>
      <c r="AE2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MRG:*:CUR-*CNC-*SRI</v>
      </c>
      <c r="AF280" s="203" t="str" cm="1">
        <f t="array" ref="AF2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0" s="203" t="s">
        <v>3408</v>
      </c>
      <c r="AH280" s="203" t="e">
        <f>MBSchedule[[#This Row],[Issuing Depot]] &amp; _xlfn.IFNA(VLOOKUP(MBSchedule[[#This Row],[ow]], ETMRouteLookup, 3, FALSE),VLOOKUP(MBSchedule[[#This Row],[re]], ETMRouteLookup, 3, FALSE))</f>
        <v>#N/A</v>
      </c>
      <c r="AI280" s="213" t="e">
        <f>VLOOKUP(MBSchedule[[#This Row],[Full ETM Route No]],ETMRoutes[[Full ETM Route No]:[StageCodes]],9,FALSE)</f>
        <v>#N/A</v>
      </c>
      <c r="AJ280" s="3"/>
    </row>
    <row r="281" spans="1:36" ht="16" thickBot="1">
      <c r="A281" s="104" t="str">
        <f t="shared" si="4"/>
        <v>MRG</v>
      </c>
      <c r="B281" s="104"/>
      <c r="C281" s="90"/>
      <c r="D281" s="90"/>
      <c r="E281" s="157"/>
      <c r="F281" s="164" t="s">
        <v>2674</v>
      </c>
      <c r="G281" s="90" t="s">
        <v>831</v>
      </c>
      <c r="H281" s="90"/>
      <c r="I281" s="90"/>
      <c r="J281" s="90"/>
      <c r="K281" s="165" t="s">
        <v>1002</v>
      </c>
      <c r="L28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SHRISTHAL-CANACONA-CURCHOREM</v>
      </c>
      <c r="M281" s="188">
        <v>0.39583333333333331</v>
      </c>
      <c r="N281" s="115">
        <v>0.40625</v>
      </c>
      <c r="O281" s="189">
        <v>0.45833333333333331</v>
      </c>
      <c r="P281" s="180">
        <v>45</v>
      </c>
      <c r="Q281" s="134"/>
      <c r="R281" s="134"/>
      <c r="S281" s="134"/>
      <c r="T281" s="134"/>
      <c r="U281" s="134"/>
      <c r="V281" s="134"/>
      <c r="W281" s="90" t="str">
        <f>IF(MBSchedule[[#This Row],[Full Schedule No.]]&lt;&gt;Z282, SUMIFS(MBSchedule[Kms.],MBSchedule[Full Schedule No.],MBSchedule[[#This Row],[Full Schedule No.]],MBSchedule[Issuing Depot],MBSchedule[[#This Row],[Issuing Depot]]),"")</f>
        <v/>
      </c>
      <c r="X281" s="92"/>
      <c r="Y281" s="103" t="str" cm="1">
        <f t="array" ref="Y281">IF(
ISNUMBER(FIND("A",$C281)),
$C281 &amp; IF(ISNUMBER(FIND("A",     INDEX($C282:$C$3245,MATCH(FALSE,ISBLANK($C282:$C$3245),0)))),"", INDEX($C282:$C$3245,MATCH(FALSE,ISBLANK($C282:$C$3245),0))  ),$Y280
)</f>
        <v>GA09U0595</v>
      </c>
      <c r="Z281" s="90" t="str" cm="1">
        <f t="array" ref="Z281">IF(
ISNUMBER(FIND("A",$D281)),
$D281 &amp; IF(ISNUMBER(FIND("A",     INDEX($D282:$D$3245,MATCH(FALSE,ISBLANK($D282:$D$3245),0)))),"", INDEX($D282:$D$3245,MATCH(FALSE,ISBLANK($D282:$D$3245),0))  ),$Z280
)</f>
        <v>MB 35A</v>
      </c>
      <c r="AA281" s="104" t="str">
        <f>MBSchedule[[#This Row],[Route]]</f>
        <v>SHRISTHAL-CANACONA-CURCHOREM</v>
      </c>
      <c r="AB2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CURCHOREM-CANACONA-SHRISTHAL</v>
      </c>
      <c r="AC281" s="104" t="str">
        <f>IF(MBSchedule[[#This Row],[rb-straight]]&lt;MBSchedule[[#This Row],[rb-reverse]],MBSchedule[[#This Row],[rb-straight]],MBSchedule[[#This Row],[rb-reverse]])</f>
        <v>CURCHOREM-CANACONA-SHRISTHAL</v>
      </c>
      <c r="AD2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MRG:*:CUR-*CNC-*SRI</v>
      </c>
      <c r="AE2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MRG:*:SRI-*CNC-*CUR</v>
      </c>
      <c r="AF281" s="203" t="str" cm="1">
        <f t="array" ref="AF2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1" s="203" t="s">
        <v>3408</v>
      </c>
      <c r="AH281" s="203" t="e">
        <f>MBSchedule[[#This Row],[Issuing Depot]] &amp; _xlfn.IFNA(VLOOKUP(MBSchedule[[#This Row],[ow]], ETMRouteLookup, 3, FALSE),VLOOKUP(MBSchedule[[#This Row],[re]], ETMRouteLookup, 3, FALSE))</f>
        <v>#N/A</v>
      </c>
      <c r="AI281" s="213" t="e">
        <f>VLOOKUP(MBSchedule[[#This Row],[Full ETM Route No]],ETMRoutes[[Full ETM Route No]:[StageCodes]],9,FALSE)</f>
        <v>#N/A</v>
      </c>
      <c r="AJ281" s="3"/>
    </row>
    <row r="282" spans="1:36" ht="16" hidden="1" thickBot="1">
      <c r="A282" s="104" t="str">
        <f t="shared" si="4"/>
        <v>MRG</v>
      </c>
      <c r="B282" s="104"/>
      <c r="C282" s="90"/>
      <c r="D282" s="90"/>
      <c r="E282" s="157"/>
      <c r="F282" s="164" t="s">
        <v>1002</v>
      </c>
      <c r="G282" s="90" t="s">
        <v>3404</v>
      </c>
      <c r="H282" s="90"/>
      <c r="I282" s="90"/>
      <c r="J282" s="90"/>
      <c r="K282" s="165" t="s">
        <v>831</v>
      </c>
      <c r="L28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282" s="188">
        <v>0.47916666666666669</v>
      </c>
      <c r="N282" s="115" t="s">
        <v>3404</v>
      </c>
      <c r="O282" s="189">
        <v>0.53125</v>
      </c>
      <c r="P282" s="180">
        <v>40</v>
      </c>
      <c r="Q282" s="134"/>
      <c r="R282" s="134"/>
      <c r="S282" s="134"/>
      <c r="T282" s="134"/>
      <c r="U282" s="134"/>
      <c r="V282" s="134"/>
      <c r="W282" s="90" t="str">
        <f>IF(MBSchedule[[#This Row],[Full Schedule No.]]&lt;&gt;Z283, SUMIFS(MBSchedule[Kms.],MBSchedule[Full Schedule No.],MBSchedule[[#This Row],[Full Schedule No.]],MBSchedule[Issuing Depot],MBSchedule[[#This Row],[Issuing Depot]]),"")</f>
        <v/>
      </c>
      <c r="X282" s="98"/>
      <c r="Y282" s="125" t="str" cm="1">
        <f t="array" ref="Y282">IF(
ISNUMBER(FIND("A",$C282)),
$C282 &amp; IF(ISNUMBER(FIND("A",     INDEX($C283:$C$3245,MATCH(FALSE,ISBLANK($C283:$C$3245),0)))),"", INDEX($C283:$C$3245,MATCH(FALSE,ISBLANK($C283:$C$3245),0))  ),$Y281
)</f>
        <v>GA09U0595</v>
      </c>
      <c r="Z282" s="90" t="str" cm="1">
        <f t="array" ref="Z282">IF(
ISNUMBER(FIND("A",$D282)),
$D282 &amp; IF(ISNUMBER(FIND("A",     INDEX($D283:$D$3245,MATCH(FALSE,ISBLANK($D283:$D$3245),0)))),"", INDEX($D283:$D$3245,MATCH(FALSE,ISBLANK($D283:$D$3245),0))  ),$Z281
)</f>
        <v>MB 35A</v>
      </c>
      <c r="AA282" s="104" t="str">
        <f>MBSchedule[[#This Row],[Route]]</f>
        <v>CURCHOREM-CANACONA</v>
      </c>
      <c r="AB2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282" s="104" t="str">
        <f>IF(MBSchedule[[#This Row],[rb-straight]]&lt;MBSchedule[[#This Row],[rb-reverse]],MBSchedule[[#This Row],[rb-straight]],MBSchedule[[#This Row],[rb-reverse]])</f>
        <v>CANACONA-CURCHOREM</v>
      </c>
      <c r="AD2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2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282" s="203" t="str" cm="1">
        <f t="array" ref="AF2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2" s="203"/>
      <c r="AH282" s="203" t="str">
        <f>MBSchedule[[#This Row],[Issuing Depot]] &amp; _xlfn.IFNA(VLOOKUP(MBSchedule[[#This Row],[ow]], ETMRouteLookup, 3, FALSE),VLOOKUP(MBSchedule[[#This Row],[re]], ETMRouteLookup, 3, FALSE))</f>
        <v>MRG339</v>
      </c>
      <c r="AI282" s="213" t="str">
        <f>VLOOKUP(MBSchedule[[#This Row],[Full ETM Route No]],ETMRoutes[[Full ETM Route No]:[StageCodes]],9,FALSE)</f>
        <v>CNC-CST-GLE-PKO-BCE-PDI-GOD-BNO-BLI-AND-ASR-AMO-QPM-QCT-TMO-SIV-MST-TNK-KAK-BSI-CUR</v>
      </c>
      <c r="AJ282" s="3"/>
    </row>
    <row r="283" spans="1:36" ht="16" hidden="1" thickBot="1">
      <c r="A283" s="104" t="str">
        <f t="shared" si="4"/>
        <v>MRG</v>
      </c>
      <c r="B283" s="104"/>
      <c r="C283" s="90"/>
      <c r="D283" s="90"/>
      <c r="E283" s="157"/>
      <c r="F283" s="164" t="s">
        <v>831</v>
      </c>
      <c r="G283" s="90" t="s">
        <v>3404</v>
      </c>
      <c r="H283" s="90"/>
      <c r="I283" s="90"/>
      <c r="J283" s="90"/>
      <c r="K283" s="165" t="s">
        <v>3235</v>
      </c>
      <c r="L28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83" s="188">
        <v>0.63194444444444442</v>
      </c>
      <c r="N283" s="115" t="s">
        <v>3404</v>
      </c>
      <c r="O283" s="189">
        <v>0.66319444444444442</v>
      </c>
      <c r="P283" s="180">
        <v>17</v>
      </c>
      <c r="Q283" s="134"/>
      <c r="R283" s="134"/>
      <c r="S283" s="134"/>
      <c r="T283" s="134"/>
      <c r="U283" s="134"/>
      <c r="V283" s="134"/>
      <c r="W283" s="90" t="str">
        <f>IF(MBSchedule[[#This Row],[Full Schedule No.]]&lt;&gt;Z284, SUMIFS(MBSchedule[Kms.],MBSchedule[Full Schedule No.],MBSchedule[[#This Row],[Full Schedule No.]],MBSchedule[Issuing Depot],MBSchedule[[#This Row],[Issuing Depot]]),"")</f>
        <v/>
      </c>
      <c r="X283" s="98"/>
      <c r="Y283" s="125" t="str" cm="1">
        <f t="array" ref="Y283">IF(
ISNUMBER(FIND("A",$C283)),
$C283 &amp; IF(ISNUMBER(FIND("A",     INDEX($C284:$C$3245,MATCH(FALSE,ISBLANK($C284:$C$3245),0)))),"", INDEX($C284:$C$3245,MATCH(FALSE,ISBLANK($C284:$C$3245),0))  ),$Y282
)</f>
        <v>GA09U0595</v>
      </c>
      <c r="Z283" s="90" t="str" cm="1">
        <f t="array" ref="Z283">IF(
ISNUMBER(FIND("A",$D283)),
$D283 &amp; IF(ISNUMBER(FIND("A",     INDEX($D284:$D$3245,MATCH(FALSE,ISBLANK($D284:$D$3245),0)))),"", INDEX($D284:$D$3245,MATCH(FALSE,ISBLANK($D284:$D$3245),0))  ),$Z282
)</f>
        <v>MB 35A</v>
      </c>
      <c r="AA283" s="104" t="str">
        <f>MBSchedule[[#This Row],[Route]]</f>
        <v>CANACONA-KHOLA</v>
      </c>
      <c r="AB2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83" s="104" t="str">
        <f>IF(MBSchedule[[#This Row],[rb-straight]]&lt;MBSchedule[[#This Row],[rb-reverse]],MBSchedule[[#This Row],[rb-straight]],MBSchedule[[#This Row],[rb-reverse]])</f>
        <v>CANACONA-KHOLA</v>
      </c>
      <c r="AD2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83" s="203" t="str" cm="1">
        <f t="array" ref="AF2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83" s="203"/>
      <c r="AH283" s="203" t="str">
        <f>MBSchedule[[#This Row],[Issuing Depot]] &amp; _xlfn.IFNA(VLOOKUP(MBSchedule[[#This Row],[ow]], ETMRouteLookup, 3, FALSE),VLOOKUP(MBSchedule[[#This Row],[re]], ETMRouteLookup, 3, FALSE))</f>
        <v>MRG317</v>
      </c>
      <c r="AI283" s="213" t="str">
        <f>VLOOKUP(MBSchedule[[#This Row],[Full ETM Route No]],ETMRoutes[[Full ETM Route No]:[StageCodes]],9,FALSE)</f>
        <v>CNC-CST-DBG-DUM-PNN-PRM-SLR-VAG-KOA</v>
      </c>
      <c r="AJ283" s="3"/>
    </row>
    <row r="284" spans="1:36" ht="16" hidden="1" thickBot="1">
      <c r="A284" s="104" t="str">
        <f t="shared" si="4"/>
        <v>MRG</v>
      </c>
      <c r="B284" s="104"/>
      <c r="C284" s="90"/>
      <c r="D284" s="90"/>
      <c r="E284" s="157"/>
      <c r="F284" s="164" t="s">
        <v>3235</v>
      </c>
      <c r="G284" s="90" t="s">
        <v>3404</v>
      </c>
      <c r="H284" s="90"/>
      <c r="I284" s="90"/>
      <c r="J284" s="90"/>
      <c r="K284" s="165" t="s">
        <v>831</v>
      </c>
      <c r="L28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84" s="188">
        <v>0.69791666666666663</v>
      </c>
      <c r="N284" s="115" t="s">
        <v>3404</v>
      </c>
      <c r="O284" s="189">
        <v>0.72916666666666663</v>
      </c>
      <c r="P284" s="180">
        <v>17</v>
      </c>
      <c r="Q284" s="134"/>
      <c r="R284" s="134"/>
      <c r="S284" s="134"/>
      <c r="T284" s="134"/>
      <c r="U284" s="134"/>
      <c r="V284" s="134"/>
      <c r="W284" s="90" t="str">
        <f>IF(MBSchedule[[#This Row],[Full Schedule No.]]&lt;&gt;Z285, SUMIFS(MBSchedule[Kms.],MBSchedule[Full Schedule No.],MBSchedule[[#This Row],[Full Schedule No.]],MBSchedule[Issuing Depot],MBSchedule[[#This Row],[Issuing Depot]]),"")</f>
        <v/>
      </c>
      <c r="X284" s="92" t="s">
        <v>45</v>
      </c>
      <c r="Y284" s="103" t="str" cm="1">
        <f t="array" ref="Y284">IF(
ISNUMBER(FIND("A",$C284)),
$C284 &amp; IF(ISNUMBER(FIND("A",     INDEX($C285:$C$3245,MATCH(FALSE,ISBLANK($C285:$C$3245),0)))),"", INDEX($C285:$C$3245,MATCH(FALSE,ISBLANK($C285:$C$3245),0))  ),$Y283
)</f>
        <v>GA09U0595</v>
      </c>
      <c r="Z284" s="90" t="str" cm="1">
        <f t="array" ref="Z284">IF(
ISNUMBER(FIND("A",$D284)),
$D284 &amp; IF(ISNUMBER(FIND("A",     INDEX($D285:$D$3245,MATCH(FALSE,ISBLANK($D285:$D$3245),0)))),"", INDEX($D285:$D$3245,MATCH(FALSE,ISBLANK($D285:$D$3245),0))  ),$Z283
)</f>
        <v>MB 35A</v>
      </c>
      <c r="AA284" s="104" t="str">
        <f>MBSchedule[[#This Row],[Route]]</f>
        <v>KHOLA-CANACONA</v>
      </c>
      <c r="AB2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84" s="104" t="str">
        <f>IF(MBSchedule[[#This Row],[rb-straight]]&lt;MBSchedule[[#This Row],[rb-reverse]],MBSchedule[[#This Row],[rb-straight]],MBSchedule[[#This Row],[rb-reverse]])</f>
        <v>CANACONA-KHOLA</v>
      </c>
      <c r="AD2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84" s="203" t="str" cm="1">
        <f t="array" ref="AF2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4" s="203"/>
      <c r="AH284" s="203" t="str">
        <f>MBSchedule[[#This Row],[Issuing Depot]] &amp; _xlfn.IFNA(VLOOKUP(MBSchedule[[#This Row],[ow]], ETMRouteLookup, 3, FALSE),VLOOKUP(MBSchedule[[#This Row],[re]], ETMRouteLookup, 3, FALSE))</f>
        <v>MRG317</v>
      </c>
      <c r="AI284" s="213" t="str">
        <f>VLOOKUP(MBSchedule[[#This Row],[Full ETM Route No]],ETMRoutes[[Full ETM Route No]:[StageCodes]],9,FALSE)</f>
        <v>CNC-CST-DBG-DUM-PNN-PRM-SLR-VAG-KOA</v>
      </c>
      <c r="AJ284" s="3"/>
    </row>
    <row r="285" spans="1:36" ht="16" hidden="1" thickBot="1">
      <c r="A285" s="104" t="str">
        <f t="shared" si="4"/>
        <v>MRG</v>
      </c>
      <c r="B285" s="104"/>
      <c r="C285" s="90"/>
      <c r="D285" s="90"/>
      <c r="E285" s="157"/>
      <c r="F285" s="164" t="s">
        <v>831</v>
      </c>
      <c r="G285" s="90" t="s">
        <v>3404</v>
      </c>
      <c r="H285" s="90"/>
      <c r="I285" s="90"/>
      <c r="J285" s="90"/>
      <c r="K285" s="165" t="s">
        <v>1002</v>
      </c>
      <c r="L28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285" s="188">
        <v>0.72916666666666663</v>
      </c>
      <c r="N285" s="115" t="s">
        <v>3404</v>
      </c>
      <c r="O285" s="189">
        <v>0.78125</v>
      </c>
      <c r="P285" s="180">
        <v>40</v>
      </c>
      <c r="Q285" s="134"/>
      <c r="R285" s="134"/>
      <c r="S285" s="134"/>
      <c r="T285" s="134"/>
      <c r="U285" s="134"/>
      <c r="V285" s="134"/>
      <c r="W285" s="90" t="str">
        <f>IF(MBSchedule[[#This Row],[Full Schedule No.]]&lt;&gt;Z286, SUMIFS(MBSchedule[Kms.],MBSchedule[Full Schedule No.],MBSchedule[[#This Row],[Full Schedule No.]],MBSchedule[Issuing Depot],MBSchedule[[#This Row],[Issuing Depot]]),"")</f>
        <v/>
      </c>
      <c r="X285" s="92"/>
      <c r="Y285" s="103" t="str" cm="1">
        <f t="array" ref="Y285">IF(
ISNUMBER(FIND("A",$C285)),
$C285 &amp; IF(ISNUMBER(FIND("A",     INDEX($C286:$C$3245,MATCH(FALSE,ISBLANK($C286:$C$3245),0)))),"", INDEX($C286:$C$3245,MATCH(FALSE,ISBLANK($C286:$C$3245),0))  ),$Y284
)</f>
        <v>GA09U0595</v>
      </c>
      <c r="Z285" s="90" t="str" cm="1">
        <f t="array" ref="Z285">IF(
ISNUMBER(FIND("A",$D285)),
$D285 &amp; IF(ISNUMBER(FIND("A",     INDEX($D286:$D$3245,MATCH(FALSE,ISBLANK($D286:$D$3245),0)))),"", INDEX($D286:$D$3245,MATCH(FALSE,ISBLANK($D286:$D$3245),0))  ),$Z284
)</f>
        <v>MB 35A</v>
      </c>
      <c r="AA285" s="104" t="str">
        <f>MBSchedule[[#This Row],[Route]]</f>
        <v>CANACONA-CURCHOREM</v>
      </c>
      <c r="AB2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285" s="104" t="str">
        <f>IF(MBSchedule[[#This Row],[rb-straight]]&lt;MBSchedule[[#This Row],[rb-reverse]],MBSchedule[[#This Row],[rb-straight]],MBSchedule[[#This Row],[rb-reverse]])</f>
        <v>CANACONA-CURCHOREM</v>
      </c>
      <c r="AD2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2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285" s="203" t="str" cm="1">
        <f t="array" ref="AF2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85" s="203"/>
      <c r="AH285" s="203" t="str">
        <f>MBSchedule[[#This Row],[Issuing Depot]] &amp; _xlfn.IFNA(VLOOKUP(MBSchedule[[#This Row],[ow]], ETMRouteLookup, 3, FALSE),VLOOKUP(MBSchedule[[#This Row],[re]], ETMRouteLookup, 3, FALSE))</f>
        <v>MRG339</v>
      </c>
      <c r="AI285" s="213" t="str">
        <f>VLOOKUP(MBSchedule[[#This Row],[Full ETM Route No]],ETMRoutes[[Full ETM Route No]:[StageCodes]],9,FALSE)</f>
        <v>CNC-CST-GLE-PKO-BCE-PDI-GOD-BNO-BLI-AND-ASR-AMO-QPM-QCT-TMO-SIV-MST-TNK-KAK-BSI-CUR</v>
      </c>
      <c r="AJ285" s="3"/>
    </row>
    <row r="286" spans="1:36" ht="16" hidden="1" thickBot="1">
      <c r="A286" s="104" t="str">
        <f t="shared" si="4"/>
        <v>MRG</v>
      </c>
      <c r="B286" s="104"/>
      <c r="C286" s="90"/>
      <c r="D286" s="90"/>
      <c r="E286" s="157"/>
      <c r="F286" s="164" t="s">
        <v>1002</v>
      </c>
      <c r="G286" s="90" t="s">
        <v>3404</v>
      </c>
      <c r="H286" s="90"/>
      <c r="I286" s="90"/>
      <c r="J286" s="90"/>
      <c r="K286" s="165" t="s">
        <v>621</v>
      </c>
      <c r="L28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</v>
      </c>
      <c r="M286" s="188">
        <v>0.79166666666666663</v>
      </c>
      <c r="N286" s="115" t="s">
        <v>3404</v>
      </c>
      <c r="O286" s="189">
        <v>0.82291666666666663</v>
      </c>
      <c r="P286" s="180">
        <v>17</v>
      </c>
      <c r="Q286" s="134">
        <v>1</v>
      </c>
      <c r="R286" s="134">
        <v>1</v>
      </c>
      <c r="S286" s="134"/>
      <c r="T286" s="134"/>
      <c r="U286" s="134"/>
      <c r="V286" s="134"/>
      <c r="W286" s="90">
        <f>IF(MBSchedule[[#This Row],[Full Schedule No.]]&lt;&gt;Z287, SUMIFS(MBSchedule[Kms.],MBSchedule[Full Schedule No.],MBSchedule[[#This Row],[Full Schedule No.]],MBSchedule[Issuing Depot],MBSchedule[[#This Row],[Issuing Depot]]),"")</f>
        <v>234</v>
      </c>
      <c r="X286" s="98" t="s">
        <v>158</v>
      </c>
      <c r="Y286" s="125" t="str" cm="1">
        <f t="array" ref="Y286">IF(
ISNUMBER(FIND("A",$C286)),
$C286 &amp; IF(ISNUMBER(FIND("A",     INDEX($C287:$C$3245,MATCH(FALSE,ISBLANK($C287:$C$3245),0)))),"", INDEX($C287:$C$3245,MATCH(FALSE,ISBLANK($C287:$C$3245),0))  ),$Y285
)</f>
        <v>GA09U0595</v>
      </c>
      <c r="Z286" s="90" t="str" cm="1">
        <f t="array" ref="Z286">IF(
ISNUMBER(FIND("A",$D286)),
$D286 &amp; IF(ISNUMBER(FIND("A",     INDEX($D287:$D$3245,MATCH(FALSE,ISBLANK($D287:$D$3245),0)))),"", INDEX($D287:$D$3245,MATCH(FALSE,ISBLANK($D287:$D$3245),0))  ),$Z285
)</f>
        <v>MB 35A</v>
      </c>
      <c r="AA286" s="104" t="str">
        <f>MBSchedule[[#This Row],[Route]]</f>
        <v>CURCHOREM-BALLI</v>
      </c>
      <c r="AB2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BALLI-CURCHOREM</v>
      </c>
      <c r="AC286" s="104" t="str">
        <f>IF(MBSchedule[[#This Row],[rb-straight]]&lt;MBSchedule[[#This Row],[rb-reverse]],MBSchedule[[#This Row],[rb-straight]],MBSchedule[[#This Row],[rb-reverse]])</f>
        <v>BALLI-CURCHOREM</v>
      </c>
      <c r="AD2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MRG:*:BLI-*CUR</v>
      </c>
      <c r="AE2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</v>
      </c>
      <c r="AF286" s="203" t="str" cm="1">
        <f t="array" ref="AF2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6" s="203"/>
      <c r="AH286" s="203" t="str">
        <f>MBSchedule[[#This Row],[Issuing Depot]] &amp; _xlfn.IFNA(VLOOKUP(MBSchedule[[#This Row],[ow]], ETMRouteLookup, 3, FALSE),VLOOKUP(MBSchedule[[#This Row],[re]], ETMRouteLookup, 3, FALSE))</f>
        <v>MRG368</v>
      </c>
      <c r="AI286" s="213" t="str">
        <f>VLOOKUP(MBSchedule[[#This Row],[Full ETM Route No]],ETMRoutes[[Full ETM Route No]:[StageCodes]],9,FALSE)</f>
        <v>BLI-AND-ASR-AOE-QPM-QCT-TMO-SIV-MST-TNK-KAK-BSI-CUR</v>
      </c>
      <c r="AJ286" s="3"/>
    </row>
    <row r="287" spans="1:36" ht="16" hidden="1" thickBot="1">
      <c r="A287" s="104" t="str">
        <f t="shared" si="4"/>
        <v>MRG</v>
      </c>
      <c r="B287" s="104"/>
      <c r="C287" s="90" t="s">
        <v>159</v>
      </c>
      <c r="D287" s="90" t="s">
        <v>160</v>
      </c>
      <c r="E287" s="157"/>
      <c r="F287" s="164" t="s">
        <v>911</v>
      </c>
      <c r="G287" s="90" t="s">
        <v>3404</v>
      </c>
      <c r="H287" s="90"/>
      <c r="I287" s="90"/>
      <c r="J287" s="90"/>
      <c r="K287" s="165" t="s">
        <v>831</v>
      </c>
      <c r="L28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CHIPLEM-CANACONA</v>
      </c>
      <c r="M287" s="188">
        <v>0.3125</v>
      </c>
      <c r="N287" s="115" t="s">
        <v>3404</v>
      </c>
      <c r="O287" s="189">
        <v>0.35069444444444442</v>
      </c>
      <c r="P287" s="180">
        <v>15</v>
      </c>
      <c r="Q287" s="134"/>
      <c r="R287" s="134"/>
      <c r="S287" s="134"/>
      <c r="T287" s="134"/>
      <c r="U287" s="134"/>
      <c r="V287" s="134"/>
      <c r="W287" s="90" t="str">
        <f>IF(MBSchedule[[#This Row],[Full Schedule No.]]&lt;&gt;Z288, SUMIFS(MBSchedule[Kms.],MBSchedule[Full Schedule No.],MBSchedule[[#This Row],[Full Schedule No.]],MBSchedule[Issuing Depot],MBSchedule[[#This Row],[Issuing Depot]]),"")</f>
        <v/>
      </c>
      <c r="X287" s="98"/>
      <c r="Y287" s="125" t="str" cm="1">
        <f t="array" ref="Y287">IF(
ISNUMBER(FIND("A",$C287)),
$C287 &amp; IF(ISNUMBER(FIND("A",     INDEX($C288:$C$3245,MATCH(FALSE,ISBLANK($C288:$C$3245),0)))),"", INDEX($C288:$C$3245,MATCH(FALSE,ISBLANK($C288:$C$3245),0))  ),$Y286
)</f>
        <v>GA10T7777</v>
      </c>
      <c r="Z287" s="90" t="str" cm="1">
        <f t="array" ref="Z287">IF(
ISNUMBER(FIND("A",$D287)),
$D287 &amp; IF(ISNUMBER(FIND("A",     INDEX($D288:$D$3245,MATCH(FALSE,ISBLANK($D288:$D$3245),0)))),"", INDEX($D288:$D$3245,MATCH(FALSE,ISBLANK($D288:$D$3245),0))  ),$Z286
)</f>
        <v>MB 36A</v>
      </c>
      <c r="AA287" s="104" t="str">
        <f>MBSchedule[[#This Row],[Route]]</f>
        <v>CHIPLEM-CANACONA</v>
      </c>
      <c r="AB2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CANACONA-CHIPLEM</v>
      </c>
      <c r="AC287" s="104" t="str">
        <f>IF(MBSchedule[[#This Row],[rb-straight]]&lt;MBSchedule[[#This Row],[rb-reverse]],MBSchedule[[#This Row],[rb-straight]],MBSchedule[[#This Row],[rb-reverse]])</f>
        <v>CANACONA-CHIPLEM</v>
      </c>
      <c r="AD2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MRG:*:CNC-*CHP</v>
      </c>
      <c r="AE2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MRG:*:CHP-*CNC</v>
      </c>
      <c r="AF287" s="203" t="str" cm="1">
        <f t="array" ref="AF2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7" s="203"/>
      <c r="AH287" s="203" t="str">
        <f>MBSchedule[[#This Row],[Issuing Depot]] &amp; _xlfn.IFNA(VLOOKUP(MBSchedule[[#This Row],[ow]], ETMRouteLookup, 3, FALSE),VLOOKUP(MBSchedule[[#This Row],[re]], ETMRouteLookup, 3, FALSE))</f>
        <v>MRG318</v>
      </c>
      <c r="AI287" s="213" t="str">
        <f>VLOOKUP(MBSchedule[[#This Row],[Full ETM Route No]],ETMRoutes[[Full ETM Route No]:[StageCodes]],9,FALSE)</f>
        <v>CNC-PSN-VDK-BPL-AFD-PTG-PGN-GAL-CHP</v>
      </c>
      <c r="AJ287" s="3"/>
    </row>
    <row r="288" spans="1:36" ht="16" hidden="1" thickBot="1">
      <c r="A288" s="104" t="str">
        <f t="shared" si="4"/>
        <v>MRG</v>
      </c>
      <c r="B288" s="104"/>
      <c r="C288" s="90"/>
      <c r="D288" s="90"/>
      <c r="E288" s="157"/>
      <c r="F288" s="164" t="s">
        <v>831</v>
      </c>
      <c r="G288" s="90" t="s">
        <v>996</v>
      </c>
      <c r="H288" s="90"/>
      <c r="I288" s="90"/>
      <c r="J288" s="90"/>
      <c r="K288" s="165" t="s">
        <v>1844</v>
      </c>
      <c r="L28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88" s="188">
        <v>0.37152777777777773</v>
      </c>
      <c r="N288" s="115" t="s">
        <v>3404</v>
      </c>
      <c r="O288" s="189">
        <v>0.42708333333333331</v>
      </c>
      <c r="P288" s="180">
        <v>37</v>
      </c>
      <c r="Q288" s="134"/>
      <c r="R288" s="134"/>
      <c r="S288" s="134"/>
      <c r="T288" s="134"/>
      <c r="U288" s="134"/>
      <c r="V288" s="134"/>
      <c r="W288" s="90" t="str">
        <f>IF(MBSchedule[[#This Row],[Full Schedule No.]]&lt;&gt;Z289, SUMIFS(MBSchedule[Kms.],MBSchedule[Full Schedule No.],MBSchedule[[#This Row],[Full Schedule No.]],MBSchedule[Issuing Depot],MBSchedule[[#This Row],[Issuing Depot]]),"")</f>
        <v/>
      </c>
      <c r="X288" s="98"/>
      <c r="Y288" s="125" t="str" cm="1">
        <f t="array" ref="Y288">IF(
ISNUMBER(FIND("A",$C288)),
$C288 &amp; IF(ISNUMBER(FIND("A",     INDEX($C289:$C$3245,MATCH(FALSE,ISBLANK($C289:$C$3245),0)))),"", INDEX($C289:$C$3245,MATCH(FALSE,ISBLANK($C289:$C$3245),0))  ),$Y287
)</f>
        <v>GA10T7777</v>
      </c>
      <c r="Z288" s="90" t="str" cm="1">
        <f t="array" ref="Z288">IF(
ISNUMBER(FIND("A",$D288)),
$D288 &amp; IF(ISNUMBER(FIND("A",     INDEX($D289:$D$3245,MATCH(FALSE,ISBLANK($D289:$D$3245),0)))),"", INDEX($D289:$D$3245,MATCH(FALSE,ISBLANK($D289:$D$3245),0))  ),$Z287
)</f>
        <v>MB 36A</v>
      </c>
      <c r="AA288" s="104" t="str">
        <f>MBSchedule[[#This Row],[Route]]</f>
        <v>CANACONA-CUNCOLIM-MARGAO</v>
      </c>
      <c r="AB2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88" s="104" t="str">
        <f>IF(MBSchedule[[#This Row],[rb-straight]]&lt;MBSchedule[[#This Row],[rb-reverse]],MBSchedule[[#This Row],[rb-straight]],MBSchedule[[#This Row],[rb-reverse]])</f>
        <v>CANACONA-CUNCOLIM-MARGAO</v>
      </c>
      <c r="AD2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88" s="203" t="str" cm="1">
        <f t="array" ref="AF2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8" s="203"/>
      <c r="AH288" s="203" t="str">
        <f>MBSchedule[[#This Row],[Issuing Depot]] &amp; _xlfn.IFNA(VLOOKUP(MBSchedule[[#This Row],[ow]], ETMRouteLookup, 3, FALSE),VLOOKUP(MBSchedule[[#This Row],[re]], ETMRouteLookup, 3, FALSE))</f>
        <v>MRG26</v>
      </c>
      <c r="AI288" s="213" t="str">
        <f>VLOOKUP(MBSchedule[[#This Row],[Full ETM Route No]],ETMRoutes[[Full ETM Route No]:[StageCodes]],9,FALSE)</f>
        <v>MRG-MRK-NVY-DRM-CNX-DDI-PZK-CUN-DMN-BLI-BNO-GOD-PDI-PSM-PKO-GLM-CST-CNC</v>
      </c>
      <c r="AJ288" s="3"/>
    </row>
    <row r="289" spans="1:36" ht="16" hidden="1" thickBot="1">
      <c r="A289" s="104" t="str">
        <f t="shared" si="4"/>
        <v>MRG</v>
      </c>
      <c r="B289" s="104"/>
      <c r="C289" s="90"/>
      <c r="D289" s="90"/>
      <c r="E289" s="157"/>
      <c r="F289" s="164" t="s">
        <v>1844</v>
      </c>
      <c r="G289" s="90" t="s">
        <v>831</v>
      </c>
      <c r="H289" s="90"/>
      <c r="I289" s="90"/>
      <c r="J289" s="90"/>
      <c r="K289" s="165" t="s">
        <v>2319</v>
      </c>
      <c r="L28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89" s="188">
        <v>0.46875</v>
      </c>
      <c r="N289" s="115" t="s">
        <v>3404</v>
      </c>
      <c r="O289" s="189">
        <v>0.55208333333333337</v>
      </c>
      <c r="P289" s="180">
        <v>65</v>
      </c>
      <c r="Q289" s="134"/>
      <c r="R289" s="134"/>
      <c r="S289" s="134"/>
      <c r="T289" s="134"/>
      <c r="U289" s="134"/>
      <c r="V289" s="134"/>
      <c r="W289" s="90" t="str">
        <f>IF(MBSchedule[[#This Row],[Full Schedule No.]]&lt;&gt;Z290, SUMIFS(MBSchedule[Kms.],MBSchedule[Full Schedule No.],MBSchedule[[#This Row],[Full Schedule No.]],MBSchedule[Issuing Depot],MBSchedule[[#This Row],[Issuing Depot]]),"")</f>
        <v/>
      </c>
      <c r="X289" s="98"/>
      <c r="Y289" s="125" t="str" cm="1">
        <f t="array" ref="Y289">IF(
ISNUMBER(FIND("A",$C289)),
$C289 &amp; IF(ISNUMBER(FIND("A",     INDEX($C290:$C$3245,MATCH(FALSE,ISBLANK($C290:$C$3245),0)))),"", INDEX($C290:$C$3245,MATCH(FALSE,ISBLANK($C290:$C$3245),0))  ),$Y288
)</f>
        <v>GA10T7777</v>
      </c>
      <c r="Z289" s="90" t="str" cm="1">
        <f t="array" ref="Z289">IF(
ISNUMBER(FIND("A",$D289)),
$D289 &amp; IF(ISNUMBER(FIND("A",     INDEX($D290:$D$3245,MATCH(FALSE,ISBLANK($D290:$D$3245),0)))),"", INDEX($D290:$D$3245,MATCH(FALSE,ISBLANK($D290:$D$3245),0))  ),$Z288
)</f>
        <v>MB 36A</v>
      </c>
      <c r="AA289" s="104" t="str">
        <f>MBSchedule[[#This Row],[Route]]</f>
        <v>MARGAO-CANACONA-POLLEM</v>
      </c>
      <c r="AB2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89" s="104" t="str">
        <f>IF(MBSchedule[[#This Row],[rb-straight]]&lt;MBSchedule[[#This Row],[rb-reverse]],MBSchedule[[#This Row],[rb-straight]],MBSchedule[[#This Row],[rb-reverse]])</f>
        <v>MARGAO-CANACONA-POLLEM</v>
      </c>
      <c r="AD2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89" s="203" t="str" cm="1">
        <f t="array" ref="AF2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89" s="203"/>
      <c r="AH289" s="203" t="str">
        <f>MBSchedule[[#This Row],[Issuing Depot]] &amp; _xlfn.IFNA(VLOOKUP(MBSchedule[[#This Row],[ow]], ETMRouteLookup, 3, FALSE),VLOOKUP(MBSchedule[[#This Row],[re]], ETMRouteLookup, 3, FALSE))</f>
        <v>MRG142</v>
      </c>
      <c r="AI289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89" s="3"/>
    </row>
    <row r="290" spans="1:36" ht="16" hidden="1" thickBot="1">
      <c r="A290" s="104" t="str">
        <f t="shared" si="4"/>
        <v>MRG</v>
      </c>
      <c r="B290" s="104"/>
      <c r="C290" s="90"/>
      <c r="D290" s="90"/>
      <c r="E290" s="157"/>
      <c r="F290" s="164" t="s">
        <v>2319</v>
      </c>
      <c r="G290" s="90" t="s">
        <v>3404</v>
      </c>
      <c r="H290" s="90"/>
      <c r="I290" s="90"/>
      <c r="J290" s="90"/>
      <c r="K290" s="165" t="s">
        <v>831</v>
      </c>
      <c r="L29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290" s="188">
        <v>0.65625</v>
      </c>
      <c r="N290" s="115" t="s">
        <v>3404</v>
      </c>
      <c r="O290" s="189">
        <v>0.68055555555555547</v>
      </c>
      <c r="P290" s="180">
        <v>28</v>
      </c>
      <c r="Q290" s="134"/>
      <c r="R290" s="134"/>
      <c r="S290" s="134"/>
      <c r="T290" s="134"/>
      <c r="U290" s="134"/>
      <c r="V290" s="134"/>
      <c r="W290" s="90" t="str">
        <f>IF(MBSchedule[[#This Row],[Full Schedule No.]]&lt;&gt;Z291, SUMIFS(MBSchedule[Kms.],MBSchedule[Full Schedule No.],MBSchedule[[#This Row],[Full Schedule No.]],MBSchedule[Issuing Depot],MBSchedule[[#This Row],[Issuing Depot]]),"")</f>
        <v/>
      </c>
      <c r="X290" s="92"/>
      <c r="Y290" s="103" t="str" cm="1">
        <f t="array" ref="Y290">IF(
ISNUMBER(FIND("A",$C290)),
$C290 &amp; IF(ISNUMBER(FIND("A",     INDEX($C291:$C$3245,MATCH(FALSE,ISBLANK($C291:$C$3245),0)))),"", INDEX($C291:$C$3245,MATCH(FALSE,ISBLANK($C291:$C$3245),0))  ),$Y289
)</f>
        <v>GA10T7777</v>
      </c>
      <c r="Z290" s="90" t="str" cm="1">
        <f t="array" ref="Z290">IF(
ISNUMBER(FIND("A",$D290)),
$D290 &amp; IF(ISNUMBER(FIND("A",     INDEX($D291:$D$3245,MATCH(FALSE,ISBLANK($D291:$D$3245),0)))),"", INDEX($D291:$D$3245,MATCH(FALSE,ISBLANK($D291:$D$3245),0))  ),$Z289
)</f>
        <v>MB 36A</v>
      </c>
      <c r="AA290" s="104" t="str">
        <f>MBSchedule[[#This Row],[Route]]</f>
        <v>POLLEM-CANACONA</v>
      </c>
      <c r="AB2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290" s="104" t="str">
        <f>IF(MBSchedule[[#This Row],[rb-straight]]&lt;MBSchedule[[#This Row],[rb-reverse]],MBSchedule[[#This Row],[rb-straight]],MBSchedule[[#This Row],[rb-reverse]])</f>
        <v>CANACONA-POLLEM</v>
      </c>
      <c r="AD2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2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290" s="203" t="str" cm="1">
        <f t="array" ref="AF2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0" s="203"/>
      <c r="AH290" s="203" t="str">
        <f>MBSchedule[[#This Row],[Issuing Depot]] &amp; _xlfn.IFNA(VLOOKUP(MBSchedule[[#This Row],[ow]], ETMRouteLookup, 3, FALSE),VLOOKUP(MBSchedule[[#This Row],[re]], ETMRouteLookup, 3, FALSE))</f>
        <v>MRG328</v>
      </c>
      <c r="AI290" s="213" t="str">
        <f>VLOOKUP(MBSchedule[[#This Row],[Full ETM Route No]],ETMRoutes[[Full ETM Route No]:[StageCodes]],9,FALSE)</f>
        <v>CNC-PSN-SMT-BPL-AFD-GHO-NTN-SDX-MTH-TLP-KLR-GTP-KTY-MHD-VTT-DTT-PGN-KAU-MSM-DPT-LOL-SIN-PLL</v>
      </c>
      <c r="AJ290" s="3"/>
    </row>
    <row r="291" spans="1:36" ht="16" hidden="1" thickBot="1">
      <c r="A291" s="104" t="str">
        <f t="shared" si="4"/>
        <v>MRG</v>
      </c>
      <c r="B291" s="104"/>
      <c r="C291" s="90"/>
      <c r="D291" s="90"/>
      <c r="E291" s="157"/>
      <c r="F291" s="164" t="s">
        <v>831</v>
      </c>
      <c r="G291" s="90" t="s">
        <v>996</v>
      </c>
      <c r="H291" s="90"/>
      <c r="I291" s="90"/>
      <c r="J291" s="90"/>
      <c r="K291" s="165" t="s">
        <v>1844</v>
      </c>
      <c r="L29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91" s="188">
        <v>0.68055555555555547</v>
      </c>
      <c r="N291" s="115" t="s">
        <v>3404</v>
      </c>
      <c r="O291" s="189">
        <v>0.73958333333333337</v>
      </c>
      <c r="P291" s="180">
        <v>37</v>
      </c>
      <c r="Q291" s="134"/>
      <c r="R291" s="134"/>
      <c r="S291" s="134"/>
      <c r="T291" s="135"/>
      <c r="U291" s="135"/>
      <c r="V291" s="135"/>
      <c r="W291" s="90" t="str">
        <f>IF(MBSchedule[[#This Row],[Full Schedule No.]]&lt;&gt;Z292, SUMIFS(MBSchedule[Kms.],MBSchedule[Full Schedule No.],MBSchedule[[#This Row],[Full Schedule No.]],MBSchedule[Issuing Depot],MBSchedule[[#This Row],[Issuing Depot]]),"")</f>
        <v/>
      </c>
      <c r="X291" s="92" t="s">
        <v>45</v>
      </c>
      <c r="Y291" s="103" t="str" cm="1">
        <f t="array" ref="Y291">IF(
ISNUMBER(FIND("A",$C291)),
$C291 &amp; IF(ISNUMBER(FIND("A",     INDEX($C292:$C$3245,MATCH(FALSE,ISBLANK($C292:$C$3245),0)))),"", INDEX($C292:$C$3245,MATCH(FALSE,ISBLANK($C292:$C$3245),0))  ),$Y290
)</f>
        <v>GA10T7777</v>
      </c>
      <c r="Z291" s="90" t="str" cm="1">
        <f t="array" ref="Z291">IF(
ISNUMBER(FIND("A",$D291)),
$D291 &amp; IF(ISNUMBER(FIND("A",     INDEX($D292:$D$3245,MATCH(FALSE,ISBLANK($D292:$D$3245),0)))),"", INDEX($D292:$D$3245,MATCH(FALSE,ISBLANK($D292:$D$3245),0))  ),$Z290
)</f>
        <v>MB 36A</v>
      </c>
      <c r="AA291" s="104" t="str">
        <f>MBSchedule[[#This Row],[Route]]</f>
        <v>CANACONA-CUNCOLIM-MARGAO</v>
      </c>
      <c r="AB2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91" s="104" t="str">
        <f>IF(MBSchedule[[#This Row],[rb-straight]]&lt;MBSchedule[[#This Row],[rb-reverse]],MBSchedule[[#This Row],[rb-straight]],MBSchedule[[#This Row],[rb-reverse]])</f>
        <v>CANACONA-CUNCOLIM-MARGAO</v>
      </c>
      <c r="AD2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91" s="203" t="str" cm="1">
        <f t="array" ref="AF2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1" s="203"/>
      <c r="AH291" s="203" t="str">
        <f>MBSchedule[[#This Row],[Issuing Depot]] &amp; _xlfn.IFNA(VLOOKUP(MBSchedule[[#This Row],[ow]], ETMRouteLookup, 3, FALSE),VLOOKUP(MBSchedule[[#This Row],[re]], ETMRouteLookup, 3, FALSE))</f>
        <v>MRG26</v>
      </c>
      <c r="AI291" s="213" t="str">
        <f>VLOOKUP(MBSchedule[[#This Row],[Full ETM Route No]],ETMRoutes[[Full ETM Route No]:[StageCodes]],9,FALSE)</f>
        <v>MRG-MRK-NVY-DRM-CNX-DDI-PZK-CUN-DMN-BLI-BNO-GOD-PDI-PSM-PKO-GLM-CST-CNC</v>
      </c>
      <c r="AJ291" s="3"/>
    </row>
    <row r="292" spans="1:36" ht="16" hidden="1" thickBot="1">
      <c r="A292" s="104" t="str">
        <f t="shared" si="4"/>
        <v>MRG</v>
      </c>
      <c r="B292" s="104"/>
      <c r="C292" s="90"/>
      <c r="D292" s="90"/>
      <c r="E292" s="157"/>
      <c r="F292" s="164" t="s">
        <v>1844</v>
      </c>
      <c r="G292" s="90" t="s">
        <v>831</v>
      </c>
      <c r="H292" s="90"/>
      <c r="I292" s="90"/>
      <c r="J292" s="90"/>
      <c r="K292" s="165" t="s">
        <v>911</v>
      </c>
      <c r="L29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MARGAO-CANACONA-CHIPLEM</v>
      </c>
      <c r="M292" s="188">
        <v>0.75694444444444453</v>
      </c>
      <c r="N292" s="115" t="s">
        <v>3404</v>
      </c>
      <c r="O292" s="189">
        <v>0.83333333333333337</v>
      </c>
      <c r="P292" s="180">
        <v>52</v>
      </c>
      <c r="Q292" s="134">
        <v>1</v>
      </c>
      <c r="R292" s="134">
        <v>1</v>
      </c>
      <c r="S292" s="134"/>
      <c r="T292" s="134"/>
      <c r="U292" s="134"/>
      <c r="V292" s="134"/>
      <c r="W292" s="90">
        <f>IF(MBSchedule[[#This Row],[Full Schedule No.]]&lt;&gt;Z293, SUMIFS(MBSchedule[Kms.],MBSchedule[Full Schedule No.],MBSchedule[[#This Row],[Full Schedule No.]],MBSchedule[Issuing Depot],MBSchedule[[#This Row],[Issuing Depot]]),"")</f>
        <v>234</v>
      </c>
      <c r="X292" s="118" t="s">
        <v>161</v>
      </c>
      <c r="Y292" s="128" t="str" cm="1">
        <f t="array" ref="Y292">IF(
ISNUMBER(FIND("A",$C292)),
$C292 &amp; IF(ISNUMBER(FIND("A",     INDEX($C293:$C$3245,MATCH(FALSE,ISBLANK($C293:$C$3245),0)))),"", INDEX($C293:$C$3245,MATCH(FALSE,ISBLANK($C293:$C$3245),0))  ),$Y291
)</f>
        <v>GA10T7777</v>
      </c>
      <c r="Z292" s="90" t="str" cm="1">
        <f t="array" ref="Z292">IF(
ISNUMBER(FIND("A",$D292)),
$D292 &amp; IF(ISNUMBER(FIND("A",     INDEX($D293:$D$3245,MATCH(FALSE,ISBLANK($D293:$D$3245),0)))),"", INDEX($D293:$D$3245,MATCH(FALSE,ISBLANK($D293:$D$3245),0))  ),$Z291
)</f>
        <v>MB 36A</v>
      </c>
      <c r="AA292" s="104" t="str">
        <f>MBSchedule[[#This Row],[Route]]</f>
        <v>MARGAO-CANACONA-CHIPLEM</v>
      </c>
      <c r="AB2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CHIPLEM-CANACONA-MARGAO</v>
      </c>
      <c r="AC292" s="104" t="str">
        <f>IF(MBSchedule[[#This Row],[rb-straight]]&lt;MBSchedule[[#This Row],[rb-reverse]],MBSchedule[[#This Row],[rb-straight]],MBSchedule[[#This Row],[rb-reverse]])</f>
        <v>CHIPLEM-CANACONA-MARGAO</v>
      </c>
      <c r="AD2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MRG:*:CHP-*CNC-*MRG</v>
      </c>
      <c r="AE2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MRG:*:MRG-*CNC-*CHP</v>
      </c>
      <c r="AF292" s="203" t="str" cm="1">
        <f t="array" ref="AF2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2" s="203"/>
      <c r="AH292" s="203" t="str">
        <f>MBSchedule[[#This Row],[Issuing Depot]] &amp; _xlfn.IFNA(VLOOKUP(MBSchedule[[#This Row],[ow]], ETMRouteLookup, 3, FALSE),VLOOKUP(MBSchedule[[#This Row],[re]], ETMRouteLookup, 3, FALSE))</f>
        <v>MRG303</v>
      </c>
      <c r="AI292" s="213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J292" s="3"/>
    </row>
    <row r="293" spans="1:36" ht="16" thickBot="1">
      <c r="A293" s="104" t="str">
        <f t="shared" si="4"/>
        <v>MRG</v>
      </c>
      <c r="B293" s="104"/>
      <c r="C293" s="90" t="s">
        <v>162</v>
      </c>
      <c r="D293" s="90" t="s">
        <v>163</v>
      </c>
      <c r="E293" s="157"/>
      <c r="F293" s="164" t="s">
        <v>2265</v>
      </c>
      <c r="G293" s="90" t="s">
        <v>1754</v>
      </c>
      <c r="H293" s="90"/>
      <c r="I293" s="90"/>
      <c r="J293" s="90"/>
      <c r="K293" s="165" t="s">
        <v>831</v>
      </c>
      <c r="L29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PEDDEM-LOLYE-CANACONA</v>
      </c>
      <c r="M293" s="188">
        <v>0.27083333333333331</v>
      </c>
      <c r="N293" s="115">
        <v>0.29166666666666669</v>
      </c>
      <c r="O293" s="189">
        <v>0.30555555555555552</v>
      </c>
      <c r="P293" s="180">
        <v>18</v>
      </c>
      <c r="Q293" s="134"/>
      <c r="R293" s="134"/>
      <c r="S293" s="134"/>
      <c r="T293" s="134"/>
      <c r="U293" s="134"/>
      <c r="V293" s="134"/>
      <c r="W293" s="90" t="str">
        <f>IF(MBSchedule[[#This Row],[Full Schedule No.]]&lt;&gt;Z294, SUMIFS(MBSchedule[Kms.],MBSchedule[Full Schedule No.],MBSchedule[[#This Row],[Full Schedule No.]],MBSchedule[Issuing Depot],MBSchedule[[#This Row],[Issuing Depot]]),"")</f>
        <v/>
      </c>
      <c r="X293" s="98"/>
      <c r="Y293" s="125" t="str" cm="1">
        <f t="array" ref="Y293">IF(
ISNUMBER(FIND("A",$C293)),
$C293 &amp; IF(ISNUMBER(FIND("A",     INDEX($C294:$C$3245,MATCH(FALSE,ISBLANK($C294:$C$3245),0)))),"", INDEX($C294:$C$3245,MATCH(FALSE,ISBLANK($C294:$C$3245),0))  ),$Y292
)</f>
        <v>GA09U3615</v>
      </c>
      <c r="Z293" s="90" t="str" cm="1">
        <f t="array" ref="Z293">IF(
ISNUMBER(FIND("A",$D293)),
$D293 &amp; IF(ISNUMBER(FIND("A",     INDEX($D294:$D$3245,MATCH(FALSE,ISBLANK($D294:$D$3245),0)))),"", INDEX($D294:$D$3245,MATCH(FALSE,ISBLANK($D294:$D$3245),0))  ),$Z292
)</f>
        <v>MB 37A</v>
      </c>
      <c r="AA293" s="104" t="str">
        <f>MBSchedule[[#This Row],[Route]]</f>
        <v>PEDDEM-LOLYE-CANACONA</v>
      </c>
      <c r="AB2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CANACONA-LOLYE-PEDDEM</v>
      </c>
      <c r="AC293" s="104" t="str">
        <f>IF(MBSchedule[[#This Row],[rb-straight]]&lt;MBSchedule[[#This Row],[rb-reverse]],MBSchedule[[#This Row],[rb-straight]],MBSchedule[[#This Row],[rb-reverse]])</f>
        <v>CANACONA-LOLYE-PEDDEM</v>
      </c>
      <c r="AD2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MRG:*:CNC-*LOL-*PED</v>
      </c>
      <c r="AE2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MRG:*:PED-*LOL-*CNC</v>
      </c>
      <c r="AF293" s="203" t="str" cm="1">
        <f t="array" ref="AF2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3" s="203" t="s">
        <v>3408</v>
      </c>
      <c r="AH293" s="203" t="e">
        <f>MBSchedule[[#This Row],[Issuing Depot]] &amp; _xlfn.IFNA(VLOOKUP(MBSchedule[[#This Row],[ow]], ETMRouteLookup, 3, FALSE),VLOOKUP(MBSchedule[[#This Row],[re]], ETMRouteLookup, 3, FALSE))</f>
        <v>#N/A</v>
      </c>
      <c r="AI293" s="213" t="e">
        <f>VLOOKUP(MBSchedule[[#This Row],[Full ETM Route No]],ETMRoutes[[Full ETM Route No]:[StageCodes]],9,FALSE)</f>
        <v>#N/A</v>
      </c>
      <c r="AJ293" s="3"/>
    </row>
    <row r="294" spans="1:36" ht="16" hidden="1" thickBot="1">
      <c r="A294" s="104" t="str">
        <f t="shared" si="4"/>
        <v>MRG</v>
      </c>
      <c r="B294" s="104"/>
      <c r="C294" s="90"/>
      <c r="D294" s="90"/>
      <c r="E294" s="157"/>
      <c r="F294" s="164" t="s">
        <v>831</v>
      </c>
      <c r="G294" s="90" t="s">
        <v>3404</v>
      </c>
      <c r="H294" s="90"/>
      <c r="I294" s="90"/>
      <c r="J294" s="90"/>
      <c r="K294" s="165" t="s">
        <v>1844</v>
      </c>
      <c r="L29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294" s="188">
        <v>0.31944444444444448</v>
      </c>
      <c r="N294" s="115" t="s">
        <v>3404</v>
      </c>
      <c r="O294" s="189">
        <v>0.37152777777777773</v>
      </c>
      <c r="P294" s="180">
        <v>37</v>
      </c>
      <c r="Q294" s="134"/>
      <c r="R294" s="134"/>
      <c r="S294" s="134"/>
      <c r="T294" s="134"/>
      <c r="U294" s="134"/>
      <c r="V294" s="134"/>
      <c r="W294" s="90" t="str">
        <f>IF(MBSchedule[[#This Row],[Full Schedule No.]]&lt;&gt;Z295, SUMIFS(MBSchedule[Kms.],MBSchedule[Full Schedule No.],MBSchedule[[#This Row],[Full Schedule No.]],MBSchedule[Issuing Depot],MBSchedule[[#This Row],[Issuing Depot]]),"")</f>
        <v/>
      </c>
      <c r="X294" s="98"/>
      <c r="Y294" s="125" t="str" cm="1">
        <f t="array" ref="Y294">IF(
ISNUMBER(FIND("A",$C294)),
$C294 &amp; IF(ISNUMBER(FIND("A",     INDEX($C295:$C$3245,MATCH(FALSE,ISBLANK($C295:$C$3245),0)))),"", INDEX($C295:$C$3245,MATCH(FALSE,ISBLANK($C295:$C$3245),0))  ),$Y293
)</f>
        <v>GA09U3615</v>
      </c>
      <c r="Z294" s="90" t="str" cm="1">
        <f t="array" ref="Z294">IF(
ISNUMBER(FIND("A",$D294)),
$D294 &amp; IF(ISNUMBER(FIND("A",     INDEX($D295:$D$3245,MATCH(FALSE,ISBLANK($D295:$D$3245),0)))),"", INDEX($D295:$D$3245,MATCH(FALSE,ISBLANK($D295:$D$3245),0))  ),$Z293
)</f>
        <v>MB 37A</v>
      </c>
      <c r="AA294" s="104" t="str">
        <f>MBSchedule[[#This Row],[Route]]</f>
        <v>CANACONA-MARGAO</v>
      </c>
      <c r="AB2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294" s="104" t="str">
        <f>IF(MBSchedule[[#This Row],[rb-straight]]&lt;MBSchedule[[#This Row],[rb-reverse]],MBSchedule[[#This Row],[rb-straight]],MBSchedule[[#This Row],[rb-reverse]])</f>
        <v>CANACONA-MARGAO</v>
      </c>
      <c r="AD2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2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294" s="203" t="str" cm="1">
        <f t="array" ref="AF2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4" s="203"/>
      <c r="AH294" s="203" t="str">
        <f>MBSchedule[[#This Row],[Issuing Depot]] &amp; _xlfn.IFNA(VLOOKUP(MBSchedule[[#This Row],[ow]], ETMRouteLookup, 3, FALSE),VLOOKUP(MBSchedule[[#This Row],[re]], ETMRouteLookup, 3, FALSE))</f>
        <v>MRG26</v>
      </c>
      <c r="AI294" s="213" t="str">
        <f>VLOOKUP(MBSchedule[[#This Row],[Full ETM Route No]],ETMRoutes[[Full ETM Route No]:[StageCodes]],9,FALSE)</f>
        <v>MRG-MRK-NVY-DRM-CNX-DDI-PZK-CUN-DMN-BLI-BNO-GOD-PDI-PSM-PKO-GLM-CST-CNC</v>
      </c>
      <c r="AJ294" s="3"/>
    </row>
    <row r="295" spans="1:36" ht="16" thickBot="1">
      <c r="A295" s="104" t="str">
        <f t="shared" si="4"/>
        <v>MRG</v>
      </c>
      <c r="B295" s="104"/>
      <c r="C295" s="90"/>
      <c r="D295" s="90"/>
      <c r="E295" s="157"/>
      <c r="F295" s="164" t="s">
        <v>1844</v>
      </c>
      <c r="G295" s="90" t="s">
        <v>831</v>
      </c>
      <c r="H295" s="90"/>
      <c r="I295" s="90"/>
      <c r="J295" s="90"/>
      <c r="K295" s="165" t="s">
        <v>1754</v>
      </c>
      <c r="L29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295" s="188">
        <v>0.47569444444444442</v>
      </c>
      <c r="N295" s="115" t="s">
        <v>3404</v>
      </c>
      <c r="O295" s="189">
        <v>0.54861111111111105</v>
      </c>
      <c r="P295" s="180">
        <v>50</v>
      </c>
      <c r="Q295" s="134"/>
      <c r="R295" s="134"/>
      <c r="S295" s="134"/>
      <c r="T295" s="134"/>
      <c r="U295" s="134"/>
      <c r="V295" s="134"/>
      <c r="W295" s="90" t="str">
        <f>IF(MBSchedule[[#This Row],[Full Schedule No.]]&lt;&gt;Z296, SUMIFS(MBSchedule[Kms.],MBSchedule[Full Schedule No.],MBSchedule[[#This Row],[Full Schedule No.]],MBSchedule[Issuing Depot],MBSchedule[[#This Row],[Issuing Depot]]),"")</f>
        <v/>
      </c>
      <c r="X295" s="98"/>
      <c r="Y295" s="125" t="str" cm="1">
        <f t="array" ref="Y295">IF(
ISNUMBER(FIND("A",$C295)),
$C295 &amp; IF(ISNUMBER(FIND("A",     INDEX($C296:$C$3245,MATCH(FALSE,ISBLANK($C296:$C$3245),0)))),"", INDEX($C296:$C$3245,MATCH(FALSE,ISBLANK($C296:$C$3245),0))  ),$Y294
)</f>
        <v>GA09U3615</v>
      </c>
      <c r="Z295" s="90" t="str" cm="1">
        <f t="array" ref="Z295">IF(
ISNUMBER(FIND("A",$D295)),
$D295 &amp; IF(ISNUMBER(FIND("A",     INDEX($D296:$D$3245,MATCH(FALSE,ISBLANK($D296:$D$3245),0)))),"", INDEX($D296:$D$3245,MATCH(FALSE,ISBLANK($D296:$D$3245),0))  ),$Z294
)</f>
        <v>MB 37A</v>
      </c>
      <c r="AA295" s="104" t="str">
        <f>MBSchedule[[#This Row],[Route]]</f>
        <v>MARGAO-CANACONA-LOLYE</v>
      </c>
      <c r="AB2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295" s="104" t="str">
        <f>IF(MBSchedule[[#This Row],[rb-straight]]&lt;MBSchedule[[#This Row],[rb-reverse]],MBSchedule[[#This Row],[rb-straight]],MBSchedule[[#This Row],[rb-reverse]])</f>
        <v>LOLYE-CANACONA-MARGAO</v>
      </c>
      <c r="AD2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2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295" s="203" t="str" cm="1">
        <f t="array" ref="AF2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5" s="203" t="s">
        <v>3409</v>
      </c>
      <c r="AH295" s="203" t="e">
        <f>MBSchedule[[#This Row],[Issuing Depot]] &amp; _xlfn.IFNA(VLOOKUP(MBSchedule[[#This Row],[ow]], ETMRouteLookup, 3, FALSE),VLOOKUP(MBSchedule[[#This Row],[re]], ETMRouteLookup, 3, FALSE))</f>
        <v>#N/A</v>
      </c>
      <c r="AI295" s="213" t="e">
        <f>VLOOKUP(MBSchedule[[#This Row],[Full ETM Route No]],ETMRoutes[[Full ETM Route No]:[StageCodes]],9,FALSE)</f>
        <v>#N/A</v>
      </c>
      <c r="AJ295" s="3"/>
    </row>
    <row r="296" spans="1:36" ht="16" thickBot="1">
      <c r="A296" s="104" t="str">
        <f t="shared" si="4"/>
        <v>MRG</v>
      </c>
      <c r="B296" s="104"/>
      <c r="C296" s="90"/>
      <c r="D296" s="90"/>
      <c r="E296" s="157"/>
      <c r="F296" s="164" t="s">
        <v>1754</v>
      </c>
      <c r="G296" s="90" t="s">
        <v>3404</v>
      </c>
      <c r="H296" s="90"/>
      <c r="I296" s="90"/>
      <c r="J296" s="90"/>
      <c r="K296" s="165" t="s">
        <v>831</v>
      </c>
      <c r="L29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296" s="188">
        <v>0.55902777777777779</v>
      </c>
      <c r="N296" s="115" t="s">
        <v>3404</v>
      </c>
      <c r="O296" s="189">
        <v>0.57986111111111105</v>
      </c>
      <c r="P296" s="180">
        <v>15</v>
      </c>
      <c r="Q296" s="134"/>
      <c r="R296" s="134"/>
      <c r="S296" s="134"/>
      <c r="T296" s="134"/>
      <c r="U296" s="134"/>
      <c r="V296" s="134"/>
      <c r="W296" s="90" t="str">
        <f>IF(MBSchedule[[#This Row],[Full Schedule No.]]&lt;&gt;Z297, SUMIFS(MBSchedule[Kms.],MBSchedule[Full Schedule No.],MBSchedule[[#This Row],[Full Schedule No.]],MBSchedule[Issuing Depot],MBSchedule[[#This Row],[Issuing Depot]]),"")</f>
        <v/>
      </c>
      <c r="X296" s="92"/>
      <c r="Y296" s="103" t="str" cm="1">
        <f t="array" ref="Y296">IF(
ISNUMBER(FIND("A",$C296)),
$C296 &amp; IF(ISNUMBER(FIND("A",     INDEX($C297:$C$3245,MATCH(FALSE,ISBLANK($C297:$C$3245),0)))),"", INDEX($C297:$C$3245,MATCH(FALSE,ISBLANK($C297:$C$3245),0))  ),$Y295
)</f>
        <v>GA09U3615</v>
      </c>
      <c r="Z296" s="90" t="str" cm="1">
        <f t="array" ref="Z296">IF(
ISNUMBER(FIND("A",$D296)),
$D296 &amp; IF(ISNUMBER(FIND("A",     INDEX($D297:$D$3245,MATCH(FALSE,ISBLANK($D297:$D$3245),0)))),"", INDEX($D297:$D$3245,MATCH(FALSE,ISBLANK($D297:$D$3245),0))  ),$Z295
)</f>
        <v>MB 37A</v>
      </c>
      <c r="AA296" s="104" t="str">
        <f>MBSchedule[[#This Row],[Route]]</f>
        <v>LOLYE-CANACONA</v>
      </c>
      <c r="AB2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C296" s="104" t="str">
        <f>IF(MBSchedule[[#This Row],[rb-straight]]&lt;MBSchedule[[#This Row],[rb-reverse]],MBSchedule[[#This Row],[rb-straight]],MBSchedule[[#This Row],[rb-reverse]])</f>
        <v>CANACONA-LOLYE</v>
      </c>
      <c r="AD2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E2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F296" s="203" t="str" cm="1">
        <f t="array" ref="AF2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6" s="203" t="s">
        <v>3408</v>
      </c>
      <c r="AH296" s="203" t="e">
        <f>MBSchedule[[#This Row],[Issuing Depot]] &amp; _xlfn.IFNA(VLOOKUP(MBSchedule[[#This Row],[ow]], ETMRouteLookup, 3, FALSE),VLOOKUP(MBSchedule[[#This Row],[re]], ETMRouteLookup, 3, FALSE))</f>
        <v>#N/A</v>
      </c>
      <c r="AI296" s="213" t="e">
        <f>VLOOKUP(MBSchedule[[#This Row],[Full ETM Route No]],ETMRoutes[[Full ETM Route No]:[StageCodes]],9,FALSE)</f>
        <v>#N/A</v>
      </c>
      <c r="AJ296" s="3"/>
    </row>
    <row r="297" spans="1:36" ht="16" hidden="1" thickBot="1">
      <c r="A297" s="104" t="str">
        <f t="shared" si="4"/>
        <v>MRG</v>
      </c>
      <c r="B297" s="104"/>
      <c r="C297" s="90"/>
      <c r="D297" s="90"/>
      <c r="E297" s="157"/>
      <c r="F297" s="164" t="s">
        <v>831</v>
      </c>
      <c r="G297" s="90" t="s">
        <v>996</v>
      </c>
      <c r="H297" s="90"/>
      <c r="I297" s="90"/>
      <c r="J297" s="90"/>
      <c r="K297" s="165" t="s">
        <v>1844</v>
      </c>
      <c r="L29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97" s="188">
        <v>0.59027777777777779</v>
      </c>
      <c r="N297" s="115" t="s">
        <v>3404</v>
      </c>
      <c r="O297" s="189">
        <v>0.64236111111111105</v>
      </c>
      <c r="P297" s="180">
        <v>37</v>
      </c>
      <c r="Q297" s="134"/>
      <c r="R297" s="134"/>
      <c r="S297" s="134"/>
      <c r="T297" s="135"/>
      <c r="U297" s="135"/>
      <c r="V297" s="135"/>
      <c r="W297" s="90" t="str">
        <f>IF(MBSchedule[[#This Row],[Full Schedule No.]]&lt;&gt;Z298, SUMIFS(MBSchedule[Kms.],MBSchedule[Full Schedule No.],MBSchedule[[#This Row],[Full Schedule No.]],MBSchedule[Issuing Depot],MBSchedule[[#This Row],[Issuing Depot]]),"")</f>
        <v/>
      </c>
      <c r="X297" s="101"/>
      <c r="Y297" s="126" t="str" cm="1">
        <f t="array" ref="Y297">IF(
ISNUMBER(FIND("A",$C297)),
$C297 &amp; IF(ISNUMBER(FIND("A",     INDEX($C298:$C$3245,MATCH(FALSE,ISBLANK($C298:$C$3245),0)))),"", INDEX($C298:$C$3245,MATCH(FALSE,ISBLANK($C298:$C$3245),0))  ),$Y296
)</f>
        <v>GA09U3615</v>
      </c>
      <c r="Z297" s="90" t="str" cm="1">
        <f t="array" ref="Z297">IF(
ISNUMBER(FIND("A",$D297)),
$D297 &amp; IF(ISNUMBER(FIND("A",     INDEX($D298:$D$3245,MATCH(FALSE,ISBLANK($D298:$D$3245),0)))),"", INDEX($D298:$D$3245,MATCH(FALSE,ISBLANK($D298:$D$3245),0))  ),$Z296
)</f>
        <v>MB 37A</v>
      </c>
      <c r="AA297" s="104" t="str">
        <f>MBSchedule[[#This Row],[Route]]</f>
        <v>CANACONA-CUNCOLIM-MARGAO</v>
      </c>
      <c r="AB2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97" s="104" t="str">
        <f>IF(MBSchedule[[#This Row],[rb-straight]]&lt;MBSchedule[[#This Row],[rb-reverse]],MBSchedule[[#This Row],[rb-straight]],MBSchedule[[#This Row],[rb-reverse]])</f>
        <v>CANACONA-CUNCOLIM-MARGAO</v>
      </c>
      <c r="AD2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97" s="203" t="str" cm="1">
        <f t="array" ref="AF2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7" s="203"/>
      <c r="AH297" s="203" t="str">
        <f>MBSchedule[[#This Row],[Issuing Depot]] &amp; _xlfn.IFNA(VLOOKUP(MBSchedule[[#This Row],[ow]], ETMRouteLookup, 3, FALSE),VLOOKUP(MBSchedule[[#This Row],[re]], ETMRouteLookup, 3, FALSE))</f>
        <v>MRG26</v>
      </c>
      <c r="AI297" s="213" t="str">
        <f>VLOOKUP(MBSchedule[[#This Row],[Full ETM Route No]],ETMRoutes[[Full ETM Route No]:[StageCodes]],9,FALSE)</f>
        <v>MRG-MRK-NVY-DRM-CNX-DDI-PZK-CUN-DMN-BLI-BNO-GOD-PDI-PSM-PKO-GLM-CST-CNC</v>
      </c>
      <c r="AJ297" s="3"/>
    </row>
    <row r="298" spans="1:36" ht="16" hidden="1" thickBot="1">
      <c r="A298" s="104" t="str">
        <f t="shared" si="4"/>
        <v>MRG</v>
      </c>
      <c r="B298" s="104"/>
      <c r="C298" s="90"/>
      <c r="D298" s="90"/>
      <c r="E298" s="157"/>
      <c r="F298" s="164" t="s">
        <v>1844</v>
      </c>
      <c r="G298" s="90" t="s">
        <v>996</v>
      </c>
      <c r="H298" s="90"/>
      <c r="I298" s="90"/>
      <c r="J298" s="90"/>
      <c r="K298" s="165" t="s">
        <v>831</v>
      </c>
      <c r="L29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298" s="188">
        <v>0.65277777777777779</v>
      </c>
      <c r="N298" s="115" t="s">
        <v>3404</v>
      </c>
      <c r="O298" s="189">
        <v>0.70486111111111116</v>
      </c>
      <c r="P298" s="180">
        <v>37</v>
      </c>
      <c r="Q298" s="134"/>
      <c r="R298" s="134"/>
      <c r="S298" s="134"/>
      <c r="T298" s="134"/>
      <c r="U298" s="134"/>
      <c r="V298" s="134"/>
      <c r="W298" s="90" t="str">
        <f>IF(MBSchedule[[#This Row],[Full Schedule No.]]&lt;&gt;Z299, SUMIFS(MBSchedule[Kms.],MBSchedule[Full Schedule No.],MBSchedule[[#This Row],[Full Schedule No.]],MBSchedule[Issuing Depot],MBSchedule[[#This Row],[Issuing Depot]]),"")</f>
        <v/>
      </c>
      <c r="X298" s="92" t="s">
        <v>45</v>
      </c>
      <c r="Y298" s="103" t="str" cm="1">
        <f t="array" ref="Y298">IF(
ISNUMBER(FIND("A",$C298)),
$C298 &amp; IF(ISNUMBER(FIND("A",     INDEX($C299:$C$3245,MATCH(FALSE,ISBLANK($C299:$C$3245),0)))),"", INDEX($C299:$C$3245,MATCH(FALSE,ISBLANK($C299:$C$3245),0))  ),$Y297
)</f>
        <v>GA09U3615</v>
      </c>
      <c r="Z298" s="90" t="str" cm="1">
        <f t="array" ref="Z298">IF(
ISNUMBER(FIND("A",$D298)),
$D298 &amp; IF(ISNUMBER(FIND("A",     INDEX($D299:$D$3245,MATCH(FALSE,ISBLANK($D299:$D$3245),0)))),"", INDEX($D299:$D$3245,MATCH(FALSE,ISBLANK($D299:$D$3245),0))  ),$Z297
)</f>
        <v>MB 37A</v>
      </c>
      <c r="AA298" s="104" t="str">
        <f>MBSchedule[[#This Row],[Route]]</f>
        <v>MARGAO-CUNCOLIM-CANACONA</v>
      </c>
      <c r="AB2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298" s="104" t="str">
        <f>IF(MBSchedule[[#This Row],[rb-straight]]&lt;MBSchedule[[#This Row],[rb-reverse]],MBSchedule[[#This Row],[rb-straight]],MBSchedule[[#This Row],[rb-reverse]])</f>
        <v>CANACONA-CUNCOLIM-MARGAO</v>
      </c>
      <c r="AD2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2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298" s="203" t="str" cm="1">
        <f t="array" ref="AF2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8" s="203"/>
      <c r="AH298" s="203" t="str">
        <f>MBSchedule[[#This Row],[Issuing Depot]] &amp; _xlfn.IFNA(VLOOKUP(MBSchedule[[#This Row],[ow]], ETMRouteLookup, 3, FALSE),VLOOKUP(MBSchedule[[#This Row],[re]], ETMRouteLookup, 3, FALSE))</f>
        <v>MRG26</v>
      </c>
      <c r="AI298" s="213" t="str">
        <f>VLOOKUP(MBSchedule[[#This Row],[Full ETM Route No]],ETMRoutes[[Full ETM Route No]:[StageCodes]],9,FALSE)</f>
        <v>MRG-MRK-NVY-DRM-CNX-DDI-PZK-CUN-DMN-BLI-BNO-GOD-PDI-PSM-PKO-GLM-CST-CNC</v>
      </c>
      <c r="AJ298" s="3"/>
    </row>
    <row r="299" spans="1:36" ht="16" thickBot="1">
      <c r="A299" s="104" t="str">
        <f t="shared" si="4"/>
        <v>MRG</v>
      </c>
      <c r="B299" s="104"/>
      <c r="C299" s="90"/>
      <c r="D299" s="90"/>
      <c r="E299" s="157"/>
      <c r="F299" s="164" t="s">
        <v>831</v>
      </c>
      <c r="G299" s="90" t="s">
        <v>3404</v>
      </c>
      <c r="H299" s="90"/>
      <c r="I299" s="90"/>
      <c r="J299" s="90"/>
      <c r="K299" s="165" t="s">
        <v>2265</v>
      </c>
      <c r="L29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</v>
      </c>
      <c r="M299" s="188">
        <v>0.71180555555555547</v>
      </c>
      <c r="N299" s="115" t="s">
        <v>3404</v>
      </c>
      <c r="O299" s="189">
        <v>0.74305555555555547</v>
      </c>
      <c r="P299" s="180">
        <v>18</v>
      </c>
      <c r="Q299" s="134">
        <v>1</v>
      </c>
      <c r="R299" s="134">
        <v>1</v>
      </c>
      <c r="S299" s="134"/>
      <c r="T299" s="134"/>
      <c r="U299" s="134"/>
      <c r="V299" s="134"/>
      <c r="W299" s="90">
        <f>IF(MBSchedule[[#This Row],[Full Schedule No.]]&lt;&gt;Z300, SUMIFS(MBSchedule[Kms.],MBSchedule[Full Schedule No.],MBSchedule[[#This Row],[Full Schedule No.]],MBSchedule[Issuing Depot],MBSchedule[[#This Row],[Issuing Depot]]),"")</f>
        <v>212</v>
      </c>
      <c r="X299" s="118" t="s">
        <v>165</v>
      </c>
      <c r="Y299" s="128" t="str" cm="1">
        <f t="array" ref="Y299">IF(
ISNUMBER(FIND("A",$C299)),
$C299 &amp; IF(ISNUMBER(FIND("A",     INDEX($C300:$C$3245,MATCH(FALSE,ISBLANK($C300:$C$3245),0)))),"", INDEX($C300:$C$3245,MATCH(FALSE,ISBLANK($C300:$C$3245),0))  ),$Y298
)</f>
        <v>GA09U3615</v>
      </c>
      <c r="Z299" s="90" t="str" cm="1">
        <f t="array" ref="Z299">IF(
ISNUMBER(FIND("A",$D299)),
$D299 &amp; IF(ISNUMBER(FIND("A",     INDEX($D300:$D$3245,MATCH(FALSE,ISBLANK($D300:$D$3245),0)))),"", INDEX($D300:$D$3245,MATCH(FALSE,ISBLANK($D300:$D$3245),0))  ),$Z298
)</f>
        <v>MB 37A</v>
      </c>
      <c r="AA299" s="104" t="str">
        <f>MBSchedule[[#This Row],[Route]]</f>
        <v>CANACONA-PEDDEM</v>
      </c>
      <c r="AB2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PEDDEM-CANACONA</v>
      </c>
      <c r="AC299" s="104" t="str">
        <f>IF(MBSchedule[[#This Row],[rb-straight]]&lt;MBSchedule[[#This Row],[rb-reverse]],MBSchedule[[#This Row],[rb-straight]],MBSchedule[[#This Row],[rb-reverse]])</f>
        <v>CANACONA-PEDDEM</v>
      </c>
      <c r="AD2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MRG:*:PED-*CNC</v>
      </c>
      <c r="AE2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</v>
      </c>
      <c r="AF299" s="203" t="str" cm="1">
        <f t="array" ref="AF2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9" s="203" t="s">
        <v>3409</v>
      </c>
      <c r="AH299" s="203" t="e">
        <f>MBSchedule[[#This Row],[Issuing Depot]] &amp; _xlfn.IFNA(VLOOKUP(MBSchedule[[#This Row],[ow]], ETMRouteLookup, 3, FALSE),VLOOKUP(MBSchedule[[#This Row],[re]], ETMRouteLookup, 3, FALSE))</f>
        <v>#N/A</v>
      </c>
      <c r="AI299" s="213" t="e">
        <f>VLOOKUP(MBSchedule[[#This Row],[Full ETM Route No]],ETMRoutes[[Full ETM Route No]:[StageCodes]],9,FALSE)</f>
        <v>#N/A</v>
      </c>
      <c r="AJ299" s="3"/>
    </row>
    <row r="300" spans="1:36" ht="16" thickBot="1">
      <c r="A300" s="104" t="str">
        <f t="shared" si="4"/>
        <v>MRG</v>
      </c>
      <c r="B300" s="104"/>
      <c r="C300" s="90" t="s">
        <v>166</v>
      </c>
      <c r="D300" s="90" t="s">
        <v>167</v>
      </c>
      <c r="E300" s="157"/>
      <c r="F300" s="164" t="s">
        <v>3415</v>
      </c>
      <c r="G300" s="90" t="s">
        <v>3404</v>
      </c>
      <c r="H300" s="90"/>
      <c r="I300" s="90"/>
      <c r="J300" s="90"/>
      <c r="K300" s="165" t="s">
        <v>1844</v>
      </c>
      <c r="L30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VONTEM-MARGAO</v>
      </c>
      <c r="M300" s="188">
        <v>0.2986111111111111</v>
      </c>
      <c r="N300" s="115" t="s">
        <v>3404</v>
      </c>
      <c r="O300" s="189">
        <v>0.3298611111111111</v>
      </c>
      <c r="P300" s="180">
        <v>20</v>
      </c>
      <c r="Q300" s="134"/>
      <c r="R300" s="134"/>
      <c r="S300" s="134"/>
      <c r="T300" s="134"/>
      <c r="U300" s="134"/>
      <c r="V300" s="134"/>
      <c r="W300" s="90" t="str">
        <f>IF(MBSchedule[[#This Row],[Full Schedule No.]]&lt;&gt;Z301, SUMIFS(MBSchedule[Kms.],MBSchedule[Full Schedule No.],MBSchedule[[#This Row],[Full Schedule No.]],MBSchedule[Issuing Depot],MBSchedule[[#This Row],[Issuing Depot]]),"")</f>
        <v/>
      </c>
      <c r="X300" s="98"/>
      <c r="Y300" s="125" t="str" cm="1">
        <f t="array" ref="Y300">IF(
ISNUMBER(FIND("A",$C300)),
$C300 &amp; IF(ISNUMBER(FIND("A",     INDEX($C301:$C$3245,MATCH(FALSE,ISBLANK($C301:$C$3245),0)))),"", INDEX($C301:$C$3245,MATCH(FALSE,ISBLANK($C301:$C$3245),0))  ),$Y299
)</f>
        <v>GA02Z5416</v>
      </c>
      <c r="Z300" s="90" t="str" cm="1">
        <f t="array" ref="Z300">IF(
ISNUMBER(FIND("A",$D300)),
$D300 &amp; IF(ISNUMBER(FIND("A",     INDEX($D301:$D$3245,MATCH(FALSE,ISBLANK($D301:$D$3245),0)))),"", INDEX($D301:$D$3245,MATCH(FALSE,ISBLANK($D301:$D$3245),0))  ),$Z299
)</f>
        <v>MB 38A</v>
      </c>
      <c r="AA300" s="104" t="str">
        <f>MBSchedule[[#This Row],[Route]]</f>
        <v>VONTEM-MARGAO</v>
      </c>
      <c r="AB3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MARGAO-VONTEM</v>
      </c>
      <c r="AC300" s="104" t="str">
        <f>IF(MBSchedule[[#This Row],[rb-straight]]&lt;MBSchedule[[#This Row],[rb-reverse]],MBSchedule[[#This Row],[rb-straight]],MBSchedule[[#This Row],[rb-reverse]])</f>
        <v>MARGAO-VONTEM</v>
      </c>
      <c r="AD3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MRG:*:MRG-*VOM</v>
      </c>
      <c r="AE3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MRG:*:VOM-*MRG</v>
      </c>
      <c r="AF300" s="203" t="str" cm="1">
        <f t="array" ref="AF3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0" s="203" t="s">
        <v>3408</v>
      </c>
      <c r="AH300" s="203" t="e">
        <f>MBSchedule[[#This Row],[Issuing Depot]] &amp; _xlfn.IFNA(VLOOKUP(MBSchedule[[#This Row],[ow]], ETMRouteLookup, 3, FALSE),VLOOKUP(MBSchedule[[#This Row],[re]], ETMRouteLookup, 3, FALSE))</f>
        <v>#N/A</v>
      </c>
      <c r="AI300" s="213" t="e">
        <f>VLOOKUP(MBSchedule[[#This Row],[Full ETM Route No]],ETMRoutes[[Full ETM Route No]:[StageCodes]],9,FALSE)</f>
        <v>#N/A</v>
      </c>
      <c r="AJ300" s="3"/>
    </row>
    <row r="301" spans="1:36" ht="16" hidden="1" thickBot="1">
      <c r="A301" s="104" t="str">
        <f t="shared" si="4"/>
        <v>MRG</v>
      </c>
      <c r="B301" s="104"/>
      <c r="C301" s="90"/>
      <c r="D301" s="90"/>
      <c r="E301" s="157"/>
      <c r="F301" s="164" t="s">
        <v>1844</v>
      </c>
      <c r="G301" s="90" t="s">
        <v>996</v>
      </c>
      <c r="H301" s="90"/>
      <c r="I301" s="90"/>
      <c r="J301" s="90"/>
      <c r="K301" s="165" t="s">
        <v>831</v>
      </c>
      <c r="L30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01" s="188">
        <v>0.34027777777777773</v>
      </c>
      <c r="N301" s="115" t="s">
        <v>3404</v>
      </c>
      <c r="O301" s="189">
        <v>0.3923611111111111</v>
      </c>
      <c r="P301" s="180">
        <v>37</v>
      </c>
      <c r="Q301" s="134"/>
      <c r="R301" s="134"/>
      <c r="S301" s="134"/>
      <c r="T301" s="134"/>
      <c r="U301" s="134"/>
      <c r="V301" s="134"/>
      <c r="W301" s="90" t="str">
        <f>IF(MBSchedule[[#This Row],[Full Schedule No.]]&lt;&gt;Z302, SUMIFS(MBSchedule[Kms.],MBSchedule[Full Schedule No.],MBSchedule[[#This Row],[Full Schedule No.]],MBSchedule[Issuing Depot],MBSchedule[[#This Row],[Issuing Depot]]),"")</f>
        <v/>
      </c>
      <c r="X301" s="98"/>
      <c r="Y301" s="125" t="str" cm="1">
        <f t="array" ref="Y301">IF(
ISNUMBER(FIND("A",$C301)),
$C301 &amp; IF(ISNUMBER(FIND("A",     INDEX($C302:$C$3245,MATCH(FALSE,ISBLANK($C302:$C$3245),0)))),"", INDEX($C302:$C$3245,MATCH(FALSE,ISBLANK($C302:$C$3245),0))  ),$Y300
)</f>
        <v>GA02Z5416</v>
      </c>
      <c r="Z301" s="90" t="str" cm="1">
        <f t="array" ref="Z301">IF(
ISNUMBER(FIND("A",$D301)),
$D301 &amp; IF(ISNUMBER(FIND("A",     INDEX($D302:$D$3245,MATCH(FALSE,ISBLANK($D302:$D$3245),0)))),"", INDEX($D302:$D$3245,MATCH(FALSE,ISBLANK($D302:$D$3245),0))  ),$Z300
)</f>
        <v>MB 38A</v>
      </c>
      <c r="AA301" s="104" t="str">
        <f>MBSchedule[[#This Row],[Route]]</f>
        <v>MARGAO-CUNCOLIM-CANACONA</v>
      </c>
      <c r="AB3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01" s="104" t="str">
        <f>IF(MBSchedule[[#This Row],[rb-straight]]&lt;MBSchedule[[#This Row],[rb-reverse]],MBSchedule[[#This Row],[rb-straight]],MBSchedule[[#This Row],[rb-reverse]])</f>
        <v>CANACONA-CUNCOLIM-MARGAO</v>
      </c>
      <c r="AD3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01" s="203" t="str" cm="1">
        <f t="array" ref="AF3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1" s="203"/>
      <c r="AH301" s="203" t="str">
        <f>MBSchedule[[#This Row],[Issuing Depot]] &amp; _xlfn.IFNA(VLOOKUP(MBSchedule[[#This Row],[ow]], ETMRouteLookup, 3, FALSE),VLOOKUP(MBSchedule[[#This Row],[re]], ETMRouteLookup, 3, FALSE))</f>
        <v>MRG26</v>
      </c>
      <c r="AI301" s="213" t="str">
        <f>VLOOKUP(MBSchedule[[#This Row],[Full ETM Route No]],ETMRoutes[[Full ETM Route No]:[StageCodes]],9,FALSE)</f>
        <v>MRG-MRK-NVY-DRM-CNX-DDI-PZK-CUN-DMN-BLI-BNO-GOD-PDI-PSM-PKO-GLM-CST-CNC</v>
      </c>
      <c r="AJ301" s="3"/>
    </row>
    <row r="302" spans="1:36" ht="16" thickBot="1">
      <c r="A302" s="104" t="str">
        <f t="shared" si="4"/>
        <v>MRG</v>
      </c>
      <c r="B302" s="104"/>
      <c r="C302" s="90"/>
      <c r="D302" s="90"/>
      <c r="E302" s="157"/>
      <c r="F302" s="164" t="s">
        <v>831</v>
      </c>
      <c r="G302" s="90" t="s">
        <v>3404</v>
      </c>
      <c r="H302" s="90"/>
      <c r="I302" s="90"/>
      <c r="J302" s="90"/>
      <c r="K302" s="165" t="s">
        <v>3297</v>
      </c>
      <c r="L30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CANACONA-MATVEMOL</v>
      </c>
      <c r="M302" s="188">
        <v>0.41319444444444442</v>
      </c>
      <c r="N302" s="115" t="s">
        <v>3404</v>
      </c>
      <c r="O302" s="189">
        <v>0.44097222222222227</v>
      </c>
      <c r="P302" s="180">
        <v>15</v>
      </c>
      <c r="Q302" s="134"/>
      <c r="R302" s="134"/>
      <c r="S302" s="134"/>
      <c r="T302" s="134"/>
      <c r="U302" s="134"/>
      <c r="V302" s="134"/>
      <c r="W302" s="90" t="str">
        <f>IF(MBSchedule[[#This Row],[Full Schedule No.]]&lt;&gt;Z303, SUMIFS(MBSchedule[Kms.],MBSchedule[Full Schedule No.],MBSchedule[[#This Row],[Full Schedule No.]],MBSchedule[Issuing Depot],MBSchedule[[#This Row],[Issuing Depot]]),"")</f>
        <v/>
      </c>
      <c r="X302" s="98"/>
      <c r="Y302" s="125" t="str" cm="1">
        <f t="array" ref="Y302">IF(
ISNUMBER(FIND("A",$C302)),
$C302 &amp; IF(ISNUMBER(FIND("A",     INDEX($C303:$C$3245,MATCH(FALSE,ISBLANK($C303:$C$3245),0)))),"", INDEX($C303:$C$3245,MATCH(FALSE,ISBLANK($C303:$C$3245),0))  ),$Y301
)</f>
        <v>GA02Z5416</v>
      </c>
      <c r="Z302" s="90" t="str" cm="1">
        <f t="array" ref="Z302">IF(
ISNUMBER(FIND("A",$D302)),
$D302 &amp; IF(ISNUMBER(FIND("A",     INDEX($D303:$D$3245,MATCH(FALSE,ISBLANK($D303:$D$3245),0)))),"", INDEX($D303:$D$3245,MATCH(FALSE,ISBLANK($D303:$D$3245),0))  ),$Z301
)</f>
        <v>MB 38A</v>
      </c>
      <c r="AA302" s="104" t="str">
        <f>MBSchedule[[#This Row],[Route]]</f>
        <v>CANACONA-MATVEMOL</v>
      </c>
      <c r="AB3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MATVEMOL-CANACONA</v>
      </c>
      <c r="AC302" s="104" t="str">
        <f>IF(MBSchedule[[#This Row],[rb-straight]]&lt;MBSchedule[[#This Row],[rb-reverse]],MBSchedule[[#This Row],[rb-straight]],MBSchedule[[#This Row],[rb-reverse]])</f>
        <v>CANACONA-MATVEMOL</v>
      </c>
      <c r="AD3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E3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F302" s="203" t="str" cm="1">
        <f t="array" ref="AF3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2" s="203" t="s">
        <v>3409</v>
      </c>
      <c r="AH302" s="203" t="e">
        <f>MBSchedule[[#This Row],[Issuing Depot]] &amp; _xlfn.IFNA(VLOOKUP(MBSchedule[[#This Row],[ow]], ETMRouteLookup, 3, FALSE),VLOOKUP(MBSchedule[[#This Row],[re]], ETMRouteLookup, 3, FALSE))</f>
        <v>#N/A</v>
      </c>
      <c r="AI302" s="213" t="e">
        <f>VLOOKUP(MBSchedule[[#This Row],[Full ETM Route No]],ETMRoutes[[Full ETM Route No]:[StageCodes]],9,FALSE)</f>
        <v>#N/A</v>
      </c>
      <c r="AJ302" s="3"/>
    </row>
    <row r="303" spans="1:36" ht="16" thickBot="1">
      <c r="A303" s="104" t="str">
        <f t="shared" si="4"/>
        <v>MRG</v>
      </c>
      <c r="B303" s="104"/>
      <c r="C303" s="90"/>
      <c r="D303" s="90"/>
      <c r="E303" s="157"/>
      <c r="F303" s="164" t="s">
        <v>3297</v>
      </c>
      <c r="G303" s="90" t="s">
        <v>3404</v>
      </c>
      <c r="H303" s="90"/>
      <c r="I303" s="90"/>
      <c r="J303" s="90"/>
      <c r="K303" s="165" t="s">
        <v>831</v>
      </c>
      <c r="L30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MATVEMOL-CANACONA</v>
      </c>
      <c r="M303" s="188">
        <v>0.4513888888888889</v>
      </c>
      <c r="N303" s="115" t="s">
        <v>3404</v>
      </c>
      <c r="O303" s="189">
        <v>0.47916666666666669</v>
      </c>
      <c r="P303" s="180">
        <v>15</v>
      </c>
      <c r="Q303" s="134"/>
      <c r="R303" s="134"/>
      <c r="S303" s="134"/>
      <c r="T303" s="134"/>
      <c r="U303" s="134"/>
      <c r="V303" s="134"/>
      <c r="W303" s="90" t="str">
        <f>IF(MBSchedule[[#This Row],[Full Schedule No.]]&lt;&gt;Z304, SUMIFS(MBSchedule[Kms.],MBSchedule[Full Schedule No.],MBSchedule[[#This Row],[Full Schedule No.]],MBSchedule[Issuing Depot],MBSchedule[[#This Row],[Issuing Depot]]),"")</f>
        <v/>
      </c>
      <c r="X303" s="92"/>
      <c r="Y303" s="103" t="str" cm="1">
        <f t="array" ref="Y303">IF(
ISNUMBER(FIND("A",$C303)),
$C303 &amp; IF(ISNUMBER(FIND("A",     INDEX($C304:$C$3245,MATCH(FALSE,ISBLANK($C304:$C$3245),0)))),"", INDEX($C304:$C$3245,MATCH(FALSE,ISBLANK($C304:$C$3245),0))  ),$Y302
)</f>
        <v>GA02Z5416</v>
      </c>
      <c r="Z303" s="90" t="str" cm="1">
        <f t="array" ref="Z303">IF(
ISNUMBER(FIND("A",$D303)),
$D303 &amp; IF(ISNUMBER(FIND("A",     INDEX($D304:$D$3245,MATCH(FALSE,ISBLANK($D304:$D$3245),0)))),"", INDEX($D304:$D$3245,MATCH(FALSE,ISBLANK($D304:$D$3245),0))  ),$Z302
)</f>
        <v>MB 38A</v>
      </c>
      <c r="AA303" s="104" t="str">
        <f>MBSchedule[[#This Row],[Route]]</f>
        <v>MATVEMOL-CANACONA</v>
      </c>
      <c r="AB3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CANACONA-MATVEMOL</v>
      </c>
      <c r="AC303" s="104" t="str">
        <f>IF(MBSchedule[[#This Row],[rb-straight]]&lt;MBSchedule[[#This Row],[rb-reverse]],MBSchedule[[#This Row],[rb-straight]],MBSchedule[[#This Row],[rb-reverse]])</f>
        <v>CANACONA-MATVEMOL</v>
      </c>
      <c r="AD3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E3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F303" s="203" t="str" cm="1">
        <f t="array" ref="AF3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3" s="203" t="s">
        <v>3408</v>
      </c>
      <c r="AH303" s="203" t="e">
        <f>MBSchedule[[#This Row],[Issuing Depot]] &amp; _xlfn.IFNA(VLOOKUP(MBSchedule[[#This Row],[ow]], ETMRouteLookup, 3, FALSE),VLOOKUP(MBSchedule[[#This Row],[re]], ETMRouteLookup, 3, FALSE))</f>
        <v>#N/A</v>
      </c>
      <c r="AI303" s="213" t="e">
        <f>VLOOKUP(MBSchedule[[#This Row],[Full ETM Route No]],ETMRoutes[[Full ETM Route No]:[StageCodes]],9,FALSE)</f>
        <v>#N/A</v>
      </c>
      <c r="AJ303" s="3"/>
    </row>
    <row r="304" spans="1:36" ht="16" hidden="1" thickBot="1">
      <c r="A304" s="104" t="str">
        <f t="shared" si="4"/>
        <v>MRG</v>
      </c>
      <c r="B304" s="104"/>
      <c r="C304" s="90"/>
      <c r="D304" s="90"/>
      <c r="E304" s="157"/>
      <c r="F304" s="164" t="s">
        <v>831</v>
      </c>
      <c r="G304" s="90" t="s">
        <v>996</v>
      </c>
      <c r="H304" s="90"/>
      <c r="I304" s="90"/>
      <c r="J304" s="90"/>
      <c r="K304" s="165" t="s">
        <v>1844</v>
      </c>
      <c r="L30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04" s="188">
        <v>0.55208333333333337</v>
      </c>
      <c r="N304" s="115" t="s">
        <v>3404</v>
      </c>
      <c r="O304" s="189">
        <v>0.60416666666666663</v>
      </c>
      <c r="P304" s="180">
        <v>37</v>
      </c>
      <c r="Q304" s="134"/>
      <c r="R304" s="134"/>
      <c r="S304" s="134"/>
      <c r="T304" s="135"/>
      <c r="U304" s="135"/>
      <c r="V304" s="135"/>
      <c r="W304" s="90" t="str">
        <f>IF(MBSchedule[[#This Row],[Full Schedule No.]]&lt;&gt;Z305, SUMIFS(MBSchedule[Kms.],MBSchedule[Full Schedule No.],MBSchedule[[#This Row],[Full Schedule No.]],MBSchedule[Issuing Depot],MBSchedule[[#This Row],[Issuing Depot]]),"")</f>
        <v/>
      </c>
      <c r="X304" s="101"/>
      <c r="Y304" s="126" t="str" cm="1">
        <f t="array" ref="Y304">IF(
ISNUMBER(FIND("A",$C304)),
$C304 &amp; IF(ISNUMBER(FIND("A",     INDEX($C305:$C$3245,MATCH(FALSE,ISBLANK($C305:$C$3245),0)))),"", INDEX($C305:$C$3245,MATCH(FALSE,ISBLANK($C305:$C$3245),0))  ),$Y303
)</f>
        <v>GA02Z5416</v>
      </c>
      <c r="Z304" s="90" t="str" cm="1">
        <f t="array" ref="Z304">IF(
ISNUMBER(FIND("A",$D304)),
$D304 &amp; IF(ISNUMBER(FIND("A",     INDEX($D305:$D$3245,MATCH(FALSE,ISBLANK($D305:$D$3245),0)))),"", INDEX($D305:$D$3245,MATCH(FALSE,ISBLANK($D305:$D$3245),0))  ),$Z303
)</f>
        <v>MB 38A</v>
      </c>
      <c r="AA304" s="104" t="str">
        <f>MBSchedule[[#This Row],[Route]]</f>
        <v>CANACONA-CUNCOLIM-MARGAO</v>
      </c>
      <c r="AB3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04" s="104" t="str">
        <f>IF(MBSchedule[[#This Row],[rb-straight]]&lt;MBSchedule[[#This Row],[rb-reverse]],MBSchedule[[#This Row],[rb-straight]],MBSchedule[[#This Row],[rb-reverse]])</f>
        <v>CANACONA-CUNCOLIM-MARGAO</v>
      </c>
      <c r="AD3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04" s="203" t="str" cm="1">
        <f t="array" ref="AF3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4" s="203"/>
      <c r="AH304" s="203" t="str">
        <f>MBSchedule[[#This Row],[Issuing Depot]] &amp; _xlfn.IFNA(VLOOKUP(MBSchedule[[#This Row],[ow]], ETMRouteLookup, 3, FALSE),VLOOKUP(MBSchedule[[#This Row],[re]], ETMRouteLookup, 3, FALSE))</f>
        <v>MRG26</v>
      </c>
      <c r="AI304" s="213" t="str">
        <f>VLOOKUP(MBSchedule[[#This Row],[Full ETM Route No]],ETMRoutes[[Full ETM Route No]:[StageCodes]],9,FALSE)</f>
        <v>MRG-MRK-NVY-DRM-CNX-DDI-PZK-CUN-DMN-BLI-BNO-GOD-PDI-PSM-PKO-GLM-CST-CNC</v>
      </c>
      <c r="AJ304" s="3"/>
    </row>
    <row r="305" spans="1:36" ht="16" hidden="1" thickBot="1">
      <c r="A305" s="104" t="str">
        <f t="shared" si="4"/>
        <v>MRG</v>
      </c>
      <c r="B305" s="104"/>
      <c r="C305" s="90"/>
      <c r="D305" s="90"/>
      <c r="E305" s="157"/>
      <c r="F305" s="164" t="s">
        <v>1844</v>
      </c>
      <c r="G305" s="90" t="s">
        <v>831</v>
      </c>
      <c r="H305" s="90"/>
      <c r="I305" s="90"/>
      <c r="J305" s="90"/>
      <c r="K305" s="165" t="s">
        <v>2319</v>
      </c>
      <c r="L30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305" s="188">
        <v>0.62152777777777779</v>
      </c>
      <c r="N305" s="115" t="s">
        <v>3404</v>
      </c>
      <c r="O305" s="189">
        <v>0.70486111111111116</v>
      </c>
      <c r="P305" s="180">
        <v>65</v>
      </c>
      <c r="Q305" s="134"/>
      <c r="R305" s="134"/>
      <c r="S305" s="134"/>
      <c r="T305" s="134"/>
      <c r="U305" s="134"/>
      <c r="V305" s="134"/>
      <c r="W305" s="90" t="str">
        <f>IF(MBSchedule[[#This Row],[Full Schedule No.]]&lt;&gt;Z306, SUMIFS(MBSchedule[Kms.],MBSchedule[Full Schedule No.],MBSchedule[[#This Row],[Full Schedule No.]],MBSchedule[Issuing Depot],MBSchedule[[#This Row],[Issuing Depot]]),"")</f>
        <v/>
      </c>
      <c r="X305" s="101"/>
      <c r="Y305" s="126" t="str" cm="1">
        <f t="array" ref="Y305">IF(
ISNUMBER(FIND("A",$C305)),
$C305 &amp; IF(ISNUMBER(FIND("A",     INDEX($C306:$C$3245,MATCH(FALSE,ISBLANK($C306:$C$3245),0)))),"", INDEX($C306:$C$3245,MATCH(FALSE,ISBLANK($C306:$C$3245),0))  ),$Y304
)</f>
        <v>GA02Z5416</v>
      </c>
      <c r="Z305" s="90" t="str" cm="1">
        <f t="array" ref="Z305">IF(
ISNUMBER(FIND("A",$D305)),
$D305 &amp; IF(ISNUMBER(FIND("A",     INDEX($D306:$D$3245,MATCH(FALSE,ISBLANK($D306:$D$3245),0)))),"", INDEX($D306:$D$3245,MATCH(FALSE,ISBLANK($D306:$D$3245),0))  ),$Z304
)</f>
        <v>MB 38A</v>
      </c>
      <c r="AA305" s="104" t="str">
        <f>MBSchedule[[#This Row],[Route]]</f>
        <v>MARGAO-CANACONA-POLLEM</v>
      </c>
      <c r="AB3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305" s="104" t="str">
        <f>IF(MBSchedule[[#This Row],[rb-straight]]&lt;MBSchedule[[#This Row],[rb-reverse]],MBSchedule[[#This Row],[rb-straight]],MBSchedule[[#This Row],[rb-reverse]])</f>
        <v>MARGAO-CANACONA-POLLEM</v>
      </c>
      <c r="AD3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3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305" s="203" t="str" cm="1">
        <f t="array" ref="AF3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5" s="203"/>
      <c r="AH305" s="203" t="str">
        <f>MBSchedule[[#This Row],[Issuing Depot]] &amp; _xlfn.IFNA(VLOOKUP(MBSchedule[[#This Row],[ow]], ETMRouteLookup, 3, FALSE),VLOOKUP(MBSchedule[[#This Row],[re]], ETMRouteLookup, 3, FALSE))</f>
        <v>MRG142</v>
      </c>
      <c r="AI305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305" s="3"/>
    </row>
    <row r="306" spans="1:36" ht="16" hidden="1" thickBot="1">
      <c r="A306" s="104" t="str">
        <f t="shared" si="4"/>
        <v>MRG</v>
      </c>
      <c r="B306" s="104"/>
      <c r="C306" s="90"/>
      <c r="D306" s="90"/>
      <c r="E306" s="157"/>
      <c r="F306" s="164" t="s">
        <v>2319</v>
      </c>
      <c r="G306" s="90" t="s">
        <v>831</v>
      </c>
      <c r="H306" s="90"/>
      <c r="I306" s="90"/>
      <c r="J306" s="90"/>
      <c r="K306" s="165" t="s">
        <v>1844</v>
      </c>
      <c r="L30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306" s="188">
        <v>0.71875</v>
      </c>
      <c r="N306" s="115" t="s">
        <v>3404</v>
      </c>
      <c r="O306" s="189">
        <v>0.80208333333333337</v>
      </c>
      <c r="P306" s="180">
        <v>65</v>
      </c>
      <c r="Q306" s="134"/>
      <c r="R306" s="134"/>
      <c r="S306" s="134"/>
      <c r="T306" s="134"/>
      <c r="U306" s="134"/>
      <c r="V306" s="134"/>
      <c r="W306" s="90" t="str">
        <f>IF(MBSchedule[[#This Row],[Full Schedule No.]]&lt;&gt;Z307, SUMIFS(MBSchedule[Kms.],MBSchedule[Full Schedule No.],MBSchedule[[#This Row],[Full Schedule No.]],MBSchedule[Issuing Depot],MBSchedule[[#This Row],[Issuing Depot]]),"")</f>
        <v/>
      </c>
      <c r="X306" s="92" t="s">
        <v>45</v>
      </c>
      <c r="Y306" s="103" t="str" cm="1">
        <f t="array" ref="Y306">IF(
ISNUMBER(FIND("A",$C306)),
$C306 &amp; IF(ISNUMBER(FIND("A",     INDEX($C307:$C$3245,MATCH(FALSE,ISBLANK($C307:$C$3245),0)))),"", INDEX($C307:$C$3245,MATCH(FALSE,ISBLANK($C307:$C$3245),0))  ),$Y305
)</f>
        <v>GA02Z5416</v>
      </c>
      <c r="Z306" s="90" t="str" cm="1">
        <f t="array" ref="Z306">IF(
ISNUMBER(FIND("A",$D306)),
$D306 &amp; IF(ISNUMBER(FIND("A",     INDEX($D307:$D$3245,MATCH(FALSE,ISBLANK($D307:$D$3245),0)))),"", INDEX($D307:$D$3245,MATCH(FALSE,ISBLANK($D307:$D$3245),0))  ),$Z305
)</f>
        <v>MB 38A</v>
      </c>
      <c r="AA306" s="104" t="str">
        <f>MBSchedule[[#This Row],[Route]]</f>
        <v>POLLEM-CANACONA-MARGAO</v>
      </c>
      <c r="AB3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306" s="104" t="str">
        <f>IF(MBSchedule[[#This Row],[rb-straight]]&lt;MBSchedule[[#This Row],[rb-reverse]],MBSchedule[[#This Row],[rb-straight]],MBSchedule[[#This Row],[rb-reverse]])</f>
        <v>MARGAO-CANACONA-POLLEM</v>
      </c>
      <c r="AD3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3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306" s="203" t="str" cm="1">
        <f t="array" ref="AF3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6" s="203"/>
      <c r="AH306" s="203" t="str">
        <f>MBSchedule[[#This Row],[Issuing Depot]] &amp; _xlfn.IFNA(VLOOKUP(MBSchedule[[#This Row],[ow]], ETMRouteLookup, 3, FALSE),VLOOKUP(MBSchedule[[#This Row],[re]], ETMRouteLookup, 3, FALSE))</f>
        <v>MRG142</v>
      </c>
      <c r="AI306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306" s="3"/>
    </row>
    <row r="307" spans="1:36" ht="16" thickBot="1">
      <c r="A307" s="104" t="str">
        <f t="shared" si="4"/>
        <v>MRG</v>
      </c>
      <c r="B307" s="104"/>
      <c r="C307" s="90"/>
      <c r="D307" s="90"/>
      <c r="E307" s="157"/>
      <c r="F307" s="164" t="s">
        <v>1844</v>
      </c>
      <c r="G307" s="90" t="s">
        <v>3404</v>
      </c>
      <c r="H307" s="90"/>
      <c r="I307" s="90"/>
      <c r="J307" s="90"/>
      <c r="K307" s="165" t="s">
        <v>3415</v>
      </c>
      <c r="L30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MARGAO-VONTEM</v>
      </c>
      <c r="M307" s="188">
        <v>0.80208333333333337</v>
      </c>
      <c r="N307" s="115" t="s">
        <v>3404</v>
      </c>
      <c r="O307" s="189">
        <v>0.83333333333333337</v>
      </c>
      <c r="P307" s="180">
        <v>20</v>
      </c>
      <c r="Q307" s="134">
        <v>1</v>
      </c>
      <c r="R307" s="134">
        <v>1</v>
      </c>
      <c r="S307" s="134"/>
      <c r="T307" s="134"/>
      <c r="U307" s="134"/>
      <c r="V307" s="134"/>
      <c r="W307" s="90">
        <f>IF(MBSchedule[[#This Row],[Full Schedule No.]]&lt;&gt;Z308, SUMIFS(MBSchedule[Kms.],MBSchedule[Full Schedule No.],MBSchedule[[#This Row],[Full Schedule No.]],MBSchedule[Issuing Depot],MBSchedule[[#This Row],[Issuing Depot]]),"")</f>
        <v>274</v>
      </c>
      <c r="X307" s="101" t="s">
        <v>170</v>
      </c>
      <c r="Y307" s="126" t="str" cm="1">
        <f t="array" ref="Y307">IF(
ISNUMBER(FIND("A",$C307)),
$C307 &amp; IF(ISNUMBER(FIND("A",     INDEX($C308:$C$3245,MATCH(FALSE,ISBLANK($C308:$C$3245),0)))),"", INDEX($C308:$C$3245,MATCH(FALSE,ISBLANK($C308:$C$3245),0))  ),$Y306
)</f>
        <v>GA02Z5416</v>
      </c>
      <c r="Z307" s="90" t="str" cm="1">
        <f t="array" ref="Z307">IF(
ISNUMBER(FIND("A",$D307)),
$D307 &amp; IF(ISNUMBER(FIND("A",     INDEX($D308:$D$3245,MATCH(FALSE,ISBLANK($D308:$D$3245),0)))),"", INDEX($D308:$D$3245,MATCH(FALSE,ISBLANK($D308:$D$3245),0))  ),$Z306
)</f>
        <v>MB 38A</v>
      </c>
      <c r="AA307" s="104" t="str">
        <f>MBSchedule[[#This Row],[Route]]</f>
        <v>MARGAO-VONTEM</v>
      </c>
      <c r="AB3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VONTEM-MARGAO</v>
      </c>
      <c r="AC307" s="104" t="str">
        <f>IF(MBSchedule[[#This Row],[rb-straight]]&lt;MBSchedule[[#This Row],[rb-reverse]],MBSchedule[[#This Row],[rb-straight]],MBSchedule[[#This Row],[rb-reverse]])</f>
        <v>MARGAO-VONTEM</v>
      </c>
      <c r="AD3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MRG:*:VOM-*MRG</v>
      </c>
      <c r="AE3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MRG:*:MRG-*VOM</v>
      </c>
      <c r="AF307" s="203" t="str" cm="1">
        <f t="array" ref="AF3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7" s="203" t="s">
        <v>3409</v>
      </c>
      <c r="AH307" s="203" t="e">
        <f>MBSchedule[[#This Row],[Issuing Depot]] &amp; _xlfn.IFNA(VLOOKUP(MBSchedule[[#This Row],[ow]], ETMRouteLookup, 3, FALSE),VLOOKUP(MBSchedule[[#This Row],[re]], ETMRouteLookup, 3, FALSE))</f>
        <v>#N/A</v>
      </c>
      <c r="AI307" s="213" t="e">
        <f>VLOOKUP(MBSchedule[[#This Row],[Full ETM Route No]],ETMRoutes[[Full ETM Route No]:[StageCodes]],9,FALSE)</f>
        <v>#N/A</v>
      </c>
      <c r="AJ307" s="3"/>
    </row>
    <row r="308" spans="1:36" ht="16" hidden="1" thickBot="1">
      <c r="A308" s="104" t="str">
        <f t="shared" si="4"/>
        <v>MRG</v>
      </c>
      <c r="B308" s="104"/>
      <c r="C308" s="90" t="s">
        <v>171</v>
      </c>
      <c r="D308" s="90" t="s">
        <v>172</v>
      </c>
      <c r="E308" s="157"/>
      <c r="F308" s="164" t="s">
        <v>3261</v>
      </c>
      <c r="G308" s="90" t="s">
        <v>831</v>
      </c>
      <c r="H308" s="90"/>
      <c r="I308" s="90"/>
      <c r="J308" s="90"/>
      <c r="K308" s="165" t="s">
        <v>1844</v>
      </c>
      <c r="L30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VAIZWADA-CANACONA-MARGAO</v>
      </c>
      <c r="M308" s="188">
        <v>0.28472222222222221</v>
      </c>
      <c r="N308" s="115" t="s">
        <v>3404</v>
      </c>
      <c r="O308" s="189">
        <v>0.34722222222222227</v>
      </c>
      <c r="P308" s="180">
        <v>45</v>
      </c>
      <c r="Q308" s="134"/>
      <c r="R308" s="134"/>
      <c r="S308" s="134"/>
      <c r="T308" s="134"/>
      <c r="U308" s="134"/>
      <c r="V308" s="134"/>
      <c r="W308" s="90" t="str">
        <f>IF(MBSchedule[[#This Row],[Full Schedule No.]]&lt;&gt;Z309, SUMIFS(MBSchedule[Kms.],MBSchedule[Full Schedule No.],MBSchedule[[#This Row],[Full Schedule No.]],MBSchedule[Issuing Depot],MBSchedule[[#This Row],[Issuing Depot]]),"")</f>
        <v/>
      </c>
      <c r="X308" s="98"/>
      <c r="Y308" s="125" t="str" cm="1">
        <f t="array" ref="Y308">IF(
ISNUMBER(FIND("A",$C308)),
$C308 &amp; IF(ISNUMBER(FIND("A",     INDEX($C309:$C$3245,MATCH(FALSE,ISBLANK($C309:$C$3245),0)))),"", INDEX($C309:$C$3245,MATCH(FALSE,ISBLANK($C309:$C$3245),0))  ),$Y307
)</f>
        <v>GA04T8898</v>
      </c>
      <c r="Z308" s="90" t="str" cm="1">
        <f t="array" ref="Z308">IF(
ISNUMBER(FIND("A",$D308)),
$D308 &amp; IF(ISNUMBER(FIND("A",     INDEX($D309:$D$3245,MATCH(FALSE,ISBLANK($D309:$D$3245),0)))),"", INDEX($D309:$D$3245,MATCH(FALSE,ISBLANK($D309:$D$3245),0))  ),$Z307
)</f>
        <v>MB 39A</v>
      </c>
      <c r="AA308" s="104" t="str">
        <f>MBSchedule[[#This Row],[Route]]</f>
        <v>VAIZWADA-CANACONA-MARGAO</v>
      </c>
      <c r="AB3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MARGAO-CANACONA-VAIZWADA</v>
      </c>
      <c r="AC308" s="104" t="str">
        <f>IF(MBSchedule[[#This Row],[rb-straight]]&lt;MBSchedule[[#This Row],[rb-reverse]],MBSchedule[[#This Row],[rb-straight]],MBSchedule[[#This Row],[rb-reverse]])</f>
        <v>MARGAO-CANACONA-VAIZWADA</v>
      </c>
      <c r="AD3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MRG:*:MRG-*CNC-*VZW</v>
      </c>
      <c r="AE3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MRG:*:VZW-*CNC-*MRG</v>
      </c>
      <c r="AF308" s="203" t="str" cm="1">
        <f t="array" ref="AF3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8" s="203"/>
      <c r="AH308" s="203" t="str">
        <f>MBSchedule[[#This Row],[Issuing Depot]] &amp; _xlfn.IFNA(VLOOKUP(MBSchedule[[#This Row],[ow]], ETMRouteLookup, 3, FALSE),VLOOKUP(MBSchedule[[#This Row],[re]], ETMRouteLookup, 3, FALSE))</f>
        <v>MRG353</v>
      </c>
      <c r="AI308" s="213" t="str">
        <f>VLOOKUP(MBSchedule[[#This Row],[Full ETM Route No]],ETMRoutes[[Full ETM Route No]:[StageCodes]],9,FALSE)</f>
        <v>MRG-MRK-NVY-DRM-CNX-DDI-PZK-CUN-DMN-BLI-BNO-GOD-PDI-PSM-PKO-GLM-CST-CNC-PSN-SMT-SRI-VZW</v>
      </c>
      <c r="AJ308" s="3"/>
    </row>
    <row r="309" spans="1:36" ht="16" hidden="1" thickBot="1">
      <c r="A309" s="104" t="str">
        <f t="shared" si="4"/>
        <v>MRG</v>
      </c>
      <c r="B309" s="104"/>
      <c r="C309" s="90"/>
      <c r="D309" s="90"/>
      <c r="E309" s="157"/>
      <c r="F309" s="164" t="s">
        <v>1844</v>
      </c>
      <c r="G309" s="90" t="s">
        <v>831</v>
      </c>
      <c r="H309" s="90"/>
      <c r="I309" s="90"/>
      <c r="J309" s="90"/>
      <c r="K309" s="165" t="s">
        <v>3281</v>
      </c>
      <c r="L30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09" s="188">
        <v>0.3576388888888889</v>
      </c>
      <c r="N309" s="115" t="s">
        <v>3404</v>
      </c>
      <c r="O309" s="189">
        <v>0.4201388888888889</v>
      </c>
      <c r="P309" s="180">
        <v>41</v>
      </c>
      <c r="Q309" s="134"/>
      <c r="R309" s="134"/>
      <c r="S309" s="134"/>
      <c r="T309" s="134"/>
      <c r="U309" s="134"/>
      <c r="V309" s="134"/>
      <c r="W309" s="90" t="str">
        <f>IF(MBSchedule[[#This Row],[Full Schedule No.]]&lt;&gt;Z310, SUMIFS(MBSchedule[Kms.],MBSchedule[Full Schedule No.],MBSchedule[[#This Row],[Full Schedule No.]],MBSchedule[Issuing Depot],MBSchedule[[#This Row],[Issuing Depot]]),"")</f>
        <v/>
      </c>
      <c r="X309" s="98"/>
      <c r="Y309" s="125" t="str" cm="1">
        <f t="array" ref="Y309">IF(
ISNUMBER(FIND("A",$C309)),
$C309 &amp; IF(ISNUMBER(FIND("A",     INDEX($C310:$C$3245,MATCH(FALSE,ISBLANK($C310:$C$3245),0)))),"", INDEX($C310:$C$3245,MATCH(FALSE,ISBLANK($C310:$C$3245),0))  ),$Y308
)</f>
        <v>GA04T8898</v>
      </c>
      <c r="Z309" s="90" t="str" cm="1">
        <f t="array" ref="Z309">IF(
ISNUMBER(FIND("A",$D309)),
$D309 &amp; IF(ISNUMBER(FIND("A",     INDEX($D310:$D$3245,MATCH(FALSE,ISBLANK($D310:$D$3245),0)))),"", INDEX($D310:$D$3245,MATCH(FALSE,ISBLANK($D310:$D$3245),0))  ),$Z308
)</f>
        <v>MB 39A</v>
      </c>
      <c r="AA309" s="104" t="str">
        <f>MBSchedule[[#This Row],[Route]]</f>
        <v>MARGAO-CANACONA-PALOLEM</v>
      </c>
      <c r="AB3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09" s="104" t="str">
        <f>IF(MBSchedule[[#This Row],[rb-straight]]&lt;MBSchedule[[#This Row],[rb-reverse]],MBSchedule[[#This Row],[rb-straight]],MBSchedule[[#This Row],[rb-reverse]])</f>
        <v>MARGAO-CANACONA-PALOLEM</v>
      </c>
      <c r="AD3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09" s="203" t="str" cm="1">
        <f t="array" ref="AF3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9" s="203"/>
      <c r="AH309" s="203" t="str">
        <f>MBSchedule[[#This Row],[Issuing Depot]] &amp; _xlfn.IFNA(VLOOKUP(MBSchedule[[#This Row],[ow]], ETMRouteLookup, 3, FALSE),VLOOKUP(MBSchedule[[#This Row],[re]], ETMRouteLookup, 3, FALSE))</f>
        <v>MRG337</v>
      </c>
      <c r="AI309" s="213" t="str">
        <f>VLOOKUP(MBSchedule[[#This Row],[Full ETM Route No]],ETMRoutes[[Full ETM Route No]:[StageCodes]],9,FALSE)</f>
        <v>MRG-MRK-NVY-DRM-CNX-DDI-PZK-CUN-DMN-BLI-BNO-GOD-PDI-PSM-PKO-GLM-CST-CNC-PSL-PAT-PLM</v>
      </c>
      <c r="AJ309" s="3"/>
    </row>
    <row r="310" spans="1:36" ht="16" hidden="1" thickBot="1">
      <c r="A310" s="104" t="str">
        <f t="shared" si="4"/>
        <v>MRG</v>
      </c>
      <c r="B310" s="104"/>
      <c r="C310" s="90"/>
      <c r="D310" s="90"/>
      <c r="E310" s="157"/>
      <c r="F310" s="164" t="s">
        <v>3281</v>
      </c>
      <c r="G310" s="90" t="s">
        <v>831</v>
      </c>
      <c r="H310" s="90"/>
      <c r="I310" s="90"/>
      <c r="J310" s="90"/>
      <c r="K310" s="165" t="s">
        <v>1844</v>
      </c>
      <c r="L31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10" s="188">
        <v>0.43402777777777773</v>
      </c>
      <c r="N310" s="115" t="s">
        <v>3404</v>
      </c>
      <c r="O310" s="189">
        <v>0.49652777777777773</v>
      </c>
      <c r="P310" s="180">
        <v>41</v>
      </c>
      <c r="Q310" s="134"/>
      <c r="R310" s="134"/>
      <c r="S310" s="134"/>
      <c r="T310" s="134"/>
      <c r="U310" s="134"/>
      <c r="V310" s="134"/>
      <c r="W310" s="90" t="str">
        <f>IF(MBSchedule[[#This Row],[Full Schedule No.]]&lt;&gt;Z311, SUMIFS(MBSchedule[Kms.],MBSchedule[Full Schedule No.],MBSchedule[[#This Row],[Full Schedule No.]],MBSchedule[Issuing Depot],MBSchedule[[#This Row],[Issuing Depot]]),"")</f>
        <v/>
      </c>
      <c r="X310" s="98"/>
      <c r="Y310" s="125" t="str" cm="1">
        <f t="array" ref="Y310">IF(
ISNUMBER(FIND("A",$C310)),
$C310 &amp; IF(ISNUMBER(FIND("A",     INDEX($C311:$C$3245,MATCH(FALSE,ISBLANK($C311:$C$3245),0)))),"", INDEX($C311:$C$3245,MATCH(FALSE,ISBLANK($C311:$C$3245),0))  ),$Y309
)</f>
        <v>GA04T8898</v>
      </c>
      <c r="Z310" s="90" t="str" cm="1">
        <f t="array" ref="Z310">IF(
ISNUMBER(FIND("A",$D310)),
$D310 &amp; IF(ISNUMBER(FIND("A",     INDEX($D311:$D$3245,MATCH(FALSE,ISBLANK($D311:$D$3245),0)))),"", INDEX($D311:$D$3245,MATCH(FALSE,ISBLANK($D311:$D$3245),0))  ),$Z309
)</f>
        <v>MB 39A</v>
      </c>
      <c r="AA310" s="104" t="str">
        <f>MBSchedule[[#This Row],[Route]]</f>
        <v>PALOLEM-CANACONA-MARGAO</v>
      </c>
      <c r="AB3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10" s="104" t="str">
        <f>IF(MBSchedule[[#This Row],[rb-straight]]&lt;MBSchedule[[#This Row],[rb-reverse]],MBSchedule[[#This Row],[rb-straight]],MBSchedule[[#This Row],[rb-reverse]])</f>
        <v>MARGAO-CANACONA-PALOLEM</v>
      </c>
      <c r="AD3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10" s="203" t="str" cm="1">
        <f t="array" ref="AF3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0" s="203"/>
      <c r="AH310" s="203" t="str">
        <f>MBSchedule[[#This Row],[Issuing Depot]] &amp; _xlfn.IFNA(VLOOKUP(MBSchedule[[#This Row],[ow]], ETMRouteLookup, 3, FALSE),VLOOKUP(MBSchedule[[#This Row],[re]], ETMRouteLookup, 3, FALSE))</f>
        <v>MRG337</v>
      </c>
      <c r="AI310" s="213" t="str">
        <f>VLOOKUP(MBSchedule[[#This Row],[Full ETM Route No]],ETMRoutes[[Full ETM Route No]:[StageCodes]],9,FALSE)</f>
        <v>MRG-MRK-NVY-DRM-CNX-DDI-PZK-CUN-DMN-BLI-BNO-GOD-PDI-PSM-PKO-GLM-CST-CNC-PSL-PAT-PLM</v>
      </c>
      <c r="AJ310" s="3"/>
    </row>
    <row r="311" spans="1:36" ht="16" hidden="1" thickBot="1">
      <c r="A311" s="104" t="str">
        <f t="shared" si="4"/>
        <v>MRG</v>
      </c>
      <c r="B311" s="104"/>
      <c r="C311" s="90"/>
      <c r="D311" s="90"/>
      <c r="E311" s="157"/>
      <c r="F311" s="164" t="s">
        <v>1844</v>
      </c>
      <c r="G311" s="90" t="s">
        <v>831</v>
      </c>
      <c r="H311" s="90"/>
      <c r="I311" s="90"/>
      <c r="J311" s="90"/>
      <c r="K311" s="165" t="s">
        <v>3261</v>
      </c>
      <c r="L3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MARGAO-CANACONA-VAIZWADA</v>
      </c>
      <c r="M311" s="188">
        <v>0.51388888888888895</v>
      </c>
      <c r="N311" s="115" t="s">
        <v>3404</v>
      </c>
      <c r="O311" s="189">
        <v>0.57638888888888895</v>
      </c>
      <c r="P311" s="180">
        <v>45</v>
      </c>
      <c r="Q311" s="134"/>
      <c r="R311" s="134"/>
      <c r="S311" s="134"/>
      <c r="T311" s="134"/>
      <c r="U311" s="134"/>
      <c r="V311" s="134"/>
      <c r="W311" s="90" t="str">
        <f>IF(MBSchedule[[#This Row],[Full Schedule No.]]&lt;&gt;Z312, SUMIFS(MBSchedule[Kms.],MBSchedule[Full Schedule No.],MBSchedule[[#This Row],[Full Schedule No.]],MBSchedule[Issuing Depot],MBSchedule[[#This Row],[Issuing Depot]]),"")</f>
        <v/>
      </c>
      <c r="X311" s="92"/>
      <c r="Y311" s="103" t="str" cm="1">
        <f t="array" ref="Y311">IF(
ISNUMBER(FIND("A",$C311)),
$C311 &amp; IF(ISNUMBER(FIND("A",     INDEX($C312:$C$3245,MATCH(FALSE,ISBLANK($C312:$C$3245),0)))),"", INDEX($C312:$C$3245,MATCH(FALSE,ISBLANK($C312:$C$3245),0))  ),$Y310
)</f>
        <v>GA04T8898</v>
      </c>
      <c r="Z311" s="90" t="str" cm="1">
        <f t="array" ref="Z311">IF(
ISNUMBER(FIND("A",$D311)),
$D311 &amp; IF(ISNUMBER(FIND("A",     INDEX($D312:$D$3245,MATCH(FALSE,ISBLANK($D312:$D$3245),0)))),"", INDEX($D312:$D$3245,MATCH(FALSE,ISBLANK($D312:$D$3245),0))  ),$Z310
)</f>
        <v>MB 39A</v>
      </c>
      <c r="AA311" s="104" t="str">
        <f>MBSchedule[[#This Row],[Route]]</f>
        <v>MARGAO-CANACONA-VAIZWADA</v>
      </c>
      <c r="AB3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VAIZWADA-CANACONA-MARGAO</v>
      </c>
      <c r="AC311" s="104" t="str">
        <f>IF(MBSchedule[[#This Row],[rb-straight]]&lt;MBSchedule[[#This Row],[rb-reverse]],MBSchedule[[#This Row],[rb-straight]],MBSchedule[[#This Row],[rb-reverse]])</f>
        <v>MARGAO-CANACONA-VAIZWADA</v>
      </c>
      <c r="AD3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E3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F311" s="203" t="str" cm="1">
        <f t="array" ref="AF3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1" s="203"/>
      <c r="AH311" s="203" t="str">
        <f>MBSchedule[[#This Row],[Issuing Depot]] &amp; _xlfn.IFNA(VLOOKUP(MBSchedule[[#This Row],[ow]], ETMRouteLookup, 3, FALSE),VLOOKUP(MBSchedule[[#This Row],[re]], ETMRouteLookup, 3, FALSE))</f>
        <v>MRG353</v>
      </c>
      <c r="AI311" s="213" t="str">
        <f>VLOOKUP(MBSchedule[[#This Row],[Full ETM Route No]],ETMRoutes[[Full ETM Route No]:[StageCodes]],9,FALSE)</f>
        <v>MRG-MRK-NVY-DRM-CNX-DDI-PZK-CUN-DMN-BLI-BNO-GOD-PDI-PSM-PKO-GLM-CST-CNC-PSN-SMT-SRI-VZW</v>
      </c>
      <c r="AJ311" s="3"/>
    </row>
    <row r="312" spans="1:36" ht="16" thickBot="1">
      <c r="A312" s="104" t="str">
        <f t="shared" si="4"/>
        <v>MRG</v>
      </c>
      <c r="B312" s="104"/>
      <c r="C312" s="90"/>
      <c r="D312" s="90"/>
      <c r="E312" s="157"/>
      <c r="F312" s="164" t="s">
        <v>3261</v>
      </c>
      <c r="G312" s="90" t="s">
        <v>3281</v>
      </c>
      <c r="H312" s="90"/>
      <c r="I312" s="90"/>
      <c r="J312" s="90"/>
      <c r="K312" s="165" t="s">
        <v>3281</v>
      </c>
      <c r="L3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VAIZWADA-PALOLEM-PALOLEM</v>
      </c>
      <c r="M312" s="188">
        <v>0.64583333333333337</v>
      </c>
      <c r="N312" s="115" t="s">
        <v>3404</v>
      </c>
      <c r="O312" s="189">
        <v>0.66666666666666663</v>
      </c>
      <c r="P312" s="180">
        <v>15</v>
      </c>
      <c r="Q312" s="134"/>
      <c r="R312" s="134"/>
      <c r="S312" s="134"/>
      <c r="T312" s="135"/>
      <c r="U312" s="135"/>
      <c r="V312" s="135"/>
      <c r="W312" s="90" t="str">
        <f>IF(MBSchedule[[#This Row],[Full Schedule No.]]&lt;&gt;Z313, SUMIFS(MBSchedule[Kms.],MBSchedule[Full Schedule No.],MBSchedule[[#This Row],[Full Schedule No.]],MBSchedule[Issuing Depot],MBSchedule[[#This Row],[Issuing Depot]]),"")</f>
        <v/>
      </c>
      <c r="X312" s="101"/>
      <c r="Y312" s="126" t="str" cm="1">
        <f t="array" ref="Y312">IF(
ISNUMBER(FIND("A",$C312)),
$C312 &amp; IF(ISNUMBER(FIND("A",     INDEX($C313:$C$3245,MATCH(FALSE,ISBLANK($C313:$C$3245),0)))),"", INDEX($C313:$C$3245,MATCH(FALSE,ISBLANK($C313:$C$3245),0))  ),$Y311
)</f>
        <v>GA04T8898</v>
      </c>
      <c r="Z312" s="90" t="str" cm="1">
        <f t="array" ref="Z312">IF(
ISNUMBER(FIND("A",$D312)),
$D312 &amp; IF(ISNUMBER(FIND("A",     INDEX($D313:$D$3245,MATCH(FALSE,ISBLANK($D313:$D$3245),0)))),"", INDEX($D313:$D$3245,MATCH(FALSE,ISBLANK($D313:$D$3245),0))  ),$Z311
)</f>
        <v>MB 39A</v>
      </c>
      <c r="AA312" s="104" t="str">
        <f>MBSchedule[[#This Row],[Route]]</f>
        <v>VAIZWADA-PALOLEM-PALOLEM</v>
      </c>
      <c r="AB3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PALOLEM-PALOLEM-VAIZWADA</v>
      </c>
      <c r="AC312" s="104" t="str">
        <f>IF(MBSchedule[[#This Row],[rb-straight]]&lt;MBSchedule[[#This Row],[rb-reverse]],MBSchedule[[#This Row],[rb-straight]],MBSchedule[[#This Row],[rb-reverse]])</f>
        <v>PALOLEM-PALOLEM-VAIZWADA</v>
      </c>
      <c r="AD3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MRG:*:PLM-*PLM-*VZW</v>
      </c>
      <c r="AE3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MRG:*:VZW-*PLM-*PLM</v>
      </c>
      <c r="AF312" s="203" t="str" cm="1">
        <f t="array" ref="AF3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2" s="203" t="s">
        <v>3408</v>
      </c>
      <c r="AH312" s="203" t="e">
        <f>MBSchedule[[#This Row],[Issuing Depot]] &amp; _xlfn.IFNA(VLOOKUP(MBSchedule[[#This Row],[ow]], ETMRouteLookup, 3, FALSE),VLOOKUP(MBSchedule[[#This Row],[re]], ETMRouteLookup, 3, FALSE))</f>
        <v>#N/A</v>
      </c>
      <c r="AI312" s="213" t="e">
        <f>VLOOKUP(MBSchedule[[#This Row],[Full ETM Route No]],ETMRoutes[[Full ETM Route No]:[StageCodes]],9,FALSE)</f>
        <v>#N/A</v>
      </c>
      <c r="AJ312" s="3"/>
    </row>
    <row r="313" spans="1:36" ht="16" hidden="1" thickBot="1">
      <c r="A313" s="104" t="str">
        <f t="shared" si="4"/>
        <v>MRG</v>
      </c>
      <c r="B313" s="104"/>
      <c r="C313" s="90"/>
      <c r="D313" s="90"/>
      <c r="E313" s="157"/>
      <c r="F313" s="164" t="s">
        <v>3281</v>
      </c>
      <c r="G313" s="90" t="s">
        <v>831</v>
      </c>
      <c r="H313" s="90"/>
      <c r="I313" s="90"/>
      <c r="J313" s="90"/>
      <c r="K313" s="165" t="s">
        <v>1844</v>
      </c>
      <c r="L3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13" s="188">
        <v>0.67361111111111116</v>
      </c>
      <c r="N313" s="115" t="s">
        <v>3404</v>
      </c>
      <c r="O313" s="189">
        <v>0.73611111111111116</v>
      </c>
      <c r="P313" s="180">
        <v>41</v>
      </c>
      <c r="Q313" s="134"/>
      <c r="R313" s="134"/>
      <c r="S313" s="134"/>
      <c r="T313" s="134"/>
      <c r="U313" s="134"/>
      <c r="V313" s="134"/>
      <c r="W313" s="90" t="str">
        <f>IF(MBSchedule[[#This Row],[Full Schedule No.]]&lt;&gt;Z314, SUMIFS(MBSchedule[Kms.],MBSchedule[Full Schedule No.],MBSchedule[[#This Row],[Full Schedule No.]],MBSchedule[Issuing Depot],MBSchedule[[#This Row],[Issuing Depot]]),"")</f>
        <v/>
      </c>
      <c r="X313" s="92" t="s">
        <v>45</v>
      </c>
      <c r="Y313" s="103" t="str" cm="1">
        <f t="array" ref="Y313">IF(
ISNUMBER(FIND("A",$C313)),
$C313 &amp; IF(ISNUMBER(FIND("A",     INDEX($C314:$C$3245,MATCH(FALSE,ISBLANK($C314:$C$3245),0)))),"", INDEX($C314:$C$3245,MATCH(FALSE,ISBLANK($C314:$C$3245),0))  ),$Y312
)</f>
        <v>GA04T8898</v>
      </c>
      <c r="Z313" s="90" t="str" cm="1">
        <f t="array" ref="Z313">IF(
ISNUMBER(FIND("A",$D313)),
$D313 &amp; IF(ISNUMBER(FIND("A",     INDEX($D314:$D$3245,MATCH(FALSE,ISBLANK($D314:$D$3245),0)))),"", INDEX($D314:$D$3245,MATCH(FALSE,ISBLANK($D314:$D$3245),0))  ),$Z312
)</f>
        <v>MB 39A</v>
      </c>
      <c r="AA313" s="104" t="str">
        <f>MBSchedule[[#This Row],[Route]]</f>
        <v>PALOLEM-CANACONA-MARGAO</v>
      </c>
      <c r="AB3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13" s="104" t="str">
        <f>IF(MBSchedule[[#This Row],[rb-straight]]&lt;MBSchedule[[#This Row],[rb-reverse]],MBSchedule[[#This Row],[rb-straight]],MBSchedule[[#This Row],[rb-reverse]])</f>
        <v>MARGAO-CANACONA-PALOLEM</v>
      </c>
      <c r="AD3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13" s="203" t="str" cm="1">
        <f t="array" ref="AF3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3" s="203"/>
      <c r="AH313" s="203" t="str">
        <f>MBSchedule[[#This Row],[Issuing Depot]] &amp; _xlfn.IFNA(VLOOKUP(MBSchedule[[#This Row],[ow]], ETMRouteLookup, 3, FALSE),VLOOKUP(MBSchedule[[#This Row],[re]], ETMRouteLookup, 3, FALSE))</f>
        <v>MRG337</v>
      </c>
      <c r="AI313" s="213" t="str">
        <f>VLOOKUP(MBSchedule[[#This Row],[Full ETM Route No]],ETMRoutes[[Full ETM Route No]:[StageCodes]],9,FALSE)</f>
        <v>MRG-MRK-NVY-DRM-CNX-DDI-PZK-CUN-DMN-BLI-BNO-GOD-PDI-PSM-PKO-GLM-CST-CNC-PSL-PAT-PLM</v>
      </c>
      <c r="AJ313" s="3"/>
    </row>
    <row r="314" spans="1:36" ht="16" hidden="1" thickBot="1">
      <c r="A314" s="104" t="str">
        <f t="shared" si="4"/>
        <v>MRG</v>
      </c>
      <c r="B314" s="104"/>
      <c r="C314" s="90"/>
      <c r="D314" s="90"/>
      <c r="E314" s="157"/>
      <c r="F314" s="164" t="s">
        <v>1844</v>
      </c>
      <c r="G314" s="90" t="s">
        <v>831</v>
      </c>
      <c r="H314" s="90"/>
      <c r="I314" s="90"/>
      <c r="J314" s="90"/>
      <c r="K314" s="165" t="s">
        <v>3261</v>
      </c>
      <c r="L3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MARGAO-CANACONA-VAIZWADA</v>
      </c>
      <c r="M314" s="188">
        <v>0.75347222222222221</v>
      </c>
      <c r="N314" s="115" t="s">
        <v>3404</v>
      </c>
      <c r="O314" s="189">
        <v>0.82291666666666663</v>
      </c>
      <c r="P314" s="180">
        <v>45</v>
      </c>
      <c r="Q314" s="134">
        <v>1</v>
      </c>
      <c r="R314" s="134">
        <v>1</v>
      </c>
      <c r="S314" s="134"/>
      <c r="T314" s="134"/>
      <c r="U314" s="134"/>
      <c r="V314" s="134"/>
      <c r="W314" s="90">
        <f>IF(MBSchedule[[#This Row],[Full Schedule No.]]&lt;&gt;Z315, SUMIFS(MBSchedule[Kms.],MBSchedule[Full Schedule No.],MBSchedule[[#This Row],[Full Schedule No.]],MBSchedule[Issuing Depot],MBSchedule[[#This Row],[Issuing Depot]]),"")</f>
        <v>273</v>
      </c>
      <c r="X314" s="101" t="s">
        <v>173</v>
      </c>
      <c r="Y314" s="126" t="str" cm="1">
        <f t="array" ref="Y314">IF(
ISNUMBER(FIND("A",$C314)),
$C314 &amp; IF(ISNUMBER(FIND("A",     INDEX($C315:$C$3245,MATCH(FALSE,ISBLANK($C315:$C$3245),0)))),"", INDEX($C315:$C$3245,MATCH(FALSE,ISBLANK($C315:$C$3245),0))  ),$Y313
)</f>
        <v>GA04T8898</v>
      </c>
      <c r="Z314" s="90" t="str" cm="1">
        <f t="array" ref="Z314">IF(
ISNUMBER(FIND("A",$D314)),
$D314 &amp; IF(ISNUMBER(FIND("A",     INDEX($D315:$D$3245,MATCH(FALSE,ISBLANK($D315:$D$3245),0)))),"", INDEX($D315:$D$3245,MATCH(FALSE,ISBLANK($D315:$D$3245),0))  ),$Z313
)</f>
        <v>MB 39A</v>
      </c>
      <c r="AA314" s="104" t="str">
        <f>MBSchedule[[#This Row],[Route]]</f>
        <v>MARGAO-CANACONA-VAIZWADA</v>
      </c>
      <c r="AB3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VAIZWADA-CANACONA-MARGAO</v>
      </c>
      <c r="AC314" s="104" t="str">
        <f>IF(MBSchedule[[#This Row],[rb-straight]]&lt;MBSchedule[[#This Row],[rb-reverse]],MBSchedule[[#This Row],[rb-straight]],MBSchedule[[#This Row],[rb-reverse]])</f>
        <v>MARGAO-CANACONA-VAIZWADA</v>
      </c>
      <c r="AD3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E3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F314" s="203" t="str" cm="1">
        <f t="array" ref="AF3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4" s="203"/>
      <c r="AH314" s="203" t="str">
        <f>MBSchedule[[#This Row],[Issuing Depot]] &amp; _xlfn.IFNA(VLOOKUP(MBSchedule[[#This Row],[ow]], ETMRouteLookup, 3, FALSE),VLOOKUP(MBSchedule[[#This Row],[re]], ETMRouteLookup, 3, FALSE))</f>
        <v>MRG353</v>
      </c>
      <c r="AI314" s="213" t="str">
        <f>VLOOKUP(MBSchedule[[#This Row],[Full ETM Route No]],ETMRoutes[[Full ETM Route No]:[StageCodes]],9,FALSE)</f>
        <v>MRG-MRK-NVY-DRM-CNX-DDI-PZK-CUN-DMN-BLI-BNO-GOD-PDI-PSM-PKO-GLM-CST-CNC-PSN-SMT-SRI-VZW</v>
      </c>
      <c r="AJ314" s="3"/>
    </row>
    <row r="315" spans="1:36" ht="16" hidden="1" thickBot="1">
      <c r="A315" s="104" t="str">
        <f t="shared" si="4"/>
        <v>MRG</v>
      </c>
      <c r="B315" s="104"/>
      <c r="C315" s="90" t="s">
        <v>174</v>
      </c>
      <c r="D315" s="90" t="s">
        <v>175</v>
      </c>
      <c r="E315" s="157"/>
      <c r="F315" s="164" t="s">
        <v>2674</v>
      </c>
      <c r="G315" s="90" t="s">
        <v>3404</v>
      </c>
      <c r="H315" s="90"/>
      <c r="I315" s="90"/>
      <c r="J315" s="90"/>
      <c r="K315" s="165" t="s">
        <v>831</v>
      </c>
      <c r="L3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315" s="188">
        <v>0.2986111111111111</v>
      </c>
      <c r="N315" s="115" t="s">
        <v>3404</v>
      </c>
      <c r="O315" s="189">
        <v>0.30555555555555552</v>
      </c>
      <c r="P315" s="180">
        <v>4</v>
      </c>
      <c r="Q315" s="134"/>
      <c r="R315" s="134"/>
      <c r="S315" s="134"/>
      <c r="T315" s="134"/>
      <c r="U315" s="134"/>
      <c r="V315" s="134"/>
      <c r="W315" s="90" t="str">
        <f>IF(MBSchedule[[#This Row],[Full Schedule No.]]&lt;&gt;Z316, SUMIFS(MBSchedule[Kms.],MBSchedule[Full Schedule No.],MBSchedule[[#This Row],[Full Schedule No.]],MBSchedule[Issuing Depot],MBSchedule[[#This Row],[Issuing Depot]]),"")</f>
        <v/>
      </c>
      <c r="X315" s="98"/>
      <c r="Y315" s="125" t="str" cm="1">
        <f t="array" ref="Y315">IF(
ISNUMBER(FIND("A",$C315)),
$C315 &amp; IF(ISNUMBER(FIND("A",     INDEX($C316:$C$3245,MATCH(FALSE,ISBLANK($C316:$C$3245),0)))),"", INDEX($C316:$C$3245,MATCH(FALSE,ISBLANK($C316:$C$3245),0))  ),$Y314
)</f>
        <v>GA08V1499</v>
      </c>
      <c r="Z315" s="90" t="str" cm="1">
        <f t="array" ref="Z315">IF(
ISNUMBER(FIND("A",$D315)),
$D315 &amp; IF(ISNUMBER(FIND("A",     INDEX($D316:$D$3245,MATCH(FALSE,ISBLANK($D316:$D$3245),0)))),"", INDEX($D316:$D$3245,MATCH(FALSE,ISBLANK($D316:$D$3245),0))  ),$Z314
)</f>
        <v>MB 40A</v>
      </c>
      <c r="AA315" s="104" t="str">
        <f>MBSchedule[[#This Row],[Route]]</f>
        <v>SHRISTHAL-CANACONA</v>
      </c>
      <c r="AB3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315" s="104" t="str">
        <f>IF(MBSchedule[[#This Row],[rb-straight]]&lt;MBSchedule[[#This Row],[rb-reverse]],MBSchedule[[#This Row],[rb-straight]],MBSchedule[[#This Row],[rb-reverse]])</f>
        <v>CANACONA-SHRISTHAL</v>
      </c>
      <c r="AD3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3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315" s="203" t="str" cm="1">
        <f t="array" ref="AF3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5" s="203"/>
      <c r="AH315" s="203" t="str">
        <f>MBSchedule[[#This Row],[Issuing Depot]] &amp; _xlfn.IFNA(VLOOKUP(MBSchedule[[#This Row],[ow]], ETMRouteLookup, 3, FALSE),VLOOKUP(MBSchedule[[#This Row],[re]], ETMRouteLookup, 3, FALSE))</f>
        <v>MRG325</v>
      </c>
      <c r="AI315" s="213" t="str">
        <f>VLOOKUP(MBSchedule[[#This Row],[Full ETM Route No]],ETMRoutes[[Full ETM Route No]:[StageCodes]],9,FALSE)</f>
        <v>CNC-PSN-SMT-BPL-AFD-PTG-SRI</v>
      </c>
      <c r="AJ315" s="3"/>
    </row>
    <row r="316" spans="1:36" ht="16" hidden="1" thickBot="1">
      <c r="A316" s="104" t="str">
        <f t="shared" si="4"/>
        <v>MRG</v>
      </c>
      <c r="B316" s="104"/>
      <c r="C316" s="90"/>
      <c r="D316" s="90"/>
      <c r="E316" s="157"/>
      <c r="F316" s="164" t="s">
        <v>831</v>
      </c>
      <c r="G316" s="90" t="s">
        <v>996</v>
      </c>
      <c r="H316" s="90"/>
      <c r="I316" s="90"/>
      <c r="J316" s="90"/>
      <c r="K316" s="165" t="s">
        <v>1844</v>
      </c>
      <c r="L31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6" s="188">
        <v>0.3125</v>
      </c>
      <c r="N316" s="115" t="s">
        <v>3404</v>
      </c>
      <c r="O316" s="189">
        <v>0.36458333333333331</v>
      </c>
      <c r="P316" s="180">
        <v>37</v>
      </c>
      <c r="Q316" s="134"/>
      <c r="R316" s="134"/>
      <c r="S316" s="134"/>
      <c r="T316" s="134"/>
      <c r="U316" s="134"/>
      <c r="V316" s="134"/>
      <c r="W316" s="90" t="str">
        <f>IF(MBSchedule[[#This Row],[Full Schedule No.]]&lt;&gt;Z317, SUMIFS(MBSchedule[Kms.],MBSchedule[Full Schedule No.],MBSchedule[[#This Row],[Full Schedule No.]],MBSchedule[Issuing Depot],MBSchedule[[#This Row],[Issuing Depot]]),"")</f>
        <v/>
      </c>
      <c r="X316" s="98"/>
      <c r="Y316" s="125" t="str" cm="1">
        <f t="array" ref="Y316">IF(
ISNUMBER(FIND("A",$C316)),
$C316 &amp; IF(ISNUMBER(FIND("A",     INDEX($C317:$C$3245,MATCH(FALSE,ISBLANK($C317:$C$3245),0)))),"", INDEX($C317:$C$3245,MATCH(FALSE,ISBLANK($C317:$C$3245),0))  ),$Y315
)</f>
        <v>GA08V1499</v>
      </c>
      <c r="Z316" s="90" t="str" cm="1">
        <f t="array" ref="Z316">IF(
ISNUMBER(FIND("A",$D316)),
$D316 &amp; IF(ISNUMBER(FIND("A",     INDEX($D317:$D$3245,MATCH(FALSE,ISBLANK($D317:$D$3245),0)))),"", INDEX($D317:$D$3245,MATCH(FALSE,ISBLANK($D317:$D$3245),0))  ),$Z315
)</f>
        <v>MB 40A</v>
      </c>
      <c r="AA316" s="104" t="str">
        <f>MBSchedule[[#This Row],[Route]]</f>
        <v>CANACONA-CUNCOLIM-MARGAO</v>
      </c>
      <c r="AB3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16" s="104" t="str">
        <f>IF(MBSchedule[[#This Row],[rb-straight]]&lt;MBSchedule[[#This Row],[rb-reverse]],MBSchedule[[#This Row],[rb-straight]],MBSchedule[[#This Row],[rb-reverse]])</f>
        <v>CANACONA-CUNCOLIM-MARGAO</v>
      </c>
      <c r="AD3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16" s="203" t="str" cm="1">
        <f t="array" ref="AF3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6" s="203"/>
      <c r="AH316" s="203" t="str">
        <f>MBSchedule[[#This Row],[Issuing Depot]] &amp; _xlfn.IFNA(VLOOKUP(MBSchedule[[#This Row],[ow]], ETMRouteLookup, 3, FALSE),VLOOKUP(MBSchedule[[#This Row],[re]], ETMRouteLookup, 3, FALSE))</f>
        <v>MRG26</v>
      </c>
      <c r="AI316" s="213" t="str">
        <f>VLOOKUP(MBSchedule[[#This Row],[Full ETM Route No]],ETMRoutes[[Full ETM Route No]:[StageCodes]],9,FALSE)</f>
        <v>MRG-MRK-NVY-DRM-CNX-DDI-PZK-CUN-DMN-BLI-BNO-GOD-PDI-PSM-PKO-GLM-CST-CNC</v>
      </c>
      <c r="AJ316" s="3"/>
    </row>
    <row r="317" spans="1:36" ht="16" hidden="1" thickBot="1">
      <c r="A317" s="104" t="str">
        <f t="shared" si="4"/>
        <v>MRG</v>
      </c>
      <c r="B317" s="104"/>
      <c r="C317" s="90"/>
      <c r="D317" s="90"/>
      <c r="E317" s="157"/>
      <c r="F317" s="164" t="s">
        <v>1844</v>
      </c>
      <c r="G317" s="90" t="s">
        <v>996</v>
      </c>
      <c r="H317" s="90"/>
      <c r="I317" s="90"/>
      <c r="J317" s="90"/>
      <c r="K317" s="165" t="s">
        <v>831</v>
      </c>
      <c r="L31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17" s="188">
        <v>0.37152777777777773</v>
      </c>
      <c r="N317" s="115" t="s">
        <v>3404</v>
      </c>
      <c r="O317" s="189">
        <v>0.42708333333333331</v>
      </c>
      <c r="P317" s="180">
        <v>37</v>
      </c>
      <c r="Q317" s="134"/>
      <c r="R317" s="134"/>
      <c r="S317" s="134"/>
      <c r="T317" s="134"/>
      <c r="U317" s="134"/>
      <c r="V317" s="134"/>
      <c r="W317" s="90" t="str">
        <f>IF(MBSchedule[[#This Row],[Full Schedule No.]]&lt;&gt;Z318, SUMIFS(MBSchedule[Kms.],MBSchedule[Full Schedule No.],MBSchedule[[#This Row],[Full Schedule No.]],MBSchedule[Issuing Depot],MBSchedule[[#This Row],[Issuing Depot]]),"")</f>
        <v/>
      </c>
      <c r="X317" s="98"/>
      <c r="Y317" s="125" t="str" cm="1">
        <f t="array" ref="Y317">IF(
ISNUMBER(FIND("A",$C317)),
$C317 &amp; IF(ISNUMBER(FIND("A",     INDEX($C318:$C$3245,MATCH(FALSE,ISBLANK($C318:$C$3245),0)))),"", INDEX($C318:$C$3245,MATCH(FALSE,ISBLANK($C318:$C$3245),0))  ),$Y316
)</f>
        <v>GA08V1499</v>
      </c>
      <c r="Z317" s="90" t="str" cm="1">
        <f t="array" ref="Z317">IF(
ISNUMBER(FIND("A",$D317)),
$D317 &amp; IF(ISNUMBER(FIND("A",     INDEX($D318:$D$3245,MATCH(FALSE,ISBLANK($D318:$D$3245),0)))),"", INDEX($D318:$D$3245,MATCH(FALSE,ISBLANK($D318:$D$3245),0))  ),$Z316
)</f>
        <v>MB 40A</v>
      </c>
      <c r="AA317" s="104" t="str">
        <f>MBSchedule[[#This Row],[Route]]</f>
        <v>MARGAO-CUNCOLIM-CANACONA</v>
      </c>
      <c r="AB3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17" s="104" t="str">
        <f>IF(MBSchedule[[#This Row],[rb-straight]]&lt;MBSchedule[[#This Row],[rb-reverse]],MBSchedule[[#This Row],[rb-straight]],MBSchedule[[#This Row],[rb-reverse]])</f>
        <v>CANACONA-CUNCOLIM-MARGAO</v>
      </c>
      <c r="AD3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17" s="203" t="str" cm="1">
        <f t="array" ref="AF3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7" s="203"/>
      <c r="AH317" s="203" t="str">
        <f>MBSchedule[[#This Row],[Issuing Depot]] &amp; _xlfn.IFNA(VLOOKUP(MBSchedule[[#This Row],[ow]], ETMRouteLookup, 3, FALSE),VLOOKUP(MBSchedule[[#This Row],[re]], ETMRouteLookup, 3, FALSE))</f>
        <v>MRG26</v>
      </c>
      <c r="AI317" s="213" t="str">
        <f>VLOOKUP(MBSchedule[[#This Row],[Full ETM Route No]],ETMRoutes[[Full ETM Route No]:[StageCodes]],9,FALSE)</f>
        <v>MRG-MRK-NVY-DRM-CNX-DDI-PZK-CUN-DMN-BLI-BNO-GOD-PDI-PSM-PKO-GLM-CST-CNC</v>
      </c>
      <c r="AJ317" s="3"/>
    </row>
    <row r="318" spans="1:36" ht="16" hidden="1" thickBot="1">
      <c r="A318" s="104" t="str">
        <f t="shared" si="4"/>
        <v>MRG</v>
      </c>
      <c r="B318" s="104"/>
      <c r="C318" s="90"/>
      <c r="D318" s="90"/>
      <c r="E318" s="157"/>
      <c r="F318" s="164" t="s">
        <v>831</v>
      </c>
      <c r="G318" s="90" t="s">
        <v>996</v>
      </c>
      <c r="H318" s="90"/>
      <c r="I318" s="90"/>
      <c r="J318" s="90"/>
      <c r="K318" s="165" t="s">
        <v>1844</v>
      </c>
      <c r="L3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8" s="188">
        <v>0.46875</v>
      </c>
      <c r="N318" s="115" t="s">
        <v>3404</v>
      </c>
      <c r="O318" s="189">
        <v>0.52083333333333337</v>
      </c>
      <c r="P318" s="180">
        <v>37</v>
      </c>
      <c r="Q318" s="134"/>
      <c r="R318" s="134"/>
      <c r="S318" s="134"/>
      <c r="T318" s="134"/>
      <c r="U318" s="134"/>
      <c r="V318" s="134"/>
      <c r="W318" s="90" t="str">
        <f>IF(MBSchedule[[#This Row],[Full Schedule No.]]&lt;&gt;Z319, SUMIFS(MBSchedule[Kms.],MBSchedule[Full Schedule No.],MBSchedule[[#This Row],[Full Schedule No.]],MBSchedule[Issuing Depot],MBSchedule[[#This Row],[Issuing Depot]]),"")</f>
        <v/>
      </c>
      <c r="X318" s="92"/>
      <c r="Y318" s="103" t="str" cm="1">
        <f t="array" ref="Y318">IF(
ISNUMBER(FIND("A",$C318)),
$C318 &amp; IF(ISNUMBER(FIND("A",     INDEX($C319:$C$3245,MATCH(FALSE,ISBLANK($C319:$C$3245),0)))),"", INDEX($C319:$C$3245,MATCH(FALSE,ISBLANK($C319:$C$3245),0))  ),$Y317
)</f>
        <v>GA08V1499</v>
      </c>
      <c r="Z318" s="90" t="str" cm="1">
        <f t="array" ref="Z318">IF(
ISNUMBER(FIND("A",$D318)),
$D318 &amp; IF(ISNUMBER(FIND("A",     INDEX($D319:$D$3245,MATCH(FALSE,ISBLANK($D319:$D$3245),0)))),"", INDEX($D319:$D$3245,MATCH(FALSE,ISBLANK($D319:$D$3245),0))  ),$Z317
)</f>
        <v>MB 40A</v>
      </c>
      <c r="AA318" s="104" t="str">
        <f>MBSchedule[[#This Row],[Route]]</f>
        <v>CANACONA-CUNCOLIM-MARGAO</v>
      </c>
      <c r="AB3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18" s="104" t="str">
        <f>IF(MBSchedule[[#This Row],[rb-straight]]&lt;MBSchedule[[#This Row],[rb-reverse]],MBSchedule[[#This Row],[rb-straight]],MBSchedule[[#This Row],[rb-reverse]])</f>
        <v>CANACONA-CUNCOLIM-MARGAO</v>
      </c>
      <c r="AD3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18" s="203" t="str" cm="1">
        <f t="array" ref="AF3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8" s="203"/>
      <c r="AH318" s="203" t="str">
        <f>MBSchedule[[#This Row],[Issuing Depot]] &amp; _xlfn.IFNA(VLOOKUP(MBSchedule[[#This Row],[ow]], ETMRouteLookup, 3, FALSE),VLOOKUP(MBSchedule[[#This Row],[re]], ETMRouteLookup, 3, FALSE))</f>
        <v>MRG26</v>
      </c>
      <c r="AI318" s="213" t="str">
        <f>VLOOKUP(MBSchedule[[#This Row],[Full ETM Route No]],ETMRoutes[[Full ETM Route No]:[StageCodes]],9,FALSE)</f>
        <v>MRG-MRK-NVY-DRM-CNX-DDI-PZK-CUN-DMN-BLI-BNO-GOD-PDI-PSM-PKO-GLM-CST-CNC</v>
      </c>
      <c r="AJ318" s="3"/>
    </row>
    <row r="319" spans="1:36" ht="16" hidden="1" thickBot="1">
      <c r="A319" s="104" t="str">
        <f t="shared" si="4"/>
        <v>MRG</v>
      </c>
      <c r="B319" s="104"/>
      <c r="C319" s="90"/>
      <c r="D319" s="90"/>
      <c r="E319" s="157"/>
      <c r="F319" s="164" t="s">
        <v>1844</v>
      </c>
      <c r="G319" s="90" t="s">
        <v>996</v>
      </c>
      <c r="H319" s="90"/>
      <c r="I319" s="90"/>
      <c r="J319" s="90"/>
      <c r="K319" s="165" t="s">
        <v>831</v>
      </c>
      <c r="L3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19" s="188">
        <v>0.53125</v>
      </c>
      <c r="N319" s="115" t="s">
        <v>3404</v>
      </c>
      <c r="O319" s="189">
        <v>0.58333333333333337</v>
      </c>
      <c r="P319" s="180">
        <v>37</v>
      </c>
      <c r="Q319" s="134"/>
      <c r="R319" s="134"/>
      <c r="S319" s="134"/>
      <c r="T319" s="135"/>
      <c r="U319" s="135"/>
      <c r="V319" s="135"/>
      <c r="W319" s="90" t="str">
        <f>IF(MBSchedule[[#This Row],[Full Schedule No.]]&lt;&gt;Z320, SUMIFS(MBSchedule[Kms.],MBSchedule[Full Schedule No.],MBSchedule[[#This Row],[Full Schedule No.]],MBSchedule[Issuing Depot],MBSchedule[[#This Row],[Issuing Depot]]),"")</f>
        <v/>
      </c>
      <c r="X319" s="101"/>
      <c r="Y319" s="126" t="str" cm="1">
        <f t="array" ref="Y319">IF(
ISNUMBER(FIND("A",$C319)),
$C319 &amp; IF(ISNUMBER(FIND("A",     INDEX($C320:$C$3245,MATCH(FALSE,ISBLANK($C320:$C$3245),0)))),"", INDEX($C320:$C$3245,MATCH(FALSE,ISBLANK($C320:$C$3245),0))  ),$Y318
)</f>
        <v>GA08V1499</v>
      </c>
      <c r="Z319" s="90" t="str" cm="1">
        <f t="array" ref="Z319">IF(
ISNUMBER(FIND("A",$D319)),
$D319 &amp; IF(ISNUMBER(FIND("A",     INDEX($D320:$D$3245,MATCH(FALSE,ISBLANK($D320:$D$3245),0)))),"", INDEX($D320:$D$3245,MATCH(FALSE,ISBLANK($D320:$D$3245),0))  ),$Z318
)</f>
        <v>MB 40A</v>
      </c>
      <c r="AA319" s="104" t="str">
        <f>MBSchedule[[#This Row],[Route]]</f>
        <v>MARGAO-CUNCOLIM-CANACONA</v>
      </c>
      <c r="AB3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19" s="104" t="str">
        <f>IF(MBSchedule[[#This Row],[rb-straight]]&lt;MBSchedule[[#This Row],[rb-reverse]],MBSchedule[[#This Row],[rb-straight]],MBSchedule[[#This Row],[rb-reverse]])</f>
        <v>CANACONA-CUNCOLIM-MARGAO</v>
      </c>
      <c r="AD3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19" s="203" t="str" cm="1">
        <f t="array" ref="AF3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9" s="203"/>
      <c r="AH319" s="203" t="str">
        <f>MBSchedule[[#This Row],[Issuing Depot]] &amp; _xlfn.IFNA(VLOOKUP(MBSchedule[[#This Row],[ow]], ETMRouteLookup, 3, FALSE),VLOOKUP(MBSchedule[[#This Row],[re]], ETMRouteLookup, 3, FALSE))</f>
        <v>MRG26</v>
      </c>
      <c r="AI319" s="213" t="str">
        <f>VLOOKUP(MBSchedule[[#This Row],[Full ETM Route No]],ETMRoutes[[Full ETM Route No]:[StageCodes]],9,FALSE)</f>
        <v>MRG-MRK-NVY-DRM-CNX-DDI-PZK-CUN-DMN-BLI-BNO-GOD-PDI-PSM-PKO-GLM-CST-CNC</v>
      </c>
      <c r="AJ319" s="3"/>
    </row>
    <row r="320" spans="1:36" ht="16" hidden="1" thickBot="1">
      <c r="A320" s="104" t="str">
        <f t="shared" si="4"/>
        <v>MRG</v>
      </c>
      <c r="B320" s="104"/>
      <c r="C320" s="90"/>
      <c r="D320" s="90"/>
      <c r="E320" s="157"/>
      <c r="F320" s="164" t="s">
        <v>831</v>
      </c>
      <c r="G320" s="90" t="s">
        <v>3404</v>
      </c>
      <c r="H320" s="90"/>
      <c r="I320" s="90"/>
      <c r="J320" s="90"/>
      <c r="K320" s="165" t="s">
        <v>3281</v>
      </c>
      <c r="L3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320" s="188">
        <v>0.625</v>
      </c>
      <c r="N320" s="115" t="s">
        <v>3404</v>
      </c>
      <c r="O320" s="189">
        <v>0.63194444444444442</v>
      </c>
      <c r="P320" s="180">
        <v>4</v>
      </c>
      <c r="Q320" s="134"/>
      <c r="R320" s="134"/>
      <c r="S320" s="134"/>
      <c r="T320" s="134"/>
      <c r="U320" s="134"/>
      <c r="V320" s="134"/>
      <c r="W320" s="90" t="str">
        <f>IF(MBSchedule[[#This Row],[Full Schedule No.]]&lt;&gt;Z321, SUMIFS(MBSchedule[Kms.],MBSchedule[Full Schedule No.],MBSchedule[[#This Row],[Full Schedule No.]],MBSchedule[Issuing Depot],MBSchedule[[#This Row],[Issuing Depot]]),"")</f>
        <v/>
      </c>
      <c r="X320" s="101"/>
      <c r="Y320" s="126" t="str" cm="1">
        <f t="array" ref="Y320">IF(
ISNUMBER(FIND("A",$C320)),
$C320 &amp; IF(ISNUMBER(FIND("A",     INDEX($C321:$C$3245,MATCH(FALSE,ISBLANK($C321:$C$3245),0)))),"", INDEX($C321:$C$3245,MATCH(FALSE,ISBLANK($C321:$C$3245),0))  ),$Y319
)</f>
        <v>GA08V1499</v>
      </c>
      <c r="Z320" s="90" t="str" cm="1">
        <f t="array" ref="Z320">IF(
ISNUMBER(FIND("A",$D320)),
$D320 &amp; IF(ISNUMBER(FIND("A",     INDEX($D321:$D$3245,MATCH(FALSE,ISBLANK($D321:$D$3245),0)))),"", INDEX($D321:$D$3245,MATCH(FALSE,ISBLANK($D321:$D$3245),0))  ),$Z319
)</f>
        <v>MB 40A</v>
      </c>
      <c r="AA320" s="104" t="str">
        <f>MBSchedule[[#This Row],[Route]]</f>
        <v>CANACONA-PALOLEM</v>
      </c>
      <c r="AB3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C320" s="104" t="str">
        <f>IF(MBSchedule[[#This Row],[rb-straight]]&lt;MBSchedule[[#This Row],[rb-reverse]],MBSchedule[[#This Row],[rb-straight]],MBSchedule[[#This Row],[rb-reverse]])</f>
        <v>CANACONA-PALOLEM</v>
      </c>
      <c r="AD3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E3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F320" s="203" t="str" cm="1">
        <f t="array" ref="AF3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0" s="203"/>
      <c r="AH320" s="203" t="str">
        <f>MBSchedule[[#This Row],[Issuing Depot]] &amp; _xlfn.IFNA(VLOOKUP(MBSchedule[[#This Row],[ow]], ETMRouteLookup, 3, FALSE),VLOOKUP(MBSchedule[[#This Row],[re]], ETMRouteLookup, 3, FALSE))</f>
        <v>MRG336</v>
      </c>
      <c r="AI320" s="213" t="str">
        <f>VLOOKUP(MBSchedule[[#This Row],[Full ETM Route No]],ETMRoutes[[Full ETM Route No]:[StageCodes]],9,FALSE)</f>
        <v>CNC-PSL-PAT-PLM</v>
      </c>
      <c r="AJ320" s="3"/>
    </row>
    <row r="321" spans="1:36" ht="16" hidden="1" thickBot="1">
      <c r="A321" s="104" t="str">
        <f t="shared" si="4"/>
        <v>MRG</v>
      </c>
      <c r="B321" s="104"/>
      <c r="C321" s="90"/>
      <c r="D321" s="90"/>
      <c r="E321" s="157"/>
      <c r="F321" s="164" t="s">
        <v>3281</v>
      </c>
      <c r="G321" s="90" t="s">
        <v>3404</v>
      </c>
      <c r="H321" s="90"/>
      <c r="I321" s="90"/>
      <c r="J321" s="90"/>
      <c r="K321" s="165" t="s">
        <v>831</v>
      </c>
      <c r="L3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21" s="188">
        <v>0.63194444444444442</v>
      </c>
      <c r="N321" s="115" t="s">
        <v>3404</v>
      </c>
      <c r="O321" s="189">
        <v>0.64583333333333337</v>
      </c>
      <c r="P321" s="180">
        <v>4</v>
      </c>
      <c r="Q321" s="134"/>
      <c r="R321" s="134"/>
      <c r="S321" s="134"/>
      <c r="T321" s="134"/>
      <c r="U321" s="134"/>
      <c r="V321" s="134"/>
      <c r="W321" s="90" t="str">
        <f>IF(MBSchedule[[#This Row],[Full Schedule No.]]&lt;&gt;Z322, SUMIFS(MBSchedule[Kms.],MBSchedule[Full Schedule No.],MBSchedule[[#This Row],[Full Schedule No.]],MBSchedule[Issuing Depot],MBSchedule[[#This Row],[Issuing Depot]]),"")</f>
        <v/>
      </c>
      <c r="X321" s="101"/>
      <c r="Y321" s="126" t="str" cm="1">
        <f t="array" ref="Y321">IF(
ISNUMBER(FIND("A",$C321)),
$C321 &amp; IF(ISNUMBER(FIND("A",     INDEX($C322:$C$3245,MATCH(FALSE,ISBLANK($C322:$C$3245),0)))),"", INDEX($C322:$C$3245,MATCH(FALSE,ISBLANK($C322:$C$3245),0))  ),$Y320
)</f>
        <v>GA08V1499</v>
      </c>
      <c r="Z321" s="90" t="str" cm="1">
        <f t="array" ref="Z321">IF(
ISNUMBER(FIND("A",$D321)),
$D321 &amp; IF(ISNUMBER(FIND("A",     INDEX($D322:$D$3245,MATCH(FALSE,ISBLANK($D322:$D$3245),0)))),"", INDEX($D322:$D$3245,MATCH(FALSE,ISBLANK($D322:$D$3245),0))  ),$Z320
)</f>
        <v>MB 40A</v>
      </c>
      <c r="AA321" s="104" t="str">
        <f>MBSchedule[[#This Row],[Route]]</f>
        <v>PALOLEM-CANACONA</v>
      </c>
      <c r="AB3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21" s="104" t="str">
        <f>IF(MBSchedule[[#This Row],[rb-straight]]&lt;MBSchedule[[#This Row],[rb-reverse]],MBSchedule[[#This Row],[rb-straight]],MBSchedule[[#This Row],[rb-reverse]])</f>
        <v>CANACONA-PALOLEM</v>
      </c>
      <c r="AD3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21" s="203" t="str" cm="1">
        <f t="array" ref="AF3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1" s="203"/>
      <c r="AH321" s="203" t="str">
        <f>MBSchedule[[#This Row],[Issuing Depot]] &amp; _xlfn.IFNA(VLOOKUP(MBSchedule[[#This Row],[ow]], ETMRouteLookup, 3, FALSE),VLOOKUP(MBSchedule[[#This Row],[re]], ETMRouteLookup, 3, FALSE))</f>
        <v>MRG336</v>
      </c>
      <c r="AI321" s="213" t="str">
        <f>VLOOKUP(MBSchedule[[#This Row],[Full ETM Route No]],ETMRoutes[[Full ETM Route No]:[StageCodes]],9,FALSE)</f>
        <v>CNC-PSL-PAT-PLM</v>
      </c>
      <c r="AJ321" s="3"/>
    </row>
    <row r="322" spans="1:36" ht="16" hidden="1" thickBot="1">
      <c r="A322" s="104" t="str">
        <f t="shared" ref="A322:A385" si="5">"MRG"</f>
        <v>MRG</v>
      </c>
      <c r="B322" s="104"/>
      <c r="C322" s="90"/>
      <c r="D322" s="90"/>
      <c r="E322" s="157"/>
      <c r="F322" s="164" t="s">
        <v>831</v>
      </c>
      <c r="G322" s="90" t="s">
        <v>996</v>
      </c>
      <c r="H322" s="90"/>
      <c r="I322" s="90"/>
      <c r="J322" s="90"/>
      <c r="K322" s="165" t="s">
        <v>1844</v>
      </c>
      <c r="L3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22" s="188">
        <v>0.64583333333333337</v>
      </c>
      <c r="N322" s="115" t="s">
        <v>3404</v>
      </c>
      <c r="O322" s="189">
        <v>0.69791666666666663</v>
      </c>
      <c r="P322" s="180">
        <v>37</v>
      </c>
      <c r="Q322" s="134"/>
      <c r="R322" s="134"/>
      <c r="S322" s="134"/>
      <c r="T322" s="134"/>
      <c r="U322" s="134"/>
      <c r="V322" s="134"/>
      <c r="W322" s="90" t="str">
        <f>IF(MBSchedule[[#This Row],[Full Schedule No.]]&lt;&gt;Z323, SUMIFS(MBSchedule[Kms.],MBSchedule[Full Schedule No.],MBSchedule[[#This Row],[Full Schedule No.]],MBSchedule[Issuing Depot],MBSchedule[[#This Row],[Issuing Depot]]),"")</f>
        <v/>
      </c>
      <c r="X322" s="92" t="s">
        <v>45</v>
      </c>
      <c r="Y322" s="103" t="str" cm="1">
        <f t="array" ref="Y322">IF(
ISNUMBER(FIND("A",$C322)),
$C322 &amp; IF(ISNUMBER(FIND("A",     INDEX($C323:$C$3245,MATCH(FALSE,ISBLANK($C323:$C$3245),0)))),"", INDEX($C323:$C$3245,MATCH(FALSE,ISBLANK($C323:$C$3245),0))  ),$Y321
)</f>
        <v>GA08V1499</v>
      </c>
      <c r="Z322" s="90" t="str" cm="1">
        <f t="array" ref="Z322">IF(
ISNUMBER(FIND("A",$D322)),
$D322 &amp; IF(ISNUMBER(FIND("A",     INDEX($D323:$D$3245,MATCH(FALSE,ISBLANK($D323:$D$3245),0)))),"", INDEX($D323:$D$3245,MATCH(FALSE,ISBLANK($D323:$D$3245),0))  ),$Z321
)</f>
        <v>MB 40A</v>
      </c>
      <c r="AA322" s="104" t="str">
        <f>MBSchedule[[#This Row],[Route]]</f>
        <v>CANACONA-CUNCOLIM-MARGAO</v>
      </c>
      <c r="AB3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22" s="104" t="str">
        <f>IF(MBSchedule[[#This Row],[rb-straight]]&lt;MBSchedule[[#This Row],[rb-reverse]],MBSchedule[[#This Row],[rb-straight]],MBSchedule[[#This Row],[rb-reverse]])</f>
        <v>CANACONA-CUNCOLIM-MARGAO</v>
      </c>
      <c r="AD3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22" s="203" t="str" cm="1">
        <f t="array" ref="AF3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2" s="203"/>
      <c r="AH322" s="203" t="str">
        <f>MBSchedule[[#This Row],[Issuing Depot]] &amp; _xlfn.IFNA(VLOOKUP(MBSchedule[[#This Row],[ow]], ETMRouteLookup, 3, FALSE),VLOOKUP(MBSchedule[[#This Row],[re]], ETMRouteLookup, 3, FALSE))</f>
        <v>MRG26</v>
      </c>
      <c r="AI322" s="213" t="str">
        <f>VLOOKUP(MBSchedule[[#This Row],[Full ETM Route No]],ETMRoutes[[Full ETM Route No]:[StageCodes]],9,FALSE)</f>
        <v>MRG-MRK-NVY-DRM-CNX-DDI-PZK-CUN-DMN-BLI-BNO-GOD-PDI-PSM-PKO-GLM-CST-CNC</v>
      </c>
      <c r="AJ322" s="3"/>
    </row>
    <row r="323" spans="1:36" ht="16" hidden="1" thickBot="1">
      <c r="A323" s="104" t="str">
        <f t="shared" si="5"/>
        <v>MRG</v>
      </c>
      <c r="B323" s="104"/>
      <c r="C323" s="90"/>
      <c r="D323" s="90"/>
      <c r="E323" s="157"/>
      <c r="F323" s="164" t="s">
        <v>1844</v>
      </c>
      <c r="G323" s="90" t="s">
        <v>831</v>
      </c>
      <c r="H323" s="90"/>
      <c r="I323" s="90"/>
      <c r="J323" s="90"/>
      <c r="K323" s="165" t="s">
        <v>2674</v>
      </c>
      <c r="L3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323" s="188">
        <v>0.72569444444444453</v>
      </c>
      <c r="N323" s="115" t="s">
        <v>3404</v>
      </c>
      <c r="O323" s="189">
        <v>0.79166666666666663</v>
      </c>
      <c r="P323" s="180">
        <v>41</v>
      </c>
      <c r="Q323" s="134">
        <v>1</v>
      </c>
      <c r="R323" s="134">
        <v>1</v>
      </c>
      <c r="S323" s="134"/>
      <c r="T323" s="134"/>
      <c r="U323" s="134"/>
      <c r="V323" s="134"/>
      <c r="W323" s="90">
        <f>IF(MBSchedule[[#This Row],[Full Schedule No.]]&lt;&gt;Z324, SUMIFS(MBSchedule[Kms.],MBSchedule[Full Schedule No.],MBSchedule[[#This Row],[Full Schedule No.]],MBSchedule[Issuing Depot],MBSchedule[[#This Row],[Issuing Depot]]),"")</f>
        <v>238</v>
      </c>
      <c r="X323" s="101" t="s">
        <v>176</v>
      </c>
      <c r="Y323" s="126" t="str" cm="1">
        <f t="array" ref="Y323">IF(
ISNUMBER(FIND("A",$C323)),
$C323 &amp; IF(ISNUMBER(FIND("A",     INDEX($C324:$C$3245,MATCH(FALSE,ISBLANK($C324:$C$3245),0)))),"", INDEX($C324:$C$3245,MATCH(FALSE,ISBLANK($C324:$C$3245),0))  ),$Y322
)</f>
        <v>GA08V1499</v>
      </c>
      <c r="Z323" s="90" t="str" cm="1">
        <f t="array" ref="Z323">IF(
ISNUMBER(FIND("A",$D323)),
$D323 &amp; IF(ISNUMBER(FIND("A",     INDEX($D324:$D$3245,MATCH(FALSE,ISBLANK($D324:$D$3245),0)))),"", INDEX($D324:$D$3245,MATCH(FALSE,ISBLANK($D324:$D$3245),0))  ),$Z322
)</f>
        <v>MB 40A</v>
      </c>
      <c r="AA323" s="104" t="str">
        <f>MBSchedule[[#This Row],[Route]]</f>
        <v>MARGAO-CANACONA-SHRISTHAL</v>
      </c>
      <c r="AB3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323" s="104" t="str">
        <f>IF(MBSchedule[[#This Row],[rb-straight]]&lt;MBSchedule[[#This Row],[rb-reverse]],MBSchedule[[#This Row],[rb-straight]],MBSchedule[[#This Row],[rb-reverse]])</f>
        <v>MARGAO-CANACONA-SHRISTHAL</v>
      </c>
      <c r="AD3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3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323" s="203" t="str" cm="1">
        <f t="array" ref="AF3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3" s="203"/>
      <c r="AH323" s="203" t="str">
        <f>MBSchedule[[#This Row],[Issuing Depot]] &amp; _xlfn.IFNA(VLOOKUP(MBSchedule[[#This Row],[ow]], ETMRouteLookup, 3, FALSE),VLOOKUP(MBSchedule[[#This Row],[re]], ETMRouteLookup, 3, FALSE))</f>
        <v>MRG355</v>
      </c>
      <c r="AI323" s="213" t="str">
        <f>VLOOKUP(MBSchedule[[#This Row],[Full ETM Route No]],ETMRoutes[[Full ETM Route No]:[StageCodes]],9,FALSE)</f>
        <v>MRG-MRK-NVY-DRM-CNX-DDI-PZK-CUN-DMN-BLI-BNO-GOD-PDI-PSM-PKO-GLM-CST-CNC-PSN-SMT-BPL-AFD-PTG-SRI</v>
      </c>
      <c r="AJ323" s="3"/>
    </row>
    <row r="324" spans="1:36" ht="16" thickBot="1">
      <c r="A324" s="104" t="str">
        <f t="shared" si="5"/>
        <v>MRG</v>
      </c>
      <c r="B324" s="104"/>
      <c r="C324" s="90" t="s">
        <v>177</v>
      </c>
      <c r="D324" s="90" t="s">
        <v>178</v>
      </c>
      <c r="E324" s="157"/>
      <c r="F324" s="164" t="s">
        <v>3241</v>
      </c>
      <c r="G324" s="90" t="s">
        <v>831</v>
      </c>
      <c r="H324" s="90"/>
      <c r="I324" s="90"/>
      <c r="J324" s="90"/>
      <c r="K324" s="165" t="s">
        <v>1844</v>
      </c>
      <c r="L3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GOKULDE-CANACONA-MARGAO</v>
      </c>
      <c r="M324" s="188">
        <v>0.29166666666666669</v>
      </c>
      <c r="N324" s="115" t="s">
        <v>3404</v>
      </c>
      <c r="O324" s="189">
        <v>0.36458333333333331</v>
      </c>
      <c r="P324" s="180">
        <v>50</v>
      </c>
      <c r="Q324" s="134"/>
      <c r="R324" s="134"/>
      <c r="S324" s="134"/>
      <c r="T324" s="134"/>
      <c r="U324" s="134"/>
      <c r="V324" s="134"/>
      <c r="W324" s="90" t="str">
        <f>IF(MBSchedule[[#This Row],[Full Schedule No.]]&lt;&gt;Z325, SUMIFS(MBSchedule[Kms.],MBSchedule[Full Schedule No.],MBSchedule[[#This Row],[Full Schedule No.]],MBSchedule[Issuing Depot],MBSchedule[[#This Row],[Issuing Depot]]),"")</f>
        <v/>
      </c>
      <c r="X324" s="98"/>
      <c r="Y324" s="125" t="str" cm="1">
        <f t="array" ref="Y324">IF(
ISNUMBER(FIND("A",$C324)),
$C324 &amp; IF(ISNUMBER(FIND("A",     INDEX($C325:$C$3245,MATCH(FALSE,ISBLANK($C325:$C$3245),0)))),"", INDEX($C325:$C$3245,MATCH(FALSE,ISBLANK($C325:$C$3245),0))  ),$Y323
)</f>
        <v>GA02T4661</v>
      </c>
      <c r="Z324" s="90" t="str" cm="1">
        <f t="array" ref="Z324">IF(
ISNUMBER(FIND("A",$D324)),
$D324 &amp; IF(ISNUMBER(FIND("A",     INDEX($D325:$D$3245,MATCH(FALSE,ISBLANK($D325:$D$3245),0)))),"", INDEX($D325:$D$3245,MATCH(FALSE,ISBLANK($D325:$D$3245),0))  ),$Z323
)</f>
        <v>MB 41A</v>
      </c>
      <c r="AA324" s="104" t="str">
        <f>MBSchedule[[#This Row],[Route]]</f>
        <v>GOKULDE-CANACONA-MARGAO</v>
      </c>
      <c r="AB3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MARGAO-CANACONA-GOKULDE</v>
      </c>
      <c r="AC324" s="104" t="str">
        <f>IF(MBSchedule[[#This Row],[rb-straight]]&lt;MBSchedule[[#This Row],[rb-reverse]],MBSchedule[[#This Row],[rb-straight]],MBSchedule[[#This Row],[rb-reverse]])</f>
        <v>GOKULDE-CANACONA-MARGAO</v>
      </c>
      <c r="AD3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E3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F324" s="203" t="str" cm="1">
        <f t="array" ref="AF3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4" s="203" t="s">
        <v>3408</v>
      </c>
      <c r="AH324" s="203" t="e">
        <f>MBSchedule[[#This Row],[Issuing Depot]] &amp; _xlfn.IFNA(VLOOKUP(MBSchedule[[#This Row],[ow]], ETMRouteLookup, 3, FALSE),VLOOKUP(MBSchedule[[#This Row],[re]], ETMRouteLookup, 3, FALSE))</f>
        <v>#N/A</v>
      </c>
      <c r="AI324" s="213" t="e">
        <f>VLOOKUP(MBSchedule[[#This Row],[Full ETM Route No]],ETMRoutes[[Full ETM Route No]:[StageCodes]],9,FALSE)</f>
        <v>#N/A</v>
      </c>
      <c r="AJ324" s="3"/>
    </row>
    <row r="325" spans="1:36" ht="16" hidden="1" thickBot="1">
      <c r="A325" s="104" t="str">
        <f t="shared" si="5"/>
        <v>MRG</v>
      </c>
      <c r="B325" s="104"/>
      <c r="C325" s="90"/>
      <c r="D325" s="90"/>
      <c r="E325" s="157"/>
      <c r="F325" s="164" t="s">
        <v>1844</v>
      </c>
      <c r="G325" s="90" t="s">
        <v>996</v>
      </c>
      <c r="H325" s="90"/>
      <c r="I325" s="90"/>
      <c r="J325" s="90"/>
      <c r="K325" s="165" t="s">
        <v>831</v>
      </c>
      <c r="L3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25" s="188">
        <v>0.39583333333333331</v>
      </c>
      <c r="N325" s="115" t="s">
        <v>3404</v>
      </c>
      <c r="O325" s="189">
        <v>0.45833333333333331</v>
      </c>
      <c r="P325" s="180">
        <v>37</v>
      </c>
      <c r="Q325" s="134"/>
      <c r="R325" s="134"/>
      <c r="S325" s="134"/>
      <c r="T325" s="134"/>
      <c r="U325" s="134"/>
      <c r="V325" s="134"/>
      <c r="W325" s="90">
        <f>IF(MBSchedule[[#This Row],[Full Schedule No.]]&lt;&gt;Z326, SUMIFS(MBSchedule[Kms.],MBSchedule[Full Schedule No.],MBSchedule[[#This Row],[Full Schedule No.]],MBSchedule[Issuing Depot],MBSchedule[[#This Row],[Issuing Depot]]),"")</f>
        <v>87</v>
      </c>
      <c r="X325" s="98"/>
      <c r="Y325" s="125" t="str" cm="1">
        <f t="array" ref="Y325">IF(
ISNUMBER(FIND("A",$C325)),
$C325 &amp; IF(ISNUMBER(FIND("A",     INDEX($C326:$C$3245,MATCH(FALSE,ISBLANK($C326:$C$3245),0)))),"", INDEX($C326:$C$3245,MATCH(FALSE,ISBLANK($C326:$C$3245),0))  ),$Y324
)</f>
        <v>GA02T4661</v>
      </c>
      <c r="Z325" s="90" t="str" cm="1">
        <f t="array" ref="Z325">IF(
ISNUMBER(FIND("A",$D325)),
$D325 &amp; IF(ISNUMBER(FIND("A",     INDEX($D326:$D$3245,MATCH(FALSE,ISBLANK($D326:$D$3245),0)))),"", INDEX($D326:$D$3245,MATCH(FALSE,ISBLANK($D326:$D$3245),0))  ),$Z324
)</f>
        <v>MB 41A</v>
      </c>
      <c r="AA325" s="104" t="str">
        <f>MBSchedule[[#This Row],[Route]]</f>
        <v>MARGAO-CUNCOLIM-CANACONA</v>
      </c>
      <c r="AB3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25" s="104" t="str">
        <f>IF(MBSchedule[[#This Row],[rb-straight]]&lt;MBSchedule[[#This Row],[rb-reverse]],MBSchedule[[#This Row],[rb-straight]],MBSchedule[[#This Row],[rb-reverse]])</f>
        <v>CANACONA-CUNCOLIM-MARGAO</v>
      </c>
      <c r="AD3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25" s="203" t="str" cm="1">
        <f t="array" ref="AF3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5" s="203"/>
      <c r="AH325" s="203" t="str">
        <f>MBSchedule[[#This Row],[Issuing Depot]] &amp; _xlfn.IFNA(VLOOKUP(MBSchedule[[#This Row],[ow]], ETMRouteLookup, 3, FALSE),VLOOKUP(MBSchedule[[#This Row],[re]], ETMRouteLookup, 3, FALSE))</f>
        <v>MRG26</v>
      </c>
      <c r="AI325" s="213" t="str">
        <f>VLOOKUP(MBSchedule[[#This Row],[Full ETM Route No]],ETMRoutes[[Full ETM Route No]:[StageCodes]],9,FALSE)</f>
        <v>MRG-MRK-NVY-DRM-CNX-DDI-PZK-CUN-DMN-BLI-BNO-GOD-PDI-PSM-PKO-GLM-CST-CNC</v>
      </c>
      <c r="AJ325" s="3"/>
    </row>
    <row r="326" spans="1:36" ht="16" thickBot="1">
      <c r="A326" s="104" t="str">
        <f t="shared" si="5"/>
        <v>MRG</v>
      </c>
      <c r="B326" s="104"/>
      <c r="C326" s="90"/>
      <c r="D326" s="90"/>
      <c r="E326" s="157"/>
      <c r="F326" s="164" t="s">
        <v>831</v>
      </c>
      <c r="G326" s="90" t="s">
        <v>3404</v>
      </c>
      <c r="H326" s="90"/>
      <c r="I326" s="90"/>
      <c r="J326" s="90"/>
      <c r="K326" s="165" t="s">
        <v>3241</v>
      </c>
      <c r="L32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CANACONA-GOKULDE</v>
      </c>
      <c r="M326" s="188">
        <v>0.52083333333333337</v>
      </c>
      <c r="N326" s="115" t="s">
        <v>3404</v>
      </c>
      <c r="O326" s="189">
        <v>0.54166666666666663</v>
      </c>
      <c r="P326" s="180">
        <v>13</v>
      </c>
      <c r="Q326" s="134"/>
      <c r="R326" s="134"/>
      <c r="S326" s="134"/>
      <c r="T326" s="134"/>
      <c r="U326" s="134"/>
      <c r="V326" s="134"/>
      <c r="W326" s="90" t="str">
        <f>IF(MBSchedule[[#This Row],[Full Schedule No.]]&lt;&gt;Z327, SUMIFS(MBSchedule[Kms.],MBSchedule[Full Schedule No.],MBSchedule[[#This Row],[Full Schedule No.]],MBSchedule[Issuing Depot],MBSchedule[[#This Row],[Issuing Depot]]),"")</f>
        <v/>
      </c>
      <c r="X326" s="98"/>
      <c r="Y326" s="125" t="str" cm="1">
        <f t="array" ref="Y326">IF(
ISNUMBER(FIND("A",$C326)),
$C326 &amp; IF(ISNUMBER(FIND("A",     INDEX($C327:$C$3245,MATCH(FALSE,ISBLANK($C327:$C$3245),0)))),"", INDEX($C327:$C$3245,MATCH(FALSE,ISBLANK($C327:$C$3245),0))  ),$Y325
)</f>
        <v>GA02T4661</v>
      </c>
      <c r="Z326" s="90">
        <v>0</v>
      </c>
      <c r="AA326" s="104" t="str">
        <f>MBSchedule[[#This Row],[Route]]</f>
        <v>CANACONA-GOKULDE</v>
      </c>
      <c r="AB3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GOKULDE-CANACONA</v>
      </c>
      <c r="AC326" s="104" t="str">
        <f>IF(MBSchedule[[#This Row],[rb-straight]]&lt;MBSchedule[[#This Row],[rb-reverse]],MBSchedule[[#This Row],[rb-straight]],MBSchedule[[#This Row],[rb-reverse]])</f>
        <v>CANACONA-GOKULDE</v>
      </c>
      <c r="AD3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MRG:*:GOK-*CNC</v>
      </c>
      <c r="AE3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MRG:*:CNC-*GOK</v>
      </c>
      <c r="AF326" s="203" t="str" cm="1">
        <f t="array" ref="AF3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6" s="203" t="s">
        <v>3409</v>
      </c>
      <c r="AH326" s="203" t="e">
        <f>MBSchedule[[#This Row],[Issuing Depot]] &amp; _xlfn.IFNA(VLOOKUP(MBSchedule[[#This Row],[ow]], ETMRouteLookup, 3, FALSE),VLOOKUP(MBSchedule[[#This Row],[re]], ETMRouteLookup, 3, FALSE))</f>
        <v>#N/A</v>
      </c>
      <c r="AI326" s="213" t="e">
        <f>VLOOKUP(MBSchedule[[#This Row],[Full ETM Route No]],ETMRoutes[[Full ETM Route No]:[StageCodes]],9,FALSE)</f>
        <v>#N/A</v>
      </c>
      <c r="AJ326" s="3"/>
    </row>
    <row r="327" spans="1:36" ht="16" thickBot="1">
      <c r="A327" s="104" t="str">
        <f t="shared" si="5"/>
        <v>MRG</v>
      </c>
      <c r="B327" s="104"/>
      <c r="C327" s="90"/>
      <c r="D327" s="90"/>
      <c r="E327" s="157"/>
      <c r="F327" s="164" t="s">
        <v>3241</v>
      </c>
      <c r="G327" s="90" t="s">
        <v>831</v>
      </c>
      <c r="H327" s="90"/>
      <c r="I327" s="90"/>
      <c r="J327" s="90"/>
      <c r="K327" s="165" t="s">
        <v>1844</v>
      </c>
      <c r="L32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GOKULDE-CANACONA-MARGAO</v>
      </c>
      <c r="M327" s="188">
        <v>0.59375</v>
      </c>
      <c r="N327" s="115" t="s">
        <v>3404</v>
      </c>
      <c r="O327" s="189">
        <v>0.66666666666666663</v>
      </c>
      <c r="P327" s="180">
        <v>50</v>
      </c>
      <c r="Q327" s="134"/>
      <c r="R327" s="134"/>
      <c r="S327" s="134"/>
      <c r="T327" s="134"/>
      <c r="U327" s="134"/>
      <c r="V327" s="134"/>
      <c r="W327" s="90" t="str">
        <f>IF(MBSchedule[[#This Row],[Full Schedule No.]]&lt;&gt;Z328, SUMIFS(MBSchedule[Kms.],MBSchedule[Full Schedule No.],MBSchedule[[#This Row],[Full Schedule No.]],MBSchedule[Issuing Depot],MBSchedule[[#This Row],[Issuing Depot]]),"")</f>
        <v/>
      </c>
      <c r="X327" s="92" t="s">
        <v>45</v>
      </c>
      <c r="Y327" s="103" t="str" cm="1">
        <f t="array" ref="Y327">IF(
ISNUMBER(FIND("A",$C327)),
$C327 &amp; IF(ISNUMBER(FIND("A",     INDEX($C328:$C$3245,MATCH(FALSE,ISBLANK($C328:$C$3245),0)))),"", INDEX($C328:$C$3245,MATCH(FALSE,ISBLANK($C328:$C$3245),0))  ),$Y326
)</f>
        <v>GA02T4661</v>
      </c>
      <c r="Z327" s="90" cm="1">
        <f t="array" ref="Z327">IF(
ISNUMBER(FIND("A",$D327)),
$D327 &amp; IF(ISNUMBER(FIND("A",     INDEX($D328:$D$3245,MATCH(FALSE,ISBLANK($D328:$D$3245),0)))),"", INDEX($D328:$D$3245,MATCH(FALSE,ISBLANK($D328:$D$3245),0))  ),$Z326
)</f>
        <v>0</v>
      </c>
      <c r="AA327" s="104" t="str">
        <f>MBSchedule[[#This Row],[Route]]</f>
        <v>GOKULDE-CANACONA-MARGAO</v>
      </c>
      <c r="AB3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MARGAO-CANACONA-GOKULDE</v>
      </c>
      <c r="AC327" s="104" t="str">
        <f>IF(MBSchedule[[#This Row],[rb-straight]]&lt;MBSchedule[[#This Row],[rb-reverse]],MBSchedule[[#This Row],[rb-straight]],MBSchedule[[#This Row],[rb-reverse]])</f>
        <v>GOKULDE-CANACONA-MARGAO</v>
      </c>
      <c r="AD3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E3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F327" s="203" t="str" cm="1">
        <f t="array" ref="AF3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7" s="203" t="s">
        <v>3408</v>
      </c>
      <c r="AH327" s="203" t="e">
        <f>MBSchedule[[#This Row],[Issuing Depot]] &amp; _xlfn.IFNA(VLOOKUP(MBSchedule[[#This Row],[ow]], ETMRouteLookup, 3, FALSE),VLOOKUP(MBSchedule[[#This Row],[re]], ETMRouteLookup, 3, FALSE))</f>
        <v>#N/A</v>
      </c>
      <c r="AI327" s="213" t="e">
        <f>VLOOKUP(MBSchedule[[#This Row],[Full ETM Route No]],ETMRoutes[[Full ETM Route No]:[StageCodes]],9,FALSE)</f>
        <v>#N/A</v>
      </c>
      <c r="AJ327" s="3"/>
    </row>
    <row r="328" spans="1:36" ht="16" thickBot="1">
      <c r="A328" s="104" t="str">
        <f t="shared" si="5"/>
        <v>MRG</v>
      </c>
      <c r="B328" s="104"/>
      <c r="C328" s="90"/>
      <c r="D328" s="90"/>
      <c r="E328" s="157"/>
      <c r="F328" s="164" t="s">
        <v>1844</v>
      </c>
      <c r="G328" s="90" t="s">
        <v>831</v>
      </c>
      <c r="H328" s="90"/>
      <c r="I328" s="90"/>
      <c r="J328" s="90"/>
      <c r="K328" s="165" t="s">
        <v>3416</v>
      </c>
      <c r="L3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</v>
      </c>
      <c r="M328" s="188">
        <v>0.73611111111111116</v>
      </c>
      <c r="N328" s="115" t="s">
        <v>3404</v>
      </c>
      <c r="O328" s="189">
        <v>0.80902777777777779</v>
      </c>
      <c r="P328" s="180">
        <v>50</v>
      </c>
      <c r="Q328" s="134">
        <v>1</v>
      </c>
      <c r="R328" s="134">
        <v>1</v>
      </c>
      <c r="S328" s="134"/>
      <c r="T328" s="135"/>
      <c r="U328" s="135"/>
      <c r="V328" s="135"/>
      <c r="W328" s="90">
        <f>IF(MBSchedule[[#This Row],[Full Schedule No.]]&lt;&gt;Z329, SUMIFS(MBSchedule[Kms.],MBSchedule[Full Schedule No.],MBSchedule[[#This Row],[Full Schedule No.]],MBSchedule[Issuing Depot],MBSchedule[[#This Row],[Issuing Depot]]),"")</f>
        <v>113</v>
      </c>
      <c r="X328" s="101" t="s">
        <v>3426</v>
      </c>
      <c r="Y328" s="126" t="str" cm="1">
        <f t="array" ref="Y328">IF(
ISNUMBER(FIND("A",$C328)),
$C328 &amp; IF(ISNUMBER(FIND("A",     INDEX($C329:$C$3245,MATCH(FALSE,ISBLANK($C329:$C$3245),0)))),"", INDEX($C329:$C$3245,MATCH(FALSE,ISBLANK($C329:$C$3245),0))  ),$Y327
)</f>
        <v>GA02T4661</v>
      </c>
      <c r="Z328" s="90" cm="1">
        <f t="array" ref="Z328">IF(
ISNUMBER(FIND("A",$D328)),
$D328 &amp; IF(ISNUMBER(FIND("A",     INDEX($D329:$D$3245,MATCH(FALSE,ISBLANK($D329:$D$3245),0)))),"", INDEX($D329:$D$3245,MATCH(FALSE,ISBLANK($D329:$D$3245),0))  ),$Z327
)</f>
        <v>0</v>
      </c>
      <c r="AA328" s="104" t="str">
        <f>MBSchedule[[#This Row],[Route]]</f>
        <v>MARGAO-CANACONA-</v>
      </c>
      <c r="AB3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-CANACONA-MARGAO</v>
      </c>
      <c r="AC328" s="104" t="str">
        <f>IF(MBSchedule[[#This Row],[rb-straight]]&lt;MBSchedule[[#This Row],[rb-reverse]],MBSchedule[[#This Row],[rb-straight]],MBSchedule[[#This Row],[rb-reverse]])</f>
        <v>-CANACONA-MARGAO</v>
      </c>
      <c r="AD3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MRG:*:GKD-*CNC-*MRG</v>
      </c>
      <c r="AE3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MRG:*:MRG-*CNC-*GKD</v>
      </c>
      <c r="AF328" s="203" t="str" cm="1">
        <f t="array" ref="AF3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8" s="203" t="s">
        <v>3409</v>
      </c>
      <c r="AH328" s="203" t="e">
        <f>MBSchedule[[#This Row],[Issuing Depot]] &amp; _xlfn.IFNA(VLOOKUP(MBSchedule[[#This Row],[ow]], ETMRouteLookup, 3, FALSE),VLOOKUP(MBSchedule[[#This Row],[re]], ETMRouteLookup, 3, FALSE))</f>
        <v>#N/A</v>
      </c>
      <c r="AI328" s="213" t="e">
        <f>VLOOKUP(MBSchedule[[#This Row],[Full ETM Route No]],ETMRoutes[[Full ETM Route No]:[StageCodes]],9,FALSE)</f>
        <v>#N/A</v>
      </c>
      <c r="AJ328" s="3"/>
    </row>
    <row r="329" spans="1:36" ht="16" thickBot="1">
      <c r="A329" s="104" t="str">
        <f t="shared" si="5"/>
        <v>MRG</v>
      </c>
      <c r="B329" s="104"/>
      <c r="C329" s="90" t="s">
        <v>181</v>
      </c>
      <c r="D329" s="90" t="s">
        <v>182</v>
      </c>
      <c r="E329" s="157"/>
      <c r="F329" s="164" t="s">
        <v>3418</v>
      </c>
      <c r="G329" s="90" t="s">
        <v>3404</v>
      </c>
      <c r="H329" s="90"/>
      <c r="I329" s="90"/>
      <c r="J329" s="90"/>
      <c r="K329" s="165" t="s">
        <v>1844</v>
      </c>
      <c r="L3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KHADDE-MARGAO</v>
      </c>
      <c r="M329" s="188">
        <v>0.2951388888888889</v>
      </c>
      <c r="N329" s="115" t="s">
        <v>3404</v>
      </c>
      <c r="O329" s="189">
        <v>0.34027777777777773</v>
      </c>
      <c r="P329" s="180">
        <v>25</v>
      </c>
      <c r="Q329" s="134"/>
      <c r="R329" s="134"/>
      <c r="S329" s="134"/>
      <c r="T329" s="134"/>
      <c r="U329" s="134"/>
      <c r="V329" s="134"/>
      <c r="W329" s="90" t="str">
        <f>IF(MBSchedule[[#This Row],[Full Schedule No.]]&lt;&gt;Z330, SUMIFS(MBSchedule[Kms.],MBSchedule[Full Schedule No.],MBSchedule[[#This Row],[Full Schedule No.]],MBSchedule[Issuing Depot],MBSchedule[[#This Row],[Issuing Depot]]),"")</f>
        <v/>
      </c>
      <c r="X329" s="98"/>
      <c r="Y329" s="125" t="str" cm="1">
        <f t="array" ref="Y329">IF(
ISNUMBER(FIND("A",$C329)),
$C329 &amp; IF(ISNUMBER(FIND("A",     INDEX($C330:$C$3245,MATCH(FALSE,ISBLANK($C330:$C$3245),0)))),"", INDEX($C330:$C$3245,MATCH(FALSE,ISBLANK($C330:$C$3245),0))  ),$Y328
)</f>
        <v>GA01U1887</v>
      </c>
      <c r="Z329" s="90" t="str" cm="1">
        <f t="array" ref="Z329">IF(
ISNUMBER(FIND("A",$D329)),
$D329 &amp; IF(ISNUMBER(FIND("A",     INDEX($D330:$D$3245,MATCH(FALSE,ISBLANK($D330:$D$3245),0)))),"", INDEX($D330:$D$3245,MATCH(FALSE,ISBLANK($D330:$D$3245),0))  ),$Z328
)</f>
        <v>MB 42A</v>
      </c>
      <c r="AA329" s="104" t="str">
        <f>MBSchedule[[#This Row],[Route]]</f>
        <v>KHADDE-MARGAO</v>
      </c>
      <c r="AB3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MARGAO-KHADDE</v>
      </c>
      <c r="AC329" s="104" t="str">
        <f>IF(MBSchedule[[#This Row],[rb-straight]]&lt;MBSchedule[[#This Row],[rb-reverse]],MBSchedule[[#This Row],[rb-straight]],MBSchedule[[#This Row],[rb-reverse]])</f>
        <v>KHADDE-MARGAO</v>
      </c>
      <c r="AD3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MRG:*:MRG-*KDD</v>
      </c>
      <c r="AE3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MRG:*:KDD-*MRG</v>
      </c>
      <c r="AF329" s="203" t="str" cm="1">
        <f t="array" ref="AF3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9" s="203" t="s">
        <v>3408</v>
      </c>
      <c r="AH329" s="203" t="e">
        <f>MBSchedule[[#This Row],[Issuing Depot]] &amp; _xlfn.IFNA(VLOOKUP(MBSchedule[[#This Row],[ow]], ETMRouteLookup, 3, FALSE),VLOOKUP(MBSchedule[[#This Row],[re]], ETMRouteLookup, 3, FALSE))</f>
        <v>#N/A</v>
      </c>
      <c r="AI329" s="213" t="e">
        <f>VLOOKUP(MBSchedule[[#This Row],[Full ETM Route No]],ETMRoutes[[Full ETM Route No]:[StageCodes]],9,FALSE)</f>
        <v>#N/A</v>
      </c>
      <c r="AJ329" s="3"/>
    </row>
    <row r="330" spans="1:36" ht="16" hidden="1" thickBot="1">
      <c r="A330" s="104" t="str">
        <f t="shared" si="5"/>
        <v>MRG</v>
      </c>
      <c r="B330" s="104"/>
      <c r="C330" s="90"/>
      <c r="D330" s="90"/>
      <c r="E330" s="157"/>
      <c r="F330" s="164" t="s">
        <v>1844</v>
      </c>
      <c r="G330" s="90" t="s">
        <v>996</v>
      </c>
      <c r="H330" s="90"/>
      <c r="I330" s="90"/>
      <c r="J330" s="90"/>
      <c r="K330" s="165" t="s">
        <v>831</v>
      </c>
      <c r="L3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30" s="188">
        <v>0.34375</v>
      </c>
      <c r="N330" s="115" t="s">
        <v>3404</v>
      </c>
      <c r="O330" s="189">
        <v>0.40625</v>
      </c>
      <c r="P330" s="180">
        <v>40</v>
      </c>
      <c r="Q330" s="134"/>
      <c r="R330" s="134"/>
      <c r="S330" s="134"/>
      <c r="T330" s="134"/>
      <c r="U330" s="134"/>
      <c r="V330" s="134"/>
      <c r="W330" s="90" t="str">
        <f>IF(MBSchedule[[#This Row],[Full Schedule No.]]&lt;&gt;Z331, SUMIFS(MBSchedule[Kms.],MBSchedule[Full Schedule No.],MBSchedule[[#This Row],[Full Schedule No.]],MBSchedule[Issuing Depot],MBSchedule[[#This Row],[Issuing Depot]]),"")</f>
        <v/>
      </c>
      <c r="X330" s="98"/>
      <c r="Y330" s="125" t="str" cm="1">
        <f t="array" ref="Y330">IF(
ISNUMBER(FIND("A",$C330)),
$C330 &amp; IF(ISNUMBER(FIND("A",     INDEX($C331:$C$3245,MATCH(FALSE,ISBLANK($C331:$C$3245),0)))),"", INDEX($C331:$C$3245,MATCH(FALSE,ISBLANK($C331:$C$3245),0))  ),$Y329
)</f>
        <v>GA01U1887</v>
      </c>
      <c r="Z330" s="90" t="str" cm="1">
        <f t="array" ref="Z330">IF(
ISNUMBER(FIND("A",$D330)),
$D330 &amp; IF(ISNUMBER(FIND("A",     INDEX($D331:$D$3245,MATCH(FALSE,ISBLANK($D331:$D$3245),0)))),"", INDEX($D331:$D$3245,MATCH(FALSE,ISBLANK($D331:$D$3245),0))  ),$Z329
)</f>
        <v>MB 42A</v>
      </c>
      <c r="AA330" s="104" t="str">
        <f>MBSchedule[[#This Row],[Route]]</f>
        <v>MARGAO-CUNCOLIM-CANACONA</v>
      </c>
      <c r="AB3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30" s="104" t="str">
        <f>IF(MBSchedule[[#This Row],[rb-straight]]&lt;MBSchedule[[#This Row],[rb-reverse]],MBSchedule[[#This Row],[rb-straight]],MBSchedule[[#This Row],[rb-reverse]])</f>
        <v>CANACONA-CUNCOLIM-MARGAO</v>
      </c>
      <c r="AD3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30" s="203" t="str" cm="1">
        <f t="array" ref="AF3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0" s="203"/>
      <c r="AH330" s="203" t="str">
        <f>MBSchedule[[#This Row],[Issuing Depot]] &amp; _xlfn.IFNA(VLOOKUP(MBSchedule[[#This Row],[ow]], ETMRouteLookup, 3, FALSE),VLOOKUP(MBSchedule[[#This Row],[re]], ETMRouteLookup, 3, FALSE))</f>
        <v>MRG26</v>
      </c>
      <c r="AI330" s="213" t="str">
        <f>VLOOKUP(MBSchedule[[#This Row],[Full ETM Route No]],ETMRoutes[[Full ETM Route No]:[StageCodes]],9,FALSE)</f>
        <v>MRG-MRK-NVY-DRM-CNX-DDI-PZK-CUN-DMN-BLI-BNO-GOD-PDI-PSM-PKO-GLM-CST-CNC</v>
      </c>
      <c r="AJ330" s="3"/>
    </row>
    <row r="331" spans="1:36" ht="16" hidden="1" thickBot="1">
      <c r="A331" s="104" t="str">
        <f t="shared" si="5"/>
        <v>MRG</v>
      </c>
      <c r="B331" s="104"/>
      <c r="C331" s="90"/>
      <c r="D331" s="90"/>
      <c r="E331" s="157"/>
      <c r="F331" s="164" t="s">
        <v>831</v>
      </c>
      <c r="G331" s="90" t="s">
        <v>996</v>
      </c>
      <c r="H331" s="90"/>
      <c r="I331" s="90"/>
      <c r="J331" s="90"/>
      <c r="K331" s="165" t="s">
        <v>1844</v>
      </c>
      <c r="L3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31" s="188">
        <v>0.41319444444444442</v>
      </c>
      <c r="N331" s="115" t="s">
        <v>3404</v>
      </c>
      <c r="O331" s="189">
        <v>0.47569444444444442</v>
      </c>
      <c r="P331" s="180">
        <v>40</v>
      </c>
      <c r="Q331" s="134"/>
      <c r="R331" s="134"/>
      <c r="S331" s="134"/>
      <c r="T331" s="134"/>
      <c r="U331" s="134"/>
      <c r="V331" s="134"/>
      <c r="W331" s="90" t="str">
        <f>IF(MBSchedule[[#This Row],[Full Schedule No.]]&lt;&gt;Z332, SUMIFS(MBSchedule[Kms.],MBSchedule[Full Schedule No.],MBSchedule[[#This Row],[Full Schedule No.]],MBSchedule[Issuing Depot],MBSchedule[[#This Row],[Issuing Depot]]),"")</f>
        <v/>
      </c>
      <c r="X331" s="98"/>
      <c r="Y331" s="125" t="str" cm="1">
        <f t="array" ref="Y331">IF(
ISNUMBER(FIND("A",$C331)),
$C331 &amp; IF(ISNUMBER(FIND("A",     INDEX($C332:$C$3245,MATCH(FALSE,ISBLANK($C332:$C$3245),0)))),"", INDEX($C332:$C$3245,MATCH(FALSE,ISBLANK($C332:$C$3245),0))  ),$Y330
)</f>
        <v>GA01U1887</v>
      </c>
      <c r="Z331" s="90" t="str" cm="1">
        <f t="array" ref="Z331">IF(
ISNUMBER(FIND("A",$D331)),
$D331 &amp; IF(ISNUMBER(FIND("A",     INDEX($D332:$D$3245,MATCH(FALSE,ISBLANK($D332:$D$3245),0)))),"", INDEX($D332:$D$3245,MATCH(FALSE,ISBLANK($D332:$D$3245),0))  ),$Z330
)</f>
        <v>MB 42A</v>
      </c>
      <c r="AA331" s="104" t="str">
        <f>MBSchedule[[#This Row],[Route]]</f>
        <v>CANACONA-CUNCOLIM-MARGAO</v>
      </c>
      <c r="AB3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31" s="104" t="str">
        <f>IF(MBSchedule[[#This Row],[rb-straight]]&lt;MBSchedule[[#This Row],[rb-reverse]],MBSchedule[[#This Row],[rb-straight]],MBSchedule[[#This Row],[rb-reverse]])</f>
        <v>CANACONA-CUNCOLIM-MARGAO</v>
      </c>
      <c r="AD3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31" s="203" t="str" cm="1">
        <f t="array" ref="AF3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1" s="203"/>
      <c r="AH331" s="203" t="str">
        <f>MBSchedule[[#This Row],[Issuing Depot]] &amp; _xlfn.IFNA(VLOOKUP(MBSchedule[[#This Row],[ow]], ETMRouteLookup, 3, FALSE),VLOOKUP(MBSchedule[[#This Row],[re]], ETMRouteLookup, 3, FALSE))</f>
        <v>MRG26</v>
      </c>
      <c r="AI331" s="213" t="str">
        <f>VLOOKUP(MBSchedule[[#This Row],[Full ETM Route No]],ETMRoutes[[Full ETM Route No]:[StageCodes]],9,FALSE)</f>
        <v>MRG-MRK-NVY-DRM-CNX-DDI-PZK-CUN-DMN-BLI-BNO-GOD-PDI-PSM-PKO-GLM-CST-CNC</v>
      </c>
      <c r="AJ331" s="3"/>
    </row>
    <row r="332" spans="1:36" ht="16" hidden="1" thickBot="1">
      <c r="A332" s="104" t="str">
        <f t="shared" si="5"/>
        <v>MRG</v>
      </c>
      <c r="B332" s="104"/>
      <c r="C332" s="90"/>
      <c r="D332" s="90"/>
      <c r="E332" s="157"/>
      <c r="F332" s="164" t="s">
        <v>1844</v>
      </c>
      <c r="G332" s="90" t="s">
        <v>831</v>
      </c>
      <c r="H332" s="90"/>
      <c r="I332" s="90"/>
      <c r="J332" s="90"/>
      <c r="K332" s="165" t="s">
        <v>3281</v>
      </c>
      <c r="L3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32" s="188">
        <v>0.49652777777777773</v>
      </c>
      <c r="N332" s="115" t="s">
        <v>3404</v>
      </c>
      <c r="O332" s="189">
        <v>0.5625</v>
      </c>
      <c r="P332" s="180">
        <v>41</v>
      </c>
      <c r="Q332" s="134"/>
      <c r="R332" s="134"/>
      <c r="S332" s="134"/>
      <c r="T332" s="134"/>
      <c r="U332" s="134"/>
      <c r="V332" s="134"/>
      <c r="W332" s="90" t="str">
        <f>IF(MBSchedule[[#This Row],[Full Schedule No.]]&lt;&gt;Z333, SUMIFS(MBSchedule[Kms.],MBSchedule[Full Schedule No.],MBSchedule[[#This Row],[Full Schedule No.]],MBSchedule[Issuing Depot],MBSchedule[[#This Row],[Issuing Depot]]),"")</f>
        <v/>
      </c>
      <c r="X332" s="92"/>
      <c r="Y332" s="103" t="str" cm="1">
        <f t="array" ref="Y332">IF(
ISNUMBER(FIND("A",$C332)),
$C332 &amp; IF(ISNUMBER(FIND("A",     INDEX($C333:$C$3245,MATCH(FALSE,ISBLANK($C333:$C$3245),0)))),"", INDEX($C333:$C$3245,MATCH(FALSE,ISBLANK($C333:$C$3245),0))  ),$Y331
)</f>
        <v>GA01U1887</v>
      </c>
      <c r="Z332" s="90" t="str" cm="1">
        <f t="array" ref="Z332">IF(
ISNUMBER(FIND("A",$D332)),
$D332 &amp; IF(ISNUMBER(FIND("A",     INDEX($D333:$D$3245,MATCH(FALSE,ISBLANK($D333:$D$3245),0)))),"", INDEX($D333:$D$3245,MATCH(FALSE,ISBLANK($D333:$D$3245),0))  ),$Z331
)</f>
        <v>MB 42A</v>
      </c>
      <c r="AA332" s="104" t="str">
        <f>MBSchedule[[#This Row],[Route]]</f>
        <v>MARGAO-CANACONA-PALOLEM</v>
      </c>
      <c r="AB3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32" s="104" t="str">
        <f>IF(MBSchedule[[#This Row],[rb-straight]]&lt;MBSchedule[[#This Row],[rb-reverse]],MBSchedule[[#This Row],[rb-straight]],MBSchedule[[#This Row],[rb-reverse]])</f>
        <v>MARGAO-CANACONA-PALOLEM</v>
      </c>
      <c r="AD3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32" s="203" t="str" cm="1">
        <f t="array" ref="AF3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2" s="203"/>
      <c r="AH332" s="203" t="str">
        <f>MBSchedule[[#This Row],[Issuing Depot]] &amp; _xlfn.IFNA(VLOOKUP(MBSchedule[[#This Row],[ow]], ETMRouteLookup, 3, FALSE),VLOOKUP(MBSchedule[[#This Row],[re]], ETMRouteLookup, 3, FALSE))</f>
        <v>MRG337</v>
      </c>
      <c r="AI332" s="213" t="str">
        <f>VLOOKUP(MBSchedule[[#This Row],[Full ETM Route No]],ETMRoutes[[Full ETM Route No]:[StageCodes]],9,FALSE)</f>
        <v>MRG-MRK-NVY-DRM-CNX-DDI-PZK-CUN-DMN-BLI-BNO-GOD-PDI-PSM-PKO-GLM-CST-CNC-PSL-PAT-PLM</v>
      </c>
      <c r="AJ332" s="3"/>
    </row>
    <row r="333" spans="1:36" ht="16" hidden="1" thickBot="1">
      <c r="A333" s="104" t="str">
        <f t="shared" si="5"/>
        <v>MRG</v>
      </c>
      <c r="B333" s="104"/>
      <c r="C333" s="90"/>
      <c r="D333" s="90"/>
      <c r="E333" s="157"/>
      <c r="F333" s="164" t="s">
        <v>3281</v>
      </c>
      <c r="G333" s="90" t="s">
        <v>831</v>
      </c>
      <c r="H333" s="90"/>
      <c r="I333" s="90"/>
      <c r="J333" s="90"/>
      <c r="K333" s="165" t="s">
        <v>1844</v>
      </c>
      <c r="L3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33" s="188">
        <v>0.59027777777777779</v>
      </c>
      <c r="N333" s="115" t="s">
        <v>3404</v>
      </c>
      <c r="O333" s="189">
        <v>0.65625</v>
      </c>
      <c r="P333" s="180">
        <v>41</v>
      </c>
      <c r="Q333" s="134"/>
      <c r="R333" s="134"/>
      <c r="S333" s="134"/>
      <c r="T333" s="135"/>
      <c r="U333" s="135"/>
      <c r="V333" s="135"/>
      <c r="W333" s="90" t="str">
        <f>IF(MBSchedule[[#This Row],[Full Schedule No.]]&lt;&gt;Z334, SUMIFS(MBSchedule[Kms.],MBSchedule[Full Schedule No.],MBSchedule[[#This Row],[Full Schedule No.]],MBSchedule[Issuing Depot],MBSchedule[[#This Row],[Issuing Depot]]),"")</f>
        <v/>
      </c>
      <c r="X333" s="92" t="s">
        <v>45</v>
      </c>
      <c r="Y333" s="103" t="str" cm="1">
        <f t="array" ref="Y333">IF(
ISNUMBER(FIND("A",$C333)),
$C333 &amp; IF(ISNUMBER(FIND("A",     INDEX($C334:$C$3245,MATCH(FALSE,ISBLANK($C334:$C$3245),0)))),"", INDEX($C334:$C$3245,MATCH(FALSE,ISBLANK($C334:$C$3245),0))  ),$Y332
)</f>
        <v>GA01U1887</v>
      </c>
      <c r="Z333" s="90" t="str" cm="1">
        <f t="array" ref="Z333">IF(
ISNUMBER(FIND("A",$D333)),
$D333 &amp; IF(ISNUMBER(FIND("A",     INDEX($D334:$D$3245,MATCH(FALSE,ISBLANK($D334:$D$3245),0)))),"", INDEX($D334:$D$3245,MATCH(FALSE,ISBLANK($D334:$D$3245),0))  ),$Z332
)</f>
        <v>MB 42A</v>
      </c>
      <c r="AA333" s="104" t="str">
        <f>MBSchedule[[#This Row],[Route]]</f>
        <v>PALOLEM-CANACONA-MARGAO</v>
      </c>
      <c r="AB3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33" s="104" t="str">
        <f>IF(MBSchedule[[#This Row],[rb-straight]]&lt;MBSchedule[[#This Row],[rb-reverse]],MBSchedule[[#This Row],[rb-straight]],MBSchedule[[#This Row],[rb-reverse]])</f>
        <v>MARGAO-CANACONA-PALOLEM</v>
      </c>
      <c r="AD3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33" s="203" t="str" cm="1">
        <f t="array" ref="AF3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3" s="203"/>
      <c r="AH333" s="203" t="str">
        <f>MBSchedule[[#This Row],[Issuing Depot]] &amp; _xlfn.IFNA(VLOOKUP(MBSchedule[[#This Row],[ow]], ETMRouteLookup, 3, FALSE),VLOOKUP(MBSchedule[[#This Row],[re]], ETMRouteLookup, 3, FALSE))</f>
        <v>MRG337</v>
      </c>
      <c r="AI333" s="213" t="str">
        <f>VLOOKUP(MBSchedule[[#This Row],[Full ETM Route No]],ETMRoutes[[Full ETM Route No]:[StageCodes]],9,FALSE)</f>
        <v>MRG-MRK-NVY-DRM-CNX-DDI-PZK-CUN-DMN-BLI-BNO-GOD-PDI-PSM-PKO-GLM-CST-CNC-PSL-PAT-PLM</v>
      </c>
      <c r="AJ333" s="3"/>
    </row>
    <row r="334" spans="1:36" ht="16" thickBot="1">
      <c r="A334" s="104" t="str">
        <f t="shared" si="5"/>
        <v>MRG</v>
      </c>
      <c r="B334" s="104"/>
      <c r="C334" s="90"/>
      <c r="D334" s="90"/>
      <c r="E334" s="157"/>
      <c r="F334" s="164" t="s">
        <v>1844</v>
      </c>
      <c r="G334" s="90" t="s">
        <v>3404</v>
      </c>
      <c r="H334" s="90"/>
      <c r="I334" s="90"/>
      <c r="J334" s="90"/>
      <c r="K334" s="165" t="s">
        <v>3418</v>
      </c>
      <c r="L3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MARGAO-KHADDE</v>
      </c>
      <c r="M334" s="188">
        <v>0.72222222222222221</v>
      </c>
      <c r="N334" s="115" t="s">
        <v>3404</v>
      </c>
      <c r="O334" s="189">
        <v>0.76736111111111116</v>
      </c>
      <c r="P334" s="180">
        <v>25</v>
      </c>
      <c r="Q334" s="134">
        <v>1</v>
      </c>
      <c r="R334" s="134">
        <v>1</v>
      </c>
      <c r="S334" s="134"/>
      <c r="T334" s="134"/>
      <c r="U334" s="134"/>
      <c r="V334" s="134"/>
      <c r="W334" s="90">
        <f>IF(MBSchedule[[#This Row],[Full Schedule No.]]&lt;&gt;Z335, SUMIFS(MBSchedule[Kms.],MBSchedule[Full Schedule No.],MBSchedule[[#This Row],[Full Schedule No.]],MBSchedule[Issuing Depot],MBSchedule[[#This Row],[Issuing Depot]]),"")</f>
        <v>212</v>
      </c>
      <c r="X334" s="101" t="s">
        <v>3425</v>
      </c>
      <c r="Y334" s="126" t="str" cm="1">
        <f t="array" ref="Y334">IF(
ISNUMBER(FIND("A",$C334)),
$C334 &amp; IF(ISNUMBER(FIND("A",     INDEX($C335:$C$3245,MATCH(FALSE,ISBLANK($C335:$C$3245),0)))),"", INDEX($C335:$C$3245,MATCH(FALSE,ISBLANK($C335:$C$3245),0))  ),$Y333
)</f>
        <v>GA01U1887</v>
      </c>
      <c r="Z334" s="90" t="str" cm="1">
        <f t="array" ref="Z334">IF(
ISNUMBER(FIND("A",$D334)),
$D334 &amp; IF(ISNUMBER(FIND("A",     INDEX($D335:$D$3245,MATCH(FALSE,ISBLANK($D335:$D$3245),0)))),"", INDEX($D335:$D$3245,MATCH(FALSE,ISBLANK($D335:$D$3245),0))  ),$Z333
)</f>
        <v>MB 42A</v>
      </c>
      <c r="AA334" s="104" t="str">
        <f>MBSchedule[[#This Row],[Route]]</f>
        <v>MARGAO-KHADDE</v>
      </c>
      <c r="AB3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KHADDE-MARGAO</v>
      </c>
      <c r="AC334" s="104" t="str">
        <f>IF(MBSchedule[[#This Row],[rb-straight]]&lt;MBSchedule[[#This Row],[rb-reverse]],MBSchedule[[#This Row],[rb-straight]],MBSchedule[[#This Row],[rb-reverse]])</f>
        <v>KHADDE-MARGAO</v>
      </c>
      <c r="AD3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MRG:*:KDD-*MRG</v>
      </c>
      <c r="AE3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MRG:*:MRG-*KDD</v>
      </c>
      <c r="AF334" s="203" t="str" cm="1">
        <f t="array" ref="AF3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4" s="203" t="s">
        <v>3409</v>
      </c>
      <c r="AH334" s="203" t="e">
        <f>MBSchedule[[#This Row],[Issuing Depot]] &amp; _xlfn.IFNA(VLOOKUP(MBSchedule[[#This Row],[ow]], ETMRouteLookup, 3, FALSE),VLOOKUP(MBSchedule[[#This Row],[re]], ETMRouteLookup, 3, FALSE))</f>
        <v>#N/A</v>
      </c>
      <c r="AI334" s="213" t="e">
        <f>VLOOKUP(MBSchedule[[#This Row],[Full ETM Route No]],ETMRoutes[[Full ETM Route No]:[StageCodes]],9,FALSE)</f>
        <v>#N/A</v>
      </c>
      <c r="AJ334" s="3"/>
    </row>
    <row r="335" spans="1:36" ht="16" thickBot="1">
      <c r="A335" s="104" t="str">
        <f t="shared" si="5"/>
        <v>MRG</v>
      </c>
      <c r="B335" s="104"/>
      <c r="C335" s="90" t="s">
        <v>186</v>
      </c>
      <c r="D335" s="90" t="s">
        <v>187</v>
      </c>
      <c r="E335" s="157"/>
      <c r="F335" s="164" t="s">
        <v>2975</v>
      </c>
      <c r="G335" s="90" t="s">
        <v>3404</v>
      </c>
      <c r="H335" s="90"/>
      <c r="I335" s="90"/>
      <c r="J335" s="90"/>
      <c r="K335" s="165" t="s">
        <v>3281</v>
      </c>
      <c r="L33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VAGON-PALOLEM</v>
      </c>
      <c r="M335" s="188">
        <v>0.29166666666666669</v>
      </c>
      <c r="N335" s="115" t="s">
        <v>3404</v>
      </c>
      <c r="O335" s="189">
        <v>0.3125</v>
      </c>
      <c r="P335" s="180">
        <v>10</v>
      </c>
      <c r="Q335" s="134"/>
      <c r="R335" s="134"/>
      <c r="S335" s="134"/>
      <c r="T335" s="134"/>
      <c r="U335" s="134"/>
      <c r="V335" s="134"/>
      <c r="W335" s="90" t="str">
        <f>IF(MBSchedule[[#This Row],[Full Schedule No.]]&lt;&gt;Z336, SUMIFS(MBSchedule[Kms.],MBSchedule[Full Schedule No.],MBSchedule[[#This Row],[Full Schedule No.]],MBSchedule[Issuing Depot],MBSchedule[[#This Row],[Issuing Depot]]),"")</f>
        <v/>
      </c>
      <c r="X335" s="98"/>
      <c r="Y335" s="125" t="str" cm="1">
        <f t="array" ref="Y335">IF(
ISNUMBER(FIND("A",$C335)),
$C335 &amp; IF(ISNUMBER(FIND("A",     INDEX($C336:$C$3245,MATCH(FALSE,ISBLANK($C336:$C$3245),0)))),"", INDEX($C336:$C$3245,MATCH(FALSE,ISBLANK($C336:$C$3245),0))  ),$Y334
)</f>
        <v>GA09U5225</v>
      </c>
      <c r="Z335" s="90" t="str" cm="1">
        <f t="array" ref="Z335">IF(
ISNUMBER(FIND("A",$D335)),
$D335 &amp; IF(ISNUMBER(FIND("A",     INDEX($D336:$D$3245,MATCH(FALSE,ISBLANK($D336:$D$3245),0)))),"", INDEX($D336:$D$3245,MATCH(FALSE,ISBLANK($D336:$D$3245),0))  ),$Z334
)</f>
        <v>MB 43A</v>
      </c>
      <c r="AA335" s="104" t="str">
        <f>MBSchedule[[#This Row],[Route]]</f>
        <v>VAGON-PALOLEM</v>
      </c>
      <c r="AB3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PALOLEM-VAGON</v>
      </c>
      <c r="AC335" s="104" t="str">
        <f>IF(MBSchedule[[#This Row],[rb-straight]]&lt;MBSchedule[[#This Row],[rb-reverse]],MBSchedule[[#This Row],[rb-straight]],MBSchedule[[#This Row],[rb-reverse]])</f>
        <v>PALOLEM-VAGON</v>
      </c>
      <c r="AD3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MRG:*:PLM-*VAG</v>
      </c>
      <c r="AE3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MRG:*:VAG-*PLM</v>
      </c>
      <c r="AF335" s="203" t="str" cm="1">
        <f t="array" ref="AF3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5" s="203" t="s">
        <v>3408</v>
      </c>
      <c r="AH335" s="203" t="e">
        <f>MBSchedule[[#This Row],[Issuing Depot]] &amp; _xlfn.IFNA(VLOOKUP(MBSchedule[[#This Row],[ow]], ETMRouteLookup, 3, FALSE),VLOOKUP(MBSchedule[[#This Row],[re]], ETMRouteLookup, 3, FALSE))</f>
        <v>#N/A</v>
      </c>
      <c r="AI335" s="213" t="e">
        <f>VLOOKUP(MBSchedule[[#This Row],[Full ETM Route No]],ETMRoutes[[Full ETM Route No]:[StageCodes]],9,FALSE)</f>
        <v>#N/A</v>
      </c>
      <c r="AJ335" s="3"/>
    </row>
    <row r="336" spans="1:36" ht="16" hidden="1" thickBot="1">
      <c r="A336" s="104" t="str">
        <f t="shared" si="5"/>
        <v>MRG</v>
      </c>
      <c r="B336" s="104"/>
      <c r="C336" s="90"/>
      <c r="D336" s="90"/>
      <c r="E336" s="157"/>
      <c r="F336" s="164" t="s">
        <v>3281</v>
      </c>
      <c r="G336" s="90" t="s">
        <v>3404</v>
      </c>
      <c r="H336" s="90"/>
      <c r="I336" s="90"/>
      <c r="J336" s="90"/>
      <c r="K336" s="165" t="s">
        <v>831</v>
      </c>
      <c r="L33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36" s="188">
        <v>0.32291666666666669</v>
      </c>
      <c r="N336" s="115" t="s">
        <v>3404</v>
      </c>
      <c r="O336" s="189">
        <v>0.33333333333333331</v>
      </c>
      <c r="P336" s="180">
        <v>4</v>
      </c>
      <c r="Q336" s="134"/>
      <c r="R336" s="134"/>
      <c r="S336" s="134"/>
      <c r="T336" s="134"/>
      <c r="U336" s="134"/>
      <c r="V336" s="134"/>
      <c r="W336" s="90" t="str">
        <f>IF(MBSchedule[[#This Row],[Full Schedule No.]]&lt;&gt;Z337, SUMIFS(MBSchedule[Kms.],MBSchedule[Full Schedule No.],MBSchedule[[#This Row],[Full Schedule No.]],MBSchedule[Issuing Depot],MBSchedule[[#This Row],[Issuing Depot]]),"")</f>
        <v/>
      </c>
      <c r="X336" s="98"/>
      <c r="Y336" s="125" t="str" cm="1">
        <f t="array" ref="Y336">IF(
ISNUMBER(FIND("A",$C336)),
$C336 &amp; IF(ISNUMBER(FIND("A",     INDEX($C337:$C$3245,MATCH(FALSE,ISBLANK($C337:$C$3245),0)))),"", INDEX($C337:$C$3245,MATCH(FALSE,ISBLANK($C337:$C$3245),0))  ),$Y335
)</f>
        <v>GA09U5225</v>
      </c>
      <c r="Z336" s="90" t="str" cm="1">
        <f t="array" ref="Z336">IF(
ISNUMBER(FIND("A",$D336)),
$D336 &amp; IF(ISNUMBER(FIND("A",     INDEX($D337:$D$3245,MATCH(FALSE,ISBLANK($D337:$D$3245),0)))),"", INDEX($D337:$D$3245,MATCH(FALSE,ISBLANK($D337:$D$3245),0))  ),$Z335
)</f>
        <v>MB 43A</v>
      </c>
      <c r="AA336" s="104" t="str">
        <f>MBSchedule[[#This Row],[Route]]</f>
        <v>PALOLEM-CANACONA</v>
      </c>
      <c r="AB3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36" s="104" t="str">
        <f>IF(MBSchedule[[#This Row],[rb-straight]]&lt;MBSchedule[[#This Row],[rb-reverse]],MBSchedule[[#This Row],[rb-straight]],MBSchedule[[#This Row],[rb-reverse]])</f>
        <v>CANACONA-PALOLEM</v>
      </c>
      <c r="AD3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36" s="203" t="str" cm="1">
        <f t="array" ref="AF3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6" s="203"/>
      <c r="AH336" s="203" t="str">
        <f>MBSchedule[[#This Row],[Issuing Depot]] &amp; _xlfn.IFNA(VLOOKUP(MBSchedule[[#This Row],[ow]], ETMRouteLookup, 3, FALSE),VLOOKUP(MBSchedule[[#This Row],[re]], ETMRouteLookup, 3, FALSE))</f>
        <v>MRG336</v>
      </c>
      <c r="AI336" s="213" t="str">
        <f>VLOOKUP(MBSchedule[[#This Row],[Full ETM Route No]],ETMRoutes[[Full ETM Route No]:[StageCodes]],9,FALSE)</f>
        <v>CNC-PSL-PAT-PLM</v>
      </c>
      <c r="AJ336" s="3"/>
    </row>
    <row r="337" spans="1:36" ht="16" hidden="1" thickBot="1">
      <c r="A337" s="104" t="str">
        <f t="shared" si="5"/>
        <v>MRG</v>
      </c>
      <c r="B337" s="104"/>
      <c r="C337" s="90"/>
      <c r="D337" s="90"/>
      <c r="E337" s="157"/>
      <c r="F337" s="164" t="s">
        <v>831</v>
      </c>
      <c r="G337" s="90" t="s">
        <v>996</v>
      </c>
      <c r="H337" s="90"/>
      <c r="I337" s="90"/>
      <c r="J337" s="90"/>
      <c r="K337" s="165" t="s">
        <v>1844</v>
      </c>
      <c r="L33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37" s="188">
        <v>0.34027777777777773</v>
      </c>
      <c r="N337" s="115" t="s">
        <v>3404</v>
      </c>
      <c r="O337" s="189">
        <v>0.3923611111111111</v>
      </c>
      <c r="P337" s="180">
        <v>37</v>
      </c>
      <c r="Q337" s="134"/>
      <c r="R337" s="134"/>
      <c r="S337" s="134"/>
      <c r="T337" s="134"/>
      <c r="U337" s="134"/>
      <c r="V337" s="134"/>
      <c r="W337" s="90" t="str">
        <f>IF(MBSchedule[[#This Row],[Full Schedule No.]]&lt;&gt;Z338, SUMIFS(MBSchedule[Kms.],MBSchedule[Full Schedule No.],MBSchedule[[#This Row],[Full Schedule No.]],MBSchedule[Issuing Depot],MBSchedule[[#This Row],[Issuing Depot]]),"")</f>
        <v/>
      </c>
      <c r="X337" s="98"/>
      <c r="Y337" s="125" t="str" cm="1">
        <f t="array" ref="Y337">IF(
ISNUMBER(FIND("A",$C337)),
$C337 &amp; IF(ISNUMBER(FIND("A",     INDEX($C338:$C$3245,MATCH(FALSE,ISBLANK($C338:$C$3245),0)))),"", INDEX($C338:$C$3245,MATCH(FALSE,ISBLANK($C338:$C$3245),0))  ),$Y336
)</f>
        <v>GA09U5225</v>
      </c>
      <c r="Z337" s="90" t="str" cm="1">
        <f t="array" ref="Z337">IF(
ISNUMBER(FIND("A",$D337)),
$D337 &amp; IF(ISNUMBER(FIND("A",     INDEX($D338:$D$3245,MATCH(FALSE,ISBLANK($D338:$D$3245),0)))),"", INDEX($D338:$D$3245,MATCH(FALSE,ISBLANK($D338:$D$3245),0))  ),$Z336
)</f>
        <v>MB 43A</v>
      </c>
      <c r="AA337" s="104" t="str">
        <f>MBSchedule[[#This Row],[Route]]</f>
        <v>CANACONA-CUNCOLIM-MARGAO</v>
      </c>
      <c r="AB3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37" s="104" t="str">
        <f>IF(MBSchedule[[#This Row],[rb-straight]]&lt;MBSchedule[[#This Row],[rb-reverse]],MBSchedule[[#This Row],[rb-straight]],MBSchedule[[#This Row],[rb-reverse]])</f>
        <v>CANACONA-CUNCOLIM-MARGAO</v>
      </c>
      <c r="AD3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37" s="203" t="str" cm="1">
        <f t="array" ref="AF3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7" s="203"/>
      <c r="AH337" s="203" t="str">
        <f>MBSchedule[[#This Row],[Issuing Depot]] &amp; _xlfn.IFNA(VLOOKUP(MBSchedule[[#This Row],[ow]], ETMRouteLookup, 3, FALSE),VLOOKUP(MBSchedule[[#This Row],[re]], ETMRouteLookup, 3, FALSE))</f>
        <v>MRG26</v>
      </c>
      <c r="AI337" s="213" t="str">
        <f>VLOOKUP(MBSchedule[[#This Row],[Full ETM Route No]],ETMRoutes[[Full ETM Route No]:[StageCodes]],9,FALSE)</f>
        <v>MRG-MRK-NVY-DRM-CNX-DDI-PZK-CUN-DMN-BLI-BNO-GOD-PDI-PSM-PKO-GLM-CST-CNC</v>
      </c>
      <c r="AJ337" s="3"/>
    </row>
    <row r="338" spans="1:36" ht="16" hidden="1" thickBot="1">
      <c r="A338" s="104" t="str">
        <f t="shared" si="5"/>
        <v>MRG</v>
      </c>
      <c r="B338" s="104"/>
      <c r="C338" s="90"/>
      <c r="D338" s="90"/>
      <c r="E338" s="157"/>
      <c r="F338" s="164" t="s">
        <v>1844</v>
      </c>
      <c r="G338" s="90" t="s">
        <v>831</v>
      </c>
      <c r="H338" s="90"/>
      <c r="I338" s="90"/>
      <c r="J338" s="90"/>
      <c r="K338" s="165" t="s">
        <v>3281</v>
      </c>
      <c r="L33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38" s="188">
        <v>0.4201388888888889</v>
      </c>
      <c r="N338" s="115" t="s">
        <v>3404</v>
      </c>
      <c r="O338" s="189">
        <v>0.47569444444444442</v>
      </c>
      <c r="P338" s="180">
        <v>41</v>
      </c>
      <c r="Q338" s="134"/>
      <c r="R338" s="134"/>
      <c r="S338" s="134"/>
      <c r="T338" s="134"/>
      <c r="U338" s="134"/>
      <c r="V338" s="134"/>
      <c r="W338" s="90" t="str">
        <f>IF(MBSchedule[[#This Row],[Full Schedule No.]]&lt;&gt;Z339, SUMIFS(MBSchedule[Kms.],MBSchedule[Full Schedule No.],MBSchedule[[#This Row],[Full Schedule No.]],MBSchedule[Issuing Depot],MBSchedule[[#This Row],[Issuing Depot]]),"")</f>
        <v/>
      </c>
      <c r="X338" s="92"/>
      <c r="Y338" s="103" t="str" cm="1">
        <f t="array" ref="Y338">IF(
ISNUMBER(FIND("A",$C338)),
$C338 &amp; IF(ISNUMBER(FIND("A",     INDEX($C339:$C$3245,MATCH(FALSE,ISBLANK($C339:$C$3245),0)))),"", INDEX($C339:$C$3245,MATCH(FALSE,ISBLANK($C339:$C$3245),0))  ),$Y337
)</f>
        <v>GA09U5225</v>
      </c>
      <c r="Z338" s="90" t="str" cm="1">
        <f t="array" ref="Z338">IF(
ISNUMBER(FIND("A",$D338)),
$D338 &amp; IF(ISNUMBER(FIND("A",     INDEX($D339:$D$3245,MATCH(FALSE,ISBLANK($D339:$D$3245),0)))),"", INDEX($D339:$D$3245,MATCH(FALSE,ISBLANK($D339:$D$3245),0))  ),$Z337
)</f>
        <v>MB 43A</v>
      </c>
      <c r="AA338" s="104" t="str">
        <f>MBSchedule[[#This Row],[Route]]</f>
        <v>MARGAO-CANACONA-PALOLEM</v>
      </c>
      <c r="AB3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38" s="104" t="str">
        <f>IF(MBSchedule[[#This Row],[rb-straight]]&lt;MBSchedule[[#This Row],[rb-reverse]],MBSchedule[[#This Row],[rb-straight]],MBSchedule[[#This Row],[rb-reverse]])</f>
        <v>MARGAO-CANACONA-PALOLEM</v>
      </c>
      <c r="AD3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38" s="203" t="str" cm="1">
        <f t="array" ref="AF3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8" s="203"/>
      <c r="AH338" s="203" t="str">
        <f>MBSchedule[[#This Row],[Issuing Depot]] &amp; _xlfn.IFNA(VLOOKUP(MBSchedule[[#This Row],[ow]], ETMRouteLookup, 3, FALSE),VLOOKUP(MBSchedule[[#This Row],[re]], ETMRouteLookup, 3, FALSE))</f>
        <v>MRG337</v>
      </c>
      <c r="AI338" s="213" t="str">
        <f>VLOOKUP(MBSchedule[[#This Row],[Full ETM Route No]],ETMRoutes[[Full ETM Route No]:[StageCodes]],9,FALSE)</f>
        <v>MRG-MRK-NVY-DRM-CNX-DDI-PZK-CUN-DMN-BLI-BNO-GOD-PDI-PSM-PKO-GLM-CST-CNC-PSL-PAT-PLM</v>
      </c>
      <c r="AJ338" s="3"/>
    </row>
    <row r="339" spans="1:36" ht="16" hidden="1" thickBot="1">
      <c r="A339" s="104" t="str">
        <f t="shared" si="5"/>
        <v>MRG</v>
      </c>
      <c r="B339" s="104"/>
      <c r="C339" s="90"/>
      <c r="D339" s="90"/>
      <c r="E339" s="157"/>
      <c r="F339" s="164" t="s">
        <v>3281</v>
      </c>
      <c r="G339" s="90" t="s">
        <v>831</v>
      </c>
      <c r="H339" s="90"/>
      <c r="I339" s="90"/>
      <c r="J339" s="90"/>
      <c r="K339" s="165" t="s">
        <v>1844</v>
      </c>
      <c r="L33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39" s="188">
        <v>0.5</v>
      </c>
      <c r="N339" s="115" t="s">
        <v>3404</v>
      </c>
      <c r="O339" s="189">
        <v>0.5625</v>
      </c>
      <c r="P339" s="180">
        <v>41</v>
      </c>
      <c r="Q339" s="134"/>
      <c r="R339" s="134"/>
      <c r="S339" s="134"/>
      <c r="T339" s="135"/>
      <c r="U339" s="135"/>
      <c r="V339" s="135"/>
      <c r="W339" s="90" t="str">
        <f>IF(MBSchedule[[#This Row],[Full Schedule No.]]&lt;&gt;Z340, SUMIFS(MBSchedule[Kms.],MBSchedule[Full Schedule No.],MBSchedule[[#This Row],[Full Schedule No.]],MBSchedule[Issuing Depot],MBSchedule[[#This Row],[Issuing Depot]]),"")</f>
        <v/>
      </c>
      <c r="X339" s="101"/>
      <c r="Y339" s="126" t="str" cm="1">
        <f t="array" ref="Y339">IF(
ISNUMBER(FIND("A",$C339)),
$C339 &amp; IF(ISNUMBER(FIND("A",     INDEX($C340:$C$3245,MATCH(FALSE,ISBLANK($C340:$C$3245),0)))),"", INDEX($C340:$C$3245,MATCH(FALSE,ISBLANK($C340:$C$3245),0))  ),$Y338
)</f>
        <v>GA09U5225</v>
      </c>
      <c r="Z339" s="90" t="str" cm="1">
        <f t="array" ref="Z339">IF(
ISNUMBER(FIND("A",$D339)),
$D339 &amp; IF(ISNUMBER(FIND("A",     INDEX($D340:$D$3245,MATCH(FALSE,ISBLANK($D340:$D$3245),0)))),"", INDEX($D340:$D$3245,MATCH(FALSE,ISBLANK($D340:$D$3245),0))  ),$Z338
)</f>
        <v>MB 43A</v>
      </c>
      <c r="AA339" s="104" t="str">
        <f>MBSchedule[[#This Row],[Route]]</f>
        <v>PALOLEM-CANACONA-MARGAO</v>
      </c>
      <c r="AB3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39" s="104" t="str">
        <f>IF(MBSchedule[[#This Row],[rb-straight]]&lt;MBSchedule[[#This Row],[rb-reverse]],MBSchedule[[#This Row],[rb-straight]],MBSchedule[[#This Row],[rb-reverse]])</f>
        <v>MARGAO-CANACONA-PALOLEM</v>
      </c>
      <c r="AD3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39" s="203" t="str" cm="1">
        <f t="array" ref="AF3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9" s="203"/>
      <c r="AH339" s="203" t="str">
        <f>MBSchedule[[#This Row],[Issuing Depot]] &amp; _xlfn.IFNA(VLOOKUP(MBSchedule[[#This Row],[ow]], ETMRouteLookup, 3, FALSE),VLOOKUP(MBSchedule[[#This Row],[re]], ETMRouteLookup, 3, FALSE))</f>
        <v>MRG337</v>
      </c>
      <c r="AI339" s="213" t="str">
        <f>VLOOKUP(MBSchedule[[#This Row],[Full ETM Route No]],ETMRoutes[[Full ETM Route No]:[StageCodes]],9,FALSE)</f>
        <v>MRG-MRK-NVY-DRM-CNX-DDI-PZK-CUN-DMN-BLI-BNO-GOD-PDI-PSM-PKO-GLM-CST-CNC-PSL-PAT-PLM</v>
      </c>
      <c r="AJ339" s="3"/>
    </row>
    <row r="340" spans="1:36" ht="16" hidden="1" thickBot="1">
      <c r="A340" s="104" t="str">
        <f t="shared" si="5"/>
        <v>MRG</v>
      </c>
      <c r="B340" s="104"/>
      <c r="C340" s="90"/>
      <c r="D340" s="90"/>
      <c r="E340" s="157"/>
      <c r="F340" s="164" t="s">
        <v>1844</v>
      </c>
      <c r="G340" s="90" t="s">
        <v>831</v>
      </c>
      <c r="H340" s="90"/>
      <c r="I340" s="90"/>
      <c r="J340" s="90"/>
      <c r="K340" s="165" t="s">
        <v>3281</v>
      </c>
      <c r="L34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40" s="188">
        <v>0.59375</v>
      </c>
      <c r="N340" s="115" t="s">
        <v>3404</v>
      </c>
      <c r="O340" s="189">
        <v>0.64583333333333337</v>
      </c>
      <c r="P340" s="180">
        <v>41</v>
      </c>
      <c r="Q340" s="134"/>
      <c r="R340" s="134"/>
      <c r="S340" s="134"/>
      <c r="T340" s="134"/>
      <c r="U340" s="134"/>
      <c r="V340" s="134"/>
      <c r="W340" s="90" t="str">
        <f>IF(MBSchedule[[#This Row],[Full Schedule No.]]&lt;&gt;Z341, SUMIFS(MBSchedule[Kms.],MBSchedule[Full Schedule No.],MBSchedule[[#This Row],[Full Schedule No.]],MBSchedule[Issuing Depot],MBSchedule[[#This Row],[Issuing Depot]]),"")</f>
        <v/>
      </c>
      <c r="X340" s="101"/>
      <c r="Y340" s="126" t="str" cm="1">
        <f t="array" ref="Y340">IF(
ISNUMBER(FIND("A",$C340)),
$C340 &amp; IF(ISNUMBER(FIND("A",     INDEX($C341:$C$3245,MATCH(FALSE,ISBLANK($C341:$C$3245),0)))),"", INDEX($C341:$C$3245,MATCH(FALSE,ISBLANK($C341:$C$3245),0))  ),$Y339
)</f>
        <v>GA09U5225</v>
      </c>
      <c r="Z340" s="90" t="str" cm="1">
        <f t="array" ref="Z340">IF(
ISNUMBER(FIND("A",$D340)),
$D340 &amp; IF(ISNUMBER(FIND("A",     INDEX($D341:$D$3245,MATCH(FALSE,ISBLANK($D341:$D$3245),0)))),"", INDEX($D341:$D$3245,MATCH(FALSE,ISBLANK($D341:$D$3245),0))  ),$Z339
)</f>
        <v>MB 43A</v>
      </c>
      <c r="AA340" s="104" t="str">
        <f>MBSchedule[[#This Row],[Route]]</f>
        <v>MARGAO-CANACONA-PALOLEM</v>
      </c>
      <c r="AB3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40" s="104" t="str">
        <f>IF(MBSchedule[[#This Row],[rb-straight]]&lt;MBSchedule[[#This Row],[rb-reverse]],MBSchedule[[#This Row],[rb-straight]],MBSchedule[[#This Row],[rb-reverse]])</f>
        <v>MARGAO-CANACONA-PALOLEM</v>
      </c>
      <c r="AD3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40" s="203" t="str" cm="1">
        <f t="array" ref="AF3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0" s="203"/>
      <c r="AH340" s="203" t="str">
        <f>MBSchedule[[#This Row],[Issuing Depot]] &amp; _xlfn.IFNA(VLOOKUP(MBSchedule[[#This Row],[ow]], ETMRouteLookup, 3, FALSE),VLOOKUP(MBSchedule[[#This Row],[re]], ETMRouteLookup, 3, FALSE))</f>
        <v>MRG337</v>
      </c>
      <c r="AI340" s="213" t="str">
        <f>VLOOKUP(MBSchedule[[#This Row],[Full ETM Route No]],ETMRoutes[[Full ETM Route No]:[StageCodes]],9,FALSE)</f>
        <v>MRG-MRK-NVY-DRM-CNX-DDI-PZK-CUN-DMN-BLI-BNO-GOD-PDI-PSM-PKO-GLM-CST-CNC-PSL-PAT-PLM</v>
      </c>
      <c r="AJ340" s="3"/>
    </row>
    <row r="341" spans="1:36" ht="16" hidden="1" thickBot="1">
      <c r="A341" s="104" t="str">
        <f t="shared" si="5"/>
        <v>MRG</v>
      </c>
      <c r="B341" s="104"/>
      <c r="C341" s="90"/>
      <c r="D341" s="90"/>
      <c r="E341" s="157"/>
      <c r="F341" s="164" t="s">
        <v>3281</v>
      </c>
      <c r="G341" s="90" t="s">
        <v>3404</v>
      </c>
      <c r="H341" s="90"/>
      <c r="I341" s="90"/>
      <c r="J341" s="90"/>
      <c r="K341" s="165" t="s">
        <v>831</v>
      </c>
      <c r="L34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41" s="188">
        <v>0.65625</v>
      </c>
      <c r="N341" s="115" t="s">
        <v>3404</v>
      </c>
      <c r="O341" s="189">
        <v>0.66666666666666663</v>
      </c>
      <c r="P341" s="180">
        <v>4</v>
      </c>
      <c r="Q341" s="134"/>
      <c r="R341" s="134"/>
      <c r="S341" s="134"/>
      <c r="T341" s="134"/>
      <c r="U341" s="134"/>
      <c r="V341" s="134"/>
      <c r="W341" s="90" t="str">
        <f>IF(MBSchedule[[#This Row],[Full Schedule No.]]&lt;&gt;Z342, SUMIFS(MBSchedule[Kms.],MBSchedule[Full Schedule No.],MBSchedule[[#This Row],[Full Schedule No.]],MBSchedule[Issuing Depot],MBSchedule[[#This Row],[Issuing Depot]]),"")</f>
        <v/>
      </c>
      <c r="X341" s="101"/>
      <c r="Y341" s="126" t="str" cm="1">
        <f t="array" ref="Y341">IF(
ISNUMBER(FIND("A",$C341)),
$C341 &amp; IF(ISNUMBER(FIND("A",     INDEX($C342:$C$3245,MATCH(FALSE,ISBLANK($C342:$C$3245),0)))),"", INDEX($C342:$C$3245,MATCH(FALSE,ISBLANK($C342:$C$3245),0))  ),$Y340
)</f>
        <v>GA09U5225</v>
      </c>
      <c r="Z341" s="90" t="str" cm="1">
        <f t="array" ref="Z341">IF(
ISNUMBER(FIND("A",$D341)),
$D341 &amp; IF(ISNUMBER(FIND("A",     INDEX($D342:$D$3245,MATCH(FALSE,ISBLANK($D342:$D$3245),0)))),"", INDEX($D342:$D$3245,MATCH(FALSE,ISBLANK($D342:$D$3245),0))  ),$Z340
)</f>
        <v>MB 43A</v>
      </c>
      <c r="AA341" s="104" t="str">
        <f>MBSchedule[[#This Row],[Route]]</f>
        <v>PALOLEM-CANACONA</v>
      </c>
      <c r="AB3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41" s="104" t="str">
        <f>IF(MBSchedule[[#This Row],[rb-straight]]&lt;MBSchedule[[#This Row],[rb-reverse]],MBSchedule[[#This Row],[rb-straight]],MBSchedule[[#This Row],[rb-reverse]])</f>
        <v>CANACONA-PALOLEM</v>
      </c>
      <c r="AD3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41" s="203" t="str" cm="1">
        <f t="array" ref="AF3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1" s="203"/>
      <c r="AH341" s="203" t="str">
        <f>MBSchedule[[#This Row],[Issuing Depot]] &amp; _xlfn.IFNA(VLOOKUP(MBSchedule[[#This Row],[ow]], ETMRouteLookup, 3, FALSE),VLOOKUP(MBSchedule[[#This Row],[re]], ETMRouteLookup, 3, FALSE))</f>
        <v>MRG336</v>
      </c>
      <c r="AI341" s="213" t="str">
        <f>VLOOKUP(MBSchedule[[#This Row],[Full ETM Route No]],ETMRoutes[[Full ETM Route No]:[StageCodes]],9,FALSE)</f>
        <v>CNC-PSL-PAT-PLM</v>
      </c>
      <c r="AJ341" s="3"/>
    </row>
    <row r="342" spans="1:36" ht="16" hidden="1" thickBot="1">
      <c r="A342" s="104" t="str">
        <f t="shared" si="5"/>
        <v>MRG</v>
      </c>
      <c r="B342" s="104"/>
      <c r="C342" s="90"/>
      <c r="D342" s="90"/>
      <c r="E342" s="157"/>
      <c r="F342" s="164" t="s">
        <v>831</v>
      </c>
      <c r="G342" s="90" t="s">
        <v>3404</v>
      </c>
      <c r="H342" s="90"/>
      <c r="I342" s="90"/>
      <c r="J342" s="90"/>
      <c r="K342" s="165" t="s">
        <v>3261</v>
      </c>
      <c r="L34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342" s="188">
        <v>0.6875</v>
      </c>
      <c r="N342" s="115" t="s">
        <v>3404</v>
      </c>
      <c r="O342" s="189">
        <v>0.69791666666666663</v>
      </c>
      <c r="P342" s="180">
        <v>10</v>
      </c>
      <c r="Q342" s="134"/>
      <c r="R342" s="134"/>
      <c r="S342" s="134"/>
      <c r="T342" s="134"/>
      <c r="U342" s="134"/>
      <c r="V342" s="134"/>
      <c r="W342" s="90" t="str">
        <f>IF(MBSchedule[[#This Row],[Full Schedule No.]]&lt;&gt;Z343, SUMIFS(MBSchedule[Kms.],MBSchedule[Full Schedule No.],MBSchedule[[#This Row],[Full Schedule No.]],MBSchedule[Issuing Depot],MBSchedule[[#This Row],[Issuing Depot]]),"")</f>
        <v/>
      </c>
      <c r="X342" s="101"/>
      <c r="Y342" s="126" t="str" cm="1">
        <f t="array" ref="Y342">IF(
ISNUMBER(FIND("A",$C342)),
$C342 &amp; IF(ISNUMBER(FIND("A",     INDEX($C343:$C$3245,MATCH(FALSE,ISBLANK($C343:$C$3245),0)))),"", INDEX($C343:$C$3245,MATCH(FALSE,ISBLANK($C343:$C$3245),0))  ),$Y341
)</f>
        <v>GA09U5225</v>
      </c>
      <c r="Z342" s="90" t="str" cm="1">
        <f t="array" ref="Z342">IF(
ISNUMBER(FIND("A",$D342)),
$D342 &amp; IF(ISNUMBER(FIND("A",     INDEX($D343:$D$3245,MATCH(FALSE,ISBLANK($D343:$D$3245),0)))),"", INDEX($D343:$D$3245,MATCH(FALSE,ISBLANK($D343:$D$3245),0))  ),$Z341
)</f>
        <v>MB 43A</v>
      </c>
      <c r="AA342" s="104" t="str">
        <f>MBSchedule[[#This Row],[Route]]</f>
        <v>CANACONA-VAIZWADA</v>
      </c>
      <c r="AB3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342" s="104" t="str">
        <f>IF(MBSchedule[[#This Row],[rb-straight]]&lt;MBSchedule[[#This Row],[rb-reverse]],MBSchedule[[#This Row],[rb-straight]],MBSchedule[[#This Row],[rb-reverse]])</f>
        <v>CANACONA-VAIZWADA</v>
      </c>
      <c r="AD3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3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342" s="203" t="str" cm="1">
        <f t="array" ref="AF3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2" s="203"/>
      <c r="AH342" s="203" t="str">
        <f>MBSchedule[[#This Row],[Issuing Depot]] &amp; _xlfn.IFNA(VLOOKUP(MBSchedule[[#This Row],[ow]], ETMRouteLookup, 3, FALSE),VLOOKUP(MBSchedule[[#This Row],[re]], ETMRouteLookup, 3, FALSE))</f>
        <v>MRG324</v>
      </c>
      <c r="AI342" s="213" t="str">
        <f>VLOOKUP(MBSchedule[[#This Row],[Full ETM Route No]],ETMRoutes[[Full ETM Route No]:[StageCodes]],9,FALSE)</f>
        <v>CNC-PSN-SMT-SRI-VZW</v>
      </c>
      <c r="AJ342" s="3"/>
    </row>
    <row r="343" spans="1:36" ht="16" hidden="1" thickBot="1">
      <c r="A343" s="104" t="str">
        <f t="shared" si="5"/>
        <v>MRG</v>
      </c>
      <c r="B343" s="104"/>
      <c r="C343" s="90"/>
      <c r="D343" s="90"/>
      <c r="E343" s="157"/>
      <c r="F343" s="164" t="s">
        <v>3261</v>
      </c>
      <c r="G343" s="90" t="s">
        <v>3404</v>
      </c>
      <c r="H343" s="90"/>
      <c r="I343" s="90"/>
      <c r="J343" s="90"/>
      <c r="K343" s="165" t="s">
        <v>831</v>
      </c>
      <c r="L34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343" s="188">
        <v>0.70833333333333337</v>
      </c>
      <c r="N343" s="115" t="s">
        <v>3404</v>
      </c>
      <c r="O343" s="189">
        <v>0.71875</v>
      </c>
      <c r="P343" s="180">
        <v>10</v>
      </c>
      <c r="Q343" s="134"/>
      <c r="R343" s="134"/>
      <c r="S343" s="134"/>
      <c r="T343" s="134"/>
      <c r="U343" s="134"/>
      <c r="V343" s="134"/>
      <c r="W343" s="90" t="str">
        <f>IF(MBSchedule[[#This Row],[Full Schedule No.]]&lt;&gt;Z344, SUMIFS(MBSchedule[Kms.],MBSchedule[Full Schedule No.],MBSchedule[[#This Row],[Full Schedule No.]],MBSchedule[Issuing Depot],MBSchedule[[#This Row],[Issuing Depot]]),"")</f>
        <v/>
      </c>
      <c r="X343" s="92" t="s">
        <v>45</v>
      </c>
      <c r="Y343" s="103" t="str" cm="1">
        <f t="array" ref="Y343">IF(
ISNUMBER(FIND("A",$C343)),
$C343 &amp; IF(ISNUMBER(FIND("A",     INDEX($C344:$C$3245,MATCH(FALSE,ISBLANK($C344:$C$3245),0)))),"", INDEX($C344:$C$3245,MATCH(FALSE,ISBLANK($C344:$C$3245),0))  ),$Y342
)</f>
        <v>GA09U5225</v>
      </c>
      <c r="Z343" s="90" t="str" cm="1">
        <f t="array" ref="Z343">IF(
ISNUMBER(FIND("A",$D343)),
$D343 &amp; IF(ISNUMBER(FIND("A",     INDEX($D344:$D$3245,MATCH(FALSE,ISBLANK($D344:$D$3245),0)))),"", INDEX($D344:$D$3245,MATCH(FALSE,ISBLANK($D344:$D$3245),0))  ),$Z342
)</f>
        <v>MB 43A</v>
      </c>
      <c r="AA343" s="104" t="str">
        <f>MBSchedule[[#This Row],[Route]]</f>
        <v>VAIZWADA-CANACONA</v>
      </c>
      <c r="AB3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343" s="104" t="str">
        <f>IF(MBSchedule[[#This Row],[rb-straight]]&lt;MBSchedule[[#This Row],[rb-reverse]],MBSchedule[[#This Row],[rb-straight]],MBSchedule[[#This Row],[rb-reverse]])</f>
        <v>CANACONA-VAIZWADA</v>
      </c>
      <c r="AD3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3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343" s="203" t="str" cm="1">
        <f t="array" ref="AF3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3" s="203"/>
      <c r="AH343" s="203" t="str">
        <f>MBSchedule[[#This Row],[Issuing Depot]] &amp; _xlfn.IFNA(VLOOKUP(MBSchedule[[#This Row],[ow]], ETMRouteLookup, 3, FALSE),VLOOKUP(MBSchedule[[#This Row],[re]], ETMRouteLookup, 3, FALSE))</f>
        <v>MRG324</v>
      </c>
      <c r="AI343" s="213" t="str">
        <f>VLOOKUP(MBSchedule[[#This Row],[Full ETM Route No]],ETMRoutes[[Full ETM Route No]:[StageCodes]],9,FALSE)</f>
        <v>CNC-PSN-SMT-SRI-VZW</v>
      </c>
      <c r="AJ343" s="3"/>
    </row>
    <row r="344" spans="1:36" ht="16" thickBot="1">
      <c r="A344" s="104" t="str">
        <f t="shared" si="5"/>
        <v>MRG</v>
      </c>
      <c r="B344" s="104"/>
      <c r="C344" s="90"/>
      <c r="D344" s="90"/>
      <c r="E344" s="157"/>
      <c r="F344" s="164" t="s">
        <v>831</v>
      </c>
      <c r="G344" s="90" t="s">
        <v>3404</v>
      </c>
      <c r="H344" s="90"/>
      <c r="I344" s="90"/>
      <c r="J344" s="90"/>
      <c r="K344" s="165" t="s">
        <v>2975</v>
      </c>
      <c r="L34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CANACONA-VAGON</v>
      </c>
      <c r="M344" s="188">
        <v>0.73611111111111116</v>
      </c>
      <c r="N344" s="115" t="s">
        <v>3404</v>
      </c>
      <c r="O344" s="189">
        <v>0.75</v>
      </c>
      <c r="P344" s="180">
        <v>10</v>
      </c>
      <c r="Q344" s="134">
        <v>1</v>
      </c>
      <c r="R344" s="134">
        <v>1</v>
      </c>
      <c r="S344" s="134"/>
      <c r="T344" s="134"/>
      <c r="U344" s="134"/>
      <c r="V344" s="134"/>
      <c r="W344" s="90">
        <f>IF(MBSchedule[[#This Row],[Full Schedule No.]]&lt;&gt;Z345, SUMIFS(MBSchedule[Kms.],MBSchedule[Full Schedule No.],MBSchedule[[#This Row],[Full Schedule No.]],MBSchedule[Issuing Depot],MBSchedule[[#This Row],[Issuing Depot]]),"")</f>
        <v>208</v>
      </c>
      <c r="X344" s="101" t="s">
        <v>189</v>
      </c>
      <c r="Y344" s="126" t="str" cm="1">
        <f t="array" ref="Y344">IF(
ISNUMBER(FIND("A",$C344)),
$C344 &amp; IF(ISNUMBER(FIND("A",     INDEX($C345:$C$3245,MATCH(FALSE,ISBLANK($C345:$C$3245),0)))),"", INDEX($C345:$C$3245,MATCH(FALSE,ISBLANK($C345:$C$3245),0))  ),$Y343
)</f>
        <v>GA09U5225</v>
      </c>
      <c r="Z344" s="90" t="str" cm="1">
        <f t="array" ref="Z344">IF(
ISNUMBER(FIND("A",$D344)),
$D344 &amp; IF(ISNUMBER(FIND("A",     INDEX($D345:$D$3245,MATCH(FALSE,ISBLANK($D345:$D$3245),0)))),"", INDEX($D345:$D$3245,MATCH(FALSE,ISBLANK($D345:$D$3245),0))  ),$Z343
)</f>
        <v>MB 43A</v>
      </c>
      <c r="AA344" s="104" t="str">
        <f>MBSchedule[[#This Row],[Route]]</f>
        <v>CANACONA-VAGON</v>
      </c>
      <c r="AB3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VAGON-CANACONA</v>
      </c>
      <c r="AC344" s="104" t="str">
        <f>IF(MBSchedule[[#This Row],[rb-straight]]&lt;MBSchedule[[#This Row],[rb-reverse]],MBSchedule[[#This Row],[rb-straight]],MBSchedule[[#This Row],[rb-reverse]])</f>
        <v>CANACONA-VAGON</v>
      </c>
      <c r="AD3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MRG:*:VAG-*CNC</v>
      </c>
      <c r="AE3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MRG:*:CNC-*VAG</v>
      </c>
      <c r="AF344" s="203" t="str" cm="1">
        <f t="array" ref="AF3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4" s="203" t="s">
        <v>3409</v>
      </c>
      <c r="AH344" s="203" t="e">
        <f>MBSchedule[[#This Row],[Issuing Depot]] &amp; _xlfn.IFNA(VLOOKUP(MBSchedule[[#This Row],[ow]], ETMRouteLookup, 3, FALSE),VLOOKUP(MBSchedule[[#This Row],[re]], ETMRouteLookup, 3, FALSE))</f>
        <v>#N/A</v>
      </c>
      <c r="AI344" s="213" t="e">
        <f>VLOOKUP(MBSchedule[[#This Row],[Full ETM Route No]],ETMRoutes[[Full ETM Route No]:[StageCodes]],9,FALSE)</f>
        <v>#N/A</v>
      </c>
      <c r="AJ344" s="3"/>
    </row>
    <row r="345" spans="1:36" ht="16" thickBot="1">
      <c r="A345" s="104" t="str">
        <f t="shared" si="5"/>
        <v>MRG</v>
      </c>
      <c r="B345" s="104"/>
      <c r="C345" s="90" t="s">
        <v>190</v>
      </c>
      <c r="D345" s="90" t="s">
        <v>191</v>
      </c>
      <c r="E345" s="157"/>
      <c r="F345" s="164" t="s">
        <v>831</v>
      </c>
      <c r="G345" s="90" t="s">
        <v>2265</v>
      </c>
      <c r="H345" s="90"/>
      <c r="I345" s="90"/>
      <c r="J345" s="90"/>
      <c r="K345" s="165" t="s">
        <v>1754</v>
      </c>
      <c r="L34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CANACONA-PEDDEM-LOLYE</v>
      </c>
      <c r="M345" s="188">
        <v>0.31597222222222221</v>
      </c>
      <c r="N345" s="115" t="s">
        <v>3404</v>
      </c>
      <c r="O345" s="189">
        <v>0.33333333333333331</v>
      </c>
      <c r="P345" s="180">
        <v>15</v>
      </c>
      <c r="Q345" s="134"/>
      <c r="R345" s="134"/>
      <c r="S345" s="134"/>
      <c r="T345" s="134"/>
      <c r="U345" s="134"/>
      <c r="V345" s="134"/>
      <c r="W345" s="90" t="str">
        <f>IF(MBSchedule[[#This Row],[Full Schedule No.]]&lt;&gt;Z346, SUMIFS(MBSchedule[Kms.],MBSchedule[Full Schedule No.],MBSchedule[[#This Row],[Full Schedule No.]],MBSchedule[Issuing Depot],MBSchedule[[#This Row],[Issuing Depot]]),"")</f>
        <v/>
      </c>
      <c r="X345" s="98"/>
      <c r="Y345" s="125" t="str" cm="1">
        <f t="array" ref="Y345">IF(
ISNUMBER(FIND("A",$C345)),
$C345 &amp; IF(ISNUMBER(FIND("A",     INDEX($C346:$C$3245,MATCH(FALSE,ISBLANK($C346:$C$3245),0)))),"", INDEX($C346:$C$3245,MATCH(FALSE,ISBLANK($C346:$C$3245),0))  ),$Y344
)</f>
        <v>GA09U4786</v>
      </c>
      <c r="Z345" s="90" t="str" cm="1">
        <f t="array" ref="Z345">IF(
ISNUMBER(FIND("A",$D345)),
$D345 &amp; IF(ISNUMBER(FIND("A",     INDEX($D346:$D$3245,MATCH(FALSE,ISBLANK($D346:$D$3245),0)))),"", INDEX($D346:$D$3245,MATCH(FALSE,ISBLANK($D346:$D$3245),0))  ),$Z344
)</f>
        <v>MB 44A</v>
      </c>
      <c r="AA345" s="104" t="str">
        <f>MBSchedule[[#This Row],[Route]]</f>
        <v>CANACONA-PEDDEM-LOLYE</v>
      </c>
      <c r="AB3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LOLYE-PEDDEM-CANACONA</v>
      </c>
      <c r="AC345" s="104" t="str">
        <f>IF(MBSchedule[[#This Row],[rb-straight]]&lt;MBSchedule[[#This Row],[rb-reverse]],MBSchedule[[#This Row],[rb-straight]],MBSchedule[[#This Row],[rb-reverse]])</f>
        <v>CANACONA-PEDDEM-LOLYE</v>
      </c>
      <c r="AD3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E3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F345" s="203" t="str" cm="1">
        <f t="array" ref="AF3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5" s="203" t="s">
        <v>3409</v>
      </c>
      <c r="AH345" s="203" t="e">
        <f>MBSchedule[[#This Row],[Issuing Depot]] &amp; _xlfn.IFNA(VLOOKUP(MBSchedule[[#This Row],[ow]], ETMRouteLookup, 3, FALSE),VLOOKUP(MBSchedule[[#This Row],[re]], ETMRouteLookup, 3, FALSE))</f>
        <v>#N/A</v>
      </c>
      <c r="AI345" s="213" t="e">
        <f>VLOOKUP(MBSchedule[[#This Row],[Full ETM Route No]],ETMRoutes[[Full ETM Route No]:[StageCodes]],9,FALSE)</f>
        <v>#N/A</v>
      </c>
      <c r="AJ345" s="3"/>
    </row>
    <row r="346" spans="1:36" ht="16" thickBot="1">
      <c r="A346" s="104" t="str">
        <f t="shared" si="5"/>
        <v>MRG</v>
      </c>
      <c r="B346" s="104"/>
      <c r="C346" s="90"/>
      <c r="D346" s="90"/>
      <c r="E346" s="157"/>
      <c r="F346" s="164" t="s">
        <v>1754</v>
      </c>
      <c r="G346" s="90" t="s">
        <v>2265</v>
      </c>
      <c r="H346" s="90"/>
      <c r="I346" s="90"/>
      <c r="J346" s="90"/>
      <c r="K346" s="165" t="s">
        <v>831</v>
      </c>
      <c r="L34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LOLYE-PEDDEM-CANACONA</v>
      </c>
      <c r="M346" s="188">
        <v>0.3611111111111111</v>
      </c>
      <c r="N346" s="115" t="s">
        <v>3404</v>
      </c>
      <c r="O346" s="189">
        <v>0.38541666666666669</v>
      </c>
      <c r="P346" s="180">
        <v>15</v>
      </c>
      <c r="Q346" s="134"/>
      <c r="R346" s="134"/>
      <c r="S346" s="134"/>
      <c r="T346" s="134"/>
      <c r="U346" s="134"/>
      <c r="V346" s="134"/>
      <c r="W346" s="90" t="str">
        <f>IF(MBSchedule[[#This Row],[Full Schedule No.]]&lt;&gt;Z347, SUMIFS(MBSchedule[Kms.],MBSchedule[Full Schedule No.],MBSchedule[[#This Row],[Full Schedule No.]],MBSchedule[Issuing Depot],MBSchedule[[#This Row],[Issuing Depot]]),"")</f>
        <v/>
      </c>
      <c r="X346" s="98"/>
      <c r="Y346" s="125" t="str" cm="1">
        <f t="array" ref="Y346">IF(
ISNUMBER(FIND("A",$C346)),
$C346 &amp; IF(ISNUMBER(FIND("A",     INDEX($C347:$C$3245,MATCH(FALSE,ISBLANK($C347:$C$3245),0)))),"", INDEX($C347:$C$3245,MATCH(FALSE,ISBLANK($C347:$C$3245),0))  ),$Y345
)</f>
        <v>GA09U4786</v>
      </c>
      <c r="Z346" s="90" t="str" cm="1">
        <f t="array" ref="Z346">IF(
ISNUMBER(FIND("A",$D346)),
$D346 &amp; IF(ISNUMBER(FIND("A",     INDEX($D347:$D$3245,MATCH(FALSE,ISBLANK($D347:$D$3245),0)))),"", INDEX($D347:$D$3245,MATCH(FALSE,ISBLANK($D347:$D$3245),0))  ),$Z345
)</f>
        <v>MB 44A</v>
      </c>
      <c r="AA346" s="104" t="str">
        <f>MBSchedule[[#This Row],[Route]]</f>
        <v>LOLYE-PEDDEM-CANACONA</v>
      </c>
      <c r="AB3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CANACONA-PEDDEM-LOLYE</v>
      </c>
      <c r="AC346" s="104" t="str">
        <f>IF(MBSchedule[[#This Row],[rb-straight]]&lt;MBSchedule[[#This Row],[rb-reverse]],MBSchedule[[#This Row],[rb-straight]],MBSchedule[[#This Row],[rb-reverse]])</f>
        <v>CANACONA-PEDDEM-LOLYE</v>
      </c>
      <c r="AD3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E3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F346" s="203" t="str" cm="1">
        <f t="array" ref="AF3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6" s="203" t="s">
        <v>3408</v>
      </c>
      <c r="AH346" s="203" t="e">
        <f>MBSchedule[[#This Row],[Issuing Depot]] &amp; _xlfn.IFNA(VLOOKUP(MBSchedule[[#This Row],[ow]], ETMRouteLookup, 3, FALSE),VLOOKUP(MBSchedule[[#This Row],[re]], ETMRouteLookup, 3, FALSE))</f>
        <v>#N/A</v>
      </c>
      <c r="AI346" s="213" t="e">
        <f>VLOOKUP(MBSchedule[[#This Row],[Full ETM Route No]],ETMRoutes[[Full ETM Route No]:[StageCodes]],9,FALSE)</f>
        <v>#N/A</v>
      </c>
      <c r="AJ346" s="3"/>
    </row>
    <row r="347" spans="1:36" ht="16" hidden="1" thickBot="1">
      <c r="A347" s="104" t="str">
        <f t="shared" si="5"/>
        <v>MRG</v>
      </c>
      <c r="B347" s="104"/>
      <c r="C347" s="90"/>
      <c r="D347" s="90"/>
      <c r="E347" s="157"/>
      <c r="F347" s="164" t="s">
        <v>831</v>
      </c>
      <c r="G347" s="90" t="s">
        <v>996</v>
      </c>
      <c r="H347" s="90"/>
      <c r="I347" s="90"/>
      <c r="J347" s="90"/>
      <c r="K347" s="165" t="s">
        <v>1844</v>
      </c>
      <c r="L34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47" s="188">
        <v>0.40277777777777773</v>
      </c>
      <c r="N347" s="115" t="s">
        <v>3404</v>
      </c>
      <c r="O347" s="189">
        <v>0.45833333333333331</v>
      </c>
      <c r="P347" s="180">
        <v>37</v>
      </c>
      <c r="Q347" s="134"/>
      <c r="R347" s="134"/>
      <c r="S347" s="134"/>
      <c r="T347" s="134"/>
      <c r="U347" s="134"/>
      <c r="V347" s="134"/>
      <c r="W347" s="90" t="str">
        <f>IF(MBSchedule[[#This Row],[Full Schedule No.]]&lt;&gt;Z348, SUMIFS(MBSchedule[Kms.],MBSchedule[Full Schedule No.],MBSchedule[[#This Row],[Full Schedule No.]],MBSchedule[Issuing Depot],MBSchedule[[#This Row],[Issuing Depot]]),"")</f>
        <v/>
      </c>
      <c r="X347" s="98"/>
      <c r="Y347" s="125" t="str" cm="1">
        <f t="array" ref="Y347">IF(
ISNUMBER(FIND("A",$C347)),
$C347 &amp; IF(ISNUMBER(FIND("A",     INDEX($C348:$C$3245,MATCH(FALSE,ISBLANK($C348:$C$3245),0)))),"", INDEX($C348:$C$3245,MATCH(FALSE,ISBLANK($C348:$C$3245),0))  ),$Y346
)</f>
        <v>GA09U4786</v>
      </c>
      <c r="Z347" s="90" t="str" cm="1">
        <f t="array" ref="Z347">IF(
ISNUMBER(FIND("A",$D347)),
$D347 &amp; IF(ISNUMBER(FIND("A",     INDEX($D348:$D$3245,MATCH(FALSE,ISBLANK($D348:$D$3245),0)))),"", INDEX($D348:$D$3245,MATCH(FALSE,ISBLANK($D348:$D$3245),0))  ),$Z346
)</f>
        <v>MB 44A</v>
      </c>
      <c r="AA347" s="104" t="str">
        <f>MBSchedule[[#This Row],[Route]]</f>
        <v>CANACONA-CUNCOLIM-MARGAO</v>
      </c>
      <c r="AB3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47" s="104" t="str">
        <f>IF(MBSchedule[[#This Row],[rb-straight]]&lt;MBSchedule[[#This Row],[rb-reverse]],MBSchedule[[#This Row],[rb-straight]],MBSchedule[[#This Row],[rb-reverse]])</f>
        <v>CANACONA-CUNCOLIM-MARGAO</v>
      </c>
      <c r="AD3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47" s="203" t="str" cm="1">
        <f t="array" ref="AF3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7" s="203"/>
      <c r="AH347" s="203" t="str">
        <f>MBSchedule[[#This Row],[Issuing Depot]] &amp; _xlfn.IFNA(VLOOKUP(MBSchedule[[#This Row],[ow]], ETMRouteLookup, 3, FALSE),VLOOKUP(MBSchedule[[#This Row],[re]], ETMRouteLookup, 3, FALSE))</f>
        <v>MRG26</v>
      </c>
      <c r="AI347" s="213" t="str">
        <f>VLOOKUP(MBSchedule[[#This Row],[Full ETM Route No]],ETMRoutes[[Full ETM Route No]:[StageCodes]],9,FALSE)</f>
        <v>MRG-MRK-NVY-DRM-CNX-DDI-PZK-CUN-DMN-BLI-BNO-GOD-PDI-PSM-PKO-GLM-CST-CNC</v>
      </c>
      <c r="AJ347" s="3"/>
    </row>
    <row r="348" spans="1:36" ht="16" hidden="1" thickBot="1">
      <c r="A348" s="104" t="str">
        <f t="shared" si="5"/>
        <v>MRG</v>
      </c>
      <c r="B348" s="104"/>
      <c r="C348" s="90"/>
      <c r="D348" s="90"/>
      <c r="E348" s="157"/>
      <c r="F348" s="164" t="s">
        <v>1844</v>
      </c>
      <c r="G348" s="90" t="s">
        <v>996</v>
      </c>
      <c r="H348" s="90"/>
      <c r="I348" s="90"/>
      <c r="J348" s="90"/>
      <c r="K348" s="165" t="s">
        <v>831</v>
      </c>
      <c r="L34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48" s="188">
        <v>0.54513888888888895</v>
      </c>
      <c r="N348" s="115" t="s">
        <v>3404</v>
      </c>
      <c r="O348" s="189">
        <v>0.59722222222222221</v>
      </c>
      <c r="P348" s="180">
        <v>37</v>
      </c>
      <c r="Q348" s="134"/>
      <c r="R348" s="134"/>
      <c r="S348" s="134"/>
      <c r="T348" s="134"/>
      <c r="U348" s="134"/>
      <c r="V348" s="134"/>
      <c r="W348" s="90" t="str">
        <f>IF(MBSchedule[[#This Row],[Full Schedule No.]]&lt;&gt;Z349, SUMIFS(MBSchedule[Kms.],MBSchedule[Full Schedule No.],MBSchedule[[#This Row],[Full Schedule No.]],MBSchedule[Issuing Depot],MBSchedule[[#This Row],[Issuing Depot]]),"")</f>
        <v/>
      </c>
      <c r="X348" s="92"/>
      <c r="Y348" s="103" t="str" cm="1">
        <f t="array" ref="Y348">IF(
ISNUMBER(FIND("A",$C348)),
$C348 &amp; IF(ISNUMBER(FIND("A",     INDEX($C349:$C$3245,MATCH(FALSE,ISBLANK($C349:$C$3245),0)))),"", INDEX($C349:$C$3245,MATCH(FALSE,ISBLANK($C349:$C$3245),0))  ),$Y347
)</f>
        <v>GA09U4786</v>
      </c>
      <c r="Z348" s="90" t="str" cm="1">
        <f t="array" ref="Z348">IF(
ISNUMBER(FIND("A",$D348)),
$D348 &amp; IF(ISNUMBER(FIND("A",     INDEX($D349:$D$3245,MATCH(FALSE,ISBLANK($D349:$D$3245),0)))),"", INDEX($D349:$D$3245,MATCH(FALSE,ISBLANK($D349:$D$3245),0))  ),$Z347
)</f>
        <v>MB 44A</v>
      </c>
      <c r="AA348" s="104" t="str">
        <f>MBSchedule[[#This Row],[Route]]</f>
        <v>MARGAO-CUNCOLIM-CANACONA</v>
      </c>
      <c r="AB3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48" s="104" t="str">
        <f>IF(MBSchedule[[#This Row],[rb-straight]]&lt;MBSchedule[[#This Row],[rb-reverse]],MBSchedule[[#This Row],[rb-straight]],MBSchedule[[#This Row],[rb-reverse]])</f>
        <v>CANACONA-CUNCOLIM-MARGAO</v>
      </c>
      <c r="AD3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48" s="203" t="str" cm="1">
        <f t="array" ref="AF3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8" s="203"/>
      <c r="AH348" s="203" t="str">
        <f>MBSchedule[[#This Row],[Issuing Depot]] &amp; _xlfn.IFNA(VLOOKUP(MBSchedule[[#This Row],[ow]], ETMRouteLookup, 3, FALSE),VLOOKUP(MBSchedule[[#This Row],[re]], ETMRouteLookup, 3, FALSE))</f>
        <v>MRG26</v>
      </c>
      <c r="AI348" s="213" t="str">
        <f>VLOOKUP(MBSchedule[[#This Row],[Full ETM Route No]],ETMRoutes[[Full ETM Route No]:[StageCodes]],9,FALSE)</f>
        <v>MRG-MRK-NVY-DRM-CNX-DDI-PZK-CUN-DMN-BLI-BNO-GOD-PDI-PSM-PKO-GLM-CST-CNC</v>
      </c>
      <c r="AJ348" s="3"/>
    </row>
    <row r="349" spans="1:36" ht="16" thickBot="1">
      <c r="A349" s="104" t="str">
        <f t="shared" si="5"/>
        <v>MRG</v>
      </c>
      <c r="B349" s="104"/>
      <c r="C349" s="90"/>
      <c r="D349" s="90"/>
      <c r="E349" s="157"/>
      <c r="F349" s="164" t="s">
        <v>831</v>
      </c>
      <c r="G349" s="90" t="s">
        <v>2265</v>
      </c>
      <c r="H349" s="90"/>
      <c r="I349" s="90"/>
      <c r="J349" s="90"/>
      <c r="K349" s="165" t="s">
        <v>1754</v>
      </c>
      <c r="L34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CANACONA-PEDDEM-LOLYE</v>
      </c>
      <c r="M349" s="188">
        <v>0.59722222222222221</v>
      </c>
      <c r="N349" s="115" t="s">
        <v>3404</v>
      </c>
      <c r="O349" s="189">
        <v>0.61805555555555558</v>
      </c>
      <c r="P349" s="180">
        <v>15</v>
      </c>
      <c r="Q349" s="134"/>
      <c r="R349" s="134"/>
      <c r="S349" s="134"/>
      <c r="T349" s="135"/>
      <c r="U349" s="135"/>
      <c r="V349" s="135"/>
      <c r="W349" s="90" t="str">
        <f>IF(MBSchedule[[#This Row],[Full Schedule No.]]&lt;&gt;Z350, SUMIFS(MBSchedule[Kms.],MBSchedule[Full Schedule No.],MBSchedule[[#This Row],[Full Schedule No.]],MBSchedule[Issuing Depot],MBSchedule[[#This Row],[Issuing Depot]]),"")</f>
        <v/>
      </c>
      <c r="X349" s="101"/>
      <c r="Y349" s="126" t="str" cm="1">
        <f t="array" ref="Y349">IF(
ISNUMBER(FIND("A",$C349)),
$C349 &amp; IF(ISNUMBER(FIND("A",     INDEX($C350:$C$3245,MATCH(FALSE,ISBLANK($C350:$C$3245),0)))),"", INDEX($C350:$C$3245,MATCH(FALSE,ISBLANK($C350:$C$3245),0))  ),$Y348
)</f>
        <v>GA09U4786</v>
      </c>
      <c r="Z349" s="90" t="str" cm="1">
        <f t="array" ref="Z349">IF(
ISNUMBER(FIND("A",$D349)),
$D349 &amp; IF(ISNUMBER(FIND("A",     INDEX($D350:$D$3245,MATCH(FALSE,ISBLANK($D350:$D$3245),0)))),"", INDEX($D350:$D$3245,MATCH(FALSE,ISBLANK($D350:$D$3245),0))  ),$Z348
)</f>
        <v>MB 44A</v>
      </c>
      <c r="AA349" s="104" t="str">
        <f>MBSchedule[[#This Row],[Route]]</f>
        <v>CANACONA-PEDDEM-LOLYE</v>
      </c>
      <c r="AB3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LOLYE-PEDDEM-CANACONA</v>
      </c>
      <c r="AC349" s="104" t="str">
        <f>IF(MBSchedule[[#This Row],[rb-straight]]&lt;MBSchedule[[#This Row],[rb-reverse]],MBSchedule[[#This Row],[rb-straight]],MBSchedule[[#This Row],[rb-reverse]])</f>
        <v>CANACONA-PEDDEM-LOLYE</v>
      </c>
      <c r="AD3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E3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F349" s="203" t="str" cm="1">
        <f t="array" ref="AF3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9" s="203" t="s">
        <v>3409</v>
      </c>
      <c r="AH349" s="203" t="e">
        <f>MBSchedule[[#This Row],[Issuing Depot]] &amp; _xlfn.IFNA(VLOOKUP(MBSchedule[[#This Row],[ow]], ETMRouteLookup, 3, FALSE),VLOOKUP(MBSchedule[[#This Row],[re]], ETMRouteLookup, 3, FALSE))</f>
        <v>#N/A</v>
      </c>
      <c r="AI349" s="213" t="e">
        <f>VLOOKUP(MBSchedule[[#This Row],[Full ETM Route No]],ETMRoutes[[Full ETM Route No]:[StageCodes]],9,FALSE)</f>
        <v>#N/A</v>
      </c>
      <c r="AJ349" s="3"/>
    </row>
    <row r="350" spans="1:36" ht="16" thickBot="1">
      <c r="A350" s="104" t="str">
        <f t="shared" si="5"/>
        <v>MRG</v>
      </c>
      <c r="B350" s="104"/>
      <c r="C350" s="90"/>
      <c r="D350" s="90"/>
      <c r="E350" s="157"/>
      <c r="F350" s="164" t="s">
        <v>1754</v>
      </c>
      <c r="G350" s="90" t="s">
        <v>2265</v>
      </c>
      <c r="H350" s="90"/>
      <c r="I350" s="90"/>
      <c r="J350" s="90"/>
      <c r="K350" s="165" t="s">
        <v>831</v>
      </c>
      <c r="L35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LOLYE-PEDDEM-CANACONA</v>
      </c>
      <c r="M350" s="188">
        <v>0.62847222222222221</v>
      </c>
      <c r="N350" s="115" t="s">
        <v>3404</v>
      </c>
      <c r="O350" s="189">
        <v>0.64930555555555558</v>
      </c>
      <c r="P350" s="180">
        <v>15</v>
      </c>
      <c r="Q350" s="134"/>
      <c r="R350" s="134"/>
      <c r="S350" s="134"/>
      <c r="T350" s="134"/>
      <c r="U350" s="134"/>
      <c r="V350" s="134"/>
      <c r="W350" s="90" t="str">
        <f>IF(MBSchedule[[#This Row],[Full Schedule No.]]&lt;&gt;Z351, SUMIFS(MBSchedule[Kms.],MBSchedule[Full Schedule No.],MBSchedule[[#This Row],[Full Schedule No.]],MBSchedule[Issuing Depot],MBSchedule[[#This Row],[Issuing Depot]]),"")</f>
        <v/>
      </c>
      <c r="X350" s="101"/>
      <c r="Y350" s="126" t="str" cm="1">
        <f t="array" ref="Y350">IF(
ISNUMBER(FIND("A",$C350)),
$C350 &amp; IF(ISNUMBER(FIND("A",     INDEX($C351:$C$3245,MATCH(FALSE,ISBLANK($C351:$C$3245),0)))),"", INDEX($C351:$C$3245,MATCH(FALSE,ISBLANK($C351:$C$3245),0))  ),$Y349
)</f>
        <v>GA09U4786</v>
      </c>
      <c r="Z350" s="90" t="str" cm="1">
        <f t="array" ref="Z350">IF(
ISNUMBER(FIND("A",$D350)),
$D350 &amp; IF(ISNUMBER(FIND("A",     INDEX($D351:$D$3245,MATCH(FALSE,ISBLANK($D351:$D$3245),0)))),"", INDEX($D351:$D$3245,MATCH(FALSE,ISBLANK($D351:$D$3245),0))  ),$Z349
)</f>
        <v>MB 44A</v>
      </c>
      <c r="AA350" s="104" t="str">
        <f>MBSchedule[[#This Row],[Route]]</f>
        <v>LOLYE-PEDDEM-CANACONA</v>
      </c>
      <c r="AB3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CANACONA-PEDDEM-LOLYE</v>
      </c>
      <c r="AC350" s="104" t="str">
        <f>IF(MBSchedule[[#This Row],[rb-straight]]&lt;MBSchedule[[#This Row],[rb-reverse]],MBSchedule[[#This Row],[rb-straight]],MBSchedule[[#This Row],[rb-reverse]])</f>
        <v>CANACONA-PEDDEM-LOLYE</v>
      </c>
      <c r="AD3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E3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F350" s="203" t="str" cm="1">
        <f t="array" ref="AF3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0" s="203" t="s">
        <v>3408</v>
      </c>
      <c r="AH350" s="203" t="e">
        <f>MBSchedule[[#This Row],[Issuing Depot]] &amp; _xlfn.IFNA(VLOOKUP(MBSchedule[[#This Row],[ow]], ETMRouteLookup, 3, FALSE),VLOOKUP(MBSchedule[[#This Row],[re]], ETMRouteLookup, 3, FALSE))</f>
        <v>#N/A</v>
      </c>
      <c r="AI350" s="213" t="e">
        <f>VLOOKUP(MBSchedule[[#This Row],[Full ETM Route No]],ETMRoutes[[Full ETM Route No]:[StageCodes]],9,FALSE)</f>
        <v>#N/A</v>
      </c>
      <c r="AJ350" s="3"/>
    </row>
    <row r="351" spans="1:36" ht="16" hidden="1" thickBot="1">
      <c r="A351" s="104" t="str">
        <f t="shared" si="5"/>
        <v>MRG</v>
      </c>
      <c r="B351" s="104"/>
      <c r="C351" s="90"/>
      <c r="D351" s="90"/>
      <c r="E351" s="157"/>
      <c r="F351" s="164" t="s">
        <v>831</v>
      </c>
      <c r="G351" s="90" t="s">
        <v>996</v>
      </c>
      <c r="H351" s="90"/>
      <c r="I351" s="90"/>
      <c r="J351" s="90"/>
      <c r="K351" s="165" t="s">
        <v>1844</v>
      </c>
      <c r="L35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1" s="188">
        <v>0.67013888888888884</v>
      </c>
      <c r="N351" s="115" t="s">
        <v>3404</v>
      </c>
      <c r="O351" s="189">
        <v>0.72222222222222221</v>
      </c>
      <c r="P351" s="180">
        <v>37</v>
      </c>
      <c r="Q351" s="134"/>
      <c r="R351" s="134"/>
      <c r="S351" s="134"/>
      <c r="T351" s="134"/>
      <c r="U351" s="134"/>
      <c r="V351" s="134"/>
      <c r="W351" s="90" t="str">
        <f>IF(MBSchedule[[#This Row],[Full Schedule No.]]&lt;&gt;Z352, SUMIFS(MBSchedule[Kms.],MBSchedule[Full Schedule No.],MBSchedule[[#This Row],[Full Schedule No.]],MBSchedule[Issuing Depot],MBSchedule[[#This Row],[Issuing Depot]]),"")</f>
        <v/>
      </c>
      <c r="X351" s="92" t="s">
        <v>45</v>
      </c>
      <c r="Y351" s="103" t="str" cm="1">
        <f t="array" ref="Y351">IF(
ISNUMBER(FIND("A",$C351)),
$C351 &amp; IF(ISNUMBER(FIND("A",     INDEX($C352:$C$3245,MATCH(FALSE,ISBLANK($C352:$C$3245),0)))),"", INDEX($C352:$C$3245,MATCH(FALSE,ISBLANK($C352:$C$3245),0))  ),$Y350
)</f>
        <v>GA09U4786</v>
      </c>
      <c r="Z351" s="90" t="str" cm="1">
        <f t="array" ref="Z351">IF(
ISNUMBER(FIND("A",$D351)),
$D351 &amp; IF(ISNUMBER(FIND("A",     INDEX($D352:$D$3245,MATCH(FALSE,ISBLANK($D352:$D$3245),0)))),"", INDEX($D352:$D$3245,MATCH(FALSE,ISBLANK($D352:$D$3245),0))  ),$Z350
)</f>
        <v>MB 44A</v>
      </c>
      <c r="AA351" s="104" t="str">
        <f>MBSchedule[[#This Row],[Route]]</f>
        <v>CANACONA-CUNCOLIM-MARGAO</v>
      </c>
      <c r="AB3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51" s="104" t="str">
        <f>IF(MBSchedule[[#This Row],[rb-straight]]&lt;MBSchedule[[#This Row],[rb-reverse]],MBSchedule[[#This Row],[rb-straight]],MBSchedule[[#This Row],[rb-reverse]])</f>
        <v>CANACONA-CUNCOLIM-MARGAO</v>
      </c>
      <c r="AD3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51" s="203" t="str" cm="1">
        <f t="array" ref="AF3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1" s="203"/>
      <c r="AH351" s="203" t="str">
        <f>MBSchedule[[#This Row],[Issuing Depot]] &amp; _xlfn.IFNA(VLOOKUP(MBSchedule[[#This Row],[ow]], ETMRouteLookup, 3, FALSE),VLOOKUP(MBSchedule[[#This Row],[re]], ETMRouteLookup, 3, FALSE))</f>
        <v>MRG26</v>
      </c>
      <c r="AI351" s="213" t="str">
        <f>VLOOKUP(MBSchedule[[#This Row],[Full ETM Route No]],ETMRoutes[[Full ETM Route No]:[StageCodes]],9,FALSE)</f>
        <v>MRG-MRK-NVY-DRM-CNX-DDI-PZK-CUN-DMN-BLI-BNO-GOD-PDI-PSM-PKO-GLM-CST-CNC</v>
      </c>
      <c r="AJ351" s="3"/>
    </row>
    <row r="352" spans="1:36" ht="16" hidden="1" thickBot="1">
      <c r="A352" s="104" t="str">
        <f t="shared" si="5"/>
        <v>MRG</v>
      </c>
      <c r="B352" s="104"/>
      <c r="C352" s="90"/>
      <c r="D352" s="90"/>
      <c r="E352" s="157"/>
      <c r="F352" s="164" t="s">
        <v>1844</v>
      </c>
      <c r="G352" s="90" t="s">
        <v>996</v>
      </c>
      <c r="H352" s="90"/>
      <c r="I352" s="90"/>
      <c r="J352" s="90"/>
      <c r="K352" s="165" t="s">
        <v>831</v>
      </c>
      <c r="L35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52" s="188">
        <v>0.74652777777777779</v>
      </c>
      <c r="N352" s="115" t="s">
        <v>3404</v>
      </c>
      <c r="O352" s="189">
        <v>0.80208333333333337</v>
      </c>
      <c r="P352" s="180">
        <v>37</v>
      </c>
      <c r="Q352" s="134">
        <v>1</v>
      </c>
      <c r="R352" s="134">
        <v>1</v>
      </c>
      <c r="S352" s="134"/>
      <c r="T352" s="134"/>
      <c r="U352" s="134"/>
      <c r="V352" s="134"/>
      <c r="W352" s="90">
        <f>IF(MBSchedule[[#This Row],[Full Schedule No.]]&lt;&gt;Z353, SUMIFS(MBSchedule[Kms.],MBSchedule[Full Schedule No.],MBSchedule[[#This Row],[Full Schedule No.]],MBSchedule[Issuing Depot],MBSchedule[[#This Row],[Issuing Depot]]),"")</f>
        <v>208</v>
      </c>
      <c r="X352" s="101" t="s">
        <v>27</v>
      </c>
      <c r="Y352" s="126" t="str" cm="1">
        <f t="array" ref="Y352">IF(
ISNUMBER(FIND("A",$C352)),
$C352 &amp; IF(ISNUMBER(FIND("A",     INDEX($C353:$C$3245,MATCH(FALSE,ISBLANK($C353:$C$3245),0)))),"", INDEX($C353:$C$3245,MATCH(FALSE,ISBLANK($C353:$C$3245),0))  ),$Y351
)</f>
        <v>GA09U4786</v>
      </c>
      <c r="Z352" s="90" t="str" cm="1">
        <f t="array" ref="Z352">IF(
ISNUMBER(FIND("A",$D352)),
$D352 &amp; IF(ISNUMBER(FIND("A",     INDEX($D353:$D$3245,MATCH(FALSE,ISBLANK($D353:$D$3245),0)))),"", INDEX($D353:$D$3245,MATCH(FALSE,ISBLANK($D353:$D$3245),0))  ),$Z351
)</f>
        <v>MB 44A</v>
      </c>
      <c r="AA352" s="104" t="str">
        <f>MBSchedule[[#This Row],[Route]]</f>
        <v>MARGAO-CUNCOLIM-CANACONA</v>
      </c>
      <c r="AB3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52" s="104" t="str">
        <f>IF(MBSchedule[[#This Row],[rb-straight]]&lt;MBSchedule[[#This Row],[rb-reverse]],MBSchedule[[#This Row],[rb-straight]],MBSchedule[[#This Row],[rb-reverse]])</f>
        <v>CANACONA-CUNCOLIM-MARGAO</v>
      </c>
      <c r="AD3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52" s="203" t="str" cm="1">
        <f t="array" ref="AF3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2" s="203"/>
      <c r="AH352" s="203" t="str">
        <f>MBSchedule[[#This Row],[Issuing Depot]] &amp; _xlfn.IFNA(VLOOKUP(MBSchedule[[#This Row],[ow]], ETMRouteLookup, 3, FALSE),VLOOKUP(MBSchedule[[#This Row],[re]], ETMRouteLookup, 3, FALSE))</f>
        <v>MRG26</v>
      </c>
      <c r="AI352" s="213" t="str">
        <f>VLOOKUP(MBSchedule[[#This Row],[Full ETM Route No]],ETMRoutes[[Full ETM Route No]:[StageCodes]],9,FALSE)</f>
        <v>MRG-MRK-NVY-DRM-CNX-DDI-PZK-CUN-DMN-BLI-BNO-GOD-PDI-PSM-PKO-GLM-CST-CNC</v>
      </c>
      <c r="AJ352" s="3"/>
    </row>
    <row r="353" spans="1:36" ht="16" hidden="1" thickBot="1">
      <c r="A353" s="104" t="str">
        <f t="shared" si="5"/>
        <v>MRG</v>
      </c>
      <c r="B353" s="104"/>
      <c r="C353" s="90" t="s">
        <v>193</v>
      </c>
      <c r="D353" s="90" t="s">
        <v>194</v>
      </c>
      <c r="E353" s="157"/>
      <c r="F353" s="164" t="s">
        <v>2291</v>
      </c>
      <c r="G353" s="90" t="s">
        <v>3404</v>
      </c>
      <c r="H353" s="90"/>
      <c r="I353" s="90"/>
      <c r="J353" s="90"/>
      <c r="K353" s="165" t="s">
        <v>1844</v>
      </c>
      <c r="L35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PIRLA-MARGAO</v>
      </c>
      <c r="M353" s="188">
        <v>0.26041666666666669</v>
      </c>
      <c r="N353" s="115" t="s">
        <v>3404</v>
      </c>
      <c r="O353" s="189">
        <v>0.29166666666666669</v>
      </c>
      <c r="P353" s="180">
        <v>20</v>
      </c>
      <c r="Q353" s="134"/>
      <c r="R353" s="134"/>
      <c r="S353" s="134"/>
      <c r="T353" s="134"/>
      <c r="U353" s="134"/>
      <c r="V353" s="134"/>
      <c r="W353" s="90" t="str">
        <f>IF(MBSchedule[[#This Row],[Full Schedule No.]]&lt;&gt;Z354, SUMIFS(MBSchedule[Kms.],MBSchedule[Full Schedule No.],MBSchedule[[#This Row],[Full Schedule No.]],MBSchedule[Issuing Depot],MBSchedule[[#This Row],[Issuing Depot]]),"")</f>
        <v/>
      </c>
      <c r="X353" s="98"/>
      <c r="Y353" s="125" t="str" cm="1">
        <f t="array" ref="Y353">IF(
ISNUMBER(FIND("A",$C353)),
$C353 &amp; IF(ISNUMBER(FIND("A",     INDEX($C354:$C$3245,MATCH(FALSE,ISBLANK($C354:$C$3245),0)))),"", INDEX($C354:$C$3245,MATCH(FALSE,ISBLANK($C354:$C$3245),0))  ),$Y352
)</f>
        <v>GA02Z5303</v>
      </c>
      <c r="Z353" s="90" t="str" cm="1">
        <f t="array" ref="Z353">IF(
ISNUMBER(FIND("A",$D353)),
$D353 &amp; IF(ISNUMBER(FIND("A",     INDEX($D354:$D$3245,MATCH(FALSE,ISBLANK($D354:$D$3245),0)))),"", INDEX($D354:$D$3245,MATCH(FALSE,ISBLANK($D354:$D$3245),0))  ),$Z352
)</f>
        <v>MB 45A</v>
      </c>
      <c r="AA353" s="104" t="str">
        <f>MBSchedule[[#This Row],[Route]]</f>
        <v>PIRLA-MARGAO</v>
      </c>
      <c r="AB3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MARGAO-PIRLA</v>
      </c>
      <c r="AC353" s="104" t="str">
        <f>IF(MBSchedule[[#This Row],[rb-straight]]&lt;MBSchedule[[#This Row],[rb-reverse]],MBSchedule[[#This Row],[rb-straight]],MBSchedule[[#This Row],[rb-reverse]])</f>
        <v>MARGAO-PIRLA</v>
      </c>
      <c r="AD3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MRG:*:MRG-*PIR</v>
      </c>
      <c r="AE3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MRG:*:PIR-*MRG</v>
      </c>
      <c r="AF353" s="203" t="str" cm="1">
        <f t="array" ref="AF3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3" s="203"/>
      <c r="AH353" s="203" t="str">
        <f>MBSchedule[[#This Row],[Issuing Depot]] &amp; _xlfn.IFNA(VLOOKUP(MBSchedule[[#This Row],[ow]], ETMRouteLookup, 3, FALSE),VLOOKUP(MBSchedule[[#This Row],[re]], ETMRouteLookup, 3, FALSE))</f>
        <v>MRG67</v>
      </c>
      <c r="AI353" s="213" t="str">
        <f>VLOOKUP(MBSchedule[[#This Row],[Full ETM Route No]],ETMRoutes[[Full ETM Route No]:[StageCodes]],9,FALSE)</f>
        <v>MRG-MRK-PJF-APH-RVF-MEL-GNP-LPI-DNK-PBT-GDI-CTA-PRD-QPM-IGM-ABL-TKR-KPR-CVR-ZLA-MAN-VTO-PIR</v>
      </c>
      <c r="AJ353" s="3"/>
    </row>
    <row r="354" spans="1:36" ht="16" hidden="1" thickBot="1">
      <c r="A354" s="104" t="str">
        <f t="shared" si="5"/>
        <v>MRG</v>
      </c>
      <c r="B354" s="104"/>
      <c r="C354" s="90"/>
      <c r="D354" s="90"/>
      <c r="E354" s="157"/>
      <c r="F354" s="164" t="s">
        <v>1844</v>
      </c>
      <c r="G354" s="90" t="s">
        <v>831</v>
      </c>
      <c r="H354" s="90"/>
      <c r="I354" s="90"/>
      <c r="J354" s="90"/>
      <c r="K354" s="165" t="s">
        <v>3281</v>
      </c>
      <c r="L35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54" s="188">
        <v>0.31597222222222221</v>
      </c>
      <c r="N354" s="115" t="s">
        <v>3404</v>
      </c>
      <c r="O354" s="189">
        <v>0.375</v>
      </c>
      <c r="P354" s="180">
        <v>41</v>
      </c>
      <c r="Q354" s="134"/>
      <c r="R354" s="134"/>
      <c r="S354" s="134"/>
      <c r="T354" s="134"/>
      <c r="U354" s="134"/>
      <c r="V354" s="134"/>
      <c r="W354" s="90" t="str">
        <f>IF(MBSchedule[[#This Row],[Full Schedule No.]]&lt;&gt;Z355, SUMIFS(MBSchedule[Kms.],MBSchedule[Full Schedule No.],MBSchedule[[#This Row],[Full Schedule No.]],MBSchedule[Issuing Depot],MBSchedule[[#This Row],[Issuing Depot]]),"")</f>
        <v/>
      </c>
      <c r="X354" s="98"/>
      <c r="Y354" s="125" t="str" cm="1">
        <f t="array" ref="Y354">IF(
ISNUMBER(FIND("A",$C354)),
$C354 &amp; IF(ISNUMBER(FIND("A",     INDEX($C355:$C$3245,MATCH(FALSE,ISBLANK($C355:$C$3245),0)))),"", INDEX($C355:$C$3245,MATCH(FALSE,ISBLANK($C355:$C$3245),0))  ),$Y353
)</f>
        <v>GA02Z5303</v>
      </c>
      <c r="Z354" s="90" t="str" cm="1">
        <f t="array" ref="Z354">IF(
ISNUMBER(FIND("A",$D354)),
$D354 &amp; IF(ISNUMBER(FIND("A",     INDEX($D355:$D$3245,MATCH(FALSE,ISBLANK($D355:$D$3245),0)))),"", INDEX($D355:$D$3245,MATCH(FALSE,ISBLANK($D355:$D$3245),0))  ),$Z353
)</f>
        <v>MB 45A</v>
      </c>
      <c r="AA354" s="104" t="str">
        <f>MBSchedule[[#This Row],[Route]]</f>
        <v>MARGAO-CANACONA-PALOLEM</v>
      </c>
      <c r="AB3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54" s="104" t="str">
        <f>IF(MBSchedule[[#This Row],[rb-straight]]&lt;MBSchedule[[#This Row],[rb-reverse]],MBSchedule[[#This Row],[rb-straight]],MBSchedule[[#This Row],[rb-reverse]])</f>
        <v>MARGAO-CANACONA-PALOLEM</v>
      </c>
      <c r="AD3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54" s="203" t="str" cm="1">
        <f t="array" ref="AF3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4" s="203"/>
      <c r="AH354" s="203" t="str">
        <f>MBSchedule[[#This Row],[Issuing Depot]] &amp; _xlfn.IFNA(VLOOKUP(MBSchedule[[#This Row],[ow]], ETMRouteLookup, 3, FALSE),VLOOKUP(MBSchedule[[#This Row],[re]], ETMRouteLookup, 3, FALSE))</f>
        <v>MRG337</v>
      </c>
      <c r="AI354" s="213" t="str">
        <f>VLOOKUP(MBSchedule[[#This Row],[Full ETM Route No]],ETMRoutes[[Full ETM Route No]:[StageCodes]],9,FALSE)</f>
        <v>MRG-MRK-NVY-DRM-CNX-DDI-PZK-CUN-DMN-BLI-BNO-GOD-PDI-PSM-PKO-GLM-CST-CNC-PSL-PAT-PLM</v>
      </c>
      <c r="AJ354" s="3"/>
    </row>
    <row r="355" spans="1:36" ht="16" thickBot="1">
      <c r="A355" s="104" t="str">
        <f t="shared" si="5"/>
        <v>MRG</v>
      </c>
      <c r="B355" s="104"/>
      <c r="C355" s="90"/>
      <c r="D355" s="90"/>
      <c r="E355" s="157"/>
      <c r="F355" s="164" t="s">
        <v>3281</v>
      </c>
      <c r="G355" s="90" t="s">
        <v>831</v>
      </c>
      <c r="H355" s="90"/>
      <c r="I355" s="90"/>
      <c r="J355" s="90"/>
      <c r="K355" s="165" t="s">
        <v>831</v>
      </c>
      <c r="L35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PALOLEM-CANACONA-CANACONA</v>
      </c>
      <c r="M355" s="188">
        <v>0.39583333333333331</v>
      </c>
      <c r="N355" s="115" t="s">
        <v>3404</v>
      </c>
      <c r="O355" s="189">
        <v>0.40625</v>
      </c>
      <c r="P355" s="180">
        <v>4</v>
      </c>
      <c r="Q355" s="134"/>
      <c r="R355" s="134"/>
      <c r="S355" s="134"/>
      <c r="T355" s="134"/>
      <c r="U355" s="134"/>
      <c r="V355" s="134"/>
      <c r="W355" s="90" t="str">
        <f>IF(MBSchedule[[#This Row],[Full Schedule No.]]&lt;&gt;Z356, SUMIFS(MBSchedule[Kms.],MBSchedule[Full Schedule No.],MBSchedule[[#This Row],[Full Schedule No.]],MBSchedule[Issuing Depot],MBSchedule[[#This Row],[Issuing Depot]]),"")</f>
        <v/>
      </c>
      <c r="X355" s="98"/>
      <c r="Y355" s="125" t="str" cm="1">
        <f t="array" ref="Y355">IF(
ISNUMBER(FIND("A",$C355)),
$C355 &amp; IF(ISNUMBER(FIND("A",     INDEX($C356:$C$3245,MATCH(FALSE,ISBLANK($C356:$C$3245),0)))),"", INDEX($C356:$C$3245,MATCH(FALSE,ISBLANK($C356:$C$3245),0))  ),$Y354
)</f>
        <v>GA02Z5303</v>
      </c>
      <c r="Z355" s="90" t="str" cm="1">
        <f t="array" ref="Z355">IF(
ISNUMBER(FIND("A",$D355)),
$D355 &amp; IF(ISNUMBER(FIND("A",     INDEX($D356:$D$3245,MATCH(FALSE,ISBLANK($D356:$D$3245),0)))),"", INDEX($D356:$D$3245,MATCH(FALSE,ISBLANK($D356:$D$3245),0))  ),$Z354
)</f>
        <v>MB 45A</v>
      </c>
      <c r="AA355" s="104" t="str">
        <f>MBSchedule[[#This Row],[Route]]</f>
        <v>PALOLEM-CANACONA-CANACONA</v>
      </c>
      <c r="AB3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CANACONA-CANACONA-PALOLEM</v>
      </c>
      <c r="AC355" s="104" t="str">
        <f>IF(MBSchedule[[#This Row],[rb-straight]]&lt;MBSchedule[[#This Row],[rb-reverse]],MBSchedule[[#This Row],[rb-straight]],MBSchedule[[#This Row],[rb-reverse]])</f>
        <v>CANACONA-CANACONA-PALOLEM</v>
      </c>
      <c r="AD3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MRG:*:CNC-*CNC-*PLM</v>
      </c>
      <c r="AE3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MRG:*:PLM-*CNC-*CNC</v>
      </c>
      <c r="AF355" s="203" t="str" cm="1">
        <f t="array" ref="AF3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5" s="203" t="s">
        <v>3408</v>
      </c>
      <c r="AH355" s="203" t="e">
        <f>MBSchedule[[#This Row],[Issuing Depot]] &amp; _xlfn.IFNA(VLOOKUP(MBSchedule[[#This Row],[ow]], ETMRouteLookup, 3, FALSE),VLOOKUP(MBSchedule[[#This Row],[re]], ETMRouteLookup, 3, FALSE))</f>
        <v>#N/A</v>
      </c>
      <c r="AI355" s="213" t="e">
        <f>VLOOKUP(MBSchedule[[#This Row],[Full ETM Route No]],ETMRoutes[[Full ETM Route No]:[StageCodes]],9,FALSE)</f>
        <v>#N/A</v>
      </c>
      <c r="AJ355" s="3"/>
    </row>
    <row r="356" spans="1:36" ht="16" hidden="1" thickBot="1">
      <c r="A356" s="104" t="str">
        <f t="shared" si="5"/>
        <v>MRG</v>
      </c>
      <c r="B356" s="104"/>
      <c r="C356" s="90"/>
      <c r="D356" s="90"/>
      <c r="E356" s="157"/>
      <c r="F356" s="164" t="s">
        <v>831</v>
      </c>
      <c r="G356" s="90" t="s">
        <v>996</v>
      </c>
      <c r="H356" s="90"/>
      <c r="I356" s="90"/>
      <c r="J356" s="90"/>
      <c r="K356" s="165" t="s">
        <v>1844</v>
      </c>
      <c r="L35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6" s="188">
        <v>0.41666666666666669</v>
      </c>
      <c r="N356" s="115" t="s">
        <v>3404</v>
      </c>
      <c r="O356" s="189">
        <v>0.46875</v>
      </c>
      <c r="P356" s="180">
        <v>37</v>
      </c>
      <c r="Q356" s="134"/>
      <c r="R356" s="134"/>
      <c r="S356" s="134"/>
      <c r="T356" s="134"/>
      <c r="U356" s="134"/>
      <c r="V356" s="134"/>
      <c r="W356" s="90" t="str">
        <f>IF(MBSchedule[[#This Row],[Full Schedule No.]]&lt;&gt;Z357, SUMIFS(MBSchedule[Kms.],MBSchedule[Full Schedule No.],MBSchedule[[#This Row],[Full Schedule No.]],MBSchedule[Issuing Depot],MBSchedule[[#This Row],[Issuing Depot]]),"")</f>
        <v/>
      </c>
      <c r="X356" s="92"/>
      <c r="Y356" s="103" t="str" cm="1">
        <f t="array" ref="Y356">IF(
ISNUMBER(FIND("A",$C356)),
$C356 &amp; IF(ISNUMBER(FIND("A",     INDEX($C357:$C$3245,MATCH(FALSE,ISBLANK($C357:$C$3245),0)))),"", INDEX($C357:$C$3245,MATCH(FALSE,ISBLANK($C357:$C$3245),0))  ),$Y355
)</f>
        <v>GA02Z5303</v>
      </c>
      <c r="Z356" s="90" t="str" cm="1">
        <f t="array" ref="Z356">IF(
ISNUMBER(FIND("A",$D356)),
$D356 &amp; IF(ISNUMBER(FIND("A",     INDEX($D357:$D$3245,MATCH(FALSE,ISBLANK($D357:$D$3245),0)))),"", INDEX($D357:$D$3245,MATCH(FALSE,ISBLANK($D357:$D$3245),0))  ),$Z355
)</f>
        <v>MB 45A</v>
      </c>
      <c r="AA356" s="104" t="str">
        <f>MBSchedule[[#This Row],[Route]]</f>
        <v>CANACONA-CUNCOLIM-MARGAO</v>
      </c>
      <c r="AB3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56" s="104" t="str">
        <f>IF(MBSchedule[[#This Row],[rb-straight]]&lt;MBSchedule[[#This Row],[rb-reverse]],MBSchedule[[#This Row],[rb-straight]],MBSchedule[[#This Row],[rb-reverse]])</f>
        <v>CANACONA-CUNCOLIM-MARGAO</v>
      </c>
      <c r="AD3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56" s="203" t="str" cm="1">
        <f t="array" ref="AF3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6" s="203"/>
      <c r="AH356" s="203" t="str">
        <f>MBSchedule[[#This Row],[Issuing Depot]] &amp; _xlfn.IFNA(VLOOKUP(MBSchedule[[#This Row],[ow]], ETMRouteLookup, 3, FALSE),VLOOKUP(MBSchedule[[#This Row],[re]], ETMRouteLookup, 3, FALSE))</f>
        <v>MRG26</v>
      </c>
      <c r="AI356" s="213" t="str">
        <f>VLOOKUP(MBSchedule[[#This Row],[Full ETM Route No]],ETMRoutes[[Full ETM Route No]:[StageCodes]],9,FALSE)</f>
        <v>MRG-MRK-NVY-DRM-CNX-DDI-PZK-CUN-DMN-BLI-BNO-GOD-PDI-PSM-PKO-GLM-CST-CNC</v>
      </c>
      <c r="AJ356" s="3"/>
    </row>
    <row r="357" spans="1:36" ht="16" hidden="1" thickBot="1">
      <c r="A357" s="104" t="str">
        <f t="shared" si="5"/>
        <v>MRG</v>
      </c>
      <c r="B357" s="104"/>
      <c r="C357" s="90"/>
      <c r="D357" s="90"/>
      <c r="E357" s="157"/>
      <c r="F357" s="164" t="s">
        <v>1844</v>
      </c>
      <c r="G357" s="90" t="s">
        <v>996</v>
      </c>
      <c r="H357" s="90"/>
      <c r="I357" s="90"/>
      <c r="J357" s="90"/>
      <c r="K357" s="165" t="s">
        <v>831</v>
      </c>
      <c r="L35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57" s="188">
        <v>0.48958333333333331</v>
      </c>
      <c r="N357" s="115" t="s">
        <v>3404</v>
      </c>
      <c r="O357" s="189">
        <v>0.54166666666666663</v>
      </c>
      <c r="P357" s="180">
        <v>37</v>
      </c>
      <c r="Q357" s="134"/>
      <c r="R357" s="134"/>
      <c r="S357" s="134"/>
      <c r="T357" s="135"/>
      <c r="U357" s="135"/>
      <c r="V357" s="135"/>
      <c r="W357" s="90" t="str">
        <f>IF(MBSchedule[[#This Row],[Full Schedule No.]]&lt;&gt;Z358, SUMIFS(MBSchedule[Kms.],MBSchedule[Full Schedule No.],MBSchedule[[#This Row],[Full Schedule No.]],MBSchedule[Issuing Depot],MBSchedule[[#This Row],[Issuing Depot]]),"")</f>
        <v/>
      </c>
      <c r="X357" s="101"/>
      <c r="Y357" s="126" t="str" cm="1">
        <f t="array" ref="Y357">IF(
ISNUMBER(FIND("A",$C357)),
$C357 &amp; IF(ISNUMBER(FIND("A",     INDEX($C358:$C$3245,MATCH(FALSE,ISBLANK($C358:$C$3245),0)))),"", INDEX($C358:$C$3245,MATCH(FALSE,ISBLANK($C358:$C$3245),0))  ),$Y356
)</f>
        <v>GA02Z5303</v>
      </c>
      <c r="Z357" s="90" t="str" cm="1">
        <f t="array" ref="Z357">IF(
ISNUMBER(FIND("A",$D357)),
$D357 &amp; IF(ISNUMBER(FIND("A",     INDEX($D358:$D$3245,MATCH(FALSE,ISBLANK($D358:$D$3245),0)))),"", INDEX($D358:$D$3245,MATCH(FALSE,ISBLANK($D358:$D$3245),0))  ),$Z356
)</f>
        <v>MB 45A</v>
      </c>
      <c r="AA357" s="104" t="str">
        <f>MBSchedule[[#This Row],[Route]]</f>
        <v>MARGAO-CUNCOLIM-CANACONA</v>
      </c>
      <c r="AB3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57" s="104" t="str">
        <f>IF(MBSchedule[[#This Row],[rb-straight]]&lt;MBSchedule[[#This Row],[rb-reverse]],MBSchedule[[#This Row],[rb-straight]],MBSchedule[[#This Row],[rb-reverse]])</f>
        <v>CANACONA-CUNCOLIM-MARGAO</v>
      </c>
      <c r="AD3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57" s="203" t="str" cm="1">
        <f t="array" ref="AF3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7" s="203"/>
      <c r="AH357" s="203" t="str">
        <f>MBSchedule[[#This Row],[Issuing Depot]] &amp; _xlfn.IFNA(VLOOKUP(MBSchedule[[#This Row],[ow]], ETMRouteLookup, 3, FALSE),VLOOKUP(MBSchedule[[#This Row],[re]], ETMRouteLookup, 3, FALSE))</f>
        <v>MRG26</v>
      </c>
      <c r="AI357" s="213" t="str">
        <f>VLOOKUP(MBSchedule[[#This Row],[Full ETM Route No]],ETMRoutes[[Full ETM Route No]:[StageCodes]],9,FALSE)</f>
        <v>MRG-MRK-NVY-DRM-CNX-DDI-PZK-CUN-DMN-BLI-BNO-GOD-PDI-PSM-PKO-GLM-CST-CNC</v>
      </c>
      <c r="AJ357" s="3"/>
    </row>
    <row r="358" spans="1:36" ht="16" hidden="1" thickBot="1">
      <c r="A358" s="104" t="str">
        <f t="shared" si="5"/>
        <v>MRG</v>
      </c>
      <c r="B358" s="104"/>
      <c r="C358" s="90"/>
      <c r="D358" s="90"/>
      <c r="E358" s="157"/>
      <c r="F358" s="164" t="s">
        <v>831</v>
      </c>
      <c r="G358" s="90" t="s">
        <v>996</v>
      </c>
      <c r="H358" s="90"/>
      <c r="I358" s="90"/>
      <c r="J358" s="90"/>
      <c r="K358" s="165" t="s">
        <v>1844</v>
      </c>
      <c r="L35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8" s="188">
        <v>0.55208333333333337</v>
      </c>
      <c r="N358" s="115" t="s">
        <v>3404</v>
      </c>
      <c r="O358" s="189">
        <v>0.60416666666666663</v>
      </c>
      <c r="P358" s="180">
        <v>37</v>
      </c>
      <c r="Q358" s="134"/>
      <c r="R358" s="134"/>
      <c r="S358" s="134"/>
      <c r="T358" s="134"/>
      <c r="U358" s="134"/>
      <c r="V358" s="134"/>
      <c r="W358" s="90" t="str">
        <f>IF(MBSchedule[[#This Row],[Full Schedule No.]]&lt;&gt;Z359, SUMIFS(MBSchedule[Kms.],MBSchedule[Full Schedule No.],MBSchedule[[#This Row],[Full Schedule No.]],MBSchedule[Issuing Depot],MBSchedule[[#This Row],[Issuing Depot]]),"")</f>
        <v/>
      </c>
      <c r="X358" s="101"/>
      <c r="Y358" s="126" t="str" cm="1">
        <f t="array" ref="Y358">IF(
ISNUMBER(FIND("A",$C358)),
$C358 &amp; IF(ISNUMBER(FIND("A",     INDEX($C359:$C$3245,MATCH(FALSE,ISBLANK($C359:$C$3245),0)))),"", INDEX($C359:$C$3245,MATCH(FALSE,ISBLANK($C359:$C$3245),0))  ),$Y357
)</f>
        <v>GA02Z5303</v>
      </c>
      <c r="Z358" s="90" t="str" cm="1">
        <f t="array" ref="Z358">IF(
ISNUMBER(FIND("A",$D358)),
$D358 &amp; IF(ISNUMBER(FIND("A",     INDEX($D359:$D$3245,MATCH(FALSE,ISBLANK($D359:$D$3245),0)))),"", INDEX($D359:$D$3245,MATCH(FALSE,ISBLANK($D359:$D$3245),0))  ),$Z357
)</f>
        <v>MB 45A</v>
      </c>
      <c r="AA358" s="104" t="str">
        <f>MBSchedule[[#This Row],[Route]]</f>
        <v>CANACONA-CUNCOLIM-MARGAO</v>
      </c>
      <c r="AB3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58" s="104" t="str">
        <f>IF(MBSchedule[[#This Row],[rb-straight]]&lt;MBSchedule[[#This Row],[rb-reverse]],MBSchedule[[#This Row],[rb-straight]],MBSchedule[[#This Row],[rb-reverse]])</f>
        <v>CANACONA-CUNCOLIM-MARGAO</v>
      </c>
      <c r="AD3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58" s="203" t="str" cm="1">
        <f t="array" ref="AF3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8" s="203"/>
      <c r="AH358" s="203" t="str">
        <f>MBSchedule[[#This Row],[Issuing Depot]] &amp; _xlfn.IFNA(VLOOKUP(MBSchedule[[#This Row],[ow]], ETMRouteLookup, 3, FALSE),VLOOKUP(MBSchedule[[#This Row],[re]], ETMRouteLookup, 3, FALSE))</f>
        <v>MRG26</v>
      </c>
      <c r="AI358" s="213" t="str">
        <f>VLOOKUP(MBSchedule[[#This Row],[Full ETM Route No]],ETMRoutes[[Full ETM Route No]:[StageCodes]],9,FALSE)</f>
        <v>MRG-MRK-NVY-DRM-CNX-DDI-PZK-CUN-DMN-BLI-BNO-GOD-PDI-PSM-PKO-GLM-CST-CNC</v>
      </c>
      <c r="AJ358" s="3"/>
    </row>
    <row r="359" spans="1:36" ht="16" hidden="1" thickBot="1">
      <c r="A359" s="104" t="str">
        <f t="shared" si="5"/>
        <v>MRG</v>
      </c>
      <c r="B359" s="104"/>
      <c r="C359" s="90"/>
      <c r="D359" s="90"/>
      <c r="E359" s="157"/>
      <c r="F359" s="164" t="s">
        <v>1844</v>
      </c>
      <c r="G359" s="90" t="s">
        <v>831</v>
      </c>
      <c r="H359" s="90"/>
      <c r="I359" s="90"/>
      <c r="J359" s="90"/>
      <c r="K359" s="165" t="s">
        <v>3281</v>
      </c>
      <c r="L35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59" s="188">
        <v>0.63541666666666663</v>
      </c>
      <c r="N359" s="115" t="s">
        <v>3404</v>
      </c>
      <c r="O359" s="189">
        <v>0.6875</v>
      </c>
      <c r="P359" s="180">
        <v>41</v>
      </c>
      <c r="Q359" s="134"/>
      <c r="R359" s="134"/>
      <c r="S359" s="134"/>
      <c r="T359" s="134"/>
      <c r="U359" s="134"/>
      <c r="V359" s="134"/>
      <c r="W359" s="90" t="str">
        <f>IF(MBSchedule[[#This Row],[Full Schedule No.]]&lt;&gt;Z360, SUMIFS(MBSchedule[Kms.],MBSchedule[Full Schedule No.],MBSchedule[[#This Row],[Full Schedule No.]],MBSchedule[Issuing Depot],MBSchedule[[#This Row],[Issuing Depot]]),"")</f>
        <v/>
      </c>
      <c r="X359" s="101"/>
      <c r="Y359" s="126" t="str" cm="1">
        <f t="array" ref="Y359">IF(
ISNUMBER(FIND("A",$C359)),
$C359 &amp; IF(ISNUMBER(FIND("A",     INDEX($C360:$C$3245,MATCH(FALSE,ISBLANK($C360:$C$3245),0)))),"", INDEX($C360:$C$3245,MATCH(FALSE,ISBLANK($C360:$C$3245),0))  ),$Y358
)</f>
        <v>GA02Z5303</v>
      </c>
      <c r="Z359" s="90" t="str" cm="1">
        <f t="array" ref="Z359">IF(
ISNUMBER(FIND("A",$D359)),
$D359 &amp; IF(ISNUMBER(FIND("A",     INDEX($D360:$D$3245,MATCH(FALSE,ISBLANK($D360:$D$3245),0)))),"", INDEX($D360:$D$3245,MATCH(FALSE,ISBLANK($D360:$D$3245),0))  ),$Z358
)</f>
        <v>MB 45A</v>
      </c>
      <c r="AA359" s="104" t="str">
        <f>MBSchedule[[#This Row],[Route]]</f>
        <v>MARGAO-CANACONA-PALOLEM</v>
      </c>
      <c r="AB3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59" s="104" t="str">
        <f>IF(MBSchedule[[#This Row],[rb-straight]]&lt;MBSchedule[[#This Row],[rb-reverse]],MBSchedule[[#This Row],[rb-straight]],MBSchedule[[#This Row],[rb-reverse]])</f>
        <v>MARGAO-CANACONA-PALOLEM</v>
      </c>
      <c r="AD3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59" s="203" t="str" cm="1">
        <f t="array" ref="AF3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9" s="203"/>
      <c r="AH359" s="203" t="str">
        <f>MBSchedule[[#This Row],[Issuing Depot]] &amp; _xlfn.IFNA(VLOOKUP(MBSchedule[[#This Row],[ow]], ETMRouteLookup, 3, FALSE),VLOOKUP(MBSchedule[[#This Row],[re]], ETMRouteLookup, 3, FALSE))</f>
        <v>MRG337</v>
      </c>
      <c r="AI359" s="213" t="str">
        <f>VLOOKUP(MBSchedule[[#This Row],[Full ETM Route No]],ETMRoutes[[Full ETM Route No]:[StageCodes]],9,FALSE)</f>
        <v>MRG-MRK-NVY-DRM-CNX-DDI-PZK-CUN-DMN-BLI-BNO-GOD-PDI-PSM-PKO-GLM-CST-CNC-PSL-PAT-PLM</v>
      </c>
      <c r="AJ359" s="3"/>
    </row>
    <row r="360" spans="1:36" ht="16" hidden="1" thickBot="1">
      <c r="A360" s="104" t="str">
        <f t="shared" si="5"/>
        <v>MRG</v>
      </c>
      <c r="B360" s="104"/>
      <c r="C360" s="90"/>
      <c r="D360" s="90"/>
      <c r="E360" s="157"/>
      <c r="F360" s="164" t="s">
        <v>3281</v>
      </c>
      <c r="G360" s="90" t="s">
        <v>3404</v>
      </c>
      <c r="H360" s="90"/>
      <c r="I360" s="90"/>
      <c r="J360" s="90"/>
      <c r="K360" s="165" t="s">
        <v>831</v>
      </c>
      <c r="L36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60" s="188">
        <v>0.69444444444444453</v>
      </c>
      <c r="N360" s="115" t="s">
        <v>3404</v>
      </c>
      <c r="O360" s="189">
        <v>0.70486111111111116</v>
      </c>
      <c r="P360" s="180">
        <v>4</v>
      </c>
      <c r="Q360" s="134"/>
      <c r="R360" s="134"/>
      <c r="S360" s="134"/>
      <c r="T360" s="134"/>
      <c r="U360" s="134"/>
      <c r="V360" s="134"/>
      <c r="W360" s="90" t="str">
        <f>IF(MBSchedule[[#This Row],[Full Schedule No.]]&lt;&gt;Z361, SUMIFS(MBSchedule[Kms.],MBSchedule[Full Schedule No.],MBSchedule[[#This Row],[Full Schedule No.]],MBSchedule[Issuing Depot],MBSchedule[[#This Row],[Issuing Depot]]),"")</f>
        <v/>
      </c>
      <c r="X360" s="101"/>
      <c r="Y360" s="126" t="str" cm="1">
        <f t="array" ref="Y360">IF(
ISNUMBER(FIND("A",$C360)),
$C360 &amp; IF(ISNUMBER(FIND("A",     INDEX($C361:$C$3245,MATCH(FALSE,ISBLANK($C361:$C$3245),0)))),"", INDEX($C361:$C$3245,MATCH(FALSE,ISBLANK($C361:$C$3245),0))  ),$Y359
)</f>
        <v>GA02Z5303</v>
      </c>
      <c r="Z360" s="90" t="str" cm="1">
        <f t="array" ref="Z360">IF(
ISNUMBER(FIND("A",$D360)),
$D360 &amp; IF(ISNUMBER(FIND("A",     INDEX($D361:$D$3245,MATCH(FALSE,ISBLANK($D361:$D$3245),0)))),"", INDEX($D361:$D$3245,MATCH(FALSE,ISBLANK($D361:$D$3245),0))  ),$Z359
)</f>
        <v>MB 45A</v>
      </c>
      <c r="AA360" s="104" t="str">
        <f>MBSchedule[[#This Row],[Route]]</f>
        <v>PALOLEM-CANACONA</v>
      </c>
      <c r="AB3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60" s="104" t="str">
        <f>IF(MBSchedule[[#This Row],[rb-straight]]&lt;MBSchedule[[#This Row],[rb-reverse]],MBSchedule[[#This Row],[rb-straight]],MBSchedule[[#This Row],[rb-reverse]])</f>
        <v>CANACONA-PALOLEM</v>
      </c>
      <c r="AD3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60" s="203" t="str" cm="1">
        <f t="array" ref="AF3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0" s="203"/>
      <c r="AH360" s="203" t="str">
        <f>MBSchedule[[#This Row],[Issuing Depot]] &amp; _xlfn.IFNA(VLOOKUP(MBSchedule[[#This Row],[ow]], ETMRouteLookup, 3, FALSE),VLOOKUP(MBSchedule[[#This Row],[re]], ETMRouteLookup, 3, FALSE))</f>
        <v>MRG336</v>
      </c>
      <c r="AI360" s="213" t="str">
        <f>VLOOKUP(MBSchedule[[#This Row],[Full ETM Route No]],ETMRoutes[[Full ETM Route No]:[StageCodes]],9,FALSE)</f>
        <v>CNC-PSL-PAT-PLM</v>
      </c>
      <c r="AJ360" s="3"/>
    </row>
    <row r="361" spans="1:36" ht="16" hidden="1" thickBot="1">
      <c r="A361" s="104" t="str">
        <f t="shared" si="5"/>
        <v>MRG</v>
      </c>
      <c r="B361" s="104"/>
      <c r="C361" s="90"/>
      <c r="D361" s="90"/>
      <c r="E361" s="157"/>
      <c r="F361" s="164" t="s">
        <v>831</v>
      </c>
      <c r="G361" s="90" t="s">
        <v>996</v>
      </c>
      <c r="H361" s="90"/>
      <c r="I361" s="90"/>
      <c r="J361" s="90"/>
      <c r="K361" s="165" t="s">
        <v>1844</v>
      </c>
      <c r="L36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61" s="188">
        <v>0.71875</v>
      </c>
      <c r="N361" s="115" t="s">
        <v>3404</v>
      </c>
      <c r="O361" s="189">
        <v>0.77083333333333337</v>
      </c>
      <c r="P361" s="180">
        <v>37</v>
      </c>
      <c r="Q361" s="134"/>
      <c r="R361" s="134"/>
      <c r="S361" s="134"/>
      <c r="T361" s="134"/>
      <c r="U361" s="134"/>
      <c r="V361" s="134"/>
      <c r="W361" s="90" t="str">
        <f>IF(MBSchedule[[#This Row],[Full Schedule No.]]&lt;&gt;Z362, SUMIFS(MBSchedule[Kms.],MBSchedule[Full Schedule No.],MBSchedule[[#This Row],[Full Schedule No.]],MBSchedule[Issuing Depot],MBSchedule[[#This Row],[Issuing Depot]]),"")</f>
        <v/>
      </c>
      <c r="X361" s="92" t="s">
        <v>45</v>
      </c>
      <c r="Y361" s="103" t="str" cm="1">
        <f t="array" ref="Y361">IF(
ISNUMBER(FIND("A",$C361)),
$C361 &amp; IF(ISNUMBER(FIND("A",     INDEX($C362:$C$3245,MATCH(FALSE,ISBLANK($C362:$C$3245),0)))),"", INDEX($C362:$C$3245,MATCH(FALSE,ISBLANK($C362:$C$3245),0))  ),$Y360
)</f>
        <v>GA02Z5303</v>
      </c>
      <c r="Z361" s="90" t="str" cm="1">
        <f t="array" ref="Z361">IF(
ISNUMBER(FIND("A",$D361)),
$D361 &amp; IF(ISNUMBER(FIND("A",     INDEX($D362:$D$3245,MATCH(FALSE,ISBLANK($D362:$D$3245),0)))),"", INDEX($D362:$D$3245,MATCH(FALSE,ISBLANK($D362:$D$3245),0))  ),$Z360
)</f>
        <v>MB 45A</v>
      </c>
      <c r="AA361" s="104" t="str">
        <f>MBSchedule[[#This Row],[Route]]</f>
        <v>CANACONA-CUNCOLIM-MARGAO</v>
      </c>
      <c r="AB3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61" s="104" t="str">
        <f>IF(MBSchedule[[#This Row],[rb-straight]]&lt;MBSchedule[[#This Row],[rb-reverse]],MBSchedule[[#This Row],[rb-straight]],MBSchedule[[#This Row],[rb-reverse]])</f>
        <v>CANACONA-CUNCOLIM-MARGAO</v>
      </c>
      <c r="AD3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61" s="203" t="str" cm="1">
        <f t="array" ref="AF3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1" s="203"/>
      <c r="AH361" s="203" t="str">
        <f>MBSchedule[[#This Row],[Issuing Depot]] &amp; _xlfn.IFNA(VLOOKUP(MBSchedule[[#This Row],[ow]], ETMRouteLookup, 3, FALSE),VLOOKUP(MBSchedule[[#This Row],[re]], ETMRouteLookup, 3, FALSE))</f>
        <v>MRG26</v>
      </c>
      <c r="AI361" s="213" t="str">
        <f>VLOOKUP(MBSchedule[[#This Row],[Full ETM Route No]],ETMRoutes[[Full ETM Route No]:[StageCodes]],9,FALSE)</f>
        <v>MRG-MRK-NVY-DRM-CNX-DDI-PZK-CUN-DMN-BLI-BNO-GOD-PDI-PSM-PKO-GLM-CST-CNC</v>
      </c>
      <c r="AJ361" s="3"/>
    </row>
    <row r="362" spans="1:36" ht="16" hidden="1" thickBot="1">
      <c r="A362" s="104" t="str">
        <f t="shared" si="5"/>
        <v>MRG</v>
      </c>
      <c r="B362" s="104"/>
      <c r="C362" s="90"/>
      <c r="D362" s="90"/>
      <c r="E362" s="157"/>
      <c r="F362" s="164" t="s">
        <v>1844</v>
      </c>
      <c r="G362" s="90" t="s">
        <v>3404</v>
      </c>
      <c r="H362" s="90"/>
      <c r="I362" s="90"/>
      <c r="J362" s="90"/>
      <c r="K362" s="165" t="s">
        <v>2291</v>
      </c>
      <c r="L36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MARGAO-PIRLA</v>
      </c>
      <c r="M362" s="188">
        <v>0.80208333333333337</v>
      </c>
      <c r="N362" s="115" t="s">
        <v>3404</v>
      </c>
      <c r="O362" s="189">
        <v>0.83333333333333337</v>
      </c>
      <c r="P362" s="180">
        <v>20</v>
      </c>
      <c r="Q362" s="134">
        <v>1</v>
      </c>
      <c r="R362" s="134">
        <v>1</v>
      </c>
      <c r="S362" s="134"/>
      <c r="T362" s="134"/>
      <c r="U362" s="134"/>
      <c r="V362" s="134"/>
      <c r="W362" s="90">
        <f>IF(MBSchedule[[#This Row],[Full Schedule No.]]&lt;&gt;Z363, SUMIFS(MBSchedule[Kms.],MBSchedule[Full Schedule No.],MBSchedule[[#This Row],[Full Schedule No.]],MBSchedule[Issuing Depot],MBSchedule[[#This Row],[Issuing Depot]]),"")</f>
        <v>278</v>
      </c>
      <c r="X362" s="101" t="s">
        <v>196</v>
      </c>
      <c r="Y362" s="126" t="str" cm="1">
        <f t="array" ref="Y362">IF(
ISNUMBER(FIND("A",$C362)),
$C362 &amp; IF(ISNUMBER(FIND("A",     INDEX($C363:$C$3245,MATCH(FALSE,ISBLANK($C363:$C$3245),0)))),"", INDEX($C363:$C$3245,MATCH(FALSE,ISBLANK($C363:$C$3245),0))  ),$Y361
)</f>
        <v>GA02Z5303</v>
      </c>
      <c r="Z362" s="90" t="str" cm="1">
        <f t="array" ref="Z362">IF(
ISNUMBER(FIND("A",$D362)),
$D362 &amp; IF(ISNUMBER(FIND("A",     INDEX($D363:$D$3245,MATCH(FALSE,ISBLANK($D363:$D$3245),0)))),"", INDEX($D363:$D$3245,MATCH(FALSE,ISBLANK($D363:$D$3245),0))  ),$Z361
)</f>
        <v>MB 45A</v>
      </c>
      <c r="AA362" s="104" t="str">
        <f>MBSchedule[[#This Row],[Route]]</f>
        <v>MARGAO-PIRLA</v>
      </c>
      <c r="AB3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PIRLA-MARGAO</v>
      </c>
      <c r="AC362" s="104" t="str">
        <f>IF(MBSchedule[[#This Row],[rb-straight]]&lt;MBSchedule[[#This Row],[rb-reverse]],MBSchedule[[#This Row],[rb-straight]],MBSchedule[[#This Row],[rb-reverse]])</f>
        <v>MARGAO-PIRLA</v>
      </c>
      <c r="AD3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MRG:*:PIR-*MRG</v>
      </c>
      <c r="AE3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MRG:*:MRG-*PIR</v>
      </c>
      <c r="AF362" s="203" t="str" cm="1">
        <f t="array" ref="AF3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2" s="203"/>
      <c r="AH362" s="203" t="str">
        <f>MBSchedule[[#This Row],[Issuing Depot]] &amp; _xlfn.IFNA(VLOOKUP(MBSchedule[[#This Row],[ow]], ETMRouteLookup, 3, FALSE),VLOOKUP(MBSchedule[[#This Row],[re]], ETMRouteLookup, 3, FALSE))</f>
        <v>MRG67</v>
      </c>
      <c r="AI362" s="213" t="str">
        <f>VLOOKUP(MBSchedule[[#This Row],[Full ETM Route No]],ETMRoutes[[Full ETM Route No]:[StageCodes]],9,FALSE)</f>
        <v>MRG-MRK-PJF-APH-RVF-MEL-GNP-LPI-DNK-PBT-GDI-CTA-PRD-QPM-IGM-ABL-TKR-KPR-CVR-ZLA-MAN-VTO-PIR</v>
      </c>
      <c r="AJ362" s="3"/>
    </row>
    <row r="363" spans="1:36" ht="16" thickBot="1">
      <c r="A363" s="104" t="str">
        <f t="shared" si="5"/>
        <v>MRG</v>
      </c>
      <c r="B363" s="104"/>
      <c r="C363" s="90" t="s">
        <v>207</v>
      </c>
      <c r="D363" s="90" t="s">
        <v>198</v>
      </c>
      <c r="E363" s="157"/>
      <c r="F363" s="164" t="s">
        <v>2718</v>
      </c>
      <c r="G363" s="90" t="s">
        <v>3404</v>
      </c>
      <c r="H363" s="90"/>
      <c r="I363" s="90"/>
      <c r="J363" s="90"/>
      <c r="K363" s="165" t="s">
        <v>1002</v>
      </c>
      <c r="L36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SOLIEM-CURCHOREM</v>
      </c>
      <c r="M363" s="188">
        <v>0.30555555555555552</v>
      </c>
      <c r="N363" s="115" t="s">
        <v>3404</v>
      </c>
      <c r="O363" s="189">
        <v>0.31597222222222221</v>
      </c>
      <c r="P363" s="180">
        <v>8</v>
      </c>
      <c r="Q363" s="134"/>
      <c r="R363" s="134"/>
      <c r="S363" s="134"/>
      <c r="T363" s="134"/>
      <c r="U363" s="134"/>
      <c r="V363" s="134"/>
      <c r="W363" s="90" t="str">
        <f>IF(MBSchedule[[#This Row],[Full Schedule No.]]&lt;&gt;Z364, SUMIFS(MBSchedule[Kms.],MBSchedule[Full Schedule No.],MBSchedule[[#This Row],[Full Schedule No.]],MBSchedule[Issuing Depot],MBSchedule[[#This Row],[Issuing Depot]]),"")</f>
        <v/>
      </c>
      <c r="X363" s="98"/>
      <c r="Y363" s="125" t="str" cm="1">
        <f t="array" ref="Y363">IF(
ISNUMBER(FIND("A",$C363)),
$C363 &amp; IF(ISNUMBER(FIND("A",     INDEX($C364:$C$3245,MATCH(FALSE,ISBLANK($C364:$C$3245),0)))),"", INDEX($C364:$C$3245,MATCH(FALSE,ISBLANK($C364:$C$3245),0))  ),$Y362
)</f>
        <v>GA09U5675</v>
      </c>
      <c r="Z363" s="90" t="str" cm="1">
        <f t="array" ref="Z363">IF(
ISNUMBER(FIND("A",$D363)),
$D363 &amp; IF(ISNUMBER(FIND("A",     INDEX($D364:$D$3245,MATCH(FALSE,ISBLANK($D364:$D$3245),0)))),"", INDEX($D364:$D$3245,MATCH(FALSE,ISBLANK($D364:$D$3245),0))  ),$Z362
)</f>
        <v>MB 46A</v>
      </c>
      <c r="AA363" s="104" t="str">
        <f>MBSchedule[[#This Row],[Route]]</f>
        <v>SOLIEM-CURCHOREM</v>
      </c>
      <c r="AB3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CURCHOREM-SOLIEM</v>
      </c>
      <c r="AC363" s="104" t="str">
        <f>IF(MBSchedule[[#This Row],[rb-straight]]&lt;MBSchedule[[#This Row],[rb-reverse]],MBSchedule[[#This Row],[rb-straight]],MBSchedule[[#This Row],[rb-reverse]])</f>
        <v>CURCHOREM-SOLIEM</v>
      </c>
      <c r="AD3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MRG:*:CUR-*SOL</v>
      </c>
      <c r="AE3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MRG:*:SOL-*CUR</v>
      </c>
      <c r="AF363" s="203" t="str" cm="1">
        <f t="array" ref="AF3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3" s="203" t="s">
        <v>3408</v>
      </c>
      <c r="AH363" s="203" t="e">
        <f>MBSchedule[[#This Row],[Issuing Depot]] &amp; _xlfn.IFNA(VLOOKUP(MBSchedule[[#This Row],[ow]], ETMRouteLookup, 3, FALSE),VLOOKUP(MBSchedule[[#This Row],[re]], ETMRouteLookup, 3, FALSE))</f>
        <v>#N/A</v>
      </c>
      <c r="AI363" s="213" t="e">
        <f>VLOOKUP(MBSchedule[[#This Row],[Full ETM Route No]],ETMRoutes[[Full ETM Route No]:[StageCodes]],9,FALSE)</f>
        <v>#N/A</v>
      </c>
      <c r="AJ363" s="3"/>
    </row>
    <row r="364" spans="1:36" ht="16" hidden="1" thickBot="1">
      <c r="A364" s="104" t="str">
        <f t="shared" si="5"/>
        <v>MRG</v>
      </c>
      <c r="B364" s="104"/>
      <c r="C364" s="90"/>
      <c r="D364" s="90"/>
      <c r="E364" s="157"/>
      <c r="F364" s="164" t="s">
        <v>1002</v>
      </c>
      <c r="G364" s="90" t="s">
        <v>3404</v>
      </c>
      <c r="H364" s="90"/>
      <c r="I364" s="90"/>
      <c r="J364" s="90"/>
      <c r="K364" s="165" t="s">
        <v>1844</v>
      </c>
      <c r="L36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64" s="188">
        <v>0.31944444444444448</v>
      </c>
      <c r="N364" s="115" t="s">
        <v>3404</v>
      </c>
      <c r="O364" s="189">
        <v>0.35416666666666669</v>
      </c>
      <c r="P364" s="180">
        <v>24</v>
      </c>
      <c r="Q364" s="134"/>
      <c r="R364" s="134"/>
      <c r="S364" s="134"/>
      <c r="T364" s="134"/>
      <c r="U364" s="134"/>
      <c r="V364" s="134"/>
      <c r="W364" s="90" t="str">
        <f>IF(MBSchedule[[#This Row],[Full Schedule No.]]&lt;&gt;Z365, SUMIFS(MBSchedule[Kms.],MBSchedule[Full Schedule No.],MBSchedule[[#This Row],[Full Schedule No.]],MBSchedule[Issuing Depot],MBSchedule[[#This Row],[Issuing Depot]]),"")</f>
        <v/>
      </c>
      <c r="X364" s="98"/>
      <c r="Y364" s="125" t="str" cm="1">
        <f t="array" ref="Y364">IF(
ISNUMBER(FIND("A",$C364)),
$C364 &amp; IF(ISNUMBER(FIND("A",     INDEX($C365:$C$3245,MATCH(FALSE,ISBLANK($C365:$C$3245),0)))),"", INDEX($C365:$C$3245,MATCH(FALSE,ISBLANK($C365:$C$3245),0))  ),$Y363
)</f>
        <v>GA09U5675</v>
      </c>
      <c r="Z364" s="90" t="str" cm="1">
        <f t="array" ref="Z364">IF(
ISNUMBER(FIND("A",$D364)),
$D364 &amp; IF(ISNUMBER(FIND("A",     INDEX($D365:$D$3245,MATCH(FALSE,ISBLANK($D365:$D$3245),0)))),"", INDEX($D365:$D$3245,MATCH(FALSE,ISBLANK($D365:$D$3245),0))  ),$Z363
)</f>
        <v>MB 46A</v>
      </c>
      <c r="AA364" s="104" t="str">
        <f>MBSchedule[[#This Row],[Route]]</f>
        <v>CURCHOREM-MARGAO</v>
      </c>
      <c r="AB3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64" s="104" t="str">
        <f>IF(MBSchedule[[#This Row],[rb-straight]]&lt;MBSchedule[[#This Row],[rb-reverse]],MBSchedule[[#This Row],[rb-straight]],MBSchedule[[#This Row],[rb-reverse]])</f>
        <v>CURCHOREM-MARGAO</v>
      </c>
      <c r="AD3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64" s="203" t="str" cm="1">
        <f t="array" ref="AF3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4" s="203"/>
      <c r="AH364" s="203" t="str">
        <f>MBSchedule[[#This Row],[Issuing Depot]] &amp; _xlfn.IFNA(VLOOKUP(MBSchedule[[#This Row],[ow]], ETMRouteLookup, 3, FALSE),VLOOKUP(MBSchedule[[#This Row],[re]], ETMRouteLookup, 3, FALSE))</f>
        <v>MRG374</v>
      </c>
      <c r="AI364" s="213" t="str">
        <f>VLOOKUP(MBSchedule[[#This Row],[Full ETM Route No]],ETMRoutes[[Full ETM Route No]:[StageCodes]],9,FALSE)</f>
        <v>CUR-RXL-XLN-CRD-ASD-CTT-CDR-PMO-MMS-RTO-GBH-BGT-DCH-DAR-AQH-PJF-MSB-MRG</v>
      </c>
      <c r="AJ364" s="3"/>
    </row>
    <row r="365" spans="1:36" ht="16" hidden="1" thickBot="1">
      <c r="A365" s="104" t="str">
        <f t="shared" si="5"/>
        <v>MRG</v>
      </c>
      <c r="B365" s="104"/>
      <c r="C365" s="90"/>
      <c r="D365" s="90"/>
      <c r="E365" s="157"/>
      <c r="F365" s="164" t="s">
        <v>1844</v>
      </c>
      <c r="G365" s="90" t="s">
        <v>3404</v>
      </c>
      <c r="H365" s="90"/>
      <c r="I365" s="90"/>
      <c r="J365" s="90"/>
      <c r="K365" s="165" t="s">
        <v>1002</v>
      </c>
      <c r="L36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65" s="188">
        <v>0.37847222222222227</v>
      </c>
      <c r="N365" s="115" t="s">
        <v>3404</v>
      </c>
      <c r="O365" s="189">
        <v>0.40972222222222227</v>
      </c>
      <c r="P365" s="180">
        <v>24</v>
      </c>
      <c r="Q365" s="134"/>
      <c r="R365" s="134"/>
      <c r="S365" s="134"/>
      <c r="T365" s="134"/>
      <c r="U365" s="134"/>
      <c r="V365" s="134"/>
      <c r="W365" s="90" t="str">
        <f>IF(MBSchedule[[#This Row],[Full Schedule No.]]&lt;&gt;Z366, SUMIFS(MBSchedule[Kms.],MBSchedule[Full Schedule No.],MBSchedule[[#This Row],[Full Schedule No.]],MBSchedule[Issuing Depot],MBSchedule[[#This Row],[Issuing Depot]]),"")</f>
        <v/>
      </c>
      <c r="X365" s="98"/>
      <c r="Y365" s="125" t="str" cm="1">
        <f t="array" ref="Y365">IF(
ISNUMBER(FIND("A",$C365)),
$C365 &amp; IF(ISNUMBER(FIND("A",     INDEX($C366:$C$3245,MATCH(FALSE,ISBLANK($C366:$C$3245),0)))),"", INDEX($C366:$C$3245,MATCH(FALSE,ISBLANK($C366:$C$3245),0))  ),$Y364
)</f>
        <v>GA09U5675</v>
      </c>
      <c r="Z365" s="90" t="str" cm="1">
        <f t="array" ref="Z365">IF(
ISNUMBER(FIND("A",$D365)),
$D365 &amp; IF(ISNUMBER(FIND("A",     INDEX($D366:$D$3245,MATCH(FALSE,ISBLANK($D366:$D$3245),0)))),"", INDEX($D366:$D$3245,MATCH(FALSE,ISBLANK($D366:$D$3245),0))  ),$Z364
)</f>
        <v>MB 46A</v>
      </c>
      <c r="AA365" s="104" t="str">
        <f>MBSchedule[[#This Row],[Route]]</f>
        <v>MARGAO-CURCHOREM</v>
      </c>
      <c r="AB3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C365" s="104" t="str">
        <f>IF(MBSchedule[[#This Row],[rb-straight]]&lt;MBSchedule[[#This Row],[rb-reverse]],MBSchedule[[#This Row],[rb-straight]],MBSchedule[[#This Row],[rb-reverse]])</f>
        <v>CURCHOREM-MARGAO</v>
      </c>
      <c r="AD3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E3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F365" s="203" t="str" cm="1">
        <f t="array" ref="AF3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5" s="203"/>
      <c r="AH365" s="203" t="str">
        <f>MBSchedule[[#This Row],[Issuing Depot]] &amp; _xlfn.IFNA(VLOOKUP(MBSchedule[[#This Row],[ow]], ETMRouteLookup, 3, FALSE),VLOOKUP(MBSchedule[[#This Row],[re]], ETMRouteLookup, 3, FALSE))</f>
        <v>MRG21</v>
      </c>
      <c r="AI365" s="213" t="str">
        <f>VLOOKUP(MBSchedule[[#This Row],[Full ETM Route No]],ETMRoutes[[Full ETM Route No]:[StageCodes]],9,FALSE)</f>
        <v>MRG-MRK-PJF-APH-RVF-MEL-GNP-LPI-DNK-PBT-GDI-CTA-PRD-QPM-QCT-TMO-TNK-KAK-BSI-CUR</v>
      </c>
      <c r="AJ365" s="3"/>
    </row>
    <row r="366" spans="1:36" ht="16" hidden="1" thickBot="1">
      <c r="A366" s="104" t="str">
        <f t="shared" si="5"/>
        <v>MRG</v>
      </c>
      <c r="B366" s="104"/>
      <c r="C366" s="90"/>
      <c r="D366" s="90"/>
      <c r="E366" s="157"/>
      <c r="F366" s="164" t="s">
        <v>1002</v>
      </c>
      <c r="G366" s="90" t="s">
        <v>3404</v>
      </c>
      <c r="H366" s="90"/>
      <c r="I366" s="90"/>
      <c r="J366" s="90"/>
      <c r="K366" s="165" t="s">
        <v>1489</v>
      </c>
      <c r="L36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CURCHOREM-KALAY</v>
      </c>
      <c r="M366" s="188">
        <v>0.42708333333333331</v>
      </c>
      <c r="N366" s="115" t="s">
        <v>3404</v>
      </c>
      <c r="O366" s="189">
        <v>0.44791666666666669</v>
      </c>
      <c r="P366" s="180">
        <v>14</v>
      </c>
      <c r="Q366" s="134"/>
      <c r="R366" s="134"/>
      <c r="S366" s="134"/>
      <c r="T366" s="134"/>
      <c r="U366" s="134"/>
      <c r="V366" s="134"/>
      <c r="W366" s="90" t="str">
        <f>IF(MBSchedule[[#This Row],[Full Schedule No.]]&lt;&gt;Z367, SUMIFS(MBSchedule[Kms.],MBSchedule[Full Schedule No.],MBSchedule[[#This Row],[Full Schedule No.]],MBSchedule[Issuing Depot],MBSchedule[[#This Row],[Issuing Depot]]),"")</f>
        <v/>
      </c>
      <c r="X366" s="92"/>
      <c r="Y366" s="103" t="str" cm="1">
        <f t="array" ref="Y366">IF(
ISNUMBER(FIND("A",$C366)),
$C366 &amp; IF(ISNUMBER(FIND("A",     INDEX($C367:$C$3245,MATCH(FALSE,ISBLANK($C367:$C$3245),0)))),"", INDEX($C367:$C$3245,MATCH(FALSE,ISBLANK($C367:$C$3245),0))  ),$Y365
)</f>
        <v>GA09U5675</v>
      </c>
      <c r="Z366" s="90" t="str" cm="1">
        <f t="array" ref="Z366">IF(
ISNUMBER(FIND("A",$D366)),
$D366 &amp; IF(ISNUMBER(FIND("A",     INDEX($D367:$D$3245,MATCH(FALSE,ISBLANK($D367:$D$3245),0)))),"", INDEX($D367:$D$3245,MATCH(FALSE,ISBLANK($D367:$D$3245),0))  ),$Z365
)</f>
        <v>MB 46A</v>
      </c>
      <c r="AA366" s="104" t="str">
        <f>MBSchedule[[#This Row],[Route]]</f>
        <v>CURCHOREM-KALAY</v>
      </c>
      <c r="AB3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KALAY-CURCHOREM</v>
      </c>
      <c r="AC366" s="104" t="str">
        <f>IF(MBSchedule[[#This Row],[rb-straight]]&lt;MBSchedule[[#This Row],[rb-reverse]],MBSchedule[[#This Row],[rb-straight]],MBSchedule[[#This Row],[rb-reverse]])</f>
        <v>CURCHOREM-KALAY</v>
      </c>
      <c r="AD3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E3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F366" s="203" t="str" cm="1">
        <f t="array" ref="AF3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6" s="203"/>
      <c r="AH366" s="203" t="str">
        <f>MBSchedule[[#This Row],[Issuing Depot]] &amp; _xlfn.IFNA(VLOOKUP(MBSchedule[[#This Row],[ow]], ETMRouteLookup, 3, FALSE),VLOOKUP(MBSchedule[[#This Row],[re]], ETMRouteLookup, 3, FALSE))</f>
        <v>MRG335</v>
      </c>
      <c r="AI366" s="213" t="str">
        <f>VLOOKUP(MBSchedule[[#This Row],[Full ETM Route No]],ETMRoutes[[Full ETM Route No]:[StageCodes]],9,FALSE)</f>
        <v>CUR-SVD-DDE-GDN-GDM-PRU-AUD-DNM-KLY</v>
      </c>
      <c r="AJ366" s="3"/>
    </row>
    <row r="367" spans="1:36" ht="16" hidden="1" thickBot="1">
      <c r="A367" s="104" t="str">
        <f t="shared" si="5"/>
        <v>MRG</v>
      </c>
      <c r="B367" s="104"/>
      <c r="C367" s="90"/>
      <c r="D367" s="90"/>
      <c r="E367" s="157"/>
      <c r="F367" s="164" t="s">
        <v>1489</v>
      </c>
      <c r="G367" s="90" t="s">
        <v>3404</v>
      </c>
      <c r="H367" s="90"/>
      <c r="I367" s="90"/>
      <c r="J367" s="90"/>
      <c r="K367" s="165" t="s">
        <v>1002</v>
      </c>
      <c r="L36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KALAY-CURCHOREM</v>
      </c>
      <c r="M367" s="188">
        <v>0.4548611111111111</v>
      </c>
      <c r="N367" s="115" t="s">
        <v>3404</v>
      </c>
      <c r="O367" s="189">
        <v>0.47916666666666669</v>
      </c>
      <c r="P367" s="180">
        <v>14</v>
      </c>
      <c r="Q367" s="134"/>
      <c r="R367" s="134"/>
      <c r="S367" s="134"/>
      <c r="T367" s="135"/>
      <c r="U367" s="135"/>
      <c r="V367" s="135"/>
      <c r="W367" s="90" t="str">
        <f>IF(MBSchedule[[#This Row],[Full Schedule No.]]&lt;&gt;Z368, SUMIFS(MBSchedule[Kms.],MBSchedule[Full Schedule No.],MBSchedule[[#This Row],[Full Schedule No.]],MBSchedule[Issuing Depot],MBSchedule[[#This Row],[Issuing Depot]]),"")</f>
        <v/>
      </c>
      <c r="X367" s="101"/>
      <c r="Y367" s="126" t="str" cm="1">
        <f t="array" ref="Y367">IF(
ISNUMBER(FIND("A",$C367)),
$C367 &amp; IF(ISNUMBER(FIND("A",     INDEX($C368:$C$3245,MATCH(FALSE,ISBLANK($C368:$C$3245),0)))),"", INDEX($C368:$C$3245,MATCH(FALSE,ISBLANK($C368:$C$3245),0))  ),$Y366
)</f>
        <v>GA09U5675</v>
      </c>
      <c r="Z367" s="90" t="str" cm="1">
        <f t="array" ref="Z367">IF(
ISNUMBER(FIND("A",$D367)),
$D367 &amp; IF(ISNUMBER(FIND("A",     INDEX($D368:$D$3245,MATCH(FALSE,ISBLANK($D368:$D$3245),0)))),"", INDEX($D368:$D$3245,MATCH(FALSE,ISBLANK($D368:$D$3245),0))  ),$Z366
)</f>
        <v>MB 46A</v>
      </c>
      <c r="AA367" s="104" t="str">
        <f>MBSchedule[[#This Row],[Route]]</f>
        <v>KALAY-CURCHOREM</v>
      </c>
      <c r="AB3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CURCHOREM-KALAY</v>
      </c>
      <c r="AC367" s="104" t="str">
        <f>IF(MBSchedule[[#This Row],[rb-straight]]&lt;MBSchedule[[#This Row],[rb-reverse]],MBSchedule[[#This Row],[rb-straight]],MBSchedule[[#This Row],[rb-reverse]])</f>
        <v>CURCHOREM-KALAY</v>
      </c>
      <c r="AD3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MRG:*:CUR-*KLY</v>
      </c>
      <c r="AE3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MRG:*:KLY-*CUR</v>
      </c>
      <c r="AF367" s="203" t="str" cm="1">
        <f t="array" ref="AF3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7" s="203"/>
      <c r="AH367" s="203" t="str">
        <f>MBSchedule[[#This Row],[Issuing Depot]] &amp; _xlfn.IFNA(VLOOKUP(MBSchedule[[#This Row],[ow]], ETMRouteLookup, 3, FALSE),VLOOKUP(MBSchedule[[#This Row],[re]], ETMRouteLookup, 3, FALSE))</f>
        <v>MRG335</v>
      </c>
      <c r="AI367" s="213" t="str">
        <f>VLOOKUP(MBSchedule[[#This Row],[Full ETM Route No]],ETMRoutes[[Full ETM Route No]:[StageCodes]],9,FALSE)</f>
        <v>CUR-SVD-DDE-GDN-GDM-PRU-AUD-DNM-KLY</v>
      </c>
      <c r="AJ367" s="3"/>
    </row>
    <row r="368" spans="1:36" ht="16" hidden="1" thickBot="1">
      <c r="A368" s="104" t="str">
        <f t="shared" si="5"/>
        <v>MRG</v>
      </c>
      <c r="B368" s="104"/>
      <c r="C368" s="90"/>
      <c r="D368" s="90"/>
      <c r="E368" s="157"/>
      <c r="F368" s="164" t="s">
        <v>1002</v>
      </c>
      <c r="G368" s="90" t="s">
        <v>3404</v>
      </c>
      <c r="H368" s="90"/>
      <c r="I368" s="90"/>
      <c r="J368" s="90"/>
      <c r="K368" s="165" t="s">
        <v>1844</v>
      </c>
      <c r="L36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68" s="188">
        <v>0.49652777777777773</v>
      </c>
      <c r="N368" s="115" t="s">
        <v>3404</v>
      </c>
      <c r="O368" s="189">
        <v>0.53125</v>
      </c>
      <c r="P368" s="180">
        <v>24</v>
      </c>
      <c r="Q368" s="134"/>
      <c r="R368" s="134"/>
      <c r="S368" s="134"/>
      <c r="T368" s="134"/>
      <c r="U368" s="134"/>
      <c r="V368" s="134"/>
      <c r="W368" s="90" t="str">
        <f>IF(MBSchedule[[#This Row],[Full Schedule No.]]&lt;&gt;Z369, SUMIFS(MBSchedule[Kms.],MBSchedule[Full Schedule No.],MBSchedule[[#This Row],[Full Schedule No.]],MBSchedule[Issuing Depot],MBSchedule[[#This Row],[Issuing Depot]]),"")</f>
        <v/>
      </c>
      <c r="X368" s="101"/>
      <c r="Y368" s="126" t="str" cm="1">
        <f t="array" ref="Y368">IF(
ISNUMBER(FIND("A",$C368)),
$C368 &amp; IF(ISNUMBER(FIND("A",     INDEX($C369:$C$3245,MATCH(FALSE,ISBLANK($C369:$C$3245),0)))),"", INDEX($C369:$C$3245,MATCH(FALSE,ISBLANK($C369:$C$3245),0))  ),$Y367
)</f>
        <v>GA09U5675</v>
      </c>
      <c r="Z368" s="90" t="str" cm="1">
        <f t="array" ref="Z368">IF(
ISNUMBER(FIND("A",$D368)),
$D368 &amp; IF(ISNUMBER(FIND("A",     INDEX($D369:$D$3245,MATCH(FALSE,ISBLANK($D369:$D$3245),0)))),"", INDEX($D369:$D$3245,MATCH(FALSE,ISBLANK($D369:$D$3245),0))  ),$Z367
)</f>
        <v>MB 46A</v>
      </c>
      <c r="AA368" s="104" t="str">
        <f>MBSchedule[[#This Row],[Route]]</f>
        <v>CURCHOREM-MARGAO</v>
      </c>
      <c r="AB3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68" s="104" t="str">
        <f>IF(MBSchedule[[#This Row],[rb-straight]]&lt;MBSchedule[[#This Row],[rb-reverse]],MBSchedule[[#This Row],[rb-straight]],MBSchedule[[#This Row],[rb-reverse]])</f>
        <v>CURCHOREM-MARGAO</v>
      </c>
      <c r="AD3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68" s="203" t="str" cm="1">
        <f t="array" ref="AF3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8" s="203"/>
      <c r="AH368" s="203" t="str">
        <f>MBSchedule[[#This Row],[Issuing Depot]] &amp; _xlfn.IFNA(VLOOKUP(MBSchedule[[#This Row],[ow]], ETMRouteLookup, 3, FALSE),VLOOKUP(MBSchedule[[#This Row],[re]], ETMRouteLookup, 3, FALSE))</f>
        <v>MRG374</v>
      </c>
      <c r="AI368" s="213" t="str">
        <f>VLOOKUP(MBSchedule[[#This Row],[Full ETM Route No]],ETMRoutes[[Full ETM Route No]:[StageCodes]],9,FALSE)</f>
        <v>CUR-RXL-XLN-CRD-ASD-CTT-CDR-PMO-MMS-RTO-GBH-BGT-DCH-DAR-AQH-PJF-MSB-MRG</v>
      </c>
      <c r="AJ368" s="3"/>
    </row>
    <row r="369" spans="1:36" ht="16" hidden="1" thickBot="1">
      <c r="A369" s="104" t="str">
        <f t="shared" si="5"/>
        <v>MRG</v>
      </c>
      <c r="B369" s="104"/>
      <c r="C369" s="90"/>
      <c r="D369" s="90"/>
      <c r="E369" s="157"/>
      <c r="F369" s="164" t="s">
        <v>1844</v>
      </c>
      <c r="G369" s="90" t="s">
        <v>3404</v>
      </c>
      <c r="H369" s="90"/>
      <c r="I369" s="90"/>
      <c r="J369" s="90"/>
      <c r="K369" s="165" t="s">
        <v>2541</v>
      </c>
      <c r="L36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69" s="188">
        <v>0.58333333333333337</v>
      </c>
      <c r="N369" s="115" t="s">
        <v>3404</v>
      </c>
      <c r="O369" s="189">
        <v>0.625</v>
      </c>
      <c r="P369" s="180">
        <v>31</v>
      </c>
      <c r="Q369" s="134"/>
      <c r="R369" s="134"/>
      <c r="S369" s="134"/>
      <c r="T369" s="134"/>
      <c r="U369" s="134"/>
      <c r="V369" s="134"/>
      <c r="W369" s="90" t="str">
        <f>IF(MBSchedule[[#This Row],[Full Schedule No.]]&lt;&gt;Z370, SUMIFS(MBSchedule[Kms.],MBSchedule[Full Schedule No.],MBSchedule[[#This Row],[Full Schedule No.]],MBSchedule[Issuing Depot],MBSchedule[[#This Row],[Issuing Depot]]),"")</f>
        <v/>
      </c>
      <c r="X369" s="101"/>
      <c r="Y369" s="126" t="str" cm="1">
        <f t="array" ref="Y369">IF(
ISNUMBER(FIND("A",$C369)),
$C369 &amp; IF(ISNUMBER(FIND("A",     INDEX($C370:$C$3245,MATCH(FALSE,ISBLANK($C370:$C$3245),0)))),"", INDEX($C370:$C$3245,MATCH(FALSE,ISBLANK($C370:$C$3245),0))  ),$Y368
)</f>
        <v>GA09U5675</v>
      </c>
      <c r="Z369" s="90" t="str" cm="1">
        <f t="array" ref="Z369">IF(
ISNUMBER(FIND("A",$D369)),
$D369 &amp; IF(ISNUMBER(FIND("A",     INDEX($D370:$D$3245,MATCH(FALSE,ISBLANK($D370:$D$3245),0)))),"", INDEX($D370:$D$3245,MATCH(FALSE,ISBLANK($D370:$D$3245),0))  ),$Z368
)</f>
        <v>MB 46A</v>
      </c>
      <c r="AA369" s="104" t="str">
        <f>MBSchedule[[#This Row],[Route]]</f>
        <v>MARGAO-SANGUEM</v>
      </c>
      <c r="AB3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369" s="104" t="str">
        <f>IF(MBSchedule[[#This Row],[rb-straight]]&lt;MBSchedule[[#This Row],[rb-reverse]],MBSchedule[[#This Row],[rb-straight]],MBSchedule[[#This Row],[rb-reverse]])</f>
        <v>MARGAO-SANGUEM</v>
      </c>
      <c r="AD3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3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369" s="203" t="str" cm="1">
        <f t="array" ref="AF3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9" s="203"/>
      <c r="AH369" s="203" t="str">
        <f>MBSchedule[[#This Row],[Issuing Depot]] &amp; _xlfn.IFNA(VLOOKUP(MBSchedule[[#This Row],[ow]], ETMRouteLookup, 3, FALSE),VLOOKUP(MBSchedule[[#This Row],[re]], ETMRouteLookup, 3, FALSE))</f>
        <v>MRG363</v>
      </c>
      <c r="AI369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369" s="3"/>
    </row>
    <row r="370" spans="1:36" ht="16" hidden="1" thickBot="1">
      <c r="A370" s="104" t="str">
        <f t="shared" si="5"/>
        <v>MRG</v>
      </c>
      <c r="B370" s="104"/>
      <c r="C370" s="90"/>
      <c r="D370" s="90"/>
      <c r="E370" s="157"/>
      <c r="F370" s="164" t="s">
        <v>2541</v>
      </c>
      <c r="G370" s="90" t="s">
        <v>3404</v>
      </c>
      <c r="H370" s="90"/>
      <c r="I370" s="90"/>
      <c r="J370" s="90"/>
      <c r="K370" s="165" t="s">
        <v>1002</v>
      </c>
      <c r="L37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0" s="188">
        <v>0.64930555555555558</v>
      </c>
      <c r="N370" s="115" t="s">
        <v>3404</v>
      </c>
      <c r="O370" s="189">
        <v>0.65972222222222221</v>
      </c>
      <c r="P370" s="180">
        <v>7</v>
      </c>
      <c r="Q370" s="134"/>
      <c r="R370" s="134"/>
      <c r="S370" s="134"/>
      <c r="T370" s="134"/>
      <c r="U370" s="134"/>
      <c r="V370" s="134"/>
      <c r="W370" s="90" t="str">
        <f>IF(MBSchedule[[#This Row],[Full Schedule No.]]&lt;&gt;Z371, SUMIFS(MBSchedule[Kms.],MBSchedule[Full Schedule No.],MBSchedule[[#This Row],[Full Schedule No.]],MBSchedule[Issuing Depot],MBSchedule[[#This Row],[Issuing Depot]]),"")</f>
        <v/>
      </c>
      <c r="X370" s="101"/>
      <c r="Y370" s="126" t="str" cm="1">
        <f t="array" ref="Y370">IF(
ISNUMBER(FIND("A",$C370)),
$C370 &amp; IF(ISNUMBER(FIND("A",     INDEX($C371:$C$3245,MATCH(FALSE,ISBLANK($C371:$C$3245),0)))),"", INDEX($C371:$C$3245,MATCH(FALSE,ISBLANK($C371:$C$3245),0))  ),$Y369
)</f>
        <v>GA09U5675</v>
      </c>
      <c r="Z370" s="90" t="str" cm="1">
        <f t="array" ref="Z370">IF(
ISNUMBER(FIND("A",$D370)),
$D370 &amp; IF(ISNUMBER(FIND("A",     INDEX($D371:$D$3245,MATCH(FALSE,ISBLANK($D371:$D$3245),0)))),"", INDEX($D371:$D$3245,MATCH(FALSE,ISBLANK($D371:$D$3245),0))  ),$Z369
)</f>
        <v>MB 46A</v>
      </c>
      <c r="AA370" s="104" t="str">
        <f>MBSchedule[[#This Row],[Route]]</f>
        <v>SANGUEM-CURCHOREM</v>
      </c>
      <c r="AB3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70" s="104" t="str">
        <f>IF(MBSchedule[[#This Row],[rb-straight]]&lt;MBSchedule[[#This Row],[rb-reverse]],MBSchedule[[#This Row],[rb-straight]],MBSchedule[[#This Row],[rb-reverse]])</f>
        <v>CURCHOREM-SANGUEM</v>
      </c>
      <c r="AD3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70" s="203" t="str" cm="1">
        <f t="array" ref="AF3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0" s="203"/>
      <c r="AH370" s="203" t="str">
        <f>MBSchedule[[#This Row],[Issuing Depot]] &amp; _xlfn.IFNA(VLOOKUP(MBSchedule[[#This Row],[ow]], ETMRouteLookup, 3, FALSE),VLOOKUP(MBSchedule[[#This Row],[re]], ETMRouteLookup, 3, FALSE))</f>
        <v>MRG354</v>
      </c>
      <c r="AI370" s="213" t="str">
        <f>VLOOKUP(MBSchedule[[#This Row],[Full ETM Route No]],ETMRoutes[[Full ETM Route No]:[StageCodes]],9,FALSE)</f>
        <v>CUR-SJL-CCP-GPC-SGC-SGD-MAS-SGM</v>
      </c>
      <c r="AJ370" s="3"/>
    </row>
    <row r="371" spans="1:36" ht="16" hidden="1" thickBot="1">
      <c r="A371" s="104" t="str">
        <f t="shared" si="5"/>
        <v>MRG</v>
      </c>
      <c r="B371" s="104"/>
      <c r="C371" s="90"/>
      <c r="D371" s="90"/>
      <c r="E371" s="157"/>
      <c r="F371" s="164" t="s">
        <v>1002</v>
      </c>
      <c r="G371" s="90" t="s">
        <v>3404</v>
      </c>
      <c r="H371" s="90"/>
      <c r="I371" s="90"/>
      <c r="J371" s="90"/>
      <c r="K371" s="165" t="s">
        <v>1844</v>
      </c>
      <c r="L37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71" s="188">
        <v>0.66319444444444442</v>
      </c>
      <c r="N371" s="115" t="s">
        <v>3404</v>
      </c>
      <c r="O371" s="189">
        <v>0.69444444444444453</v>
      </c>
      <c r="P371" s="180">
        <v>24</v>
      </c>
      <c r="Q371" s="134"/>
      <c r="R371" s="134"/>
      <c r="S371" s="134"/>
      <c r="T371" s="134"/>
      <c r="U371" s="134"/>
      <c r="V371" s="134"/>
      <c r="W371" s="90" t="str">
        <f>IF(MBSchedule[[#This Row],[Full Schedule No.]]&lt;&gt;Z372, SUMIFS(MBSchedule[Kms.],MBSchedule[Full Schedule No.],MBSchedule[[#This Row],[Full Schedule No.]],MBSchedule[Issuing Depot],MBSchedule[[#This Row],[Issuing Depot]]),"")</f>
        <v/>
      </c>
      <c r="X371" s="92" t="s">
        <v>45</v>
      </c>
      <c r="Y371" s="103" t="str" cm="1">
        <f t="array" ref="Y371">IF(
ISNUMBER(FIND("A",$C371)),
$C371 &amp; IF(ISNUMBER(FIND("A",     INDEX($C372:$C$3245,MATCH(FALSE,ISBLANK($C372:$C$3245),0)))),"", INDEX($C372:$C$3245,MATCH(FALSE,ISBLANK($C372:$C$3245),0))  ),$Y370
)</f>
        <v>GA09U5675</v>
      </c>
      <c r="Z371" s="90" t="str" cm="1">
        <f t="array" ref="Z371">IF(
ISNUMBER(FIND("A",$D371)),
$D371 &amp; IF(ISNUMBER(FIND("A",     INDEX($D372:$D$3245,MATCH(FALSE,ISBLANK($D372:$D$3245),0)))),"", INDEX($D372:$D$3245,MATCH(FALSE,ISBLANK($D372:$D$3245),0))  ),$Z370
)</f>
        <v>MB 46A</v>
      </c>
      <c r="AA371" s="104" t="str">
        <f>MBSchedule[[#This Row],[Route]]</f>
        <v>CURCHOREM-MARGAO</v>
      </c>
      <c r="AB3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71" s="104" t="str">
        <f>IF(MBSchedule[[#This Row],[rb-straight]]&lt;MBSchedule[[#This Row],[rb-reverse]],MBSchedule[[#This Row],[rb-straight]],MBSchedule[[#This Row],[rb-reverse]])</f>
        <v>CURCHOREM-MARGAO</v>
      </c>
      <c r="AD3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71" s="203" t="str" cm="1">
        <f t="array" ref="AF3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1" s="203"/>
      <c r="AH371" s="203" t="str">
        <f>MBSchedule[[#This Row],[Issuing Depot]] &amp; _xlfn.IFNA(VLOOKUP(MBSchedule[[#This Row],[ow]], ETMRouteLookup, 3, FALSE),VLOOKUP(MBSchedule[[#This Row],[re]], ETMRouteLookup, 3, FALSE))</f>
        <v>MRG374</v>
      </c>
      <c r="AI371" s="213" t="str">
        <f>VLOOKUP(MBSchedule[[#This Row],[Full ETM Route No]],ETMRoutes[[Full ETM Route No]:[StageCodes]],9,FALSE)</f>
        <v>CUR-RXL-XLN-CRD-ASD-CTT-CDR-PMO-MMS-RTO-GBH-BGT-DCH-DAR-AQH-PJF-MSB-MRG</v>
      </c>
      <c r="AJ371" s="3"/>
    </row>
    <row r="372" spans="1:36" ht="16" thickBot="1">
      <c r="A372" s="104" t="str">
        <f t="shared" si="5"/>
        <v>MRG</v>
      </c>
      <c r="B372" s="104"/>
      <c r="C372" s="90"/>
      <c r="D372" s="90"/>
      <c r="E372" s="157"/>
      <c r="F372" s="164" t="s">
        <v>1844</v>
      </c>
      <c r="G372" s="90" t="s">
        <v>3404</v>
      </c>
      <c r="H372" s="90"/>
      <c r="I372" s="90"/>
      <c r="J372" s="90"/>
      <c r="K372" s="165" t="s">
        <v>2718</v>
      </c>
      <c r="L37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MARGAO-SOLIEM</v>
      </c>
      <c r="M372" s="188">
        <v>0.72569444444444453</v>
      </c>
      <c r="N372" s="115" t="s">
        <v>3404</v>
      </c>
      <c r="O372" s="189">
        <v>0.77083333333333337</v>
      </c>
      <c r="P372" s="180">
        <v>32</v>
      </c>
      <c r="Q372" s="134">
        <v>1</v>
      </c>
      <c r="R372" s="134">
        <v>1</v>
      </c>
      <c r="S372" s="134"/>
      <c r="T372" s="134"/>
      <c r="U372" s="134"/>
      <c r="V372" s="134"/>
      <c r="W372" s="90">
        <f>IF(MBSchedule[[#This Row],[Full Schedule No.]]&lt;&gt;Z373, SUMIFS(MBSchedule[Kms.],MBSchedule[Full Schedule No.],MBSchedule[[#This Row],[Full Schedule No.]],MBSchedule[Issuing Depot],MBSchedule[[#This Row],[Issuing Depot]]),"")</f>
        <v>202</v>
      </c>
      <c r="X372" s="101" t="s">
        <v>3427</v>
      </c>
      <c r="Y372" s="126" t="str" cm="1">
        <f t="array" ref="Y372">IF(
ISNUMBER(FIND("A",$C372)),
$C372 &amp; IF(ISNUMBER(FIND("A",     INDEX($C373:$C$3245,MATCH(FALSE,ISBLANK($C373:$C$3245),0)))),"", INDEX($C373:$C$3245,MATCH(FALSE,ISBLANK($C373:$C$3245),0))  ),$Y371
)</f>
        <v>GA09U5675</v>
      </c>
      <c r="Z372" s="90" t="str" cm="1">
        <f t="array" ref="Z372">IF(
ISNUMBER(FIND("A",$D372)),
$D372 &amp; IF(ISNUMBER(FIND("A",     INDEX($D373:$D$3245,MATCH(FALSE,ISBLANK($D373:$D$3245),0)))),"", INDEX($D373:$D$3245,MATCH(FALSE,ISBLANK($D373:$D$3245),0))  ),$Z371
)</f>
        <v>MB 46A</v>
      </c>
      <c r="AA372" s="104" t="str">
        <f>MBSchedule[[#This Row],[Route]]</f>
        <v>MARGAO-SOLIEM</v>
      </c>
      <c r="AB3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SOLIEM-MARGAO</v>
      </c>
      <c r="AC372" s="104" t="str">
        <f>IF(MBSchedule[[#This Row],[rb-straight]]&lt;MBSchedule[[#This Row],[rb-reverse]],MBSchedule[[#This Row],[rb-straight]],MBSchedule[[#This Row],[rb-reverse]])</f>
        <v>MARGAO-SOLIEM</v>
      </c>
      <c r="AD3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MRG:*:SOL-*MRG</v>
      </c>
      <c r="AE3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MRG:*:MRG-*SOL</v>
      </c>
      <c r="AF372" s="203" t="str" cm="1">
        <f t="array" ref="AF3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2" s="203" t="s">
        <v>3409</v>
      </c>
      <c r="AH372" s="203" t="e">
        <f>MBSchedule[[#This Row],[Issuing Depot]] &amp; _xlfn.IFNA(VLOOKUP(MBSchedule[[#This Row],[ow]], ETMRouteLookup, 3, FALSE),VLOOKUP(MBSchedule[[#This Row],[re]], ETMRouteLookup, 3, FALSE))</f>
        <v>#N/A</v>
      </c>
      <c r="AI372" s="213" t="e">
        <f>VLOOKUP(MBSchedule[[#This Row],[Full ETM Route No]],ETMRoutes[[Full ETM Route No]:[StageCodes]],9,FALSE)</f>
        <v>#N/A</v>
      </c>
      <c r="AJ372" s="3"/>
    </row>
    <row r="373" spans="1:36" ht="16" hidden="1" thickBot="1">
      <c r="A373" s="104" t="str">
        <f t="shared" si="5"/>
        <v>MRG</v>
      </c>
      <c r="B373" s="104"/>
      <c r="C373" s="90" t="s">
        <v>202</v>
      </c>
      <c r="D373" s="90" t="s">
        <v>203</v>
      </c>
      <c r="E373" s="157"/>
      <c r="F373" s="164" t="s">
        <v>1844</v>
      </c>
      <c r="G373" s="90" t="s">
        <v>3404</v>
      </c>
      <c r="H373" s="90"/>
      <c r="I373" s="90"/>
      <c r="J373" s="90"/>
      <c r="K373" s="165" t="s">
        <v>1489</v>
      </c>
      <c r="L37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MARGAO-KALAY</v>
      </c>
      <c r="M373" s="188">
        <v>0.27430555555555552</v>
      </c>
      <c r="N373" s="115" t="s">
        <v>3404</v>
      </c>
      <c r="O373" s="189">
        <v>0.33333333333333331</v>
      </c>
      <c r="P373" s="180">
        <v>38</v>
      </c>
      <c r="Q373" s="134"/>
      <c r="R373" s="134"/>
      <c r="S373" s="134"/>
      <c r="T373" s="134"/>
      <c r="U373" s="134"/>
      <c r="V373" s="134"/>
      <c r="W373" s="90" t="str">
        <f>IF(MBSchedule[[#This Row],[Full Schedule No.]]&lt;&gt;Z374, SUMIFS(MBSchedule[Kms.],MBSchedule[Full Schedule No.],MBSchedule[[#This Row],[Full Schedule No.]],MBSchedule[Issuing Depot],MBSchedule[[#This Row],[Issuing Depot]]),"")</f>
        <v/>
      </c>
      <c r="X373" s="98"/>
      <c r="Y373" s="125" t="str" cm="1">
        <f t="array" ref="Y373">IF(
ISNUMBER(FIND("A",$C373)),
$C373 &amp; IF(ISNUMBER(FIND("A",     INDEX($C374:$C$3245,MATCH(FALSE,ISBLANK($C374:$C$3245),0)))),"", INDEX($C374:$C$3245,MATCH(FALSE,ISBLANK($C374:$C$3245),0))  ),$Y372
)</f>
        <v>GA08U9092</v>
      </c>
      <c r="Z373" s="90" t="str" cm="1">
        <f t="array" ref="Z373">IF(
ISNUMBER(FIND("A",$D373)),
$D373 &amp; IF(ISNUMBER(FIND("A",     INDEX($D374:$D$3245,MATCH(FALSE,ISBLANK($D374:$D$3245),0)))),"", INDEX($D374:$D$3245,MATCH(FALSE,ISBLANK($D374:$D$3245),0))  ),$Z372
)</f>
        <v>MB 47A</v>
      </c>
      <c r="AA373" s="104" t="str">
        <f>MBSchedule[[#This Row],[Route]]</f>
        <v>MARGAO-KALAY</v>
      </c>
      <c r="AB3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KALAY-MARGAO</v>
      </c>
      <c r="AC373" s="104" t="str">
        <f>IF(MBSchedule[[#This Row],[rb-straight]]&lt;MBSchedule[[#This Row],[rb-reverse]],MBSchedule[[#This Row],[rb-straight]],MBSchedule[[#This Row],[rb-reverse]])</f>
        <v>KALAY-MARGAO</v>
      </c>
      <c r="AD3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E3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F373" s="203" t="str" cm="1">
        <f t="array" ref="AF3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3" s="203"/>
      <c r="AH373" s="203" t="str">
        <f>MBSchedule[[#This Row],[Issuing Depot]] &amp; _xlfn.IFNA(VLOOKUP(MBSchedule[[#This Row],[ow]], ETMRouteLookup, 3, FALSE),VLOOKUP(MBSchedule[[#This Row],[re]], ETMRouteLookup, 3, FALSE))</f>
        <v>MRG65</v>
      </c>
      <c r="AI373" s="213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J373" s="3"/>
    </row>
    <row r="374" spans="1:36" ht="16" thickBot="1">
      <c r="A374" s="104" t="str">
        <f t="shared" si="5"/>
        <v>MRG</v>
      </c>
      <c r="B374" s="104"/>
      <c r="C374" s="90"/>
      <c r="D374" s="90"/>
      <c r="E374" s="157"/>
      <c r="F374" s="164" t="s">
        <v>1489</v>
      </c>
      <c r="G374" s="90" t="s">
        <v>3404</v>
      </c>
      <c r="H374" s="90"/>
      <c r="I374" s="90"/>
      <c r="J374" s="90"/>
      <c r="K374" s="165" t="s">
        <v>2541</v>
      </c>
      <c r="L37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74" s="188">
        <v>0.35416666666666669</v>
      </c>
      <c r="N374" s="115" t="s">
        <v>3404</v>
      </c>
      <c r="O374" s="189">
        <v>0.36805555555555558</v>
      </c>
      <c r="P374" s="180">
        <v>7</v>
      </c>
      <c r="Q374" s="134"/>
      <c r="R374" s="134"/>
      <c r="S374" s="134"/>
      <c r="T374" s="134"/>
      <c r="U374" s="134"/>
      <c r="V374" s="134"/>
      <c r="W374" s="90" t="str">
        <f>IF(MBSchedule[[#This Row],[Full Schedule No.]]&lt;&gt;Z375, SUMIFS(MBSchedule[Kms.],MBSchedule[Full Schedule No.],MBSchedule[[#This Row],[Full Schedule No.]],MBSchedule[Issuing Depot],MBSchedule[[#This Row],[Issuing Depot]]),"")</f>
        <v/>
      </c>
      <c r="X374" s="98"/>
      <c r="Y374" s="125" t="str" cm="1">
        <f t="array" ref="Y374">IF(
ISNUMBER(FIND("A",$C374)),
$C374 &amp; IF(ISNUMBER(FIND("A",     INDEX($C375:$C$3245,MATCH(FALSE,ISBLANK($C375:$C$3245),0)))),"", INDEX($C375:$C$3245,MATCH(FALSE,ISBLANK($C375:$C$3245),0))  ),$Y373
)</f>
        <v>GA08U9092</v>
      </c>
      <c r="Z374" s="90" t="str" cm="1">
        <f t="array" ref="Z374">IF(
ISNUMBER(FIND("A",$D374)),
$D374 &amp; IF(ISNUMBER(FIND("A",     INDEX($D375:$D$3245,MATCH(FALSE,ISBLANK($D375:$D$3245),0)))),"", INDEX($D375:$D$3245,MATCH(FALSE,ISBLANK($D375:$D$3245),0))  ),$Z373
)</f>
        <v>MB 47A</v>
      </c>
      <c r="AA374" s="104" t="str">
        <f>MBSchedule[[#This Row],[Route]]</f>
        <v>KALAY-SANGUEM</v>
      </c>
      <c r="AB3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C374" s="104" t="str">
        <f>IF(MBSchedule[[#This Row],[rb-straight]]&lt;MBSchedule[[#This Row],[rb-reverse]],MBSchedule[[#This Row],[rb-straight]],MBSchedule[[#This Row],[rb-reverse]])</f>
        <v>KALAY-SANGUEM</v>
      </c>
      <c r="AD3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E3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F374" s="203" t="str" cm="1">
        <f t="array" ref="AF3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4" s="203" t="s">
        <v>3408</v>
      </c>
      <c r="AH374" s="203" t="e">
        <f>MBSchedule[[#This Row],[Issuing Depot]] &amp; _xlfn.IFNA(VLOOKUP(MBSchedule[[#This Row],[ow]], ETMRouteLookup, 3, FALSE),VLOOKUP(MBSchedule[[#This Row],[re]], ETMRouteLookup, 3, FALSE))</f>
        <v>#N/A</v>
      </c>
      <c r="AI374" s="213" t="e">
        <f>VLOOKUP(MBSchedule[[#This Row],[Full ETM Route No]],ETMRoutes[[Full ETM Route No]:[StageCodes]],9,FALSE)</f>
        <v>#N/A</v>
      </c>
      <c r="AJ374" s="3"/>
    </row>
    <row r="375" spans="1:36" ht="16" hidden="1" thickBot="1">
      <c r="A375" s="104" t="str">
        <f t="shared" si="5"/>
        <v>MRG</v>
      </c>
      <c r="B375" s="104"/>
      <c r="C375" s="90"/>
      <c r="D375" s="90"/>
      <c r="E375" s="157"/>
      <c r="F375" s="164" t="s">
        <v>2541</v>
      </c>
      <c r="G375" s="90" t="s">
        <v>3404</v>
      </c>
      <c r="H375" s="90"/>
      <c r="I375" s="90"/>
      <c r="J375" s="90"/>
      <c r="K375" s="165" t="s">
        <v>1002</v>
      </c>
      <c r="L37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5" s="188">
        <v>0.37152777777777773</v>
      </c>
      <c r="N375" s="115" t="s">
        <v>3404</v>
      </c>
      <c r="O375" s="189">
        <v>0.37847222222222227</v>
      </c>
      <c r="P375" s="180">
        <v>7</v>
      </c>
      <c r="Q375" s="134"/>
      <c r="R375" s="134"/>
      <c r="S375" s="134"/>
      <c r="T375" s="134"/>
      <c r="U375" s="134"/>
      <c r="V375" s="134"/>
      <c r="W375" s="90" t="str">
        <f>IF(MBSchedule[[#This Row],[Full Schedule No.]]&lt;&gt;Z376, SUMIFS(MBSchedule[Kms.],MBSchedule[Full Schedule No.],MBSchedule[[#This Row],[Full Schedule No.]],MBSchedule[Issuing Depot],MBSchedule[[#This Row],[Issuing Depot]]),"")</f>
        <v/>
      </c>
      <c r="X375" s="92"/>
      <c r="Y375" s="103" t="str" cm="1">
        <f t="array" ref="Y375">IF(
ISNUMBER(FIND("A",$C375)),
$C375 &amp; IF(ISNUMBER(FIND("A",     INDEX($C376:$C$3245,MATCH(FALSE,ISBLANK($C376:$C$3245),0)))),"", INDEX($C376:$C$3245,MATCH(FALSE,ISBLANK($C376:$C$3245),0))  ),$Y374
)</f>
        <v>GA08U9092</v>
      </c>
      <c r="Z375" s="90" t="str" cm="1">
        <f t="array" ref="Z375">IF(
ISNUMBER(FIND("A",$D375)),
$D375 &amp; IF(ISNUMBER(FIND("A",     INDEX($D376:$D$3245,MATCH(FALSE,ISBLANK($D376:$D$3245),0)))),"", INDEX($D376:$D$3245,MATCH(FALSE,ISBLANK($D376:$D$3245),0))  ),$Z374
)</f>
        <v>MB 47A</v>
      </c>
      <c r="AA375" s="104" t="str">
        <f>MBSchedule[[#This Row],[Route]]</f>
        <v>SANGUEM-CURCHOREM</v>
      </c>
      <c r="AB3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75" s="104" t="str">
        <f>IF(MBSchedule[[#This Row],[rb-straight]]&lt;MBSchedule[[#This Row],[rb-reverse]],MBSchedule[[#This Row],[rb-straight]],MBSchedule[[#This Row],[rb-reverse]])</f>
        <v>CURCHOREM-SANGUEM</v>
      </c>
      <c r="AD3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75" s="203" t="str" cm="1">
        <f t="array" ref="AF3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5" s="203"/>
      <c r="AH375" s="203" t="str">
        <f>MBSchedule[[#This Row],[Issuing Depot]] &amp; _xlfn.IFNA(VLOOKUP(MBSchedule[[#This Row],[ow]], ETMRouteLookup, 3, FALSE),VLOOKUP(MBSchedule[[#This Row],[re]], ETMRouteLookup, 3, FALSE))</f>
        <v>MRG354</v>
      </c>
      <c r="AI375" s="213" t="str">
        <f>VLOOKUP(MBSchedule[[#This Row],[Full ETM Route No]],ETMRoutes[[Full ETM Route No]:[StageCodes]],9,FALSE)</f>
        <v>CUR-SJL-CCP-GPC-SGC-SGD-MAS-SGM</v>
      </c>
      <c r="AJ375" s="3"/>
    </row>
    <row r="376" spans="1:36" ht="16" hidden="1" thickBot="1">
      <c r="A376" s="104" t="str">
        <f t="shared" si="5"/>
        <v>MRG</v>
      </c>
      <c r="B376" s="104"/>
      <c r="C376" s="90"/>
      <c r="D376" s="90"/>
      <c r="E376" s="157"/>
      <c r="F376" s="164" t="s">
        <v>1002</v>
      </c>
      <c r="G376" s="90" t="s">
        <v>3404</v>
      </c>
      <c r="H376" s="90"/>
      <c r="I376" s="90"/>
      <c r="J376" s="90"/>
      <c r="K376" s="165" t="s">
        <v>1844</v>
      </c>
      <c r="L37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76" s="188">
        <v>0.38194444444444442</v>
      </c>
      <c r="N376" s="115" t="s">
        <v>3404</v>
      </c>
      <c r="O376" s="189">
        <v>0.41666666666666669</v>
      </c>
      <c r="P376" s="180">
        <v>24</v>
      </c>
      <c r="Q376" s="134"/>
      <c r="R376" s="134"/>
      <c r="S376" s="134"/>
      <c r="T376" s="135"/>
      <c r="U376" s="135"/>
      <c r="V376" s="135"/>
      <c r="W376" s="90" t="str">
        <f>IF(MBSchedule[[#This Row],[Full Schedule No.]]&lt;&gt;Z377, SUMIFS(MBSchedule[Kms.],MBSchedule[Full Schedule No.],MBSchedule[[#This Row],[Full Schedule No.]],MBSchedule[Issuing Depot],MBSchedule[[#This Row],[Issuing Depot]]),"")</f>
        <v/>
      </c>
      <c r="X376" s="101"/>
      <c r="Y376" s="126" t="str" cm="1">
        <f t="array" ref="Y376">IF(
ISNUMBER(FIND("A",$C376)),
$C376 &amp; IF(ISNUMBER(FIND("A",     INDEX($C377:$C$3245,MATCH(FALSE,ISBLANK($C377:$C$3245),0)))),"", INDEX($C377:$C$3245,MATCH(FALSE,ISBLANK($C377:$C$3245),0))  ),$Y375
)</f>
        <v>GA08U9092</v>
      </c>
      <c r="Z376" s="90" t="str" cm="1">
        <f t="array" ref="Z376">IF(
ISNUMBER(FIND("A",$D376)),
$D376 &amp; IF(ISNUMBER(FIND("A",     INDEX($D377:$D$3245,MATCH(FALSE,ISBLANK($D377:$D$3245),0)))),"", INDEX($D377:$D$3245,MATCH(FALSE,ISBLANK($D377:$D$3245),0))  ),$Z375
)</f>
        <v>MB 47A</v>
      </c>
      <c r="AA376" s="104" t="str">
        <f>MBSchedule[[#This Row],[Route]]</f>
        <v>CURCHOREM-MARGAO</v>
      </c>
      <c r="AB3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76" s="104" t="str">
        <f>IF(MBSchedule[[#This Row],[rb-straight]]&lt;MBSchedule[[#This Row],[rb-reverse]],MBSchedule[[#This Row],[rb-straight]],MBSchedule[[#This Row],[rb-reverse]])</f>
        <v>CURCHOREM-MARGAO</v>
      </c>
      <c r="AD3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76" s="203" t="str" cm="1">
        <f t="array" ref="AF3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6" s="203"/>
      <c r="AH376" s="203" t="str">
        <f>MBSchedule[[#This Row],[Issuing Depot]] &amp; _xlfn.IFNA(VLOOKUP(MBSchedule[[#This Row],[ow]], ETMRouteLookup, 3, FALSE),VLOOKUP(MBSchedule[[#This Row],[re]], ETMRouteLookup, 3, FALSE))</f>
        <v>MRG374</v>
      </c>
      <c r="AI376" s="213" t="str">
        <f>VLOOKUP(MBSchedule[[#This Row],[Full ETM Route No]],ETMRoutes[[Full ETM Route No]:[StageCodes]],9,FALSE)</f>
        <v>CUR-RXL-XLN-CRD-ASD-CTT-CDR-PMO-MMS-RTO-GBH-BGT-DCH-DAR-AQH-PJF-MSB-MRG</v>
      </c>
      <c r="AJ376" s="3"/>
    </row>
    <row r="377" spans="1:36" ht="16" hidden="1" thickBot="1">
      <c r="A377" s="104" t="str">
        <f t="shared" si="5"/>
        <v>MRG</v>
      </c>
      <c r="B377" s="104"/>
      <c r="C377" s="90"/>
      <c r="D377" s="90"/>
      <c r="E377" s="157"/>
      <c r="F377" s="164" t="s">
        <v>1844</v>
      </c>
      <c r="G377" s="90" t="s">
        <v>3404</v>
      </c>
      <c r="H377" s="90"/>
      <c r="I377" s="90"/>
      <c r="J377" s="90"/>
      <c r="K377" s="165" t="s">
        <v>1489</v>
      </c>
      <c r="L37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MARGAO-KALAY</v>
      </c>
      <c r="M377" s="188">
        <v>0.44791666666666669</v>
      </c>
      <c r="N377" s="115" t="s">
        <v>3404</v>
      </c>
      <c r="O377" s="189">
        <v>0.47916666666666669</v>
      </c>
      <c r="P377" s="180">
        <v>38</v>
      </c>
      <c r="Q377" s="134"/>
      <c r="R377" s="134"/>
      <c r="S377" s="134"/>
      <c r="T377" s="134"/>
      <c r="U377" s="134"/>
      <c r="V377" s="134"/>
      <c r="W377" s="90" t="str">
        <f>IF(MBSchedule[[#This Row],[Full Schedule No.]]&lt;&gt;Z378, SUMIFS(MBSchedule[Kms.],MBSchedule[Full Schedule No.],MBSchedule[[#This Row],[Full Schedule No.]],MBSchedule[Issuing Depot],MBSchedule[[#This Row],[Issuing Depot]]),"")</f>
        <v/>
      </c>
      <c r="X377" s="101"/>
      <c r="Y377" s="126" t="str" cm="1">
        <f t="array" ref="Y377">IF(
ISNUMBER(FIND("A",$C377)),
$C377 &amp; IF(ISNUMBER(FIND("A",     INDEX($C378:$C$3245,MATCH(FALSE,ISBLANK($C378:$C$3245),0)))),"", INDEX($C378:$C$3245,MATCH(FALSE,ISBLANK($C378:$C$3245),0))  ),$Y376
)</f>
        <v>GA08U9092</v>
      </c>
      <c r="Z377" s="90" t="str" cm="1">
        <f t="array" ref="Z377">IF(
ISNUMBER(FIND("A",$D377)),
$D377 &amp; IF(ISNUMBER(FIND("A",     INDEX($D378:$D$3245,MATCH(FALSE,ISBLANK($D378:$D$3245),0)))),"", INDEX($D378:$D$3245,MATCH(FALSE,ISBLANK($D378:$D$3245),0))  ),$Z376
)</f>
        <v>MB 47A</v>
      </c>
      <c r="AA377" s="104" t="str">
        <f>MBSchedule[[#This Row],[Route]]</f>
        <v>MARGAO-KALAY</v>
      </c>
      <c r="AB3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KALAY-MARGAO</v>
      </c>
      <c r="AC377" s="104" t="str">
        <f>IF(MBSchedule[[#This Row],[rb-straight]]&lt;MBSchedule[[#This Row],[rb-reverse]],MBSchedule[[#This Row],[rb-straight]],MBSchedule[[#This Row],[rb-reverse]])</f>
        <v>KALAY-MARGAO</v>
      </c>
      <c r="AD3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E3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F377" s="203" t="str" cm="1">
        <f t="array" ref="AF3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7" s="203"/>
      <c r="AH377" s="203" t="str">
        <f>MBSchedule[[#This Row],[Issuing Depot]] &amp; _xlfn.IFNA(VLOOKUP(MBSchedule[[#This Row],[ow]], ETMRouteLookup, 3, FALSE),VLOOKUP(MBSchedule[[#This Row],[re]], ETMRouteLookup, 3, FALSE))</f>
        <v>MRG65</v>
      </c>
      <c r="AI377" s="213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J377" s="3"/>
    </row>
    <row r="378" spans="1:36" ht="16" thickBot="1">
      <c r="A378" s="104" t="str">
        <f t="shared" si="5"/>
        <v>MRG</v>
      </c>
      <c r="B378" s="104"/>
      <c r="C378" s="90"/>
      <c r="D378" s="90"/>
      <c r="E378" s="157"/>
      <c r="F378" s="164" t="s">
        <v>1489</v>
      </c>
      <c r="G378" s="90" t="s">
        <v>3404</v>
      </c>
      <c r="H378" s="90"/>
      <c r="I378" s="90"/>
      <c r="J378" s="90"/>
      <c r="K378" s="165" t="s">
        <v>2541</v>
      </c>
      <c r="L37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78" s="188">
        <v>0.54861111111111105</v>
      </c>
      <c r="N378" s="115" t="s">
        <v>3404</v>
      </c>
      <c r="O378" s="189">
        <v>0.5625</v>
      </c>
      <c r="P378" s="180">
        <v>7</v>
      </c>
      <c r="Q378" s="134"/>
      <c r="R378" s="134"/>
      <c r="S378" s="134"/>
      <c r="T378" s="134"/>
      <c r="U378" s="134"/>
      <c r="V378" s="134"/>
      <c r="W378" s="90" t="str">
        <f>IF(MBSchedule[[#This Row],[Full Schedule No.]]&lt;&gt;Z379, SUMIFS(MBSchedule[Kms.],MBSchedule[Full Schedule No.],MBSchedule[[#This Row],[Full Schedule No.]],MBSchedule[Issuing Depot],MBSchedule[[#This Row],[Issuing Depot]]),"")</f>
        <v/>
      </c>
      <c r="X378" s="101"/>
      <c r="Y378" s="126" t="str" cm="1">
        <f t="array" ref="Y378">IF(
ISNUMBER(FIND("A",$C378)),
$C378 &amp; IF(ISNUMBER(FIND("A",     INDEX($C379:$C$3245,MATCH(FALSE,ISBLANK($C379:$C$3245),0)))),"", INDEX($C379:$C$3245,MATCH(FALSE,ISBLANK($C379:$C$3245),0))  ),$Y377
)</f>
        <v>GA08U9092</v>
      </c>
      <c r="Z378" s="90" t="str" cm="1">
        <f t="array" ref="Z378">IF(
ISNUMBER(FIND("A",$D378)),
$D378 &amp; IF(ISNUMBER(FIND("A",     INDEX($D379:$D$3245,MATCH(FALSE,ISBLANK($D379:$D$3245),0)))),"", INDEX($D379:$D$3245,MATCH(FALSE,ISBLANK($D379:$D$3245),0))  ),$Z377
)</f>
        <v>MB 47A</v>
      </c>
      <c r="AA378" s="104" t="str">
        <f>MBSchedule[[#This Row],[Route]]</f>
        <v>KALAY-SANGUEM</v>
      </c>
      <c r="AB3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C378" s="104" t="str">
        <f>IF(MBSchedule[[#This Row],[rb-straight]]&lt;MBSchedule[[#This Row],[rb-reverse]],MBSchedule[[#This Row],[rb-straight]],MBSchedule[[#This Row],[rb-reverse]])</f>
        <v>KALAY-SANGUEM</v>
      </c>
      <c r="AD3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E3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F378" s="203" t="str" cm="1">
        <f t="array" ref="AF3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8" s="203" t="s">
        <v>3408</v>
      </c>
      <c r="AH378" s="203" t="e">
        <f>MBSchedule[[#This Row],[Issuing Depot]] &amp; _xlfn.IFNA(VLOOKUP(MBSchedule[[#This Row],[ow]], ETMRouteLookup, 3, FALSE),VLOOKUP(MBSchedule[[#This Row],[re]], ETMRouteLookup, 3, FALSE))</f>
        <v>#N/A</v>
      </c>
      <c r="AI378" s="213" t="e">
        <f>VLOOKUP(MBSchedule[[#This Row],[Full ETM Route No]],ETMRoutes[[Full ETM Route No]:[StageCodes]],9,FALSE)</f>
        <v>#N/A</v>
      </c>
      <c r="AJ378" s="3"/>
    </row>
    <row r="379" spans="1:36" ht="16" hidden="1" thickBot="1">
      <c r="A379" s="104" t="str">
        <f t="shared" si="5"/>
        <v>MRG</v>
      </c>
      <c r="B379" s="104"/>
      <c r="C379" s="90"/>
      <c r="D379" s="90"/>
      <c r="E379" s="157"/>
      <c r="F379" s="164" t="s">
        <v>2541</v>
      </c>
      <c r="G379" s="90" t="s">
        <v>3404</v>
      </c>
      <c r="H379" s="90"/>
      <c r="I379" s="90"/>
      <c r="J379" s="90"/>
      <c r="K379" s="165" t="s">
        <v>1002</v>
      </c>
      <c r="L37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9" s="188">
        <v>0.56944444444444442</v>
      </c>
      <c r="N379" s="115" t="s">
        <v>3404</v>
      </c>
      <c r="O379" s="189">
        <v>0.57986111111111105</v>
      </c>
      <c r="P379" s="180">
        <v>7</v>
      </c>
      <c r="Q379" s="134"/>
      <c r="R379" s="134"/>
      <c r="S379" s="134"/>
      <c r="T379" s="134"/>
      <c r="U379" s="134"/>
      <c r="V379" s="134"/>
      <c r="W379" s="90" t="str">
        <f>IF(MBSchedule[[#This Row],[Full Schedule No.]]&lt;&gt;Z380, SUMIFS(MBSchedule[Kms.],MBSchedule[Full Schedule No.],MBSchedule[[#This Row],[Full Schedule No.]],MBSchedule[Issuing Depot],MBSchedule[[#This Row],[Issuing Depot]]),"")</f>
        <v/>
      </c>
      <c r="X379" s="101"/>
      <c r="Y379" s="126" t="str" cm="1">
        <f t="array" ref="Y379">IF(
ISNUMBER(FIND("A",$C379)),
$C379 &amp; IF(ISNUMBER(FIND("A",     INDEX($C380:$C$3245,MATCH(FALSE,ISBLANK($C380:$C$3245),0)))),"", INDEX($C380:$C$3245,MATCH(FALSE,ISBLANK($C380:$C$3245),0))  ),$Y378
)</f>
        <v>GA08U9092</v>
      </c>
      <c r="Z379" s="90" t="str" cm="1">
        <f t="array" ref="Z379">IF(
ISNUMBER(FIND("A",$D379)),
$D379 &amp; IF(ISNUMBER(FIND("A",     INDEX($D380:$D$3245,MATCH(FALSE,ISBLANK($D380:$D$3245),0)))),"", INDEX($D380:$D$3245,MATCH(FALSE,ISBLANK($D380:$D$3245),0))  ),$Z378
)</f>
        <v>MB 47A</v>
      </c>
      <c r="AA379" s="104" t="str">
        <f>MBSchedule[[#This Row],[Route]]</f>
        <v>SANGUEM-CURCHOREM</v>
      </c>
      <c r="AB3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79" s="104" t="str">
        <f>IF(MBSchedule[[#This Row],[rb-straight]]&lt;MBSchedule[[#This Row],[rb-reverse]],MBSchedule[[#This Row],[rb-straight]],MBSchedule[[#This Row],[rb-reverse]])</f>
        <v>CURCHOREM-SANGUEM</v>
      </c>
      <c r="AD3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79" s="203" t="str" cm="1">
        <f t="array" ref="AF3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9" s="203"/>
      <c r="AH379" s="203" t="str">
        <f>MBSchedule[[#This Row],[Issuing Depot]] &amp; _xlfn.IFNA(VLOOKUP(MBSchedule[[#This Row],[ow]], ETMRouteLookup, 3, FALSE),VLOOKUP(MBSchedule[[#This Row],[re]], ETMRouteLookup, 3, FALSE))</f>
        <v>MRG354</v>
      </c>
      <c r="AI379" s="213" t="str">
        <f>VLOOKUP(MBSchedule[[#This Row],[Full ETM Route No]],ETMRoutes[[Full ETM Route No]:[StageCodes]],9,FALSE)</f>
        <v>CUR-SJL-CCP-GPC-SGC-SGD-MAS-SGM</v>
      </c>
      <c r="AJ379" s="3"/>
    </row>
    <row r="380" spans="1:36" ht="16" hidden="1" thickBot="1">
      <c r="A380" s="104" t="str">
        <f t="shared" si="5"/>
        <v>MRG</v>
      </c>
      <c r="B380" s="104"/>
      <c r="C380" s="90"/>
      <c r="D380" s="90"/>
      <c r="E380" s="157"/>
      <c r="F380" s="164" t="s">
        <v>1002</v>
      </c>
      <c r="G380" s="90" t="s">
        <v>3404</v>
      </c>
      <c r="H380" s="90"/>
      <c r="I380" s="90"/>
      <c r="J380" s="90"/>
      <c r="K380" s="165" t="s">
        <v>1844</v>
      </c>
      <c r="L38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80" s="188">
        <v>0.58680555555555558</v>
      </c>
      <c r="N380" s="115" t="s">
        <v>3404</v>
      </c>
      <c r="O380" s="189">
        <v>0.61805555555555558</v>
      </c>
      <c r="P380" s="180">
        <v>24</v>
      </c>
      <c r="Q380" s="134"/>
      <c r="R380" s="134"/>
      <c r="S380" s="134"/>
      <c r="T380" s="134"/>
      <c r="U380" s="134"/>
      <c r="V380" s="134"/>
      <c r="W380" s="90" t="str">
        <f>IF(MBSchedule[[#This Row],[Full Schedule No.]]&lt;&gt;Z381, SUMIFS(MBSchedule[Kms.],MBSchedule[Full Schedule No.],MBSchedule[[#This Row],[Full Schedule No.]],MBSchedule[Issuing Depot],MBSchedule[[#This Row],[Issuing Depot]]),"")</f>
        <v/>
      </c>
      <c r="X380" s="101"/>
      <c r="Y380" s="126" t="str" cm="1">
        <f t="array" ref="Y380">IF(
ISNUMBER(FIND("A",$C380)),
$C380 &amp; IF(ISNUMBER(FIND("A",     INDEX($C381:$C$3245,MATCH(FALSE,ISBLANK($C381:$C$3245),0)))),"", INDEX($C381:$C$3245,MATCH(FALSE,ISBLANK($C381:$C$3245),0))  ),$Y379
)</f>
        <v>GA08U9092</v>
      </c>
      <c r="Z380" s="90" t="str" cm="1">
        <f t="array" ref="Z380">IF(
ISNUMBER(FIND("A",$D380)),
$D380 &amp; IF(ISNUMBER(FIND("A",     INDEX($D381:$D$3245,MATCH(FALSE,ISBLANK($D381:$D$3245),0)))),"", INDEX($D381:$D$3245,MATCH(FALSE,ISBLANK($D381:$D$3245),0))  ),$Z379
)</f>
        <v>MB 47A</v>
      </c>
      <c r="AA380" s="104" t="str">
        <f>MBSchedule[[#This Row],[Route]]</f>
        <v>CURCHOREM-MARGAO</v>
      </c>
      <c r="AB3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80" s="104" t="str">
        <f>IF(MBSchedule[[#This Row],[rb-straight]]&lt;MBSchedule[[#This Row],[rb-reverse]],MBSchedule[[#This Row],[rb-straight]],MBSchedule[[#This Row],[rb-reverse]])</f>
        <v>CURCHOREM-MARGAO</v>
      </c>
      <c r="AD3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80" s="203" t="str" cm="1">
        <f t="array" ref="AF3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0" s="203"/>
      <c r="AH380" s="203" t="str">
        <f>MBSchedule[[#This Row],[Issuing Depot]] &amp; _xlfn.IFNA(VLOOKUP(MBSchedule[[#This Row],[ow]], ETMRouteLookup, 3, FALSE),VLOOKUP(MBSchedule[[#This Row],[re]], ETMRouteLookup, 3, FALSE))</f>
        <v>MRG374</v>
      </c>
      <c r="AI380" s="213" t="str">
        <f>VLOOKUP(MBSchedule[[#This Row],[Full ETM Route No]],ETMRoutes[[Full ETM Route No]:[StageCodes]],9,FALSE)</f>
        <v>CUR-RXL-XLN-CRD-ASD-CTT-CDR-PMO-MMS-RTO-GBH-BGT-DCH-DAR-AQH-PJF-MSB-MRG</v>
      </c>
      <c r="AJ380" s="3"/>
    </row>
    <row r="381" spans="1:36" ht="16" hidden="1" thickBot="1">
      <c r="A381" s="104" t="str">
        <f t="shared" si="5"/>
        <v>MRG</v>
      </c>
      <c r="B381" s="104"/>
      <c r="C381" s="90"/>
      <c r="D381" s="90"/>
      <c r="E381" s="157"/>
      <c r="F381" s="164" t="s">
        <v>1844</v>
      </c>
      <c r="G381" s="90" t="s">
        <v>3404</v>
      </c>
      <c r="H381" s="90"/>
      <c r="I381" s="90"/>
      <c r="J381" s="90"/>
      <c r="K381" s="165" t="s">
        <v>2541</v>
      </c>
      <c r="L38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81" s="188">
        <v>0.64236111111111105</v>
      </c>
      <c r="N381" s="115" t="s">
        <v>3404</v>
      </c>
      <c r="O381" s="189">
        <v>0.68402777777777779</v>
      </c>
      <c r="P381" s="180">
        <v>31</v>
      </c>
      <c r="Q381" s="134"/>
      <c r="R381" s="134"/>
      <c r="S381" s="134"/>
      <c r="T381" s="134"/>
      <c r="U381" s="134"/>
      <c r="V381" s="134"/>
      <c r="W381" s="90" t="str">
        <f>IF(MBSchedule[[#This Row],[Full Schedule No.]]&lt;&gt;Z382, SUMIFS(MBSchedule[Kms.],MBSchedule[Full Schedule No.],MBSchedule[[#This Row],[Full Schedule No.]],MBSchedule[Issuing Depot],MBSchedule[[#This Row],[Issuing Depot]]),"")</f>
        <v/>
      </c>
      <c r="X381" s="101"/>
      <c r="Y381" s="126" t="str" cm="1">
        <f t="array" ref="Y381">IF(
ISNUMBER(FIND("A",$C381)),
$C381 &amp; IF(ISNUMBER(FIND("A",     INDEX($C382:$C$3245,MATCH(FALSE,ISBLANK($C382:$C$3245),0)))),"", INDEX($C382:$C$3245,MATCH(FALSE,ISBLANK($C382:$C$3245),0))  ),$Y380
)</f>
        <v>GA08U9092</v>
      </c>
      <c r="Z381" s="90" t="str" cm="1">
        <f t="array" ref="Z381">IF(
ISNUMBER(FIND("A",$D381)),
$D381 &amp; IF(ISNUMBER(FIND("A",     INDEX($D382:$D$3245,MATCH(FALSE,ISBLANK($D382:$D$3245),0)))),"", INDEX($D382:$D$3245,MATCH(FALSE,ISBLANK($D382:$D$3245),0))  ),$Z380
)</f>
        <v>MB 47A</v>
      </c>
      <c r="AA381" s="104" t="str">
        <f>MBSchedule[[#This Row],[Route]]</f>
        <v>MARGAO-SANGUEM</v>
      </c>
      <c r="AB3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381" s="104" t="str">
        <f>IF(MBSchedule[[#This Row],[rb-straight]]&lt;MBSchedule[[#This Row],[rb-reverse]],MBSchedule[[#This Row],[rb-straight]],MBSchedule[[#This Row],[rb-reverse]])</f>
        <v>MARGAO-SANGUEM</v>
      </c>
      <c r="AD3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3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381" s="203" t="str" cm="1">
        <f t="array" ref="AF3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1" s="203"/>
      <c r="AH381" s="203" t="str">
        <f>MBSchedule[[#This Row],[Issuing Depot]] &amp; _xlfn.IFNA(VLOOKUP(MBSchedule[[#This Row],[ow]], ETMRouteLookup, 3, FALSE),VLOOKUP(MBSchedule[[#This Row],[re]], ETMRouteLookup, 3, FALSE))</f>
        <v>MRG363</v>
      </c>
      <c r="AI381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381" s="3"/>
    </row>
    <row r="382" spans="1:36" ht="16" hidden="1" thickBot="1">
      <c r="A382" s="104" t="str">
        <f t="shared" si="5"/>
        <v>MRG</v>
      </c>
      <c r="B382" s="104"/>
      <c r="C382" s="90"/>
      <c r="D382" s="90"/>
      <c r="E382" s="157"/>
      <c r="F382" s="164" t="s">
        <v>2541</v>
      </c>
      <c r="G382" s="90" t="s">
        <v>3404</v>
      </c>
      <c r="H382" s="90"/>
      <c r="I382" s="90"/>
      <c r="J382" s="90"/>
      <c r="K382" s="165" t="s">
        <v>1002</v>
      </c>
      <c r="L38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82" s="188">
        <v>0.71527777777777779</v>
      </c>
      <c r="N382" s="115" t="s">
        <v>3404</v>
      </c>
      <c r="O382" s="189">
        <v>0.72222222222222221</v>
      </c>
      <c r="P382" s="180">
        <v>7</v>
      </c>
      <c r="Q382" s="134"/>
      <c r="R382" s="134"/>
      <c r="S382" s="134"/>
      <c r="T382" s="134"/>
      <c r="U382" s="134"/>
      <c r="V382" s="134"/>
      <c r="W382" s="90" t="str">
        <f>IF(MBSchedule[[#This Row],[Full Schedule No.]]&lt;&gt;Z383, SUMIFS(MBSchedule[Kms.],MBSchedule[Full Schedule No.],MBSchedule[[#This Row],[Full Schedule No.]],MBSchedule[Issuing Depot],MBSchedule[[#This Row],[Issuing Depot]]),"")</f>
        <v/>
      </c>
      <c r="X382" s="118"/>
      <c r="Y382" s="128" t="str" cm="1">
        <f t="array" ref="Y382">IF(
ISNUMBER(FIND("A",$C382)),
$C382 &amp; IF(ISNUMBER(FIND("A",     INDEX($C383:$C$3245,MATCH(FALSE,ISBLANK($C383:$C$3245),0)))),"", INDEX($C383:$C$3245,MATCH(FALSE,ISBLANK($C383:$C$3245),0))  ),$Y381
)</f>
        <v>GA08U9092</v>
      </c>
      <c r="Z382" s="90" t="str" cm="1">
        <f t="array" ref="Z382">IF(
ISNUMBER(FIND("A",$D382)),
$D382 &amp; IF(ISNUMBER(FIND("A",     INDEX($D383:$D$3245,MATCH(FALSE,ISBLANK($D383:$D$3245),0)))),"", INDEX($D383:$D$3245,MATCH(FALSE,ISBLANK($D383:$D$3245),0))  ),$Z381
)</f>
        <v>MB 47A</v>
      </c>
      <c r="AA382" s="104" t="str">
        <f>MBSchedule[[#This Row],[Route]]</f>
        <v>SANGUEM-CURCHOREM</v>
      </c>
      <c r="AB3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82" s="104" t="str">
        <f>IF(MBSchedule[[#This Row],[rb-straight]]&lt;MBSchedule[[#This Row],[rb-reverse]],MBSchedule[[#This Row],[rb-straight]],MBSchedule[[#This Row],[rb-reverse]])</f>
        <v>CURCHOREM-SANGUEM</v>
      </c>
      <c r="AD3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82" s="203" t="str" cm="1">
        <f t="array" ref="AF3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2" s="203"/>
      <c r="AH382" s="203" t="str">
        <f>MBSchedule[[#This Row],[Issuing Depot]] &amp; _xlfn.IFNA(VLOOKUP(MBSchedule[[#This Row],[ow]], ETMRouteLookup, 3, FALSE),VLOOKUP(MBSchedule[[#This Row],[re]], ETMRouteLookup, 3, FALSE))</f>
        <v>MRG354</v>
      </c>
      <c r="AI382" s="213" t="str">
        <f>VLOOKUP(MBSchedule[[#This Row],[Full ETM Route No]],ETMRoutes[[Full ETM Route No]:[StageCodes]],9,FALSE)</f>
        <v>CUR-SJL-CCP-GPC-SGC-SGD-MAS-SGM</v>
      </c>
      <c r="AJ382" s="3"/>
    </row>
    <row r="383" spans="1:36" ht="16" hidden="1" thickBot="1">
      <c r="A383" s="104" t="str">
        <f t="shared" si="5"/>
        <v>MRG</v>
      </c>
      <c r="B383" s="104"/>
      <c r="C383" s="90"/>
      <c r="D383" s="90"/>
      <c r="E383" s="157"/>
      <c r="F383" s="164" t="s">
        <v>1002</v>
      </c>
      <c r="G383" s="90" t="s">
        <v>3404</v>
      </c>
      <c r="H383" s="90"/>
      <c r="I383" s="90"/>
      <c r="J383" s="90"/>
      <c r="K383" s="165" t="s">
        <v>1489</v>
      </c>
      <c r="L38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CURCHOREM-KALAY</v>
      </c>
      <c r="M383" s="188">
        <v>0.72916666666666663</v>
      </c>
      <c r="N383" s="115" t="s">
        <v>3404</v>
      </c>
      <c r="O383" s="189">
        <v>0.75</v>
      </c>
      <c r="P383" s="180">
        <v>14</v>
      </c>
      <c r="Q383" s="134"/>
      <c r="R383" s="134"/>
      <c r="S383" s="134"/>
      <c r="T383" s="134"/>
      <c r="U383" s="134"/>
      <c r="V383" s="134"/>
      <c r="W383" s="90" t="str">
        <f>IF(MBSchedule[[#This Row],[Full Schedule No.]]&lt;&gt;Z384, SUMIFS(MBSchedule[Kms.],MBSchedule[Full Schedule No.],MBSchedule[[#This Row],[Full Schedule No.]],MBSchedule[Issuing Depot],MBSchedule[[#This Row],[Issuing Depot]]),"")</f>
        <v/>
      </c>
      <c r="X383" s="118"/>
      <c r="Y383" s="128" t="str" cm="1">
        <f t="array" ref="Y383">IF(
ISNUMBER(FIND("A",$C383)),
$C383 &amp; IF(ISNUMBER(FIND("A",     INDEX($C384:$C$3245,MATCH(FALSE,ISBLANK($C384:$C$3245),0)))),"", INDEX($C384:$C$3245,MATCH(FALSE,ISBLANK($C384:$C$3245),0))  ),$Y382
)</f>
        <v>GA08U9092</v>
      </c>
      <c r="Z383" s="90" t="str" cm="1">
        <f t="array" ref="Z383">IF(
ISNUMBER(FIND("A",$D383)),
$D383 &amp; IF(ISNUMBER(FIND("A",     INDEX($D384:$D$3245,MATCH(FALSE,ISBLANK($D384:$D$3245),0)))),"", INDEX($D384:$D$3245,MATCH(FALSE,ISBLANK($D384:$D$3245),0))  ),$Z382
)</f>
        <v>MB 47A</v>
      </c>
      <c r="AA383" s="104" t="str">
        <f>MBSchedule[[#This Row],[Route]]</f>
        <v>CURCHOREM-KALAY</v>
      </c>
      <c r="AB3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KALAY-CURCHOREM</v>
      </c>
      <c r="AC383" s="104" t="str">
        <f>IF(MBSchedule[[#This Row],[rb-straight]]&lt;MBSchedule[[#This Row],[rb-reverse]],MBSchedule[[#This Row],[rb-straight]],MBSchedule[[#This Row],[rb-reverse]])</f>
        <v>CURCHOREM-KALAY</v>
      </c>
      <c r="AD3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E3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F383" s="203" t="str" cm="1">
        <f t="array" ref="AF3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3" s="203"/>
      <c r="AH383" s="203" t="str">
        <f>MBSchedule[[#This Row],[Issuing Depot]] &amp; _xlfn.IFNA(VLOOKUP(MBSchedule[[#This Row],[ow]], ETMRouteLookup, 3, FALSE),VLOOKUP(MBSchedule[[#This Row],[re]], ETMRouteLookup, 3, FALSE))</f>
        <v>MRG335</v>
      </c>
      <c r="AI383" s="213" t="str">
        <f>VLOOKUP(MBSchedule[[#This Row],[Full ETM Route No]],ETMRoutes[[Full ETM Route No]:[StageCodes]],9,FALSE)</f>
        <v>CUR-SVD-DDE-GDN-GDM-PRU-AUD-DNM-KLY</v>
      </c>
      <c r="AJ383" s="3"/>
    </row>
    <row r="384" spans="1:36" ht="16" thickBot="1">
      <c r="A384" s="104" t="str">
        <f t="shared" si="5"/>
        <v>MRG</v>
      </c>
      <c r="B384" s="104"/>
      <c r="C384" s="90"/>
      <c r="D384" s="90"/>
      <c r="E384" s="157"/>
      <c r="F384" s="164" t="s">
        <v>1489</v>
      </c>
      <c r="G384" s="90" t="s">
        <v>3404</v>
      </c>
      <c r="H384" s="90"/>
      <c r="I384" s="90"/>
      <c r="J384" s="90"/>
      <c r="K384" s="165" t="s">
        <v>2541</v>
      </c>
      <c r="L38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84" s="188">
        <v>0.76388888888888884</v>
      </c>
      <c r="N384" s="115" t="s">
        <v>3404</v>
      </c>
      <c r="O384" s="189">
        <v>0.78125</v>
      </c>
      <c r="P384" s="180">
        <v>7</v>
      </c>
      <c r="Q384" s="134"/>
      <c r="R384" s="134"/>
      <c r="S384" s="134"/>
      <c r="T384" s="134"/>
      <c r="U384" s="134"/>
      <c r="V384" s="134"/>
      <c r="W384" s="90" t="str">
        <f>IF(MBSchedule[[#This Row],[Full Schedule No.]]&lt;&gt;Z385, SUMIFS(MBSchedule[Kms.],MBSchedule[Full Schedule No.],MBSchedule[[#This Row],[Full Schedule No.]],MBSchedule[Issuing Depot],MBSchedule[[#This Row],[Issuing Depot]]),"")</f>
        <v/>
      </c>
      <c r="X384" s="118"/>
      <c r="Y384" s="128" t="str" cm="1">
        <f t="array" ref="Y384">IF(
ISNUMBER(FIND("A",$C384)),
$C384 &amp; IF(ISNUMBER(FIND("A",     INDEX($C385:$C$3245,MATCH(FALSE,ISBLANK($C385:$C$3245),0)))),"", INDEX($C385:$C$3245,MATCH(FALSE,ISBLANK($C385:$C$3245),0))  ),$Y383
)</f>
        <v>GA08U9092</v>
      </c>
      <c r="Z384" s="90" t="str" cm="1">
        <f t="array" ref="Z384">IF(
ISNUMBER(FIND("A",$D384)),
$D384 &amp; IF(ISNUMBER(FIND("A",     INDEX($D385:$D$3245,MATCH(FALSE,ISBLANK($D385:$D$3245),0)))),"", INDEX($D385:$D$3245,MATCH(FALSE,ISBLANK($D385:$D$3245),0))  ),$Z383
)</f>
        <v>MB 47A</v>
      </c>
      <c r="AA384" s="104" t="str">
        <f>MBSchedule[[#This Row],[Route]]</f>
        <v>KALAY-SANGUEM</v>
      </c>
      <c r="AB3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C384" s="104" t="str">
        <f>IF(MBSchedule[[#This Row],[rb-straight]]&lt;MBSchedule[[#This Row],[rb-reverse]],MBSchedule[[#This Row],[rb-straight]],MBSchedule[[#This Row],[rb-reverse]])</f>
        <v>KALAY-SANGUEM</v>
      </c>
      <c r="AD3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E3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F384" s="203" t="str" cm="1">
        <f t="array" ref="AF3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4" s="203" t="s">
        <v>3408</v>
      </c>
      <c r="AH384" s="203" t="e">
        <f>MBSchedule[[#This Row],[Issuing Depot]] &amp; _xlfn.IFNA(VLOOKUP(MBSchedule[[#This Row],[ow]], ETMRouteLookup, 3, FALSE),VLOOKUP(MBSchedule[[#This Row],[re]], ETMRouteLookup, 3, FALSE))</f>
        <v>#N/A</v>
      </c>
      <c r="AI384" s="213" t="e">
        <f>VLOOKUP(MBSchedule[[#This Row],[Full ETM Route No]],ETMRoutes[[Full ETM Route No]:[StageCodes]],9,FALSE)</f>
        <v>#N/A</v>
      </c>
      <c r="AJ384" s="3"/>
    </row>
    <row r="385" spans="1:36" ht="16" hidden="1" thickBot="1">
      <c r="A385" s="104" t="str">
        <f t="shared" si="5"/>
        <v>MRG</v>
      </c>
      <c r="B385" s="104"/>
      <c r="C385" s="90"/>
      <c r="D385" s="90"/>
      <c r="E385" s="157"/>
      <c r="F385" s="164" t="s">
        <v>2541</v>
      </c>
      <c r="G385" s="90" t="s">
        <v>3404</v>
      </c>
      <c r="H385" s="90"/>
      <c r="I385" s="90"/>
      <c r="J385" s="90"/>
      <c r="K385" s="165" t="s">
        <v>1002</v>
      </c>
      <c r="L38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85" s="188">
        <v>0.78472222222222221</v>
      </c>
      <c r="N385" s="115" t="s">
        <v>3404</v>
      </c>
      <c r="O385" s="189">
        <v>0.79166666666666663</v>
      </c>
      <c r="P385" s="180">
        <v>7</v>
      </c>
      <c r="Q385" s="134"/>
      <c r="R385" s="134"/>
      <c r="S385" s="134"/>
      <c r="T385" s="134"/>
      <c r="U385" s="134"/>
      <c r="V385" s="134"/>
      <c r="W385" s="90" t="str">
        <f>IF(MBSchedule[[#This Row],[Full Schedule No.]]&lt;&gt;Z386, SUMIFS(MBSchedule[Kms.],MBSchedule[Full Schedule No.],MBSchedule[[#This Row],[Full Schedule No.]],MBSchedule[Issuing Depot],MBSchedule[[#This Row],[Issuing Depot]]),"")</f>
        <v/>
      </c>
      <c r="X385" s="118"/>
      <c r="Y385" s="128" t="str" cm="1">
        <f t="array" ref="Y385">IF(
ISNUMBER(FIND("A",$C385)),
$C385 &amp; IF(ISNUMBER(FIND("A",     INDEX($C386:$C$3245,MATCH(FALSE,ISBLANK($C386:$C$3245),0)))),"", INDEX($C386:$C$3245,MATCH(FALSE,ISBLANK($C386:$C$3245),0))  ),$Y384
)</f>
        <v>GA08U9092</v>
      </c>
      <c r="Z385" s="90" t="str" cm="1">
        <f t="array" ref="Z385">IF(
ISNUMBER(FIND("A",$D385)),
$D385 &amp; IF(ISNUMBER(FIND("A",     INDEX($D386:$D$3245,MATCH(FALSE,ISBLANK($D386:$D$3245),0)))),"", INDEX($D386:$D$3245,MATCH(FALSE,ISBLANK($D386:$D$3245),0))  ),$Z384
)</f>
        <v>MB 47A</v>
      </c>
      <c r="AA385" s="104" t="str">
        <f>MBSchedule[[#This Row],[Route]]</f>
        <v>SANGUEM-CURCHOREM</v>
      </c>
      <c r="AB3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85" s="104" t="str">
        <f>IF(MBSchedule[[#This Row],[rb-straight]]&lt;MBSchedule[[#This Row],[rb-reverse]],MBSchedule[[#This Row],[rb-straight]],MBSchedule[[#This Row],[rb-reverse]])</f>
        <v>CURCHOREM-SANGUEM</v>
      </c>
      <c r="AD3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85" s="203" t="str" cm="1">
        <f t="array" ref="AF3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5" s="203"/>
      <c r="AH385" s="203" t="str">
        <f>MBSchedule[[#This Row],[Issuing Depot]] &amp; _xlfn.IFNA(VLOOKUP(MBSchedule[[#This Row],[ow]], ETMRouteLookup, 3, FALSE),VLOOKUP(MBSchedule[[#This Row],[re]], ETMRouteLookup, 3, FALSE))</f>
        <v>MRG354</v>
      </c>
      <c r="AI385" s="213" t="str">
        <f>VLOOKUP(MBSchedule[[#This Row],[Full ETM Route No]],ETMRoutes[[Full ETM Route No]:[StageCodes]],9,FALSE)</f>
        <v>CUR-SJL-CCP-GPC-SGC-SGD-MAS-SGM</v>
      </c>
      <c r="AJ385" s="3"/>
    </row>
    <row r="386" spans="1:36" ht="16" hidden="1" thickBot="1">
      <c r="A386" s="104" t="str">
        <f t="shared" ref="A386:A428" si="6">"MRG"</f>
        <v>MRG</v>
      </c>
      <c r="B386" s="104"/>
      <c r="C386" s="90"/>
      <c r="D386" s="90"/>
      <c r="E386" s="157"/>
      <c r="F386" s="164" t="s">
        <v>1002</v>
      </c>
      <c r="G386" s="90" t="s">
        <v>3404</v>
      </c>
      <c r="H386" s="90"/>
      <c r="I386" s="90"/>
      <c r="J386" s="90"/>
      <c r="K386" s="165" t="s">
        <v>1844</v>
      </c>
      <c r="L38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86" s="188">
        <v>0.80208333333333337</v>
      </c>
      <c r="N386" s="115" t="s">
        <v>3404</v>
      </c>
      <c r="O386" s="189">
        <v>0.83333333333333337</v>
      </c>
      <c r="P386" s="180">
        <v>24</v>
      </c>
      <c r="Q386" s="134"/>
      <c r="R386" s="134"/>
      <c r="S386" s="134"/>
      <c r="T386" s="134"/>
      <c r="U386" s="134"/>
      <c r="V386" s="134"/>
      <c r="W386" s="90" t="str">
        <f>IF(MBSchedule[[#This Row],[Full Schedule No.]]&lt;&gt;Z387, SUMIFS(MBSchedule[Kms.],MBSchedule[Full Schedule No.],MBSchedule[[#This Row],[Full Schedule No.]],MBSchedule[Issuing Depot],MBSchedule[[#This Row],[Issuing Depot]]),"")</f>
        <v/>
      </c>
      <c r="X386" s="92" t="s">
        <v>45</v>
      </c>
      <c r="Y386" s="103" t="str" cm="1">
        <f t="array" ref="Y386">IF(
ISNUMBER(FIND("A",$C386)),
$C386 &amp; IF(ISNUMBER(FIND("A",     INDEX($C387:$C$3245,MATCH(FALSE,ISBLANK($C387:$C$3245),0)))),"", INDEX($C387:$C$3245,MATCH(FALSE,ISBLANK($C387:$C$3245),0))  ),$Y385
)</f>
        <v>GA08U9092</v>
      </c>
      <c r="Z386" s="90" t="str" cm="1">
        <f t="array" ref="Z386">IF(
ISNUMBER(FIND("A",$D386)),
$D386 &amp; IF(ISNUMBER(FIND("A",     INDEX($D387:$D$3245,MATCH(FALSE,ISBLANK($D387:$D$3245),0)))),"", INDEX($D387:$D$3245,MATCH(FALSE,ISBLANK($D387:$D$3245),0))  ),$Z385
)</f>
        <v>MB 47A</v>
      </c>
      <c r="AA386" s="104" t="str">
        <f>MBSchedule[[#This Row],[Route]]</f>
        <v>CURCHOREM-MARGAO</v>
      </c>
      <c r="AB3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86" s="104" t="str">
        <f>IF(MBSchedule[[#This Row],[rb-straight]]&lt;MBSchedule[[#This Row],[rb-reverse]],MBSchedule[[#This Row],[rb-straight]],MBSchedule[[#This Row],[rb-reverse]])</f>
        <v>CURCHOREM-MARGAO</v>
      </c>
      <c r="AD3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86" s="203" t="str" cm="1">
        <f t="array" ref="AF3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6" s="203"/>
      <c r="AH386" s="203" t="str">
        <f>MBSchedule[[#This Row],[Issuing Depot]] &amp; _xlfn.IFNA(VLOOKUP(MBSchedule[[#This Row],[ow]], ETMRouteLookup, 3, FALSE),VLOOKUP(MBSchedule[[#This Row],[re]], ETMRouteLookup, 3, FALSE))</f>
        <v>MRG374</v>
      </c>
      <c r="AI386" s="213" t="str">
        <f>VLOOKUP(MBSchedule[[#This Row],[Full ETM Route No]],ETMRoutes[[Full ETM Route No]:[StageCodes]],9,FALSE)</f>
        <v>CUR-RXL-XLN-CRD-ASD-CTT-CDR-PMO-MMS-RTO-GBH-BGT-DCH-DAR-AQH-PJF-MSB-MRG</v>
      </c>
      <c r="AJ386" s="3"/>
    </row>
    <row r="387" spans="1:36" ht="16" hidden="1" thickBot="1">
      <c r="A387" s="104" t="str">
        <f t="shared" si="6"/>
        <v>MRG</v>
      </c>
      <c r="B387" s="104"/>
      <c r="C387" s="90"/>
      <c r="D387" s="90"/>
      <c r="E387" s="157"/>
      <c r="F387" s="164" t="s">
        <v>1844</v>
      </c>
      <c r="G387" s="90" t="s">
        <v>3404</v>
      </c>
      <c r="H387" s="90"/>
      <c r="I387" s="90"/>
      <c r="J387" s="90"/>
      <c r="K387" s="165" t="s">
        <v>1002</v>
      </c>
      <c r="L38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87" s="188">
        <v>0.84375</v>
      </c>
      <c r="N387" s="115" t="s">
        <v>3404</v>
      </c>
      <c r="O387" s="189">
        <v>0.875</v>
      </c>
      <c r="P387" s="180">
        <v>24</v>
      </c>
      <c r="Q387" s="134">
        <v>1</v>
      </c>
      <c r="R387" s="134">
        <v>1</v>
      </c>
      <c r="S387" s="134"/>
      <c r="T387" s="134"/>
      <c r="U387" s="134"/>
      <c r="V387" s="134"/>
      <c r="W387" s="90">
        <f>IF(MBSchedule[[#This Row],[Full Schedule No.]]&lt;&gt;Z388, SUMIFS(MBSchedule[Kms.],MBSchedule[Full Schedule No.],MBSchedule[[#This Row],[Full Schedule No.]],MBSchedule[Issuing Depot],MBSchedule[[#This Row],[Issuing Depot]]),"")</f>
        <v>266</v>
      </c>
      <c r="X387" s="118" t="s">
        <v>201</v>
      </c>
      <c r="Y387" s="128" t="str" cm="1">
        <f t="array" ref="Y387">IF(
ISNUMBER(FIND("A",$C387)),
$C387 &amp; IF(ISNUMBER(FIND("A",     INDEX($C388:$C$3245,MATCH(FALSE,ISBLANK($C388:$C$3245),0)))),"", INDEX($C388:$C$3245,MATCH(FALSE,ISBLANK($C388:$C$3245),0))  ),$Y386
)</f>
        <v>GA08U9092</v>
      </c>
      <c r="Z387" s="90" t="str" cm="1">
        <f t="array" ref="Z387">IF(
ISNUMBER(FIND("A",$D387)),
$D387 &amp; IF(ISNUMBER(FIND("A",     INDEX($D388:$D$3245,MATCH(FALSE,ISBLANK($D388:$D$3245),0)))),"", INDEX($D388:$D$3245,MATCH(FALSE,ISBLANK($D388:$D$3245),0))  ),$Z386
)</f>
        <v>MB 47A</v>
      </c>
      <c r="AA387" s="104" t="str">
        <f>MBSchedule[[#This Row],[Route]]</f>
        <v>MARGAO-CURCHOREM</v>
      </c>
      <c r="AB3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C387" s="104" t="str">
        <f>IF(MBSchedule[[#This Row],[rb-straight]]&lt;MBSchedule[[#This Row],[rb-reverse]],MBSchedule[[#This Row],[rb-straight]],MBSchedule[[#This Row],[rb-reverse]])</f>
        <v>CURCHOREM-MARGAO</v>
      </c>
      <c r="AD3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E3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F387" s="203" t="str" cm="1">
        <f t="array" ref="AF3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7" s="203"/>
      <c r="AH387" s="203" t="str">
        <f>MBSchedule[[#This Row],[Issuing Depot]] &amp; _xlfn.IFNA(VLOOKUP(MBSchedule[[#This Row],[ow]], ETMRouteLookup, 3, FALSE),VLOOKUP(MBSchedule[[#This Row],[re]], ETMRouteLookup, 3, FALSE))</f>
        <v>MRG21</v>
      </c>
      <c r="AI387" s="213" t="str">
        <f>VLOOKUP(MBSchedule[[#This Row],[Full ETM Route No]],ETMRoutes[[Full ETM Route No]:[StageCodes]],9,FALSE)</f>
        <v>MRG-MRK-PJF-APH-RVF-MEL-GNP-LPI-DNK-PBT-GDI-CTA-PRD-QPM-QCT-TMO-TNK-KAK-BSI-CUR</v>
      </c>
      <c r="AJ387" s="3"/>
    </row>
    <row r="388" spans="1:36" ht="16" thickBot="1">
      <c r="A388" s="104" t="str">
        <f t="shared" si="6"/>
        <v>MRG</v>
      </c>
      <c r="B388" s="104"/>
      <c r="C388" s="90" t="s">
        <v>326</v>
      </c>
      <c r="D388" s="90" t="s">
        <v>204</v>
      </c>
      <c r="E388" s="157"/>
      <c r="F388" s="164" t="s">
        <v>2094</v>
      </c>
      <c r="G388" s="90" t="s">
        <v>3404</v>
      </c>
      <c r="H388" s="90"/>
      <c r="I388" s="90"/>
      <c r="J388" s="90"/>
      <c r="K388" s="165" t="s">
        <v>2599</v>
      </c>
      <c r="L38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NETURLIM-SAVERDEM</v>
      </c>
      <c r="M388" s="188">
        <v>0.33333333333333331</v>
      </c>
      <c r="N388" s="115" t="s">
        <v>3404</v>
      </c>
      <c r="O388" s="189">
        <v>0.39583333333333331</v>
      </c>
      <c r="P388" s="180">
        <v>45</v>
      </c>
      <c r="Q388" s="134"/>
      <c r="R388" s="134"/>
      <c r="S388" s="134"/>
      <c r="T388" s="134"/>
      <c r="U388" s="134"/>
      <c r="V388" s="134"/>
      <c r="W388" s="90" t="str">
        <f>IF(MBSchedule[[#This Row],[Full Schedule No.]]&lt;&gt;Z389, SUMIFS(MBSchedule[Kms.],MBSchedule[Full Schedule No.],MBSchedule[[#This Row],[Full Schedule No.]],MBSchedule[Issuing Depot],MBSchedule[[#This Row],[Issuing Depot]]),"")</f>
        <v/>
      </c>
      <c r="X388" s="98"/>
      <c r="Y388" s="125" t="str" cm="1">
        <f t="array" ref="Y388">IF(
ISNUMBER(FIND("A",$C388)),
$C388 &amp; IF(ISNUMBER(FIND("A",     INDEX($C389:$C$3245,MATCH(FALSE,ISBLANK($C389:$C$3245),0)))),"", INDEX($C389:$C$3245,MATCH(FALSE,ISBLANK($C389:$C$3245),0))  ),$Y387
)</f>
        <v>GA08U5147</v>
      </c>
      <c r="Z388" s="90" t="str" cm="1">
        <f t="array" ref="Z388">IF(
ISNUMBER(FIND("A",$D388)),
$D388 &amp; IF(ISNUMBER(FIND("A",     INDEX($D389:$D$3245,MATCH(FALSE,ISBLANK($D389:$D$3245),0)))),"", INDEX($D389:$D$3245,MATCH(FALSE,ISBLANK($D389:$D$3245),0))  ),$Z387
)</f>
        <v>MB 48A</v>
      </c>
      <c r="AA388" s="104" t="str">
        <f>MBSchedule[[#This Row],[Route]]</f>
        <v>NETURLIM-SAVERDEM</v>
      </c>
      <c r="AB3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SAVERDEM-NETURLIM</v>
      </c>
      <c r="AC388" s="104" t="str">
        <f>IF(MBSchedule[[#This Row],[rb-straight]]&lt;MBSchedule[[#This Row],[rb-reverse]],MBSchedule[[#This Row],[rb-straight]],MBSchedule[[#This Row],[rb-reverse]])</f>
        <v>NETURLIM-SAVERDEM</v>
      </c>
      <c r="AD3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MRG:*:SVE-*NTL</v>
      </c>
      <c r="AE3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MRG:*:NTL-*SVE</v>
      </c>
      <c r="AF388" s="203" t="str" cm="1">
        <f t="array" ref="AF3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8" s="203" t="s">
        <v>3408</v>
      </c>
      <c r="AH388" s="203" t="e">
        <f>MBSchedule[[#This Row],[Issuing Depot]] &amp; _xlfn.IFNA(VLOOKUP(MBSchedule[[#This Row],[ow]], ETMRouteLookup, 3, FALSE),VLOOKUP(MBSchedule[[#This Row],[re]], ETMRouteLookup, 3, FALSE))</f>
        <v>#N/A</v>
      </c>
      <c r="AI388" s="213" t="e">
        <f>VLOOKUP(MBSchedule[[#This Row],[Full ETM Route No]],ETMRoutes[[Full ETM Route No]:[StageCodes]],9,FALSE)</f>
        <v>#N/A</v>
      </c>
      <c r="AJ388" s="3"/>
    </row>
    <row r="389" spans="1:36" ht="16" thickBot="1">
      <c r="A389" s="104" t="str">
        <f t="shared" si="6"/>
        <v>MRG</v>
      </c>
      <c r="B389" s="104"/>
      <c r="C389" s="90"/>
      <c r="D389" s="90"/>
      <c r="E389" s="157"/>
      <c r="F389" s="164" t="s">
        <v>2599</v>
      </c>
      <c r="G389" s="90" t="s">
        <v>2329</v>
      </c>
      <c r="H389" s="90"/>
      <c r="I389" s="90"/>
      <c r="J389" s="90"/>
      <c r="K389" s="165" t="s">
        <v>2202</v>
      </c>
      <c r="L38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SAVERDEM-PONDA-PANAJI</v>
      </c>
      <c r="M389" s="188">
        <v>0.40972222222222227</v>
      </c>
      <c r="N389" s="115" t="s">
        <v>3404</v>
      </c>
      <c r="O389" s="189">
        <v>0.49305555555555558</v>
      </c>
      <c r="P389" s="180">
        <v>54</v>
      </c>
      <c r="Q389" s="134"/>
      <c r="R389" s="134"/>
      <c r="S389" s="134"/>
      <c r="T389" s="134"/>
      <c r="U389" s="134"/>
      <c r="V389" s="134"/>
      <c r="W389" s="90" t="str">
        <f>IF(MBSchedule[[#This Row],[Full Schedule No.]]&lt;&gt;Z390, SUMIFS(MBSchedule[Kms.],MBSchedule[Full Schedule No.],MBSchedule[[#This Row],[Full Schedule No.]],MBSchedule[Issuing Depot],MBSchedule[[#This Row],[Issuing Depot]]),"")</f>
        <v/>
      </c>
      <c r="X389" s="98"/>
      <c r="Y389" s="125" t="str" cm="1">
        <f t="array" ref="Y389">IF(
ISNUMBER(FIND("A",$C389)),
$C389 &amp; IF(ISNUMBER(FIND("A",     INDEX($C390:$C$3245,MATCH(FALSE,ISBLANK($C390:$C$3245),0)))),"", INDEX($C390:$C$3245,MATCH(FALSE,ISBLANK($C390:$C$3245),0))  ),$Y388
)</f>
        <v>GA08U5147</v>
      </c>
      <c r="Z389" s="90" t="str" cm="1">
        <f t="array" ref="Z389">IF(
ISNUMBER(FIND("A",$D389)),
$D389 &amp; IF(ISNUMBER(FIND("A",     INDEX($D390:$D$3245,MATCH(FALSE,ISBLANK($D390:$D$3245),0)))),"", INDEX($D390:$D$3245,MATCH(FALSE,ISBLANK($D390:$D$3245),0))  ),$Z388
)</f>
        <v>MB 48A</v>
      </c>
      <c r="AA389" s="104" t="str">
        <f>MBSchedule[[#This Row],[Route]]</f>
        <v>SAVERDEM-PONDA-PANAJI</v>
      </c>
      <c r="AB3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PANAJI-PONDA-SAVERDEM</v>
      </c>
      <c r="AC389" s="104" t="str">
        <f>IF(MBSchedule[[#This Row],[rb-straight]]&lt;MBSchedule[[#This Row],[rb-reverse]],MBSchedule[[#This Row],[rb-straight]],MBSchedule[[#This Row],[rb-reverse]])</f>
        <v>PANAJI-PONDA-SAVERDEM</v>
      </c>
      <c r="AD3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MRG:*:PNJ-*PND-*SVE</v>
      </c>
      <c r="AE3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MRG:*:SVE-*PND-*PNJ</v>
      </c>
      <c r="AF389" s="203" t="str" cm="1">
        <f t="array" ref="AF3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9" s="203" t="s">
        <v>3408</v>
      </c>
      <c r="AH389" s="203" t="e">
        <f>MBSchedule[[#This Row],[Issuing Depot]] &amp; _xlfn.IFNA(VLOOKUP(MBSchedule[[#This Row],[ow]], ETMRouteLookup, 3, FALSE),VLOOKUP(MBSchedule[[#This Row],[re]], ETMRouteLookup, 3, FALSE))</f>
        <v>#N/A</v>
      </c>
      <c r="AI389" s="213" t="e">
        <f>VLOOKUP(MBSchedule[[#This Row],[Full ETM Route No]],ETMRoutes[[Full ETM Route No]:[StageCodes]],9,FALSE)</f>
        <v>#N/A</v>
      </c>
      <c r="AJ389" s="3"/>
    </row>
    <row r="390" spans="1:36" ht="16" thickBot="1">
      <c r="A390" s="104" t="str">
        <f t="shared" si="6"/>
        <v>MRG</v>
      </c>
      <c r="B390" s="104"/>
      <c r="C390" s="90"/>
      <c r="D390" s="90"/>
      <c r="E390" s="157"/>
      <c r="F390" s="164" t="s">
        <v>2202</v>
      </c>
      <c r="G390" s="90" t="s">
        <v>3404</v>
      </c>
      <c r="H390" s="90"/>
      <c r="I390" s="90"/>
      <c r="J390" s="90"/>
      <c r="K390" s="165" t="s">
        <v>2599</v>
      </c>
      <c r="L39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PANAJI-SAVERDEM</v>
      </c>
      <c r="M390" s="188">
        <v>0.64930555555555558</v>
      </c>
      <c r="N390" s="115" t="s">
        <v>3404</v>
      </c>
      <c r="O390" s="189">
        <v>0.72916666666666663</v>
      </c>
      <c r="P390" s="180">
        <v>54</v>
      </c>
      <c r="Q390" s="134"/>
      <c r="R390" s="134"/>
      <c r="S390" s="134"/>
      <c r="T390" s="134"/>
      <c r="U390" s="134"/>
      <c r="V390" s="134"/>
      <c r="W390" s="90" t="str">
        <f>IF(MBSchedule[[#This Row],[Full Schedule No.]]&lt;&gt;Z391, SUMIFS(MBSchedule[Kms.],MBSchedule[Full Schedule No.],MBSchedule[[#This Row],[Full Schedule No.]],MBSchedule[Issuing Depot],MBSchedule[[#This Row],[Issuing Depot]]),"")</f>
        <v/>
      </c>
      <c r="X390" s="92" t="s">
        <v>45</v>
      </c>
      <c r="Y390" s="103" t="str" cm="1">
        <f t="array" ref="Y390">IF(
ISNUMBER(FIND("A",$C390)),
$C390 &amp; IF(ISNUMBER(FIND("A",     INDEX($C391:$C$3245,MATCH(FALSE,ISBLANK($C391:$C$3245),0)))),"", INDEX($C391:$C$3245,MATCH(FALSE,ISBLANK($C391:$C$3245),0))  ),$Y389
)</f>
        <v>GA08U5147</v>
      </c>
      <c r="Z390" s="90" t="str" cm="1">
        <f t="array" ref="Z390">IF(
ISNUMBER(FIND("A",$D390)),
$D390 &amp; IF(ISNUMBER(FIND("A",     INDEX($D391:$D$3245,MATCH(FALSE,ISBLANK($D391:$D$3245),0)))),"", INDEX($D391:$D$3245,MATCH(FALSE,ISBLANK($D391:$D$3245),0))  ),$Z389
)</f>
        <v>MB 48A</v>
      </c>
      <c r="AA390" s="104" t="str">
        <f>MBSchedule[[#This Row],[Route]]</f>
        <v>PANAJI-SAVERDEM</v>
      </c>
      <c r="AB3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SAVERDEM-PANAJI</v>
      </c>
      <c r="AC390" s="104" t="str">
        <f>IF(MBSchedule[[#This Row],[rb-straight]]&lt;MBSchedule[[#This Row],[rb-reverse]],MBSchedule[[#This Row],[rb-straight]],MBSchedule[[#This Row],[rb-reverse]])</f>
        <v>PANAJI-SAVERDEM</v>
      </c>
      <c r="AD3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MRG:*:SVE-*PNJ</v>
      </c>
      <c r="AE3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MRG:*:PNJ-*SVE</v>
      </c>
      <c r="AF390" s="203" t="str" cm="1">
        <f t="array" ref="AF3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0" s="203" t="s">
        <v>3409</v>
      </c>
      <c r="AH390" s="203" t="e">
        <f>MBSchedule[[#This Row],[Issuing Depot]] &amp; _xlfn.IFNA(VLOOKUP(MBSchedule[[#This Row],[ow]], ETMRouteLookup, 3, FALSE),VLOOKUP(MBSchedule[[#This Row],[re]], ETMRouteLookup, 3, FALSE))</f>
        <v>#N/A</v>
      </c>
      <c r="AI390" s="213" t="e">
        <f>VLOOKUP(MBSchedule[[#This Row],[Full ETM Route No]],ETMRoutes[[Full ETM Route No]:[StageCodes]],9,FALSE)</f>
        <v>#N/A</v>
      </c>
      <c r="AJ390" s="3"/>
    </row>
    <row r="391" spans="1:36" ht="16" thickBot="1">
      <c r="A391" s="104" t="str">
        <f t="shared" si="6"/>
        <v>MRG</v>
      </c>
      <c r="B391" s="104"/>
      <c r="C391" s="90"/>
      <c r="D391" s="90"/>
      <c r="E391" s="157"/>
      <c r="F391" s="164" t="s">
        <v>2599</v>
      </c>
      <c r="G391" s="90" t="s">
        <v>3404</v>
      </c>
      <c r="H391" s="90"/>
      <c r="I391" s="90"/>
      <c r="J391" s="90"/>
      <c r="K391" s="165" t="s">
        <v>2094</v>
      </c>
      <c r="L39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SAVERDEM-NETURLIM</v>
      </c>
      <c r="M391" s="188">
        <v>0.73263888888888884</v>
      </c>
      <c r="N391" s="115" t="s">
        <v>3404</v>
      </c>
      <c r="O391" s="189">
        <v>0.79166666666666663</v>
      </c>
      <c r="P391" s="180">
        <v>45</v>
      </c>
      <c r="Q391" s="134">
        <v>1</v>
      </c>
      <c r="R391" s="134">
        <v>1</v>
      </c>
      <c r="S391" s="134"/>
      <c r="T391" s="134"/>
      <c r="U391" s="134"/>
      <c r="V391" s="134"/>
      <c r="W391" s="90">
        <f>IF(MBSchedule[[#This Row],[Full Schedule No.]]&lt;&gt;Z392, SUMIFS(MBSchedule[Kms.],MBSchedule[Full Schedule No.],MBSchedule[[#This Row],[Full Schedule No.]],MBSchedule[Issuing Depot],MBSchedule[[#This Row],[Issuing Depot]]),"")</f>
        <v>198</v>
      </c>
      <c r="X391" s="94" t="s">
        <v>223</v>
      </c>
      <c r="Y391" s="130" t="str" cm="1">
        <f t="array" ref="Y391">IF(
ISNUMBER(FIND("A",$C391)),
$C391 &amp; IF(ISNUMBER(FIND("A",     INDEX($C392:$C$3245,MATCH(FALSE,ISBLANK($C392:$C$3245),0)))),"", INDEX($C392:$C$3245,MATCH(FALSE,ISBLANK($C392:$C$3245),0))  ),$Y390
)</f>
        <v>GA08U5147</v>
      </c>
      <c r="Z391" s="90" t="str" cm="1">
        <f t="array" ref="Z391">IF(
ISNUMBER(FIND("A",$D391)),
$D391 &amp; IF(ISNUMBER(FIND("A",     INDEX($D392:$D$3245,MATCH(FALSE,ISBLANK($D392:$D$3245),0)))),"", INDEX($D392:$D$3245,MATCH(FALSE,ISBLANK($D392:$D$3245),0))  ),$Z390
)</f>
        <v>MB 48A</v>
      </c>
      <c r="AA391" s="104" t="str">
        <f>MBSchedule[[#This Row],[Route]]</f>
        <v>SAVERDEM-NETURLIM</v>
      </c>
      <c r="AB3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NETURLIM-SAVERDEM</v>
      </c>
      <c r="AC391" s="104" t="str">
        <f>IF(MBSchedule[[#This Row],[rb-straight]]&lt;MBSchedule[[#This Row],[rb-reverse]],MBSchedule[[#This Row],[rb-straight]],MBSchedule[[#This Row],[rb-reverse]])</f>
        <v>NETURLIM-SAVERDEM</v>
      </c>
      <c r="AD3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MRG:*:NTL-*SVE</v>
      </c>
      <c r="AE3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MRG:*:SVE-*NTL</v>
      </c>
      <c r="AF391" s="203" t="str" cm="1">
        <f t="array" ref="AF3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1" s="203" t="s">
        <v>3408</v>
      </c>
      <c r="AH391" s="203" t="e">
        <f>MBSchedule[[#This Row],[Issuing Depot]] &amp; _xlfn.IFNA(VLOOKUP(MBSchedule[[#This Row],[ow]], ETMRouteLookup, 3, FALSE),VLOOKUP(MBSchedule[[#This Row],[re]], ETMRouteLookup, 3, FALSE))</f>
        <v>#N/A</v>
      </c>
      <c r="AI391" s="213" t="e">
        <f>VLOOKUP(MBSchedule[[#This Row],[Full ETM Route No]],ETMRoutes[[Full ETM Route No]:[StageCodes]],9,FALSE)</f>
        <v>#N/A</v>
      </c>
      <c r="AJ391" s="3"/>
    </row>
    <row r="392" spans="1:36" ht="16" hidden="1" thickBot="1">
      <c r="A392" s="104" t="str">
        <f t="shared" si="6"/>
        <v>MRG</v>
      </c>
      <c r="B392" s="104"/>
      <c r="C392" s="90" t="s">
        <v>211</v>
      </c>
      <c r="D392" s="90" t="s">
        <v>206</v>
      </c>
      <c r="E392" s="157"/>
      <c r="F392" s="164" t="s">
        <v>2541</v>
      </c>
      <c r="G392" s="90" t="s">
        <v>3404</v>
      </c>
      <c r="H392" s="90"/>
      <c r="I392" s="90"/>
      <c r="J392" s="90"/>
      <c r="K392" s="165" t="s">
        <v>1002</v>
      </c>
      <c r="L39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92" s="188">
        <v>0.25694444444444448</v>
      </c>
      <c r="N392" s="115" t="s">
        <v>3404</v>
      </c>
      <c r="O392" s="189">
        <v>0.2673611111111111</v>
      </c>
      <c r="P392" s="180">
        <v>7</v>
      </c>
      <c r="Q392" s="134"/>
      <c r="R392" s="134"/>
      <c r="S392" s="134"/>
      <c r="T392" s="134"/>
      <c r="U392" s="134"/>
      <c r="V392" s="134"/>
      <c r="W392" s="90" t="str">
        <f>IF(MBSchedule[[#This Row],[Full Schedule No.]]&lt;&gt;Z393, SUMIFS(MBSchedule[Kms.],MBSchedule[Full Schedule No.],MBSchedule[[#This Row],[Full Schedule No.]],MBSchedule[Issuing Depot],MBSchedule[[#This Row],[Issuing Depot]]),"")</f>
        <v/>
      </c>
      <c r="X392" s="98"/>
      <c r="Y392" s="125" t="str" cm="1">
        <f t="array" ref="Y392">IF(
ISNUMBER(FIND("A",$C392)),
$C392 &amp; IF(ISNUMBER(FIND("A",     INDEX($C393:$C$3245,MATCH(FALSE,ISBLANK($C393:$C$3245),0)))),"", INDEX($C393:$C$3245,MATCH(FALSE,ISBLANK($C393:$C$3245),0))  ),$Y391
)</f>
        <v>GA09U5674</v>
      </c>
      <c r="Z392" s="90" t="str" cm="1">
        <f t="array" ref="Z392">IF(
ISNUMBER(FIND("A",$D392)),
$D392 &amp; IF(ISNUMBER(FIND("A",     INDEX($D393:$D$3245,MATCH(FALSE,ISBLANK($D393:$D$3245),0)))),"", INDEX($D393:$D$3245,MATCH(FALSE,ISBLANK($D393:$D$3245),0))  ),$Z391
)</f>
        <v>MB 49A</v>
      </c>
      <c r="AA392" s="104" t="str">
        <f>MBSchedule[[#This Row],[Route]]</f>
        <v>SANGUEM-CURCHOREM</v>
      </c>
      <c r="AB3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92" s="104" t="str">
        <f>IF(MBSchedule[[#This Row],[rb-straight]]&lt;MBSchedule[[#This Row],[rb-reverse]],MBSchedule[[#This Row],[rb-straight]],MBSchedule[[#This Row],[rb-reverse]])</f>
        <v>CURCHOREM-SANGUEM</v>
      </c>
      <c r="AD3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92" s="203" t="str" cm="1">
        <f t="array" ref="AF3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2" s="203"/>
      <c r="AH392" s="203" t="str">
        <f>MBSchedule[[#This Row],[Issuing Depot]] &amp; _xlfn.IFNA(VLOOKUP(MBSchedule[[#This Row],[ow]], ETMRouteLookup, 3, FALSE),VLOOKUP(MBSchedule[[#This Row],[re]], ETMRouteLookup, 3, FALSE))</f>
        <v>MRG354</v>
      </c>
      <c r="AI392" s="213" t="str">
        <f>VLOOKUP(MBSchedule[[#This Row],[Full ETM Route No]],ETMRoutes[[Full ETM Route No]:[StageCodes]],9,FALSE)</f>
        <v>CUR-SJL-CCP-GPC-SGC-SGD-MAS-SGM</v>
      </c>
      <c r="AJ392" s="3"/>
    </row>
    <row r="393" spans="1:36" ht="16" hidden="1" thickBot="1">
      <c r="A393" s="104" t="str">
        <f t="shared" si="6"/>
        <v>MRG</v>
      </c>
      <c r="B393" s="104"/>
      <c r="C393" s="90"/>
      <c r="D393" s="90"/>
      <c r="E393" s="157"/>
      <c r="F393" s="164" t="s">
        <v>1002</v>
      </c>
      <c r="G393" s="90" t="s">
        <v>3404</v>
      </c>
      <c r="H393" s="90"/>
      <c r="I393" s="90"/>
      <c r="J393" s="90"/>
      <c r="K393" s="165" t="s">
        <v>1844</v>
      </c>
      <c r="L39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93" s="188">
        <v>0.27430555555555552</v>
      </c>
      <c r="N393" s="115" t="s">
        <v>3404</v>
      </c>
      <c r="O393" s="189">
        <v>0.30555555555555552</v>
      </c>
      <c r="P393" s="180">
        <v>24</v>
      </c>
      <c r="Q393" s="134"/>
      <c r="R393" s="134"/>
      <c r="S393" s="134"/>
      <c r="T393" s="134"/>
      <c r="U393" s="134"/>
      <c r="V393" s="134"/>
      <c r="W393" s="90" t="str">
        <f>IF(MBSchedule[[#This Row],[Full Schedule No.]]&lt;&gt;Z394, SUMIFS(MBSchedule[Kms.],MBSchedule[Full Schedule No.],MBSchedule[[#This Row],[Full Schedule No.]],MBSchedule[Issuing Depot],MBSchedule[[#This Row],[Issuing Depot]]),"")</f>
        <v/>
      </c>
      <c r="X393" s="98"/>
      <c r="Y393" s="125" t="str" cm="1">
        <f t="array" ref="Y393">IF(
ISNUMBER(FIND("A",$C393)),
$C393 &amp; IF(ISNUMBER(FIND("A",     INDEX($C394:$C$3245,MATCH(FALSE,ISBLANK($C394:$C$3245),0)))),"", INDEX($C394:$C$3245,MATCH(FALSE,ISBLANK($C394:$C$3245),0))  ),$Y392
)</f>
        <v>GA09U5674</v>
      </c>
      <c r="Z393" s="90" t="str" cm="1">
        <f t="array" ref="Z393">IF(
ISNUMBER(FIND("A",$D393)),
$D393 &amp; IF(ISNUMBER(FIND("A",     INDEX($D394:$D$3245,MATCH(FALSE,ISBLANK($D394:$D$3245),0)))),"", INDEX($D394:$D$3245,MATCH(FALSE,ISBLANK($D394:$D$3245),0))  ),$Z392
)</f>
        <v>MB 49A</v>
      </c>
      <c r="AA393" s="104" t="str">
        <f>MBSchedule[[#This Row],[Route]]</f>
        <v>CURCHOREM-MARGAO</v>
      </c>
      <c r="AB3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93" s="104" t="str">
        <f>IF(MBSchedule[[#This Row],[rb-straight]]&lt;MBSchedule[[#This Row],[rb-reverse]],MBSchedule[[#This Row],[rb-straight]],MBSchedule[[#This Row],[rb-reverse]])</f>
        <v>CURCHOREM-MARGAO</v>
      </c>
      <c r="AD3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93" s="203" t="str" cm="1">
        <f t="array" ref="AF3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3" s="203"/>
      <c r="AH393" s="203" t="str">
        <f>MBSchedule[[#This Row],[Issuing Depot]] &amp; _xlfn.IFNA(VLOOKUP(MBSchedule[[#This Row],[ow]], ETMRouteLookup, 3, FALSE),VLOOKUP(MBSchedule[[#This Row],[re]], ETMRouteLookup, 3, FALSE))</f>
        <v>MRG374</v>
      </c>
      <c r="AI393" s="213" t="str">
        <f>VLOOKUP(MBSchedule[[#This Row],[Full ETM Route No]],ETMRoutes[[Full ETM Route No]:[StageCodes]],9,FALSE)</f>
        <v>CUR-RXL-XLN-CRD-ASD-CTT-CDR-PMO-MMS-RTO-GBH-BGT-DCH-DAR-AQH-PJF-MSB-MRG</v>
      </c>
      <c r="AJ393" s="3"/>
    </row>
    <row r="394" spans="1:36" ht="16" hidden="1" thickBot="1">
      <c r="A394" s="104" t="str">
        <f t="shared" si="6"/>
        <v>MRG</v>
      </c>
      <c r="B394" s="104"/>
      <c r="C394" s="90"/>
      <c r="D394" s="90"/>
      <c r="E394" s="157"/>
      <c r="F394" s="164" t="s">
        <v>1844</v>
      </c>
      <c r="G394" s="90" t="s">
        <v>3404</v>
      </c>
      <c r="H394" s="90"/>
      <c r="I394" s="90"/>
      <c r="J394" s="90"/>
      <c r="K394" s="165" t="s">
        <v>1002</v>
      </c>
      <c r="L39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94" s="188">
        <v>0.31597222222222221</v>
      </c>
      <c r="N394" s="115" t="s">
        <v>3404</v>
      </c>
      <c r="O394" s="189">
        <v>0.34722222222222227</v>
      </c>
      <c r="P394" s="180">
        <v>24</v>
      </c>
      <c r="Q394" s="134"/>
      <c r="R394" s="134"/>
      <c r="S394" s="134"/>
      <c r="T394" s="134"/>
      <c r="U394" s="134"/>
      <c r="V394" s="134"/>
      <c r="W394" s="90" t="str">
        <f>IF(MBSchedule[[#This Row],[Full Schedule No.]]&lt;&gt;Z395, SUMIFS(MBSchedule[Kms.],MBSchedule[Full Schedule No.],MBSchedule[[#This Row],[Full Schedule No.]],MBSchedule[Issuing Depot],MBSchedule[[#This Row],[Issuing Depot]]),"")</f>
        <v/>
      </c>
      <c r="X394" s="98"/>
      <c r="Y394" s="125" t="str" cm="1">
        <f t="array" ref="Y394">IF(
ISNUMBER(FIND("A",$C394)),
$C394 &amp; IF(ISNUMBER(FIND("A",     INDEX($C395:$C$3245,MATCH(FALSE,ISBLANK($C395:$C$3245),0)))),"", INDEX($C395:$C$3245,MATCH(FALSE,ISBLANK($C395:$C$3245),0))  ),$Y393
)</f>
        <v>GA09U5674</v>
      </c>
      <c r="Z394" s="90" t="str" cm="1">
        <f t="array" ref="Z394">IF(
ISNUMBER(FIND("A",$D394)),
$D394 &amp; IF(ISNUMBER(FIND("A",     INDEX($D395:$D$3245,MATCH(FALSE,ISBLANK($D395:$D$3245),0)))),"", INDEX($D395:$D$3245,MATCH(FALSE,ISBLANK($D395:$D$3245),0))  ),$Z393
)</f>
        <v>MB 49A</v>
      </c>
      <c r="AA394" s="104" t="str">
        <f>MBSchedule[[#This Row],[Route]]</f>
        <v>MARGAO-CURCHOREM</v>
      </c>
      <c r="AB3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C394" s="104" t="str">
        <f>IF(MBSchedule[[#This Row],[rb-straight]]&lt;MBSchedule[[#This Row],[rb-reverse]],MBSchedule[[#This Row],[rb-straight]],MBSchedule[[#This Row],[rb-reverse]])</f>
        <v>CURCHOREM-MARGAO</v>
      </c>
      <c r="AD3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E3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F394" s="203" t="str" cm="1">
        <f t="array" ref="AF3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4" s="203"/>
      <c r="AH394" s="203" t="str">
        <f>MBSchedule[[#This Row],[Issuing Depot]] &amp; _xlfn.IFNA(VLOOKUP(MBSchedule[[#This Row],[ow]], ETMRouteLookup, 3, FALSE),VLOOKUP(MBSchedule[[#This Row],[re]], ETMRouteLookup, 3, FALSE))</f>
        <v>MRG21</v>
      </c>
      <c r="AI394" s="213" t="str">
        <f>VLOOKUP(MBSchedule[[#This Row],[Full ETM Route No]],ETMRoutes[[Full ETM Route No]:[StageCodes]],9,FALSE)</f>
        <v>MRG-MRK-PJF-APH-RVF-MEL-GNP-LPI-DNK-PBT-GDI-CTA-PRD-QPM-QCT-TMO-TNK-KAK-BSI-CUR</v>
      </c>
      <c r="AJ394" s="3"/>
    </row>
    <row r="395" spans="1:36" ht="16" thickBot="1">
      <c r="A395" s="104" t="str">
        <f t="shared" si="6"/>
        <v>MRG</v>
      </c>
      <c r="B395" s="104"/>
      <c r="C395" s="90"/>
      <c r="D395" s="90"/>
      <c r="E395" s="157"/>
      <c r="F395" s="164" t="s">
        <v>1002</v>
      </c>
      <c r="G395" s="90" t="s">
        <v>3404</v>
      </c>
      <c r="H395" s="90"/>
      <c r="I395" s="90"/>
      <c r="J395" s="90"/>
      <c r="K395" s="165" t="s">
        <v>2969</v>
      </c>
      <c r="L39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CURCHOREM-VADEM</v>
      </c>
      <c r="M395" s="188">
        <v>0.375</v>
      </c>
      <c r="N395" s="115" t="s">
        <v>3404</v>
      </c>
      <c r="O395" s="189">
        <v>0.41666666666666669</v>
      </c>
      <c r="P395" s="180">
        <v>24</v>
      </c>
      <c r="Q395" s="134"/>
      <c r="R395" s="134"/>
      <c r="S395" s="134"/>
      <c r="T395" s="134"/>
      <c r="U395" s="134"/>
      <c r="V395" s="134"/>
      <c r="W395" s="90" t="str">
        <f>IF(MBSchedule[[#This Row],[Full Schedule No.]]&lt;&gt;Z396, SUMIFS(MBSchedule[Kms.],MBSchedule[Full Schedule No.],MBSchedule[[#This Row],[Full Schedule No.]],MBSchedule[Issuing Depot],MBSchedule[[#This Row],[Issuing Depot]]),"")</f>
        <v/>
      </c>
      <c r="X395" s="92"/>
      <c r="Y395" s="103" t="str" cm="1">
        <f t="array" ref="Y395">IF(
ISNUMBER(FIND("A",$C395)),
$C395 &amp; IF(ISNUMBER(FIND("A",     INDEX($C396:$C$3245,MATCH(FALSE,ISBLANK($C396:$C$3245),0)))),"", INDEX($C396:$C$3245,MATCH(FALSE,ISBLANK($C396:$C$3245),0))  ),$Y394
)</f>
        <v>GA09U5674</v>
      </c>
      <c r="Z395" s="90" t="str" cm="1">
        <f t="array" ref="Z395">IF(
ISNUMBER(FIND("A",$D395)),
$D395 &amp; IF(ISNUMBER(FIND("A",     INDEX($D396:$D$3245,MATCH(FALSE,ISBLANK($D396:$D$3245),0)))),"", INDEX($D396:$D$3245,MATCH(FALSE,ISBLANK($D396:$D$3245),0))  ),$Z394
)</f>
        <v>MB 49A</v>
      </c>
      <c r="AA395" s="104" t="str">
        <f>MBSchedule[[#This Row],[Route]]</f>
        <v>CURCHOREM-VADEM</v>
      </c>
      <c r="AB3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VADEM-CURCHOREM</v>
      </c>
      <c r="AC395" s="104" t="str">
        <f>IF(MBSchedule[[#This Row],[rb-straight]]&lt;MBSchedule[[#This Row],[rb-reverse]],MBSchedule[[#This Row],[rb-straight]],MBSchedule[[#This Row],[rb-reverse]])</f>
        <v>CURCHOREM-VADEM</v>
      </c>
      <c r="AD3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MRG:*:VDM-*CUR</v>
      </c>
      <c r="AE3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MRG:*:CUR-*VDM</v>
      </c>
      <c r="AF395" s="203" t="str" cm="1">
        <f t="array" ref="AF3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5" s="203" t="s">
        <v>3409</v>
      </c>
      <c r="AH395" s="203" t="e">
        <f>MBSchedule[[#This Row],[Issuing Depot]] &amp; _xlfn.IFNA(VLOOKUP(MBSchedule[[#This Row],[ow]], ETMRouteLookup, 3, FALSE),VLOOKUP(MBSchedule[[#This Row],[re]], ETMRouteLookup, 3, FALSE))</f>
        <v>#N/A</v>
      </c>
      <c r="AI395" s="213" t="e">
        <f>VLOOKUP(MBSchedule[[#This Row],[Full ETM Route No]],ETMRoutes[[Full ETM Route No]:[StageCodes]],9,FALSE)</f>
        <v>#N/A</v>
      </c>
      <c r="AJ395" s="3"/>
    </row>
    <row r="396" spans="1:36" ht="16" thickBot="1">
      <c r="A396" s="104" t="str">
        <f t="shared" si="6"/>
        <v>MRG</v>
      </c>
      <c r="B396" s="104"/>
      <c r="C396" s="90"/>
      <c r="D396" s="90"/>
      <c r="E396" s="157"/>
      <c r="F396" s="164" t="s">
        <v>2969</v>
      </c>
      <c r="G396" s="90" t="s">
        <v>3404</v>
      </c>
      <c r="H396" s="90"/>
      <c r="I396" s="90"/>
      <c r="J396" s="90"/>
      <c r="K396" s="165" t="s">
        <v>2541</v>
      </c>
      <c r="L39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VADEM-SANGUEM</v>
      </c>
      <c r="M396" s="188">
        <v>0.43055555555555558</v>
      </c>
      <c r="N396" s="115" t="s">
        <v>3404</v>
      </c>
      <c r="O396" s="189">
        <v>0.45833333333333331</v>
      </c>
      <c r="P396" s="180">
        <v>31</v>
      </c>
      <c r="Q396" s="134"/>
      <c r="R396" s="134"/>
      <c r="S396" s="134"/>
      <c r="T396" s="135"/>
      <c r="U396" s="135"/>
      <c r="V396" s="135"/>
      <c r="W396" s="90" t="str">
        <f>IF(MBSchedule[[#This Row],[Full Schedule No.]]&lt;&gt;Z397, SUMIFS(MBSchedule[Kms.],MBSchedule[Full Schedule No.],MBSchedule[[#This Row],[Full Schedule No.]],MBSchedule[Issuing Depot],MBSchedule[[#This Row],[Issuing Depot]]),"")</f>
        <v/>
      </c>
      <c r="X396" s="101"/>
      <c r="Y396" s="126" t="str" cm="1">
        <f t="array" ref="Y396">IF(
ISNUMBER(FIND("A",$C396)),
$C396 &amp; IF(ISNUMBER(FIND("A",     INDEX($C397:$C$3245,MATCH(FALSE,ISBLANK($C397:$C$3245),0)))),"", INDEX($C397:$C$3245,MATCH(FALSE,ISBLANK($C397:$C$3245),0))  ),$Y395
)</f>
        <v>GA09U5674</v>
      </c>
      <c r="Z396" s="90" t="str" cm="1">
        <f t="array" ref="Z396">IF(
ISNUMBER(FIND("A",$D396)),
$D396 &amp; IF(ISNUMBER(FIND("A",     INDEX($D397:$D$3245,MATCH(FALSE,ISBLANK($D397:$D$3245),0)))),"", INDEX($D397:$D$3245,MATCH(FALSE,ISBLANK($D397:$D$3245),0))  ),$Z395
)</f>
        <v>MB 49A</v>
      </c>
      <c r="AA396" s="104" t="str">
        <f>MBSchedule[[#This Row],[Route]]</f>
        <v>VADEM-SANGUEM</v>
      </c>
      <c r="AB3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SANGUEM-VADEM</v>
      </c>
      <c r="AC396" s="104" t="str">
        <f>IF(MBSchedule[[#This Row],[rb-straight]]&lt;MBSchedule[[#This Row],[rb-reverse]],MBSchedule[[#This Row],[rb-straight]],MBSchedule[[#This Row],[rb-reverse]])</f>
        <v>SANGUEM-VADEM</v>
      </c>
      <c r="AD3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MRG:*:SGM-*VDM</v>
      </c>
      <c r="AE3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MRG:*:VDM-*SGM</v>
      </c>
      <c r="AF396" s="203" t="str" cm="1">
        <f t="array" ref="AF3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6" s="203" t="s">
        <v>3408</v>
      </c>
      <c r="AH396" s="203" t="e">
        <f>MBSchedule[[#This Row],[Issuing Depot]] &amp; _xlfn.IFNA(VLOOKUP(MBSchedule[[#This Row],[ow]], ETMRouteLookup, 3, FALSE),VLOOKUP(MBSchedule[[#This Row],[re]], ETMRouteLookup, 3, FALSE))</f>
        <v>#N/A</v>
      </c>
      <c r="AI396" s="213" t="e">
        <f>VLOOKUP(MBSchedule[[#This Row],[Full ETM Route No]],ETMRoutes[[Full ETM Route No]:[StageCodes]],9,FALSE)</f>
        <v>#N/A</v>
      </c>
      <c r="AJ396" s="3"/>
    </row>
    <row r="397" spans="1:36" ht="16" hidden="1" thickBot="1">
      <c r="A397" s="104" t="str">
        <f t="shared" si="6"/>
        <v>MRG</v>
      </c>
      <c r="B397" s="104"/>
      <c r="C397" s="90"/>
      <c r="D397" s="90"/>
      <c r="E397" s="157"/>
      <c r="F397" s="164" t="s">
        <v>2541</v>
      </c>
      <c r="G397" s="90" t="s">
        <v>3404</v>
      </c>
      <c r="H397" s="90"/>
      <c r="I397" s="90"/>
      <c r="J397" s="90"/>
      <c r="K397" s="165" t="s">
        <v>1002</v>
      </c>
      <c r="L39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97" s="188">
        <v>0.46180555555555558</v>
      </c>
      <c r="N397" s="115" t="s">
        <v>3404</v>
      </c>
      <c r="O397" s="189">
        <v>0.47222222222222227</v>
      </c>
      <c r="P397" s="180">
        <v>7</v>
      </c>
      <c r="Q397" s="134"/>
      <c r="R397" s="134"/>
      <c r="S397" s="134"/>
      <c r="T397" s="134"/>
      <c r="U397" s="134"/>
      <c r="V397" s="134"/>
      <c r="W397" s="90" t="str">
        <f>IF(MBSchedule[[#This Row],[Full Schedule No.]]&lt;&gt;Z398, SUMIFS(MBSchedule[Kms.],MBSchedule[Full Schedule No.],MBSchedule[[#This Row],[Full Schedule No.]],MBSchedule[Issuing Depot],MBSchedule[[#This Row],[Issuing Depot]]),"")</f>
        <v/>
      </c>
      <c r="X397" s="101"/>
      <c r="Y397" s="126" t="str" cm="1">
        <f t="array" ref="Y397">IF(
ISNUMBER(FIND("A",$C397)),
$C397 &amp; IF(ISNUMBER(FIND("A",     INDEX($C398:$C$3245,MATCH(FALSE,ISBLANK($C398:$C$3245),0)))),"", INDEX($C398:$C$3245,MATCH(FALSE,ISBLANK($C398:$C$3245),0))  ),$Y396
)</f>
        <v>GA09U5674</v>
      </c>
      <c r="Z397" s="90" t="str" cm="1">
        <f t="array" ref="Z397">IF(
ISNUMBER(FIND("A",$D397)),
$D397 &amp; IF(ISNUMBER(FIND("A",     INDEX($D398:$D$3245,MATCH(FALSE,ISBLANK($D398:$D$3245),0)))),"", INDEX($D398:$D$3245,MATCH(FALSE,ISBLANK($D398:$D$3245),0))  ),$Z396
)</f>
        <v>MB 49A</v>
      </c>
      <c r="AA397" s="104" t="str">
        <f>MBSchedule[[#This Row],[Route]]</f>
        <v>SANGUEM-CURCHOREM</v>
      </c>
      <c r="AB3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97" s="104" t="str">
        <f>IF(MBSchedule[[#This Row],[rb-straight]]&lt;MBSchedule[[#This Row],[rb-reverse]],MBSchedule[[#This Row],[rb-straight]],MBSchedule[[#This Row],[rb-reverse]])</f>
        <v>CURCHOREM-SANGUEM</v>
      </c>
      <c r="AD3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97" s="203" t="str" cm="1">
        <f t="array" ref="AF3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7" s="203"/>
      <c r="AH397" s="203" t="str">
        <f>MBSchedule[[#This Row],[Issuing Depot]] &amp; _xlfn.IFNA(VLOOKUP(MBSchedule[[#This Row],[ow]], ETMRouteLookup, 3, FALSE),VLOOKUP(MBSchedule[[#This Row],[re]], ETMRouteLookup, 3, FALSE))</f>
        <v>MRG354</v>
      </c>
      <c r="AI397" s="213" t="str">
        <f>VLOOKUP(MBSchedule[[#This Row],[Full ETM Route No]],ETMRoutes[[Full ETM Route No]:[StageCodes]],9,FALSE)</f>
        <v>CUR-SJL-CCP-GPC-SGC-SGD-MAS-SGM</v>
      </c>
      <c r="AJ397" s="3"/>
    </row>
    <row r="398" spans="1:36" ht="16" hidden="1" thickBot="1">
      <c r="A398" s="104" t="str">
        <f t="shared" si="6"/>
        <v>MRG</v>
      </c>
      <c r="B398" s="104"/>
      <c r="C398" s="90"/>
      <c r="D398" s="90"/>
      <c r="E398" s="157"/>
      <c r="F398" s="164" t="s">
        <v>1002</v>
      </c>
      <c r="G398" s="90" t="s">
        <v>3404</v>
      </c>
      <c r="H398" s="90"/>
      <c r="I398" s="90"/>
      <c r="J398" s="90"/>
      <c r="K398" s="165" t="s">
        <v>1844</v>
      </c>
      <c r="L39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98" s="188">
        <v>0.47916666666666669</v>
      </c>
      <c r="N398" s="115" t="s">
        <v>3404</v>
      </c>
      <c r="O398" s="189">
        <v>0.51041666666666663</v>
      </c>
      <c r="P398" s="180">
        <v>24</v>
      </c>
      <c r="Q398" s="134"/>
      <c r="R398" s="134"/>
      <c r="S398" s="134"/>
      <c r="T398" s="134"/>
      <c r="U398" s="134"/>
      <c r="V398" s="134"/>
      <c r="W398" s="90" t="str">
        <f>IF(MBSchedule[[#This Row],[Full Schedule No.]]&lt;&gt;Z399, SUMIFS(MBSchedule[Kms.],MBSchedule[Full Schedule No.],MBSchedule[[#This Row],[Full Schedule No.]],MBSchedule[Issuing Depot],MBSchedule[[#This Row],[Issuing Depot]]),"")</f>
        <v/>
      </c>
      <c r="X398" s="101"/>
      <c r="Y398" s="126" t="str" cm="1">
        <f t="array" ref="Y398">IF(
ISNUMBER(FIND("A",$C398)),
$C398 &amp; IF(ISNUMBER(FIND("A",     INDEX($C399:$C$3245,MATCH(FALSE,ISBLANK($C399:$C$3245),0)))),"", INDEX($C399:$C$3245,MATCH(FALSE,ISBLANK($C399:$C$3245),0))  ),$Y397
)</f>
        <v>GA09U5674</v>
      </c>
      <c r="Z398" s="90" t="str" cm="1">
        <f t="array" ref="Z398">IF(
ISNUMBER(FIND("A",$D398)),
$D398 &amp; IF(ISNUMBER(FIND("A",     INDEX($D399:$D$3245,MATCH(FALSE,ISBLANK($D399:$D$3245),0)))),"", INDEX($D399:$D$3245,MATCH(FALSE,ISBLANK($D399:$D$3245),0))  ),$Z397
)</f>
        <v>MB 49A</v>
      </c>
      <c r="AA398" s="104" t="str">
        <f>MBSchedule[[#This Row],[Route]]</f>
        <v>CURCHOREM-MARGAO</v>
      </c>
      <c r="AB3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98" s="104" t="str">
        <f>IF(MBSchedule[[#This Row],[rb-straight]]&lt;MBSchedule[[#This Row],[rb-reverse]],MBSchedule[[#This Row],[rb-straight]],MBSchedule[[#This Row],[rb-reverse]])</f>
        <v>CURCHOREM-MARGAO</v>
      </c>
      <c r="AD3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98" s="203" t="str" cm="1">
        <f t="array" ref="AF3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8" s="203"/>
      <c r="AH398" s="203" t="str">
        <f>MBSchedule[[#This Row],[Issuing Depot]] &amp; _xlfn.IFNA(VLOOKUP(MBSchedule[[#This Row],[ow]], ETMRouteLookup, 3, FALSE),VLOOKUP(MBSchedule[[#This Row],[re]], ETMRouteLookup, 3, FALSE))</f>
        <v>MRG374</v>
      </c>
      <c r="AI398" s="213" t="str">
        <f>VLOOKUP(MBSchedule[[#This Row],[Full ETM Route No]],ETMRoutes[[Full ETM Route No]:[StageCodes]],9,FALSE)</f>
        <v>CUR-RXL-XLN-CRD-ASD-CTT-CDR-PMO-MMS-RTO-GBH-BGT-DCH-DAR-AQH-PJF-MSB-MRG</v>
      </c>
      <c r="AJ398" s="3"/>
    </row>
    <row r="399" spans="1:36" ht="16" hidden="1" thickBot="1">
      <c r="A399" s="104" t="str">
        <f t="shared" si="6"/>
        <v>MRG</v>
      </c>
      <c r="B399" s="104"/>
      <c r="C399" s="90"/>
      <c r="D399" s="90"/>
      <c r="E399" s="157"/>
      <c r="F399" s="164" t="s">
        <v>1844</v>
      </c>
      <c r="G399" s="90" t="s">
        <v>3404</v>
      </c>
      <c r="H399" s="90"/>
      <c r="I399" s="90"/>
      <c r="J399" s="90"/>
      <c r="K399" s="165" t="s">
        <v>2541</v>
      </c>
      <c r="L39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99" s="188">
        <v>0.68055555555555547</v>
      </c>
      <c r="N399" s="115" t="s">
        <v>3404</v>
      </c>
      <c r="O399" s="189">
        <v>0.72222222222222221</v>
      </c>
      <c r="P399" s="180">
        <v>31</v>
      </c>
      <c r="Q399" s="134"/>
      <c r="R399" s="134"/>
      <c r="S399" s="134"/>
      <c r="T399" s="134"/>
      <c r="U399" s="134"/>
      <c r="V399" s="134"/>
      <c r="W399" s="90" t="str">
        <f>IF(MBSchedule[[#This Row],[Full Schedule No.]]&lt;&gt;Z400, SUMIFS(MBSchedule[Kms.],MBSchedule[Full Schedule No.],MBSchedule[[#This Row],[Full Schedule No.]],MBSchedule[Issuing Depot],MBSchedule[[#This Row],[Issuing Depot]]),"")</f>
        <v/>
      </c>
      <c r="X399" s="101"/>
      <c r="Y399" s="126" t="str" cm="1">
        <f t="array" ref="Y399">IF(
ISNUMBER(FIND("A",$C399)),
$C399 &amp; IF(ISNUMBER(FIND("A",     INDEX($C400:$C$3245,MATCH(FALSE,ISBLANK($C400:$C$3245),0)))),"", INDEX($C400:$C$3245,MATCH(FALSE,ISBLANK($C400:$C$3245),0))  ),$Y398
)</f>
        <v>GA09U5674</v>
      </c>
      <c r="Z399" s="90" t="str" cm="1">
        <f t="array" ref="Z399">IF(
ISNUMBER(FIND("A",$D399)),
$D399 &amp; IF(ISNUMBER(FIND("A",     INDEX($D400:$D$3245,MATCH(FALSE,ISBLANK($D400:$D$3245),0)))),"", INDEX($D400:$D$3245,MATCH(FALSE,ISBLANK($D400:$D$3245),0))  ),$Z398
)</f>
        <v>MB 49A</v>
      </c>
      <c r="AA399" s="104" t="str">
        <f>MBSchedule[[#This Row],[Route]]</f>
        <v>MARGAO-SANGUEM</v>
      </c>
      <c r="AB3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399" s="104" t="str">
        <f>IF(MBSchedule[[#This Row],[rb-straight]]&lt;MBSchedule[[#This Row],[rb-reverse]],MBSchedule[[#This Row],[rb-straight]],MBSchedule[[#This Row],[rb-reverse]])</f>
        <v>MARGAO-SANGUEM</v>
      </c>
      <c r="AD3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3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399" s="203" t="str" cm="1">
        <f t="array" ref="AF3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9" s="203"/>
      <c r="AH399" s="203" t="str">
        <f>MBSchedule[[#This Row],[Issuing Depot]] &amp; _xlfn.IFNA(VLOOKUP(MBSchedule[[#This Row],[ow]], ETMRouteLookup, 3, FALSE),VLOOKUP(MBSchedule[[#This Row],[re]], ETMRouteLookup, 3, FALSE))</f>
        <v>MRG363</v>
      </c>
      <c r="AI399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399" s="3"/>
    </row>
    <row r="400" spans="1:36" ht="16" hidden="1" thickBot="1">
      <c r="A400" s="104" t="str">
        <f t="shared" si="6"/>
        <v>MRG</v>
      </c>
      <c r="B400" s="104"/>
      <c r="C400" s="90"/>
      <c r="D400" s="90"/>
      <c r="E400" s="157"/>
      <c r="F400" s="164" t="s">
        <v>2541</v>
      </c>
      <c r="G400" s="90" t="s">
        <v>3404</v>
      </c>
      <c r="H400" s="90"/>
      <c r="I400" s="90"/>
      <c r="J400" s="90"/>
      <c r="K400" s="165" t="s">
        <v>1002</v>
      </c>
      <c r="L40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0" s="188">
        <v>0.75347222222222221</v>
      </c>
      <c r="N400" s="115" t="s">
        <v>3404</v>
      </c>
      <c r="O400" s="189">
        <v>0.76388888888888884</v>
      </c>
      <c r="P400" s="180">
        <v>7</v>
      </c>
      <c r="Q400" s="134"/>
      <c r="R400" s="134"/>
      <c r="S400" s="134"/>
      <c r="T400" s="134"/>
      <c r="U400" s="134"/>
      <c r="V400" s="134"/>
      <c r="W400" s="90" t="str">
        <f>IF(MBSchedule[[#This Row],[Full Schedule No.]]&lt;&gt;Z401, SUMIFS(MBSchedule[Kms.],MBSchedule[Full Schedule No.],MBSchedule[[#This Row],[Full Schedule No.]],MBSchedule[Issuing Depot],MBSchedule[[#This Row],[Issuing Depot]]),"")</f>
        <v/>
      </c>
      <c r="X400" s="101"/>
      <c r="Y400" s="126" t="str" cm="1">
        <f t="array" ref="Y400">IF(
ISNUMBER(FIND("A",$C400)),
$C400 &amp; IF(ISNUMBER(FIND("A",     INDEX($C401:$C$3245,MATCH(FALSE,ISBLANK($C401:$C$3245),0)))),"", INDEX($C401:$C$3245,MATCH(FALSE,ISBLANK($C401:$C$3245),0))  ),$Y399
)</f>
        <v>GA09U5674</v>
      </c>
      <c r="Z400" s="90" t="str" cm="1">
        <f t="array" ref="Z400">IF(
ISNUMBER(FIND("A",$D400)),
$D400 &amp; IF(ISNUMBER(FIND("A",     INDEX($D401:$D$3245,MATCH(FALSE,ISBLANK($D401:$D$3245),0)))),"", INDEX($D401:$D$3245,MATCH(FALSE,ISBLANK($D401:$D$3245),0))  ),$Z399
)</f>
        <v>MB 49A</v>
      </c>
      <c r="AA400" s="104" t="str">
        <f>MBSchedule[[#This Row],[Route]]</f>
        <v>SANGUEM-CURCHOREM</v>
      </c>
      <c r="AB4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00" s="104" t="str">
        <f>IF(MBSchedule[[#This Row],[rb-straight]]&lt;MBSchedule[[#This Row],[rb-reverse]],MBSchedule[[#This Row],[rb-straight]],MBSchedule[[#This Row],[rb-reverse]])</f>
        <v>CURCHOREM-SANGUEM</v>
      </c>
      <c r="AD4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00" s="203" t="str" cm="1">
        <f t="array" ref="AF4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0" s="203"/>
      <c r="AH400" s="203" t="str">
        <f>MBSchedule[[#This Row],[Issuing Depot]] &amp; _xlfn.IFNA(VLOOKUP(MBSchedule[[#This Row],[ow]], ETMRouteLookup, 3, FALSE),VLOOKUP(MBSchedule[[#This Row],[re]], ETMRouteLookup, 3, FALSE))</f>
        <v>MRG354</v>
      </c>
      <c r="AI400" s="213" t="str">
        <f>VLOOKUP(MBSchedule[[#This Row],[Full ETM Route No]],ETMRoutes[[Full ETM Route No]:[StageCodes]],9,FALSE)</f>
        <v>CUR-SJL-CCP-GPC-SGC-SGD-MAS-SGM</v>
      </c>
      <c r="AJ400" s="3"/>
    </row>
    <row r="401" spans="1:36" ht="16" hidden="1" thickBot="1">
      <c r="A401" s="104" t="str">
        <f t="shared" si="6"/>
        <v>MRG</v>
      </c>
      <c r="B401" s="104"/>
      <c r="C401" s="90"/>
      <c r="D401" s="90"/>
      <c r="E401" s="157"/>
      <c r="F401" s="164" t="s">
        <v>1002</v>
      </c>
      <c r="G401" s="90" t="s">
        <v>3404</v>
      </c>
      <c r="H401" s="90"/>
      <c r="I401" s="90"/>
      <c r="J401" s="90"/>
      <c r="K401" s="165" t="s">
        <v>1844</v>
      </c>
      <c r="L40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1" s="188">
        <v>0.76736111111111116</v>
      </c>
      <c r="N401" s="115" t="s">
        <v>3404</v>
      </c>
      <c r="O401" s="189">
        <v>0.79861111111111116</v>
      </c>
      <c r="P401" s="180">
        <v>24</v>
      </c>
      <c r="Q401" s="134"/>
      <c r="R401" s="134"/>
      <c r="S401" s="134"/>
      <c r="T401" s="134"/>
      <c r="U401" s="134"/>
      <c r="V401" s="134"/>
      <c r="W401" s="90" t="str">
        <f>IF(MBSchedule[[#This Row],[Full Schedule No.]]&lt;&gt;Z402, SUMIFS(MBSchedule[Kms.],MBSchedule[Full Schedule No.],MBSchedule[[#This Row],[Full Schedule No.]],MBSchedule[Issuing Depot],MBSchedule[[#This Row],[Issuing Depot]]),"")</f>
        <v/>
      </c>
      <c r="X401" s="92" t="s">
        <v>45</v>
      </c>
      <c r="Y401" s="103" t="str" cm="1">
        <f t="array" ref="Y401">IF(
ISNUMBER(FIND("A",$C401)),
$C401 &amp; IF(ISNUMBER(FIND("A",     INDEX($C402:$C$3245,MATCH(FALSE,ISBLANK($C402:$C$3245),0)))),"", INDEX($C402:$C$3245,MATCH(FALSE,ISBLANK($C402:$C$3245),0))  ),$Y400
)</f>
        <v>GA09U5674</v>
      </c>
      <c r="Z401" s="90" t="str" cm="1">
        <f t="array" ref="Z401">IF(
ISNUMBER(FIND("A",$D401)),
$D401 &amp; IF(ISNUMBER(FIND("A",     INDEX($D402:$D$3245,MATCH(FALSE,ISBLANK($D402:$D$3245),0)))),"", INDEX($D402:$D$3245,MATCH(FALSE,ISBLANK($D402:$D$3245),0))  ),$Z400
)</f>
        <v>MB 49A</v>
      </c>
      <c r="AA401" s="104" t="str">
        <f>MBSchedule[[#This Row],[Route]]</f>
        <v>CURCHOREM-MARGAO</v>
      </c>
      <c r="AB4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01" s="104" t="str">
        <f>IF(MBSchedule[[#This Row],[rb-straight]]&lt;MBSchedule[[#This Row],[rb-reverse]],MBSchedule[[#This Row],[rb-straight]],MBSchedule[[#This Row],[rb-reverse]])</f>
        <v>CURCHOREM-MARGAO</v>
      </c>
      <c r="AD4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01" s="203" t="str" cm="1">
        <f t="array" ref="AF4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1" s="203"/>
      <c r="AH401" s="203" t="str">
        <f>MBSchedule[[#This Row],[Issuing Depot]] &amp; _xlfn.IFNA(VLOOKUP(MBSchedule[[#This Row],[ow]], ETMRouteLookup, 3, FALSE),VLOOKUP(MBSchedule[[#This Row],[re]], ETMRouteLookup, 3, FALSE))</f>
        <v>MRG374</v>
      </c>
      <c r="AI401" s="213" t="str">
        <f>VLOOKUP(MBSchedule[[#This Row],[Full ETM Route No]],ETMRoutes[[Full ETM Route No]:[StageCodes]],9,FALSE)</f>
        <v>CUR-RXL-XLN-CRD-ASD-CTT-CDR-PMO-MMS-RTO-GBH-BGT-DCH-DAR-AQH-PJF-MSB-MRG</v>
      </c>
      <c r="AJ401" s="3"/>
    </row>
    <row r="402" spans="1:36" ht="16" hidden="1" thickBot="1">
      <c r="A402" s="104" t="str">
        <f t="shared" si="6"/>
        <v>MRG</v>
      </c>
      <c r="B402" s="104"/>
      <c r="C402" s="90"/>
      <c r="D402" s="90"/>
      <c r="E402" s="157"/>
      <c r="F402" s="164" t="s">
        <v>1844</v>
      </c>
      <c r="G402" s="90" t="s">
        <v>3404</v>
      </c>
      <c r="H402" s="90"/>
      <c r="I402" s="90"/>
      <c r="J402" s="90"/>
      <c r="K402" s="165" t="s">
        <v>2541</v>
      </c>
      <c r="L40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2" s="188">
        <v>0.82986111111111116</v>
      </c>
      <c r="N402" s="115" t="s">
        <v>3404</v>
      </c>
      <c r="O402" s="189">
        <v>0.875</v>
      </c>
      <c r="P402" s="180">
        <v>31</v>
      </c>
      <c r="Q402" s="134">
        <v>1</v>
      </c>
      <c r="R402" s="134">
        <v>1</v>
      </c>
      <c r="S402" s="134"/>
      <c r="T402" s="134"/>
      <c r="U402" s="134"/>
      <c r="V402" s="134"/>
      <c r="W402" s="90">
        <f>IF(MBSchedule[[#This Row],[Full Schedule No.]]&lt;&gt;Z403, SUMIFS(MBSchedule[Kms.],MBSchedule[Full Schedule No.],MBSchedule[[#This Row],[Full Schedule No.]],MBSchedule[Issuing Depot],MBSchedule[[#This Row],[Issuing Depot]]),"")</f>
        <v>234</v>
      </c>
      <c r="X402" s="101" t="s">
        <v>215</v>
      </c>
      <c r="Y402" s="126" t="str" cm="1">
        <f t="array" ref="Y402">IF(
ISNUMBER(FIND("A",$C402)),
$C402 &amp; IF(ISNUMBER(FIND("A",     INDEX($C403:$C$3245,MATCH(FALSE,ISBLANK($C403:$C$3245),0)))),"", INDEX($C403:$C$3245,MATCH(FALSE,ISBLANK($C403:$C$3245),0))  ),$Y401
)</f>
        <v>GA09U5674</v>
      </c>
      <c r="Z402" s="90" t="str" cm="1">
        <f t="array" ref="Z402">IF(
ISNUMBER(FIND("A",$D402)),
$D402 &amp; IF(ISNUMBER(FIND("A",     INDEX($D403:$D$3245,MATCH(FALSE,ISBLANK($D403:$D$3245),0)))),"", INDEX($D403:$D$3245,MATCH(FALSE,ISBLANK($D403:$D$3245),0))  ),$Z401
)</f>
        <v>MB 49A</v>
      </c>
      <c r="AA402" s="104" t="str">
        <f>MBSchedule[[#This Row],[Route]]</f>
        <v>MARGAO-SANGUEM</v>
      </c>
      <c r="AB4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402" s="104" t="str">
        <f>IF(MBSchedule[[#This Row],[rb-straight]]&lt;MBSchedule[[#This Row],[rb-reverse]],MBSchedule[[#This Row],[rb-straight]],MBSchedule[[#This Row],[rb-reverse]])</f>
        <v>MARGAO-SANGUEM</v>
      </c>
      <c r="AD4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4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402" s="203" t="str" cm="1">
        <f t="array" ref="AF4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2" s="203"/>
      <c r="AH402" s="203" t="str">
        <f>MBSchedule[[#This Row],[Issuing Depot]] &amp; _xlfn.IFNA(VLOOKUP(MBSchedule[[#This Row],[ow]], ETMRouteLookup, 3, FALSE),VLOOKUP(MBSchedule[[#This Row],[re]], ETMRouteLookup, 3, FALSE))</f>
        <v>MRG363</v>
      </c>
      <c r="AI402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402" s="3"/>
    </row>
    <row r="403" spans="1:36" ht="16" thickBot="1">
      <c r="A403" s="104" t="str">
        <f t="shared" si="6"/>
        <v>MRG</v>
      </c>
      <c r="B403" s="104"/>
      <c r="C403" s="90" t="s">
        <v>3359</v>
      </c>
      <c r="D403" s="90" t="s">
        <v>208</v>
      </c>
      <c r="E403" s="157"/>
      <c r="F403" s="164" t="s">
        <v>2933</v>
      </c>
      <c r="G403" s="90" t="s">
        <v>3404</v>
      </c>
      <c r="H403" s="90"/>
      <c r="I403" s="90"/>
      <c r="J403" s="90"/>
      <c r="K403" s="165" t="s">
        <v>2541</v>
      </c>
      <c r="L40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UGVE-SANGUEM</v>
      </c>
      <c r="M403" s="188">
        <v>0.30555555555555552</v>
      </c>
      <c r="N403" s="115" t="s">
        <v>3404</v>
      </c>
      <c r="O403" s="189">
        <v>0.31597222222222221</v>
      </c>
      <c r="P403" s="180">
        <v>4</v>
      </c>
      <c r="Q403" s="134"/>
      <c r="R403" s="134"/>
      <c r="S403" s="134"/>
      <c r="T403" s="134"/>
      <c r="U403" s="134"/>
      <c r="V403" s="134"/>
      <c r="W403" s="90" t="str">
        <f>IF(MBSchedule[[#This Row],[Full Schedule No.]]&lt;&gt;Z404, SUMIFS(MBSchedule[Kms.],MBSchedule[Full Schedule No.],MBSchedule[[#This Row],[Full Schedule No.]],MBSchedule[Issuing Depot],MBSchedule[[#This Row],[Issuing Depot]]),"")</f>
        <v/>
      </c>
      <c r="X403" s="98"/>
      <c r="Y403" s="125" t="str" cm="1">
        <f t="array" ref="Y403">IF(
ISNUMBER(FIND("A",$C403)),
$C403 &amp; IF(ISNUMBER(FIND("A",     INDEX($C404:$C$3245,MATCH(FALSE,ISBLANK($C404:$C$3245),0)))),"", INDEX($C404:$C$3245,MATCH(FALSE,ISBLANK($C404:$C$3245),0))  ),$Y402
)</f>
        <v>GA09U6657/5902</v>
      </c>
      <c r="Z403" s="90" t="str" cm="1">
        <f t="array" ref="Z403">IF(
ISNUMBER(FIND("A",$D403)),
$D403 &amp; IF(ISNUMBER(FIND("A",     INDEX($D404:$D$3245,MATCH(FALSE,ISBLANK($D404:$D$3245),0)))),"", INDEX($D404:$D$3245,MATCH(FALSE,ISBLANK($D404:$D$3245),0))  ),$Z402
)</f>
        <v>MB 50A</v>
      </c>
      <c r="AA403" s="104" t="str">
        <f>MBSchedule[[#This Row],[Route]]</f>
        <v>UGVE-SANGUEM</v>
      </c>
      <c r="AB4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SANGUEM-UGVE</v>
      </c>
      <c r="AC403" s="104" t="str">
        <f>IF(MBSchedule[[#This Row],[rb-straight]]&lt;MBSchedule[[#This Row],[rb-reverse]],MBSchedule[[#This Row],[rb-straight]],MBSchedule[[#This Row],[rb-reverse]])</f>
        <v>SANGUEM-UGVE</v>
      </c>
      <c r="AD4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MRG:*:SGM-*UGV</v>
      </c>
      <c r="AE4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MRG:*:UGV-*SGM</v>
      </c>
      <c r="AF403" s="203" t="str" cm="1">
        <f t="array" ref="AF4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3" s="203" t="s">
        <v>3408</v>
      </c>
      <c r="AH403" s="203" t="e">
        <f>MBSchedule[[#This Row],[Issuing Depot]] &amp; _xlfn.IFNA(VLOOKUP(MBSchedule[[#This Row],[ow]], ETMRouteLookup, 3, FALSE),VLOOKUP(MBSchedule[[#This Row],[re]], ETMRouteLookup, 3, FALSE))</f>
        <v>#N/A</v>
      </c>
      <c r="AI403" s="213" t="e">
        <f>VLOOKUP(MBSchedule[[#This Row],[Full ETM Route No]],ETMRoutes[[Full ETM Route No]:[StageCodes]],9,FALSE)</f>
        <v>#N/A</v>
      </c>
      <c r="AJ403" s="3"/>
    </row>
    <row r="404" spans="1:36" ht="16" hidden="1" thickBot="1">
      <c r="A404" s="104" t="str">
        <f t="shared" si="6"/>
        <v>MRG</v>
      </c>
      <c r="B404" s="104"/>
      <c r="C404" s="90"/>
      <c r="D404" s="90"/>
      <c r="E404" s="157"/>
      <c r="F404" s="164" t="s">
        <v>2541</v>
      </c>
      <c r="G404" s="90" t="s">
        <v>3404</v>
      </c>
      <c r="H404" s="90"/>
      <c r="I404" s="90"/>
      <c r="J404" s="90"/>
      <c r="K404" s="165" t="s">
        <v>1002</v>
      </c>
      <c r="L40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4" s="188">
        <v>0.32291666666666669</v>
      </c>
      <c r="N404" s="115" t="s">
        <v>3404</v>
      </c>
      <c r="O404" s="189">
        <v>0.33333333333333331</v>
      </c>
      <c r="P404" s="180">
        <v>7</v>
      </c>
      <c r="Q404" s="134"/>
      <c r="R404" s="134"/>
      <c r="S404" s="134"/>
      <c r="T404" s="134"/>
      <c r="U404" s="134"/>
      <c r="V404" s="134"/>
      <c r="W404" s="90" t="str">
        <f>IF(MBSchedule[[#This Row],[Full Schedule No.]]&lt;&gt;Z405, SUMIFS(MBSchedule[Kms.],MBSchedule[Full Schedule No.],MBSchedule[[#This Row],[Full Schedule No.]],MBSchedule[Issuing Depot],MBSchedule[[#This Row],[Issuing Depot]]),"")</f>
        <v/>
      </c>
      <c r="X404" s="98"/>
      <c r="Y404" s="125" t="str" cm="1">
        <f t="array" ref="Y404">IF(
ISNUMBER(FIND("A",$C404)),
$C404 &amp; IF(ISNUMBER(FIND("A",     INDEX($C405:$C$3245,MATCH(FALSE,ISBLANK($C405:$C$3245),0)))),"", INDEX($C405:$C$3245,MATCH(FALSE,ISBLANK($C405:$C$3245),0))  ),$Y403
)</f>
        <v>GA09U6657/5902</v>
      </c>
      <c r="Z404" s="90" t="str" cm="1">
        <f t="array" ref="Z404">IF(
ISNUMBER(FIND("A",$D404)),
$D404 &amp; IF(ISNUMBER(FIND("A",     INDEX($D405:$D$3245,MATCH(FALSE,ISBLANK($D405:$D$3245),0)))),"", INDEX($D405:$D$3245,MATCH(FALSE,ISBLANK($D405:$D$3245),0))  ),$Z403
)</f>
        <v>MB 50A</v>
      </c>
      <c r="AA404" s="104" t="str">
        <f>MBSchedule[[#This Row],[Route]]</f>
        <v>SANGUEM-CURCHOREM</v>
      </c>
      <c r="AB4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04" s="104" t="str">
        <f>IF(MBSchedule[[#This Row],[rb-straight]]&lt;MBSchedule[[#This Row],[rb-reverse]],MBSchedule[[#This Row],[rb-straight]],MBSchedule[[#This Row],[rb-reverse]])</f>
        <v>CURCHOREM-SANGUEM</v>
      </c>
      <c r="AD4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04" s="203" t="str" cm="1">
        <f t="array" ref="AF4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4" s="203"/>
      <c r="AH404" s="203" t="str">
        <f>MBSchedule[[#This Row],[Issuing Depot]] &amp; _xlfn.IFNA(VLOOKUP(MBSchedule[[#This Row],[ow]], ETMRouteLookup, 3, FALSE),VLOOKUP(MBSchedule[[#This Row],[re]], ETMRouteLookup, 3, FALSE))</f>
        <v>MRG354</v>
      </c>
      <c r="AI404" s="213" t="str">
        <f>VLOOKUP(MBSchedule[[#This Row],[Full ETM Route No]],ETMRoutes[[Full ETM Route No]:[StageCodes]],9,FALSE)</f>
        <v>CUR-SJL-CCP-GPC-SGC-SGD-MAS-SGM</v>
      </c>
      <c r="AJ404" s="3"/>
    </row>
    <row r="405" spans="1:36" ht="16" hidden="1" thickBot="1">
      <c r="A405" s="104" t="str">
        <f t="shared" si="6"/>
        <v>MRG</v>
      </c>
      <c r="B405" s="104"/>
      <c r="C405" s="90"/>
      <c r="D405" s="90"/>
      <c r="E405" s="157"/>
      <c r="F405" s="164" t="s">
        <v>1002</v>
      </c>
      <c r="G405" s="90" t="s">
        <v>3404</v>
      </c>
      <c r="H405" s="90"/>
      <c r="I405" s="90"/>
      <c r="J405" s="90"/>
      <c r="K405" s="165" t="s">
        <v>1844</v>
      </c>
      <c r="L40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5" s="188">
        <v>0.34027777777777773</v>
      </c>
      <c r="N405" s="115" t="s">
        <v>3404</v>
      </c>
      <c r="O405" s="189">
        <v>0.375</v>
      </c>
      <c r="P405" s="180">
        <v>24</v>
      </c>
      <c r="Q405" s="134"/>
      <c r="R405" s="134"/>
      <c r="S405" s="134"/>
      <c r="T405" s="134"/>
      <c r="U405" s="134"/>
      <c r="V405" s="134"/>
      <c r="W405" s="90" t="str">
        <f>IF(MBSchedule[[#This Row],[Full Schedule No.]]&lt;&gt;Z406, SUMIFS(MBSchedule[Kms.],MBSchedule[Full Schedule No.],MBSchedule[[#This Row],[Full Schedule No.]],MBSchedule[Issuing Depot],MBSchedule[[#This Row],[Issuing Depot]]),"")</f>
        <v/>
      </c>
      <c r="X405" s="98"/>
      <c r="Y405" s="125" t="str" cm="1">
        <f t="array" ref="Y405">IF(
ISNUMBER(FIND("A",$C405)),
$C405 &amp; IF(ISNUMBER(FIND("A",     INDEX($C406:$C$3245,MATCH(FALSE,ISBLANK($C406:$C$3245),0)))),"", INDEX($C406:$C$3245,MATCH(FALSE,ISBLANK($C406:$C$3245),0))  ),$Y404
)</f>
        <v>GA09U6657/5902</v>
      </c>
      <c r="Z405" s="90" t="str" cm="1">
        <f t="array" ref="Z405">IF(
ISNUMBER(FIND("A",$D405)),
$D405 &amp; IF(ISNUMBER(FIND("A",     INDEX($D406:$D$3245,MATCH(FALSE,ISBLANK($D406:$D$3245),0)))),"", INDEX($D406:$D$3245,MATCH(FALSE,ISBLANK($D406:$D$3245),0))  ),$Z404
)</f>
        <v>MB 50A</v>
      </c>
      <c r="AA405" s="104" t="str">
        <f>MBSchedule[[#This Row],[Route]]</f>
        <v>CURCHOREM-MARGAO</v>
      </c>
      <c r="AB4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05" s="104" t="str">
        <f>IF(MBSchedule[[#This Row],[rb-straight]]&lt;MBSchedule[[#This Row],[rb-reverse]],MBSchedule[[#This Row],[rb-straight]],MBSchedule[[#This Row],[rb-reverse]])</f>
        <v>CURCHOREM-MARGAO</v>
      </c>
      <c r="AD4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05" s="203" t="str" cm="1">
        <f t="array" ref="AF4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5" s="203"/>
      <c r="AH405" s="203" t="str">
        <f>MBSchedule[[#This Row],[Issuing Depot]] &amp; _xlfn.IFNA(VLOOKUP(MBSchedule[[#This Row],[ow]], ETMRouteLookup, 3, FALSE),VLOOKUP(MBSchedule[[#This Row],[re]], ETMRouteLookup, 3, FALSE))</f>
        <v>MRG374</v>
      </c>
      <c r="AI405" s="213" t="str">
        <f>VLOOKUP(MBSchedule[[#This Row],[Full ETM Route No]],ETMRoutes[[Full ETM Route No]:[StageCodes]],9,FALSE)</f>
        <v>CUR-RXL-XLN-CRD-ASD-CTT-CDR-PMO-MMS-RTO-GBH-BGT-DCH-DAR-AQH-PJF-MSB-MRG</v>
      </c>
      <c r="AJ405" s="3"/>
    </row>
    <row r="406" spans="1:36" ht="16" hidden="1" thickBot="1">
      <c r="A406" s="104" t="str">
        <f t="shared" si="6"/>
        <v>MRG</v>
      </c>
      <c r="B406" s="104"/>
      <c r="C406" s="90"/>
      <c r="D406" s="90"/>
      <c r="E406" s="157"/>
      <c r="F406" s="164" t="s">
        <v>1844</v>
      </c>
      <c r="G406" s="90" t="s">
        <v>3404</v>
      </c>
      <c r="H406" s="90"/>
      <c r="I406" s="90"/>
      <c r="J406" s="90"/>
      <c r="K406" s="165" t="s">
        <v>2541</v>
      </c>
      <c r="L40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6" s="188">
        <v>0.43055555555555558</v>
      </c>
      <c r="N406" s="115" t="s">
        <v>3404</v>
      </c>
      <c r="O406" s="189">
        <v>0.47222222222222227</v>
      </c>
      <c r="P406" s="180">
        <v>31</v>
      </c>
      <c r="Q406" s="134"/>
      <c r="R406" s="134"/>
      <c r="S406" s="134"/>
      <c r="T406" s="134"/>
      <c r="U406" s="134"/>
      <c r="V406" s="134"/>
      <c r="W406" s="90" t="str">
        <f>IF(MBSchedule[[#This Row],[Full Schedule No.]]&lt;&gt;Z407, SUMIFS(MBSchedule[Kms.],MBSchedule[Full Schedule No.],MBSchedule[[#This Row],[Full Schedule No.]],MBSchedule[Issuing Depot],MBSchedule[[#This Row],[Issuing Depot]]),"")</f>
        <v/>
      </c>
      <c r="X406" s="92"/>
      <c r="Y406" s="103" t="str" cm="1">
        <f t="array" ref="Y406">IF(
ISNUMBER(FIND("A",$C406)),
$C406 &amp; IF(ISNUMBER(FIND("A",     INDEX($C407:$C$3245,MATCH(FALSE,ISBLANK($C407:$C$3245),0)))),"", INDEX($C407:$C$3245,MATCH(FALSE,ISBLANK($C407:$C$3245),0))  ),$Y405
)</f>
        <v>GA09U6657/5902</v>
      </c>
      <c r="Z406" s="90" t="str" cm="1">
        <f t="array" ref="Z406">IF(
ISNUMBER(FIND("A",$D406)),
$D406 &amp; IF(ISNUMBER(FIND("A",     INDEX($D407:$D$3245,MATCH(FALSE,ISBLANK($D407:$D$3245),0)))),"", INDEX($D407:$D$3245,MATCH(FALSE,ISBLANK($D407:$D$3245),0))  ),$Z405
)</f>
        <v>MB 50A</v>
      </c>
      <c r="AA406" s="104" t="str">
        <f>MBSchedule[[#This Row],[Route]]</f>
        <v>MARGAO-SANGUEM</v>
      </c>
      <c r="AB4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406" s="104" t="str">
        <f>IF(MBSchedule[[#This Row],[rb-straight]]&lt;MBSchedule[[#This Row],[rb-reverse]],MBSchedule[[#This Row],[rb-straight]],MBSchedule[[#This Row],[rb-reverse]])</f>
        <v>MARGAO-SANGUEM</v>
      </c>
      <c r="AD4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4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406" s="203" t="str" cm="1">
        <f t="array" ref="AF4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6" s="203"/>
      <c r="AH406" s="203" t="str">
        <f>MBSchedule[[#This Row],[Issuing Depot]] &amp; _xlfn.IFNA(VLOOKUP(MBSchedule[[#This Row],[ow]], ETMRouteLookup, 3, FALSE),VLOOKUP(MBSchedule[[#This Row],[re]], ETMRouteLookup, 3, FALSE))</f>
        <v>MRG363</v>
      </c>
      <c r="AI406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406" s="3"/>
    </row>
    <row r="407" spans="1:36" ht="20" hidden="1" customHeight="1" thickBot="1">
      <c r="A407" s="104" t="str">
        <f t="shared" si="6"/>
        <v>MRG</v>
      </c>
      <c r="B407" s="104"/>
      <c r="C407" s="90"/>
      <c r="D407" s="90"/>
      <c r="E407" s="157"/>
      <c r="F407" s="164" t="s">
        <v>2541</v>
      </c>
      <c r="G407" s="90" t="s">
        <v>3404</v>
      </c>
      <c r="H407" s="90"/>
      <c r="I407" s="90"/>
      <c r="J407" s="90"/>
      <c r="K407" s="165" t="s">
        <v>1002</v>
      </c>
      <c r="L40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7" s="188">
        <v>0.53819444444444442</v>
      </c>
      <c r="N407" s="115" t="s">
        <v>3404</v>
      </c>
      <c r="O407" s="189">
        <v>0.54861111111111105</v>
      </c>
      <c r="P407" s="180">
        <v>7</v>
      </c>
      <c r="Q407" s="134"/>
      <c r="R407" s="134"/>
      <c r="S407" s="134"/>
      <c r="T407" s="135"/>
      <c r="U407" s="135"/>
      <c r="V407" s="135"/>
      <c r="W407" s="90" t="str">
        <f>IF(MBSchedule[[#This Row],[Full Schedule No.]]&lt;&gt;Z408, SUMIFS(MBSchedule[Kms.],MBSchedule[Full Schedule No.],MBSchedule[[#This Row],[Full Schedule No.]],MBSchedule[Issuing Depot],MBSchedule[[#This Row],[Issuing Depot]]),"")</f>
        <v/>
      </c>
      <c r="X407" s="101"/>
      <c r="Y407" s="126" t="str" cm="1">
        <f t="array" ref="Y407">IF(
ISNUMBER(FIND("A",$C407)),
$C407 &amp; IF(ISNUMBER(FIND("A",     INDEX($C408:$C$3245,MATCH(FALSE,ISBLANK($C408:$C$3245),0)))),"", INDEX($C408:$C$3245,MATCH(FALSE,ISBLANK($C408:$C$3245),0))  ),$Y406
)</f>
        <v>GA09U6657/5902</v>
      </c>
      <c r="Z407" s="90" t="str" cm="1">
        <f t="array" ref="Z407">IF(
ISNUMBER(FIND("A",$D407)),
$D407 &amp; IF(ISNUMBER(FIND("A",     INDEX($D408:$D$3245,MATCH(FALSE,ISBLANK($D408:$D$3245),0)))),"", INDEX($D408:$D$3245,MATCH(FALSE,ISBLANK($D408:$D$3245),0))  ),$Z406
)</f>
        <v>MB 50A</v>
      </c>
      <c r="AA407" s="104" t="str">
        <f>MBSchedule[[#This Row],[Route]]</f>
        <v>SANGUEM-CURCHOREM</v>
      </c>
      <c r="AB4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07" s="104" t="str">
        <f>IF(MBSchedule[[#This Row],[rb-straight]]&lt;MBSchedule[[#This Row],[rb-reverse]],MBSchedule[[#This Row],[rb-straight]],MBSchedule[[#This Row],[rb-reverse]])</f>
        <v>CURCHOREM-SANGUEM</v>
      </c>
      <c r="AD4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07" s="203" t="str" cm="1">
        <f t="array" ref="AF4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7" s="203"/>
      <c r="AH407" s="203" t="str">
        <f>MBSchedule[[#This Row],[Issuing Depot]] &amp; _xlfn.IFNA(VLOOKUP(MBSchedule[[#This Row],[ow]], ETMRouteLookup, 3, FALSE),VLOOKUP(MBSchedule[[#This Row],[re]], ETMRouteLookup, 3, FALSE))</f>
        <v>MRG354</v>
      </c>
      <c r="AI407" s="213" t="str">
        <f>VLOOKUP(MBSchedule[[#This Row],[Full ETM Route No]],ETMRoutes[[Full ETM Route No]:[StageCodes]],9,FALSE)</f>
        <v>CUR-SJL-CCP-GPC-SGC-SGD-MAS-SGM</v>
      </c>
      <c r="AJ407" s="3"/>
    </row>
    <row r="408" spans="1:36" ht="21.5" hidden="1" customHeight="1" thickBot="1">
      <c r="A408" s="104" t="str">
        <f t="shared" si="6"/>
        <v>MRG</v>
      </c>
      <c r="B408" s="104"/>
      <c r="C408" s="90"/>
      <c r="D408" s="90"/>
      <c r="E408" s="157"/>
      <c r="F408" s="164" t="s">
        <v>1002</v>
      </c>
      <c r="G408" s="90" t="s">
        <v>3404</v>
      </c>
      <c r="H408" s="90"/>
      <c r="I408" s="90"/>
      <c r="J408" s="90"/>
      <c r="K408" s="165" t="s">
        <v>1844</v>
      </c>
      <c r="L40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8" s="188">
        <v>0.55555555555555558</v>
      </c>
      <c r="N408" s="115" t="s">
        <v>3404</v>
      </c>
      <c r="O408" s="189">
        <v>0.58333333333333337</v>
      </c>
      <c r="P408" s="180">
        <v>24</v>
      </c>
      <c r="Q408" s="134"/>
      <c r="R408" s="134"/>
      <c r="S408" s="134"/>
      <c r="T408" s="134"/>
      <c r="U408" s="134"/>
      <c r="V408" s="134"/>
      <c r="W408" s="90" t="str">
        <f>IF(MBSchedule[[#This Row],[Full Schedule No.]]&lt;&gt;Z409, SUMIFS(MBSchedule[Kms.],MBSchedule[Full Schedule No.],MBSchedule[[#This Row],[Full Schedule No.]],MBSchedule[Issuing Depot],MBSchedule[[#This Row],[Issuing Depot]]),"")</f>
        <v/>
      </c>
      <c r="X408" s="101"/>
      <c r="Y408" s="126" t="str" cm="1">
        <f t="array" ref="Y408">IF(
ISNUMBER(FIND("A",$C408)),
$C408 &amp; IF(ISNUMBER(FIND("A",     INDEX($C409:$C$3245,MATCH(FALSE,ISBLANK($C409:$C$3245),0)))),"", INDEX($C409:$C$3245,MATCH(FALSE,ISBLANK($C409:$C$3245),0))  ),$Y407
)</f>
        <v>GA09U6657/5902</v>
      </c>
      <c r="Z408" s="90" t="str" cm="1">
        <f t="array" ref="Z408">IF(
ISNUMBER(FIND("A",$D408)),
$D408 &amp; IF(ISNUMBER(FIND("A",     INDEX($D409:$D$3245,MATCH(FALSE,ISBLANK($D409:$D$3245),0)))),"", INDEX($D409:$D$3245,MATCH(FALSE,ISBLANK($D409:$D$3245),0))  ),$Z407
)</f>
        <v>MB 50A</v>
      </c>
      <c r="AA408" s="104" t="str">
        <f>MBSchedule[[#This Row],[Route]]</f>
        <v>CURCHOREM-MARGAO</v>
      </c>
      <c r="AB4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08" s="104" t="str">
        <f>IF(MBSchedule[[#This Row],[rb-straight]]&lt;MBSchedule[[#This Row],[rb-reverse]],MBSchedule[[#This Row],[rb-straight]],MBSchedule[[#This Row],[rb-reverse]])</f>
        <v>CURCHOREM-MARGAO</v>
      </c>
      <c r="AD4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08" s="203" t="str" cm="1">
        <f t="array" ref="AF4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8" s="203"/>
      <c r="AH408" s="203" t="str">
        <f>MBSchedule[[#This Row],[Issuing Depot]] &amp; _xlfn.IFNA(VLOOKUP(MBSchedule[[#This Row],[ow]], ETMRouteLookup, 3, FALSE),VLOOKUP(MBSchedule[[#This Row],[re]], ETMRouteLookup, 3, FALSE))</f>
        <v>MRG374</v>
      </c>
      <c r="AI408" s="213" t="str">
        <f>VLOOKUP(MBSchedule[[#This Row],[Full ETM Route No]],ETMRoutes[[Full ETM Route No]:[StageCodes]],9,FALSE)</f>
        <v>CUR-RXL-XLN-CRD-ASD-CTT-CDR-PMO-MMS-RTO-GBH-BGT-DCH-DAR-AQH-PJF-MSB-MRG</v>
      </c>
      <c r="AJ408" s="3"/>
    </row>
    <row r="409" spans="1:36" ht="20.5" hidden="1" customHeight="1" thickBot="1">
      <c r="A409" s="104" t="str">
        <f t="shared" si="6"/>
        <v>MRG</v>
      </c>
      <c r="B409" s="104"/>
      <c r="C409" s="90"/>
      <c r="D409" s="90"/>
      <c r="E409" s="157"/>
      <c r="F409" s="164" t="s">
        <v>1844</v>
      </c>
      <c r="G409" s="90" t="s">
        <v>3404</v>
      </c>
      <c r="H409" s="90"/>
      <c r="I409" s="90"/>
      <c r="J409" s="90"/>
      <c r="K409" s="165" t="s">
        <v>2541</v>
      </c>
      <c r="L40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9" s="188">
        <v>0.60069444444444442</v>
      </c>
      <c r="N409" s="115" t="s">
        <v>3404</v>
      </c>
      <c r="O409" s="189">
        <v>0.64236111111111105</v>
      </c>
      <c r="P409" s="180">
        <v>31</v>
      </c>
      <c r="Q409" s="134"/>
      <c r="R409" s="134"/>
      <c r="S409" s="134"/>
      <c r="T409" s="134"/>
      <c r="U409" s="134"/>
      <c r="V409" s="134"/>
      <c r="W409" s="90" t="str">
        <f>IF(MBSchedule[[#This Row],[Full Schedule No.]]&lt;&gt;Z410, SUMIFS(MBSchedule[Kms.],MBSchedule[Full Schedule No.],MBSchedule[[#This Row],[Full Schedule No.]],MBSchedule[Issuing Depot],MBSchedule[[#This Row],[Issuing Depot]]),"")</f>
        <v/>
      </c>
      <c r="X409" s="101"/>
      <c r="Y409" s="126" t="str" cm="1">
        <f t="array" ref="Y409">IF(
ISNUMBER(FIND("A",$C409)),
$C409 &amp; IF(ISNUMBER(FIND("A",     INDEX($C410:$C$3245,MATCH(FALSE,ISBLANK($C410:$C$3245),0)))),"", INDEX($C410:$C$3245,MATCH(FALSE,ISBLANK($C410:$C$3245),0))  ),$Y408
)</f>
        <v>GA09U6657/5902</v>
      </c>
      <c r="Z409" s="90" t="str" cm="1">
        <f t="array" ref="Z409">IF(
ISNUMBER(FIND("A",$D409)),
$D409 &amp; IF(ISNUMBER(FIND("A",     INDEX($D410:$D$3245,MATCH(FALSE,ISBLANK($D410:$D$3245),0)))),"", INDEX($D410:$D$3245,MATCH(FALSE,ISBLANK($D410:$D$3245),0))  ),$Z408
)</f>
        <v>MB 50A</v>
      </c>
      <c r="AA409" s="104" t="str">
        <f>MBSchedule[[#This Row],[Route]]</f>
        <v>MARGAO-SANGUEM</v>
      </c>
      <c r="AB4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409" s="104" t="str">
        <f>IF(MBSchedule[[#This Row],[rb-straight]]&lt;MBSchedule[[#This Row],[rb-reverse]],MBSchedule[[#This Row],[rb-straight]],MBSchedule[[#This Row],[rb-reverse]])</f>
        <v>MARGAO-SANGUEM</v>
      </c>
      <c r="AD4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4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409" s="203" t="str" cm="1">
        <f t="array" ref="AF4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9" s="203"/>
      <c r="AH409" s="203" t="str">
        <f>MBSchedule[[#This Row],[Issuing Depot]] &amp; _xlfn.IFNA(VLOOKUP(MBSchedule[[#This Row],[ow]], ETMRouteLookup, 3, FALSE),VLOOKUP(MBSchedule[[#This Row],[re]], ETMRouteLookup, 3, FALSE))</f>
        <v>MRG363</v>
      </c>
      <c r="AI409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409" s="3"/>
    </row>
    <row r="410" spans="1:36" ht="22" hidden="1" customHeight="1" thickBot="1">
      <c r="A410" s="104" t="str">
        <f t="shared" si="6"/>
        <v>MRG</v>
      </c>
      <c r="B410" s="104"/>
      <c r="C410" s="90"/>
      <c r="D410" s="90"/>
      <c r="E410" s="157"/>
      <c r="F410" s="164" t="s">
        <v>2541</v>
      </c>
      <c r="G410" s="90" t="s">
        <v>3404</v>
      </c>
      <c r="H410" s="90"/>
      <c r="I410" s="90"/>
      <c r="J410" s="90"/>
      <c r="K410" s="165" t="s">
        <v>1002</v>
      </c>
      <c r="L41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10" s="188">
        <v>0.70138888888888884</v>
      </c>
      <c r="N410" s="115" t="s">
        <v>3404</v>
      </c>
      <c r="O410" s="189">
        <v>0.71527777777777779</v>
      </c>
      <c r="P410" s="180">
        <v>7</v>
      </c>
      <c r="Q410" s="134"/>
      <c r="R410" s="134"/>
      <c r="S410" s="134"/>
      <c r="T410" s="134"/>
      <c r="U410" s="134"/>
      <c r="V410" s="134"/>
      <c r="W410" s="90" t="str">
        <f>IF(MBSchedule[[#This Row],[Full Schedule No.]]&lt;&gt;Z411, SUMIFS(MBSchedule[Kms.],MBSchedule[Full Schedule No.],MBSchedule[[#This Row],[Full Schedule No.]],MBSchedule[Issuing Depot],MBSchedule[[#This Row],[Issuing Depot]]),"")</f>
        <v/>
      </c>
      <c r="X410" s="101"/>
      <c r="Y410" s="126" t="str" cm="1">
        <f t="array" ref="Y410">IF(
ISNUMBER(FIND("A",$C410)),
$C410 &amp; IF(ISNUMBER(FIND("A",     INDEX($C411:$C$3245,MATCH(FALSE,ISBLANK($C411:$C$3245),0)))),"", INDEX($C411:$C$3245,MATCH(FALSE,ISBLANK($C411:$C$3245),0))  ),$Y409
)</f>
        <v>GA09U6657/5902</v>
      </c>
      <c r="Z410" s="90" t="str" cm="1">
        <f t="array" ref="Z410">IF(
ISNUMBER(FIND("A",$D410)),
$D410 &amp; IF(ISNUMBER(FIND("A",     INDEX($D411:$D$3245,MATCH(FALSE,ISBLANK($D411:$D$3245),0)))),"", INDEX($D411:$D$3245,MATCH(FALSE,ISBLANK($D411:$D$3245),0))  ),$Z409
)</f>
        <v>MB 50A</v>
      </c>
      <c r="AA410" s="104" t="str">
        <f>MBSchedule[[#This Row],[Route]]</f>
        <v>SANGUEM-CURCHOREM</v>
      </c>
      <c r="AB4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10" s="104" t="str">
        <f>IF(MBSchedule[[#This Row],[rb-straight]]&lt;MBSchedule[[#This Row],[rb-reverse]],MBSchedule[[#This Row],[rb-straight]],MBSchedule[[#This Row],[rb-reverse]])</f>
        <v>CURCHOREM-SANGUEM</v>
      </c>
      <c r="AD4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10" s="203" t="str" cm="1">
        <f t="array" ref="AF4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0" s="203"/>
      <c r="AH410" s="203" t="str">
        <f>MBSchedule[[#This Row],[Issuing Depot]] &amp; _xlfn.IFNA(VLOOKUP(MBSchedule[[#This Row],[ow]], ETMRouteLookup, 3, FALSE),VLOOKUP(MBSchedule[[#This Row],[re]], ETMRouteLookup, 3, FALSE))</f>
        <v>MRG354</v>
      </c>
      <c r="AI410" s="213" t="str">
        <f>VLOOKUP(MBSchedule[[#This Row],[Full ETM Route No]],ETMRoutes[[Full ETM Route No]:[StageCodes]],9,FALSE)</f>
        <v>CUR-SJL-CCP-GPC-SGC-SGD-MAS-SGM</v>
      </c>
      <c r="AJ410" s="3"/>
    </row>
    <row r="411" spans="1:36" ht="16" hidden="1" thickBot="1">
      <c r="A411" s="104" t="str">
        <f t="shared" si="6"/>
        <v>MRG</v>
      </c>
      <c r="B411" s="104"/>
      <c r="C411" s="90"/>
      <c r="D411" s="90"/>
      <c r="E411" s="157"/>
      <c r="F411" s="164" t="s">
        <v>1002</v>
      </c>
      <c r="G411" s="90" t="s">
        <v>3404</v>
      </c>
      <c r="H411" s="90"/>
      <c r="I411" s="90"/>
      <c r="J411" s="90"/>
      <c r="K411" s="165" t="s">
        <v>1844</v>
      </c>
      <c r="L4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11" s="188">
        <v>0.74305555555555547</v>
      </c>
      <c r="N411" s="115" t="s">
        <v>3404</v>
      </c>
      <c r="O411" s="189">
        <v>0.75</v>
      </c>
      <c r="P411" s="180">
        <v>24</v>
      </c>
      <c r="Q411" s="134"/>
      <c r="R411" s="134"/>
      <c r="S411" s="134"/>
      <c r="T411" s="134"/>
      <c r="U411" s="134"/>
      <c r="V411" s="134"/>
      <c r="W411" s="90" t="str">
        <f>IF(MBSchedule[[#This Row],[Full Schedule No.]]&lt;&gt;Z412, SUMIFS(MBSchedule[Kms.],MBSchedule[Full Schedule No.],MBSchedule[[#This Row],[Full Schedule No.]],MBSchedule[Issuing Depot],MBSchedule[[#This Row],[Issuing Depot]]),"")</f>
        <v/>
      </c>
      <c r="X411" s="92" t="s">
        <v>45</v>
      </c>
      <c r="Y411" s="103" t="str" cm="1">
        <f t="array" ref="Y411">IF(
ISNUMBER(FIND("A",$C411)),
$C411 &amp; IF(ISNUMBER(FIND("A",     INDEX($C412:$C$3245,MATCH(FALSE,ISBLANK($C412:$C$3245),0)))),"", INDEX($C412:$C$3245,MATCH(FALSE,ISBLANK($C412:$C$3245),0))  ),$Y410
)</f>
        <v>GA09U6657/5902</v>
      </c>
      <c r="Z411" s="90" t="str" cm="1">
        <f t="array" ref="Z411">IF(
ISNUMBER(FIND("A",$D411)),
$D411 &amp; IF(ISNUMBER(FIND("A",     INDEX($D412:$D$3245,MATCH(FALSE,ISBLANK($D412:$D$3245),0)))),"", INDEX($D412:$D$3245,MATCH(FALSE,ISBLANK($D412:$D$3245),0))  ),$Z410
)</f>
        <v>MB 50A</v>
      </c>
      <c r="AA411" s="104" t="str">
        <f>MBSchedule[[#This Row],[Route]]</f>
        <v>CURCHOREM-MARGAO</v>
      </c>
      <c r="AB4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11" s="104" t="str">
        <f>IF(MBSchedule[[#This Row],[rb-straight]]&lt;MBSchedule[[#This Row],[rb-reverse]],MBSchedule[[#This Row],[rb-straight]],MBSchedule[[#This Row],[rb-reverse]])</f>
        <v>CURCHOREM-MARGAO</v>
      </c>
      <c r="AD4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11" s="203" t="str" cm="1">
        <f t="array" ref="AF4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1" s="203"/>
      <c r="AH411" s="203" t="str">
        <f>MBSchedule[[#This Row],[Issuing Depot]] &amp; _xlfn.IFNA(VLOOKUP(MBSchedule[[#This Row],[ow]], ETMRouteLookup, 3, FALSE),VLOOKUP(MBSchedule[[#This Row],[re]], ETMRouteLookup, 3, FALSE))</f>
        <v>MRG374</v>
      </c>
      <c r="AI411" s="213" t="str">
        <f>VLOOKUP(MBSchedule[[#This Row],[Full ETM Route No]],ETMRoutes[[Full ETM Route No]:[StageCodes]],9,FALSE)</f>
        <v>CUR-RXL-XLN-CRD-ASD-CTT-CDR-PMO-MMS-RTO-GBH-BGT-DCH-DAR-AQH-PJF-MSB-MRG</v>
      </c>
      <c r="AJ411" s="3"/>
    </row>
    <row r="412" spans="1:36" ht="18" customHeight="1">
      <c r="A412" s="104" t="str">
        <f t="shared" si="6"/>
        <v>MRG</v>
      </c>
      <c r="B412" s="104"/>
      <c r="C412" s="90"/>
      <c r="D412" s="90"/>
      <c r="E412" s="157"/>
      <c r="F412" s="164" t="s">
        <v>1844</v>
      </c>
      <c r="G412" s="90" t="s">
        <v>3404</v>
      </c>
      <c r="H412" s="90"/>
      <c r="I412" s="90"/>
      <c r="J412" s="90"/>
      <c r="K412" s="165" t="s">
        <v>2933</v>
      </c>
      <c r="L4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MARGAO-UGVE</v>
      </c>
      <c r="M412" s="188">
        <v>0.76041666666666663</v>
      </c>
      <c r="N412" s="115" t="s">
        <v>3404</v>
      </c>
      <c r="O412" s="189">
        <v>0.8125</v>
      </c>
      <c r="P412" s="180">
        <v>35</v>
      </c>
      <c r="Q412" s="134">
        <v>1</v>
      </c>
      <c r="R412" s="134">
        <v>1</v>
      </c>
      <c r="S412" s="134"/>
      <c r="T412" s="134"/>
      <c r="U412" s="134"/>
      <c r="V412" s="134"/>
      <c r="W412" s="90">
        <f>IF(MBSchedule[[#This Row],[Full Schedule No.]]&lt;&gt;Z413, SUMIFS(MBSchedule[Kms.],MBSchedule[Full Schedule No.],MBSchedule[[#This Row],[Full Schedule No.]],MBSchedule[Issuing Depot],MBSchedule[[#This Row],[Issuing Depot]]),"")</f>
        <v>194</v>
      </c>
      <c r="X412" s="101" t="s">
        <v>219</v>
      </c>
      <c r="Y412" s="126" t="str" cm="1">
        <f t="array" ref="Y412">IF(
ISNUMBER(FIND("A",$C412)),
$C412 &amp; IF(ISNUMBER(FIND("A",     INDEX($C413:$C$3245,MATCH(FALSE,ISBLANK($C413:$C$3245),0)))),"", INDEX($C413:$C$3245,MATCH(FALSE,ISBLANK($C413:$C$3245),0))  ),$Y411
)</f>
        <v>GA09U6657/5902</v>
      </c>
      <c r="Z412" s="90" t="str" cm="1">
        <f t="array" ref="Z412">IF(
ISNUMBER(FIND("A",$D412)),
$D412 &amp; IF(ISNUMBER(FIND("A",     INDEX($D413:$D$3245,MATCH(FALSE,ISBLANK($D413:$D$3245),0)))),"", INDEX($D413:$D$3245,MATCH(FALSE,ISBLANK($D413:$D$3245),0))  ),$Z411
)</f>
        <v>MB 50A</v>
      </c>
      <c r="AA412" s="104" t="str">
        <f>MBSchedule[[#This Row],[Route]]</f>
        <v>MARGAO-UGVE</v>
      </c>
      <c r="AB4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UGVE-MARGAO</v>
      </c>
      <c r="AC412" s="104" t="str">
        <f>IF(MBSchedule[[#This Row],[rb-straight]]&lt;MBSchedule[[#This Row],[rb-reverse]],MBSchedule[[#This Row],[rb-straight]],MBSchedule[[#This Row],[rb-reverse]])</f>
        <v>MARGAO-UGVE</v>
      </c>
      <c r="AD4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MRG:*:UGV-*MRG</v>
      </c>
      <c r="AE4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MRG:*:MRG-*UGV</v>
      </c>
      <c r="AF412" s="203" t="str" cm="1">
        <f t="array" ref="AF4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2" s="203" t="s">
        <v>3409</v>
      </c>
      <c r="AH412" s="203" t="e">
        <f>MBSchedule[[#This Row],[Issuing Depot]] &amp; _xlfn.IFNA(VLOOKUP(MBSchedule[[#This Row],[ow]], ETMRouteLookup, 3, FALSE),VLOOKUP(MBSchedule[[#This Row],[re]], ETMRouteLookup, 3, FALSE))</f>
        <v>#N/A</v>
      </c>
      <c r="AI412" s="213" t="e">
        <f>VLOOKUP(MBSchedule[[#This Row],[Full ETM Route No]],ETMRoutes[[Full ETM Route No]:[StageCodes]],9,FALSE)</f>
        <v>#N/A</v>
      </c>
      <c r="AJ412" s="3"/>
    </row>
    <row r="413" spans="1:36" hidden="1">
      <c r="A413" s="104" t="str">
        <f t="shared" si="6"/>
        <v>MRG</v>
      </c>
      <c r="B413" s="104"/>
      <c r="C413" s="90" t="s">
        <v>220</v>
      </c>
      <c r="D413" s="90" t="s">
        <v>212</v>
      </c>
      <c r="E413" s="157"/>
      <c r="F413" s="164" t="s">
        <v>1581</v>
      </c>
      <c r="G413" s="90" t="s">
        <v>3404</v>
      </c>
      <c r="H413" s="90"/>
      <c r="I413" s="90"/>
      <c r="J413" s="90"/>
      <c r="K413" s="165" t="s">
        <v>1844</v>
      </c>
      <c r="L4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KELVONA-MARGAO</v>
      </c>
      <c r="M413" s="188">
        <v>0.22916666666666666</v>
      </c>
      <c r="N413" s="115" t="s">
        <v>3404</v>
      </c>
      <c r="O413" s="189">
        <v>0.27083333333333331</v>
      </c>
      <c r="P413" s="180">
        <v>33</v>
      </c>
      <c r="Q413" s="134"/>
      <c r="R413" s="134"/>
      <c r="S413" s="134"/>
      <c r="T413" s="134"/>
      <c r="U413" s="134"/>
      <c r="V413" s="134"/>
      <c r="W413" s="90" t="str">
        <f>IF(MBSchedule[[#This Row],[Full Schedule No.]]&lt;&gt;Z414, SUMIFS(MBSchedule[Kms.],MBSchedule[Full Schedule No.],MBSchedule[[#This Row],[Full Schedule No.]],MBSchedule[Issuing Depot],MBSchedule[[#This Row],[Issuing Depot]]),"")</f>
        <v/>
      </c>
      <c r="X413" s="98"/>
      <c r="Y413" s="125" t="str" cm="1">
        <f t="array" ref="Y413">IF(
ISNUMBER(FIND("A",$C413)),
$C413 &amp; IF(ISNUMBER(FIND("A",     INDEX($C414:$C$3245,MATCH(FALSE,ISBLANK($C414:$C$3245),0)))),"", INDEX($C414:$C$3245,MATCH(FALSE,ISBLANK($C414:$C$3245),0))  ),$Y412
)</f>
        <v>GA09U0173</v>
      </c>
      <c r="Z413" s="90" t="str" cm="1">
        <f t="array" ref="Z413">IF(
ISNUMBER(FIND("A",$D413)),
$D413 &amp; IF(ISNUMBER(FIND("A",     INDEX($D414:$D$3245,MATCH(FALSE,ISBLANK($D414:$D$3245),0)))),"", INDEX($D414:$D$3245,MATCH(FALSE,ISBLANK($D414:$D$3245),0))  ),$Z412
)</f>
        <v>MB 51A</v>
      </c>
      <c r="AA413" s="104" t="str">
        <f>MBSchedule[[#This Row],[Route]]</f>
        <v>KELVONA-MARGAO</v>
      </c>
      <c r="AB4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MARGAO-KELVONA</v>
      </c>
      <c r="AC413" s="104" t="str">
        <f>IF(MBSchedule[[#This Row],[rb-straight]]&lt;MBSchedule[[#This Row],[rb-reverse]],MBSchedule[[#This Row],[rb-straight]],MBSchedule[[#This Row],[rb-reverse]])</f>
        <v>KELVONA-MARGAO</v>
      </c>
      <c r="AD4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MRG:*:MRG-*KVN</v>
      </c>
      <c r="AE4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MRG:*:KVN-*MRG</v>
      </c>
      <c r="AF413" s="203" t="str" cm="1">
        <f t="array" ref="AF4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3" s="203"/>
      <c r="AH413" s="203" t="str">
        <f>MBSchedule[[#This Row],[Issuing Depot]] &amp; _xlfn.IFNA(VLOOKUP(MBSchedule[[#This Row],[ow]], ETMRouteLookup, 3, FALSE),VLOOKUP(MBSchedule[[#This Row],[re]], ETMRouteLookup, 3, FALSE))</f>
        <v>MRG338</v>
      </c>
      <c r="AI413" s="213" t="str">
        <f>VLOOKUP(MBSchedule[[#This Row],[Full ETM Route No]],ETMRoutes[[Full ETM Route No]:[StageCodes]],9,FALSE)</f>
        <v>MRG-MRK-PJF-APH-RVF-MEL-GNP-LPI-DNK-PBT-GDI-CTA-PRD-QPM-QCT-TMO-SOM-SVO-ZMB-RVC-RVN-CLO-KVN</v>
      </c>
      <c r="AJ413" s="3"/>
    </row>
    <row r="414" spans="1:36" hidden="1">
      <c r="A414" s="104" t="str">
        <f t="shared" si="6"/>
        <v>MRG</v>
      </c>
      <c r="B414" s="104"/>
      <c r="C414" s="90"/>
      <c r="D414" s="90"/>
      <c r="E414" s="157"/>
      <c r="F414" s="164" t="s">
        <v>1844</v>
      </c>
      <c r="G414" s="90" t="s">
        <v>3404</v>
      </c>
      <c r="H414" s="90"/>
      <c r="I414" s="90"/>
      <c r="J414" s="90"/>
      <c r="K414" s="165" t="s">
        <v>2094</v>
      </c>
      <c r="L4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MARGAO-NETURLIM</v>
      </c>
      <c r="M414" s="188">
        <v>0.27430555555555552</v>
      </c>
      <c r="N414" s="115" t="s">
        <v>3404</v>
      </c>
      <c r="O414" s="189">
        <v>0.36458333333333331</v>
      </c>
      <c r="P414" s="180">
        <v>45</v>
      </c>
      <c r="Q414" s="134"/>
      <c r="R414" s="134"/>
      <c r="S414" s="134"/>
      <c r="T414" s="134"/>
      <c r="U414" s="134"/>
      <c r="V414" s="134"/>
      <c r="W414" s="90" t="str">
        <f>IF(MBSchedule[[#This Row],[Full Schedule No.]]&lt;&gt;Z415, SUMIFS(MBSchedule[Kms.],MBSchedule[Full Schedule No.],MBSchedule[[#This Row],[Full Schedule No.]],MBSchedule[Issuing Depot],MBSchedule[[#This Row],[Issuing Depot]]),"")</f>
        <v/>
      </c>
      <c r="X414" s="107" t="s">
        <v>355</v>
      </c>
      <c r="Y414" s="131" t="str" cm="1">
        <f t="array" ref="Y414">IF(
ISNUMBER(FIND("A",$C414)),
$C414 &amp; IF(ISNUMBER(FIND("A",     INDEX($C415:$C$3245,MATCH(FALSE,ISBLANK($C415:$C$3245),0)))),"", INDEX($C415:$C$3245,MATCH(FALSE,ISBLANK($C415:$C$3245),0))  ),$Y413
)</f>
        <v>GA09U0173</v>
      </c>
      <c r="Z414" s="90" t="str" cm="1">
        <f t="array" ref="Z414">IF(
ISNUMBER(FIND("A",$D414)),
$D414 &amp; IF(ISNUMBER(FIND("A",     INDEX($D415:$D$3245,MATCH(FALSE,ISBLANK($D415:$D$3245),0)))),"", INDEX($D415:$D$3245,MATCH(FALSE,ISBLANK($D415:$D$3245),0))  ),$Z413
)</f>
        <v>MB 51A</v>
      </c>
      <c r="AA414" s="104" t="str">
        <f>MBSchedule[[#This Row],[Route]]</f>
        <v>MARGAO-NETURLIM</v>
      </c>
      <c r="AB4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NETURLIM-MARGAO</v>
      </c>
      <c r="AC414" s="104" t="str">
        <f>IF(MBSchedule[[#This Row],[rb-straight]]&lt;MBSchedule[[#This Row],[rb-reverse]],MBSchedule[[#This Row],[rb-straight]],MBSchedule[[#This Row],[rb-reverse]])</f>
        <v>MARGAO-NETURLIM</v>
      </c>
      <c r="AD4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MRG:*:NTL-*MRG</v>
      </c>
      <c r="AE4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MRG:*:MRG-*NTL</v>
      </c>
      <c r="AF414" s="203" t="str" cm="1">
        <f t="array" ref="AF4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4" s="203"/>
      <c r="AH414" s="203" t="str">
        <f>MBSchedule[[#This Row],[Issuing Depot]] &amp; _xlfn.IFNA(VLOOKUP(MBSchedule[[#This Row],[ow]], ETMRouteLookup, 3, FALSE),VLOOKUP(MBSchedule[[#This Row],[re]], ETMRouteLookup, 3, FALSE))</f>
        <v>MRG60</v>
      </c>
      <c r="AI414" s="213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J414" s="3"/>
    </row>
    <row r="415" spans="1:36" hidden="1">
      <c r="A415" s="104" t="str">
        <f t="shared" si="6"/>
        <v>MRG</v>
      </c>
      <c r="B415" s="104"/>
      <c r="C415" s="90"/>
      <c r="D415" s="90"/>
      <c r="E415" s="157"/>
      <c r="F415" s="164" t="s">
        <v>2094</v>
      </c>
      <c r="G415" s="90" t="s">
        <v>3404</v>
      </c>
      <c r="H415" s="90"/>
      <c r="I415" s="90"/>
      <c r="J415" s="90"/>
      <c r="K415" s="165" t="s">
        <v>1002</v>
      </c>
      <c r="L4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NETURLIM-CURCHOREM</v>
      </c>
      <c r="M415" s="188">
        <v>0.375</v>
      </c>
      <c r="N415" s="115" t="s">
        <v>3404</v>
      </c>
      <c r="O415" s="189">
        <v>0.4375</v>
      </c>
      <c r="P415" s="180">
        <v>20</v>
      </c>
      <c r="Q415" s="134"/>
      <c r="R415" s="134"/>
      <c r="S415" s="134"/>
      <c r="T415" s="134"/>
      <c r="U415" s="134"/>
      <c r="V415" s="134"/>
      <c r="W415" s="90" t="str">
        <f>IF(MBSchedule[[#This Row],[Full Schedule No.]]&lt;&gt;Z416, SUMIFS(MBSchedule[Kms.],MBSchedule[Full Schedule No.],MBSchedule[[#This Row],[Full Schedule No.]],MBSchedule[Issuing Depot],MBSchedule[[#This Row],[Issuing Depot]]),"")</f>
        <v/>
      </c>
      <c r="X415" s="98"/>
      <c r="Y415" s="125" t="str" cm="1">
        <f t="array" ref="Y415">IF(
ISNUMBER(FIND("A",$C415)),
$C415 &amp; IF(ISNUMBER(FIND("A",     INDEX($C416:$C$3245,MATCH(FALSE,ISBLANK($C416:$C$3245),0)))),"", INDEX($C416:$C$3245,MATCH(FALSE,ISBLANK($C416:$C$3245),0))  ),$Y414
)</f>
        <v>GA09U0173</v>
      </c>
      <c r="Z415" s="90" t="str" cm="1">
        <f t="array" ref="Z415">IF(
ISNUMBER(FIND("A",$D415)),
$D415 &amp; IF(ISNUMBER(FIND("A",     INDEX($D416:$D$3245,MATCH(FALSE,ISBLANK($D416:$D$3245),0)))),"", INDEX($D416:$D$3245,MATCH(FALSE,ISBLANK($D416:$D$3245),0))  ),$Z414
)</f>
        <v>MB 51A</v>
      </c>
      <c r="AA415" s="104" t="str">
        <f>MBSchedule[[#This Row],[Route]]</f>
        <v>NETURLIM-CURCHOREM</v>
      </c>
      <c r="AB4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CURCHOREM-NETURLIM</v>
      </c>
      <c r="AC415" s="104" t="str">
        <f>IF(MBSchedule[[#This Row],[rb-straight]]&lt;MBSchedule[[#This Row],[rb-reverse]],MBSchedule[[#This Row],[rb-straight]],MBSchedule[[#This Row],[rb-reverse]])</f>
        <v>CURCHOREM-NETURLIM</v>
      </c>
      <c r="AD4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E4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F415" s="203" t="str" cm="1">
        <f t="array" ref="AF4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5" s="203"/>
      <c r="AH415" s="203" t="str">
        <f>MBSchedule[[#This Row],[Issuing Depot]] &amp; _xlfn.IFNA(VLOOKUP(MBSchedule[[#This Row],[ow]], ETMRouteLookup, 3, FALSE),VLOOKUP(MBSchedule[[#This Row],[re]], ETMRouteLookup, 3, FALSE))</f>
        <v>MRG331</v>
      </c>
      <c r="AI415" s="213" t="str">
        <f>VLOOKUP(MBSchedule[[#This Row],[Full ETM Route No]],ETMRoutes[[Full ETM Route No]:[StageCodes]],9,FALSE)</f>
        <v>CUR-SJL-CCP-GPC-SGC-SGD-MAS-SGM-PGM-UGE-DSW-VLK-BAR-BHT-MLK-VLN-VLS-VDC-PRT-HNT-VCX-NTL</v>
      </c>
      <c r="AJ415" s="3"/>
    </row>
    <row r="416" spans="1:36" hidden="1">
      <c r="A416" s="104" t="str">
        <f t="shared" si="6"/>
        <v>MRG</v>
      </c>
      <c r="B416" s="104"/>
      <c r="C416" s="90"/>
      <c r="D416" s="90"/>
      <c r="E416" s="157"/>
      <c r="F416" s="164" t="s">
        <v>1002</v>
      </c>
      <c r="G416" s="90" t="s">
        <v>3404</v>
      </c>
      <c r="H416" s="90"/>
      <c r="I416" s="90"/>
      <c r="J416" s="90"/>
      <c r="K416" s="165" t="s">
        <v>2094</v>
      </c>
      <c r="L41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CURCHOREM-NETURLIM</v>
      </c>
      <c r="M416" s="188">
        <v>0.47569444444444442</v>
      </c>
      <c r="N416" s="115" t="s">
        <v>3404</v>
      </c>
      <c r="O416" s="189">
        <v>0.52083333333333337</v>
      </c>
      <c r="P416" s="180">
        <v>20</v>
      </c>
      <c r="Q416" s="134"/>
      <c r="R416" s="134"/>
      <c r="S416" s="134"/>
      <c r="T416" s="134"/>
      <c r="U416" s="134"/>
      <c r="V416" s="134"/>
      <c r="W416" s="90" t="str">
        <f>IF(MBSchedule[[#This Row],[Full Schedule No.]]&lt;&gt;Z417, SUMIFS(MBSchedule[Kms.],MBSchedule[Full Schedule No.],MBSchedule[[#This Row],[Full Schedule No.]],MBSchedule[Issuing Depot],MBSchedule[[#This Row],[Issuing Depot]]),"")</f>
        <v/>
      </c>
      <c r="X416" s="107" t="s">
        <v>355</v>
      </c>
      <c r="Y416" s="131" t="str" cm="1">
        <f t="array" ref="Y416">IF(
ISNUMBER(FIND("A",$C416)),
$C416 &amp; IF(ISNUMBER(FIND("A",     INDEX($C417:$C$3245,MATCH(FALSE,ISBLANK($C417:$C$3245),0)))),"", INDEX($C417:$C$3245,MATCH(FALSE,ISBLANK($C417:$C$3245),0))  ),$Y415
)</f>
        <v>GA09U0173</v>
      </c>
      <c r="Z416" s="90" t="str" cm="1">
        <f t="array" ref="Z416">IF(
ISNUMBER(FIND("A",$D416)),
$D416 &amp; IF(ISNUMBER(FIND("A",     INDEX($D417:$D$3245,MATCH(FALSE,ISBLANK($D417:$D$3245),0)))),"", INDEX($D417:$D$3245,MATCH(FALSE,ISBLANK($D417:$D$3245),0))  ),$Z415
)</f>
        <v>MB 51A</v>
      </c>
      <c r="AA416" s="104" t="str">
        <f>MBSchedule[[#This Row],[Route]]</f>
        <v>CURCHOREM-NETURLIM</v>
      </c>
      <c r="AB4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NETURLIM-CURCHOREM</v>
      </c>
      <c r="AC416" s="104" t="str">
        <f>IF(MBSchedule[[#This Row],[rb-straight]]&lt;MBSchedule[[#This Row],[rb-reverse]],MBSchedule[[#This Row],[rb-straight]],MBSchedule[[#This Row],[rb-reverse]])</f>
        <v>CURCHOREM-NETURLIM</v>
      </c>
      <c r="AD4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E4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F416" s="203" t="str" cm="1">
        <f t="array" ref="AF4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6" s="203"/>
      <c r="AH416" s="203" t="str">
        <f>MBSchedule[[#This Row],[Issuing Depot]] &amp; _xlfn.IFNA(VLOOKUP(MBSchedule[[#This Row],[ow]], ETMRouteLookup, 3, FALSE),VLOOKUP(MBSchedule[[#This Row],[re]], ETMRouteLookup, 3, FALSE))</f>
        <v>MRG331</v>
      </c>
      <c r="AI416" s="213" t="str">
        <f>VLOOKUP(MBSchedule[[#This Row],[Full ETM Route No]],ETMRoutes[[Full ETM Route No]:[StageCodes]],9,FALSE)</f>
        <v>CUR-SJL-CCP-GPC-SGC-SGD-MAS-SGM-PGM-UGE-DSW-VLK-BAR-BHT-MLK-VLN-VLS-VDC-PRT-HNT-VCX-NTL</v>
      </c>
      <c r="AJ416" s="3"/>
    </row>
    <row r="417" spans="1:36" hidden="1">
      <c r="A417" s="104" t="str">
        <f t="shared" si="6"/>
        <v>MRG</v>
      </c>
      <c r="B417" s="104"/>
      <c r="C417" s="90"/>
      <c r="D417" s="90"/>
      <c r="E417" s="157"/>
      <c r="F417" s="164" t="s">
        <v>2094</v>
      </c>
      <c r="G417" s="90" t="s">
        <v>3404</v>
      </c>
      <c r="H417" s="90"/>
      <c r="I417" s="90"/>
      <c r="J417" s="90"/>
      <c r="K417" s="165" t="s">
        <v>1002</v>
      </c>
      <c r="L41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NETURLIM-CURCHOREM</v>
      </c>
      <c r="M417" s="188">
        <v>0.55555555555555558</v>
      </c>
      <c r="N417" s="115" t="s">
        <v>3404</v>
      </c>
      <c r="O417" s="189">
        <v>0.59722222222222221</v>
      </c>
      <c r="P417" s="180">
        <v>20</v>
      </c>
      <c r="Q417" s="134"/>
      <c r="R417" s="134"/>
      <c r="S417" s="134"/>
      <c r="T417" s="135"/>
      <c r="U417" s="135"/>
      <c r="V417" s="135"/>
      <c r="W417" s="90" t="str">
        <f>IF(MBSchedule[[#This Row],[Full Schedule No.]]&lt;&gt;Z418, SUMIFS(MBSchedule[Kms.],MBSchedule[Full Schedule No.],MBSchedule[[#This Row],[Full Schedule No.]],MBSchedule[Issuing Depot],MBSchedule[[#This Row],[Issuing Depot]]),"")</f>
        <v/>
      </c>
      <c r="X417" s="101"/>
      <c r="Y417" s="126" t="str" cm="1">
        <f t="array" ref="Y417">IF(
ISNUMBER(FIND("A",$C417)),
$C417 &amp; IF(ISNUMBER(FIND("A",     INDEX($C418:$C$3245,MATCH(FALSE,ISBLANK($C418:$C$3245),0)))),"", INDEX($C418:$C$3245,MATCH(FALSE,ISBLANK($C418:$C$3245),0))  ),$Y416
)</f>
        <v>GA09U0173</v>
      </c>
      <c r="Z417" s="90" t="str" cm="1">
        <f t="array" ref="Z417">IF(
ISNUMBER(FIND("A",$D417)),
$D417 &amp; IF(ISNUMBER(FIND("A",     INDEX($D418:$D$3245,MATCH(FALSE,ISBLANK($D418:$D$3245),0)))),"", INDEX($D418:$D$3245,MATCH(FALSE,ISBLANK($D418:$D$3245),0))  ),$Z416
)</f>
        <v>MB 51A</v>
      </c>
      <c r="AA417" s="104" t="str">
        <f>MBSchedule[[#This Row],[Route]]</f>
        <v>NETURLIM-CURCHOREM</v>
      </c>
      <c r="AB4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CURCHOREM-NETURLIM</v>
      </c>
      <c r="AC417" s="104" t="str">
        <f>IF(MBSchedule[[#This Row],[rb-straight]]&lt;MBSchedule[[#This Row],[rb-reverse]],MBSchedule[[#This Row],[rb-straight]],MBSchedule[[#This Row],[rb-reverse]])</f>
        <v>CURCHOREM-NETURLIM</v>
      </c>
      <c r="AD4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E4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F417" s="203" t="str" cm="1">
        <f t="array" ref="AF4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7" s="203"/>
      <c r="AH417" s="203" t="str">
        <f>MBSchedule[[#This Row],[Issuing Depot]] &amp; _xlfn.IFNA(VLOOKUP(MBSchedule[[#This Row],[ow]], ETMRouteLookup, 3, FALSE),VLOOKUP(MBSchedule[[#This Row],[re]], ETMRouteLookup, 3, FALSE))</f>
        <v>MRG331</v>
      </c>
      <c r="AI417" s="213" t="str">
        <f>VLOOKUP(MBSchedule[[#This Row],[Full ETM Route No]],ETMRoutes[[Full ETM Route No]:[StageCodes]],9,FALSE)</f>
        <v>CUR-SJL-CCP-GPC-SGC-SGD-MAS-SGM-PGM-UGE-DSW-VLK-BAR-BHT-MLK-VLN-VLS-VDC-PRT-HNT-VCX-NTL</v>
      </c>
      <c r="AJ417" s="3"/>
    </row>
    <row r="418" spans="1:36" hidden="1">
      <c r="A418" s="104" t="str">
        <f t="shared" si="6"/>
        <v>MRG</v>
      </c>
      <c r="B418" s="104"/>
      <c r="C418" s="90"/>
      <c r="D418" s="90"/>
      <c r="E418" s="157"/>
      <c r="F418" s="164" t="s">
        <v>1002</v>
      </c>
      <c r="G418" s="90" t="s">
        <v>3404</v>
      </c>
      <c r="H418" s="90"/>
      <c r="I418" s="90"/>
      <c r="J418" s="90"/>
      <c r="K418" s="165" t="s">
        <v>2094</v>
      </c>
      <c r="L4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CURCHOREM-NETURLIM</v>
      </c>
      <c r="M418" s="188">
        <v>0.625</v>
      </c>
      <c r="N418" s="115" t="s">
        <v>3404</v>
      </c>
      <c r="O418" s="189">
        <v>0.66666666666666663</v>
      </c>
      <c r="P418" s="180">
        <v>20</v>
      </c>
      <c r="Q418" s="134"/>
      <c r="R418" s="134"/>
      <c r="S418" s="134"/>
      <c r="T418" s="134"/>
      <c r="U418" s="134"/>
      <c r="V418" s="134"/>
      <c r="W418" s="90" t="str">
        <f>IF(MBSchedule[[#This Row],[Full Schedule No.]]&lt;&gt;Z419, SUMIFS(MBSchedule[Kms.],MBSchedule[Full Schedule No.],MBSchedule[[#This Row],[Full Schedule No.]],MBSchedule[Issuing Depot],MBSchedule[[#This Row],[Issuing Depot]]),"")</f>
        <v/>
      </c>
      <c r="X418" s="101"/>
      <c r="Y418" s="126" t="str" cm="1">
        <f t="array" ref="Y418">IF(
ISNUMBER(FIND("A",$C418)),
$C418 &amp; IF(ISNUMBER(FIND("A",     INDEX($C419:$C$3245,MATCH(FALSE,ISBLANK($C419:$C$3245),0)))),"", INDEX($C419:$C$3245,MATCH(FALSE,ISBLANK($C419:$C$3245),0))  ),$Y417
)</f>
        <v>GA09U0173</v>
      </c>
      <c r="Z418" s="90" t="str" cm="1">
        <f t="array" ref="Z418">IF(
ISNUMBER(FIND("A",$D418)),
$D418 &amp; IF(ISNUMBER(FIND("A",     INDEX($D419:$D$3245,MATCH(FALSE,ISBLANK($D419:$D$3245),0)))),"", INDEX($D419:$D$3245,MATCH(FALSE,ISBLANK($D419:$D$3245),0))  ),$Z417
)</f>
        <v>MB 51A</v>
      </c>
      <c r="AA418" s="104" t="str">
        <f>MBSchedule[[#This Row],[Route]]</f>
        <v>CURCHOREM-NETURLIM</v>
      </c>
      <c r="AB4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NETURLIM-CURCHOREM</v>
      </c>
      <c r="AC418" s="104" t="str">
        <f>IF(MBSchedule[[#This Row],[rb-straight]]&lt;MBSchedule[[#This Row],[rb-reverse]],MBSchedule[[#This Row],[rb-straight]],MBSchedule[[#This Row],[rb-reverse]])</f>
        <v>CURCHOREM-NETURLIM</v>
      </c>
      <c r="AD4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E4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F418" s="203" t="str" cm="1">
        <f t="array" ref="AF4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8" s="203"/>
      <c r="AH418" s="203" t="str">
        <f>MBSchedule[[#This Row],[Issuing Depot]] &amp; _xlfn.IFNA(VLOOKUP(MBSchedule[[#This Row],[ow]], ETMRouteLookup, 3, FALSE),VLOOKUP(MBSchedule[[#This Row],[re]], ETMRouteLookup, 3, FALSE))</f>
        <v>MRG331</v>
      </c>
      <c r="AI418" s="213" t="str">
        <f>VLOOKUP(MBSchedule[[#This Row],[Full ETM Route No]],ETMRoutes[[Full ETM Route No]:[StageCodes]],9,FALSE)</f>
        <v>CUR-SJL-CCP-GPC-SGC-SGD-MAS-SGM-PGM-UGE-DSW-VLK-BAR-BHT-MLK-VLN-VLS-VDC-PRT-HNT-VCX-NTL</v>
      </c>
      <c r="AJ418" s="3"/>
    </row>
    <row r="419" spans="1:36" hidden="1">
      <c r="A419" s="104" t="str">
        <f t="shared" si="6"/>
        <v>MRG</v>
      </c>
      <c r="B419" s="104"/>
      <c r="C419" s="90"/>
      <c r="D419" s="90"/>
      <c r="E419" s="157"/>
      <c r="F419" s="164" t="s">
        <v>2094</v>
      </c>
      <c r="G419" s="90" t="s">
        <v>3404</v>
      </c>
      <c r="H419" s="90"/>
      <c r="I419" s="90"/>
      <c r="J419" s="90"/>
      <c r="K419" s="165" t="s">
        <v>1844</v>
      </c>
      <c r="L4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NETURLIM-MARGAO</v>
      </c>
      <c r="M419" s="188">
        <v>0.6875</v>
      </c>
      <c r="N419" s="115" t="s">
        <v>3404</v>
      </c>
      <c r="O419" s="189">
        <v>0.75</v>
      </c>
      <c r="P419" s="180">
        <v>45</v>
      </c>
      <c r="Q419" s="134"/>
      <c r="R419" s="134"/>
      <c r="S419" s="134"/>
      <c r="T419" s="134"/>
      <c r="U419" s="134"/>
      <c r="V419" s="134"/>
      <c r="W419" s="90" t="str">
        <f>IF(MBSchedule[[#This Row],[Full Schedule No.]]&lt;&gt;Z420, SUMIFS(MBSchedule[Kms.],MBSchedule[Full Schedule No.],MBSchedule[[#This Row],[Full Schedule No.]],MBSchedule[Issuing Depot],MBSchedule[[#This Row],[Issuing Depot]]),"")</f>
        <v/>
      </c>
      <c r="X419" s="92" t="s">
        <v>45</v>
      </c>
      <c r="Y419" s="103" t="str" cm="1">
        <f t="array" ref="Y419">IF(
ISNUMBER(FIND("A",$D419)),
$C419 &amp; IF(ISNUMBER(FIND("A",     INDEX($C420:$C$3245,MATCH(FALSE,ISBLANK($C420:$C$3245),0)))),"", INDEX($C420:$C$3245,MATCH(FALSE,ISBLANK($C420:$C$3245),0))  ),$Y418
)</f>
        <v>GA09U0173</v>
      </c>
      <c r="Z419" s="90" t="str" cm="1">
        <f t="array" ref="Z419">IF(
ISNUMBER(FIND("A",$D419)),
$D419 &amp; IF(ISNUMBER(FIND("A",     INDEX($D420:$D$3245,MATCH(FALSE,ISBLANK($D420:$D$3245),0)))),"", INDEX($D420:$D$3245,MATCH(FALSE,ISBLANK($D420:$D$3245),0))  ),$Z418
)</f>
        <v>MB 51A</v>
      </c>
      <c r="AA419" s="104" t="str">
        <f>MBSchedule[[#This Row],[Route]]</f>
        <v>NETURLIM-MARGAO</v>
      </c>
      <c r="AB4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MARGAO-NETURLIM</v>
      </c>
      <c r="AC419" s="104" t="str">
        <f>IF(MBSchedule[[#This Row],[rb-straight]]&lt;MBSchedule[[#This Row],[rb-reverse]],MBSchedule[[#This Row],[rb-straight]],MBSchedule[[#This Row],[rb-reverse]])</f>
        <v>MARGAO-NETURLIM</v>
      </c>
      <c r="AD4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MRG:*:MRG-*NTL</v>
      </c>
      <c r="AE4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MRG:*:NTL-*MRG</v>
      </c>
      <c r="AF419" s="203" t="str" cm="1">
        <f t="array" ref="AF4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9" s="203"/>
      <c r="AH419" s="203" t="str">
        <f>MBSchedule[[#This Row],[Issuing Depot]] &amp; _xlfn.IFNA(VLOOKUP(MBSchedule[[#This Row],[ow]], ETMRouteLookup, 3, FALSE),VLOOKUP(MBSchedule[[#This Row],[re]], ETMRouteLookup, 3, FALSE))</f>
        <v>MRG60</v>
      </c>
      <c r="AI419" s="213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J419" s="3"/>
    </row>
    <row r="420" spans="1:36" hidden="1">
      <c r="A420" s="104" t="str">
        <f t="shared" si="6"/>
        <v>MRG</v>
      </c>
      <c r="B420" s="104"/>
      <c r="C420" s="90"/>
      <c r="D420" s="90"/>
      <c r="E420" s="157"/>
      <c r="F420" s="164" t="s">
        <v>1844</v>
      </c>
      <c r="G420" s="90" t="s">
        <v>3404</v>
      </c>
      <c r="H420" s="90"/>
      <c r="I420" s="90"/>
      <c r="J420" s="90"/>
      <c r="K420" s="165" t="s">
        <v>1581</v>
      </c>
      <c r="L4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MARGAO-KELVONA</v>
      </c>
      <c r="M420" s="188">
        <v>0.77083333333333337</v>
      </c>
      <c r="N420" s="115" t="s">
        <v>3404</v>
      </c>
      <c r="O420" s="189">
        <v>0.80208333333333337</v>
      </c>
      <c r="P420" s="180">
        <v>33</v>
      </c>
      <c r="Q420" s="134">
        <v>1</v>
      </c>
      <c r="R420" s="134">
        <v>1</v>
      </c>
      <c r="S420" s="134"/>
      <c r="T420" s="134"/>
      <c r="U420" s="134"/>
      <c r="V420" s="134"/>
      <c r="W420" s="90">
        <f>IF(MBSchedule[[#This Row],[Full Schedule No.]]&lt;&gt;Z421, SUMIFS(MBSchedule[Kms.],MBSchedule[Full Schedule No.],MBSchedule[[#This Row],[Full Schedule No.]],MBSchedule[Issuing Depot],MBSchedule[[#This Row],[Issuing Depot]]),"")</f>
        <v>236</v>
      </c>
      <c r="X420" s="101"/>
      <c r="Y420" s="126" t="str" cm="1">
        <f t="array" ref="Y420">IF(
ISNUMBER(FIND("A",$C420)),
$C420 &amp; IF(ISNUMBER(FIND("A",     INDEX($C421:$C$3245,MATCH(FALSE,ISBLANK($C421:$C$3245),0)))),"", INDEX($C421:$C$3245,MATCH(FALSE,ISBLANK($C421:$C$3245),0))  ),$Y419
)</f>
        <v>GA09U0173</v>
      </c>
      <c r="Z420" s="90" t="str" cm="1">
        <f t="array" ref="Z420">IF(
ISNUMBER(FIND("A",$D420)),
$D420 &amp; IF(ISNUMBER(FIND("A",     INDEX($D421:$D$3245,MATCH(FALSE,ISBLANK($D421:$D$3245),0)))),"", INDEX($D421:$D$3245,MATCH(FALSE,ISBLANK($D421:$D$3245),0))  ),$Z419
)</f>
        <v>MB 51A</v>
      </c>
      <c r="AA420" s="104" t="str">
        <f>MBSchedule[[#This Row],[Route]]</f>
        <v>MARGAO-KELVONA</v>
      </c>
      <c r="AB4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KELVONA-MARGAO</v>
      </c>
      <c r="AC420" s="104" t="str">
        <f>IF(MBSchedule[[#This Row],[rb-straight]]&lt;MBSchedule[[#This Row],[rb-reverse]],MBSchedule[[#This Row],[rb-straight]],MBSchedule[[#This Row],[rb-reverse]])</f>
        <v>KELVONA-MARGAO</v>
      </c>
      <c r="AD4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MRG:*:KVN-*MRG</v>
      </c>
      <c r="AE4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MRG:*:MRG-*KVN</v>
      </c>
      <c r="AF420" s="203" t="str" cm="1">
        <f t="array" ref="AF4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0" s="203"/>
      <c r="AH420" s="203" t="str">
        <f>MBSchedule[[#This Row],[Issuing Depot]] &amp; _xlfn.IFNA(VLOOKUP(MBSchedule[[#This Row],[ow]], ETMRouteLookup, 3, FALSE),VLOOKUP(MBSchedule[[#This Row],[re]], ETMRouteLookup, 3, FALSE))</f>
        <v>MRG338</v>
      </c>
      <c r="AI420" s="213" t="str">
        <f>VLOOKUP(MBSchedule[[#This Row],[Full ETM Route No]],ETMRoutes[[Full ETM Route No]:[StageCodes]],9,FALSE)</f>
        <v>MRG-MRK-PJF-APH-RVF-MEL-GNP-LPI-DNK-PBT-GDI-CTA-PRD-QPM-QCT-TMO-SOM-SVO-ZMB-RVC-RVN-CLO-KVN</v>
      </c>
      <c r="AJ420" s="3"/>
    </row>
    <row r="421" spans="1:36" hidden="1">
      <c r="A421" s="104" t="str">
        <f t="shared" si="6"/>
        <v>MRG</v>
      </c>
      <c r="B421" s="104"/>
      <c r="C421" s="90" t="s">
        <v>3412</v>
      </c>
      <c r="D421" s="90" t="s">
        <v>217</v>
      </c>
      <c r="E421" s="157"/>
      <c r="F421" s="164" t="s">
        <v>2319</v>
      </c>
      <c r="G421" s="90" t="s">
        <v>3404</v>
      </c>
      <c r="H421" s="90"/>
      <c r="I421" s="90"/>
      <c r="J421" s="90"/>
      <c r="K421" s="165" t="s">
        <v>1844</v>
      </c>
      <c r="L4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POLLEM-MARGAO</v>
      </c>
      <c r="M421" s="188">
        <v>0.30208333333333331</v>
      </c>
      <c r="N421" s="115" t="s">
        <v>3404</v>
      </c>
      <c r="O421" s="189">
        <v>0.38541666666666669</v>
      </c>
      <c r="P421" s="180">
        <v>65</v>
      </c>
      <c r="Q421" s="134"/>
      <c r="R421" s="134"/>
      <c r="S421" s="134"/>
      <c r="T421" s="134"/>
      <c r="U421" s="134"/>
      <c r="V421" s="134"/>
      <c r="W421" s="90" t="str">
        <f>IF(MBSchedule[[#This Row],[Full Schedule No.]]&lt;&gt;Z422, SUMIFS(MBSchedule[Kms.],MBSchedule[Full Schedule No.],MBSchedule[[#This Row],[Full Schedule No.]],MBSchedule[Issuing Depot],MBSchedule[[#This Row],[Issuing Depot]]),"")</f>
        <v/>
      </c>
      <c r="X421" s="98"/>
      <c r="Y421" s="125" t="str" cm="1">
        <f t="array" ref="Y421">IF(
ISNUMBER(FIND("A",$C421)),
$C421 &amp; IF(ISNUMBER(FIND("A",     INDEX($C422:$C$3245,MATCH(FALSE,ISBLANK($C422:$C$3245),0)))),"", INDEX($C422:$C$3245,MATCH(FALSE,ISBLANK($C422:$C$3245),0))  ),$Y420
)</f>
        <v>GA10T0425</v>
      </c>
      <c r="Z421" s="90" t="str" cm="1">
        <f t="array" ref="Z421">IF(
ISNUMBER(FIND("A",$D421)),
$D421 &amp; IF(ISNUMBER(FIND("A",     INDEX($D422:$D$3245,MATCH(FALSE,ISBLANK($D422:$D$3245),0)))),"", INDEX($D422:$D$3245,MATCH(FALSE,ISBLANK($D422:$D$3245),0))  ),$Z420
)</f>
        <v>MB 52A</v>
      </c>
      <c r="AA421" s="104" t="str">
        <f>MBSchedule[[#This Row],[Route]]</f>
        <v>POLLEM-MARGAO</v>
      </c>
      <c r="AB4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MARGAO-POLLEM</v>
      </c>
      <c r="AC421" s="104" t="str">
        <f>IF(MBSchedule[[#This Row],[rb-straight]]&lt;MBSchedule[[#This Row],[rb-reverse]],MBSchedule[[#This Row],[rb-straight]],MBSchedule[[#This Row],[rb-reverse]])</f>
        <v>MARGAO-POLLEM</v>
      </c>
      <c r="AD4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E4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F421" s="203" t="str" cm="1">
        <f t="array" ref="AF4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1" s="203"/>
      <c r="AH421" s="203" t="str">
        <f>MBSchedule[[#This Row],[Issuing Depot]] &amp; _xlfn.IFNA(VLOOKUP(MBSchedule[[#This Row],[ow]], ETMRouteLookup, 3, FALSE),VLOOKUP(MBSchedule[[#This Row],[re]], ETMRouteLookup, 3, FALSE))</f>
        <v>MRG142</v>
      </c>
      <c r="AI421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1" s="3"/>
    </row>
    <row r="422" spans="1:36" hidden="1">
      <c r="A422" s="104" t="str">
        <f t="shared" si="6"/>
        <v>MRG</v>
      </c>
      <c r="B422" s="104"/>
      <c r="C422" s="90"/>
      <c r="D422" s="90"/>
      <c r="E422" s="157"/>
      <c r="F422" s="164" t="s">
        <v>1844</v>
      </c>
      <c r="G422" s="90" t="s">
        <v>3404</v>
      </c>
      <c r="H422" s="90"/>
      <c r="I422" s="90"/>
      <c r="J422" s="90"/>
      <c r="K422" s="165" t="s">
        <v>2319</v>
      </c>
      <c r="L4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MARGAO-POLLEM</v>
      </c>
      <c r="M422" s="188">
        <v>0.40625</v>
      </c>
      <c r="N422" s="115" t="s">
        <v>3404</v>
      </c>
      <c r="O422" s="189">
        <v>0.48958333333333331</v>
      </c>
      <c r="P422" s="180">
        <v>65</v>
      </c>
      <c r="Q422" s="134"/>
      <c r="R422" s="134"/>
      <c r="S422" s="134"/>
      <c r="T422" s="134"/>
      <c r="U422" s="134"/>
      <c r="V422" s="134"/>
      <c r="W422" s="90" t="str">
        <f>IF(MBSchedule[[#This Row],[Full Schedule No.]]&lt;&gt;Z423, SUMIFS(MBSchedule[Kms.],MBSchedule[Full Schedule No.],MBSchedule[[#This Row],[Full Schedule No.]],MBSchedule[Issuing Depot],MBSchedule[[#This Row],[Issuing Depot]]),"")</f>
        <v/>
      </c>
      <c r="X422" s="98"/>
      <c r="Y422" s="125" t="str" cm="1">
        <f t="array" ref="Y422">IF(
ISNUMBER(FIND("A",$C422)),
$C422 &amp; IF(ISNUMBER(FIND("A",     INDEX($C423:$C$3245,MATCH(FALSE,ISBLANK($C423:$C$3245),0)))),"", INDEX($C423:$C$3245,MATCH(FALSE,ISBLANK($C423:$C$3245),0))  ),$Y421
)</f>
        <v>GA10T0425</v>
      </c>
      <c r="Z422" s="90" t="str" cm="1">
        <f t="array" ref="Z422">IF(
ISNUMBER(FIND("A",$D422)),
$D422 &amp; IF(ISNUMBER(FIND("A",     INDEX($D423:$D$3245,MATCH(FALSE,ISBLANK($D423:$D$3245),0)))),"", INDEX($D423:$D$3245,MATCH(FALSE,ISBLANK($D423:$D$3245),0))  ),$Z421
)</f>
        <v>MB 52A</v>
      </c>
      <c r="AA422" s="104" t="str">
        <f>MBSchedule[[#This Row],[Route]]</f>
        <v>MARGAO-POLLEM</v>
      </c>
      <c r="AB4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POLLEM-MARGAO</v>
      </c>
      <c r="AC422" s="104" t="str">
        <f>IF(MBSchedule[[#This Row],[rb-straight]]&lt;MBSchedule[[#This Row],[rb-reverse]],MBSchedule[[#This Row],[rb-straight]],MBSchedule[[#This Row],[rb-reverse]])</f>
        <v>MARGAO-POLLEM</v>
      </c>
      <c r="AD4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E4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F422" s="203" t="str" cm="1">
        <f t="array" ref="AF4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2" s="203"/>
      <c r="AH422" s="203" t="str">
        <f>MBSchedule[[#This Row],[Issuing Depot]] &amp; _xlfn.IFNA(VLOOKUP(MBSchedule[[#This Row],[ow]], ETMRouteLookup, 3, FALSE),VLOOKUP(MBSchedule[[#This Row],[re]], ETMRouteLookup, 3, FALSE))</f>
        <v>MRG142</v>
      </c>
      <c r="AI422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2" s="3"/>
    </row>
    <row r="423" spans="1:36" hidden="1">
      <c r="A423" s="104" t="str">
        <f t="shared" si="6"/>
        <v>MRG</v>
      </c>
      <c r="B423" s="104"/>
      <c r="C423" s="90"/>
      <c r="D423" s="90"/>
      <c r="E423" s="157"/>
      <c r="F423" s="164" t="s">
        <v>2319</v>
      </c>
      <c r="G423" s="90" t="s">
        <v>3404</v>
      </c>
      <c r="H423" s="90"/>
      <c r="I423" s="90"/>
      <c r="J423" s="90"/>
      <c r="K423" s="165" t="s">
        <v>1844</v>
      </c>
      <c r="L4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POLLEM-MARGAO</v>
      </c>
      <c r="M423" s="188">
        <v>0.50347222222222221</v>
      </c>
      <c r="N423" s="115" t="s">
        <v>3404</v>
      </c>
      <c r="O423" s="189">
        <v>0.58680555555555558</v>
      </c>
      <c r="P423" s="180">
        <v>65</v>
      </c>
      <c r="Q423" s="134"/>
      <c r="R423" s="134"/>
      <c r="S423" s="134"/>
      <c r="T423" s="134"/>
      <c r="U423" s="134"/>
      <c r="V423" s="134"/>
      <c r="W423" s="90" t="str">
        <f>IF(MBSchedule[[#This Row],[Full Schedule No.]]&lt;&gt;Z424, SUMIFS(MBSchedule[Kms.],MBSchedule[Full Schedule No.],MBSchedule[[#This Row],[Full Schedule No.]],MBSchedule[Issuing Depot],MBSchedule[[#This Row],[Issuing Depot]]),"")</f>
        <v/>
      </c>
      <c r="X423" s="98" t="s">
        <v>45</v>
      </c>
      <c r="Y423" s="125" t="str" cm="1">
        <f t="array" ref="Y423">IF(
ISNUMBER(FIND("A",$C423)),
$C423 &amp; IF(ISNUMBER(FIND("A",     INDEX($C424:$C$3245,MATCH(FALSE,ISBLANK($C424:$C$3245),0)))),"", INDEX($C424:$C$3245,MATCH(FALSE,ISBLANK($C424:$C$3245),0))  ),$Y422
)</f>
        <v>GA10T0425</v>
      </c>
      <c r="Z423" s="90" t="str" cm="1">
        <f t="array" ref="Z423">IF(
ISNUMBER(FIND("A",$D423)),
$D423 &amp; IF(ISNUMBER(FIND("A",     INDEX($D424:$D$3245,MATCH(FALSE,ISBLANK($D424:$D$3245),0)))),"", INDEX($D424:$D$3245,MATCH(FALSE,ISBLANK($D424:$D$3245),0))  ),$Z422
)</f>
        <v>MB 52A</v>
      </c>
      <c r="AA423" s="104" t="str">
        <f>MBSchedule[[#This Row],[Route]]</f>
        <v>POLLEM-MARGAO</v>
      </c>
      <c r="AB4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MARGAO-POLLEM</v>
      </c>
      <c r="AC423" s="104" t="str">
        <f>IF(MBSchedule[[#This Row],[rb-straight]]&lt;MBSchedule[[#This Row],[rb-reverse]],MBSchedule[[#This Row],[rb-straight]],MBSchedule[[#This Row],[rb-reverse]])</f>
        <v>MARGAO-POLLEM</v>
      </c>
      <c r="AD4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E4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F423" s="203" t="str" cm="1">
        <f t="array" ref="AF4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3" s="203"/>
      <c r="AH423" s="203" t="str">
        <f>MBSchedule[[#This Row],[Issuing Depot]] &amp; _xlfn.IFNA(VLOOKUP(MBSchedule[[#This Row],[ow]], ETMRouteLookup, 3, FALSE),VLOOKUP(MBSchedule[[#This Row],[re]], ETMRouteLookup, 3, FALSE))</f>
        <v>MRG142</v>
      </c>
      <c r="AI423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3" s="3"/>
    </row>
    <row r="424" spans="1:36" hidden="1">
      <c r="A424" s="104" t="str">
        <f t="shared" si="6"/>
        <v>MRG</v>
      </c>
      <c r="B424" s="104"/>
      <c r="C424" s="90"/>
      <c r="D424" s="90"/>
      <c r="E424" s="157"/>
      <c r="F424" s="164" t="s">
        <v>1844</v>
      </c>
      <c r="G424" s="90" t="s">
        <v>3404</v>
      </c>
      <c r="H424" s="90"/>
      <c r="I424" s="90"/>
      <c r="J424" s="90"/>
      <c r="K424" s="165" t="s">
        <v>2319</v>
      </c>
      <c r="L4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MARGAO-POLLEM</v>
      </c>
      <c r="M424" s="188">
        <v>0.71875</v>
      </c>
      <c r="N424" s="115" t="s">
        <v>3404</v>
      </c>
      <c r="O424" s="189">
        <v>0.80208333333333337</v>
      </c>
      <c r="P424" s="180">
        <v>65</v>
      </c>
      <c r="Q424" s="134">
        <v>1</v>
      </c>
      <c r="R424" s="134">
        <v>1</v>
      </c>
      <c r="S424" s="134"/>
      <c r="T424" s="134"/>
      <c r="U424" s="134"/>
      <c r="V424" s="134"/>
      <c r="W424" s="90" t="e">
        <f>IF(MBSchedule[[#This Row],[Full Schedule No.]]&lt;&gt;Z425, SUMIFS(MBSchedule[Kms.],MBSchedule[Full Schedule No.],MBSchedule[[#This Row],[Full Schedule No.]],MBSchedule[Issuing Depot],MBSchedule[[#This Row],[Issuing Depot]]),"")</f>
        <v>#N/A</v>
      </c>
      <c r="X424" s="92"/>
      <c r="Y424" s="103" t="str" cm="1">
        <f t="array" ref="Y424">IF(
ISNUMBER(FIND("A",$C424)),
$C424 &amp; IF(ISNUMBER(FIND("A",     INDEX($C425:$C$3245,MATCH(FALSE,ISBLANK($C425:$C$3245),0)))),"", INDEX($C425:$C$3245,MATCH(FALSE,ISBLANK($C425:$C$3245),0))  ),$Y423
)</f>
        <v>GA10T0425</v>
      </c>
      <c r="Z424" s="90" t="str" cm="1">
        <f t="array" ref="Z424">IF(
ISNUMBER(FIND("A",$D424)),
$D424 &amp; IF(ISNUMBER(FIND("A",     INDEX($D425:$D$3245,MATCH(FALSE,ISBLANK($D425:$D$3245),0)))),"", INDEX($D425:$D$3245,MATCH(FALSE,ISBLANK($D425:$D$3245),0))  ),$Z423
)</f>
        <v>MB 52A</v>
      </c>
      <c r="AA424" s="104" t="str">
        <f>MBSchedule[[#This Row],[Route]]</f>
        <v>MARGAO-POLLEM</v>
      </c>
      <c r="AB4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POLLEM-MARGAO</v>
      </c>
      <c r="AC424" s="104" t="str">
        <f>IF(MBSchedule[[#This Row],[rb-straight]]&lt;MBSchedule[[#This Row],[rb-reverse]],MBSchedule[[#This Row],[rb-straight]],MBSchedule[[#This Row],[rb-reverse]])</f>
        <v>MARGAO-POLLEM</v>
      </c>
      <c r="AD4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E4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F424" s="203" t="str" cm="1">
        <f t="array" ref="AF4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4" s="203"/>
      <c r="AH424" s="203" t="str">
        <f>MBSchedule[[#This Row],[Issuing Depot]] &amp; _xlfn.IFNA(VLOOKUP(MBSchedule[[#This Row],[ow]], ETMRouteLookup, 3, FALSE),VLOOKUP(MBSchedule[[#This Row],[re]], ETMRouteLookup, 3, FALSE))</f>
        <v>MRG142</v>
      </c>
      <c r="AI424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4" s="3"/>
    </row>
    <row r="425" spans="1:36" hidden="1">
      <c r="A425" s="104" t="str">
        <f t="shared" si="6"/>
        <v>MRG</v>
      </c>
      <c r="B425" s="104"/>
      <c r="C425" s="90" t="s">
        <v>352</v>
      </c>
      <c r="D425" s="90" t="s">
        <v>3413</v>
      </c>
      <c r="E425" s="157"/>
      <c r="F425" s="164" t="s">
        <v>831</v>
      </c>
      <c r="G425" s="90" t="s">
        <v>3404</v>
      </c>
      <c r="H425" s="90"/>
      <c r="I425" s="90"/>
      <c r="J425" s="90"/>
      <c r="K425" s="165" t="s">
        <v>2307</v>
      </c>
      <c r="L4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25" s="188">
        <v>0.2986111111111111</v>
      </c>
      <c r="N425" s="115" t="s">
        <v>3404</v>
      </c>
      <c r="O425" s="189">
        <v>0.3298611111111111</v>
      </c>
      <c r="P425" s="180">
        <v>21</v>
      </c>
      <c r="Q425" s="134"/>
      <c r="R425" s="134"/>
      <c r="S425" s="134"/>
      <c r="T425" s="140"/>
      <c r="U425" s="140"/>
      <c r="V425" s="140"/>
      <c r="W425" s="90" t="e">
        <f>IF(MBSchedule[[#This Row],[Full Schedule No.]]&lt;&gt;Z426, SUMIFS(MBSchedule[Kms.],MBSchedule[Full Schedule No.],MBSchedule[[#This Row],[Full Schedule No.]],MBSchedule[Issuing Depot],MBSchedule[[#This Row],[Issuing Depot]]),"")</f>
        <v>#N/A</v>
      </c>
      <c r="X425" s="92"/>
      <c r="Y425" s="103" t="e" cm="1">
        <f t="array" ref="Y425">IF(
ISNUMBER(FIND("A",$C425)),
$C425 &amp; IF(ISNUMBER(FIND("A",     INDEX($C426:$C$3245,MATCH(FALSE,ISBLANK($C426:$C$3245),0)))),"", INDEX($C426:$C$3245,MATCH(FALSE,ISBLANK($C426:$C$3245),0))  ),$Y424
)</f>
        <v>#N/A</v>
      </c>
      <c r="Z425" s="90" t="e" cm="1">
        <f t="array" ref="Z425">IF(
ISNUMBER(FIND("A",$D425)),
$D425 &amp; IF(ISNUMBER(FIND("A",     INDEX($D426:$D$3245,MATCH(FALSE,ISBLANK($D426:$D$3245),0)))),"", INDEX($D426:$D$3245,MATCH(FALSE,ISBLANK($D426:$D$3245),0))  ),$Z424
)</f>
        <v>#N/A</v>
      </c>
      <c r="AA425" s="104" t="str">
        <f>MBSchedule[[#This Row],[Route]]</f>
        <v>CANACONA-POIGUINIM</v>
      </c>
      <c r="AB4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425" s="104" t="str">
        <f>IF(MBSchedule[[#This Row],[rb-straight]]&lt;MBSchedule[[#This Row],[rb-reverse]],MBSchedule[[#This Row],[rb-straight]],MBSchedule[[#This Row],[rb-reverse]])</f>
        <v>CANACONA-POIGUINIM</v>
      </c>
      <c r="AD4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4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425" s="203" t="str" cm="1">
        <f t="array" ref="AF4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5" s="203"/>
      <c r="AH425" s="203" t="str">
        <f>MBSchedule[[#This Row],[Issuing Depot]] &amp; _xlfn.IFNA(VLOOKUP(MBSchedule[[#This Row],[ow]], ETMRouteLookup, 3, FALSE),VLOOKUP(MBSchedule[[#This Row],[re]], ETMRouteLookup, 3, FALSE))</f>
        <v>MRG342</v>
      </c>
      <c r="AI425" s="213" t="str">
        <f>VLOOKUP(MBSchedule[[#This Row],[Full ETM Route No]],ETMRoutes[[Full ETM Route No]:[StageCodes]],9,FALSE)</f>
        <v>CNC-SRI-MKD-BPL-AFD-GKM-SDX-MTH-TLP-GTP-BAG-MHW-PGN</v>
      </c>
      <c r="AJ425" s="3"/>
    </row>
    <row r="426" spans="1:36" hidden="1">
      <c r="A426" s="104" t="str">
        <f t="shared" si="6"/>
        <v>MRG</v>
      </c>
      <c r="B426" s="104"/>
      <c r="C426" s="90"/>
      <c r="D426" s="90"/>
      <c r="E426" s="157"/>
      <c r="F426" s="164" t="s">
        <v>2307</v>
      </c>
      <c r="G426" s="90" t="s">
        <v>3404</v>
      </c>
      <c r="H426" s="90"/>
      <c r="I426" s="90"/>
      <c r="J426" s="90"/>
      <c r="K426" s="165" t="s">
        <v>831</v>
      </c>
      <c r="L42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26" s="188">
        <v>0.35416666666666669</v>
      </c>
      <c r="N426" s="115" t="s">
        <v>3404</v>
      </c>
      <c r="O426" s="189">
        <v>0.38541666666666669</v>
      </c>
      <c r="P426" s="180">
        <v>21</v>
      </c>
      <c r="Q426" s="134"/>
      <c r="R426" s="134"/>
      <c r="S426" s="134"/>
      <c r="T426" s="140"/>
      <c r="U426" s="140"/>
      <c r="V426" s="140"/>
      <c r="W426" s="90" t="e">
        <f>IF(MBSchedule[[#This Row],[Full Schedule No.]]&lt;&gt;Z427, SUMIFS(MBSchedule[Kms.],MBSchedule[Full Schedule No.],MBSchedule[[#This Row],[Full Schedule No.]],MBSchedule[Issuing Depot],MBSchedule[[#This Row],[Issuing Depot]]),"")</f>
        <v>#N/A</v>
      </c>
      <c r="X426" s="92"/>
      <c r="Y426" s="103" t="e" cm="1">
        <f t="array" ref="Y426">IF(
ISNUMBER(FIND("A",$C426)),
$C426 &amp; IF(ISNUMBER(FIND("A",     INDEX($C427:$C$3245,MATCH(FALSE,ISBLANK($C427:$C$3245),0)))),"", INDEX($C427:$C$3245,MATCH(FALSE,ISBLANK($C427:$C$3245),0))  ),$Y425
)</f>
        <v>#N/A</v>
      </c>
      <c r="Z426" s="90" t="e" cm="1">
        <f t="array" ref="Z426">IF(
ISNUMBER(FIND("A",$D426)),
$D426 &amp; IF(ISNUMBER(FIND("A",     INDEX($D427:$D$3245,MATCH(FALSE,ISBLANK($D427:$D$3245),0)))),"", INDEX($D427:$D$3245,MATCH(FALSE,ISBLANK($D427:$D$3245),0))  ),$Z425
)</f>
        <v>#N/A</v>
      </c>
      <c r="AA426" s="104" t="str">
        <f>MBSchedule[[#This Row],[Route]]</f>
        <v>POIGUINIM-CANACONA</v>
      </c>
      <c r="AB4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426" s="104" t="str">
        <f>IF(MBSchedule[[#This Row],[rb-straight]]&lt;MBSchedule[[#This Row],[rb-reverse]],MBSchedule[[#This Row],[rb-straight]],MBSchedule[[#This Row],[rb-reverse]])</f>
        <v>CANACONA-POIGUINIM</v>
      </c>
      <c r="AD4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4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426" s="203" t="str" cm="1">
        <f t="array" ref="AF4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6" s="203"/>
      <c r="AH426" s="203" t="str">
        <f>MBSchedule[[#This Row],[Issuing Depot]] &amp; _xlfn.IFNA(VLOOKUP(MBSchedule[[#This Row],[ow]], ETMRouteLookup, 3, FALSE),VLOOKUP(MBSchedule[[#This Row],[re]], ETMRouteLookup, 3, FALSE))</f>
        <v>MRG342</v>
      </c>
      <c r="AI426" s="213" t="str">
        <f>VLOOKUP(MBSchedule[[#This Row],[Full ETM Route No]],ETMRoutes[[Full ETM Route No]:[StageCodes]],9,FALSE)</f>
        <v>CNC-SRI-MKD-BPL-AFD-GKM-SDX-MTH-TLP-GTP-BAG-MHW-PGN</v>
      </c>
      <c r="AJ426" s="3"/>
    </row>
    <row r="427" spans="1:36" hidden="1">
      <c r="A427" s="104" t="str">
        <f t="shared" si="6"/>
        <v>MRG</v>
      </c>
      <c r="B427" s="104"/>
      <c r="C427" s="90"/>
      <c r="D427" s="90"/>
      <c r="E427" s="157"/>
      <c r="F427" s="164" t="s">
        <v>831</v>
      </c>
      <c r="G427" s="90" t="s">
        <v>3404</v>
      </c>
      <c r="H427" s="90"/>
      <c r="I427" s="90"/>
      <c r="J427" s="90"/>
      <c r="K427" s="165" t="s">
        <v>3235</v>
      </c>
      <c r="L42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427" s="188">
        <v>0.39583333333333331</v>
      </c>
      <c r="N427" s="115" t="s">
        <v>3404</v>
      </c>
      <c r="O427" s="189">
        <v>0.4236111111111111</v>
      </c>
      <c r="P427" s="180">
        <v>17</v>
      </c>
      <c r="Q427" s="134"/>
      <c r="R427" s="134"/>
      <c r="S427" s="134"/>
      <c r="T427" s="140"/>
      <c r="U427" s="140"/>
      <c r="V427" s="140"/>
      <c r="W427" s="90" t="e">
        <f>IF(MBSchedule[[#This Row],[Full Schedule No.]]&lt;&gt;Z428, SUMIFS(MBSchedule[Kms.],MBSchedule[Full Schedule No.],MBSchedule[[#This Row],[Full Schedule No.]],MBSchedule[Issuing Depot],MBSchedule[[#This Row],[Issuing Depot]]),"")</f>
        <v>#N/A</v>
      </c>
      <c r="X427" s="92"/>
      <c r="Y427" s="103" t="e" cm="1">
        <f t="array" ref="Y427">IF(
ISNUMBER(FIND("A",$C427)),
$C427 &amp; IF(ISNUMBER(FIND("A",     INDEX($C428:$C$3245,MATCH(FALSE,ISBLANK($C428:$C$3245),0)))),"", INDEX($C428:$C$3245,MATCH(FALSE,ISBLANK($C428:$C$3245),0))  ),$Y426
)</f>
        <v>#N/A</v>
      </c>
      <c r="Z427" s="90" t="e" cm="1">
        <f t="array" ref="Z427">IF(
ISNUMBER(FIND("A",$D427)),
$D427 &amp; IF(ISNUMBER(FIND("A",     INDEX($D428:$D$3245,MATCH(FALSE,ISBLANK($D428:$D$3245),0)))),"", INDEX($D428:$D$3245,MATCH(FALSE,ISBLANK($D428:$D$3245),0))  ),$Z426
)</f>
        <v>#N/A</v>
      </c>
      <c r="AA427" s="104" t="str">
        <f>MBSchedule[[#This Row],[Route]]</f>
        <v>CANACONA-KHOLA</v>
      </c>
      <c r="AB4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427" s="104" t="str">
        <f>IF(MBSchedule[[#This Row],[rb-straight]]&lt;MBSchedule[[#This Row],[rb-reverse]],MBSchedule[[#This Row],[rb-straight]],MBSchedule[[#This Row],[rb-reverse]])</f>
        <v>CANACONA-KHOLA</v>
      </c>
      <c r="AD4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4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427" s="203" t="str" cm="1">
        <f t="array" ref="AF4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7" s="203"/>
      <c r="AH427" s="203" t="str">
        <f>MBSchedule[[#This Row],[Issuing Depot]] &amp; _xlfn.IFNA(VLOOKUP(MBSchedule[[#This Row],[ow]], ETMRouteLookup, 3, FALSE),VLOOKUP(MBSchedule[[#This Row],[re]], ETMRouteLookup, 3, FALSE))</f>
        <v>MRG317</v>
      </c>
      <c r="AI427" s="213" t="str">
        <f>VLOOKUP(MBSchedule[[#This Row],[Full ETM Route No]],ETMRoutes[[Full ETM Route No]:[StageCodes]],9,FALSE)</f>
        <v>CNC-CST-DBG-DUM-PNN-PRM-SLR-VAG-KOA</v>
      </c>
      <c r="AJ427" s="3"/>
    </row>
    <row r="428" spans="1:36" hidden="1">
      <c r="A428" s="146" t="str">
        <f t="shared" si="6"/>
        <v>MRG</v>
      </c>
      <c r="B428" s="146"/>
      <c r="C428" s="108"/>
      <c r="D428" s="108"/>
      <c r="E428" s="160"/>
      <c r="F428" s="168" t="s">
        <v>3235</v>
      </c>
      <c r="G428" s="108" t="s">
        <v>3404</v>
      </c>
      <c r="H428" s="108"/>
      <c r="I428" s="108"/>
      <c r="J428" s="108"/>
      <c r="K428" s="169" t="s">
        <v>831</v>
      </c>
      <c r="L4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428" s="192">
        <v>0.4236111111111111</v>
      </c>
      <c r="N428" s="120" t="s">
        <v>3404</v>
      </c>
      <c r="O428" s="193">
        <v>0.4513888888888889</v>
      </c>
      <c r="P428" s="182">
        <v>17</v>
      </c>
      <c r="Q428" s="136"/>
      <c r="R428" s="136"/>
      <c r="S428" s="136"/>
      <c r="T428" s="141"/>
      <c r="U428" s="141"/>
      <c r="V428" s="141"/>
      <c r="W428" s="90" t="e">
        <f>IF(MBSchedule[[#This Row],[Full Schedule No.]]&lt;&gt;Z429, SUMIFS(MBSchedule[Kms.],MBSchedule[Full Schedule No.],MBSchedule[[#This Row],[Full Schedule No.]],MBSchedule[Issuing Depot],MBSchedule[[#This Row],[Issuing Depot]]),"")</f>
        <v>#N/A</v>
      </c>
      <c r="X428" s="132"/>
      <c r="Y428" s="103" t="e" cm="1">
        <f t="array" ref="Y428">IF(
ISNUMBER(FIND("A",$C428)),
$C428 &amp; IF(ISNUMBER(FIND("A",     INDEX($C429:$C$3245,MATCH(FALSE,ISBLANK($C429:$C$3245),0)))),"", INDEX($C429:$C$3245,MATCH(FALSE,ISBLANK($C429:$C$3245),0))  ),$Y427
)</f>
        <v>#N/A</v>
      </c>
      <c r="Z428" s="90" t="e" cm="1">
        <f t="array" ref="Z428">IF(
ISNUMBER(FIND("A",$D428)),
$D428 &amp; IF(ISNUMBER(FIND("A",     INDEX($D429:$D$3245,MATCH(FALSE,ISBLANK($D429:$D$3245),0)))),"", INDEX($D429:$D$3245,MATCH(FALSE,ISBLANK($D429:$D$3245),0))  ),$Z427
)</f>
        <v>#N/A</v>
      </c>
      <c r="AA428" s="104" t="str">
        <f>MBSchedule[[#This Row],[Route]]</f>
        <v>KHOLA-CANACONA</v>
      </c>
      <c r="AB4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428" s="104" t="str">
        <f>IF(MBSchedule[[#This Row],[rb-straight]]&lt;MBSchedule[[#This Row],[rb-reverse]],MBSchedule[[#This Row],[rb-straight]],MBSchedule[[#This Row],[rb-reverse]])</f>
        <v>CANACONA-KHOLA</v>
      </c>
      <c r="AD4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4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428" s="203" t="str" cm="1">
        <f t="array" ref="AF4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8" s="203"/>
      <c r="AH428" s="203" t="str">
        <f>MBSchedule[[#This Row],[Issuing Depot]] &amp; _xlfn.IFNA(VLOOKUP(MBSchedule[[#This Row],[ow]], ETMRouteLookup, 3, FALSE),VLOOKUP(MBSchedule[[#This Row],[re]], ETMRouteLookup, 3, FALSE))</f>
        <v>MRG317</v>
      </c>
      <c r="AI428" s="213" t="str">
        <f>VLOOKUP(MBSchedule[[#This Row],[Full ETM Route No]],ETMRoutes[[Full ETM Route No]:[StageCodes]],9,FALSE)</f>
        <v>CNC-CST-DBG-DUM-PNN-PRM-SLR-VAG-KOA</v>
      </c>
      <c r="AJ428" s="3"/>
    </row>
    <row r="429" spans="1:36" hidden="1">
      <c r="A429" s="146" t="str">
        <f t="shared" ref="A429:A434" si="7">"MRG"</f>
        <v>MRG</v>
      </c>
      <c r="B429" s="146"/>
      <c r="C429" s="48"/>
      <c r="D429" s="48"/>
      <c r="E429" s="160"/>
      <c r="F429" s="170" t="s">
        <v>831</v>
      </c>
      <c r="G429" s="48" t="s">
        <v>3404</v>
      </c>
      <c r="H429" s="48"/>
      <c r="I429" s="48"/>
      <c r="J429" s="48"/>
      <c r="K429" s="171" t="s">
        <v>2307</v>
      </c>
      <c r="L4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29" s="194">
        <v>0.45833333333333331</v>
      </c>
      <c r="N429" s="148" t="s">
        <v>3404</v>
      </c>
      <c r="O429" s="195">
        <v>0.48958333333333331</v>
      </c>
      <c r="P429" s="183">
        <v>21</v>
      </c>
      <c r="Q429" s="149"/>
      <c r="R429" s="149"/>
      <c r="S429" s="149"/>
      <c r="T429" s="141"/>
      <c r="U429" s="141"/>
      <c r="V429" s="141"/>
      <c r="W429" s="90" t="e">
        <f>IF(MBSchedule[[#This Row],[Full Schedule No.]]&lt;&gt;Z430, SUMIFS(MBSchedule[Kms.],MBSchedule[Full Schedule No.],MBSchedule[[#This Row],[Full Schedule No.]],MBSchedule[Issuing Depot],MBSchedule[[#This Row],[Issuing Depot]]),"")</f>
        <v>#N/A</v>
      </c>
      <c r="X429" s="132"/>
      <c r="Y429" s="103" t="e" cm="1">
        <f t="array" ref="Y429">IF(
ISNUMBER(FIND("A",$C429)),
$C429 &amp; IF(ISNUMBER(FIND("A",     INDEX($C430:$C$3245,MATCH(FALSE,ISBLANK($C430:$C$3245),0)))),"", INDEX($C430:$C$3245,MATCH(FALSE,ISBLANK($C430:$C$3245),0))  ),$Y428
)</f>
        <v>#N/A</v>
      </c>
      <c r="Z429" s="90" t="e" cm="1">
        <f t="array" ref="Z429">IF(
ISNUMBER(FIND("A",$D429)),
$D429 &amp; IF(ISNUMBER(FIND("A",     INDEX($D430:$D$3245,MATCH(FALSE,ISBLANK($D430:$D$3245),0)))),"", INDEX($D430:$D$3245,MATCH(FALSE,ISBLANK($D430:$D$3245),0))  ),$Z428
)</f>
        <v>#N/A</v>
      </c>
      <c r="AA429" s="104" t="str">
        <f>MBSchedule[[#This Row],[Route]]</f>
        <v>CANACONA-POIGUINIM</v>
      </c>
      <c r="AB4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429" s="104" t="str">
        <f>IF(MBSchedule[[#This Row],[rb-straight]]&lt;MBSchedule[[#This Row],[rb-reverse]],MBSchedule[[#This Row],[rb-straight]],MBSchedule[[#This Row],[rb-reverse]])</f>
        <v>CANACONA-POIGUINIM</v>
      </c>
      <c r="AD4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4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429" s="203" t="str" cm="1">
        <f t="array" ref="AF4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9" s="203"/>
      <c r="AH429" s="203" t="str">
        <f>MBSchedule[[#This Row],[Issuing Depot]] &amp; _xlfn.IFNA(VLOOKUP(MBSchedule[[#This Row],[ow]], ETMRouteLookup, 3, FALSE),VLOOKUP(MBSchedule[[#This Row],[re]], ETMRouteLookup, 3, FALSE))</f>
        <v>MRG342</v>
      </c>
      <c r="AI429" s="213" t="str">
        <f>VLOOKUP(MBSchedule[[#This Row],[Full ETM Route No]],ETMRoutes[[Full ETM Route No]:[StageCodes]],9,FALSE)</f>
        <v>CNC-SRI-MKD-BPL-AFD-GKM-SDX-MTH-TLP-GTP-BAG-MHW-PGN</v>
      </c>
      <c r="AJ429" s="3"/>
    </row>
    <row r="430" spans="1:36" hidden="1">
      <c r="A430" s="146" t="str">
        <f t="shared" si="7"/>
        <v>MRG</v>
      </c>
      <c r="B430" s="146"/>
      <c r="C430" s="48"/>
      <c r="D430" s="48"/>
      <c r="E430" s="160"/>
      <c r="F430" s="170" t="s">
        <v>2307</v>
      </c>
      <c r="G430" s="48" t="s">
        <v>3404</v>
      </c>
      <c r="H430" s="48"/>
      <c r="I430" s="48"/>
      <c r="J430" s="48"/>
      <c r="K430" s="171" t="s">
        <v>831</v>
      </c>
      <c r="L4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30" s="194">
        <v>0.51736111111111105</v>
      </c>
      <c r="N430" s="148" t="s">
        <v>3404</v>
      </c>
      <c r="O430" s="195">
        <v>0.54861111111111105</v>
      </c>
      <c r="P430" s="183">
        <v>21</v>
      </c>
      <c r="Q430" s="149"/>
      <c r="R430" s="149"/>
      <c r="S430" s="149"/>
      <c r="T430" s="141"/>
      <c r="U430" s="141"/>
      <c r="V430" s="141"/>
      <c r="W430" s="90" t="e">
        <f>IF(MBSchedule[[#This Row],[Full Schedule No.]]&lt;&gt;Z431, SUMIFS(MBSchedule[Kms.],MBSchedule[Full Schedule No.],MBSchedule[[#This Row],[Full Schedule No.]],MBSchedule[Issuing Depot],MBSchedule[[#This Row],[Issuing Depot]]),"")</f>
        <v>#N/A</v>
      </c>
      <c r="X430" s="132"/>
      <c r="Y430" s="103" t="e" cm="1">
        <f t="array" ref="Y430">IF(
ISNUMBER(FIND("A",$C430)),
$C430 &amp; IF(ISNUMBER(FIND("A",     INDEX($C431:$C$3245,MATCH(FALSE,ISBLANK($C431:$C$3245),0)))),"", INDEX($C431:$C$3245,MATCH(FALSE,ISBLANK($C431:$C$3245),0))  ),$Y429
)</f>
        <v>#N/A</v>
      </c>
      <c r="Z430" s="90" t="e" cm="1">
        <f t="array" ref="Z430">IF(
ISNUMBER(FIND("A",$D430)),
$D430 &amp; IF(ISNUMBER(FIND("A",     INDEX($D431:$D$3245,MATCH(FALSE,ISBLANK($D431:$D$3245),0)))),"", INDEX($D431:$D$3245,MATCH(FALSE,ISBLANK($D431:$D$3245),0))  ),$Z429
)</f>
        <v>#N/A</v>
      </c>
      <c r="AA430" s="104" t="str">
        <f>MBSchedule[[#This Row],[Route]]</f>
        <v>POIGUINIM-CANACONA</v>
      </c>
      <c r="AB4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430" s="104" t="str">
        <f>IF(MBSchedule[[#This Row],[rb-straight]]&lt;MBSchedule[[#This Row],[rb-reverse]],MBSchedule[[#This Row],[rb-straight]],MBSchedule[[#This Row],[rb-reverse]])</f>
        <v>CANACONA-POIGUINIM</v>
      </c>
      <c r="AD4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4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430" s="203" t="str" cm="1">
        <f t="array" ref="AF4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0" s="203"/>
      <c r="AH430" s="203" t="str">
        <f>MBSchedule[[#This Row],[Issuing Depot]] &amp; _xlfn.IFNA(VLOOKUP(MBSchedule[[#This Row],[ow]], ETMRouteLookup, 3, FALSE),VLOOKUP(MBSchedule[[#This Row],[re]], ETMRouteLookup, 3, FALSE))</f>
        <v>MRG342</v>
      </c>
      <c r="AI430" s="213" t="str">
        <f>VLOOKUP(MBSchedule[[#This Row],[Full ETM Route No]],ETMRoutes[[Full ETM Route No]:[StageCodes]],9,FALSE)</f>
        <v>CNC-SRI-MKD-BPL-AFD-GKM-SDX-MTH-TLP-GTP-BAG-MHW-PGN</v>
      </c>
      <c r="AJ430" s="3"/>
    </row>
    <row r="431" spans="1:36" hidden="1">
      <c r="A431" s="146" t="str">
        <f t="shared" si="7"/>
        <v>MRG</v>
      </c>
      <c r="B431" s="146"/>
      <c r="C431" s="48"/>
      <c r="D431" s="48"/>
      <c r="E431" s="160"/>
      <c r="F431" s="170" t="s">
        <v>831</v>
      </c>
      <c r="G431" s="48" t="s">
        <v>3404</v>
      </c>
      <c r="H431" s="48"/>
      <c r="I431" s="48"/>
      <c r="J431" s="48"/>
      <c r="K431" s="171" t="s">
        <v>3235</v>
      </c>
      <c r="L4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431" s="194">
        <v>0.5625</v>
      </c>
      <c r="N431" s="148" t="s">
        <v>3404</v>
      </c>
      <c r="O431" s="195">
        <v>0.62847222222222221</v>
      </c>
      <c r="P431" s="183">
        <v>17</v>
      </c>
      <c r="Q431" s="149"/>
      <c r="R431" s="149"/>
      <c r="S431" s="149"/>
      <c r="T431" s="141"/>
      <c r="U431" s="141"/>
      <c r="V431" s="141"/>
      <c r="W431" s="90" t="e">
        <f>IF(MBSchedule[[#This Row],[Full Schedule No.]]&lt;&gt;Z432, SUMIFS(MBSchedule[Kms.],MBSchedule[Full Schedule No.],MBSchedule[[#This Row],[Full Schedule No.]],MBSchedule[Issuing Depot],MBSchedule[[#This Row],[Issuing Depot]]),"")</f>
        <v>#N/A</v>
      </c>
      <c r="X431" s="132"/>
      <c r="Y431" s="103" t="e" cm="1">
        <f t="array" ref="Y431">IF(
ISNUMBER(FIND("A",$C431)),
$C431 &amp; IF(ISNUMBER(FIND("A",     INDEX($C432:$C$3245,MATCH(FALSE,ISBLANK($C432:$C$3245),0)))),"", INDEX($C432:$C$3245,MATCH(FALSE,ISBLANK($C432:$C$3245),0))  ),$Y430
)</f>
        <v>#N/A</v>
      </c>
      <c r="Z431" s="90" t="e" cm="1">
        <f t="array" ref="Z431">IF(
ISNUMBER(FIND("A",$D431)),
$D431 &amp; IF(ISNUMBER(FIND("A",     INDEX($D432:$D$3245,MATCH(FALSE,ISBLANK($D432:$D$3245),0)))),"", INDEX($D432:$D$3245,MATCH(FALSE,ISBLANK($D432:$D$3245),0))  ),$Z430
)</f>
        <v>#N/A</v>
      </c>
      <c r="AA431" s="104" t="str">
        <f>MBSchedule[[#This Row],[Route]]</f>
        <v>CANACONA-KHOLA</v>
      </c>
      <c r="AB4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431" s="104" t="str">
        <f>IF(MBSchedule[[#This Row],[rb-straight]]&lt;MBSchedule[[#This Row],[rb-reverse]],MBSchedule[[#This Row],[rb-straight]],MBSchedule[[#This Row],[rb-reverse]])</f>
        <v>CANACONA-KHOLA</v>
      </c>
      <c r="AD4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4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431" s="203" t="str" cm="1">
        <f t="array" ref="AF4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31" s="203"/>
      <c r="AH431" s="203" t="str">
        <f>MBSchedule[[#This Row],[Issuing Depot]] &amp; _xlfn.IFNA(VLOOKUP(MBSchedule[[#This Row],[ow]], ETMRouteLookup, 3, FALSE),VLOOKUP(MBSchedule[[#This Row],[re]], ETMRouteLookup, 3, FALSE))</f>
        <v>MRG317</v>
      </c>
      <c r="AI431" s="213" t="str">
        <f>VLOOKUP(MBSchedule[[#This Row],[Full ETM Route No]],ETMRoutes[[Full ETM Route No]:[StageCodes]],9,FALSE)</f>
        <v>CNC-CST-DBG-DUM-PNN-PRM-SLR-VAG-KOA</v>
      </c>
      <c r="AJ431" s="3"/>
    </row>
    <row r="432" spans="1:36" hidden="1">
      <c r="A432" s="146" t="str">
        <f t="shared" si="7"/>
        <v>MRG</v>
      </c>
      <c r="B432" s="146"/>
      <c r="C432" s="48"/>
      <c r="D432" s="48"/>
      <c r="E432" s="160"/>
      <c r="F432" s="170" t="s">
        <v>3235</v>
      </c>
      <c r="G432" s="48" t="s">
        <v>3404</v>
      </c>
      <c r="H432" s="48"/>
      <c r="I432" s="48"/>
      <c r="J432" s="48"/>
      <c r="K432" s="171" t="s">
        <v>831</v>
      </c>
      <c r="L4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432" s="194">
        <v>0.62847222222222221</v>
      </c>
      <c r="N432" s="148" t="s">
        <v>3404</v>
      </c>
      <c r="O432" s="195">
        <v>0.65625</v>
      </c>
      <c r="P432" s="183">
        <v>17</v>
      </c>
      <c r="Q432" s="149"/>
      <c r="R432" s="149"/>
      <c r="S432" s="149"/>
      <c r="T432" s="141"/>
      <c r="U432" s="141"/>
      <c r="V432" s="141"/>
      <c r="W432" s="90" t="e">
        <f>IF(MBSchedule[[#This Row],[Full Schedule No.]]&lt;&gt;Z433, SUMIFS(MBSchedule[Kms.],MBSchedule[Full Schedule No.],MBSchedule[[#This Row],[Full Schedule No.]],MBSchedule[Issuing Depot],MBSchedule[[#This Row],[Issuing Depot]]),"")</f>
        <v>#N/A</v>
      </c>
      <c r="X432" s="132"/>
      <c r="Y432" s="103" t="e" cm="1">
        <f t="array" ref="Y432">IF(
ISNUMBER(FIND("A",$C432)),
$C432 &amp; IF(ISNUMBER(FIND("A",     INDEX($C433:$C$3245,MATCH(FALSE,ISBLANK($C433:$C$3245),0)))),"", INDEX($C433:$C$3245,MATCH(FALSE,ISBLANK($C433:$C$3245),0))  ),$Y431
)</f>
        <v>#N/A</v>
      </c>
      <c r="Z432" s="90" t="e" cm="1">
        <f t="array" ref="Z432">IF(
ISNUMBER(FIND("A",$D432)),
$D432 &amp; IF(ISNUMBER(FIND("A",     INDEX($D433:$D$3245,MATCH(FALSE,ISBLANK($D433:$D$3245),0)))),"", INDEX($D433:$D$3245,MATCH(FALSE,ISBLANK($D433:$D$3245),0))  ),$Z431
)</f>
        <v>#N/A</v>
      </c>
      <c r="AA432" s="104" t="str">
        <f>MBSchedule[[#This Row],[Route]]</f>
        <v>KHOLA-CANACONA</v>
      </c>
      <c r="AB4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432" s="104" t="str">
        <f>IF(MBSchedule[[#This Row],[rb-straight]]&lt;MBSchedule[[#This Row],[rb-reverse]],MBSchedule[[#This Row],[rb-straight]],MBSchedule[[#This Row],[rb-reverse]])</f>
        <v>CANACONA-KHOLA</v>
      </c>
      <c r="AD4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4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432" s="203" t="str" cm="1">
        <f t="array" ref="AF4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2" s="203"/>
      <c r="AH432" s="203" t="str">
        <f>MBSchedule[[#This Row],[Issuing Depot]] &amp; _xlfn.IFNA(VLOOKUP(MBSchedule[[#This Row],[ow]], ETMRouteLookup, 3, FALSE),VLOOKUP(MBSchedule[[#This Row],[re]], ETMRouteLookup, 3, FALSE))</f>
        <v>MRG317</v>
      </c>
      <c r="AI432" s="213" t="str">
        <f>VLOOKUP(MBSchedule[[#This Row],[Full ETM Route No]],ETMRoutes[[Full ETM Route No]:[StageCodes]],9,FALSE)</f>
        <v>CNC-CST-DBG-DUM-PNN-PRM-SLR-VAG-KOA</v>
      </c>
      <c r="AJ432" s="3"/>
    </row>
    <row r="433" spans="1:36" hidden="1">
      <c r="A433" s="146" t="str">
        <f t="shared" si="7"/>
        <v>MRG</v>
      </c>
      <c r="B433" s="146"/>
      <c r="C433" s="48"/>
      <c r="D433" s="48"/>
      <c r="E433" s="160"/>
      <c r="F433" s="170" t="s">
        <v>831</v>
      </c>
      <c r="G433" s="48" t="s">
        <v>3404</v>
      </c>
      <c r="H433" s="48"/>
      <c r="I433" s="48"/>
      <c r="J433" s="48"/>
      <c r="K433" s="171" t="s">
        <v>2307</v>
      </c>
      <c r="L4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33" s="194">
        <v>0.70138888888888884</v>
      </c>
      <c r="N433" s="148" t="s">
        <v>3404</v>
      </c>
      <c r="O433" s="195">
        <v>0.73263888888888884</v>
      </c>
      <c r="P433" s="183">
        <v>21</v>
      </c>
      <c r="Q433" s="149"/>
      <c r="R433" s="149"/>
      <c r="S433" s="149"/>
      <c r="T433" s="141"/>
      <c r="U433" s="141"/>
      <c r="V433" s="141"/>
      <c r="W433" s="90" t="e">
        <f>IF(MBSchedule[[#This Row],[Full Schedule No.]]&lt;&gt;Z434, SUMIFS(MBSchedule[Kms.],MBSchedule[Full Schedule No.],MBSchedule[[#This Row],[Full Schedule No.]],MBSchedule[Issuing Depot],MBSchedule[[#This Row],[Issuing Depot]]),"")</f>
        <v>#N/A</v>
      </c>
      <c r="X433" s="132"/>
      <c r="Y433" s="103" t="e" cm="1">
        <f t="array" ref="Y433">IF(
ISNUMBER(FIND("A",$C433)),
$C433 &amp; IF(ISNUMBER(FIND("A",     INDEX($C434:$C$3245,MATCH(FALSE,ISBLANK($C434:$C$3245),0)))),"", INDEX($C434:$C$3245,MATCH(FALSE,ISBLANK($C434:$C$3245),0))  ),$Y432
)</f>
        <v>#N/A</v>
      </c>
      <c r="Z433" s="90" t="e" cm="1">
        <f t="array" ref="Z433">IF(
ISNUMBER(FIND("A",$D433)),
$D433 &amp; IF(ISNUMBER(FIND("A",     INDEX($D434:$D$3245,MATCH(FALSE,ISBLANK($D434:$D$3245),0)))),"", INDEX($D434:$D$3245,MATCH(FALSE,ISBLANK($D434:$D$3245),0))  ),$Z432
)</f>
        <v>#N/A</v>
      </c>
      <c r="AA433" s="104" t="str">
        <f>MBSchedule[[#This Row],[Route]]</f>
        <v>CANACONA-POIGUINIM</v>
      </c>
      <c r="AB4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433" s="104" t="str">
        <f>IF(MBSchedule[[#This Row],[rb-straight]]&lt;MBSchedule[[#This Row],[rb-reverse]],MBSchedule[[#This Row],[rb-straight]],MBSchedule[[#This Row],[rb-reverse]])</f>
        <v>CANACONA-POIGUINIM</v>
      </c>
      <c r="AD4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4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433" s="203" t="str" cm="1">
        <f t="array" ref="AF4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33" s="203"/>
      <c r="AH433" s="203" t="str">
        <f>MBSchedule[[#This Row],[Issuing Depot]] &amp; _xlfn.IFNA(VLOOKUP(MBSchedule[[#This Row],[ow]], ETMRouteLookup, 3, FALSE),VLOOKUP(MBSchedule[[#This Row],[re]], ETMRouteLookup, 3, FALSE))</f>
        <v>MRG342</v>
      </c>
      <c r="AI433" s="213" t="str">
        <f>VLOOKUP(MBSchedule[[#This Row],[Full ETM Route No]],ETMRoutes[[Full ETM Route No]:[StageCodes]],9,FALSE)</f>
        <v>CNC-SRI-MKD-BPL-AFD-GKM-SDX-MTH-TLP-GTP-BAG-MHW-PGN</v>
      </c>
      <c r="AJ433" s="3"/>
    </row>
    <row r="434" spans="1:36" hidden="1">
      <c r="A434" s="146" t="str">
        <f t="shared" si="7"/>
        <v>MRG</v>
      </c>
      <c r="B434" s="146"/>
      <c r="C434" s="48"/>
      <c r="D434" s="48"/>
      <c r="E434" s="160"/>
      <c r="F434" s="170" t="s">
        <v>2307</v>
      </c>
      <c r="G434" s="48" t="s">
        <v>3404</v>
      </c>
      <c r="H434" s="48"/>
      <c r="I434" s="48"/>
      <c r="J434" s="48"/>
      <c r="K434" s="171" t="s">
        <v>831</v>
      </c>
      <c r="L4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34" s="194">
        <v>0.73958333333333337</v>
      </c>
      <c r="N434" s="148" t="s">
        <v>3404</v>
      </c>
      <c r="O434" s="195">
        <v>0.77083333333333337</v>
      </c>
      <c r="P434" s="183">
        <v>21</v>
      </c>
      <c r="Q434" s="149">
        <v>1</v>
      </c>
      <c r="R434" s="149">
        <v>1</v>
      </c>
      <c r="S434" s="149"/>
      <c r="T434" s="141"/>
      <c r="U434" s="141"/>
      <c r="V434" s="141"/>
      <c r="W434" s="90" t="e">
        <f>IF(MBSchedule[[#This Row],[Full Schedule No.]]&lt;&gt;#REF!, SUMIFS(MBSchedule[Kms.],MBSchedule[Full Schedule No.],MBSchedule[[#This Row],[Full Schedule No.]],MBSchedule[Issuing Depot],MBSchedule[[#This Row],[Issuing Depot]]),"")</f>
        <v>#N/A</v>
      </c>
      <c r="X434" s="132" t="s">
        <v>45</v>
      </c>
      <c r="Y434" s="103" t="e" cm="1">
        <f t="array" ref="Y434">IF(
ISNUMBER(FIND("A",$C434)),
$C434 &amp; IF(ISNUMBER(FIND("A",     INDEX($C435:$C$3245,MATCH(FALSE,ISBLANK($C435:$C$3245),0)))),"", INDEX($C435:$C$3245,MATCH(FALSE,ISBLANK($C435:$C$3245),0))  ),$Y433
)</f>
        <v>#N/A</v>
      </c>
      <c r="Z434" s="90" t="e" cm="1">
        <f t="array" ref="Z434">IF(
ISNUMBER(FIND("A",$D434)),
$D434 &amp; IF(ISNUMBER(FIND("A",     INDEX($D435:$D$3245,MATCH(FALSE,ISBLANK($D435:$D$3245),0)))),"", INDEX($D435:$D$3245,MATCH(FALSE,ISBLANK($D435:$D$3245),0))  ),$Z433
)</f>
        <v>#N/A</v>
      </c>
      <c r="AA434" s="104" t="str">
        <f>MBSchedule[[#This Row],[Route]]</f>
        <v>POIGUINIM-CANACONA</v>
      </c>
      <c r="AB4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434" s="104" t="str">
        <f>IF(MBSchedule[[#This Row],[rb-straight]]&lt;MBSchedule[[#This Row],[rb-reverse]],MBSchedule[[#This Row],[rb-straight]],MBSchedule[[#This Row],[rb-reverse]])</f>
        <v>CANACONA-POIGUINIM</v>
      </c>
      <c r="AD4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4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434" s="203" t="str" cm="1">
        <f t="array" ref="AF4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4" s="203"/>
      <c r="AH434" s="203" t="str">
        <f>MBSchedule[[#This Row],[Issuing Depot]] &amp; _xlfn.IFNA(VLOOKUP(MBSchedule[[#This Row],[ow]], ETMRouteLookup, 3, FALSE),VLOOKUP(MBSchedule[[#This Row],[re]], ETMRouteLookup, 3, FALSE))</f>
        <v>MRG342</v>
      </c>
      <c r="AI434" s="213" t="str">
        <f>VLOOKUP(MBSchedule[[#This Row],[Full ETM Route No]],ETMRoutes[[Full ETM Route No]:[StageCodes]],9,FALSE)</f>
        <v>CNC-SRI-MKD-BPL-AFD-GKM-SDX-MTH-TLP-GTP-BAG-MHW-PGN</v>
      </c>
      <c r="AJ434" s="3"/>
    </row>
    <row r="435" spans="1:36">
      <c r="A435" s="92"/>
      <c r="B435" s="92"/>
      <c r="C435" s="92"/>
      <c r="D435" s="92"/>
      <c r="E435" s="161"/>
      <c r="F435" s="172"/>
      <c r="G435" s="92"/>
      <c r="H435" s="92"/>
      <c r="I435" s="92"/>
      <c r="J435" s="92"/>
      <c r="K435" s="173"/>
      <c r="L435" s="179"/>
      <c r="M435" s="196"/>
      <c r="N435" s="147"/>
      <c r="O435" s="197"/>
      <c r="P435" s="184"/>
      <c r="Q435" s="140"/>
      <c r="R435" s="140"/>
      <c r="S435" s="140"/>
      <c r="T435" s="140"/>
      <c r="U435" s="140"/>
      <c r="V435" s="140"/>
      <c r="W435" s="92"/>
      <c r="X435" s="92"/>
    </row>
    <row r="436" spans="1:36">
      <c r="A436" s="92"/>
      <c r="B436" s="92"/>
      <c r="C436" s="92"/>
      <c r="D436" s="92"/>
      <c r="E436" s="161"/>
      <c r="F436" s="172"/>
      <c r="G436" s="92"/>
      <c r="H436" s="92"/>
      <c r="I436" s="92"/>
      <c r="J436" s="92"/>
      <c r="K436" s="173"/>
      <c r="L436" s="179"/>
      <c r="M436" s="196"/>
      <c r="N436" s="147"/>
      <c r="O436" s="197"/>
      <c r="P436" s="184"/>
      <c r="Q436" s="140"/>
      <c r="R436" s="140"/>
      <c r="S436" s="140"/>
      <c r="T436" s="140"/>
      <c r="U436" s="140"/>
      <c r="V436" s="140"/>
      <c r="W436" s="92"/>
      <c r="X436" s="92"/>
    </row>
    <row r="437" spans="1:36">
      <c r="A437" s="92"/>
      <c r="B437" s="92"/>
      <c r="C437" s="92"/>
      <c r="D437" s="92"/>
      <c r="E437" s="161"/>
      <c r="F437" s="172"/>
      <c r="G437" s="92"/>
      <c r="H437" s="92"/>
      <c r="I437" s="92"/>
      <c r="J437" s="92"/>
      <c r="K437" s="173"/>
      <c r="L437" s="179"/>
      <c r="M437" s="196"/>
      <c r="N437" s="147"/>
      <c r="O437" s="197"/>
      <c r="P437" s="184"/>
      <c r="Q437" s="140"/>
      <c r="R437" s="140"/>
      <c r="S437" s="140"/>
      <c r="T437" s="140"/>
      <c r="U437" s="140"/>
      <c r="V437" s="140"/>
      <c r="W437" s="92"/>
      <c r="X437" s="92"/>
    </row>
    <row r="438" spans="1:36">
      <c r="A438" s="92"/>
      <c r="B438" s="92"/>
      <c r="C438" s="92"/>
      <c r="D438" s="92"/>
      <c r="E438" s="161"/>
      <c r="F438" s="172"/>
      <c r="G438" s="92"/>
      <c r="H438" s="92"/>
      <c r="I438" s="92"/>
      <c r="J438" s="92"/>
      <c r="K438" s="173"/>
      <c r="L438" s="179"/>
      <c r="M438" s="196"/>
      <c r="N438" s="147"/>
      <c r="O438" s="197"/>
      <c r="P438" s="184"/>
      <c r="Q438" s="140"/>
      <c r="R438" s="140"/>
      <c r="S438" s="140"/>
      <c r="T438" s="140"/>
      <c r="U438" s="140"/>
      <c r="V438" s="140"/>
      <c r="W438" s="92"/>
      <c r="X438" s="92"/>
    </row>
    <row r="439" spans="1:36">
      <c r="A439" s="92"/>
      <c r="B439" s="92"/>
      <c r="C439" s="92"/>
      <c r="D439" s="92"/>
      <c r="E439" s="161"/>
      <c r="F439" s="172"/>
      <c r="G439" s="92"/>
      <c r="H439" s="92"/>
      <c r="I439" s="92"/>
      <c r="J439" s="92"/>
      <c r="K439" s="173"/>
      <c r="L439" s="179"/>
      <c r="M439" s="196"/>
      <c r="N439" s="147"/>
      <c r="O439" s="197"/>
      <c r="P439" s="184"/>
      <c r="Q439" s="140"/>
      <c r="R439" s="140"/>
      <c r="S439" s="140"/>
      <c r="T439" s="140"/>
      <c r="U439" s="140"/>
      <c r="V439" s="140"/>
      <c r="W439" s="92"/>
      <c r="X439" s="92"/>
    </row>
    <row r="440" spans="1:36">
      <c r="A440" s="92"/>
      <c r="B440" s="92"/>
      <c r="C440" s="92"/>
      <c r="D440" s="92"/>
      <c r="E440" s="161"/>
      <c r="F440" s="172"/>
      <c r="G440" s="92"/>
      <c r="H440" s="92"/>
      <c r="I440" s="92"/>
      <c r="J440" s="92"/>
      <c r="K440" s="173"/>
      <c r="L440" s="179"/>
      <c r="M440" s="196"/>
      <c r="N440" s="147"/>
      <c r="O440" s="197"/>
      <c r="P440" s="184"/>
      <c r="Q440" s="140"/>
      <c r="R440" s="140"/>
      <c r="S440" s="140"/>
      <c r="T440" s="140"/>
      <c r="U440" s="140"/>
      <c r="V440" s="140"/>
      <c r="W440" s="92"/>
      <c r="X440" s="92"/>
    </row>
    <row r="441" spans="1:36">
      <c r="A441" s="92"/>
      <c r="B441" s="92"/>
      <c r="C441" s="92"/>
      <c r="D441" s="92"/>
      <c r="E441" s="161"/>
      <c r="F441" s="172"/>
      <c r="G441" s="92"/>
      <c r="H441" s="92"/>
      <c r="I441" s="92"/>
      <c r="J441" s="92"/>
      <c r="K441" s="173"/>
      <c r="L441" s="179"/>
      <c r="M441" s="196"/>
      <c r="N441" s="147"/>
      <c r="O441" s="197"/>
      <c r="P441" s="184"/>
      <c r="Q441" s="140"/>
      <c r="R441" s="140"/>
      <c r="S441" s="140"/>
      <c r="T441" s="140"/>
      <c r="U441" s="140"/>
      <c r="V441" s="140"/>
      <c r="W441" s="92"/>
      <c r="X441" s="92"/>
    </row>
  </sheetData>
  <phoneticPr fontId="24" type="noConversion"/>
  <conditionalFormatting sqref="F2:F345">
    <cfRule type="expression" dxfId="0" priority="1" stopIfTrue="1">
      <formula>"NOT(ISFORMULA(D2)"</formula>
    </cfRule>
  </conditionalFormatting>
  <dataValidations count="3">
    <dataValidation type="list" allowBlank="1" showInputMessage="1" showErrorMessage="1" sqref="V1:V1048576 F1:K1048576" xr:uid="{A012A686-78E4-48B6-AA57-DAB57397A40E}">
      <formula1>Codes</formula1>
    </dataValidation>
    <dataValidation type="list" allowBlank="1" showInputMessage="1" showErrorMessage="1" sqref="E1:E1048576" xr:uid="{1329DA50-14FA-4FB2-B92C-6BBABEF302BC}">
      <formula1>"N"</formula1>
    </dataValidation>
    <dataValidation type="list" allowBlank="1" showInputMessage="1" showErrorMessage="1" sqref="U1:U1048576" xr:uid="{5871D7DE-3BB3-448B-9C86-42668B6CAA44}">
      <formula1>"Y"</formula1>
    </dataValidation>
  </dataValidations>
  <pageMargins left="0.56000000000000005" right="0.45" top="0.61" bottom="0.55000000000000004" header="0.3" footer="0.3"/>
  <pageSetup paperSize="5" orientation="landscape" verticalDpi="300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EDFA-C06D-4885-B3FF-DB10A6C45773}">
  <dimension ref="A1:I1048576"/>
  <sheetViews>
    <sheetView workbookViewId="0">
      <selection activeCell="F3" sqref="F3"/>
    </sheetView>
  </sheetViews>
  <sheetFormatPr defaultRowHeight="14.5"/>
  <cols>
    <col min="1" max="1" width="10.1796875" style="153" bestFit="1" customWidth="1"/>
    <col min="2" max="3" width="15" customWidth="1"/>
    <col min="4" max="7" width="10.26953125" customWidth="1"/>
    <col min="8" max="8" width="13.453125" style="154" customWidth="1"/>
  </cols>
  <sheetData>
    <row r="1" spans="1:9">
      <c r="A1" s="153" t="s">
        <v>3443</v>
      </c>
      <c r="B1" t="s">
        <v>3444</v>
      </c>
      <c r="C1" t="s">
        <v>3449</v>
      </c>
      <c r="D1" t="s">
        <v>3356</v>
      </c>
      <c r="E1" t="s">
        <v>3453</v>
      </c>
      <c r="F1" t="s">
        <v>3451</v>
      </c>
      <c r="G1" t="s">
        <v>3450</v>
      </c>
      <c r="H1" s="154" t="s">
        <v>3445</v>
      </c>
      <c r="I1" t="s">
        <v>3452</v>
      </c>
    </row>
    <row r="2" spans="1:9">
      <c r="A2" s="153">
        <v>45213</v>
      </c>
      <c r="D2" t="s">
        <v>3448</v>
      </c>
      <c r="E2" s="144">
        <v>0.28125</v>
      </c>
      <c r="G2">
        <v>40</v>
      </c>
      <c r="H2" s="154">
        <v>400</v>
      </c>
      <c r="I2">
        <f>Table4[[#This Row],[Trip Amount]]/Table4[[#This Row],[Trip Km]]</f>
        <v>10</v>
      </c>
    </row>
    <row r="3" spans="1:9">
      <c r="A3" s="153">
        <v>45213</v>
      </c>
      <c r="D3" t="s">
        <v>3448</v>
      </c>
      <c r="E3" s="144">
        <v>0.33333333333333331</v>
      </c>
      <c r="G3">
        <v>40</v>
      </c>
      <c r="H3" s="154">
        <v>500</v>
      </c>
      <c r="I3">
        <f>Table4[[#This Row],[Trip Amount]]/Table4[[#This Row],[Trip Km]]</f>
        <v>12.5</v>
      </c>
    </row>
    <row r="4" spans="1:9">
      <c r="A4" s="153">
        <v>45213</v>
      </c>
      <c r="D4" t="s">
        <v>3448</v>
      </c>
      <c r="G4">
        <v>20</v>
      </c>
      <c r="H4" s="154">
        <v>0</v>
      </c>
      <c r="I4">
        <f>Table4[[#This Row],[Trip Amount]]/Table4[[#This Row],[Trip Km]]</f>
        <v>0</v>
      </c>
    </row>
    <row r="1048576" spans="1:1">
      <c r="A1048576" s="156">
        <v>45213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84CC1-619B-4574-9CF4-E292427A67AF}">
  <sheetPr>
    <tabColor theme="9" tint="-0.249977111117893"/>
  </sheetPr>
  <dimension ref="A3:E114"/>
  <sheetViews>
    <sheetView workbookViewId="0">
      <pane ySplit="3" topLeftCell="A117" activePane="bottomLeft" state="frozen"/>
      <selection activeCell="F3" sqref="F3"/>
      <selection pane="bottomLeft" activeCell="F3" sqref="F3"/>
    </sheetView>
  </sheetViews>
  <sheetFormatPr defaultRowHeight="14.5"/>
  <cols>
    <col min="1" max="1" width="20.26953125" bestFit="1" customWidth="1"/>
    <col min="2" max="2" width="10.54296875" bestFit="1" customWidth="1"/>
    <col min="3" max="3" width="4.36328125" bestFit="1" customWidth="1"/>
    <col min="4" max="4" width="4.90625" bestFit="1" customWidth="1"/>
    <col min="5" max="5" width="12.6328125" bestFit="1" customWidth="1"/>
    <col min="6" max="6" width="13.1796875" bestFit="1" customWidth="1"/>
  </cols>
  <sheetData>
    <row r="3" spans="1:5">
      <c r="A3" s="124" t="s">
        <v>3319</v>
      </c>
      <c r="B3" s="124" t="s">
        <v>3356</v>
      </c>
      <c r="C3" t="s">
        <v>20</v>
      </c>
      <c r="D3" t="s">
        <v>3347</v>
      </c>
      <c r="E3" t="s">
        <v>3357</v>
      </c>
    </row>
    <row r="4" spans="1:5">
      <c r="A4" t="s">
        <v>3360</v>
      </c>
      <c r="B4" t="s">
        <v>3360</v>
      </c>
      <c r="C4">
        <v>194</v>
      </c>
      <c r="D4" s="144">
        <v>10</v>
      </c>
    </row>
    <row r="5" spans="1:5">
      <c r="A5" t="s">
        <v>3361</v>
      </c>
      <c r="C5">
        <v>194</v>
      </c>
      <c r="D5" s="144">
        <v>10</v>
      </c>
    </row>
    <row r="6" spans="1:5">
      <c r="A6" t="s">
        <v>181</v>
      </c>
      <c r="B6" t="s">
        <v>182</v>
      </c>
      <c r="C6">
        <v>212</v>
      </c>
      <c r="D6" s="144">
        <v>6</v>
      </c>
      <c r="E6" t="s">
        <v>3419</v>
      </c>
    </row>
    <row r="7" spans="1:5">
      <c r="A7" t="s">
        <v>3362</v>
      </c>
      <c r="C7">
        <v>212</v>
      </c>
      <c r="D7" s="144">
        <v>6</v>
      </c>
      <c r="E7" t="s">
        <v>3419</v>
      </c>
    </row>
    <row r="8" spans="1:5">
      <c r="A8" t="s">
        <v>70</v>
      </c>
      <c r="B8" t="s">
        <v>71</v>
      </c>
      <c r="C8">
        <v>204</v>
      </c>
      <c r="D8" s="144">
        <v>10</v>
      </c>
      <c r="E8" t="s">
        <v>58</v>
      </c>
    </row>
    <row r="9" spans="1:5">
      <c r="A9" t="s">
        <v>3327</v>
      </c>
      <c r="C9">
        <v>204</v>
      </c>
      <c r="D9" s="144">
        <v>10</v>
      </c>
      <c r="E9" t="s">
        <v>58</v>
      </c>
    </row>
    <row r="10" spans="1:5">
      <c r="A10" t="s">
        <v>29</v>
      </c>
      <c r="B10" t="s">
        <v>30</v>
      </c>
      <c r="C10">
        <v>275</v>
      </c>
      <c r="D10" s="144">
        <v>7</v>
      </c>
      <c r="E10" t="s">
        <v>23</v>
      </c>
    </row>
    <row r="11" spans="1:5">
      <c r="A11" t="s">
        <v>3328</v>
      </c>
      <c r="C11">
        <v>275</v>
      </c>
      <c r="D11" s="144">
        <v>7</v>
      </c>
      <c r="E11" t="s">
        <v>23</v>
      </c>
    </row>
    <row r="12" spans="1:5">
      <c r="A12" t="s">
        <v>177</v>
      </c>
      <c r="B12" t="s">
        <v>3308</v>
      </c>
      <c r="C12">
        <v>113</v>
      </c>
      <c r="D12" s="144">
        <v>3</v>
      </c>
      <c r="E12" t="s">
        <v>107</v>
      </c>
    </row>
    <row r="13" spans="1:5">
      <c r="B13" t="s">
        <v>178</v>
      </c>
      <c r="C13">
        <v>87</v>
      </c>
      <c r="D13" s="144">
        <v>2</v>
      </c>
    </row>
    <row r="14" spans="1:5">
      <c r="A14" t="s">
        <v>3363</v>
      </c>
      <c r="C14">
        <v>200</v>
      </c>
      <c r="D14" s="144">
        <v>5</v>
      </c>
      <c r="E14" t="s">
        <v>107</v>
      </c>
    </row>
    <row r="15" spans="1:5">
      <c r="A15" t="s">
        <v>21</v>
      </c>
      <c r="B15" t="s">
        <v>22</v>
      </c>
      <c r="C15">
        <v>256</v>
      </c>
      <c r="D15" s="144">
        <v>8</v>
      </c>
      <c r="E15" t="s">
        <v>23</v>
      </c>
    </row>
    <row r="16" spans="1:5">
      <c r="A16" t="s">
        <v>3329</v>
      </c>
      <c r="C16">
        <v>256</v>
      </c>
      <c r="D16" s="144">
        <v>8</v>
      </c>
      <c r="E16" t="s">
        <v>23</v>
      </c>
    </row>
    <row r="17" spans="1:5">
      <c r="A17" t="s">
        <v>146</v>
      </c>
      <c r="B17" t="s">
        <v>147</v>
      </c>
      <c r="C17">
        <v>186</v>
      </c>
      <c r="D17" s="144">
        <v>10</v>
      </c>
      <c r="E17" t="s">
        <v>148</v>
      </c>
    </row>
    <row r="18" spans="1:5">
      <c r="A18" t="s">
        <v>3364</v>
      </c>
      <c r="C18">
        <v>186</v>
      </c>
      <c r="D18" s="144">
        <v>10</v>
      </c>
      <c r="E18" t="s">
        <v>148</v>
      </c>
    </row>
    <row r="19" spans="1:5">
      <c r="A19" t="s">
        <v>135</v>
      </c>
      <c r="B19" t="s">
        <v>136</v>
      </c>
      <c r="C19">
        <v>288</v>
      </c>
      <c r="D19" s="144">
        <v>6</v>
      </c>
      <c r="E19" t="s">
        <v>25</v>
      </c>
    </row>
    <row r="20" spans="1:5">
      <c r="A20" t="s">
        <v>3365</v>
      </c>
      <c r="C20">
        <v>288</v>
      </c>
      <c r="D20" s="144">
        <v>6</v>
      </c>
      <c r="E20" t="s">
        <v>25</v>
      </c>
    </row>
    <row r="21" spans="1:5">
      <c r="A21" t="s">
        <v>38</v>
      </c>
      <c r="B21" t="s">
        <v>39</v>
      </c>
      <c r="C21">
        <v>172</v>
      </c>
      <c r="D21" s="144">
        <v>10</v>
      </c>
      <c r="E21" t="s">
        <v>49</v>
      </c>
    </row>
    <row r="22" spans="1:5">
      <c r="A22" t="s">
        <v>3330</v>
      </c>
      <c r="C22">
        <v>172</v>
      </c>
      <c r="D22" s="144">
        <v>10</v>
      </c>
      <c r="E22" t="s">
        <v>49</v>
      </c>
    </row>
    <row r="23" spans="1:5">
      <c r="A23" t="s">
        <v>61</v>
      </c>
      <c r="B23" t="s">
        <v>62</v>
      </c>
      <c r="C23">
        <v>358</v>
      </c>
      <c r="D23" s="144">
        <v>6</v>
      </c>
    </row>
    <row r="24" spans="1:5">
      <c r="A24" t="s">
        <v>3331</v>
      </c>
      <c r="C24">
        <v>358</v>
      </c>
      <c r="D24" s="144">
        <v>6</v>
      </c>
    </row>
    <row r="25" spans="1:5">
      <c r="A25" t="s">
        <v>193</v>
      </c>
      <c r="B25" t="s">
        <v>194</v>
      </c>
      <c r="C25">
        <v>278</v>
      </c>
      <c r="D25" s="144">
        <v>10</v>
      </c>
      <c r="E25" t="s">
        <v>195</v>
      </c>
    </row>
    <row r="26" spans="1:5">
      <c r="A26" t="s">
        <v>3367</v>
      </c>
      <c r="C26">
        <v>278</v>
      </c>
      <c r="D26" s="144">
        <v>10</v>
      </c>
      <c r="E26" t="s">
        <v>195</v>
      </c>
    </row>
    <row r="27" spans="1:5">
      <c r="A27" t="s">
        <v>166</v>
      </c>
      <c r="B27" t="s">
        <v>167</v>
      </c>
      <c r="C27">
        <v>274</v>
      </c>
      <c r="D27" s="144">
        <v>8</v>
      </c>
      <c r="E27" t="s">
        <v>169</v>
      </c>
    </row>
    <row r="28" spans="1:5">
      <c r="A28" t="s">
        <v>3368</v>
      </c>
      <c r="C28">
        <v>274</v>
      </c>
      <c r="D28" s="144">
        <v>8</v>
      </c>
      <c r="E28" t="s">
        <v>169</v>
      </c>
    </row>
    <row r="29" spans="1:5">
      <c r="A29" t="s">
        <v>78</v>
      </c>
      <c r="B29" t="s">
        <v>79</v>
      </c>
      <c r="C29">
        <v>207</v>
      </c>
      <c r="D29" s="144">
        <v>13</v>
      </c>
      <c r="E29" t="s">
        <v>58</v>
      </c>
    </row>
    <row r="30" spans="1:5">
      <c r="A30" t="s">
        <v>3332</v>
      </c>
      <c r="C30">
        <v>207</v>
      </c>
      <c r="D30" s="144">
        <v>13</v>
      </c>
      <c r="E30" t="s">
        <v>58</v>
      </c>
    </row>
    <row r="31" spans="1:5">
      <c r="A31" t="s">
        <v>81</v>
      </c>
      <c r="B31" t="s">
        <v>82</v>
      </c>
      <c r="C31">
        <v>228</v>
      </c>
      <c r="D31" s="144">
        <v>8</v>
      </c>
      <c r="E31" t="s">
        <v>58</v>
      </c>
    </row>
    <row r="32" spans="1:5">
      <c r="A32" t="s">
        <v>3333</v>
      </c>
      <c r="C32">
        <v>228</v>
      </c>
      <c r="D32" s="144">
        <v>8</v>
      </c>
      <c r="E32" t="s">
        <v>58</v>
      </c>
    </row>
    <row r="33" spans="1:5">
      <c r="A33" t="s">
        <v>171</v>
      </c>
      <c r="B33" t="s">
        <v>172</v>
      </c>
      <c r="C33">
        <v>273</v>
      </c>
      <c r="D33" s="144">
        <v>7</v>
      </c>
      <c r="E33" t="s">
        <v>140</v>
      </c>
    </row>
    <row r="34" spans="1:5">
      <c r="A34" t="s">
        <v>3370</v>
      </c>
      <c r="C34">
        <v>273</v>
      </c>
      <c r="D34" s="144">
        <v>7</v>
      </c>
      <c r="E34" t="s">
        <v>140</v>
      </c>
    </row>
    <row r="35" spans="1:5">
      <c r="A35" t="s">
        <v>117</v>
      </c>
      <c r="B35" t="s">
        <v>118</v>
      </c>
      <c r="C35">
        <v>198</v>
      </c>
      <c r="D35" s="144">
        <v>7</v>
      </c>
      <c r="E35" t="s">
        <v>331</v>
      </c>
    </row>
    <row r="36" spans="1:5">
      <c r="A36" t="s">
        <v>3371</v>
      </c>
      <c r="C36">
        <v>198</v>
      </c>
      <c r="D36" s="144">
        <v>7</v>
      </c>
      <c r="E36" t="s">
        <v>331</v>
      </c>
    </row>
    <row r="37" spans="1:5">
      <c r="A37" t="s">
        <v>103</v>
      </c>
      <c r="B37" t="s">
        <v>104</v>
      </c>
      <c r="C37">
        <v>186</v>
      </c>
      <c r="D37" s="144">
        <v>6</v>
      </c>
      <c r="E37" t="s">
        <v>105</v>
      </c>
    </row>
    <row r="38" spans="1:5">
      <c r="A38" t="s">
        <v>3334</v>
      </c>
      <c r="C38">
        <v>186</v>
      </c>
      <c r="D38" s="144">
        <v>6</v>
      </c>
      <c r="E38" t="s">
        <v>105</v>
      </c>
    </row>
    <row r="39" spans="1:5">
      <c r="A39" t="s">
        <v>122</v>
      </c>
      <c r="B39" t="s">
        <v>123</v>
      </c>
      <c r="C39">
        <v>242</v>
      </c>
      <c r="D39" s="144">
        <v>16</v>
      </c>
      <c r="E39" t="s">
        <v>124</v>
      </c>
    </row>
    <row r="40" spans="1:5">
      <c r="A40" t="s">
        <v>3372</v>
      </c>
      <c r="C40">
        <v>242</v>
      </c>
      <c r="D40" s="144">
        <v>16</v>
      </c>
      <c r="E40" t="s">
        <v>124</v>
      </c>
    </row>
    <row r="41" spans="1:5">
      <c r="A41" t="s">
        <v>56</v>
      </c>
      <c r="B41" t="s">
        <v>57</v>
      </c>
      <c r="C41">
        <v>258</v>
      </c>
      <c r="D41" s="144">
        <v>7</v>
      </c>
      <c r="E41" t="s">
        <v>33</v>
      </c>
    </row>
    <row r="42" spans="1:5">
      <c r="A42" t="s">
        <v>3335</v>
      </c>
      <c r="C42">
        <v>258</v>
      </c>
      <c r="D42" s="144">
        <v>7</v>
      </c>
      <c r="E42" t="s">
        <v>33</v>
      </c>
    </row>
    <row r="43" spans="1:5">
      <c r="A43" t="s">
        <v>151</v>
      </c>
      <c r="B43" t="s">
        <v>152</v>
      </c>
      <c r="C43">
        <v>156</v>
      </c>
      <c r="D43" s="144">
        <v>10</v>
      </c>
      <c r="E43" t="s">
        <v>353</v>
      </c>
    </row>
    <row r="44" spans="1:5">
      <c r="A44" t="s">
        <v>3373</v>
      </c>
      <c r="C44">
        <v>156</v>
      </c>
      <c r="D44" s="144">
        <v>10</v>
      </c>
      <c r="E44" t="s">
        <v>353</v>
      </c>
    </row>
    <row r="45" spans="1:5">
      <c r="A45" t="s">
        <v>100</v>
      </c>
      <c r="B45" t="s">
        <v>101</v>
      </c>
      <c r="C45">
        <v>290</v>
      </c>
      <c r="D45" s="144">
        <v>9</v>
      </c>
      <c r="E45" t="s">
        <v>24</v>
      </c>
    </row>
    <row r="46" spans="1:5">
      <c r="A46" t="s">
        <v>3336</v>
      </c>
      <c r="C46">
        <v>290</v>
      </c>
      <c r="D46" s="144">
        <v>9</v>
      </c>
      <c r="E46" t="s">
        <v>24</v>
      </c>
    </row>
    <row r="47" spans="1:5">
      <c r="A47" t="s">
        <v>109</v>
      </c>
      <c r="B47" t="s">
        <v>110</v>
      </c>
      <c r="C47">
        <v>160</v>
      </c>
      <c r="D47" s="144">
        <v>4</v>
      </c>
    </row>
    <row r="48" spans="1:5">
      <c r="A48" t="s">
        <v>3375</v>
      </c>
      <c r="C48">
        <v>160</v>
      </c>
      <c r="D48" s="144">
        <v>4</v>
      </c>
    </row>
    <row r="49" spans="1:5">
      <c r="A49" t="s">
        <v>346</v>
      </c>
      <c r="B49" t="s">
        <v>147</v>
      </c>
      <c r="C49">
        <v>16</v>
      </c>
      <c r="D49" s="144">
        <v>1</v>
      </c>
    </row>
    <row r="50" spans="1:5">
      <c r="A50" t="s">
        <v>3376</v>
      </c>
      <c r="C50">
        <v>16</v>
      </c>
      <c r="D50" s="144">
        <v>1</v>
      </c>
    </row>
    <row r="51" spans="1:5">
      <c r="A51" t="s">
        <v>326</v>
      </c>
      <c r="B51" t="s">
        <v>204</v>
      </c>
      <c r="C51">
        <v>198</v>
      </c>
      <c r="D51" s="144">
        <v>4</v>
      </c>
    </row>
    <row r="52" spans="1:5">
      <c r="A52" t="s">
        <v>3377</v>
      </c>
      <c r="C52">
        <v>198</v>
      </c>
      <c r="D52" s="144">
        <v>4</v>
      </c>
    </row>
    <row r="53" spans="1:5">
      <c r="A53" t="s">
        <v>202</v>
      </c>
      <c r="B53" t="s">
        <v>203</v>
      </c>
      <c r="C53">
        <v>266</v>
      </c>
      <c r="D53" s="144">
        <v>15</v>
      </c>
      <c r="E53" t="s">
        <v>96</v>
      </c>
    </row>
    <row r="54" spans="1:5">
      <c r="A54" t="s">
        <v>3378</v>
      </c>
      <c r="C54">
        <v>266</v>
      </c>
      <c r="D54" s="144">
        <v>15</v>
      </c>
      <c r="E54" t="s">
        <v>96</v>
      </c>
    </row>
    <row r="55" spans="1:5">
      <c r="A55" t="s">
        <v>174</v>
      </c>
      <c r="B55" t="s">
        <v>175</v>
      </c>
      <c r="C55">
        <v>238</v>
      </c>
      <c r="D55" s="144">
        <v>9</v>
      </c>
      <c r="E55" t="s">
        <v>65</v>
      </c>
    </row>
    <row r="56" spans="1:5">
      <c r="A56" t="s">
        <v>3379</v>
      </c>
      <c r="C56">
        <v>238</v>
      </c>
      <c r="D56" s="144">
        <v>9</v>
      </c>
      <c r="E56" t="s">
        <v>65</v>
      </c>
    </row>
    <row r="57" spans="1:5">
      <c r="A57" t="s">
        <v>66</v>
      </c>
      <c r="B57" t="s">
        <v>67</v>
      </c>
      <c r="C57">
        <v>260</v>
      </c>
      <c r="D57" s="144">
        <v>5</v>
      </c>
      <c r="E57" t="s">
        <v>33</v>
      </c>
    </row>
    <row r="58" spans="1:5">
      <c r="A58" t="s">
        <v>3337</v>
      </c>
      <c r="C58">
        <v>260</v>
      </c>
      <c r="D58" s="144">
        <v>5</v>
      </c>
      <c r="E58" t="s">
        <v>33</v>
      </c>
    </row>
    <row r="59" spans="1:5">
      <c r="A59" t="s">
        <v>137</v>
      </c>
      <c r="B59" t="s">
        <v>138</v>
      </c>
      <c r="C59">
        <v>174</v>
      </c>
      <c r="D59" s="144">
        <v>9</v>
      </c>
      <c r="E59" t="s">
        <v>344</v>
      </c>
    </row>
    <row r="60" spans="1:5">
      <c r="A60" t="s">
        <v>3381</v>
      </c>
      <c r="C60">
        <v>174</v>
      </c>
      <c r="D60" s="144">
        <v>9</v>
      </c>
      <c r="E60" t="s">
        <v>344</v>
      </c>
    </row>
    <row r="61" spans="1:5">
      <c r="A61" t="s">
        <v>220</v>
      </c>
      <c r="B61" t="s">
        <v>212</v>
      </c>
      <c r="C61">
        <v>236</v>
      </c>
      <c r="D61" s="144">
        <v>8</v>
      </c>
    </row>
    <row r="62" spans="1:5">
      <c r="A62" t="s">
        <v>3382</v>
      </c>
      <c r="C62">
        <v>236</v>
      </c>
      <c r="D62" s="144">
        <v>8</v>
      </c>
    </row>
    <row r="63" spans="1:5">
      <c r="A63" t="s">
        <v>84</v>
      </c>
      <c r="B63" t="s">
        <v>85</v>
      </c>
      <c r="C63">
        <v>202</v>
      </c>
      <c r="D63" s="144">
        <v>6</v>
      </c>
      <c r="E63" t="s">
        <v>24</v>
      </c>
    </row>
    <row r="64" spans="1:5">
      <c r="A64" t="s">
        <v>3338</v>
      </c>
      <c r="C64">
        <v>202</v>
      </c>
      <c r="D64" s="144">
        <v>6</v>
      </c>
      <c r="E64" t="s">
        <v>24</v>
      </c>
    </row>
    <row r="65" spans="1:5">
      <c r="A65" t="s">
        <v>154</v>
      </c>
      <c r="B65" t="s">
        <v>155</v>
      </c>
      <c r="C65">
        <v>234</v>
      </c>
      <c r="D65" s="144">
        <v>8</v>
      </c>
      <c r="E65" t="s">
        <v>156</v>
      </c>
    </row>
    <row r="66" spans="1:5">
      <c r="A66" t="s">
        <v>3383</v>
      </c>
      <c r="C66">
        <v>234</v>
      </c>
      <c r="D66" s="144">
        <v>8</v>
      </c>
      <c r="E66" t="s">
        <v>156</v>
      </c>
    </row>
    <row r="67" spans="1:5">
      <c r="A67" t="s">
        <v>98</v>
      </c>
      <c r="B67" t="s">
        <v>99</v>
      </c>
      <c r="C67">
        <v>190</v>
      </c>
      <c r="D67" s="144">
        <v>5</v>
      </c>
      <c r="E67" t="s">
        <v>24</v>
      </c>
    </row>
    <row r="68" spans="1:5">
      <c r="A68" t="s">
        <v>3339</v>
      </c>
      <c r="C68">
        <v>190</v>
      </c>
      <c r="D68" s="144">
        <v>5</v>
      </c>
      <c r="E68" t="s">
        <v>24</v>
      </c>
    </row>
    <row r="69" spans="1:5">
      <c r="A69" t="s">
        <v>113</v>
      </c>
      <c r="B69" t="s">
        <v>114</v>
      </c>
      <c r="C69">
        <v>254</v>
      </c>
      <c r="D69" s="144">
        <v>6</v>
      </c>
      <c r="E69" t="s">
        <v>111</v>
      </c>
    </row>
    <row r="70" spans="1:5">
      <c r="A70" t="s">
        <v>3384</v>
      </c>
      <c r="C70">
        <v>254</v>
      </c>
      <c r="D70" s="144">
        <v>6</v>
      </c>
      <c r="E70" t="s">
        <v>111</v>
      </c>
    </row>
    <row r="71" spans="1:5">
      <c r="A71" t="s">
        <v>130</v>
      </c>
      <c r="B71" t="s">
        <v>131</v>
      </c>
      <c r="C71">
        <v>282</v>
      </c>
      <c r="D71" s="144">
        <v>9</v>
      </c>
      <c r="E71" t="s">
        <v>124</v>
      </c>
    </row>
    <row r="72" spans="1:5">
      <c r="A72" t="s">
        <v>3386</v>
      </c>
      <c r="C72">
        <v>282</v>
      </c>
      <c r="D72" s="144">
        <v>9</v>
      </c>
      <c r="E72" t="s">
        <v>124</v>
      </c>
    </row>
    <row r="73" spans="1:5">
      <c r="A73" t="s">
        <v>89</v>
      </c>
      <c r="B73" t="s">
        <v>90</v>
      </c>
      <c r="C73">
        <v>256</v>
      </c>
      <c r="D73" s="144">
        <v>12</v>
      </c>
      <c r="E73" t="s">
        <v>3358</v>
      </c>
    </row>
    <row r="74" spans="1:5">
      <c r="A74" t="s">
        <v>3340</v>
      </c>
      <c r="C74">
        <v>256</v>
      </c>
      <c r="D74" s="144">
        <v>12</v>
      </c>
      <c r="E74" t="s">
        <v>3358</v>
      </c>
    </row>
    <row r="75" spans="1:5">
      <c r="A75" t="s">
        <v>162</v>
      </c>
      <c r="B75" t="s">
        <v>163</v>
      </c>
      <c r="C75">
        <v>212</v>
      </c>
      <c r="D75" s="144">
        <v>7</v>
      </c>
      <c r="E75" t="s">
        <v>164</v>
      </c>
    </row>
    <row r="76" spans="1:5">
      <c r="A76" t="s">
        <v>3387</v>
      </c>
      <c r="C76">
        <v>212</v>
      </c>
      <c r="D76" s="144">
        <v>7</v>
      </c>
      <c r="E76" t="s">
        <v>164</v>
      </c>
    </row>
    <row r="77" spans="1:5">
      <c r="A77" t="s">
        <v>63</v>
      </c>
      <c r="B77" t="s">
        <v>64</v>
      </c>
      <c r="C77">
        <v>262</v>
      </c>
      <c r="D77" s="144">
        <v>8</v>
      </c>
      <c r="E77" t="s">
        <v>33</v>
      </c>
    </row>
    <row r="78" spans="1:5">
      <c r="A78" t="s">
        <v>3341</v>
      </c>
      <c r="C78">
        <v>262</v>
      </c>
      <c r="D78" s="144">
        <v>8</v>
      </c>
      <c r="E78" t="s">
        <v>33</v>
      </c>
    </row>
    <row r="79" spans="1:5">
      <c r="A79" t="s">
        <v>190</v>
      </c>
      <c r="B79" t="s">
        <v>191</v>
      </c>
      <c r="C79">
        <v>208</v>
      </c>
      <c r="D79" s="144">
        <v>8</v>
      </c>
      <c r="E79" t="s">
        <v>23</v>
      </c>
    </row>
    <row r="80" spans="1:5">
      <c r="A80" t="s">
        <v>3388</v>
      </c>
      <c r="C80">
        <v>208</v>
      </c>
      <c r="D80" s="144">
        <v>8</v>
      </c>
      <c r="E80" t="s">
        <v>23</v>
      </c>
    </row>
    <row r="81" spans="1:5">
      <c r="A81" t="s">
        <v>94</v>
      </c>
      <c r="B81" t="s">
        <v>95</v>
      </c>
      <c r="C81">
        <v>278</v>
      </c>
      <c r="D81" s="144">
        <v>8</v>
      </c>
      <c r="E81" t="s">
        <v>24</v>
      </c>
    </row>
    <row r="82" spans="1:5">
      <c r="A82" t="s">
        <v>3342</v>
      </c>
      <c r="C82">
        <v>278</v>
      </c>
      <c r="D82" s="144">
        <v>8</v>
      </c>
      <c r="E82" t="s">
        <v>24</v>
      </c>
    </row>
    <row r="83" spans="1:5">
      <c r="A83" t="s">
        <v>186</v>
      </c>
      <c r="B83" t="s">
        <v>187</v>
      </c>
      <c r="C83">
        <v>208</v>
      </c>
      <c r="D83" s="144">
        <v>10</v>
      </c>
      <c r="E83" t="s">
        <v>188</v>
      </c>
    </row>
    <row r="84" spans="1:5">
      <c r="A84" t="s">
        <v>3389</v>
      </c>
      <c r="C84">
        <v>208</v>
      </c>
      <c r="D84" s="144">
        <v>10</v>
      </c>
      <c r="E84" t="s">
        <v>188</v>
      </c>
    </row>
    <row r="85" spans="1:5">
      <c r="A85" t="s">
        <v>128</v>
      </c>
      <c r="B85" t="s">
        <v>129</v>
      </c>
      <c r="C85">
        <v>228</v>
      </c>
      <c r="D85" s="144">
        <v>11</v>
      </c>
      <c r="E85" t="s">
        <v>124</v>
      </c>
    </row>
    <row r="86" spans="1:5">
      <c r="A86" t="s">
        <v>3390</v>
      </c>
      <c r="C86">
        <v>228</v>
      </c>
      <c r="D86" s="144">
        <v>11</v>
      </c>
      <c r="E86" t="s">
        <v>124</v>
      </c>
    </row>
    <row r="87" spans="1:5">
      <c r="A87" t="s">
        <v>211</v>
      </c>
      <c r="B87" t="s">
        <v>206</v>
      </c>
      <c r="C87">
        <v>234</v>
      </c>
      <c r="D87" s="144">
        <v>11</v>
      </c>
      <c r="E87" t="s">
        <v>92</v>
      </c>
    </row>
    <row r="88" spans="1:5">
      <c r="A88" t="s">
        <v>3391</v>
      </c>
      <c r="C88">
        <v>234</v>
      </c>
      <c r="D88" s="144">
        <v>11</v>
      </c>
      <c r="E88" t="s">
        <v>92</v>
      </c>
    </row>
    <row r="89" spans="1:5">
      <c r="A89" t="s">
        <v>207</v>
      </c>
      <c r="B89" t="s">
        <v>198</v>
      </c>
      <c r="C89">
        <v>202</v>
      </c>
      <c r="D89" s="144">
        <v>10</v>
      </c>
      <c r="E89" t="s">
        <v>3420</v>
      </c>
    </row>
    <row r="90" spans="1:5">
      <c r="A90" t="s">
        <v>3392</v>
      </c>
      <c r="C90">
        <v>202</v>
      </c>
      <c r="D90" s="144">
        <v>10</v>
      </c>
      <c r="E90" t="s">
        <v>3420</v>
      </c>
    </row>
    <row r="91" spans="1:5">
      <c r="A91" t="s">
        <v>338</v>
      </c>
      <c r="B91" t="s">
        <v>120</v>
      </c>
      <c r="C91">
        <v>52</v>
      </c>
      <c r="D91" s="144">
        <v>1</v>
      </c>
    </row>
    <row r="92" spans="1:5">
      <c r="A92" t="s">
        <v>3393</v>
      </c>
      <c r="C92">
        <v>52</v>
      </c>
      <c r="D92" s="144">
        <v>1</v>
      </c>
    </row>
    <row r="93" spans="1:5">
      <c r="A93" t="s">
        <v>74</v>
      </c>
      <c r="B93" t="s">
        <v>75</v>
      </c>
      <c r="C93">
        <v>249</v>
      </c>
      <c r="D93" s="144">
        <v>7</v>
      </c>
      <c r="E93" t="s">
        <v>58</v>
      </c>
    </row>
    <row r="94" spans="1:5">
      <c r="A94" t="s">
        <v>3343</v>
      </c>
      <c r="C94">
        <v>249</v>
      </c>
      <c r="D94" s="144">
        <v>7</v>
      </c>
      <c r="E94" t="s">
        <v>58</v>
      </c>
    </row>
    <row r="95" spans="1:5">
      <c r="A95" t="s">
        <v>3359</v>
      </c>
      <c r="B95" t="s">
        <v>208</v>
      </c>
      <c r="C95">
        <v>194</v>
      </c>
      <c r="D95" s="144">
        <v>10</v>
      </c>
      <c r="E95" t="s">
        <v>218</v>
      </c>
    </row>
    <row r="96" spans="1:5">
      <c r="A96" t="s">
        <v>3394</v>
      </c>
      <c r="C96">
        <v>194</v>
      </c>
      <c r="D96" s="144">
        <v>10</v>
      </c>
      <c r="E96" t="s">
        <v>218</v>
      </c>
    </row>
    <row r="97" spans="1:5">
      <c r="A97" t="s">
        <v>47</v>
      </c>
      <c r="B97" t="s">
        <v>48</v>
      </c>
      <c r="C97">
        <v>296</v>
      </c>
      <c r="D97" s="144">
        <v>9</v>
      </c>
      <c r="E97" t="s">
        <v>49</v>
      </c>
    </row>
    <row r="98" spans="1:5">
      <c r="A98" t="s">
        <v>3344</v>
      </c>
      <c r="C98">
        <v>296</v>
      </c>
      <c r="D98" s="144">
        <v>9</v>
      </c>
      <c r="E98" t="s">
        <v>49</v>
      </c>
    </row>
    <row r="99" spans="1:5">
      <c r="A99" t="s">
        <v>141</v>
      </c>
      <c r="B99" t="s">
        <v>142</v>
      </c>
      <c r="C99">
        <v>188</v>
      </c>
      <c r="D99" s="144">
        <v>9</v>
      </c>
    </row>
    <row r="100" spans="1:5">
      <c r="A100" t="s">
        <v>3395</v>
      </c>
      <c r="C100">
        <v>188</v>
      </c>
      <c r="D100" s="144">
        <v>9</v>
      </c>
    </row>
    <row r="101" spans="1:5">
      <c r="A101" t="s">
        <v>119</v>
      </c>
      <c r="B101" t="s">
        <v>120</v>
      </c>
      <c r="C101">
        <v>162</v>
      </c>
      <c r="D101" s="144">
        <v>4</v>
      </c>
      <c r="E101" t="s">
        <v>331</v>
      </c>
    </row>
    <row r="102" spans="1:5">
      <c r="A102" t="s">
        <v>3396</v>
      </c>
      <c r="C102">
        <v>162</v>
      </c>
      <c r="D102" s="144">
        <v>4</v>
      </c>
      <c r="E102" t="s">
        <v>331</v>
      </c>
    </row>
    <row r="103" spans="1:5">
      <c r="A103" t="s">
        <v>53</v>
      </c>
      <c r="B103" t="s">
        <v>54</v>
      </c>
      <c r="C103">
        <v>228</v>
      </c>
      <c r="D103" s="144">
        <v>7</v>
      </c>
      <c r="E103" t="s">
        <v>49</v>
      </c>
    </row>
    <row r="104" spans="1:5">
      <c r="A104" t="s">
        <v>3345</v>
      </c>
      <c r="C104">
        <v>228</v>
      </c>
      <c r="D104" s="144">
        <v>7</v>
      </c>
      <c r="E104" t="s">
        <v>49</v>
      </c>
    </row>
    <row r="105" spans="1:5">
      <c r="A105" t="s">
        <v>115</v>
      </c>
      <c r="B105" t="s">
        <v>116</v>
      </c>
      <c r="C105">
        <v>234</v>
      </c>
      <c r="D105" s="144">
        <v>6</v>
      </c>
      <c r="E105" t="s">
        <v>331</v>
      </c>
    </row>
    <row r="106" spans="1:5">
      <c r="A106" t="s">
        <v>3397</v>
      </c>
      <c r="C106">
        <v>234</v>
      </c>
      <c r="D106" s="144">
        <v>6</v>
      </c>
      <c r="E106" t="s">
        <v>331</v>
      </c>
    </row>
    <row r="107" spans="1:5">
      <c r="A107" t="s">
        <v>3412</v>
      </c>
      <c r="B107" t="s">
        <v>217</v>
      </c>
      <c r="C107">
        <v>260</v>
      </c>
      <c r="D107" s="144">
        <v>4</v>
      </c>
    </row>
    <row r="108" spans="1:5">
      <c r="A108" t="s">
        <v>3441</v>
      </c>
      <c r="C108">
        <v>260</v>
      </c>
      <c r="D108" s="144">
        <v>4</v>
      </c>
    </row>
    <row r="109" spans="1:5">
      <c r="A109" t="s">
        <v>132</v>
      </c>
      <c r="B109" t="s">
        <v>133</v>
      </c>
      <c r="C109">
        <v>418</v>
      </c>
      <c r="D109" s="144">
        <v>8</v>
      </c>
      <c r="E109" t="s">
        <v>25</v>
      </c>
    </row>
    <row r="110" spans="1:5">
      <c r="A110" t="s">
        <v>3399</v>
      </c>
      <c r="C110">
        <v>418</v>
      </c>
      <c r="D110" s="144">
        <v>8</v>
      </c>
      <c r="E110" t="s">
        <v>25</v>
      </c>
    </row>
    <row r="111" spans="1:5">
      <c r="A111" t="s">
        <v>68</v>
      </c>
      <c r="B111" t="s">
        <v>69</v>
      </c>
      <c r="C111">
        <v>358</v>
      </c>
      <c r="D111" s="144">
        <v>9</v>
      </c>
      <c r="E111" t="s">
        <v>33</v>
      </c>
    </row>
    <row r="112" spans="1:5">
      <c r="A112" t="s">
        <v>3346</v>
      </c>
      <c r="C112">
        <v>358</v>
      </c>
      <c r="D112" s="144">
        <v>9</v>
      </c>
      <c r="E112" t="s">
        <v>33</v>
      </c>
    </row>
    <row r="113" spans="1:5">
      <c r="A113" t="s">
        <v>159</v>
      </c>
      <c r="B113" t="s">
        <v>160</v>
      </c>
      <c r="C113">
        <v>234</v>
      </c>
      <c r="D113" s="144">
        <v>6</v>
      </c>
      <c r="E113" t="s">
        <v>31</v>
      </c>
    </row>
    <row r="114" spans="1:5">
      <c r="A114" t="s">
        <v>3401</v>
      </c>
      <c r="C114">
        <v>234</v>
      </c>
      <c r="D114" s="144">
        <v>6</v>
      </c>
      <c r="E114" t="s">
        <v>31</v>
      </c>
    </row>
  </sheetData>
  <pageMargins left="0.7" right="0.7" top="0.75" bottom="0.75" header="0.3" footer="0.3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51900-2BD3-4582-9D62-7B5F9E9F5E26}">
  <sheetPr>
    <tabColor theme="9" tint="-0.249977111117893"/>
  </sheetPr>
  <dimension ref="A1:O13"/>
  <sheetViews>
    <sheetView workbookViewId="0">
      <selection activeCell="F3" sqref="F3"/>
    </sheetView>
  </sheetViews>
  <sheetFormatPr defaultRowHeight="14.5"/>
  <cols>
    <col min="1" max="1" width="9.54296875" bestFit="1" customWidth="1"/>
    <col min="2" max="2" width="8.54296875" bestFit="1" customWidth="1"/>
    <col min="3" max="3" width="10.54296875" bestFit="1" customWidth="1"/>
    <col min="4" max="4" width="8.54296875" bestFit="1" customWidth="1"/>
    <col min="5" max="5" width="8.1796875" style="144" customWidth="1"/>
    <col min="6" max="6" width="8" style="144" customWidth="1"/>
    <col min="7" max="7" width="7.1796875" style="144" customWidth="1"/>
    <col min="8" max="8" width="7.453125" bestFit="1" customWidth="1"/>
    <col min="9" max="9" width="7.1796875" bestFit="1" customWidth="1"/>
    <col min="10" max="10" width="8.1796875" bestFit="1" customWidth="1"/>
    <col min="11" max="11" width="9.54296875" bestFit="1" customWidth="1"/>
    <col min="12" max="13" width="11.453125" bestFit="1" customWidth="1"/>
    <col min="14" max="14" width="12.81640625" bestFit="1" customWidth="1"/>
    <col min="15" max="15" width="9.54296875" customWidth="1"/>
  </cols>
  <sheetData>
    <row r="1" spans="1:15" ht="15.5">
      <c r="A1" s="274" t="s">
        <v>330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</row>
    <row r="2" spans="1:15" ht="15.5">
      <c r="A2" s="276" t="s">
        <v>35</v>
      </c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</row>
    <row r="3" spans="1:15" ht="15.5">
      <c r="A3" s="276" t="s">
        <v>2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</row>
    <row r="4" spans="1:15" ht="15.5">
      <c r="A4" s="34"/>
      <c r="B4" s="65"/>
      <c r="C4" s="99" t="s">
        <v>328</v>
      </c>
      <c r="D4" s="66"/>
      <c r="E4" s="142"/>
      <c r="F4" s="142"/>
      <c r="G4" s="142"/>
      <c r="H4" s="66"/>
      <c r="I4" s="76"/>
      <c r="J4" s="66"/>
      <c r="K4" s="66"/>
      <c r="L4" s="277" t="s">
        <v>3</v>
      </c>
      <c r="M4" s="277"/>
      <c r="N4" s="277"/>
      <c r="O4" s="277"/>
    </row>
    <row r="5" spans="1:15" ht="15.5">
      <c r="A5" s="1"/>
      <c r="B5" s="2"/>
      <c r="C5" s="103" t="s">
        <v>3402</v>
      </c>
      <c r="D5" s="3" t="s">
        <v>66</v>
      </c>
      <c r="E5" s="143"/>
      <c r="F5" s="143"/>
      <c r="G5" s="143"/>
      <c r="H5" s="3"/>
      <c r="I5" s="3"/>
      <c r="J5" s="3"/>
      <c r="K5" s="3"/>
      <c r="L5" s="3"/>
      <c r="M5" s="2"/>
      <c r="N5" s="3"/>
      <c r="O5" s="3"/>
    </row>
    <row r="8" spans="1:15">
      <c r="A8" t="s">
        <v>5</v>
      </c>
      <c r="B8" t="s">
        <v>14</v>
      </c>
      <c r="C8" t="s">
        <v>3309</v>
      </c>
      <c r="D8" t="s">
        <v>15</v>
      </c>
      <c r="E8" s="144" t="s">
        <v>3316</v>
      </c>
      <c r="F8" s="144" t="s">
        <v>3317</v>
      </c>
      <c r="G8" s="144" t="s">
        <v>3318</v>
      </c>
      <c r="H8" t="s">
        <v>7</v>
      </c>
      <c r="I8" t="s">
        <v>18</v>
      </c>
      <c r="J8" t="s">
        <v>19</v>
      </c>
      <c r="K8" t="s">
        <v>10</v>
      </c>
      <c r="L8" t="s">
        <v>11</v>
      </c>
      <c r="M8" t="s">
        <v>358</v>
      </c>
      <c r="N8" t="s">
        <v>13</v>
      </c>
      <c r="O8" t="s">
        <v>3313</v>
      </c>
    </row>
    <row r="9" spans="1:15">
      <c r="A9" t="s">
        <v>67</v>
      </c>
      <c r="B9" t="s">
        <v>2318</v>
      </c>
      <c r="C9" t="s">
        <v>3404</v>
      </c>
      <c r="D9" t="s">
        <v>1753</v>
      </c>
      <c r="E9" s="144">
        <v>0.2986111111111111</v>
      </c>
      <c r="G9" s="144">
        <v>0.3125</v>
      </c>
      <c r="H9">
        <v>7</v>
      </c>
      <c r="O9" t="s">
        <v>3404</v>
      </c>
    </row>
    <row r="10" spans="1:15">
      <c r="B10" t="s">
        <v>1753</v>
      </c>
      <c r="C10" t="s">
        <v>830</v>
      </c>
      <c r="D10" t="s">
        <v>1843</v>
      </c>
      <c r="E10" s="144">
        <v>0.38541666666666669</v>
      </c>
      <c r="G10" s="144">
        <v>0.45833333333333331</v>
      </c>
      <c r="H10">
        <v>58</v>
      </c>
      <c r="O10" t="s">
        <v>3405</v>
      </c>
    </row>
    <row r="11" spans="1:15">
      <c r="B11" t="s">
        <v>1843</v>
      </c>
      <c r="C11" t="s">
        <v>830</v>
      </c>
      <c r="D11" t="s">
        <v>2318</v>
      </c>
      <c r="E11" s="144">
        <v>0.50347222222222221</v>
      </c>
      <c r="G11" s="144">
        <v>0.58680555555555558</v>
      </c>
      <c r="H11">
        <v>65</v>
      </c>
      <c r="O11" t="s">
        <v>3404</v>
      </c>
    </row>
    <row r="12" spans="1:15">
      <c r="B12" t="s">
        <v>2318</v>
      </c>
      <c r="C12" t="s">
        <v>830</v>
      </c>
      <c r="D12" t="s">
        <v>1843</v>
      </c>
      <c r="E12" s="144">
        <v>0.60069444444444442</v>
      </c>
      <c r="G12" s="144">
        <v>0.68402777777777779</v>
      </c>
      <c r="H12">
        <v>65</v>
      </c>
      <c r="N12" t="s">
        <v>45</v>
      </c>
      <c r="O12" t="s">
        <v>3404</v>
      </c>
    </row>
    <row r="13" spans="1:15">
      <c r="B13" t="s">
        <v>1843</v>
      </c>
      <c r="C13" t="s">
        <v>830</v>
      </c>
      <c r="D13" t="s">
        <v>2318</v>
      </c>
      <c r="E13" s="144">
        <v>0.69444444444444442</v>
      </c>
      <c r="G13" s="144">
        <v>0.3611111111111111</v>
      </c>
      <c r="H13">
        <v>65</v>
      </c>
      <c r="I13">
        <v>1</v>
      </c>
      <c r="J13">
        <v>1</v>
      </c>
      <c r="M13">
        <v>260</v>
      </c>
      <c r="N13" t="s">
        <v>60</v>
      </c>
      <c r="O13" t="s">
        <v>3404</v>
      </c>
    </row>
  </sheetData>
  <mergeCells count="4">
    <mergeCell ref="A1:O1"/>
    <mergeCell ref="A2:O2"/>
    <mergeCell ref="A3:O3"/>
    <mergeCell ref="L4:O4"/>
  </mergeCells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ABBF9CD-029B-4779-9540-10FA28424354}">
          <x14:formula1>
            <xm:f>Vehicles!$B$2:$B$54</xm:f>
          </x14:formula1>
          <xm:sqref>D5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80523-D108-4547-907F-3F14AAA71883}">
  <sheetPr>
    <tabColor theme="9" tint="-0.249977111117893"/>
  </sheetPr>
  <dimension ref="A1:C433"/>
  <sheetViews>
    <sheetView zoomScale="107" workbookViewId="0">
      <pane ySplit="3" topLeftCell="A4" activePane="bottomLeft" state="frozen"/>
      <selection activeCell="F3" sqref="F3"/>
      <selection pane="bottomLeft" activeCell="F3" sqref="F3"/>
    </sheetView>
  </sheetViews>
  <sheetFormatPr defaultRowHeight="14.5"/>
  <cols>
    <col min="1" max="1" width="47.54296875" bestFit="1" customWidth="1"/>
    <col min="2" max="2" width="11" bestFit="1" customWidth="1"/>
    <col min="3" max="3" width="75.1796875" style="257" customWidth="1"/>
  </cols>
  <sheetData>
    <row r="1" spans="1:3">
      <c r="A1" s="124" t="s">
        <v>3314</v>
      </c>
      <c r="B1" t="s" vm="1">
        <v>3406</v>
      </c>
    </row>
    <row r="3" spans="1:3">
      <c r="A3" s="124" t="s">
        <v>3319</v>
      </c>
      <c r="B3" s="124" t="s">
        <v>3312</v>
      </c>
      <c r="C3" s="258" t="s">
        <v>5789</v>
      </c>
    </row>
    <row r="4" spans="1:3">
      <c r="A4" s="145" t="s">
        <v>3404</v>
      </c>
      <c r="B4" s="145" t="s">
        <v>3409</v>
      </c>
      <c r="C4" s="258"/>
    </row>
    <row r="5" spans="1:3">
      <c r="A5" s="145" t="s">
        <v>5740</v>
      </c>
      <c r="B5" s="145" t="s">
        <v>3408</v>
      </c>
      <c r="C5" s="258" t="s">
        <v>5790</v>
      </c>
    </row>
    <row r="6" spans="1:3">
      <c r="A6" s="145" t="s">
        <v>3374</v>
      </c>
      <c r="B6" s="145" t="s">
        <v>3409</v>
      </c>
      <c r="C6" s="258" t="s">
        <v>5791</v>
      </c>
    </row>
    <row r="7" spans="1:3">
      <c r="B7" s="145" t="s">
        <v>3408</v>
      </c>
      <c r="C7" s="258" t="s">
        <v>5792</v>
      </c>
    </row>
    <row r="8" spans="1:3">
      <c r="A8" s="145" t="s">
        <v>5780</v>
      </c>
      <c r="B8" s="145" t="s">
        <v>3409</v>
      </c>
      <c r="C8" s="258" t="s">
        <v>5793</v>
      </c>
    </row>
    <row r="9" spans="1:3">
      <c r="A9" s="145" t="s">
        <v>5741</v>
      </c>
      <c r="B9" s="145" t="s">
        <v>3409</v>
      </c>
      <c r="C9" s="258" t="s">
        <v>5874</v>
      </c>
    </row>
    <row r="10" spans="1:3">
      <c r="B10" s="145" t="s">
        <v>3408</v>
      </c>
      <c r="C10" s="258" t="s">
        <v>5875</v>
      </c>
    </row>
    <row r="11" spans="1:3">
      <c r="A11" s="145" t="s">
        <v>5742</v>
      </c>
      <c r="B11" s="145" t="s">
        <v>3409</v>
      </c>
      <c r="C11" s="258" t="s">
        <v>5794</v>
      </c>
    </row>
    <row r="12" spans="1:3">
      <c r="B12" s="145" t="s">
        <v>3408</v>
      </c>
      <c r="C12" s="258" t="s">
        <v>5795</v>
      </c>
    </row>
    <row r="13" spans="1:3">
      <c r="A13" s="145" t="s">
        <v>5743</v>
      </c>
      <c r="B13" s="145" t="s">
        <v>3409</v>
      </c>
      <c r="C13" s="258" t="s">
        <v>5796</v>
      </c>
    </row>
    <row r="14" spans="1:3">
      <c r="A14" s="145" t="s">
        <v>5744</v>
      </c>
      <c r="B14" s="145" t="s">
        <v>3409</v>
      </c>
      <c r="C14" s="258" t="s">
        <v>5797</v>
      </c>
    </row>
    <row r="15" spans="1:3">
      <c r="B15" s="145" t="s">
        <v>3408</v>
      </c>
      <c r="C15" s="258" t="s">
        <v>5798</v>
      </c>
    </row>
    <row r="16" spans="1:3">
      <c r="A16" s="145" t="s">
        <v>5781</v>
      </c>
      <c r="B16" s="145" t="s">
        <v>3408</v>
      </c>
      <c r="C16" s="258" t="s">
        <v>5794</v>
      </c>
    </row>
    <row r="17" spans="1:3">
      <c r="A17" s="145" t="s">
        <v>3428</v>
      </c>
      <c r="B17" s="145" t="s">
        <v>3409</v>
      </c>
      <c r="C17" s="258" t="s">
        <v>5799</v>
      </c>
    </row>
    <row r="18" spans="1:3">
      <c r="B18" s="145" t="s">
        <v>3408</v>
      </c>
      <c r="C18" s="258" t="s">
        <v>5800</v>
      </c>
    </row>
    <row r="19" spans="1:3">
      <c r="A19" s="145" t="s">
        <v>5782</v>
      </c>
      <c r="B19" s="145" t="s">
        <v>3408</v>
      </c>
      <c r="C19" s="258" t="s">
        <v>5801</v>
      </c>
    </row>
    <row r="20" spans="1:3">
      <c r="A20" s="145" t="s">
        <v>3366</v>
      </c>
      <c r="B20" s="145" t="s">
        <v>3408</v>
      </c>
      <c r="C20" s="258" t="s">
        <v>5802</v>
      </c>
    </row>
    <row r="21" spans="1:3">
      <c r="A21" s="145" t="s">
        <v>5745</v>
      </c>
      <c r="B21" s="145" t="s">
        <v>3409</v>
      </c>
      <c r="C21" s="258" t="s">
        <v>5794</v>
      </c>
    </row>
    <row r="22" spans="1:3">
      <c r="B22" s="145" t="s">
        <v>3408</v>
      </c>
      <c r="C22" s="258" t="s">
        <v>5796</v>
      </c>
    </row>
    <row r="23" spans="1:3" ht="29">
      <c r="A23" s="145" t="s">
        <v>3323</v>
      </c>
      <c r="B23" s="145" t="s">
        <v>3409</v>
      </c>
      <c r="C23" s="258" t="s">
        <v>5876</v>
      </c>
    </row>
    <row r="24" spans="1:3" ht="29">
      <c r="B24" s="145" t="s">
        <v>3408</v>
      </c>
      <c r="C24" s="258" t="s">
        <v>5877</v>
      </c>
    </row>
    <row r="25" spans="1:3">
      <c r="A25" s="145" t="s">
        <v>5746</v>
      </c>
      <c r="B25" s="145" t="s">
        <v>3409</v>
      </c>
      <c r="C25" s="258" t="s">
        <v>5878</v>
      </c>
    </row>
    <row r="26" spans="1:3">
      <c r="B26" s="145" t="s">
        <v>3408</v>
      </c>
      <c r="C26" s="258" t="s">
        <v>5879</v>
      </c>
    </row>
    <row r="27" spans="1:3">
      <c r="A27" s="145" t="s">
        <v>5747</v>
      </c>
      <c r="B27" s="145" t="s">
        <v>3409</v>
      </c>
      <c r="C27" s="258" t="s">
        <v>5912</v>
      </c>
    </row>
    <row r="28" spans="1:3">
      <c r="B28" s="145" t="s">
        <v>3408</v>
      </c>
      <c r="C28" s="258" t="s">
        <v>5803</v>
      </c>
    </row>
    <row r="29" spans="1:3">
      <c r="A29" s="145" t="s">
        <v>3429</v>
      </c>
      <c r="B29" s="145" t="s">
        <v>3409</v>
      </c>
      <c r="C29" s="258" t="s">
        <v>5804</v>
      </c>
    </row>
    <row r="30" spans="1:3">
      <c r="A30" s="145" t="s">
        <v>3430</v>
      </c>
      <c r="B30" s="145" t="s">
        <v>3409</v>
      </c>
      <c r="C30" s="258" t="s">
        <v>5797</v>
      </c>
    </row>
    <row r="31" spans="1:3">
      <c r="A31" s="145" t="s">
        <v>5748</v>
      </c>
      <c r="B31" s="145" t="s">
        <v>3409</v>
      </c>
      <c r="C31" s="258" t="s">
        <v>5913</v>
      </c>
    </row>
    <row r="32" spans="1:3">
      <c r="B32" s="145" t="s">
        <v>3408</v>
      </c>
      <c r="C32" s="258" t="s">
        <v>5880</v>
      </c>
    </row>
    <row r="33" spans="1:3">
      <c r="A33" s="145" t="s">
        <v>5749</v>
      </c>
      <c r="B33" s="145" t="s">
        <v>3409</v>
      </c>
      <c r="C33" s="258" t="s">
        <v>5805</v>
      </c>
    </row>
    <row r="34" spans="1:3">
      <c r="B34" s="145" t="s">
        <v>3408</v>
      </c>
      <c r="C34" s="258" t="s">
        <v>5806</v>
      </c>
    </row>
    <row r="35" spans="1:3">
      <c r="A35" s="145" t="s">
        <v>3431</v>
      </c>
      <c r="B35" s="145" t="s">
        <v>3408</v>
      </c>
      <c r="C35" s="258" t="s">
        <v>5807</v>
      </c>
    </row>
    <row r="36" spans="1:3" ht="29">
      <c r="A36" s="145" t="s">
        <v>4205</v>
      </c>
      <c r="B36" s="145" t="s">
        <v>3409</v>
      </c>
      <c r="C36" s="258" t="s">
        <v>5881</v>
      </c>
    </row>
    <row r="37" spans="1:3" ht="29">
      <c r="B37" s="145" t="s">
        <v>3408</v>
      </c>
      <c r="C37" s="258" t="s">
        <v>5882</v>
      </c>
    </row>
    <row r="38" spans="1:3">
      <c r="A38" s="145" t="s">
        <v>5750</v>
      </c>
      <c r="B38" s="145" t="s">
        <v>3409</v>
      </c>
      <c r="C38" s="258" t="s">
        <v>5883</v>
      </c>
    </row>
    <row r="39" spans="1:3">
      <c r="B39" s="145" t="s">
        <v>3408</v>
      </c>
      <c r="C39" s="258" t="s">
        <v>5884</v>
      </c>
    </row>
    <row r="40" spans="1:3">
      <c r="A40" s="145" t="s">
        <v>3682</v>
      </c>
      <c r="B40" s="145" t="s">
        <v>3409</v>
      </c>
      <c r="C40" s="258" t="s">
        <v>5808</v>
      </c>
    </row>
    <row r="41" spans="1:3">
      <c r="A41" s="145" t="s">
        <v>5783</v>
      </c>
      <c r="B41" s="145" t="s">
        <v>3408</v>
      </c>
      <c r="C41" s="258" t="s">
        <v>5885</v>
      </c>
    </row>
    <row r="42" spans="1:3">
      <c r="A42" s="145" t="s">
        <v>3432</v>
      </c>
      <c r="B42" s="145" t="s">
        <v>3408</v>
      </c>
      <c r="C42" s="258" t="s">
        <v>5809</v>
      </c>
    </row>
    <row r="43" spans="1:3">
      <c r="A43" s="145" t="s">
        <v>3320</v>
      </c>
      <c r="B43" s="145" t="s">
        <v>3409</v>
      </c>
      <c r="C43" s="258" t="s">
        <v>5810</v>
      </c>
    </row>
    <row r="44" spans="1:3">
      <c r="A44" s="145" t="s">
        <v>5751</v>
      </c>
      <c r="B44" s="145" t="s">
        <v>3409</v>
      </c>
      <c r="C44" s="258" t="s">
        <v>5811</v>
      </c>
    </row>
    <row r="45" spans="1:3">
      <c r="B45" s="145" t="s">
        <v>3408</v>
      </c>
      <c r="C45" s="258" t="s">
        <v>5886</v>
      </c>
    </row>
    <row r="46" spans="1:3">
      <c r="A46" s="145" t="s">
        <v>5752</v>
      </c>
      <c r="B46" s="145" t="s">
        <v>3409</v>
      </c>
      <c r="C46" s="258" t="s">
        <v>5868</v>
      </c>
    </row>
    <row r="47" spans="1:3">
      <c r="B47" s="145" t="s">
        <v>3408</v>
      </c>
      <c r="C47" s="258" t="s">
        <v>5887</v>
      </c>
    </row>
    <row r="48" spans="1:3">
      <c r="A48" s="145" t="s">
        <v>4222</v>
      </c>
      <c r="B48" s="145" t="s">
        <v>3409</v>
      </c>
      <c r="C48" s="258" t="s">
        <v>5812</v>
      </c>
    </row>
    <row r="49" spans="1:3">
      <c r="B49" s="145" t="s">
        <v>3408</v>
      </c>
      <c r="C49" s="258" t="s">
        <v>5813</v>
      </c>
    </row>
    <row r="50" spans="1:3">
      <c r="A50" s="145" t="s">
        <v>4247</v>
      </c>
      <c r="B50" s="145" t="s">
        <v>3409</v>
      </c>
      <c r="C50" s="258" t="s">
        <v>5814</v>
      </c>
    </row>
    <row r="51" spans="1:3">
      <c r="B51" s="145" t="s">
        <v>3408</v>
      </c>
      <c r="C51" s="258" t="s">
        <v>5888</v>
      </c>
    </row>
    <row r="52" spans="1:3">
      <c r="A52" s="145" t="s">
        <v>5753</v>
      </c>
      <c r="B52" s="145" t="s">
        <v>3409</v>
      </c>
      <c r="C52" s="258" t="s">
        <v>5815</v>
      </c>
    </row>
    <row r="53" spans="1:3">
      <c r="A53" s="145" t="s">
        <v>3433</v>
      </c>
      <c r="B53" s="145" t="s">
        <v>3409</v>
      </c>
      <c r="C53" s="258" t="s">
        <v>5869</v>
      </c>
    </row>
    <row r="54" spans="1:3">
      <c r="B54" s="145" t="s">
        <v>3408</v>
      </c>
      <c r="C54" s="258" t="s">
        <v>5870</v>
      </c>
    </row>
    <row r="55" spans="1:3">
      <c r="A55" s="145" t="s">
        <v>5754</v>
      </c>
      <c r="B55" s="145" t="s">
        <v>3409</v>
      </c>
      <c r="C55" s="258" t="s">
        <v>5889</v>
      </c>
    </row>
    <row r="56" spans="1:3">
      <c r="B56" s="145" t="s">
        <v>3408</v>
      </c>
      <c r="C56" s="258" t="s">
        <v>5890</v>
      </c>
    </row>
    <row r="57" spans="1:3">
      <c r="A57" s="145" t="s">
        <v>4238</v>
      </c>
      <c r="B57" s="145" t="s">
        <v>3409</v>
      </c>
      <c r="C57" s="258" t="s">
        <v>5891</v>
      </c>
    </row>
    <row r="58" spans="1:3">
      <c r="B58" s="145" t="s">
        <v>3408</v>
      </c>
      <c r="C58" s="258" t="s">
        <v>5892</v>
      </c>
    </row>
    <row r="59" spans="1:3">
      <c r="A59" s="145" t="s">
        <v>3434</v>
      </c>
      <c r="B59" s="145" t="s">
        <v>3409</v>
      </c>
      <c r="C59" s="258" t="s">
        <v>5816</v>
      </c>
    </row>
    <row r="60" spans="1:3">
      <c r="B60" s="145" t="s">
        <v>3408</v>
      </c>
      <c r="C60" s="258" t="s">
        <v>5817</v>
      </c>
    </row>
    <row r="61" spans="1:3">
      <c r="A61" s="145" t="s">
        <v>5755</v>
      </c>
      <c r="B61" s="145" t="s">
        <v>3409</v>
      </c>
      <c r="C61" s="258" t="s">
        <v>5893</v>
      </c>
    </row>
    <row r="62" spans="1:3">
      <c r="B62" s="145" t="s">
        <v>3408</v>
      </c>
      <c r="C62" s="258" t="s">
        <v>5894</v>
      </c>
    </row>
    <row r="63" spans="1:3">
      <c r="A63" s="145" t="s">
        <v>4214</v>
      </c>
      <c r="B63" s="145" t="s">
        <v>3409</v>
      </c>
      <c r="C63" s="258" t="s">
        <v>5895</v>
      </c>
    </row>
    <row r="64" spans="1:3">
      <c r="B64" s="145" t="s">
        <v>3408</v>
      </c>
      <c r="C64" s="258" t="s">
        <v>5818</v>
      </c>
    </row>
    <row r="65" spans="1:3">
      <c r="A65" s="145" t="s">
        <v>3685</v>
      </c>
      <c r="B65" s="145" t="s">
        <v>3409</v>
      </c>
      <c r="C65" s="258" t="s">
        <v>5819</v>
      </c>
    </row>
    <row r="66" spans="1:3">
      <c r="B66" s="145" t="s">
        <v>3408</v>
      </c>
      <c r="C66" s="258" t="s">
        <v>5820</v>
      </c>
    </row>
    <row r="67" spans="1:3">
      <c r="A67" s="145" t="s">
        <v>5756</v>
      </c>
      <c r="B67" s="145" t="s">
        <v>3409</v>
      </c>
      <c r="C67" s="258" t="s">
        <v>5810</v>
      </c>
    </row>
    <row r="68" spans="1:3">
      <c r="A68" s="145" t="s">
        <v>4225</v>
      </c>
      <c r="B68" s="145" t="s">
        <v>3409</v>
      </c>
      <c r="C68" s="258" t="s">
        <v>5896</v>
      </c>
    </row>
    <row r="69" spans="1:3">
      <c r="B69" s="145" t="s">
        <v>3408</v>
      </c>
      <c r="C69" s="258" t="s">
        <v>5897</v>
      </c>
    </row>
    <row r="70" spans="1:3">
      <c r="A70" s="145" t="s">
        <v>5757</v>
      </c>
      <c r="B70" s="145" t="s">
        <v>3409</v>
      </c>
      <c r="C70" s="258" t="s">
        <v>5821</v>
      </c>
    </row>
    <row r="71" spans="1:3">
      <c r="A71" s="145" t="s">
        <v>3400</v>
      </c>
      <c r="B71" s="145" t="s">
        <v>3409</v>
      </c>
      <c r="C71" s="258" t="s">
        <v>5822</v>
      </c>
    </row>
    <row r="72" spans="1:3">
      <c r="A72" s="145" t="s">
        <v>5758</v>
      </c>
      <c r="B72" s="145" t="s">
        <v>3408</v>
      </c>
      <c r="C72" s="258" t="s">
        <v>5823</v>
      </c>
    </row>
    <row r="73" spans="1:3">
      <c r="A73" s="145" t="s">
        <v>3398</v>
      </c>
      <c r="B73" s="145" t="s">
        <v>3409</v>
      </c>
      <c r="C73" s="258" t="s">
        <v>5824</v>
      </c>
    </row>
    <row r="74" spans="1:3">
      <c r="A74" s="145" t="s">
        <v>5759</v>
      </c>
      <c r="B74" s="145" t="s">
        <v>3409</v>
      </c>
      <c r="C74" s="258" t="s">
        <v>5825</v>
      </c>
    </row>
    <row r="75" spans="1:3">
      <c r="B75" s="145" t="s">
        <v>3408</v>
      </c>
      <c r="C75" s="258" t="s">
        <v>5826</v>
      </c>
    </row>
    <row r="76" spans="1:3">
      <c r="A76" s="145" t="s">
        <v>3325</v>
      </c>
      <c r="B76" s="145" t="s">
        <v>3408</v>
      </c>
      <c r="C76" s="258" t="s">
        <v>5803</v>
      </c>
    </row>
    <row r="77" spans="1:3">
      <c r="A77" s="145" t="s">
        <v>3435</v>
      </c>
      <c r="B77" s="145" t="s">
        <v>3408</v>
      </c>
      <c r="C77" s="258" t="s">
        <v>5827</v>
      </c>
    </row>
    <row r="78" spans="1:3">
      <c r="A78" s="145" t="s">
        <v>5760</v>
      </c>
      <c r="B78" s="145" t="s">
        <v>3409</v>
      </c>
      <c r="C78" s="258" t="s">
        <v>5828</v>
      </c>
    </row>
    <row r="79" spans="1:3">
      <c r="B79" s="145" t="s">
        <v>3408</v>
      </c>
      <c r="C79" s="258" t="s">
        <v>5829</v>
      </c>
    </row>
    <row r="80" spans="1:3">
      <c r="A80" s="145" t="s">
        <v>5761</v>
      </c>
      <c r="B80" s="145" t="s">
        <v>3409</v>
      </c>
      <c r="C80" s="258" t="s">
        <v>5898</v>
      </c>
    </row>
    <row r="81" spans="1:3">
      <c r="B81" s="145" t="s">
        <v>3408</v>
      </c>
      <c r="C81" s="258" t="s">
        <v>5899</v>
      </c>
    </row>
    <row r="82" spans="1:3">
      <c r="A82" s="145" t="s">
        <v>4241</v>
      </c>
      <c r="B82" s="145" t="s">
        <v>3409</v>
      </c>
      <c r="C82" s="258" t="s">
        <v>5830</v>
      </c>
    </row>
    <row r="83" spans="1:3">
      <c r="B83" s="145" t="s">
        <v>3408</v>
      </c>
      <c r="C83" s="258" t="s">
        <v>5831</v>
      </c>
    </row>
    <row r="84" spans="1:3">
      <c r="A84" s="145" t="s">
        <v>4308</v>
      </c>
      <c r="B84" s="145" t="s">
        <v>3409</v>
      </c>
      <c r="C84" s="258" t="s">
        <v>5832</v>
      </c>
    </row>
    <row r="85" spans="1:3">
      <c r="B85" s="145" t="s">
        <v>3408</v>
      </c>
      <c r="C85" s="258" t="s">
        <v>5900</v>
      </c>
    </row>
    <row r="86" spans="1:3">
      <c r="A86" s="145" t="s">
        <v>4695</v>
      </c>
      <c r="B86" s="145" t="s">
        <v>3408</v>
      </c>
      <c r="C86" s="258" t="s">
        <v>5833</v>
      </c>
    </row>
    <row r="87" spans="1:3">
      <c r="A87" s="145" t="s">
        <v>5762</v>
      </c>
      <c r="B87" s="145" t="s">
        <v>3409</v>
      </c>
      <c r="C87" s="258" t="s">
        <v>5834</v>
      </c>
    </row>
    <row r="88" spans="1:3">
      <c r="A88" s="145" t="s">
        <v>3351</v>
      </c>
      <c r="B88" s="145" t="s">
        <v>3409</v>
      </c>
      <c r="C88" s="258" t="s">
        <v>5835</v>
      </c>
    </row>
    <row r="89" spans="1:3">
      <c r="A89" s="145" t="s">
        <v>3436</v>
      </c>
      <c r="B89" s="145" t="s">
        <v>3408</v>
      </c>
      <c r="C89" s="258" t="s">
        <v>5836</v>
      </c>
    </row>
    <row r="90" spans="1:3">
      <c r="A90" s="145" t="s">
        <v>5784</v>
      </c>
      <c r="B90" s="145" t="s">
        <v>3409</v>
      </c>
      <c r="C90" s="258" t="s">
        <v>5837</v>
      </c>
    </row>
    <row r="91" spans="1:3">
      <c r="A91" s="145" t="s">
        <v>5763</v>
      </c>
      <c r="B91" s="145" t="s">
        <v>3408</v>
      </c>
      <c r="C91" s="258" t="s">
        <v>5838</v>
      </c>
    </row>
    <row r="92" spans="1:3">
      <c r="A92" s="145" t="s">
        <v>5764</v>
      </c>
      <c r="B92" s="145" t="s">
        <v>3408</v>
      </c>
      <c r="C92" s="258" t="s">
        <v>5839</v>
      </c>
    </row>
    <row r="93" spans="1:3">
      <c r="A93" s="145" t="s">
        <v>3437</v>
      </c>
      <c r="B93" s="145" t="s">
        <v>3408</v>
      </c>
      <c r="C93" s="258" t="s">
        <v>5840</v>
      </c>
    </row>
    <row r="94" spans="1:3">
      <c r="A94" s="145" t="s">
        <v>5785</v>
      </c>
      <c r="B94" s="145" t="s">
        <v>3409</v>
      </c>
      <c r="C94" s="258" t="s">
        <v>5841</v>
      </c>
    </row>
    <row r="95" spans="1:3">
      <c r="A95" s="145" t="s">
        <v>5765</v>
      </c>
      <c r="B95" s="145" t="s">
        <v>3408</v>
      </c>
      <c r="C95" s="258" t="s">
        <v>5842</v>
      </c>
    </row>
    <row r="96" spans="1:3">
      <c r="A96" s="145" t="s">
        <v>5766</v>
      </c>
      <c r="B96" s="145" t="s">
        <v>3409</v>
      </c>
      <c r="C96" s="258" t="s">
        <v>5843</v>
      </c>
    </row>
    <row r="97" spans="1:3">
      <c r="B97" s="145" t="s">
        <v>3408</v>
      </c>
      <c r="C97" s="258" t="s">
        <v>5844</v>
      </c>
    </row>
    <row r="98" spans="1:3">
      <c r="A98" s="145" t="s">
        <v>5767</v>
      </c>
      <c r="B98" s="145" t="s">
        <v>3409</v>
      </c>
      <c r="C98" s="258" t="s">
        <v>5866</v>
      </c>
    </row>
    <row r="99" spans="1:3">
      <c r="B99" s="145" t="s">
        <v>3408</v>
      </c>
      <c r="C99" s="258" t="s">
        <v>5871</v>
      </c>
    </row>
    <row r="100" spans="1:3">
      <c r="A100" s="145" t="s">
        <v>3324</v>
      </c>
      <c r="B100" s="145" t="s">
        <v>3409</v>
      </c>
      <c r="C100" s="258" t="s">
        <v>5845</v>
      </c>
    </row>
    <row r="101" spans="1:3">
      <c r="B101" s="145" t="s">
        <v>3408</v>
      </c>
      <c r="C101" s="258" t="s">
        <v>5901</v>
      </c>
    </row>
    <row r="102" spans="1:3">
      <c r="A102" s="145" t="s">
        <v>3326</v>
      </c>
      <c r="B102" s="145" t="s">
        <v>3409</v>
      </c>
      <c r="C102" s="258" t="s">
        <v>5846</v>
      </c>
    </row>
    <row r="103" spans="1:3">
      <c r="A103" s="145" t="s">
        <v>5768</v>
      </c>
      <c r="B103" s="145" t="s">
        <v>3408</v>
      </c>
      <c r="C103" s="258" t="s">
        <v>5809</v>
      </c>
    </row>
    <row r="104" spans="1:3">
      <c r="A104" s="145" t="s">
        <v>3385</v>
      </c>
      <c r="B104" s="145" t="s">
        <v>3409</v>
      </c>
      <c r="C104" s="258" t="s">
        <v>5847</v>
      </c>
    </row>
    <row r="105" spans="1:3">
      <c r="A105" s="145" t="s">
        <v>3380</v>
      </c>
      <c r="B105" s="145" t="s">
        <v>3409</v>
      </c>
      <c r="C105" s="258" t="s">
        <v>5837</v>
      </c>
    </row>
    <row r="106" spans="1:3">
      <c r="A106" s="145" t="s">
        <v>3352</v>
      </c>
      <c r="B106" s="145" t="s">
        <v>3408</v>
      </c>
      <c r="C106" s="258" t="s">
        <v>5848</v>
      </c>
    </row>
    <row r="107" spans="1:3">
      <c r="A107" s="145" t="s">
        <v>3349</v>
      </c>
      <c r="B107" s="145" t="s">
        <v>3409</v>
      </c>
      <c r="C107" s="258" t="s">
        <v>5914</v>
      </c>
    </row>
    <row r="108" spans="1:3">
      <c r="B108" s="145" t="s">
        <v>3408</v>
      </c>
      <c r="C108" s="258" t="s">
        <v>5902</v>
      </c>
    </row>
    <row r="109" spans="1:3">
      <c r="A109" s="145" t="s">
        <v>5786</v>
      </c>
      <c r="B109" s="145" t="s">
        <v>3409</v>
      </c>
      <c r="C109" s="258" t="s">
        <v>5903</v>
      </c>
    </row>
    <row r="110" spans="1:3" ht="29">
      <c r="A110" s="145" t="s">
        <v>3348</v>
      </c>
      <c r="B110" s="145" t="s">
        <v>3409</v>
      </c>
      <c r="C110" s="258" t="s">
        <v>5904</v>
      </c>
    </row>
    <row r="111" spans="1:3">
      <c r="B111" s="145" t="s">
        <v>3408</v>
      </c>
      <c r="C111" s="258" t="s">
        <v>5905</v>
      </c>
    </row>
    <row r="112" spans="1:3">
      <c r="A112" s="145" t="s">
        <v>3350</v>
      </c>
      <c r="B112" s="145" t="s">
        <v>3409</v>
      </c>
      <c r="C112" s="258" t="s">
        <v>5906</v>
      </c>
    </row>
    <row r="113" spans="1:3">
      <c r="B113" s="145" t="s">
        <v>3408</v>
      </c>
      <c r="C113" s="258" t="s">
        <v>5849</v>
      </c>
    </row>
    <row r="114" spans="1:3" ht="29">
      <c r="A114" s="145" t="s">
        <v>3322</v>
      </c>
      <c r="B114" s="145" t="s">
        <v>3409</v>
      </c>
      <c r="C114" s="258" t="s">
        <v>5907</v>
      </c>
    </row>
    <row r="115" spans="1:3">
      <c r="B115" s="145" t="s">
        <v>3408</v>
      </c>
      <c r="C115" s="258" t="s">
        <v>5908</v>
      </c>
    </row>
    <row r="116" spans="1:3">
      <c r="A116" s="145" t="s">
        <v>3321</v>
      </c>
      <c r="B116" s="145" t="s">
        <v>3409</v>
      </c>
      <c r="C116" s="258" t="s">
        <v>5909</v>
      </c>
    </row>
    <row r="117" spans="1:3">
      <c r="B117" s="145" t="s">
        <v>3408</v>
      </c>
      <c r="C117" s="258" t="s">
        <v>5796</v>
      </c>
    </row>
    <row r="118" spans="1:3">
      <c r="A118" s="145" t="s">
        <v>3369</v>
      </c>
      <c r="B118" s="145" t="s">
        <v>3409</v>
      </c>
      <c r="C118" s="258" t="s">
        <v>5850</v>
      </c>
    </row>
    <row r="119" spans="1:3">
      <c r="B119" s="145" t="s">
        <v>3408</v>
      </c>
      <c r="C119" s="258" t="s">
        <v>5818</v>
      </c>
    </row>
    <row r="120" spans="1:3">
      <c r="A120" s="145" t="s">
        <v>3355</v>
      </c>
      <c r="B120" s="145" t="s">
        <v>3409</v>
      </c>
      <c r="C120" s="258" t="s">
        <v>5851</v>
      </c>
    </row>
    <row r="121" spans="1:3">
      <c r="A121" s="145" t="s">
        <v>3727</v>
      </c>
      <c r="B121" s="145" t="s">
        <v>3409</v>
      </c>
      <c r="C121" s="258" t="s">
        <v>5852</v>
      </c>
    </row>
    <row r="122" spans="1:3">
      <c r="B122" s="145" t="s">
        <v>3408</v>
      </c>
      <c r="C122" s="258" t="s">
        <v>5853</v>
      </c>
    </row>
    <row r="123" spans="1:3">
      <c r="A123" s="145" t="s">
        <v>3752</v>
      </c>
      <c r="B123" s="145" t="s">
        <v>3409</v>
      </c>
      <c r="C123" s="258" t="s">
        <v>5854</v>
      </c>
    </row>
    <row r="124" spans="1:3">
      <c r="B124" s="145" t="s">
        <v>3408</v>
      </c>
      <c r="C124" s="258" t="s">
        <v>5855</v>
      </c>
    </row>
    <row r="125" spans="1:3">
      <c r="A125" s="145" t="s">
        <v>4021</v>
      </c>
      <c r="B125" s="145" t="s">
        <v>3409</v>
      </c>
      <c r="C125" s="258" t="s">
        <v>5856</v>
      </c>
    </row>
    <row r="126" spans="1:3">
      <c r="B126" s="145" t="s">
        <v>3408</v>
      </c>
      <c r="C126" s="258" t="s">
        <v>5857</v>
      </c>
    </row>
    <row r="127" spans="1:3">
      <c r="A127" s="145" t="s">
        <v>4330</v>
      </c>
      <c r="B127" s="145" t="s">
        <v>3409</v>
      </c>
      <c r="C127" s="258" t="s">
        <v>5910</v>
      </c>
    </row>
    <row r="128" spans="1:3">
      <c r="A128" s="145" t="s">
        <v>5769</v>
      </c>
      <c r="B128" s="145" t="s">
        <v>3409</v>
      </c>
      <c r="C128" s="258" t="s">
        <v>5858</v>
      </c>
    </row>
    <row r="129" spans="1:3">
      <c r="A129" s="145" t="s">
        <v>5770</v>
      </c>
      <c r="B129" s="145" t="s">
        <v>3409</v>
      </c>
      <c r="C129" s="258" t="s">
        <v>5859</v>
      </c>
    </row>
    <row r="130" spans="1:3">
      <c r="A130" s="145" t="s">
        <v>5771</v>
      </c>
      <c r="B130" s="145" t="s">
        <v>3409</v>
      </c>
      <c r="C130" s="258" t="s">
        <v>5854</v>
      </c>
    </row>
    <row r="131" spans="1:3">
      <c r="B131" s="145" t="s">
        <v>3408</v>
      </c>
      <c r="C131" s="258" t="s">
        <v>5872</v>
      </c>
    </row>
    <row r="132" spans="1:3">
      <c r="A132" s="145" t="s">
        <v>3438</v>
      </c>
      <c r="B132" s="145" t="s">
        <v>3408</v>
      </c>
      <c r="C132" s="258" t="s">
        <v>5860</v>
      </c>
    </row>
    <row r="133" spans="1:3">
      <c r="A133" s="145" t="s">
        <v>5772</v>
      </c>
      <c r="B133" s="145" t="s">
        <v>3408</v>
      </c>
      <c r="C133" s="258" t="s">
        <v>5861</v>
      </c>
    </row>
    <row r="134" spans="1:3">
      <c r="A134" s="145" t="s">
        <v>3353</v>
      </c>
      <c r="B134" s="145" t="s">
        <v>3409</v>
      </c>
      <c r="C134" s="258" t="s">
        <v>5862</v>
      </c>
    </row>
    <row r="135" spans="1:3">
      <c r="A135" s="145" t="s">
        <v>3354</v>
      </c>
      <c r="B135" s="145" t="s">
        <v>3409</v>
      </c>
      <c r="C135" s="258" t="s">
        <v>5863</v>
      </c>
    </row>
    <row r="136" spans="1:3">
      <c r="A136" s="145" t="s">
        <v>3439</v>
      </c>
      <c r="B136" s="145" t="s">
        <v>3408</v>
      </c>
      <c r="C136" s="258" t="s">
        <v>5803</v>
      </c>
    </row>
    <row r="137" spans="1:3">
      <c r="A137" s="145" t="s">
        <v>5773</v>
      </c>
      <c r="B137" s="145" t="s">
        <v>3409</v>
      </c>
      <c r="C137" s="258" t="s">
        <v>5873</v>
      </c>
    </row>
    <row r="138" spans="1:3">
      <c r="B138" s="145" t="s">
        <v>3408</v>
      </c>
      <c r="C138" s="258" t="s">
        <v>5911</v>
      </c>
    </row>
    <row r="139" spans="1:3">
      <c r="A139" s="145" t="s">
        <v>5787</v>
      </c>
      <c r="B139" s="145" t="s">
        <v>3408</v>
      </c>
      <c r="C139" s="258" t="s">
        <v>5794</v>
      </c>
    </row>
    <row r="140" spans="1:3">
      <c r="A140" s="145" t="s">
        <v>3440</v>
      </c>
      <c r="B140" s="145" t="s">
        <v>3408</v>
      </c>
      <c r="C140" s="258" t="s">
        <v>5864</v>
      </c>
    </row>
    <row r="141" spans="1:3">
      <c r="A141" s="145" t="s">
        <v>5774</v>
      </c>
      <c r="B141" s="145" t="s">
        <v>3409</v>
      </c>
      <c r="C141" s="258" t="s">
        <v>5865</v>
      </c>
    </row>
    <row r="142" spans="1:3">
      <c r="A142" s="145" t="s">
        <v>5775</v>
      </c>
      <c r="B142" s="145" t="s">
        <v>3408</v>
      </c>
      <c r="C142" s="258" t="s">
        <v>5866</v>
      </c>
    </row>
    <row r="143" spans="1:3">
      <c r="A143" s="145" t="s">
        <v>5915</v>
      </c>
      <c r="B143" s="145" t="s">
        <v>3408</v>
      </c>
      <c r="C143" s="258" t="s">
        <v>5833</v>
      </c>
    </row>
    <row r="144" spans="1:3">
      <c r="A144" s="145" t="s">
        <v>5788</v>
      </c>
      <c r="B144" s="145" t="s">
        <v>3408</v>
      </c>
      <c r="C144" s="258" t="s">
        <v>5867</v>
      </c>
    </row>
    <row r="145" spans="3:3">
      <c r="C145"/>
    </row>
    <row r="146" spans="3:3">
      <c r="C146"/>
    </row>
    <row r="147" spans="3:3">
      <c r="C147" s="258"/>
    </row>
    <row r="148" spans="3:3">
      <c r="C148" s="258"/>
    </row>
    <row r="149" spans="3:3">
      <c r="C149" s="258"/>
    </row>
    <row r="150" spans="3:3">
      <c r="C150" s="258"/>
    </row>
    <row r="151" spans="3:3">
      <c r="C151" s="258"/>
    </row>
    <row r="152" spans="3:3">
      <c r="C152" s="258"/>
    </row>
    <row r="153" spans="3:3">
      <c r="C153" s="258"/>
    </row>
    <row r="154" spans="3:3">
      <c r="C154" s="258"/>
    </row>
    <row r="155" spans="3:3">
      <c r="C155" s="258"/>
    </row>
    <row r="156" spans="3:3">
      <c r="C156" s="258"/>
    </row>
    <row r="157" spans="3:3">
      <c r="C157" s="258"/>
    </row>
    <row r="158" spans="3:3">
      <c r="C158" s="258"/>
    </row>
    <row r="159" spans="3:3">
      <c r="C159" s="258"/>
    </row>
    <row r="160" spans="3:3">
      <c r="C160" s="258"/>
    </row>
    <row r="161" spans="3:3">
      <c r="C161" s="258"/>
    </row>
    <row r="162" spans="3:3">
      <c r="C162" s="258"/>
    </row>
    <row r="163" spans="3:3">
      <c r="C163" s="258"/>
    </row>
    <row r="164" spans="3:3">
      <c r="C164" s="258"/>
    </row>
    <row r="165" spans="3:3">
      <c r="C165" s="258"/>
    </row>
    <row r="166" spans="3:3">
      <c r="C166" s="258"/>
    </row>
    <row r="167" spans="3:3">
      <c r="C167" s="258"/>
    </row>
    <row r="168" spans="3:3">
      <c r="C168" s="258"/>
    </row>
    <row r="169" spans="3:3">
      <c r="C169" s="258"/>
    </row>
    <row r="170" spans="3:3">
      <c r="C170" s="258"/>
    </row>
    <row r="171" spans="3:3">
      <c r="C171" s="258"/>
    </row>
    <row r="172" spans="3:3">
      <c r="C172" s="258"/>
    </row>
    <row r="173" spans="3:3">
      <c r="C173" s="258"/>
    </row>
    <row r="174" spans="3:3">
      <c r="C174" s="258"/>
    </row>
    <row r="175" spans="3:3">
      <c r="C175" s="258"/>
    </row>
    <row r="176" spans="3:3">
      <c r="C176" s="258"/>
    </row>
    <row r="177" spans="3:3">
      <c r="C177" s="258"/>
    </row>
    <row r="178" spans="3:3">
      <c r="C178" s="258"/>
    </row>
    <row r="179" spans="3:3">
      <c r="C179" s="258"/>
    </row>
    <row r="180" spans="3:3">
      <c r="C180" s="258"/>
    </row>
    <row r="181" spans="3:3">
      <c r="C181" s="258"/>
    </row>
    <row r="182" spans="3:3">
      <c r="C182" s="258"/>
    </row>
    <row r="183" spans="3:3">
      <c r="C183" s="258"/>
    </row>
    <row r="184" spans="3:3">
      <c r="C184" s="258"/>
    </row>
    <row r="185" spans="3:3">
      <c r="C185" s="258"/>
    </row>
    <row r="186" spans="3:3">
      <c r="C186" s="258"/>
    </row>
    <row r="187" spans="3:3">
      <c r="C187" s="258"/>
    </row>
    <row r="188" spans="3:3">
      <c r="C188" s="258"/>
    </row>
    <row r="189" spans="3:3">
      <c r="C189" s="258"/>
    </row>
    <row r="190" spans="3:3">
      <c r="C190" s="258"/>
    </row>
    <row r="191" spans="3:3">
      <c r="C191" s="258"/>
    </row>
    <row r="192" spans="3:3">
      <c r="C192" s="258"/>
    </row>
    <row r="193" spans="3:3">
      <c r="C193" s="258"/>
    </row>
    <row r="194" spans="3:3">
      <c r="C194" s="258"/>
    </row>
    <row r="195" spans="3:3">
      <c r="C195" s="258"/>
    </row>
    <row r="196" spans="3:3">
      <c r="C196" s="258"/>
    </row>
    <row r="197" spans="3:3">
      <c r="C197" s="258"/>
    </row>
    <row r="198" spans="3:3">
      <c r="C198" s="258"/>
    </row>
    <row r="199" spans="3:3">
      <c r="C199" s="258"/>
    </row>
    <row r="200" spans="3:3">
      <c r="C200" s="258"/>
    </row>
    <row r="201" spans="3:3">
      <c r="C201" s="258"/>
    </row>
    <row r="202" spans="3:3">
      <c r="C202" s="258"/>
    </row>
    <row r="203" spans="3:3">
      <c r="C203" s="258"/>
    </row>
    <row r="204" spans="3:3">
      <c r="C204" s="258"/>
    </row>
    <row r="205" spans="3:3">
      <c r="C205" s="258"/>
    </row>
    <row r="206" spans="3:3">
      <c r="C206" s="258"/>
    </row>
    <row r="207" spans="3:3">
      <c r="C207" s="258"/>
    </row>
    <row r="208" spans="3:3">
      <c r="C208" s="258"/>
    </row>
    <row r="209" spans="3:3">
      <c r="C209" s="258"/>
    </row>
    <row r="210" spans="3:3">
      <c r="C210" s="258"/>
    </row>
    <row r="211" spans="3:3">
      <c r="C211" s="258"/>
    </row>
    <row r="212" spans="3:3">
      <c r="C212" s="258"/>
    </row>
    <row r="213" spans="3:3">
      <c r="C213" s="258"/>
    </row>
    <row r="214" spans="3:3">
      <c r="C214" s="258"/>
    </row>
    <row r="215" spans="3:3">
      <c r="C215" s="258"/>
    </row>
    <row r="216" spans="3:3">
      <c r="C216" s="258"/>
    </row>
    <row r="217" spans="3:3">
      <c r="C217" s="258"/>
    </row>
    <row r="218" spans="3:3">
      <c r="C218" s="258"/>
    </row>
    <row r="219" spans="3:3">
      <c r="C219" s="258"/>
    </row>
    <row r="220" spans="3:3">
      <c r="C220" s="258"/>
    </row>
    <row r="221" spans="3:3">
      <c r="C221" s="258"/>
    </row>
    <row r="222" spans="3:3">
      <c r="C222" s="258"/>
    </row>
    <row r="223" spans="3:3">
      <c r="C223" s="258"/>
    </row>
    <row r="224" spans="3:3">
      <c r="C224" s="258"/>
    </row>
    <row r="225" spans="3:3">
      <c r="C225" s="258"/>
    </row>
    <row r="226" spans="3:3">
      <c r="C226" s="258"/>
    </row>
    <row r="227" spans="3:3">
      <c r="C227" s="258"/>
    </row>
    <row r="228" spans="3:3">
      <c r="C228" s="258"/>
    </row>
    <row r="229" spans="3:3">
      <c r="C229" s="258"/>
    </row>
    <row r="230" spans="3:3">
      <c r="C230" s="258"/>
    </row>
    <row r="231" spans="3:3">
      <c r="C231" s="258"/>
    </row>
    <row r="232" spans="3:3">
      <c r="C232" s="258"/>
    </row>
    <row r="233" spans="3:3">
      <c r="C233" s="258"/>
    </row>
    <row r="234" spans="3:3">
      <c r="C234" s="258"/>
    </row>
    <row r="235" spans="3:3">
      <c r="C235" s="258"/>
    </row>
    <row r="236" spans="3:3">
      <c r="C236" s="258"/>
    </row>
    <row r="237" spans="3:3">
      <c r="C237" s="258"/>
    </row>
    <row r="238" spans="3:3">
      <c r="C238" s="258"/>
    </row>
    <row r="239" spans="3:3">
      <c r="C239" s="258"/>
    </row>
    <row r="240" spans="3:3">
      <c r="C240" s="258"/>
    </row>
    <row r="241" spans="3:3">
      <c r="C241" s="258"/>
    </row>
    <row r="242" spans="3:3">
      <c r="C242" s="258"/>
    </row>
    <row r="243" spans="3:3">
      <c r="C243" s="258"/>
    </row>
    <row r="244" spans="3:3">
      <c r="C244" s="258"/>
    </row>
    <row r="245" spans="3:3">
      <c r="C245" s="258"/>
    </row>
    <row r="246" spans="3:3">
      <c r="C246" s="258"/>
    </row>
    <row r="247" spans="3:3">
      <c r="C247" s="258"/>
    </row>
    <row r="248" spans="3:3">
      <c r="C248" s="258"/>
    </row>
    <row r="249" spans="3:3">
      <c r="C249" s="258"/>
    </row>
    <row r="250" spans="3:3">
      <c r="C250" s="258"/>
    </row>
    <row r="251" spans="3:3">
      <c r="C251" s="258"/>
    </row>
    <row r="252" spans="3:3">
      <c r="C252" s="258"/>
    </row>
    <row r="253" spans="3:3">
      <c r="C253" s="258"/>
    </row>
    <row r="254" spans="3:3">
      <c r="C254" s="258"/>
    </row>
    <row r="255" spans="3:3">
      <c r="C255" s="258"/>
    </row>
    <row r="256" spans="3:3">
      <c r="C256" s="258"/>
    </row>
    <row r="257" spans="3:3">
      <c r="C257" s="258"/>
    </row>
    <row r="258" spans="3:3">
      <c r="C258" s="258"/>
    </row>
    <row r="259" spans="3:3">
      <c r="C259" s="258"/>
    </row>
    <row r="260" spans="3:3">
      <c r="C260" s="258"/>
    </row>
    <row r="261" spans="3:3">
      <c r="C261" s="258"/>
    </row>
    <row r="262" spans="3:3">
      <c r="C262" s="258"/>
    </row>
    <row r="263" spans="3:3">
      <c r="C263" s="258"/>
    </row>
    <row r="264" spans="3:3">
      <c r="C264" s="258"/>
    </row>
    <row r="265" spans="3:3">
      <c r="C265" s="258"/>
    </row>
    <row r="266" spans="3:3">
      <c r="C266" s="258"/>
    </row>
    <row r="267" spans="3:3">
      <c r="C267" s="258"/>
    </row>
    <row r="268" spans="3:3">
      <c r="C268" s="258"/>
    </row>
    <row r="269" spans="3:3">
      <c r="C269" s="258"/>
    </row>
    <row r="270" spans="3:3">
      <c r="C270" s="258"/>
    </row>
    <row r="271" spans="3:3">
      <c r="C271" s="258"/>
    </row>
    <row r="272" spans="3:3">
      <c r="C272" s="258"/>
    </row>
    <row r="273" spans="3:3">
      <c r="C273" s="258"/>
    </row>
    <row r="274" spans="3:3">
      <c r="C274" s="258"/>
    </row>
    <row r="275" spans="3:3">
      <c r="C275" s="258"/>
    </row>
    <row r="276" spans="3:3">
      <c r="C276" s="258"/>
    </row>
    <row r="277" spans="3:3">
      <c r="C277" s="258"/>
    </row>
    <row r="278" spans="3:3">
      <c r="C278" s="258"/>
    </row>
    <row r="279" spans="3:3">
      <c r="C279" s="258"/>
    </row>
    <row r="280" spans="3:3">
      <c r="C280" s="258"/>
    </row>
    <row r="281" spans="3:3">
      <c r="C281" s="258"/>
    </row>
    <row r="282" spans="3:3">
      <c r="C282" s="258"/>
    </row>
    <row r="283" spans="3:3">
      <c r="C283" s="258"/>
    </row>
    <row r="284" spans="3:3">
      <c r="C284" s="258"/>
    </row>
    <row r="285" spans="3:3">
      <c r="C285" s="258"/>
    </row>
    <row r="286" spans="3:3">
      <c r="C286" s="258"/>
    </row>
    <row r="287" spans="3:3">
      <c r="C287" s="258"/>
    </row>
    <row r="288" spans="3:3">
      <c r="C288" s="258"/>
    </row>
    <row r="289" spans="3:3">
      <c r="C289" s="258"/>
    </row>
    <row r="290" spans="3:3">
      <c r="C290" s="258"/>
    </row>
    <row r="291" spans="3:3">
      <c r="C291" s="258"/>
    </row>
    <row r="292" spans="3:3">
      <c r="C292" s="258"/>
    </row>
    <row r="293" spans="3:3">
      <c r="C293" s="258"/>
    </row>
    <row r="294" spans="3:3">
      <c r="C294" s="258"/>
    </row>
    <row r="295" spans="3:3">
      <c r="C295" s="258"/>
    </row>
    <row r="296" spans="3:3">
      <c r="C296" s="258"/>
    </row>
    <row r="297" spans="3:3">
      <c r="C297" s="258"/>
    </row>
    <row r="298" spans="3:3">
      <c r="C298" s="258"/>
    </row>
    <row r="299" spans="3:3">
      <c r="C299" s="258"/>
    </row>
    <row r="300" spans="3:3">
      <c r="C300" s="258"/>
    </row>
    <row r="301" spans="3:3">
      <c r="C301" s="258"/>
    </row>
    <row r="302" spans="3:3">
      <c r="C302" s="258"/>
    </row>
    <row r="303" spans="3:3">
      <c r="C303" s="258"/>
    </row>
    <row r="304" spans="3:3">
      <c r="C304" s="258"/>
    </row>
    <row r="305" spans="3:3">
      <c r="C305" s="258"/>
    </row>
    <row r="306" spans="3:3">
      <c r="C306" s="258"/>
    </row>
    <row r="307" spans="3:3">
      <c r="C307" s="258"/>
    </row>
    <row r="308" spans="3:3">
      <c r="C308" s="258"/>
    </row>
    <row r="309" spans="3:3">
      <c r="C309" s="258"/>
    </row>
    <row r="310" spans="3:3">
      <c r="C310" s="258"/>
    </row>
    <row r="311" spans="3:3">
      <c r="C311" s="258"/>
    </row>
    <row r="312" spans="3:3">
      <c r="C312" s="258"/>
    </row>
    <row r="313" spans="3:3">
      <c r="C313" s="258"/>
    </row>
    <row r="314" spans="3:3">
      <c r="C314" s="258"/>
    </row>
    <row r="315" spans="3:3">
      <c r="C315" s="258"/>
    </row>
    <row r="316" spans="3:3">
      <c r="C316" s="258"/>
    </row>
    <row r="317" spans="3:3">
      <c r="C317" s="258"/>
    </row>
    <row r="318" spans="3:3">
      <c r="C318" s="258"/>
    </row>
    <row r="319" spans="3:3">
      <c r="C319" s="258"/>
    </row>
    <row r="320" spans="3:3">
      <c r="C320" s="258"/>
    </row>
    <row r="321" spans="3:3">
      <c r="C321" s="258"/>
    </row>
    <row r="322" spans="3:3">
      <c r="C322" s="258"/>
    </row>
    <row r="323" spans="3:3">
      <c r="C323" s="258"/>
    </row>
    <row r="324" spans="3:3">
      <c r="C324" s="258"/>
    </row>
    <row r="325" spans="3:3">
      <c r="C325" s="258"/>
    </row>
    <row r="326" spans="3:3">
      <c r="C326" s="258"/>
    </row>
    <row r="327" spans="3:3">
      <c r="C327" s="258"/>
    </row>
    <row r="328" spans="3:3">
      <c r="C328" s="258"/>
    </row>
    <row r="329" spans="3:3">
      <c r="C329" s="258"/>
    </row>
    <row r="330" spans="3:3">
      <c r="C330" s="258"/>
    </row>
    <row r="331" spans="3:3">
      <c r="C331" s="258"/>
    </row>
    <row r="332" spans="3:3">
      <c r="C332" s="258"/>
    </row>
    <row r="333" spans="3:3">
      <c r="C333" s="258"/>
    </row>
    <row r="334" spans="3:3">
      <c r="C334" s="258"/>
    </row>
    <row r="335" spans="3:3">
      <c r="C335" s="258"/>
    </row>
    <row r="336" spans="3:3">
      <c r="C336" s="258"/>
    </row>
    <row r="337" spans="3:3">
      <c r="C337" s="258"/>
    </row>
    <row r="338" spans="3:3">
      <c r="C338" s="258"/>
    </row>
    <row r="339" spans="3:3">
      <c r="C339" s="258"/>
    </row>
    <row r="340" spans="3:3">
      <c r="C340" s="258"/>
    </row>
    <row r="341" spans="3:3">
      <c r="C341" s="258"/>
    </row>
    <row r="342" spans="3:3">
      <c r="C342" s="258"/>
    </row>
    <row r="343" spans="3:3">
      <c r="C343" s="258"/>
    </row>
    <row r="344" spans="3:3">
      <c r="C344" s="258"/>
    </row>
    <row r="345" spans="3:3">
      <c r="C345" s="258"/>
    </row>
    <row r="346" spans="3:3">
      <c r="C346" s="258"/>
    </row>
    <row r="347" spans="3:3">
      <c r="C347" s="258"/>
    </row>
    <row r="348" spans="3:3">
      <c r="C348" s="258"/>
    </row>
    <row r="349" spans="3:3">
      <c r="C349" s="258"/>
    </row>
    <row r="350" spans="3:3">
      <c r="C350" s="258"/>
    </row>
    <row r="351" spans="3:3">
      <c r="C351" s="258"/>
    </row>
    <row r="352" spans="3:3">
      <c r="C352" s="258"/>
    </row>
    <row r="353" spans="3:3">
      <c r="C353" s="258"/>
    </row>
    <row r="354" spans="3:3">
      <c r="C354" s="258"/>
    </row>
    <row r="355" spans="3:3">
      <c r="C355" s="258"/>
    </row>
    <row r="356" spans="3:3">
      <c r="C356" s="258"/>
    </row>
    <row r="357" spans="3:3">
      <c r="C357" s="258"/>
    </row>
    <row r="358" spans="3:3">
      <c r="C358" s="258"/>
    </row>
    <row r="359" spans="3:3">
      <c r="C359" s="258"/>
    </row>
    <row r="360" spans="3:3">
      <c r="C360" s="258"/>
    </row>
    <row r="361" spans="3:3">
      <c r="C361" s="258"/>
    </row>
    <row r="362" spans="3:3">
      <c r="C362" s="258"/>
    </row>
    <row r="363" spans="3:3">
      <c r="C363" s="258"/>
    </row>
    <row r="364" spans="3:3">
      <c r="C364" s="258"/>
    </row>
    <row r="365" spans="3:3">
      <c r="C365" s="258"/>
    </row>
    <row r="366" spans="3:3">
      <c r="C366" s="258"/>
    </row>
    <row r="367" spans="3:3">
      <c r="C367" s="258"/>
    </row>
    <row r="368" spans="3:3">
      <c r="C368" s="258"/>
    </row>
    <row r="369" spans="3:3">
      <c r="C369" s="258"/>
    </row>
    <row r="370" spans="3:3">
      <c r="C370" s="258"/>
    </row>
    <row r="371" spans="3:3">
      <c r="C371" s="258"/>
    </row>
    <row r="372" spans="3:3">
      <c r="C372" s="258"/>
    </row>
    <row r="373" spans="3:3">
      <c r="C373" s="258"/>
    </row>
    <row r="374" spans="3:3">
      <c r="C374" s="258"/>
    </row>
    <row r="375" spans="3:3">
      <c r="C375" s="258"/>
    </row>
    <row r="376" spans="3:3">
      <c r="C376" s="258"/>
    </row>
    <row r="377" spans="3:3">
      <c r="C377" s="258"/>
    </row>
    <row r="378" spans="3:3">
      <c r="C378" s="258"/>
    </row>
    <row r="379" spans="3:3">
      <c r="C379" s="258"/>
    </row>
    <row r="380" spans="3:3">
      <c r="C380" s="258"/>
    </row>
    <row r="381" spans="3:3">
      <c r="C381" s="258"/>
    </row>
    <row r="382" spans="3:3">
      <c r="C382" s="258"/>
    </row>
    <row r="383" spans="3:3">
      <c r="C383" s="258"/>
    </row>
    <row r="384" spans="3:3">
      <c r="C384" s="258"/>
    </row>
    <row r="385" spans="3:3">
      <c r="C385" s="258"/>
    </row>
    <row r="386" spans="3:3">
      <c r="C386" s="258"/>
    </row>
    <row r="387" spans="3:3">
      <c r="C387" s="258"/>
    </row>
    <row r="388" spans="3:3">
      <c r="C388" s="258"/>
    </row>
    <row r="389" spans="3:3">
      <c r="C389" s="258"/>
    </row>
    <row r="390" spans="3:3">
      <c r="C390" s="258"/>
    </row>
    <row r="391" spans="3:3">
      <c r="C391" s="258"/>
    </row>
    <row r="392" spans="3:3">
      <c r="C392" s="258"/>
    </row>
    <row r="393" spans="3:3">
      <c r="C393" s="258"/>
    </row>
    <row r="394" spans="3:3">
      <c r="C394" s="258"/>
    </row>
    <row r="395" spans="3:3">
      <c r="C395" s="258"/>
    </row>
    <row r="396" spans="3:3">
      <c r="C396" s="258"/>
    </row>
    <row r="397" spans="3:3">
      <c r="C397" s="258"/>
    </row>
    <row r="398" spans="3:3">
      <c r="C398" s="258"/>
    </row>
    <row r="399" spans="3:3">
      <c r="C399" s="258"/>
    </row>
    <row r="400" spans="3:3">
      <c r="C400" s="258"/>
    </row>
    <row r="401" spans="3:3">
      <c r="C401" s="258"/>
    </row>
    <row r="402" spans="3:3">
      <c r="C402" s="258"/>
    </row>
    <row r="403" spans="3:3">
      <c r="C403" s="258"/>
    </row>
    <row r="404" spans="3:3">
      <c r="C404" s="258"/>
    </row>
    <row r="405" spans="3:3">
      <c r="C405" s="258"/>
    </row>
    <row r="406" spans="3:3">
      <c r="C406" s="258"/>
    </row>
    <row r="407" spans="3:3">
      <c r="C407" s="258"/>
    </row>
    <row r="408" spans="3:3">
      <c r="C408" s="258"/>
    </row>
    <row r="409" spans="3:3">
      <c r="C409" s="258"/>
    </row>
    <row r="410" spans="3:3">
      <c r="C410" s="258"/>
    </row>
    <row r="411" spans="3:3">
      <c r="C411" s="258"/>
    </row>
    <row r="412" spans="3:3">
      <c r="C412" s="258"/>
    </row>
    <row r="413" spans="3:3">
      <c r="C413" s="258"/>
    </row>
    <row r="414" spans="3:3">
      <c r="C414" s="258"/>
    </row>
    <row r="415" spans="3:3">
      <c r="C415" s="258"/>
    </row>
    <row r="416" spans="3:3">
      <c r="C416" s="258"/>
    </row>
    <row r="417" spans="3:3">
      <c r="C417" s="258"/>
    </row>
    <row r="418" spans="3:3">
      <c r="C418" s="258"/>
    </row>
    <row r="419" spans="3:3">
      <c r="C419" s="258"/>
    </row>
    <row r="420" spans="3:3">
      <c r="C420" s="258"/>
    </row>
    <row r="421" spans="3:3">
      <c r="C421" s="258"/>
    </row>
    <row r="422" spans="3:3">
      <c r="C422" s="258"/>
    </row>
    <row r="423" spans="3:3">
      <c r="C423" s="258"/>
    </row>
    <row r="424" spans="3:3">
      <c r="C424" s="258"/>
    </row>
    <row r="425" spans="3:3">
      <c r="C425" s="258"/>
    </row>
    <row r="426" spans="3:3">
      <c r="C426" s="258"/>
    </row>
    <row r="427" spans="3:3">
      <c r="C427" s="258"/>
    </row>
    <row r="428" spans="3:3">
      <c r="C428" s="258"/>
    </row>
    <row r="429" spans="3:3">
      <c r="C429" s="258"/>
    </row>
    <row r="430" spans="3:3">
      <c r="C430" s="258"/>
    </row>
    <row r="431" spans="3:3">
      <c r="C431" s="258"/>
    </row>
    <row r="432" spans="3:3">
      <c r="C432" s="258"/>
    </row>
    <row r="433" spans="3:3">
      <c r="C433" s="258"/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C96C5-2284-4385-8F8E-137EFBCDE0F0}">
  <sheetPr>
    <tabColor theme="9" tint="-0.249977111117893"/>
  </sheetPr>
  <dimension ref="A3:C434"/>
  <sheetViews>
    <sheetView workbookViewId="0">
      <selection activeCell="F3" sqref="F3"/>
    </sheetView>
  </sheetViews>
  <sheetFormatPr defaultRowHeight="14.5"/>
  <cols>
    <col min="1" max="1" width="45.54296875" bestFit="1" customWidth="1"/>
    <col min="2" max="2" width="10.7265625" bestFit="1" customWidth="1"/>
    <col min="3" max="3" width="6.453125" style="144" bestFit="1" customWidth="1"/>
  </cols>
  <sheetData>
    <row r="3" spans="1:3">
      <c r="A3" s="124" t="s">
        <v>3319</v>
      </c>
      <c r="B3" s="124" t="s">
        <v>3312</v>
      </c>
      <c r="C3" s="259" t="s">
        <v>3316</v>
      </c>
    </row>
    <row r="4" spans="1:3">
      <c r="A4" t="s">
        <v>3404</v>
      </c>
      <c r="B4" t="s">
        <v>3409</v>
      </c>
      <c r="C4"/>
    </row>
    <row r="5" spans="1:3">
      <c r="A5" t="s">
        <v>5740</v>
      </c>
      <c r="B5" t="s">
        <v>3408</v>
      </c>
      <c r="C5"/>
    </row>
    <row r="6" spans="1:3">
      <c r="A6" t="s">
        <v>3374</v>
      </c>
      <c r="B6" t="s">
        <v>3409</v>
      </c>
      <c r="C6"/>
    </row>
    <row r="7" spans="1:3">
      <c r="B7" t="s">
        <v>3408</v>
      </c>
      <c r="C7"/>
    </row>
    <row r="8" spans="1:3">
      <c r="A8" t="s">
        <v>5780</v>
      </c>
      <c r="B8" t="s">
        <v>3409</v>
      </c>
      <c r="C8"/>
    </row>
    <row r="9" spans="1:3">
      <c r="A9" t="s">
        <v>5741</v>
      </c>
      <c r="B9" t="s">
        <v>3409</v>
      </c>
      <c r="C9"/>
    </row>
    <row r="10" spans="1:3">
      <c r="B10" t="s">
        <v>3408</v>
      </c>
      <c r="C10"/>
    </row>
    <row r="11" spans="1:3">
      <c r="A11" t="s">
        <v>5742</v>
      </c>
      <c r="B11" t="s">
        <v>3409</v>
      </c>
      <c r="C11"/>
    </row>
    <row r="12" spans="1:3">
      <c r="B12" t="s">
        <v>3408</v>
      </c>
      <c r="C12"/>
    </row>
    <row r="13" spans="1:3">
      <c r="A13" t="s">
        <v>5743</v>
      </c>
      <c r="B13" t="s">
        <v>3409</v>
      </c>
      <c r="C13"/>
    </row>
    <row r="14" spans="1:3">
      <c r="A14" t="s">
        <v>5744</v>
      </c>
      <c r="B14" t="s">
        <v>3409</v>
      </c>
      <c r="C14"/>
    </row>
    <row r="15" spans="1:3">
      <c r="B15" t="s">
        <v>3408</v>
      </c>
      <c r="C15"/>
    </row>
    <row r="16" spans="1:3">
      <c r="A16" t="s">
        <v>5781</v>
      </c>
      <c r="B16" t="s">
        <v>3408</v>
      </c>
      <c r="C16"/>
    </row>
    <row r="17" spans="1:3">
      <c r="A17" t="s">
        <v>3428</v>
      </c>
      <c r="B17" t="s">
        <v>3409</v>
      </c>
      <c r="C17"/>
    </row>
    <row r="18" spans="1:3">
      <c r="B18" t="s">
        <v>3408</v>
      </c>
      <c r="C18"/>
    </row>
    <row r="19" spans="1:3">
      <c r="A19" t="s">
        <v>5782</v>
      </c>
      <c r="B19" t="s">
        <v>3408</v>
      </c>
      <c r="C19"/>
    </row>
    <row r="20" spans="1:3">
      <c r="A20" t="s">
        <v>3366</v>
      </c>
      <c r="B20" t="s">
        <v>3408</v>
      </c>
      <c r="C20"/>
    </row>
    <row r="21" spans="1:3">
      <c r="A21" t="s">
        <v>5745</v>
      </c>
      <c r="B21" t="s">
        <v>3409</v>
      </c>
      <c r="C21"/>
    </row>
    <row r="22" spans="1:3">
      <c r="B22" t="s">
        <v>3408</v>
      </c>
      <c r="C22"/>
    </row>
    <row r="23" spans="1:3">
      <c r="A23" t="s">
        <v>3323</v>
      </c>
      <c r="B23" t="s">
        <v>3409</v>
      </c>
      <c r="C23"/>
    </row>
    <row r="24" spans="1:3">
      <c r="B24" t="s">
        <v>3408</v>
      </c>
      <c r="C24"/>
    </row>
    <row r="25" spans="1:3">
      <c r="A25" t="s">
        <v>5746</v>
      </c>
      <c r="B25" t="s">
        <v>3409</v>
      </c>
      <c r="C25"/>
    </row>
    <row r="26" spans="1:3">
      <c r="B26" t="s">
        <v>3408</v>
      </c>
      <c r="C26"/>
    </row>
    <row r="27" spans="1:3">
      <c r="A27" t="s">
        <v>5747</v>
      </c>
      <c r="B27" t="s">
        <v>3409</v>
      </c>
      <c r="C27"/>
    </row>
    <row r="28" spans="1:3">
      <c r="B28" t="s">
        <v>3408</v>
      </c>
      <c r="C28"/>
    </row>
    <row r="29" spans="1:3">
      <c r="A29" t="s">
        <v>3429</v>
      </c>
      <c r="B29" t="s">
        <v>3409</v>
      </c>
      <c r="C29"/>
    </row>
    <row r="30" spans="1:3">
      <c r="A30" t="s">
        <v>3430</v>
      </c>
      <c r="B30" t="s">
        <v>3409</v>
      </c>
      <c r="C30"/>
    </row>
    <row r="31" spans="1:3">
      <c r="A31" t="s">
        <v>5748</v>
      </c>
      <c r="B31" t="s">
        <v>3409</v>
      </c>
      <c r="C31"/>
    </row>
    <row r="32" spans="1:3">
      <c r="B32" t="s">
        <v>3408</v>
      </c>
      <c r="C32"/>
    </row>
    <row r="33" spans="1:3">
      <c r="A33" t="s">
        <v>5749</v>
      </c>
      <c r="B33" t="s">
        <v>3409</v>
      </c>
      <c r="C33"/>
    </row>
    <row r="34" spans="1:3">
      <c r="B34" t="s">
        <v>3408</v>
      </c>
      <c r="C34"/>
    </row>
    <row r="35" spans="1:3">
      <c r="A35" t="s">
        <v>3431</v>
      </c>
      <c r="B35" t="s">
        <v>3408</v>
      </c>
      <c r="C35"/>
    </row>
    <row r="36" spans="1:3">
      <c r="A36" t="s">
        <v>4205</v>
      </c>
      <c r="B36" t="s">
        <v>3409</v>
      </c>
      <c r="C36"/>
    </row>
    <row r="37" spans="1:3">
      <c r="B37" t="s">
        <v>3408</v>
      </c>
      <c r="C37"/>
    </row>
    <row r="38" spans="1:3">
      <c r="A38" t="s">
        <v>5750</v>
      </c>
      <c r="B38" t="s">
        <v>3409</v>
      </c>
      <c r="C38"/>
    </row>
    <row r="39" spans="1:3">
      <c r="B39" t="s">
        <v>3408</v>
      </c>
      <c r="C39"/>
    </row>
    <row r="40" spans="1:3">
      <c r="A40" t="s">
        <v>3682</v>
      </c>
      <c r="B40" t="s">
        <v>3409</v>
      </c>
      <c r="C40"/>
    </row>
    <row r="41" spans="1:3">
      <c r="A41" t="s">
        <v>5783</v>
      </c>
      <c r="B41" t="s">
        <v>3408</v>
      </c>
      <c r="C41"/>
    </row>
    <row r="42" spans="1:3">
      <c r="A42" t="s">
        <v>3432</v>
      </c>
      <c r="B42" t="s">
        <v>3408</v>
      </c>
      <c r="C42"/>
    </row>
    <row r="43" spans="1:3">
      <c r="A43" t="s">
        <v>5751</v>
      </c>
      <c r="B43" t="s">
        <v>3409</v>
      </c>
      <c r="C43"/>
    </row>
    <row r="44" spans="1:3">
      <c r="B44" t="s">
        <v>3408</v>
      </c>
      <c r="C44"/>
    </row>
    <row r="45" spans="1:3">
      <c r="A45" t="s">
        <v>3320</v>
      </c>
      <c r="B45" t="s">
        <v>3409</v>
      </c>
      <c r="C45"/>
    </row>
    <row r="46" spans="1:3">
      <c r="A46" t="s">
        <v>5752</v>
      </c>
      <c r="B46" t="s">
        <v>3409</v>
      </c>
      <c r="C46"/>
    </row>
    <row r="47" spans="1:3">
      <c r="B47" t="s">
        <v>3408</v>
      </c>
      <c r="C47"/>
    </row>
    <row r="48" spans="1:3">
      <c r="A48" t="s">
        <v>4222</v>
      </c>
      <c r="B48" t="s">
        <v>3409</v>
      </c>
      <c r="C48"/>
    </row>
    <row r="49" spans="1:3">
      <c r="B49" t="s">
        <v>3408</v>
      </c>
      <c r="C49"/>
    </row>
    <row r="50" spans="1:3">
      <c r="A50" t="s">
        <v>4247</v>
      </c>
      <c r="B50" t="s">
        <v>3409</v>
      </c>
      <c r="C50"/>
    </row>
    <row r="51" spans="1:3">
      <c r="B51" t="s">
        <v>3408</v>
      </c>
      <c r="C51"/>
    </row>
    <row r="52" spans="1:3">
      <c r="A52" t="s">
        <v>5753</v>
      </c>
      <c r="B52" t="s">
        <v>3409</v>
      </c>
      <c r="C52"/>
    </row>
    <row r="53" spans="1:3">
      <c r="A53" t="s">
        <v>3433</v>
      </c>
      <c r="B53" t="s">
        <v>3409</v>
      </c>
      <c r="C53"/>
    </row>
    <row r="54" spans="1:3">
      <c r="B54" t="s">
        <v>3408</v>
      </c>
      <c r="C54"/>
    </row>
    <row r="55" spans="1:3">
      <c r="A55" t="s">
        <v>5754</v>
      </c>
      <c r="B55" t="s">
        <v>3409</v>
      </c>
      <c r="C55"/>
    </row>
    <row r="56" spans="1:3">
      <c r="B56" t="s">
        <v>3408</v>
      </c>
      <c r="C56"/>
    </row>
    <row r="57" spans="1:3">
      <c r="A57" t="s">
        <v>4238</v>
      </c>
      <c r="B57" t="s">
        <v>3409</v>
      </c>
      <c r="C57"/>
    </row>
    <row r="58" spans="1:3">
      <c r="B58" t="s">
        <v>3408</v>
      </c>
      <c r="C58"/>
    </row>
    <row r="59" spans="1:3">
      <c r="A59" t="s">
        <v>3434</v>
      </c>
      <c r="B59" t="s">
        <v>3409</v>
      </c>
      <c r="C59"/>
    </row>
    <row r="60" spans="1:3">
      <c r="B60" t="s">
        <v>3408</v>
      </c>
      <c r="C60"/>
    </row>
    <row r="61" spans="1:3">
      <c r="A61" t="s">
        <v>5755</v>
      </c>
      <c r="B61" t="s">
        <v>3409</v>
      </c>
      <c r="C61"/>
    </row>
    <row r="62" spans="1:3">
      <c r="B62" t="s">
        <v>3408</v>
      </c>
      <c r="C62"/>
    </row>
    <row r="63" spans="1:3">
      <c r="A63" t="s">
        <v>4214</v>
      </c>
      <c r="B63" t="s">
        <v>3409</v>
      </c>
      <c r="C63"/>
    </row>
    <row r="64" spans="1:3">
      <c r="B64" t="s">
        <v>3408</v>
      </c>
      <c r="C64"/>
    </row>
    <row r="65" spans="1:3">
      <c r="A65" t="s">
        <v>3685</v>
      </c>
      <c r="B65" t="s">
        <v>3409</v>
      </c>
      <c r="C65"/>
    </row>
    <row r="66" spans="1:3">
      <c r="B66" t="s">
        <v>3408</v>
      </c>
      <c r="C66"/>
    </row>
    <row r="67" spans="1:3">
      <c r="A67" t="s">
        <v>5756</v>
      </c>
      <c r="B67" t="s">
        <v>3409</v>
      </c>
      <c r="C67"/>
    </row>
    <row r="68" spans="1:3">
      <c r="A68" t="s">
        <v>4225</v>
      </c>
      <c r="B68" t="s">
        <v>3409</v>
      </c>
      <c r="C68"/>
    </row>
    <row r="69" spans="1:3">
      <c r="B69" t="s">
        <v>3408</v>
      </c>
      <c r="C69"/>
    </row>
    <row r="70" spans="1:3">
      <c r="A70" t="s">
        <v>5757</v>
      </c>
      <c r="B70" t="s">
        <v>3409</v>
      </c>
      <c r="C70"/>
    </row>
    <row r="71" spans="1:3">
      <c r="A71" t="s">
        <v>3400</v>
      </c>
      <c r="B71" t="s">
        <v>3409</v>
      </c>
      <c r="C71"/>
    </row>
    <row r="72" spans="1:3">
      <c r="A72" t="s">
        <v>5758</v>
      </c>
      <c r="B72" t="s">
        <v>3408</v>
      </c>
      <c r="C72"/>
    </row>
    <row r="73" spans="1:3">
      <c r="A73" t="s">
        <v>3398</v>
      </c>
      <c r="B73" t="s">
        <v>3409</v>
      </c>
      <c r="C73"/>
    </row>
    <row r="74" spans="1:3">
      <c r="A74" t="s">
        <v>5759</v>
      </c>
      <c r="B74" t="s">
        <v>3409</v>
      </c>
      <c r="C74"/>
    </row>
    <row r="75" spans="1:3">
      <c r="B75" t="s">
        <v>3408</v>
      </c>
      <c r="C75"/>
    </row>
    <row r="76" spans="1:3">
      <c r="A76" t="s">
        <v>3325</v>
      </c>
      <c r="B76" t="s">
        <v>3408</v>
      </c>
      <c r="C76"/>
    </row>
    <row r="77" spans="1:3">
      <c r="A77" t="s">
        <v>3435</v>
      </c>
      <c r="B77" t="s">
        <v>3408</v>
      </c>
      <c r="C77"/>
    </row>
    <row r="78" spans="1:3">
      <c r="A78" t="s">
        <v>5760</v>
      </c>
      <c r="B78" t="s">
        <v>3409</v>
      </c>
      <c r="C78"/>
    </row>
    <row r="79" spans="1:3">
      <c r="B79" t="s">
        <v>3408</v>
      </c>
      <c r="C79"/>
    </row>
    <row r="80" spans="1:3">
      <c r="A80" t="s">
        <v>5761</v>
      </c>
      <c r="B80" t="s">
        <v>3409</v>
      </c>
      <c r="C80"/>
    </row>
    <row r="81" spans="1:3">
      <c r="B81" t="s">
        <v>3408</v>
      </c>
      <c r="C81"/>
    </row>
    <row r="82" spans="1:3">
      <c r="A82" t="s">
        <v>4241</v>
      </c>
      <c r="B82" t="s">
        <v>3409</v>
      </c>
      <c r="C82"/>
    </row>
    <row r="83" spans="1:3">
      <c r="B83" t="s">
        <v>3408</v>
      </c>
      <c r="C83"/>
    </row>
    <row r="84" spans="1:3">
      <c r="A84" t="s">
        <v>4308</v>
      </c>
      <c r="B84" t="s">
        <v>3409</v>
      </c>
      <c r="C84"/>
    </row>
    <row r="85" spans="1:3">
      <c r="B85" t="s">
        <v>3408</v>
      </c>
      <c r="C85"/>
    </row>
    <row r="86" spans="1:3">
      <c r="A86" t="s">
        <v>4695</v>
      </c>
      <c r="B86" t="s">
        <v>3408</v>
      </c>
      <c r="C86"/>
    </row>
    <row r="87" spans="1:3">
      <c r="A87" t="s">
        <v>5762</v>
      </c>
      <c r="B87" t="s">
        <v>3409</v>
      </c>
      <c r="C87"/>
    </row>
    <row r="88" spans="1:3">
      <c r="A88" t="s">
        <v>3351</v>
      </c>
      <c r="B88" t="s">
        <v>3409</v>
      </c>
      <c r="C88"/>
    </row>
    <row r="89" spans="1:3">
      <c r="A89" t="s">
        <v>3436</v>
      </c>
      <c r="B89" t="s">
        <v>3408</v>
      </c>
      <c r="C89"/>
    </row>
    <row r="90" spans="1:3">
      <c r="A90" t="s">
        <v>5784</v>
      </c>
      <c r="B90" t="s">
        <v>3409</v>
      </c>
      <c r="C90"/>
    </row>
    <row r="91" spans="1:3">
      <c r="A91" t="s">
        <v>5763</v>
      </c>
      <c r="B91" t="s">
        <v>3408</v>
      </c>
      <c r="C91"/>
    </row>
    <row r="92" spans="1:3">
      <c r="A92" t="s">
        <v>5764</v>
      </c>
      <c r="B92" t="s">
        <v>3408</v>
      </c>
      <c r="C92"/>
    </row>
    <row r="93" spans="1:3">
      <c r="A93" t="s">
        <v>3437</v>
      </c>
      <c r="B93" t="s">
        <v>3408</v>
      </c>
      <c r="C93"/>
    </row>
    <row r="94" spans="1:3">
      <c r="A94" t="s">
        <v>5785</v>
      </c>
      <c r="B94" t="s">
        <v>3409</v>
      </c>
      <c r="C94"/>
    </row>
    <row r="95" spans="1:3">
      <c r="A95" t="s">
        <v>5765</v>
      </c>
      <c r="B95" t="s">
        <v>3408</v>
      </c>
      <c r="C95"/>
    </row>
    <row r="96" spans="1:3">
      <c r="A96" t="s">
        <v>5766</v>
      </c>
      <c r="B96" t="s">
        <v>3409</v>
      </c>
      <c r="C96"/>
    </row>
    <row r="97" spans="1:3">
      <c r="B97" t="s">
        <v>3408</v>
      </c>
      <c r="C97"/>
    </row>
    <row r="98" spans="1:3">
      <c r="A98" t="s">
        <v>5767</v>
      </c>
      <c r="B98" t="s">
        <v>3409</v>
      </c>
      <c r="C98"/>
    </row>
    <row r="99" spans="1:3">
      <c r="B99" t="s">
        <v>3408</v>
      </c>
      <c r="C99"/>
    </row>
    <row r="100" spans="1:3">
      <c r="A100" t="s">
        <v>3324</v>
      </c>
      <c r="B100" t="s">
        <v>3409</v>
      </c>
      <c r="C100"/>
    </row>
    <row r="101" spans="1:3">
      <c r="B101" t="s">
        <v>3408</v>
      </c>
      <c r="C101"/>
    </row>
    <row r="102" spans="1:3">
      <c r="A102" t="s">
        <v>3326</v>
      </c>
      <c r="B102" t="s">
        <v>3409</v>
      </c>
      <c r="C102"/>
    </row>
    <row r="103" spans="1:3">
      <c r="A103" t="s">
        <v>5768</v>
      </c>
      <c r="B103" t="s">
        <v>3408</v>
      </c>
      <c r="C103"/>
    </row>
    <row r="104" spans="1:3">
      <c r="A104" t="s">
        <v>3385</v>
      </c>
      <c r="B104" t="s">
        <v>3409</v>
      </c>
      <c r="C104"/>
    </row>
    <row r="105" spans="1:3">
      <c r="A105" t="s">
        <v>3380</v>
      </c>
      <c r="B105" t="s">
        <v>3409</v>
      </c>
      <c r="C105"/>
    </row>
    <row r="106" spans="1:3">
      <c r="A106" t="s">
        <v>3352</v>
      </c>
      <c r="B106" t="s">
        <v>3408</v>
      </c>
      <c r="C106"/>
    </row>
    <row r="107" spans="1:3">
      <c r="A107" t="s">
        <v>3349</v>
      </c>
      <c r="B107" t="s">
        <v>3409</v>
      </c>
      <c r="C107"/>
    </row>
    <row r="108" spans="1:3">
      <c r="B108" t="s">
        <v>3408</v>
      </c>
      <c r="C108"/>
    </row>
    <row r="109" spans="1:3">
      <c r="A109" t="s">
        <v>5786</v>
      </c>
      <c r="B109" t="s">
        <v>3409</v>
      </c>
      <c r="C109"/>
    </row>
    <row r="110" spans="1:3">
      <c r="A110" t="s">
        <v>3348</v>
      </c>
      <c r="B110" t="s">
        <v>3409</v>
      </c>
      <c r="C110"/>
    </row>
    <row r="111" spans="1:3">
      <c r="B111" t="s">
        <v>3408</v>
      </c>
      <c r="C111"/>
    </row>
    <row r="112" spans="1:3">
      <c r="A112" t="s">
        <v>3350</v>
      </c>
      <c r="B112" t="s">
        <v>3409</v>
      </c>
      <c r="C112"/>
    </row>
    <row r="113" spans="1:3">
      <c r="B113" t="s">
        <v>3408</v>
      </c>
      <c r="C113"/>
    </row>
    <row r="114" spans="1:3">
      <c r="A114" t="s">
        <v>3322</v>
      </c>
      <c r="B114" t="s">
        <v>3409</v>
      </c>
      <c r="C114"/>
    </row>
    <row r="115" spans="1:3">
      <c r="B115" t="s">
        <v>3408</v>
      </c>
      <c r="C115"/>
    </row>
    <row r="116" spans="1:3">
      <c r="A116" t="s">
        <v>3321</v>
      </c>
      <c r="B116" t="s">
        <v>3409</v>
      </c>
      <c r="C116"/>
    </row>
    <row r="117" spans="1:3">
      <c r="B117" t="s">
        <v>3408</v>
      </c>
      <c r="C117"/>
    </row>
    <row r="118" spans="1:3">
      <c r="A118" t="s">
        <v>3369</v>
      </c>
      <c r="B118" t="s">
        <v>3409</v>
      </c>
      <c r="C118"/>
    </row>
    <row r="119" spans="1:3">
      <c r="B119" t="s">
        <v>3408</v>
      </c>
      <c r="C119"/>
    </row>
    <row r="120" spans="1:3">
      <c r="A120" t="s">
        <v>3355</v>
      </c>
      <c r="B120" t="s">
        <v>3409</v>
      </c>
      <c r="C120"/>
    </row>
    <row r="121" spans="1:3">
      <c r="A121" t="s">
        <v>3727</v>
      </c>
      <c r="B121" t="s">
        <v>3409</v>
      </c>
      <c r="C121"/>
    </row>
    <row r="122" spans="1:3">
      <c r="B122" t="s">
        <v>3408</v>
      </c>
      <c r="C122"/>
    </row>
    <row r="123" spans="1:3">
      <c r="A123" t="s">
        <v>3752</v>
      </c>
      <c r="B123" t="s">
        <v>3409</v>
      </c>
      <c r="C123"/>
    </row>
    <row r="124" spans="1:3">
      <c r="B124" t="s">
        <v>3408</v>
      </c>
      <c r="C124"/>
    </row>
    <row r="125" spans="1:3">
      <c r="A125" t="s">
        <v>4021</v>
      </c>
      <c r="B125" t="s">
        <v>3409</v>
      </c>
      <c r="C125"/>
    </row>
    <row r="126" spans="1:3">
      <c r="B126" t="s">
        <v>3408</v>
      </c>
      <c r="C126"/>
    </row>
    <row r="127" spans="1:3">
      <c r="A127" t="s">
        <v>4330</v>
      </c>
      <c r="B127" t="s">
        <v>3409</v>
      </c>
      <c r="C127"/>
    </row>
    <row r="128" spans="1:3">
      <c r="A128" t="s">
        <v>5769</v>
      </c>
      <c r="B128" t="s">
        <v>3409</v>
      </c>
      <c r="C128"/>
    </row>
    <row r="129" spans="1:3">
      <c r="A129" t="s">
        <v>5770</v>
      </c>
      <c r="B129" t="s">
        <v>3409</v>
      </c>
      <c r="C129"/>
    </row>
    <row r="130" spans="1:3">
      <c r="A130" t="s">
        <v>5771</v>
      </c>
      <c r="B130" t="s">
        <v>3409</v>
      </c>
      <c r="C130"/>
    </row>
    <row r="131" spans="1:3">
      <c r="B131" t="s">
        <v>3408</v>
      </c>
      <c r="C131"/>
    </row>
    <row r="132" spans="1:3">
      <c r="A132" t="s">
        <v>3438</v>
      </c>
      <c r="B132" t="s">
        <v>3408</v>
      </c>
      <c r="C132"/>
    </row>
    <row r="133" spans="1:3">
      <c r="A133" t="s">
        <v>5772</v>
      </c>
      <c r="B133" t="s">
        <v>3408</v>
      </c>
      <c r="C133"/>
    </row>
    <row r="134" spans="1:3">
      <c r="A134" t="s">
        <v>3353</v>
      </c>
      <c r="B134" t="s">
        <v>3409</v>
      </c>
      <c r="C134"/>
    </row>
    <row r="135" spans="1:3">
      <c r="A135" t="s">
        <v>3354</v>
      </c>
      <c r="B135" t="s">
        <v>3409</v>
      </c>
      <c r="C135"/>
    </row>
    <row r="136" spans="1:3">
      <c r="A136" t="s">
        <v>3439</v>
      </c>
      <c r="B136" t="s">
        <v>3408</v>
      </c>
      <c r="C136"/>
    </row>
    <row r="137" spans="1:3">
      <c r="A137" t="s">
        <v>5773</v>
      </c>
      <c r="B137" t="s">
        <v>3409</v>
      </c>
      <c r="C137"/>
    </row>
    <row r="138" spans="1:3">
      <c r="B138" t="s">
        <v>3408</v>
      </c>
      <c r="C138"/>
    </row>
    <row r="139" spans="1:3">
      <c r="A139" t="s">
        <v>5787</v>
      </c>
      <c r="B139" t="s">
        <v>3408</v>
      </c>
      <c r="C139"/>
    </row>
    <row r="140" spans="1:3">
      <c r="A140" t="s">
        <v>3440</v>
      </c>
      <c r="B140" t="s">
        <v>3408</v>
      </c>
      <c r="C140"/>
    </row>
    <row r="141" spans="1:3">
      <c r="A141" t="s">
        <v>5774</v>
      </c>
      <c r="B141" t="s">
        <v>3409</v>
      </c>
      <c r="C141"/>
    </row>
    <row r="142" spans="1:3">
      <c r="A142" t="s">
        <v>5775</v>
      </c>
      <c r="B142" t="s">
        <v>3408</v>
      </c>
      <c r="C142"/>
    </row>
    <row r="143" spans="1:3">
      <c r="A143" t="s">
        <v>5915</v>
      </c>
      <c r="B143" t="s">
        <v>3408</v>
      </c>
      <c r="C143"/>
    </row>
    <row r="144" spans="1:3">
      <c r="A144" t="s">
        <v>5788</v>
      </c>
      <c r="B144" t="s">
        <v>3408</v>
      </c>
      <c r="C144"/>
    </row>
    <row r="145" spans="1:3">
      <c r="A145" s="144" t="s">
        <v>3407</v>
      </c>
      <c r="B145" s="144"/>
    </row>
    <row r="146" spans="1:3">
      <c r="C146"/>
    </row>
    <row r="147" spans="1:3">
      <c r="C147"/>
    </row>
    <row r="148" spans="1:3">
      <c r="C148"/>
    </row>
    <row r="149" spans="1:3">
      <c r="C149"/>
    </row>
    <row r="150" spans="1:3">
      <c r="C150"/>
    </row>
    <row r="151" spans="1:3">
      <c r="C151"/>
    </row>
    <row r="152" spans="1:3">
      <c r="C152"/>
    </row>
    <row r="153" spans="1:3">
      <c r="C153"/>
    </row>
    <row r="154" spans="1:3">
      <c r="C154"/>
    </row>
    <row r="155" spans="1:3">
      <c r="C155"/>
    </row>
    <row r="156" spans="1:3">
      <c r="C156"/>
    </row>
    <row r="157" spans="1:3">
      <c r="C157"/>
    </row>
    <row r="158" spans="1:3">
      <c r="C158"/>
    </row>
    <row r="159" spans="1:3">
      <c r="C159"/>
    </row>
    <row r="160" spans="1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  <row r="270" spans="3:3">
      <c r="C270"/>
    </row>
    <row r="271" spans="3:3">
      <c r="C271"/>
    </row>
    <row r="272" spans="3:3">
      <c r="C272"/>
    </row>
    <row r="273" spans="3:3">
      <c r="C273"/>
    </row>
    <row r="274" spans="3:3">
      <c r="C274"/>
    </row>
    <row r="275" spans="3:3">
      <c r="C275"/>
    </row>
    <row r="276" spans="3:3">
      <c r="C276"/>
    </row>
    <row r="277" spans="3:3">
      <c r="C277"/>
    </row>
    <row r="278" spans="3:3">
      <c r="C278"/>
    </row>
    <row r="279" spans="3:3">
      <c r="C279"/>
    </row>
    <row r="280" spans="3:3">
      <c r="C280"/>
    </row>
    <row r="281" spans="3:3">
      <c r="C281"/>
    </row>
    <row r="282" spans="3:3">
      <c r="C282"/>
    </row>
    <row r="283" spans="3:3">
      <c r="C283"/>
    </row>
    <row r="284" spans="3:3">
      <c r="C284"/>
    </row>
    <row r="285" spans="3:3">
      <c r="C285"/>
    </row>
    <row r="286" spans="3:3">
      <c r="C286"/>
    </row>
    <row r="287" spans="3:3">
      <c r="C287"/>
    </row>
    <row r="288" spans="3:3">
      <c r="C288"/>
    </row>
    <row r="289" spans="3:3">
      <c r="C289"/>
    </row>
    <row r="290" spans="3:3">
      <c r="C290"/>
    </row>
    <row r="291" spans="3:3">
      <c r="C291"/>
    </row>
    <row r="292" spans="3:3">
      <c r="C292"/>
    </row>
    <row r="293" spans="3:3">
      <c r="C293"/>
    </row>
    <row r="294" spans="3:3">
      <c r="C294"/>
    </row>
    <row r="295" spans="3:3">
      <c r="C295"/>
    </row>
    <row r="296" spans="3:3">
      <c r="C296"/>
    </row>
    <row r="297" spans="3:3">
      <c r="C297"/>
    </row>
    <row r="298" spans="3:3">
      <c r="C298"/>
    </row>
    <row r="299" spans="3:3">
      <c r="C299"/>
    </row>
    <row r="300" spans="3:3">
      <c r="C300"/>
    </row>
    <row r="301" spans="3:3">
      <c r="C301"/>
    </row>
    <row r="302" spans="3:3">
      <c r="C302"/>
    </row>
    <row r="303" spans="3:3">
      <c r="C303"/>
    </row>
    <row r="304" spans="3:3">
      <c r="C304"/>
    </row>
    <row r="305" spans="3:3">
      <c r="C305"/>
    </row>
    <row r="306" spans="3:3">
      <c r="C306"/>
    </row>
    <row r="307" spans="3:3">
      <c r="C307"/>
    </row>
    <row r="308" spans="3:3">
      <c r="C308"/>
    </row>
    <row r="309" spans="3:3">
      <c r="C309"/>
    </row>
    <row r="310" spans="3:3">
      <c r="C310"/>
    </row>
    <row r="311" spans="3:3">
      <c r="C311"/>
    </row>
    <row r="312" spans="3:3">
      <c r="C312"/>
    </row>
    <row r="313" spans="3:3">
      <c r="C313"/>
    </row>
    <row r="314" spans="3:3">
      <c r="C314"/>
    </row>
    <row r="315" spans="3:3">
      <c r="C315"/>
    </row>
    <row r="316" spans="3:3">
      <c r="C316"/>
    </row>
    <row r="317" spans="3:3">
      <c r="C317"/>
    </row>
    <row r="318" spans="3:3">
      <c r="C318"/>
    </row>
    <row r="319" spans="3:3">
      <c r="C319"/>
    </row>
    <row r="320" spans="3:3">
      <c r="C320"/>
    </row>
    <row r="321" spans="3:3">
      <c r="C321"/>
    </row>
    <row r="322" spans="3:3">
      <c r="C322"/>
    </row>
    <row r="323" spans="3:3">
      <c r="C323"/>
    </row>
    <row r="324" spans="3:3">
      <c r="C324"/>
    </row>
    <row r="325" spans="3:3">
      <c r="C325"/>
    </row>
    <row r="326" spans="3:3">
      <c r="C326"/>
    </row>
    <row r="327" spans="3:3">
      <c r="C327"/>
    </row>
    <row r="328" spans="3:3">
      <c r="C328"/>
    </row>
    <row r="329" spans="3:3">
      <c r="C329"/>
    </row>
    <row r="330" spans="3:3">
      <c r="C330"/>
    </row>
    <row r="331" spans="3:3">
      <c r="C331"/>
    </row>
    <row r="332" spans="3:3">
      <c r="C332"/>
    </row>
    <row r="333" spans="3:3">
      <c r="C333"/>
    </row>
    <row r="334" spans="3:3">
      <c r="C334"/>
    </row>
    <row r="335" spans="3:3">
      <c r="C335"/>
    </row>
    <row r="336" spans="3:3">
      <c r="C336"/>
    </row>
    <row r="337" spans="3:3">
      <c r="C337"/>
    </row>
    <row r="338" spans="3:3">
      <c r="C338"/>
    </row>
    <row r="339" spans="3:3">
      <c r="C339"/>
    </row>
    <row r="340" spans="3:3">
      <c r="C340"/>
    </row>
    <row r="341" spans="3:3">
      <c r="C341"/>
    </row>
    <row r="342" spans="3:3">
      <c r="C342"/>
    </row>
    <row r="343" spans="3:3">
      <c r="C343"/>
    </row>
    <row r="344" spans="3:3">
      <c r="C344"/>
    </row>
    <row r="345" spans="3:3">
      <c r="C345"/>
    </row>
    <row r="346" spans="3:3">
      <c r="C346"/>
    </row>
    <row r="347" spans="3:3">
      <c r="C347"/>
    </row>
    <row r="348" spans="3:3">
      <c r="C348"/>
    </row>
    <row r="349" spans="3:3">
      <c r="C349"/>
    </row>
    <row r="350" spans="3:3">
      <c r="C350"/>
    </row>
    <row r="351" spans="3:3">
      <c r="C351"/>
    </row>
    <row r="352" spans="3:3">
      <c r="C352"/>
    </row>
    <row r="353" spans="3:3">
      <c r="C353"/>
    </row>
    <row r="354" spans="3:3">
      <c r="C354"/>
    </row>
    <row r="355" spans="3:3">
      <c r="C355"/>
    </row>
    <row r="356" spans="3:3">
      <c r="C356"/>
    </row>
    <row r="357" spans="3:3">
      <c r="C357"/>
    </row>
    <row r="358" spans="3:3">
      <c r="C358"/>
    </row>
    <row r="359" spans="3:3">
      <c r="C359"/>
    </row>
    <row r="360" spans="3:3">
      <c r="C360"/>
    </row>
    <row r="361" spans="3:3">
      <c r="C361"/>
    </row>
    <row r="362" spans="3:3">
      <c r="C362"/>
    </row>
    <row r="363" spans="3:3">
      <c r="C363"/>
    </row>
    <row r="364" spans="3:3">
      <c r="C364"/>
    </row>
    <row r="365" spans="3:3">
      <c r="C365"/>
    </row>
    <row r="366" spans="3:3">
      <c r="C366"/>
    </row>
    <row r="367" spans="3:3">
      <c r="C367"/>
    </row>
    <row r="368" spans="3:3">
      <c r="C368"/>
    </row>
    <row r="369" spans="3:3">
      <c r="C369"/>
    </row>
    <row r="370" spans="3:3">
      <c r="C370"/>
    </row>
    <row r="371" spans="3:3">
      <c r="C371"/>
    </row>
    <row r="372" spans="3:3">
      <c r="C372"/>
    </row>
    <row r="373" spans="3:3">
      <c r="C373"/>
    </row>
    <row r="374" spans="3:3">
      <c r="C374"/>
    </row>
    <row r="375" spans="3:3">
      <c r="C375"/>
    </row>
    <row r="376" spans="3:3">
      <c r="C376"/>
    </row>
    <row r="377" spans="3:3">
      <c r="C377"/>
    </row>
    <row r="378" spans="3:3">
      <c r="C378"/>
    </row>
    <row r="379" spans="3:3">
      <c r="C379"/>
    </row>
    <row r="380" spans="3:3">
      <c r="C380"/>
    </row>
    <row r="381" spans="3:3">
      <c r="C381"/>
    </row>
    <row r="382" spans="3:3">
      <c r="C382"/>
    </row>
    <row r="383" spans="3:3">
      <c r="C383"/>
    </row>
    <row r="384" spans="3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  <row r="434" spans="3:3">
      <c r="C434"/>
    </row>
  </sheetData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4CA1-82F4-420D-9C99-325B41BF303B}">
  <sheetPr>
    <tabColor rgb="FFFFC000"/>
  </sheetPr>
  <dimension ref="A1:Z1473"/>
  <sheetViews>
    <sheetView topLeftCell="A1258" workbookViewId="0">
      <selection activeCell="F3" sqref="F3"/>
    </sheetView>
  </sheetViews>
  <sheetFormatPr defaultRowHeight="14.5"/>
  <cols>
    <col min="1" max="1" width="23.1796875" bestFit="1" customWidth="1"/>
    <col min="2" max="2" width="12.54296875" bestFit="1" customWidth="1"/>
    <col min="3" max="3" width="23.1796875" bestFit="1" customWidth="1"/>
    <col min="4" max="4" width="12.453125" bestFit="1" customWidth="1"/>
    <col min="5" max="5" width="8.1796875" bestFit="1" customWidth="1"/>
    <col min="6" max="6" width="14.1796875" bestFit="1" customWidth="1"/>
    <col min="7" max="7" width="20.54296875" bestFit="1" customWidth="1"/>
    <col min="8" max="8" width="18.54296875" bestFit="1" customWidth="1"/>
    <col min="9" max="9" width="22.453125" bestFit="1" customWidth="1"/>
    <col min="10" max="10" width="11.453125" bestFit="1" customWidth="1"/>
    <col min="12" max="26" width="11.81640625" bestFit="1" customWidth="1"/>
  </cols>
  <sheetData>
    <row r="1" spans="1:26">
      <c r="A1" t="s">
        <v>362</v>
      </c>
      <c r="B1" t="s">
        <v>363</v>
      </c>
      <c r="C1" t="s">
        <v>364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  <c r="S1" t="s">
        <v>380</v>
      </c>
      <c r="T1" t="s">
        <v>381</v>
      </c>
      <c r="U1" t="s">
        <v>382</v>
      </c>
      <c r="V1" t="s">
        <v>383</v>
      </c>
      <c r="W1" t="s">
        <v>384</v>
      </c>
      <c r="X1" t="s">
        <v>385</v>
      </c>
      <c r="Y1" t="s">
        <v>386</v>
      </c>
      <c r="Z1" t="s">
        <v>387</v>
      </c>
    </row>
    <row r="2" spans="1:26">
      <c r="A2" t="s">
        <v>388</v>
      </c>
      <c r="B2" t="s">
        <v>389</v>
      </c>
      <c r="C2" t="s">
        <v>388</v>
      </c>
      <c r="G2">
        <v>4</v>
      </c>
      <c r="H2">
        <v>1</v>
      </c>
      <c r="I2">
        <v>1</v>
      </c>
    </row>
    <row r="3" spans="1:26">
      <c r="A3" t="s">
        <v>390</v>
      </c>
      <c r="B3" t="s">
        <v>391</v>
      </c>
      <c r="C3" t="s">
        <v>390</v>
      </c>
      <c r="G3">
        <v>1</v>
      </c>
      <c r="H3">
        <v>1</v>
      </c>
      <c r="I3">
        <v>1</v>
      </c>
    </row>
    <row r="4" spans="1:26">
      <c r="A4" t="s">
        <v>392</v>
      </c>
      <c r="B4" t="s">
        <v>393</v>
      </c>
      <c r="C4" t="s">
        <v>392</v>
      </c>
      <c r="G4">
        <v>20</v>
      </c>
      <c r="H4">
        <v>1</v>
      </c>
      <c r="I4">
        <v>1</v>
      </c>
    </row>
    <row r="5" spans="1:26">
      <c r="A5" t="s">
        <v>394</v>
      </c>
      <c r="B5" t="s">
        <v>395</v>
      </c>
      <c r="C5" t="s">
        <v>394</v>
      </c>
      <c r="G5">
        <v>35</v>
      </c>
      <c r="H5">
        <v>1</v>
      </c>
      <c r="I5">
        <v>1</v>
      </c>
    </row>
    <row r="6" spans="1:26">
      <c r="A6" t="s">
        <v>396</v>
      </c>
      <c r="B6" t="s">
        <v>397</v>
      </c>
      <c r="C6" t="s">
        <v>396</v>
      </c>
      <c r="G6">
        <v>1</v>
      </c>
      <c r="H6">
        <v>1</v>
      </c>
      <c r="I6">
        <v>1</v>
      </c>
    </row>
    <row r="7" spans="1:26">
      <c r="A7" t="s">
        <v>398</v>
      </c>
      <c r="B7" t="s">
        <v>399</v>
      </c>
      <c r="C7" t="s">
        <v>398</v>
      </c>
      <c r="G7">
        <v>42</v>
      </c>
      <c r="H7">
        <v>1</v>
      </c>
      <c r="I7">
        <v>1</v>
      </c>
    </row>
    <row r="8" spans="1:26">
      <c r="A8" t="s">
        <v>400</v>
      </c>
      <c r="B8" t="s">
        <v>401</v>
      </c>
      <c r="C8" t="s">
        <v>400</v>
      </c>
      <c r="G8">
        <v>1</v>
      </c>
      <c r="H8">
        <v>1</v>
      </c>
      <c r="I8">
        <v>1</v>
      </c>
    </row>
    <row r="9" spans="1:26">
      <c r="A9" t="s">
        <v>402</v>
      </c>
      <c r="B9" t="s">
        <v>403</v>
      </c>
      <c r="C9" t="s">
        <v>402</v>
      </c>
      <c r="G9">
        <v>1</v>
      </c>
      <c r="H9">
        <v>1</v>
      </c>
      <c r="I9">
        <v>1</v>
      </c>
    </row>
    <row r="10" spans="1:26">
      <c r="A10" t="s">
        <v>404</v>
      </c>
      <c r="B10" t="s">
        <v>405</v>
      </c>
      <c r="C10" t="s">
        <v>404</v>
      </c>
      <c r="G10">
        <v>7</v>
      </c>
      <c r="H10">
        <v>1</v>
      </c>
      <c r="I10">
        <v>1</v>
      </c>
    </row>
    <row r="11" spans="1:26">
      <c r="A11" t="s">
        <v>406</v>
      </c>
      <c r="B11" t="s">
        <v>407</v>
      </c>
      <c r="C11" t="s">
        <v>406</v>
      </c>
      <c r="G11">
        <v>3</v>
      </c>
      <c r="H11">
        <v>1</v>
      </c>
      <c r="I11">
        <v>1</v>
      </c>
    </row>
    <row r="12" spans="1:26">
      <c r="A12" t="s">
        <v>408</v>
      </c>
      <c r="B12" t="s">
        <v>409</v>
      </c>
      <c r="C12" t="s">
        <v>408</v>
      </c>
      <c r="G12">
        <v>2</v>
      </c>
      <c r="H12">
        <v>1</v>
      </c>
      <c r="I12">
        <v>1</v>
      </c>
    </row>
    <row r="13" spans="1:26">
      <c r="A13" t="s">
        <v>410</v>
      </c>
      <c r="B13" t="s">
        <v>411</v>
      </c>
      <c r="C13" t="s">
        <v>410</v>
      </c>
      <c r="G13">
        <v>12</v>
      </c>
      <c r="H13">
        <v>1</v>
      </c>
      <c r="I13">
        <v>1</v>
      </c>
    </row>
    <row r="14" spans="1:26">
      <c r="A14" t="s">
        <v>412</v>
      </c>
      <c r="B14" t="s">
        <v>413</v>
      </c>
      <c r="C14" t="s">
        <v>412</v>
      </c>
      <c r="G14">
        <v>4</v>
      </c>
      <c r="H14">
        <v>1</v>
      </c>
      <c r="I14">
        <v>1</v>
      </c>
    </row>
    <row r="15" spans="1:26">
      <c r="A15" t="s">
        <v>414</v>
      </c>
      <c r="B15" t="s">
        <v>415</v>
      </c>
      <c r="C15" t="s">
        <v>414</v>
      </c>
      <c r="G15">
        <v>7</v>
      </c>
      <c r="H15">
        <v>1</v>
      </c>
      <c r="I15">
        <v>1</v>
      </c>
    </row>
    <row r="16" spans="1:26">
      <c r="A16" t="s">
        <v>416</v>
      </c>
      <c r="B16" t="s">
        <v>417</v>
      </c>
      <c r="C16" t="s">
        <v>416</v>
      </c>
      <c r="G16">
        <v>4</v>
      </c>
      <c r="H16">
        <v>1</v>
      </c>
      <c r="I16">
        <v>1</v>
      </c>
    </row>
    <row r="17" spans="1:10">
      <c r="A17" t="s">
        <v>418</v>
      </c>
      <c r="B17" t="s">
        <v>419</v>
      </c>
      <c r="C17" t="s">
        <v>418</v>
      </c>
      <c r="G17">
        <v>2</v>
      </c>
      <c r="H17">
        <v>1</v>
      </c>
      <c r="I17">
        <v>1</v>
      </c>
    </row>
    <row r="18" spans="1:10">
      <c r="A18" t="s">
        <v>420</v>
      </c>
      <c r="B18" t="s">
        <v>421</v>
      </c>
      <c r="C18" t="s">
        <v>420</v>
      </c>
      <c r="G18">
        <v>12</v>
      </c>
      <c r="H18">
        <v>1</v>
      </c>
      <c r="I18">
        <v>1</v>
      </c>
    </row>
    <row r="19" spans="1:10">
      <c r="A19" t="s">
        <v>422</v>
      </c>
      <c r="B19" t="s">
        <v>423</v>
      </c>
      <c r="C19" t="s">
        <v>422</v>
      </c>
      <c r="G19">
        <v>11</v>
      </c>
      <c r="H19">
        <v>1</v>
      </c>
      <c r="I19">
        <v>1</v>
      </c>
    </row>
    <row r="20" spans="1:10">
      <c r="A20" t="s">
        <v>424</v>
      </c>
      <c r="B20" t="s">
        <v>425</v>
      </c>
      <c r="C20" t="s">
        <v>424</v>
      </c>
      <c r="G20">
        <v>64</v>
      </c>
      <c r="H20">
        <v>1</v>
      </c>
      <c r="I20">
        <v>1</v>
      </c>
    </row>
    <row r="21" spans="1:10">
      <c r="A21" t="s">
        <v>426</v>
      </c>
      <c r="B21" t="s">
        <v>427</v>
      </c>
      <c r="C21" t="s">
        <v>426</v>
      </c>
      <c r="G21">
        <v>1</v>
      </c>
      <c r="H21">
        <v>1</v>
      </c>
      <c r="I21">
        <v>1</v>
      </c>
    </row>
    <row r="22" spans="1:10">
      <c r="A22" t="s">
        <v>428</v>
      </c>
      <c r="B22" t="s">
        <v>429</v>
      </c>
      <c r="C22" t="s">
        <v>428</v>
      </c>
      <c r="G22">
        <v>69</v>
      </c>
      <c r="H22">
        <v>1</v>
      </c>
      <c r="I22">
        <v>1</v>
      </c>
    </row>
    <row r="23" spans="1:10">
      <c r="A23" t="s">
        <v>430</v>
      </c>
      <c r="B23" t="s">
        <v>431</v>
      </c>
      <c r="C23" t="s">
        <v>430</v>
      </c>
      <c r="G23">
        <v>13</v>
      </c>
      <c r="H23">
        <v>1</v>
      </c>
      <c r="I23">
        <v>1</v>
      </c>
    </row>
    <row r="24" spans="1:10">
      <c r="A24" t="s">
        <v>432</v>
      </c>
      <c r="B24" t="s">
        <v>433</v>
      </c>
      <c r="C24" t="s">
        <v>432</v>
      </c>
      <c r="G24">
        <v>27</v>
      </c>
      <c r="H24">
        <v>1</v>
      </c>
      <c r="I24">
        <v>1</v>
      </c>
    </row>
    <row r="25" spans="1:10">
      <c r="A25" t="s">
        <v>434</v>
      </c>
      <c r="B25" t="s">
        <v>435</v>
      </c>
      <c r="C25" t="s">
        <v>434</v>
      </c>
      <c r="G25">
        <v>0</v>
      </c>
      <c r="H25">
        <v>1</v>
      </c>
      <c r="I25">
        <v>1</v>
      </c>
      <c r="J25" t="s">
        <v>436</v>
      </c>
    </row>
    <row r="26" spans="1:10">
      <c r="A26" t="s">
        <v>437</v>
      </c>
      <c r="B26" t="s">
        <v>438</v>
      </c>
      <c r="C26" t="s">
        <v>437</v>
      </c>
      <c r="G26">
        <v>4</v>
      </c>
      <c r="H26">
        <v>1</v>
      </c>
      <c r="I26">
        <v>1</v>
      </c>
    </row>
    <row r="27" spans="1:10">
      <c r="A27" t="s">
        <v>439</v>
      </c>
      <c r="B27" t="s">
        <v>440</v>
      </c>
      <c r="C27" t="s">
        <v>439</v>
      </c>
      <c r="G27">
        <v>6</v>
      </c>
      <c r="H27">
        <v>1</v>
      </c>
      <c r="I27">
        <v>1</v>
      </c>
    </row>
    <row r="28" spans="1:10">
      <c r="A28" t="s">
        <v>441</v>
      </c>
      <c r="B28" t="s">
        <v>442</v>
      </c>
      <c r="C28" t="s">
        <v>441</v>
      </c>
      <c r="G28">
        <v>1</v>
      </c>
      <c r="H28">
        <v>1</v>
      </c>
      <c r="I28">
        <v>1</v>
      </c>
    </row>
    <row r="29" spans="1:10">
      <c r="A29" t="s">
        <v>443</v>
      </c>
      <c r="B29" t="s">
        <v>444</v>
      </c>
      <c r="C29" t="s">
        <v>443</v>
      </c>
      <c r="G29">
        <v>1</v>
      </c>
      <c r="H29">
        <v>1</v>
      </c>
      <c r="I29">
        <v>1</v>
      </c>
    </row>
    <row r="30" spans="1:10">
      <c r="A30" t="s">
        <v>445</v>
      </c>
      <c r="B30" t="s">
        <v>446</v>
      </c>
      <c r="C30" t="s">
        <v>445</v>
      </c>
      <c r="G30">
        <v>0</v>
      </c>
      <c r="H30">
        <v>1</v>
      </c>
      <c r="I30">
        <v>1</v>
      </c>
    </row>
    <row r="31" spans="1:10">
      <c r="A31" t="s">
        <v>447</v>
      </c>
      <c r="B31" t="s">
        <v>448</v>
      </c>
      <c r="C31" t="s">
        <v>447</v>
      </c>
      <c r="G31">
        <v>8</v>
      </c>
      <c r="H31">
        <v>1</v>
      </c>
      <c r="I31">
        <v>1</v>
      </c>
    </row>
    <row r="32" spans="1:10">
      <c r="A32" t="s">
        <v>449</v>
      </c>
      <c r="B32" t="s">
        <v>450</v>
      </c>
      <c r="C32" t="s">
        <v>449</v>
      </c>
      <c r="G32">
        <v>3</v>
      </c>
      <c r="H32">
        <v>1</v>
      </c>
      <c r="I32">
        <v>1</v>
      </c>
    </row>
    <row r="33" spans="1:9">
      <c r="A33" t="s">
        <v>451</v>
      </c>
      <c r="B33" t="s">
        <v>452</v>
      </c>
      <c r="C33" t="s">
        <v>451</v>
      </c>
      <c r="G33">
        <v>1</v>
      </c>
      <c r="H33">
        <v>1</v>
      </c>
      <c r="I33">
        <v>1</v>
      </c>
    </row>
    <row r="34" spans="1:9">
      <c r="A34" t="s">
        <v>453</v>
      </c>
      <c r="B34" t="s">
        <v>454</v>
      </c>
      <c r="C34" t="s">
        <v>453</v>
      </c>
      <c r="G34">
        <v>1</v>
      </c>
      <c r="H34">
        <v>1</v>
      </c>
      <c r="I34">
        <v>1</v>
      </c>
    </row>
    <row r="35" spans="1:9">
      <c r="A35" t="s">
        <v>455</v>
      </c>
      <c r="B35" t="s">
        <v>456</v>
      </c>
      <c r="C35" t="s">
        <v>455</v>
      </c>
      <c r="G35">
        <v>1</v>
      </c>
      <c r="H35">
        <v>1</v>
      </c>
      <c r="I35">
        <v>1</v>
      </c>
    </row>
    <row r="36" spans="1:9">
      <c r="A36" t="s">
        <v>457</v>
      </c>
      <c r="B36" t="s">
        <v>458</v>
      </c>
      <c r="C36" t="s">
        <v>457</v>
      </c>
      <c r="G36">
        <v>20</v>
      </c>
      <c r="H36">
        <v>1</v>
      </c>
      <c r="I36">
        <v>1</v>
      </c>
    </row>
    <row r="37" spans="1:9">
      <c r="A37" t="s">
        <v>459</v>
      </c>
      <c r="B37" t="s">
        <v>460</v>
      </c>
      <c r="C37" t="s">
        <v>459</v>
      </c>
      <c r="G37">
        <v>4</v>
      </c>
      <c r="H37">
        <v>1</v>
      </c>
      <c r="I37">
        <v>1</v>
      </c>
    </row>
    <row r="38" spans="1:9">
      <c r="A38" t="s">
        <v>461</v>
      </c>
      <c r="B38" t="s">
        <v>462</v>
      </c>
      <c r="C38" t="s">
        <v>461</v>
      </c>
      <c r="G38">
        <v>11</v>
      </c>
      <c r="H38">
        <v>1</v>
      </c>
      <c r="I38">
        <v>1</v>
      </c>
    </row>
    <row r="39" spans="1:9">
      <c r="A39" t="s">
        <v>463</v>
      </c>
      <c r="B39" t="s">
        <v>464</v>
      </c>
      <c r="C39" t="s">
        <v>463</v>
      </c>
      <c r="G39">
        <v>2</v>
      </c>
      <c r="H39">
        <v>1</v>
      </c>
      <c r="I39">
        <v>1</v>
      </c>
    </row>
    <row r="40" spans="1:9">
      <c r="A40" t="s">
        <v>465</v>
      </c>
      <c r="B40" t="s">
        <v>466</v>
      </c>
      <c r="C40" t="s">
        <v>465</v>
      </c>
      <c r="G40">
        <v>5</v>
      </c>
      <c r="H40">
        <v>1</v>
      </c>
      <c r="I40">
        <v>1</v>
      </c>
    </row>
    <row r="41" spans="1:9">
      <c r="A41" t="s">
        <v>467</v>
      </c>
      <c r="B41" t="s">
        <v>468</v>
      </c>
      <c r="C41" t="s">
        <v>467</v>
      </c>
      <c r="G41">
        <v>4</v>
      </c>
      <c r="H41">
        <v>1</v>
      </c>
      <c r="I41">
        <v>1</v>
      </c>
    </row>
    <row r="42" spans="1:9">
      <c r="A42" t="s">
        <v>469</v>
      </c>
      <c r="B42" t="s">
        <v>470</v>
      </c>
      <c r="C42" t="s">
        <v>469</v>
      </c>
      <c r="G42">
        <v>1</v>
      </c>
      <c r="H42">
        <v>1</v>
      </c>
      <c r="I42">
        <v>1</v>
      </c>
    </row>
    <row r="43" spans="1:9">
      <c r="A43" t="s">
        <v>471</v>
      </c>
      <c r="B43" t="s">
        <v>472</v>
      </c>
      <c r="C43" t="s">
        <v>471</v>
      </c>
      <c r="G43">
        <v>3</v>
      </c>
      <c r="H43">
        <v>1</v>
      </c>
      <c r="I43">
        <v>1</v>
      </c>
    </row>
    <row r="44" spans="1:9">
      <c r="A44" t="s">
        <v>473</v>
      </c>
      <c r="B44" t="s">
        <v>474</v>
      </c>
      <c r="C44" t="s">
        <v>473</v>
      </c>
      <c r="G44">
        <v>4</v>
      </c>
      <c r="H44">
        <v>1</v>
      </c>
      <c r="I44">
        <v>1</v>
      </c>
    </row>
    <row r="45" spans="1:9">
      <c r="A45" t="s">
        <v>475</v>
      </c>
      <c r="B45" t="s">
        <v>476</v>
      </c>
      <c r="C45" t="s">
        <v>475</v>
      </c>
      <c r="G45">
        <v>3</v>
      </c>
      <c r="H45">
        <v>1</v>
      </c>
      <c r="I45">
        <v>1</v>
      </c>
    </row>
    <row r="46" spans="1:9">
      <c r="A46" t="s">
        <v>477</v>
      </c>
      <c r="B46" t="s">
        <v>478</v>
      </c>
      <c r="C46" t="s">
        <v>477</v>
      </c>
      <c r="G46">
        <v>1</v>
      </c>
      <c r="H46">
        <v>1</v>
      </c>
      <c r="I46">
        <v>1</v>
      </c>
    </row>
    <row r="47" spans="1:9">
      <c r="A47" t="s">
        <v>479</v>
      </c>
      <c r="B47" t="s">
        <v>480</v>
      </c>
      <c r="C47" t="s">
        <v>479</v>
      </c>
      <c r="G47">
        <v>7</v>
      </c>
      <c r="H47">
        <v>1</v>
      </c>
      <c r="I47">
        <v>1</v>
      </c>
    </row>
    <row r="48" spans="1:9">
      <c r="A48" t="s">
        <v>481</v>
      </c>
      <c r="B48" t="s">
        <v>482</v>
      </c>
      <c r="C48" t="s">
        <v>481</v>
      </c>
      <c r="G48">
        <v>7</v>
      </c>
      <c r="H48">
        <v>1</v>
      </c>
      <c r="I48">
        <v>1</v>
      </c>
    </row>
    <row r="49" spans="1:11">
      <c r="A49" t="s">
        <v>483</v>
      </c>
      <c r="B49" t="s">
        <v>484</v>
      </c>
      <c r="C49" t="s">
        <v>483</v>
      </c>
      <c r="G49">
        <v>4</v>
      </c>
      <c r="H49">
        <v>1</v>
      </c>
      <c r="I49">
        <v>1</v>
      </c>
    </row>
    <row r="50" spans="1:11">
      <c r="A50" t="s">
        <v>485</v>
      </c>
      <c r="B50" t="s">
        <v>486</v>
      </c>
      <c r="C50" t="s">
        <v>485</v>
      </c>
      <c r="G50">
        <v>1</v>
      </c>
      <c r="H50">
        <v>1</v>
      </c>
      <c r="I50">
        <v>1</v>
      </c>
    </row>
    <row r="51" spans="1:11">
      <c r="A51" t="s">
        <v>487</v>
      </c>
      <c r="B51" t="s">
        <v>488</v>
      </c>
      <c r="C51" t="s">
        <v>487</v>
      </c>
      <c r="G51">
        <v>4</v>
      </c>
      <c r="H51">
        <v>1</v>
      </c>
      <c r="I51">
        <v>1</v>
      </c>
    </row>
    <row r="52" spans="1:11">
      <c r="A52" t="s">
        <v>489</v>
      </c>
      <c r="B52" t="s">
        <v>490</v>
      </c>
      <c r="C52" t="s">
        <v>489</v>
      </c>
      <c r="G52">
        <v>0</v>
      </c>
      <c r="H52">
        <v>1</v>
      </c>
      <c r="I52">
        <v>1</v>
      </c>
      <c r="K52" t="s">
        <v>491</v>
      </c>
    </row>
    <row r="53" spans="1:11">
      <c r="A53" t="s">
        <v>492</v>
      </c>
      <c r="B53" t="s">
        <v>493</v>
      </c>
      <c r="C53" t="s">
        <v>492</v>
      </c>
      <c r="G53">
        <v>9</v>
      </c>
      <c r="H53">
        <v>1</v>
      </c>
      <c r="I53">
        <v>1</v>
      </c>
    </row>
    <row r="54" spans="1:11">
      <c r="A54" t="s">
        <v>494</v>
      </c>
      <c r="B54" t="s">
        <v>495</v>
      </c>
      <c r="C54" t="s">
        <v>494</v>
      </c>
      <c r="G54">
        <v>1</v>
      </c>
      <c r="H54">
        <v>1</v>
      </c>
      <c r="I54">
        <v>1</v>
      </c>
    </row>
    <row r="55" spans="1:11">
      <c r="A55" t="s">
        <v>496</v>
      </c>
      <c r="B55" t="s">
        <v>497</v>
      </c>
      <c r="C55" t="s">
        <v>496</v>
      </c>
      <c r="G55">
        <v>51</v>
      </c>
      <c r="H55">
        <v>1</v>
      </c>
      <c r="I55">
        <v>1</v>
      </c>
    </row>
    <row r="56" spans="1:11">
      <c r="A56" t="s">
        <v>498</v>
      </c>
      <c r="B56" t="s">
        <v>499</v>
      </c>
      <c r="C56" t="s">
        <v>498</v>
      </c>
      <c r="G56">
        <v>1</v>
      </c>
      <c r="H56">
        <v>1</v>
      </c>
      <c r="I56">
        <v>1</v>
      </c>
    </row>
    <row r="57" spans="1:11">
      <c r="A57" t="s">
        <v>500</v>
      </c>
      <c r="B57" t="s">
        <v>501</v>
      </c>
      <c r="C57" t="s">
        <v>500</v>
      </c>
      <c r="G57">
        <v>27</v>
      </c>
      <c r="H57">
        <v>1</v>
      </c>
      <c r="I57">
        <v>1</v>
      </c>
    </row>
    <row r="58" spans="1:11">
      <c r="A58" t="s">
        <v>502</v>
      </c>
      <c r="B58" t="s">
        <v>503</v>
      </c>
      <c r="C58" t="s">
        <v>502</v>
      </c>
      <c r="G58">
        <v>18</v>
      </c>
      <c r="H58">
        <v>1</v>
      </c>
      <c r="I58">
        <v>1</v>
      </c>
    </row>
    <row r="59" spans="1:11">
      <c r="A59" t="s">
        <v>504</v>
      </c>
      <c r="B59" t="s">
        <v>505</v>
      </c>
      <c r="C59" t="s">
        <v>504</v>
      </c>
      <c r="G59">
        <v>2</v>
      </c>
      <c r="H59">
        <v>1</v>
      </c>
      <c r="I59">
        <v>1</v>
      </c>
    </row>
    <row r="60" spans="1:11">
      <c r="A60" t="s">
        <v>506</v>
      </c>
      <c r="B60" t="s">
        <v>507</v>
      </c>
      <c r="C60" t="s">
        <v>506</v>
      </c>
      <c r="G60">
        <v>1</v>
      </c>
      <c r="H60">
        <v>1</v>
      </c>
      <c r="I60">
        <v>1</v>
      </c>
    </row>
    <row r="61" spans="1:11">
      <c r="A61" t="s">
        <v>508</v>
      </c>
      <c r="B61" t="s">
        <v>509</v>
      </c>
      <c r="C61" t="s">
        <v>508</v>
      </c>
      <c r="G61">
        <v>3</v>
      </c>
      <c r="H61">
        <v>1</v>
      </c>
      <c r="I61">
        <v>1</v>
      </c>
    </row>
    <row r="62" spans="1:11">
      <c r="A62" t="s">
        <v>510</v>
      </c>
      <c r="B62" t="s">
        <v>511</v>
      </c>
      <c r="C62" t="s">
        <v>510</v>
      </c>
      <c r="G62">
        <v>4</v>
      </c>
      <c r="H62">
        <v>1</v>
      </c>
      <c r="I62">
        <v>1</v>
      </c>
    </row>
    <row r="63" spans="1:11">
      <c r="A63" t="s">
        <v>512</v>
      </c>
      <c r="B63" t="s">
        <v>513</v>
      </c>
      <c r="C63" t="s">
        <v>512</v>
      </c>
      <c r="G63">
        <v>21</v>
      </c>
      <c r="H63">
        <v>1</v>
      </c>
      <c r="I63">
        <v>1</v>
      </c>
    </row>
    <row r="64" spans="1:11">
      <c r="A64" t="s">
        <v>514</v>
      </c>
      <c r="B64" t="s">
        <v>515</v>
      </c>
      <c r="C64" t="s">
        <v>514</v>
      </c>
      <c r="G64">
        <v>1</v>
      </c>
      <c r="H64">
        <v>1</v>
      </c>
      <c r="I64">
        <v>1</v>
      </c>
    </row>
    <row r="65" spans="1:11">
      <c r="A65" t="s">
        <v>516</v>
      </c>
      <c r="B65" t="s">
        <v>517</v>
      </c>
      <c r="C65" t="s">
        <v>516</v>
      </c>
      <c r="G65">
        <v>2</v>
      </c>
      <c r="H65">
        <v>1</v>
      </c>
      <c r="I65">
        <v>1</v>
      </c>
    </row>
    <row r="66" spans="1:11">
      <c r="A66" t="s">
        <v>518</v>
      </c>
      <c r="B66" t="s">
        <v>519</v>
      </c>
      <c r="C66" t="s">
        <v>518</v>
      </c>
      <c r="G66">
        <v>7</v>
      </c>
      <c r="H66">
        <v>1</v>
      </c>
      <c r="I66">
        <v>1</v>
      </c>
    </row>
    <row r="67" spans="1:11">
      <c r="A67" t="s">
        <v>520</v>
      </c>
      <c r="B67" t="s">
        <v>521</v>
      </c>
      <c r="C67" t="s">
        <v>520</v>
      </c>
      <c r="G67">
        <v>28</v>
      </c>
      <c r="H67">
        <v>1</v>
      </c>
      <c r="I67">
        <v>1</v>
      </c>
    </row>
    <row r="68" spans="1:11">
      <c r="A68" t="s">
        <v>522</v>
      </c>
      <c r="B68" t="s">
        <v>523</v>
      </c>
      <c r="C68" t="s">
        <v>522</v>
      </c>
      <c r="G68">
        <v>1</v>
      </c>
      <c r="H68">
        <v>1</v>
      </c>
      <c r="I68">
        <v>1</v>
      </c>
    </row>
    <row r="69" spans="1:11">
      <c r="A69" t="s">
        <v>524</v>
      </c>
      <c r="B69" t="s">
        <v>525</v>
      </c>
      <c r="C69" t="s">
        <v>524</v>
      </c>
      <c r="G69">
        <v>1</v>
      </c>
      <c r="H69">
        <v>1</v>
      </c>
      <c r="I69">
        <v>1</v>
      </c>
    </row>
    <row r="70" spans="1:11">
      <c r="A70" t="s">
        <v>526</v>
      </c>
      <c r="B70" t="s">
        <v>527</v>
      </c>
      <c r="C70" t="s">
        <v>526</v>
      </c>
      <c r="G70">
        <v>1</v>
      </c>
      <c r="H70">
        <v>1</v>
      </c>
      <c r="I70">
        <v>1</v>
      </c>
    </row>
    <row r="71" spans="1:11">
      <c r="A71" t="s">
        <v>528</v>
      </c>
      <c r="B71" t="s">
        <v>529</v>
      </c>
      <c r="C71" t="s">
        <v>528</v>
      </c>
      <c r="G71">
        <v>10</v>
      </c>
      <c r="H71">
        <v>1</v>
      </c>
      <c r="I71">
        <v>1</v>
      </c>
    </row>
    <row r="72" spans="1:11">
      <c r="A72" t="s">
        <v>530</v>
      </c>
      <c r="B72" t="s">
        <v>531</v>
      </c>
      <c r="C72" t="s">
        <v>530</v>
      </c>
      <c r="G72">
        <v>0</v>
      </c>
      <c r="H72">
        <v>1</v>
      </c>
      <c r="I72">
        <v>1</v>
      </c>
      <c r="K72" t="s">
        <v>491</v>
      </c>
    </row>
    <row r="73" spans="1:11">
      <c r="A73" t="s">
        <v>532</v>
      </c>
      <c r="B73" t="s">
        <v>533</v>
      </c>
      <c r="C73" t="s">
        <v>532</v>
      </c>
      <c r="G73">
        <v>11</v>
      </c>
      <c r="H73">
        <v>1</v>
      </c>
      <c r="I73">
        <v>1</v>
      </c>
    </row>
    <row r="74" spans="1:11">
      <c r="A74" t="s">
        <v>534</v>
      </c>
      <c r="B74" t="s">
        <v>535</v>
      </c>
      <c r="C74" t="s">
        <v>534</v>
      </c>
      <c r="G74">
        <v>3</v>
      </c>
      <c r="H74">
        <v>1</v>
      </c>
      <c r="I74">
        <v>1</v>
      </c>
    </row>
    <row r="75" spans="1:11">
      <c r="A75" t="s">
        <v>536</v>
      </c>
      <c r="B75" t="s">
        <v>537</v>
      </c>
      <c r="C75" t="s">
        <v>536</v>
      </c>
      <c r="G75">
        <v>0</v>
      </c>
      <c r="H75">
        <v>1</v>
      </c>
      <c r="I75">
        <v>1</v>
      </c>
    </row>
    <row r="76" spans="1:11">
      <c r="A76" t="s">
        <v>538</v>
      </c>
      <c r="B76" t="s">
        <v>539</v>
      </c>
      <c r="C76" t="s">
        <v>538</v>
      </c>
      <c r="G76">
        <v>3</v>
      </c>
      <c r="H76">
        <v>1</v>
      </c>
      <c r="I76">
        <v>1</v>
      </c>
    </row>
    <row r="77" spans="1:11">
      <c r="A77" t="s">
        <v>540</v>
      </c>
      <c r="B77" t="s">
        <v>541</v>
      </c>
      <c r="C77" t="s">
        <v>540</v>
      </c>
      <c r="G77">
        <v>23</v>
      </c>
      <c r="H77">
        <v>1</v>
      </c>
      <c r="I77">
        <v>1</v>
      </c>
    </row>
    <row r="78" spans="1:11">
      <c r="A78" t="s">
        <v>542</v>
      </c>
      <c r="B78" t="s">
        <v>543</v>
      </c>
      <c r="C78" t="s">
        <v>542</v>
      </c>
      <c r="G78">
        <v>11</v>
      </c>
      <c r="H78">
        <v>1</v>
      </c>
      <c r="I78">
        <v>1</v>
      </c>
    </row>
    <row r="79" spans="1:11">
      <c r="A79" t="s">
        <v>544</v>
      </c>
      <c r="B79" t="s">
        <v>545</v>
      </c>
      <c r="C79" t="s">
        <v>544</v>
      </c>
      <c r="G79">
        <v>27</v>
      </c>
      <c r="H79">
        <v>1</v>
      </c>
      <c r="I79">
        <v>1</v>
      </c>
    </row>
    <row r="80" spans="1:11">
      <c r="A80" t="s">
        <v>546</v>
      </c>
      <c r="B80" t="s">
        <v>547</v>
      </c>
      <c r="C80" t="s">
        <v>546</v>
      </c>
      <c r="G80">
        <v>3</v>
      </c>
      <c r="H80">
        <v>1</v>
      </c>
      <c r="I80">
        <v>1</v>
      </c>
    </row>
    <row r="81" spans="1:10">
      <c r="A81" t="s">
        <v>548</v>
      </c>
      <c r="B81" t="s">
        <v>549</v>
      </c>
      <c r="C81" t="s">
        <v>548</v>
      </c>
      <c r="G81">
        <v>7</v>
      </c>
      <c r="H81">
        <v>1</v>
      </c>
      <c r="I81">
        <v>1</v>
      </c>
    </row>
    <row r="82" spans="1:10">
      <c r="A82" t="s">
        <v>550</v>
      </c>
      <c r="B82" t="s">
        <v>551</v>
      </c>
      <c r="C82" t="s">
        <v>550</v>
      </c>
      <c r="G82">
        <v>5</v>
      </c>
      <c r="H82">
        <v>1</v>
      </c>
      <c r="I82">
        <v>1</v>
      </c>
    </row>
    <row r="83" spans="1:10">
      <c r="A83" t="s">
        <v>552</v>
      </c>
      <c r="B83" t="s">
        <v>553</v>
      </c>
      <c r="C83" t="s">
        <v>552</v>
      </c>
      <c r="G83">
        <v>1</v>
      </c>
      <c r="H83">
        <v>1</v>
      </c>
      <c r="I83">
        <v>1</v>
      </c>
    </row>
    <row r="84" spans="1:10">
      <c r="A84" t="s">
        <v>554</v>
      </c>
      <c r="B84" t="s">
        <v>555</v>
      </c>
      <c r="C84" t="s">
        <v>554</v>
      </c>
      <c r="G84">
        <v>5</v>
      </c>
      <c r="H84">
        <v>1</v>
      </c>
      <c r="I84">
        <v>1</v>
      </c>
    </row>
    <row r="85" spans="1:10">
      <c r="A85" t="s">
        <v>556</v>
      </c>
      <c r="B85" t="s">
        <v>557</v>
      </c>
      <c r="C85" t="s">
        <v>556</v>
      </c>
      <c r="G85">
        <v>3</v>
      </c>
      <c r="H85">
        <v>1</v>
      </c>
      <c r="I85">
        <v>1</v>
      </c>
    </row>
    <row r="86" spans="1:10">
      <c r="A86" t="s">
        <v>558</v>
      </c>
      <c r="B86" t="s">
        <v>559</v>
      </c>
      <c r="C86" t="s">
        <v>558</v>
      </c>
      <c r="G86">
        <v>3</v>
      </c>
      <c r="H86">
        <v>1</v>
      </c>
      <c r="I86">
        <v>1</v>
      </c>
    </row>
    <row r="87" spans="1:10">
      <c r="A87" t="s">
        <v>560</v>
      </c>
      <c r="B87" t="s">
        <v>561</v>
      </c>
      <c r="C87" t="s">
        <v>560</v>
      </c>
      <c r="G87">
        <v>8</v>
      </c>
      <c r="H87">
        <v>1</v>
      </c>
      <c r="I87">
        <v>1</v>
      </c>
    </row>
    <row r="88" spans="1:10">
      <c r="A88" t="s">
        <v>562</v>
      </c>
      <c r="B88" t="s">
        <v>563</v>
      </c>
      <c r="C88" t="s">
        <v>562</v>
      </c>
      <c r="G88">
        <v>1</v>
      </c>
      <c r="H88">
        <v>1</v>
      </c>
      <c r="I88">
        <v>1</v>
      </c>
    </row>
    <row r="89" spans="1:10">
      <c r="A89" t="s">
        <v>564</v>
      </c>
      <c r="B89" t="s">
        <v>565</v>
      </c>
      <c r="C89" t="s">
        <v>564</v>
      </c>
      <c r="G89">
        <v>1</v>
      </c>
      <c r="H89">
        <v>1</v>
      </c>
      <c r="I89">
        <v>1</v>
      </c>
    </row>
    <row r="90" spans="1:10">
      <c r="A90" t="s">
        <v>566</v>
      </c>
      <c r="B90" t="s">
        <v>567</v>
      </c>
      <c r="C90" t="s">
        <v>566</v>
      </c>
      <c r="G90">
        <v>1</v>
      </c>
      <c r="H90">
        <v>1</v>
      </c>
      <c r="I90">
        <v>1</v>
      </c>
    </row>
    <row r="91" spans="1:10">
      <c r="A91" t="s">
        <v>568</v>
      </c>
      <c r="B91" t="s">
        <v>569</v>
      </c>
      <c r="C91" t="s">
        <v>568</v>
      </c>
      <c r="E91" t="s">
        <v>570</v>
      </c>
      <c r="G91">
        <v>57</v>
      </c>
      <c r="H91">
        <v>1</v>
      </c>
      <c r="I91">
        <v>1</v>
      </c>
      <c r="J91" t="s">
        <v>571</v>
      </c>
    </row>
    <row r="92" spans="1:10">
      <c r="A92" t="s">
        <v>572</v>
      </c>
      <c r="B92" t="s">
        <v>573</v>
      </c>
      <c r="C92" t="s">
        <v>572</v>
      </c>
      <c r="G92">
        <v>7</v>
      </c>
      <c r="H92">
        <v>1</v>
      </c>
      <c r="I92">
        <v>1</v>
      </c>
    </row>
    <row r="93" spans="1:10">
      <c r="A93" t="s">
        <v>574</v>
      </c>
      <c r="B93" t="s">
        <v>575</v>
      </c>
      <c r="C93" t="s">
        <v>574</v>
      </c>
      <c r="G93">
        <v>11</v>
      </c>
      <c r="H93">
        <v>1</v>
      </c>
      <c r="I93">
        <v>1</v>
      </c>
    </row>
    <row r="94" spans="1:10">
      <c r="A94" t="s">
        <v>576</v>
      </c>
      <c r="B94" t="s">
        <v>577</v>
      </c>
      <c r="C94" t="s">
        <v>576</v>
      </c>
      <c r="G94">
        <v>2</v>
      </c>
      <c r="H94">
        <v>1</v>
      </c>
      <c r="I94">
        <v>1</v>
      </c>
    </row>
    <row r="95" spans="1:10">
      <c r="A95" t="s">
        <v>578</v>
      </c>
      <c r="B95" t="s">
        <v>579</v>
      </c>
      <c r="C95" t="s">
        <v>578</v>
      </c>
      <c r="G95">
        <v>2</v>
      </c>
      <c r="H95">
        <v>1</v>
      </c>
      <c r="I95">
        <v>1</v>
      </c>
    </row>
    <row r="96" spans="1:10">
      <c r="A96" t="s">
        <v>580</v>
      </c>
      <c r="B96" t="s">
        <v>581</v>
      </c>
      <c r="C96" t="s">
        <v>580</v>
      </c>
      <c r="G96">
        <v>3</v>
      </c>
      <c r="H96">
        <v>1</v>
      </c>
      <c r="I96">
        <v>1</v>
      </c>
    </row>
    <row r="97" spans="1:9">
      <c r="A97" t="s">
        <v>582</v>
      </c>
      <c r="B97" t="s">
        <v>583</v>
      </c>
      <c r="C97" t="s">
        <v>582</v>
      </c>
      <c r="G97">
        <v>2</v>
      </c>
      <c r="H97">
        <v>1</v>
      </c>
      <c r="I97">
        <v>1</v>
      </c>
    </row>
    <row r="98" spans="1:9">
      <c r="A98" t="s">
        <v>584</v>
      </c>
      <c r="B98" t="s">
        <v>585</v>
      </c>
      <c r="C98" t="s">
        <v>584</v>
      </c>
      <c r="G98">
        <v>2</v>
      </c>
      <c r="H98">
        <v>1</v>
      </c>
      <c r="I98">
        <v>1</v>
      </c>
    </row>
    <row r="99" spans="1:9">
      <c r="A99" t="s">
        <v>586</v>
      </c>
      <c r="B99" t="s">
        <v>587</v>
      </c>
      <c r="C99" t="s">
        <v>586</v>
      </c>
      <c r="G99">
        <v>1</v>
      </c>
      <c r="H99">
        <v>1</v>
      </c>
      <c r="I99">
        <v>1</v>
      </c>
    </row>
    <row r="100" spans="1:9">
      <c r="A100" t="s">
        <v>588</v>
      </c>
      <c r="B100" t="s">
        <v>589</v>
      </c>
      <c r="C100" t="s">
        <v>588</v>
      </c>
      <c r="G100">
        <v>1</v>
      </c>
      <c r="H100">
        <v>1</v>
      </c>
      <c r="I100">
        <v>1</v>
      </c>
    </row>
    <row r="101" spans="1:9">
      <c r="A101" t="s">
        <v>590</v>
      </c>
      <c r="B101" t="s">
        <v>591</v>
      </c>
      <c r="C101" t="s">
        <v>590</v>
      </c>
      <c r="G101">
        <v>1</v>
      </c>
      <c r="H101">
        <v>1</v>
      </c>
      <c r="I101">
        <v>1</v>
      </c>
    </row>
    <row r="102" spans="1:9">
      <c r="A102" t="s">
        <v>592</v>
      </c>
      <c r="B102" t="s">
        <v>593</v>
      </c>
      <c r="C102" t="s">
        <v>592</v>
      </c>
      <c r="G102">
        <v>1</v>
      </c>
      <c r="H102">
        <v>1</v>
      </c>
      <c r="I102">
        <v>1</v>
      </c>
    </row>
    <row r="103" spans="1:9">
      <c r="A103" t="s">
        <v>594</v>
      </c>
      <c r="B103" t="s">
        <v>595</v>
      </c>
      <c r="C103" t="s">
        <v>594</v>
      </c>
      <c r="G103">
        <v>10</v>
      </c>
      <c r="H103">
        <v>1</v>
      </c>
      <c r="I103">
        <v>1</v>
      </c>
    </row>
    <row r="104" spans="1:9">
      <c r="A104" t="s">
        <v>596</v>
      </c>
      <c r="B104" t="s">
        <v>597</v>
      </c>
      <c r="C104" t="s">
        <v>596</v>
      </c>
      <c r="G104">
        <v>11</v>
      </c>
      <c r="H104">
        <v>1</v>
      </c>
      <c r="I104">
        <v>1</v>
      </c>
    </row>
    <row r="105" spans="1:9">
      <c r="A105" t="s">
        <v>598</v>
      </c>
      <c r="B105" t="s">
        <v>599</v>
      </c>
      <c r="C105" t="s">
        <v>598</v>
      </c>
      <c r="G105">
        <v>4</v>
      </c>
      <c r="H105">
        <v>1</v>
      </c>
      <c r="I105">
        <v>1</v>
      </c>
    </row>
    <row r="106" spans="1:9">
      <c r="A106" t="s">
        <v>600</v>
      </c>
      <c r="B106" t="s">
        <v>601</v>
      </c>
      <c r="C106" t="s">
        <v>600</v>
      </c>
      <c r="G106">
        <v>2</v>
      </c>
      <c r="H106">
        <v>1</v>
      </c>
      <c r="I106">
        <v>1</v>
      </c>
    </row>
    <row r="107" spans="1:9">
      <c r="A107" t="s">
        <v>602</v>
      </c>
      <c r="B107" t="s">
        <v>603</v>
      </c>
      <c r="C107" t="s">
        <v>602</v>
      </c>
      <c r="G107">
        <v>4</v>
      </c>
      <c r="H107">
        <v>1</v>
      </c>
      <c r="I107">
        <v>1</v>
      </c>
    </row>
    <row r="108" spans="1:9">
      <c r="A108" t="s">
        <v>604</v>
      </c>
      <c r="B108" t="s">
        <v>605</v>
      </c>
      <c r="C108" t="s">
        <v>604</v>
      </c>
      <c r="G108">
        <v>6</v>
      </c>
      <c r="H108">
        <v>1</v>
      </c>
      <c r="I108">
        <v>1</v>
      </c>
    </row>
    <row r="109" spans="1:9">
      <c r="A109" t="s">
        <v>606</v>
      </c>
      <c r="B109" t="s">
        <v>607</v>
      </c>
      <c r="C109" t="s">
        <v>606</v>
      </c>
      <c r="G109">
        <v>10</v>
      </c>
      <c r="H109">
        <v>1</v>
      </c>
      <c r="I109">
        <v>1</v>
      </c>
    </row>
    <row r="110" spans="1:9">
      <c r="A110" t="s">
        <v>608</v>
      </c>
      <c r="B110" t="s">
        <v>609</v>
      </c>
      <c r="C110" t="s">
        <v>608</v>
      </c>
      <c r="G110">
        <v>2</v>
      </c>
      <c r="H110">
        <v>1</v>
      </c>
      <c r="I110">
        <v>1</v>
      </c>
    </row>
    <row r="111" spans="1:9">
      <c r="A111" t="s">
        <v>610</v>
      </c>
      <c r="B111" t="s">
        <v>611</v>
      </c>
      <c r="C111" t="s">
        <v>610</v>
      </c>
      <c r="G111">
        <v>5</v>
      </c>
      <c r="H111">
        <v>1</v>
      </c>
      <c r="I111">
        <v>1</v>
      </c>
    </row>
    <row r="112" spans="1:9">
      <c r="A112" t="s">
        <v>612</v>
      </c>
      <c r="B112" t="s">
        <v>613</v>
      </c>
      <c r="C112" t="s">
        <v>612</v>
      </c>
      <c r="G112">
        <v>8</v>
      </c>
      <c r="H112">
        <v>1</v>
      </c>
      <c r="I112">
        <v>1</v>
      </c>
    </row>
    <row r="113" spans="1:9">
      <c r="A113" t="s">
        <v>614</v>
      </c>
      <c r="B113" t="s">
        <v>615</v>
      </c>
      <c r="C113" t="s">
        <v>614</v>
      </c>
      <c r="G113">
        <v>2</v>
      </c>
      <c r="H113">
        <v>1</v>
      </c>
      <c r="I113">
        <v>1</v>
      </c>
    </row>
    <row r="114" spans="1:9">
      <c r="A114" t="s">
        <v>616</v>
      </c>
      <c r="B114" t="s">
        <v>617</v>
      </c>
      <c r="C114" t="s">
        <v>616</v>
      </c>
      <c r="G114">
        <v>0</v>
      </c>
      <c r="H114">
        <v>1</v>
      </c>
      <c r="I114">
        <v>1</v>
      </c>
    </row>
    <row r="115" spans="1:9">
      <c r="A115" t="s">
        <v>618</v>
      </c>
      <c r="B115" t="s">
        <v>619</v>
      </c>
      <c r="C115" t="s">
        <v>618</v>
      </c>
      <c r="G115">
        <v>82</v>
      </c>
      <c r="H115">
        <v>1</v>
      </c>
      <c r="I115">
        <v>1</v>
      </c>
    </row>
    <row r="116" spans="1:9">
      <c r="A116" t="s">
        <v>620</v>
      </c>
      <c r="B116" t="s">
        <v>621</v>
      </c>
      <c r="C116" t="s">
        <v>620</v>
      </c>
      <c r="G116">
        <v>36</v>
      </c>
      <c r="H116">
        <v>1</v>
      </c>
      <c r="I116">
        <v>1</v>
      </c>
    </row>
    <row r="117" spans="1:9">
      <c r="A117" t="s">
        <v>622</v>
      </c>
      <c r="B117" t="s">
        <v>623</v>
      </c>
      <c r="C117" t="s">
        <v>622</v>
      </c>
      <c r="G117">
        <v>3</v>
      </c>
      <c r="H117">
        <v>1</v>
      </c>
      <c r="I117">
        <v>1</v>
      </c>
    </row>
    <row r="118" spans="1:9">
      <c r="A118" t="s">
        <v>624</v>
      </c>
      <c r="B118" t="s">
        <v>625</v>
      </c>
      <c r="C118" t="s">
        <v>624</v>
      </c>
      <c r="G118">
        <v>6</v>
      </c>
      <c r="H118">
        <v>1</v>
      </c>
      <c r="I118">
        <v>1</v>
      </c>
    </row>
    <row r="119" spans="1:9">
      <c r="A119" t="s">
        <v>626</v>
      </c>
      <c r="B119" t="s">
        <v>627</v>
      </c>
      <c r="C119" t="s">
        <v>626</v>
      </c>
      <c r="G119">
        <v>85</v>
      </c>
      <c r="H119">
        <v>1</v>
      </c>
      <c r="I119">
        <v>1</v>
      </c>
    </row>
    <row r="120" spans="1:9">
      <c r="A120" t="s">
        <v>628</v>
      </c>
      <c r="B120" t="s">
        <v>629</v>
      </c>
      <c r="C120" t="s">
        <v>628</v>
      </c>
      <c r="G120">
        <v>63</v>
      </c>
      <c r="H120">
        <v>1</v>
      </c>
      <c r="I120">
        <v>1</v>
      </c>
    </row>
    <row r="121" spans="1:9">
      <c r="A121" t="s">
        <v>630</v>
      </c>
      <c r="B121" t="s">
        <v>631</v>
      </c>
      <c r="C121" t="s">
        <v>630</v>
      </c>
      <c r="G121">
        <v>1</v>
      </c>
      <c r="H121">
        <v>1</v>
      </c>
      <c r="I121">
        <v>1</v>
      </c>
    </row>
    <row r="122" spans="1:9">
      <c r="A122" t="s">
        <v>632</v>
      </c>
      <c r="B122" t="s">
        <v>633</v>
      </c>
      <c r="C122" t="s">
        <v>632</v>
      </c>
      <c r="G122">
        <v>107</v>
      </c>
      <c r="H122">
        <v>1</v>
      </c>
      <c r="I122">
        <v>1</v>
      </c>
    </row>
    <row r="123" spans="1:9">
      <c r="A123" t="s">
        <v>634</v>
      </c>
      <c r="B123" t="s">
        <v>635</v>
      </c>
      <c r="C123" t="s">
        <v>634</v>
      </c>
      <c r="G123">
        <v>17</v>
      </c>
      <c r="H123">
        <v>1</v>
      </c>
      <c r="I123">
        <v>1</v>
      </c>
    </row>
    <row r="124" spans="1:9">
      <c r="A124" t="s">
        <v>636</v>
      </c>
      <c r="B124" t="s">
        <v>637</v>
      </c>
      <c r="C124" t="s">
        <v>636</v>
      </c>
      <c r="G124">
        <v>1</v>
      </c>
      <c r="H124">
        <v>1</v>
      </c>
      <c r="I124">
        <v>1</v>
      </c>
    </row>
    <row r="125" spans="1:9">
      <c r="A125" t="s">
        <v>638</v>
      </c>
      <c r="B125" t="s">
        <v>639</v>
      </c>
      <c r="C125" t="s">
        <v>638</v>
      </c>
      <c r="G125">
        <v>9</v>
      </c>
      <c r="H125">
        <v>1</v>
      </c>
      <c r="I125">
        <v>1</v>
      </c>
    </row>
    <row r="126" spans="1:9">
      <c r="A126" t="s">
        <v>640</v>
      </c>
      <c r="B126" t="s">
        <v>641</v>
      </c>
      <c r="C126" t="s">
        <v>640</v>
      </c>
      <c r="G126">
        <v>5</v>
      </c>
      <c r="H126">
        <v>1</v>
      </c>
      <c r="I126">
        <v>1</v>
      </c>
    </row>
    <row r="127" spans="1:9">
      <c r="A127" t="s">
        <v>642</v>
      </c>
      <c r="B127" t="s">
        <v>643</v>
      </c>
      <c r="C127" t="s">
        <v>642</v>
      </c>
      <c r="G127">
        <v>1</v>
      </c>
      <c r="H127">
        <v>1</v>
      </c>
      <c r="I127">
        <v>1</v>
      </c>
    </row>
    <row r="128" spans="1:9">
      <c r="A128" t="s">
        <v>644</v>
      </c>
      <c r="B128" t="s">
        <v>645</v>
      </c>
      <c r="C128" t="s">
        <v>644</v>
      </c>
      <c r="G128">
        <v>1</v>
      </c>
      <c r="H128">
        <v>1</v>
      </c>
      <c r="I128">
        <v>1</v>
      </c>
    </row>
    <row r="129" spans="1:9">
      <c r="A129" t="s">
        <v>646</v>
      </c>
      <c r="B129" t="s">
        <v>647</v>
      </c>
      <c r="C129" t="s">
        <v>646</v>
      </c>
      <c r="G129">
        <v>15</v>
      </c>
      <c r="H129">
        <v>1</v>
      </c>
      <c r="I129">
        <v>1</v>
      </c>
    </row>
    <row r="130" spans="1:9">
      <c r="A130" t="s">
        <v>648</v>
      </c>
      <c r="B130" t="s">
        <v>649</v>
      </c>
      <c r="C130" t="s">
        <v>648</v>
      </c>
      <c r="G130">
        <v>1</v>
      </c>
      <c r="H130">
        <v>1</v>
      </c>
      <c r="I130">
        <v>1</v>
      </c>
    </row>
    <row r="131" spans="1:9">
      <c r="A131" t="s">
        <v>650</v>
      </c>
      <c r="B131" t="s">
        <v>651</v>
      </c>
      <c r="C131" t="s">
        <v>650</v>
      </c>
      <c r="G131">
        <v>4</v>
      </c>
      <c r="H131">
        <v>1</v>
      </c>
      <c r="I131">
        <v>1</v>
      </c>
    </row>
    <row r="132" spans="1:9">
      <c r="A132" t="s">
        <v>652</v>
      </c>
      <c r="B132" t="s">
        <v>653</v>
      </c>
      <c r="C132" t="s">
        <v>652</v>
      </c>
      <c r="G132">
        <v>2</v>
      </c>
      <c r="H132">
        <v>1</v>
      </c>
      <c r="I132">
        <v>1</v>
      </c>
    </row>
    <row r="133" spans="1:9">
      <c r="A133" t="s">
        <v>654</v>
      </c>
      <c r="B133" t="s">
        <v>655</v>
      </c>
      <c r="C133" t="s">
        <v>654</v>
      </c>
      <c r="G133">
        <v>3</v>
      </c>
      <c r="H133">
        <v>1</v>
      </c>
      <c r="I133">
        <v>1</v>
      </c>
    </row>
    <row r="134" spans="1:9">
      <c r="A134" t="s">
        <v>656</v>
      </c>
      <c r="B134" t="s">
        <v>657</v>
      </c>
      <c r="C134" t="s">
        <v>656</v>
      </c>
      <c r="G134">
        <v>5</v>
      </c>
      <c r="H134">
        <v>1</v>
      </c>
      <c r="I134">
        <v>1</v>
      </c>
    </row>
    <row r="135" spans="1:9">
      <c r="A135" t="s">
        <v>658</v>
      </c>
      <c r="B135" t="s">
        <v>659</v>
      </c>
      <c r="C135" t="s">
        <v>658</v>
      </c>
      <c r="G135">
        <v>1</v>
      </c>
      <c r="H135">
        <v>1</v>
      </c>
      <c r="I135">
        <v>1</v>
      </c>
    </row>
    <row r="136" spans="1:9">
      <c r="A136" t="s">
        <v>660</v>
      </c>
      <c r="B136" t="s">
        <v>661</v>
      </c>
      <c r="C136" t="s">
        <v>660</v>
      </c>
      <c r="G136">
        <v>1</v>
      </c>
      <c r="H136">
        <v>1</v>
      </c>
      <c r="I136">
        <v>1</v>
      </c>
    </row>
    <row r="137" spans="1:9">
      <c r="A137" t="s">
        <v>662</v>
      </c>
      <c r="B137" t="s">
        <v>663</v>
      </c>
      <c r="C137" t="s">
        <v>662</v>
      </c>
      <c r="G137">
        <v>3</v>
      </c>
      <c r="H137">
        <v>1</v>
      </c>
      <c r="I137">
        <v>1</v>
      </c>
    </row>
    <row r="138" spans="1:9">
      <c r="A138" t="s">
        <v>664</v>
      </c>
      <c r="B138" t="s">
        <v>665</v>
      </c>
      <c r="C138" t="s">
        <v>664</v>
      </c>
      <c r="G138">
        <v>0</v>
      </c>
      <c r="H138">
        <v>1</v>
      </c>
      <c r="I138">
        <v>1</v>
      </c>
    </row>
    <row r="139" spans="1:9">
      <c r="A139" t="s">
        <v>666</v>
      </c>
      <c r="B139" t="s">
        <v>667</v>
      </c>
      <c r="C139" t="s">
        <v>666</v>
      </c>
      <c r="G139">
        <v>2</v>
      </c>
      <c r="H139">
        <v>1</v>
      </c>
      <c r="I139">
        <v>1</v>
      </c>
    </row>
    <row r="140" spans="1:9">
      <c r="A140" t="s">
        <v>668</v>
      </c>
      <c r="B140" t="s">
        <v>669</v>
      </c>
      <c r="C140" t="s">
        <v>668</v>
      </c>
      <c r="G140">
        <v>2</v>
      </c>
      <c r="H140">
        <v>1</v>
      </c>
      <c r="I140">
        <v>1</v>
      </c>
    </row>
    <row r="141" spans="1:9">
      <c r="A141" t="s">
        <v>670</v>
      </c>
      <c r="B141" t="s">
        <v>671</v>
      </c>
      <c r="C141" t="s">
        <v>670</v>
      </c>
      <c r="G141">
        <v>6</v>
      </c>
      <c r="H141">
        <v>1</v>
      </c>
      <c r="I141">
        <v>1</v>
      </c>
    </row>
    <row r="142" spans="1:9">
      <c r="A142" t="s">
        <v>672</v>
      </c>
      <c r="B142" t="s">
        <v>673</v>
      </c>
      <c r="C142" t="s">
        <v>672</v>
      </c>
      <c r="G142">
        <v>33</v>
      </c>
      <c r="H142">
        <v>1</v>
      </c>
      <c r="I142">
        <v>1</v>
      </c>
    </row>
    <row r="143" spans="1:9">
      <c r="A143" t="s">
        <v>674</v>
      </c>
      <c r="B143" t="s">
        <v>675</v>
      </c>
      <c r="C143" t="s">
        <v>674</v>
      </c>
      <c r="G143">
        <v>32</v>
      </c>
      <c r="H143">
        <v>1</v>
      </c>
      <c r="I143">
        <v>1</v>
      </c>
    </row>
    <row r="144" spans="1:9">
      <c r="A144" t="s">
        <v>676</v>
      </c>
      <c r="B144" t="s">
        <v>677</v>
      </c>
      <c r="C144" t="s">
        <v>676</v>
      </c>
      <c r="G144">
        <v>0</v>
      </c>
      <c r="H144">
        <v>1</v>
      </c>
      <c r="I144">
        <v>1</v>
      </c>
    </row>
    <row r="145" spans="1:9">
      <c r="A145" t="s">
        <v>678</v>
      </c>
      <c r="B145" t="s">
        <v>679</v>
      </c>
      <c r="C145" t="s">
        <v>678</v>
      </c>
      <c r="G145">
        <v>3</v>
      </c>
      <c r="H145">
        <v>1</v>
      </c>
      <c r="I145">
        <v>1</v>
      </c>
    </row>
    <row r="146" spans="1:9">
      <c r="A146" t="s">
        <v>680</v>
      </c>
      <c r="B146" t="s">
        <v>681</v>
      </c>
      <c r="C146" t="s">
        <v>680</v>
      </c>
      <c r="G146">
        <v>27</v>
      </c>
      <c r="H146">
        <v>1</v>
      </c>
      <c r="I146">
        <v>1</v>
      </c>
    </row>
    <row r="147" spans="1:9">
      <c r="A147" t="s">
        <v>682</v>
      </c>
      <c r="B147" t="s">
        <v>683</v>
      </c>
      <c r="C147" t="s">
        <v>682</v>
      </c>
      <c r="G147">
        <v>0</v>
      </c>
      <c r="H147">
        <v>1</v>
      </c>
      <c r="I147">
        <v>1</v>
      </c>
    </row>
    <row r="148" spans="1:9">
      <c r="A148" t="s">
        <v>684</v>
      </c>
      <c r="B148" t="s">
        <v>685</v>
      </c>
      <c r="C148" t="s">
        <v>684</v>
      </c>
      <c r="G148">
        <v>2</v>
      </c>
      <c r="H148">
        <v>1</v>
      </c>
      <c r="I148">
        <v>1</v>
      </c>
    </row>
    <row r="149" spans="1:9">
      <c r="A149" t="s">
        <v>686</v>
      </c>
      <c r="B149" t="s">
        <v>687</v>
      </c>
      <c r="C149" t="s">
        <v>686</v>
      </c>
      <c r="G149">
        <v>2</v>
      </c>
      <c r="H149">
        <v>1</v>
      </c>
      <c r="I149">
        <v>1</v>
      </c>
    </row>
    <row r="150" spans="1:9">
      <c r="A150" t="s">
        <v>688</v>
      </c>
      <c r="B150" t="s">
        <v>689</v>
      </c>
      <c r="C150" t="s">
        <v>688</v>
      </c>
      <c r="G150">
        <v>7</v>
      </c>
      <c r="H150">
        <v>1</v>
      </c>
      <c r="I150">
        <v>1</v>
      </c>
    </row>
    <row r="151" spans="1:9">
      <c r="A151" t="s">
        <v>690</v>
      </c>
      <c r="B151" t="s">
        <v>691</v>
      </c>
      <c r="C151" t="s">
        <v>690</v>
      </c>
      <c r="G151">
        <v>7</v>
      </c>
      <c r="H151">
        <v>1</v>
      </c>
      <c r="I151">
        <v>1</v>
      </c>
    </row>
    <row r="152" spans="1:9">
      <c r="A152" t="s">
        <v>692</v>
      </c>
      <c r="B152" t="s">
        <v>693</v>
      </c>
      <c r="C152" t="s">
        <v>692</v>
      </c>
      <c r="G152">
        <v>18</v>
      </c>
      <c r="H152">
        <v>1</v>
      </c>
      <c r="I152">
        <v>1</v>
      </c>
    </row>
    <row r="153" spans="1:9">
      <c r="A153" t="s">
        <v>694</v>
      </c>
      <c r="B153" t="s">
        <v>695</v>
      </c>
      <c r="C153" t="s">
        <v>694</v>
      </c>
      <c r="G153">
        <v>2</v>
      </c>
      <c r="H153">
        <v>1</v>
      </c>
      <c r="I153">
        <v>1</v>
      </c>
    </row>
    <row r="154" spans="1:9">
      <c r="A154" t="s">
        <v>696</v>
      </c>
      <c r="B154" t="s">
        <v>697</v>
      </c>
      <c r="C154" t="s">
        <v>696</v>
      </c>
      <c r="G154">
        <v>2</v>
      </c>
      <c r="H154">
        <v>1</v>
      </c>
      <c r="I154">
        <v>1</v>
      </c>
    </row>
    <row r="155" spans="1:9">
      <c r="A155" t="s">
        <v>698</v>
      </c>
      <c r="B155" t="s">
        <v>699</v>
      </c>
      <c r="C155" t="s">
        <v>698</v>
      </c>
      <c r="G155">
        <v>2</v>
      </c>
      <c r="H155">
        <v>1</v>
      </c>
      <c r="I155">
        <v>1</v>
      </c>
    </row>
    <row r="156" spans="1:9">
      <c r="A156" t="s">
        <v>700</v>
      </c>
      <c r="B156" t="s">
        <v>701</v>
      </c>
      <c r="C156" t="s">
        <v>700</v>
      </c>
      <c r="G156">
        <v>1</v>
      </c>
      <c r="H156">
        <v>1</v>
      </c>
      <c r="I156">
        <v>1</v>
      </c>
    </row>
    <row r="157" spans="1:9">
      <c r="A157" t="s">
        <v>702</v>
      </c>
      <c r="B157" t="s">
        <v>703</v>
      </c>
      <c r="C157" t="s">
        <v>702</v>
      </c>
      <c r="G157">
        <v>1</v>
      </c>
      <c r="H157">
        <v>1</v>
      </c>
      <c r="I157">
        <v>1</v>
      </c>
    </row>
    <row r="158" spans="1:9">
      <c r="A158" t="s">
        <v>704</v>
      </c>
      <c r="B158" t="s">
        <v>705</v>
      </c>
      <c r="C158" t="s">
        <v>704</v>
      </c>
      <c r="G158">
        <v>4</v>
      </c>
      <c r="H158">
        <v>1</v>
      </c>
      <c r="I158">
        <v>1</v>
      </c>
    </row>
    <row r="159" spans="1:9">
      <c r="A159" t="s">
        <v>706</v>
      </c>
      <c r="B159" t="s">
        <v>707</v>
      </c>
      <c r="C159" t="s">
        <v>706</v>
      </c>
      <c r="G159">
        <v>4</v>
      </c>
      <c r="H159">
        <v>1</v>
      </c>
      <c r="I159">
        <v>1</v>
      </c>
    </row>
    <row r="160" spans="1:9">
      <c r="A160" t="s">
        <v>708</v>
      </c>
      <c r="B160" t="s">
        <v>709</v>
      </c>
      <c r="C160" t="s">
        <v>708</v>
      </c>
      <c r="G160">
        <v>1</v>
      </c>
      <c r="H160">
        <v>1</v>
      </c>
      <c r="I160">
        <v>1</v>
      </c>
    </row>
    <row r="161" spans="1:9">
      <c r="A161" t="s">
        <v>710</v>
      </c>
      <c r="B161" t="s">
        <v>711</v>
      </c>
      <c r="C161" t="s">
        <v>710</v>
      </c>
      <c r="G161">
        <v>5</v>
      </c>
      <c r="H161">
        <v>1</v>
      </c>
      <c r="I161">
        <v>1</v>
      </c>
    </row>
    <row r="162" spans="1:9">
      <c r="A162" t="s">
        <v>712</v>
      </c>
      <c r="B162" t="s">
        <v>713</v>
      </c>
      <c r="C162" t="s">
        <v>712</v>
      </c>
      <c r="G162">
        <v>10</v>
      </c>
      <c r="H162">
        <v>1</v>
      </c>
      <c r="I162">
        <v>1</v>
      </c>
    </row>
    <row r="163" spans="1:9">
      <c r="A163" t="s">
        <v>714</v>
      </c>
      <c r="B163" t="s">
        <v>715</v>
      </c>
      <c r="C163" t="s">
        <v>714</v>
      </c>
      <c r="G163">
        <v>6</v>
      </c>
      <c r="H163">
        <v>1</v>
      </c>
      <c r="I163">
        <v>1</v>
      </c>
    </row>
    <row r="164" spans="1:9">
      <c r="A164" t="s">
        <v>716</v>
      </c>
      <c r="B164" t="s">
        <v>717</v>
      </c>
      <c r="C164" t="s">
        <v>716</v>
      </c>
      <c r="G164">
        <v>0</v>
      </c>
      <c r="H164">
        <v>1</v>
      </c>
      <c r="I164">
        <v>1</v>
      </c>
    </row>
    <row r="165" spans="1:9">
      <c r="A165" t="s">
        <v>718</v>
      </c>
      <c r="B165" t="s">
        <v>719</v>
      </c>
      <c r="C165" t="s">
        <v>718</v>
      </c>
      <c r="G165">
        <v>6</v>
      </c>
      <c r="H165">
        <v>1</v>
      </c>
      <c r="I165">
        <v>1</v>
      </c>
    </row>
    <row r="166" spans="1:9">
      <c r="A166" t="s">
        <v>720</v>
      </c>
      <c r="B166" t="s">
        <v>721</v>
      </c>
      <c r="C166" t="s">
        <v>720</v>
      </c>
      <c r="G166">
        <v>26</v>
      </c>
      <c r="H166">
        <v>1</v>
      </c>
      <c r="I166">
        <v>1</v>
      </c>
    </row>
    <row r="167" spans="1:9">
      <c r="A167" t="s">
        <v>722</v>
      </c>
      <c r="B167" t="s">
        <v>723</v>
      </c>
      <c r="C167" t="s">
        <v>722</v>
      </c>
      <c r="G167">
        <v>1</v>
      </c>
      <c r="H167">
        <v>1</v>
      </c>
      <c r="I167">
        <v>1</v>
      </c>
    </row>
    <row r="168" spans="1:9">
      <c r="A168" t="s">
        <v>724</v>
      </c>
      <c r="B168" t="s">
        <v>725</v>
      </c>
      <c r="C168" t="s">
        <v>724</v>
      </c>
      <c r="G168">
        <v>3</v>
      </c>
      <c r="H168">
        <v>1</v>
      </c>
      <c r="I168">
        <v>1</v>
      </c>
    </row>
    <row r="169" spans="1:9">
      <c r="A169" t="s">
        <v>726</v>
      </c>
      <c r="B169" t="s">
        <v>727</v>
      </c>
      <c r="C169" t="s">
        <v>726</v>
      </c>
      <c r="G169">
        <v>7</v>
      </c>
      <c r="H169">
        <v>1</v>
      </c>
      <c r="I169">
        <v>1</v>
      </c>
    </row>
    <row r="170" spans="1:9">
      <c r="A170" t="s">
        <v>728</v>
      </c>
      <c r="B170" t="s">
        <v>729</v>
      </c>
      <c r="C170" t="s">
        <v>728</v>
      </c>
      <c r="G170">
        <v>1</v>
      </c>
      <c r="H170">
        <v>1</v>
      </c>
      <c r="I170">
        <v>1</v>
      </c>
    </row>
    <row r="171" spans="1:9">
      <c r="A171" t="s">
        <v>730</v>
      </c>
      <c r="B171" t="s">
        <v>731</v>
      </c>
      <c r="C171" t="s">
        <v>730</v>
      </c>
      <c r="G171">
        <v>6</v>
      </c>
      <c r="H171">
        <v>1</v>
      </c>
      <c r="I171">
        <v>1</v>
      </c>
    </row>
    <row r="172" spans="1:9">
      <c r="A172" t="s">
        <v>732</v>
      </c>
      <c r="B172" t="s">
        <v>733</v>
      </c>
      <c r="C172" t="s">
        <v>732</v>
      </c>
      <c r="G172">
        <v>2</v>
      </c>
      <c r="H172">
        <v>1</v>
      </c>
      <c r="I172">
        <v>1</v>
      </c>
    </row>
    <row r="173" spans="1:9">
      <c r="A173" t="s">
        <v>734</v>
      </c>
      <c r="B173" t="s">
        <v>735</v>
      </c>
      <c r="C173" t="s">
        <v>734</v>
      </c>
      <c r="G173">
        <v>10</v>
      </c>
      <c r="H173">
        <v>1</v>
      </c>
      <c r="I173">
        <v>1</v>
      </c>
    </row>
    <row r="174" spans="1:9">
      <c r="A174" t="s">
        <v>736</v>
      </c>
      <c r="B174" t="s">
        <v>737</v>
      </c>
      <c r="C174" t="s">
        <v>736</v>
      </c>
      <c r="G174">
        <v>9</v>
      </c>
      <c r="H174">
        <v>1</v>
      </c>
      <c r="I174">
        <v>1</v>
      </c>
    </row>
    <row r="175" spans="1:9">
      <c r="A175" t="s">
        <v>738</v>
      </c>
      <c r="B175" t="s">
        <v>739</v>
      </c>
      <c r="C175" t="s">
        <v>738</v>
      </c>
      <c r="G175">
        <v>1</v>
      </c>
      <c r="H175">
        <v>1</v>
      </c>
      <c r="I175">
        <v>1</v>
      </c>
    </row>
    <row r="176" spans="1:9">
      <c r="A176" t="s">
        <v>740</v>
      </c>
      <c r="B176" t="s">
        <v>741</v>
      </c>
      <c r="C176" t="s">
        <v>740</v>
      </c>
      <c r="G176">
        <v>50</v>
      </c>
      <c r="H176">
        <v>1</v>
      </c>
      <c r="I176">
        <v>1</v>
      </c>
    </row>
    <row r="177" spans="1:11">
      <c r="A177" t="s">
        <v>742</v>
      </c>
      <c r="B177" t="s">
        <v>743</v>
      </c>
      <c r="C177" t="s">
        <v>742</v>
      </c>
      <c r="G177">
        <v>38</v>
      </c>
      <c r="H177">
        <v>1</v>
      </c>
      <c r="I177">
        <v>1</v>
      </c>
    </row>
    <row r="178" spans="1:11">
      <c r="A178" t="s">
        <v>744</v>
      </c>
      <c r="B178" t="s">
        <v>745</v>
      </c>
      <c r="C178" t="s">
        <v>744</v>
      </c>
      <c r="G178">
        <v>2</v>
      </c>
      <c r="H178">
        <v>1</v>
      </c>
      <c r="I178">
        <v>1</v>
      </c>
    </row>
    <row r="179" spans="1:11">
      <c r="A179" t="s">
        <v>746</v>
      </c>
      <c r="B179" t="s">
        <v>747</v>
      </c>
      <c r="C179" t="s">
        <v>746</v>
      </c>
      <c r="G179">
        <v>0</v>
      </c>
      <c r="H179">
        <v>1</v>
      </c>
      <c r="I179">
        <v>1</v>
      </c>
      <c r="K179" t="s">
        <v>491</v>
      </c>
    </row>
    <row r="180" spans="1:11">
      <c r="A180" t="s">
        <v>748</v>
      </c>
      <c r="B180" t="s">
        <v>749</v>
      </c>
      <c r="C180" t="s">
        <v>748</v>
      </c>
      <c r="G180">
        <v>1</v>
      </c>
      <c r="H180">
        <v>1</v>
      </c>
      <c r="I180">
        <v>1</v>
      </c>
    </row>
    <row r="181" spans="1:11">
      <c r="A181" t="s">
        <v>750</v>
      </c>
      <c r="B181" t="s">
        <v>751</v>
      </c>
      <c r="C181" t="s">
        <v>750</v>
      </c>
      <c r="E181" t="s">
        <v>570</v>
      </c>
      <c r="G181">
        <v>70</v>
      </c>
      <c r="H181">
        <v>1</v>
      </c>
      <c r="I181">
        <v>1</v>
      </c>
      <c r="J181" t="s">
        <v>571</v>
      </c>
    </row>
    <row r="182" spans="1:11">
      <c r="A182" t="s">
        <v>752</v>
      </c>
      <c r="B182" t="s">
        <v>753</v>
      </c>
      <c r="C182" t="s">
        <v>752</v>
      </c>
      <c r="G182">
        <v>5</v>
      </c>
      <c r="H182">
        <v>1</v>
      </c>
      <c r="I182">
        <v>1</v>
      </c>
    </row>
    <row r="183" spans="1:11">
      <c r="A183" t="s">
        <v>754</v>
      </c>
      <c r="B183" t="s">
        <v>755</v>
      </c>
      <c r="C183" t="s">
        <v>754</v>
      </c>
      <c r="G183">
        <v>4</v>
      </c>
      <c r="H183">
        <v>1</v>
      </c>
      <c r="I183">
        <v>1</v>
      </c>
    </row>
    <row r="184" spans="1:11">
      <c r="A184" t="s">
        <v>756</v>
      </c>
      <c r="B184" t="s">
        <v>757</v>
      </c>
      <c r="C184" t="s">
        <v>756</v>
      </c>
      <c r="G184">
        <v>2</v>
      </c>
      <c r="H184">
        <v>1</v>
      </c>
      <c r="I184">
        <v>1</v>
      </c>
    </row>
    <row r="185" spans="1:11">
      <c r="A185" t="s">
        <v>758</v>
      </c>
      <c r="B185" t="s">
        <v>759</v>
      </c>
      <c r="C185" t="s">
        <v>758</v>
      </c>
      <c r="G185">
        <v>53</v>
      </c>
      <c r="H185">
        <v>1</v>
      </c>
      <c r="I185">
        <v>1</v>
      </c>
    </row>
    <row r="186" spans="1:11">
      <c r="A186" t="s">
        <v>760</v>
      </c>
      <c r="B186" t="s">
        <v>761</v>
      </c>
      <c r="C186" t="s">
        <v>760</v>
      </c>
      <c r="G186">
        <v>24</v>
      </c>
      <c r="H186">
        <v>1</v>
      </c>
      <c r="I186">
        <v>1</v>
      </c>
    </row>
    <row r="187" spans="1:11">
      <c r="A187" t="s">
        <v>762</v>
      </c>
      <c r="B187" t="s">
        <v>763</v>
      </c>
      <c r="C187" t="s">
        <v>762</v>
      </c>
      <c r="G187">
        <v>5</v>
      </c>
      <c r="H187">
        <v>1</v>
      </c>
      <c r="I187">
        <v>1</v>
      </c>
    </row>
    <row r="188" spans="1:11">
      <c r="A188" t="s">
        <v>764</v>
      </c>
      <c r="B188" t="s">
        <v>765</v>
      </c>
      <c r="C188" t="s">
        <v>764</v>
      </c>
      <c r="G188">
        <v>5</v>
      </c>
      <c r="H188">
        <v>1</v>
      </c>
      <c r="I188">
        <v>1</v>
      </c>
    </row>
    <row r="189" spans="1:11">
      <c r="A189" t="s">
        <v>766</v>
      </c>
      <c r="B189" t="s">
        <v>767</v>
      </c>
      <c r="C189" t="s">
        <v>766</v>
      </c>
      <c r="G189">
        <v>2</v>
      </c>
      <c r="H189">
        <v>1</v>
      </c>
      <c r="I189">
        <v>1</v>
      </c>
    </row>
    <row r="190" spans="1:11">
      <c r="A190" t="s">
        <v>768</v>
      </c>
      <c r="B190" t="s">
        <v>769</v>
      </c>
      <c r="C190" t="s">
        <v>768</v>
      </c>
      <c r="G190">
        <v>1</v>
      </c>
      <c r="H190">
        <v>1</v>
      </c>
      <c r="I190">
        <v>1</v>
      </c>
    </row>
    <row r="191" spans="1:11">
      <c r="A191" t="s">
        <v>770</v>
      </c>
      <c r="B191" t="s">
        <v>771</v>
      </c>
      <c r="C191" t="s">
        <v>770</v>
      </c>
      <c r="G191">
        <v>4</v>
      </c>
      <c r="H191">
        <v>1</v>
      </c>
      <c r="I191">
        <v>1</v>
      </c>
    </row>
    <row r="192" spans="1:11">
      <c r="A192" t="s">
        <v>772</v>
      </c>
      <c r="B192" t="s">
        <v>773</v>
      </c>
      <c r="C192" t="s">
        <v>772</v>
      </c>
      <c r="G192">
        <v>0</v>
      </c>
      <c r="H192">
        <v>1</v>
      </c>
      <c r="I192">
        <v>1</v>
      </c>
    </row>
    <row r="193" spans="1:9">
      <c r="A193" t="s">
        <v>774</v>
      </c>
      <c r="B193" t="s">
        <v>775</v>
      </c>
      <c r="C193" t="s">
        <v>774</v>
      </c>
      <c r="G193">
        <v>2</v>
      </c>
      <c r="H193">
        <v>1</v>
      </c>
      <c r="I193">
        <v>1</v>
      </c>
    </row>
    <row r="194" spans="1:9">
      <c r="A194" t="s">
        <v>776</v>
      </c>
      <c r="B194" t="s">
        <v>777</v>
      </c>
      <c r="C194" t="s">
        <v>776</v>
      </c>
      <c r="G194">
        <v>2</v>
      </c>
      <c r="H194">
        <v>1</v>
      </c>
      <c r="I194">
        <v>1</v>
      </c>
    </row>
    <row r="195" spans="1:9">
      <c r="A195" t="s">
        <v>778</v>
      </c>
      <c r="B195" t="s">
        <v>779</v>
      </c>
      <c r="C195" t="s">
        <v>778</v>
      </c>
      <c r="G195">
        <v>2</v>
      </c>
      <c r="H195">
        <v>1</v>
      </c>
      <c r="I195">
        <v>1</v>
      </c>
    </row>
    <row r="196" spans="1:9">
      <c r="A196" t="s">
        <v>780</v>
      </c>
      <c r="B196" t="s">
        <v>781</v>
      </c>
      <c r="C196" t="s">
        <v>780</v>
      </c>
      <c r="G196">
        <v>8</v>
      </c>
      <c r="H196">
        <v>1</v>
      </c>
      <c r="I196">
        <v>1</v>
      </c>
    </row>
    <row r="197" spans="1:9">
      <c r="A197" t="s">
        <v>782</v>
      </c>
      <c r="B197" t="s">
        <v>783</v>
      </c>
      <c r="C197" t="s">
        <v>782</v>
      </c>
      <c r="G197">
        <v>71</v>
      </c>
      <c r="H197">
        <v>1</v>
      </c>
      <c r="I197">
        <v>1</v>
      </c>
    </row>
    <row r="198" spans="1:9">
      <c r="A198" t="s">
        <v>784</v>
      </c>
      <c r="B198" t="s">
        <v>785</v>
      </c>
      <c r="C198" t="s">
        <v>784</v>
      </c>
      <c r="G198">
        <v>64</v>
      </c>
      <c r="H198">
        <v>1</v>
      </c>
      <c r="I198">
        <v>1</v>
      </c>
    </row>
    <row r="199" spans="1:9">
      <c r="A199" t="s">
        <v>786</v>
      </c>
      <c r="B199" t="s">
        <v>787</v>
      </c>
      <c r="C199" t="s">
        <v>786</v>
      </c>
      <c r="G199">
        <v>23</v>
      </c>
      <c r="H199">
        <v>1</v>
      </c>
      <c r="I199">
        <v>1</v>
      </c>
    </row>
    <row r="200" spans="1:9">
      <c r="A200" t="s">
        <v>788</v>
      </c>
      <c r="B200" t="s">
        <v>789</v>
      </c>
      <c r="C200" t="s">
        <v>788</v>
      </c>
      <c r="G200">
        <v>0</v>
      </c>
      <c r="H200">
        <v>1</v>
      </c>
      <c r="I200">
        <v>1</v>
      </c>
    </row>
    <row r="201" spans="1:9">
      <c r="A201" t="s">
        <v>790</v>
      </c>
      <c r="B201" t="s">
        <v>791</v>
      </c>
      <c r="C201" t="s">
        <v>790</v>
      </c>
      <c r="G201">
        <v>1</v>
      </c>
      <c r="H201">
        <v>1</v>
      </c>
      <c r="I201">
        <v>1</v>
      </c>
    </row>
    <row r="202" spans="1:9">
      <c r="A202" t="s">
        <v>792</v>
      </c>
      <c r="B202" t="s">
        <v>793</v>
      </c>
      <c r="C202" t="s">
        <v>792</v>
      </c>
      <c r="G202">
        <v>2</v>
      </c>
      <c r="H202">
        <v>1</v>
      </c>
      <c r="I202">
        <v>1</v>
      </c>
    </row>
    <row r="203" spans="1:9">
      <c r="A203" t="s">
        <v>794</v>
      </c>
      <c r="B203" t="s">
        <v>795</v>
      </c>
      <c r="C203" t="s">
        <v>794</v>
      </c>
      <c r="G203">
        <v>1</v>
      </c>
      <c r="H203">
        <v>1</v>
      </c>
      <c r="I203">
        <v>1</v>
      </c>
    </row>
    <row r="204" spans="1:9">
      <c r="A204" t="s">
        <v>796</v>
      </c>
      <c r="B204" t="s">
        <v>797</v>
      </c>
      <c r="C204" t="s">
        <v>796</v>
      </c>
      <c r="G204">
        <v>2</v>
      </c>
      <c r="H204">
        <v>1</v>
      </c>
      <c r="I204">
        <v>1</v>
      </c>
    </row>
    <row r="205" spans="1:9">
      <c r="A205" t="s">
        <v>798</v>
      </c>
      <c r="B205" t="s">
        <v>799</v>
      </c>
      <c r="C205" t="s">
        <v>798</v>
      </c>
      <c r="G205">
        <v>1</v>
      </c>
      <c r="H205">
        <v>1</v>
      </c>
      <c r="I205">
        <v>1</v>
      </c>
    </row>
    <row r="206" spans="1:9">
      <c r="A206" t="s">
        <v>800</v>
      </c>
      <c r="B206" t="s">
        <v>801</v>
      </c>
      <c r="C206" t="s">
        <v>800</v>
      </c>
      <c r="G206">
        <v>8</v>
      </c>
      <c r="H206">
        <v>1</v>
      </c>
      <c r="I206">
        <v>1</v>
      </c>
    </row>
    <row r="207" spans="1:9">
      <c r="A207" t="s">
        <v>802</v>
      </c>
      <c r="B207" t="s">
        <v>803</v>
      </c>
      <c r="C207" t="s">
        <v>802</v>
      </c>
      <c r="G207">
        <v>1</v>
      </c>
      <c r="H207">
        <v>1</v>
      </c>
      <c r="I207">
        <v>1</v>
      </c>
    </row>
    <row r="208" spans="1:9">
      <c r="A208" t="s">
        <v>804</v>
      </c>
      <c r="B208" t="s">
        <v>805</v>
      </c>
      <c r="C208" t="s">
        <v>804</v>
      </c>
      <c r="G208">
        <v>54</v>
      </c>
      <c r="H208">
        <v>1</v>
      </c>
      <c r="I208">
        <v>1</v>
      </c>
    </row>
    <row r="209" spans="1:10">
      <c r="A209" t="s">
        <v>806</v>
      </c>
      <c r="B209" t="s">
        <v>807</v>
      </c>
      <c r="C209" t="s">
        <v>806</v>
      </c>
      <c r="G209">
        <v>2</v>
      </c>
      <c r="H209">
        <v>1</v>
      </c>
      <c r="I209">
        <v>1</v>
      </c>
    </row>
    <row r="210" spans="1:10">
      <c r="A210" t="s">
        <v>808</v>
      </c>
      <c r="B210" t="s">
        <v>809</v>
      </c>
      <c r="C210" t="s">
        <v>808</v>
      </c>
      <c r="G210">
        <v>3</v>
      </c>
      <c r="H210">
        <v>1</v>
      </c>
      <c r="I210">
        <v>1</v>
      </c>
    </row>
    <row r="211" spans="1:10">
      <c r="A211" t="s">
        <v>810</v>
      </c>
      <c r="B211" t="s">
        <v>811</v>
      </c>
      <c r="C211" t="s">
        <v>810</v>
      </c>
      <c r="G211">
        <v>3</v>
      </c>
      <c r="H211">
        <v>1</v>
      </c>
      <c r="I211">
        <v>1</v>
      </c>
    </row>
    <row r="212" spans="1:10">
      <c r="A212" t="s">
        <v>812</v>
      </c>
      <c r="B212" t="s">
        <v>813</v>
      </c>
      <c r="C212" t="s">
        <v>812</v>
      </c>
      <c r="G212">
        <v>1</v>
      </c>
      <c r="H212">
        <v>1</v>
      </c>
      <c r="I212">
        <v>1</v>
      </c>
    </row>
    <row r="213" spans="1:10">
      <c r="A213" t="s">
        <v>814</v>
      </c>
      <c r="B213" t="s">
        <v>815</v>
      </c>
      <c r="C213" t="s">
        <v>814</v>
      </c>
      <c r="G213">
        <v>3</v>
      </c>
      <c r="H213">
        <v>1</v>
      </c>
      <c r="I213">
        <v>1</v>
      </c>
    </row>
    <row r="214" spans="1:10">
      <c r="A214" t="s">
        <v>816</v>
      </c>
      <c r="B214" t="s">
        <v>817</v>
      </c>
      <c r="C214" t="s">
        <v>816</v>
      </c>
      <c r="G214">
        <v>6</v>
      </c>
      <c r="H214">
        <v>1</v>
      </c>
      <c r="I214">
        <v>1</v>
      </c>
    </row>
    <row r="215" spans="1:10">
      <c r="A215" t="s">
        <v>818</v>
      </c>
      <c r="B215" t="s">
        <v>819</v>
      </c>
      <c r="C215" t="s">
        <v>818</v>
      </c>
      <c r="G215">
        <v>10</v>
      </c>
      <c r="H215">
        <v>1</v>
      </c>
      <c r="I215">
        <v>1</v>
      </c>
    </row>
    <row r="216" spans="1:10">
      <c r="A216" t="s">
        <v>820</v>
      </c>
      <c r="B216" t="s">
        <v>821</v>
      </c>
      <c r="C216" t="s">
        <v>820</v>
      </c>
      <c r="G216">
        <v>2</v>
      </c>
      <c r="H216">
        <v>1</v>
      </c>
      <c r="I216">
        <v>1</v>
      </c>
    </row>
    <row r="217" spans="1:10">
      <c r="A217" t="s">
        <v>822</v>
      </c>
      <c r="B217" t="s">
        <v>823</v>
      </c>
      <c r="C217" t="s">
        <v>822</v>
      </c>
      <c r="G217">
        <v>5</v>
      </c>
      <c r="H217">
        <v>1</v>
      </c>
      <c r="I217">
        <v>1</v>
      </c>
    </row>
    <row r="218" spans="1:10">
      <c r="A218" t="s">
        <v>824</v>
      </c>
      <c r="B218" t="s">
        <v>825</v>
      </c>
      <c r="C218" t="s">
        <v>824</v>
      </c>
      <c r="G218">
        <v>2</v>
      </c>
      <c r="H218">
        <v>1</v>
      </c>
      <c r="I218">
        <v>1</v>
      </c>
    </row>
    <row r="219" spans="1:10">
      <c r="A219" t="s">
        <v>826</v>
      </c>
      <c r="B219" t="s">
        <v>827</v>
      </c>
      <c r="C219" t="s">
        <v>826</v>
      </c>
      <c r="G219">
        <v>2</v>
      </c>
      <c r="H219">
        <v>1</v>
      </c>
      <c r="I219">
        <v>1</v>
      </c>
    </row>
    <row r="220" spans="1:10">
      <c r="A220" t="s">
        <v>828</v>
      </c>
      <c r="B220" t="s">
        <v>829</v>
      </c>
      <c r="C220" t="s">
        <v>828</v>
      </c>
      <c r="G220">
        <v>2</v>
      </c>
      <c r="H220">
        <v>1</v>
      </c>
      <c r="I220">
        <v>1</v>
      </c>
    </row>
    <row r="221" spans="1:10">
      <c r="A221" t="s">
        <v>830</v>
      </c>
      <c r="B221" t="s">
        <v>831</v>
      </c>
      <c r="C221" t="s">
        <v>830</v>
      </c>
      <c r="E221" t="s">
        <v>570</v>
      </c>
      <c r="G221">
        <v>44</v>
      </c>
      <c r="H221">
        <v>1</v>
      </c>
      <c r="I221">
        <v>1</v>
      </c>
      <c r="J221" t="s">
        <v>571</v>
      </c>
    </row>
    <row r="222" spans="1:10">
      <c r="A222" t="s">
        <v>832</v>
      </c>
      <c r="B222" t="s">
        <v>833</v>
      </c>
      <c r="C222" t="s">
        <v>832</v>
      </c>
      <c r="G222">
        <v>1</v>
      </c>
      <c r="H222">
        <v>1</v>
      </c>
      <c r="I222">
        <v>1</v>
      </c>
    </row>
    <row r="223" spans="1:10">
      <c r="A223" t="s">
        <v>834</v>
      </c>
      <c r="B223" t="s">
        <v>835</v>
      </c>
      <c r="C223" t="s">
        <v>834</v>
      </c>
      <c r="G223">
        <v>4</v>
      </c>
      <c r="H223">
        <v>1</v>
      </c>
      <c r="I223">
        <v>1</v>
      </c>
    </row>
    <row r="224" spans="1:10">
      <c r="A224" t="s">
        <v>836</v>
      </c>
      <c r="B224" t="s">
        <v>837</v>
      </c>
      <c r="C224" t="s">
        <v>836</v>
      </c>
      <c r="G224">
        <v>46</v>
      </c>
      <c r="H224">
        <v>1</v>
      </c>
      <c r="I224">
        <v>1</v>
      </c>
    </row>
    <row r="225" spans="1:9">
      <c r="A225" t="s">
        <v>838</v>
      </c>
      <c r="B225" t="s">
        <v>839</v>
      </c>
      <c r="C225" t="s">
        <v>838</v>
      </c>
      <c r="G225">
        <v>5</v>
      </c>
      <c r="H225">
        <v>1</v>
      </c>
      <c r="I225">
        <v>1</v>
      </c>
    </row>
    <row r="226" spans="1:9">
      <c r="A226" t="s">
        <v>840</v>
      </c>
      <c r="B226" t="s">
        <v>841</v>
      </c>
      <c r="C226" t="s">
        <v>840</v>
      </c>
      <c r="G226">
        <v>9</v>
      </c>
      <c r="H226">
        <v>1</v>
      </c>
      <c r="I226">
        <v>1</v>
      </c>
    </row>
    <row r="227" spans="1:9">
      <c r="A227" t="s">
        <v>842</v>
      </c>
      <c r="B227" t="s">
        <v>843</v>
      </c>
      <c r="C227" t="s">
        <v>842</v>
      </c>
      <c r="G227">
        <v>0</v>
      </c>
      <c r="H227">
        <v>1</v>
      </c>
      <c r="I227">
        <v>1</v>
      </c>
    </row>
    <row r="228" spans="1:9">
      <c r="A228" t="s">
        <v>844</v>
      </c>
      <c r="B228" t="s">
        <v>845</v>
      </c>
      <c r="C228" t="s">
        <v>844</v>
      </c>
      <c r="G228">
        <v>9</v>
      </c>
      <c r="H228">
        <v>1</v>
      </c>
      <c r="I228">
        <v>1</v>
      </c>
    </row>
    <row r="229" spans="1:9">
      <c r="A229" t="s">
        <v>846</v>
      </c>
      <c r="B229" t="s">
        <v>847</v>
      </c>
      <c r="C229" t="s">
        <v>846</v>
      </c>
      <c r="G229">
        <v>8</v>
      </c>
      <c r="H229">
        <v>1</v>
      </c>
      <c r="I229">
        <v>1</v>
      </c>
    </row>
    <row r="230" spans="1:9">
      <c r="A230" t="s">
        <v>848</v>
      </c>
      <c r="B230" t="s">
        <v>849</v>
      </c>
      <c r="C230" t="s">
        <v>848</v>
      </c>
      <c r="G230">
        <v>1</v>
      </c>
      <c r="H230">
        <v>1</v>
      </c>
      <c r="I230">
        <v>1</v>
      </c>
    </row>
    <row r="231" spans="1:9">
      <c r="A231" t="s">
        <v>850</v>
      </c>
      <c r="B231" t="s">
        <v>851</v>
      </c>
      <c r="C231" t="s">
        <v>850</v>
      </c>
      <c r="G231">
        <v>10</v>
      </c>
      <c r="H231">
        <v>1</v>
      </c>
      <c r="I231">
        <v>1</v>
      </c>
    </row>
    <row r="232" spans="1:9">
      <c r="A232" t="s">
        <v>852</v>
      </c>
      <c r="B232" t="s">
        <v>853</v>
      </c>
      <c r="C232" t="s">
        <v>852</v>
      </c>
      <c r="G232">
        <v>1</v>
      </c>
      <c r="H232">
        <v>1</v>
      </c>
      <c r="I232">
        <v>1</v>
      </c>
    </row>
    <row r="233" spans="1:9">
      <c r="A233" t="s">
        <v>854</v>
      </c>
      <c r="B233" t="s">
        <v>855</v>
      </c>
      <c r="C233" t="s">
        <v>854</v>
      </c>
      <c r="G233">
        <v>7</v>
      </c>
      <c r="H233">
        <v>1</v>
      </c>
      <c r="I233">
        <v>1</v>
      </c>
    </row>
    <row r="234" spans="1:9">
      <c r="A234" t="s">
        <v>856</v>
      </c>
      <c r="B234" t="s">
        <v>857</v>
      </c>
      <c r="C234" t="s">
        <v>856</v>
      </c>
      <c r="G234">
        <v>4</v>
      </c>
      <c r="H234">
        <v>1</v>
      </c>
      <c r="I234">
        <v>1</v>
      </c>
    </row>
    <row r="235" spans="1:9">
      <c r="A235" t="s">
        <v>858</v>
      </c>
      <c r="B235" t="s">
        <v>859</v>
      </c>
      <c r="C235" t="s">
        <v>858</v>
      </c>
      <c r="G235">
        <v>2</v>
      </c>
      <c r="H235">
        <v>1</v>
      </c>
      <c r="I235">
        <v>1</v>
      </c>
    </row>
    <row r="236" spans="1:9">
      <c r="A236" t="s">
        <v>860</v>
      </c>
      <c r="B236" t="s">
        <v>861</v>
      </c>
      <c r="C236" t="s">
        <v>860</v>
      </c>
      <c r="G236">
        <v>5</v>
      </c>
      <c r="H236">
        <v>1</v>
      </c>
      <c r="I236">
        <v>1</v>
      </c>
    </row>
    <row r="237" spans="1:9">
      <c r="A237" t="s">
        <v>862</v>
      </c>
      <c r="B237" t="s">
        <v>863</v>
      </c>
      <c r="C237" t="s">
        <v>862</v>
      </c>
      <c r="G237">
        <v>2</v>
      </c>
      <c r="H237">
        <v>1</v>
      </c>
      <c r="I237">
        <v>1</v>
      </c>
    </row>
    <row r="238" spans="1:9">
      <c r="A238" t="s">
        <v>864</v>
      </c>
      <c r="B238" t="s">
        <v>865</v>
      </c>
      <c r="C238" t="s">
        <v>864</v>
      </c>
      <c r="G238">
        <v>1</v>
      </c>
      <c r="H238">
        <v>1</v>
      </c>
      <c r="I238">
        <v>1</v>
      </c>
    </row>
    <row r="239" spans="1:9">
      <c r="A239" t="s">
        <v>866</v>
      </c>
      <c r="B239" t="s">
        <v>867</v>
      </c>
      <c r="C239" t="s">
        <v>866</v>
      </c>
      <c r="G239">
        <v>21</v>
      </c>
      <c r="H239">
        <v>1</v>
      </c>
      <c r="I239">
        <v>1</v>
      </c>
    </row>
    <row r="240" spans="1:9">
      <c r="A240" t="s">
        <v>868</v>
      </c>
      <c r="B240" t="s">
        <v>869</v>
      </c>
      <c r="C240" t="s">
        <v>868</v>
      </c>
      <c r="G240">
        <v>2</v>
      </c>
      <c r="H240">
        <v>1</v>
      </c>
      <c r="I240">
        <v>1</v>
      </c>
    </row>
    <row r="241" spans="1:11">
      <c r="A241" t="s">
        <v>870</v>
      </c>
      <c r="B241" t="s">
        <v>871</v>
      </c>
      <c r="C241" t="s">
        <v>870</v>
      </c>
      <c r="G241">
        <v>7</v>
      </c>
      <c r="H241">
        <v>1</v>
      </c>
      <c r="I241">
        <v>1</v>
      </c>
    </row>
    <row r="242" spans="1:11">
      <c r="A242" t="s">
        <v>872</v>
      </c>
      <c r="B242" t="s">
        <v>873</v>
      </c>
      <c r="C242" t="s">
        <v>872</v>
      </c>
      <c r="G242">
        <v>8</v>
      </c>
      <c r="H242">
        <v>1</v>
      </c>
      <c r="I242">
        <v>1</v>
      </c>
    </row>
    <row r="243" spans="1:11">
      <c r="A243" t="s">
        <v>874</v>
      </c>
      <c r="B243" t="s">
        <v>875</v>
      </c>
      <c r="C243" t="s">
        <v>874</v>
      </c>
      <c r="G243">
        <v>0</v>
      </c>
      <c r="H243">
        <v>1</v>
      </c>
      <c r="I243">
        <v>1</v>
      </c>
    </row>
    <row r="244" spans="1:11">
      <c r="A244" t="s">
        <v>876</v>
      </c>
      <c r="B244" t="s">
        <v>877</v>
      </c>
      <c r="C244" t="s">
        <v>876</v>
      </c>
      <c r="G244">
        <v>5</v>
      </c>
      <c r="H244">
        <v>1</v>
      </c>
      <c r="I244">
        <v>1</v>
      </c>
    </row>
    <row r="245" spans="1:11">
      <c r="A245" t="s">
        <v>878</v>
      </c>
      <c r="B245" t="s">
        <v>879</v>
      </c>
      <c r="C245" t="s">
        <v>878</v>
      </c>
      <c r="G245">
        <v>1</v>
      </c>
      <c r="H245">
        <v>1</v>
      </c>
      <c r="I245">
        <v>1</v>
      </c>
    </row>
    <row r="246" spans="1:11">
      <c r="A246" t="s">
        <v>880</v>
      </c>
      <c r="B246" t="s">
        <v>881</v>
      </c>
      <c r="C246" t="s">
        <v>880</v>
      </c>
      <c r="G246">
        <v>3</v>
      </c>
      <c r="H246">
        <v>1</v>
      </c>
      <c r="I246">
        <v>1</v>
      </c>
    </row>
    <row r="247" spans="1:11">
      <c r="A247" t="s">
        <v>882</v>
      </c>
      <c r="B247" t="s">
        <v>883</v>
      </c>
      <c r="C247" t="s">
        <v>882</v>
      </c>
      <c r="G247">
        <v>41</v>
      </c>
      <c r="H247">
        <v>1</v>
      </c>
      <c r="I247">
        <v>1</v>
      </c>
    </row>
    <row r="248" spans="1:11">
      <c r="A248" t="s">
        <v>884</v>
      </c>
      <c r="B248" t="s">
        <v>885</v>
      </c>
      <c r="C248" t="s">
        <v>884</v>
      </c>
      <c r="G248">
        <v>6</v>
      </c>
      <c r="H248">
        <v>1</v>
      </c>
      <c r="I248">
        <v>1</v>
      </c>
    </row>
    <row r="249" spans="1:11">
      <c r="A249" t="s">
        <v>886</v>
      </c>
      <c r="B249" t="s">
        <v>887</v>
      </c>
      <c r="C249" t="s">
        <v>886</v>
      </c>
      <c r="G249">
        <v>7</v>
      </c>
      <c r="H249">
        <v>1</v>
      </c>
      <c r="I249">
        <v>1</v>
      </c>
    </row>
    <row r="250" spans="1:11">
      <c r="A250" t="s">
        <v>888</v>
      </c>
      <c r="B250" t="s">
        <v>889</v>
      </c>
      <c r="C250" t="s">
        <v>888</v>
      </c>
      <c r="G250">
        <v>2</v>
      </c>
      <c r="H250">
        <v>1</v>
      </c>
      <c r="I250">
        <v>1</v>
      </c>
    </row>
    <row r="251" spans="1:11">
      <c r="A251" t="s">
        <v>890</v>
      </c>
      <c r="B251" t="s">
        <v>891</v>
      </c>
      <c r="C251" t="s">
        <v>890</v>
      </c>
      <c r="G251">
        <v>21</v>
      </c>
      <c r="H251">
        <v>1</v>
      </c>
      <c r="I251">
        <v>1</v>
      </c>
    </row>
    <row r="252" spans="1:11">
      <c r="A252" t="s">
        <v>892</v>
      </c>
      <c r="B252" t="s">
        <v>893</v>
      </c>
      <c r="C252" t="s">
        <v>892</v>
      </c>
      <c r="G252">
        <v>5</v>
      </c>
      <c r="H252">
        <v>1</v>
      </c>
      <c r="I252">
        <v>1</v>
      </c>
    </row>
    <row r="253" spans="1:11">
      <c r="A253" t="s">
        <v>894</v>
      </c>
      <c r="B253" t="s">
        <v>895</v>
      </c>
      <c r="C253" t="s">
        <v>894</v>
      </c>
      <c r="G253">
        <v>6</v>
      </c>
      <c r="H253">
        <v>1</v>
      </c>
      <c r="I253">
        <v>1</v>
      </c>
    </row>
    <row r="254" spans="1:11">
      <c r="A254" t="s">
        <v>896</v>
      </c>
      <c r="B254" t="s">
        <v>897</v>
      </c>
      <c r="C254" t="s">
        <v>896</v>
      </c>
      <c r="G254">
        <v>81</v>
      </c>
      <c r="H254">
        <v>1</v>
      </c>
      <c r="I254">
        <v>1</v>
      </c>
    </row>
    <row r="255" spans="1:11">
      <c r="A255" t="s">
        <v>898</v>
      </c>
      <c r="B255" t="s">
        <v>899</v>
      </c>
      <c r="C255" t="s">
        <v>898</v>
      </c>
      <c r="G255">
        <v>0</v>
      </c>
      <c r="H255">
        <v>1</v>
      </c>
      <c r="I255">
        <v>1</v>
      </c>
      <c r="K255" t="s">
        <v>491</v>
      </c>
    </row>
    <row r="256" spans="1:11">
      <c r="A256" t="s">
        <v>900</v>
      </c>
      <c r="B256" t="s">
        <v>901</v>
      </c>
      <c r="C256" t="s">
        <v>900</v>
      </c>
      <c r="G256">
        <v>2</v>
      </c>
      <c r="H256">
        <v>1</v>
      </c>
      <c r="I256">
        <v>1</v>
      </c>
    </row>
    <row r="257" spans="1:9">
      <c r="A257" t="s">
        <v>902</v>
      </c>
      <c r="B257" t="s">
        <v>903</v>
      </c>
      <c r="C257" t="s">
        <v>902</v>
      </c>
      <c r="G257">
        <v>0</v>
      </c>
      <c r="H257">
        <v>1</v>
      </c>
      <c r="I257">
        <v>1</v>
      </c>
    </row>
    <row r="258" spans="1:9">
      <c r="A258" t="s">
        <v>904</v>
      </c>
      <c r="B258" t="s">
        <v>905</v>
      </c>
      <c r="C258" t="s">
        <v>904</v>
      </c>
      <c r="G258">
        <v>6</v>
      </c>
      <c r="H258">
        <v>1</v>
      </c>
      <c r="I258">
        <v>1</v>
      </c>
    </row>
    <row r="259" spans="1:9">
      <c r="A259" t="s">
        <v>906</v>
      </c>
      <c r="B259" t="s">
        <v>907</v>
      </c>
      <c r="C259" t="s">
        <v>906</v>
      </c>
      <c r="G259">
        <v>37</v>
      </c>
      <c r="H259">
        <v>1</v>
      </c>
      <c r="I259">
        <v>1</v>
      </c>
    </row>
    <row r="260" spans="1:9">
      <c r="A260" t="s">
        <v>908</v>
      </c>
      <c r="B260" t="s">
        <v>909</v>
      </c>
      <c r="C260" t="s">
        <v>908</v>
      </c>
      <c r="G260">
        <v>4</v>
      </c>
      <c r="H260">
        <v>1</v>
      </c>
      <c r="I260">
        <v>1</v>
      </c>
    </row>
    <row r="261" spans="1:9">
      <c r="A261" t="s">
        <v>910</v>
      </c>
      <c r="B261" t="s">
        <v>911</v>
      </c>
      <c r="C261" t="s">
        <v>910</v>
      </c>
      <c r="G261">
        <v>2</v>
      </c>
      <c r="H261">
        <v>1</v>
      </c>
      <c r="I261">
        <v>1</v>
      </c>
    </row>
    <row r="262" spans="1:9">
      <c r="A262" t="s">
        <v>912</v>
      </c>
      <c r="B262" t="s">
        <v>913</v>
      </c>
      <c r="C262" t="s">
        <v>912</v>
      </c>
      <c r="G262">
        <v>6</v>
      </c>
      <c r="H262">
        <v>1</v>
      </c>
      <c r="I262">
        <v>1</v>
      </c>
    </row>
    <row r="263" spans="1:9">
      <c r="A263" t="s">
        <v>914</v>
      </c>
      <c r="B263" t="s">
        <v>915</v>
      </c>
      <c r="C263" t="s">
        <v>914</v>
      </c>
      <c r="G263">
        <v>13</v>
      </c>
      <c r="H263">
        <v>1</v>
      </c>
      <c r="I263">
        <v>1</v>
      </c>
    </row>
    <row r="264" spans="1:9">
      <c r="A264" t="s">
        <v>916</v>
      </c>
      <c r="B264" t="s">
        <v>917</v>
      </c>
      <c r="C264" t="s">
        <v>916</v>
      </c>
      <c r="G264">
        <v>0</v>
      </c>
      <c r="H264">
        <v>1</v>
      </c>
      <c r="I264">
        <v>1</v>
      </c>
    </row>
    <row r="265" spans="1:9">
      <c r="A265" t="s">
        <v>918</v>
      </c>
      <c r="B265" t="s">
        <v>919</v>
      </c>
      <c r="C265" t="s">
        <v>918</v>
      </c>
      <c r="G265">
        <v>20</v>
      </c>
      <c r="H265">
        <v>1</v>
      </c>
      <c r="I265">
        <v>1</v>
      </c>
    </row>
    <row r="266" spans="1:9">
      <c r="A266" t="s">
        <v>920</v>
      </c>
      <c r="B266" t="s">
        <v>921</v>
      </c>
      <c r="C266" t="s">
        <v>920</v>
      </c>
      <c r="G266">
        <v>18</v>
      </c>
      <c r="H266">
        <v>1</v>
      </c>
      <c r="I266">
        <v>1</v>
      </c>
    </row>
    <row r="267" spans="1:9">
      <c r="A267" t="s">
        <v>922</v>
      </c>
      <c r="B267" t="s">
        <v>923</v>
      </c>
      <c r="C267" t="s">
        <v>922</v>
      </c>
      <c r="G267">
        <v>1</v>
      </c>
      <c r="H267">
        <v>1</v>
      </c>
      <c r="I267">
        <v>1</v>
      </c>
    </row>
    <row r="268" spans="1:9">
      <c r="A268" t="s">
        <v>924</v>
      </c>
      <c r="B268" t="s">
        <v>925</v>
      </c>
      <c r="C268" t="s">
        <v>924</v>
      </c>
      <c r="G268">
        <v>4</v>
      </c>
      <c r="H268">
        <v>1</v>
      </c>
      <c r="I268">
        <v>1</v>
      </c>
    </row>
    <row r="269" spans="1:9">
      <c r="A269" t="s">
        <v>926</v>
      </c>
      <c r="B269" t="s">
        <v>927</v>
      </c>
      <c r="C269" t="s">
        <v>926</v>
      </c>
      <c r="G269">
        <v>1</v>
      </c>
      <c r="H269">
        <v>1</v>
      </c>
      <c r="I269">
        <v>1</v>
      </c>
    </row>
    <row r="270" spans="1:9">
      <c r="A270" t="s">
        <v>928</v>
      </c>
      <c r="B270" t="s">
        <v>929</v>
      </c>
      <c r="C270" t="s">
        <v>928</v>
      </c>
      <c r="G270">
        <v>18</v>
      </c>
      <c r="H270">
        <v>1</v>
      </c>
      <c r="I270">
        <v>1</v>
      </c>
    </row>
    <row r="271" spans="1:9">
      <c r="A271" t="s">
        <v>930</v>
      </c>
      <c r="B271" t="s">
        <v>931</v>
      </c>
      <c r="C271" t="s">
        <v>930</v>
      </c>
      <c r="G271">
        <v>8</v>
      </c>
      <c r="H271">
        <v>1</v>
      </c>
      <c r="I271">
        <v>1</v>
      </c>
    </row>
    <row r="272" spans="1:9">
      <c r="A272" t="s">
        <v>932</v>
      </c>
      <c r="B272" t="s">
        <v>933</v>
      </c>
      <c r="C272" t="s">
        <v>932</v>
      </c>
      <c r="G272">
        <v>50</v>
      </c>
      <c r="H272">
        <v>1</v>
      </c>
      <c r="I272">
        <v>1</v>
      </c>
    </row>
    <row r="273" spans="1:9">
      <c r="A273" t="s">
        <v>934</v>
      </c>
      <c r="B273" t="s">
        <v>935</v>
      </c>
      <c r="C273" t="s">
        <v>934</v>
      </c>
      <c r="G273">
        <v>0</v>
      </c>
      <c r="H273">
        <v>1</v>
      </c>
      <c r="I273">
        <v>1</v>
      </c>
    </row>
    <row r="274" spans="1:9">
      <c r="A274" t="s">
        <v>936</v>
      </c>
      <c r="B274" t="s">
        <v>937</v>
      </c>
      <c r="C274" t="s">
        <v>936</v>
      </c>
      <c r="G274">
        <v>32</v>
      </c>
      <c r="H274">
        <v>1</v>
      </c>
      <c r="I274">
        <v>1</v>
      </c>
    </row>
    <row r="275" spans="1:9">
      <c r="A275" t="s">
        <v>938</v>
      </c>
      <c r="B275" t="s">
        <v>939</v>
      </c>
      <c r="C275" t="s">
        <v>938</v>
      </c>
      <c r="G275">
        <v>46</v>
      </c>
      <c r="H275">
        <v>1</v>
      </c>
      <c r="I275">
        <v>1</v>
      </c>
    </row>
    <row r="276" spans="1:9">
      <c r="A276" t="s">
        <v>940</v>
      </c>
      <c r="B276" t="s">
        <v>941</v>
      </c>
      <c r="C276" t="s">
        <v>940</v>
      </c>
      <c r="G276">
        <v>3</v>
      </c>
      <c r="H276">
        <v>1</v>
      </c>
      <c r="I276">
        <v>1</v>
      </c>
    </row>
    <row r="277" spans="1:9">
      <c r="A277" t="s">
        <v>942</v>
      </c>
      <c r="B277" t="s">
        <v>943</v>
      </c>
      <c r="C277" t="s">
        <v>942</v>
      </c>
      <c r="G277">
        <v>1</v>
      </c>
      <c r="H277">
        <v>1</v>
      </c>
      <c r="I277">
        <v>1</v>
      </c>
    </row>
    <row r="278" spans="1:9">
      <c r="A278" t="s">
        <v>944</v>
      </c>
      <c r="B278" t="s">
        <v>945</v>
      </c>
      <c r="C278" t="s">
        <v>944</v>
      </c>
      <c r="G278">
        <v>1</v>
      </c>
      <c r="H278">
        <v>1</v>
      </c>
      <c r="I278">
        <v>1</v>
      </c>
    </row>
    <row r="279" spans="1:9">
      <c r="A279" t="s">
        <v>946</v>
      </c>
      <c r="B279" t="s">
        <v>947</v>
      </c>
      <c r="C279" t="s">
        <v>946</v>
      </c>
      <c r="G279">
        <v>10</v>
      </c>
      <c r="H279">
        <v>1</v>
      </c>
      <c r="I279">
        <v>1</v>
      </c>
    </row>
    <row r="280" spans="1:9">
      <c r="A280" t="s">
        <v>948</v>
      </c>
      <c r="B280" t="s">
        <v>949</v>
      </c>
      <c r="C280" t="s">
        <v>948</v>
      </c>
      <c r="G280">
        <v>5</v>
      </c>
      <c r="H280">
        <v>1</v>
      </c>
      <c r="I280">
        <v>1</v>
      </c>
    </row>
    <row r="281" spans="1:9">
      <c r="A281" t="s">
        <v>950</v>
      </c>
      <c r="B281" t="s">
        <v>951</v>
      </c>
      <c r="C281" t="s">
        <v>950</v>
      </c>
      <c r="G281">
        <v>11</v>
      </c>
      <c r="H281">
        <v>1</v>
      </c>
      <c r="I281">
        <v>1</v>
      </c>
    </row>
    <row r="282" spans="1:9">
      <c r="A282" t="s">
        <v>952</v>
      </c>
      <c r="B282" t="s">
        <v>953</v>
      </c>
      <c r="C282" t="s">
        <v>952</v>
      </c>
      <c r="G282">
        <v>0</v>
      </c>
      <c r="H282">
        <v>1</v>
      </c>
      <c r="I282">
        <v>1</v>
      </c>
    </row>
    <row r="283" spans="1:9">
      <c r="A283" t="s">
        <v>954</v>
      </c>
      <c r="B283" t="s">
        <v>955</v>
      </c>
      <c r="C283" t="s">
        <v>954</v>
      </c>
      <c r="G283">
        <v>63</v>
      </c>
      <c r="H283">
        <v>1</v>
      </c>
      <c r="I283">
        <v>1</v>
      </c>
    </row>
    <row r="284" spans="1:9">
      <c r="A284" t="s">
        <v>956</v>
      </c>
      <c r="B284" t="s">
        <v>957</v>
      </c>
      <c r="C284" t="s">
        <v>956</v>
      </c>
      <c r="G284">
        <v>3</v>
      </c>
      <c r="H284">
        <v>1</v>
      </c>
      <c r="I284">
        <v>1</v>
      </c>
    </row>
    <row r="285" spans="1:9">
      <c r="A285" t="s">
        <v>958</v>
      </c>
      <c r="B285" t="s">
        <v>959</v>
      </c>
      <c r="C285" t="s">
        <v>958</v>
      </c>
      <c r="G285">
        <v>1</v>
      </c>
      <c r="H285">
        <v>1</v>
      </c>
      <c r="I285">
        <v>1</v>
      </c>
    </row>
    <row r="286" spans="1:9">
      <c r="A286" t="s">
        <v>960</v>
      </c>
      <c r="B286" t="s">
        <v>961</v>
      </c>
      <c r="C286" t="s">
        <v>960</v>
      </c>
      <c r="G286">
        <v>1</v>
      </c>
      <c r="H286">
        <v>1</v>
      </c>
      <c r="I286">
        <v>1</v>
      </c>
    </row>
    <row r="287" spans="1:9">
      <c r="A287" t="s">
        <v>962</v>
      </c>
      <c r="B287" t="s">
        <v>963</v>
      </c>
      <c r="C287" t="s">
        <v>962</v>
      </c>
      <c r="G287">
        <v>8</v>
      </c>
      <c r="H287">
        <v>1</v>
      </c>
      <c r="I287">
        <v>1</v>
      </c>
    </row>
    <row r="288" spans="1:9">
      <c r="A288" t="s">
        <v>964</v>
      </c>
      <c r="B288" t="s">
        <v>965</v>
      </c>
      <c r="C288" t="s">
        <v>964</v>
      </c>
      <c r="G288">
        <v>3</v>
      </c>
      <c r="H288">
        <v>1</v>
      </c>
      <c r="I288">
        <v>1</v>
      </c>
    </row>
    <row r="289" spans="1:10">
      <c r="A289" t="s">
        <v>966</v>
      </c>
      <c r="B289" t="s">
        <v>967</v>
      </c>
      <c r="C289" t="s">
        <v>966</v>
      </c>
      <c r="G289">
        <v>6</v>
      </c>
      <c r="H289">
        <v>1</v>
      </c>
      <c r="I289">
        <v>1</v>
      </c>
    </row>
    <row r="290" spans="1:10">
      <c r="A290" t="s">
        <v>968</v>
      </c>
      <c r="B290" t="s">
        <v>969</v>
      </c>
      <c r="C290" t="s">
        <v>968</v>
      </c>
      <c r="G290">
        <v>83</v>
      </c>
      <c r="H290">
        <v>1</v>
      </c>
      <c r="I290">
        <v>1</v>
      </c>
    </row>
    <row r="291" spans="1:10">
      <c r="A291" t="s">
        <v>970</v>
      </c>
      <c r="B291" t="s">
        <v>971</v>
      </c>
      <c r="C291" t="s">
        <v>970</v>
      </c>
      <c r="G291">
        <v>83</v>
      </c>
      <c r="H291">
        <v>1</v>
      </c>
      <c r="I291">
        <v>1</v>
      </c>
    </row>
    <row r="292" spans="1:10">
      <c r="A292" t="s">
        <v>972</v>
      </c>
      <c r="B292" t="s">
        <v>973</v>
      </c>
      <c r="C292" t="s">
        <v>972</v>
      </c>
      <c r="G292">
        <v>21</v>
      </c>
      <c r="H292">
        <v>1</v>
      </c>
      <c r="I292">
        <v>1</v>
      </c>
    </row>
    <row r="293" spans="1:10">
      <c r="A293" t="s">
        <v>974</v>
      </c>
      <c r="B293" t="s">
        <v>975</v>
      </c>
      <c r="C293" t="s">
        <v>974</v>
      </c>
      <c r="G293">
        <v>2</v>
      </c>
      <c r="H293">
        <v>1</v>
      </c>
      <c r="I293">
        <v>1</v>
      </c>
    </row>
    <row r="294" spans="1:10">
      <c r="A294" t="s">
        <v>976</v>
      </c>
      <c r="B294" t="s">
        <v>977</v>
      </c>
      <c r="C294" t="s">
        <v>976</v>
      </c>
      <c r="G294">
        <v>98</v>
      </c>
      <c r="H294">
        <v>1</v>
      </c>
      <c r="I294">
        <v>1</v>
      </c>
    </row>
    <row r="295" spans="1:10">
      <c r="A295" t="s">
        <v>978</v>
      </c>
      <c r="B295" t="s">
        <v>979</v>
      </c>
      <c r="C295" t="s">
        <v>978</v>
      </c>
      <c r="G295">
        <v>4</v>
      </c>
      <c r="H295">
        <v>1</v>
      </c>
      <c r="I295">
        <v>1</v>
      </c>
    </row>
    <row r="296" spans="1:10">
      <c r="A296" t="s">
        <v>980</v>
      </c>
      <c r="B296" t="s">
        <v>981</v>
      </c>
      <c r="C296" t="s">
        <v>980</v>
      </c>
      <c r="G296">
        <v>10</v>
      </c>
      <c r="H296">
        <v>1</v>
      </c>
      <c r="I296">
        <v>1</v>
      </c>
    </row>
    <row r="297" spans="1:10">
      <c r="A297" t="s">
        <v>982</v>
      </c>
      <c r="B297" t="s">
        <v>983</v>
      </c>
      <c r="C297" t="s">
        <v>982</v>
      </c>
      <c r="G297">
        <v>1</v>
      </c>
      <c r="H297">
        <v>1</v>
      </c>
      <c r="I297">
        <v>1</v>
      </c>
    </row>
    <row r="298" spans="1:10">
      <c r="A298" t="s">
        <v>984</v>
      </c>
      <c r="B298" t="s">
        <v>985</v>
      </c>
      <c r="C298" t="s">
        <v>984</v>
      </c>
      <c r="G298">
        <v>2</v>
      </c>
      <c r="H298">
        <v>1</v>
      </c>
      <c r="I298">
        <v>1</v>
      </c>
    </row>
    <row r="299" spans="1:10">
      <c r="A299" t="s">
        <v>986</v>
      </c>
      <c r="B299" t="s">
        <v>987</v>
      </c>
      <c r="C299" t="s">
        <v>986</v>
      </c>
      <c r="G299">
        <v>2</v>
      </c>
      <c r="H299">
        <v>1</v>
      </c>
      <c r="I299">
        <v>1</v>
      </c>
    </row>
    <row r="300" spans="1:10">
      <c r="A300" t="s">
        <v>988</v>
      </c>
      <c r="B300" t="s">
        <v>989</v>
      </c>
      <c r="C300" t="s">
        <v>988</v>
      </c>
      <c r="G300">
        <v>0</v>
      </c>
      <c r="H300">
        <v>1</v>
      </c>
      <c r="I300">
        <v>1</v>
      </c>
      <c r="J300" t="s">
        <v>990</v>
      </c>
    </row>
    <row r="301" spans="1:10">
      <c r="A301" t="s">
        <v>991</v>
      </c>
      <c r="B301" t="s">
        <v>992</v>
      </c>
      <c r="C301" t="s">
        <v>991</v>
      </c>
      <c r="G301">
        <v>0</v>
      </c>
      <c r="H301">
        <v>1</v>
      </c>
      <c r="I301">
        <v>1</v>
      </c>
      <c r="J301" t="s">
        <v>436</v>
      </c>
    </row>
    <row r="302" spans="1:10">
      <c r="A302" t="s">
        <v>993</v>
      </c>
      <c r="B302" t="s">
        <v>994</v>
      </c>
      <c r="C302" t="s">
        <v>993</v>
      </c>
      <c r="G302">
        <v>1</v>
      </c>
      <c r="H302">
        <v>1</v>
      </c>
      <c r="I302">
        <v>1</v>
      </c>
    </row>
    <row r="303" spans="1:10">
      <c r="A303" t="s">
        <v>995</v>
      </c>
      <c r="B303" t="s">
        <v>996</v>
      </c>
      <c r="C303" t="s">
        <v>995</v>
      </c>
      <c r="E303" t="s">
        <v>570</v>
      </c>
      <c r="G303">
        <v>45</v>
      </c>
      <c r="H303">
        <v>1</v>
      </c>
      <c r="I303">
        <v>1</v>
      </c>
      <c r="J303" t="s">
        <v>571</v>
      </c>
    </row>
    <row r="304" spans="1:10">
      <c r="A304" t="s">
        <v>997</v>
      </c>
      <c r="B304" t="s">
        <v>998</v>
      </c>
      <c r="C304" t="s">
        <v>997</v>
      </c>
      <c r="G304">
        <v>1</v>
      </c>
      <c r="H304">
        <v>1</v>
      </c>
      <c r="I304">
        <v>1</v>
      </c>
    </row>
    <row r="305" spans="1:10">
      <c r="A305" t="s">
        <v>999</v>
      </c>
      <c r="B305" t="s">
        <v>1000</v>
      </c>
      <c r="C305" t="s">
        <v>999</v>
      </c>
      <c r="G305">
        <v>6</v>
      </c>
      <c r="H305">
        <v>1</v>
      </c>
      <c r="I305">
        <v>1</v>
      </c>
    </row>
    <row r="306" spans="1:10">
      <c r="A306" t="s">
        <v>1001</v>
      </c>
      <c r="B306" t="s">
        <v>1002</v>
      </c>
      <c r="C306" t="s">
        <v>1001</v>
      </c>
      <c r="E306" t="s">
        <v>570</v>
      </c>
      <c r="G306">
        <v>40</v>
      </c>
      <c r="H306">
        <v>1</v>
      </c>
      <c r="I306">
        <v>1</v>
      </c>
      <c r="J306" t="s">
        <v>571</v>
      </c>
    </row>
    <row r="307" spans="1:10">
      <c r="A307" t="s">
        <v>1003</v>
      </c>
      <c r="B307" t="s">
        <v>1004</v>
      </c>
      <c r="C307" t="s">
        <v>1003</v>
      </c>
      <c r="G307">
        <v>2</v>
      </c>
      <c r="H307">
        <v>1</v>
      </c>
      <c r="I307">
        <v>1</v>
      </c>
    </row>
    <row r="308" spans="1:10">
      <c r="A308" t="s">
        <v>1005</v>
      </c>
      <c r="B308" t="s">
        <v>1006</v>
      </c>
      <c r="C308" t="s">
        <v>1005</v>
      </c>
      <c r="G308">
        <v>32</v>
      </c>
      <c r="H308">
        <v>1</v>
      </c>
      <c r="I308">
        <v>1</v>
      </c>
    </row>
    <row r="309" spans="1:10">
      <c r="A309" t="s">
        <v>1007</v>
      </c>
      <c r="B309" t="s">
        <v>1008</v>
      </c>
      <c r="C309" t="s">
        <v>1007</v>
      </c>
      <c r="G309">
        <v>8</v>
      </c>
      <c r="H309">
        <v>1</v>
      </c>
      <c r="I309">
        <v>1</v>
      </c>
    </row>
    <row r="310" spans="1:10">
      <c r="A310" t="s">
        <v>1009</v>
      </c>
      <c r="B310" t="s">
        <v>1010</v>
      </c>
      <c r="C310" t="s">
        <v>1009</v>
      </c>
      <c r="G310">
        <v>1</v>
      </c>
      <c r="H310">
        <v>1</v>
      </c>
      <c r="I310">
        <v>1</v>
      </c>
    </row>
    <row r="311" spans="1:10">
      <c r="A311" t="s">
        <v>1011</v>
      </c>
      <c r="B311" t="s">
        <v>1012</v>
      </c>
      <c r="C311" t="s">
        <v>1011</v>
      </c>
      <c r="G311">
        <v>4</v>
      </c>
      <c r="H311">
        <v>1</v>
      </c>
      <c r="I311">
        <v>1</v>
      </c>
    </row>
    <row r="312" spans="1:10">
      <c r="A312" t="s">
        <v>1013</v>
      </c>
      <c r="B312" t="s">
        <v>1014</v>
      </c>
      <c r="C312" t="s">
        <v>1013</v>
      </c>
      <c r="G312">
        <v>8</v>
      </c>
      <c r="H312">
        <v>1</v>
      </c>
      <c r="I312">
        <v>1</v>
      </c>
    </row>
    <row r="313" spans="1:10">
      <c r="A313" t="s">
        <v>1015</v>
      </c>
      <c r="B313" t="s">
        <v>1016</v>
      </c>
      <c r="C313" t="s">
        <v>1015</v>
      </c>
      <c r="G313">
        <v>5</v>
      </c>
      <c r="H313">
        <v>1</v>
      </c>
      <c r="I313">
        <v>1</v>
      </c>
    </row>
    <row r="314" spans="1:10">
      <c r="A314" t="s">
        <v>1017</v>
      </c>
      <c r="B314" t="s">
        <v>1018</v>
      </c>
      <c r="C314" t="s">
        <v>1017</v>
      </c>
      <c r="G314">
        <v>5</v>
      </c>
      <c r="H314">
        <v>1</v>
      </c>
      <c r="I314">
        <v>1</v>
      </c>
    </row>
    <row r="315" spans="1:10">
      <c r="A315" t="s">
        <v>1019</v>
      </c>
      <c r="B315" t="s">
        <v>1020</v>
      </c>
      <c r="C315" t="s">
        <v>1019</v>
      </c>
      <c r="G315">
        <v>4</v>
      </c>
      <c r="H315">
        <v>1</v>
      </c>
      <c r="I315">
        <v>1</v>
      </c>
    </row>
    <row r="316" spans="1:10">
      <c r="A316" t="s">
        <v>1021</v>
      </c>
      <c r="B316" t="s">
        <v>1022</v>
      </c>
      <c r="C316" t="s">
        <v>1021</v>
      </c>
      <c r="G316">
        <v>45</v>
      </c>
      <c r="H316">
        <v>1</v>
      </c>
      <c r="I316">
        <v>1</v>
      </c>
    </row>
    <row r="317" spans="1:10">
      <c r="A317" t="s">
        <v>1023</v>
      </c>
      <c r="B317" t="s">
        <v>1024</v>
      </c>
      <c r="C317" t="s">
        <v>1023</v>
      </c>
      <c r="G317">
        <v>27</v>
      </c>
      <c r="H317">
        <v>1</v>
      </c>
      <c r="I317">
        <v>1</v>
      </c>
    </row>
    <row r="318" spans="1:10">
      <c r="A318" t="s">
        <v>1025</v>
      </c>
      <c r="B318" t="s">
        <v>1026</v>
      </c>
      <c r="C318" t="s">
        <v>1025</v>
      </c>
      <c r="G318">
        <v>9</v>
      </c>
      <c r="H318">
        <v>1</v>
      </c>
      <c r="I318">
        <v>1</v>
      </c>
    </row>
    <row r="319" spans="1:10">
      <c r="A319" t="s">
        <v>1027</v>
      </c>
      <c r="B319" t="s">
        <v>1028</v>
      </c>
      <c r="C319" t="s">
        <v>1027</v>
      </c>
      <c r="G319">
        <v>1</v>
      </c>
      <c r="H319">
        <v>1</v>
      </c>
      <c r="I319">
        <v>1</v>
      </c>
    </row>
    <row r="320" spans="1:10">
      <c r="A320" t="s">
        <v>1029</v>
      </c>
      <c r="B320" t="s">
        <v>1030</v>
      </c>
      <c r="C320" t="s">
        <v>1029</v>
      </c>
      <c r="G320">
        <v>1</v>
      </c>
      <c r="H320">
        <v>1</v>
      </c>
      <c r="I320">
        <v>1</v>
      </c>
    </row>
    <row r="321" spans="1:11">
      <c r="A321" t="s">
        <v>1031</v>
      </c>
      <c r="B321" t="s">
        <v>1032</v>
      </c>
      <c r="C321" t="s">
        <v>1031</v>
      </c>
      <c r="G321">
        <v>0</v>
      </c>
      <c r="H321">
        <v>1</v>
      </c>
      <c r="I321">
        <v>1</v>
      </c>
      <c r="K321" t="s">
        <v>491</v>
      </c>
    </row>
    <row r="322" spans="1:11">
      <c r="A322" t="s">
        <v>1033</v>
      </c>
      <c r="B322" t="s">
        <v>1034</v>
      </c>
      <c r="C322" t="s">
        <v>1033</v>
      </c>
      <c r="G322">
        <v>9</v>
      </c>
      <c r="H322">
        <v>1</v>
      </c>
      <c r="I322">
        <v>1</v>
      </c>
    </row>
    <row r="323" spans="1:11">
      <c r="A323" t="s">
        <v>1035</v>
      </c>
      <c r="B323" t="s">
        <v>1036</v>
      </c>
      <c r="C323" t="s">
        <v>1035</v>
      </c>
      <c r="G323">
        <v>37</v>
      </c>
      <c r="H323">
        <v>1</v>
      </c>
      <c r="I323">
        <v>1</v>
      </c>
    </row>
    <row r="324" spans="1:11">
      <c r="A324" t="s">
        <v>1037</v>
      </c>
      <c r="B324" t="s">
        <v>1038</v>
      </c>
      <c r="C324" t="s">
        <v>1037</v>
      </c>
      <c r="G324">
        <v>1</v>
      </c>
      <c r="H324">
        <v>1</v>
      </c>
      <c r="I324">
        <v>1</v>
      </c>
    </row>
    <row r="325" spans="1:11">
      <c r="A325" t="s">
        <v>1039</v>
      </c>
      <c r="B325" t="s">
        <v>1040</v>
      </c>
      <c r="C325" t="s">
        <v>1039</v>
      </c>
      <c r="G325">
        <v>1</v>
      </c>
      <c r="H325">
        <v>1</v>
      </c>
      <c r="I325">
        <v>1</v>
      </c>
    </row>
    <row r="326" spans="1:11">
      <c r="A326" t="s">
        <v>1041</v>
      </c>
      <c r="B326" t="s">
        <v>1042</v>
      </c>
      <c r="C326" t="s">
        <v>1041</v>
      </c>
      <c r="G326">
        <v>5</v>
      </c>
      <c r="H326">
        <v>1</v>
      </c>
      <c r="I326">
        <v>1</v>
      </c>
    </row>
    <row r="327" spans="1:11">
      <c r="A327" t="s">
        <v>1043</v>
      </c>
      <c r="B327" t="s">
        <v>1044</v>
      </c>
      <c r="C327" t="s">
        <v>1043</v>
      </c>
      <c r="G327">
        <v>2</v>
      </c>
      <c r="H327">
        <v>1</v>
      </c>
      <c r="I327">
        <v>1</v>
      </c>
    </row>
    <row r="328" spans="1:11">
      <c r="A328" t="s">
        <v>1045</v>
      </c>
      <c r="B328" t="s">
        <v>1046</v>
      </c>
      <c r="C328" t="s">
        <v>1045</v>
      </c>
      <c r="G328">
        <v>17</v>
      </c>
      <c r="H328">
        <v>1</v>
      </c>
      <c r="I328">
        <v>1</v>
      </c>
    </row>
    <row r="329" spans="1:11">
      <c r="A329" t="s">
        <v>1047</v>
      </c>
      <c r="B329" t="s">
        <v>1048</v>
      </c>
      <c r="C329" t="s">
        <v>1047</v>
      </c>
      <c r="G329">
        <v>1</v>
      </c>
      <c r="H329">
        <v>1</v>
      </c>
      <c r="I329">
        <v>1</v>
      </c>
    </row>
    <row r="330" spans="1:11">
      <c r="A330" t="s">
        <v>1049</v>
      </c>
      <c r="B330" t="s">
        <v>1050</v>
      </c>
      <c r="C330" t="s">
        <v>1049</v>
      </c>
      <c r="G330">
        <v>2</v>
      </c>
      <c r="H330">
        <v>1</v>
      </c>
      <c r="I330">
        <v>1</v>
      </c>
    </row>
    <row r="331" spans="1:11">
      <c r="A331" t="s">
        <v>1051</v>
      </c>
      <c r="B331" t="s">
        <v>1052</v>
      </c>
      <c r="C331" t="s">
        <v>1051</v>
      </c>
      <c r="G331">
        <v>0</v>
      </c>
      <c r="H331">
        <v>1</v>
      </c>
      <c r="I331">
        <v>1</v>
      </c>
      <c r="K331" t="s">
        <v>491</v>
      </c>
    </row>
    <row r="332" spans="1:11">
      <c r="A332" t="s">
        <v>1053</v>
      </c>
      <c r="B332" t="s">
        <v>1054</v>
      </c>
      <c r="C332" t="s">
        <v>1053</v>
      </c>
      <c r="G332">
        <v>1</v>
      </c>
      <c r="H332">
        <v>1</v>
      </c>
      <c r="I332">
        <v>1</v>
      </c>
    </row>
    <row r="333" spans="1:11">
      <c r="A333" t="s">
        <v>1055</v>
      </c>
      <c r="B333" t="s">
        <v>1056</v>
      </c>
      <c r="C333" t="s">
        <v>1055</v>
      </c>
      <c r="G333">
        <v>33</v>
      </c>
      <c r="H333">
        <v>1</v>
      </c>
      <c r="I333">
        <v>1</v>
      </c>
    </row>
    <row r="334" spans="1:11">
      <c r="A334" t="s">
        <v>1057</v>
      </c>
      <c r="B334" t="s">
        <v>1058</v>
      </c>
      <c r="C334" t="s">
        <v>1057</v>
      </c>
      <c r="G334">
        <v>6</v>
      </c>
      <c r="H334">
        <v>1</v>
      </c>
      <c r="I334">
        <v>1</v>
      </c>
    </row>
    <row r="335" spans="1:11">
      <c r="A335" t="s">
        <v>1059</v>
      </c>
      <c r="B335" t="s">
        <v>1060</v>
      </c>
      <c r="C335" t="s">
        <v>1059</v>
      </c>
      <c r="G335">
        <v>11</v>
      </c>
      <c r="H335">
        <v>1</v>
      </c>
      <c r="I335">
        <v>1</v>
      </c>
    </row>
    <row r="336" spans="1:11">
      <c r="A336" t="s">
        <v>1061</v>
      </c>
      <c r="B336" t="s">
        <v>1062</v>
      </c>
      <c r="C336" t="s">
        <v>1061</v>
      </c>
      <c r="G336">
        <v>4</v>
      </c>
      <c r="H336">
        <v>1</v>
      </c>
      <c r="I336">
        <v>1</v>
      </c>
    </row>
    <row r="337" spans="1:9">
      <c r="A337" t="s">
        <v>1063</v>
      </c>
      <c r="B337" t="s">
        <v>1064</v>
      </c>
      <c r="C337" t="s">
        <v>1063</v>
      </c>
      <c r="G337">
        <v>4</v>
      </c>
      <c r="H337">
        <v>1</v>
      </c>
      <c r="I337">
        <v>1</v>
      </c>
    </row>
    <row r="338" spans="1:9">
      <c r="A338" t="s">
        <v>1065</v>
      </c>
      <c r="B338" t="s">
        <v>1066</v>
      </c>
      <c r="C338" t="s">
        <v>1065</v>
      </c>
      <c r="G338">
        <v>11</v>
      </c>
      <c r="H338">
        <v>1</v>
      </c>
      <c r="I338">
        <v>1</v>
      </c>
    </row>
    <row r="339" spans="1:9">
      <c r="A339" t="s">
        <v>1067</v>
      </c>
      <c r="B339" t="s">
        <v>1068</v>
      </c>
      <c r="C339" t="s">
        <v>1067</v>
      </c>
      <c r="G339">
        <v>5</v>
      </c>
      <c r="H339">
        <v>1</v>
      </c>
      <c r="I339">
        <v>1</v>
      </c>
    </row>
    <row r="340" spans="1:9">
      <c r="A340" t="s">
        <v>1069</v>
      </c>
      <c r="B340" t="s">
        <v>1070</v>
      </c>
      <c r="C340" t="s">
        <v>1069</v>
      </c>
      <c r="G340">
        <v>1</v>
      </c>
      <c r="H340">
        <v>1</v>
      </c>
      <c r="I340">
        <v>1</v>
      </c>
    </row>
    <row r="341" spans="1:9">
      <c r="A341" t="s">
        <v>1071</v>
      </c>
      <c r="B341" t="s">
        <v>1072</v>
      </c>
      <c r="C341" t="s">
        <v>1071</v>
      </c>
      <c r="G341">
        <v>3</v>
      </c>
      <c r="H341">
        <v>1</v>
      </c>
      <c r="I341">
        <v>1</v>
      </c>
    </row>
    <row r="342" spans="1:9">
      <c r="A342" t="s">
        <v>1073</v>
      </c>
      <c r="B342" t="s">
        <v>1074</v>
      </c>
      <c r="C342" t="s">
        <v>1073</v>
      </c>
      <c r="G342">
        <v>6</v>
      </c>
      <c r="H342">
        <v>1</v>
      </c>
      <c r="I342">
        <v>1</v>
      </c>
    </row>
    <row r="343" spans="1:9">
      <c r="A343" t="s">
        <v>1075</v>
      </c>
      <c r="B343" t="s">
        <v>1076</v>
      </c>
      <c r="C343" t="s">
        <v>1075</v>
      </c>
      <c r="G343">
        <v>6</v>
      </c>
      <c r="H343">
        <v>1</v>
      </c>
      <c r="I343">
        <v>1</v>
      </c>
    </row>
    <row r="344" spans="1:9">
      <c r="A344" t="s">
        <v>1077</v>
      </c>
      <c r="B344" t="s">
        <v>1078</v>
      </c>
      <c r="C344" t="s">
        <v>1077</v>
      </c>
      <c r="G344">
        <v>1</v>
      </c>
      <c r="H344">
        <v>1</v>
      </c>
      <c r="I344">
        <v>1</v>
      </c>
    </row>
    <row r="345" spans="1:9">
      <c r="A345" t="s">
        <v>1079</v>
      </c>
      <c r="B345" t="s">
        <v>1080</v>
      </c>
      <c r="C345" t="s">
        <v>1079</v>
      </c>
      <c r="G345">
        <v>4</v>
      </c>
      <c r="H345">
        <v>1</v>
      </c>
      <c r="I345">
        <v>1</v>
      </c>
    </row>
    <row r="346" spans="1:9">
      <c r="A346" t="s">
        <v>1081</v>
      </c>
      <c r="B346" t="s">
        <v>1082</v>
      </c>
      <c r="C346" t="s">
        <v>1081</v>
      </c>
      <c r="G346">
        <v>3</v>
      </c>
      <c r="H346">
        <v>1</v>
      </c>
      <c r="I346">
        <v>1</v>
      </c>
    </row>
    <row r="347" spans="1:9">
      <c r="A347" t="s">
        <v>1083</v>
      </c>
      <c r="B347" t="s">
        <v>1084</v>
      </c>
      <c r="C347" t="s">
        <v>1083</v>
      </c>
      <c r="G347">
        <v>2</v>
      </c>
      <c r="H347">
        <v>1</v>
      </c>
      <c r="I347">
        <v>1</v>
      </c>
    </row>
    <row r="348" spans="1:9">
      <c r="A348" t="s">
        <v>1085</v>
      </c>
      <c r="B348" t="s">
        <v>1086</v>
      </c>
      <c r="C348" t="s">
        <v>1085</v>
      </c>
      <c r="G348">
        <v>10</v>
      </c>
      <c r="H348">
        <v>1</v>
      </c>
      <c r="I348">
        <v>1</v>
      </c>
    </row>
    <row r="349" spans="1:9">
      <c r="A349" t="s">
        <v>1087</v>
      </c>
      <c r="B349" t="s">
        <v>1088</v>
      </c>
      <c r="C349" t="s">
        <v>1087</v>
      </c>
      <c r="G349">
        <v>4</v>
      </c>
      <c r="H349">
        <v>1</v>
      </c>
      <c r="I349">
        <v>1</v>
      </c>
    </row>
    <row r="350" spans="1:9">
      <c r="A350" t="s">
        <v>1089</v>
      </c>
      <c r="B350" t="s">
        <v>1090</v>
      </c>
      <c r="C350" t="s">
        <v>1089</v>
      </c>
      <c r="G350">
        <v>5</v>
      </c>
      <c r="H350">
        <v>1</v>
      </c>
      <c r="I350">
        <v>1</v>
      </c>
    </row>
    <row r="351" spans="1:9">
      <c r="A351" t="s">
        <v>1091</v>
      </c>
      <c r="B351" t="s">
        <v>1092</v>
      </c>
      <c r="C351" t="s">
        <v>1091</v>
      </c>
      <c r="G351">
        <v>2</v>
      </c>
      <c r="H351">
        <v>1</v>
      </c>
      <c r="I351">
        <v>1</v>
      </c>
    </row>
    <row r="352" spans="1:9">
      <c r="A352" t="s">
        <v>1093</v>
      </c>
      <c r="B352" t="s">
        <v>1094</v>
      </c>
      <c r="C352" t="s">
        <v>1093</v>
      </c>
      <c r="G352">
        <v>40</v>
      </c>
      <c r="H352">
        <v>1</v>
      </c>
      <c r="I352">
        <v>1</v>
      </c>
    </row>
    <row r="353" spans="1:11">
      <c r="A353" t="s">
        <v>1095</v>
      </c>
      <c r="B353" t="s">
        <v>1096</v>
      </c>
      <c r="C353" t="s">
        <v>1095</v>
      </c>
      <c r="G353">
        <v>47</v>
      </c>
      <c r="H353">
        <v>1</v>
      </c>
      <c r="I353">
        <v>1</v>
      </c>
    </row>
    <row r="354" spans="1:11">
      <c r="A354" t="s">
        <v>1097</v>
      </c>
      <c r="B354" t="s">
        <v>1098</v>
      </c>
      <c r="C354" t="s">
        <v>1097</v>
      </c>
      <c r="G354">
        <v>13</v>
      </c>
      <c r="H354">
        <v>1</v>
      </c>
      <c r="I354">
        <v>1</v>
      </c>
    </row>
    <row r="355" spans="1:11">
      <c r="A355" t="s">
        <v>1099</v>
      </c>
      <c r="B355" t="s">
        <v>1100</v>
      </c>
      <c r="C355" t="s">
        <v>1099</v>
      </c>
      <c r="G355">
        <v>3</v>
      </c>
      <c r="H355">
        <v>1</v>
      </c>
      <c r="I355">
        <v>1</v>
      </c>
    </row>
    <row r="356" spans="1:11">
      <c r="A356" t="s">
        <v>1101</v>
      </c>
      <c r="B356" t="s">
        <v>1102</v>
      </c>
      <c r="C356" t="s">
        <v>1101</v>
      </c>
      <c r="G356">
        <v>2</v>
      </c>
      <c r="H356">
        <v>1</v>
      </c>
      <c r="I356">
        <v>1</v>
      </c>
    </row>
    <row r="357" spans="1:11">
      <c r="A357" t="s">
        <v>1103</v>
      </c>
      <c r="B357" t="s">
        <v>1104</v>
      </c>
      <c r="C357" t="s">
        <v>1103</v>
      </c>
      <c r="G357">
        <v>39</v>
      </c>
      <c r="H357">
        <v>1</v>
      </c>
      <c r="I357">
        <v>1</v>
      </c>
    </row>
    <row r="358" spans="1:11">
      <c r="A358" t="s">
        <v>1105</v>
      </c>
      <c r="B358" t="s">
        <v>1106</v>
      </c>
      <c r="C358" t="s">
        <v>1105</v>
      </c>
      <c r="G358">
        <v>0</v>
      </c>
      <c r="H358">
        <v>1</v>
      </c>
      <c r="I358">
        <v>1</v>
      </c>
      <c r="K358" t="s">
        <v>491</v>
      </c>
    </row>
    <row r="359" spans="1:11">
      <c r="A359" t="s">
        <v>1107</v>
      </c>
      <c r="B359" t="s">
        <v>1108</v>
      </c>
      <c r="C359" t="s">
        <v>1107</v>
      </c>
      <c r="G359">
        <v>11</v>
      </c>
      <c r="H359">
        <v>1</v>
      </c>
      <c r="I359">
        <v>1</v>
      </c>
    </row>
    <row r="360" spans="1:11">
      <c r="A360" t="s">
        <v>1109</v>
      </c>
      <c r="B360" t="s">
        <v>1110</v>
      </c>
      <c r="C360" t="s">
        <v>1109</v>
      </c>
      <c r="G360">
        <v>33</v>
      </c>
      <c r="H360">
        <v>1</v>
      </c>
      <c r="I360">
        <v>1</v>
      </c>
    </row>
    <row r="361" spans="1:11">
      <c r="A361" t="s">
        <v>1111</v>
      </c>
      <c r="B361" t="s">
        <v>1112</v>
      </c>
      <c r="C361" t="s">
        <v>1111</v>
      </c>
      <c r="G361">
        <v>6</v>
      </c>
      <c r="H361">
        <v>1</v>
      </c>
      <c r="I361">
        <v>1</v>
      </c>
    </row>
    <row r="362" spans="1:11">
      <c r="A362" t="s">
        <v>1113</v>
      </c>
      <c r="B362" t="s">
        <v>1114</v>
      </c>
      <c r="C362" t="s">
        <v>1113</v>
      </c>
      <c r="G362">
        <v>63</v>
      </c>
      <c r="H362">
        <v>1</v>
      </c>
      <c r="I362">
        <v>1</v>
      </c>
    </row>
    <row r="363" spans="1:11">
      <c r="A363" t="s">
        <v>1115</v>
      </c>
      <c r="B363" t="s">
        <v>1116</v>
      </c>
      <c r="C363" t="s">
        <v>1115</v>
      </c>
      <c r="G363">
        <v>83</v>
      </c>
      <c r="H363">
        <v>1</v>
      </c>
      <c r="I363">
        <v>1</v>
      </c>
    </row>
    <row r="364" spans="1:11">
      <c r="A364" t="s">
        <v>1117</v>
      </c>
      <c r="B364" t="s">
        <v>1118</v>
      </c>
      <c r="C364" t="s">
        <v>1117</v>
      </c>
      <c r="G364">
        <v>1</v>
      </c>
      <c r="H364">
        <v>1</v>
      </c>
      <c r="I364">
        <v>1</v>
      </c>
    </row>
    <row r="365" spans="1:11">
      <c r="A365" t="s">
        <v>1119</v>
      </c>
      <c r="B365" t="s">
        <v>1120</v>
      </c>
      <c r="C365" t="s">
        <v>1119</v>
      </c>
      <c r="G365">
        <v>1</v>
      </c>
      <c r="H365">
        <v>1</v>
      </c>
      <c r="I365">
        <v>1</v>
      </c>
    </row>
    <row r="366" spans="1:11">
      <c r="A366" t="s">
        <v>1121</v>
      </c>
      <c r="B366" t="s">
        <v>1122</v>
      </c>
      <c r="C366" t="s">
        <v>1121</v>
      </c>
      <c r="G366">
        <v>13</v>
      </c>
      <c r="H366">
        <v>1</v>
      </c>
      <c r="I366">
        <v>1</v>
      </c>
    </row>
    <row r="367" spans="1:11">
      <c r="A367" t="s">
        <v>1123</v>
      </c>
      <c r="B367" t="s">
        <v>1124</v>
      </c>
      <c r="C367" t="s">
        <v>1123</v>
      </c>
      <c r="G367">
        <v>5</v>
      </c>
      <c r="H367">
        <v>1</v>
      </c>
      <c r="I367">
        <v>1</v>
      </c>
    </row>
    <row r="368" spans="1:11">
      <c r="A368" t="s">
        <v>1125</v>
      </c>
      <c r="B368" t="s">
        <v>1126</v>
      </c>
      <c r="C368" t="s">
        <v>1125</v>
      </c>
      <c r="G368">
        <v>1</v>
      </c>
      <c r="H368">
        <v>1</v>
      </c>
      <c r="I368">
        <v>1</v>
      </c>
    </row>
    <row r="369" spans="1:10">
      <c r="A369" t="s">
        <v>1127</v>
      </c>
      <c r="B369" t="s">
        <v>1128</v>
      </c>
      <c r="C369" t="s">
        <v>1127</v>
      </c>
      <c r="G369">
        <v>0</v>
      </c>
      <c r="H369">
        <v>1</v>
      </c>
      <c r="I369">
        <v>1</v>
      </c>
      <c r="J369" t="s">
        <v>1129</v>
      </c>
    </row>
    <row r="370" spans="1:10">
      <c r="A370" t="s">
        <v>1130</v>
      </c>
      <c r="B370" t="s">
        <v>1131</v>
      </c>
      <c r="C370" t="s">
        <v>1130</v>
      </c>
      <c r="G370">
        <v>2</v>
      </c>
      <c r="H370">
        <v>1</v>
      </c>
      <c r="I370">
        <v>1</v>
      </c>
    </row>
    <row r="371" spans="1:10">
      <c r="A371" t="s">
        <v>1132</v>
      </c>
      <c r="B371" t="s">
        <v>1133</v>
      </c>
      <c r="C371" t="s">
        <v>1132</v>
      </c>
      <c r="G371">
        <v>2</v>
      </c>
      <c r="H371">
        <v>1</v>
      </c>
      <c r="I371">
        <v>1</v>
      </c>
    </row>
    <row r="372" spans="1:10">
      <c r="A372" t="s">
        <v>1134</v>
      </c>
      <c r="B372" t="s">
        <v>1135</v>
      </c>
      <c r="C372" t="s">
        <v>1134</v>
      </c>
      <c r="G372">
        <v>4</v>
      </c>
      <c r="H372">
        <v>1</v>
      </c>
      <c r="I372">
        <v>1</v>
      </c>
    </row>
    <row r="373" spans="1:10">
      <c r="A373" t="s">
        <v>1136</v>
      </c>
      <c r="B373" t="s">
        <v>1137</v>
      </c>
      <c r="C373" t="s">
        <v>1136</v>
      </c>
      <c r="G373">
        <v>0</v>
      </c>
      <c r="H373">
        <v>1</v>
      </c>
      <c r="I373">
        <v>1</v>
      </c>
    </row>
    <row r="374" spans="1:10">
      <c r="A374" t="s">
        <v>1138</v>
      </c>
      <c r="B374" t="s">
        <v>1139</v>
      </c>
      <c r="C374" t="s">
        <v>1138</v>
      </c>
      <c r="G374">
        <v>5</v>
      </c>
      <c r="H374">
        <v>1</v>
      </c>
      <c r="I374">
        <v>1</v>
      </c>
    </row>
    <row r="375" spans="1:10">
      <c r="A375" t="s">
        <v>1140</v>
      </c>
      <c r="B375" t="s">
        <v>1141</v>
      </c>
      <c r="C375" t="s">
        <v>1140</v>
      </c>
      <c r="G375">
        <v>0</v>
      </c>
      <c r="H375">
        <v>1</v>
      </c>
      <c r="I375">
        <v>1</v>
      </c>
    </row>
    <row r="376" spans="1:10">
      <c r="A376" t="s">
        <v>1142</v>
      </c>
      <c r="B376" t="s">
        <v>1143</v>
      </c>
      <c r="C376" t="s">
        <v>1142</v>
      </c>
      <c r="G376">
        <v>4</v>
      </c>
      <c r="H376">
        <v>1</v>
      </c>
      <c r="I376">
        <v>1</v>
      </c>
    </row>
    <row r="377" spans="1:10">
      <c r="A377" t="s">
        <v>1144</v>
      </c>
      <c r="B377" t="s">
        <v>1145</v>
      </c>
      <c r="C377" t="s">
        <v>1144</v>
      </c>
      <c r="G377">
        <v>8</v>
      </c>
      <c r="H377">
        <v>1</v>
      </c>
      <c r="I377">
        <v>1</v>
      </c>
    </row>
    <row r="378" spans="1:10">
      <c r="A378" t="s">
        <v>1146</v>
      </c>
      <c r="B378" t="s">
        <v>1147</v>
      </c>
      <c r="C378" t="s">
        <v>1146</v>
      </c>
      <c r="G378">
        <v>3</v>
      </c>
      <c r="H378">
        <v>1</v>
      </c>
      <c r="I378">
        <v>1</v>
      </c>
    </row>
    <row r="379" spans="1:10">
      <c r="A379" t="s">
        <v>1148</v>
      </c>
      <c r="B379" t="s">
        <v>1149</v>
      </c>
      <c r="C379" t="s">
        <v>1148</v>
      </c>
      <c r="G379">
        <v>10</v>
      </c>
      <c r="H379">
        <v>1</v>
      </c>
      <c r="I379">
        <v>1</v>
      </c>
    </row>
    <row r="380" spans="1:10">
      <c r="A380" t="s">
        <v>1150</v>
      </c>
      <c r="B380" t="s">
        <v>1151</v>
      </c>
      <c r="C380" t="s">
        <v>1150</v>
      </c>
      <c r="G380">
        <v>0</v>
      </c>
      <c r="H380">
        <v>1</v>
      </c>
      <c r="I380">
        <v>1</v>
      </c>
    </row>
    <row r="381" spans="1:10">
      <c r="A381" t="s">
        <v>1152</v>
      </c>
      <c r="B381" t="s">
        <v>1153</v>
      </c>
      <c r="C381" t="s">
        <v>1152</v>
      </c>
      <c r="G381">
        <v>7</v>
      </c>
      <c r="H381">
        <v>1</v>
      </c>
      <c r="I381">
        <v>1</v>
      </c>
    </row>
    <row r="382" spans="1:10">
      <c r="A382" t="s">
        <v>1154</v>
      </c>
      <c r="B382" t="s">
        <v>1155</v>
      </c>
      <c r="C382" t="s">
        <v>1154</v>
      </c>
      <c r="G382">
        <v>25</v>
      </c>
      <c r="H382">
        <v>1</v>
      </c>
      <c r="I382">
        <v>1</v>
      </c>
    </row>
    <row r="383" spans="1:10">
      <c r="A383" t="s">
        <v>1156</v>
      </c>
      <c r="B383" t="s">
        <v>1157</v>
      </c>
      <c r="C383" t="s">
        <v>1156</v>
      </c>
      <c r="G383">
        <v>1</v>
      </c>
      <c r="H383">
        <v>1</v>
      </c>
      <c r="I383">
        <v>1</v>
      </c>
    </row>
    <row r="384" spans="1:10">
      <c r="A384" t="s">
        <v>1158</v>
      </c>
      <c r="B384" t="s">
        <v>1159</v>
      </c>
      <c r="C384" t="s">
        <v>1158</v>
      </c>
      <c r="G384">
        <v>2</v>
      </c>
      <c r="H384">
        <v>1</v>
      </c>
      <c r="I384">
        <v>1</v>
      </c>
    </row>
    <row r="385" spans="1:9">
      <c r="A385" t="s">
        <v>1160</v>
      </c>
      <c r="B385" t="s">
        <v>1161</v>
      </c>
      <c r="C385" t="s">
        <v>1160</v>
      </c>
      <c r="G385">
        <v>1</v>
      </c>
      <c r="H385">
        <v>1</v>
      </c>
      <c r="I385">
        <v>1</v>
      </c>
    </row>
    <row r="386" spans="1:9">
      <c r="A386" t="s">
        <v>1162</v>
      </c>
      <c r="B386" t="s">
        <v>1163</v>
      </c>
      <c r="C386" t="s">
        <v>1162</v>
      </c>
      <c r="G386">
        <v>1</v>
      </c>
      <c r="H386">
        <v>1</v>
      </c>
      <c r="I386">
        <v>1</v>
      </c>
    </row>
    <row r="387" spans="1:9">
      <c r="A387" t="s">
        <v>1164</v>
      </c>
      <c r="B387" t="s">
        <v>1165</v>
      </c>
      <c r="C387" t="s">
        <v>1164</v>
      </c>
      <c r="G387">
        <v>2</v>
      </c>
      <c r="H387">
        <v>1</v>
      </c>
      <c r="I387">
        <v>1</v>
      </c>
    </row>
    <row r="388" spans="1:9">
      <c r="A388" t="s">
        <v>1166</v>
      </c>
      <c r="B388" t="s">
        <v>1167</v>
      </c>
      <c r="C388" t="s">
        <v>1166</v>
      </c>
      <c r="G388">
        <v>1</v>
      </c>
      <c r="H388">
        <v>1</v>
      </c>
      <c r="I388">
        <v>1</v>
      </c>
    </row>
    <row r="389" spans="1:9">
      <c r="A389" t="s">
        <v>1168</v>
      </c>
      <c r="B389" t="s">
        <v>1169</v>
      </c>
      <c r="C389" t="s">
        <v>1168</v>
      </c>
      <c r="G389">
        <v>3</v>
      </c>
      <c r="H389">
        <v>1</v>
      </c>
      <c r="I389">
        <v>1</v>
      </c>
    </row>
    <row r="390" spans="1:9">
      <c r="A390" t="s">
        <v>1170</v>
      </c>
      <c r="B390" t="s">
        <v>1171</v>
      </c>
      <c r="C390" t="s">
        <v>1170</v>
      </c>
      <c r="G390">
        <v>121</v>
      </c>
      <c r="H390">
        <v>1</v>
      </c>
      <c r="I390">
        <v>1</v>
      </c>
    </row>
    <row r="391" spans="1:9">
      <c r="A391" t="s">
        <v>1172</v>
      </c>
      <c r="B391" t="s">
        <v>1173</v>
      </c>
      <c r="C391" t="s">
        <v>1172</v>
      </c>
      <c r="G391">
        <v>11</v>
      </c>
      <c r="H391">
        <v>1</v>
      </c>
      <c r="I391">
        <v>1</v>
      </c>
    </row>
    <row r="392" spans="1:9">
      <c r="A392" t="s">
        <v>1174</v>
      </c>
      <c r="B392" t="s">
        <v>1175</v>
      </c>
      <c r="C392" t="s">
        <v>1174</v>
      </c>
      <c r="G392">
        <v>7</v>
      </c>
      <c r="H392">
        <v>1</v>
      </c>
      <c r="I392">
        <v>1</v>
      </c>
    </row>
    <row r="393" spans="1:9">
      <c r="A393" t="s">
        <v>1176</v>
      </c>
      <c r="B393" t="s">
        <v>1177</v>
      </c>
      <c r="C393" t="s">
        <v>1176</v>
      </c>
      <c r="G393">
        <v>1</v>
      </c>
      <c r="H393">
        <v>1</v>
      </c>
      <c r="I393">
        <v>1</v>
      </c>
    </row>
    <row r="394" spans="1:9">
      <c r="A394" t="s">
        <v>1178</v>
      </c>
      <c r="B394" t="s">
        <v>1179</v>
      </c>
      <c r="C394" t="s">
        <v>1178</v>
      </c>
      <c r="G394">
        <v>5</v>
      </c>
      <c r="H394">
        <v>1</v>
      </c>
      <c r="I394">
        <v>1</v>
      </c>
    </row>
    <row r="395" spans="1:9">
      <c r="A395" t="s">
        <v>1180</v>
      </c>
      <c r="B395" t="s">
        <v>1181</v>
      </c>
      <c r="C395" t="s">
        <v>1180</v>
      </c>
      <c r="G395">
        <v>5</v>
      </c>
      <c r="H395">
        <v>1</v>
      </c>
      <c r="I395">
        <v>1</v>
      </c>
    </row>
    <row r="396" spans="1:9">
      <c r="A396" t="s">
        <v>1182</v>
      </c>
      <c r="B396" t="s">
        <v>1183</v>
      </c>
      <c r="C396" t="s">
        <v>1182</v>
      </c>
      <c r="G396">
        <v>1</v>
      </c>
      <c r="H396">
        <v>1</v>
      </c>
      <c r="I396">
        <v>1</v>
      </c>
    </row>
    <row r="397" spans="1:9">
      <c r="A397" t="s">
        <v>1184</v>
      </c>
      <c r="B397" t="s">
        <v>1184</v>
      </c>
      <c r="C397" t="s">
        <v>1184</v>
      </c>
      <c r="G397">
        <v>2</v>
      </c>
      <c r="H397">
        <v>1</v>
      </c>
      <c r="I397">
        <v>1</v>
      </c>
    </row>
    <row r="398" spans="1:9">
      <c r="A398" t="s">
        <v>1185</v>
      </c>
      <c r="B398" t="s">
        <v>1186</v>
      </c>
      <c r="C398" t="s">
        <v>1185</v>
      </c>
      <c r="G398">
        <v>1</v>
      </c>
      <c r="H398">
        <v>1</v>
      </c>
      <c r="I398">
        <v>1</v>
      </c>
    </row>
    <row r="399" spans="1:9">
      <c r="A399" t="s">
        <v>1187</v>
      </c>
      <c r="B399" t="s">
        <v>1188</v>
      </c>
      <c r="C399" t="s">
        <v>1187</v>
      </c>
      <c r="G399">
        <v>58</v>
      </c>
      <c r="H399">
        <v>1</v>
      </c>
      <c r="I399">
        <v>1</v>
      </c>
    </row>
    <row r="400" spans="1:9">
      <c r="A400" t="s">
        <v>1189</v>
      </c>
      <c r="B400" t="s">
        <v>1190</v>
      </c>
      <c r="C400" t="s">
        <v>1189</v>
      </c>
      <c r="G400">
        <v>51</v>
      </c>
      <c r="H400">
        <v>1</v>
      </c>
      <c r="I400">
        <v>1</v>
      </c>
    </row>
    <row r="401" spans="1:9">
      <c r="A401" t="s">
        <v>1191</v>
      </c>
      <c r="B401" t="s">
        <v>1192</v>
      </c>
      <c r="C401" t="s">
        <v>1191</v>
      </c>
      <c r="G401">
        <v>5</v>
      </c>
      <c r="H401">
        <v>1</v>
      </c>
      <c r="I401">
        <v>1</v>
      </c>
    </row>
    <row r="402" spans="1:9">
      <c r="A402" t="s">
        <v>1193</v>
      </c>
      <c r="B402" t="s">
        <v>1194</v>
      </c>
      <c r="C402" t="s">
        <v>1193</v>
      </c>
      <c r="G402">
        <v>1</v>
      </c>
      <c r="H402">
        <v>1</v>
      </c>
      <c r="I402">
        <v>1</v>
      </c>
    </row>
    <row r="403" spans="1:9">
      <c r="A403" t="s">
        <v>1195</v>
      </c>
      <c r="B403" t="s">
        <v>1196</v>
      </c>
      <c r="C403" t="s">
        <v>1195</v>
      </c>
      <c r="G403">
        <v>30</v>
      </c>
      <c r="H403">
        <v>1</v>
      </c>
      <c r="I403">
        <v>1</v>
      </c>
    </row>
    <row r="404" spans="1:9">
      <c r="A404" t="s">
        <v>1197</v>
      </c>
      <c r="B404" t="s">
        <v>1198</v>
      </c>
      <c r="C404" t="s">
        <v>1197</v>
      </c>
      <c r="G404">
        <v>51</v>
      </c>
      <c r="H404">
        <v>1</v>
      </c>
      <c r="I404">
        <v>1</v>
      </c>
    </row>
    <row r="405" spans="1:9">
      <c r="A405" t="s">
        <v>1199</v>
      </c>
      <c r="B405" t="s">
        <v>1200</v>
      </c>
      <c r="C405" t="s">
        <v>1199</v>
      </c>
      <c r="G405">
        <v>4</v>
      </c>
      <c r="H405">
        <v>1</v>
      </c>
      <c r="I405">
        <v>1</v>
      </c>
    </row>
    <row r="406" spans="1:9">
      <c r="A406" t="s">
        <v>1201</v>
      </c>
      <c r="B406" t="s">
        <v>1202</v>
      </c>
      <c r="C406" t="s">
        <v>1201</v>
      </c>
      <c r="G406">
        <v>1</v>
      </c>
      <c r="H406">
        <v>1</v>
      </c>
      <c r="I406">
        <v>1</v>
      </c>
    </row>
    <row r="407" spans="1:9">
      <c r="A407" t="s">
        <v>1203</v>
      </c>
      <c r="B407" t="s">
        <v>1204</v>
      </c>
      <c r="C407" t="s">
        <v>1203</v>
      </c>
      <c r="G407">
        <v>3</v>
      </c>
      <c r="H407">
        <v>1</v>
      </c>
      <c r="I407">
        <v>1</v>
      </c>
    </row>
    <row r="408" spans="1:9">
      <c r="A408" t="s">
        <v>1205</v>
      </c>
      <c r="B408" t="s">
        <v>1206</v>
      </c>
      <c r="C408" t="s">
        <v>1205</v>
      </c>
      <c r="G408">
        <v>1</v>
      </c>
      <c r="H408">
        <v>1</v>
      </c>
      <c r="I408">
        <v>1</v>
      </c>
    </row>
    <row r="409" spans="1:9">
      <c r="A409" t="s">
        <v>1207</v>
      </c>
      <c r="B409" t="s">
        <v>1208</v>
      </c>
      <c r="C409" t="s">
        <v>1207</v>
      </c>
      <c r="G409">
        <v>10</v>
      </c>
      <c r="H409">
        <v>1</v>
      </c>
      <c r="I409">
        <v>1</v>
      </c>
    </row>
    <row r="410" spans="1:9">
      <c r="A410" t="s">
        <v>1209</v>
      </c>
      <c r="B410" t="s">
        <v>1210</v>
      </c>
      <c r="C410" t="s">
        <v>1209</v>
      </c>
      <c r="G410">
        <v>2</v>
      </c>
      <c r="H410">
        <v>1</v>
      </c>
      <c r="I410">
        <v>1</v>
      </c>
    </row>
    <row r="411" spans="1:9">
      <c r="A411" t="s">
        <v>1211</v>
      </c>
      <c r="B411" t="s">
        <v>1212</v>
      </c>
      <c r="C411" t="s">
        <v>1211</v>
      </c>
      <c r="G411">
        <v>10</v>
      </c>
      <c r="H411">
        <v>1</v>
      </c>
      <c r="I411">
        <v>1</v>
      </c>
    </row>
    <row r="412" spans="1:9">
      <c r="A412" t="s">
        <v>1213</v>
      </c>
      <c r="B412" t="s">
        <v>1214</v>
      </c>
      <c r="C412" t="s">
        <v>1213</v>
      </c>
      <c r="G412">
        <v>5</v>
      </c>
      <c r="H412">
        <v>1</v>
      </c>
      <c r="I412">
        <v>1</v>
      </c>
    </row>
    <row r="413" spans="1:9">
      <c r="A413" t="s">
        <v>1215</v>
      </c>
      <c r="B413" t="s">
        <v>1216</v>
      </c>
      <c r="C413" t="s">
        <v>1215</v>
      </c>
      <c r="G413">
        <v>1</v>
      </c>
      <c r="H413">
        <v>1</v>
      </c>
      <c r="I413">
        <v>1</v>
      </c>
    </row>
    <row r="414" spans="1:9">
      <c r="A414" t="s">
        <v>1217</v>
      </c>
      <c r="B414" t="s">
        <v>1218</v>
      </c>
      <c r="C414" t="s">
        <v>1217</v>
      </c>
      <c r="G414">
        <v>1</v>
      </c>
      <c r="H414">
        <v>1</v>
      </c>
      <c r="I414">
        <v>1</v>
      </c>
    </row>
    <row r="415" spans="1:9">
      <c r="A415" t="s">
        <v>1219</v>
      </c>
      <c r="B415" t="s">
        <v>1220</v>
      </c>
      <c r="C415" t="s">
        <v>1219</v>
      </c>
      <c r="G415">
        <v>7</v>
      </c>
      <c r="H415">
        <v>1</v>
      </c>
      <c r="I415">
        <v>1</v>
      </c>
    </row>
    <row r="416" spans="1:9">
      <c r="A416" t="s">
        <v>1221</v>
      </c>
      <c r="B416" t="s">
        <v>1222</v>
      </c>
      <c r="C416" t="s">
        <v>1221</v>
      </c>
      <c r="G416">
        <v>10</v>
      </c>
      <c r="H416">
        <v>1</v>
      </c>
      <c r="I416">
        <v>1</v>
      </c>
    </row>
    <row r="417" spans="1:9">
      <c r="A417" t="s">
        <v>1223</v>
      </c>
      <c r="B417" t="s">
        <v>1224</v>
      </c>
      <c r="C417" t="s">
        <v>1223</v>
      </c>
      <c r="G417">
        <v>1</v>
      </c>
      <c r="H417">
        <v>1</v>
      </c>
      <c r="I417">
        <v>1</v>
      </c>
    </row>
    <row r="418" spans="1:9">
      <c r="A418" t="s">
        <v>1225</v>
      </c>
      <c r="B418" t="s">
        <v>1226</v>
      </c>
      <c r="C418" t="s">
        <v>1225</v>
      </c>
      <c r="G418">
        <v>4</v>
      </c>
      <c r="H418">
        <v>1</v>
      </c>
      <c r="I418">
        <v>1</v>
      </c>
    </row>
    <row r="419" spans="1:9">
      <c r="A419" t="s">
        <v>1227</v>
      </c>
      <c r="B419" t="s">
        <v>1228</v>
      </c>
      <c r="C419" t="s">
        <v>1227</v>
      </c>
      <c r="G419">
        <v>4</v>
      </c>
      <c r="H419">
        <v>1</v>
      </c>
      <c r="I419">
        <v>1</v>
      </c>
    </row>
    <row r="420" spans="1:9">
      <c r="A420" t="s">
        <v>1229</v>
      </c>
      <c r="B420" t="s">
        <v>1230</v>
      </c>
      <c r="C420" t="s">
        <v>1229</v>
      </c>
      <c r="G420">
        <v>1</v>
      </c>
      <c r="H420">
        <v>1</v>
      </c>
      <c r="I420">
        <v>1</v>
      </c>
    </row>
    <row r="421" spans="1:9">
      <c r="A421" t="s">
        <v>1231</v>
      </c>
      <c r="B421" t="s">
        <v>1232</v>
      </c>
      <c r="C421" t="s">
        <v>1231</v>
      </c>
      <c r="G421">
        <v>7</v>
      </c>
      <c r="H421">
        <v>1</v>
      </c>
      <c r="I421">
        <v>1</v>
      </c>
    </row>
    <row r="422" spans="1:9">
      <c r="A422" t="s">
        <v>1233</v>
      </c>
      <c r="B422" t="s">
        <v>1234</v>
      </c>
      <c r="C422" t="s">
        <v>1233</v>
      </c>
      <c r="G422">
        <v>28</v>
      </c>
      <c r="H422">
        <v>1</v>
      </c>
      <c r="I422">
        <v>1</v>
      </c>
    </row>
    <row r="423" spans="1:9">
      <c r="A423" t="s">
        <v>1235</v>
      </c>
      <c r="B423" t="s">
        <v>1236</v>
      </c>
      <c r="C423" t="s">
        <v>1235</v>
      </c>
      <c r="G423">
        <v>3</v>
      </c>
      <c r="H423">
        <v>1</v>
      </c>
      <c r="I423">
        <v>1</v>
      </c>
    </row>
    <row r="424" spans="1:9">
      <c r="A424" t="s">
        <v>1237</v>
      </c>
      <c r="B424" t="s">
        <v>1238</v>
      </c>
      <c r="C424" t="s">
        <v>1237</v>
      </c>
      <c r="G424">
        <v>3</v>
      </c>
      <c r="H424">
        <v>1</v>
      </c>
      <c r="I424">
        <v>1</v>
      </c>
    </row>
    <row r="425" spans="1:9">
      <c r="A425" t="s">
        <v>1239</v>
      </c>
      <c r="B425" t="s">
        <v>1240</v>
      </c>
      <c r="C425" t="s">
        <v>1239</v>
      </c>
      <c r="G425">
        <v>9</v>
      </c>
      <c r="H425">
        <v>1</v>
      </c>
      <c r="I425">
        <v>1</v>
      </c>
    </row>
    <row r="426" spans="1:9">
      <c r="A426" t="s">
        <v>1241</v>
      </c>
      <c r="B426" t="s">
        <v>1242</v>
      </c>
      <c r="C426" t="s">
        <v>1241</v>
      </c>
      <c r="G426">
        <v>1</v>
      </c>
      <c r="H426">
        <v>1</v>
      </c>
      <c r="I426">
        <v>1</v>
      </c>
    </row>
    <row r="427" spans="1:9">
      <c r="A427" t="s">
        <v>1243</v>
      </c>
      <c r="B427" t="s">
        <v>1244</v>
      </c>
      <c r="C427" t="s">
        <v>1243</v>
      </c>
      <c r="G427">
        <v>1</v>
      </c>
      <c r="H427">
        <v>1</v>
      </c>
      <c r="I427">
        <v>1</v>
      </c>
    </row>
    <row r="428" spans="1:9">
      <c r="A428" t="s">
        <v>1245</v>
      </c>
      <c r="B428" t="s">
        <v>1246</v>
      </c>
      <c r="C428" t="s">
        <v>1245</v>
      </c>
      <c r="G428">
        <v>2</v>
      </c>
      <c r="H428">
        <v>1</v>
      </c>
      <c r="I428">
        <v>1</v>
      </c>
    </row>
    <row r="429" spans="1:9">
      <c r="A429" t="s">
        <v>1247</v>
      </c>
      <c r="B429" t="s">
        <v>1248</v>
      </c>
      <c r="C429" t="s">
        <v>1247</v>
      </c>
      <c r="G429">
        <v>2</v>
      </c>
      <c r="H429">
        <v>1</v>
      </c>
      <c r="I429">
        <v>1</v>
      </c>
    </row>
    <row r="430" spans="1:9">
      <c r="A430" t="s">
        <v>1249</v>
      </c>
      <c r="B430" t="s">
        <v>1250</v>
      </c>
      <c r="C430" t="s">
        <v>1249</v>
      </c>
      <c r="G430">
        <v>2</v>
      </c>
      <c r="H430">
        <v>1</v>
      </c>
      <c r="I430">
        <v>1</v>
      </c>
    </row>
    <row r="431" spans="1:9">
      <c r="A431" t="s">
        <v>1251</v>
      </c>
      <c r="B431" t="s">
        <v>1252</v>
      </c>
      <c r="C431" t="s">
        <v>1251</v>
      </c>
      <c r="G431">
        <v>2</v>
      </c>
      <c r="H431">
        <v>1</v>
      </c>
      <c r="I431">
        <v>1</v>
      </c>
    </row>
    <row r="432" spans="1:9">
      <c r="A432" t="s">
        <v>1253</v>
      </c>
      <c r="B432" t="s">
        <v>1254</v>
      </c>
      <c r="C432" t="s">
        <v>1253</v>
      </c>
      <c r="G432">
        <v>1</v>
      </c>
      <c r="H432">
        <v>1</v>
      </c>
      <c r="I432">
        <v>1</v>
      </c>
    </row>
    <row r="433" spans="1:9">
      <c r="A433" t="s">
        <v>1255</v>
      </c>
      <c r="B433" t="s">
        <v>1256</v>
      </c>
      <c r="C433" t="s">
        <v>1255</v>
      </c>
      <c r="G433">
        <v>2</v>
      </c>
      <c r="H433">
        <v>1</v>
      </c>
      <c r="I433">
        <v>1</v>
      </c>
    </row>
    <row r="434" spans="1:9">
      <c r="A434" t="s">
        <v>1257</v>
      </c>
      <c r="B434" t="s">
        <v>1258</v>
      </c>
      <c r="C434" t="s">
        <v>1257</v>
      </c>
      <c r="G434">
        <v>1</v>
      </c>
      <c r="H434">
        <v>1</v>
      </c>
      <c r="I434">
        <v>1</v>
      </c>
    </row>
    <row r="435" spans="1:9">
      <c r="A435" t="s">
        <v>1259</v>
      </c>
      <c r="B435" t="s">
        <v>1260</v>
      </c>
      <c r="C435" t="s">
        <v>1259</v>
      </c>
      <c r="G435">
        <v>56</v>
      </c>
      <c r="H435">
        <v>1</v>
      </c>
      <c r="I435">
        <v>1</v>
      </c>
    </row>
    <row r="436" spans="1:9">
      <c r="A436" t="s">
        <v>1261</v>
      </c>
      <c r="B436" t="s">
        <v>1262</v>
      </c>
      <c r="C436" t="s">
        <v>1261</v>
      </c>
      <c r="G436">
        <v>5</v>
      </c>
      <c r="H436">
        <v>1</v>
      </c>
      <c r="I436">
        <v>1</v>
      </c>
    </row>
    <row r="437" spans="1:9">
      <c r="A437" t="s">
        <v>1263</v>
      </c>
      <c r="B437" t="s">
        <v>1264</v>
      </c>
      <c r="C437" t="s">
        <v>1263</v>
      </c>
      <c r="G437">
        <v>1</v>
      </c>
      <c r="H437">
        <v>1</v>
      </c>
      <c r="I437">
        <v>1</v>
      </c>
    </row>
    <row r="438" spans="1:9">
      <c r="A438" t="s">
        <v>1265</v>
      </c>
      <c r="B438" t="s">
        <v>1266</v>
      </c>
      <c r="C438" t="s">
        <v>1265</v>
      </c>
      <c r="G438">
        <v>7</v>
      </c>
      <c r="H438">
        <v>1</v>
      </c>
      <c r="I438">
        <v>1</v>
      </c>
    </row>
    <row r="439" spans="1:9">
      <c r="A439" t="s">
        <v>1267</v>
      </c>
      <c r="B439" t="s">
        <v>1268</v>
      </c>
      <c r="C439" t="s">
        <v>1267</v>
      </c>
      <c r="G439">
        <v>5</v>
      </c>
      <c r="H439">
        <v>1</v>
      </c>
      <c r="I439">
        <v>1</v>
      </c>
    </row>
    <row r="440" spans="1:9">
      <c r="A440" t="s">
        <v>1269</v>
      </c>
      <c r="B440" t="s">
        <v>1270</v>
      </c>
      <c r="C440" t="s">
        <v>1269</v>
      </c>
      <c r="G440">
        <v>3</v>
      </c>
      <c r="H440">
        <v>1</v>
      </c>
      <c r="I440">
        <v>1</v>
      </c>
    </row>
    <row r="441" spans="1:9">
      <c r="A441" t="s">
        <v>1271</v>
      </c>
      <c r="B441" t="s">
        <v>1272</v>
      </c>
      <c r="C441" t="s">
        <v>1271</v>
      </c>
      <c r="G441">
        <v>2</v>
      </c>
      <c r="H441">
        <v>1</v>
      </c>
      <c r="I441">
        <v>1</v>
      </c>
    </row>
    <row r="442" spans="1:9">
      <c r="A442" t="s">
        <v>1273</v>
      </c>
      <c r="B442" t="s">
        <v>1274</v>
      </c>
      <c r="C442" t="s">
        <v>1273</v>
      </c>
      <c r="G442">
        <v>2</v>
      </c>
      <c r="H442">
        <v>1</v>
      </c>
      <c r="I442">
        <v>1</v>
      </c>
    </row>
    <row r="443" spans="1:9">
      <c r="A443" t="s">
        <v>1275</v>
      </c>
      <c r="B443" t="s">
        <v>1276</v>
      </c>
      <c r="C443" t="s">
        <v>1275</v>
      </c>
      <c r="G443">
        <v>2</v>
      </c>
      <c r="H443">
        <v>1</v>
      </c>
      <c r="I443">
        <v>1</v>
      </c>
    </row>
    <row r="444" spans="1:9">
      <c r="A444" t="s">
        <v>1277</v>
      </c>
      <c r="B444" t="s">
        <v>1278</v>
      </c>
      <c r="C444" t="s">
        <v>1277</v>
      </c>
      <c r="G444">
        <v>1</v>
      </c>
      <c r="H444">
        <v>1</v>
      </c>
      <c r="I444">
        <v>1</v>
      </c>
    </row>
    <row r="445" spans="1:9">
      <c r="A445" t="s">
        <v>1279</v>
      </c>
      <c r="B445" t="s">
        <v>1280</v>
      </c>
      <c r="C445" t="s">
        <v>1279</v>
      </c>
      <c r="G445">
        <v>122</v>
      </c>
      <c r="H445">
        <v>1</v>
      </c>
      <c r="I445">
        <v>1</v>
      </c>
    </row>
    <row r="446" spans="1:9">
      <c r="A446" t="s">
        <v>1281</v>
      </c>
      <c r="B446" t="s">
        <v>1282</v>
      </c>
      <c r="C446" t="s">
        <v>1281</v>
      </c>
      <c r="G446">
        <v>106</v>
      </c>
      <c r="H446">
        <v>1</v>
      </c>
      <c r="I446">
        <v>1</v>
      </c>
    </row>
    <row r="447" spans="1:9">
      <c r="A447" t="s">
        <v>1283</v>
      </c>
      <c r="B447" t="s">
        <v>1284</v>
      </c>
      <c r="C447" t="s">
        <v>1283</v>
      </c>
      <c r="G447">
        <v>1</v>
      </c>
      <c r="H447">
        <v>1</v>
      </c>
      <c r="I447">
        <v>1</v>
      </c>
    </row>
    <row r="448" spans="1:9">
      <c r="A448" t="s">
        <v>1285</v>
      </c>
      <c r="B448" t="s">
        <v>1286</v>
      </c>
      <c r="C448" t="s">
        <v>1285</v>
      </c>
      <c r="G448">
        <v>36</v>
      </c>
      <c r="H448">
        <v>1</v>
      </c>
      <c r="I448">
        <v>1</v>
      </c>
    </row>
    <row r="449" spans="1:12">
      <c r="A449" t="s">
        <v>1287</v>
      </c>
      <c r="B449" t="s">
        <v>1288</v>
      </c>
      <c r="C449" t="s">
        <v>1287</v>
      </c>
      <c r="G449">
        <v>1</v>
      </c>
      <c r="H449">
        <v>1</v>
      </c>
      <c r="I449">
        <v>1</v>
      </c>
    </row>
    <row r="450" spans="1:12">
      <c r="A450" t="s">
        <v>1289</v>
      </c>
      <c r="B450" t="s">
        <v>1290</v>
      </c>
      <c r="C450" t="s">
        <v>1289</v>
      </c>
      <c r="G450">
        <v>6</v>
      </c>
      <c r="H450">
        <v>1</v>
      </c>
      <c r="I450">
        <v>1</v>
      </c>
    </row>
    <row r="451" spans="1:12">
      <c r="A451" t="s">
        <v>1291</v>
      </c>
      <c r="B451" t="s">
        <v>1292</v>
      </c>
      <c r="C451" t="s">
        <v>1291</v>
      </c>
      <c r="G451">
        <v>62</v>
      </c>
      <c r="H451">
        <v>1</v>
      </c>
      <c r="I451">
        <v>1</v>
      </c>
    </row>
    <row r="452" spans="1:12">
      <c r="A452" t="s">
        <v>1293</v>
      </c>
      <c r="B452" t="s">
        <v>1294</v>
      </c>
      <c r="C452" t="s">
        <v>1293</v>
      </c>
      <c r="G452">
        <v>27</v>
      </c>
      <c r="H452">
        <v>1</v>
      </c>
      <c r="I452">
        <v>1</v>
      </c>
    </row>
    <row r="453" spans="1:12">
      <c r="A453" t="s">
        <v>1295</v>
      </c>
      <c r="B453" t="s">
        <v>1296</v>
      </c>
      <c r="C453" t="s">
        <v>1295</v>
      </c>
      <c r="G453">
        <v>6</v>
      </c>
      <c r="H453">
        <v>1</v>
      </c>
      <c r="I453">
        <v>1</v>
      </c>
    </row>
    <row r="454" spans="1:12">
      <c r="A454" t="s">
        <v>1297</v>
      </c>
      <c r="B454" t="s">
        <v>1298</v>
      </c>
      <c r="C454" t="s">
        <v>1297</v>
      </c>
      <c r="G454">
        <v>2</v>
      </c>
      <c r="H454">
        <v>1</v>
      </c>
      <c r="I454">
        <v>1</v>
      </c>
    </row>
    <row r="455" spans="1:12">
      <c r="A455" t="s">
        <v>1299</v>
      </c>
      <c r="B455" t="s">
        <v>1300</v>
      </c>
      <c r="C455" t="s">
        <v>1299</v>
      </c>
      <c r="G455">
        <v>1</v>
      </c>
      <c r="H455">
        <v>1</v>
      </c>
      <c r="I455">
        <v>1</v>
      </c>
    </row>
    <row r="456" spans="1:12">
      <c r="A456" t="s">
        <v>1301</v>
      </c>
      <c r="B456" t="s">
        <v>1302</v>
      </c>
      <c r="C456" t="s">
        <v>1301</v>
      </c>
      <c r="G456">
        <v>1</v>
      </c>
      <c r="H456">
        <v>1</v>
      </c>
      <c r="I456">
        <v>1</v>
      </c>
    </row>
    <row r="457" spans="1:12">
      <c r="A457" t="s">
        <v>1303</v>
      </c>
      <c r="B457" t="s">
        <v>1304</v>
      </c>
      <c r="C457" t="s">
        <v>1303</v>
      </c>
      <c r="G457">
        <v>2</v>
      </c>
      <c r="H457">
        <v>1</v>
      </c>
      <c r="I457">
        <v>1</v>
      </c>
    </row>
    <row r="458" spans="1:12">
      <c r="A458" t="s">
        <v>1305</v>
      </c>
      <c r="B458" t="s">
        <v>1306</v>
      </c>
      <c r="C458" t="s">
        <v>1305</v>
      </c>
      <c r="G458">
        <v>5</v>
      </c>
      <c r="H458">
        <v>1</v>
      </c>
      <c r="I458">
        <v>1</v>
      </c>
    </row>
    <row r="459" spans="1:12">
      <c r="A459" t="s">
        <v>1307</v>
      </c>
      <c r="B459" t="s">
        <v>1308</v>
      </c>
      <c r="C459" t="s">
        <v>1307</v>
      </c>
      <c r="G459">
        <v>2</v>
      </c>
      <c r="H459">
        <v>1</v>
      </c>
      <c r="I459">
        <v>1</v>
      </c>
    </row>
    <row r="460" spans="1:12">
      <c r="A460" t="s">
        <v>1309</v>
      </c>
      <c r="B460" t="s">
        <v>1310</v>
      </c>
      <c r="C460" t="s">
        <v>1309</v>
      </c>
      <c r="G460">
        <v>2</v>
      </c>
      <c r="H460">
        <v>1</v>
      </c>
      <c r="I460">
        <v>1</v>
      </c>
    </row>
    <row r="461" spans="1:12">
      <c r="A461" t="s">
        <v>1311</v>
      </c>
      <c r="B461" t="s">
        <v>1312</v>
      </c>
      <c r="C461" t="s">
        <v>1311</v>
      </c>
      <c r="G461">
        <v>3</v>
      </c>
      <c r="H461">
        <v>1</v>
      </c>
      <c r="I461">
        <v>1</v>
      </c>
    </row>
    <row r="462" spans="1:12">
      <c r="A462" t="s">
        <v>1313</v>
      </c>
      <c r="B462" t="s">
        <v>1314</v>
      </c>
      <c r="C462" t="s">
        <v>1313</v>
      </c>
      <c r="G462">
        <v>2</v>
      </c>
      <c r="H462">
        <v>1</v>
      </c>
      <c r="I462">
        <v>1</v>
      </c>
    </row>
    <row r="463" spans="1:12">
      <c r="A463" t="s">
        <v>1315</v>
      </c>
      <c r="B463" t="s">
        <v>1316</v>
      </c>
      <c r="C463" t="s">
        <v>1315</v>
      </c>
      <c r="G463">
        <v>6</v>
      </c>
      <c r="H463">
        <v>1</v>
      </c>
      <c r="I463">
        <v>1</v>
      </c>
    </row>
    <row r="464" spans="1:12">
      <c r="A464" t="s">
        <v>1317</v>
      </c>
      <c r="B464" t="s">
        <v>1318</v>
      </c>
      <c r="C464" t="s">
        <v>1317</v>
      </c>
      <c r="G464">
        <v>0</v>
      </c>
      <c r="H464">
        <v>1</v>
      </c>
      <c r="I464">
        <v>1</v>
      </c>
      <c r="J464" t="s">
        <v>1129</v>
      </c>
      <c r="L464" t="s">
        <v>491</v>
      </c>
    </row>
    <row r="465" spans="1:10">
      <c r="A465" t="s">
        <v>1319</v>
      </c>
      <c r="B465" t="s">
        <v>1320</v>
      </c>
      <c r="C465" t="s">
        <v>1319</v>
      </c>
      <c r="G465">
        <v>109</v>
      </c>
      <c r="H465">
        <v>1</v>
      </c>
      <c r="I465">
        <v>1</v>
      </c>
    </row>
    <row r="466" spans="1:10">
      <c r="A466" t="s">
        <v>1321</v>
      </c>
      <c r="B466" t="s">
        <v>1322</v>
      </c>
      <c r="C466" t="s">
        <v>1321</v>
      </c>
      <c r="G466">
        <v>0</v>
      </c>
      <c r="H466">
        <v>1</v>
      </c>
      <c r="I466">
        <v>1</v>
      </c>
      <c r="J466" t="s">
        <v>372</v>
      </c>
    </row>
    <row r="467" spans="1:10">
      <c r="A467" t="s">
        <v>1323</v>
      </c>
      <c r="B467" t="s">
        <v>1324</v>
      </c>
      <c r="C467" t="s">
        <v>1323</v>
      </c>
      <c r="G467">
        <v>1</v>
      </c>
      <c r="H467">
        <v>1</v>
      </c>
      <c r="I467">
        <v>1</v>
      </c>
    </row>
    <row r="468" spans="1:10">
      <c r="A468" t="s">
        <v>1325</v>
      </c>
      <c r="B468" t="s">
        <v>1326</v>
      </c>
      <c r="C468" t="s">
        <v>1325</v>
      </c>
      <c r="G468">
        <v>1</v>
      </c>
      <c r="H468">
        <v>1</v>
      </c>
      <c r="I468">
        <v>1</v>
      </c>
    </row>
    <row r="469" spans="1:10">
      <c r="A469" t="s">
        <v>1327</v>
      </c>
      <c r="B469" t="s">
        <v>1328</v>
      </c>
      <c r="C469" t="s">
        <v>1327</v>
      </c>
      <c r="G469">
        <v>10</v>
      </c>
      <c r="H469">
        <v>1</v>
      </c>
      <c r="I469">
        <v>1</v>
      </c>
    </row>
    <row r="470" spans="1:10">
      <c r="A470" t="s">
        <v>1329</v>
      </c>
      <c r="B470" t="s">
        <v>1330</v>
      </c>
      <c r="C470" t="s">
        <v>1329</v>
      </c>
      <c r="G470">
        <v>24</v>
      </c>
      <c r="H470">
        <v>1</v>
      </c>
      <c r="I470">
        <v>1</v>
      </c>
    </row>
    <row r="471" spans="1:10">
      <c r="A471" t="s">
        <v>1331</v>
      </c>
      <c r="B471" t="s">
        <v>1332</v>
      </c>
      <c r="C471" t="s">
        <v>1331</v>
      </c>
      <c r="G471">
        <v>7</v>
      </c>
      <c r="H471">
        <v>1</v>
      </c>
      <c r="I471">
        <v>1</v>
      </c>
    </row>
    <row r="472" spans="1:10">
      <c r="A472" t="s">
        <v>1333</v>
      </c>
      <c r="B472" t="s">
        <v>1334</v>
      </c>
      <c r="C472" t="s">
        <v>1333</v>
      </c>
      <c r="G472">
        <v>17</v>
      </c>
      <c r="H472">
        <v>1</v>
      </c>
      <c r="I472">
        <v>1</v>
      </c>
    </row>
    <row r="473" spans="1:10">
      <c r="A473" t="s">
        <v>1335</v>
      </c>
      <c r="B473" t="s">
        <v>1336</v>
      </c>
      <c r="C473" t="s">
        <v>1335</v>
      </c>
      <c r="G473">
        <v>4</v>
      </c>
      <c r="H473">
        <v>1</v>
      </c>
      <c r="I473">
        <v>1</v>
      </c>
    </row>
    <row r="474" spans="1:10">
      <c r="A474" t="s">
        <v>1337</v>
      </c>
      <c r="B474" t="s">
        <v>1338</v>
      </c>
      <c r="C474" t="s">
        <v>1337</v>
      </c>
      <c r="G474">
        <v>2</v>
      </c>
      <c r="H474">
        <v>1</v>
      </c>
      <c r="I474">
        <v>1</v>
      </c>
    </row>
    <row r="475" spans="1:10">
      <c r="A475" t="s">
        <v>1339</v>
      </c>
      <c r="B475" t="s">
        <v>1340</v>
      </c>
      <c r="C475" t="s">
        <v>1339</v>
      </c>
      <c r="G475">
        <v>7</v>
      </c>
      <c r="H475">
        <v>1</v>
      </c>
      <c r="I475">
        <v>1</v>
      </c>
    </row>
    <row r="476" spans="1:10">
      <c r="A476" t="s">
        <v>1341</v>
      </c>
      <c r="B476" t="s">
        <v>1342</v>
      </c>
      <c r="C476" t="s">
        <v>1341</v>
      </c>
      <c r="G476">
        <v>26</v>
      </c>
      <c r="H476">
        <v>1</v>
      </c>
      <c r="I476">
        <v>1</v>
      </c>
    </row>
    <row r="477" spans="1:10">
      <c r="A477" t="s">
        <v>1343</v>
      </c>
      <c r="B477" t="s">
        <v>1344</v>
      </c>
      <c r="C477" t="s">
        <v>1343</v>
      </c>
      <c r="G477">
        <v>124</v>
      </c>
      <c r="H477">
        <v>1</v>
      </c>
      <c r="I477">
        <v>1</v>
      </c>
    </row>
    <row r="478" spans="1:10">
      <c r="A478" t="s">
        <v>1345</v>
      </c>
      <c r="B478" t="s">
        <v>1346</v>
      </c>
      <c r="C478" t="s">
        <v>1345</v>
      </c>
      <c r="G478">
        <v>17</v>
      </c>
      <c r="H478">
        <v>1</v>
      </c>
      <c r="I478">
        <v>1</v>
      </c>
    </row>
    <row r="479" spans="1:10">
      <c r="A479" t="s">
        <v>1347</v>
      </c>
      <c r="B479" t="s">
        <v>1348</v>
      </c>
      <c r="C479" t="s">
        <v>1347</v>
      </c>
      <c r="G479">
        <v>3</v>
      </c>
      <c r="H479">
        <v>1</v>
      </c>
      <c r="I479">
        <v>1</v>
      </c>
    </row>
    <row r="480" spans="1:10">
      <c r="A480" t="s">
        <v>1349</v>
      </c>
      <c r="B480" t="s">
        <v>1350</v>
      </c>
      <c r="C480" t="s">
        <v>1349</v>
      </c>
      <c r="G480">
        <v>3</v>
      </c>
      <c r="H480">
        <v>1</v>
      </c>
      <c r="I480">
        <v>1</v>
      </c>
    </row>
    <row r="481" spans="1:9">
      <c r="A481" t="s">
        <v>1351</v>
      </c>
      <c r="B481" t="s">
        <v>1352</v>
      </c>
      <c r="C481" t="s">
        <v>1351</v>
      </c>
      <c r="G481">
        <v>4</v>
      </c>
      <c r="H481">
        <v>1</v>
      </c>
      <c r="I481">
        <v>1</v>
      </c>
    </row>
    <row r="482" spans="1:9">
      <c r="A482" t="s">
        <v>1353</v>
      </c>
      <c r="B482" t="s">
        <v>1354</v>
      </c>
      <c r="C482" t="s">
        <v>1353</v>
      </c>
      <c r="G482">
        <v>1</v>
      </c>
      <c r="H482">
        <v>1</v>
      </c>
      <c r="I482">
        <v>1</v>
      </c>
    </row>
    <row r="483" spans="1:9">
      <c r="A483" t="s">
        <v>1355</v>
      </c>
      <c r="B483" t="s">
        <v>1356</v>
      </c>
      <c r="C483" t="s">
        <v>1355</v>
      </c>
      <c r="G483">
        <v>1</v>
      </c>
      <c r="H483">
        <v>1</v>
      </c>
      <c r="I483">
        <v>1</v>
      </c>
    </row>
    <row r="484" spans="1:9">
      <c r="A484" t="s">
        <v>1357</v>
      </c>
      <c r="B484" t="s">
        <v>1358</v>
      </c>
      <c r="C484" t="s">
        <v>1357</v>
      </c>
      <c r="G484">
        <v>5</v>
      </c>
      <c r="H484">
        <v>1</v>
      </c>
      <c r="I484">
        <v>1</v>
      </c>
    </row>
    <row r="485" spans="1:9">
      <c r="A485" t="s">
        <v>1359</v>
      </c>
      <c r="B485" t="s">
        <v>1360</v>
      </c>
      <c r="C485" t="s">
        <v>1359</v>
      </c>
      <c r="G485">
        <v>1</v>
      </c>
      <c r="H485">
        <v>1</v>
      </c>
      <c r="I485">
        <v>1</v>
      </c>
    </row>
    <row r="486" spans="1:9">
      <c r="A486" t="s">
        <v>1361</v>
      </c>
      <c r="B486" t="s">
        <v>1362</v>
      </c>
      <c r="C486" t="s">
        <v>1361</v>
      </c>
      <c r="G486">
        <v>8</v>
      </c>
      <c r="H486">
        <v>1</v>
      </c>
      <c r="I486">
        <v>1</v>
      </c>
    </row>
    <row r="487" spans="1:9">
      <c r="A487" t="s">
        <v>1363</v>
      </c>
      <c r="B487" t="s">
        <v>1364</v>
      </c>
      <c r="C487" t="s">
        <v>1363</v>
      </c>
      <c r="G487">
        <v>16</v>
      </c>
      <c r="H487">
        <v>1</v>
      </c>
      <c r="I487">
        <v>1</v>
      </c>
    </row>
    <row r="488" spans="1:9">
      <c r="A488" t="s">
        <v>1365</v>
      </c>
      <c r="B488" t="s">
        <v>1366</v>
      </c>
      <c r="C488" t="s">
        <v>1365</v>
      </c>
      <c r="G488">
        <v>13</v>
      </c>
      <c r="H488">
        <v>1</v>
      </c>
      <c r="I488">
        <v>1</v>
      </c>
    </row>
    <row r="489" spans="1:9">
      <c r="A489" t="s">
        <v>1367</v>
      </c>
      <c r="B489" t="s">
        <v>1368</v>
      </c>
      <c r="C489" t="s">
        <v>1367</v>
      </c>
      <c r="G489">
        <v>56</v>
      </c>
      <c r="H489">
        <v>1</v>
      </c>
      <c r="I489">
        <v>1</v>
      </c>
    </row>
    <row r="490" spans="1:9">
      <c r="A490" t="s">
        <v>1369</v>
      </c>
      <c r="B490" t="s">
        <v>1370</v>
      </c>
      <c r="C490" t="s">
        <v>1369</v>
      </c>
      <c r="G490">
        <v>2</v>
      </c>
      <c r="H490">
        <v>1</v>
      </c>
      <c r="I490">
        <v>1</v>
      </c>
    </row>
    <row r="491" spans="1:9">
      <c r="A491" t="s">
        <v>1371</v>
      </c>
      <c r="B491" t="s">
        <v>1372</v>
      </c>
      <c r="C491" t="s">
        <v>1371</v>
      </c>
      <c r="G491">
        <v>2</v>
      </c>
      <c r="H491">
        <v>1</v>
      </c>
      <c r="I491">
        <v>1</v>
      </c>
    </row>
    <row r="492" spans="1:9">
      <c r="A492" t="s">
        <v>1373</v>
      </c>
      <c r="B492" t="s">
        <v>1374</v>
      </c>
      <c r="C492" t="s">
        <v>1373</v>
      </c>
      <c r="G492">
        <v>5</v>
      </c>
      <c r="H492">
        <v>1</v>
      </c>
      <c r="I492">
        <v>1</v>
      </c>
    </row>
    <row r="493" spans="1:9">
      <c r="A493" t="s">
        <v>1375</v>
      </c>
      <c r="B493" t="s">
        <v>1376</v>
      </c>
      <c r="C493" t="s">
        <v>1375</v>
      </c>
      <c r="G493">
        <v>4</v>
      </c>
      <c r="H493">
        <v>1</v>
      </c>
      <c r="I493">
        <v>1</v>
      </c>
    </row>
    <row r="494" spans="1:9">
      <c r="A494" t="s">
        <v>1377</v>
      </c>
      <c r="B494" t="s">
        <v>1378</v>
      </c>
      <c r="C494" t="s">
        <v>1377</v>
      </c>
      <c r="G494">
        <v>3</v>
      </c>
      <c r="H494">
        <v>1</v>
      </c>
      <c r="I494">
        <v>1</v>
      </c>
    </row>
    <row r="495" spans="1:9">
      <c r="A495" t="s">
        <v>1379</v>
      </c>
      <c r="B495" t="s">
        <v>1380</v>
      </c>
      <c r="C495" t="s">
        <v>1379</v>
      </c>
      <c r="G495">
        <v>6</v>
      </c>
      <c r="H495">
        <v>1</v>
      </c>
      <c r="I495">
        <v>1</v>
      </c>
    </row>
    <row r="496" spans="1:9">
      <c r="A496" t="s">
        <v>1381</v>
      </c>
      <c r="B496" t="s">
        <v>1382</v>
      </c>
      <c r="C496" t="s">
        <v>1381</v>
      </c>
      <c r="G496">
        <v>1</v>
      </c>
      <c r="H496">
        <v>1</v>
      </c>
      <c r="I496">
        <v>1</v>
      </c>
    </row>
    <row r="497" spans="1:10">
      <c r="A497" t="s">
        <v>1383</v>
      </c>
      <c r="B497" t="s">
        <v>1384</v>
      </c>
      <c r="C497" t="s">
        <v>1383</v>
      </c>
      <c r="G497">
        <v>0</v>
      </c>
      <c r="H497">
        <v>1</v>
      </c>
      <c r="I497">
        <v>1</v>
      </c>
      <c r="J497" t="s">
        <v>372</v>
      </c>
    </row>
    <row r="498" spans="1:10">
      <c r="A498" t="s">
        <v>1385</v>
      </c>
      <c r="B498" t="s">
        <v>1386</v>
      </c>
      <c r="C498" t="s">
        <v>1385</v>
      </c>
      <c r="G498">
        <v>10</v>
      </c>
      <c r="H498">
        <v>1</v>
      </c>
      <c r="I498">
        <v>1</v>
      </c>
    </row>
    <row r="499" spans="1:10">
      <c r="A499" t="s">
        <v>1387</v>
      </c>
      <c r="B499" t="s">
        <v>1388</v>
      </c>
      <c r="C499" t="s">
        <v>1387</v>
      </c>
      <c r="G499">
        <v>4</v>
      </c>
      <c r="H499">
        <v>1</v>
      </c>
      <c r="I499">
        <v>1</v>
      </c>
    </row>
    <row r="500" spans="1:10">
      <c r="A500" t="s">
        <v>1389</v>
      </c>
      <c r="B500" t="s">
        <v>1390</v>
      </c>
      <c r="C500" t="s">
        <v>1389</v>
      </c>
      <c r="G500">
        <v>1</v>
      </c>
      <c r="H500">
        <v>1</v>
      </c>
      <c r="I500">
        <v>1</v>
      </c>
    </row>
    <row r="501" spans="1:10">
      <c r="A501" t="s">
        <v>1391</v>
      </c>
      <c r="B501" t="s">
        <v>1392</v>
      </c>
      <c r="C501" t="s">
        <v>1391</v>
      </c>
      <c r="G501">
        <v>4</v>
      </c>
      <c r="H501">
        <v>1</v>
      </c>
      <c r="I501">
        <v>1</v>
      </c>
    </row>
    <row r="502" spans="1:10">
      <c r="A502" t="s">
        <v>1393</v>
      </c>
      <c r="B502" t="s">
        <v>1394</v>
      </c>
      <c r="C502" t="s">
        <v>1393</v>
      </c>
      <c r="G502">
        <v>1</v>
      </c>
      <c r="H502">
        <v>1</v>
      </c>
      <c r="I502">
        <v>1</v>
      </c>
    </row>
    <row r="503" spans="1:10">
      <c r="A503" t="s">
        <v>1395</v>
      </c>
      <c r="B503" t="s">
        <v>1396</v>
      </c>
      <c r="C503" t="s">
        <v>1395</v>
      </c>
      <c r="G503">
        <v>18</v>
      </c>
      <c r="H503">
        <v>1</v>
      </c>
      <c r="I503">
        <v>1</v>
      </c>
    </row>
    <row r="504" spans="1:10">
      <c r="A504" t="s">
        <v>1397</v>
      </c>
      <c r="B504" t="s">
        <v>1398</v>
      </c>
      <c r="C504" t="s">
        <v>1397</v>
      </c>
      <c r="G504">
        <v>0</v>
      </c>
      <c r="H504">
        <v>1</v>
      </c>
      <c r="I504">
        <v>1</v>
      </c>
    </row>
    <row r="505" spans="1:10">
      <c r="A505" t="s">
        <v>1399</v>
      </c>
      <c r="B505" t="s">
        <v>1400</v>
      </c>
      <c r="C505" t="s">
        <v>1399</v>
      </c>
      <c r="E505" t="s">
        <v>570</v>
      </c>
      <c r="G505">
        <v>55</v>
      </c>
      <c r="H505">
        <v>1</v>
      </c>
      <c r="I505">
        <v>1</v>
      </c>
      <c r="J505" t="s">
        <v>571</v>
      </c>
    </row>
    <row r="506" spans="1:10">
      <c r="A506" t="s">
        <v>1401</v>
      </c>
      <c r="B506" t="s">
        <v>1402</v>
      </c>
      <c r="C506" t="s">
        <v>1401</v>
      </c>
      <c r="G506">
        <v>45</v>
      </c>
      <c r="H506">
        <v>1</v>
      </c>
      <c r="I506">
        <v>1</v>
      </c>
    </row>
    <row r="507" spans="1:10">
      <c r="A507" t="s">
        <v>1403</v>
      </c>
      <c r="B507" t="s">
        <v>1404</v>
      </c>
      <c r="C507" t="s">
        <v>1403</v>
      </c>
      <c r="G507">
        <v>6</v>
      </c>
      <c r="H507">
        <v>1</v>
      </c>
      <c r="I507">
        <v>1</v>
      </c>
    </row>
    <row r="508" spans="1:10">
      <c r="A508" t="s">
        <v>1405</v>
      </c>
      <c r="B508" t="s">
        <v>1406</v>
      </c>
      <c r="C508" t="s">
        <v>1405</v>
      </c>
      <c r="G508">
        <v>1</v>
      </c>
      <c r="H508">
        <v>1</v>
      </c>
      <c r="I508">
        <v>1</v>
      </c>
    </row>
    <row r="509" spans="1:10">
      <c r="A509" t="s">
        <v>1407</v>
      </c>
      <c r="B509" t="s">
        <v>1408</v>
      </c>
      <c r="C509" t="s">
        <v>1407</v>
      </c>
      <c r="G509">
        <v>56</v>
      </c>
      <c r="H509">
        <v>1</v>
      </c>
      <c r="I509">
        <v>1</v>
      </c>
    </row>
    <row r="510" spans="1:10">
      <c r="A510" t="s">
        <v>1409</v>
      </c>
      <c r="B510" t="s">
        <v>1410</v>
      </c>
      <c r="C510" t="s">
        <v>1409</v>
      </c>
      <c r="G510">
        <v>1</v>
      </c>
      <c r="H510">
        <v>1</v>
      </c>
      <c r="I510">
        <v>1</v>
      </c>
    </row>
    <row r="511" spans="1:10">
      <c r="A511" t="s">
        <v>1411</v>
      </c>
      <c r="B511" t="s">
        <v>1412</v>
      </c>
      <c r="C511" t="s">
        <v>1411</v>
      </c>
      <c r="G511">
        <v>2</v>
      </c>
      <c r="H511">
        <v>1</v>
      </c>
      <c r="I511">
        <v>1</v>
      </c>
    </row>
    <row r="512" spans="1:10">
      <c r="A512" t="s">
        <v>1413</v>
      </c>
      <c r="B512" t="s">
        <v>1414</v>
      </c>
      <c r="C512" t="s">
        <v>1413</v>
      </c>
      <c r="G512">
        <v>11</v>
      </c>
      <c r="H512">
        <v>1</v>
      </c>
      <c r="I512">
        <v>1</v>
      </c>
    </row>
    <row r="513" spans="1:10">
      <c r="A513" t="s">
        <v>1415</v>
      </c>
      <c r="B513" t="s">
        <v>1416</v>
      </c>
      <c r="C513" t="s">
        <v>1415</v>
      </c>
      <c r="G513">
        <v>1</v>
      </c>
      <c r="H513">
        <v>1</v>
      </c>
      <c r="I513">
        <v>1</v>
      </c>
    </row>
    <row r="514" spans="1:10">
      <c r="A514" t="s">
        <v>1417</v>
      </c>
      <c r="B514" t="s">
        <v>1418</v>
      </c>
      <c r="C514" t="s">
        <v>1417</v>
      </c>
      <c r="G514">
        <v>5</v>
      </c>
      <c r="H514">
        <v>1</v>
      </c>
      <c r="I514">
        <v>1</v>
      </c>
    </row>
    <row r="515" spans="1:10">
      <c r="A515" t="s">
        <v>1419</v>
      </c>
      <c r="B515" t="s">
        <v>1420</v>
      </c>
      <c r="C515" t="s">
        <v>1419</v>
      </c>
      <c r="G515">
        <v>4</v>
      </c>
      <c r="H515">
        <v>1</v>
      </c>
      <c r="I515">
        <v>1</v>
      </c>
    </row>
    <row r="516" spans="1:10">
      <c r="A516" t="s">
        <v>1421</v>
      </c>
      <c r="B516" t="s">
        <v>1422</v>
      </c>
      <c r="C516" t="s">
        <v>1421</v>
      </c>
      <c r="G516">
        <v>0</v>
      </c>
      <c r="H516">
        <v>1</v>
      </c>
      <c r="I516">
        <v>1</v>
      </c>
    </row>
    <row r="517" spans="1:10">
      <c r="A517" t="s">
        <v>1423</v>
      </c>
      <c r="B517" t="s">
        <v>1424</v>
      </c>
      <c r="C517" t="s">
        <v>1423</v>
      </c>
      <c r="G517">
        <v>4</v>
      </c>
      <c r="H517">
        <v>1</v>
      </c>
      <c r="I517">
        <v>1</v>
      </c>
    </row>
    <row r="518" spans="1:10">
      <c r="A518" t="s">
        <v>1425</v>
      </c>
      <c r="B518" t="s">
        <v>1426</v>
      </c>
      <c r="C518" t="s">
        <v>1425</v>
      </c>
      <c r="G518">
        <v>4</v>
      </c>
      <c r="H518">
        <v>1</v>
      </c>
      <c r="I518">
        <v>1</v>
      </c>
    </row>
    <row r="519" spans="1:10">
      <c r="A519" t="s">
        <v>1427</v>
      </c>
      <c r="B519" t="s">
        <v>1428</v>
      </c>
      <c r="C519" t="s">
        <v>1427</v>
      </c>
      <c r="G519">
        <v>1</v>
      </c>
      <c r="H519">
        <v>1</v>
      </c>
      <c r="I519">
        <v>1</v>
      </c>
    </row>
    <row r="520" spans="1:10">
      <c r="A520" t="s">
        <v>1429</v>
      </c>
      <c r="B520" t="s">
        <v>1430</v>
      </c>
      <c r="C520" t="s">
        <v>1429</v>
      </c>
      <c r="G520">
        <v>2</v>
      </c>
      <c r="H520">
        <v>1</v>
      </c>
      <c r="I520">
        <v>1</v>
      </c>
    </row>
    <row r="521" spans="1:10">
      <c r="A521" t="s">
        <v>1431</v>
      </c>
      <c r="B521" t="s">
        <v>1431</v>
      </c>
      <c r="C521" t="s">
        <v>1431</v>
      </c>
      <c r="G521">
        <v>1</v>
      </c>
      <c r="H521">
        <v>1</v>
      </c>
      <c r="I521">
        <v>1</v>
      </c>
    </row>
    <row r="522" spans="1:10">
      <c r="A522" t="s">
        <v>1432</v>
      </c>
      <c r="B522" t="s">
        <v>1433</v>
      </c>
      <c r="C522" t="s">
        <v>1432</v>
      </c>
      <c r="G522">
        <v>3</v>
      </c>
      <c r="H522">
        <v>1</v>
      </c>
      <c r="I522">
        <v>1</v>
      </c>
    </row>
    <row r="523" spans="1:10">
      <c r="A523" t="s">
        <v>1434</v>
      </c>
      <c r="B523" t="s">
        <v>1435</v>
      </c>
      <c r="C523" t="s">
        <v>1434</v>
      </c>
      <c r="G523">
        <v>4</v>
      </c>
      <c r="H523">
        <v>1</v>
      </c>
      <c r="I523">
        <v>1</v>
      </c>
    </row>
    <row r="524" spans="1:10">
      <c r="A524" t="s">
        <v>1436</v>
      </c>
      <c r="B524" t="s">
        <v>1437</v>
      </c>
      <c r="C524" t="s">
        <v>1436</v>
      </c>
      <c r="G524">
        <v>3</v>
      </c>
      <c r="H524">
        <v>1</v>
      </c>
      <c r="I524">
        <v>1</v>
      </c>
    </row>
    <row r="525" spans="1:10">
      <c r="A525" t="s">
        <v>1438</v>
      </c>
      <c r="B525" t="s">
        <v>1439</v>
      </c>
      <c r="C525" t="s">
        <v>1438</v>
      </c>
      <c r="G525">
        <v>0</v>
      </c>
      <c r="H525">
        <v>1</v>
      </c>
      <c r="I525">
        <v>1</v>
      </c>
      <c r="J525" t="s">
        <v>372</v>
      </c>
    </row>
    <row r="526" spans="1:10">
      <c r="A526" t="s">
        <v>1440</v>
      </c>
      <c r="B526" t="s">
        <v>1441</v>
      </c>
      <c r="C526" t="s">
        <v>1440</v>
      </c>
      <c r="G526">
        <v>0</v>
      </c>
      <c r="H526">
        <v>1</v>
      </c>
      <c r="I526">
        <v>1</v>
      </c>
    </row>
    <row r="527" spans="1:10">
      <c r="A527" t="s">
        <v>1442</v>
      </c>
      <c r="B527" t="s">
        <v>1443</v>
      </c>
      <c r="C527" t="s">
        <v>1442</v>
      </c>
      <c r="G527">
        <v>4</v>
      </c>
      <c r="H527">
        <v>1</v>
      </c>
      <c r="I527">
        <v>1</v>
      </c>
    </row>
    <row r="528" spans="1:10">
      <c r="A528" t="s">
        <v>1444</v>
      </c>
      <c r="B528" t="s">
        <v>1445</v>
      </c>
      <c r="C528" t="s">
        <v>1444</v>
      </c>
      <c r="G528">
        <v>1</v>
      </c>
      <c r="H528">
        <v>1</v>
      </c>
      <c r="I528">
        <v>1</v>
      </c>
    </row>
    <row r="529" spans="1:9">
      <c r="A529" t="s">
        <v>1446</v>
      </c>
      <c r="B529" t="s">
        <v>1447</v>
      </c>
      <c r="C529" t="s">
        <v>1446</v>
      </c>
      <c r="G529">
        <v>2</v>
      </c>
      <c r="H529">
        <v>1</v>
      </c>
      <c r="I529">
        <v>1</v>
      </c>
    </row>
    <row r="530" spans="1:9">
      <c r="A530" t="s">
        <v>1448</v>
      </c>
      <c r="B530" t="s">
        <v>1449</v>
      </c>
      <c r="C530" t="s">
        <v>1448</v>
      </c>
      <c r="G530">
        <v>5</v>
      </c>
      <c r="H530">
        <v>1</v>
      </c>
      <c r="I530">
        <v>1</v>
      </c>
    </row>
    <row r="531" spans="1:9">
      <c r="A531" t="s">
        <v>1450</v>
      </c>
      <c r="B531" t="s">
        <v>1451</v>
      </c>
      <c r="C531" t="s">
        <v>1450</v>
      </c>
      <c r="G531">
        <v>1</v>
      </c>
      <c r="H531">
        <v>1</v>
      </c>
      <c r="I531">
        <v>1</v>
      </c>
    </row>
    <row r="532" spans="1:9">
      <c r="A532" t="s">
        <v>1452</v>
      </c>
      <c r="B532" t="s">
        <v>1453</v>
      </c>
      <c r="C532" t="s">
        <v>1452</v>
      </c>
      <c r="G532">
        <v>21</v>
      </c>
      <c r="H532">
        <v>1</v>
      </c>
      <c r="I532">
        <v>1</v>
      </c>
    </row>
    <row r="533" spans="1:9">
      <c r="A533" t="s">
        <v>1454</v>
      </c>
      <c r="B533" t="s">
        <v>1455</v>
      </c>
      <c r="C533" t="s">
        <v>1454</v>
      </c>
      <c r="G533">
        <v>19</v>
      </c>
      <c r="H533">
        <v>1</v>
      </c>
      <c r="I533">
        <v>1</v>
      </c>
    </row>
    <row r="534" spans="1:9">
      <c r="A534" t="s">
        <v>1456</v>
      </c>
      <c r="B534" t="s">
        <v>1457</v>
      </c>
      <c r="C534" t="s">
        <v>1456</v>
      </c>
      <c r="G534">
        <v>4</v>
      </c>
      <c r="H534">
        <v>1</v>
      </c>
      <c r="I534">
        <v>1</v>
      </c>
    </row>
    <row r="535" spans="1:9">
      <c r="A535" t="s">
        <v>1458</v>
      </c>
      <c r="B535" t="s">
        <v>1459</v>
      </c>
      <c r="C535" t="s">
        <v>1458</v>
      </c>
      <c r="G535">
        <v>7</v>
      </c>
      <c r="H535">
        <v>1</v>
      </c>
      <c r="I535">
        <v>1</v>
      </c>
    </row>
    <row r="536" spans="1:9">
      <c r="A536" t="s">
        <v>1460</v>
      </c>
      <c r="B536" t="s">
        <v>1461</v>
      </c>
      <c r="C536" t="s">
        <v>1460</v>
      </c>
      <c r="G536">
        <v>3</v>
      </c>
      <c r="H536">
        <v>1</v>
      </c>
      <c r="I536">
        <v>1</v>
      </c>
    </row>
    <row r="537" spans="1:9">
      <c r="A537" t="s">
        <v>1462</v>
      </c>
      <c r="B537" t="s">
        <v>1463</v>
      </c>
      <c r="C537" t="s">
        <v>1462</v>
      </c>
      <c r="G537">
        <v>5</v>
      </c>
      <c r="H537">
        <v>1</v>
      </c>
      <c r="I537">
        <v>1</v>
      </c>
    </row>
    <row r="538" spans="1:9">
      <c r="A538" t="s">
        <v>1464</v>
      </c>
      <c r="B538" t="s">
        <v>1465</v>
      </c>
      <c r="C538" t="s">
        <v>1464</v>
      </c>
      <c r="G538">
        <v>9</v>
      </c>
      <c r="H538">
        <v>1</v>
      </c>
      <c r="I538">
        <v>1</v>
      </c>
    </row>
    <row r="539" spans="1:9">
      <c r="A539" t="s">
        <v>1466</v>
      </c>
      <c r="B539" t="s">
        <v>1467</v>
      </c>
      <c r="C539" t="s">
        <v>1466</v>
      </c>
      <c r="G539">
        <v>23</v>
      </c>
      <c r="H539">
        <v>1</v>
      </c>
      <c r="I539">
        <v>1</v>
      </c>
    </row>
    <row r="540" spans="1:9">
      <c r="A540" t="s">
        <v>1468</v>
      </c>
      <c r="B540" t="s">
        <v>1469</v>
      </c>
      <c r="C540" t="s">
        <v>1468</v>
      </c>
      <c r="G540">
        <v>6</v>
      </c>
      <c r="H540">
        <v>1</v>
      </c>
      <c r="I540">
        <v>1</v>
      </c>
    </row>
    <row r="541" spans="1:9">
      <c r="A541" t="s">
        <v>1470</v>
      </c>
      <c r="B541" t="s">
        <v>1471</v>
      </c>
      <c r="C541" t="s">
        <v>1470</v>
      </c>
      <c r="G541">
        <v>1</v>
      </c>
      <c r="H541">
        <v>1</v>
      </c>
      <c r="I541">
        <v>1</v>
      </c>
    </row>
    <row r="542" spans="1:9">
      <c r="A542" t="s">
        <v>1472</v>
      </c>
      <c r="B542" t="s">
        <v>1473</v>
      </c>
      <c r="C542" t="s">
        <v>1472</v>
      </c>
      <c r="G542">
        <v>5</v>
      </c>
      <c r="H542">
        <v>1</v>
      </c>
      <c r="I542">
        <v>1</v>
      </c>
    </row>
    <row r="543" spans="1:9">
      <c r="A543" t="s">
        <v>3417</v>
      </c>
      <c r="B543" t="s">
        <v>3418</v>
      </c>
      <c r="C543" t="s">
        <v>3417</v>
      </c>
    </row>
    <row r="544" spans="1:9">
      <c r="A544" t="s">
        <v>1474</v>
      </c>
      <c r="B544" t="s">
        <v>1475</v>
      </c>
      <c r="C544" t="s">
        <v>1474</v>
      </c>
      <c r="G544">
        <v>4</v>
      </c>
      <c r="H544">
        <v>1</v>
      </c>
      <c r="I544">
        <v>1</v>
      </c>
    </row>
    <row r="545" spans="1:9">
      <c r="A545" t="s">
        <v>1476</v>
      </c>
      <c r="B545" t="s">
        <v>1477</v>
      </c>
      <c r="C545" t="s">
        <v>1476</v>
      </c>
      <c r="G545">
        <v>2</v>
      </c>
      <c r="H545">
        <v>1</v>
      </c>
      <c r="I545">
        <v>1</v>
      </c>
    </row>
    <row r="546" spans="1:9">
      <c r="A546" t="s">
        <v>1478</v>
      </c>
      <c r="B546" t="s">
        <v>1479</v>
      </c>
      <c r="C546" t="s">
        <v>1478</v>
      </c>
      <c r="G546">
        <v>1</v>
      </c>
      <c r="H546">
        <v>1</v>
      </c>
      <c r="I546">
        <v>1</v>
      </c>
    </row>
    <row r="547" spans="1:9">
      <c r="A547" t="s">
        <v>1480</v>
      </c>
      <c r="B547" t="s">
        <v>1481</v>
      </c>
      <c r="C547" t="s">
        <v>1480</v>
      </c>
      <c r="G547">
        <v>12</v>
      </c>
      <c r="H547">
        <v>1</v>
      </c>
      <c r="I547">
        <v>1</v>
      </c>
    </row>
    <row r="548" spans="1:9">
      <c r="A548" t="s">
        <v>1482</v>
      </c>
      <c r="B548" t="s">
        <v>1483</v>
      </c>
      <c r="C548" t="s">
        <v>1482</v>
      </c>
      <c r="G548">
        <v>1</v>
      </c>
      <c r="H548">
        <v>1</v>
      </c>
      <c r="I548">
        <v>1</v>
      </c>
    </row>
    <row r="549" spans="1:9">
      <c r="A549" t="s">
        <v>1484</v>
      </c>
      <c r="B549" t="s">
        <v>1485</v>
      </c>
      <c r="C549" t="s">
        <v>1484</v>
      </c>
      <c r="G549">
        <v>15</v>
      </c>
      <c r="H549">
        <v>1</v>
      </c>
      <c r="I549">
        <v>1</v>
      </c>
    </row>
    <row r="550" spans="1:9">
      <c r="A550" t="s">
        <v>1486</v>
      </c>
      <c r="B550" t="s">
        <v>1487</v>
      </c>
      <c r="C550" t="s">
        <v>1486</v>
      </c>
      <c r="G550">
        <v>10</v>
      </c>
      <c r="H550">
        <v>1</v>
      </c>
      <c r="I550">
        <v>1</v>
      </c>
    </row>
    <row r="551" spans="1:9">
      <c r="A551" t="s">
        <v>1488</v>
      </c>
      <c r="B551" t="s">
        <v>1489</v>
      </c>
      <c r="C551" t="s">
        <v>1488</v>
      </c>
      <c r="G551">
        <v>4</v>
      </c>
      <c r="H551">
        <v>1</v>
      </c>
      <c r="I551">
        <v>1</v>
      </c>
    </row>
    <row r="552" spans="1:9">
      <c r="A552" t="s">
        <v>1490</v>
      </c>
      <c r="B552" t="s">
        <v>1491</v>
      </c>
      <c r="C552" t="s">
        <v>1490</v>
      </c>
      <c r="G552">
        <v>4</v>
      </c>
      <c r="H552">
        <v>1</v>
      </c>
      <c r="I552">
        <v>1</v>
      </c>
    </row>
    <row r="553" spans="1:9">
      <c r="A553" t="s">
        <v>1492</v>
      </c>
      <c r="B553" t="s">
        <v>1493</v>
      </c>
      <c r="C553" t="s">
        <v>1492</v>
      </c>
      <c r="G553">
        <v>2</v>
      </c>
      <c r="H553">
        <v>1</v>
      </c>
      <c r="I553">
        <v>1</v>
      </c>
    </row>
    <row r="554" spans="1:9">
      <c r="A554" t="s">
        <v>1494</v>
      </c>
      <c r="B554" t="s">
        <v>1495</v>
      </c>
      <c r="C554" t="s">
        <v>1494</v>
      </c>
      <c r="G554">
        <v>1</v>
      </c>
      <c r="H554">
        <v>1</v>
      </c>
      <c r="I554">
        <v>1</v>
      </c>
    </row>
    <row r="555" spans="1:9">
      <c r="A555" t="s">
        <v>1496</v>
      </c>
      <c r="B555" t="s">
        <v>1497</v>
      </c>
      <c r="C555" t="s">
        <v>1496</v>
      </c>
      <c r="G555">
        <v>5</v>
      </c>
      <c r="H555">
        <v>1</v>
      </c>
      <c r="I555">
        <v>1</v>
      </c>
    </row>
    <row r="556" spans="1:9">
      <c r="A556" t="s">
        <v>1498</v>
      </c>
      <c r="B556" t="s">
        <v>1499</v>
      </c>
      <c r="C556" t="s">
        <v>1498</v>
      </c>
      <c r="G556">
        <v>2</v>
      </c>
      <c r="H556">
        <v>1</v>
      </c>
      <c r="I556">
        <v>1</v>
      </c>
    </row>
    <row r="557" spans="1:9">
      <c r="A557" t="s">
        <v>1500</v>
      </c>
      <c r="B557" t="s">
        <v>1501</v>
      </c>
      <c r="C557" t="s">
        <v>1500</v>
      </c>
      <c r="G557">
        <v>1</v>
      </c>
      <c r="H557">
        <v>1</v>
      </c>
      <c r="I557">
        <v>1</v>
      </c>
    </row>
    <row r="558" spans="1:9">
      <c r="A558" t="s">
        <v>1502</v>
      </c>
      <c r="B558" t="s">
        <v>1503</v>
      </c>
      <c r="C558" t="s">
        <v>1502</v>
      </c>
      <c r="G558">
        <v>4</v>
      </c>
      <c r="H558">
        <v>1</v>
      </c>
      <c r="I558">
        <v>1</v>
      </c>
    </row>
    <row r="559" spans="1:9">
      <c r="A559" t="s">
        <v>1504</v>
      </c>
      <c r="B559" t="s">
        <v>1505</v>
      </c>
      <c r="C559" t="s">
        <v>1504</v>
      </c>
      <c r="G559">
        <v>5</v>
      </c>
      <c r="H559">
        <v>1</v>
      </c>
      <c r="I559">
        <v>1</v>
      </c>
    </row>
    <row r="560" spans="1:9">
      <c r="A560" t="s">
        <v>1506</v>
      </c>
      <c r="B560" t="s">
        <v>1507</v>
      </c>
      <c r="C560" t="s">
        <v>1506</v>
      </c>
      <c r="G560">
        <v>50</v>
      </c>
      <c r="H560">
        <v>1</v>
      </c>
      <c r="I560">
        <v>1</v>
      </c>
    </row>
    <row r="561" spans="1:9">
      <c r="A561" t="s">
        <v>1508</v>
      </c>
      <c r="B561" t="s">
        <v>1509</v>
      </c>
      <c r="C561" t="s">
        <v>1508</v>
      </c>
      <c r="G561">
        <v>1</v>
      </c>
      <c r="H561">
        <v>1</v>
      </c>
      <c r="I561">
        <v>1</v>
      </c>
    </row>
    <row r="562" spans="1:9">
      <c r="A562" t="s">
        <v>1510</v>
      </c>
      <c r="B562" t="s">
        <v>1511</v>
      </c>
      <c r="C562" t="s">
        <v>1510</v>
      </c>
      <c r="G562">
        <v>1</v>
      </c>
      <c r="H562">
        <v>1</v>
      </c>
      <c r="I562">
        <v>1</v>
      </c>
    </row>
    <row r="563" spans="1:9">
      <c r="A563" t="s">
        <v>1512</v>
      </c>
      <c r="B563" t="s">
        <v>1513</v>
      </c>
      <c r="C563" t="s">
        <v>1512</v>
      </c>
      <c r="G563">
        <v>7</v>
      </c>
      <c r="H563">
        <v>1</v>
      </c>
      <c r="I563">
        <v>1</v>
      </c>
    </row>
    <row r="564" spans="1:9">
      <c r="A564" t="s">
        <v>1514</v>
      </c>
      <c r="B564" t="s">
        <v>1515</v>
      </c>
      <c r="C564" t="s">
        <v>1514</v>
      </c>
      <c r="G564">
        <v>7</v>
      </c>
      <c r="H564">
        <v>1</v>
      </c>
      <c r="I564">
        <v>1</v>
      </c>
    </row>
    <row r="565" spans="1:9">
      <c r="A565" t="s">
        <v>1516</v>
      </c>
      <c r="B565" t="s">
        <v>1517</v>
      </c>
      <c r="C565" t="s">
        <v>1516</v>
      </c>
      <c r="G565">
        <v>18</v>
      </c>
      <c r="H565">
        <v>1</v>
      </c>
      <c r="I565">
        <v>1</v>
      </c>
    </row>
    <row r="566" spans="1:9">
      <c r="A566" t="s">
        <v>1518</v>
      </c>
      <c r="B566" t="s">
        <v>1519</v>
      </c>
      <c r="C566" t="s">
        <v>1518</v>
      </c>
      <c r="G566">
        <v>1</v>
      </c>
      <c r="H566">
        <v>1</v>
      </c>
      <c r="I566">
        <v>1</v>
      </c>
    </row>
    <row r="567" spans="1:9">
      <c r="A567" t="s">
        <v>1520</v>
      </c>
      <c r="B567" t="s">
        <v>1521</v>
      </c>
      <c r="C567" t="s">
        <v>1520</v>
      </c>
      <c r="G567">
        <v>6</v>
      </c>
      <c r="H567">
        <v>1</v>
      </c>
      <c r="I567">
        <v>1</v>
      </c>
    </row>
    <row r="568" spans="1:9">
      <c r="A568" t="s">
        <v>1522</v>
      </c>
      <c r="B568" t="s">
        <v>1523</v>
      </c>
      <c r="C568" t="s">
        <v>1522</v>
      </c>
      <c r="G568">
        <v>2</v>
      </c>
      <c r="H568">
        <v>1</v>
      </c>
      <c r="I568">
        <v>1</v>
      </c>
    </row>
    <row r="569" spans="1:9">
      <c r="A569" t="s">
        <v>1524</v>
      </c>
      <c r="B569" t="s">
        <v>1525</v>
      </c>
      <c r="C569" t="s">
        <v>1524</v>
      </c>
      <c r="G569">
        <v>3</v>
      </c>
      <c r="H569">
        <v>1</v>
      </c>
      <c r="I569">
        <v>1</v>
      </c>
    </row>
    <row r="570" spans="1:9">
      <c r="A570" t="s">
        <v>1526</v>
      </c>
      <c r="B570" t="s">
        <v>1527</v>
      </c>
      <c r="C570" t="s">
        <v>1526</v>
      </c>
      <c r="G570">
        <v>2</v>
      </c>
      <c r="H570">
        <v>1</v>
      </c>
      <c r="I570">
        <v>1</v>
      </c>
    </row>
    <row r="571" spans="1:9">
      <c r="A571" t="s">
        <v>1528</v>
      </c>
      <c r="B571" t="s">
        <v>1529</v>
      </c>
      <c r="C571" t="s">
        <v>1528</v>
      </c>
      <c r="G571">
        <v>2</v>
      </c>
      <c r="H571">
        <v>1</v>
      </c>
      <c r="I571">
        <v>1</v>
      </c>
    </row>
    <row r="572" spans="1:9">
      <c r="A572" t="s">
        <v>1530</v>
      </c>
      <c r="B572" t="s">
        <v>1531</v>
      </c>
      <c r="C572" t="s">
        <v>1530</v>
      </c>
      <c r="G572">
        <v>44</v>
      </c>
      <c r="H572">
        <v>1</v>
      </c>
      <c r="I572">
        <v>1</v>
      </c>
    </row>
    <row r="573" spans="1:9">
      <c r="A573" t="s">
        <v>1532</v>
      </c>
      <c r="B573" t="s">
        <v>1533</v>
      </c>
      <c r="C573" t="s">
        <v>1532</v>
      </c>
      <c r="G573">
        <v>118</v>
      </c>
      <c r="H573">
        <v>1</v>
      </c>
      <c r="I573">
        <v>1</v>
      </c>
    </row>
    <row r="574" spans="1:9">
      <c r="A574" t="s">
        <v>1534</v>
      </c>
      <c r="B574" t="s">
        <v>1535</v>
      </c>
      <c r="C574" t="s">
        <v>1534</v>
      </c>
      <c r="G574">
        <v>18</v>
      </c>
      <c r="H574">
        <v>1</v>
      </c>
      <c r="I574">
        <v>1</v>
      </c>
    </row>
    <row r="575" spans="1:9">
      <c r="A575" t="s">
        <v>1536</v>
      </c>
      <c r="B575" t="s">
        <v>1537</v>
      </c>
      <c r="C575" t="s">
        <v>1536</v>
      </c>
      <c r="G575">
        <v>3</v>
      </c>
      <c r="H575">
        <v>1</v>
      </c>
      <c r="I575">
        <v>1</v>
      </c>
    </row>
    <row r="576" spans="1:9">
      <c r="A576" t="s">
        <v>1538</v>
      </c>
      <c r="B576" t="s">
        <v>1539</v>
      </c>
      <c r="C576" t="s">
        <v>1538</v>
      </c>
      <c r="G576">
        <v>0</v>
      </c>
      <c r="H576">
        <v>1</v>
      </c>
      <c r="I576">
        <v>1</v>
      </c>
    </row>
    <row r="577" spans="1:9">
      <c r="A577" t="s">
        <v>1540</v>
      </c>
      <c r="B577" t="s">
        <v>1541</v>
      </c>
      <c r="C577" t="s">
        <v>1540</v>
      </c>
      <c r="G577">
        <v>6</v>
      </c>
      <c r="H577">
        <v>1</v>
      </c>
      <c r="I577">
        <v>1</v>
      </c>
    </row>
    <row r="578" spans="1:9">
      <c r="A578" t="s">
        <v>1542</v>
      </c>
      <c r="B578" t="s">
        <v>1543</v>
      </c>
      <c r="C578" t="s">
        <v>1542</v>
      </c>
      <c r="G578">
        <v>13</v>
      </c>
      <c r="H578">
        <v>1</v>
      </c>
      <c r="I578">
        <v>1</v>
      </c>
    </row>
    <row r="579" spans="1:9">
      <c r="A579" t="s">
        <v>1544</v>
      </c>
      <c r="B579" t="s">
        <v>1545</v>
      </c>
      <c r="C579" t="s">
        <v>1544</v>
      </c>
      <c r="G579">
        <v>1</v>
      </c>
      <c r="H579">
        <v>1</v>
      </c>
      <c r="I579">
        <v>1</v>
      </c>
    </row>
    <row r="580" spans="1:9">
      <c r="A580" t="s">
        <v>1546</v>
      </c>
      <c r="B580" t="s">
        <v>1547</v>
      </c>
      <c r="C580" t="s">
        <v>1546</v>
      </c>
      <c r="G580">
        <v>11</v>
      </c>
      <c r="H580">
        <v>1</v>
      </c>
      <c r="I580">
        <v>1</v>
      </c>
    </row>
    <row r="581" spans="1:9">
      <c r="A581" t="s">
        <v>1548</v>
      </c>
      <c r="B581" t="s">
        <v>1549</v>
      </c>
      <c r="C581" t="s">
        <v>1548</v>
      </c>
      <c r="G581">
        <v>2</v>
      </c>
      <c r="H581">
        <v>1</v>
      </c>
      <c r="I581">
        <v>1</v>
      </c>
    </row>
    <row r="582" spans="1:9">
      <c r="A582" t="s">
        <v>1550</v>
      </c>
      <c r="B582" t="s">
        <v>1551</v>
      </c>
      <c r="C582" t="s">
        <v>1550</v>
      </c>
      <c r="G582">
        <v>3</v>
      </c>
      <c r="H582">
        <v>1</v>
      </c>
      <c r="I582">
        <v>1</v>
      </c>
    </row>
    <row r="583" spans="1:9">
      <c r="A583" t="s">
        <v>1552</v>
      </c>
      <c r="B583" t="s">
        <v>1553</v>
      </c>
      <c r="C583" t="s">
        <v>1552</v>
      </c>
      <c r="G583">
        <v>19</v>
      </c>
      <c r="H583">
        <v>1</v>
      </c>
      <c r="I583">
        <v>1</v>
      </c>
    </row>
    <row r="584" spans="1:9">
      <c r="A584" t="s">
        <v>1554</v>
      </c>
      <c r="B584" t="s">
        <v>1555</v>
      </c>
      <c r="C584" t="s">
        <v>1554</v>
      </c>
      <c r="G584">
        <v>8</v>
      </c>
      <c r="H584">
        <v>1</v>
      </c>
      <c r="I584">
        <v>1</v>
      </c>
    </row>
    <row r="585" spans="1:9">
      <c r="A585" t="s">
        <v>1556</v>
      </c>
      <c r="B585" t="s">
        <v>1557</v>
      </c>
      <c r="C585" t="s">
        <v>1556</v>
      </c>
      <c r="G585">
        <v>10</v>
      </c>
      <c r="H585">
        <v>1</v>
      </c>
      <c r="I585">
        <v>1</v>
      </c>
    </row>
    <row r="586" spans="1:9">
      <c r="A586" t="s">
        <v>1558</v>
      </c>
      <c r="B586" t="s">
        <v>1559</v>
      </c>
      <c r="C586" t="s">
        <v>1558</v>
      </c>
      <c r="G586">
        <v>0</v>
      </c>
      <c r="H586">
        <v>1</v>
      </c>
      <c r="I586">
        <v>1</v>
      </c>
    </row>
    <row r="587" spans="1:9">
      <c r="A587" t="s">
        <v>1560</v>
      </c>
      <c r="B587" t="s">
        <v>1561</v>
      </c>
      <c r="C587" t="s">
        <v>1560</v>
      </c>
      <c r="G587">
        <v>1</v>
      </c>
      <c r="H587">
        <v>1</v>
      </c>
      <c r="I587">
        <v>1</v>
      </c>
    </row>
    <row r="588" spans="1:9">
      <c r="A588" t="s">
        <v>1562</v>
      </c>
      <c r="B588" t="s">
        <v>1563</v>
      </c>
      <c r="C588" t="s">
        <v>1562</v>
      </c>
      <c r="G588">
        <v>1</v>
      </c>
      <c r="H588">
        <v>1</v>
      </c>
      <c r="I588">
        <v>1</v>
      </c>
    </row>
    <row r="589" spans="1:9">
      <c r="A589" t="s">
        <v>1564</v>
      </c>
      <c r="B589" t="s">
        <v>1565</v>
      </c>
      <c r="C589" t="s">
        <v>1564</v>
      </c>
      <c r="G589">
        <v>4</v>
      </c>
      <c r="H589">
        <v>1</v>
      </c>
      <c r="I589">
        <v>1</v>
      </c>
    </row>
    <row r="590" spans="1:9">
      <c r="A590" t="s">
        <v>1566</v>
      </c>
      <c r="B590" t="s">
        <v>1567</v>
      </c>
      <c r="C590" t="s">
        <v>1566</v>
      </c>
      <c r="G590">
        <v>2</v>
      </c>
      <c r="H590">
        <v>1</v>
      </c>
      <c r="I590">
        <v>1</v>
      </c>
    </row>
    <row r="591" spans="1:9">
      <c r="A591" t="s">
        <v>1568</v>
      </c>
      <c r="B591" t="s">
        <v>1569</v>
      </c>
      <c r="C591" t="s">
        <v>1568</v>
      </c>
      <c r="G591">
        <v>4</v>
      </c>
      <c r="H591">
        <v>1</v>
      </c>
      <c r="I591">
        <v>1</v>
      </c>
    </row>
    <row r="592" spans="1:9">
      <c r="A592" t="s">
        <v>1570</v>
      </c>
      <c r="B592" t="s">
        <v>1571</v>
      </c>
      <c r="C592" t="s">
        <v>1570</v>
      </c>
      <c r="G592">
        <v>4</v>
      </c>
      <c r="H592">
        <v>1</v>
      </c>
      <c r="I592">
        <v>1</v>
      </c>
    </row>
    <row r="593" spans="1:9">
      <c r="A593" t="s">
        <v>1572</v>
      </c>
      <c r="B593" t="s">
        <v>1573</v>
      </c>
      <c r="C593" t="s">
        <v>1572</v>
      </c>
      <c r="G593">
        <v>2</v>
      </c>
      <c r="H593">
        <v>1</v>
      </c>
      <c r="I593">
        <v>1</v>
      </c>
    </row>
    <row r="594" spans="1:9">
      <c r="A594" t="s">
        <v>1574</v>
      </c>
      <c r="B594" t="s">
        <v>1575</v>
      </c>
      <c r="C594" t="s">
        <v>1574</v>
      </c>
      <c r="G594">
        <v>13</v>
      </c>
      <c r="H594">
        <v>1</v>
      </c>
      <c r="I594">
        <v>1</v>
      </c>
    </row>
    <row r="595" spans="1:9">
      <c r="A595" t="s">
        <v>1576</v>
      </c>
      <c r="B595" t="s">
        <v>1577</v>
      </c>
      <c r="C595" t="s">
        <v>1576</v>
      </c>
      <c r="G595">
        <v>21</v>
      </c>
      <c r="H595">
        <v>1</v>
      </c>
      <c r="I595">
        <v>1</v>
      </c>
    </row>
    <row r="596" spans="1:9">
      <c r="A596" t="s">
        <v>1578</v>
      </c>
      <c r="B596" t="s">
        <v>1579</v>
      </c>
      <c r="C596" t="s">
        <v>1578</v>
      </c>
      <c r="G596">
        <v>1</v>
      </c>
      <c r="H596">
        <v>1</v>
      </c>
      <c r="I596">
        <v>1</v>
      </c>
    </row>
    <row r="597" spans="1:9">
      <c r="A597" t="s">
        <v>1580</v>
      </c>
      <c r="B597" t="s">
        <v>1581</v>
      </c>
      <c r="C597" t="s">
        <v>1580</v>
      </c>
      <c r="G597">
        <v>11</v>
      </c>
      <c r="H597">
        <v>1</v>
      </c>
      <c r="I597">
        <v>1</v>
      </c>
    </row>
    <row r="598" spans="1:9">
      <c r="A598" t="s">
        <v>1582</v>
      </c>
      <c r="B598" t="s">
        <v>1583</v>
      </c>
      <c r="C598" t="s">
        <v>1582</v>
      </c>
      <c r="G598">
        <v>0</v>
      </c>
      <c r="H598">
        <v>1</v>
      </c>
      <c r="I598">
        <v>1</v>
      </c>
    </row>
    <row r="599" spans="1:9">
      <c r="A599" t="s">
        <v>1584</v>
      </c>
      <c r="B599" t="s">
        <v>1585</v>
      </c>
      <c r="C599" t="s">
        <v>1584</v>
      </c>
      <c r="G599">
        <v>0</v>
      </c>
      <c r="H599">
        <v>1</v>
      </c>
      <c r="I599">
        <v>1</v>
      </c>
    </row>
    <row r="600" spans="1:9">
      <c r="A600" t="s">
        <v>1586</v>
      </c>
      <c r="B600" t="s">
        <v>1587</v>
      </c>
      <c r="C600" t="s">
        <v>1586</v>
      </c>
      <c r="G600">
        <v>5</v>
      </c>
      <c r="H600">
        <v>1</v>
      </c>
      <c r="I600">
        <v>1</v>
      </c>
    </row>
    <row r="601" spans="1:9">
      <c r="A601" t="s">
        <v>1588</v>
      </c>
      <c r="B601" t="s">
        <v>1588</v>
      </c>
      <c r="C601" t="s">
        <v>1588</v>
      </c>
      <c r="G601">
        <v>1</v>
      </c>
      <c r="H601">
        <v>1</v>
      </c>
      <c r="I601">
        <v>1</v>
      </c>
    </row>
    <row r="602" spans="1:9">
      <c r="A602" t="s">
        <v>1589</v>
      </c>
      <c r="B602" t="s">
        <v>1590</v>
      </c>
      <c r="C602" t="s">
        <v>1589</v>
      </c>
      <c r="G602">
        <v>2</v>
      </c>
      <c r="H602">
        <v>1</v>
      </c>
      <c r="I602">
        <v>1</v>
      </c>
    </row>
    <row r="603" spans="1:9">
      <c r="A603" t="s">
        <v>1591</v>
      </c>
      <c r="B603" t="s">
        <v>1592</v>
      </c>
      <c r="C603" t="s">
        <v>1591</v>
      </c>
      <c r="G603">
        <v>26</v>
      </c>
      <c r="H603">
        <v>1</v>
      </c>
      <c r="I603">
        <v>1</v>
      </c>
    </row>
    <row r="604" spans="1:9">
      <c r="A604" t="s">
        <v>1593</v>
      </c>
      <c r="B604" t="s">
        <v>1594</v>
      </c>
      <c r="C604" t="s">
        <v>1593</v>
      </c>
      <c r="G604">
        <v>4</v>
      </c>
      <c r="H604">
        <v>1</v>
      </c>
      <c r="I604">
        <v>1</v>
      </c>
    </row>
    <row r="605" spans="1:9">
      <c r="A605" t="s">
        <v>1595</v>
      </c>
      <c r="B605" t="s">
        <v>1596</v>
      </c>
      <c r="C605" t="s">
        <v>1595</v>
      </c>
      <c r="G605">
        <v>4</v>
      </c>
      <c r="H605">
        <v>1</v>
      </c>
      <c r="I605">
        <v>1</v>
      </c>
    </row>
    <row r="606" spans="1:9">
      <c r="A606" t="s">
        <v>1597</v>
      </c>
      <c r="B606" t="s">
        <v>1598</v>
      </c>
      <c r="C606" t="s">
        <v>1597</v>
      </c>
      <c r="G606">
        <v>2</v>
      </c>
      <c r="H606">
        <v>1</v>
      </c>
      <c r="I606">
        <v>1</v>
      </c>
    </row>
    <row r="607" spans="1:9">
      <c r="A607" t="s">
        <v>1599</v>
      </c>
      <c r="B607" t="s">
        <v>1600</v>
      </c>
      <c r="C607" t="s">
        <v>1599</v>
      </c>
      <c r="G607">
        <v>0</v>
      </c>
      <c r="H607">
        <v>1</v>
      </c>
      <c r="I607">
        <v>1</v>
      </c>
    </row>
    <row r="608" spans="1:9">
      <c r="A608" t="s">
        <v>1601</v>
      </c>
      <c r="B608" t="s">
        <v>1602</v>
      </c>
      <c r="C608" t="s">
        <v>1601</v>
      </c>
      <c r="G608">
        <v>8</v>
      </c>
      <c r="H608">
        <v>1</v>
      </c>
      <c r="I608">
        <v>1</v>
      </c>
    </row>
    <row r="609" spans="1:9">
      <c r="A609" t="s">
        <v>1603</v>
      </c>
      <c r="B609" t="s">
        <v>1604</v>
      </c>
      <c r="C609" t="s">
        <v>1603</v>
      </c>
      <c r="G609">
        <v>5</v>
      </c>
      <c r="H609">
        <v>1</v>
      </c>
      <c r="I609">
        <v>1</v>
      </c>
    </row>
    <row r="610" spans="1:9">
      <c r="A610" t="s">
        <v>1605</v>
      </c>
      <c r="B610" t="s">
        <v>1606</v>
      </c>
      <c r="C610" t="s">
        <v>1605</v>
      </c>
      <c r="G610">
        <v>25</v>
      </c>
      <c r="H610">
        <v>1</v>
      </c>
      <c r="I610">
        <v>1</v>
      </c>
    </row>
    <row r="611" spans="1:9">
      <c r="A611" t="s">
        <v>1607</v>
      </c>
      <c r="B611" t="s">
        <v>1608</v>
      </c>
      <c r="C611" t="s">
        <v>1607</v>
      </c>
      <c r="G611">
        <v>22</v>
      </c>
      <c r="H611">
        <v>1</v>
      </c>
      <c r="I611">
        <v>1</v>
      </c>
    </row>
    <row r="612" spans="1:9">
      <c r="A612" t="s">
        <v>1609</v>
      </c>
      <c r="B612" t="s">
        <v>1610</v>
      </c>
      <c r="C612" t="s">
        <v>1609</v>
      </c>
      <c r="G612">
        <v>5</v>
      </c>
      <c r="H612">
        <v>1</v>
      </c>
      <c r="I612">
        <v>1</v>
      </c>
    </row>
    <row r="613" spans="1:9">
      <c r="A613" t="s">
        <v>1611</v>
      </c>
      <c r="B613" t="s">
        <v>1612</v>
      </c>
      <c r="C613" t="s">
        <v>1611</v>
      </c>
      <c r="G613">
        <v>0</v>
      </c>
      <c r="H613">
        <v>1</v>
      </c>
      <c r="I613">
        <v>1</v>
      </c>
    </row>
    <row r="614" spans="1:9">
      <c r="A614" t="s">
        <v>1613</v>
      </c>
      <c r="B614" t="s">
        <v>1614</v>
      </c>
      <c r="C614" t="s">
        <v>1613</v>
      </c>
      <c r="G614">
        <v>0</v>
      </c>
      <c r="H614">
        <v>1</v>
      </c>
      <c r="I614">
        <v>1</v>
      </c>
    </row>
    <row r="615" spans="1:9">
      <c r="A615" t="s">
        <v>1615</v>
      </c>
      <c r="B615" t="s">
        <v>1616</v>
      </c>
      <c r="C615" t="s">
        <v>1615</v>
      </c>
      <c r="G615">
        <v>0</v>
      </c>
      <c r="H615">
        <v>1</v>
      </c>
      <c r="I615">
        <v>1</v>
      </c>
    </row>
    <row r="616" spans="1:9">
      <c r="A616" t="s">
        <v>1617</v>
      </c>
      <c r="B616" t="s">
        <v>1618</v>
      </c>
      <c r="C616" t="s">
        <v>1617</v>
      </c>
      <c r="G616">
        <v>5</v>
      </c>
      <c r="H616">
        <v>1</v>
      </c>
      <c r="I616">
        <v>1</v>
      </c>
    </row>
    <row r="617" spans="1:9">
      <c r="A617" t="s">
        <v>1619</v>
      </c>
      <c r="B617" t="s">
        <v>1620</v>
      </c>
      <c r="C617" t="s">
        <v>1619</v>
      </c>
      <c r="G617">
        <v>2</v>
      </c>
      <c r="H617">
        <v>1</v>
      </c>
      <c r="I617">
        <v>1</v>
      </c>
    </row>
    <row r="618" spans="1:9">
      <c r="A618" t="s">
        <v>1621</v>
      </c>
      <c r="B618" t="s">
        <v>1622</v>
      </c>
      <c r="C618" t="s">
        <v>1621</v>
      </c>
      <c r="G618">
        <v>1</v>
      </c>
      <c r="H618">
        <v>1</v>
      </c>
      <c r="I618">
        <v>1</v>
      </c>
    </row>
    <row r="619" spans="1:9">
      <c r="A619" t="s">
        <v>1623</v>
      </c>
      <c r="B619" t="s">
        <v>1624</v>
      </c>
      <c r="C619" t="s">
        <v>1623</v>
      </c>
      <c r="G619">
        <v>2</v>
      </c>
      <c r="H619">
        <v>1</v>
      </c>
      <c r="I619">
        <v>1</v>
      </c>
    </row>
    <row r="620" spans="1:9">
      <c r="A620" t="s">
        <v>1625</v>
      </c>
      <c r="B620" t="s">
        <v>1626</v>
      </c>
      <c r="C620" t="s">
        <v>1625</v>
      </c>
      <c r="G620">
        <v>2</v>
      </c>
      <c r="H620">
        <v>1</v>
      </c>
      <c r="I620">
        <v>1</v>
      </c>
    </row>
    <row r="621" spans="1:9">
      <c r="A621" t="s">
        <v>1627</v>
      </c>
      <c r="B621" t="s">
        <v>1628</v>
      </c>
      <c r="C621" t="s">
        <v>1627</v>
      </c>
      <c r="G621">
        <v>1</v>
      </c>
      <c r="H621">
        <v>1</v>
      </c>
      <c r="I621">
        <v>1</v>
      </c>
    </row>
    <row r="622" spans="1:9">
      <c r="A622" t="s">
        <v>1629</v>
      </c>
      <c r="B622" t="s">
        <v>1630</v>
      </c>
      <c r="C622" t="s">
        <v>1629</v>
      </c>
      <c r="G622">
        <v>1</v>
      </c>
      <c r="H622">
        <v>1</v>
      </c>
      <c r="I622">
        <v>1</v>
      </c>
    </row>
    <row r="623" spans="1:9">
      <c r="A623" t="s">
        <v>1631</v>
      </c>
      <c r="B623" t="s">
        <v>1632</v>
      </c>
      <c r="C623" t="s">
        <v>1631</v>
      </c>
      <c r="G623">
        <v>2</v>
      </c>
      <c r="H623">
        <v>1</v>
      </c>
      <c r="I623">
        <v>1</v>
      </c>
    </row>
    <row r="624" spans="1:9">
      <c r="A624" t="s">
        <v>1633</v>
      </c>
      <c r="B624" t="s">
        <v>1634</v>
      </c>
      <c r="C624" t="s">
        <v>1633</v>
      </c>
      <c r="G624">
        <v>14</v>
      </c>
      <c r="H624">
        <v>1</v>
      </c>
      <c r="I624">
        <v>1</v>
      </c>
    </row>
    <row r="625" spans="1:9">
      <c r="A625" t="s">
        <v>1635</v>
      </c>
      <c r="B625" t="s">
        <v>1636</v>
      </c>
      <c r="C625" t="s">
        <v>1635</v>
      </c>
      <c r="G625">
        <v>8</v>
      </c>
      <c r="H625">
        <v>1</v>
      </c>
      <c r="I625">
        <v>1</v>
      </c>
    </row>
    <row r="626" spans="1:9">
      <c r="A626" t="s">
        <v>1637</v>
      </c>
      <c r="B626" t="s">
        <v>1638</v>
      </c>
      <c r="C626" t="s">
        <v>1637</v>
      </c>
      <c r="G626">
        <v>5</v>
      </c>
      <c r="H626">
        <v>1</v>
      </c>
      <c r="I626">
        <v>1</v>
      </c>
    </row>
    <row r="627" spans="1:9">
      <c r="A627" t="s">
        <v>1639</v>
      </c>
      <c r="B627" t="s">
        <v>1640</v>
      </c>
      <c r="C627" t="s">
        <v>1639</v>
      </c>
      <c r="G627">
        <v>5</v>
      </c>
      <c r="H627">
        <v>1</v>
      </c>
      <c r="I627">
        <v>1</v>
      </c>
    </row>
    <row r="628" spans="1:9">
      <c r="A628" t="s">
        <v>1641</v>
      </c>
      <c r="B628" t="s">
        <v>1642</v>
      </c>
      <c r="C628" t="s">
        <v>1641</v>
      </c>
      <c r="G628">
        <v>2</v>
      </c>
      <c r="H628">
        <v>1</v>
      </c>
      <c r="I628">
        <v>1</v>
      </c>
    </row>
    <row r="629" spans="1:9">
      <c r="A629" t="s">
        <v>1643</v>
      </c>
      <c r="B629" t="s">
        <v>1644</v>
      </c>
      <c r="C629" t="s">
        <v>1643</v>
      </c>
      <c r="G629">
        <v>5</v>
      </c>
      <c r="H629">
        <v>1</v>
      </c>
      <c r="I629">
        <v>1</v>
      </c>
    </row>
    <row r="630" spans="1:9">
      <c r="A630" t="s">
        <v>1645</v>
      </c>
      <c r="B630" t="s">
        <v>1646</v>
      </c>
      <c r="C630" t="s">
        <v>1645</v>
      </c>
      <c r="G630">
        <v>5</v>
      </c>
      <c r="H630">
        <v>1</v>
      </c>
      <c r="I630">
        <v>1</v>
      </c>
    </row>
    <row r="631" spans="1:9">
      <c r="A631" t="s">
        <v>1647</v>
      </c>
      <c r="B631" t="s">
        <v>1648</v>
      </c>
      <c r="C631" t="s">
        <v>1647</v>
      </c>
      <c r="G631">
        <v>5</v>
      </c>
      <c r="H631">
        <v>1</v>
      </c>
      <c r="I631">
        <v>1</v>
      </c>
    </row>
    <row r="632" spans="1:9">
      <c r="A632" t="s">
        <v>1649</v>
      </c>
      <c r="B632" t="s">
        <v>1650</v>
      </c>
      <c r="C632" t="s">
        <v>1649</v>
      </c>
      <c r="G632">
        <v>1</v>
      </c>
      <c r="H632">
        <v>1</v>
      </c>
      <c r="I632">
        <v>1</v>
      </c>
    </row>
    <row r="633" spans="1:9">
      <c r="A633" t="s">
        <v>1651</v>
      </c>
      <c r="B633" t="s">
        <v>1652</v>
      </c>
      <c r="C633" t="s">
        <v>1651</v>
      </c>
      <c r="G633">
        <v>4</v>
      </c>
      <c r="H633">
        <v>1</v>
      </c>
      <c r="I633">
        <v>1</v>
      </c>
    </row>
    <row r="634" spans="1:9">
      <c r="A634" t="s">
        <v>1653</v>
      </c>
      <c r="B634" t="s">
        <v>1654</v>
      </c>
      <c r="C634" t="s">
        <v>1653</v>
      </c>
      <c r="G634">
        <v>10</v>
      </c>
      <c r="H634">
        <v>1</v>
      </c>
      <c r="I634">
        <v>1</v>
      </c>
    </row>
    <row r="635" spans="1:9">
      <c r="A635" t="s">
        <v>1655</v>
      </c>
      <c r="B635" t="s">
        <v>1656</v>
      </c>
      <c r="C635" t="s">
        <v>1655</v>
      </c>
      <c r="G635">
        <v>5</v>
      </c>
      <c r="H635">
        <v>1</v>
      </c>
      <c r="I635">
        <v>1</v>
      </c>
    </row>
    <row r="636" spans="1:9">
      <c r="A636" t="s">
        <v>1657</v>
      </c>
      <c r="B636" t="s">
        <v>1658</v>
      </c>
      <c r="C636" t="s">
        <v>1657</v>
      </c>
      <c r="G636">
        <v>0</v>
      </c>
      <c r="H636">
        <v>1</v>
      </c>
      <c r="I636">
        <v>1</v>
      </c>
    </row>
    <row r="637" spans="1:9">
      <c r="A637" t="s">
        <v>1659</v>
      </c>
      <c r="B637" t="s">
        <v>1660</v>
      </c>
      <c r="C637" t="s">
        <v>1659</v>
      </c>
      <c r="G637">
        <v>7</v>
      </c>
      <c r="H637">
        <v>1</v>
      </c>
      <c r="I637">
        <v>1</v>
      </c>
    </row>
    <row r="638" spans="1:9">
      <c r="A638" t="s">
        <v>1661</v>
      </c>
      <c r="B638" t="s">
        <v>1662</v>
      </c>
      <c r="C638" t="s">
        <v>1661</v>
      </c>
      <c r="G638">
        <v>6</v>
      </c>
      <c r="H638">
        <v>1</v>
      </c>
      <c r="I638">
        <v>1</v>
      </c>
    </row>
    <row r="639" spans="1:9">
      <c r="A639" t="s">
        <v>1663</v>
      </c>
      <c r="B639" t="s">
        <v>1664</v>
      </c>
      <c r="C639" t="s">
        <v>1663</v>
      </c>
      <c r="G639">
        <v>3</v>
      </c>
      <c r="H639">
        <v>1</v>
      </c>
      <c r="I639">
        <v>1</v>
      </c>
    </row>
    <row r="640" spans="1:9">
      <c r="A640" t="s">
        <v>1665</v>
      </c>
      <c r="B640" t="s">
        <v>1666</v>
      </c>
      <c r="C640" t="s">
        <v>1665</v>
      </c>
      <c r="G640">
        <v>1</v>
      </c>
      <c r="H640">
        <v>1</v>
      </c>
      <c r="I640">
        <v>1</v>
      </c>
    </row>
    <row r="641" spans="1:9">
      <c r="A641" t="s">
        <v>1667</v>
      </c>
      <c r="B641" t="s">
        <v>1668</v>
      </c>
      <c r="C641" t="s">
        <v>1667</v>
      </c>
      <c r="G641">
        <v>9</v>
      </c>
      <c r="H641">
        <v>1</v>
      </c>
      <c r="I641">
        <v>1</v>
      </c>
    </row>
    <row r="642" spans="1:9">
      <c r="A642" t="s">
        <v>1669</v>
      </c>
      <c r="B642" t="s">
        <v>1670</v>
      </c>
      <c r="C642" t="s">
        <v>1669</v>
      </c>
      <c r="G642">
        <v>1</v>
      </c>
      <c r="H642">
        <v>1</v>
      </c>
      <c r="I642">
        <v>1</v>
      </c>
    </row>
    <row r="643" spans="1:9">
      <c r="A643" t="s">
        <v>1671</v>
      </c>
      <c r="B643" t="s">
        <v>1672</v>
      </c>
      <c r="C643" t="s">
        <v>1671</v>
      </c>
      <c r="G643">
        <v>2</v>
      </c>
      <c r="H643">
        <v>1</v>
      </c>
      <c r="I643">
        <v>1</v>
      </c>
    </row>
    <row r="644" spans="1:9">
      <c r="A644" t="s">
        <v>1673</v>
      </c>
      <c r="B644" t="s">
        <v>1674</v>
      </c>
      <c r="C644" t="s">
        <v>1673</v>
      </c>
      <c r="G644">
        <v>1</v>
      </c>
      <c r="H644">
        <v>1</v>
      </c>
      <c r="I644">
        <v>1</v>
      </c>
    </row>
    <row r="645" spans="1:9">
      <c r="A645" t="s">
        <v>1675</v>
      </c>
      <c r="B645" t="s">
        <v>1676</v>
      </c>
      <c r="C645" t="s">
        <v>1675</v>
      </c>
      <c r="G645">
        <v>9</v>
      </c>
      <c r="H645">
        <v>1</v>
      </c>
      <c r="I645">
        <v>1</v>
      </c>
    </row>
    <row r="646" spans="1:9">
      <c r="A646" t="s">
        <v>1677</v>
      </c>
      <c r="B646" t="s">
        <v>1678</v>
      </c>
      <c r="C646" t="s">
        <v>1677</v>
      </c>
      <c r="G646">
        <v>4</v>
      </c>
      <c r="H646">
        <v>1</v>
      </c>
      <c r="I646">
        <v>1</v>
      </c>
    </row>
    <row r="647" spans="1:9">
      <c r="A647" t="s">
        <v>1679</v>
      </c>
      <c r="B647" t="s">
        <v>1680</v>
      </c>
      <c r="C647" t="s">
        <v>1679</v>
      </c>
      <c r="G647">
        <v>65</v>
      </c>
      <c r="H647">
        <v>1</v>
      </c>
      <c r="I647">
        <v>1</v>
      </c>
    </row>
    <row r="648" spans="1:9">
      <c r="A648" t="s">
        <v>1681</v>
      </c>
      <c r="B648" t="s">
        <v>1682</v>
      </c>
      <c r="C648" t="s">
        <v>1681</v>
      </c>
      <c r="G648">
        <v>14</v>
      </c>
      <c r="H648">
        <v>1</v>
      </c>
      <c r="I648">
        <v>1</v>
      </c>
    </row>
    <row r="649" spans="1:9">
      <c r="A649" t="s">
        <v>1683</v>
      </c>
      <c r="B649" t="s">
        <v>1684</v>
      </c>
      <c r="C649" t="s">
        <v>1683</v>
      </c>
      <c r="G649">
        <v>10</v>
      </c>
      <c r="H649">
        <v>1</v>
      </c>
      <c r="I649">
        <v>1</v>
      </c>
    </row>
    <row r="650" spans="1:9">
      <c r="A650" t="s">
        <v>1685</v>
      </c>
      <c r="B650" t="s">
        <v>1686</v>
      </c>
      <c r="C650" t="s">
        <v>1685</v>
      </c>
      <c r="G650">
        <v>2</v>
      </c>
      <c r="H650">
        <v>1</v>
      </c>
      <c r="I650">
        <v>1</v>
      </c>
    </row>
    <row r="651" spans="1:9">
      <c r="A651" t="s">
        <v>1687</v>
      </c>
      <c r="B651" t="s">
        <v>1688</v>
      </c>
      <c r="C651" t="s">
        <v>1687</v>
      </c>
      <c r="G651">
        <v>1</v>
      </c>
      <c r="H651">
        <v>1</v>
      </c>
      <c r="I651">
        <v>1</v>
      </c>
    </row>
    <row r="652" spans="1:9">
      <c r="A652" t="s">
        <v>1689</v>
      </c>
      <c r="B652" t="s">
        <v>1690</v>
      </c>
      <c r="C652" t="s">
        <v>1689</v>
      </c>
      <c r="G652">
        <v>3</v>
      </c>
      <c r="H652">
        <v>1</v>
      </c>
      <c r="I652">
        <v>1</v>
      </c>
    </row>
    <row r="653" spans="1:9">
      <c r="A653" t="s">
        <v>1691</v>
      </c>
      <c r="B653" t="s">
        <v>1692</v>
      </c>
      <c r="C653" t="s">
        <v>1691</v>
      </c>
      <c r="G653">
        <v>5</v>
      </c>
      <c r="H653">
        <v>1</v>
      </c>
      <c r="I653">
        <v>1</v>
      </c>
    </row>
    <row r="654" spans="1:9">
      <c r="A654" t="s">
        <v>1693</v>
      </c>
      <c r="B654" t="s">
        <v>1694</v>
      </c>
      <c r="C654" t="s">
        <v>1693</v>
      </c>
      <c r="G654">
        <v>56</v>
      </c>
      <c r="H654">
        <v>1</v>
      </c>
      <c r="I654">
        <v>1</v>
      </c>
    </row>
    <row r="655" spans="1:9">
      <c r="A655" t="s">
        <v>1695</v>
      </c>
      <c r="B655" t="s">
        <v>1696</v>
      </c>
      <c r="C655" t="s">
        <v>1695</v>
      </c>
      <c r="G655">
        <v>1</v>
      </c>
      <c r="H655">
        <v>1</v>
      </c>
      <c r="I655">
        <v>1</v>
      </c>
    </row>
    <row r="656" spans="1:9">
      <c r="A656" t="s">
        <v>1697</v>
      </c>
      <c r="B656" t="s">
        <v>1698</v>
      </c>
      <c r="C656" t="s">
        <v>1697</v>
      </c>
      <c r="G656">
        <v>35</v>
      </c>
      <c r="H656">
        <v>1</v>
      </c>
      <c r="I656">
        <v>1</v>
      </c>
    </row>
    <row r="657" spans="1:9">
      <c r="A657" t="s">
        <v>1699</v>
      </c>
      <c r="B657" t="s">
        <v>1700</v>
      </c>
      <c r="C657" t="s">
        <v>1699</v>
      </c>
      <c r="G657">
        <v>36</v>
      </c>
      <c r="H657">
        <v>1</v>
      </c>
      <c r="I657">
        <v>1</v>
      </c>
    </row>
    <row r="658" spans="1:9">
      <c r="A658" t="s">
        <v>1701</v>
      </c>
      <c r="B658" t="s">
        <v>1702</v>
      </c>
      <c r="C658" t="s">
        <v>1701</v>
      </c>
      <c r="G658">
        <v>5</v>
      </c>
      <c r="H658">
        <v>1</v>
      </c>
      <c r="I658">
        <v>1</v>
      </c>
    </row>
    <row r="659" spans="1:9">
      <c r="A659" t="s">
        <v>1703</v>
      </c>
      <c r="B659" t="s">
        <v>1704</v>
      </c>
      <c r="C659" t="s">
        <v>1703</v>
      </c>
      <c r="G659">
        <v>6</v>
      </c>
      <c r="H659">
        <v>1</v>
      </c>
      <c r="I659">
        <v>1</v>
      </c>
    </row>
    <row r="660" spans="1:9">
      <c r="A660" t="s">
        <v>1705</v>
      </c>
      <c r="B660" t="s">
        <v>1706</v>
      </c>
      <c r="C660" t="s">
        <v>1705</v>
      </c>
      <c r="G660">
        <v>3</v>
      </c>
      <c r="H660">
        <v>1</v>
      </c>
      <c r="I660">
        <v>1</v>
      </c>
    </row>
    <row r="661" spans="1:9">
      <c r="A661" t="s">
        <v>1707</v>
      </c>
      <c r="B661" t="s">
        <v>1708</v>
      </c>
      <c r="C661" t="s">
        <v>1707</v>
      </c>
      <c r="G661">
        <v>0</v>
      </c>
      <c r="H661">
        <v>1</v>
      </c>
      <c r="I661">
        <v>1</v>
      </c>
    </row>
    <row r="662" spans="1:9">
      <c r="A662" t="s">
        <v>1709</v>
      </c>
      <c r="B662" t="s">
        <v>1710</v>
      </c>
      <c r="C662" t="s">
        <v>1709</v>
      </c>
      <c r="G662">
        <v>3</v>
      </c>
      <c r="H662">
        <v>1</v>
      </c>
      <c r="I662">
        <v>1</v>
      </c>
    </row>
    <row r="663" spans="1:9">
      <c r="A663" t="s">
        <v>1711</v>
      </c>
      <c r="B663" t="s">
        <v>1712</v>
      </c>
      <c r="C663" t="s">
        <v>1711</v>
      </c>
      <c r="G663">
        <v>6</v>
      </c>
      <c r="H663">
        <v>1</v>
      </c>
      <c r="I663">
        <v>1</v>
      </c>
    </row>
    <row r="664" spans="1:9">
      <c r="A664" t="s">
        <v>1713</v>
      </c>
      <c r="B664" t="s">
        <v>1714</v>
      </c>
      <c r="C664" t="s">
        <v>1713</v>
      </c>
      <c r="G664">
        <v>3</v>
      </c>
      <c r="H664">
        <v>1</v>
      </c>
      <c r="I664">
        <v>1</v>
      </c>
    </row>
    <row r="665" spans="1:9">
      <c r="A665" t="s">
        <v>1715</v>
      </c>
      <c r="B665" t="s">
        <v>1716</v>
      </c>
      <c r="C665" t="s">
        <v>1715</v>
      </c>
      <c r="G665">
        <v>1</v>
      </c>
      <c r="H665">
        <v>1</v>
      </c>
      <c r="I665">
        <v>1</v>
      </c>
    </row>
    <row r="666" spans="1:9">
      <c r="A666" t="s">
        <v>1717</v>
      </c>
      <c r="B666" t="s">
        <v>1718</v>
      </c>
      <c r="C666" t="s">
        <v>1717</v>
      </c>
      <c r="G666">
        <v>2</v>
      </c>
      <c r="H666">
        <v>1</v>
      </c>
      <c r="I666">
        <v>1</v>
      </c>
    </row>
    <row r="667" spans="1:9">
      <c r="A667" t="s">
        <v>1719</v>
      </c>
      <c r="B667" t="s">
        <v>1720</v>
      </c>
      <c r="C667" t="s">
        <v>1719</v>
      </c>
      <c r="G667">
        <v>13</v>
      </c>
      <c r="H667">
        <v>1</v>
      </c>
      <c r="I667">
        <v>1</v>
      </c>
    </row>
    <row r="668" spans="1:9">
      <c r="A668" t="s">
        <v>1721</v>
      </c>
      <c r="B668" t="s">
        <v>1722</v>
      </c>
      <c r="C668" t="s">
        <v>1721</v>
      </c>
      <c r="G668">
        <v>1</v>
      </c>
      <c r="H668">
        <v>1</v>
      </c>
      <c r="I668">
        <v>1</v>
      </c>
    </row>
    <row r="669" spans="1:9">
      <c r="A669" t="s">
        <v>1723</v>
      </c>
      <c r="B669" t="s">
        <v>1724</v>
      </c>
      <c r="C669" t="s">
        <v>1723</v>
      </c>
      <c r="G669">
        <v>63</v>
      </c>
      <c r="H669">
        <v>1</v>
      </c>
      <c r="I669">
        <v>1</v>
      </c>
    </row>
    <row r="670" spans="1:9">
      <c r="A670" t="s">
        <v>1725</v>
      </c>
      <c r="B670" t="s">
        <v>1726</v>
      </c>
      <c r="C670" t="s">
        <v>1725</v>
      </c>
      <c r="G670">
        <v>0</v>
      </c>
      <c r="H670">
        <v>1</v>
      </c>
      <c r="I670">
        <v>1</v>
      </c>
    </row>
    <row r="671" spans="1:9">
      <c r="A671" t="s">
        <v>1727</v>
      </c>
      <c r="B671" t="s">
        <v>1728</v>
      </c>
      <c r="C671" t="s">
        <v>1727</v>
      </c>
      <c r="G671">
        <v>0</v>
      </c>
      <c r="H671">
        <v>1</v>
      </c>
      <c r="I671">
        <v>1</v>
      </c>
    </row>
    <row r="672" spans="1:9">
      <c r="A672" t="s">
        <v>1729</v>
      </c>
      <c r="B672" t="s">
        <v>1730</v>
      </c>
      <c r="C672" t="s">
        <v>1729</v>
      </c>
      <c r="G672">
        <v>1</v>
      </c>
      <c r="H672">
        <v>1</v>
      </c>
      <c r="I672">
        <v>1</v>
      </c>
    </row>
    <row r="673" spans="1:9">
      <c r="A673" t="s">
        <v>1731</v>
      </c>
      <c r="B673" t="s">
        <v>1732</v>
      </c>
      <c r="C673" t="s">
        <v>1731</v>
      </c>
      <c r="G673">
        <v>2</v>
      </c>
      <c r="H673">
        <v>1</v>
      </c>
      <c r="I673">
        <v>1</v>
      </c>
    </row>
    <row r="674" spans="1:9">
      <c r="A674" t="s">
        <v>1733</v>
      </c>
      <c r="B674" t="s">
        <v>1734</v>
      </c>
      <c r="C674" t="s">
        <v>1733</v>
      </c>
      <c r="G674">
        <v>3</v>
      </c>
      <c r="H674">
        <v>1</v>
      </c>
      <c r="I674">
        <v>1</v>
      </c>
    </row>
    <row r="675" spans="1:9">
      <c r="A675" t="s">
        <v>1735</v>
      </c>
      <c r="B675" t="s">
        <v>1736</v>
      </c>
      <c r="C675" t="s">
        <v>1735</v>
      </c>
      <c r="G675">
        <v>0</v>
      </c>
      <c r="H675">
        <v>1</v>
      </c>
      <c r="I675">
        <v>1</v>
      </c>
    </row>
    <row r="676" spans="1:9">
      <c r="A676" t="s">
        <v>1737</v>
      </c>
      <c r="B676" t="s">
        <v>1738</v>
      </c>
      <c r="C676" t="s">
        <v>1737</v>
      </c>
      <c r="G676">
        <v>2</v>
      </c>
      <c r="H676">
        <v>1</v>
      </c>
      <c r="I676">
        <v>1</v>
      </c>
    </row>
    <row r="677" spans="1:9">
      <c r="A677" t="s">
        <v>1739</v>
      </c>
      <c r="B677" t="s">
        <v>1740</v>
      </c>
      <c r="C677" t="s">
        <v>1739</v>
      </c>
      <c r="G677">
        <v>22</v>
      </c>
      <c r="H677">
        <v>1</v>
      </c>
      <c r="I677">
        <v>1</v>
      </c>
    </row>
    <row r="678" spans="1:9">
      <c r="A678" t="s">
        <v>1741</v>
      </c>
      <c r="B678" t="s">
        <v>1742</v>
      </c>
      <c r="C678" t="s">
        <v>1741</v>
      </c>
      <c r="G678">
        <v>3</v>
      </c>
      <c r="H678">
        <v>1</v>
      </c>
      <c r="I678">
        <v>1</v>
      </c>
    </row>
    <row r="679" spans="1:9">
      <c r="A679" t="s">
        <v>1743</v>
      </c>
      <c r="B679" t="s">
        <v>1744</v>
      </c>
      <c r="C679" t="s">
        <v>1743</v>
      </c>
      <c r="G679">
        <v>1</v>
      </c>
      <c r="H679">
        <v>1</v>
      </c>
      <c r="I679">
        <v>1</v>
      </c>
    </row>
    <row r="680" spans="1:9">
      <c r="A680" t="s">
        <v>1745</v>
      </c>
      <c r="B680" t="s">
        <v>1746</v>
      </c>
      <c r="C680" t="s">
        <v>1745</v>
      </c>
      <c r="G680">
        <v>1</v>
      </c>
      <c r="H680">
        <v>1</v>
      </c>
      <c r="I680">
        <v>1</v>
      </c>
    </row>
    <row r="681" spans="1:9">
      <c r="A681" t="s">
        <v>1747</v>
      </c>
      <c r="B681" t="s">
        <v>1748</v>
      </c>
      <c r="C681" t="s">
        <v>1747</v>
      </c>
      <c r="G681">
        <v>1</v>
      </c>
      <c r="H681">
        <v>1</v>
      </c>
      <c r="I681">
        <v>1</v>
      </c>
    </row>
    <row r="682" spans="1:9">
      <c r="A682" t="s">
        <v>1749</v>
      </c>
      <c r="B682" t="s">
        <v>1750</v>
      </c>
      <c r="C682" t="s">
        <v>1749</v>
      </c>
      <c r="G682">
        <v>4</v>
      </c>
      <c r="H682">
        <v>1</v>
      </c>
      <c r="I682">
        <v>1</v>
      </c>
    </row>
    <row r="683" spans="1:9">
      <c r="A683" t="s">
        <v>1751</v>
      </c>
      <c r="B683" t="s">
        <v>1752</v>
      </c>
      <c r="C683" t="s">
        <v>1751</v>
      </c>
      <c r="G683">
        <v>14</v>
      </c>
      <c r="H683">
        <v>1</v>
      </c>
      <c r="I683">
        <v>1</v>
      </c>
    </row>
    <row r="684" spans="1:9">
      <c r="A684" t="s">
        <v>1753</v>
      </c>
      <c r="B684" t="s">
        <v>1754</v>
      </c>
      <c r="C684" t="s">
        <v>1753</v>
      </c>
      <c r="G684">
        <v>16</v>
      </c>
      <c r="H684">
        <v>1</v>
      </c>
      <c r="I684">
        <v>1</v>
      </c>
    </row>
    <row r="685" spans="1:9">
      <c r="A685" t="s">
        <v>1755</v>
      </c>
      <c r="B685" t="s">
        <v>1756</v>
      </c>
      <c r="C685" t="s">
        <v>1755</v>
      </c>
      <c r="G685">
        <v>17</v>
      </c>
      <c r="H685">
        <v>1</v>
      </c>
      <c r="I685">
        <v>1</v>
      </c>
    </row>
    <row r="686" spans="1:9">
      <c r="A686" t="s">
        <v>1757</v>
      </c>
      <c r="B686" t="s">
        <v>1758</v>
      </c>
      <c r="C686" t="s">
        <v>1757</v>
      </c>
      <c r="G686">
        <v>24</v>
      </c>
      <c r="H686">
        <v>1</v>
      </c>
      <c r="I686">
        <v>1</v>
      </c>
    </row>
    <row r="687" spans="1:9">
      <c r="A687" t="s">
        <v>1759</v>
      </c>
      <c r="B687" t="s">
        <v>1760</v>
      </c>
      <c r="C687" t="s">
        <v>1759</v>
      </c>
      <c r="G687">
        <v>5</v>
      </c>
      <c r="H687">
        <v>1</v>
      </c>
      <c r="I687">
        <v>1</v>
      </c>
    </row>
    <row r="688" spans="1:9">
      <c r="A688" t="s">
        <v>1761</v>
      </c>
      <c r="B688" t="s">
        <v>1762</v>
      </c>
      <c r="C688" t="s">
        <v>1761</v>
      </c>
      <c r="G688">
        <v>7</v>
      </c>
      <c r="H688">
        <v>1</v>
      </c>
      <c r="I688">
        <v>1</v>
      </c>
    </row>
    <row r="689" spans="1:9">
      <c r="A689" t="s">
        <v>1763</v>
      </c>
      <c r="B689" t="s">
        <v>1764</v>
      </c>
      <c r="C689" t="s">
        <v>1763</v>
      </c>
      <c r="G689">
        <v>2</v>
      </c>
      <c r="H689">
        <v>1</v>
      </c>
      <c r="I689">
        <v>1</v>
      </c>
    </row>
    <row r="690" spans="1:9">
      <c r="A690" t="s">
        <v>1765</v>
      </c>
      <c r="B690" t="s">
        <v>1766</v>
      </c>
      <c r="C690" t="s">
        <v>1765</v>
      </c>
      <c r="G690">
        <v>2</v>
      </c>
      <c r="H690">
        <v>1</v>
      </c>
      <c r="I690">
        <v>1</v>
      </c>
    </row>
    <row r="691" spans="1:9">
      <c r="A691" t="s">
        <v>1767</v>
      </c>
      <c r="B691" t="s">
        <v>1768</v>
      </c>
      <c r="C691" t="s">
        <v>1767</v>
      </c>
      <c r="G691">
        <v>52</v>
      </c>
      <c r="H691">
        <v>1</v>
      </c>
      <c r="I691">
        <v>1</v>
      </c>
    </row>
    <row r="692" spans="1:9">
      <c r="A692" t="s">
        <v>1769</v>
      </c>
      <c r="B692" t="s">
        <v>1770</v>
      </c>
      <c r="C692" t="s">
        <v>1769</v>
      </c>
      <c r="G692">
        <v>2</v>
      </c>
      <c r="H692">
        <v>1</v>
      </c>
      <c r="I692">
        <v>1</v>
      </c>
    </row>
    <row r="693" spans="1:9">
      <c r="A693" t="s">
        <v>1771</v>
      </c>
      <c r="B693" t="s">
        <v>1772</v>
      </c>
      <c r="C693" t="s">
        <v>1771</v>
      </c>
      <c r="G693">
        <v>2</v>
      </c>
      <c r="H693">
        <v>1</v>
      </c>
      <c r="I693">
        <v>1</v>
      </c>
    </row>
    <row r="694" spans="1:9">
      <c r="A694" t="s">
        <v>1773</v>
      </c>
      <c r="B694" t="s">
        <v>1774</v>
      </c>
      <c r="C694" t="s">
        <v>1773</v>
      </c>
      <c r="G694">
        <v>2</v>
      </c>
      <c r="H694">
        <v>1</v>
      </c>
      <c r="I694">
        <v>1</v>
      </c>
    </row>
    <row r="695" spans="1:9">
      <c r="A695" t="s">
        <v>1775</v>
      </c>
      <c r="B695" t="s">
        <v>1776</v>
      </c>
      <c r="C695" t="s">
        <v>1775</v>
      </c>
      <c r="G695">
        <v>1</v>
      </c>
      <c r="H695">
        <v>1</v>
      </c>
      <c r="I695">
        <v>1</v>
      </c>
    </row>
    <row r="696" spans="1:9">
      <c r="A696" t="s">
        <v>1777</v>
      </c>
      <c r="B696" t="s">
        <v>1778</v>
      </c>
      <c r="C696" t="s">
        <v>1777</v>
      </c>
      <c r="G696">
        <v>3</v>
      </c>
      <c r="H696">
        <v>1</v>
      </c>
      <c r="I696">
        <v>1</v>
      </c>
    </row>
    <row r="697" spans="1:9">
      <c r="A697" t="s">
        <v>1779</v>
      </c>
      <c r="B697" t="s">
        <v>1780</v>
      </c>
      <c r="C697" t="s">
        <v>1779</v>
      </c>
      <c r="G697">
        <v>2</v>
      </c>
      <c r="H697">
        <v>1</v>
      </c>
      <c r="I697">
        <v>1</v>
      </c>
    </row>
    <row r="698" spans="1:9">
      <c r="A698" t="s">
        <v>1781</v>
      </c>
      <c r="B698" t="s">
        <v>1782</v>
      </c>
      <c r="C698" t="s">
        <v>1781</v>
      </c>
      <c r="G698">
        <v>50</v>
      </c>
      <c r="H698">
        <v>1</v>
      </c>
      <c r="I698">
        <v>1</v>
      </c>
    </row>
    <row r="699" spans="1:9">
      <c r="A699" t="s">
        <v>1783</v>
      </c>
      <c r="B699" t="s">
        <v>1784</v>
      </c>
      <c r="C699" t="s">
        <v>1783</v>
      </c>
      <c r="G699">
        <v>0</v>
      </c>
      <c r="H699">
        <v>1</v>
      </c>
      <c r="I699">
        <v>1</v>
      </c>
    </row>
    <row r="700" spans="1:9">
      <c r="A700" t="s">
        <v>1785</v>
      </c>
      <c r="B700" t="s">
        <v>1786</v>
      </c>
      <c r="C700" t="s">
        <v>1785</v>
      </c>
      <c r="G700">
        <v>12</v>
      </c>
      <c r="H700">
        <v>1</v>
      </c>
      <c r="I700">
        <v>1</v>
      </c>
    </row>
    <row r="701" spans="1:9">
      <c r="A701" t="s">
        <v>1787</v>
      </c>
      <c r="B701" t="s">
        <v>1788</v>
      </c>
      <c r="C701" t="s">
        <v>1787</v>
      </c>
      <c r="G701">
        <v>1</v>
      </c>
      <c r="H701">
        <v>1</v>
      </c>
      <c r="I701">
        <v>1</v>
      </c>
    </row>
    <row r="702" spans="1:9">
      <c r="A702" t="s">
        <v>1789</v>
      </c>
      <c r="B702" t="s">
        <v>1790</v>
      </c>
      <c r="C702" t="s">
        <v>1789</v>
      </c>
      <c r="G702">
        <v>2</v>
      </c>
      <c r="H702">
        <v>1</v>
      </c>
      <c r="I702">
        <v>1</v>
      </c>
    </row>
    <row r="703" spans="1:9">
      <c r="A703" t="s">
        <v>1791</v>
      </c>
      <c r="B703" t="s">
        <v>1792</v>
      </c>
      <c r="C703" t="s">
        <v>1791</v>
      </c>
      <c r="G703">
        <v>5</v>
      </c>
      <c r="H703">
        <v>1</v>
      </c>
      <c r="I703">
        <v>1</v>
      </c>
    </row>
    <row r="704" spans="1:9">
      <c r="A704" t="s">
        <v>1793</v>
      </c>
      <c r="B704" t="s">
        <v>1794</v>
      </c>
      <c r="C704" t="s">
        <v>1793</v>
      </c>
      <c r="G704">
        <v>2</v>
      </c>
      <c r="H704">
        <v>1</v>
      </c>
      <c r="I704">
        <v>1</v>
      </c>
    </row>
    <row r="705" spans="1:9">
      <c r="A705" t="s">
        <v>1795</v>
      </c>
      <c r="B705" t="s">
        <v>1796</v>
      </c>
      <c r="C705" t="s">
        <v>1795</v>
      </c>
      <c r="G705">
        <v>7</v>
      </c>
      <c r="H705">
        <v>1</v>
      </c>
      <c r="I705">
        <v>1</v>
      </c>
    </row>
    <row r="706" spans="1:9">
      <c r="A706" t="s">
        <v>1797</v>
      </c>
      <c r="B706" t="s">
        <v>1798</v>
      </c>
      <c r="C706" t="s">
        <v>1797</v>
      </c>
      <c r="G706">
        <v>3</v>
      </c>
      <c r="H706">
        <v>1</v>
      </c>
      <c r="I706">
        <v>1</v>
      </c>
    </row>
    <row r="707" spans="1:9">
      <c r="A707" t="s">
        <v>1799</v>
      </c>
      <c r="B707" t="s">
        <v>1800</v>
      </c>
      <c r="C707" t="s">
        <v>1799</v>
      </c>
      <c r="G707">
        <v>3</v>
      </c>
      <c r="H707">
        <v>1</v>
      </c>
      <c r="I707">
        <v>1</v>
      </c>
    </row>
    <row r="708" spans="1:9">
      <c r="A708" t="s">
        <v>1801</v>
      </c>
      <c r="B708" t="s">
        <v>1802</v>
      </c>
      <c r="C708" t="s">
        <v>1801</v>
      </c>
      <c r="G708">
        <v>10</v>
      </c>
      <c r="H708">
        <v>1</v>
      </c>
      <c r="I708">
        <v>1</v>
      </c>
    </row>
    <row r="709" spans="1:9">
      <c r="A709" t="s">
        <v>1803</v>
      </c>
      <c r="B709" t="s">
        <v>1804</v>
      </c>
      <c r="C709" t="s">
        <v>1803</v>
      </c>
      <c r="G709">
        <v>6</v>
      </c>
      <c r="H709">
        <v>1</v>
      </c>
      <c r="I709">
        <v>1</v>
      </c>
    </row>
    <row r="710" spans="1:9">
      <c r="A710" t="s">
        <v>1805</v>
      </c>
      <c r="B710" t="s">
        <v>1806</v>
      </c>
      <c r="C710" t="s">
        <v>1805</v>
      </c>
      <c r="G710">
        <v>6</v>
      </c>
      <c r="H710">
        <v>1</v>
      </c>
      <c r="I710">
        <v>1</v>
      </c>
    </row>
    <row r="711" spans="1:9">
      <c r="A711" t="s">
        <v>1807</v>
      </c>
      <c r="B711" t="s">
        <v>1808</v>
      </c>
      <c r="C711" t="s">
        <v>1807</v>
      </c>
      <c r="G711">
        <v>2</v>
      </c>
      <c r="H711">
        <v>1</v>
      </c>
      <c r="I711">
        <v>1</v>
      </c>
    </row>
    <row r="712" spans="1:9">
      <c r="A712" t="s">
        <v>1809</v>
      </c>
      <c r="B712" t="s">
        <v>1810</v>
      </c>
      <c r="C712" t="s">
        <v>1809</v>
      </c>
      <c r="G712">
        <v>33</v>
      </c>
      <c r="H712">
        <v>1</v>
      </c>
      <c r="I712">
        <v>1</v>
      </c>
    </row>
    <row r="713" spans="1:9">
      <c r="A713" t="s">
        <v>1811</v>
      </c>
      <c r="B713" t="s">
        <v>1812</v>
      </c>
      <c r="C713" t="s">
        <v>1811</v>
      </c>
      <c r="G713">
        <v>3</v>
      </c>
      <c r="H713">
        <v>1</v>
      </c>
      <c r="I713">
        <v>1</v>
      </c>
    </row>
    <row r="714" spans="1:9">
      <c r="A714" t="s">
        <v>1813</v>
      </c>
      <c r="B714" t="s">
        <v>1814</v>
      </c>
      <c r="C714" t="s">
        <v>1813</v>
      </c>
      <c r="G714">
        <v>1</v>
      </c>
      <c r="H714">
        <v>1</v>
      </c>
      <c r="I714">
        <v>1</v>
      </c>
    </row>
    <row r="715" spans="1:9">
      <c r="A715" t="s">
        <v>1815</v>
      </c>
      <c r="B715" t="s">
        <v>1816</v>
      </c>
      <c r="C715" t="s">
        <v>1815</v>
      </c>
      <c r="G715">
        <v>9</v>
      </c>
      <c r="H715">
        <v>1</v>
      </c>
      <c r="I715">
        <v>1</v>
      </c>
    </row>
    <row r="716" spans="1:9">
      <c r="A716" t="s">
        <v>1817</v>
      </c>
      <c r="B716" t="s">
        <v>1818</v>
      </c>
      <c r="C716" t="s">
        <v>1817</v>
      </c>
      <c r="G716">
        <v>1</v>
      </c>
      <c r="H716">
        <v>1</v>
      </c>
      <c r="I716">
        <v>1</v>
      </c>
    </row>
    <row r="717" spans="1:9">
      <c r="A717" t="s">
        <v>1819</v>
      </c>
      <c r="B717" t="s">
        <v>1820</v>
      </c>
      <c r="C717" t="s">
        <v>1819</v>
      </c>
      <c r="G717">
        <v>10</v>
      </c>
      <c r="H717">
        <v>1</v>
      </c>
      <c r="I717">
        <v>1</v>
      </c>
    </row>
    <row r="718" spans="1:9">
      <c r="A718" t="s">
        <v>1821</v>
      </c>
      <c r="B718" t="s">
        <v>1822</v>
      </c>
      <c r="C718" t="s">
        <v>1821</v>
      </c>
      <c r="G718">
        <v>4</v>
      </c>
      <c r="H718">
        <v>1</v>
      </c>
      <c r="I718">
        <v>1</v>
      </c>
    </row>
    <row r="719" spans="1:9">
      <c r="A719" t="s">
        <v>1823</v>
      </c>
      <c r="B719" t="s">
        <v>1824</v>
      </c>
      <c r="C719" t="s">
        <v>1823</v>
      </c>
      <c r="G719">
        <v>5</v>
      </c>
      <c r="H719">
        <v>1</v>
      </c>
      <c r="I719">
        <v>1</v>
      </c>
    </row>
    <row r="720" spans="1:9">
      <c r="A720" t="s">
        <v>1825</v>
      </c>
      <c r="B720" t="s">
        <v>1826</v>
      </c>
      <c r="C720" t="s">
        <v>1825</v>
      </c>
      <c r="G720">
        <v>5</v>
      </c>
      <c r="H720">
        <v>1</v>
      </c>
      <c r="I720">
        <v>1</v>
      </c>
    </row>
    <row r="721" spans="1:10">
      <c r="A721" t="s">
        <v>1827</v>
      </c>
      <c r="B721" t="s">
        <v>1828</v>
      </c>
      <c r="C721" t="s">
        <v>1827</v>
      </c>
      <c r="G721">
        <v>50</v>
      </c>
      <c r="H721">
        <v>1</v>
      </c>
      <c r="I721">
        <v>1</v>
      </c>
    </row>
    <row r="722" spans="1:10">
      <c r="A722" t="s">
        <v>1829</v>
      </c>
      <c r="B722" t="s">
        <v>1830</v>
      </c>
      <c r="C722" t="s">
        <v>1829</v>
      </c>
      <c r="G722">
        <v>9</v>
      </c>
      <c r="H722">
        <v>1</v>
      </c>
      <c r="I722">
        <v>1</v>
      </c>
    </row>
    <row r="723" spans="1:10">
      <c r="A723" t="s">
        <v>1831</v>
      </c>
      <c r="B723" t="s">
        <v>1832</v>
      </c>
      <c r="C723" t="s">
        <v>1831</v>
      </c>
      <c r="G723">
        <v>3</v>
      </c>
      <c r="H723">
        <v>1</v>
      </c>
      <c r="I723">
        <v>1</v>
      </c>
    </row>
    <row r="724" spans="1:10">
      <c r="A724" t="s">
        <v>1833</v>
      </c>
      <c r="B724" t="s">
        <v>1834</v>
      </c>
      <c r="C724" t="s">
        <v>1833</v>
      </c>
      <c r="G724">
        <v>9</v>
      </c>
      <c r="H724">
        <v>1</v>
      </c>
      <c r="I724">
        <v>1</v>
      </c>
    </row>
    <row r="725" spans="1:10">
      <c r="A725" t="s">
        <v>1835</v>
      </c>
      <c r="B725" t="s">
        <v>1836</v>
      </c>
      <c r="C725" t="s">
        <v>1835</v>
      </c>
      <c r="E725" t="s">
        <v>570</v>
      </c>
      <c r="G725">
        <v>178</v>
      </c>
      <c r="H725">
        <v>1</v>
      </c>
      <c r="I725">
        <v>1</v>
      </c>
      <c r="J725" t="s">
        <v>571</v>
      </c>
    </row>
    <row r="726" spans="1:10">
      <c r="A726" t="s">
        <v>1837</v>
      </c>
      <c r="B726" t="s">
        <v>1838</v>
      </c>
      <c r="C726" t="s">
        <v>1837</v>
      </c>
      <c r="G726">
        <v>5</v>
      </c>
      <c r="H726">
        <v>1</v>
      </c>
      <c r="I726">
        <v>1</v>
      </c>
    </row>
    <row r="727" spans="1:10">
      <c r="A727" t="s">
        <v>1839</v>
      </c>
      <c r="B727" t="s">
        <v>1840</v>
      </c>
      <c r="C727" t="s">
        <v>1839</v>
      </c>
      <c r="E727" t="s">
        <v>570</v>
      </c>
      <c r="G727">
        <v>65</v>
      </c>
      <c r="H727">
        <v>1</v>
      </c>
      <c r="I727">
        <v>1</v>
      </c>
      <c r="J727" t="s">
        <v>571</v>
      </c>
    </row>
    <row r="728" spans="1:10">
      <c r="A728" t="s">
        <v>1841</v>
      </c>
      <c r="B728" t="s">
        <v>1842</v>
      </c>
      <c r="C728" t="s">
        <v>1841</v>
      </c>
      <c r="G728">
        <v>50</v>
      </c>
      <c r="H728">
        <v>1</v>
      </c>
      <c r="I728">
        <v>1</v>
      </c>
    </row>
    <row r="729" spans="1:10">
      <c r="A729" t="s">
        <v>1843</v>
      </c>
      <c r="B729" t="s">
        <v>1844</v>
      </c>
      <c r="C729" t="s">
        <v>1843</v>
      </c>
      <c r="E729" t="s">
        <v>570</v>
      </c>
      <c r="G729">
        <v>210</v>
      </c>
      <c r="H729">
        <v>1</v>
      </c>
      <c r="I729">
        <v>1</v>
      </c>
      <c r="J729" t="s">
        <v>571</v>
      </c>
    </row>
    <row r="730" spans="1:10">
      <c r="A730" t="s">
        <v>1845</v>
      </c>
      <c r="B730" t="s">
        <v>1846</v>
      </c>
      <c r="C730" t="s">
        <v>1845</v>
      </c>
      <c r="G730">
        <v>72</v>
      </c>
      <c r="H730">
        <v>1</v>
      </c>
      <c r="I730">
        <v>1</v>
      </c>
    </row>
    <row r="731" spans="1:10">
      <c r="A731" t="s">
        <v>1847</v>
      </c>
      <c r="B731" t="s">
        <v>1848</v>
      </c>
      <c r="C731" t="s">
        <v>1847</v>
      </c>
      <c r="G731">
        <v>27</v>
      </c>
      <c r="H731">
        <v>1</v>
      </c>
      <c r="I731">
        <v>1</v>
      </c>
    </row>
    <row r="732" spans="1:10">
      <c r="A732" t="s">
        <v>1849</v>
      </c>
      <c r="B732" t="s">
        <v>1850</v>
      </c>
      <c r="C732" t="s">
        <v>1849</v>
      </c>
      <c r="G732">
        <v>4</v>
      </c>
      <c r="H732">
        <v>1</v>
      </c>
      <c r="I732">
        <v>1</v>
      </c>
    </row>
    <row r="733" spans="1:10">
      <c r="A733" t="s">
        <v>1851</v>
      </c>
      <c r="B733" t="s">
        <v>1852</v>
      </c>
      <c r="C733" t="s">
        <v>1851</v>
      </c>
      <c r="G733">
        <v>2</v>
      </c>
      <c r="H733">
        <v>1</v>
      </c>
      <c r="I733">
        <v>1</v>
      </c>
    </row>
    <row r="734" spans="1:10">
      <c r="A734" t="s">
        <v>1853</v>
      </c>
      <c r="B734" t="s">
        <v>1854</v>
      </c>
      <c r="C734" t="s">
        <v>1853</v>
      </c>
      <c r="G734">
        <v>10</v>
      </c>
      <c r="H734">
        <v>1</v>
      </c>
      <c r="I734">
        <v>1</v>
      </c>
    </row>
    <row r="735" spans="1:10">
      <c r="A735" t="s">
        <v>1855</v>
      </c>
      <c r="B735" t="s">
        <v>1856</v>
      </c>
      <c r="C735" t="s">
        <v>1855</v>
      </c>
      <c r="G735">
        <v>5</v>
      </c>
      <c r="H735">
        <v>1</v>
      </c>
      <c r="I735">
        <v>1</v>
      </c>
    </row>
    <row r="736" spans="1:10">
      <c r="A736" t="s">
        <v>1857</v>
      </c>
      <c r="B736" t="s">
        <v>1858</v>
      </c>
      <c r="C736" t="s">
        <v>1857</v>
      </c>
      <c r="G736">
        <v>1</v>
      </c>
      <c r="H736">
        <v>1</v>
      </c>
      <c r="I736">
        <v>1</v>
      </c>
    </row>
    <row r="737" spans="1:9">
      <c r="A737" t="s">
        <v>1859</v>
      </c>
      <c r="B737" t="s">
        <v>1860</v>
      </c>
      <c r="C737" t="s">
        <v>1859</v>
      </c>
      <c r="G737">
        <v>0</v>
      </c>
      <c r="H737">
        <v>1</v>
      </c>
      <c r="I737">
        <v>1</v>
      </c>
    </row>
    <row r="738" spans="1:9">
      <c r="A738" t="s">
        <v>1861</v>
      </c>
      <c r="B738" t="s">
        <v>1862</v>
      </c>
      <c r="C738" t="s">
        <v>1861</v>
      </c>
      <c r="G738">
        <v>10</v>
      </c>
      <c r="H738">
        <v>1</v>
      </c>
      <c r="I738">
        <v>1</v>
      </c>
    </row>
    <row r="739" spans="1:9">
      <c r="A739" t="s">
        <v>1863</v>
      </c>
      <c r="B739" t="s">
        <v>1864</v>
      </c>
      <c r="C739" t="s">
        <v>1863</v>
      </c>
      <c r="G739">
        <v>6</v>
      </c>
      <c r="H739">
        <v>1</v>
      </c>
      <c r="I739">
        <v>1</v>
      </c>
    </row>
    <row r="740" spans="1:9">
      <c r="A740" t="s">
        <v>1865</v>
      </c>
      <c r="B740" t="s">
        <v>1866</v>
      </c>
      <c r="C740" t="s">
        <v>1865</v>
      </c>
      <c r="G740">
        <v>8</v>
      </c>
      <c r="H740">
        <v>1</v>
      </c>
      <c r="I740">
        <v>1</v>
      </c>
    </row>
    <row r="741" spans="1:9">
      <c r="A741" t="s">
        <v>1867</v>
      </c>
      <c r="B741" t="s">
        <v>1868</v>
      </c>
      <c r="C741" t="s">
        <v>1867</v>
      </c>
      <c r="G741">
        <v>1</v>
      </c>
      <c r="H741">
        <v>1</v>
      </c>
      <c r="I741">
        <v>1</v>
      </c>
    </row>
    <row r="742" spans="1:9">
      <c r="A742" t="s">
        <v>1869</v>
      </c>
      <c r="B742" t="s">
        <v>1870</v>
      </c>
      <c r="C742" t="s">
        <v>1869</v>
      </c>
      <c r="G742">
        <v>3</v>
      </c>
      <c r="H742">
        <v>1</v>
      </c>
      <c r="I742">
        <v>1</v>
      </c>
    </row>
    <row r="743" spans="1:9">
      <c r="A743" t="s">
        <v>1871</v>
      </c>
      <c r="B743" t="s">
        <v>1872</v>
      </c>
      <c r="C743" t="s">
        <v>1871</v>
      </c>
      <c r="G743">
        <v>5</v>
      </c>
      <c r="H743">
        <v>2</v>
      </c>
      <c r="I743">
        <v>1</v>
      </c>
    </row>
    <row r="744" spans="1:9">
      <c r="A744" t="s">
        <v>1871</v>
      </c>
      <c r="B744" t="s">
        <v>1873</v>
      </c>
      <c r="C744" t="s">
        <v>1871</v>
      </c>
      <c r="G744">
        <v>1</v>
      </c>
      <c r="H744">
        <v>2</v>
      </c>
      <c r="I744">
        <v>1</v>
      </c>
    </row>
    <row r="745" spans="1:9">
      <c r="A745" t="s">
        <v>1874</v>
      </c>
      <c r="B745" t="s">
        <v>1875</v>
      </c>
      <c r="C745" t="s">
        <v>1874</v>
      </c>
      <c r="G745">
        <v>8</v>
      </c>
      <c r="H745">
        <v>1</v>
      </c>
      <c r="I745">
        <v>1</v>
      </c>
    </row>
    <row r="746" spans="1:9">
      <c r="A746" t="s">
        <v>1876</v>
      </c>
      <c r="B746" t="s">
        <v>1877</v>
      </c>
      <c r="C746" t="s">
        <v>1876</v>
      </c>
      <c r="G746">
        <v>1</v>
      </c>
      <c r="H746">
        <v>1</v>
      </c>
      <c r="I746">
        <v>1</v>
      </c>
    </row>
    <row r="747" spans="1:9">
      <c r="A747" t="s">
        <v>1878</v>
      </c>
      <c r="B747" t="s">
        <v>1879</v>
      </c>
      <c r="C747" t="s">
        <v>1878</v>
      </c>
      <c r="G747">
        <v>9</v>
      </c>
      <c r="H747">
        <v>1</v>
      </c>
      <c r="I747">
        <v>1</v>
      </c>
    </row>
    <row r="748" spans="1:9">
      <c r="A748" t="s">
        <v>1880</v>
      </c>
      <c r="B748" t="s">
        <v>1881</v>
      </c>
      <c r="C748" t="s">
        <v>1880</v>
      </c>
      <c r="G748">
        <v>8</v>
      </c>
      <c r="H748">
        <v>1</v>
      </c>
      <c r="I748">
        <v>1</v>
      </c>
    </row>
    <row r="749" spans="1:9">
      <c r="A749" t="s">
        <v>1882</v>
      </c>
      <c r="B749" t="s">
        <v>1883</v>
      </c>
      <c r="C749" t="s">
        <v>1882</v>
      </c>
      <c r="G749">
        <v>1</v>
      </c>
      <c r="H749">
        <v>1</v>
      </c>
      <c r="I749">
        <v>1</v>
      </c>
    </row>
    <row r="750" spans="1:9">
      <c r="A750" t="s">
        <v>1884</v>
      </c>
      <c r="B750" t="s">
        <v>1885</v>
      </c>
      <c r="C750" t="s">
        <v>1884</v>
      </c>
      <c r="G750">
        <v>2</v>
      </c>
      <c r="H750">
        <v>1</v>
      </c>
      <c r="I750">
        <v>1</v>
      </c>
    </row>
    <row r="751" spans="1:9">
      <c r="A751" t="s">
        <v>1886</v>
      </c>
      <c r="B751" t="s">
        <v>1887</v>
      </c>
      <c r="C751" t="s">
        <v>1886</v>
      </c>
      <c r="G751">
        <v>14</v>
      </c>
      <c r="H751">
        <v>1</v>
      </c>
      <c r="I751">
        <v>1</v>
      </c>
    </row>
    <row r="752" spans="1:9">
      <c r="A752" t="s">
        <v>1888</v>
      </c>
      <c r="B752" t="s">
        <v>1889</v>
      </c>
      <c r="C752" t="s">
        <v>1888</v>
      </c>
      <c r="G752">
        <v>6</v>
      </c>
      <c r="H752">
        <v>1</v>
      </c>
      <c r="I752">
        <v>1</v>
      </c>
    </row>
    <row r="753" spans="1:11">
      <c r="A753" t="s">
        <v>1890</v>
      </c>
      <c r="B753" t="s">
        <v>1891</v>
      </c>
      <c r="C753" t="s">
        <v>1890</v>
      </c>
      <c r="G753">
        <v>2</v>
      </c>
      <c r="H753">
        <v>1</v>
      </c>
      <c r="I753">
        <v>1</v>
      </c>
    </row>
    <row r="754" spans="1:11">
      <c r="A754" t="s">
        <v>1892</v>
      </c>
      <c r="B754" t="s">
        <v>1893</v>
      </c>
      <c r="C754" t="s">
        <v>1892</v>
      </c>
      <c r="G754">
        <v>4</v>
      </c>
      <c r="H754">
        <v>1</v>
      </c>
      <c r="I754">
        <v>1</v>
      </c>
    </row>
    <row r="755" spans="1:11">
      <c r="A755" t="s">
        <v>1894</v>
      </c>
      <c r="B755" t="s">
        <v>1895</v>
      </c>
      <c r="C755" t="s">
        <v>1894</v>
      </c>
      <c r="G755">
        <v>0</v>
      </c>
      <c r="H755">
        <v>1</v>
      </c>
      <c r="I755">
        <v>1</v>
      </c>
    </row>
    <row r="756" spans="1:11">
      <c r="A756" t="s">
        <v>1896</v>
      </c>
      <c r="B756" t="s">
        <v>1897</v>
      </c>
      <c r="C756" t="s">
        <v>1896</v>
      </c>
      <c r="G756">
        <v>0</v>
      </c>
      <c r="H756">
        <v>1</v>
      </c>
      <c r="I756">
        <v>1</v>
      </c>
      <c r="J756" t="s">
        <v>372</v>
      </c>
    </row>
    <row r="757" spans="1:11">
      <c r="A757" t="s">
        <v>1898</v>
      </c>
      <c r="B757" t="s">
        <v>1899</v>
      </c>
      <c r="C757" t="s">
        <v>1898</v>
      </c>
      <c r="G757">
        <v>46</v>
      </c>
      <c r="H757">
        <v>1</v>
      </c>
      <c r="I757">
        <v>1</v>
      </c>
    </row>
    <row r="758" spans="1:11">
      <c r="A758" t="s">
        <v>1900</v>
      </c>
      <c r="B758" t="s">
        <v>1901</v>
      </c>
      <c r="C758" t="s">
        <v>1900</v>
      </c>
      <c r="G758">
        <v>22</v>
      </c>
      <c r="H758">
        <v>1</v>
      </c>
      <c r="I758">
        <v>1</v>
      </c>
    </row>
    <row r="759" spans="1:11">
      <c r="A759" t="s">
        <v>1902</v>
      </c>
      <c r="B759" t="s">
        <v>1903</v>
      </c>
      <c r="C759" t="s">
        <v>1902</v>
      </c>
      <c r="G759">
        <v>10</v>
      </c>
      <c r="H759">
        <v>1</v>
      </c>
      <c r="I759">
        <v>1</v>
      </c>
    </row>
    <row r="760" spans="1:11">
      <c r="A760" t="s">
        <v>1904</v>
      </c>
      <c r="B760" t="s">
        <v>1905</v>
      </c>
      <c r="C760" t="s">
        <v>1904</v>
      </c>
      <c r="G760">
        <v>0</v>
      </c>
      <c r="H760">
        <v>1</v>
      </c>
      <c r="I760">
        <v>1</v>
      </c>
      <c r="K760" t="s">
        <v>491</v>
      </c>
    </row>
    <row r="761" spans="1:11">
      <c r="A761" t="s">
        <v>1906</v>
      </c>
      <c r="B761" t="s">
        <v>1907</v>
      </c>
      <c r="C761" t="s">
        <v>1906</v>
      </c>
      <c r="G761">
        <v>1</v>
      </c>
      <c r="H761">
        <v>1</v>
      </c>
      <c r="I761">
        <v>1</v>
      </c>
    </row>
    <row r="762" spans="1:11">
      <c r="A762" t="s">
        <v>1908</v>
      </c>
      <c r="B762" t="s">
        <v>1909</v>
      </c>
      <c r="C762" t="s">
        <v>1908</v>
      </c>
      <c r="G762">
        <v>1</v>
      </c>
      <c r="H762">
        <v>1</v>
      </c>
      <c r="I762">
        <v>1</v>
      </c>
    </row>
    <row r="763" spans="1:11">
      <c r="A763" t="s">
        <v>1910</v>
      </c>
      <c r="B763" t="s">
        <v>1911</v>
      </c>
      <c r="C763" t="s">
        <v>1910</v>
      </c>
      <c r="G763">
        <v>4</v>
      </c>
      <c r="H763">
        <v>1</v>
      </c>
      <c r="I763">
        <v>1</v>
      </c>
    </row>
    <row r="764" spans="1:11">
      <c r="A764" t="s">
        <v>1912</v>
      </c>
      <c r="B764" t="s">
        <v>1913</v>
      </c>
      <c r="C764" t="s">
        <v>1912</v>
      </c>
      <c r="G764">
        <v>2</v>
      </c>
      <c r="H764">
        <v>1</v>
      </c>
      <c r="I764">
        <v>1</v>
      </c>
    </row>
    <row r="765" spans="1:11">
      <c r="A765" t="s">
        <v>1914</v>
      </c>
      <c r="B765" t="s">
        <v>1915</v>
      </c>
      <c r="C765" t="s">
        <v>1914</v>
      </c>
      <c r="G765">
        <v>3</v>
      </c>
      <c r="H765">
        <v>1</v>
      </c>
      <c r="I765">
        <v>1</v>
      </c>
    </row>
    <row r="766" spans="1:11">
      <c r="A766" t="s">
        <v>1916</v>
      </c>
      <c r="B766" t="s">
        <v>1917</v>
      </c>
      <c r="C766" t="s">
        <v>1916</v>
      </c>
      <c r="G766">
        <v>1</v>
      </c>
      <c r="H766">
        <v>1</v>
      </c>
      <c r="I766">
        <v>1</v>
      </c>
    </row>
    <row r="767" spans="1:11">
      <c r="A767" t="s">
        <v>1918</v>
      </c>
      <c r="B767" t="s">
        <v>1919</v>
      </c>
      <c r="C767" t="s">
        <v>1918</v>
      </c>
      <c r="G767">
        <v>1</v>
      </c>
      <c r="H767">
        <v>1</v>
      </c>
      <c r="I767">
        <v>1</v>
      </c>
    </row>
    <row r="768" spans="1:11">
      <c r="A768" t="s">
        <v>1920</v>
      </c>
      <c r="B768" t="s">
        <v>1921</v>
      </c>
      <c r="C768" t="s">
        <v>1920</v>
      </c>
      <c r="G768">
        <v>1</v>
      </c>
      <c r="H768">
        <v>1</v>
      </c>
      <c r="I768">
        <v>1</v>
      </c>
    </row>
    <row r="769" spans="1:9">
      <c r="A769" t="s">
        <v>1922</v>
      </c>
      <c r="B769" t="s">
        <v>1923</v>
      </c>
      <c r="C769" t="s">
        <v>1922</v>
      </c>
      <c r="G769">
        <v>1</v>
      </c>
      <c r="H769">
        <v>1</v>
      </c>
      <c r="I769">
        <v>1</v>
      </c>
    </row>
    <row r="770" spans="1:9">
      <c r="A770" t="s">
        <v>1924</v>
      </c>
      <c r="B770" t="s">
        <v>1925</v>
      </c>
      <c r="C770" t="s">
        <v>1924</v>
      </c>
      <c r="G770">
        <v>4</v>
      </c>
      <c r="H770">
        <v>1</v>
      </c>
      <c r="I770">
        <v>1</v>
      </c>
    </row>
    <row r="771" spans="1:9">
      <c r="A771" t="s">
        <v>1926</v>
      </c>
      <c r="B771" t="s">
        <v>1927</v>
      </c>
      <c r="C771" t="s">
        <v>1926</v>
      </c>
      <c r="G771">
        <v>16</v>
      </c>
      <c r="H771">
        <v>1</v>
      </c>
      <c r="I771">
        <v>1</v>
      </c>
    </row>
    <row r="772" spans="1:9">
      <c r="A772" t="s">
        <v>1928</v>
      </c>
      <c r="B772" t="s">
        <v>1929</v>
      </c>
      <c r="C772" t="s">
        <v>1928</v>
      </c>
      <c r="G772">
        <v>16</v>
      </c>
      <c r="H772">
        <v>1</v>
      </c>
      <c r="I772">
        <v>1</v>
      </c>
    </row>
    <row r="773" spans="1:9">
      <c r="A773" t="s">
        <v>1930</v>
      </c>
      <c r="B773" t="s">
        <v>1931</v>
      </c>
      <c r="C773" t="s">
        <v>1930</v>
      </c>
      <c r="G773">
        <v>2</v>
      </c>
      <c r="H773">
        <v>1</v>
      </c>
      <c r="I773">
        <v>1</v>
      </c>
    </row>
    <row r="774" spans="1:9">
      <c r="A774" t="s">
        <v>1932</v>
      </c>
      <c r="B774" t="s">
        <v>1933</v>
      </c>
      <c r="C774" t="s">
        <v>1932</v>
      </c>
      <c r="G774">
        <v>26</v>
      </c>
      <c r="H774">
        <v>1</v>
      </c>
      <c r="I774">
        <v>1</v>
      </c>
    </row>
    <row r="775" spans="1:9">
      <c r="A775" t="s">
        <v>1934</v>
      </c>
      <c r="B775" t="s">
        <v>1935</v>
      </c>
      <c r="C775" t="s">
        <v>1934</v>
      </c>
      <c r="G775">
        <v>3</v>
      </c>
      <c r="H775">
        <v>1</v>
      </c>
      <c r="I775">
        <v>1</v>
      </c>
    </row>
    <row r="776" spans="1:9">
      <c r="A776" t="s">
        <v>1936</v>
      </c>
      <c r="B776" t="s">
        <v>1937</v>
      </c>
      <c r="C776" t="s">
        <v>1936</v>
      </c>
      <c r="G776">
        <v>3</v>
      </c>
      <c r="H776">
        <v>1</v>
      </c>
      <c r="I776">
        <v>1</v>
      </c>
    </row>
    <row r="777" spans="1:9">
      <c r="A777" t="s">
        <v>1938</v>
      </c>
      <c r="B777" t="s">
        <v>1939</v>
      </c>
      <c r="C777" t="s">
        <v>1938</v>
      </c>
      <c r="G777">
        <v>1</v>
      </c>
      <c r="H777">
        <v>1</v>
      </c>
      <c r="I777">
        <v>1</v>
      </c>
    </row>
    <row r="778" spans="1:9">
      <c r="A778" t="s">
        <v>1940</v>
      </c>
      <c r="B778" t="s">
        <v>1941</v>
      </c>
      <c r="C778" t="s">
        <v>1940</v>
      </c>
      <c r="G778">
        <v>34</v>
      </c>
      <c r="H778">
        <v>1</v>
      </c>
      <c r="I778">
        <v>1</v>
      </c>
    </row>
    <row r="779" spans="1:9">
      <c r="A779" t="s">
        <v>1942</v>
      </c>
      <c r="B779" t="s">
        <v>1943</v>
      </c>
      <c r="C779" t="s">
        <v>1942</v>
      </c>
      <c r="G779">
        <v>7</v>
      </c>
      <c r="H779">
        <v>1</v>
      </c>
      <c r="I779">
        <v>1</v>
      </c>
    </row>
    <row r="780" spans="1:9">
      <c r="A780" t="s">
        <v>1944</v>
      </c>
      <c r="B780" t="s">
        <v>1945</v>
      </c>
      <c r="C780" t="s">
        <v>1944</v>
      </c>
      <c r="G780">
        <v>1</v>
      </c>
      <c r="H780">
        <v>1</v>
      </c>
      <c r="I780">
        <v>1</v>
      </c>
    </row>
    <row r="781" spans="1:9">
      <c r="A781" t="s">
        <v>1946</v>
      </c>
      <c r="B781" t="s">
        <v>1947</v>
      </c>
      <c r="C781" t="s">
        <v>1946</v>
      </c>
      <c r="G781">
        <v>2</v>
      </c>
      <c r="H781">
        <v>1</v>
      </c>
      <c r="I781">
        <v>1</v>
      </c>
    </row>
    <row r="782" spans="1:9">
      <c r="A782" t="s">
        <v>1948</v>
      </c>
      <c r="B782" t="s">
        <v>1949</v>
      </c>
      <c r="C782" t="s">
        <v>1948</v>
      </c>
      <c r="G782">
        <v>4</v>
      </c>
      <c r="H782">
        <v>1</v>
      </c>
      <c r="I782">
        <v>1</v>
      </c>
    </row>
    <row r="783" spans="1:9">
      <c r="A783" t="s">
        <v>1950</v>
      </c>
      <c r="B783" t="s">
        <v>1951</v>
      </c>
      <c r="C783" t="s">
        <v>1950</v>
      </c>
      <c r="G783">
        <v>1</v>
      </c>
      <c r="H783">
        <v>1</v>
      </c>
      <c r="I783">
        <v>1</v>
      </c>
    </row>
    <row r="784" spans="1:9">
      <c r="A784" t="s">
        <v>1952</v>
      </c>
      <c r="B784" t="s">
        <v>1953</v>
      </c>
      <c r="C784" t="s">
        <v>1952</v>
      </c>
      <c r="G784">
        <v>6</v>
      </c>
      <c r="H784">
        <v>1</v>
      </c>
      <c r="I784">
        <v>1</v>
      </c>
    </row>
    <row r="785" spans="1:9">
      <c r="A785" t="s">
        <v>1954</v>
      </c>
      <c r="B785" t="s">
        <v>1955</v>
      </c>
      <c r="C785" t="s">
        <v>1954</v>
      </c>
      <c r="G785">
        <v>6</v>
      </c>
      <c r="H785">
        <v>1</v>
      </c>
      <c r="I785">
        <v>1</v>
      </c>
    </row>
    <row r="786" spans="1:9">
      <c r="A786" t="s">
        <v>1956</v>
      </c>
      <c r="B786" t="s">
        <v>1957</v>
      </c>
      <c r="C786" t="s">
        <v>1956</v>
      </c>
      <c r="G786">
        <v>5</v>
      </c>
      <c r="H786">
        <v>1</v>
      </c>
      <c r="I786">
        <v>1</v>
      </c>
    </row>
    <row r="787" spans="1:9">
      <c r="A787" t="s">
        <v>1958</v>
      </c>
      <c r="B787" t="s">
        <v>1959</v>
      </c>
      <c r="C787" t="s">
        <v>1958</v>
      </c>
      <c r="G787">
        <v>4</v>
      </c>
      <c r="H787">
        <v>1</v>
      </c>
      <c r="I787">
        <v>1</v>
      </c>
    </row>
    <row r="788" spans="1:9">
      <c r="A788" t="s">
        <v>1960</v>
      </c>
      <c r="B788" t="s">
        <v>1961</v>
      </c>
      <c r="C788" t="s">
        <v>1960</v>
      </c>
      <c r="G788">
        <v>2</v>
      </c>
      <c r="H788">
        <v>1</v>
      </c>
      <c r="I788">
        <v>1</v>
      </c>
    </row>
    <row r="789" spans="1:9">
      <c r="A789" t="s">
        <v>1962</v>
      </c>
      <c r="B789" t="s">
        <v>1963</v>
      </c>
      <c r="C789" t="s">
        <v>1962</v>
      </c>
      <c r="G789">
        <v>3</v>
      </c>
      <c r="H789">
        <v>1</v>
      </c>
      <c r="I789">
        <v>1</v>
      </c>
    </row>
    <row r="790" spans="1:9">
      <c r="A790" t="s">
        <v>1964</v>
      </c>
      <c r="B790" t="s">
        <v>1965</v>
      </c>
      <c r="C790" t="s">
        <v>1964</v>
      </c>
      <c r="G790">
        <v>3</v>
      </c>
      <c r="H790">
        <v>1</v>
      </c>
      <c r="I790">
        <v>1</v>
      </c>
    </row>
    <row r="791" spans="1:9">
      <c r="A791" t="s">
        <v>1966</v>
      </c>
      <c r="B791" t="s">
        <v>1967</v>
      </c>
      <c r="C791" t="s">
        <v>1966</v>
      </c>
      <c r="G791">
        <v>1</v>
      </c>
      <c r="H791">
        <v>1</v>
      </c>
      <c r="I791">
        <v>1</v>
      </c>
    </row>
    <row r="792" spans="1:9">
      <c r="A792" t="s">
        <v>1968</v>
      </c>
      <c r="B792" t="s">
        <v>1969</v>
      </c>
      <c r="C792" t="s">
        <v>1968</v>
      </c>
      <c r="G792">
        <v>0</v>
      </c>
      <c r="H792">
        <v>1</v>
      </c>
      <c r="I792">
        <v>1</v>
      </c>
    </row>
    <row r="793" spans="1:9">
      <c r="A793" t="s">
        <v>1970</v>
      </c>
      <c r="B793" t="s">
        <v>1971</v>
      </c>
      <c r="C793" t="s">
        <v>1970</v>
      </c>
      <c r="G793">
        <v>114</v>
      </c>
      <c r="H793">
        <v>1</v>
      </c>
      <c r="I793">
        <v>1</v>
      </c>
    </row>
    <row r="794" spans="1:9">
      <c r="A794" t="s">
        <v>1972</v>
      </c>
      <c r="B794" t="s">
        <v>1973</v>
      </c>
      <c r="C794" t="s">
        <v>1972</v>
      </c>
      <c r="G794">
        <v>1</v>
      </c>
      <c r="H794">
        <v>1</v>
      </c>
      <c r="I794">
        <v>1</v>
      </c>
    </row>
    <row r="795" spans="1:9">
      <c r="A795" t="s">
        <v>1974</v>
      </c>
      <c r="B795" t="s">
        <v>1974</v>
      </c>
      <c r="C795" t="s">
        <v>1974</v>
      </c>
      <c r="G795">
        <v>18</v>
      </c>
      <c r="H795">
        <v>1</v>
      </c>
      <c r="I795">
        <v>1</v>
      </c>
    </row>
    <row r="796" spans="1:9">
      <c r="A796" t="s">
        <v>1975</v>
      </c>
      <c r="B796" t="s">
        <v>1976</v>
      </c>
      <c r="C796" t="s">
        <v>1975</v>
      </c>
      <c r="G796">
        <v>1</v>
      </c>
      <c r="H796">
        <v>1</v>
      </c>
      <c r="I796">
        <v>1</v>
      </c>
    </row>
    <row r="797" spans="1:9">
      <c r="A797" t="s">
        <v>1977</v>
      </c>
      <c r="B797" t="s">
        <v>1978</v>
      </c>
      <c r="C797" t="s">
        <v>1977</v>
      </c>
      <c r="G797">
        <v>4</v>
      </c>
      <c r="H797">
        <v>1</v>
      </c>
      <c r="I797">
        <v>1</v>
      </c>
    </row>
    <row r="798" spans="1:9">
      <c r="A798" t="s">
        <v>1979</v>
      </c>
      <c r="B798" t="s">
        <v>1980</v>
      </c>
      <c r="C798" t="s">
        <v>1979</v>
      </c>
      <c r="G798">
        <v>1</v>
      </c>
      <c r="H798">
        <v>1</v>
      </c>
      <c r="I798">
        <v>1</v>
      </c>
    </row>
    <row r="799" spans="1:9">
      <c r="A799" t="s">
        <v>1981</v>
      </c>
      <c r="B799" t="s">
        <v>1982</v>
      </c>
      <c r="C799" t="s">
        <v>1981</v>
      </c>
      <c r="G799">
        <v>2</v>
      </c>
      <c r="H799">
        <v>1</v>
      </c>
      <c r="I799">
        <v>1</v>
      </c>
    </row>
    <row r="800" spans="1:9">
      <c r="A800" t="s">
        <v>1983</v>
      </c>
      <c r="B800" t="s">
        <v>1984</v>
      </c>
      <c r="C800" t="s">
        <v>1983</v>
      </c>
      <c r="G800">
        <v>4</v>
      </c>
      <c r="H800">
        <v>1</v>
      </c>
      <c r="I800">
        <v>1</v>
      </c>
    </row>
    <row r="801" spans="1:9">
      <c r="A801" t="s">
        <v>1985</v>
      </c>
      <c r="B801" t="s">
        <v>1986</v>
      </c>
      <c r="C801" t="s">
        <v>1985</v>
      </c>
      <c r="G801">
        <v>4</v>
      </c>
      <c r="H801">
        <v>1</v>
      </c>
      <c r="I801">
        <v>1</v>
      </c>
    </row>
    <row r="802" spans="1:9">
      <c r="A802" t="s">
        <v>1987</v>
      </c>
      <c r="B802" t="s">
        <v>1988</v>
      </c>
      <c r="C802" t="s">
        <v>1987</v>
      </c>
      <c r="G802">
        <v>9</v>
      </c>
      <c r="H802">
        <v>1</v>
      </c>
      <c r="I802">
        <v>1</v>
      </c>
    </row>
    <row r="803" spans="1:9">
      <c r="A803" t="s">
        <v>1989</v>
      </c>
      <c r="B803" t="s">
        <v>1990</v>
      </c>
      <c r="C803" t="s">
        <v>1989</v>
      </c>
      <c r="G803">
        <v>37</v>
      </c>
      <c r="H803">
        <v>1</v>
      </c>
      <c r="I803">
        <v>1</v>
      </c>
    </row>
    <row r="804" spans="1:9">
      <c r="A804" t="s">
        <v>1991</v>
      </c>
      <c r="B804" t="s">
        <v>1992</v>
      </c>
      <c r="C804" t="s">
        <v>1991</v>
      </c>
      <c r="G804">
        <v>38</v>
      </c>
      <c r="H804">
        <v>1</v>
      </c>
      <c r="I804">
        <v>1</v>
      </c>
    </row>
    <row r="805" spans="1:9">
      <c r="A805" t="s">
        <v>1993</v>
      </c>
      <c r="B805" t="s">
        <v>1994</v>
      </c>
      <c r="C805" t="s">
        <v>1993</v>
      </c>
      <c r="G805">
        <v>0</v>
      </c>
      <c r="H805">
        <v>1</v>
      </c>
      <c r="I805">
        <v>1</v>
      </c>
    </row>
    <row r="806" spans="1:9">
      <c r="A806" t="s">
        <v>1995</v>
      </c>
      <c r="B806" t="s">
        <v>1996</v>
      </c>
      <c r="C806" t="s">
        <v>1995</v>
      </c>
      <c r="G806">
        <v>1</v>
      </c>
      <c r="H806">
        <v>1</v>
      </c>
      <c r="I806">
        <v>1</v>
      </c>
    </row>
    <row r="807" spans="1:9">
      <c r="A807" t="s">
        <v>1997</v>
      </c>
      <c r="B807" t="s">
        <v>1998</v>
      </c>
      <c r="C807" t="s">
        <v>1997</v>
      </c>
      <c r="G807">
        <v>0</v>
      </c>
      <c r="H807">
        <v>1</v>
      </c>
      <c r="I807">
        <v>1</v>
      </c>
    </row>
    <row r="808" spans="1:9">
      <c r="A808" t="s">
        <v>1999</v>
      </c>
      <c r="B808" t="s">
        <v>2000</v>
      </c>
      <c r="C808" t="s">
        <v>1999</v>
      </c>
      <c r="G808">
        <v>5</v>
      </c>
      <c r="H808">
        <v>1</v>
      </c>
      <c r="I808">
        <v>1</v>
      </c>
    </row>
    <row r="809" spans="1:9">
      <c r="A809" t="s">
        <v>2001</v>
      </c>
      <c r="B809" t="s">
        <v>2002</v>
      </c>
      <c r="C809" t="s">
        <v>2001</v>
      </c>
      <c r="G809">
        <v>1</v>
      </c>
      <c r="H809">
        <v>1</v>
      </c>
      <c r="I809">
        <v>1</v>
      </c>
    </row>
    <row r="810" spans="1:9">
      <c r="A810" t="s">
        <v>2003</v>
      </c>
      <c r="B810" t="s">
        <v>2004</v>
      </c>
      <c r="C810" t="s">
        <v>2003</v>
      </c>
      <c r="G810">
        <v>6</v>
      </c>
      <c r="H810">
        <v>1</v>
      </c>
      <c r="I810">
        <v>1</v>
      </c>
    </row>
    <row r="811" spans="1:9">
      <c r="A811" t="s">
        <v>2005</v>
      </c>
      <c r="B811" t="s">
        <v>2006</v>
      </c>
      <c r="C811" t="s">
        <v>2005</v>
      </c>
      <c r="G811">
        <v>5</v>
      </c>
      <c r="H811">
        <v>1</v>
      </c>
      <c r="I811">
        <v>1</v>
      </c>
    </row>
    <row r="812" spans="1:9">
      <c r="A812" t="s">
        <v>2007</v>
      </c>
      <c r="B812" t="s">
        <v>2008</v>
      </c>
      <c r="C812" t="s">
        <v>2007</v>
      </c>
      <c r="G812">
        <v>2</v>
      </c>
      <c r="H812">
        <v>1</v>
      </c>
      <c r="I812">
        <v>1</v>
      </c>
    </row>
    <row r="813" spans="1:9">
      <c r="A813" t="s">
        <v>2009</v>
      </c>
      <c r="B813" t="s">
        <v>2010</v>
      </c>
      <c r="C813" t="s">
        <v>2009</v>
      </c>
      <c r="G813">
        <v>0</v>
      </c>
      <c r="H813">
        <v>1</v>
      </c>
      <c r="I813">
        <v>1</v>
      </c>
    </row>
    <row r="814" spans="1:9">
      <c r="A814" t="s">
        <v>2011</v>
      </c>
      <c r="B814" t="s">
        <v>2012</v>
      </c>
      <c r="C814" t="s">
        <v>2011</v>
      </c>
      <c r="G814">
        <v>1</v>
      </c>
      <c r="H814">
        <v>1</v>
      </c>
      <c r="I814">
        <v>1</v>
      </c>
    </row>
    <row r="815" spans="1:9">
      <c r="A815" t="s">
        <v>2013</v>
      </c>
      <c r="B815" t="s">
        <v>2014</v>
      </c>
      <c r="C815" t="s">
        <v>2013</v>
      </c>
      <c r="G815">
        <v>4</v>
      </c>
      <c r="H815">
        <v>1</v>
      </c>
      <c r="I815">
        <v>1</v>
      </c>
    </row>
    <row r="816" spans="1:9">
      <c r="A816" t="s">
        <v>2015</v>
      </c>
      <c r="B816" t="s">
        <v>2016</v>
      </c>
      <c r="C816" t="s">
        <v>2015</v>
      </c>
      <c r="G816">
        <v>5</v>
      </c>
      <c r="H816">
        <v>1</v>
      </c>
      <c r="I816">
        <v>1</v>
      </c>
    </row>
    <row r="817" spans="1:9">
      <c r="A817" t="s">
        <v>2017</v>
      </c>
      <c r="B817" t="s">
        <v>2018</v>
      </c>
      <c r="C817" t="s">
        <v>2017</v>
      </c>
      <c r="G817">
        <v>16</v>
      </c>
      <c r="H817">
        <v>1</v>
      </c>
      <c r="I817">
        <v>1</v>
      </c>
    </row>
    <row r="818" spans="1:9">
      <c r="A818" t="s">
        <v>2019</v>
      </c>
      <c r="B818" t="s">
        <v>2020</v>
      </c>
      <c r="C818" t="s">
        <v>2019</v>
      </c>
      <c r="G818">
        <v>16</v>
      </c>
      <c r="H818">
        <v>1</v>
      </c>
      <c r="I818">
        <v>1</v>
      </c>
    </row>
    <row r="819" spans="1:9">
      <c r="A819" t="s">
        <v>2021</v>
      </c>
      <c r="B819" t="s">
        <v>2022</v>
      </c>
      <c r="C819" t="s">
        <v>2021</v>
      </c>
      <c r="G819">
        <v>2</v>
      </c>
      <c r="H819">
        <v>1</v>
      </c>
      <c r="I819">
        <v>1</v>
      </c>
    </row>
    <row r="820" spans="1:9">
      <c r="A820" t="s">
        <v>2023</v>
      </c>
      <c r="B820" t="s">
        <v>2024</v>
      </c>
      <c r="C820" t="s">
        <v>2023</v>
      </c>
      <c r="G820">
        <v>0</v>
      </c>
      <c r="H820">
        <v>1</v>
      </c>
      <c r="I820">
        <v>1</v>
      </c>
    </row>
    <row r="821" spans="1:9">
      <c r="A821" t="s">
        <v>2025</v>
      </c>
      <c r="B821" t="s">
        <v>2026</v>
      </c>
      <c r="C821" t="s">
        <v>2025</v>
      </c>
      <c r="G821">
        <v>1</v>
      </c>
      <c r="H821">
        <v>1</v>
      </c>
      <c r="I821">
        <v>1</v>
      </c>
    </row>
    <row r="822" spans="1:9">
      <c r="A822" t="s">
        <v>2027</v>
      </c>
      <c r="B822" t="s">
        <v>2028</v>
      </c>
      <c r="C822" t="s">
        <v>2027</v>
      </c>
      <c r="G822">
        <v>6</v>
      </c>
      <c r="H822">
        <v>1</v>
      </c>
      <c r="I822">
        <v>1</v>
      </c>
    </row>
    <row r="823" spans="1:9">
      <c r="A823" t="s">
        <v>2029</v>
      </c>
      <c r="B823" t="s">
        <v>2030</v>
      </c>
      <c r="C823" t="s">
        <v>2029</v>
      </c>
      <c r="G823">
        <v>16</v>
      </c>
      <c r="H823">
        <v>1</v>
      </c>
      <c r="I823">
        <v>1</v>
      </c>
    </row>
    <row r="824" spans="1:9">
      <c r="A824" t="s">
        <v>2031</v>
      </c>
      <c r="B824" t="s">
        <v>2032</v>
      </c>
      <c r="C824" t="s">
        <v>2031</v>
      </c>
      <c r="G824">
        <v>11</v>
      </c>
      <c r="H824">
        <v>1</v>
      </c>
      <c r="I824">
        <v>1</v>
      </c>
    </row>
    <row r="825" spans="1:9">
      <c r="A825" t="s">
        <v>2033</v>
      </c>
      <c r="B825" t="s">
        <v>2034</v>
      </c>
      <c r="C825" t="s">
        <v>2033</v>
      </c>
      <c r="G825">
        <v>24</v>
      </c>
      <c r="H825">
        <v>1</v>
      </c>
      <c r="I825">
        <v>1</v>
      </c>
    </row>
    <row r="826" spans="1:9">
      <c r="A826" t="s">
        <v>2035</v>
      </c>
      <c r="B826" t="s">
        <v>2036</v>
      </c>
      <c r="C826" t="s">
        <v>2035</v>
      </c>
      <c r="G826">
        <v>3</v>
      </c>
      <c r="H826">
        <v>1</v>
      </c>
      <c r="I826">
        <v>1</v>
      </c>
    </row>
    <row r="827" spans="1:9">
      <c r="A827" t="s">
        <v>2037</v>
      </c>
      <c r="B827" t="s">
        <v>2038</v>
      </c>
      <c r="C827" t="s">
        <v>2037</v>
      </c>
      <c r="G827">
        <v>5</v>
      </c>
      <c r="H827">
        <v>1</v>
      </c>
      <c r="I827">
        <v>1</v>
      </c>
    </row>
    <row r="828" spans="1:9">
      <c r="A828" t="s">
        <v>2039</v>
      </c>
      <c r="B828" t="s">
        <v>2040</v>
      </c>
      <c r="C828" t="s">
        <v>2039</v>
      </c>
      <c r="G828">
        <v>1</v>
      </c>
      <c r="H828">
        <v>1</v>
      </c>
      <c r="I828">
        <v>1</v>
      </c>
    </row>
    <row r="829" spans="1:9">
      <c r="A829" t="s">
        <v>2041</v>
      </c>
      <c r="B829" t="s">
        <v>2042</v>
      </c>
      <c r="C829" t="s">
        <v>2041</v>
      </c>
      <c r="G829">
        <v>0</v>
      </c>
      <c r="H829">
        <v>1</v>
      </c>
      <c r="I829">
        <v>1</v>
      </c>
    </row>
    <row r="830" spans="1:9">
      <c r="A830" t="s">
        <v>2043</v>
      </c>
      <c r="B830" t="s">
        <v>2044</v>
      </c>
      <c r="C830" t="s">
        <v>2043</v>
      </c>
      <c r="G830">
        <v>4</v>
      </c>
      <c r="H830">
        <v>1</v>
      </c>
      <c r="I830">
        <v>1</v>
      </c>
    </row>
    <row r="831" spans="1:9">
      <c r="A831" t="s">
        <v>2045</v>
      </c>
      <c r="B831" t="s">
        <v>2046</v>
      </c>
      <c r="C831" t="s">
        <v>2045</v>
      </c>
      <c r="G831">
        <v>1</v>
      </c>
      <c r="H831">
        <v>1</v>
      </c>
      <c r="I831">
        <v>1</v>
      </c>
    </row>
    <row r="832" spans="1:9">
      <c r="A832" t="s">
        <v>2047</v>
      </c>
      <c r="B832" t="s">
        <v>2048</v>
      </c>
      <c r="C832" t="s">
        <v>2047</v>
      </c>
      <c r="G832">
        <v>5</v>
      </c>
      <c r="H832">
        <v>1</v>
      </c>
      <c r="I832">
        <v>1</v>
      </c>
    </row>
    <row r="833" spans="1:9">
      <c r="A833" t="s">
        <v>2049</v>
      </c>
      <c r="B833" t="s">
        <v>2050</v>
      </c>
      <c r="C833" t="s">
        <v>2049</v>
      </c>
      <c r="G833">
        <v>1</v>
      </c>
      <c r="H833">
        <v>1</v>
      </c>
      <c r="I833">
        <v>1</v>
      </c>
    </row>
    <row r="834" spans="1:9">
      <c r="A834" t="s">
        <v>2051</v>
      </c>
      <c r="B834" t="s">
        <v>2052</v>
      </c>
      <c r="C834" t="s">
        <v>2051</v>
      </c>
      <c r="G834">
        <v>5</v>
      </c>
      <c r="H834">
        <v>1</v>
      </c>
      <c r="I834">
        <v>1</v>
      </c>
    </row>
    <row r="835" spans="1:9">
      <c r="A835" t="s">
        <v>2053</v>
      </c>
      <c r="B835" t="s">
        <v>2054</v>
      </c>
      <c r="C835" t="s">
        <v>2053</v>
      </c>
      <c r="G835">
        <v>10</v>
      </c>
      <c r="H835">
        <v>1</v>
      </c>
      <c r="I835">
        <v>1</v>
      </c>
    </row>
    <row r="836" spans="1:9">
      <c r="A836" t="s">
        <v>2055</v>
      </c>
      <c r="B836" t="s">
        <v>2056</v>
      </c>
      <c r="C836" t="s">
        <v>2055</v>
      </c>
      <c r="G836">
        <v>23</v>
      </c>
      <c r="H836">
        <v>1</v>
      </c>
      <c r="I836">
        <v>1</v>
      </c>
    </row>
    <row r="837" spans="1:9">
      <c r="A837" t="s">
        <v>2057</v>
      </c>
      <c r="B837" t="s">
        <v>2058</v>
      </c>
      <c r="C837" t="s">
        <v>2057</v>
      </c>
      <c r="G837">
        <v>4</v>
      </c>
      <c r="H837">
        <v>1</v>
      </c>
      <c r="I837">
        <v>1</v>
      </c>
    </row>
    <row r="838" spans="1:9">
      <c r="A838" t="s">
        <v>2059</v>
      </c>
      <c r="B838" t="s">
        <v>2060</v>
      </c>
      <c r="C838" t="s">
        <v>2059</v>
      </c>
      <c r="G838">
        <v>5</v>
      </c>
      <c r="H838">
        <v>1</v>
      </c>
      <c r="I838">
        <v>1</v>
      </c>
    </row>
    <row r="839" spans="1:9">
      <c r="A839" t="s">
        <v>2061</v>
      </c>
      <c r="B839" t="s">
        <v>2062</v>
      </c>
      <c r="C839" t="s">
        <v>2061</v>
      </c>
      <c r="G839">
        <v>3</v>
      </c>
      <c r="H839">
        <v>1</v>
      </c>
      <c r="I839">
        <v>1</v>
      </c>
    </row>
    <row r="840" spans="1:9">
      <c r="A840" t="s">
        <v>2063</v>
      </c>
      <c r="B840" t="s">
        <v>2064</v>
      </c>
      <c r="C840" t="s">
        <v>2063</v>
      </c>
      <c r="G840">
        <v>2</v>
      </c>
      <c r="H840">
        <v>1</v>
      </c>
      <c r="I840">
        <v>1</v>
      </c>
    </row>
    <row r="841" spans="1:9">
      <c r="A841" t="s">
        <v>2065</v>
      </c>
      <c r="B841" t="s">
        <v>2066</v>
      </c>
      <c r="C841" t="s">
        <v>2065</v>
      </c>
      <c r="G841">
        <v>1</v>
      </c>
      <c r="H841">
        <v>1</v>
      </c>
      <c r="I841">
        <v>1</v>
      </c>
    </row>
    <row r="842" spans="1:9">
      <c r="A842" t="s">
        <v>2067</v>
      </c>
      <c r="B842" t="s">
        <v>2068</v>
      </c>
      <c r="C842" t="s">
        <v>2067</v>
      </c>
      <c r="G842">
        <v>5</v>
      </c>
      <c r="H842">
        <v>1</v>
      </c>
      <c r="I842">
        <v>1</v>
      </c>
    </row>
    <row r="843" spans="1:9">
      <c r="A843" t="s">
        <v>2069</v>
      </c>
      <c r="B843" t="s">
        <v>2070</v>
      </c>
      <c r="C843" t="s">
        <v>2069</v>
      </c>
      <c r="G843">
        <v>1</v>
      </c>
      <c r="H843">
        <v>1</v>
      </c>
      <c r="I843">
        <v>1</v>
      </c>
    </row>
    <row r="844" spans="1:9">
      <c r="A844" t="s">
        <v>2071</v>
      </c>
      <c r="B844" t="s">
        <v>2072</v>
      </c>
      <c r="C844" t="s">
        <v>2071</v>
      </c>
      <c r="G844">
        <v>3</v>
      </c>
      <c r="H844">
        <v>1</v>
      </c>
      <c r="I844">
        <v>1</v>
      </c>
    </row>
    <row r="845" spans="1:9">
      <c r="A845" t="s">
        <v>2073</v>
      </c>
      <c r="B845" t="s">
        <v>2074</v>
      </c>
      <c r="C845" t="s">
        <v>2073</v>
      </c>
      <c r="G845">
        <v>51</v>
      </c>
      <c r="H845">
        <v>1</v>
      </c>
      <c r="I845">
        <v>1</v>
      </c>
    </row>
    <row r="846" spans="1:9">
      <c r="A846" t="s">
        <v>2075</v>
      </c>
      <c r="B846" t="s">
        <v>2076</v>
      </c>
      <c r="C846" t="s">
        <v>2075</v>
      </c>
      <c r="G846">
        <v>1</v>
      </c>
      <c r="H846">
        <v>1</v>
      </c>
      <c r="I846">
        <v>1</v>
      </c>
    </row>
    <row r="847" spans="1:9">
      <c r="A847" t="s">
        <v>2077</v>
      </c>
      <c r="B847" t="s">
        <v>2078</v>
      </c>
      <c r="C847" t="s">
        <v>2077</v>
      </c>
      <c r="G847">
        <v>4</v>
      </c>
      <c r="H847">
        <v>1</v>
      </c>
      <c r="I847">
        <v>1</v>
      </c>
    </row>
    <row r="848" spans="1:9">
      <c r="A848" t="s">
        <v>2079</v>
      </c>
      <c r="B848" t="s">
        <v>2080</v>
      </c>
      <c r="C848" t="s">
        <v>2079</v>
      </c>
      <c r="G848">
        <v>0</v>
      </c>
      <c r="H848">
        <v>1</v>
      </c>
      <c r="I848">
        <v>1</v>
      </c>
    </row>
    <row r="849" spans="1:11">
      <c r="A849" t="s">
        <v>2081</v>
      </c>
      <c r="B849" t="s">
        <v>2082</v>
      </c>
      <c r="C849" t="s">
        <v>2081</v>
      </c>
      <c r="G849">
        <v>3</v>
      </c>
      <c r="H849">
        <v>1</v>
      </c>
      <c r="I849">
        <v>1</v>
      </c>
    </row>
    <row r="850" spans="1:11">
      <c r="A850" t="s">
        <v>2083</v>
      </c>
      <c r="B850" t="s">
        <v>2084</v>
      </c>
      <c r="C850" t="s">
        <v>2083</v>
      </c>
      <c r="G850">
        <v>3</v>
      </c>
      <c r="H850">
        <v>1</v>
      </c>
      <c r="I850">
        <v>1</v>
      </c>
    </row>
    <row r="851" spans="1:11">
      <c r="A851" t="s">
        <v>2085</v>
      </c>
      <c r="B851" t="s">
        <v>2086</v>
      </c>
      <c r="C851" t="s">
        <v>2085</v>
      </c>
      <c r="G851">
        <v>2</v>
      </c>
      <c r="H851">
        <v>1</v>
      </c>
      <c r="I851">
        <v>1</v>
      </c>
    </row>
    <row r="852" spans="1:11">
      <c r="A852" t="s">
        <v>2087</v>
      </c>
      <c r="B852" t="s">
        <v>2088</v>
      </c>
      <c r="C852" t="s">
        <v>2087</v>
      </c>
      <c r="G852">
        <v>14</v>
      </c>
      <c r="H852">
        <v>1</v>
      </c>
      <c r="I852">
        <v>1</v>
      </c>
    </row>
    <row r="853" spans="1:11">
      <c r="A853" t="s">
        <v>2089</v>
      </c>
      <c r="B853" t="s">
        <v>2090</v>
      </c>
      <c r="C853" t="s">
        <v>2089</v>
      </c>
      <c r="G853">
        <v>18</v>
      </c>
      <c r="H853">
        <v>1</v>
      </c>
      <c r="I853">
        <v>1</v>
      </c>
    </row>
    <row r="854" spans="1:11">
      <c r="A854" t="s">
        <v>2091</v>
      </c>
      <c r="B854" t="s">
        <v>2092</v>
      </c>
      <c r="C854" t="s">
        <v>2091</v>
      </c>
      <c r="G854">
        <v>2</v>
      </c>
      <c r="H854">
        <v>1</v>
      </c>
      <c r="I854">
        <v>1</v>
      </c>
    </row>
    <row r="855" spans="1:11">
      <c r="A855" t="s">
        <v>2093</v>
      </c>
      <c r="B855" t="s">
        <v>2094</v>
      </c>
      <c r="C855" t="s">
        <v>2093</v>
      </c>
      <c r="G855">
        <v>13</v>
      </c>
      <c r="H855">
        <v>1</v>
      </c>
      <c r="I855">
        <v>1</v>
      </c>
    </row>
    <row r="856" spans="1:11">
      <c r="A856" t="s">
        <v>2095</v>
      </c>
      <c r="B856" t="s">
        <v>2096</v>
      </c>
      <c r="C856" t="s">
        <v>2095</v>
      </c>
      <c r="G856">
        <v>10</v>
      </c>
      <c r="H856">
        <v>1</v>
      </c>
      <c r="I856">
        <v>1</v>
      </c>
    </row>
    <row r="857" spans="1:11">
      <c r="A857" t="s">
        <v>2097</v>
      </c>
      <c r="B857" t="s">
        <v>2098</v>
      </c>
      <c r="C857" t="s">
        <v>2097</v>
      </c>
      <c r="G857">
        <v>0</v>
      </c>
      <c r="H857">
        <v>1</v>
      </c>
      <c r="I857">
        <v>1</v>
      </c>
    </row>
    <row r="858" spans="1:11">
      <c r="A858" t="s">
        <v>2099</v>
      </c>
      <c r="B858" t="s">
        <v>2100</v>
      </c>
      <c r="C858" t="s">
        <v>2099</v>
      </c>
      <c r="G858">
        <v>0</v>
      </c>
      <c r="H858">
        <v>1</v>
      </c>
      <c r="I858">
        <v>1</v>
      </c>
      <c r="K858" t="s">
        <v>491</v>
      </c>
    </row>
    <row r="859" spans="1:11">
      <c r="A859" t="s">
        <v>2101</v>
      </c>
      <c r="B859" t="s">
        <v>2102</v>
      </c>
      <c r="C859" t="s">
        <v>2101</v>
      </c>
      <c r="G859">
        <v>5</v>
      </c>
      <c r="H859">
        <v>1</v>
      </c>
      <c r="I859">
        <v>1</v>
      </c>
    </row>
    <row r="860" spans="1:11">
      <c r="A860" t="s">
        <v>2103</v>
      </c>
      <c r="B860" t="s">
        <v>2104</v>
      </c>
      <c r="C860" t="s">
        <v>2103</v>
      </c>
      <c r="G860">
        <v>3</v>
      </c>
      <c r="H860">
        <v>1</v>
      </c>
      <c r="I860">
        <v>1</v>
      </c>
    </row>
    <row r="861" spans="1:11">
      <c r="A861" t="s">
        <v>2105</v>
      </c>
      <c r="B861" t="s">
        <v>2106</v>
      </c>
      <c r="C861" t="s">
        <v>2105</v>
      </c>
      <c r="G861">
        <v>37</v>
      </c>
      <c r="H861">
        <v>1</v>
      </c>
      <c r="I861">
        <v>1</v>
      </c>
    </row>
    <row r="862" spans="1:11">
      <c r="A862" t="s">
        <v>2107</v>
      </c>
      <c r="B862" t="s">
        <v>2108</v>
      </c>
      <c r="C862" t="s">
        <v>2107</v>
      </c>
      <c r="G862">
        <v>48</v>
      </c>
      <c r="H862">
        <v>1</v>
      </c>
      <c r="I862">
        <v>1</v>
      </c>
    </row>
    <row r="863" spans="1:11">
      <c r="A863" t="s">
        <v>2109</v>
      </c>
      <c r="B863" t="s">
        <v>2110</v>
      </c>
      <c r="C863" t="s">
        <v>2109</v>
      </c>
      <c r="G863">
        <v>47</v>
      </c>
      <c r="H863">
        <v>1</v>
      </c>
      <c r="I863">
        <v>1</v>
      </c>
    </row>
    <row r="864" spans="1:11">
      <c r="A864" t="s">
        <v>2111</v>
      </c>
      <c r="B864" t="s">
        <v>2112</v>
      </c>
      <c r="C864" t="s">
        <v>2111</v>
      </c>
      <c r="G864">
        <v>1</v>
      </c>
      <c r="H864">
        <v>1</v>
      </c>
      <c r="I864">
        <v>1</v>
      </c>
    </row>
    <row r="865" spans="1:9">
      <c r="A865" t="s">
        <v>2113</v>
      </c>
      <c r="B865" t="s">
        <v>2114</v>
      </c>
      <c r="C865" t="s">
        <v>2113</v>
      </c>
      <c r="G865">
        <v>3</v>
      </c>
      <c r="H865">
        <v>1</v>
      </c>
      <c r="I865">
        <v>1</v>
      </c>
    </row>
    <row r="866" spans="1:9">
      <c r="A866" t="s">
        <v>2115</v>
      </c>
      <c r="B866" t="s">
        <v>2116</v>
      </c>
      <c r="C866" t="s">
        <v>2115</v>
      </c>
      <c r="G866">
        <v>5</v>
      </c>
      <c r="H866">
        <v>1</v>
      </c>
      <c r="I866">
        <v>1</v>
      </c>
    </row>
    <row r="867" spans="1:9">
      <c r="A867" t="s">
        <v>2117</v>
      </c>
      <c r="B867" t="s">
        <v>2118</v>
      </c>
      <c r="C867" t="s">
        <v>2117</v>
      </c>
      <c r="G867">
        <v>3</v>
      </c>
      <c r="H867">
        <v>1</v>
      </c>
      <c r="I867">
        <v>1</v>
      </c>
    </row>
    <row r="868" spans="1:9">
      <c r="A868" t="s">
        <v>2119</v>
      </c>
      <c r="B868" t="s">
        <v>2120</v>
      </c>
      <c r="C868" t="s">
        <v>2119</v>
      </c>
      <c r="G868">
        <v>5</v>
      </c>
      <c r="H868">
        <v>1</v>
      </c>
      <c r="I868">
        <v>1</v>
      </c>
    </row>
    <row r="869" spans="1:9">
      <c r="A869" t="s">
        <v>2121</v>
      </c>
      <c r="B869" t="s">
        <v>2122</v>
      </c>
      <c r="C869" t="s">
        <v>2121</v>
      </c>
      <c r="G869">
        <v>6</v>
      </c>
      <c r="H869">
        <v>1</v>
      </c>
      <c r="I869">
        <v>1</v>
      </c>
    </row>
    <row r="870" spans="1:9">
      <c r="A870" t="s">
        <v>2123</v>
      </c>
      <c r="B870" t="s">
        <v>2124</v>
      </c>
      <c r="C870" t="s">
        <v>2123</v>
      </c>
      <c r="G870">
        <v>5</v>
      </c>
      <c r="H870">
        <v>1</v>
      </c>
      <c r="I870">
        <v>1</v>
      </c>
    </row>
    <row r="871" spans="1:9">
      <c r="A871" t="s">
        <v>2125</v>
      </c>
      <c r="B871" t="s">
        <v>2126</v>
      </c>
      <c r="C871" t="s">
        <v>2125</v>
      </c>
      <c r="G871">
        <v>3</v>
      </c>
      <c r="H871">
        <v>1</v>
      </c>
      <c r="I871">
        <v>1</v>
      </c>
    </row>
    <row r="872" spans="1:9">
      <c r="A872" t="s">
        <v>2127</v>
      </c>
      <c r="B872" t="s">
        <v>2128</v>
      </c>
      <c r="C872" t="s">
        <v>2127</v>
      </c>
      <c r="G872">
        <v>79</v>
      </c>
      <c r="H872">
        <v>1</v>
      </c>
      <c r="I872">
        <v>1</v>
      </c>
    </row>
    <row r="873" spans="1:9">
      <c r="A873" t="s">
        <v>2129</v>
      </c>
      <c r="B873" t="s">
        <v>2130</v>
      </c>
      <c r="C873" t="s">
        <v>2129</v>
      </c>
      <c r="G873">
        <v>1</v>
      </c>
      <c r="H873">
        <v>1</v>
      </c>
      <c r="I873">
        <v>1</v>
      </c>
    </row>
    <row r="874" spans="1:9">
      <c r="A874" t="s">
        <v>2131</v>
      </c>
      <c r="B874" t="s">
        <v>2132</v>
      </c>
      <c r="C874" t="s">
        <v>2131</v>
      </c>
      <c r="G874">
        <v>1</v>
      </c>
      <c r="H874">
        <v>1</v>
      </c>
      <c r="I874">
        <v>1</v>
      </c>
    </row>
    <row r="875" spans="1:9">
      <c r="A875" t="s">
        <v>2133</v>
      </c>
      <c r="B875" t="s">
        <v>2134</v>
      </c>
      <c r="C875" t="s">
        <v>2133</v>
      </c>
      <c r="G875">
        <v>4</v>
      </c>
      <c r="H875">
        <v>1</v>
      </c>
      <c r="I875">
        <v>1</v>
      </c>
    </row>
    <row r="876" spans="1:9">
      <c r="A876" t="s">
        <v>2135</v>
      </c>
      <c r="B876" t="s">
        <v>2136</v>
      </c>
      <c r="C876" t="s">
        <v>2135</v>
      </c>
      <c r="G876">
        <v>6</v>
      </c>
      <c r="H876">
        <v>1</v>
      </c>
      <c r="I876">
        <v>1</v>
      </c>
    </row>
    <row r="877" spans="1:9">
      <c r="A877" t="s">
        <v>2137</v>
      </c>
      <c r="B877" t="s">
        <v>2138</v>
      </c>
      <c r="C877" t="s">
        <v>2137</v>
      </c>
      <c r="G877">
        <v>0</v>
      </c>
      <c r="H877">
        <v>1</v>
      </c>
      <c r="I877">
        <v>1</v>
      </c>
    </row>
    <row r="878" spans="1:9">
      <c r="A878" t="s">
        <v>2139</v>
      </c>
      <c r="B878" t="s">
        <v>2140</v>
      </c>
      <c r="C878" t="s">
        <v>2139</v>
      </c>
      <c r="G878">
        <v>114</v>
      </c>
      <c r="H878">
        <v>1</v>
      </c>
      <c r="I878">
        <v>1</v>
      </c>
    </row>
    <row r="879" spans="1:9">
      <c r="A879" t="s">
        <v>2141</v>
      </c>
      <c r="B879" t="s">
        <v>2142</v>
      </c>
      <c r="C879" t="s">
        <v>2141</v>
      </c>
      <c r="G879">
        <v>1</v>
      </c>
      <c r="H879">
        <v>1</v>
      </c>
      <c r="I879">
        <v>1</v>
      </c>
    </row>
    <row r="880" spans="1:9">
      <c r="A880" t="s">
        <v>2143</v>
      </c>
      <c r="B880" t="s">
        <v>2144</v>
      </c>
      <c r="C880" t="s">
        <v>2143</v>
      </c>
      <c r="G880">
        <v>1</v>
      </c>
      <c r="H880">
        <v>1</v>
      </c>
      <c r="I880">
        <v>1</v>
      </c>
    </row>
    <row r="881" spans="1:9">
      <c r="A881" t="s">
        <v>2145</v>
      </c>
      <c r="B881" t="s">
        <v>2146</v>
      </c>
      <c r="C881" t="s">
        <v>2145</v>
      </c>
      <c r="G881">
        <v>8</v>
      </c>
      <c r="H881">
        <v>1</v>
      </c>
      <c r="I881">
        <v>1</v>
      </c>
    </row>
    <row r="882" spans="1:9">
      <c r="A882" t="s">
        <v>2147</v>
      </c>
      <c r="B882" t="s">
        <v>2148</v>
      </c>
      <c r="C882" t="s">
        <v>2147</v>
      </c>
      <c r="G882">
        <v>1</v>
      </c>
      <c r="H882">
        <v>1</v>
      </c>
      <c r="I882">
        <v>1</v>
      </c>
    </row>
    <row r="883" spans="1:9">
      <c r="A883" t="s">
        <v>2149</v>
      </c>
      <c r="B883" t="s">
        <v>2150</v>
      </c>
      <c r="C883" t="s">
        <v>2149</v>
      </c>
      <c r="G883">
        <v>6</v>
      </c>
      <c r="H883">
        <v>1</v>
      </c>
      <c r="I883">
        <v>1</v>
      </c>
    </row>
    <row r="884" spans="1:9">
      <c r="A884" t="s">
        <v>2151</v>
      </c>
      <c r="B884" t="s">
        <v>2152</v>
      </c>
      <c r="C884" t="s">
        <v>2151</v>
      </c>
      <c r="G884">
        <v>28</v>
      </c>
      <c r="H884">
        <v>1</v>
      </c>
      <c r="I884">
        <v>1</v>
      </c>
    </row>
    <row r="885" spans="1:9">
      <c r="A885" t="s">
        <v>2153</v>
      </c>
      <c r="B885" t="s">
        <v>2154</v>
      </c>
      <c r="C885" t="s">
        <v>2153</v>
      </c>
      <c r="G885">
        <v>1</v>
      </c>
      <c r="H885">
        <v>1</v>
      </c>
      <c r="I885">
        <v>1</v>
      </c>
    </row>
    <row r="886" spans="1:9">
      <c r="A886" t="s">
        <v>2155</v>
      </c>
      <c r="B886" t="s">
        <v>2156</v>
      </c>
      <c r="C886" t="s">
        <v>2155</v>
      </c>
      <c r="G886">
        <v>2</v>
      </c>
      <c r="H886">
        <v>1</v>
      </c>
      <c r="I886">
        <v>1</v>
      </c>
    </row>
    <row r="887" spans="1:9">
      <c r="A887" t="s">
        <v>2157</v>
      </c>
      <c r="B887" t="s">
        <v>2158</v>
      </c>
      <c r="C887" t="s">
        <v>2157</v>
      </c>
      <c r="G887">
        <v>5</v>
      </c>
      <c r="H887">
        <v>1</v>
      </c>
      <c r="I887">
        <v>1</v>
      </c>
    </row>
    <row r="888" spans="1:9">
      <c r="A888" t="s">
        <v>2159</v>
      </c>
      <c r="B888" t="s">
        <v>2160</v>
      </c>
      <c r="C888" t="s">
        <v>2159</v>
      </c>
      <c r="G888">
        <v>6</v>
      </c>
      <c r="H888">
        <v>1</v>
      </c>
      <c r="I888">
        <v>1</v>
      </c>
    </row>
    <row r="889" spans="1:9">
      <c r="A889" t="s">
        <v>2161</v>
      </c>
      <c r="B889" t="s">
        <v>2162</v>
      </c>
      <c r="C889" t="s">
        <v>2161</v>
      </c>
      <c r="G889">
        <v>1</v>
      </c>
      <c r="H889">
        <v>1</v>
      </c>
      <c r="I889">
        <v>1</v>
      </c>
    </row>
    <row r="890" spans="1:9">
      <c r="A890" t="s">
        <v>2163</v>
      </c>
      <c r="B890" t="s">
        <v>2164</v>
      </c>
      <c r="C890" t="s">
        <v>2163</v>
      </c>
      <c r="G890">
        <v>9</v>
      </c>
      <c r="H890">
        <v>1</v>
      </c>
      <c r="I890">
        <v>1</v>
      </c>
    </row>
    <row r="891" spans="1:9">
      <c r="A891" t="s">
        <v>2165</v>
      </c>
      <c r="B891" t="s">
        <v>2166</v>
      </c>
      <c r="C891" t="s">
        <v>2165</v>
      </c>
      <c r="G891">
        <v>26</v>
      </c>
      <c r="H891">
        <v>1</v>
      </c>
      <c r="I891">
        <v>1</v>
      </c>
    </row>
    <row r="892" spans="1:9">
      <c r="A892" t="s">
        <v>2167</v>
      </c>
      <c r="B892" t="s">
        <v>2168</v>
      </c>
      <c r="C892" t="s">
        <v>2167</v>
      </c>
      <c r="G892">
        <v>1</v>
      </c>
      <c r="H892">
        <v>1</v>
      </c>
      <c r="I892">
        <v>1</v>
      </c>
    </row>
    <row r="893" spans="1:9">
      <c r="A893" t="s">
        <v>2169</v>
      </c>
      <c r="B893" t="s">
        <v>2170</v>
      </c>
      <c r="C893" t="s">
        <v>2169</v>
      </c>
      <c r="G893">
        <v>7</v>
      </c>
      <c r="H893">
        <v>1</v>
      </c>
      <c r="I893">
        <v>1</v>
      </c>
    </row>
    <row r="894" spans="1:9">
      <c r="A894" t="s">
        <v>2171</v>
      </c>
      <c r="B894" t="s">
        <v>2172</v>
      </c>
      <c r="C894" t="s">
        <v>2171</v>
      </c>
      <c r="G894">
        <v>21</v>
      </c>
      <c r="H894">
        <v>1</v>
      </c>
      <c r="I894">
        <v>1</v>
      </c>
    </row>
    <row r="895" spans="1:9">
      <c r="A895" t="s">
        <v>2173</v>
      </c>
      <c r="B895" t="s">
        <v>2174</v>
      </c>
      <c r="C895" t="s">
        <v>2173</v>
      </c>
      <c r="G895">
        <v>1</v>
      </c>
      <c r="H895">
        <v>1</v>
      </c>
      <c r="I895">
        <v>1</v>
      </c>
    </row>
    <row r="896" spans="1:9">
      <c r="A896" t="s">
        <v>2175</v>
      </c>
      <c r="B896" t="s">
        <v>2176</v>
      </c>
      <c r="C896" t="s">
        <v>2175</v>
      </c>
      <c r="G896">
        <v>2</v>
      </c>
      <c r="H896">
        <v>1</v>
      </c>
      <c r="I896">
        <v>1</v>
      </c>
    </row>
    <row r="897" spans="1:12">
      <c r="A897" t="s">
        <v>2177</v>
      </c>
      <c r="B897" t="s">
        <v>2178</v>
      </c>
      <c r="C897" t="s">
        <v>2177</v>
      </c>
      <c r="G897">
        <v>2</v>
      </c>
      <c r="H897">
        <v>1</v>
      </c>
      <c r="I897">
        <v>1</v>
      </c>
    </row>
    <row r="898" spans="1:12">
      <c r="A898" t="s">
        <v>2179</v>
      </c>
      <c r="B898" t="s">
        <v>2180</v>
      </c>
      <c r="C898" t="s">
        <v>2179</v>
      </c>
      <c r="G898">
        <v>1</v>
      </c>
      <c r="H898">
        <v>1</v>
      </c>
      <c r="I898">
        <v>1</v>
      </c>
    </row>
    <row r="899" spans="1:12">
      <c r="A899" t="s">
        <v>2181</v>
      </c>
      <c r="B899" t="s">
        <v>2182</v>
      </c>
      <c r="C899" t="s">
        <v>2181</v>
      </c>
      <c r="G899">
        <v>45</v>
      </c>
      <c r="H899">
        <v>1</v>
      </c>
      <c r="I899">
        <v>1</v>
      </c>
    </row>
    <row r="900" spans="1:12">
      <c r="A900" t="s">
        <v>2183</v>
      </c>
      <c r="B900" t="s">
        <v>2184</v>
      </c>
      <c r="C900" t="s">
        <v>2183</v>
      </c>
      <c r="G900">
        <v>23</v>
      </c>
      <c r="H900">
        <v>1</v>
      </c>
      <c r="I900">
        <v>1</v>
      </c>
    </row>
    <row r="901" spans="1:12">
      <c r="A901" t="s">
        <v>2185</v>
      </c>
      <c r="B901" t="s">
        <v>2186</v>
      </c>
      <c r="C901" t="s">
        <v>2185</v>
      </c>
      <c r="G901">
        <v>6</v>
      </c>
      <c r="H901">
        <v>1</v>
      </c>
      <c r="I901">
        <v>1</v>
      </c>
    </row>
    <row r="902" spans="1:12">
      <c r="A902" t="s">
        <v>2187</v>
      </c>
      <c r="B902" t="s">
        <v>2188</v>
      </c>
      <c r="C902" t="s">
        <v>2187</v>
      </c>
      <c r="G902">
        <v>8</v>
      </c>
      <c r="H902">
        <v>1</v>
      </c>
      <c r="I902">
        <v>1</v>
      </c>
    </row>
    <row r="903" spans="1:12">
      <c r="A903" t="s">
        <v>2189</v>
      </c>
      <c r="B903" t="s">
        <v>2190</v>
      </c>
      <c r="C903" t="s">
        <v>2189</v>
      </c>
      <c r="G903">
        <v>5</v>
      </c>
      <c r="H903">
        <v>1</v>
      </c>
      <c r="I903">
        <v>1</v>
      </c>
    </row>
    <row r="904" spans="1:12">
      <c r="A904" t="s">
        <v>2191</v>
      </c>
      <c r="B904" t="s">
        <v>2192</v>
      </c>
      <c r="C904" t="s">
        <v>2191</v>
      </c>
      <c r="G904">
        <v>4</v>
      </c>
      <c r="H904">
        <v>1</v>
      </c>
      <c r="I904">
        <v>1</v>
      </c>
    </row>
    <row r="905" spans="1:12">
      <c r="A905" t="s">
        <v>2193</v>
      </c>
      <c r="B905" t="s">
        <v>2194</v>
      </c>
      <c r="C905" t="s">
        <v>2193</v>
      </c>
      <c r="G905">
        <v>2</v>
      </c>
      <c r="H905">
        <v>1</v>
      </c>
      <c r="I905">
        <v>1</v>
      </c>
    </row>
    <row r="906" spans="1:12">
      <c r="A906" t="s">
        <v>2195</v>
      </c>
      <c r="B906" t="s">
        <v>2196</v>
      </c>
      <c r="C906" t="s">
        <v>2195</v>
      </c>
      <c r="G906">
        <v>1</v>
      </c>
      <c r="H906">
        <v>1</v>
      </c>
      <c r="I906">
        <v>1</v>
      </c>
    </row>
    <row r="907" spans="1:12">
      <c r="A907" t="s">
        <v>2197</v>
      </c>
      <c r="B907" t="s">
        <v>2198</v>
      </c>
      <c r="C907" t="s">
        <v>2197</v>
      </c>
      <c r="G907">
        <v>9</v>
      </c>
      <c r="H907">
        <v>1</v>
      </c>
      <c r="I907">
        <v>1</v>
      </c>
    </row>
    <row r="908" spans="1:12">
      <c r="A908" t="s">
        <v>2199</v>
      </c>
      <c r="B908" t="s">
        <v>2200</v>
      </c>
      <c r="C908" t="s">
        <v>2199</v>
      </c>
      <c r="G908">
        <v>7</v>
      </c>
      <c r="H908">
        <v>1</v>
      </c>
      <c r="I908">
        <v>1</v>
      </c>
    </row>
    <row r="909" spans="1:12">
      <c r="A909" t="s">
        <v>2201</v>
      </c>
      <c r="B909" t="s">
        <v>2202</v>
      </c>
      <c r="C909" t="s">
        <v>2201</v>
      </c>
      <c r="E909" t="s">
        <v>570</v>
      </c>
      <c r="G909">
        <v>336</v>
      </c>
      <c r="H909">
        <v>1</v>
      </c>
      <c r="I909">
        <v>1</v>
      </c>
      <c r="J909" t="s">
        <v>571</v>
      </c>
    </row>
    <row r="910" spans="1:12">
      <c r="A910" t="s">
        <v>2203</v>
      </c>
      <c r="B910" t="s">
        <v>2204</v>
      </c>
      <c r="C910" t="s">
        <v>2203</v>
      </c>
      <c r="G910">
        <v>0</v>
      </c>
      <c r="H910">
        <v>1</v>
      </c>
      <c r="I910">
        <v>1</v>
      </c>
      <c r="J910" t="s">
        <v>1129</v>
      </c>
      <c r="L910" t="s">
        <v>491</v>
      </c>
    </row>
    <row r="911" spans="1:12">
      <c r="A911" t="s">
        <v>2205</v>
      </c>
      <c r="B911" t="s">
        <v>2206</v>
      </c>
      <c r="C911" t="s">
        <v>2205</v>
      </c>
      <c r="G911">
        <v>40</v>
      </c>
      <c r="H911">
        <v>1</v>
      </c>
      <c r="I911">
        <v>1</v>
      </c>
    </row>
    <row r="912" spans="1:12">
      <c r="A912" t="s">
        <v>2207</v>
      </c>
      <c r="B912" t="s">
        <v>2208</v>
      </c>
      <c r="C912" t="s">
        <v>2207</v>
      </c>
      <c r="G912">
        <v>0</v>
      </c>
      <c r="H912">
        <v>1</v>
      </c>
      <c r="I912">
        <v>1</v>
      </c>
    </row>
    <row r="913" spans="1:9">
      <c r="A913" t="s">
        <v>2209</v>
      </c>
      <c r="B913" t="s">
        <v>2210</v>
      </c>
      <c r="C913" t="s">
        <v>2209</v>
      </c>
      <c r="G913">
        <v>1</v>
      </c>
      <c r="H913">
        <v>1</v>
      </c>
      <c r="I913">
        <v>1</v>
      </c>
    </row>
    <row r="914" spans="1:9">
      <c r="A914" t="s">
        <v>2211</v>
      </c>
      <c r="B914" t="s">
        <v>2212</v>
      </c>
      <c r="C914" t="s">
        <v>2211</v>
      </c>
      <c r="G914">
        <v>3</v>
      </c>
      <c r="H914">
        <v>1</v>
      </c>
      <c r="I914">
        <v>1</v>
      </c>
    </row>
    <row r="915" spans="1:9">
      <c r="A915" t="s">
        <v>2213</v>
      </c>
      <c r="B915" t="s">
        <v>2214</v>
      </c>
      <c r="C915" t="s">
        <v>2213</v>
      </c>
      <c r="G915">
        <v>3</v>
      </c>
      <c r="H915">
        <v>1</v>
      </c>
      <c r="I915">
        <v>1</v>
      </c>
    </row>
    <row r="916" spans="1:9">
      <c r="A916" t="s">
        <v>2215</v>
      </c>
      <c r="B916" t="s">
        <v>2216</v>
      </c>
      <c r="C916" t="s">
        <v>2215</v>
      </c>
      <c r="G916">
        <v>9</v>
      </c>
      <c r="H916">
        <v>1</v>
      </c>
      <c r="I916">
        <v>1</v>
      </c>
    </row>
    <row r="917" spans="1:9">
      <c r="A917" t="s">
        <v>2217</v>
      </c>
      <c r="B917" t="s">
        <v>2218</v>
      </c>
      <c r="C917" t="s">
        <v>2217</v>
      </c>
      <c r="G917">
        <v>1</v>
      </c>
      <c r="H917">
        <v>1</v>
      </c>
      <c r="I917">
        <v>1</v>
      </c>
    </row>
    <row r="918" spans="1:9">
      <c r="A918" t="s">
        <v>2219</v>
      </c>
      <c r="B918" t="s">
        <v>2220</v>
      </c>
      <c r="C918" t="s">
        <v>2219</v>
      </c>
      <c r="G918">
        <v>7</v>
      </c>
      <c r="H918">
        <v>1</v>
      </c>
      <c r="I918">
        <v>1</v>
      </c>
    </row>
    <row r="919" spans="1:9">
      <c r="A919" t="s">
        <v>2221</v>
      </c>
      <c r="B919" t="s">
        <v>2222</v>
      </c>
      <c r="C919" t="s">
        <v>2221</v>
      </c>
      <c r="G919">
        <v>5</v>
      </c>
      <c r="H919">
        <v>1</v>
      </c>
      <c r="I919">
        <v>1</v>
      </c>
    </row>
    <row r="920" spans="1:9">
      <c r="A920" t="s">
        <v>2223</v>
      </c>
      <c r="B920" t="s">
        <v>2224</v>
      </c>
      <c r="C920" t="s">
        <v>2223</v>
      </c>
      <c r="G920">
        <v>10</v>
      </c>
      <c r="H920">
        <v>1</v>
      </c>
      <c r="I920">
        <v>1</v>
      </c>
    </row>
    <row r="921" spans="1:9">
      <c r="A921" t="s">
        <v>2225</v>
      </c>
      <c r="B921" t="s">
        <v>2226</v>
      </c>
      <c r="C921" t="s">
        <v>2225</v>
      </c>
      <c r="G921">
        <v>1</v>
      </c>
      <c r="H921">
        <v>1</v>
      </c>
      <c r="I921">
        <v>1</v>
      </c>
    </row>
    <row r="922" spans="1:9">
      <c r="A922" t="s">
        <v>2227</v>
      </c>
      <c r="B922" t="s">
        <v>2228</v>
      </c>
      <c r="C922" t="s">
        <v>2227</v>
      </c>
      <c r="G922">
        <v>3</v>
      </c>
      <c r="H922">
        <v>1</v>
      </c>
      <c r="I922">
        <v>1</v>
      </c>
    </row>
    <row r="923" spans="1:9">
      <c r="A923" t="s">
        <v>2229</v>
      </c>
      <c r="B923" t="s">
        <v>2230</v>
      </c>
      <c r="C923" t="s">
        <v>2229</v>
      </c>
      <c r="G923">
        <v>1</v>
      </c>
      <c r="H923">
        <v>1</v>
      </c>
      <c r="I923">
        <v>1</v>
      </c>
    </row>
    <row r="924" spans="1:9">
      <c r="A924" t="s">
        <v>2231</v>
      </c>
      <c r="B924" t="s">
        <v>2232</v>
      </c>
      <c r="C924" t="s">
        <v>2231</v>
      </c>
      <c r="G924">
        <v>5</v>
      </c>
      <c r="H924">
        <v>1</v>
      </c>
      <c r="I924">
        <v>1</v>
      </c>
    </row>
    <row r="925" spans="1:9">
      <c r="A925" t="s">
        <v>2233</v>
      </c>
      <c r="B925" t="s">
        <v>2234</v>
      </c>
      <c r="C925" t="s">
        <v>2233</v>
      </c>
      <c r="G925">
        <v>24</v>
      </c>
      <c r="H925">
        <v>1</v>
      </c>
      <c r="I925">
        <v>1</v>
      </c>
    </row>
    <row r="926" spans="1:9">
      <c r="A926" t="s">
        <v>2235</v>
      </c>
      <c r="B926" t="s">
        <v>2236</v>
      </c>
      <c r="C926" t="s">
        <v>2235</v>
      </c>
      <c r="G926">
        <v>1</v>
      </c>
      <c r="H926">
        <v>1</v>
      </c>
      <c r="I926">
        <v>1</v>
      </c>
    </row>
    <row r="927" spans="1:9">
      <c r="A927" t="s">
        <v>2237</v>
      </c>
      <c r="B927" t="s">
        <v>2238</v>
      </c>
      <c r="C927" t="s">
        <v>2237</v>
      </c>
      <c r="G927">
        <v>1</v>
      </c>
      <c r="H927">
        <v>1</v>
      </c>
      <c r="I927">
        <v>1</v>
      </c>
    </row>
    <row r="928" spans="1:9">
      <c r="A928" t="s">
        <v>2239</v>
      </c>
      <c r="B928" t="s">
        <v>2240</v>
      </c>
      <c r="C928" t="s">
        <v>2239</v>
      </c>
      <c r="G928">
        <v>6</v>
      </c>
      <c r="H928">
        <v>1</v>
      </c>
      <c r="I928">
        <v>1</v>
      </c>
    </row>
    <row r="929" spans="1:10">
      <c r="A929" t="s">
        <v>2241</v>
      </c>
      <c r="B929" t="s">
        <v>2242</v>
      </c>
      <c r="C929" t="s">
        <v>2241</v>
      </c>
      <c r="G929">
        <v>22</v>
      </c>
      <c r="H929">
        <v>1</v>
      </c>
      <c r="I929">
        <v>1</v>
      </c>
    </row>
    <row r="930" spans="1:10">
      <c r="A930" t="s">
        <v>2243</v>
      </c>
      <c r="B930" t="s">
        <v>2244</v>
      </c>
      <c r="C930" t="s">
        <v>2243</v>
      </c>
      <c r="G930">
        <v>1</v>
      </c>
      <c r="H930">
        <v>1</v>
      </c>
      <c r="I930">
        <v>1</v>
      </c>
    </row>
    <row r="931" spans="1:10">
      <c r="A931" t="s">
        <v>2245</v>
      </c>
      <c r="B931" t="s">
        <v>2246</v>
      </c>
      <c r="C931" t="s">
        <v>2245</v>
      </c>
      <c r="G931">
        <v>12</v>
      </c>
      <c r="H931">
        <v>1</v>
      </c>
      <c r="I931">
        <v>1</v>
      </c>
    </row>
    <row r="932" spans="1:10">
      <c r="A932" t="s">
        <v>2247</v>
      </c>
      <c r="B932" t="s">
        <v>2248</v>
      </c>
      <c r="C932" t="s">
        <v>2247</v>
      </c>
      <c r="G932">
        <v>22</v>
      </c>
      <c r="H932">
        <v>1</v>
      </c>
      <c r="I932">
        <v>1</v>
      </c>
    </row>
    <row r="933" spans="1:10">
      <c r="A933" t="s">
        <v>2249</v>
      </c>
      <c r="B933" t="s">
        <v>2250</v>
      </c>
      <c r="C933" t="s">
        <v>2249</v>
      </c>
      <c r="G933">
        <v>1</v>
      </c>
      <c r="H933">
        <v>1</v>
      </c>
      <c r="I933">
        <v>1</v>
      </c>
    </row>
    <row r="934" spans="1:10">
      <c r="A934" t="s">
        <v>2251</v>
      </c>
      <c r="B934" t="s">
        <v>2252</v>
      </c>
      <c r="C934" t="s">
        <v>2251</v>
      </c>
      <c r="G934">
        <v>23</v>
      </c>
      <c r="H934">
        <v>1</v>
      </c>
      <c r="I934">
        <v>1</v>
      </c>
    </row>
    <row r="935" spans="1:10">
      <c r="A935" t="s">
        <v>2253</v>
      </c>
      <c r="B935" t="s">
        <v>2254</v>
      </c>
      <c r="C935" t="s">
        <v>2253</v>
      </c>
      <c r="G935">
        <v>4</v>
      </c>
      <c r="H935">
        <v>1</v>
      </c>
      <c r="I935">
        <v>1</v>
      </c>
    </row>
    <row r="936" spans="1:10">
      <c r="A936" t="s">
        <v>2255</v>
      </c>
      <c r="B936" t="s">
        <v>2256</v>
      </c>
      <c r="C936" t="s">
        <v>2255</v>
      </c>
      <c r="G936">
        <v>49</v>
      </c>
      <c r="H936">
        <v>1</v>
      </c>
      <c r="I936">
        <v>1</v>
      </c>
    </row>
    <row r="937" spans="1:10">
      <c r="A937" t="s">
        <v>2257</v>
      </c>
      <c r="B937" t="s">
        <v>2258</v>
      </c>
      <c r="C937" t="s">
        <v>2257</v>
      </c>
      <c r="G937">
        <v>1</v>
      </c>
      <c r="H937">
        <v>1</v>
      </c>
      <c r="I937">
        <v>1</v>
      </c>
    </row>
    <row r="938" spans="1:10">
      <c r="A938" t="s">
        <v>2259</v>
      </c>
      <c r="B938" t="s">
        <v>2259</v>
      </c>
      <c r="C938" t="s">
        <v>2259</v>
      </c>
      <c r="G938">
        <v>10</v>
      </c>
      <c r="H938">
        <v>1</v>
      </c>
      <c r="I938">
        <v>1</v>
      </c>
    </row>
    <row r="939" spans="1:10">
      <c r="A939" t="s">
        <v>2260</v>
      </c>
      <c r="B939" t="s">
        <v>2261</v>
      </c>
      <c r="C939" t="s">
        <v>2260</v>
      </c>
      <c r="G939">
        <v>33</v>
      </c>
      <c r="H939">
        <v>1</v>
      </c>
      <c r="I939">
        <v>1</v>
      </c>
    </row>
    <row r="940" spans="1:10">
      <c r="A940" t="s">
        <v>2262</v>
      </c>
      <c r="B940" t="s">
        <v>2263</v>
      </c>
      <c r="C940" t="s">
        <v>2262</v>
      </c>
      <c r="G940">
        <v>94</v>
      </c>
      <c r="H940">
        <v>1</v>
      </c>
      <c r="I940">
        <v>1</v>
      </c>
    </row>
    <row r="941" spans="1:10">
      <c r="A941" t="s">
        <v>2264</v>
      </c>
      <c r="B941" t="s">
        <v>2265</v>
      </c>
      <c r="C941" t="s">
        <v>2264</v>
      </c>
      <c r="G941">
        <v>6</v>
      </c>
      <c r="H941">
        <v>1</v>
      </c>
      <c r="I941">
        <v>1</v>
      </c>
    </row>
    <row r="942" spans="1:10">
      <c r="A942" t="s">
        <v>2266</v>
      </c>
      <c r="B942" t="s">
        <v>2267</v>
      </c>
      <c r="C942" t="s">
        <v>2266</v>
      </c>
      <c r="E942" t="s">
        <v>570</v>
      </c>
      <c r="G942">
        <v>46</v>
      </c>
      <c r="H942">
        <v>1</v>
      </c>
      <c r="I942">
        <v>1</v>
      </c>
      <c r="J942" t="s">
        <v>571</v>
      </c>
    </row>
    <row r="943" spans="1:10">
      <c r="A943" t="s">
        <v>2268</v>
      </c>
      <c r="B943" t="s">
        <v>2269</v>
      </c>
      <c r="C943" t="s">
        <v>2268</v>
      </c>
      <c r="G943">
        <v>1</v>
      </c>
      <c r="H943">
        <v>1</v>
      </c>
      <c r="I943">
        <v>1</v>
      </c>
    </row>
    <row r="944" spans="1:10">
      <c r="A944" t="s">
        <v>2270</v>
      </c>
      <c r="B944" t="s">
        <v>2271</v>
      </c>
      <c r="C944" t="s">
        <v>2270</v>
      </c>
      <c r="G944">
        <v>0</v>
      </c>
      <c r="H944">
        <v>1</v>
      </c>
      <c r="I944">
        <v>1</v>
      </c>
      <c r="J944" t="s">
        <v>372</v>
      </c>
    </row>
    <row r="945" spans="1:12">
      <c r="A945" t="s">
        <v>2272</v>
      </c>
      <c r="B945" t="s">
        <v>2273</v>
      </c>
      <c r="C945" t="s">
        <v>2272</v>
      </c>
      <c r="G945">
        <v>10</v>
      </c>
      <c r="H945">
        <v>1</v>
      </c>
      <c r="I945">
        <v>1</v>
      </c>
    </row>
    <row r="946" spans="1:12">
      <c r="A946" t="s">
        <v>2274</v>
      </c>
      <c r="B946" t="s">
        <v>2275</v>
      </c>
      <c r="C946" t="s">
        <v>2274</v>
      </c>
      <c r="G946">
        <v>0</v>
      </c>
      <c r="H946">
        <v>1</v>
      </c>
      <c r="I946">
        <v>1</v>
      </c>
      <c r="L946" t="s">
        <v>491</v>
      </c>
    </row>
    <row r="947" spans="1:12">
      <c r="A947" t="s">
        <v>2276</v>
      </c>
      <c r="B947" t="s">
        <v>2277</v>
      </c>
      <c r="C947" t="s">
        <v>2276</v>
      </c>
      <c r="G947">
        <v>13</v>
      </c>
      <c r="H947">
        <v>1</v>
      </c>
      <c r="I947">
        <v>1</v>
      </c>
    </row>
    <row r="948" spans="1:12">
      <c r="A948" t="s">
        <v>2278</v>
      </c>
      <c r="B948" t="s">
        <v>2279</v>
      </c>
      <c r="C948" t="s">
        <v>2278</v>
      </c>
      <c r="G948">
        <v>9</v>
      </c>
      <c r="H948">
        <v>1</v>
      </c>
      <c r="I948">
        <v>1</v>
      </c>
    </row>
    <row r="949" spans="1:12">
      <c r="A949" t="s">
        <v>2280</v>
      </c>
      <c r="B949" t="s">
        <v>2281</v>
      </c>
      <c r="C949" t="s">
        <v>2280</v>
      </c>
      <c r="G949">
        <v>1</v>
      </c>
      <c r="H949">
        <v>1</v>
      </c>
      <c r="I949">
        <v>1</v>
      </c>
    </row>
    <row r="950" spans="1:12">
      <c r="A950" t="s">
        <v>2282</v>
      </c>
      <c r="B950" t="s">
        <v>2283</v>
      </c>
      <c r="C950" t="s">
        <v>2282</v>
      </c>
      <c r="G950">
        <v>1</v>
      </c>
      <c r="H950">
        <v>1</v>
      </c>
      <c r="I950">
        <v>1</v>
      </c>
    </row>
    <row r="951" spans="1:12">
      <c r="A951" t="s">
        <v>2284</v>
      </c>
      <c r="B951" t="s">
        <v>2285</v>
      </c>
      <c r="C951" t="s">
        <v>2284</v>
      </c>
      <c r="G951">
        <v>3</v>
      </c>
      <c r="H951">
        <v>1</v>
      </c>
      <c r="I951">
        <v>1</v>
      </c>
    </row>
    <row r="952" spans="1:12">
      <c r="A952" t="s">
        <v>2286</v>
      </c>
      <c r="B952" t="s">
        <v>2287</v>
      </c>
      <c r="C952" t="s">
        <v>2286</v>
      </c>
      <c r="G952">
        <v>78</v>
      </c>
      <c r="H952">
        <v>1</v>
      </c>
      <c r="I952">
        <v>1</v>
      </c>
    </row>
    <row r="953" spans="1:12">
      <c r="A953" t="s">
        <v>2288</v>
      </c>
      <c r="B953" t="s">
        <v>2289</v>
      </c>
      <c r="C953" t="s">
        <v>2288</v>
      </c>
      <c r="G953">
        <v>35</v>
      </c>
      <c r="H953">
        <v>1</v>
      </c>
      <c r="I953">
        <v>1</v>
      </c>
    </row>
    <row r="954" spans="1:12">
      <c r="A954" t="s">
        <v>2290</v>
      </c>
      <c r="B954" t="s">
        <v>2291</v>
      </c>
      <c r="C954" t="s">
        <v>2290</v>
      </c>
      <c r="G954">
        <v>2</v>
      </c>
      <c r="H954">
        <v>1</v>
      </c>
      <c r="I954">
        <v>1</v>
      </c>
    </row>
    <row r="955" spans="1:12">
      <c r="A955" t="s">
        <v>2292</v>
      </c>
      <c r="B955" t="s">
        <v>2293</v>
      </c>
      <c r="C955" t="s">
        <v>2292</v>
      </c>
      <c r="G955">
        <v>5</v>
      </c>
      <c r="H955">
        <v>1</v>
      </c>
      <c r="I955">
        <v>1</v>
      </c>
    </row>
    <row r="956" spans="1:12">
      <c r="A956" t="s">
        <v>2294</v>
      </c>
      <c r="B956" t="s">
        <v>2295</v>
      </c>
      <c r="C956" t="s">
        <v>2294</v>
      </c>
      <c r="G956">
        <v>70</v>
      </c>
      <c r="H956">
        <v>1</v>
      </c>
      <c r="I956">
        <v>1</v>
      </c>
    </row>
    <row r="957" spans="1:12">
      <c r="A957" t="s">
        <v>2296</v>
      </c>
      <c r="B957" t="s">
        <v>2297</v>
      </c>
      <c r="C957" t="s">
        <v>2296</v>
      </c>
      <c r="G957">
        <v>10</v>
      </c>
      <c r="H957">
        <v>1</v>
      </c>
      <c r="I957">
        <v>1</v>
      </c>
    </row>
    <row r="958" spans="1:12">
      <c r="A958" t="s">
        <v>2298</v>
      </c>
      <c r="B958" t="s">
        <v>2299</v>
      </c>
      <c r="C958" t="s">
        <v>2298</v>
      </c>
      <c r="G958">
        <v>28</v>
      </c>
      <c r="H958">
        <v>1</v>
      </c>
      <c r="I958">
        <v>1</v>
      </c>
    </row>
    <row r="959" spans="1:12">
      <c r="A959" t="s">
        <v>2300</v>
      </c>
      <c r="B959" t="s">
        <v>2301</v>
      </c>
      <c r="C959" t="s">
        <v>2300</v>
      </c>
      <c r="G959">
        <v>1</v>
      </c>
      <c r="H959">
        <v>1</v>
      </c>
      <c r="I959">
        <v>1</v>
      </c>
    </row>
    <row r="960" spans="1:12">
      <c r="A960" t="s">
        <v>2302</v>
      </c>
      <c r="B960" t="s">
        <v>2303</v>
      </c>
      <c r="C960" t="s">
        <v>2302</v>
      </c>
      <c r="G960">
        <v>3</v>
      </c>
      <c r="H960">
        <v>1</v>
      </c>
      <c r="I960">
        <v>1</v>
      </c>
    </row>
    <row r="961" spans="1:10">
      <c r="A961" t="s">
        <v>2304</v>
      </c>
      <c r="B961" t="s">
        <v>2305</v>
      </c>
      <c r="C961" t="s">
        <v>2304</v>
      </c>
      <c r="G961">
        <v>6</v>
      </c>
      <c r="H961">
        <v>1</v>
      </c>
      <c r="I961">
        <v>1</v>
      </c>
    </row>
    <row r="962" spans="1:10">
      <c r="A962" t="s">
        <v>2306</v>
      </c>
      <c r="B962" t="s">
        <v>2307</v>
      </c>
      <c r="C962" t="s">
        <v>2306</v>
      </c>
      <c r="G962">
        <v>22</v>
      </c>
      <c r="H962">
        <v>1</v>
      </c>
      <c r="I962">
        <v>1</v>
      </c>
    </row>
    <row r="963" spans="1:10">
      <c r="A963" t="s">
        <v>2308</v>
      </c>
      <c r="B963" t="s">
        <v>2309</v>
      </c>
      <c r="C963" t="s">
        <v>2308</v>
      </c>
      <c r="G963">
        <v>1</v>
      </c>
      <c r="H963">
        <v>1</v>
      </c>
      <c r="I963">
        <v>1</v>
      </c>
    </row>
    <row r="964" spans="1:10">
      <c r="A964" t="s">
        <v>2310</v>
      </c>
      <c r="B964" t="s">
        <v>2311</v>
      </c>
      <c r="C964" t="s">
        <v>2310</v>
      </c>
      <c r="G964">
        <v>9</v>
      </c>
      <c r="H964">
        <v>1</v>
      </c>
      <c r="I964">
        <v>1</v>
      </c>
    </row>
    <row r="965" spans="1:10">
      <c r="A965" t="s">
        <v>2312</v>
      </c>
      <c r="B965" t="s">
        <v>2313</v>
      </c>
      <c r="C965" t="s">
        <v>2312</v>
      </c>
      <c r="G965">
        <v>1</v>
      </c>
      <c r="H965">
        <v>1</v>
      </c>
      <c r="I965">
        <v>1</v>
      </c>
    </row>
    <row r="966" spans="1:10">
      <c r="A966" t="s">
        <v>2314</v>
      </c>
      <c r="B966" t="s">
        <v>2315</v>
      </c>
      <c r="C966" t="s">
        <v>2314</v>
      </c>
      <c r="G966">
        <v>1</v>
      </c>
      <c r="H966">
        <v>1</v>
      </c>
      <c r="I966">
        <v>1</v>
      </c>
    </row>
    <row r="967" spans="1:10">
      <c r="A967" t="s">
        <v>2316</v>
      </c>
      <c r="B967" t="s">
        <v>2317</v>
      </c>
      <c r="C967" t="s">
        <v>2316</v>
      </c>
      <c r="G967">
        <v>25</v>
      </c>
      <c r="H967">
        <v>1</v>
      </c>
      <c r="I967">
        <v>1</v>
      </c>
    </row>
    <row r="968" spans="1:10">
      <c r="A968" t="s">
        <v>2318</v>
      </c>
      <c r="B968" t="s">
        <v>2319</v>
      </c>
      <c r="C968" t="s">
        <v>2318</v>
      </c>
      <c r="G968">
        <v>1</v>
      </c>
      <c r="H968">
        <v>1</v>
      </c>
      <c r="I968">
        <v>1</v>
      </c>
    </row>
    <row r="969" spans="1:10">
      <c r="A969" t="s">
        <v>2320</v>
      </c>
      <c r="B969" t="s">
        <v>2321</v>
      </c>
      <c r="C969" t="s">
        <v>2320</v>
      </c>
      <c r="G969">
        <v>20</v>
      </c>
      <c r="H969">
        <v>1</v>
      </c>
      <c r="I969">
        <v>1</v>
      </c>
    </row>
    <row r="970" spans="1:10">
      <c r="A970" t="s">
        <v>2322</v>
      </c>
      <c r="B970" t="s">
        <v>2323</v>
      </c>
      <c r="C970" t="s">
        <v>2322</v>
      </c>
      <c r="G970">
        <v>8</v>
      </c>
      <c r="H970">
        <v>1</v>
      </c>
      <c r="I970">
        <v>1</v>
      </c>
    </row>
    <row r="971" spans="1:10">
      <c r="A971" t="s">
        <v>2324</v>
      </c>
      <c r="B971" t="s">
        <v>2325</v>
      </c>
      <c r="C971" t="s">
        <v>2324</v>
      </c>
      <c r="G971">
        <v>6</v>
      </c>
      <c r="H971">
        <v>1</v>
      </c>
      <c r="I971">
        <v>1</v>
      </c>
    </row>
    <row r="972" spans="1:10">
      <c r="A972" t="s">
        <v>2326</v>
      </c>
      <c r="B972" t="s">
        <v>2327</v>
      </c>
      <c r="C972" t="s">
        <v>2326</v>
      </c>
      <c r="G972">
        <v>0</v>
      </c>
      <c r="H972">
        <v>1</v>
      </c>
      <c r="I972">
        <v>1</v>
      </c>
    </row>
    <row r="973" spans="1:10">
      <c r="A973" t="s">
        <v>2328</v>
      </c>
      <c r="B973" t="s">
        <v>2329</v>
      </c>
      <c r="C973" t="s">
        <v>2328</v>
      </c>
      <c r="E973" t="s">
        <v>570</v>
      </c>
      <c r="G973">
        <v>147</v>
      </c>
      <c r="H973">
        <v>1</v>
      </c>
      <c r="I973">
        <v>1</v>
      </c>
      <c r="J973" t="s">
        <v>571</v>
      </c>
    </row>
    <row r="974" spans="1:10">
      <c r="A974" t="s">
        <v>2330</v>
      </c>
      <c r="B974" t="s">
        <v>2331</v>
      </c>
      <c r="C974" t="s">
        <v>2330</v>
      </c>
      <c r="G974">
        <v>6</v>
      </c>
      <c r="H974">
        <v>1</v>
      </c>
      <c r="I974">
        <v>1</v>
      </c>
    </row>
    <row r="975" spans="1:10">
      <c r="A975" t="s">
        <v>2332</v>
      </c>
      <c r="B975" t="s">
        <v>2333</v>
      </c>
      <c r="C975" t="s">
        <v>2332</v>
      </c>
      <c r="G975">
        <v>2</v>
      </c>
      <c r="H975">
        <v>1</v>
      </c>
      <c r="I975">
        <v>1</v>
      </c>
    </row>
    <row r="976" spans="1:10">
      <c r="A976" t="s">
        <v>2334</v>
      </c>
      <c r="B976" t="s">
        <v>2335</v>
      </c>
      <c r="C976" t="s">
        <v>2334</v>
      </c>
      <c r="G976">
        <v>3</v>
      </c>
      <c r="H976">
        <v>1</v>
      </c>
      <c r="I976">
        <v>1</v>
      </c>
    </row>
    <row r="977" spans="1:11">
      <c r="A977" t="s">
        <v>2336</v>
      </c>
      <c r="B977" t="s">
        <v>2337</v>
      </c>
      <c r="C977" t="s">
        <v>2336</v>
      </c>
      <c r="G977">
        <v>0</v>
      </c>
      <c r="H977">
        <v>1</v>
      </c>
      <c r="I977">
        <v>1</v>
      </c>
      <c r="K977" t="s">
        <v>491</v>
      </c>
    </row>
    <row r="978" spans="1:11">
      <c r="A978" t="s">
        <v>2338</v>
      </c>
      <c r="B978" t="s">
        <v>2339</v>
      </c>
      <c r="C978" t="s">
        <v>2338</v>
      </c>
      <c r="G978">
        <v>26</v>
      </c>
      <c r="H978">
        <v>1</v>
      </c>
      <c r="I978">
        <v>1</v>
      </c>
    </row>
    <row r="979" spans="1:11">
      <c r="A979" t="s">
        <v>2340</v>
      </c>
      <c r="B979" t="s">
        <v>2341</v>
      </c>
      <c r="C979" t="s">
        <v>2340</v>
      </c>
      <c r="G979">
        <v>8</v>
      </c>
      <c r="H979">
        <v>1</v>
      </c>
      <c r="I979">
        <v>1</v>
      </c>
    </row>
    <row r="980" spans="1:11">
      <c r="A980" t="s">
        <v>2342</v>
      </c>
      <c r="B980" t="s">
        <v>2343</v>
      </c>
      <c r="C980" t="s">
        <v>2342</v>
      </c>
      <c r="G980">
        <v>1</v>
      </c>
      <c r="H980">
        <v>1</v>
      </c>
      <c r="I980">
        <v>1</v>
      </c>
    </row>
    <row r="981" spans="1:11">
      <c r="A981" t="s">
        <v>2344</v>
      </c>
      <c r="B981" t="s">
        <v>2345</v>
      </c>
      <c r="C981" t="s">
        <v>2344</v>
      </c>
      <c r="G981">
        <v>1</v>
      </c>
      <c r="H981">
        <v>1</v>
      </c>
      <c r="I981">
        <v>1</v>
      </c>
    </row>
    <row r="982" spans="1:11">
      <c r="A982" t="s">
        <v>2346</v>
      </c>
      <c r="B982" t="s">
        <v>2347</v>
      </c>
      <c r="C982" t="s">
        <v>2346</v>
      </c>
      <c r="G982">
        <v>6</v>
      </c>
      <c r="H982">
        <v>1</v>
      </c>
      <c r="I982">
        <v>1</v>
      </c>
    </row>
    <row r="983" spans="1:11">
      <c r="A983" t="s">
        <v>2348</v>
      </c>
      <c r="B983" t="s">
        <v>2349</v>
      </c>
      <c r="C983" t="s">
        <v>2348</v>
      </c>
      <c r="G983">
        <v>5</v>
      </c>
      <c r="H983">
        <v>1</v>
      </c>
      <c r="I983">
        <v>1</v>
      </c>
    </row>
    <row r="984" spans="1:11">
      <c r="A984" t="s">
        <v>2350</v>
      </c>
      <c r="B984" t="s">
        <v>2351</v>
      </c>
      <c r="C984" t="s">
        <v>2350</v>
      </c>
      <c r="G984">
        <v>54</v>
      </c>
      <c r="H984">
        <v>1</v>
      </c>
      <c r="I984">
        <v>1</v>
      </c>
    </row>
    <row r="985" spans="1:11">
      <c r="A985" t="s">
        <v>2352</v>
      </c>
      <c r="B985" t="s">
        <v>2353</v>
      </c>
      <c r="C985" t="s">
        <v>2352</v>
      </c>
      <c r="G985">
        <v>6</v>
      </c>
      <c r="H985">
        <v>1</v>
      </c>
      <c r="I985">
        <v>1</v>
      </c>
    </row>
    <row r="986" spans="1:11">
      <c r="A986" t="s">
        <v>2354</v>
      </c>
      <c r="B986" t="s">
        <v>2355</v>
      </c>
      <c r="C986" t="s">
        <v>2354</v>
      </c>
      <c r="G986">
        <v>0</v>
      </c>
      <c r="H986">
        <v>1</v>
      </c>
      <c r="I986">
        <v>1</v>
      </c>
      <c r="J986" t="s">
        <v>372</v>
      </c>
      <c r="K986" t="s">
        <v>491</v>
      </c>
    </row>
    <row r="987" spans="1:11">
      <c r="A987" t="s">
        <v>2356</v>
      </c>
      <c r="B987" t="s">
        <v>2357</v>
      </c>
      <c r="C987" t="s">
        <v>2356</v>
      </c>
      <c r="G987">
        <v>1</v>
      </c>
      <c r="H987">
        <v>1</v>
      </c>
      <c r="I987">
        <v>1</v>
      </c>
    </row>
    <row r="988" spans="1:11">
      <c r="A988" t="s">
        <v>2358</v>
      </c>
      <c r="B988" t="s">
        <v>2359</v>
      </c>
      <c r="C988" t="s">
        <v>2358</v>
      </c>
      <c r="G988">
        <v>20</v>
      </c>
      <c r="H988">
        <v>1</v>
      </c>
      <c r="I988">
        <v>1</v>
      </c>
    </row>
    <row r="989" spans="1:11">
      <c r="A989" t="s">
        <v>2360</v>
      </c>
      <c r="B989" t="s">
        <v>2361</v>
      </c>
      <c r="C989" t="s">
        <v>2360</v>
      </c>
      <c r="G989">
        <v>123</v>
      </c>
      <c r="H989">
        <v>1</v>
      </c>
      <c r="I989">
        <v>1</v>
      </c>
    </row>
    <row r="990" spans="1:11">
      <c r="A990" t="s">
        <v>2362</v>
      </c>
      <c r="B990" t="s">
        <v>2363</v>
      </c>
      <c r="C990" t="s">
        <v>2362</v>
      </c>
      <c r="G990">
        <v>105</v>
      </c>
      <c r="H990">
        <v>1</v>
      </c>
      <c r="I990">
        <v>1</v>
      </c>
    </row>
    <row r="991" spans="1:11">
      <c r="A991" t="s">
        <v>2364</v>
      </c>
      <c r="B991" t="s">
        <v>2365</v>
      </c>
      <c r="C991" t="s">
        <v>2364</v>
      </c>
      <c r="G991">
        <v>106</v>
      </c>
      <c r="H991">
        <v>1</v>
      </c>
      <c r="I991">
        <v>1</v>
      </c>
    </row>
    <row r="992" spans="1:11">
      <c r="A992" t="s">
        <v>2366</v>
      </c>
      <c r="B992" t="s">
        <v>2367</v>
      </c>
      <c r="C992" t="s">
        <v>2366</v>
      </c>
      <c r="G992">
        <v>0</v>
      </c>
      <c r="H992">
        <v>1</v>
      </c>
      <c r="I992">
        <v>1</v>
      </c>
    </row>
    <row r="993" spans="1:9">
      <c r="A993" t="s">
        <v>2368</v>
      </c>
      <c r="B993" t="s">
        <v>2369</v>
      </c>
      <c r="C993" t="s">
        <v>2368</v>
      </c>
      <c r="G993">
        <v>0</v>
      </c>
      <c r="H993">
        <v>1</v>
      </c>
      <c r="I993">
        <v>1</v>
      </c>
    </row>
    <row r="994" spans="1:9">
      <c r="A994" t="s">
        <v>2370</v>
      </c>
      <c r="B994" t="s">
        <v>2371</v>
      </c>
      <c r="C994" t="s">
        <v>2370</v>
      </c>
      <c r="G994">
        <v>7</v>
      </c>
      <c r="H994">
        <v>1</v>
      </c>
      <c r="I994">
        <v>1</v>
      </c>
    </row>
    <row r="995" spans="1:9">
      <c r="A995" t="s">
        <v>2372</v>
      </c>
      <c r="B995" t="s">
        <v>2373</v>
      </c>
      <c r="C995" t="s">
        <v>2372</v>
      </c>
      <c r="G995">
        <v>7</v>
      </c>
      <c r="H995">
        <v>1</v>
      </c>
      <c r="I995">
        <v>1</v>
      </c>
    </row>
    <row r="996" spans="1:9">
      <c r="A996" t="s">
        <v>2374</v>
      </c>
      <c r="B996" t="s">
        <v>2375</v>
      </c>
      <c r="C996" t="s">
        <v>2374</v>
      </c>
      <c r="G996">
        <v>1</v>
      </c>
      <c r="H996">
        <v>1</v>
      </c>
      <c r="I996">
        <v>1</v>
      </c>
    </row>
    <row r="997" spans="1:9">
      <c r="A997" t="s">
        <v>2376</v>
      </c>
      <c r="B997" t="s">
        <v>2377</v>
      </c>
      <c r="C997" t="s">
        <v>2376</v>
      </c>
      <c r="G997">
        <v>21</v>
      </c>
      <c r="H997">
        <v>1</v>
      </c>
      <c r="I997">
        <v>1</v>
      </c>
    </row>
    <row r="998" spans="1:9">
      <c r="A998" t="s">
        <v>2378</v>
      </c>
      <c r="B998" t="s">
        <v>2379</v>
      </c>
      <c r="C998" t="s">
        <v>2378</v>
      </c>
      <c r="G998">
        <v>26</v>
      </c>
      <c r="H998">
        <v>1</v>
      </c>
      <c r="I998">
        <v>1</v>
      </c>
    </row>
    <row r="999" spans="1:9">
      <c r="A999" t="s">
        <v>2380</v>
      </c>
      <c r="B999" t="s">
        <v>2381</v>
      </c>
      <c r="C999" t="s">
        <v>2380</v>
      </c>
      <c r="G999">
        <v>7</v>
      </c>
      <c r="H999">
        <v>1</v>
      </c>
      <c r="I999">
        <v>1</v>
      </c>
    </row>
    <row r="1000" spans="1:9">
      <c r="A1000" t="s">
        <v>2382</v>
      </c>
      <c r="B1000" t="s">
        <v>2383</v>
      </c>
      <c r="C1000" t="s">
        <v>2382</v>
      </c>
      <c r="G1000">
        <v>1</v>
      </c>
      <c r="H1000">
        <v>1</v>
      </c>
      <c r="I1000">
        <v>1</v>
      </c>
    </row>
    <row r="1001" spans="1:9">
      <c r="A1001" t="s">
        <v>2384</v>
      </c>
      <c r="B1001" t="s">
        <v>2385</v>
      </c>
      <c r="C1001" t="s">
        <v>2384</v>
      </c>
      <c r="G1001">
        <v>3</v>
      </c>
      <c r="H1001">
        <v>1</v>
      </c>
      <c r="I1001">
        <v>1</v>
      </c>
    </row>
    <row r="1002" spans="1:9">
      <c r="A1002" t="s">
        <v>2386</v>
      </c>
      <c r="B1002" t="s">
        <v>2387</v>
      </c>
      <c r="C1002" t="s">
        <v>2386</v>
      </c>
      <c r="G1002">
        <v>1</v>
      </c>
      <c r="H1002">
        <v>1</v>
      </c>
      <c r="I1002">
        <v>1</v>
      </c>
    </row>
    <row r="1003" spans="1:9">
      <c r="A1003" t="s">
        <v>2388</v>
      </c>
      <c r="B1003" t="s">
        <v>2389</v>
      </c>
      <c r="C1003" t="s">
        <v>2388</v>
      </c>
      <c r="G1003">
        <v>83</v>
      </c>
      <c r="H1003">
        <v>1</v>
      </c>
      <c r="I1003">
        <v>1</v>
      </c>
    </row>
    <row r="1004" spans="1:9">
      <c r="A1004" t="s">
        <v>2390</v>
      </c>
      <c r="B1004" t="s">
        <v>2391</v>
      </c>
      <c r="C1004" t="s">
        <v>2390</v>
      </c>
      <c r="G1004">
        <v>1</v>
      </c>
      <c r="H1004">
        <v>1</v>
      </c>
      <c r="I1004">
        <v>1</v>
      </c>
    </row>
    <row r="1005" spans="1:9">
      <c r="A1005" t="s">
        <v>2392</v>
      </c>
      <c r="B1005" t="s">
        <v>2392</v>
      </c>
      <c r="C1005" t="s">
        <v>2392</v>
      </c>
      <c r="G1005">
        <v>28</v>
      </c>
      <c r="H1005">
        <v>1</v>
      </c>
      <c r="I1005">
        <v>1</v>
      </c>
    </row>
    <row r="1006" spans="1:9">
      <c r="A1006" t="s">
        <v>2393</v>
      </c>
      <c r="B1006" t="s">
        <v>2394</v>
      </c>
      <c r="C1006" t="s">
        <v>2393</v>
      </c>
      <c r="G1006">
        <v>28</v>
      </c>
      <c r="H1006">
        <v>1</v>
      </c>
      <c r="I1006">
        <v>1</v>
      </c>
    </row>
    <row r="1007" spans="1:9">
      <c r="A1007" t="s">
        <v>2395</v>
      </c>
      <c r="B1007" t="s">
        <v>2396</v>
      </c>
      <c r="C1007" t="s">
        <v>2395</v>
      </c>
      <c r="G1007">
        <v>4</v>
      </c>
      <c r="H1007">
        <v>1</v>
      </c>
      <c r="I1007">
        <v>1</v>
      </c>
    </row>
    <row r="1008" spans="1:9">
      <c r="A1008" t="s">
        <v>2397</v>
      </c>
      <c r="B1008" t="s">
        <v>2398</v>
      </c>
      <c r="C1008" t="s">
        <v>2397</v>
      </c>
      <c r="G1008">
        <v>4</v>
      </c>
      <c r="H1008">
        <v>1</v>
      </c>
      <c r="I1008">
        <v>1</v>
      </c>
    </row>
    <row r="1009" spans="1:9">
      <c r="A1009" t="s">
        <v>2399</v>
      </c>
      <c r="B1009" t="s">
        <v>2400</v>
      </c>
      <c r="C1009" t="s">
        <v>2399</v>
      </c>
      <c r="G1009">
        <v>5</v>
      </c>
      <c r="H1009">
        <v>1</v>
      </c>
      <c r="I1009">
        <v>1</v>
      </c>
    </row>
    <row r="1010" spans="1:9">
      <c r="A1010" t="s">
        <v>2401</v>
      </c>
      <c r="B1010" t="s">
        <v>2402</v>
      </c>
      <c r="C1010" t="s">
        <v>2401</v>
      </c>
      <c r="G1010">
        <v>1</v>
      </c>
      <c r="H1010">
        <v>1</v>
      </c>
      <c r="I1010">
        <v>1</v>
      </c>
    </row>
    <row r="1011" spans="1:9">
      <c r="A1011" t="s">
        <v>2403</v>
      </c>
      <c r="B1011" t="s">
        <v>2404</v>
      </c>
      <c r="C1011" t="s">
        <v>2403</v>
      </c>
      <c r="G1011">
        <v>3</v>
      </c>
      <c r="H1011">
        <v>1</v>
      </c>
      <c r="I1011">
        <v>1</v>
      </c>
    </row>
    <row r="1012" spans="1:9">
      <c r="A1012" t="s">
        <v>2405</v>
      </c>
      <c r="B1012" t="s">
        <v>2406</v>
      </c>
      <c r="C1012" t="s">
        <v>2405</v>
      </c>
      <c r="G1012">
        <v>1</v>
      </c>
      <c r="H1012">
        <v>1</v>
      </c>
      <c r="I1012">
        <v>1</v>
      </c>
    </row>
    <row r="1013" spans="1:9">
      <c r="A1013" t="s">
        <v>2407</v>
      </c>
      <c r="B1013" t="s">
        <v>2408</v>
      </c>
      <c r="C1013" t="s">
        <v>2407</v>
      </c>
      <c r="G1013">
        <v>23</v>
      </c>
      <c r="H1013">
        <v>1</v>
      </c>
      <c r="I1013">
        <v>1</v>
      </c>
    </row>
    <row r="1014" spans="1:9">
      <c r="A1014" t="s">
        <v>2409</v>
      </c>
      <c r="B1014" t="s">
        <v>2410</v>
      </c>
      <c r="C1014" t="s">
        <v>2409</v>
      </c>
      <c r="G1014">
        <v>4</v>
      </c>
      <c r="H1014">
        <v>1</v>
      </c>
      <c r="I1014">
        <v>1</v>
      </c>
    </row>
    <row r="1015" spans="1:9">
      <c r="A1015" t="s">
        <v>2411</v>
      </c>
      <c r="B1015" t="s">
        <v>2412</v>
      </c>
      <c r="C1015" t="s">
        <v>2411</v>
      </c>
      <c r="G1015">
        <v>4</v>
      </c>
      <c r="H1015">
        <v>1</v>
      </c>
      <c r="I1015">
        <v>1</v>
      </c>
    </row>
    <row r="1016" spans="1:9">
      <c r="A1016" t="s">
        <v>2413</v>
      </c>
      <c r="B1016" t="s">
        <v>2414</v>
      </c>
      <c r="C1016" t="s">
        <v>2413</v>
      </c>
      <c r="G1016">
        <v>1</v>
      </c>
      <c r="H1016">
        <v>1</v>
      </c>
      <c r="I1016">
        <v>1</v>
      </c>
    </row>
    <row r="1017" spans="1:9">
      <c r="A1017" t="s">
        <v>2415</v>
      </c>
      <c r="B1017" t="s">
        <v>2416</v>
      </c>
      <c r="C1017" t="s">
        <v>2415</v>
      </c>
      <c r="G1017">
        <v>5</v>
      </c>
      <c r="H1017">
        <v>1</v>
      </c>
      <c r="I1017">
        <v>1</v>
      </c>
    </row>
    <row r="1018" spans="1:9">
      <c r="A1018" t="s">
        <v>2417</v>
      </c>
      <c r="B1018" t="s">
        <v>2418</v>
      </c>
      <c r="C1018" t="s">
        <v>2417</v>
      </c>
      <c r="G1018">
        <v>21</v>
      </c>
      <c r="H1018">
        <v>1</v>
      </c>
      <c r="I1018">
        <v>1</v>
      </c>
    </row>
    <row r="1019" spans="1:9">
      <c r="A1019" t="s">
        <v>2419</v>
      </c>
      <c r="B1019" t="s">
        <v>2420</v>
      </c>
      <c r="C1019" t="s">
        <v>2419</v>
      </c>
      <c r="G1019">
        <v>20</v>
      </c>
      <c r="H1019">
        <v>1</v>
      </c>
      <c r="I1019">
        <v>1</v>
      </c>
    </row>
    <row r="1020" spans="1:9">
      <c r="A1020" t="s">
        <v>2421</v>
      </c>
      <c r="B1020" t="s">
        <v>2422</v>
      </c>
      <c r="C1020" t="s">
        <v>2421</v>
      </c>
      <c r="G1020">
        <v>1</v>
      </c>
      <c r="H1020">
        <v>1</v>
      </c>
      <c r="I1020">
        <v>1</v>
      </c>
    </row>
    <row r="1021" spans="1:9">
      <c r="A1021" t="s">
        <v>2423</v>
      </c>
      <c r="B1021" t="s">
        <v>2424</v>
      </c>
      <c r="C1021" t="s">
        <v>2423</v>
      </c>
      <c r="G1021">
        <v>1</v>
      </c>
      <c r="H1021">
        <v>1</v>
      </c>
      <c r="I1021">
        <v>1</v>
      </c>
    </row>
    <row r="1022" spans="1:9">
      <c r="A1022" t="s">
        <v>2425</v>
      </c>
      <c r="B1022" t="s">
        <v>2426</v>
      </c>
      <c r="C1022" t="s">
        <v>2425</v>
      </c>
      <c r="G1022">
        <v>25</v>
      </c>
      <c r="H1022">
        <v>1</v>
      </c>
      <c r="I1022">
        <v>1</v>
      </c>
    </row>
    <row r="1023" spans="1:9">
      <c r="A1023" t="s">
        <v>2427</v>
      </c>
      <c r="B1023" t="s">
        <v>2428</v>
      </c>
      <c r="C1023" t="s">
        <v>2427</v>
      </c>
      <c r="G1023">
        <v>84</v>
      </c>
      <c r="H1023">
        <v>1</v>
      </c>
      <c r="I1023">
        <v>1</v>
      </c>
    </row>
    <row r="1024" spans="1:9">
      <c r="A1024" t="s">
        <v>2429</v>
      </c>
      <c r="B1024" t="s">
        <v>2430</v>
      </c>
      <c r="C1024" t="s">
        <v>2429</v>
      </c>
      <c r="G1024">
        <v>83</v>
      </c>
      <c r="H1024">
        <v>1</v>
      </c>
      <c r="I1024">
        <v>1</v>
      </c>
    </row>
    <row r="1025" spans="1:11">
      <c r="A1025" t="s">
        <v>2431</v>
      </c>
      <c r="B1025" t="s">
        <v>2432</v>
      </c>
      <c r="C1025" t="s">
        <v>2431</v>
      </c>
      <c r="G1025">
        <v>1</v>
      </c>
      <c r="H1025">
        <v>1</v>
      </c>
      <c r="I1025">
        <v>1</v>
      </c>
    </row>
    <row r="1026" spans="1:11">
      <c r="A1026" t="s">
        <v>2433</v>
      </c>
      <c r="B1026" t="s">
        <v>2434</v>
      </c>
      <c r="C1026" t="s">
        <v>2433</v>
      </c>
      <c r="G1026">
        <v>0</v>
      </c>
      <c r="H1026">
        <v>1</v>
      </c>
      <c r="I1026">
        <v>1</v>
      </c>
    </row>
    <row r="1027" spans="1:11">
      <c r="A1027" t="s">
        <v>2435</v>
      </c>
      <c r="B1027" t="s">
        <v>2436</v>
      </c>
      <c r="C1027" t="s">
        <v>2435</v>
      </c>
      <c r="G1027">
        <v>1</v>
      </c>
      <c r="H1027">
        <v>1</v>
      </c>
      <c r="I1027">
        <v>1</v>
      </c>
    </row>
    <row r="1028" spans="1:11">
      <c r="A1028" t="s">
        <v>2437</v>
      </c>
      <c r="B1028" t="s">
        <v>2438</v>
      </c>
      <c r="C1028" t="s">
        <v>2437</v>
      </c>
      <c r="G1028">
        <v>36</v>
      </c>
      <c r="H1028">
        <v>1</v>
      </c>
      <c r="I1028">
        <v>1</v>
      </c>
    </row>
    <row r="1029" spans="1:11">
      <c r="A1029" t="s">
        <v>2439</v>
      </c>
      <c r="B1029" t="s">
        <v>2440</v>
      </c>
      <c r="C1029" t="s">
        <v>2439</v>
      </c>
      <c r="G1029">
        <v>0</v>
      </c>
      <c r="H1029">
        <v>1</v>
      </c>
      <c r="I1029">
        <v>1</v>
      </c>
      <c r="K1029" t="s">
        <v>491</v>
      </c>
    </row>
    <row r="1030" spans="1:11">
      <c r="A1030" t="s">
        <v>2441</v>
      </c>
      <c r="B1030" t="s">
        <v>2442</v>
      </c>
      <c r="C1030" t="s">
        <v>2441</v>
      </c>
      <c r="G1030">
        <v>2</v>
      </c>
      <c r="H1030">
        <v>1</v>
      </c>
      <c r="I1030">
        <v>1</v>
      </c>
    </row>
    <row r="1031" spans="1:11">
      <c r="A1031" t="s">
        <v>2443</v>
      </c>
      <c r="B1031" t="s">
        <v>2444</v>
      </c>
      <c r="C1031" t="s">
        <v>2443</v>
      </c>
      <c r="G1031">
        <v>3</v>
      </c>
      <c r="H1031">
        <v>1</v>
      </c>
      <c r="I1031">
        <v>1</v>
      </c>
    </row>
    <row r="1032" spans="1:11">
      <c r="A1032" t="s">
        <v>2445</v>
      </c>
      <c r="B1032" t="s">
        <v>2446</v>
      </c>
      <c r="C1032" t="s">
        <v>2445</v>
      </c>
      <c r="G1032">
        <v>3</v>
      </c>
      <c r="H1032">
        <v>1</v>
      </c>
      <c r="I1032">
        <v>1</v>
      </c>
    </row>
    <row r="1033" spans="1:11">
      <c r="A1033" t="s">
        <v>2447</v>
      </c>
      <c r="B1033" t="s">
        <v>2448</v>
      </c>
      <c r="C1033" t="s">
        <v>2447</v>
      </c>
      <c r="G1033">
        <v>83</v>
      </c>
      <c r="H1033">
        <v>1</v>
      </c>
      <c r="I1033">
        <v>1</v>
      </c>
    </row>
    <row r="1034" spans="1:11">
      <c r="A1034" t="s">
        <v>2449</v>
      </c>
      <c r="B1034" t="s">
        <v>2450</v>
      </c>
      <c r="C1034" t="s">
        <v>2449</v>
      </c>
      <c r="G1034">
        <v>7</v>
      </c>
      <c r="H1034">
        <v>1</v>
      </c>
      <c r="I1034">
        <v>1</v>
      </c>
    </row>
    <row r="1035" spans="1:11">
      <c r="A1035" t="s">
        <v>2451</v>
      </c>
      <c r="B1035" t="s">
        <v>2452</v>
      </c>
      <c r="C1035" t="s">
        <v>2451</v>
      </c>
      <c r="G1035">
        <v>2</v>
      </c>
      <c r="H1035">
        <v>1</v>
      </c>
      <c r="I1035">
        <v>1</v>
      </c>
    </row>
    <row r="1036" spans="1:11">
      <c r="A1036" t="s">
        <v>2453</v>
      </c>
      <c r="B1036" t="s">
        <v>2454</v>
      </c>
      <c r="C1036" t="s">
        <v>2453</v>
      </c>
      <c r="G1036">
        <v>13</v>
      </c>
      <c r="H1036">
        <v>1</v>
      </c>
      <c r="I1036">
        <v>1</v>
      </c>
    </row>
    <row r="1037" spans="1:11">
      <c r="A1037" t="s">
        <v>2455</v>
      </c>
      <c r="B1037" t="s">
        <v>2456</v>
      </c>
      <c r="C1037" t="s">
        <v>2455</v>
      </c>
      <c r="G1037">
        <v>12</v>
      </c>
      <c r="H1037">
        <v>1</v>
      </c>
      <c r="I1037">
        <v>1</v>
      </c>
    </row>
    <row r="1038" spans="1:11">
      <c r="A1038" t="s">
        <v>2457</v>
      </c>
      <c r="B1038" t="s">
        <v>2458</v>
      </c>
      <c r="C1038" t="s">
        <v>2457</v>
      </c>
      <c r="G1038">
        <v>16</v>
      </c>
      <c r="H1038">
        <v>1</v>
      </c>
      <c r="I1038">
        <v>1</v>
      </c>
    </row>
    <row r="1039" spans="1:11">
      <c r="A1039" t="s">
        <v>2459</v>
      </c>
      <c r="B1039" t="s">
        <v>2460</v>
      </c>
      <c r="C1039" t="s">
        <v>2459</v>
      </c>
      <c r="G1039">
        <v>6</v>
      </c>
      <c r="H1039">
        <v>1</v>
      </c>
      <c r="I1039">
        <v>1</v>
      </c>
    </row>
    <row r="1040" spans="1:11">
      <c r="A1040" t="s">
        <v>2461</v>
      </c>
      <c r="B1040" t="s">
        <v>2462</v>
      </c>
      <c r="C1040" t="s">
        <v>2461</v>
      </c>
      <c r="G1040">
        <v>0</v>
      </c>
      <c r="H1040">
        <v>1</v>
      </c>
      <c r="I1040">
        <v>1</v>
      </c>
    </row>
    <row r="1041" spans="1:11">
      <c r="A1041" t="s">
        <v>2463</v>
      </c>
      <c r="B1041" t="s">
        <v>2464</v>
      </c>
      <c r="C1041" t="s">
        <v>2463</v>
      </c>
      <c r="G1041">
        <v>70</v>
      </c>
      <c r="H1041">
        <v>1</v>
      </c>
      <c r="I1041">
        <v>1</v>
      </c>
    </row>
    <row r="1042" spans="1:11">
      <c r="A1042" t="s">
        <v>2465</v>
      </c>
      <c r="B1042" t="s">
        <v>2466</v>
      </c>
      <c r="C1042" t="s">
        <v>2465</v>
      </c>
      <c r="G1042">
        <v>33</v>
      </c>
      <c r="H1042">
        <v>1</v>
      </c>
      <c r="I1042">
        <v>1</v>
      </c>
    </row>
    <row r="1043" spans="1:11">
      <c r="A1043" t="s">
        <v>2467</v>
      </c>
      <c r="B1043" t="s">
        <v>2468</v>
      </c>
      <c r="C1043" t="s">
        <v>2467</v>
      </c>
      <c r="G1043">
        <v>0</v>
      </c>
      <c r="H1043">
        <v>1</v>
      </c>
      <c r="I1043">
        <v>1</v>
      </c>
      <c r="K1043" t="s">
        <v>491</v>
      </c>
    </row>
    <row r="1044" spans="1:11">
      <c r="A1044" t="s">
        <v>2469</v>
      </c>
      <c r="B1044" t="s">
        <v>2470</v>
      </c>
      <c r="C1044" t="s">
        <v>2469</v>
      </c>
      <c r="G1044">
        <v>3</v>
      </c>
      <c r="H1044">
        <v>1</v>
      </c>
      <c r="I1044">
        <v>1</v>
      </c>
    </row>
    <row r="1045" spans="1:11">
      <c r="A1045" t="s">
        <v>2471</v>
      </c>
      <c r="B1045" t="s">
        <v>2472</v>
      </c>
      <c r="C1045" t="s">
        <v>2471</v>
      </c>
      <c r="G1045">
        <v>1</v>
      </c>
      <c r="H1045">
        <v>1</v>
      </c>
      <c r="I1045">
        <v>1</v>
      </c>
    </row>
    <row r="1046" spans="1:11">
      <c r="A1046" t="s">
        <v>2473</v>
      </c>
      <c r="B1046" t="s">
        <v>2474</v>
      </c>
      <c r="C1046" t="s">
        <v>2473</v>
      </c>
      <c r="G1046">
        <v>5</v>
      </c>
      <c r="H1046">
        <v>1</v>
      </c>
      <c r="I1046">
        <v>1</v>
      </c>
    </row>
    <row r="1047" spans="1:11">
      <c r="A1047" t="s">
        <v>2475</v>
      </c>
      <c r="B1047" t="s">
        <v>2476</v>
      </c>
      <c r="C1047" t="s">
        <v>2475</v>
      </c>
      <c r="G1047">
        <v>2</v>
      </c>
      <c r="H1047">
        <v>1</v>
      </c>
      <c r="I1047">
        <v>1</v>
      </c>
    </row>
    <row r="1048" spans="1:11">
      <c r="A1048" t="s">
        <v>2477</v>
      </c>
      <c r="B1048" t="s">
        <v>2478</v>
      </c>
      <c r="C1048" t="s">
        <v>2477</v>
      </c>
      <c r="G1048">
        <v>1</v>
      </c>
      <c r="H1048">
        <v>1</v>
      </c>
      <c r="I1048">
        <v>1</v>
      </c>
    </row>
    <row r="1049" spans="1:11">
      <c r="A1049" t="s">
        <v>2479</v>
      </c>
      <c r="B1049" t="s">
        <v>2480</v>
      </c>
      <c r="C1049" t="s">
        <v>2479</v>
      </c>
      <c r="G1049">
        <v>21</v>
      </c>
      <c r="H1049">
        <v>1</v>
      </c>
      <c r="I1049">
        <v>1</v>
      </c>
    </row>
    <row r="1050" spans="1:11">
      <c r="A1050" t="s">
        <v>2481</v>
      </c>
      <c r="B1050" t="s">
        <v>2482</v>
      </c>
      <c r="C1050" t="s">
        <v>2481</v>
      </c>
      <c r="G1050">
        <v>14</v>
      </c>
      <c r="H1050">
        <v>1</v>
      </c>
      <c r="I1050">
        <v>1</v>
      </c>
    </row>
    <row r="1051" spans="1:11">
      <c r="A1051" t="s">
        <v>2483</v>
      </c>
      <c r="B1051" t="s">
        <v>2484</v>
      </c>
      <c r="C1051" t="s">
        <v>2483</v>
      </c>
      <c r="G1051">
        <v>4</v>
      </c>
      <c r="H1051">
        <v>1</v>
      </c>
      <c r="I1051">
        <v>1</v>
      </c>
    </row>
    <row r="1052" spans="1:11">
      <c r="A1052" t="s">
        <v>2485</v>
      </c>
      <c r="B1052" t="s">
        <v>2486</v>
      </c>
      <c r="C1052" t="s">
        <v>2485</v>
      </c>
      <c r="G1052">
        <v>1</v>
      </c>
      <c r="H1052">
        <v>1</v>
      </c>
      <c r="I1052">
        <v>1</v>
      </c>
    </row>
    <row r="1053" spans="1:11">
      <c r="A1053" t="s">
        <v>2487</v>
      </c>
      <c r="B1053" t="s">
        <v>2488</v>
      </c>
      <c r="C1053" t="s">
        <v>2487</v>
      </c>
      <c r="G1053">
        <v>1</v>
      </c>
      <c r="H1053">
        <v>1</v>
      </c>
      <c r="I1053">
        <v>1</v>
      </c>
    </row>
    <row r="1054" spans="1:11">
      <c r="A1054" t="s">
        <v>2489</v>
      </c>
      <c r="B1054" t="s">
        <v>2490</v>
      </c>
      <c r="C1054" t="s">
        <v>2489</v>
      </c>
      <c r="G1054">
        <v>1</v>
      </c>
      <c r="H1054">
        <v>1</v>
      </c>
      <c r="I1054">
        <v>1</v>
      </c>
    </row>
    <row r="1055" spans="1:11">
      <c r="A1055" t="s">
        <v>2491</v>
      </c>
      <c r="B1055" t="s">
        <v>2492</v>
      </c>
      <c r="C1055" t="s">
        <v>2491</v>
      </c>
      <c r="G1055">
        <v>7</v>
      </c>
      <c r="H1055">
        <v>1</v>
      </c>
      <c r="I1055">
        <v>1</v>
      </c>
    </row>
    <row r="1056" spans="1:11">
      <c r="A1056" t="s">
        <v>2493</v>
      </c>
      <c r="B1056" t="s">
        <v>2494</v>
      </c>
      <c r="C1056" t="s">
        <v>2493</v>
      </c>
      <c r="G1056">
        <v>2</v>
      </c>
      <c r="H1056">
        <v>1</v>
      </c>
      <c r="I1056">
        <v>1</v>
      </c>
    </row>
    <row r="1057" spans="1:9">
      <c r="A1057" t="s">
        <v>2495</v>
      </c>
      <c r="B1057" t="s">
        <v>2496</v>
      </c>
      <c r="C1057" t="s">
        <v>2495</v>
      </c>
      <c r="G1057">
        <v>2</v>
      </c>
      <c r="H1057">
        <v>1</v>
      </c>
      <c r="I1057">
        <v>1</v>
      </c>
    </row>
    <row r="1058" spans="1:9">
      <c r="A1058" t="s">
        <v>2497</v>
      </c>
      <c r="B1058" t="s">
        <v>2498</v>
      </c>
      <c r="C1058" t="s">
        <v>2497</v>
      </c>
      <c r="G1058">
        <v>5</v>
      </c>
      <c r="H1058">
        <v>1</v>
      </c>
      <c r="I1058">
        <v>1</v>
      </c>
    </row>
    <row r="1059" spans="1:9">
      <c r="A1059" t="s">
        <v>2499</v>
      </c>
      <c r="B1059" t="s">
        <v>2500</v>
      </c>
      <c r="C1059" t="s">
        <v>2499</v>
      </c>
      <c r="G1059">
        <v>1</v>
      </c>
      <c r="H1059">
        <v>1</v>
      </c>
      <c r="I1059">
        <v>1</v>
      </c>
    </row>
    <row r="1060" spans="1:9">
      <c r="A1060" t="s">
        <v>2501</v>
      </c>
      <c r="B1060" t="s">
        <v>2502</v>
      </c>
      <c r="C1060" t="s">
        <v>2501</v>
      </c>
      <c r="G1060">
        <v>110</v>
      </c>
      <c r="H1060">
        <v>1</v>
      </c>
      <c r="I1060">
        <v>1</v>
      </c>
    </row>
    <row r="1061" spans="1:9">
      <c r="A1061" t="s">
        <v>2503</v>
      </c>
      <c r="B1061" t="s">
        <v>2504</v>
      </c>
      <c r="C1061" t="s">
        <v>2503</v>
      </c>
      <c r="G1061">
        <v>64</v>
      </c>
      <c r="H1061">
        <v>1</v>
      </c>
      <c r="I1061">
        <v>1</v>
      </c>
    </row>
    <row r="1062" spans="1:9">
      <c r="A1062" t="s">
        <v>2505</v>
      </c>
      <c r="B1062" t="s">
        <v>2506</v>
      </c>
      <c r="C1062" t="s">
        <v>2505</v>
      </c>
      <c r="G1062">
        <v>1</v>
      </c>
      <c r="H1062">
        <v>1</v>
      </c>
      <c r="I1062">
        <v>1</v>
      </c>
    </row>
    <row r="1063" spans="1:9">
      <c r="A1063" t="s">
        <v>2507</v>
      </c>
      <c r="B1063" t="s">
        <v>2508</v>
      </c>
      <c r="C1063" t="s">
        <v>2507</v>
      </c>
      <c r="G1063">
        <v>1</v>
      </c>
      <c r="H1063">
        <v>1</v>
      </c>
      <c r="I1063">
        <v>1</v>
      </c>
    </row>
    <row r="1064" spans="1:9">
      <c r="A1064" t="s">
        <v>2509</v>
      </c>
      <c r="B1064" t="s">
        <v>2510</v>
      </c>
      <c r="C1064" t="s">
        <v>2509</v>
      </c>
      <c r="G1064">
        <v>4</v>
      </c>
      <c r="H1064">
        <v>1</v>
      </c>
      <c r="I1064">
        <v>1</v>
      </c>
    </row>
    <row r="1065" spans="1:9">
      <c r="A1065" t="s">
        <v>2511</v>
      </c>
      <c r="B1065" t="s">
        <v>2512</v>
      </c>
      <c r="C1065" t="s">
        <v>2511</v>
      </c>
      <c r="G1065">
        <v>1</v>
      </c>
      <c r="H1065">
        <v>1</v>
      </c>
      <c r="I1065">
        <v>1</v>
      </c>
    </row>
    <row r="1066" spans="1:9">
      <c r="A1066" t="s">
        <v>2513</v>
      </c>
      <c r="B1066" t="s">
        <v>2513</v>
      </c>
      <c r="C1066" t="s">
        <v>2513</v>
      </c>
      <c r="G1066">
        <v>3</v>
      </c>
      <c r="H1066">
        <v>1</v>
      </c>
      <c r="I1066">
        <v>1</v>
      </c>
    </row>
    <row r="1067" spans="1:9">
      <c r="A1067" t="s">
        <v>2514</v>
      </c>
      <c r="B1067" t="s">
        <v>2515</v>
      </c>
      <c r="C1067" t="s">
        <v>2514</v>
      </c>
      <c r="G1067">
        <v>14</v>
      </c>
      <c r="H1067">
        <v>1</v>
      </c>
      <c r="I1067">
        <v>1</v>
      </c>
    </row>
    <row r="1068" spans="1:9">
      <c r="A1068" t="s">
        <v>2516</v>
      </c>
      <c r="B1068" t="s">
        <v>2517</v>
      </c>
      <c r="C1068" t="s">
        <v>2516</v>
      </c>
      <c r="G1068">
        <v>12</v>
      </c>
      <c r="H1068">
        <v>1</v>
      </c>
      <c r="I1068">
        <v>1</v>
      </c>
    </row>
    <row r="1069" spans="1:9">
      <c r="A1069" t="s">
        <v>2518</v>
      </c>
      <c r="B1069" t="s">
        <v>2519</v>
      </c>
      <c r="C1069" t="s">
        <v>2518</v>
      </c>
      <c r="G1069">
        <v>2</v>
      </c>
      <c r="H1069">
        <v>1</v>
      </c>
      <c r="I1069">
        <v>1</v>
      </c>
    </row>
    <row r="1070" spans="1:9">
      <c r="A1070" t="s">
        <v>2520</v>
      </c>
      <c r="B1070" t="s">
        <v>2521</v>
      </c>
      <c r="C1070" t="s">
        <v>2520</v>
      </c>
      <c r="G1070">
        <v>3</v>
      </c>
      <c r="H1070">
        <v>1</v>
      </c>
      <c r="I1070">
        <v>1</v>
      </c>
    </row>
    <row r="1071" spans="1:9">
      <c r="A1071" t="s">
        <v>2522</v>
      </c>
      <c r="B1071" t="s">
        <v>2523</v>
      </c>
      <c r="C1071" t="s">
        <v>2522</v>
      </c>
      <c r="G1071">
        <v>1</v>
      </c>
      <c r="H1071">
        <v>1</v>
      </c>
      <c r="I1071">
        <v>1</v>
      </c>
    </row>
    <row r="1072" spans="1:9">
      <c r="A1072" t="s">
        <v>2524</v>
      </c>
      <c r="B1072" t="s">
        <v>2525</v>
      </c>
      <c r="C1072" t="s">
        <v>2524</v>
      </c>
      <c r="G1072">
        <v>2</v>
      </c>
      <c r="H1072">
        <v>1</v>
      </c>
      <c r="I1072">
        <v>1</v>
      </c>
    </row>
    <row r="1073" spans="1:11">
      <c r="A1073" t="s">
        <v>2526</v>
      </c>
      <c r="B1073" t="s">
        <v>2527</v>
      </c>
      <c r="C1073" t="s">
        <v>2526</v>
      </c>
      <c r="G1073">
        <v>6</v>
      </c>
      <c r="H1073">
        <v>1</v>
      </c>
      <c r="I1073">
        <v>1</v>
      </c>
    </row>
    <row r="1074" spans="1:11">
      <c r="A1074" t="s">
        <v>2528</v>
      </c>
      <c r="B1074" t="s">
        <v>2529</v>
      </c>
      <c r="C1074" t="s">
        <v>2528</v>
      </c>
      <c r="G1074">
        <v>4</v>
      </c>
      <c r="H1074">
        <v>1</v>
      </c>
      <c r="I1074">
        <v>1</v>
      </c>
    </row>
    <row r="1075" spans="1:11">
      <c r="A1075" t="s">
        <v>2530</v>
      </c>
      <c r="B1075" t="s">
        <v>2531</v>
      </c>
      <c r="C1075" t="s">
        <v>2530</v>
      </c>
      <c r="G1075">
        <v>2</v>
      </c>
      <c r="H1075">
        <v>1</v>
      </c>
      <c r="I1075">
        <v>1</v>
      </c>
    </row>
    <row r="1076" spans="1:11">
      <c r="A1076" t="s">
        <v>2532</v>
      </c>
      <c r="B1076" t="s">
        <v>2533</v>
      </c>
      <c r="C1076" t="s">
        <v>2532</v>
      </c>
      <c r="G1076">
        <v>43</v>
      </c>
      <c r="H1076">
        <v>1</v>
      </c>
      <c r="I1076">
        <v>1</v>
      </c>
    </row>
    <row r="1077" spans="1:11">
      <c r="A1077" t="s">
        <v>2534</v>
      </c>
      <c r="B1077" t="s">
        <v>2535</v>
      </c>
      <c r="C1077" t="s">
        <v>2534</v>
      </c>
      <c r="G1077">
        <v>1</v>
      </c>
      <c r="H1077">
        <v>1</v>
      </c>
      <c r="I1077">
        <v>1</v>
      </c>
    </row>
    <row r="1078" spans="1:11">
      <c r="A1078" t="s">
        <v>2536</v>
      </c>
      <c r="B1078" t="s">
        <v>2537</v>
      </c>
      <c r="C1078" t="s">
        <v>2536</v>
      </c>
      <c r="G1078">
        <v>0</v>
      </c>
      <c r="H1078">
        <v>1</v>
      </c>
      <c r="I1078">
        <v>1</v>
      </c>
    </row>
    <row r="1079" spans="1:11">
      <c r="A1079" t="s">
        <v>2538</v>
      </c>
      <c r="B1079" t="s">
        <v>2539</v>
      </c>
      <c r="C1079" t="s">
        <v>2538</v>
      </c>
      <c r="G1079">
        <v>1</v>
      </c>
      <c r="H1079">
        <v>1</v>
      </c>
      <c r="I1079">
        <v>1</v>
      </c>
    </row>
    <row r="1080" spans="1:11">
      <c r="A1080" t="s">
        <v>2540</v>
      </c>
      <c r="B1080" t="s">
        <v>2541</v>
      </c>
      <c r="C1080" t="s">
        <v>2540</v>
      </c>
      <c r="G1080">
        <v>6</v>
      </c>
      <c r="H1080">
        <v>1</v>
      </c>
      <c r="I1080">
        <v>1</v>
      </c>
    </row>
    <row r="1081" spans="1:11">
      <c r="A1081" t="s">
        <v>2542</v>
      </c>
      <c r="B1081" t="s">
        <v>2543</v>
      </c>
      <c r="C1081" t="s">
        <v>2542</v>
      </c>
      <c r="G1081">
        <v>2</v>
      </c>
      <c r="H1081">
        <v>1</v>
      </c>
      <c r="I1081">
        <v>1</v>
      </c>
    </row>
    <row r="1082" spans="1:11">
      <c r="A1082" t="s">
        <v>2544</v>
      </c>
      <c r="B1082" t="s">
        <v>2545</v>
      </c>
      <c r="C1082" t="s">
        <v>2544</v>
      </c>
      <c r="G1082">
        <v>0</v>
      </c>
      <c r="H1082">
        <v>1</v>
      </c>
      <c r="I1082">
        <v>1</v>
      </c>
      <c r="K1082" t="s">
        <v>491</v>
      </c>
    </row>
    <row r="1083" spans="1:11">
      <c r="A1083" t="s">
        <v>2546</v>
      </c>
      <c r="B1083" t="s">
        <v>2547</v>
      </c>
      <c r="C1083" t="s">
        <v>2546</v>
      </c>
      <c r="G1083">
        <v>0</v>
      </c>
      <c r="H1083">
        <v>1</v>
      </c>
      <c r="I1083">
        <v>1</v>
      </c>
      <c r="J1083" t="s">
        <v>372</v>
      </c>
      <c r="K1083" t="s">
        <v>491</v>
      </c>
    </row>
    <row r="1084" spans="1:11">
      <c r="A1084" t="s">
        <v>2548</v>
      </c>
      <c r="B1084" t="s">
        <v>2549</v>
      </c>
      <c r="C1084" t="s">
        <v>2548</v>
      </c>
      <c r="G1084">
        <v>3</v>
      </c>
      <c r="H1084">
        <v>1</v>
      </c>
      <c r="I1084">
        <v>1</v>
      </c>
    </row>
    <row r="1085" spans="1:11">
      <c r="A1085" t="s">
        <v>2550</v>
      </c>
      <c r="B1085" t="s">
        <v>2551</v>
      </c>
      <c r="C1085" t="s">
        <v>2550</v>
      </c>
      <c r="E1085" t="s">
        <v>570</v>
      </c>
      <c r="G1085">
        <v>112</v>
      </c>
      <c r="H1085">
        <v>1</v>
      </c>
      <c r="I1085">
        <v>1</v>
      </c>
      <c r="J1085" t="s">
        <v>571</v>
      </c>
    </row>
    <row r="1086" spans="1:11">
      <c r="A1086" t="s">
        <v>2552</v>
      </c>
      <c r="B1086" t="s">
        <v>2553</v>
      </c>
      <c r="C1086" t="s">
        <v>2552</v>
      </c>
      <c r="G1086">
        <v>3</v>
      </c>
      <c r="H1086">
        <v>1</v>
      </c>
      <c r="I1086">
        <v>1</v>
      </c>
    </row>
    <row r="1087" spans="1:11">
      <c r="A1087" t="s">
        <v>2554</v>
      </c>
      <c r="B1087" t="s">
        <v>2555</v>
      </c>
      <c r="C1087" t="s">
        <v>2554</v>
      </c>
      <c r="G1087">
        <v>1</v>
      </c>
      <c r="H1087">
        <v>1</v>
      </c>
      <c r="I1087">
        <v>1</v>
      </c>
    </row>
    <row r="1088" spans="1:11">
      <c r="A1088" t="s">
        <v>2556</v>
      </c>
      <c r="B1088" t="s">
        <v>2557</v>
      </c>
      <c r="C1088" t="s">
        <v>2556</v>
      </c>
      <c r="G1088">
        <v>2</v>
      </c>
      <c r="H1088">
        <v>1</v>
      </c>
      <c r="I1088">
        <v>1</v>
      </c>
    </row>
    <row r="1089" spans="1:9">
      <c r="A1089" t="s">
        <v>2558</v>
      </c>
      <c r="B1089" t="s">
        <v>2559</v>
      </c>
      <c r="C1089" t="s">
        <v>2558</v>
      </c>
      <c r="G1089">
        <v>44</v>
      </c>
      <c r="H1089">
        <v>1</v>
      </c>
      <c r="I1089">
        <v>1</v>
      </c>
    </row>
    <row r="1090" spans="1:9">
      <c r="A1090" t="s">
        <v>2560</v>
      </c>
      <c r="B1090" t="s">
        <v>2561</v>
      </c>
      <c r="C1090" t="s">
        <v>2560</v>
      </c>
      <c r="G1090">
        <v>4</v>
      </c>
      <c r="H1090">
        <v>1</v>
      </c>
      <c r="I1090">
        <v>1</v>
      </c>
    </row>
    <row r="1091" spans="1:9">
      <c r="A1091" t="s">
        <v>2562</v>
      </c>
      <c r="B1091" t="s">
        <v>2563</v>
      </c>
      <c r="C1091" t="s">
        <v>2562</v>
      </c>
      <c r="G1091">
        <v>9</v>
      </c>
      <c r="H1091">
        <v>1</v>
      </c>
      <c r="I1091">
        <v>1</v>
      </c>
    </row>
    <row r="1092" spans="1:9">
      <c r="A1092" t="s">
        <v>2564</v>
      </c>
      <c r="B1092" t="s">
        <v>2565</v>
      </c>
      <c r="C1092" t="s">
        <v>2564</v>
      </c>
      <c r="G1092">
        <v>1</v>
      </c>
      <c r="H1092">
        <v>1</v>
      </c>
      <c r="I1092">
        <v>1</v>
      </c>
    </row>
    <row r="1093" spans="1:9">
      <c r="A1093" t="s">
        <v>2566</v>
      </c>
      <c r="B1093" t="s">
        <v>2567</v>
      </c>
      <c r="C1093" t="s">
        <v>2566</v>
      </c>
      <c r="G1093">
        <v>7</v>
      </c>
      <c r="H1093">
        <v>1</v>
      </c>
      <c r="I1093">
        <v>1</v>
      </c>
    </row>
    <row r="1094" spans="1:9">
      <c r="A1094" t="s">
        <v>2568</v>
      </c>
      <c r="B1094" t="s">
        <v>2569</v>
      </c>
      <c r="C1094" t="s">
        <v>2568</v>
      </c>
      <c r="G1094">
        <v>9</v>
      </c>
      <c r="H1094">
        <v>1</v>
      </c>
      <c r="I1094">
        <v>1</v>
      </c>
    </row>
    <row r="1095" spans="1:9">
      <c r="A1095" t="s">
        <v>2570</v>
      </c>
      <c r="B1095" t="s">
        <v>2571</v>
      </c>
      <c r="C1095" t="s">
        <v>2570</v>
      </c>
      <c r="G1095">
        <v>5</v>
      </c>
      <c r="H1095">
        <v>1</v>
      </c>
      <c r="I1095">
        <v>1</v>
      </c>
    </row>
    <row r="1096" spans="1:9">
      <c r="A1096" t="s">
        <v>2572</v>
      </c>
      <c r="B1096" t="s">
        <v>2573</v>
      </c>
      <c r="C1096" t="s">
        <v>2572</v>
      </c>
      <c r="G1096">
        <v>2</v>
      </c>
      <c r="H1096">
        <v>1</v>
      </c>
      <c r="I1096">
        <v>1</v>
      </c>
    </row>
    <row r="1097" spans="1:9">
      <c r="A1097" t="s">
        <v>2574</v>
      </c>
      <c r="B1097" t="s">
        <v>2575</v>
      </c>
      <c r="C1097" t="s">
        <v>2574</v>
      </c>
      <c r="G1097">
        <v>2</v>
      </c>
      <c r="H1097">
        <v>1</v>
      </c>
      <c r="I1097">
        <v>1</v>
      </c>
    </row>
    <row r="1098" spans="1:9">
      <c r="A1098" t="s">
        <v>2576</v>
      </c>
      <c r="B1098" t="s">
        <v>2577</v>
      </c>
      <c r="C1098" t="s">
        <v>2576</v>
      </c>
      <c r="G1098">
        <v>2</v>
      </c>
      <c r="H1098">
        <v>1</v>
      </c>
      <c r="I1098">
        <v>1</v>
      </c>
    </row>
    <row r="1099" spans="1:9">
      <c r="A1099" t="s">
        <v>2578</v>
      </c>
      <c r="B1099" t="s">
        <v>2579</v>
      </c>
      <c r="C1099" t="s">
        <v>2578</v>
      </c>
      <c r="G1099">
        <v>1</v>
      </c>
      <c r="H1099">
        <v>1</v>
      </c>
      <c r="I1099">
        <v>1</v>
      </c>
    </row>
    <row r="1100" spans="1:9">
      <c r="A1100" t="s">
        <v>2580</v>
      </c>
      <c r="B1100" t="s">
        <v>2581</v>
      </c>
      <c r="C1100" t="s">
        <v>2580</v>
      </c>
      <c r="G1100">
        <v>4</v>
      </c>
      <c r="H1100">
        <v>1</v>
      </c>
      <c r="I1100">
        <v>1</v>
      </c>
    </row>
    <row r="1101" spans="1:9">
      <c r="A1101" t="s">
        <v>2582</v>
      </c>
      <c r="B1101" t="s">
        <v>2583</v>
      </c>
      <c r="C1101" t="s">
        <v>2582</v>
      </c>
      <c r="G1101">
        <v>1</v>
      </c>
      <c r="H1101">
        <v>1</v>
      </c>
      <c r="I1101">
        <v>1</v>
      </c>
    </row>
    <row r="1102" spans="1:9">
      <c r="A1102" t="s">
        <v>2584</v>
      </c>
      <c r="B1102" t="s">
        <v>2585</v>
      </c>
      <c r="C1102" t="s">
        <v>2584</v>
      </c>
      <c r="G1102">
        <v>5</v>
      </c>
      <c r="H1102">
        <v>1</v>
      </c>
      <c r="I1102">
        <v>1</v>
      </c>
    </row>
    <row r="1103" spans="1:9">
      <c r="A1103" t="s">
        <v>2586</v>
      </c>
      <c r="B1103" t="s">
        <v>2587</v>
      </c>
      <c r="C1103" t="s">
        <v>2586</v>
      </c>
      <c r="G1103">
        <v>1</v>
      </c>
      <c r="H1103">
        <v>1</v>
      </c>
      <c r="I1103">
        <v>1</v>
      </c>
    </row>
    <row r="1104" spans="1:9">
      <c r="A1104" t="s">
        <v>2588</v>
      </c>
      <c r="B1104" t="s">
        <v>2589</v>
      </c>
      <c r="C1104" t="s">
        <v>2588</v>
      </c>
      <c r="G1104">
        <v>2</v>
      </c>
      <c r="H1104">
        <v>1</v>
      </c>
      <c r="I1104">
        <v>1</v>
      </c>
    </row>
    <row r="1105" spans="1:9">
      <c r="A1105" t="s">
        <v>2590</v>
      </c>
      <c r="B1105" t="s">
        <v>2591</v>
      </c>
      <c r="C1105" t="s">
        <v>2590</v>
      </c>
      <c r="G1105">
        <v>10</v>
      </c>
      <c r="H1105">
        <v>1</v>
      </c>
      <c r="I1105">
        <v>1</v>
      </c>
    </row>
    <row r="1106" spans="1:9">
      <c r="A1106" t="s">
        <v>2592</v>
      </c>
      <c r="B1106" t="s">
        <v>2593</v>
      </c>
      <c r="C1106" t="s">
        <v>2592</v>
      </c>
      <c r="G1106">
        <v>2</v>
      </c>
      <c r="H1106">
        <v>1</v>
      </c>
      <c r="I1106">
        <v>1</v>
      </c>
    </row>
    <row r="1107" spans="1:9">
      <c r="A1107" t="s">
        <v>2594</v>
      </c>
      <c r="B1107" t="s">
        <v>2595</v>
      </c>
      <c r="C1107" t="s">
        <v>2594</v>
      </c>
      <c r="G1107">
        <v>5</v>
      </c>
      <c r="H1107">
        <v>1</v>
      </c>
      <c r="I1107">
        <v>1</v>
      </c>
    </row>
    <row r="1108" spans="1:9">
      <c r="A1108" t="s">
        <v>2596</v>
      </c>
      <c r="B1108" t="s">
        <v>2597</v>
      </c>
      <c r="C1108" t="s">
        <v>2596</v>
      </c>
      <c r="G1108">
        <v>15</v>
      </c>
      <c r="H1108">
        <v>1</v>
      </c>
      <c r="I1108">
        <v>1</v>
      </c>
    </row>
    <row r="1109" spans="1:9">
      <c r="A1109" t="s">
        <v>2598</v>
      </c>
      <c r="B1109" t="s">
        <v>2599</v>
      </c>
      <c r="C1109" t="s">
        <v>2598</v>
      </c>
      <c r="G1109">
        <v>2</v>
      </c>
      <c r="H1109">
        <v>1</v>
      </c>
      <c r="I1109">
        <v>1</v>
      </c>
    </row>
    <row r="1110" spans="1:9">
      <c r="A1110" t="s">
        <v>2600</v>
      </c>
      <c r="B1110" t="s">
        <v>2601</v>
      </c>
      <c r="C1110" t="s">
        <v>2600</v>
      </c>
      <c r="G1110">
        <v>19</v>
      </c>
      <c r="H1110">
        <v>1</v>
      </c>
      <c r="I1110">
        <v>1</v>
      </c>
    </row>
    <row r="1111" spans="1:9">
      <c r="A1111" t="s">
        <v>2602</v>
      </c>
      <c r="B1111" t="s">
        <v>2603</v>
      </c>
      <c r="C1111" t="s">
        <v>2602</v>
      </c>
      <c r="G1111">
        <v>16</v>
      </c>
      <c r="H1111">
        <v>1</v>
      </c>
      <c r="I1111">
        <v>1</v>
      </c>
    </row>
    <row r="1112" spans="1:9">
      <c r="A1112" t="s">
        <v>2604</v>
      </c>
      <c r="B1112" t="s">
        <v>2605</v>
      </c>
      <c r="C1112" t="s">
        <v>2604</v>
      </c>
      <c r="G1112">
        <v>5</v>
      </c>
      <c r="H1112">
        <v>1</v>
      </c>
      <c r="I1112">
        <v>1</v>
      </c>
    </row>
    <row r="1113" spans="1:9">
      <c r="A1113" t="s">
        <v>2606</v>
      </c>
      <c r="B1113" t="s">
        <v>2607</v>
      </c>
      <c r="C1113" t="s">
        <v>2606</v>
      </c>
      <c r="G1113">
        <v>17</v>
      </c>
      <c r="H1113">
        <v>1</v>
      </c>
      <c r="I1113">
        <v>1</v>
      </c>
    </row>
    <row r="1114" spans="1:9">
      <c r="A1114" t="s">
        <v>2608</v>
      </c>
      <c r="B1114" t="s">
        <v>2609</v>
      </c>
      <c r="C1114" t="s">
        <v>2608</v>
      </c>
      <c r="G1114">
        <v>1</v>
      </c>
      <c r="H1114">
        <v>1</v>
      </c>
      <c r="I1114">
        <v>1</v>
      </c>
    </row>
    <row r="1115" spans="1:9">
      <c r="A1115" t="s">
        <v>2610</v>
      </c>
      <c r="B1115" t="s">
        <v>2611</v>
      </c>
      <c r="C1115" t="s">
        <v>2610</v>
      </c>
      <c r="G1115">
        <v>1</v>
      </c>
      <c r="H1115">
        <v>1</v>
      </c>
      <c r="I1115">
        <v>1</v>
      </c>
    </row>
    <row r="1116" spans="1:9">
      <c r="A1116" t="s">
        <v>2612</v>
      </c>
      <c r="B1116" t="s">
        <v>2613</v>
      </c>
      <c r="C1116" t="s">
        <v>2612</v>
      </c>
      <c r="G1116">
        <v>0</v>
      </c>
      <c r="H1116">
        <v>1</v>
      </c>
      <c r="I1116">
        <v>1</v>
      </c>
    </row>
    <row r="1117" spans="1:9">
      <c r="A1117" t="s">
        <v>2614</v>
      </c>
      <c r="B1117" t="s">
        <v>2615</v>
      </c>
      <c r="C1117" t="s">
        <v>2614</v>
      </c>
      <c r="G1117">
        <v>2</v>
      </c>
      <c r="H1117">
        <v>1</v>
      </c>
      <c r="I1117">
        <v>1</v>
      </c>
    </row>
    <row r="1118" spans="1:9">
      <c r="A1118" t="s">
        <v>2616</v>
      </c>
      <c r="B1118" t="s">
        <v>2617</v>
      </c>
      <c r="C1118" t="s">
        <v>2616</v>
      </c>
      <c r="G1118">
        <v>1</v>
      </c>
      <c r="H1118">
        <v>1</v>
      </c>
      <c r="I1118">
        <v>1</v>
      </c>
    </row>
    <row r="1119" spans="1:9">
      <c r="A1119" t="s">
        <v>2618</v>
      </c>
      <c r="B1119" t="s">
        <v>2619</v>
      </c>
      <c r="C1119" t="s">
        <v>2618</v>
      </c>
      <c r="G1119">
        <v>5</v>
      </c>
      <c r="H1119">
        <v>1</v>
      </c>
      <c r="I1119">
        <v>1</v>
      </c>
    </row>
    <row r="1120" spans="1:9">
      <c r="A1120" t="s">
        <v>2620</v>
      </c>
      <c r="B1120" t="s">
        <v>2621</v>
      </c>
      <c r="C1120" t="s">
        <v>2620</v>
      </c>
      <c r="G1120">
        <v>1</v>
      </c>
      <c r="H1120">
        <v>1</v>
      </c>
      <c r="I1120">
        <v>1</v>
      </c>
    </row>
    <row r="1121" spans="1:9">
      <c r="A1121" t="s">
        <v>2622</v>
      </c>
      <c r="B1121" t="s">
        <v>2623</v>
      </c>
      <c r="C1121" t="s">
        <v>2622</v>
      </c>
      <c r="G1121">
        <v>50</v>
      </c>
      <c r="H1121">
        <v>1</v>
      </c>
      <c r="I1121">
        <v>1</v>
      </c>
    </row>
    <row r="1122" spans="1:9">
      <c r="A1122" t="s">
        <v>2624</v>
      </c>
      <c r="B1122" t="s">
        <v>2625</v>
      </c>
      <c r="C1122" t="s">
        <v>2624</v>
      </c>
      <c r="G1122">
        <v>5</v>
      </c>
      <c r="H1122">
        <v>1</v>
      </c>
      <c r="I1122">
        <v>1</v>
      </c>
    </row>
    <row r="1123" spans="1:9">
      <c r="A1123" t="s">
        <v>2626</v>
      </c>
      <c r="B1123" t="s">
        <v>2627</v>
      </c>
      <c r="C1123" t="s">
        <v>2626</v>
      </c>
      <c r="G1123">
        <v>11</v>
      </c>
      <c r="H1123">
        <v>1</v>
      </c>
      <c r="I1123">
        <v>1</v>
      </c>
    </row>
    <row r="1124" spans="1:9">
      <c r="A1124" t="s">
        <v>2628</v>
      </c>
      <c r="B1124" t="s">
        <v>2629</v>
      </c>
      <c r="C1124" t="s">
        <v>2628</v>
      </c>
      <c r="G1124">
        <v>3</v>
      </c>
      <c r="H1124">
        <v>1</v>
      </c>
      <c r="I1124">
        <v>1</v>
      </c>
    </row>
    <row r="1125" spans="1:9">
      <c r="A1125" t="s">
        <v>2630</v>
      </c>
      <c r="B1125" t="s">
        <v>2631</v>
      </c>
      <c r="C1125" t="s">
        <v>2630</v>
      </c>
      <c r="G1125">
        <v>2</v>
      </c>
      <c r="H1125">
        <v>1</v>
      </c>
      <c r="I1125">
        <v>1</v>
      </c>
    </row>
    <row r="1126" spans="1:9">
      <c r="A1126" t="s">
        <v>2632</v>
      </c>
      <c r="B1126" t="s">
        <v>2633</v>
      </c>
      <c r="C1126" t="s">
        <v>2632</v>
      </c>
      <c r="G1126">
        <v>2</v>
      </c>
      <c r="H1126">
        <v>1</v>
      </c>
      <c r="I1126">
        <v>1</v>
      </c>
    </row>
    <row r="1127" spans="1:9">
      <c r="A1127" t="s">
        <v>2634</v>
      </c>
      <c r="B1127" t="s">
        <v>2635</v>
      </c>
      <c r="C1127" t="s">
        <v>2634</v>
      </c>
      <c r="G1127">
        <v>1</v>
      </c>
      <c r="H1127">
        <v>1</v>
      </c>
      <c r="I1127">
        <v>1</v>
      </c>
    </row>
    <row r="1128" spans="1:9">
      <c r="A1128" t="s">
        <v>2636</v>
      </c>
      <c r="B1128" t="s">
        <v>2637</v>
      </c>
      <c r="C1128" t="s">
        <v>2636</v>
      </c>
      <c r="G1128">
        <v>2</v>
      </c>
      <c r="H1128">
        <v>1</v>
      </c>
      <c r="I1128">
        <v>1</v>
      </c>
    </row>
    <row r="1129" spans="1:9">
      <c r="A1129" t="s">
        <v>2638</v>
      </c>
      <c r="B1129" t="s">
        <v>2639</v>
      </c>
      <c r="C1129" t="s">
        <v>2638</v>
      </c>
      <c r="G1129">
        <v>3</v>
      </c>
      <c r="H1129">
        <v>1</v>
      </c>
      <c r="I1129">
        <v>1</v>
      </c>
    </row>
    <row r="1130" spans="1:9">
      <c r="A1130" t="s">
        <v>2640</v>
      </c>
      <c r="B1130" t="s">
        <v>2641</v>
      </c>
      <c r="C1130" t="s">
        <v>2640</v>
      </c>
      <c r="G1130">
        <v>13</v>
      </c>
      <c r="H1130">
        <v>1</v>
      </c>
      <c r="I1130">
        <v>1</v>
      </c>
    </row>
    <row r="1131" spans="1:9">
      <c r="A1131" t="s">
        <v>2642</v>
      </c>
      <c r="B1131" t="s">
        <v>2643</v>
      </c>
      <c r="C1131" t="s">
        <v>2642</v>
      </c>
      <c r="G1131">
        <v>1</v>
      </c>
      <c r="H1131">
        <v>1</v>
      </c>
      <c r="I1131">
        <v>1</v>
      </c>
    </row>
    <row r="1132" spans="1:9">
      <c r="A1132" t="s">
        <v>2644</v>
      </c>
      <c r="B1132" t="s">
        <v>2645</v>
      </c>
      <c r="C1132" t="s">
        <v>2644</v>
      </c>
      <c r="G1132">
        <v>62</v>
      </c>
      <c r="H1132">
        <v>1</v>
      </c>
      <c r="I1132">
        <v>1</v>
      </c>
    </row>
    <row r="1133" spans="1:9">
      <c r="A1133" t="s">
        <v>2646</v>
      </c>
      <c r="B1133" t="s">
        <v>2647</v>
      </c>
      <c r="C1133" t="s">
        <v>2646</v>
      </c>
      <c r="G1133">
        <v>0</v>
      </c>
      <c r="H1133">
        <v>1</v>
      </c>
      <c r="I1133">
        <v>1</v>
      </c>
    </row>
    <row r="1134" spans="1:9">
      <c r="A1134" t="s">
        <v>2648</v>
      </c>
      <c r="B1134" t="s">
        <v>2649</v>
      </c>
      <c r="C1134" t="s">
        <v>2648</v>
      </c>
      <c r="G1134">
        <v>11</v>
      </c>
      <c r="H1134">
        <v>1</v>
      </c>
      <c r="I1134">
        <v>1</v>
      </c>
    </row>
    <row r="1135" spans="1:9">
      <c r="A1135" t="s">
        <v>2650</v>
      </c>
      <c r="B1135" t="s">
        <v>2651</v>
      </c>
      <c r="C1135" t="s">
        <v>2650</v>
      </c>
      <c r="F1135" t="s">
        <v>2652</v>
      </c>
      <c r="G1135">
        <v>0</v>
      </c>
      <c r="H1135">
        <v>1</v>
      </c>
      <c r="I1135">
        <v>1</v>
      </c>
    </row>
    <row r="1136" spans="1:9">
      <c r="A1136" t="s">
        <v>2653</v>
      </c>
      <c r="B1136" t="s">
        <v>2654</v>
      </c>
      <c r="C1136" t="s">
        <v>2653</v>
      </c>
      <c r="G1136">
        <v>32</v>
      </c>
      <c r="H1136">
        <v>1</v>
      </c>
      <c r="I1136">
        <v>1</v>
      </c>
    </row>
    <row r="1137" spans="1:11">
      <c r="A1137" t="s">
        <v>2655</v>
      </c>
      <c r="B1137" t="s">
        <v>2656</v>
      </c>
      <c r="C1137" t="s">
        <v>2655</v>
      </c>
      <c r="G1137">
        <v>8</v>
      </c>
      <c r="H1137">
        <v>1</v>
      </c>
      <c r="I1137">
        <v>1</v>
      </c>
    </row>
    <row r="1138" spans="1:11">
      <c r="A1138" t="s">
        <v>2657</v>
      </c>
      <c r="B1138" t="s">
        <v>2658</v>
      </c>
      <c r="C1138" t="s">
        <v>2657</v>
      </c>
      <c r="G1138">
        <v>2</v>
      </c>
      <c r="H1138">
        <v>1</v>
      </c>
      <c r="I1138">
        <v>1</v>
      </c>
    </row>
    <row r="1139" spans="1:11">
      <c r="A1139" t="s">
        <v>2659</v>
      </c>
      <c r="B1139" t="s">
        <v>2660</v>
      </c>
      <c r="C1139" t="s">
        <v>2659</v>
      </c>
      <c r="G1139">
        <v>2</v>
      </c>
      <c r="H1139">
        <v>1</v>
      </c>
      <c r="I1139">
        <v>1</v>
      </c>
    </row>
    <row r="1140" spans="1:11">
      <c r="A1140" t="s">
        <v>2661</v>
      </c>
      <c r="B1140" t="s">
        <v>2662</v>
      </c>
      <c r="C1140" t="s">
        <v>2661</v>
      </c>
      <c r="G1140">
        <v>4</v>
      </c>
      <c r="H1140">
        <v>1</v>
      </c>
      <c r="I1140">
        <v>1</v>
      </c>
    </row>
    <row r="1141" spans="1:11">
      <c r="A1141" t="s">
        <v>2663</v>
      </c>
      <c r="B1141" t="s">
        <v>2664</v>
      </c>
      <c r="C1141" t="s">
        <v>2663</v>
      </c>
      <c r="G1141">
        <v>3</v>
      </c>
      <c r="H1141">
        <v>1</v>
      </c>
      <c r="I1141">
        <v>1</v>
      </c>
    </row>
    <row r="1142" spans="1:11">
      <c r="A1142" t="s">
        <v>2665</v>
      </c>
      <c r="B1142" t="s">
        <v>2666</v>
      </c>
      <c r="C1142" t="s">
        <v>2665</v>
      </c>
      <c r="G1142">
        <v>6</v>
      </c>
      <c r="H1142">
        <v>1</v>
      </c>
      <c r="I1142">
        <v>1</v>
      </c>
    </row>
    <row r="1143" spans="1:11">
      <c r="A1143" t="s">
        <v>2667</v>
      </c>
      <c r="B1143" t="s">
        <v>2668</v>
      </c>
      <c r="C1143" t="s">
        <v>2667</v>
      </c>
      <c r="G1143">
        <v>5</v>
      </c>
      <c r="H1143">
        <v>1</v>
      </c>
      <c r="I1143">
        <v>1</v>
      </c>
    </row>
    <row r="1144" spans="1:11">
      <c r="A1144" t="s">
        <v>2669</v>
      </c>
      <c r="B1144" t="s">
        <v>2670</v>
      </c>
      <c r="C1144" t="s">
        <v>2669</v>
      </c>
      <c r="G1144">
        <v>3</v>
      </c>
      <c r="H1144">
        <v>1</v>
      </c>
      <c r="I1144">
        <v>1</v>
      </c>
    </row>
    <row r="1145" spans="1:11">
      <c r="A1145" t="s">
        <v>2671</v>
      </c>
      <c r="B1145" t="s">
        <v>2672</v>
      </c>
      <c r="C1145" t="s">
        <v>2671</v>
      </c>
      <c r="G1145">
        <v>5</v>
      </c>
      <c r="H1145">
        <v>1</v>
      </c>
      <c r="I1145">
        <v>1</v>
      </c>
    </row>
    <row r="1146" spans="1:11">
      <c r="A1146" t="s">
        <v>2673</v>
      </c>
      <c r="B1146" t="s">
        <v>2674</v>
      </c>
      <c r="C1146" t="s">
        <v>2673</v>
      </c>
      <c r="G1146">
        <v>28</v>
      </c>
      <c r="H1146">
        <v>1</v>
      </c>
      <c r="I1146">
        <v>1</v>
      </c>
    </row>
    <row r="1147" spans="1:11">
      <c r="A1147" t="s">
        <v>2675</v>
      </c>
      <c r="B1147" t="s">
        <v>2676</v>
      </c>
      <c r="C1147" t="s">
        <v>2675</v>
      </c>
      <c r="G1147">
        <v>4</v>
      </c>
      <c r="H1147">
        <v>1</v>
      </c>
      <c r="I1147">
        <v>1</v>
      </c>
    </row>
    <row r="1148" spans="1:11">
      <c r="A1148" t="s">
        <v>2677</v>
      </c>
      <c r="B1148" t="s">
        <v>2678</v>
      </c>
      <c r="C1148" t="s">
        <v>2677</v>
      </c>
      <c r="G1148">
        <v>4</v>
      </c>
      <c r="H1148">
        <v>1</v>
      </c>
      <c r="I1148">
        <v>1</v>
      </c>
    </row>
    <row r="1149" spans="1:11">
      <c r="A1149" t="s">
        <v>2679</v>
      </c>
      <c r="B1149" t="s">
        <v>2680</v>
      </c>
      <c r="C1149" t="s">
        <v>2679</v>
      </c>
      <c r="G1149">
        <v>1</v>
      </c>
      <c r="H1149">
        <v>1</v>
      </c>
      <c r="I1149">
        <v>1</v>
      </c>
    </row>
    <row r="1150" spans="1:11">
      <c r="A1150" t="s">
        <v>2681</v>
      </c>
      <c r="B1150" t="s">
        <v>2682</v>
      </c>
      <c r="C1150" t="s">
        <v>2681</v>
      </c>
      <c r="G1150">
        <v>0</v>
      </c>
      <c r="H1150">
        <v>1</v>
      </c>
      <c r="I1150">
        <v>1</v>
      </c>
      <c r="K1150" t="s">
        <v>491</v>
      </c>
    </row>
    <row r="1151" spans="1:11">
      <c r="A1151" t="s">
        <v>2683</v>
      </c>
      <c r="B1151" t="s">
        <v>2684</v>
      </c>
      <c r="C1151" t="s">
        <v>2683</v>
      </c>
      <c r="G1151">
        <v>11</v>
      </c>
      <c r="H1151">
        <v>1</v>
      </c>
      <c r="I1151">
        <v>1</v>
      </c>
    </row>
    <row r="1152" spans="1:11">
      <c r="A1152" t="s">
        <v>2685</v>
      </c>
      <c r="B1152" t="s">
        <v>2686</v>
      </c>
      <c r="C1152" t="s">
        <v>2685</v>
      </c>
      <c r="G1152">
        <v>10</v>
      </c>
      <c r="H1152">
        <v>1</v>
      </c>
      <c r="I1152">
        <v>1</v>
      </c>
    </row>
    <row r="1153" spans="1:9">
      <c r="A1153" t="s">
        <v>2687</v>
      </c>
      <c r="B1153" t="s">
        <v>2688</v>
      </c>
      <c r="C1153" t="s">
        <v>2687</v>
      </c>
      <c r="G1153">
        <v>11</v>
      </c>
      <c r="H1153">
        <v>1</v>
      </c>
      <c r="I1153">
        <v>1</v>
      </c>
    </row>
    <row r="1154" spans="1:9">
      <c r="A1154" t="s">
        <v>2689</v>
      </c>
      <c r="B1154" t="s">
        <v>2690</v>
      </c>
      <c r="C1154" t="s">
        <v>2689</v>
      </c>
      <c r="G1154">
        <v>3</v>
      </c>
      <c r="H1154">
        <v>1</v>
      </c>
      <c r="I1154">
        <v>1</v>
      </c>
    </row>
    <row r="1155" spans="1:9">
      <c r="A1155" t="s">
        <v>2691</v>
      </c>
      <c r="B1155" t="s">
        <v>2692</v>
      </c>
      <c r="C1155" t="s">
        <v>2691</v>
      </c>
      <c r="G1155">
        <v>2</v>
      </c>
      <c r="H1155">
        <v>1</v>
      </c>
      <c r="I1155">
        <v>1</v>
      </c>
    </row>
    <row r="1156" spans="1:9">
      <c r="A1156" t="s">
        <v>2693</v>
      </c>
      <c r="B1156" t="s">
        <v>2694</v>
      </c>
      <c r="C1156" t="s">
        <v>2693</v>
      </c>
      <c r="G1156">
        <v>59</v>
      </c>
      <c r="H1156">
        <v>1</v>
      </c>
      <c r="I1156">
        <v>1</v>
      </c>
    </row>
    <row r="1157" spans="1:9">
      <c r="A1157" t="s">
        <v>2695</v>
      </c>
      <c r="B1157" t="s">
        <v>2696</v>
      </c>
      <c r="C1157" t="s">
        <v>2695</v>
      </c>
      <c r="G1157">
        <v>46</v>
      </c>
      <c r="H1157">
        <v>1</v>
      </c>
      <c r="I1157">
        <v>1</v>
      </c>
    </row>
    <row r="1158" spans="1:9">
      <c r="A1158" t="s">
        <v>2697</v>
      </c>
      <c r="B1158" t="s">
        <v>2698</v>
      </c>
      <c r="C1158" t="s">
        <v>2697</v>
      </c>
      <c r="G1158">
        <v>54</v>
      </c>
      <c r="H1158">
        <v>1</v>
      </c>
      <c r="I1158">
        <v>1</v>
      </c>
    </row>
    <row r="1159" spans="1:9">
      <c r="A1159" t="s">
        <v>2699</v>
      </c>
      <c r="B1159" t="s">
        <v>2700</v>
      </c>
      <c r="C1159" t="s">
        <v>2699</v>
      </c>
      <c r="G1159">
        <v>1</v>
      </c>
      <c r="H1159">
        <v>1</v>
      </c>
      <c r="I1159">
        <v>1</v>
      </c>
    </row>
    <row r="1160" spans="1:9">
      <c r="A1160" t="s">
        <v>2701</v>
      </c>
      <c r="B1160" t="s">
        <v>2702</v>
      </c>
      <c r="C1160" t="s">
        <v>2701</v>
      </c>
      <c r="G1160">
        <v>2</v>
      </c>
      <c r="H1160">
        <v>1</v>
      </c>
      <c r="I1160">
        <v>1</v>
      </c>
    </row>
    <row r="1161" spans="1:9">
      <c r="A1161" t="s">
        <v>2703</v>
      </c>
      <c r="B1161" t="s">
        <v>2704</v>
      </c>
      <c r="C1161" t="s">
        <v>2703</v>
      </c>
      <c r="G1161">
        <v>12</v>
      </c>
      <c r="H1161">
        <v>1</v>
      </c>
      <c r="I1161">
        <v>1</v>
      </c>
    </row>
    <row r="1162" spans="1:9">
      <c r="A1162" t="s">
        <v>2705</v>
      </c>
      <c r="B1162" t="s">
        <v>2706</v>
      </c>
      <c r="C1162" t="s">
        <v>2705</v>
      </c>
      <c r="G1162">
        <v>4</v>
      </c>
      <c r="H1162">
        <v>1</v>
      </c>
      <c r="I1162">
        <v>1</v>
      </c>
    </row>
    <row r="1163" spans="1:9">
      <c r="A1163" t="s">
        <v>2707</v>
      </c>
      <c r="B1163" t="s">
        <v>2708</v>
      </c>
      <c r="C1163" t="s">
        <v>2707</v>
      </c>
      <c r="G1163">
        <v>4</v>
      </c>
      <c r="H1163">
        <v>1</v>
      </c>
      <c r="I1163">
        <v>1</v>
      </c>
    </row>
    <row r="1164" spans="1:9">
      <c r="A1164" t="s">
        <v>2709</v>
      </c>
      <c r="B1164" t="s">
        <v>2710</v>
      </c>
      <c r="C1164" t="s">
        <v>2709</v>
      </c>
      <c r="G1164">
        <v>6</v>
      </c>
      <c r="H1164">
        <v>1</v>
      </c>
      <c r="I1164">
        <v>1</v>
      </c>
    </row>
    <row r="1165" spans="1:9">
      <c r="A1165" t="s">
        <v>2711</v>
      </c>
      <c r="B1165" t="s">
        <v>2712</v>
      </c>
      <c r="C1165" t="s">
        <v>2711</v>
      </c>
      <c r="G1165">
        <v>6</v>
      </c>
      <c r="H1165">
        <v>1</v>
      </c>
      <c r="I1165">
        <v>1</v>
      </c>
    </row>
    <row r="1166" spans="1:9">
      <c r="A1166" t="s">
        <v>2713</v>
      </c>
      <c r="B1166" t="s">
        <v>2714</v>
      </c>
      <c r="C1166" t="s">
        <v>2713</v>
      </c>
      <c r="G1166">
        <v>10</v>
      </c>
      <c r="H1166">
        <v>1</v>
      </c>
      <c r="I1166">
        <v>1</v>
      </c>
    </row>
    <row r="1167" spans="1:9">
      <c r="A1167" t="s">
        <v>2715</v>
      </c>
      <c r="B1167" t="s">
        <v>2716</v>
      </c>
      <c r="C1167" t="s">
        <v>2715</v>
      </c>
      <c r="G1167">
        <v>1</v>
      </c>
      <c r="H1167">
        <v>1</v>
      </c>
      <c r="I1167">
        <v>1</v>
      </c>
    </row>
    <row r="1168" spans="1:9">
      <c r="A1168" t="s">
        <v>2717</v>
      </c>
      <c r="B1168" t="s">
        <v>2718</v>
      </c>
      <c r="C1168" t="s">
        <v>2717</v>
      </c>
    </row>
    <row r="1169" spans="1:11">
      <c r="A1169" t="s">
        <v>3421</v>
      </c>
      <c r="B1169" t="s">
        <v>3423</v>
      </c>
      <c r="C1169" t="s">
        <v>3421</v>
      </c>
      <c r="G1169">
        <v>0</v>
      </c>
      <c r="H1169">
        <v>1</v>
      </c>
      <c r="I1169">
        <v>1</v>
      </c>
      <c r="K1169" t="s">
        <v>491</v>
      </c>
    </row>
    <row r="1170" spans="1:11">
      <c r="A1170" t="s">
        <v>3422</v>
      </c>
      <c r="B1170" t="s">
        <v>3424</v>
      </c>
      <c r="C1170" t="s">
        <v>3422</v>
      </c>
      <c r="G1170">
        <v>6</v>
      </c>
      <c r="H1170">
        <v>1</v>
      </c>
      <c r="I1170">
        <v>1</v>
      </c>
    </row>
    <row r="1171" spans="1:11">
      <c r="A1171" t="s">
        <v>2719</v>
      </c>
      <c r="B1171" t="s">
        <v>2720</v>
      </c>
      <c r="C1171" t="s">
        <v>2719</v>
      </c>
      <c r="G1171">
        <v>12</v>
      </c>
      <c r="H1171">
        <v>1</v>
      </c>
      <c r="I1171">
        <v>1</v>
      </c>
    </row>
    <row r="1172" spans="1:11">
      <c r="A1172" t="s">
        <v>2721</v>
      </c>
      <c r="B1172" t="s">
        <v>2722</v>
      </c>
      <c r="C1172" t="s">
        <v>2721</v>
      </c>
      <c r="G1172">
        <v>2</v>
      </c>
      <c r="H1172">
        <v>1</v>
      </c>
      <c r="I1172">
        <v>1</v>
      </c>
    </row>
    <row r="1173" spans="1:11">
      <c r="A1173" t="s">
        <v>2723</v>
      </c>
      <c r="B1173" t="s">
        <v>2724</v>
      </c>
      <c r="C1173" t="s">
        <v>2723</v>
      </c>
      <c r="G1173">
        <v>14</v>
      </c>
      <c r="H1173">
        <v>1</v>
      </c>
      <c r="I1173">
        <v>1</v>
      </c>
    </row>
    <row r="1174" spans="1:11">
      <c r="A1174" t="s">
        <v>2725</v>
      </c>
      <c r="B1174" t="s">
        <v>2726</v>
      </c>
      <c r="C1174" t="s">
        <v>2725</v>
      </c>
      <c r="G1174">
        <v>2</v>
      </c>
      <c r="H1174">
        <v>1</v>
      </c>
      <c r="I1174">
        <v>1</v>
      </c>
    </row>
    <row r="1175" spans="1:11">
      <c r="A1175" t="s">
        <v>2727</v>
      </c>
      <c r="B1175" t="s">
        <v>2728</v>
      </c>
      <c r="C1175" t="s">
        <v>2727</v>
      </c>
      <c r="G1175">
        <v>67</v>
      </c>
      <c r="H1175">
        <v>1</v>
      </c>
      <c r="I1175">
        <v>1</v>
      </c>
    </row>
    <row r="1176" spans="1:11">
      <c r="A1176" t="s">
        <v>2729</v>
      </c>
      <c r="B1176" t="s">
        <v>2730</v>
      </c>
      <c r="C1176" t="s">
        <v>2729</v>
      </c>
      <c r="G1176">
        <v>6</v>
      </c>
      <c r="H1176">
        <v>1</v>
      </c>
      <c r="I1176">
        <v>1</v>
      </c>
    </row>
    <row r="1177" spans="1:11">
      <c r="A1177" t="s">
        <v>2731</v>
      </c>
      <c r="B1177" t="s">
        <v>2732</v>
      </c>
      <c r="C1177" t="s">
        <v>2731</v>
      </c>
      <c r="G1177">
        <v>6</v>
      </c>
      <c r="H1177">
        <v>1</v>
      </c>
      <c r="I1177">
        <v>1</v>
      </c>
    </row>
    <row r="1178" spans="1:11">
      <c r="A1178" t="s">
        <v>2733</v>
      </c>
      <c r="B1178" t="s">
        <v>2734</v>
      </c>
      <c r="C1178" t="s">
        <v>2733</v>
      </c>
      <c r="G1178">
        <v>8</v>
      </c>
      <c r="H1178">
        <v>1</v>
      </c>
      <c r="I1178">
        <v>1</v>
      </c>
    </row>
    <row r="1179" spans="1:11">
      <c r="A1179" t="s">
        <v>2735</v>
      </c>
      <c r="B1179" t="s">
        <v>2736</v>
      </c>
      <c r="C1179" t="s">
        <v>2735</v>
      </c>
      <c r="G1179">
        <v>1</v>
      </c>
      <c r="H1179">
        <v>1</v>
      </c>
      <c r="I1179">
        <v>1</v>
      </c>
    </row>
    <row r="1180" spans="1:11">
      <c r="A1180" t="s">
        <v>2737</v>
      </c>
      <c r="B1180" t="s">
        <v>2738</v>
      </c>
      <c r="C1180" t="s">
        <v>2737</v>
      </c>
      <c r="G1180">
        <v>3</v>
      </c>
      <c r="H1180">
        <v>1</v>
      </c>
      <c r="I1180">
        <v>1</v>
      </c>
    </row>
    <row r="1181" spans="1:11">
      <c r="A1181" t="s">
        <v>2739</v>
      </c>
      <c r="B1181" t="s">
        <v>2740</v>
      </c>
      <c r="C1181" t="s">
        <v>2739</v>
      </c>
      <c r="G1181">
        <v>67</v>
      </c>
      <c r="H1181">
        <v>1</v>
      </c>
      <c r="I1181">
        <v>1</v>
      </c>
    </row>
    <row r="1182" spans="1:11">
      <c r="A1182" t="s">
        <v>2741</v>
      </c>
      <c r="B1182" t="s">
        <v>2742</v>
      </c>
      <c r="C1182" t="s">
        <v>2741</v>
      </c>
      <c r="G1182">
        <v>5</v>
      </c>
      <c r="H1182">
        <v>1</v>
      </c>
      <c r="I1182">
        <v>1</v>
      </c>
    </row>
    <row r="1183" spans="1:11">
      <c r="A1183" t="s">
        <v>2743</v>
      </c>
      <c r="B1183" t="s">
        <v>2744</v>
      </c>
      <c r="C1183" t="s">
        <v>2743</v>
      </c>
      <c r="G1183">
        <v>0</v>
      </c>
      <c r="H1183">
        <v>1</v>
      </c>
      <c r="I1183">
        <v>1</v>
      </c>
      <c r="K1183" t="s">
        <v>491</v>
      </c>
    </row>
    <row r="1184" spans="1:11">
      <c r="A1184" t="s">
        <v>2745</v>
      </c>
      <c r="B1184" t="s">
        <v>2746</v>
      </c>
      <c r="C1184" t="s">
        <v>2745</v>
      </c>
      <c r="G1184">
        <v>1</v>
      </c>
      <c r="H1184">
        <v>1</v>
      </c>
      <c r="I1184">
        <v>1</v>
      </c>
    </row>
    <row r="1185" spans="1:9">
      <c r="A1185" t="s">
        <v>2747</v>
      </c>
      <c r="B1185" t="s">
        <v>2748</v>
      </c>
      <c r="C1185" t="s">
        <v>2747</v>
      </c>
      <c r="G1185">
        <v>2</v>
      </c>
      <c r="H1185">
        <v>1</v>
      </c>
      <c r="I1185">
        <v>1</v>
      </c>
    </row>
    <row r="1186" spans="1:9">
      <c r="A1186" t="s">
        <v>2749</v>
      </c>
      <c r="B1186" t="s">
        <v>2750</v>
      </c>
      <c r="C1186" t="s">
        <v>2749</v>
      </c>
      <c r="G1186">
        <v>2</v>
      </c>
      <c r="H1186">
        <v>1</v>
      </c>
      <c r="I1186">
        <v>1</v>
      </c>
    </row>
    <row r="1187" spans="1:9">
      <c r="A1187" t="s">
        <v>2751</v>
      </c>
      <c r="B1187" t="s">
        <v>2752</v>
      </c>
      <c r="C1187" t="s">
        <v>2751</v>
      </c>
      <c r="G1187">
        <v>84</v>
      </c>
      <c r="H1187">
        <v>1</v>
      </c>
      <c r="I1187">
        <v>1</v>
      </c>
    </row>
    <row r="1188" spans="1:9">
      <c r="A1188" t="s">
        <v>2753</v>
      </c>
      <c r="B1188" t="s">
        <v>2754</v>
      </c>
      <c r="C1188" t="s">
        <v>2753</v>
      </c>
      <c r="G1188">
        <v>33</v>
      </c>
      <c r="H1188">
        <v>1</v>
      </c>
      <c r="I1188">
        <v>1</v>
      </c>
    </row>
    <row r="1189" spans="1:9">
      <c r="A1189" t="s">
        <v>2755</v>
      </c>
      <c r="B1189" t="s">
        <v>2756</v>
      </c>
      <c r="C1189" t="s">
        <v>2755</v>
      </c>
      <c r="G1189">
        <v>0</v>
      </c>
      <c r="H1189">
        <v>1</v>
      </c>
      <c r="I1189">
        <v>1</v>
      </c>
    </row>
    <row r="1190" spans="1:9">
      <c r="A1190" t="s">
        <v>2757</v>
      </c>
      <c r="B1190" t="s">
        <v>2758</v>
      </c>
      <c r="C1190" t="s">
        <v>2757</v>
      </c>
      <c r="G1190">
        <v>1</v>
      </c>
      <c r="H1190">
        <v>1</v>
      </c>
      <c r="I1190">
        <v>1</v>
      </c>
    </row>
    <row r="1191" spans="1:9">
      <c r="A1191" t="s">
        <v>2759</v>
      </c>
      <c r="B1191" t="s">
        <v>2760</v>
      </c>
      <c r="C1191" t="s">
        <v>2759</v>
      </c>
      <c r="G1191">
        <v>1</v>
      </c>
      <c r="H1191">
        <v>1</v>
      </c>
      <c r="I1191">
        <v>1</v>
      </c>
    </row>
    <row r="1192" spans="1:9">
      <c r="A1192" t="s">
        <v>2761</v>
      </c>
      <c r="B1192" t="s">
        <v>2762</v>
      </c>
      <c r="C1192" t="s">
        <v>2761</v>
      </c>
      <c r="G1192">
        <v>3</v>
      </c>
      <c r="H1192">
        <v>1</v>
      </c>
      <c r="I1192">
        <v>1</v>
      </c>
    </row>
    <row r="1193" spans="1:9">
      <c r="A1193" t="s">
        <v>2763</v>
      </c>
      <c r="B1193" t="s">
        <v>2764</v>
      </c>
      <c r="C1193" t="s">
        <v>2763</v>
      </c>
      <c r="G1193">
        <v>2</v>
      </c>
      <c r="H1193">
        <v>1</v>
      </c>
      <c r="I1193">
        <v>1</v>
      </c>
    </row>
    <row r="1194" spans="1:9">
      <c r="A1194" t="s">
        <v>2765</v>
      </c>
      <c r="B1194" t="s">
        <v>2766</v>
      </c>
      <c r="C1194" t="s">
        <v>2765</v>
      </c>
      <c r="G1194">
        <v>11</v>
      </c>
      <c r="H1194">
        <v>1</v>
      </c>
      <c r="I1194">
        <v>1</v>
      </c>
    </row>
    <row r="1195" spans="1:9">
      <c r="A1195" t="s">
        <v>2767</v>
      </c>
      <c r="B1195" t="s">
        <v>2768</v>
      </c>
      <c r="C1195" t="s">
        <v>2767</v>
      </c>
      <c r="G1195">
        <v>1</v>
      </c>
      <c r="H1195">
        <v>1</v>
      </c>
      <c r="I1195">
        <v>1</v>
      </c>
    </row>
    <row r="1196" spans="1:9">
      <c r="A1196" t="s">
        <v>2769</v>
      </c>
      <c r="B1196" t="s">
        <v>2770</v>
      </c>
      <c r="C1196" t="s">
        <v>2769</v>
      </c>
      <c r="G1196">
        <v>5</v>
      </c>
      <c r="H1196">
        <v>1</v>
      </c>
      <c r="I1196">
        <v>1</v>
      </c>
    </row>
    <row r="1197" spans="1:9">
      <c r="A1197" t="s">
        <v>2771</v>
      </c>
      <c r="B1197" t="s">
        <v>2772</v>
      </c>
      <c r="C1197" t="s">
        <v>2771</v>
      </c>
      <c r="G1197">
        <v>7</v>
      </c>
      <c r="H1197">
        <v>1</v>
      </c>
      <c r="I1197">
        <v>1</v>
      </c>
    </row>
    <row r="1198" spans="1:9">
      <c r="A1198" t="s">
        <v>2773</v>
      </c>
      <c r="B1198" t="s">
        <v>2774</v>
      </c>
      <c r="C1198" t="s">
        <v>2773</v>
      </c>
      <c r="G1198">
        <v>54</v>
      </c>
      <c r="H1198">
        <v>1</v>
      </c>
      <c r="I1198">
        <v>1</v>
      </c>
    </row>
    <row r="1199" spans="1:9">
      <c r="A1199" t="s">
        <v>2775</v>
      </c>
      <c r="B1199" t="s">
        <v>2776</v>
      </c>
      <c r="C1199" t="s">
        <v>2775</v>
      </c>
      <c r="G1199">
        <v>12</v>
      </c>
      <c r="H1199">
        <v>1</v>
      </c>
      <c r="I1199">
        <v>1</v>
      </c>
    </row>
    <row r="1200" spans="1:9">
      <c r="A1200" t="s">
        <v>2777</v>
      </c>
      <c r="B1200" t="s">
        <v>2778</v>
      </c>
      <c r="C1200" t="s">
        <v>2777</v>
      </c>
      <c r="G1200">
        <v>1</v>
      </c>
      <c r="H1200">
        <v>1</v>
      </c>
      <c r="I1200">
        <v>1</v>
      </c>
    </row>
    <row r="1201" spans="1:9">
      <c r="A1201" t="s">
        <v>2779</v>
      </c>
      <c r="B1201" t="s">
        <v>2780</v>
      </c>
      <c r="C1201" t="s">
        <v>2779</v>
      </c>
      <c r="G1201">
        <v>2</v>
      </c>
      <c r="H1201">
        <v>1</v>
      </c>
      <c r="I1201">
        <v>1</v>
      </c>
    </row>
    <row r="1202" spans="1:9">
      <c r="A1202" t="s">
        <v>2781</v>
      </c>
      <c r="B1202" t="s">
        <v>2782</v>
      </c>
      <c r="C1202" t="s">
        <v>2781</v>
      </c>
      <c r="G1202">
        <v>1</v>
      </c>
      <c r="H1202">
        <v>1</v>
      </c>
      <c r="I1202">
        <v>1</v>
      </c>
    </row>
    <row r="1203" spans="1:9">
      <c r="A1203" t="s">
        <v>2783</v>
      </c>
      <c r="B1203" t="s">
        <v>2784</v>
      </c>
      <c r="C1203" t="s">
        <v>2783</v>
      </c>
      <c r="G1203">
        <v>8</v>
      </c>
      <c r="H1203">
        <v>1</v>
      </c>
      <c r="I1203">
        <v>1</v>
      </c>
    </row>
    <row r="1204" spans="1:9">
      <c r="A1204" t="s">
        <v>2785</v>
      </c>
      <c r="B1204" t="s">
        <v>2786</v>
      </c>
      <c r="C1204" t="s">
        <v>2785</v>
      </c>
      <c r="G1204">
        <v>5</v>
      </c>
      <c r="H1204">
        <v>1</v>
      </c>
      <c r="I1204">
        <v>1</v>
      </c>
    </row>
    <row r="1205" spans="1:9">
      <c r="A1205" t="s">
        <v>2787</v>
      </c>
      <c r="B1205" t="s">
        <v>2788</v>
      </c>
      <c r="C1205" t="s">
        <v>2787</v>
      </c>
      <c r="G1205">
        <v>5</v>
      </c>
      <c r="H1205">
        <v>1</v>
      </c>
      <c r="I1205">
        <v>1</v>
      </c>
    </row>
    <row r="1206" spans="1:9">
      <c r="A1206" t="s">
        <v>2789</v>
      </c>
      <c r="B1206" t="s">
        <v>2790</v>
      </c>
      <c r="C1206" t="s">
        <v>2789</v>
      </c>
      <c r="G1206">
        <v>6</v>
      </c>
      <c r="H1206">
        <v>1</v>
      </c>
      <c r="I1206">
        <v>1</v>
      </c>
    </row>
    <row r="1207" spans="1:9">
      <c r="A1207" t="s">
        <v>2791</v>
      </c>
      <c r="B1207" t="s">
        <v>2792</v>
      </c>
      <c r="C1207" t="s">
        <v>2791</v>
      </c>
      <c r="G1207">
        <v>2</v>
      </c>
      <c r="H1207">
        <v>1</v>
      </c>
      <c r="I1207">
        <v>1</v>
      </c>
    </row>
    <row r="1208" spans="1:9">
      <c r="A1208" t="s">
        <v>2793</v>
      </c>
      <c r="B1208" t="s">
        <v>2794</v>
      </c>
      <c r="C1208" t="s">
        <v>2793</v>
      </c>
      <c r="G1208">
        <v>7</v>
      </c>
      <c r="H1208">
        <v>1</v>
      </c>
      <c r="I1208">
        <v>1</v>
      </c>
    </row>
    <row r="1209" spans="1:9">
      <c r="A1209" t="s">
        <v>2795</v>
      </c>
      <c r="B1209" t="s">
        <v>2796</v>
      </c>
      <c r="C1209" t="s">
        <v>2795</v>
      </c>
      <c r="G1209">
        <v>0</v>
      </c>
      <c r="H1209">
        <v>1</v>
      </c>
      <c r="I1209">
        <v>1</v>
      </c>
    </row>
    <row r="1210" spans="1:9">
      <c r="A1210" t="s">
        <v>2797</v>
      </c>
      <c r="B1210" t="s">
        <v>2798</v>
      </c>
      <c r="C1210" t="s">
        <v>2797</v>
      </c>
      <c r="G1210">
        <v>1</v>
      </c>
      <c r="H1210">
        <v>1</v>
      </c>
      <c r="I1210">
        <v>1</v>
      </c>
    </row>
    <row r="1211" spans="1:9">
      <c r="A1211" t="s">
        <v>2799</v>
      </c>
      <c r="B1211" t="s">
        <v>2800</v>
      </c>
      <c r="C1211" t="s">
        <v>2799</v>
      </c>
      <c r="G1211">
        <v>1</v>
      </c>
      <c r="H1211">
        <v>1</v>
      </c>
      <c r="I1211">
        <v>1</v>
      </c>
    </row>
    <row r="1212" spans="1:9">
      <c r="A1212" t="s">
        <v>2801</v>
      </c>
      <c r="B1212" t="s">
        <v>2802</v>
      </c>
      <c r="C1212" t="s">
        <v>2801</v>
      </c>
      <c r="G1212">
        <v>2</v>
      </c>
      <c r="H1212">
        <v>1</v>
      </c>
      <c r="I1212">
        <v>1</v>
      </c>
    </row>
    <row r="1213" spans="1:9">
      <c r="A1213" t="s">
        <v>2803</v>
      </c>
      <c r="B1213" t="s">
        <v>2804</v>
      </c>
      <c r="C1213" t="s">
        <v>2803</v>
      </c>
      <c r="G1213">
        <v>2</v>
      </c>
      <c r="H1213">
        <v>1</v>
      </c>
      <c r="I1213">
        <v>1</v>
      </c>
    </row>
    <row r="1214" spans="1:9">
      <c r="A1214" t="s">
        <v>2805</v>
      </c>
      <c r="B1214" t="s">
        <v>2806</v>
      </c>
      <c r="C1214" t="s">
        <v>2805</v>
      </c>
      <c r="G1214">
        <v>2</v>
      </c>
      <c r="H1214">
        <v>1</v>
      </c>
      <c r="I1214">
        <v>1</v>
      </c>
    </row>
    <row r="1215" spans="1:9">
      <c r="A1215" t="s">
        <v>2807</v>
      </c>
      <c r="B1215" t="s">
        <v>2808</v>
      </c>
      <c r="C1215" t="s">
        <v>2807</v>
      </c>
      <c r="G1215">
        <v>16</v>
      </c>
      <c r="H1215">
        <v>1</v>
      </c>
      <c r="I1215">
        <v>1</v>
      </c>
    </row>
    <row r="1216" spans="1:9">
      <c r="A1216" t="s">
        <v>2809</v>
      </c>
      <c r="B1216" t="s">
        <v>2810</v>
      </c>
      <c r="C1216" t="s">
        <v>2809</v>
      </c>
      <c r="G1216">
        <v>16</v>
      </c>
      <c r="H1216">
        <v>1</v>
      </c>
      <c r="I1216">
        <v>1</v>
      </c>
    </row>
    <row r="1217" spans="1:10">
      <c r="A1217" t="s">
        <v>2811</v>
      </c>
      <c r="B1217" t="s">
        <v>2812</v>
      </c>
      <c r="C1217" t="s">
        <v>2811</v>
      </c>
      <c r="G1217">
        <v>2</v>
      </c>
      <c r="H1217">
        <v>1</v>
      </c>
      <c r="I1217">
        <v>1</v>
      </c>
    </row>
    <row r="1218" spans="1:10">
      <c r="A1218" t="s">
        <v>2813</v>
      </c>
      <c r="B1218" t="s">
        <v>2814</v>
      </c>
      <c r="C1218" t="s">
        <v>2813</v>
      </c>
      <c r="G1218">
        <v>1</v>
      </c>
      <c r="H1218">
        <v>1</v>
      </c>
      <c r="I1218">
        <v>1</v>
      </c>
    </row>
    <row r="1219" spans="1:10">
      <c r="A1219" t="s">
        <v>2815</v>
      </c>
      <c r="B1219" t="s">
        <v>2816</v>
      </c>
      <c r="C1219" t="s">
        <v>2815</v>
      </c>
      <c r="G1219">
        <v>3</v>
      </c>
      <c r="H1219">
        <v>1</v>
      </c>
      <c r="I1219">
        <v>1</v>
      </c>
    </row>
    <row r="1220" spans="1:10">
      <c r="A1220" t="s">
        <v>2817</v>
      </c>
      <c r="B1220" t="s">
        <v>2818</v>
      </c>
      <c r="C1220" t="s">
        <v>2817</v>
      </c>
      <c r="G1220">
        <v>7</v>
      </c>
      <c r="H1220">
        <v>1</v>
      </c>
      <c r="I1220">
        <v>1</v>
      </c>
    </row>
    <row r="1221" spans="1:10">
      <c r="A1221" t="s">
        <v>2819</v>
      </c>
      <c r="B1221" t="s">
        <v>2820</v>
      </c>
      <c r="C1221" t="s">
        <v>2819</v>
      </c>
      <c r="G1221">
        <v>15</v>
      </c>
      <c r="H1221">
        <v>1</v>
      </c>
      <c r="I1221">
        <v>1</v>
      </c>
    </row>
    <row r="1222" spans="1:10">
      <c r="A1222" t="s">
        <v>2821</v>
      </c>
      <c r="B1222" t="s">
        <v>2822</v>
      </c>
      <c r="C1222" t="s">
        <v>2821</v>
      </c>
      <c r="G1222">
        <v>0</v>
      </c>
      <c r="H1222">
        <v>1</v>
      </c>
      <c r="I1222">
        <v>1</v>
      </c>
      <c r="J1222" t="s">
        <v>372</v>
      </c>
    </row>
    <row r="1223" spans="1:10">
      <c r="A1223" t="s">
        <v>2823</v>
      </c>
      <c r="B1223" t="s">
        <v>2823</v>
      </c>
      <c r="C1223" t="s">
        <v>2823</v>
      </c>
      <c r="G1223">
        <v>19</v>
      </c>
      <c r="H1223">
        <v>1</v>
      </c>
      <c r="I1223">
        <v>1</v>
      </c>
    </row>
    <row r="1224" spans="1:10">
      <c r="A1224" t="s">
        <v>2824</v>
      </c>
      <c r="B1224" t="s">
        <v>2825</v>
      </c>
      <c r="C1224" t="s">
        <v>2824</v>
      </c>
      <c r="G1224">
        <v>5</v>
      </c>
      <c r="H1224">
        <v>1</v>
      </c>
      <c r="I1224">
        <v>1</v>
      </c>
    </row>
    <row r="1225" spans="1:10">
      <c r="A1225" t="s">
        <v>2826</v>
      </c>
      <c r="B1225" t="s">
        <v>2827</v>
      </c>
      <c r="C1225" t="s">
        <v>2826</v>
      </c>
      <c r="G1225">
        <v>1</v>
      </c>
      <c r="H1225">
        <v>1</v>
      </c>
      <c r="I1225">
        <v>1</v>
      </c>
    </row>
    <row r="1226" spans="1:10">
      <c r="A1226" t="s">
        <v>2828</v>
      </c>
      <c r="B1226" t="s">
        <v>2829</v>
      </c>
      <c r="C1226" t="s">
        <v>2828</v>
      </c>
      <c r="G1226">
        <v>2</v>
      </c>
      <c r="H1226">
        <v>1</v>
      </c>
      <c r="I1226">
        <v>1</v>
      </c>
    </row>
    <row r="1227" spans="1:10">
      <c r="A1227" t="s">
        <v>2830</v>
      </c>
      <c r="B1227" t="s">
        <v>2831</v>
      </c>
      <c r="C1227" t="s">
        <v>2830</v>
      </c>
      <c r="G1227">
        <v>27</v>
      </c>
      <c r="H1227">
        <v>1</v>
      </c>
      <c r="I1227">
        <v>1</v>
      </c>
    </row>
    <row r="1228" spans="1:10">
      <c r="A1228" t="s">
        <v>2832</v>
      </c>
      <c r="B1228" t="s">
        <v>2833</v>
      </c>
      <c r="C1228" t="s">
        <v>2832</v>
      </c>
      <c r="G1228">
        <v>2</v>
      </c>
      <c r="H1228">
        <v>1</v>
      </c>
      <c r="I1228">
        <v>1</v>
      </c>
    </row>
    <row r="1229" spans="1:10">
      <c r="A1229" t="s">
        <v>2834</v>
      </c>
      <c r="B1229" t="s">
        <v>2835</v>
      </c>
      <c r="C1229" t="s">
        <v>2834</v>
      </c>
      <c r="G1229">
        <v>1</v>
      </c>
      <c r="H1229">
        <v>1</v>
      </c>
      <c r="I1229">
        <v>1</v>
      </c>
    </row>
    <row r="1230" spans="1:10">
      <c r="A1230" t="s">
        <v>2836</v>
      </c>
      <c r="B1230" t="s">
        <v>2837</v>
      </c>
      <c r="C1230" t="s">
        <v>2836</v>
      </c>
      <c r="G1230">
        <v>0</v>
      </c>
      <c r="H1230">
        <v>1</v>
      </c>
      <c r="I1230">
        <v>1</v>
      </c>
    </row>
    <row r="1231" spans="1:10">
      <c r="A1231" t="s">
        <v>2838</v>
      </c>
      <c r="B1231" t="s">
        <v>2839</v>
      </c>
      <c r="C1231" t="s">
        <v>2838</v>
      </c>
      <c r="G1231">
        <v>6</v>
      </c>
      <c r="H1231">
        <v>1</v>
      </c>
      <c r="I1231">
        <v>1</v>
      </c>
    </row>
    <row r="1232" spans="1:10">
      <c r="A1232" t="s">
        <v>2840</v>
      </c>
      <c r="B1232" t="s">
        <v>2841</v>
      </c>
      <c r="C1232" t="s">
        <v>2840</v>
      </c>
      <c r="G1232">
        <v>2</v>
      </c>
      <c r="H1232">
        <v>1</v>
      </c>
      <c r="I1232">
        <v>1</v>
      </c>
    </row>
    <row r="1233" spans="1:9">
      <c r="A1233" t="s">
        <v>2842</v>
      </c>
      <c r="B1233" t="s">
        <v>2843</v>
      </c>
      <c r="C1233" t="s">
        <v>2842</v>
      </c>
      <c r="G1233">
        <v>27</v>
      </c>
      <c r="H1233">
        <v>1</v>
      </c>
      <c r="I1233">
        <v>1</v>
      </c>
    </row>
    <row r="1234" spans="1:9">
      <c r="A1234" t="s">
        <v>2844</v>
      </c>
      <c r="B1234" t="s">
        <v>2845</v>
      </c>
      <c r="C1234" t="s">
        <v>2844</v>
      </c>
      <c r="G1234">
        <v>7</v>
      </c>
      <c r="H1234">
        <v>1</v>
      </c>
      <c r="I1234">
        <v>1</v>
      </c>
    </row>
    <row r="1235" spans="1:9">
      <c r="A1235" t="s">
        <v>2846</v>
      </c>
      <c r="B1235" t="s">
        <v>2847</v>
      </c>
      <c r="C1235" t="s">
        <v>2846</v>
      </c>
      <c r="G1235">
        <v>2</v>
      </c>
      <c r="H1235">
        <v>1</v>
      </c>
      <c r="I1235">
        <v>1</v>
      </c>
    </row>
    <row r="1236" spans="1:9">
      <c r="A1236" t="s">
        <v>2848</v>
      </c>
      <c r="B1236" t="s">
        <v>2849</v>
      </c>
      <c r="C1236" t="s">
        <v>2848</v>
      </c>
      <c r="G1236">
        <v>2</v>
      </c>
      <c r="H1236">
        <v>1</v>
      </c>
      <c r="I1236">
        <v>1</v>
      </c>
    </row>
    <row r="1237" spans="1:9">
      <c r="A1237" t="s">
        <v>2850</v>
      </c>
      <c r="B1237" t="s">
        <v>2851</v>
      </c>
      <c r="C1237" t="s">
        <v>2850</v>
      </c>
      <c r="G1237">
        <v>31</v>
      </c>
      <c r="H1237">
        <v>1</v>
      </c>
      <c r="I1237">
        <v>1</v>
      </c>
    </row>
    <row r="1238" spans="1:9">
      <c r="A1238" t="s">
        <v>2852</v>
      </c>
      <c r="B1238" t="s">
        <v>2853</v>
      </c>
      <c r="C1238" t="s">
        <v>2852</v>
      </c>
      <c r="G1238">
        <v>8</v>
      </c>
      <c r="H1238">
        <v>1</v>
      </c>
      <c r="I1238">
        <v>1</v>
      </c>
    </row>
    <row r="1239" spans="1:9">
      <c r="A1239" t="s">
        <v>2854</v>
      </c>
      <c r="B1239" t="s">
        <v>2855</v>
      </c>
      <c r="C1239" t="s">
        <v>2854</v>
      </c>
      <c r="G1239">
        <v>7</v>
      </c>
      <c r="H1239">
        <v>1</v>
      </c>
      <c r="I1239">
        <v>1</v>
      </c>
    </row>
    <row r="1240" spans="1:9">
      <c r="A1240" t="s">
        <v>2856</v>
      </c>
      <c r="B1240" t="s">
        <v>2857</v>
      </c>
      <c r="C1240" t="s">
        <v>2856</v>
      </c>
      <c r="G1240">
        <v>1</v>
      </c>
      <c r="H1240">
        <v>1</v>
      </c>
      <c r="I1240">
        <v>1</v>
      </c>
    </row>
    <row r="1241" spans="1:9">
      <c r="A1241" t="s">
        <v>2858</v>
      </c>
      <c r="B1241" t="s">
        <v>2859</v>
      </c>
      <c r="C1241" t="s">
        <v>2858</v>
      </c>
      <c r="G1241">
        <v>28</v>
      </c>
      <c r="H1241">
        <v>1</v>
      </c>
      <c r="I1241">
        <v>1</v>
      </c>
    </row>
    <row r="1242" spans="1:9">
      <c r="A1242" t="s">
        <v>2860</v>
      </c>
      <c r="B1242" t="s">
        <v>2861</v>
      </c>
      <c r="C1242" t="s">
        <v>2860</v>
      </c>
      <c r="G1242">
        <v>2</v>
      </c>
      <c r="H1242">
        <v>1</v>
      </c>
      <c r="I1242">
        <v>1</v>
      </c>
    </row>
    <row r="1243" spans="1:9">
      <c r="A1243" t="s">
        <v>2862</v>
      </c>
      <c r="B1243" t="s">
        <v>2863</v>
      </c>
      <c r="C1243" t="s">
        <v>2862</v>
      </c>
      <c r="G1243">
        <v>125</v>
      </c>
      <c r="H1243">
        <v>1</v>
      </c>
      <c r="I1243">
        <v>1</v>
      </c>
    </row>
    <row r="1244" spans="1:9">
      <c r="A1244" t="s">
        <v>2864</v>
      </c>
      <c r="B1244" t="s">
        <v>2865</v>
      </c>
      <c r="C1244" t="s">
        <v>2864</v>
      </c>
      <c r="G1244">
        <v>1</v>
      </c>
      <c r="H1244">
        <v>1</v>
      </c>
      <c r="I1244">
        <v>1</v>
      </c>
    </row>
    <row r="1245" spans="1:9">
      <c r="A1245" t="s">
        <v>2866</v>
      </c>
      <c r="B1245" t="s">
        <v>2867</v>
      </c>
      <c r="C1245" t="s">
        <v>2866</v>
      </c>
      <c r="G1245">
        <v>2</v>
      </c>
      <c r="H1245">
        <v>1</v>
      </c>
      <c r="I1245">
        <v>1</v>
      </c>
    </row>
    <row r="1246" spans="1:9">
      <c r="A1246" t="s">
        <v>2868</v>
      </c>
      <c r="B1246" t="s">
        <v>2869</v>
      </c>
      <c r="C1246" t="s">
        <v>2868</v>
      </c>
      <c r="G1246">
        <v>23</v>
      </c>
      <c r="H1246">
        <v>1</v>
      </c>
      <c r="I1246">
        <v>1</v>
      </c>
    </row>
    <row r="1247" spans="1:9">
      <c r="A1247" t="s">
        <v>2870</v>
      </c>
      <c r="B1247" t="s">
        <v>2871</v>
      </c>
      <c r="C1247" t="s">
        <v>2870</v>
      </c>
      <c r="G1247">
        <v>4</v>
      </c>
      <c r="H1247">
        <v>1</v>
      </c>
      <c r="I1247">
        <v>1</v>
      </c>
    </row>
    <row r="1248" spans="1:9">
      <c r="A1248" t="s">
        <v>2872</v>
      </c>
      <c r="B1248" t="s">
        <v>2873</v>
      </c>
      <c r="C1248" t="s">
        <v>2872</v>
      </c>
      <c r="G1248">
        <v>2</v>
      </c>
      <c r="H1248">
        <v>1</v>
      </c>
      <c r="I1248">
        <v>1</v>
      </c>
    </row>
    <row r="1249" spans="1:9">
      <c r="A1249" t="s">
        <v>2874</v>
      </c>
      <c r="B1249" t="s">
        <v>2875</v>
      </c>
      <c r="C1249" t="s">
        <v>2874</v>
      </c>
      <c r="G1249">
        <v>113</v>
      </c>
      <c r="H1249">
        <v>1</v>
      </c>
      <c r="I1249">
        <v>1</v>
      </c>
    </row>
    <row r="1250" spans="1:9">
      <c r="A1250" t="s">
        <v>2876</v>
      </c>
      <c r="B1250" t="s">
        <v>2877</v>
      </c>
      <c r="C1250" t="s">
        <v>2876</v>
      </c>
      <c r="G1250">
        <v>2</v>
      </c>
      <c r="H1250">
        <v>1</v>
      </c>
      <c r="I1250">
        <v>1</v>
      </c>
    </row>
    <row r="1251" spans="1:9">
      <c r="A1251" t="s">
        <v>2878</v>
      </c>
      <c r="B1251" t="s">
        <v>2879</v>
      </c>
      <c r="C1251" t="s">
        <v>2878</v>
      </c>
      <c r="G1251">
        <v>46</v>
      </c>
      <c r="H1251">
        <v>1</v>
      </c>
      <c r="I1251">
        <v>1</v>
      </c>
    </row>
    <row r="1252" spans="1:9">
      <c r="A1252" t="s">
        <v>2880</v>
      </c>
      <c r="B1252" t="s">
        <v>2881</v>
      </c>
      <c r="C1252" t="s">
        <v>2880</v>
      </c>
      <c r="G1252">
        <v>54</v>
      </c>
      <c r="H1252">
        <v>1</v>
      </c>
      <c r="I1252">
        <v>1</v>
      </c>
    </row>
    <row r="1253" spans="1:9">
      <c r="A1253" t="s">
        <v>2882</v>
      </c>
      <c r="B1253" t="s">
        <v>2883</v>
      </c>
      <c r="C1253" t="s">
        <v>2882</v>
      </c>
      <c r="G1253">
        <v>57</v>
      </c>
      <c r="H1253">
        <v>1</v>
      </c>
      <c r="I1253">
        <v>1</v>
      </c>
    </row>
    <row r="1254" spans="1:9">
      <c r="A1254" t="s">
        <v>2884</v>
      </c>
      <c r="B1254" t="s">
        <v>2885</v>
      </c>
      <c r="C1254" t="s">
        <v>2884</v>
      </c>
      <c r="G1254">
        <v>57</v>
      </c>
      <c r="H1254">
        <v>1</v>
      </c>
      <c r="I1254">
        <v>1</v>
      </c>
    </row>
    <row r="1255" spans="1:9">
      <c r="A1255" t="s">
        <v>2886</v>
      </c>
      <c r="B1255" t="s">
        <v>2887</v>
      </c>
      <c r="C1255" t="s">
        <v>2886</v>
      </c>
      <c r="G1255">
        <v>1</v>
      </c>
      <c r="H1255">
        <v>1</v>
      </c>
      <c r="I1255">
        <v>1</v>
      </c>
    </row>
    <row r="1256" spans="1:9">
      <c r="A1256" t="s">
        <v>2888</v>
      </c>
      <c r="B1256" t="s">
        <v>2889</v>
      </c>
      <c r="C1256" t="s">
        <v>2888</v>
      </c>
      <c r="G1256">
        <v>7</v>
      </c>
      <c r="H1256">
        <v>1</v>
      </c>
      <c r="I1256">
        <v>1</v>
      </c>
    </row>
    <row r="1257" spans="1:9">
      <c r="A1257" t="s">
        <v>2890</v>
      </c>
      <c r="B1257" t="s">
        <v>2891</v>
      </c>
      <c r="C1257" t="s">
        <v>2890</v>
      </c>
      <c r="G1257">
        <v>63</v>
      </c>
      <c r="H1257">
        <v>1</v>
      </c>
      <c r="I1257">
        <v>1</v>
      </c>
    </row>
    <row r="1258" spans="1:9">
      <c r="A1258" t="s">
        <v>2892</v>
      </c>
      <c r="B1258" t="s">
        <v>2893</v>
      </c>
      <c r="C1258" t="s">
        <v>2892</v>
      </c>
      <c r="G1258">
        <v>2</v>
      </c>
      <c r="H1258">
        <v>1</v>
      </c>
      <c r="I1258">
        <v>1</v>
      </c>
    </row>
    <row r="1259" spans="1:9">
      <c r="A1259" t="s">
        <v>2894</v>
      </c>
      <c r="B1259" t="s">
        <v>2895</v>
      </c>
      <c r="C1259" t="s">
        <v>2894</v>
      </c>
      <c r="G1259">
        <v>4</v>
      </c>
      <c r="H1259">
        <v>1</v>
      </c>
      <c r="I1259">
        <v>1</v>
      </c>
    </row>
    <row r="1260" spans="1:9">
      <c r="A1260" t="s">
        <v>2896</v>
      </c>
      <c r="B1260" t="s">
        <v>2897</v>
      </c>
      <c r="C1260" t="s">
        <v>2896</v>
      </c>
      <c r="G1260">
        <v>20</v>
      </c>
      <c r="H1260">
        <v>1</v>
      </c>
      <c r="I1260">
        <v>1</v>
      </c>
    </row>
    <row r="1261" spans="1:9">
      <c r="A1261" t="s">
        <v>2898</v>
      </c>
      <c r="B1261" t="s">
        <v>2899</v>
      </c>
      <c r="C1261" t="s">
        <v>2898</v>
      </c>
      <c r="G1261">
        <v>3</v>
      </c>
      <c r="H1261">
        <v>1</v>
      </c>
      <c r="I1261">
        <v>1</v>
      </c>
    </row>
    <row r="1262" spans="1:9">
      <c r="A1262" t="s">
        <v>2900</v>
      </c>
      <c r="B1262" t="s">
        <v>2901</v>
      </c>
      <c r="C1262" t="s">
        <v>2900</v>
      </c>
      <c r="G1262">
        <v>2</v>
      </c>
      <c r="H1262">
        <v>1</v>
      </c>
      <c r="I1262">
        <v>1</v>
      </c>
    </row>
    <row r="1263" spans="1:9">
      <c r="A1263" t="s">
        <v>2902</v>
      </c>
      <c r="B1263" t="s">
        <v>2903</v>
      </c>
      <c r="C1263" t="s">
        <v>2902</v>
      </c>
      <c r="G1263">
        <v>3</v>
      </c>
      <c r="H1263">
        <v>1</v>
      </c>
      <c r="I1263">
        <v>1</v>
      </c>
    </row>
    <row r="1264" spans="1:9">
      <c r="A1264" t="s">
        <v>2904</v>
      </c>
      <c r="B1264" t="s">
        <v>2905</v>
      </c>
      <c r="C1264" t="s">
        <v>2904</v>
      </c>
      <c r="G1264">
        <v>8</v>
      </c>
      <c r="H1264">
        <v>1</v>
      </c>
      <c r="I1264">
        <v>1</v>
      </c>
    </row>
    <row r="1265" spans="1:9">
      <c r="A1265" t="s">
        <v>2906</v>
      </c>
      <c r="B1265" t="s">
        <v>2907</v>
      </c>
      <c r="C1265" t="s">
        <v>2906</v>
      </c>
      <c r="G1265">
        <v>11</v>
      </c>
      <c r="H1265">
        <v>1</v>
      </c>
      <c r="I1265">
        <v>1</v>
      </c>
    </row>
    <row r="1266" spans="1:9">
      <c r="A1266" t="s">
        <v>2908</v>
      </c>
      <c r="B1266" t="s">
        <v>2909</v>
      </c>
      <c r="C1266" t="s">
        <v>2908</v>
      </c>
      <c r="G1266">
        <v>14</v>
      </c>
      <c r="H1266">
        <v>1</v>
      </c>
      <c r="I1266">
        <v>1</v>
      </c>
    </row>
    <row r="1267" spans="1:9">
      <c r="A1267" t="s">
        <v>2910</v>
      </c>
      <c r="B1267" t="s">
        <v>2911</v>
      </c>
      <c r="C1267" t="s">
        <v>2910</v>
      </c>
      <c r="G1267">
        <v>8</v>
      </c>
      <c r="H1267">
        <v>1</v>
      </c>
      <c r="I1267">
        <v>1</v>
      </c>
    </row>
    <row r="1268" spans="1:9">
      <c r="A1268" t="s">
        <v>2912</v>
      </c>
      <c r="B1268" t="s">
        <v>2913</v>
      </c>
      <c r="C1268" t="s">
        <v>2912</v>
      </c>
      <c r="G1268">
        <v>8</v>
      </c>
      <c r="H1268">
        <v>1</v>
      </c>
      <c r="I1268">
        <v>1</v>
      </c>
    </row>
    <row r="1269" spans="1:9">
      <c r="A1269" t="s">
        <v>2914</v>
      </c>
      <c r="B1269" t="s">
        <v>2915</v>
      </c>
      <c r="C1269" t="s">
        <v>2914</v>
      </c>
      <c r="G1269">
        <v>1</v>
      </c>
      <c r="H1269">
        <v>1</v>
      </c>
      <c r="I1269">
        <v>1</v>
      </c>
    </row>
    <row r="1270" spans="1:9">
      <c r="A1270" t="s">
        <v>2916</v>
      </c>
      <c r="B1270" t="s">
        <v>2917</v>
      </c>
      <c r="C1270" t="s">
        <v>2916</v>
      </c>
      <c r="G1270">
        <v>6</v>
      </c>
      <c r="H1270">
        <v>1</v>
      </c>
      <c r="I1270">
        <v>1</v>
      </c>
    </row>
    <row r="1271" spans="1:9">
      <c r="A1271" t="s">
        <v>2918</v>
      </c>
      <c r="B1271" t="s">
        <v>2919</v>
      </c>
      <c r="C1271" t="s">
        <v>2918</v>
      </c>
      <c r="G1271">
        <v>1</v>
      </c>
      <c r="H1271">
        <v>1</v>
      </c>
      <c r="I1271">
        <v>1</v>
      </c>
    </row>
    <row r="1272" spans="1:9">
      <c r="A1272" t="s">
        <v>2920</v>
      </c>
      <c r="B1272" t="s">
        <v>2921</v>
      </c>
      <c r="C1272" t="s">
        <v>2920</v>
      </c>
      <c r="G1272">
        <v>1</v>
      </c>
      <c r="H1272">
        <v>1</v>
      </c>
      <c r="I1272">
        <v>1</v>
      </c>
    </row>
    <row r="1273" spans="1:9">
      <c r="A1273" t="s">
        <v>2922</v>
      </c>
      <c r="B1273" t="s">
        <v>2923</v>
      </c>
      <c r="C1273" t="s">
        <v>2922</v>
      </c>
      <c r="G1273">
        <v>0</v>
      </c>
      <c r="H1273">
        <v>1</v>
      </c>
      <c r="I1273">
        <v>1</v>
      </c>
    </row>
    <row r="1274" spans="1:9">
      <c r="A1274" t="s">
        <v>2924</v>
      </c>
      <c r="B1274" t="s">
        <v>2925</v>
      </c>
      <c r="C1274" t="s">
        <v>2924</v>
      </c>
      <c r="G1274">
        <v>2</v>
      </c>
      <c r="H1274">
        <v>1</v>
      </c>
      <c r="I1274">
        <v>1</v>
      </c>
    </row>
    <row r="1275" spans="1:9">
      <c r="A1275" t="s">
        <v>2926</v>
      </c>
      <c r="B1275" t="s">
        <v>2927</v>
      </c>
      <c r="C1275" t="s">
        <v>2926</v>
      </c>
      <c r="G1275">
        <v>2</v>
      </c>
      <c r="H1275">
        <v>1</v>
      </c>
      <c r="I1275">
        <v>1</v>
      </c>
    </row>
    <row r="1276" spans="1:9">
      <c r="A1276" t="s">
        <v>2928</v>
      </c>
      <c r="B1276" t="s">
        <v>2929</v>
      </c>
      <c r="C1276" t="s">
        <v>2928</v>
      </c>
      <c r="G1276">
        <v>2</v>
      </c>
      <c r="H1276">
        <v>1</v>
      </c>
      <c r="I1276">
        <v>1</v>
      </c>
    </row>
    <row r="1277" spans="1:9">
      <c r="A1277" t="s">
        <v>2930</v>
      </c>
      <c r="B1277" t="s">
        <v>2931</v>
      </c>
      <c r="C1277" t="s">
        <v>2930</v>
      </c>
      <c r="G1277">
        <v>6</v>
      </c>
      <c r="H1277">
        <v>1</v>
      </c>
      <c r="I1277">
        <v>1</v>
      </c>
    </row>
    <row r="1278" spans="1:9">
      <c r="A1278" t="s">
        <v>2932</v>
      </c>
      <c r="B1278" t="s">
        <v>2933</v>
      </c>
      <c r="C1278" t="s">
        <v>2932</v>
      </c>
      <c r="G1278">
        <v>23</v>
      </c>
      <c r="H1278">
        <v>1</v>
      </c>
      <c r="I1278">
        <v>1</v>
      </c>
    </row>
    <row r="1279" spans="1:9">
      <c r="A1279" t="s">
        <v>2934</v>
      </c>
      <c r="B1279" t="s">
        <v>2935</v>
      </c>
      <c r="C1279" t="s">
        <v>2934</v>
      </c>
      <c r="G1279">
        <v>1</v>
      </c>
      <c r="H1279">
        <v>1</v>
      </c>
      <c r="I1279">
        <v>1</v>
      </c>
    </row>
    <row r="1280" spans="1:9">
      <c r="A1280" t="s">
        <v>2936</v>
      </c>
      <c r="B1280" t="s">
        <v>2937</v>
      </c>
      <c r="C1280" t="s">
        <v>2936</v>
      </c>
      <c r="G1280">
        <v>1</v>
      </c>
      <c r="H1280">
        <v>1</v>
      </c>
      <c r="I1280">
        <v>1</v>
      </c>
    </row>
    <row r="1281" spans="1:9">
      <c r="A1281" t="s">
        <v>2938</v>
      </c>
      <c r="B1281" t="s">
        <v>2939</v>
      </c>
      <c r="C1281" t="s">
        <v>2938</v>
      </c>
      <c r="G1281">
        <v>27</v>
      </c>
      <c r="H1281">
        <v>1</v>
      </c>
      <c r="I1281">
        <v>1</v>
      </c>
    </row>
    <row r="1282" spans="1:9">
      <c r="A1282" t="s">
        <v>2940</v>
      </c>
      <c r="B1282" t="s">
        <v>2941</v>
      </c>
      <c r="C1282" t="s">
        <v>2940</v>
      </c>
      <c r="G1282">
        <v>31</v>
      </c>
      <c r="H1282">
        <v>1</v>
      </c>
      <c r="I1282">
        <v>1</v>
      </c>
    </row>
    <row r="1283" spans="1:9">
      <c r="A1283" t="s">
        <v>2942</v>
      </c>
      <c r="B1283" t="s">
        <v>2943</v>
      </c>
      <c r="C1283" t="s">
        <v>2942</v>
      </c>
      <c r="G1283">
        <v>2</v>
      </c>
      <c r="H1283">
        <v>1</v>
      </c>
      <c r="I1283">
        <v>1</v>
      </c>
    </row>
    <row r="1284" spans="1:9">
      <c r="A1284" t="s">
        <v>2944</v>
      </c>
      <c r="B1284" t="s">
        <v>2945</v>
      </c>
      <c r="C1284" t="s">
        <v>2944</v>
      </c>
      <c r="G1284">
        <v>2</v>
      </c>
      <c r="H1284">
        <v>1</v>
      </c>
      <c r="I1284">
        <v>1</v>
      </c>
    </row>
    <row r="1285" spans="1:9">
      <c r="A1285" t="s">
        <v>2946</v>
      </c>
      <c r="B1285" t="s">
        <v>2947</v>
      </c>
      <c r="C1285" t="s">
        <v>2946</v>
      </c>
      <c r="G1285">
        <v>2</v>
      </c>
      <c r="H1285">
        <v>1</v>
      </c>
      <c r="I1285">
        <v>1</v>
      </c>
    </row>
    <row r="1286" spans="1:9">
      <c r="A1286" t="s">
        <v>2948</v>
      </c>
      <c r="B1286" t="s">
        <v>2949</v>
      </c>
      <c r="C1286" t="s">
        <v>2948</v>
      </c>
      <c r="G1286">
        <v>7</v>
      </c>
      <c r="H1286">
        <v>1</v>
      </c>
      <c r="I1286">
        <v>1</v>
      </c>
    </row>
    <row r="1287" spans="1:9">
      <c r="A1287" t="s">
        <v>2950</v>
      </c>
      <c r="B1287" t="s">
        <v>2951</v>
      </c>
      <c r="C1287" t="s">
        <v>2950</v>
      </c>
      <c r="G1287">
        <v>16</v>
      </c>
      <c r="H1287">
        <v>1</v>
      </c>
      <c r="I1287">
        <v>1</v>
      </c>
    </row>
    <row r="1288" spans="1:9">
      <c r="A1288" t="s">
        <v>2952</v>
      </c>
      <c r="B1288" t="s">
        <v>2953</v>
      </c>
      <c r="C1288" t="s">
        <v>2952</v>
      </c>
      <c r="G1288">
        <v>55</v>
      </c>
      <c r="H1288">
        <v>1</v>
      </c>
      <c r="I1288">
        <v>1</v>
      </c>
    </row>
    <row r="1289" spans="1:9">
      <c r="A1289" t="s">
        <v>2954</v>
      </c>
      <c r="B1289" t="s">
        <v>2955</v>
      </c>
      <c r="C1289" t="s">
        <v>2954</v>
      </c>
      <c r="G1289">
        <v>2</v>
      </c>
      <c r="H1289">
        <v>1</v>
      </c>
      <c r="I1289">
        <v>1</v>
      </c>
    </row>
    <row r="1290" spans="1:9">
      <c r="A1290" t="s">
        <v>2956</v>
      </c>
      <c r="B1290" t="s">
        <v>2957</v>
      </c>
      <c r="C1290" t="s">
        <v>2956</v>
      </c>
      <c r="G1290">
        <v>5</v>
      </c>
      <c r="H1290">
        <v>1</v>
      </c>
      <c r="I1290">
        <v>1</v>
      </c>
    </row>
    <row r="1291" spans="1:9">
      <c r="A1291" t="s">
        <v>2958</v>
      </c>
      <c r="B1291" t="s">
        <v>2959</v>
      </c>
      <c r="C1291" t="s">
        <v>2958</v>
      </c>
      <c r="G1291">
        <v>8</v>
      </c>
      <c r="H1291">
        <v>1</v>
      </c>
      <c r="I1291">
        <v>1</v>
      </c>
    </row>
    <row r="1292" spans="1:9">
      <c r="A1292" t="s">
        <v>2960</v>
      </c>
      <c r="B1292" t="s">
        <v>2961</v>
      </c>
      <c r="C1292" t="s">
        <v>2960</v>
      </c>
      <c r="G1292">
        <v>4</v>
      </c>
      <c r="H1292">
        <v>1</v>
      </c>
      <c r="I1292">
        <v>1</v>
      </c>
    </row>
    <row r="1293" spans="1:9">
      <c r="A1293" t="s">
        <v>2962</v>
      </c>
      <c r="B1293" t="s">
        <v>2963</v>
      </c>
      <c r="C1293" t="s">
        <v>2962</v>
      </c>
      <c r="G1293">
        <v>1</v>
      </c>
      <c r="H1293">
        <v>1</v>
      </c>
      <c r="I1293">
        <v>1</v>
      </c>
    </row>
    <row r="1294" spans="1:9">
      <c r="A1294" t="s">
        <v>2964</v>
      </c>
      <c r="B1294" t="s">
        <v>2965</v>
      </c>
      <c r="C1294" t="s">
        <v>2964</v>
      </c>
      <c r="G1294">
        <v>2</v>
      </c>
      <c r="H1294">
        <v>1</v>
      </c>
      <c r="I1294">
        <v>1</v>
      </c>
    </row>
    <row r="1295" spans="1:9">
      <c r="A1295" t="s">
        <v>2966</v>
      </c>
      <c r="B1295" t="s">
        <v>2967</v>
      </c>
      <c r="C1295" t="s">
        <v>2966</v>
      </c>
      <c r="G1295">
        <v>7</v>
      </c>
      <c r="H1295">
        <v>1</v>
      </c>
      <c r="I1295">
        <v>1</v>
      </c>
    </row>
    <row r="1296" spans="1:9">
      <c r="A1296" t="s">
        <v>2968</v>
      </c>
      <c r="B1296" t="s">
        <v>2969</v>
      </c>
      <c r="C1296" t="s">
        <v>2968</v>
      </c>
      <c r="G1296">
        <v>64</v>
      </c>
      <c r="H1296">
        <v>1</v>
      </c>
      <c r="I1296">
        <v>1</v>
      </c>
    </row>
    <row r="1297" spans="1:10">
      <c r="A1297" t="s">
        <v>2970</v>
      </c>
      <c r="B1297" t="s">
        <v>2971</v>
      </c>
      <c r="C1297" t="s">
        <v>2970</v>
      </c>
      <c r="G1297">
        <v>1</v>
      </c>
      <c r="H1297">
        <v>1</v>
      </c>
      <c r="I1297">
        <v>1</v>
      </c>
    </row>
    <row r="1298" spans="1:10">
      <c r="A1298" t="s">
        <v>2972</v>
      </c>
      <c r="B1298" t="s">
        <v>2973</v>
      </c>
      <c r="C1298" t="s">
        <v>2972</v>
      </c>
      <c r="G1298">
        <v>2</v>
      </c>
      <c r="H1298">
        <v>1</v>
      </c>
      <c r="I1298">
        <v>1</v>
      </c>
    </row>
    <row r="1299" spans="1:10">
      <c r="A1299" t="s">
        <v>2974</v>
      </c>
      <c r="B1299" t="s">
        <v>2975</v>
      </c>
      <c r="C1299" t="s">
        <v>2974</v>
      </c>
      <c r="G1299">
        <v>17</v>
      </c>
      <c r="H1299">
        <v>1</v>
      </c>
      <c r="I1299">
        <v>1</v>
      </c>
    </row>
    <row r="1300" spans="1:10">
      <c r="A1300" t="s">
        <v>2976</v>
      </c>
      <c r="B1300" t="s">
        <v>2977</v>
      </c>
      <c r="C1300" t="s">
        <v>2976</v>
      </c>
      <c r="G1300">
        <v>1</v>
      </c>
      <c r="H1300">
        <v>1</v>
      </c>
      <c r="I1300">
        <v>1</v>
      </c>
    </row>
    <row r="1301" spans="1:10">
      <c r="A1301" t="s">
        <v>2978</v>
      </c>
      <c r="B1301" t="s">
        <v>2979</v>
      </c>
      <c r="C1301" t="s">
        <v>2978</v>
      </c>
      <c r="G1301">
        <v>10</v>
      </c>
      <c r="H1301">
        <v>1</v>
      </c>
      <c r="I1301">
        <v>1</v>
      </c>
    </row>
    <row r="1302" spans="1:10">
      <c r="A1302" t="s">
        <v>2980</v>
      </c>
      <c r="B1302" t="s">
        <v>2981</v>
      </c>
      <c r="C1302" t="s">
        <v>2980</v>
      </c>
      <c r="G1302">
        <v>4</v>
      </c>
      <c r="H1302">
        <v>1</v>
      </c>
      <c r="I1302">
        <v>1</v>
      </c>
    </row>
    <row r="1303" spans="1:10">
      <c r="A1303" t="s">
        <v>2982</v>
      </c>
      <c r="B1303" t="s">
        <v>2983</v>
      </c>
      <c r="C1303" t="s">
        <v>2982</v>
      </c>
      <c r="G1303">
        <v>4</v>
      </c>
      <c r="H1303">
        <v>1</v>
      </c>
      <c r="I1303">
        <v>1</v>
      </c>
    </row>
    <row r="1304" spans="1:10">
      <c r="A1304" t="s">
        <v>2984</v>
      </c>
      <c r="B1304" t="s">
        <v>2985</v>
      </c>
      <c r="C1304" t="s">
        <v>2984</v>
      </c>
      <c r="G1304">
        <v>2</v>
      </c>
      <c r="H1304">
        <v>1</v>
      </c>
      <c r="I1304">
        <v>1</v>
      </c>
    </row>
    <row r="1305" spans="1:10">
      <c r="A1305" t="s">
        <v>2986</v>
      </c>
      <c r="B1305" t="s">
        <v>2987</v>
      </c>
      <c r="C1305" t="s">
        <v>2986</v>
      </c>
      <c r="G1305">
        <v>6</v>
      </c>
      <c r="H1305">
        <v>1</v>
      </c>
      <c r="I1305">
        <v>1</v>
      </c>
    </row>
    <row r="1306" spans="1:10">
      <c r="A1306" t="s">
        <v>2988</v>
      </c>
      <c r="B1306" t="s">
        <v>2988</v>
      </c>
      <c r="C1306" t="s">
        <v>2988</v>
      </c>
      <c r="G1306">
        <v>4</v>
      </c>
      <c r="H1306">
        <v>1</v>
      </c>
      <c r="I1306">
        <v>1</v>
      </c>
    </row>
    <row r="1307" spans="1:10">
      <c r="A1307" t="s">
        <v>2989</v>
      </c>
      <c r="B1307" t="s">
        <v>2990</v>
      </c>
      <c r="C1307" t="s">
        <v>2989</v>
      </c>
      <c r="G1307">
        <v>6</v>
      </c>
      <c r="H1307">
        <v>1</v>
      </c>
      <c r="I1307">
        <v>1</v>
      </c>
    </row>
    <row r="1308" spans="1:10">
      <c r="A1308" t="s">
        <v>2991</v>
      </c>
      <c r="B1308" t="s">
        <v>2992</v>
      </c>
      <c r="C1308" t="s">
        <v>2991</v>
      </c>
      <c r="E1308" t="s">
        <v>570</v>
      </c>
      <c r="G1308">
        <v>54</v>
      </c>
      <c r="H1308">
        <v>1</v>
      </c>
      <c r="I1308">
        <v>1</v>
      </c>
      <c r="J1308" t="s">
        <v>571</v>
      </c>
    </row>
    <row r="1309" spans="1:10">
      <c r="A1309" t="s">
        <v>2993</v>
      </c>
      <c r="B1309" t="s">
        <v>2994</v>
      </c>
      <c r="C1309" t="s">
        <v>2993</v>
      </c>
      <c r="G1309">
        <v>44</v>
      </c>
      <c r="H1309">
        <v>1</v>
      </c>
      <c r="I1309">
        <v>1</v>
      </c>
    </row>
    <row r="1310" spans="1:10">
      <c r="A1310" t="s">
        <v>2995</v>
      </c>
      <c r="B1310" t="s">
        <v>2995</v>
      </c>
      <c r="C1310" t="s">
        <v>2995</v>
      </c>
      <c r="G1310">
        <v>3</v>
      </c>
      <c r="H1310">
        <v>1</v>
      </c>
      <c r="I1310">
        <v>1</v>
      </c>
    </row>
    <row r="1311" spans="1:10">
      <c r="A1311" t="s">
        <v>2996</v>
      </c>
      <c r="B1311" t="s">
        <v>2997</v>
      </c>
      <c r="C1311" t="s">
        <v>2996</v>
      </c>
      <c r="G1311">
        <v>1</v>
      </c>
      <c r="H1311">
        <v>1</v>
      </c>
      <c r="I1311">
        <v>1</v>
      </c>
    </row>
    <row r="1312" spans="1:10">
      <c r="A1312" t="s">
        <v>2998</v>
      </c>
      <c r="B1312" t="s">
        <v>2999</v>
      </c>
      <c r="C1312" t="s">
        <v>2998</v>
      </c>
      <c r="G1312">
        <v>2</v>
      </c>
      <c r="H1312">
        <v>1</v>
      </c>
      <c r="I1312">
        <v>1</v>
      </c>
    </row>
    <row r="1313" spans="1:10">
      <c r="A1313" t="s">
        <v>3000</v>
      </c>
      <c r="B1313" t="s">
        <v>3001</v>
      </c>
      <c r="C1313" t="s">
        <v>3000</v>
      </c>
      <c r="G1313">
        <v>2</v>
      </c>
      <c r="H1313">
        <v>1</v>
      </c>
      <c r="I1313">
        <v>1</v>
      </c>
    </row>
    <row r="1314" spans="1:10">
      <c r="A1314" t="s">
        <v>3002</v>
      </c>
      <c r="B1314" t="s">
        <v>3003</v>
      </c>
      <c r="C1314" t="s">
        <v>3002</v>
      </c>
      <c r="E1314" t="s">
        <v>570</v>
      </c>
      <c r="G1314">
        <v>87</v>
      </c>
      <c r="H1314">
        <v>1</v>
      </c>
      <c r="I1314">
        <v>1</v>
      </c>
      <c r="J1314" t="s">
        <v>571</v>
      </c>
    </row>
    <row r="1315" spans="1:10">
      <c r="A1315" t="s">
        <v>3004</v>
      </c>
      <c r="B1315" t="s">
        <v>3005</v>
      </c>
      <c r="C1315" t="s">
        <v>3004</v>
      </c>
      <c r="G1315">
        <v>1</v>
      </c>
      <c r="H1315">
        <v>1</v>
      </c>
      <c r="I1315">
        <v>1</v>
      </c>
    </row>
    <row r="1316" spans="1:10">
      <c r="A1316" t="s">
        <v>3006</v>
      </c>
      <c r="B1316" t="s">
        <v>3007</v>
      </c>
      <c r="C1316" t="s">
        <v>3006</v>
      </c>
      <c r="G1316">
        <v>2</v>
      </c>
      <c r="H1316">
        <v>1</v>
      </c>
      <c r="I1316">
        <v>1</v>
      </c>
    </row>
    <row r="1317" spans="1:10">
      <c r="A1317" t="s">
        <v>3008</v>
      </c>
      <c r="B1317" t="s">
        <v>3009</v>
      </c>
      <c r="C1317" t="s">
        <v>3008</v>
      </c>
      <c r="G1317">
        <v>1</v>
      </c>
      <c r="H1317">
        <v>1</v>
      </c>
      <c r="I1317">
        <v>1</v>
      </c>
    </row>
    <row r="1318" spans="1:10">
      <c r="A1318" t="s">
        <v>3010</v>
      </c>
      <c r="B1318" t="s">
        <v>3011</v>
      </c>
      <c r="C1318" t="s">
        <v>3010</v>
      </c>
      <c r="G1318">
        <v>2</v>
      </c>
      <c r="H1318">
        <v>1</v>
      </c>
      <c r="I1318">
        <v>1</v>
      </c>
    </row>
    <row r="1319" spans="1:10">
      <c r="A1319" t="s">
        <v>3012</v>
      </c>
      <c r="B1319" t="s">
        <v>3013</v>
      </c>
      <c r="C1319" t="s">
        <v>3012</v>
      </c>
      <c r="G1319">
        <v>9</v>
      </c>
      <c r="H1319">
        <v>1</v>
      </c>
      <c r="I1319">
        <v>1</v>
      </c>
    </row>
    <row r="1320" spans="1:10">
      <c r="A1320" t="s">
        <v>3014</v>
      </c>
      <c r="B1320" t="s">
        <v>3015</v>
      </c>
      <c r="C1320" t="s">
        <v>3014</v>
      </c>
      <c r="G1320">
        <v>28</v>
      </c>
      <c r="H1320">
        <v>1</v>
      </c>
      <c r="I1320">
        <v>1</v>
      </c>
    </row>
    <row r="1321" spans="1:10">
      <c r="A1321" t="s">
        <v>3016</v>
      </c>
      <c r="B1321" t="s">
        <v>3017</v>
      </c>
      <c r="C1321" t="s">
        <v>3016</v>
      </c>
      <c r="G1321">
        <v>1</v>
      </c>
      <c r="H1321">
        <v>1</v>
      </c>
      <c r="I1321">
        <v>1</v>
      </c>
    </row>
    <row r="1322" spans="1:10">
      <c r="A1322" t="s">
        <v>3018</v>
      </c>
      <c r="B1322" t="s">
        <v>3019</v>
      </c>
      <c r="C1322" t="s">
        <v>3018</v>
      </c>
      <c r="G1322">
        <v>11</v>
      </c>
      <c r="H1322">
        <v>1</v>
      </c>
      <c r="I1322">
        <v>1</v>
      </c>
    </row>
    <row r="1323" spans="1:10">
      <c r="A1323" t="s">
        <v>3020</v>
      </c>
      <c r="B1323" t="s">
        <v>3021</v>
      </c>
      <c r="C1323" t="s">
        <v>3020</v>
      </c>
      <c r="G1323">
        <v>4</v>
      </c>
      <c r="H1323">
        <v>1</v>
      </c>
      <c r="I1323">
        <v>1</v>
      </c>
    </row>
    <row r="1324" spans="1:10">
      <c r="A1324" t="s">
        <v>3022</v>
      </c>
      <c r="B1324" t="s">
        <v>3023</v>
      </c>
      <c r="C1324" t="s">
        <v>3022</v>
      </c>
      <c r="G1324">
        <v>8</v>
      </c>
      <c r="H1324">
        <v>1</v>
      </c>
      <c r="I1324">
        <v>1</v>
      </c>
    </row>
    <row r="1325" spans="1:10">
      <c r="A1325" t="s">
        <v>3024</v>
      </c>
      <c r="B1325" t="s">
        <v>3025</v>
      </c>
      <c r="C1325" t="s">
        <v>3024</v>
      </c>
      <c r="G1325">
        <v>7</v>
      </c>
      <c r="H1325">
        <v>1</v>
      </c>
      <c r="I1325">
        <v>1</v>
      </c>
    </row>
    <row r="1326" spans="1:10">
      <c r="A1326" t="s">
        <v>3026</v>
      </c>
      <c r="B1326" t="s">
        <v>3027</v>
      </c>
      <c r="C1326" t="s">
        <v>3026</v>
      </c>
      <c r="G1326">
        <v>5</v>
      </c>
      <c r="H1326">
        <v>1</v>
      </c>
      <c r="I1326">
        <v>1</v>
      </c>
    </row>
    <row r="1327" spans="1:10">
      <c r="A1327" t="s">
        <v>3028</v>
      </c>
      <c r="B1327" t="s">
        <v>3029</v>
      </c>
      <c r="C1327" t="s">
        <v>3028</v>
      </c>
      <c r="G1327">
        <v>5</v>
      </c>
      <c r="H1327">
        <v>1</v>
      </c>
      <c r="I1327">
        <v>1</v>
      </c>
    </row>
    <row r="1328" spans="1:10">
      <c r="A1328" t="s">
        <v>3030</v>
      </c>
      <c r="B1328" t="s">
        <v>3031</v>
      </c>
      <c r="C1328" t="s">
        <v>3030</v>
      </c>
      <c r="G1328">
        <v>5</v>
      </c>
      <c r="H1328">
        <v>1</v>
      </c>
      <c r="I1328">
        <v>1</v>
      </c>
    </row>
    <row r="1329" spans="1:9">
      <c r="A1329" t="s">
        <v>3032</v>
      </c>
      <c r="B1329" t="s">
        <v>3033</v>
      </c>
      <c r="C1329" t="s">
        <v>3032</v>
      </c>
      <c r="G1329">
        <v>3</v>
      </c>
      <c r="H1329">
        <v>1</v>
      </c>
      <c r="I1329">
        <v>1</v>
      </c>
    </row>
    <row r="1330" spans="1:9">
      <c r="A1330" t="s">
        <v>3034</v>
      </c>
      <c r="B1330" t="s">
        <v>3035</v>
      </c>
      <c r="C1330" t="s">
        <v>3034</v>
      </c>
      <c r="G1330">
        <v>11</v>
      </c>
      <c r="H1330">
        <v>1</v>
      </c>
      <c r="I1330">
        <v>1</v>
      </c>
    </row>
    <row r="1331" spans="1:9">
      <c r="A1331" t="s">
        <v>3036</v>
      </c>
      <c r="B1331" t="s">
        <v>3037</v>
      </c>
      <c r="C1331" t="s">
        <v>3036</v>
      </c>
      <c r="G1331">
        <v>2</v>
      </c>
      <c r="H1331">
        <v>1</v>
      </c>
      <c r="I1331">
        <v>1</v>
      </c>
    </row>
    <row r="1332" spans="1:9">
      <c r="A1332" t="s">
        <v>3038</v>
      </c>
      <c r="B1332" t="s">
        <v>3039</v>
      </c>
      <c r="C1332" t="s">
        <v>3038</v>
      </c>
      <c r="G1332">
        <v>2</v>
      </c>
      <c r="H1332">
        <v>1</v>
      </c>
      <c r="I1332">
        <v>1</v>
      </c>
    </row>
    <row r="1333" spans="1:9">
      <c r="A1333" t="s">
        <v>3040</v>
      </c>
      <c r="B1333" t="s">
        <v>3041</v>
      </c>
      <c r="C1333" t="s">
        <v>3040</v>
      </c>
      <c r="G1333">
        <v>71</v>
      </c>
      <c r="H1333">
        <v>1</v>
      </c>
      <c r="I1333">
        <v>1</v>
      </c>
    </row>
    <row r="1334" spans="1:9">
      <c r="A1334" t="s">
        <v>3042</v>
      </c>
      <c r="B1334" t="s">
        <v>3043</v>
      </c>
      <c r="C1334" t="s">
        <v>3042</v>
      </c>
      <c r="G1334">
        <v>1</v>
      </c>
      <c r="H1334">
        <v>1</v>
      </c>
      <c r="I1334">
        <v>1</v>
      </c>
    </row>
    <row r="1335" spans="1:9">
      <c r="A1335" t="s">
        <v>3044</v>
      </c>
      <c r="B1335" t="s">
        <v>3045</v>
      </c>
      <c r="C1335" t="s">
        <v>3044</v>
      </c>
      <c r="G1335">
        <v>3</v>
      </c>
      <c r="H1335">
        <v>1</v>
      </c>
      <c r="I1335">
        <v>1</v>
      </c>
    </row>
    <row r="1336" spans="1:9">
      <c r="A1336" t="s">
        <v>3046</v>
      </c>
      <c r="B1336" t="s">
        <v>3047</v>
      </c>
      <c r="C1336" t="s">
        <v>3046</v>
      </c>
      <c r="G1336">
        <v>1</v>
      </c>
      <c r="H1336">
        <v>1</v>
      </c>
      <c r="I1336">
        <v>1</v>
      </c>
    </row>
    <row r="1337" spans="1:9">
      <c r="A1337" t="s">
        <v>3048</v>
      </c>
      <c r="B1337" t="s">
        <v>3049</v>
      </c>
      <c r="C1337" t="s">
        <v>3048</v>
      </c>
      <c r="G1337">
        <v>1</v>
      </c>
      <c r="H1337">
        <v>1</v>
      </c>
      <c r="I1337">
        <v>1</v>
      </c>
    </row>
    <row r="1338" spans="1:9">
      <c r="A1338" t="s">
        <v>3050</v>
      </c>
      <c r="B1338" t="s">
        <v>3051</v>
      </c>
      <c r="C1338" t="s">
        <v>3050</v>
      </c>
      <c r="G1338">
        <v>9</v>
      </c>
      <c r="H1338">
        <v>1</v>
      </c>
      <c r="I1338">
        <v>1</v>
      </c>
    </row>
    <row r="1339" spans="1:9">
      <c r="A1339" t="s">
        <v>3052</v>
      </c>
      <c r="B1339" t="s">
        <v>3053</v>
      </c>
      <c r="C1339" t="s">
        <v>3052</v>
      </c>
      <c r="G1339">
        <v>10</v>
      </c>
      <c r="H1339">
        <v>1</v>
      </c>
      <c r="I1339">
        <v>1</v>
      </c>
    </row>
    <row r="1340" spans="1:9">
      <c r="A1340" t="s">
        <v>3054</v>
      </c>
      <c r="B1340" t="s">
        <v>3055</v>
      </c>
      <c r="C1340" t="s">
        <v>3054</v>
      </c>
      <c r="G1340">
        <v>0</v>
      </c>
      <c r="H1340">
        <v>1</v>
      </c>
      <c r="I1340">
        <v>1</v>
      </c>
    </row>
    <row r="1341" spans="1:9">
      <c r="A1341" t="s">
        <v>3056</v>
      </c>
      <c r="B1341" t="s">
        <v>3057</v>
      </c>
      <c r="C1341" t="s">
        <v>3056</v>
      </c>
      <c r="G1341">
        <v>24</v>
      </c>
      <c r="H1341">
        <v>1</v>
      </c>
      <c r="I1341">
        <v>1</v>
      </c>
    </row>
    <row r="1342" spans="1:9">
      <c r="A1342" t="s">
        <v>3058</v>
      </c>
      <c r="B1342" t="s">
        <v>3059</v>
      </c>
      <c r="C1342" t="s">
        <v>3058</v>
      </c>
      <c r="G1342">
        <v>7</v>
      </c>
      <c r="H1342">
        <v>1</v>
      </c>
      <c r="I1342">
        <v>1</v>
      </c>
    </row>
    <row r="1343" spans="1:9">
      <c r="A1343" t="s">
        <v>3060</v>
      </c>
      <c r="B1343" t="s">
        <v>3061</v>
      </c>
      <c r="C1343" t="s">
        <v>3060</v>
      </c>
      <c r="G1343">
        <v>42</v>
      </c>
      <c r="H1343">
        <v>1</v>
      </c>
      <c r="I1343">
        <v>1</v>
      </c>
    </row>
    <row r="1344" spans="1:9">
      <c r="A1344" t="s">
        <v>3062</v>
      </c>
      <c r="B1344" t="s">
        <v>3063</v>
      </c>
      <c r="C1344" t="s">
        <v>3062</v>
      </c>
      <c r="G1344">
        <v>1</v>
      </c>
      <c r="H1344">
        <v>1</v>
      </c>
      <c r="I1344">
        <v>1</v>
      </c>
    </row>
    <row r="1345" spans="1:9">
      <c r="A1345" t="s">
        <v>3064</v>
      </c>
      <c r="B1345" t="s">
        <v>3065</v>
      </c>
      <c r="C1345" t="s">
        <v>3064</v>
      </c>
      <c r="G1345">
        <v>3</v>
      </c>
      <c r="H1345">
        <v>1</v>
      </c>
      <c r="I1345">
        <v>1</v>
      </c>
    </row>
    <row r="1346" spans="1:9">
      <c r="A1346" t="s">
        <v>3066</v>
      </c>
      <c r="B1346" t="s">
        <v>3067</v>
      </c>
      <c r="C1346" t="s">
        <v>3066</v>
      </c>
      <c r="G1346">
        <v>3</v>
      </c>
      <c r="H1346">
        <v>1</v>
      </c>
      <c r="I1346">
        <v>1</v>
      </c>
    </row>
    <row r="1347" spans="1:9">
      <c r="A1347" t="s">
        <v>3068</v>
      </c>
      <c r="B1347" t="s">
        <v>3069</v>
      </c>
      <c r="C1347" t="s">
        <v>3068</v>
      </c>
      <c r="G1347">
        <v>6</v>
      </c>
      <c r="H1347">
        <v>1</v>
      </c>
      <c r="I1347">
        <v>1</v>
      </c>
    </row>
    <row r="1348" spans="1:9">
      <c r="A1348" t="s">
        <v>3070</v>
      </c>
      <c r="B1348" t="s">
        <v>3071</v>
      </c>
      <c r="C1348" t="s">
        <v>3070</v>
      </c>
      <c r="G1348">
        <v>3</v>
      </c>
      <c r="H1348">
        <v>1</v>
      </c>
      <c r="I1348">
        <v>1</v>
      </c>
    </row>
    <row r="1349" spans="1:9">
      <c r="A1349" t="s">
        <v>3072</v>
      </c>
      <c r="B1349" t="s">
        <v>3073</v>
      </c>
      <c r="C1349" t="s">
        <v>3072</v>
      </c>
      <c r="G1349">
        <v>8</v>
      </c>
      <c r="H1349">
        <v>1</v>
      </c>
      <c r="I1349">
        <v>1</v>
      </c>
    </row>
    <row r="1350" spans="1:9">
      <c r="A1350" t="s">
        <v>3074</v>
      </c>
      <c r="B1350" t="s">
        <v>3075</v>
      </c>
      <c r="C1350" t="s">
        <v>3074</v>
      </c>
      <c r="G1350">
        <v>3</v>
      </c>
      <c r="H1350">
        <v>1</v>
      </c>
      <c r="I1350">
        <v>1</v>
      </c>
    </row>
    <row r="1351" spans="1:9">
      <c r="A1351" t="s">
        <v>3076</v>
      </c>
      <c r="B1351" t="s">
        <v>3077</v>
      </c>
      <c r="C1351" t="s">
        <v>3076</v>
      </c>
      <c r="G1351">
        <v>3</v>
      </c>
      <c r="H1351">
        <v>1</v>
      </c>
      <c r="I1351">
        <v>1</v>
      </c>
    </row>
    <row r="1352" spans="1:9">
      <c r="A1352" t="s">
        <v>3078</v>
      </c>
      <c r="B1352" t="s">
        <v>3079</v>
      </c>
      <c r="C1352" t="s">
        <v>3078</v>
      </c>
      <c r="G1352">
        <v>1</v>
      </c>
      <c r="H1352">
        <v>1</v>
      </c>
      <c r="I1352">
        <v>1</v>
      </c>
    </row>
    <row r="1353" spans="1:9">
      <c r="A1353" t="s">
        <v>3080</v>
      </c>
      <c r="B1353" t="s">
        <v>3081</v>
      </c>
      <c r="C1353" t="s">
        <v>3080</v>
      </c>
      <c r="G1353">
        <v>2</v>
      </c>
      <c r="H1353">
        <v>1</v>
      </c>
      <c r="I1353">
        <v>1</v>
      </c>
    </row>
    <row r="1354" spans="1:9">
      <c r="A1354" t="s">
        <v>3082</v>
      </c>
      <c r="B1354" t="s">
        <v>3083</v>
      </c>
      <c r="C1354" t="s">
        <v>3082</v>
      </c>
      <c r="G1354">
        <v>2</v>
      </c>
      <c r="H1354">
        <v>1</v>
      </c>
      <c r="I1354">
        <v>1</v>
      </c>
    </row>
    <row r="1355" spans="1:9">
      <c r="A1355" t="s">
        <v>3084</v>
      </c>
      <c r="B1355" t="s">
        <v>3085</v>
      </c>
      <c r="C1355" t="s">
        <v>3084</v>
      </c>
      <c r="G1355">
        <v>1</v>
      </c>
      <c r="H1355">
        <v>1</v>
      </c>
      <c r="I1355">
        <v>1</v>
      </c>
    </row>
    <row r="1356" spans="1:9">
      <c r="A1356" t="s">
        <v>3086</v>
      </c>
      <c r="B1356" t="s">
        <v>3087</v>
      </c>
      <c r="C1356" t="s">
        <v>3086</v>
      </c>
      <c r="G1356">
        <v>10</v>
      </c>
      <c r="H1356">
        <v>1</v>
      </c>
      <c r="I1356">
        <v>1</v>
      </c>
    </row>
    <row r="1357" spans="1:9">
      <c r="A1357" t="s">
        <v>3088</v>
      </c>
      <c r="B1357" t="s">
        <v>3089</v>
      </c>
      <c r="C1357" t="s">
        <v>3088</v>
      </c>
      <c r="G1357">
        <v>4</v>
      </c>
      <c r="H1357">
        <v>1</v>
      </c>
      <c r="I1357">
        <v>1</v>
      </c>
    </row>
    <row r="1358" spans="1:9">
      <c r="A1358" t="s">
        <v>3090</v>
      </c>
      <c r="B1358" t="s">
        <v>3091</v>
      </c>
      <c r="C1358" t="s">
        <v>3090</v>
      </c>
      <c r="G1358">
        <v>3</v>
      </c>
      <c r="H1358">
        <v>1</v>
      </c>
      <c r="I1358">
        <v>1</v>
      </c>
    </row>
    <row r="1359" spans="1:9">
      <c r="A1359" t="s">
        <v>3092</v>
      </c>
      <c r="B1359" t="s">
        <v>3093</v>
      </c>
      <c r="C1359" t="s">
        <v>3092</v>
      </c>
      <c r="G1359">
        <v>11</v>
      </c>
      <c r="H1359">
        <v>1</v>
      </c>
      <c r="I1359">
        <v>1</v>
      </c>
    </row>
    <row r="1360" spans="1:9">
      <c r="A1360" t="s">
        <v>3094</v>
      </c>
      <c r="B1360" t="s">
        <v>3095</v>
      </c>
      <c r="C1360" t="s">
        <v>3094</v>
      </c>
      <c r="G1360">
        <v>4</v>
      </c>
      <c r="H1360">
        <v>1</v>
      </c>
      <c r="I1360">
        <v>1</v>
      </c>
    </row>
    <row r="1361" spans="1:9">
      <c r="A1361" t="s">
        <v>3414</v>
      </c>
      <c r="B1361" t="s">
        <v>3415</v>
      </c>
      <c r="C1361" t="s">
        <v>3414</v>
      </c>
    </row>
    <row r="1362" spans="1:9">
      <c r="A1362" t="s">
        <v>3096</v>
      </c>
      <c r="B1362" t="s">
        <v>3097</v>
      </c>
      <c r="C1362" t="s">
        <v>3096</v>
      </c>
      <c r="G1362">
        <v>3</v>
      </c>
      <c r="H1362">
        <v>1</v>
      </c>
      <c r="I1362">
        <v>1</v>
      </c>
    </row>
    <row r="1363" spans="1:9">
      <c r="A1363" t="s">
        <v>3098</v>
      </c>
      <c r="B1363" t="s">
        <v>3099</v>
      </c>
      <c r="C1363" t="s">
        <v>3098</v>
      </c>
      <c r="G1363">
        <v>3</v>
      </c>
      <c r="H1363">
        <v>1</v>
      </c>
      <c r="I1363">
        <v>1</v>
      </c>
    </row>
    <row r="1364" spans="1:9">
      <c r="A1364" t="s">
        <v>3100</v>
      </c>
      <c r="B1364" t="s">
        <v>3101</v>
      </c>
      <c r="C1364" t="s">
        <v>3100</v>
      </c>
      <c r="G1364">
        <v>0</v>
      </c>
      <c r="H1364">
        <v>1</v>
      </c>
      <c r="I1364">
        <v>1</v>
      </c>
    </row>
    <row r="1365" spans="1:9">
      <c r="A1365" t="s">
        <v>3102</v>
      </c>
      <c r="B1365" t="s">
        <v>3103</v>
      </c>
      <c r="C1365" t="s">
        <v>3102</v>
      </c>
      <c r="G1365">
        <v>9</v>
      </c>
      <c r="H1365">
        <v>1</v>
      </c>
      <c r="I1365">
        <v>1</v>
      </c>
    </row>
    <row r="1366" spans="1:9">
      <c r="A1366" t="s">
        <v>3104</v>
      </c>
      <c r="B1366" t="s">
        <v>3105</v>
      </c>
      <c r="C1366" t="s">
        <v>3104</v>
      </c>
      <c r="G1366">
        <v>36</v>
      </c>
      <c r="H1366">
        <v>1</v>
      </c>
      <c r="I1366">
        <v>1</v>
      </c>
    </row>
    <row r="1367" spans="1:9">
      <c r="A1367" t="s">
        <v>3106</v>
      </c>
      <c r="B1367" t="s">
        <v>3107</v>
      </c>
      <c r="C1367" t="s">
        <v>3106</v>
      </c>
      <c r="G1367">
        <v>33</v>
      </c>
      <c r="H1367">
        <v>1</v>
      </c>
      <c r="I1367">
        <v>1</v>
      </c>
    </row>
    <row r="1368" spans="1:9">
      <c r="A1368" t="s">
        <v>3108</v>
      </c>
      <c r="B1368" t="s">
        <v>3109</v>
      </c>
      <c r="C1368" t="s">
        <v>3108</v>
      </c>
      <c r="G1368">
        <v>4</v>
      </c>
      <c r="H1368">
        <v>1</v>
      </c>
      <c r="I1368">
        <v>1</v>
      </c>
    </row>
    <row r="1369" spans="1:9">
      <c r="A1369" t="s">
        <v>3110</v>
      </c>
      <c r="B1369" t="s">
        <v>3111</v>
      </c>
      <c r="C1369" t="s">
        <v>3110</v>
      </c>
      <c r="G1369">
        <v>1</v>
      </c>
      <c r="H1369">
        <v>1</v>
      </c>
      <c r="I1369">
        <v>1</v>
      </c>
    </row>
    <row r="1370" spans="1:9">
      <c r="A1370" t="s">
        <v>3112</v>
      </c>
      <c r="B1370" t="s">
        <v>3113</v>
      </c>
      <c r="C1370" t="s">
        <v>3112</v>
      </c>
      <c r="G1370">
        <v>2</v>
      </c>
      <c r="H1370">
        <v>1</v>
      </c>
      <c r="I1370">
        <v>1</v>
      </c>
    </row>
    <row r="1371" spans="1:9">
      <c r="A1371" t="s">
        <v>3114</v>
      </c>
      <c r="B1371" t="s">
        <v>3115</v>
      </c>
      <c r="C1371" t="s">
        <v>3114</v>
      </c>
      <c r="G1371">
        <v>2</v>
      </c>
      <c r="H1371">
        <v>1</v>
      </c>
      <c r="I1371">
        <v>1</v>
      </c>
    </row>
    <row r="1372" spans="1:9">
      <c r="A1372" t="s">
        <v>3116</v>
      </c>
      <c r="B1372" t="s">
        <v>3117</v>
      </c>
      <c r="C1372" t="s">
        <v>3116</v>
      </c>
      <c r="G1372">
        <v>2</v>
      </c>
      <c r="H1372">
        <v>1</v>
      </c>
      <c r="I1372">
        <v>1</v>
      </c>
    </row>
    <row r="1373" spans="1:9">
      <c r="A1373" t="s">
        <v>3118</v>
      </c>
      <c r="B1373" t="s">
        <v>3119</v>
      </c>
      <c r="C1373" t="s">
        <v>3118</v>
      </c>
      <c r="G1373">
        <v>16</v>
      </c>
      <c r="H1373">
        <v>1</v>
      </c>
      <c r="I1373">
        <v>1</v>
      </c>
    </row>
    <row r="1374" spans="1:9">
      <c r="A1374" t="s">
        <v>3120</v>
      </c>
      <c r="B1374" t="s">
        <v>3121</v>
      </c>
      <c r="C1374" t="s">
        <v>3120</v>
      </c>
      <c r="G1374">
        <v>14</v>
      </c>
      <c r="H1374">
        <v>1</v>
      </c>
      <c r="I1374">
        <v>1</v>
      </c>
    </row>
    <row r="1375" spans="1:9">
      <c r="A1375" t="s">
        <v>3122</v>
      </c>
      <c r="B1375" t="s">
        <v>3123</v>
      </c>
      <c r="C1375" t="s">
        <v>3122</v>
      </c>
      <c r="G1375">
        <v>4</v>
      </c>
      <c r="H1375">
        <v>1</v>
      </c>
      <c r="I1375">
        <v>1</v>
      </c>
    </row>
    <row r="1376" spans="1:9">
      <c r="A1376" t="s">
        <v>3124</v>
      </c>
      <c r="B1376" t="s">
        <v>3125</v>
      </c>
      <c r="C1376" t="s">
        <v>3124</v>
      </c>
      <c r="G1376">
        <v>6</v>
      </c>
      <c r="H1376">
        <v>1</v>
      </c>
      <c r="I1376">
        <v>1</v>
      </c>
    </row>
    <row r="1377" spans="1:9">
      <c r="A1377" t="s">
        <v>3126</v>
      </c>
      <c r="B1377" t="s">
        <v>3127</v>
      </c>
      <c r="C1377" t="s">
        <v>3126</v>
      </c>
      <c r="G1377">
        <v>14</v>
      </c>
      <c r="H1377">
        <v>1</v>
      </c>
      <c r="I1377">
        <v>1</v>
      </c>
    </row>
    <row r="1378" spans="1:9">
      <c r="A1378" t="s">
        <v>3128</v>
      </c>
      <c r="B1378" t="s">
        <v>3129</v>
      </c>
      <c r="C1378" t="s">
        <v>3128</v>
      </c>
      <c r="G1378">
        <v>3</v>
      </c>
      <c r="H1378">
        <v>1</v>
      </c>
      <c r="I1378">
        <v>1</v>
      </c>
    </row>
    <row r="1379" spans="1:9">
      <c r="A1379" t="s">
        <v>3130</v>
      </c>
      <c r="B1379" t="s">
        <v>3131</v>
      </c>
      <c r="C1379" t="s">
        <v>3130</v>
      </c>
      <c r="G1379">
        <v>2</v>
      </c>
      <c r="H1379">
        <v>1</v>
      </c>
      <c r="I1379">
        <v>1</v>
      </c>
    </row>
    <row r="1380" spans="1:9">
      <c r="A1380" t="s">
        <v>3132</v>
      </c>
      <c r="B1380" t="s">
        <v>3133</v>
      </c>
      <c r="C1380" t="s">
        <v>3132</v>
      </c>
      <c r="G1380">
        <v>12</v>
      </c>
      <c r="H1380">
        <v>1</v>
      </c>
      <c r="I1380">
        <v>1</v>
      </c>
    </row>
    <row r="1381" spans="1:9">
      <c r="A1381" t="s">
        <v>3134</v>
      </c>
      <c r="B1381" t="s">
        <v>3135</v>
      </c>
      <c r="C1381" t="s">
        <v>3134</v>
      </c>
      <c r="G1381">
        <v>8</v>
      </c>
      <c r="H1381">
        <v>1</v>
      </c>
      <c r="I1381">
        <v>1</v>
      </c>
    </row>
    <row r="1382" spans="1:9">
      <c r="A1382" t="s">
        <v>3136</v>
      </c>
      <c r="B1382" t="s">
        <v>3137</v>
      </c>
      <c r="C1382" t="s">
        <v>3136</v>
      </c>
      <c r="G1382">
        <v>3</v>
      </c>
      <c r="H1382">
        <v>1</v>
      </c>
      <c r="I1382">
        <v>1</v>
      </c>
    </row>
    <row r="1383" spans="1:9">
      <c r="A1383" t="s">
        <v>3138</v>
      </c>
      <c r="B1383" t="s">
        <v>3139</v>
      </c>
      <c r="C1383" t="s">
        <v>3138</v>
      </c>
      <c r="G1383">
        <v>40</v>
      </c>
      <c r="H1383">
        <v>1</v>
      </c>
      <c r="I1383">
        <v>1</v>
      </c>
    </row>
    <row r="1384" spans="1:9">
      <c r="A1384" t="s">
        <v>3140</v>
      </c>
      <c r="B1384" t="s">
        <v>3141</v>
      </c>
      <c r="C1384" t="s">
        <v>3140</v>
      </c>
      <c r="G1384">
        <v>4</v>
      </c>
      <c r="H1384">
        <v>1</v>
      </c>
      <c r="I1384">
        <v>1</v>
      </c>
    </row>
    <row r="1385" spans="1:9">
      <c r="A1385" t="s">
        <v>3142</v>
      </c>
      <c r="B1385" t="s">
        <v>3143</v>
      </c>
      <c r="C1385" t="s">
        <v>3142</v>
      </c>
      <c r="G1385">
        <v>44</v>
      </c>
      <c r="H1385">
        <v>1</v>
      </c>
      <c r="I1385">
        <v>1</v>
      </c>
    </row>
    <row r="1386" spans="1:9">
      <c r="A1386" t="s">
        <v>3144</v>
      </c>
      <c r="B1386" t="s">
        <v>3145</v>
      </c>
      <c r="C1386" t="s">
        <v>3144</v>
      </c>
      <c r="G1386">
        <v>22</v>
      </c>
      <c r="H1386">
        <v>1</v>
      </c>
      <c r="I1386">
        <v>1</v>
      </c>
    </row>
    <row r="1387" spans="1:9">
      <c r="A1387" t="s">
        <v>3146</v>
      </c>
      <c r="B1387" t="s">
        <v>3147</v>
      </c>
      <c r="C1387" t="s">
        <v>3146</v>
      </c>
      <c r="G1387">
        <v>1</v>
      </c>
      <c r="H1387">
        <v>1</v>
      </c>
      <c r="I1387">
        <v>1</v>
      </c>
    </row>
    <row r="1388" spans="1:9">
      <c r="A1388" t="s">
        <v>3148</v>
      </c>
      <c r="B1388" t="s">
        <v>3149</v>
      </c>
      <c r="C1388" t="s">
        <v>3148</v>
      </c>
      <c r="G1388">
        <v>36</v>
      </c>
      <c r="H1388">
        <v>1</v>
      </c>
      <c r="I1388">
        <v>1</v>
      </c>
    </row>
    <row r="1389" spans="1:9">
      <c r="A1389" t="s">
        <v>3150</v>
      </c>
      <c r="B1389" t="s">
        <v>3151</v>
      </c>
      <c r="C1389" t="s">
        <v>3150</v>
      </c>
      <c r="G1389">
        <v>39</v>
      </c>
      <c r="H1389">
        <v>1</v>
      </c>
      <c r="I1389">
        <v>1</v>
      </c>
    </row>
    <row r="1390" spans="1:9">
      <c r="A1390" t="s">
        <v>3152</v>
      </c>
      <c r="B1390" t="s">
        <v>3153</v>
      </c>
      <c r="C1390" t="s">
        <v>3152</v>
      </c>
      <c r="G1390">
        <v>3</v>
      </c>
      <c r="H1390">
        <v>1</v>
      </c>
      <c r="I1390">
        <v>1</v>
      </c>
    </row>
    <row r="1391" spans="1:9">
      <c r="A1391" t="s">
        <v>3154</v>
      </c>
      <c r="B1391" t="s">
        <v>3155</v>
      </c>
      <c r="C1391" t="s">
        <v>3154</v>
      </c>
      <c r="G1391">
        <v>3</v>
      </c>
      <c r="H1391">
        <v>1</v>
      </c>
      <c r="I1391">
        <v>1</v>
      </c>
    </row>
    <row r="1392" spans="1:9">
      <c r="A1392" t="s">
        <v>3156</v>
      </c>
      <c r="B1392" t="s">
        <v>3157</v>
      </c>
      <c r="C1392" t="s">
        <v>3156</v>
      </c>
      <c r="G1392">
        <v>1</v>
      </c>
      <c r="H1392">
        <v>1</v>
      </c>
      <c r="I1392">
        <v>1</v>
      </c>
    </row>
    <row r="1393" spans="1:9">
      <c r="A1393" t="s">
        <v>3158</v>
      </c>
      <c r="B1393" t="s">
        <v>3159</v>
      </c>
      <c r="C1393" t="s">
        <v>3158</v>
      </c>
      <c r="G1393">
        <v>2</v>
      </c>
      <c r="H1393">
        <v>1</v>
      </c>
      <c r="I1393">
        <v>1</v>
      </c>
    </row>
    <row r="1394" spans="1:9">
      <c r="A1394" t="s">
        <v>3160</v>
      </c>
      <c r="B1394" t="s">
        <v>3161</v>
      </c>
      <c r="C1394" t="s">
        <v>3160</v>
      </c>
      <c r="G1394">
        <v>3</v>
      </c>
      <c r="H1394">
        <v>1</v>
      </c>
      <c r="I1394">
        <v>1</v>
      </c>
    </row>
    <row r="1395" spans="1:9">
      <c r="A1395" t="s">
        <v>3162</v>
      </c>
      <c r="B1395" t="s">
        <v>3163</v>
      </c>
      <c r="C1395" t="s">
        <v>3162</v>
      </c>
      <c r="G1395">
        <v>3</v>
      </c>
      <c r="H1395">
        <v>1</v>
      </c>
      <c r="I1395">
        <v>1</v>
      </c>
    </row>
    <row r="1396" spans="1:9">
      <c r="A1396" t="s">
        <v>3164</v>
      </c>
      <c r="B1396" t="s">
        <v>3165</v>
      </c>
      <c r="C1396" t="s">
        <v>3164</v>
      </c>
      <c r="G1396">
        <v>1</v>
      </c>
      <c r="H1396">
        <v>1</v>
      </c>
      <c r="I1396">
        <v>1</v>
      </c>
    </row>
    <row r="1397" spans="1:9">
      <c r="A1397" t="s">
        <v>3166</v>
      </c>
      <c r="B1397" t="s">
        <v>3167</v>
      </c>
      <c r="C1397" t="s">
        <v>3166</v>
      </c>
      <c r="G1397">
        <v>1</v>
      </c>
      <c r="H1397">
        <v>1</v>
      </c>
      <c r="I1397">
        <v>1</v>
      </c>
    </row>
    <row r="1398" spans="1:9">
      <c r="A1398" t="s">
        <v>3168</v>
      </c>
      <c r="B1398" t="s">
        <v>3169</v>
      </c>
      <c r="C1398" t="s">
        <v>3168</v>
      </c>
      <c r="G1398">
        <v>1</v>
      </c>
      <c r="H1398">
        <v>1</v>
      </c>
      <c r="I1398">
        <v>1</v>
      </c>
    </row>
    <row r="1399" spans="1:9">
      <c r="A1399" t="s">
        <v>3170</v>
      </c>
      <c r="B1399" t="s">
        <v>3171</v>
      </c>
      <c r="C1399" t="s">
        <v>3170</v>
      </c>
      <c r="G1399">
        <v>1</v>
      </c>
      <c r="H1399">
        <v>1</v>
      </c>
      <c r="I1399">
        <v>1</v>
      </c>
    </row>
    <row r="1400" spans="1:9">
      <c r="A1400" t="s">
        <v>3172</v>
      </c>
      <c r="B1400" t="s">
        <v>3173</v>
      </c>
      <c r="C1400" t="s">
        <v>3172</v>
      </c>
      <c r="G1400">
        <v>1</v>
      </c>
      <c r="H1400">
        <v>1</v>
      </c>
      <c r="I1400">
        <v>1</v>
      </c>
    </row>
    <row r="1401" spans="1:9">
      <c r="A1401" t="s">
        <v>3174</v>
      </c>
      <c r="B1401" t="s">
        <v>3175</v>
      </c>
      <c r="C1401" t="s">
        <v>3174</v>
      </c>
      <c r="G1401">
        <v>1</v>
      </c>
      <c r="H1401">
        <v>1</v>
      </c>
      <c r="I1401">
        <v>1</v>
      </c>
    </row>
    <row r="1402" spans="1:9">
      <c r="A1402" t="s">
        <v>3176</v>
      </c>
      <c r="B1402" t="s">
        <v>3177</v>
      </c>
      <c r="C1402" t="s">
        <v>3176</v>
      </c>
      <c r="G1402">
        <v>5</v>
      </c>
      <c r="H1402">
        <v>1</v>
      </c>
      <c r="I1402">
        <v>1</v>
      </c>
    </row>
    <row r="1403" spans="1:9">
      <c r="A1403" t="s">
        <v>3178</v>
      </c>
      <c r="B1403" t="s">
        <v>3179</v>
      </c>
      <c r="C1403" t="s">
        <v>3178</v>
      </c>
      <c r="G1403">
        <v>1</v>
      </c>
      <c r="H1403">
        <v>1</v>
      </c>
      <c r="I1403">
        <v>1</v>
      </c>
    </row>
    <row r="1404" spans="1:9">
      <c r="A1404" t="s">
        <v>3180</v>
      </c>
      <c r="B1404" t="s">
        <v>3181</v>
      </c>
      <c r="C1404" t="s">
        <v>3180</v>
      </c>
      <c r="G1404">
        <v>1</v>
      </c>
      <c r="H1404">
        <v>1</v>
      </c>
      <c r="I1404">
        <v>1</v>
      </c>
    </row>
    <row r="1405" spans="1:9">
      <c r="A1405" t="s">
        <v>3182</v>
      </c>
      <c r="B1405" t="s">
        <v>3183</v>
      </c>
      <c r="C1405" t="s">
        <v>3182</v>
      </c>
      <c r="G1405">
        <v>1</v>
      </c>
      <c r="H1405">
        <v>1</v>
      </c>
      <c r="I1405">
        <v>1</v>
      </c>
    </row>
    <row r="1406" spans="1:9">
      <c r="A1406" t="s">
        <v>3184</v>
      </c>
      <c r="B1406" t="s">
        <v>3185</v>
      </c>
      <c r="C1406" t="s">
        <v>3184</v>
      </c>
      <c r="G1406">
        <v>1</v>
      </c>
      <c r="H1406">
        <v>1</v>
      </c>
      <c r="I1406">
        <v>1</v>
      </c>
    </row>
    <row r="1407" spans="1:9">
      <c r="A1407" t="s">
        <v>3186</v>
      </c>
      <c r="B1407" t="s">
        <v>3187</v>
      </c>
      <c r="C1407" t="s">
        <v>3186</v>
      </c>
      <c r="G1407">
        <v>1</v>
      </c>
      <c r="H1407">
        <v>1</v>
      </c>
      <c r="I1407">
        <v>1</v>
      </c>
    </row>
    <row r="1408" spans="1:9">
      <c r="A1408" t="s">
        <v>3188</v>
      </c>
      <c r="B1408" t="s">
        <v>3189</v>
      </c>
      <c r="C1408" t="s">
        <v>3188</v>
      </c>
      <c r="G1408">
        <v>1</v>
      </c>
      <c r="H1408">
        <v>1</v>
      </c>
      <c r="I1408">
        <v>1</v>
      </c>
    </row>
    <row r="1409" spans="1:9">
      <c r="A1409" t="s">
        <v>3190</v>
      </c>
      <c r="B1409" t="s">
        <v>3191</v>
      </c>
      <c r="C1409" t="s">
        <v>3190</v>
      </c>
      <c r="G1409">
        <v>1</v>
      </c>
      <c r="H1409">
        <v>1</v>
      </c>
      <c r="I1409">
        <v>1</v>
      </c>
    </row>
    <row r="1410" spans="1:9">
      <c r="A1410" t="s">
        <v>3192</v>
      </c>
      <c r="B1410" t="s">
        <v>3193</v>
      </c>
      <c r="C1410" t="s">
        <v>3192</v>
      </c>
      <c r="G1410">
        <v>1</v>
      </c>
      <c r="H1410">
        <v>1</v>
      </c>
      <c r="I1410">
        <v>1</v>
      </c>
    </row>
    <row r="1411" spans="1:9">
      <c r="A1411" t="s">
        <v>3194</v>
      </c>
      <c r="B1411" t="s">
        <v>3195</v>
      </c>
      <c r="C1411" t="s">
        <v>3194</v>
      </c>
      <c r="G1411">
        <v>1</v>
      </c>
      <c r="H1411">
        <v>1</v>
      </c>
      <c r="I1411">
        <v>1</v>
      </c>
    </row>
    <row r="1412" spans="1:9">
      <c r="A1412" t="s">
        <v>3196</v>
      </c>
      <c r="B1412" t="s">
        <v>3197</v>
      </c>
      <c r="C1412" t="s">
        <v>3196</v>
      </c>
      <c r="G1412">
        <v>1</v>
      </c>
      <c r="H1412">
        <v>1</v>
      </c>
      <c r="I1412">
        <v>1</v>
      </c>
    </row>
    <row r="1413" spans="1:9">
      <c r="A1413" t="s">
        <v>3198</v>
      </c>
      <c r="B1413" t="s">
        <v>3199</v>
      </c>
      <c r="C1413" t="s">
        <v>3198</v>
      </c>
      <c r="G1413">
        <v>1</v>
      </c>
      <c r="H1413">
        <v>1</v>
      </c>
      <c r="I1413">
        <v>1</v>
      </c>
    </row>
    <row r="1414" spans="1:9">
      <c r="A1414" t="s">
        <v>3200</v>
      </c>
      <c r="B1414" t="s">
        <v>3201</v>
      </c>
      <c r="C1414" t="s">
        <v>3200</v>
      </c>
      <c r="G1414">
        <v>1</v>
      </c>
      <c r="H1414">
        <v>1</v>
      </c>
      <c r="I1414">
        <v>1</v>
      </c>
    </row>
    <row r="1415" spans="1:9">
      <c r="A1415" t="s">
        <v>3202</v>
      </c>
      <c r="B1415" t="s">
        <v>3203</v>
      </c>
      <c r="C1415" t="s">
        <v>3202</v>
      </c>
      <c r="G1415">
        <v>1</v>
      </c>
      <c r="H1415">
        <v>1</v>
      </c>
      <c r="I1415">
        <v>1</v>
      </c>
    </row>
    <row r="1416" spans="1:9">
      <c r="A1416" t="s">
        <v>3204</v>
      </c>
      <c r="B1416" t="s">
        <v>3205</v>
      </c>
      <c r="C1416" t="s">
        <v>3204</v>
      </c>
      <c r="G1416">
        <v>1</v>
      </c>
      <c r="H1416">
        <v>1</v>
      </c>
      <c r="I1416">
        <v>1</v>
      </c>
    </row>
    <row r="1417" spans="1:9">
      <c r="A1417" t="s">
        <v>3206</v>
      </c>
      <c r="B1417" t="s">
        <v>3207</v>
      </c>
      <c r="C1417" t="s">
        <v>3206</v>
      </c>
      <c r="G1417">
        <v>6</v>
      </c>
      <c r="H1417">
        <v>1</v>
      </c>
      <c r="I1417">
        <v>1</v>
      </c>
    </row>
    <row r="1418" spans="1:9">
      <c r="A1418" t="s">
        <v>3208</v>
      </c>
      <c r="B1418" t="s">
        <v>3209</v>
      </c>
      <c r="C1418" t="s">
        <v>3208</v>
      </c>
      <c r="G1418">
        <v>6</v>
      </c>
      <c r="H1418">
        <v>1</v>
      </c>
      <c r="I1418">
        <v>1</v>
      </c>
    </row>
    <row r="1419" spans="1:9">
      <c r="A1419" t="s">
        <v>3210</v>
      </c>
      <c r="B1419" t="s">
        <v>3211</v>
      </c>
      <c r="C1419" t="s">
        <v>3210</v>
      </c>
      <c r="G1419">
        <v>6</v>
      </c>
      <c r="H1419">
        <v>1</v>
      </c>
      <c r="I1419">
        <v>1</v>
      </c>
    </row>
    <row r="1420" spans="1:9">
      <c r="A1420" t="s">
        <v>3212</v>
      </c>
      <c r="B1420" t="s">
        <v>3213</v>
      </c>
      <c r="C1420" t="s">
        <v>3212</v>
      </c>
      <c r="H1420">
        <v>1</v>
      </c>
      <c r="I1420">
        <v>1</v>
      </c>
    </row>
    <row r="1421" spans="1:9">
      <c r="A1421" t="s">
        <v>3214</v>
      </c>
      <c r="B1421" t="s">
        <v>3215</v>
      </c>
      <c r="C1421" t="s">
        <v>3214</v>
      </c>
      <c r="H1421">
        <v>1</v>
      </c>
      <c r="I1421">
        <v>1</v>
      </c>
    </row>
    <row r="1422" spans="1:9">
      <c r="A1422" t="s">
        <v>3216</v>
      </c>
      <c r="B1422" t="s">
        <v>3217</v>
      </c>
      <c r="C1422" t="s">
        <v>3216</v>
      </c>
      <c r="H1422">
        <v>1</v>
      </c>
      <c r="I1422">
        <v>1</v>
      </c>
    </row>
    <row r="1423" spans="1:9">
      <c r="A1423" t="s">
        <v>3218</v>
      </c>
      <c r="B1423" t="s">
        <v>3219</v>
      </c>
      <c r="C1423" t="s">
        <v>3218</v>
      </c>
      <c r="H1423">
        <v>1</v>
      </c>
      <c r="I1423">
        <v>1</v>
      </c>
    </row>
    <row r="1424" spans="1:9">
      <c r="A1424" t="s">
        <v>3220</v>
      </c>
      <c r="B1424" t="s">
        <v>3221</v>
      </c>
      <c r="C1424" t="s">
        <v>3220</v>
      </c>
      <c r="H1424">
        <v>1</v>
      </c>
      <c r="I1424">
        <v>1</v>
      </c>
    </row>
    <row r="1425" spans="1:9">
      <c r="A1425" t="s">
        <v>3222</v>
      </c>
      <c r="B1425" t="s">
        <v>3223</v>
      </c>
      <c r="C1425" t="s">
        <v>3222</v>
      </c>
      <c r="H1425">
        <v>1</v>
      </c>
      <c r="I1425">
        <v>1</v>
      </c>
    </row>
    <row r="1426" spans="1:9">
      <c r="A1426" t="s">
        <v>3224</v>
      </c>
      <c r="B1426" t="s">
        <v>3225</v>
      </c>
      <c r="C1426" t="s">
        <v>3224</v>
      </c>
      <c r="H1426">
        <v>1</v>
      </c>
      <c r="I1426">
        <v>1</v>
      </c>
    </row>
    <row r="1427" spans="1:9">
      <c r="A1427" t="s">
        <v>3226</v>
      </c>
      <c r="B1427" t="s">
        <v>3227</v>
      </c>
      <c r="C1427" t="s">
        <v>3226</v>
      </c>
      <c r="H1427">
        <v>1</v>
      </c>
      <c r="I1427">
        <v>1</v>
      </c>
    </row>
    <row r="1428" spans="1:9">
      <c r="A1428" t="s">
        <v>3228</v>
      </c>
      <c r="B1428" t="s">
        <v>3229</v>
      </c>
      <c r="C1428" t="s">
        <v>3228</v>
      </c>
      <c r="H1428">
        <v>1</v>
      </c>
      <c r="I1428">
        <v>1</v>
      </c>
    </row>
    <row r="1429" spans="1:9">
      <c r="A1429" t="s">
        <v>3230</v>
      </c>
      <c r="B1429" t="s">
        <v>3231</v>
      </c>
      <c r="C1429" t="s">
        <v>3230</v>
      </c>
      <c r="H1429">
        <v>1</v>
      </c>
      <c r="I1429">
        <v>1</v>
      </c>
    </row>
    <row r="1430" spans="1:9">
      <c r="A1430" t="s">
        <v>3232</v>
      </c>
      <c r="B1430" t="s">
        <v>3233</v>
      </c>
      <c r="C1430" t="s">
        <v>3232</v>
      </c>
      <c r="H1430">
        <v>1</v>
      </c>
      <c r="I1430">
        <v>1</v>
      </c>
    </row>
    <row r="1431" spans="1:9">
      <c r="A1431" t="s">
        <v>3234</v>
      </c>
      <c r="B1431" t="s">
        <v>3235</v>
      </c>
      <c r="C1431" t="s">
        <v>3234</v>
      </c>
      <c r="H1431">
        <v>1</v>
      </c>
      <c r="I1431">
        <v>1</v>
      </c>
    </row>
    <row r="1432" spans="1:9">
      <c r="A1432" t="s">
        <v>3236</v>
      </c>
      <c r="B1432" t="s">
        <v>3237</v>
      </c>
      <c r="C1432" t="s">
        <v>3236</v>
      </c>
      <c r="H1432">
        <v>1</v>
      </c>
      <c r="I1432">
        <v>1</v>
      </c>
    </row>
    <row r="1433" spans="1:9">
      <c r="A1433" t="s">
        <v>3238</v>
      </c>
      <c r="B1433" t="s">
        <v>3239</v>
      </c>
      <c r="C1433" t="s">
        <v>3238</v>
      </c>
      <c r="H1433">
        <v>1</v>
      </c>
      <c r="I1433">
        <v>1</v>
      </c>
    </row>
    <row r="1434" spans="1:9">
      <c r="A1434" t="s">
        <v>3240</v>
      </c>
      <c r="B1434" t="s">
        <v>3241</v>
      </c>
      <c r="C1434" t="s">
        <v>3240</v>
      </c>
      <c r="H1434">
        <v>1</v>
      </c>
      <c r="I1434">
        <v>1</v>
      </c>
    </row>
    <row r="1435" spans="1:9">
      <c r="A1435" t="s">
        <v>3242</v>
      </c>
      <c r="B1435" t="s">
        <v>3243</v>
      </c>
      <c r="C1435" t="s">
        <v>3242</v>
      </c>
      <c r="H1435">
        <v>1</v>
      </c>
      <c r="I1435">
        <v>1</v>
      </c>
    </row>
    <row r="1436" spans="1:9">
      <c r="A1436" t="s">
        <v>3244</v>
      </c>
      <c r="B1436" t="s">
        <v>3245</v>
      </c>
      <c r="C1436" t="s">
        <v>3244</v>
      </c>
      <c r="H1436">
        <v>1</v>
      </c>
      <c r="I1436">
        <v>1</v>
      </c>
    </row>
    <row r="1437" spans="1:9">
      <c r="A1437" t="s">
        <v>3246</v>
      </c>
      <c r="B1437" t="s">
        <v>3247</v>
      </c>
      <c r="C1437" t="s">
        <v>3246</v>
      </c>
      <c r="H1437">
        <v>1</v>
      </c>
      <c r="I1437">
        <v>1</v>
      </c>
    </row>
    <row r="1438" spans="1:9">
      <c r="A1438" t="s">
        <v>3248</v>
      </c>
      <c r="B1438" t="s">
        <v>3249</v>
      </c>
      <c r="C1438" t="s">
        <v>3248</v>
      </c>
      <c r="H1438">
        <v>1</v>
      </c>
      <c r="I1438">
        <v>1</v>
      </c>
    </row>
    <row r="1439" spans="1:9">
      <c r="A1439" t="s">
        <v>3250</v>
      </c>
      <c r="B1439" t="s">
        <v>3251</v>
      </c>
      <c r="C1439" t="s">
        <v>3250</v>
      </c>
      <c r="H1439">
        <v>1</v>
      </c>
      <c r="I1439">
        <v>1</v>
      </c>
    </row>
    <row r="1440" spans="1:9">
      <c r="A1440" t="s">
        <v>3252</v>
      </c>
      <c r="B1440" t="s">
        <v>3253</v>
      </c>
      <c r="C1440" t="s">
        <v>3252</v>
      </c>
      <c r="H1440">
        <v>1</v>
      </c>
      <c r="I1440">
        <v>1</v>
      </c>
    </row>
    <row r="1441" spans="1:9">
      <c r="A1441" t="s">
        <v>3254</v>
      </c>
      <c r="B1441" t="s">
        <v>3255</v>
      </c>
      <c r="C1441" t="s">
        <v>3254</v>
      </c>
      <c r="H1441">
        <v>1</v>
      </c>
      <c r="I1441">
        <v>1</v>
      </c>
    </row>
    <row r="1442" spans="1:9">
      <c r="A1442" t="s">
        <v>3256</v>
      </c>
      <c r="B1442" t="s">
        <v>3257</v>
      </c>
      <c r="C1442" t="s">
        <v>3256</v>
      </c>
      <c r="H1442">
        <v>1</v>
      </c>
      <c r="I1442">
        <v>1</v>
      </c>
    </row>
    <row r="1443" spans="1:9">
      <c r="A1443" t="s">
        <v>3258</v>
      </c>
      <c r="B1443" t="s">
        <v>3259</v>
      </c>
      <c r="C1443" t="s">
        <v>3258</v>
      </c>
      <c r="H1443">
        <v>1</v>
      </c>
      <c r="I1443">
        <v>1</v>
      </c>
    </row>
    <row r="1444" spans="1:9">
      <c r="A1444" t="s">
        <v>3260</v>
      </c>
      <c r="B1444" t="s">
        <v>3261</v>
      </c>
      <c r="C1444" t="s">
        <v>3260</v>
      </c>
      <c r="H1444">
        <v>1</v>
      </c>
      <c r="I1444">
        <v>1</v>
      </c>
    </row>
    <row r="1445" spans="1:9">
      <c r="A1445" t="s">
        <v>3262</v>
      </c>
      <c r="B1445" t="s">
        <v>3263</v>
      </c>
      <c r="C1445" t="s">
        <v>3262</v>
      </c>
      <c r="H1445">
        <v>1</v>
      </c>
      <c r="I1445">
        <v>1</v>
      </c>
    </row>
    <row r="1446" spans="1:9">
      <c r="A1446" t="s">
        <v>3264</v>
      </c>
      <c r="B1446" t="s">
        <v>3265</v>
      </c>
      <c r="C1446" t="s">
        <v>3264</v>
      </c>
      <c r="H1446">
        <v>1</v>
      </c>
      <c r="I1446">
        <v>1</v>
      </c>
    </row>
    <row r="1447" spans="1:9">
      <c r="A1447" t="s">
        <v>3266</v>
      </c>
      <c r="B1447" t="s">
        <v>3267</v>
      </c>
      <c r="C1447" t="s">
        <v>3266</v>
      </c>
      <c r="H1447">
        <v>1</v>
      </c>
      <c r="I1447">
        <v>1</v>
      </c>
    </row>
    <row r="1448" spans="1:9">
      <c r="A1448" t="s">
        <v>3268</v>
      </c>
      <c r="B1448" t="s">
        <v>3269</v>
      </c>
      <c r="C1448" t="s">
        <v>3268</v>
      </c>
      <c r="H1448">
        <v>1</v>
      </c>
      <c r="I1448">
        <v>1</v>
      </c>
    </row>
    <row r="1449" spans="1:9">
      <c r="A1449" t="s">
        <v>3270</v>
      </c>
      <c r="B1449" t="s">
        <v>3271</v>
      </c>
      <c r="C1449" t="s">
        <v>3270</v>
      </c>
      <c r="H1449">
        <v>1</v>
      </c>
      <c r="I1449">
        <v>1</v>
      </c>
    </row>
    <row r="1450" spans="1:9">
      <c r="A1450" t="s">
        <v>3272</v>
      </c>
      <c r="B1450" t="s">
        <v>3273</v>
      </c>
      <c r="C1450" t="s">
        <v>3272</v>
      </c>
      <c r="H1450">
        <v>1</v>
      </c>
      <c r="I1450">
        <v>1</v>
      </c>
    </row>
    <row r="1451" spans="1:9">
      <c r="A1451" t="s">
        <v>3274</v>
      </c>
      <c r="B1451" t="s">
        <v>3275</v>
      </c>
      <c r="C1451" t="s">
        <v>3274</v>
      </c>
      <c r="H1451">
        <v>1</v>
      </c>
      <c r="I1451">
        <v>1</v>
      </c>
    </row>
    <row r="1452" spans="1:9">
      <c r="A1452" t="s">
        <v>3276</v>
      </c>
      <c r="B1452" t="s">
        <v>3277</v>
      </c>
      <c r="C1452" t="s">
        <v>3276</v>
      </c>
      <c r="H1452">
        <v>1</v>
      </c>
      <c r="I1452">
        <v>1</v>
      </c>
    </row>
    <row r="1453" spans="1:9">
      <c r="A1453" t="s">
        <v>3278</v>
      </c>
      <c r="B1453" t="s">
        <v>3279</v>
      </c>
      <c r="C1453" t="s">
        <v>3278</v>
      </c>
      <c r="H1453">
        <v>1</v>
      </c>
      <c r="I1453">
        <v>1</v>
      </c>
    </row>
    <row r="1454" spans="1:9">
      <c r="A1454" t="s">
        <v>3280</v>
      </c>
      <c r="B1454" t="s">
        <v>3281</v>
      </c>
      <c r="C1454" t="s">
        <v>3280</v>
      </c>
      <c r="H1454">
        <v>1</v>
      </c>
      <c r="I1454">
        <v>1</v>
      </c>
    </row>
    <row r="1455" spans="1:9">
      <c r="A1455" t="s">
        <v>3282</v>
      </c>
      <c r="B1455" t="s">
        <v>3283</v>
      </c>
      <c r="C1455" t="s">
        <v>3282</v>
      </c>
      <c r="H1455">
        <v>1</v>
      </c>
      <c r="I1455">
        <v>1</v>
      </c>
    </row>
    <row r="1456" spans="1:9">
      <c r="A1456" t="s">
        <v>3284</v>
      </c>
      <c r="B1456" t="s">
        <v>3285</v>
      </c>
      <c r="C1456" t="s">
        <v>3284</v>
      </c>
      <c r="H1456">
        <v>1</v>
      </c>
      <c r="I1456">
        <v>1</v>
      </c>
    </row>
    <row r="1457" spans="1:9">
      <c r="A1457" t="s">
        <v>3286</v>
      </c>
      <c r="B1457" t="s">
        <v>3287</v>
      </c>
      <c r="C1457" t="s">
        <v>3286</v>
      </c>
      <c r="H1457">
        <v>1</v>
      </c>
      <c r="I1457">
        <v>1</v>
      </c>
    </row>
    <row r="1458" spans="1:9">
      <c r="A1458" t="s">
        <v>3288</v>
      </c>
      <c r="B1458" t="s">
        <v>3289</v>
      </c>
      <c r="C1458" t="s">
        <v>3288</v>
      </c>
      <c r="H1458">
        <v>1</v>
      </c>
      <c r="I1458">
        <v>1</v>
      </c>
    </row>
    <row r="1459" spans="1:9">
      <c r="A1459" t="s">
        <v>3290</v>
      </c>
      <c r="B1459" t="s">
        <v>3291</v>
      </c>
      <c r="C1459" t="s">
        <v>3290</v>
      </c>
      <c r="H1459">
        <v>1</v>
      </c>
      <c r="I1459">
        <v>1</v>
      </c>
    </row>
    <row r="1460" spans="1:9">
      <c r="A1460" t="s">
        <v>3292</v>
      </c>
      <c r="B1460" t="s">
        <v>3293</v>
      </c>
      <c r="C1460" t="s">
        <v>3292</v>
      </c>
      <c r="H1460">
        <v>1</v>
      </c>
      <c r="I1460">
        <v>1</v>
      </c>
    </row>
    <row r="1461" spans="1:9">
      <c r="A1461" t="s">
        <v>3294</v>
      </c>
      <c r="B1461" t="s">
        <v>3295</v>
      </c>
      <c r="C1461" t="s">
        <v>3294</v>
      </c>
      <c r="H1461">
        <v>1</v>
      </c>
      <c r="I1461">
        <v>1</v>
      </c>
    </row>
    <row r="1462" spans="1:9">
      <c r="A1462" t="s">
        <v>3296</v>
      </c>
      <c r="B1462" t="s">
        <v>3297</v>
      </c>
      <c r="C1462" t="s">
        <v>3296</v>
      </c>
      <c r="H1462">
        <v>1</v>
      </c>
      <c r="I1462">
        <v>1</v>
      </c>
    </row>
    <row r="1463" spans="1:9">
      <c r="A1463" t="s">
        <v>3298</v>
      </c>
      <c r="B1463" t="s">
        <v>3299</v>
      </c>
      <c r="C1463" t="s">
        <v>3298</v>
      </c>
      <c r="H1463">
        <v>1</v>
      </c>
      <c r="I1463">
        <v>1</v>
      </c>
    </row>
    <row r="1464" spans="1:9">
      <c r="A1464" t="s">
        <v>3300</v>
      </c>
      <c r="B1464" t="s">
        <v>3301</v>
      </c>
      <c r="C1464" t="s">
        <v>3300</v>
      </c>
      <c r="H1464">
        <v>1</v>
      </c>
      <c r="I1464">
        <v>1</v>
      </c>
    </row>
    <row r="1465" spans="1:9">
      <c r="A1465" t="s">
        <v>3302</v>
      </c>
      <c r="B1465" t="s">
        <v>3303</v>
      </c>
      <c r="C1465" t="s">
        <v>3302</v>
      </c>
      <c r="H1465">
        <v>1</v>
      </c>
      <c r="I1465">
        <v>1</v>
      </c>
    </row>
    <row r="1466" spans="1:9">
      <c r="A1466" t="s">
        <v>3304</v>
      </c>
      <c r="B1466" t="s">
        <v>3305</v>
      </c>
      <c r="C1466" t="s">
        <v>3304</v>
      </c>
      <c r="H1466">
        <v>1</v>
      </c>
      <c r="I1466">
        <v>1</v>
      </c>
    </row>
    <row r="1467" spans="1:9">
      <c r="A1467" t="s">
        <v>3306</v>
      </c>
      <c r="B1467" t="s">
        <v>3307</v>
      </c>
      <c r="C1467" t="s">
        <v>3306</v>
      </c>
      <c r="H1467">
        <v>1</v>
      </c>
      <c r="I1467">
        <v>1</v>
      </c>
    </row>
    <row r="1468" spans="1:9">
      <c r="C1468" t="s">
        <v>3308</v>
      </c>
      <c r="H1468">
        <v>0</v>
      </c>
      <c r="I1468">
        <v>0</v>
      </c>
    </row>
    <row r="1469" spans="1:9">
      <c r="C1469" t="s">
        <v>3308</v>
      </c>
      <c r="H1469">
        <v>0</v>
      </c>
      <c r="I1469">
        <v>0</v>
      </c>
    </row>
    <row r="1470" spans="1:9">
      <c r="C1470" t="s">
        <v>3308</v>
      </c>
      <c r="H1470">
        <v>0</v>
      </c>
      <c r="I1470">
        <v>0</v>
      </c>
    </row>
    <row r="1471" spans="1:9">
      <c r="C1471" t="s">
        <v>3308</v>
      </c>
      <c r="H1471">
        <v>0</v>
      </c>
      <c r="I1471">
        <v>0</v>
      </c>
    </row>
    <row r="1472" spans="1:9">
      <c r="C1472" t="s">
        <v>3308</v>
      </c>
      <c r="H1472">
        <v>0</v>
      </c>
      <c r="I1472">
        <v>0</v>
      </c>
    </row>
    <row r="1473" spans="3:9">
      <c r="C1473" t="s">
        <v>3308</v>
      </c>
      <c r="H1473">
        <v>0</v>
      </c>
      <c r="I1473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179EE-C2AC-4191-8EDC-339C8C80CFDC}">
  <sheetPr>
    <tabColor rgb="FFFFC000"/>
  </sheetPr>
  <dimension ref="A1:C56"/>
  <sheetViews>
    <sheetView topLeftCell="A52" zoomScaleNormal="100" workbookViewId="0">
      <selection activeCell="F3" sqref="F3"/>
    </sheetView>
  </sheetViews>
  <sheetFormatPr defaultRowHeight="14.5"/>
  <cols>
    <col min="1" max="1" width="14.54296875" bestFit="1" customWidth="1"/>
    <col min="2" max="2" width="15.54296875" bestFit="1" customWidth="1"/>
    <col min="3" max="3" width="17.81640625" bestFit="1" customWidth="1"/>
  </cols>
  <sheetData>
    <row r="1" spans="1:3">
      <c r="A1" t="s">
        <v>3314</v>
      </c>
      <c r="B1" t="s">
        <v>3315</v>
      </c>
      <c r="C1" t="s">
        <v>359</v>
      </c>
    </row>
    <row r="2" spans="1:3">
      <c r="A2" t="s">
        <v>1844</v>
      </c>
      <c r="B2" t="s">
        <v>21</v>
      </c>
      <c r="C2" t="s">
        <v>22</v>
      </c>
    </row>
    <row r="3" spans="1:3">
      <c r="A3" t="s">
        <v>1844</v>
      </c>
      <c r="B3" t="s">
        <v>29</v>
      </c>
      <c r="C3" t="s">
        <v>30</v>
      </c>
    </row>
    <row r="4" spans="1:3">
      <c r="A4" t="s">
        <v>1844</v>
      </c>
      <c r="B4" t="s">
        <v>3403</v>
      </c>
      <c r="C4" t="s">
        <v>39</v>
      </c>
    </row>
    <row r="5" spans="1:3">
      <c r="A5" t="s">
        <v>1844</v>
      </c>
      <c r="B5" t="s">
        <v>47</v>
      </c>
      <c r="C5" t="s">
        <v>48</v>
      </c>
    </row>
    <row r="6" spans="1:3">
      <c r="A6" t="s">
        <v>1844</v>
      </c>
      <c r="B6" t="s">
        <v>53</v>
      </c>
      <c r="C6" t="s">
        <v>54</v>
      </c>
    </row>
    <row r="7" spans="1:3">
      <c r="A7" t="s">
        <v>1844</v>
      </c>
      <c r="B7" t="s">
        <v>56</v>
      </c>
      <c r="C7" t="s">
        <v>57</v>
      </c>
    </row>
    <row r="8" spans="1:3">
      <c r="A8" t="s">
        <v>1844</v>
      </c>
      <c r="B8" t="s">
        <v>61</v>
      </c>
      <c r="C8" t="s">
        <v>62</v>
      </c>
    </row>
    <row r="9" spans="1:3">
      <c r="A9" t="s">
        <v>1844</v>
      </c>
      <c r="B9" t="s">
        <v>63</v>
      </c>
      <c r="C9" t="s">
        <v>64</v>
      </c>
    </row>
    <row r="10" spans="1:3">
      <c r="A10" t="s">
        <v>1844</v>
      </c>
      <c r="B10" t="s">
        <v>66</v>
      </c>
      <c r="C10" t="s">
        <v>67</v>
      </c>
    </row>
    <row r="11" spans="1:3">
      <c r="A11" t="s">
        <v>1844</v>
      </c>
      <c r="B11" t="s">
        <v>68</v>
      </c>
      <c r="C11" t="s">
        <v>69</v>
      </c>
    </row>
    <row r="12" spans="1:3">
      <c r="A12" t="s">
        <v>1844</v>
      </c>
      <c r="B12" t="s">
        <v>70</v>
      </c>
      <c r="C12" t="s">
        <v>71</v>
      </c>
    </row>
    <row r="13" spans="1:3">
      <c r="A13" t="s">
        <v>1844</v>
      </c>
      <c r="B13" t="s">
        <v>74</v>
      </c>
      <c r="C13" t="s">
        <v>75</v>
      </c>
    </row>
    <row r="14" spans="1:3">
      <c r="A14" t="s">
        <v>1844</v>
      </c>
      <c r="B14" t="s">
        <v>78</v>
      </c>
      <c r="C14" t="s">
        <v>79</v>
      </c>
    </row>
    <row r="15" spans="1:3">
      <c r="A15" t="s">
        <v>1844</v>
      </c>
      <c r="B15" t="s">
        <v>81</v>
      </c>
      <c r="C15" t="s">
        <v>82</v>
      </c>
    </row>
    <row r="16" spans="1:3">
      <c r="A16" t="s">
        <v>1844</v>
      </c>
      <c r="B16" t="s">
        <v>84</v>
      </c>
      <c r="C16" t="s">
        <v>85</v>
      </c>
    </row>
    <row r="17" spans="1:3">
      <c r="A17" t="s">
        <v>1844</v>
      </c>
      <c r="B17" t="s">
        <v>89</v>
      </c>
      <c r="C17" t="s">
        <v>90</v>
      </c>
    </row>
    <row r="18" spans="1:3">
      <c r="A18" t="s">
        <v>1844</v>
      </c>
      <c r="B18" t="s">
        <v>94</v>
      </c>
      <c r="C18" t="s">
        <v>95</v>
      </c>
    </row>
    <row r="19" spans="1:3">
      <c r="A19" t="s">
        <v>1844</v>
      </c>
      <c r="B19" t="s">
        <v>98</v>
      </c>
      <c r="C19" t="s">
        <v>99</v>
      </c>
    </row>
    <row r="20" spans="1:3">
      <c r="A20" t="s">
        <v>1844</v>
      </c>
      <c r="B20" t="s">
        <v>100</v>
      </c>
      <c r="C20" t="s">
        <v>101</v>
      </c>
    </row>
    <row r="21" spans="1:3">
      <c r="A21" t="s">
        <v>1844</v>
      </c>
      <c r="B21" t="s">
        <v>103</v>
      </c>
      <c r="C21" t="s">
        <v>104</v>
      </c>
    </row>
    <row r="22" spans="1:3">
      <c r="A22" t="s">
        <v>1844</v>
      </c>
      <c r="B22" t="s">
        <v>109</v>
      </c>
      <c r="C22" t="s">
        <v>110</v>
      </c>
    </row>
    <row r="23" spans="1:3">
      <c r="A23" t="s">
        <v>1844</v>
      </c>
      <c r="B23" t="s">
        <v>113</v>
      </c>
      <c r="C23" t="s">
        <v>114</v>
      </c>
    </row>
    <row r="24" spans="1:3">
      <c r="A24" t="s">
        <v>1844</v>
      </c>
      <c r="B24" t="s">
        <v>115</v>
      </c>
      <c r="C24" t="s">
        <v>116</v>
      </c>
    </row>
    <row r="25" spans="1:3">
      <c r="A25" t="s">
        <v>1844</v>
      </c>
      <c r="B25" t="s">
        <v>117</v>
      </c>
      <c r="C25" t="s">
        <v>118</v>
      </c>
    </row>
    <row r="26" spans="1:3">
      <c r="A26" t="s">
        <v>1844</v>
      </c>
      <c r="B26" t="s">
        <v>338</v>
      </c>
      <c r="C26" t="s">
        <v>120</v>
      </c>
    </row>
    <row r="27" spans="1:3">
      <c r="A27" t="s">
        <v>1844</v>
      </c>
      <c r="B27" t="s">
        <v>119</v>
      </c>
      <c r="C27" t="s">
        <v>120</v>
      </c>
    </row>
    <row r="28" spans="1:3">
      <c r="A28" t="s">
        <v>1844</v>
      </c>
      <c r="B28" t="s">
        <v>122</v>
      </c>
      <c r="C28" t="s">
        <v>123</v>
      </c>
    </row>
    <row r="29" spans="1:3">
      <c r="A29" t="s">
        <v>1844</v>
      </c>
      <c r="B29" t="s">
        <v>128</v>
      </c>
      <c r="C29" t="s">
        <v>129</v>
      </c>
    </row>
    <row r="30" spans="1:3">
      <c r="A30" t="s">
        <v>1844</v>
      </c>
      <c r="B30" t="s">
        <v>130</v>
      </c>
      <c r="C30" t="s">
        <v>131</v>
      </c>
    </row>
    <row r="31" spans="1:3">
      <c r="A31" t="s">
        <v>1844</v>
      </c>
      <c r="B31" t="s">
        <v>132</v>
      </c>
      <c r="C31" t="s">
        <v>133</v>
      </c>
    </row>
    <row r="32" spans="1:3">
      <c r="A32" t="s">
        <v>1844</v>
      </c>
      <c r="B32" t="s">
        <v>135</v>
      </c>
      <c r="C32" t="s">
        <v>136</v>
      </c>
    </row>
    <row r="33" spans="1:3">
      <c r="A33" t="s">
        <v>1844</v>
      </c>
      <c r="B33" t="s">
        <v>137</v>
      </c>
      <c r="C33" t="s">
        <v>138</v>
      </c>
    </row>
    <row r="34" spans="1:3">
      <c r="A34" t="s">
        <v>1844</v>
      </c>
      <c r="B34" t="s">
        <v>141</v>
      </c>
      <c r="C34" t="s">
        <v>142</v>
      </c>
    </row>
    <row r="35" spans="1:3">
      <c r="A35" t="s">
        <v>1844</v>
      </c>
      <c r="B35" t="s">
        <v>346</v>
      </c>
      <c r="C35" t="s">
        <v>147</v>
      </c>
    </row>
    <row r="36" spans="1:3">
      <c r="A36" t="s">
        <v>1844</v>
      </c>
      <c r="B36" t="s">
        <v>146</v>
      </c>
      <c r="C36" t="s">
        <v>147</v>
      </c>
    </row>
    <row r="37" spans="1:3">
      <c r="A37" t="s">
        <v>1844</v>
      </c>
      <c r="B37" t="s">
        <v>151</v>
      </c>
      <c r="C37" t="s">
        <v>152</v>
      </c>
    </row>
    <row r="38" spans="1:3">
      <c r="A38" t="s">
        <v>1844</v>
      </c>
      <c r="B38" t="s">
        <v>154</v>
      </c>
      <c r="C38" t="s">
        <v>155</v>
      </c>
    </row>
    <row r="39" spans="1:3">
      <c r="A39" t="s">
        <v>1844</v>
      </c>
      <c r="B39" t="s">
        <v>159</v>
      </c>
      <c r="C39" t="s">
        <v>160</v>
      </c>
    </row>
    <row r="40" spans="1:3">
      <c r="A40" t="s">
        <v>1844</v>
      </c>
      <c r="B40" t="s">
        <v>162</v>
      </c>
      <c r="C40" t="s">
        <v>163</v>
      </c>
    </row>
    <row r="41" spans="1:3">
      <c r="A41" t="s">
        <v>1844</v>
      </c>
      <c r="B41" t="s">
        <v>166</v>
      </c>
      <c r="C41" t="s">
        <v>167</v>
      </c>
    </row>
    <row r="42" spans="1:3">
      <c r="A42" t="s">
        <v>1844</v>
      </c>
      <c r="B42" t="s">
        <v>171</v>
      </c>
      <c r="C42" t="s">
        <v>172</v>
      </c>
    </row>
    <row r="43" spans="1:3">
      <c r="A43" t="s">
        <v>1844</v>
      </c>
      <c r="B43" t="s">
        <v>174</v>
      </c>
      <c r="C43" t="s">
        <v>175</v>
      </c>
    </row>
    <row r="44" spans="1:3">
      <c r="A44" t="s">
        <v>1844</v>
      </c>
      <c r="B44" t="s">
        <v>177</v>
      </c>
      <c r="C44" t="s">
        <v>178</v>
      </c>
    </row>
    <row r="45" spans="1:3">
      <c r="A45" t="s">
        <v>1844</v>
      </c>
      <c r="B45" t="s">
        <v>181</v>
      </c>
      <c r="C45" t="s">
        <v>182</v>
      </c>
    </row>
    <row r="46" spans="1:3">
      <c r="A46" t="s">
        <v>1844</v>
      </c>
      <c r="B46" t="s">
        <v>186</v>
      </c>
      <c r="C46" t="s">
        <v>187</v>
      </c>
    </row>
    <row r="47" spans="1:3">
      <c r="A47" t="s">
        <v>1844</v>
      </c>
      <c r="B47" t="s">
        <v>190</v>
      </c>
      <c r="C47" t="s">
        <v>191</v>
      </c>
    </row>
    <row r="48" spans="1:3">
      <c r="A48" t="s">
        <v>1844</v>
      </c>
      <c r="B48" t="s">
        <v>193</v>
      </c>
      <c r="C48" t="s">
        <v>194</v>
      </c>
    </row>
    <row r="49" spans="1:3">
      <c r="A49" t="s">
        <v>1844</v>
      </c>
      <c r="B49" t="s">
        <v>207</v>
      </c>
      <c r="C49" t="s">
        <v>198</v>
      </c>
    </row>
    <row r="50" spans="1:3">
      <c r="A50" t="s">
        <v>1844</v>
      </c>
      <c r="B50" t="s">
        <v>202</v>
      </c>
      <c r="C50" t="s">
        <v>203</v>
      </c>
    </row>
    <row r="51" spans="1:3">
      <c r="A51" t="s">
        <v>1844</v>
      </c>
      <c r="B51" t="s">
        <v>326</v>
      </c>
      <c r="C51" t="s">
        <v>204</v>
      </c>
    </row>
    <row r="52" spans="1:3">
      <c r="A52" t="s">
        <v>1844</v>
      </c>
      <c r="B52" t="s">
        <v>211</v>
      </c>
      <c r="C52" t="s">
        <v>206</v>
      </c>
    </row>
    <row r="53" spans="1:3">
      <c r="A53" t="s">
        <v>1844</v>
      </c>
      <c r="B53" t="s">
        <v>216</v>
      </c>
      <c r="C53" t="s">
        <v>208</v>
      </c>
    </row>
    <row r="54" spans="1:3">
      <c r="A54" t="s">
        <v>1844</v>
      </c>
      <c r="B54" t="s">
        <v>220</v>
      </c>
      <c r="C54" t="s">
        <v>212</v>
      </c>
    </row>
    <row r="55" spans="1:3">
      <c r="A55" t="s">
        <v>1844</v>
      </c>
      <c r="B55" t="s">
        <v>3412</v>
      </c>
      <c r="C55" t="s">
        <v>217</v>
      </c>
    </row>
    <row r="56" spans="1:3">
      <c r="A56" t="s">
        <v>1844</v>
      </c>
      <c r="B56" t="s">
        <v>352</v>
      </c>
      <c r="C56" t="s">
        <v>3413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F97DA-A7ED-4310-A59D-F4064FB09D99}">
  <dimension ref="A1:A3"/>
  <sheetViews>
    <sheetView workbookViewId="0">
      <selection activeCell="F3" sqref="F3"/>
    </sheetView>
  </sheetViews>
  <sheetFormatPr defaultRowHeight="14.5"/>
  <sheetData>
    <row r="1" spans="1:1">
      <c r="A1" t="s">
        <v>3410</v>
      </c>
    </row>
    <row r="2" spans="1:1">
      <c r="A2" t="s">
        <v>996</v>
      </c>
    </row>
    <row r="3" spans="1:1">
      <c r="A3" t="s">
        <v>831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6"/>
  <sheetViews>
    <sheetView topLeftCell="A193" workbookViewId="0">
      <selection activeCell="F3" sqref="F3"/>
    </sheetView>
  </sheetViews>
  <sheetFormatPr defaultColWidth="9.1796875" defaultRowHeight="15.5"/>
  <cols>
    <col min="1" max="1" width="15.1796875" style="3" customWidth="1"/>
    <col min="2" max="2" width="9.1796875" style="2" customWidth="1"/>
    <col min="3" max="3" width="13.453125" style="3" customWidth="1"/>
    <col min="4" max="4" width="10.54296875" style="3" customWidth="1"/>
    <col min="5" max="5" width="14" style="3" customWidth="1"/>
    <col min="6" max="6" width="6.1796875" style="3" customWidth="1"/>
    <col min="7" max="7" width="8" style="3" customWidth="1"/>
    <col min="8" max="8" width="7.81640625" style="3" customWidth="1"/>
    <col min="9" max="9" width="8.1796875" style="3" customWidth="1"/>
    <col min="10" max="10" width="6.81640625" style="3" customWidth="1"/>
    <col min="11" max="11" width="6.1796875" style="3" customWidth="1"/>
    <col min="12" max="12" width="6" style="3" customWidth="1"/>
    <col min="13" max="13" width="6.453125" style="3" customWidth="1"/>
    <col min="14" max="14" width="6.81640625" style="3" customWidth="1"/>
    <col min="15" max="15" width="16.1796875" style="3" customWidth="1"/>
    <col min="16" max="16" width="11.81640625" style="3" bestFit="1" customWidth="1"/>
    <col min="17" max="16384" width="9.1796875" style="3"/>
  </cols>
  <sheetData>
    <row r="1" spans="1:15">
      <c r="A1" s="1"/>
    </row>
    <row r="2" spans="1:15">
      <c r="A2" s="274" t="s">
        <v>330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</row>
    <row r="3" spans="1:15">
      <c r="A3" s="276" t="s">
        <v>1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</row>
    <row r="4" spans="1:15">
      <c r="A4" s="276" t="s">
        <v>2</v>
      </c>
      <c r="B4" s="276"/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</row>
    <row r="5" spans="1:15">
      <c r="A5" s="34"/>
      <c r="B5" s="65"/>
      <c r="C5" s="65" t="s">
        <v>328</v>
      </c>
      <c r="D5" s="66"/>
      <c r="E5" s="66"/>
      <c r="F5" s="66"/>
      <c r="G5" s="66"/>
      <c r="H5" s="66"/>
      <c r="I5" s="76"/>
      <c r="J5" s="66"/>
      <c r="K5" s="66"/>
      <c r="L5" s="277" t="s">
        <v>3</v>
      </c>
      <c r="M5" s="277"/>
      <c r="N5" s="277"/>
      <c r="O5" s="277"/>
    </row>
    <row r="6" spans="1:15">
      <c r="A6" s="1"/>
      <c r="M6" s="2"/>
    </row>
    <row r="7" spans="1:15">
      <c r="A7" s="286" t="s">
        <v>4</v>
      </c>
      <c r="B7" s="288" t="s">
        <v>5</v>
      </c>
      <c r="C7" s="278" t="s">
        <v>6</v>
      </c>
      <c r="D7" s="279"/>
      <c r="E7" s="280"/>
      <c r="F7" s="290" t="s">
        <v>7</v>
      </c>
      <c r="G7" s="281" t="s">
        <v>8</v>
      </c>
      <c r="H7" s="282"/>
      <c r="I7" s="283"/>
      <c r="J7" s="284" t="s">
        <v>9</v>
      </c>
      <c r="K7" s="285"/>
      <c r="L7" s="292" t="s">
        <v>10</v>
      </c>
      <c r="M7" s="292" t="s">
        <v>11</v>
      </c>
      <c r="N7" s="4" t="s">
        <v>12</v>
      </c>
      <c r="O7" s="294" t="s">
        <v>13</v>
      </c>
    </row>
    <row r="8" spans="1:15">
      <c r="A8" s="287"/>
      <c r="B8" s="289"/>
      <c r="C8" s="67" t="s">
        <v>14</v>
      </c>
      <c r="D8" s="67"/>
      <c r="E8" s="67" t="s">
        <v>15</v>
      </c>
      <c r="F8" s="291"/>
      <c r="G8" s="67" t="s">
        <v>16</v>
      </c>
      <c r="H8" s="67"/>
      <c r="I8" s="77" t="s">
        <v>17</v>
      </c>
      <c r="J8" s="67" t="s">
        <v>18</v>
      </c>
      <c r="K8" s="67" t="s">
        <v>19</v>
      </c>
      <c r="L8" s="293"/>
      <c r="M8" s="293"/>
      <c r="N8" s="8" t="s">
        <v>20</v>
      </c>
      <c r="O8" s="295"/>
    </row>
    <row r="9" spans="1:15">
      <c r="A9" s="46" t="s">
        <v>21</v>
      </c>
      <c r="B9" s="46" t="s">
        <v>22</v>
      </c>
      <c r="C9" s="9" t="s">
        <v>23</v>
      </c>
      <c r="D9" s="9"/>
      <c r="E9" s="9" t="s">
        <v>24</v>
      </c>
      <c r="F9" s="9">
        <v>17</v>
      </c>
      <c r="G9" s="68">
        <v>7.3</v>
      </c>
      <c r="H9" s="9"/>
      <c r="I9" s="68">
        <v>8.15</v>
      </c>
      <c r="J9" s="9"/>
      <c r="K9" s="9"/>
      <c r="L9" s="9"/>
      <c r="M9" s="9"/>
      <c r="N9" s="9"/>
      <c r="O9" s="31" t="s">
        <v>41</v>
      </c>
    </row>
    <row r="10" spans="1:15">
      <c r="A10" s="9"/>
      <c r="B10" s="46"/>
      <c r="C10" s="9" t="s">
        <v>24</v>
      </c>
      <c r="D10" s="9"/>
      <c r="E10" s="9" t="s">
        <v>23</v>
      </c>
      <c r="F10" s="9">
        <v>17</v>
      </c>
      <c r="G10" s="68">
        <v>8.4</v>
      </c>
      <c r="H10" s="9"/>
      <c r="I10" s="68">
        <v>9.25</v>
      </c>
      <c r="J10" s="9"/>
      <c r="K10" s="9"/>
      <c r="L10" s="9"/>
      <c r="M10" s="9"/>
      <c r="N10" s="9"/>
      <c r="O10" s="15"/>
    </row>
    <row r="11" spans="1:15">
      <c r="A11" s="9"/>
      <c r="B11" s="46"/>
      <c r="C11" s="9" t="s">
        <v>23</v>
      </c>
      <c r="D11" s="9" t="s">
        <v>25</v>
      </c>
      <c r="E11" s="9" t="s">
        <v>26</v>
      </c>
      <c r="F11" s="9">
        <v>37</v>
      </c>
      <c r="G11" s="68">
        <v>9.4</v>
      </c>
      <c r="H11" s="9"/>
      <c r="I11" s="68">
        <v>11</v>
      </c>
      <c r="J11" s="9"/>
      <c r="K11" s="9"/>
      <c r="L11" s="9"/>
      <c r="M11" s="68"/>
      <c r="N11" s="9"/>
      <c r="O11" s="15"/>
    </row>
    <row r="12" spans="1:15">
      <c r="A12" s="9"/>
      <c r="B12" s="46"/>
      <c r="C12" s="9" t="s">
        <v>26</v>
      </c>
      <c r="D12" s="9" t="s">
        <v>25</v>
      </c>
      <c r="E12" s="9" t="s">
        <v>23</v>
      </c>
      <c r="F12" s="9">
        <v>37</v>
      </c>
      <c r="G12" s="68">
        <v>11.2</v>
      </c>
      <c r="H12" s="9"/>
      <c r="I12" s="68">
        <v>12.4</v>
      </c>
      <c r="J12" s="9"/>
      <c r="K12" s="9"/>
      <c r="L12" s="9"/>
      <c r="M12" s="68"/>
      <c r="N12" s="9"/>
      <c r="O12" s="16"/>
    </row>
    <row r="13" spans="1:15">
      <c r="A13" s="17"/>
      <c r="B13" s="69"/>
      <c r="C13" s="9" t="s">
        <v>23</v>
      </c>
      <c r="D13" s="17" t="s">
        <v>25</v>
      </c>
      <c r="E13" s="9" t="s">
        <v>26</v>
      </c>
      <c r="F13" s="17">
        <v>37</v>
      </c>
      <c r="G13" s="70">
        <v>13.05</v>
      </c>
      <c r="H13" s="17"/>
      <c r="I13" s="70">
        <v>13.5</v>
      </c>
      <c r="J13" s="17"/>
      <c r="K13" s="17"/>
      <c r="L13" s="17"/>
      <c r="M13" s="78"/>
      <c r="N13" s="17"/>
      <c r="O13" s="20"/>
    </row>
    <row r="14" spans="1:15">
      <c r="A14" s="9"/>
      <c r="B14" s="46"/>
      <c r="C14" s="9" t="s">
        <v>26</v>
      </c>
      <c r="D14" s="9" t="s">
        <v>25</v>
      </c>
      <c r="E14" s="9" t="s">
        <v>23</v>
      </c>
      <c r="F14" s="9">
        <v>37</v>
      </c>
      <c r="G14" s="68">
        <v>14.15</v>
      </c>
      <c r="H14" s="9"/>
      <c r="I14" s="68">
        <v>15</v>
      </c>
      <c r="J14" s="9"/>
      <c r="K14" s="9"/>
      <c r="L14" s="9"/>
      <c r="M14" s="79"/>
      <c r="N14" s="9"/>
      <c r="O14" s="20"/>
    </row>
    <row r="15" spans="1:15">
      <c r="A15" s="9"/>
      <c r="B15" s="46"/>
      <c r="C15" s="9" t="s">
        <v>23</v>
      </c>
      <c r="D15" s="17" t="s">
        <v>25</v>
      </c>
      <c r="E15" s="9" t="s">
        <v>26</v>
      </c>
      <c r="F15" s="9">
        <v>37</v>
      </c>
      <c r="G15" s="68">
        <v>15</v>
      </c>
      <c r="H15" s="68"/>
      <c r="I15" s="68">
        <v>16.2</v>
      </c>
      <c r="J15" s="9"/>
      <c r="K15" s="9"/>
      <c r="L15" s="9"/>
      <c r="M15" s="79"/>
      <c r="N15" s="9"/>
      <c r="O15" s="16"/>
    </row>
    <row r="16" spans="1:15">
      <c r="A16" s="9"/>
      <c r="B16" s="46"/>
      <c r="C16" s="9" t="s">
        <v>26</v>
      </c>
      <c r="D16" s="9" t="s">
        <v>25</v>
      </c>
      <c r="E16" s="9" t="s">
        <v>23</v>
      </c>
      <c r="F16" s="9">
        <v>37</v>
      </c>
      <c r="G16" s="68">
        <v>17</v>
      </c>
      <c r="H16" s="9"/>
      <c r="I16" s="68">
        <v>18.2</v>
      </c>
      <c r="J16" s="9">
        <v>1</v>
      </c>
      <c r="K16" s="9">
        <v>1</v>
      </c>
      <c r="L16" s="48"/>
      <c r="M16" s="80"/>
      <c r="N16" s="40">
        <f>SUM(F9:F16)</f>
        <v>256</v>
      </c>
      <c r="O16" s="25" t="s">
        <v>27</v>
      </c>
    </row>
    <row r="17" spans="1:15">
      <c r="A17" s="71"/>
      <c r="B17" s="72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81" t="s">
        <v>28</v>
      </c>
    </row>
    <row r="18" spans="1:15">
      <c r="A18" s="1"/>
      <c r="M18" s="2"/>
    </row>
    <row r="19" spans="1:15">
      <c r="A19" s="286" t="s">
        <v>4</v>
      </c>
      <c r="B19" s="288" t="s">
        <v>5</v>
      </c>
      <c r="C19" s="278" t="s">
        <v>6</v>
      </c>
      <c r="D19" s="279"/>
      <c r="E19" s="280"/>
      <c r="F19" s="290" t="s">
        <v>7</v>
      </c>
      <c r="G19" s="281" t="s">
        <v>8</v>
      </c>
      <c r="H19" s="282"/>
      <c r="I19" s="283"/>
      <c r="J19" s="284" t="s">
        <v>9</v>
      </c>
      <c r="K19" s="285"/>
      <c r="L19" s="292" t="s">
        <v>10</v>
      </c>
      <c r="M19" s="292" t="s">
        <v>11</v>
      </c>
      <c r="N19" s="4" t="s">
        <v>12</v>
      </c>
      <c r="O19" s="294" t="s">
        <v>13</v>
      </c>
    </row>
    <row r="20" spans="1:15">
      <c r="A20" s="287"/>
      <c r="B20" s="289"/>
      <c r="C20" s="67" t="s">
        <v>14</v>
      </c>
      <c r="D20" s="67"/>
      <c r="E20" s="67" t="s">
        <v>15</v>
      </c>
      <c r="F20" s="291"/>
      <c r="G20" s="67" t="s">
        <v>16</v>
      </c>
      <c r="H20" s="67"/>
      <c r="I20" s="77" t="s">
        <v>17</v>
      </c>
      <c r="J20" s="67" t="s">
        <v>18</v>
      </c>
      <c r="K20" s="67" t="s">
        <v>19</v>
      </c>
      <c r="L20" s="293"/>
      <c r="M20" s="293"/>
      <c r="N20" s="8" t="s">
        <v>20</v>
      </c>
      <c r="O20" s="295"/>
    </row>
    <row r="21" spans="1:15">
      <c r="A21" s="46" t="s">
        <v>29</v>
      </c>
      <c r="B21" s="46" t="s">
        <v>30</v>
      </c>
      <c r="C21" s="9" t="s">
        <v>23</v>
      </c>
      <c r="D21" s="9"/>
      <c r="E21" s="9" t="s">
        <v>31</v>
      </c>
      <c r="F21" s="9">
        <v>15</v>
      </c>
      <c r="G21" s="68">
        <v>7</v>
      </c>
      <c r="H21" s="68"/>
      <c r="I21" s="68">
        <v>7.3</v>
      </c>
      <c r="J21" s="9"/>
      <c r="K21" s="9"/>
      <c r="L21" s="9"/>
      <c r="M21" s="9"/>
      <c r="N21" s="9"/>
      <c r="O21" s="15"/>
    </row>
    <row r="22" spans="1:15">
      <c r="A22" s="9"/>
      <c r="B22" s="46"/>
      <c r="C22" s="9" t="s">
        <v>31</v>
      </c>
      <c r="D22" s="9"/>
      <c r="E22" s="9" t="s">
        <v>26</v>
      </c>
      <c r="F22" s="9">
        <v>52</v>
      </c>
      <c r="G22" s="68">
        <v>7.4</v>
      </c>
      <c r="H22" s="9"/>
      <c r="I22" s="68">
        <v>9</v>
      </c>
      <c r="J22" s="9"/>
      <c r="K22" s="9"/>
      <c r="L22" s="9"/>
      <c r="M22" s="9"/>
      <c r="N22" s="9"/>
      <c r="O22" s="15"/>
    </row>
    <row r="23" spans="1:15">
      <c r="A23" s="9"/>
      <c r="B23" s="46"/>
      <c r="C23" s="9" t="s">
        <v>26</v>
      </c>
      <c r="D23" s="9" t="s">
        <v>23</v>
      </c>
      <c r="E23" s="90" t="s">
        <v>331</v>
      </c>
      <c r="F23" s="9">
        <v>55</v>
      </c>
      <c r="G23" s="68">
        <v>9.25</v>
      </c>
      <c r="H23" s="9"/>
      <c r="I23" s="68">
        <v>11</v>
      </c>
      <c r="J23" s="9"/>
      <c r="K23" s="9"/>
      <c r="L23" s="9"/>
      <c r="M23" s="68"/>
      <c r="N23" s="9"/>
      <c r="O23" s="15"/>
    </row>
    <row r="24" spans="1:15" ht="15.75" customHeight="1">
      <c r="A24" s="9"/>
      <c r="B24" s="46"/>
      <c r="C24" s="90" t="s">
        <v>331</v>
      </c>
      <c r="D24" s="9" t="s">
        <v>23</v>
      </c>
      <c r="E24" s="9" t="s">
        <v>26</v>
      </c>
      <c r="F24" s="9">
        <v>55</v>
      </c>
      <c r="G24" s="68">
        <v>12.3</v>
      </c>
      <c r="H24" s="9"/>
      <c r="I24" s="68">
        <v>14</v>
      </c>
      <c r="J24" s="9"/>
      <c r="K24" s="9"/>
      <c r="L24" s="9"/>
      <c r="M24" s="68"/>
      <c r="N24" s="9"/>
      <c r="O24" s="16"/>
    </row>
    <row r="25" spans="1:15">
      <c r="A25" s="17"/>
      <c r="B25" s="69"/>
      <c r="C25" s="9" t="s">
        <v>26</v>
      </c>
      <c r="D25" s="9" t="s">
        <v>23</v>
      </c>
      <c r="E25" s="9" t="s">
        <v>33</v>
      </c>
      <c r="F25" s="17">
        <v>65</v>
      </c>
      <c r="G25" s="70">
        <v>14.25</v>
      </c>
      <c r="H25" s="17"/>
      <c r="I25" s="70">
        <v>16</v>
      </c>
      <c r="J25" s="17"/>
      <c r="K25" s="17"/>
      <c r="L25" s="17"/>
      <c r="M25" s="78"/>
      <c r="N25" s="17"/>
      <c r="O25" s="20"/>
    </row>
    <row r="26" spans="1:15">
      <c r="A26" s="9"/>
      <c r="B26" s="46"/>
      <c r="C26" s="9" t="s">
        <v>33</v>
      </c>
      <c r="D26" s="9"/>
      <c r="E26" s="90" t="s">
        <v>331</v>
      </c>
      <c r="F26" s="9">
        <v>18</v>
      </c>
      <c r="G26" s="68">
        <v>16.149999999999999</v>
      </c>
      <c r="H26" s="9"/>
      <c r="I26" s="68">
        <v>16.55</v>
      </c>
      <c r="J26" s="9"/>
      <c r="K26" s="9"/>
      <c r="L26" s="9"/>
      <c r="M26" s="79"/>
      <c r="N26" s="9"/>
      <c r="O26" s="20" t="s">
        <v>34</v>
      </c>
    </row>
    <row r="27" spans="1:15">
      <c r="A27" s="9"/>
      <c r="B27" s="46"/>
      <c r="C27" s="90" t="s">
        <v>331</v>
      </c>
      <c r="D27" s="17"/>
      <c r="E27" s="9" t="s">
        <v>23</v>
      </c>
      <c r="F27" s="9">
        <v>15</v>
      </c>
      <c r="G27" s="68">
        <v>17</v>
      </c>
      <c r="H27" s="9"/>
      <c r="I27" s="68">
        <v>17.3</v>
      </c>
      <c r="J27" s="9">
        <v>1</v>
      </c>
      <c r="K27" s="9">
        <v>1</v>
      </c>
      <c r="L27" s="9"/>
      <c r="M27" s="79"/>
      <c r="N27" s="7">
        <f>SUM(F21:F27)</f>
        <v>275</v>
      </c>
      <c r="O27" s="20" t="s">
        <v>27</v>
      </c>
    </row>
    <row r="28" spans="1:15">
      <c r="A28" s="71"/>
      <c r="B28" s="72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16" t="s">
        <v>28</v>
      </c>
    </row>
    <row r="33" spans="1:15">
      <c r="A33" s="1"/>
    </row>
    <row r="34" spans="1:15">
      <c r="A34" s="1"/>
    </row>
    <row r="35" spans="1:15">
      <c r="A35" s="1"/>
    </row>
    <row r="36" spans="1:15" ht="15.75" customHeight="1">
      <c r="A36" s="274" t="s">
        <v>330</v>
      </c>
      <c r="B36" s="275"/>
      <c r="C36" s="275"/>
      <c r="D36" s="275"/>
      <c r="E36" s="275"/>
      <c r="F36" s="275"/>
      <c r="G36" s="275"/>
      <c r="H36" s="275"/>
      <c r="I36" s="275"/>
      <c r="J36" s="275"/>
      <c r="K36" s="275"/>
      <c r="L36" s="275"/>
      <c r="M36" s="275"/>
      <c r="N36" s="275"/>
      <c r="O36" s="275"/>
    </row>
    <row r="37" spans="1:15">
      <c r="A37" s="276" t="s">
        <v>35</v>
      </c>
      <c r="B37" s="276"/>
      <c r="C37" s="276"/>
      <c r="D37" s="276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</row>
    <row r="38" spans="1:15">
      <c r="A38" s="276" t="s">
        <v>2</v>
      </c>
      <c r="B38" s="276"/>
      <c r="C38" s="276"/>
      <c r="D38" s="276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</row>
    <row r="39" spans="1:15">
      <c r="A39" s="34"/>
      <c r="B39" s="65"/>
      <c r="C39" s="99" t="s">
        <v>328</v>
      </c>
      <c r="D39" s="66"/>
      <c r="E39" s="66"/>
      <c r="F39" s="66"/>
      <c r="G39" s="66"/>
      <c r="H39" s="66"/>
      <c r="I39" s="76"/>
      <c r="J39" s="66"/>
      <c r="K39" s="66"/>
      <c r="L39" s="277" t="s">
        <v>3</v>
      </c>
      <c r="M39" s="277"/>
      <c r="N39" s="277"/>
      <c r="O39" s="277"/>
    </row>
    <row r="40" spans="1:15">
      <c r="A40" s="1"/>
      <c r="M40" s="2"/>
    </row>
    <row r="41" spans="1:15">
      <c r="A41" s="286" t="s">
        <v>4</v>
      </c>
      <c r="B41" s="288" t="s">
        <v>5</v>
      </c>
      <c r="C41" s="278" t="s">
        <v>6</v>
      </c>
      <c r="D41" s="279"/>
      <c r="E41" s="280"/>
      <c r="F41" s="290" t="s">
        <v>7</v>
      </c>
      <c r="G41" s="281" t="s">
        <v>8</v>
      </c>
      <c r="H41" s="282"/>
      <c r="I41" s="283"/>
      <c r="J41" s="284" t="s">
        <v>9</v>
      </c>
      <c r="K41" s="285"/>
      <c r="L41" s="292" t="s">
        <v>10</v>
      </c>
      <c r="M41" s="292" t="s">
        <v>11</v>
      </c>
      <c r="N41" s="4" t="s">
        <v>12</v>
      </c>
      <c r="O41" s="294" t="s">
        <v>13</v>
      </c>
    </row>
    <row r="42" spans="1:15">
      <c r="A42" s="287"/>
      <c r="B42" s="289"/>
      <c r="C42" s="67" t="s">
        <v>14</v>
      </c>
      <c r="D42" s="67"/>
      <c r="E42" s="67" t="s">
        <v>15</v>
      </c>
      <c r="F42" s="291"/>
      <c r="G42" s="67" t="s">
        <v>16</v>
      </c>
      <c r="H42" s="67"/>
      <c r="I42" s="77" t="s">
        <v>17</v>
      </c>
      <c r="J42" s="67" t="s">
        <v>18</v>
      </c>
      <c r="K42" s="67" t="s">
        <v>37</v>
      </c>
      <c r="L42" s="293"/>
      <c r="M42" s="293"/>
      <c r="N42" s="8" t="s">
        <v>20</v>
      </c>
      <c r="O42" s="295"/>
    </row>
    <row r="43" spans="1:15">
      <c r="A43" s="69" t="s">
        <v>38</v>
      </c>
      <c r="B43" s="69" t="s">
        <v>39</v>
      </c>
      <c r="C43" s="9" t="s">
        <v>40</v>
      </c>
      <c r="D43" s="17"/>
      <c r="E43" s="17" t="s">
        <v>23</v>
      </c>
      <c r="F43" s="17">
        <v>12</v>
      </c>
      <c r="G43" s="70">
        <v>6.45</v>
      </c>
      <c r="H43" s="70"/>
      <c r="I43" s="70">
        <v>7.15</v>
      </c>
      <c r="J43" s="17"/>
      <c r="K43" s="17"/>
      <c r="L43" s="17"/>
      <c r="M43" s="17"/>
      <c r="N43" s="30"/>
      <c r="O43" s="31" t="s">
        <v>329</v>
      </c>
    </row>
    <row r="44" spans="1:15">
      <c r="A44" s="9"/>
      <c r="B44" s="74"/>
      <c r="C44" s="9" t="s">
        <v>23</v>
      </c>
      <c r="D44" s="9"/>
      <c r="E44" s="9" t="s">
        <v>42</v>
      </c>
      <c r="F44" s="9">
        <v>28</v>
      </c>
      <c r="G44" s="68">
        <v>8</v>
      </c>
      <c r="H44" s="68"/>
      <c r="I44" s="68">
        <v>8.4499999999999993</v>
      </c>
      <c r="J44" s="9"/>
      <c r="K44" s="9"/>
      <c r="L44" s="9"/>
      <c r="M44" s="9"/>
      <c r="N44" s="16"/>
      <c r="O44" s="16"/>
    </row>
    <row r="45" spans="1:15">
      <c r="A45" s="9"/>
      <c r="B45" s="74"/>
      <c r="C45" s="9" t="s">
        <v>42</v>
      </c>
      <c r="D45" s="9"/>
      <c r="E45" s="9" t="s">
        <v>23</v>
      </c>
      <c r="F45" s="9">
        <v>28</v>
      </c>
      <c r="G45" s="68">
        <v>8.4499999999999993</v>
      </c>
      <c r="H45" s="68"/>
      <c r="I45" s="68">
        <v>9.3000000000000007</v>
      </c>
      <c r="J45" s="9"/>
      <c r="K45" s="9"/>
      <c r="L45" s="9"/>
      <c r="M45" s="9"/>
      <c r="N45" s="16"/>
      <c r="O45" s="16"/>
    </row>
    <row r="46" spans="1:15">
      <c r="A46" s="9"/>
      <c r="B46" s="74"/>
      <c r="C46" s="9" t="s">
        <v>23</v>
      </c>
      <c r="D46" s="9"/>
      <c r="E46" s="9" t="s">
        <v>24</v>
      </c>
      <c r="F46" s="9">
        <v>17</v>
      </c>
      <c r="G46" s="68">
        <v>10.3</v>
      </c>
      <c r="H46" s="68"/>
      <c r="I46" s="68">
        <v>11.05</v>
      </c>
      <c r="J46" s="9"/>
      <c r="K46" s="9"/>
      <c r="L46" s="9"/>
      <c r="M46" s="9"/>
      <c r="N46" s="16"/>
      <c r="O46" s="16"/>
    </row>
    <row r="47" spans="1:15">
      <c r="A47" s="9"/>
      <c r="B47" s="74"/>
      <c r="C47" s="9" t="s">
        <v>24</v>
      </c>
      <c r="D47" s="9"/>
      <c r="E47" s="9" t="s">
        <v>23</v>
      </c>
      <c r="F47" s="9">
        <v>17</v>
      </c>
      <c r="G47" s="68">
        <v>11.3</v>
      </c>
      <c r="H47" s="68"/>
      <c r="I47" s="68">
        <v>12</v>
      </c>
      <c r="J47" s="9"/>
      <c r="K47" s="9"/>
      <c r="L47" s="9"/>
      <c r="M47" s="9"/>
      <c r="N47" s="16"/>
      <c r="O47" s="16"/>
    </row>
    <row r="48" spans="1:15">
      <c r="A48" s="9"/>
      <c r="B48" s="74"/>
      <c r="C48" s="9" t="s">
        <v>23</v>
      </c>
      <c r="D48" s="9"/>
      <c r="E48" s="17" t="s">
        <v>43</v>
      </c>
      <c r="F48" s="9">
        <v>12</v>
      </c>
      <c r="G48" s="68">
        <v>12</v>
      </c>
      <c r="H48" s="68"/>
      <c r="I48" s="68">
        <v>12.3</v>
      </c>
      <c r="J48" s="9"/>
      <c r="K48" s="9"/>
      <c r="L48" s="68"/>
      <c r="M48" s="68"/>
      <c r="N48" s="16"/>
      <c r="O48" s="97" t="s">
        <v>329</v>
      </c>
    </row>
    <row r="49" spans="1:15">
      <c r="A49" s="9"/>
      <c r="B49" s="46"/>
      <c r="C49" s="17" t="s">
        <v>43</v>
      </c>
      <c r="D49" s="9"/>
      <c r="E49" s="9" t="s">
        <v>23</v>
      </c>
      <c r="F49" s="9">
        <v>12</v>
      </c>
      <c r="G49" s="68">
        <v>13.3</v>
      </c>
      <c r="H49" s="68"/>
      <c r="I49" s="68">
        <v>14</v>
      </c>
      <c r="J49" s="9"/>
      <c r="K49" s="9"/>
      <c r="L49" s="9"/>
      <c r="M49" s="9"/>
      <c r="N49" s="16"/>
      <c r="O49" s="98" t="s">
        <v>329</v>
      </c>
    </row>
    <row r="50" spans="1:15">
      <c r="A50" s="9" t="s">
        <v>44</v>
      </c>
      <c r="B50" s="74"/>
      <c r="C50" s="9" t="s">
        <v>23</v>
      </c>
      <c r="D50" s="9"/>
      <c r="E50" s="9" t="s">
        <v>24</v>
      </c>
      <c r="F50" s="9">
        <v>17</v>
      </c>
      <c r="G50" s="68">
        <v>14.45</v>
      </c>
      <c r="H50" s="68"/>
      <c r="I50" s="68">
        <v>15.3</v>
      </c>
      <c r="J50" s="9"/>
      <c r="K50" s="9"/>
      <c r="L50" s="9"/>
      <c r="M50" s="9"/>
      <c r="N50" s="16"/>
      <c r="O50" s="15"/>
    </row>
    <row r="51" spans="1:15">
      <c r="A51" s="9"/>
      <c r="B51" s="74"/>
      <c r="C51" s="9" t="s">
        <v>24</v>
      </c>
      <c r="D51" s="9"/>
      <c r="E51" s="9" t="s">
        <v>23</v>
      </c>
      <c r="F51" s="9">
        <v>17</v>
      </c>
      <c r="G51" s="68">
        <v>16.149999999999999</v>
      </c>
      <c r="H51" s="68"/>
      <c r="I51" s="68">
        <v>17</v>
      </c>
      <c r="J51" s="9"/>
      <c r="K51" s="9"/>
      <c r="L51" s="9"/>
      <c r="M51" s="9"/>
      <c r="N51" s="16"/>
      <c r="O51" s="16" t="s">
        <v>45</v>
      </c>
    </row>
    <row r="52" spans="1:15">
      <c r="A52" s="9"/>
      <c r="B52" s="74"/>
      <c r="C52" s="9" t="s">
        <v>23</v>
      </c>
      <c r="D52" s="9"/>
      <c r="E52" s="9" t="s">
        <v>40</v>
      </c>
      <c r="F52" s="9">
        <v>12</v>
      </c>
      <c r="G52" s="68">
        <v>18</v>
      </c>
      <c r="H52" s="68"/>
      <c r="I52" s="68">
        <v>18.3</v>
      </c>
      <c r="J52" s="9">
        <v>1</v>
      </c>
      <c r="K52" s="9">
        <v>1</v>
      </c>
      <c r="L52" s="68"/>
      <c r="M52" s="68"/>
      <c r="N52" s="7">
        <f>SUM(F43:F52)</f>
        <v>172</v>
      </c>
      <c r="O52" s="20" t="s">
        <v>46</v>
      </c>
    </row>
    <row r="55" spans="1:15">
      <c r="A55" s="286" t="s">
        <v>4</v>
      </c>
      <c r="B55" s="288" t="s">
        <v>5</v>
      </c>
      <c r="C55" s="278" t="s">
        <v>6</v>
      </c>
      <c r="D55" s="279"/>
      <c r="E55" s="280"/>
      <c r="F55" s="290" t="s">
        <v>7</v>
      </c>
      <c r="G55" s="281" t="s">
        <v>8</v>
      </c>
      <c r="H55" s="282"/>
      <c r="I55" s="283"/>
      <c r="J55" s="284" t="s">
        <v>9</v>
      </c>
      <c r="K55" s="285"/>
      <c r="L55" s="292" t="s">
        <v>10</v>
      </c>
      <c r="M55" s="292" t="s">
        <v>11</v>
      </c>
      <c r="N55" s="4" t="s">
        <v>12</v>
      </c>
      <c r="O55" s="294" t="s">
        <v>13</v>
      </c>
    </row>
    <row r="56" spans="1:15">
      <c r="A56" s="287"/>
      <c r="B56" s="289"/>
      <c r="C56" s="67" t="s">
        <v>14</v>
      </c>
      <c r="D56" s="67"/>
      <c r="E56" s="67" t="s">
        <v>15</v>
      </c>
      <c r="F56" s="291"/>
      <c r="G56" s="67" t="s">
        <v>16</v>
      </c>
      <c r="H56" s="67"/>
      <c r="I56" s="77" t="s">
        <v>17</v>
      </c>
      <c r="J56" s="67" t="s">
        <v>18</v>
      </c>
      <c r="K56" s="67" t="s">
        <v>37</v>
      </c>
      <c r="L56" s="293"/>
      <c r="M56" s="293"/>
      <c r="N56" s="8" t="s">
        <v>20</v>
      </c>
      <c r="O56" s="295"/>
    </row>
    <row r="57" spans="1:15">
      <c r="A57" s="46" t="s">
        <v>47</v>
      </c>
      <c r="B57" s="46" t="s">
        <v>48</v>
      </c>
      <c r="C57" s="9" t="s">
        <v>49</v>
      </c>
      <c r="D57" s="9"/>
      <c r="E57" s="9" t="s">
        <v>23</v>
      </c>
      <c r="F57" s="9">
        <v>12</v>
      </c>
      <c r="G57" s="68">
        <v>6</v>
      </c>
      <c r="H57" s="68"/>
      <c r="I57" s="68">
        <v>6.3</v>
      </c>
      <c r="J57" s="9"/>
      <c r="K57" s="9"/>
      <c r="L57" s="9"/>
      <c r="M57" s="9"/>
      <c r="N57" s="9"/>
      <c r="O57" s="15"/>
    </row>
    <row r="58" spans="1:15" ht="15.75" customHeight="1">
      <c r="A58" s="9"/>
      <c r="B58" s="46"/>
      <c r="C58" s="9" t="s">
        <v>23</v>
      </c>
      <c r="D58" s="9" t="s">
        <v>25</v>
      </c>
      <c r="E58" s="9" t="s">
        <v>26</v>
      </c>
      <c r="F58" s="9">
        <v>37</v>
      </c>
      <c r="G58" s="68">
        <v>6.4</v>
      </c>
      <c r="H58" s="9"/>
      <c r="I58" s="68">
        <v>7.5</v>
      </c>
      <c r="J58" s="9"/>
      <c r="K58" s="9"/>
      <c r="L58" s="9"/>
      <c r="M58" s="9"/>
      <c r="N58" s="9"/>
      <c r="O58" s="15"/>
    </row>
    <row r="59" spans="1:15">
      <c r="A59" s="9"/>
      <c r="B59" s="46"/>
      <c r="C59" s="9" t="s">
        <v>26</v>
      </c>
      <c r="D59" s="9" t="s">
        <v>23</v>
      </c>
      <c r="E59" s="75" t="s">
        <v>50</v>
      </c>
      <c r="F59" s="9">
        <v>50</v>
      </c>
      <c r="G59" s="68">
        <v>7.5</v>
      </c>
      <c r="H59" s="9"/>
      <c r="I59" s="68">
        <v>9.4</v>
      </c>
      <c r="J59" s="9"/>
      <c r="K59" s="9"/>
      <c r="L59" s="9"/>
      <c r="M59" s="68"/>
      <c r="N59" s="9"/>
      <c r="O59" s="9"/>
    </row>
    <row r="60" spans="1:15">
      <c r="A60" s="9"/>
      <c r="B60" s="46"/>
      <c r="C60" s="75" t="s">
        <v>50</v>
      </c>
      <c r="D60" s="9"/>
      <c r="E60" s="9" t="s">
        <v>23</v>
      </c>
      <c r="F60" s="9">
        <v>13</v>
      </c>
      <c r="G60" s="68">
        <v>9.5</v>
      </c>
      <c r="H60" s="9"/>
      <c r="I60" s="68">
        <v>10.199999999999999</v>
      </c>
      <c r="J60" s="9"/>
      <c r="K60" s="9"/>
      <c r="L60" s="9"/>
      <c r="M60" s="68"/>
      <c r="N60" s="9"/>
      <c r="O60" s="9"/>
    </row>
    <row r="61" spans="1:15">
      <c r="A61" s="17"/>
      <c r="B61" s="69"/>
      <c r="C61" s="9" t="s">
        <v>23</v>
      </c>
      <c r="D61" s="9" t="s">
        <v>25</v>
      </c>
      <c r="E61" s="9" t="s">
        <v>26</v>
      </c>
      <c r="F61" s="17">
        <v>37</v>
      </c>
      <c r="G61" s="70">
        <v>10.35</v>
      </c>
      <c r="H61" s="17"/>
      <c r="I61" s="70">
        <v>11.5</v>
      </c>
      <c r="J61" s="17"/>
      <c r="K61" s="17"/>
      <c r="L61" s="17"/>
      <c r="M61" s="78"/>
      <c r="N61" s="17"/>
      <c r="O61" s="20"/>
    </row>
    <row r="62" spans="1:15">
      <c r="A62" s="9"/>
      <c r="B62" s="46"/>
      <c r="C62" s="9" t="s">
        <v>26</v>
      </c>
      <c r="D62" s="9" t="s">
        <v>23</v>
      </c>
      <c r="E62" s="9" t="s">
        <v>49</v>
      </c>
      <c r="F62" s="9">
        <v>49</v>
      </c>
      <c r="G62" s="68">
        <v>12.35</v>
      </c>
      <c r="H62" s="9"/>
      <c r="I62" s="68">
        <v>14</v>
      </c>
      <c r="J62" s="9"/>
      <c r="K62" s="9"/>
      <c r="L62" s="9"/>
      <c r="M62" s="79"/>
      <c r="N62" s="9"/>
      <c r="O62" s="20"/>
    </row>
    <row r="63" spans="1:15">
      <c r="A63" s="9"/>
      <c r="B63" s="46"/>
      <c r="C63" s="9" t="s">
        <v>49</v>
      </c>
      <c r="D63" s="17"/>
      <c r="E63" s="9" t="s">
        <v>23</v>
      </c>
      <c r="F63" s="9">
        <v>12</v>
      </c>
      <c r="G63" s="68">
        <v>16.100000000000001</v>
      </c>
      <c r="H63" s="9"/>
      <c r="I63" s="68">
        <v>16.399999999999999</v>
      </c>
      <c r="J63" s="9"/>
      <c r="K63" s="9"/>
      <c r="L63" s="9"/>
      <c r="M63" s="79"/>
      <c r="N63" s="9"/>
      <c r="O63" s="20"/>
    </row>
    <row r="64" spans="1:15">
      <c r="A64" s="9"/>
      <c r="B64" s="46"/>
      <c r="C64" s="9" t="s">
        <v>23</v>
      </c>
      <c r="D64" s="17" t="s">
        <v>25</v>
      </c>
      <c r="E64" s="9" t="s">
        <v>26</v>
      </c>
      <c r="F64" s="9">
        <v>37</v>
      </c>
      <c r="G64" s="68">
        <v>17</v>
      </c>
      <c r="H64" s="9"/>
      <c r="I64" s="68">
        <v>18.149999999999999</v>
      </c>
      <c r="J64" s="9"/>
      <c r="K64" s="9"/>
      <c r="L64" s="9"/>
      <c r="M64" s="79"/>
      <c r="N64" s="9"/>
      <c r="O64" s="16" t="s">
        <v>45</v>
      </c>
    </row>
    <row r="65" spans="1:15">
      <c r="A65" s="9"/>
      <c r="B65" s="46"/>
      <c r="C65" s="9" t="s">
        <v>26</v>
      </c>
      <c r="D65" s="17" t="s">
        <v>23</v>
      </c>
      <c r="E65" s="9" t="s">
        <v>49</v>
      </c>
      <c r="F65" s="9">
        <v>49</v>
      </c>
      <c r="G65" s="68">
        <v>18.350000000000001</v>
      </c>
      <c r="H65" s="9"/>
      <c r="I65" s="68">
        <v>20.149999999999999</v>
      </c>
      <c r="J65" s="9">
        <v>1</v>
      </c>
      <c r="K65" s="9">
        <v>1</v>
      </c>
      <c r="L65" s="9"/>
      <c r="M65" s="79"/>
      <c r="N65" s="7">
        <f>SUM(F57:F65)</f>
        <v>296</v>
      </c>
      <c r="O65" s="20" t="s">
        <v>46</v>
      </c>
    </row>
    <row r="66" spans="1:15">
      <c r="A66" s="34"/>
      <c r="B66" s="43"/>
      <c r="C66" s="34"/>
      <c r="D66" s="34"/>
      <c r="E66" s="34"/>
      <c r="F66" s="34"/>
      <c r="G66" s="82"/>
      <c r="H66" s="34"/>
      <c r="I66" s="82"/>
      <c r="J66" s="34"/>
      <c r="K66" s="34"/>
      <c r="L66" s="34"/>
      <c r="M66" s="83"/>
      <c r="N66" s="43"/>
      <c r="O66" s="52"/>
    </row>
    <row r="67" spans="1:15">
      <c r="A67" s="34"/>
      <c r="B67" s="43"/>
      <c r="C67" s="34"/>
      <c r="D67" s="34"/>
      <c r="E67" s="34"/>
      <c r="F67" s="34"/>
      <c r="G67" s="82"/>
      <c r="H67" s="34"/>
      <c r="I67" s="82"/>
      <c r="J67" s="34"/>
      <c r="K67" s="34"/>
      <c r="L67" s="34"/>
      <c r="M67" s="83"/>
      <c r="N67" s="43"/>
      <c r="O67" s="52"/>
    </row>
    <row r="68" spans="1:15">
      <c r="A68" s="34"/>
      <c r="B68" s="43"/>
      <c r="C68" s="34"/>
      <c r="D68" s="34"/>
      <c r="E68" s="34"/>
      <c r="F68" s="34"/>
      <c r="G68" s="82"/>
      <c r="H68" s="34"/>
      <c r="I68" s="82"/>
      <c r="J68" s="34"/>
      <c r="K68" s="34"/>
      <c r="L68" s="34"/>
      <c r="M68" s="83"/>
      <c r="N68" s="43"/>
      <c r="O68" s="52"/>
    </row>
    <row r="69" spans="1:15">
      <c r="A69" s="34"/>
      <c r="B69" s="43"/>
      <c r="C69" s="34"/>
      <c r="D69" s="34"/>
      <c r="E69" s="34"/>
      <c r="F69" s="34"/>
      <c r="G69" s="82"/>
      <c r="H69" s="34"/>
      <c r="I69" s="82"/>
      <c r="J69" s="34"/>
      <c r="K69" s="34"/>
      <c r="L69" s="34"/>
      <c r="M69" s="83"/>
      <c r="N69" s="43"/>
      <c r="O69" s="52"/>
    </row>
    <row r="70" spans="1:15">
      <c r="A70" s="1"/>
    </row>
    <row r="71" spans="1:15">
      <c r="A71" s="274" t="s">
        <v>330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</row>
    <row r="72" spans="1:15" ht="15.75" customHeight="1">
      <c r="A72" s="276" t="s">
        <v>35</v>
      </c>
      <c r="B72" s="276"/>
      <c r="C72" s="276"/>
      <c r="D72" s="276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</row>
    <row r="73" spans="1:15">
      <c r="A73" s="276" t="s">
        <v>2</v>
      </c>
      <c r="B73" s="276"/>
      <c r="C73" s="276"/>
      <c r="D73" s="276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</row>
    <row r="74" spans="1:15">
      <c r="A74" s="34"/>
      <c r="B74" s="65"/>
      <c r="C74" s="99" t="s">
        <v>328</v>
      </c>
      <c r="D74" s="66"/>
      <c r="E74" s="66"/>
      <c r="F74" s="66"/>
      <c r="G74" s="66"/>
      <c r="H74" s="66"/>
      <c r="I74" s="76"/>
      <c r="J74" s="66"/>
      <c r="K74" s="66"/>
      <c r="L74" s="277" t="s">
        <v>3</v>
      </c>
      <c r="M74" s="277"/>
      <c r="N74" s="277"/>
      <c r="O74" s="277"/>
    </row>
    <row r="75" spans="1:15">
      <c r="A75" s="1"/>
      <c r="M75" s="2"/>
    </row>
    <row r="76" spans="1:15">
      <c r="A76" s="286" t="s">
        <v>4</v>
      </c>
      <c r="B76" s="288" t="s">
        <v>5</v>
      </c>
      <c r="C76" s="278" t="s">
        <v>6</v>
      </c>
      <c r="D76" s="279"/>
      <c r="E76" s="280"/>
      <c r="F76" s="290" t="s">
        <v>7</v>
      </c>
      <c r="G76" s="281" t="s">
        <v>8</v>
      </c>
      <c r="H76" s="282"/>
      <c r="I76" s="283"/>
      <c r="J76" s="284" t="s">
        <v>9</v>
      </c>
      <c r="K76" s="285"/>
      <c r="L76" s="292" t="s">
        <v>10</v>
      </c>
      <c r="M76" s="292" t="s">
        <v>11</v>
      </c>
      <c r="N76" s="4" t="s">
        <v>12</v>
      </c>
      <c r="O76" s="294" t="s">
        <v>13</v>
      </c>
    </row>
    <row r="77" spans="1:15">
      <c r="A77" s="287"/>
      <c r="B77" s="289"/>
      <c r="C77" s="67" t="s">
        <v>14</v>
      </c>
      <c r="D77" s="67"/>
      <c r="E77" s="67" t="s">
        <v>15</v>
      </c>
      <c r="F77" s="291"/>
      <c r="G77" s="67" t="s">
        <v>16</v>
      </c>
      <c r="H77" s="67"/>
      <c r="I77" s="77" t="s">
        <v>17</v>
      </c>
      <c r="J77" s="67" t="s">
        <v>18</v>
      </c>
      <c r="K77" s="67" t="s">
        <v>19</v>
      </c>
      <c r="L77" s="293"/>
      <c r="M77" s="293"/>
      <c r="N77" s="8" t="s">
        <v>20</v>
      </c>
      <c r="O77" s="295"/>
    </row>
    <row r="78" spans="1:15">
      <c r="A78" s="46" t="s">
        <v>53</v>
      </c>
      <c r="B78" s="46" t="s">
        <v>54</v>
      </c>
      <c r="C78" s="9" t="s">
        <v>55</v>
      </c>
      <c r="D78" s="9"/>
      <c r="E78" s="9" t="s">
        <v>23</v>
      </c>
      <c r="F78" s="9">
        <v>12</v>
      </c>
      <c r="G78" s="68">
        <v>6.35</v>
      </c>
      <c r="H78" s="68"/>
      <c r="I78" s="68">
        <v>7</v>
      </c>
      <c r="J78" s="9"/>
      <c r="K78" s="9"/>
      <c r="L78" s="9"/>
      <c r="M78" s="9"/>
      <c r="N78" s="9"/>
      <c r="O78" s="15"/>
    </row>
    <row r="79" spans="1:15">
      <c r="A79" s="9"/>
      <c r="B79" s="46"/>
      <c r="C79" s="9" t="s">
        <v>23</v>
      </c>
      <c r="D79" s="9" t="s">
        <v>25</v>
      </c>
      <c r="E79" s="9" t="s">
        <v>26</v>
      </c>
      <c r="F79" s="9">
        <v>37</v>
      </c>
      <c r="G79" s="68">
        <v>7.25</v>
      </c>
      <c r="H79" s="9"/>
      <c r="I79" s="68">
        <v>8.4499999999999993</v>
      </c>
      <c r="J79" s="9"/>
      <c r="K79" s="9"/>
      <c r="L79" s="9"/>
      <c r="M79" s="9"/>
      <c r="N79" s="9"/>
      <c r="O79" s="15"/>
    </row>
    <row r="80" spans="1:15">
      <c r="A80" s="9"/>
      <c r="B80" s="46"/>
      <c r="C80" s="9" t="s">
        <v>26</v>
      </c>
      <c r="D80" s="9" t="s">
        <v>25</v>
      </c>
      <c r="E80" s="9" t="s">
        <v>23</v>
      </c>
      <c r="F80" s="9">
        <v>37</v>
      </c>
      <c r="G80" s="68">
        <v>12.15</v>
      </c>
      <c r="H80" s="9"/>
      <c r="I80" s="68">
        <v>13.3</v>
      </c>
      <c r="J80" s="9"/>
      <c r="K80" s="9"/>
      <c r="L80" s="9"/>
      <c r="M80" s="68"/>
      <c r="N80" s="9"/>
      <c r="O80" s="15"/>
    </row>
    <row r="81" spans="1:15">
      <c r="A81" s="9"/>
      <c r="B81" s="46"/>
      <c r="C81" s="9" t="s">
        <v>23</v>
      </c>
      <c r="D81" s="9"/>
      <c r="E81" s="9" t="s">
        <v>33</v>
      </c>
      <c r="F81" s="9">
        <v>28</v>
      </c>
      <c r="G81" s="68">
        <v>13.4</v>
      </c>
      <c r="H81" s="9"/>
      <c r="I81" s="68">
        <v>14.4</v>
      </c>
      <c r="J81" s="9"/>
      <c r="K81" s="9"/>
      <c r="L81" s="9"/>
      <c r="M81" s="68"/>
      <c r="N81" s="9"/>
      <c r="O81" s="16"/>
    </row>
    <row r="82" spans="1:15">
      <c r="A82" s="17"/>
      <c r="B82" s="69"/>
      <c r="C82" s="9" t="s">
        <v>33</v>
      </c>
      <c r="D82" s="17"/>
      <c r="E82" s="9" t="s">
        <v>23</v>
      </c>
      <c r="F82" s="17">
        <v>28</v>
      </c>
      <c r="G82" s="70">
        <v>14.45</v>
      </c>
      <c r="H82" s="17"/>
      <c r="I82" s="70">
        <v>15.45</v>
      </c>
      <c r="J82" s="17"/>
      <c r="K82" s="17"/>
      <c r="L82" s="17"/>
      <c r="M82" s="78"/>
      <c r="N82" s="17"/>
      <c r="O82" s="20"/>
    </row>
    <row r="83" spans="1:15">
      <c r="A83" s="9"/>
      <c r="B83" s="46"/>
      <c r="C83" s="9" t="s">
        <v>23</v>
      </c>
      <c r="D83" s="9" t="s">
        <v>25</v>
      </c>
      <c r="E83" s="9" t="s">
        <v>26</v>
      </c>
      <c r="F83" s="9">
        <v>37</v>
      </c>
      <c r="G83" s="68">
        <v>16.399999999999999</v>
      </c>
      <c r="H83" s="9"/>
      <c r="I83" s="68">
        <v>18</v>
      </c>
      <c r="J83" s="9"/>
      <c r="K83" s="9"/>
      <c r="L83" s="9"/>
      <c r="M83" s="79"/>
      <c r="N83" s="9"/>
      <c r="O83" s="16" t="s">
        <v>45</v>
      </c>
    </row>
    <row r="84" spans="1:15">
      <c r="A84" s="9"/>
      <c r="B84" s="46"/>
      <c r="C84" s="9" t="s">
        <v>26</v>
      </c>
      <c r="D84" s="17" t="s">
        <v>23</v>
      </c>
      <c r="E84" s="9" t="s">
        <v>55</v>
      </c>
      <c r="F84" s="9">
        <v>49</v>
      </c>
      <c r="G84" s="68">
        <v>18.25</v>
      </c>
      <c r="H84" s="68"/>
      <c r="I84" s="68">
        <v>20.25</v>
      </c>
      <c r="J84" s="9">
        <v>1</v>
      </c>
      <c r="K84" s="9">
        <v>1</v>
      </c>
      <c r="L84" s="9"/>
      <c r="M84" s="79"/>
      <c r="N84" s="7">
        <f>SUM(F78:F84)</f>
        <v>228</v>
      </c>
      <c r="O84" s="20" t="s">
        <v>46</v>
      </c>
    </row>
    <row r="85" spans="1:15">
      <c r="A85" s="34"/>
      <c r="B85" s="43"/>
      <c r="C85" s="34"/>
      <c r="D85" s="34"/>
      <c r="E85" s="34"/>
      <c r="F85" s="34"/>
      <c r="G85" s="82"/>
      <c r="H85" s="82"/>
      <c r="I85" s="82"/>
      <c r="J85" s="34"/>
      <c r="K85" s="34"/>
      <c r="L85" s="34"/>
      <c r="M85" s="83"/>
      <c r="N85" s="43"/>
      <c r="O85" s="52"/>
    </row>
    <row r="87" spans="1:15">
      <c r="A87" s="286" t="s">
        <v>4</v>
      </c>
      <c r="B87" s="288" t="s">
        <v>5</v>
      </c>
      <c r="C87" s="278" t="s">
        <v>6</v>
      </c>
      <c r="D87" s="279"/>
      <c r="E87" s="280"/>
      <c r="F87" s="290" t="s">
        <v>7</v>
      </c>
      <c r="G87" s="281" t="s">
        <v>8</v>
      </c>
      <c r="H87" s="282"/>
      <c r="I87" s="283"/>
      <c r="J87" s="284" t="s">
        <v>9</v>
      </c>
      <c r="K87" s="285"/>
      <c r="L87" s="292" t="s">
        <v>10</v>
      </c>
      <c r="M87" s="292" t="s">
        <v>11</v>
      </c>
      <c r="N87" s="4" t="s">
        <v>12</v>
      </c>
      <c r="O87" s="294" t="s">
        <v>13</v>
      </c>
    </row>
    <row r="88" spans="1:15">
      <c r="A88" s="287"/>
      <c r="B88" s="289"/>
      <c r="C88" s="67" t="s">
        <v>14</v>
      </c>
      <c r="D88" s="67"/>
      <c r="E88" s="67" t="s">
        <v>15</v>
      </c>
      <c r="F88" s="291"/>
      <c r="G88" s="67" t="s">
        <v>16</v>
      </c>
      <c r="H88" s="67"/>
      <c r="I88" s="77" t="s">
        <v>17</v>
      </c>
      <c r="J88" s="67" t="s">
        <v>18</v>
      </c>
      <c r="K88" s="67" t="s">
        <v>19</v>
      </c>
      <c r="L88" s="293"/>
      <c r="M88" s="293"/>
      <c r="N88" s="8" t="s">
        <v>20</v>
      </c>
      <c r="O88" s="295"/>
    </row>
    <row r="89" spans="1:15">
      <c r="A89" s="46" t="s">
        <v>56</v>
      </c>
      <c r="B89" s="46" t="s">
        <v>57</v>
      </c>
      <c r="C89" s="9" t="s">
        <v>58</v>
      </c>
      <c r="D89" s="9" t="s">
        <v>23</v>
      </c>
      <c r="E89" s="9" t="s">
        <v>26</v>
      </c>
      <c r="F89" s="9">
        <v>41</v>
      </c>
      <c r="G89" s="9">
        <v>6.55</v>
      </c>
      <c r="H89" s="9"/>
      <c r="I89" s="68">
        <v>8.25</v>
      </c>
      <c r="J89" s="9"/>
      <c r="K89" s="9"/>
      <c r="L89" s="9"/>
      <c r="M89" s="9"/>
      <c r="N89" s="9"/>
      <c r="O89" s="15"/>
    </row>
    <row r="90" spans="1:15">
      <c r="A90" s="9"/>
      <c r="B90" s="46"/>
      <c r="C90" s="9" t="s">
        <v>26</v>
      </c>
      <c r="D90" s="9" t="s">
        <v>23</v>
      </c>
      <c r="E90" s="9" t="s">
        <v>59</v>
      </c>
      <c r="F90" s="9">
        <v>45</v>
      </c>
      <c r="G90" s="68">
        <v>8.3000000000000007</v>
      </c>
      <c r="H90" s="9"/>
      <c r="I90" s="68">
        <v>10</v>
      </c>
      <c r="J90" s="9"/>
      <c r="K90" s="9"/>
      <c r="L90" s="9"/>
      <c r="M90" s="9"/>
      <c r="N90" s="9"/>
      <c r="O90" s="15"/>
    </row>
    <row r="91" spans="1:15">
      <c r="A91" s="9"/>
      <c r="B91" s="46"/>
      <c r="C91" s="9" t="s">
        <v>59</v>
      </c>
      <c r="D91" s="9"/>
      <c r="E91" s="9" t="s">
        <v>58</v>
      </c>
      <c r="F91" s="9">
        <v>8</v>
      </c>
      <c r="G91" s="68">
        <v>10.1</v>
      </c>
      <c r="H91" s="9"/>
      <c r="I91" s="68">
        <v>10.3</v>
      </c>
      <c r="J91" s="9"/>
      <c r="K91" s="9"/>
      <c r="L91" s="9"/>
      <c r="M91" s="68"/>
      <c r="N91" s="9"/>
      <c r="O91" s="15"/>
    </row>
    <row r="92" spans="1:15">
      <c r="A92" s="9"/>
      <c r="B92" s="46"/>
      <c r="C92" s="9" t="s">
        <v>58</v>
      </c>
      <c r="D92" s="9" t="s">
        <v>23</v>
      </c>
      <c r="E92" s="9" t="s">
        <v>26</v>
      </c>
      <c r="F92" s="9">
        <v>41</v>
      </c>
      <c r="G92" s="9">
        <v>10.45</v>
      </c>
      <c r="H92" s="9"/>
      <c r="I92" s="68">
        <v>12</v>
      </c>
      <c r="J92" s="9"/>
      <c r="K92" s="9"/>
      <c r="L92" s="9"/>
      <c r="M92" s="68"/>
      <c r="N92" s="9"/>
      <c r="O92" s="16"/>
    </row>
    <row r="93" spans="1:15">
      <c r="A93" s="17"/>
      <c r="B93" s="69"/>
      <c r="C93" s="9" t="s">
        <v>26</v>
      </c>
      <c r="D93" s="17" t="s">
        <v>23</v>
      </c>
      <c r="E93" s="9" t="s">
        <v>58</v>
      </c>
      <c r="F93" s="17">
        <v>41</v>
      </c>
      <c r="G93" s="70">
        <v>13.2</v>
      </c>
      <c r="H93" s="17"/>
      <c r="I93" s="70">
        <v>14.35</v>
      </c>
      <c r="J93" s="17"/>
      <c r="K93" s="17"/>
      <c r="L93" s="17"/>
      <c r="M93" s="78"/>
      <c r="N93" s="17"/>
      <c r="O93" s="20"/>
    </row>
    <row r="94" spans="1:15" ht="15.75" customHeight="1">
      <c r="A94" s="9"/>
      <c r="B94" s="46"/>
      <c r="C94" s="9" t="s">
        <v>58</v>
      </c>
      <c r="D94" s="9" t="s">
        <v>23</v>
      </c>
      <c r="E94" s="9" t="s">
        <v>26</v>
      </c>
      <c r="F94" s="9">
        <v>41</v>
      </c>
      <c r="G94" s="68">
        <v>14.55</v>
      </c>
      <c r="H94" s="9"/>
      <c r="I94" s="68">
        <v>16.149999999999999</v>
      </c>
      <c r="J94" s="9"/>
      <c r="K94" s="9"/>
      <c r="L94" s="9"/>
      <c r="M94" s="79"/>
      <c r="N94" s="9"/>
      <c r="O94" s="16" t="s">
        <v>45</v>
      </c>
    </row>
    <row r="95" spans="1:15">
      <c r="A95" s="9"/>
      <c r="B95" s="46"/>
      <c r="C95" s="9" t="s">
        <v>26</v>
      </c>
      <c r="D95" s="17" t="s">
        <v>23</v>
      </c>
      <c r="E95" s="9" t="s">
        <v>58</v>
      </c>
      <c r="F95" s="9">
        <v>41</v>
      </c>
      <c r="G95" s="68">
        <v>16.55</v>
      </c>
      <c r="H95" s="68"/>
      <c r="I95" s="68">
        <v>18.3</v>
      </c>
      <c r="J95" s="9">
        <v>1</v>
      </c>
      <c r="K95" s="9">
        <v>1</v>
      </c>
      <c r="L95" s="9"/>
      <c r="M95" s="79"/>
      <c r="N95" s="7">
        <f>SUM(F89:F95)</f>
        <v>258</v>
      </c>
      <c r="O95" s="25" t="s">
        <v>60</v>
      </c>
    </row>
    <row r="105" spans="1:15">
      <c r="A105" s="274" t="s">
        <v>330</v>
      </c>
      <c r="B105" s="275"/>
      <c r="C105" s="275"/>
      <c r="D105" s="275"/>
      <c r="E105" s="275"/>
      <c r="F105" s="275"/>
      <c r="G105" s="275"/>
      <c r="H105" s="275"/>
      <c r="I105" s="275"/>
      <c r="J105" s="275"/>
      <c r="K105" s="275"/>
      <c r="L105" s="275"/>
      <c r="M105" s="275"/>
      <c r="N105" s="275"/>
      <c r="O105" s="275"/>
    </row>
    <row r="106" spans="1:15">
      <c r="A106" s="276" t="s">
        <v>35</v>
      </c>
      <c r="B106" s="276"/>
      <c r="C106" s="276"/>
      <c r="D106" s="276"/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</row>
    <row r="107" spans="1:15">
      <c r="A107" s="276" t="s">
        <v>2</v>
      </c>
      <c r="B107" s="276"/>
      <c r="C107" s="276"/>
      <c r="D107" s="276"/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</row>
    <row r="108" spans="1:15">
      <c r="A108" s="34"/>
      <c r="B108" s="65"/>
      <c r="C108" s="99" t="s">
        <v>328</v>
      </c>
      <c r="D108" s="66"/>
      <c r="E108" s="66"/>
      <c r="F108" s="66"/>
      <c r="G108" s="66"/>
      <c r="H108" s="66"/>
      <c r="I108" s="76"/>
      <c r="J108" s="66"/>
      <c r="K108" s="66"/>
      <c r="L108" s="277" t="s">
        <v>3</v>
      </c>
      <c r="M108" s="277"/>
      <c r="N108" s="277"/>
      <c r="O108" s="277"/>
    </row>
    <row r="109" spans="1:15">
      <c r="A109" s="1"/>
      <c r="M109" s="2"/>
    </row>
    <row r="110" spans="1:15">
      <c r="A110" s="286" t="s">
        <v>4</v>
      </c>
      <c r="B110" s="288" t="s">
        <v>5</v>
      </c>
      <c r="C110" s="278" t="s">
        <v>6</v>
      </c>
      <c r="D110" s="279"/>
      <c r="E110" s="280"/>
      <c r="F110" s="290" t="s">
        <v>7</v>
      </c>
      <c r="G110" s="281" t="s">
        <v>8</v>
      </c>
      <c r="H110" s="282"/>
      <c r="I110" s="283"/>
      <c r="J110" s="284" t="s">
        <v>9</v>
      </c>
      <c r="K110" s="285"/>
      <c r="L110" s="292" t="s">
        <v>10</v>
      </c>
      <c r="M110" s="292" t="s">
        <v>11</v>
      </c>
      <c r="N110" s="4" t="s">
        <v>12</v>
      </c>
      <c r="O110" s="294" t="s">
        <v>13</v>
      </c>
    </row>
    <row r="111" spans="1:15">
      <c r="A111" s="287"/>
      <c r="B111" s="289"/>
      <c r="C111" s="67" t="s">
        <v>14</v>
      </c>
      <c r="D111" s="67"/>
      <c r="E111" s="67" t="s">
        <v>15</v>
      </c>
      <c r="F111" s="291"/>
      <c r="G111" s="67" t="s">
        <v>16</v>
      </c>
      <c r="H111" s="67"/>
      <c r="I111" s="77" t="s">
        <v>17</v>
      </c>
      <c r="J111" s="67" t="s">
        <v>18</v>
      </c>
      <c r="K111" s="67" t="s">
        <v>19</v>
      </c>
      <c r="L111" s="293"/>
      <c r="M111" s="293"/>
      <c r="N111" s="8" t="s">
        <v>20</v>
      </c>
      <c r="O111" s="295"/>
    </row>
    <row r="112" spans="1:15">
      <c r="A112" s="46" t="s">
        <v>61</v>
      </c>
      <c r="B112" s="46" t="s">
        <v>62</v>
      </c>
      <c r="C112" s="9" t="s">
        <v>33</v>
      </c>
      <c r="D112" s="9" t="s">
        <v>23</v>
      </c>
      <c r="E112" s="9" t="s">
        <v>26</v>
      </c>
      <c r="F112" s="9">
        <v>65</v>
      </c>
      <c r="G112" s="68">
        <v>6.1</v>
      </c>
      <c r="H112" s="68"/>
      <c r="I112" s="68">
        <v>8.1</v>
      </c>
      <c r="J112" s="9"/>
      <c r="K112" s="9"/>
      <c r="L112" s="9"/>
      <c r="M112" s="9"/>
      <c r="N112" s="9"/>
      <c r="O112" s="15"/>
    </row>
    <row r="113" spans="1:15">
      <c r="A113" s="9"/>
      <c r="B113" s="46"/>
      <c r="C113" s="9" t="s">
        <v>26</v>
      </c>
      <c r="D113" s="9" t="s">
        <v>23</v>
      </c>
      <c r="E113" s="9" t="s">
        <v>49</v>
      </c>
      <c r="F113" s="9">
        <v>49</v>
      </c>
      <c r="G113" s="68">
        <v>8.4499999999999993</v>
      </c>
      <c r="H113" s="9"/>
      <c r="I113" s="68">
        <v>10.15</v>
      </c>
      <c r="J113" s="9"/>
      <c r="K113" s="9"/>
      <c r="L113" s="9"/>
      <c r="M113" s="9"/>
      <c r="N113" s="9"/>
      <c r="O113" s="15"/>
    </row>
    <row r="114" spans="1:15">
      <c r="A114" s="9"/>
      <c r="B114" s="46"/>
      <c r="C114" s="9" t="s">
        <v>49</v>
      </c>
      <c r="D114" s="9" t="s">
        <v>23</v>
      </c>
      <c r="E114" s="75" t="s">
        <v>26</v>
      </c>
      <c r="F114" s="9">
        <v>49</v>
      </c>
      <c r="G114" s="68">
        <v>10.4</v>
      </c>
      <c r="H114" s="9"/>
      <c r="I114" s="68">
        <v>12.2</v>
      </c>
      <c r="J114" s="9"/>
      <c r="K114" s="9"/>
      <c r="L114" s="9"/>
      <c r="M114" s="68"/>
      <c r="N114" s="9"/>
      <c r="O114" s="15"/>
    </row>
    <row r="115" spans="1:15">
      <c r="A115" s="9"/>
      <c r="B115" s="46"/>
      <c r="C115" s="75" t="s">
        <v>26</v>
      </c>
      <c r="D115" s="9" t="s">
        <v>23</v>
      </c>
      <c r="E115" s="9" t="s">
        <v>33</v>
      </c>
      <c r="F115" s="9">
        <v>65</v>
      </c>
      <c r="G115" s="68">
        <v>12.25</v>
      </c>
      <c r="H115" s="9"/>
      <c r="I115" s="68">
        <v>14.25</v>
      </c>
      <c r="J115" s="9"/>
      <c r="K115" s="9"/>
      <c r="L115" s="9"/>
      <c r="M115" s="68"/>
      <c r="N115" s="9"/>
      <c r="O115" s="16"/>
    </row>
    <row r="116" spans="1:15">
      <c r="A116" s="17"/>
      <c r="B116" s="69"/>
      <c r="C116" s="9" t="s">
        <v>33</v>
      </c>
      <c r="D116" s="9" t="s">
        <v>23</v>
      </c>
      <c r="E116" s="9" t="s">
        <v>26</v>
      </c>
      <c r="F116" s="17">
        <v>65</v>
      </c>
      <c r="G116" s="70">
        <v>14.4</v>
      </c>
      <c r="H116" s="17"/>
      <c r="I116" s="70">
        <v>16.399999999999999</v>
      </c>
      <c r="J116" s="17"/>
      <c r="K116" s="17"/>
      <c r="L116" s="17"/>
      <c r="M116" s="78"/>
      <c r="N116" s="17"/>
      <c r="O116" s="16" t="s">
        <v>45</v>
      </c>
    </row>
    <row r="117" spans="1:15">
      <c r="A117" s="9"/>
      <c r="B117" s="46"/>
      <c r="C117" s="9" t="s">
        <v>26</v>
      </c>
      <c r="D117" s="9" t="s">
        <v>23</v>
      </c>
      <c r="E117" s="9" t="s">
        <v>33</v>
      </c>
      <c r="F117" s="9">
        <v>65</v>
      </c>
      <c r="G117" s="68">
        <v>17.05</v>
      </c>
      <c r="H117" s="9"/>
      <c r="I117" s="68">
        <v>19.05</v>
      </c>
      <c r="J117" s="9">
        <v>1</v>
      </c>
      <c r="K117" s="9">
        <v>1</v>
      </c>
      <c r="L117" s="9"/>
      <c r="M117" s="79"/>
      <c r="N117" s="7">
        <f>SUM(F112:F117)</f>
        <v>358</v>
      </c>
      <c r="O117" s="20" t="s">
        <v>60</v>
      </c>
    </row>
    <row r="120" spans="1:15">
      <c r="A120" s="286" t="s">
        <v>4</v>
      </c>
      <c r="B120" s="288" t="s">
        <v>5</v>
      </c>
      <c r="C120" s="278" t="s">
        <v>6</v>
      </c>
      <c r="D120" s="279"/>
      <c r="E120" s="280"/>
      <c r="F120" s="290" t="s">
        <v>7</v>
      </c>
      <c r="G120" s="281" t="s">
        <v>8</v>
      </c>
      <c r="H120" s="282"/>
      <c r="I120" s="283"/>
      <c r="J120" s="284" t="s">
        <v>9</v>
      </c>
      <c r="K120" s="285"/>
      <c r="L120" s="292" t="s">
        <v>10</v>
      </c>
      <c r="M120" s="292" t="s">
        <v>11</v>
      </c>
      <c r="N120" s="4" t="s">
        <v>12</v>
      </c>
      <c r="O120" s="294" t="s">
        <v>13</v>
      </c>
    </row>
    <row r="121" spans="1:15">
      <c r="A121" s="287"/>
      <c r="B121" s="289"/>
      <c r="C121" s="67" t="s">
        <v>14</v>
      </c>
      <c r="D121" s="67"/>
      <c r="E121" s="67" t="s">
        <v>15</v>
      </c>
      <c r="F121" s="291"/>
      <c r="G121" s="67" t="s">
        <v>16</v>
      </c>
      <c r="H121" s="67"/>
      <c r="I121" s="77" t="s">
        <v>17</v>
      </c>
      <c r="J121" s="67" t="s">
        <v>18</v>
      </c>
      <c r="K121" s="67" t="s">
        <v>19</v>
      </c>
      <c r="L121" s="293"/>
      <c r="M121" s="293"/>
      <c r="N121" s="8" t="s">
        <v>20</v>
      </c>
      <c r="O121" s="295"/>
    </row>
    <row r="122" spans="1:15">
      <c r="A122" s="46" t="s">
        <v>63</v>
      </c>
      <c r="B122" s="46" t="s">
        <v>64</v>
      </c>
      <c r="C122" s="90" t="s">
        <v>58</v>
      </c>
      <c r="D122" s="9" t="s">
        <v>23</v>
      </c>
      <c r="E122" s="9" t="s">
        <v>26</v>
      </c>
      <c r="F122" s="9">
        <v>41</v>
      </c>
      <c r="G122" s="68">
        <v>6.3</v>
      </c>
      <c r="H122" s="68"/>
      <c r="I122" s="68">
        <v>8</v>
      </c>
      <c r="J122" s="9"/>
      <c r="K122" s="9"/>
      <c r="L122" s="9"/>
      <c r="M122" s="9"/>
      <c r="N122" s="9"/>
      <c r="O122" s="15"/>
    </row>
    <row r="123" spans="1:15">
      <c r="A123" s="9"/>
      <c r="B123" s="46"/>
      <c r="C123" s="9" t="s">
        <v>26</v>
      </c>
      <c r="D123" s="9" t="s">
        <v>23</v>
      </c>
      <c r="E123" s="75" t="s">
        <v>65</v>
      </c>
      <c r="F123" s="9">
        <v>41</v>
      </c>
      <c r="G123" s="68">
        <v>8.0500000000000007</v>
      </c>
      <c r="H123" s="9"/>
      <c r="I123" s="68">
        <v>9.3000000000000007</v>
      </c>
      <c r="J123" s="9"/>
      <c r="K123" s="9"/>
      <c r="L123" s="9"/>
      <c r="M123" s="9"/>
      <c r="N123" s="9"/>
      <c r="O123" s="15"/>
    </row>
    <row r="124" spans="1:15">
      <c r="A124" s="9"/>
      <c r="B124" s="46"/>
      <c r="C124" s="75" t="s">
        <v>65</v>
      </c>
      <c r="D124" s="90" t="s">
        <v>23</v>
      </c>
      <c r="E124" s="91" t="s">
        <v>58</v>
      </c>
      <c r="F124" s="9">
        <v>8</v>
      </c>
      <c r="G124" s="68">
        <v>9.35</v>
      </c>
      <c r="H124" s="9"/>
      <c r="I124" s="68">
        <v>10</v>
      </c>
      <c r="J124" s="9"/>
      <c r="K124" s="9"/>
      <c r="L124" s="9"/>
      <c r="M124" s="68"/>
      <c r="N124" s="9"/>
      <c r="O124" s="15"/>
    </row>
    <row r="125" spans="1:15">
      <c r="A125" s="9"/>
      <c r="B125" s="46"/>
      <c r="C125" s="91" t="s">
        <v>58</v>
      </c>
      <c r="D125" s="9" t="s">
        <v>23</v>
      </c>
      <c r="E125" s="9" t="s">
        <v>26</v>
      </c>
      <c r="F125" s="9">
        <v>41</v>
      </c>
      <c r="G125" s="68">
        <v>10.15</v>
      </c>
      <c r="H125" s="9"/>
      <c r="I125" s="68">
        <v>11.45</v>
      </c>
      <c r="J125" s="9"/>
      <c r="K125" s="9"/>
      <c r="L125" s="9"/>
      <c r="M125" s="68"/>
      <c r="N125" s="9"/>
      <c r="O125" s="16"/>
    </row>
    <row r="126" spans="1:15">
      <c r="A126" s="17"/>
      <c r="B126" s="69"/>
      <c r="C126" s="9" t="s">
        <v>26</v>
      </c>
      <c r="D126" s="9" t="s">
        <v>23</v>
      </c>
      <c r="E126" s="91" t="s">
        <v>58</v>
      </c>
      <c r="F126" s="17">
        <v>41</v>
      </c>
      <c r="G126" s="70">
        <v>12.1</v>
      </c>
      <c r="H126" s="17"/>
      <c r="I126" s="70">
        <v>14</v>
      </c>
      <c r="J126" s="17"/>
      <c r="K126" s="17"/>
      <c r="L126" s="17"/>
      <c r="M126" s="78"/>
      <c r="N126" s="17"/>
      <c r="O126" s="20"/>
    </row>
    <row r="127" spans="1:15" ht="15.75" customHeight="1">
      <c r="A127" s="9"/>
      <c r="B127" s="46"/>
      <c r="C127" s="91" t="s">
        <v>58</v>
      </c>
      <c r="D127" s="9" t="s">
        <v>23</v>
      </c>
      <c r="E127" s="9" t="s">
        <v>26</v>
      </c>
      <c r="F127" s="9">
        <v>41</v>
      </c>
      <c r="G127" s="68">
        <v>14.3</v>
      </c>
      <c r="H127" s="9"/>
      <c r="I127" s="68">
        <v>16.2</v>
      </c>
      <c r="J127" s="9"/>
      <c r="K127" s="9"/>
      <c r="L127" s="9"/>
      <c r="M127" s="79"/>
      <c r="N127" s="9"/>
      <c r="O127" s="16" t="s">
        <v>45</v>
      </c>
    </row>
    <row r="128" spans="1:15">
      <c r="A128" s="9"/>
      <c r="B128" s="46"/>
      <c r="C128" s="9" t="s">
        <v>26</v>
      </c>
      <c r="D128" s="9" t="s">
        <v>23</v>
      </c>
      <c r="E128" s="9" t="s">
        <v>65</v>
      </c>
      <c r="F128" s="9">
        <v>41</v>
      </c>
      <c r="G128" s="68">
        <v>16.25</v>
      </c>
      <c r="H128" s="9"/>
      <c r="I128" s="68">
        <v>18</v>
      </c>
      <c r="J128" s="9"/>
      <c r="K128" s="9"/>
      <c r="L128" s="9"/>
      <c r="M128" s="79"/>
      <c r="N128" s="9"/>
      <c r="O128" s="20"/>
    </row>
    <row r="129" spans="1:15">
      <c r="A129" s="9"/>
      <c r="B129" s="46"/>
      <c r="C129" s="9" t="s">
        <v>65</v>
      </c>
      <c r="D129" s="9" t="s">
        <v>23</v>
      </c>
      <c r="E129" s="90" t="s">
        <v>58</v>
      </c>
      <c r="F129" s="9">
        <v>8</v>
      </c>
      <c r="G129" s="68">
        <v>18.3</v>
      </c>
      <c r="H129" s="68"/>
      <c r="I129" s="68">
        <v>19</v>
      </c>
      <c r="J129" s="9">
        <v>1</v>
      </c>
      <c r="K129" s="9">
        <v>1</v>
      </c>
      <c r="L129" s="9"/>
      <c r="M129" s="79"/>
      <c r="N129" s="7">
        <f>SUM(F122:F129)</f>
        <v>262</v>
      </c>
      <c r="O129" s="20" t="s">
        <v>60</v>
      </c>
    </row>
    <row r="136" spans="1:15">
      <c r="A136" s="274" t="s">
        <v>330</v>
      </c>
      <c r="B136" s="275"/>
      <c r="C136" s="275"/>
      <c r="D136" s="275"/>
      <c r="E136" s="275"/>
      <c r="F136" s="275"/>
      <c r="G136" s="275"/>
      <c r="H136" s="275"/>
      <c r="I136" s="275"/>
      <c r="J136" s="275"/>
      <c r="K136" s="275"/>
      <c r="L136" s="275"/>
      <c r="M136" s="275"/>
      <c r="N136" s="275"/>
      <c r="O136" s="275"/>
    </row>
    <row r="137" spans="1:15">
      <c r="A137" s="276" t="s">
        <v>35</v>
      </c>
      <c r="B137" s="276"/>
      <c r="C137" s="276"/>
      <c r="D137" s="276"/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</row>
    <row r="138" spans="1:15">
      <c r="A138" s="276" t="s">
        <v>2</v>
      </c>
      <c r="B138" s="276"/>
      <c r="C138" s="276"/>
      <c r="D138" s="276"/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</row>
    <row r="139" spans="1:15">
      <c r="A139" s="34"/>
      <c r="B139" s="65"/>
      <c r="C139" s="99" t="s">
        <v>328</v>
      </c>
      <c r="D139" s="66"/>
      <c r="E139" s="66"/>
      <c r="F139" s="66"/>
      <c r="G139" s="66"/>
      <c r="H139" s="66"/>
      <c r="I139" s="76"/>
      <c r="J139" s="66"/>
      <c r="K139" s="66"/>
      <c r="L139" s="277" t="s">
        <v>3</v>
      </c>
      <c r="M139" s="277"/>
      <c r="N139" s="277"/>
      <c r="O139" s="277"/>
    </row>
    <row r="141" spans="1:15" ht="15.75" customHeight="1">
      <c r="A141" s="286" t="s">
        <v>4</v>
      </c>
      <c r="B141" s="292" t="s">
        <v>5</v>
      </c>
      <c r="C141" s="281" t="s">
        <v>6</v>
      </c>
      <c r="D141" s="282"/>
      <c r="E141" s="283"/>
      <c r="F141" s="296" t="s">
        <v>7</v>
      </c>
      <c r="G141" s="281" t="s">
        <v>8</v>
      </c>
      <c r="H141" s="282"/>
      <c r="I141" s="283"/>
      <c r="J141" s="284" t="s">
        <v>9</v>
      </c>
      <c r="K141" s="285"/>
      <c r="L141" s="292" t="s">
        <v>10</v>
      </c>
      <c r="M141" s="292" t="s">
        <v>11</v>
      </c>
      <c r="N141" s="4" t="s">
        <v>12</v>
      </c>
      <c r="O141" s="294" t="s">
        <v>13</v>
      </c>
    </row>
    <row r="142" spans="1:15">
      <c r="A142" s="287"/>
      <c r="B142" s="293"/>
      <c r="C142" s="67" t="s">
        <v>14</v>
      </c>
      <c r="D142" s="67"/>
      <c r="E142" s="67" t="s">
        <v>15</v>
      </c>
      <c r="F142" s="297"/>
      <c r="G142" s="67" t="s">
        <v>16</v>
      </c>
      <c r="H142" s="67"/>
      <c r="I142" s="77" t="s">
        <v>17</v>
      </c>
      <c r="J142" s="67" t="s">
        <v>18</v>
      </c>
      <c r="K142" s="67" t="s">
        <v>19</v>
      </c>
      <c r="L142" s="293"/>
      <c r="M142" s="293"/>
      <c r="N142" s="8" t="s">
        <v>20</v>
      </c>
      <c r="O142" s="295"/>
    </row>
    <row r="143" spans="1:15">
      <c r="A143" s="46" t="s">
        <v>66</v>
      </c>
      <c r="B143" s="46" t="s">
        <v>67</v>
      </c>
      <c r="C143" s="9" t="s">
        <v>33</v>
      </c>
      <c r="D143" s="9"/>
      <c r="E143" s="90" t="s">
        <v>331</v>
      </c>
      <c r="F143" s="9">
        <v>7</v>
      </c>
      <c r="G143" s="68">
        <v>7.1</v>
      </c>
      <c r="H143" s="68"/>
      <c r="I143" s="68">
        <v>7.3</v>
      </c>
      <c r="J143" s="9"/>
      <c r="K143" s="9"/>
      <c r="L143" s="9"/>
      <c r="M143" s="9"/>
      <c r="N143" s="9"/>
      <c r="O143" s="15"/>
    </row>
    <row r="144" spans="1:15">
      <c r="A144" s="9"/>
      <c r="B144" s="46"/>
      <c r="C144" s="90" t="s">
        <v>331</v>
      </c>
      <c r="D144" s="9" t="s">
        <v>23</v>
      </c>
      <c r="E144" s="9" t="s">
        <v>26</v>
      </c>
      <c r="F144" s="9">
        <v>58</v>
      </c>
      <c r="G144" s="68">
        <v>9.15</v>
      </c>
      <c r="H144" s="9"/>
      <c r="I144" s="68">
        <v>11</v>
      </c>
      <c r="J144" s="9"/>
      <c r="K144" s="9"/>
      <c r="L144" s="9"/>
      <c r="M144" s="9"/>
      <c r="N144" s="9"/>
      <c r="O144" s="15"/>
    </row>
    <row r="145" spans="1:15">
      <c r="A145" s="9"/>
      <c r="B145" s="46"/>
      <c r="C145" s="9" t="s">
        <v>26</v>
      </c>
      <c r="D145" s="9" t="s">
        <v>23</v>
      </c>
      <c r="E145" s="75" t="s">
        <v>33</v>
      </c>
      <c r="F145" s="9">
        <v>65</v>
      </c>
      <c r="G145" s="68">
        <v>12.05</v>
      </c>
      <c r="H145" s="9"/>
      <c r="I145" s="68">
        <v>14.05</v>
      </c>
      <c r="J145" s="9"/>
      <c r="K145" s="9"/>
      <c r="L145" s="9"/>
      <c r="M145" s="68"/>
      <c r="N145" s="9"/>
      <c r="O145" s="15"/>
    </row>
    <row r="146" spans="1:15">
      <c r="A146" s="9"/>
      <c r="B146" s="46"/>
      <c r="C146" s="75" t="s">
        <v>33</v>
      </c>
      <c r="D146" s="9" t="s">
        <v>23</v>
      </c>
      <c r="E146" s="9" t="s">
        <v>26</v>
      </c>
      <c r="F146" s="9">
        <v>65</v>
      </c>
      <c r="G146" s="68">
        <v>14.25</v>
      </c>
      <c r="H146" s="9"/>
      <c r="I146" s="68">
        <v>16.25</v>
      </c>
      <c r="J146" s="9"/>
      <c r="K146" s="9"/>
      <c r="L146" s="9"/>
      <c r="M146" s="68"/>
      <c r="N146" s="9"/>
      <c r="O146" s="16" t="s">
        <v>45</v>
      </c>
    </row>
    <row r="147" spans="1:15">
      <c r="A147" s="17"/>
      <c r="B147" s="69"/>
      <c r="C147" s="9" t="s">
        <v>26</v>
      </c>
      <c r="D147" s="9" t="s">
        <v>23</v>
      </c>
      <c r="E147" s="9" t="s">
        <v>33</v>
      </c>
      <c r="F147" s="17">
        <v>65</v>
      </c>
      <c r="G147" s="70">
        <v>16.399999999999999</v>
      </c>
      <c r="H147" s="17"/>
      <c r="I147" s="70">
        <v>8.4</v>
      </c>
      <c r="J147" s="9">
        <v>1</v>
      </c>
      <c r="K147" s="9">
        <v>1</v>
      </c>
      <c r="L147" s="17"/>
      <c r="M147" s="78"/>
      <c r="N147" s="7">
        <f>SUM(F143:F147)</f>
        <v>260</v>
      </c>
      <c r="O147" s="20" t="s">
        <v>60</v>
      </c>
    </row>
    <row r="150" spans="1:15">
      <c r="A150" s="286" t="s">
        <v>4</v>
      </c>
      <c r="B150" s="288" t="s">
        <v>5</v>
      </c>
      <c r="C150" s="278" t="s">
        <v>6</v>
      </c>
      <c r="D150" s="279"/>
      <c r="E150" s="280"/>
      <c r="F150" s="290" t="s">
        <v>7</v>
      </c>
      <c r="G150" s="281" t="s">
        <v>8</v>
      </c>
      <c r="H150" s="282"/>
      <c r="I150" s="283"/>
      <c r="J150" s="284" t="s">
        <v>9</v>
      </c>
      <c r="K150" s="285"/>
      <c r="L150" s="292" t="s">
        <v>10</v>
      </c>
      <c r="M150" s="292" t="s">
        <v>11</v>
      </c>
      <c r="N150" s="4" t="s">
        <v>12</v>
      </c>
      <c r="O150" s="294" t="s">
        <v>13</v>
      </c>
    </row>
    <row r="151" spans="1:15">
      <c r="A151" s="287"/>
      <c r="B151" s="289"/>
      <c r="C151" s="67" t="s">
        <v>14</v>
      </c>
      <c r="D151" s="67"/>
      <c r="E151" s="67" t="s">
        <v>15</v>
      </c>
      <c r="F151" s="291"/>
      <c r="G151" s="67" t="s">
        <v>16</v>
      </c>
      <c r="H151" s="67"/>
      <c r="I151" s="77" t="s">
        <v>17</v>
      </c>
      <c r="J151" s="67" t="s">
        <v>18</v>
      </c>
      <c r="K151" s="67" t="s">
        <v>19</v>
      </c>
      <c r="L151" s="293"/>
      <c r="M151" s="293"/>
      <c r="N151" s="8" t="s">
        <v>20</v>
      </c>
      <c r="O151" s="295"/>
    </row>
    <row r="152" spans="1:15">
      <c r="A152" s="46" t="s">
        <v>68</v>
      </c>
      <c r="B152" s="46" t="s">
        <v>69</v>
      </c>
      <c r="C152" s="9" t="s">
        <v>33</v>
      </c>
      <c r="D152" s="9" t="s">
        <v>23</v>
      </c>
      <c r="E152" s="9" t="s">
        <v>26</v>
      </c>
      <c r="F152" s="9">
        <v>65</v>
      </c>
      <c r="G152" s="68">
        <v>6.05</v>
      </c>
      <c r="H152" s="68"/>
      <c r="I152" s="68">
        <v>8.0500000000000007</v>
      </c>
      <c r="J152" s="9"/>
      <c r="K152" s="9"/>
      <c r="L152" s="9"/>
      <c r="M152" s="9"/>
      <c r="N152" s="9"/>
      <c r="O152" s="15"/>
    </row>
    <row r="153" spans="1:15">
      <c r="A153" s="9"/>
      <c r="B153" s="46"/>
      <c r="C153" s="9" t="s">
        <v>26</v>
      </c>
      <c r="D153" s="9" t="s">
        <v>25</v>
      </c>
      <c r="E153" s="75" t="s">
        <v>23</v>
      </c>
      <c r="F153" s="9">
        <v>37</v>
      </c>
      <c r="G153" s="68">
        <v>8.5</v>
      </c>
      <c r="H153" s="9"/>
      <c r="I153" s="68">
        <v>10.25</v>
      </c>
      <c r="J153" s="9"/>
      <c r="K153" s="9"/>
      <c r="L153" s="9"/>
      <c r="M153" s="9"/>
      <c r="N153" s="9"/>
      <c r="O153" s="15"/>
    </row>
    <row r="154" spans="1:15">
      <c r="A154" s="9"/>
      <c r="B154" s="46"/>
      <c r="C154" s="75" t="s">
        <v>23</v>
      </c>
      <c r="D154" s="9"/>
      <c r="E154" s="75" t="s">
        <v>33</v>
      </c>
      <c r="F154" s="9">
        <v>28</v>
      </c>
      <c r="G154" s="68">
        <v>10.25</v>
      </c>
      <c r="H154" s="9"/>
      <c r="I154" s="68">
        <v>11.1</v>
      </c>
      <c r="J154" s="9"/>
      <c r="K154" s="9"/>
      <c r="L154" s="9"/>
      <c r="M154" s="68"/>
      <c r="N154" s="9"/>
      <c r="O154" s="15"/>
    </row>
    <row r="155" spans="1:15">
      <c r="A155" s="9"/>
      <c r="B155" s="46"/>
      <c r="C155" s="75" t="s">
        <v>33</v>
      </c>
      <c r="D155" s="9"/>
      <c r="E155" s="9" t="s">
        <v>23</v>
      </c>
      <c r="F155" s="9">
        <v>28</v>
      </c>
      <c r="G155" s="68">
        <v>11.15</v>
      </c>
      <c r="H155" s="9"/>
      <c r="I155" s="68">
        <v>12.1</v>
      </c>
      <c r="J155" s="9"/>
      <c r="K155" s="9"/>
      <c r="L155" s="9"/>
      <c r="M155" s="68"/>
      <c r="N155" s="9"/>
      <c r="O155" s="16"/>
    </row>
    <row r="156" spans="1:15">
      <c r="A156" s="17"/>
      <c r="B156" s="69"/>
      <c r="C156" s="9" t="s">
        <v>23</v>
      </c>
      <c r="D156" s="9" t="s">
        <v>25</v>
      </c>
      <c r="E156" s="75" t="s">
        <v>26</v>
      </c>
      <c r="F156" s="17">
        <v>37</v>
      </c>
      <c r="G156" s="70">
        <v>12.15</v>
      </c>
      <c r="H156" s="17"/>
      <c r="I156" s="70">
        <v>13.3</v>
      </c>
      <c r="J156" s="17"/>
      <c r="K156" s="17"/>
      <c r="L156" s="17"/>
      <c r="M156" s="78"/>
      <c r="N156" s="17"/>
      <c r="O156" s="20"/>
    </row>
    <row r="157" spans="1:15">
      <c r="A157" s="9"/>
      <c r="B157" s="46"/>
      <c r="C157" s="75" t="s">
        <v>26</v>
      </c>
      <c r="D157" s="9" t="s">
        <v>25</v>
      </c>
      <c r="E157" s="9" t="s">
        <v>23</v>
      </c>
      <c r="F157" s="9">
        <v>37</v>
      </c>
      <c r="G157" s="68">
        <v>14.45</v>
      </c>
      <c r="H157" s="9"/>
      <c r="I157" s="68">
        <v>16</v>
      </c>
      <c r="J157" s="9"/>
      <c r="K157" s="9"/>
      <c r="L157" s="9"/>
      <c r="M157" s="79"/>
      <c r="N157" s="9"/>
      <c r="O157" s="20"/>
    </row>
    <row r="158" spans="1:15" ht="15.75" customHeight="1">
      <c r="A158" s="9"/>
      <c r="B158" s="46"/>
      <c r="C158" s="9" t="s">
        <v>23</v>
      </c>
      <c r="D158" s="17"/>
      <c r="E158" s="9" t="s">
        <v>49</v>
      </c>
      <c r="F158" s="9">
        <v>12</v>
      </c>
      <c r="G158" s="68">
        <v>16</v>
      </c>
      <c r="H158" s="9"/>
      <c r="I158" s="68">
        <v>16.2</v>
      </c>
      <c r="J158" s="9"/>
      <c r="K158" s="9"/>
      <c r="L158" s="9"/>
      <c r="M158" s="79"/>
      <c r="N158" s="9"/>
      <c r="O158" s="20"/>
    </row>
    <row r="159" spans="1:15">
      <c r="A159" s="9"/>
      <c r="B159" s="46"/>
      <c r="C159" s="9" t="s">
        <v>49</v>
      </c>
      <c r="D159" s="17" t="s">
        <v>23</v>
      </c>
      <c r="E159" s="9" t="s">
        <v>26</v>
      </c>
      <c r="F159" s="9">
        <v>49</v>
      </c>
      <c r="G159" s="68">
        <v>16.25</v>
      </c>
      <c r="H159" s="68">
        <v>16.5</v>
      </c>
      <c r="I159" s="68">
        <v>18.05</v>
      </c>
      <c r="J159" s="9"/>
      <c r="K159" s="9"/>
      <c r="L159" s="9"/>
      <c r="M159" s="79"/>
      <c r="N159" s="9"/>
      <c r="O159" s="16" t="s">
        <v>45</v>
      </c>
    </row>
    <row r="160" spans="1:15">
      <c r="A160" s="9"/>
      <c r="B160" s="46"/>
      <c r="C160" s="9" t="s">
        <v>26</v>
      </c>
      <c r="D160" s="17" t="s">
        <v>23</v>
      </c>
      <c r="E160" s="9" t="s">
        <v>33</v>
      </c>
      <c r="F160" s="9">
        <v>65</v>
      </c>
      <c r="G160" s="68">
        <v>18.2</v>
      </c>
      <c r="H160" s="9"/>
      <c r="I160" s="68">
        <v>20.2</v>
      </c>
      <c r="J160" s="9">
        <v>1</v>
      </c>
      <c r="K160" s="9">
        <v>1</v>
      </c>
      <c r="L160" s="9"/>
      <c r="M160" s="79"/>
      <c r="N160" s="7">
        <f>SUM(F152:F160)</f>
        <v>358</v>
      </c>
      <c r="O160" s="20" t="s">
        <v>60</v>
      </c>
    </row>
    <row r="170" spans="1:15">
      <c r="A170" s="274" t="s">
        <v>330</v>
      </c>
      <c r="B170" s="275"/>
      <c r="C170" s="275"/>
      <c r="D170" s="275"/>
      <c r="E170" s="275"/>
      <c r="F170" s="275"/>
      <c r="G170" s="275"/>
      <c r="H170" s="275"/>
      <c r="I170" s="275"/>
      <c r="J170" s="275"/>
      <c r="K170" s="275"/>
      <c r="L170" s="275"/>
      <c r="M170" s="275"/>
      <c r="N170" s="275"/>
      <c r="O170" s="275"/>
    </row>
    <row r="171" spans="1:15">
      <c r="A171" s="276" t="s">
        <v>35</v>
      </c>
      <c r="B171" s="276"/>
      <c r="C171" s="276"/>
      <c r="D171" s="276"/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</row>
    <row r="172" spans="1:15">
      <c r="A172" s="276" t="s">
        <v>2</v>
      </c>
      <c r="B172" s="276"/>
      <c r="C172" s="276"/>
      <c r="D172" s="276"/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</row>
    <row r="173" spans="1:15">
      <c r="A173" s="34"/>
      <c r="B173" s="65"/>
      <c r="C173" s="99" t="s">
        <v>328</v>
      </c>
      <c r="D173" s="66"/>
      <c r="E173" s="66"/>
      <c r="F173" s="66"/>
      <c r="G173" s="66"/>
      <c r="H173" s="66"/>
      <c r="I173" s="76"/>
      <c r="J173" s="66"/>
      <c r="K173" s="66"/>
      <c r="L173" s="277" t="s">
        <v>3</v>
      </c>
      <c r="M173" s="277"/>
      <c r="N173" s="277"/>
      <c r="O173" s="277"/>
    </row>
    <row r="175" spans="1:15" ht="15.75" customHeight="1">
      <c r="A175" s="286" t="s">
        <v>4</v>
      </c>
      <c r="B175" s="292" t="s">
        <v>5</v>
      </c>
      <c r="C175" s="281" t="s">
        <v>6</v>
      </c>
      <c r="D175" s="282"/>
      <c r="E175" s="283"/>
      <c r="F175" s="296" t="s">
        <v>7</v>
      </c>
      <c r="G175" s="281" t="s">
        <v>8</v>
      </c>
      <c r="H175" s="282"/>
      <c r="I175" s="283"/>
      <c r="J175" s="284" t="s">
        <v>9</v>
      </c>
      <c r="K175" s="285"/>
      <c r="L175" s="292" t="s">
        <v>10</v>
      </c>
      <c r="M175" s="292" t="s">
        <v>11</v>
      </c>
      <c r="N175" s="4" t="s">
        <v>12</v>
      </c>
      <c r="O175" s="294" t="s">
        <v>13</v>
      </c>
    </row>
    <row r="176" spans="1:15">
      <c r="A176" s="287"/>
      <c r="B176" s="293"/>
      <c r="C176" s="67" t="s">
        <v>14</v>
      </c>
      <c r="D176" s="67"/>
      <c r="E176" s="67" t="s">
        <v>15</v>
      </c>
      <c r="F176" s="297"/>
      <c r="G176" s="67" t="s">
        <v>16</v>
      </c>
      <c r="H176" s="67"/>
      <c r="I176" s="77" t="s">
        <v>17</v>
      </c>
      <c r="J176" s="67" t="s">
        <v>18</v>
      </c>
      <c r="K176" s="67" t="s">
        <v>19</v>
      </c>
      <c r="L176" s="293"/>
      <c r="M176" s="293"/>
      <c r="N176" s="8" t="s">
        <v>20</v>
      </c>
      <c r="O176" s="295"/>
    </row>
    <row r="177" spans="1:15">
      <c r="A177" s="46" t="s">
        <v>70</v>
      </c>
      <c r="B177" s="46" t="s">
        <v>71</v>
      </c>
      <c r="C177" s="9" t="s">
        <v>58</v>
      </c>
      <c r="D177" s="9"/>
      <c r="E177" s="9" t="s">
        <v>65</v>
      </c>
      <c r="F177" s="9">
        <v>8</v>
      </c>
      <c r="G177" s="68">
        <v>7.2</v>
      </c>
      <c r="H177" s="68"/>
      <c r="I177" s="68">
        <v>7.3</v>
      </c>
      <c r="J177" s="9"/>
      <c r="K177" s="9"/>
      <c r="L177" s="9"/>
      <c r="M177" s="9"/>
      <c r="N177" s="9"/>
      <c r="O177" s="15"/>
    </row>
    <row r="178" spans="1:15">
      <c r="A178" s="9"/>
      <c r="B178" s="46"/>
      <c r="C178" s="9" t="s">
        <v>65</v>
      </c>
      <c r="D178" s="9" t="s">
        <v>23</v>
      </c>
      <c r="E178" s="9" t="s">
        <v>26</v>
      </c>
      <c r="F178" s="9">
        <v>41</v>
      </c>
      <c r="G178" s="68">
        <v>7.3</v>
      </c>
      <c r="H178" s="9"/>
      <c r="I178" s="68">
        <v>9</v>
      </c>
      <c r="J178" s="9"/>
      <c r="K178" s="9"/>
      <c r="L178" s="9"/>
      <c r="M178" s="9"/>
      <c r="N178" s="9"/>
      <c r="O178" s="15"/>
    </row>
    <row r="179" spans="1:15">
      <c r="A179" s="9"/>
      <c r="B179" s="46"/>
      <c r="C179" s="9" t="s">
        <v>26</v>
      </c>
      <c r="D179" s="9" t="s">
        <v>23</v>
      </c>
      <c r="E179" s="90" t="s">
        <v>58</v>
      </c>
      <c r="F179" s="9">
        <v>41</v>
      </c>
      <c r="G179" s="68">
        <v>9.15</v>
      </c>
      <c r="H179" s="9"/>
      <c r="I179" s="68">
        <v>10.3</v>
      </c>
      <c r="J179" s="9"/>
      <c r="K179" s="9"/>
      <c r="L179" s="9"/>
      <c r="M179" s="68"/>
      <c r="N179" s="9"/>
      <c r="O179" s="15"/>
    </row>
    <row r="180" spans="1:15">
      <c r="A180" s="9"/>
      <c r="B180" s="46"/>
      <c r="C180" s="90" t="s">
        <v>58</v>
      </c>
      <c r="D180" s="9"/>
      <c r="E180" s="9" t="s">
        <v>65</v>
      </c>
      <c r="F180" s="9">
        <v>8</v>
      </c>
      <c r="G180" s="68">
        <v>10.45</v>
      </c>
      <c r="H180" s="9"/>
      <c r="I180" s="68">
        <v>11</v>
      </c>
      <c r="J180" s="9"/>
      <c r="K180" s="9"/>
      <c r="L180" s="9"/>
      <c r="M180" s="68"/>
      <c r="N180" s="9"/>
      <c r="O180" s="16"/>
    </row>
    <row r="181" spans="1:15">
      <c r="A181" s="17"/>
      <c r="B181" s="69"/>
      <c r="C181" s="9" t="s">
        <v>65</v>
      </c>
      <c r="D181" s="17"/>
      <c r="E181" s="9" t="s">
        <v>23</v>
      </c>
      <c r="F181" s="17">
        <v>4</v>
      </c>
      <c r="G181" s="70">
        <v>11.15</v>
      </c>
      <c r="H181" s="17"/>
      <c r="I181" s="70">
        <v>11.3</v>
      </c>
      <c r="J181" s="17"/>
      <c r="K181" s="17"/>
      <c r="L181" s="17"/>
      <c r="M181" s="78"/>
      <c r="N181" s="17"/>
      <c r="O181" s="20"/>
    </row>
    <row r="182" spans="1:15">
      <c r="A182" s="9"/>
      <c r="B182" s="46"/>
      <c r="C182" s="9" t="s">
        <v>23</v>
      </c>
      <c r="D182" s="9"/>
      <c r="E182" s="90" t="s">
        <v>58</v>
      </c>
      <c r="F182" s="9">
        <v>4</v>
      </c>
      <c r="G182" s="68">
        <v>12</v>
      </c>
      <c r="H182" s="9"/>
      <c r="I182" s="68">
        <v>12.15</v>
      </c>
      <c r="J182" s="9"/>
      <c r="K182" s="9"/>
      <c r="L182" s="9"/>
      <c r="M182" s="79"/>
      <c r="N182" s="9"/>
      <c r="O182" s="20"/>
    </row>
    <row r="183" spans="1:15">
      <c r="A183" s="9"/>
      <c r="B183" s="46"/>
      <c r="C183" s="90" t="s">
        <v>58</v>
      </c>
      <c r="D183" s="17" t="s">
        <v>23</v>
      </c>
      <c r="E183" s="9" t="s">
        <v>26</v>
      </c>
      <c r="F183" s="9">
        <v>41</v>
      </c>
      <c r="G183" s="68">
        <v>14.1</v>
      </c>
      <c r="H183" s="9"/>
      <c r="I183" s="68">
        <v>15.3</v>
      </c>
      <c r="J183" s="9"/>
      <c r="K183" s="9"/>
      <c r="L183" s="9"/>
      <c r="M183" s="79"/>
      <c r="N183" s="9"/>
      <c r="O183" s="16" t="s">
        <v>45</v>
      </c>
    </row>
    <row r="184" spans="1:15">
      <c r="A184" s="9"/>
      <c r="B184" s="46"/>
      <c r="C184" s="9" t="s">
        <v>26</v>
      </c>
      <c r="D184" s="17" t="s">
        <v>23</v>
      </c>
      <c r="E184" s="90" t="s">
        <v>58</v>
      </c>
      <c r="F184" s="9">
        <v>41</v>
      </c>
      <c r="G184" s="68">
        <v>15.5</v>
      </c>
      <c r="H184" s="9"/>
      <c r="I184" s="68">
        <v>17.149999999999999</v>
      </c>
      <c r="J184" s="9"/>
      <c r="K184" s="9"/>
      <c r="L184" s="9"/>
      <c r="M184" s="79"/>
      <c r="N184" s="9"/>
      <c r="O184" s="20"/>
    </row>
    <row r="185" spans="1:15">
      <c r="A185" s="9"/>
      <c r="B185" s="46"/>
      <c r="C185" s="9" t="s">
        <v>72</v>
      </c>
      <c r="D185" s="17"/>
      <c r="E185" s="9" t="s">
        <v>65</v>
      </c>
      <c r="F185" s="9">
        <v>8</v>
      </c>
      <c r="G185" s="68">
        <v>17.3</v>
      </c>
      <c r="H185" s="9"/>
      <c r="I185" s="68">
        <v>18</v>
      </c>
      <c r="J185" s="9"/>
      <c r="K185" s="9"/>
      <c r="L185" s="9"/>
      <c r="M185" s="79"/>
      <c r="N185" s="9"/>
      <c r="O185" s="20"/>
    </row>
    <row r="186" spans="1:15">
      <c r="A186" s="9"/>
      <c r="B186" s="46"/>
      <c r="C186" s="9" t="s">
        <v>65</v>
      </c>
      <c r="D186" s="9"/>
      <c r="E186" s="9" t="s">
        <v>58</v>
      </c>
      <c r="F186" s="9">
        <v>8</v>
      </c>
      <c r="G186" s="68">
        <v>18.05</v>
      </c>
      <c r="H186" s="68"/>
      <c r="I186" s="68">
        <v>18.149999999999999</v>
      </c>
      <c r="J186" s="9">
        <v>1</v>
      </c>
      <c r="K186" s="9">
        <v>1</v>
      </c>
      <c r="L186" s="9"/>
      <c r="M186" s="79"/>
      <c r="N186" s="7">
        <f>SUM(F177:F186)</f>
        <v>204</v>
      </c>
      <c r="O186" s="20" t="s">
        <v>73</v>
      </c>
    </row>
    <row r="189" spans="1:15">
      <c r="A189" s="286" t="s">
        <v>4</v>
      </c>
      <c r="B189" s="288" t="s">
        <v>5</v>
      </c>
      <c r="C189" s="278" t="s">
        <v>6</v>
      </c>
      <c r="D189" s="279"/>
      <c r="E189" s="280"/>
      <c r="F189" s="290" t="s">
        <v>7</v>
      </c>
      <c r="G189" s="281" t="s">
        <v>8</v>
      </c>
      <c r="H189" s="282"/>
      <c r="I189" s="283"/>
      <c r="J189" s="284" t="s">
        <v>9</v>
      </c>
      <c r="K189" s="285"/>
      <c r="L189" s="292" t="s">
        <v>10</v>
      </c>
      <c r="M189" s="292" t="s">
        <v>11</v>
      </c>
      <c r="N189" s="4" t="s">
        <v>12</v>
      </c>
      <c r="O189" s="294" t="s">
        <v>13</v>
      </c>
    </row>
    <row r="190" spans="1:15">
      <c r="A190" s="287"/>
      <c r="B190" s="289"/>
      <c r="C190" s="67" t="s">
        <v>14</v>
      </c>
      <c r="D190" s="67"/>
      <c r="E190" s="67" t="s">
        <v>15</v>
      </c>
      <c r="F190" s="291"/>
      <c r="G190" s="67" t="s">
        <v>16</v>
      </c>
      <c r="H190" s="67"/>
      <c r="I190" s="77" t="s">
        <v>17</v>
      </c>
      <c r="J190" s="67" t="s">
        <v>18</v>
      </c>
      <c r="K190" s="67" t="s">
        <v>19</v>
      </c>
      <c r="L190" s="293"/>
      <c r="M190" s="293"/>
      <c r="N190" s="8" t="s">
        <v>20</v>
      </c>
      <c r="O190" s="295"/>
    </row>
    <row r="191" spans="1:15">
      <c r="A191" s="46" t="s">
        <v>74</v>
      </c>
      <c r="B191" s="46" t="s">
        <v>75</v>
      </c>
      <c r="C191" s="9" t="s">
        <v>58</v>
      </c>
      <c r="D191" s="9"/>
      <c r="E191" s="9" t="s">
        <v>23</v>
      </c>
      <c r="F191" s="9">
        <v>7</v>
      </c>
      <c r="G191" s="68">
        <v>7.25</v>
      </c>
      <c r="H191" s="68"/>
      <c r="I191" s="68">
        <v>7.4</v>
      </c>
      <c r="J191" s="9"/>
      <c r="K191" s="9"/>
      <c r="L191" s="9"/>
      <c r="M191" s="9"/>
      <c r="N191" s="9"/>
      <c r="O191" s="97" t="s">
        <v>332</v>
      </c>
    </row>
    <row r="192" spans="1:15" ht="15.75" customHeight="1">
      <c r="A192" s="9"/>
      <c r="B192" s="46"/>
      <c r="C192" s="9" t="s">
        <v>23</v>
      </c>
      <c r="D192" s="9" t="s">
        <v>76</v>
      </c>
      <c r="E192" s="75" t="s">
        <v>77</v>
      </c>
      <c r="F192" s="9">
        <v>25</v>
      </c>
      <c r="G192" s="68">
        <v>7.45</v>
      </c>
      <c r="H192" s="9"/>
      <c r="I192" s="68">
        <v>8.1999999999999993</v>
      </c>
      <c r="J192" s="9"/>
      <c r="K192" s="9"/>
      <c r="L192" s="9"/>
      <c r="M192" s="9"/>
      <c r="N192" s="9"/>
      <c r="O192" s="15"/>
    </row>
    <row r="193" spans="1:15">
      <c r="A193" s="9"/>
      <c r="B193" s="46"/>
      <c r="C193" s="75" t="s">
        <v>77</v>
      </c>
      <c r="D193" s="9" t="s">
        <v>76</v>
      </c>
      <c r="E193" s="75" t="s">
        <v>26</v>
      </c>
      <c r="F193" s="9">
        <v>62</v>
      </c>
      <c r="G193" s="68">
        <v>8.35</v>
      </c>
      <c r="H193" s="9"/>
      <c r="I193" s="68">
        <v>10.35</v>
      </c>
      <c r="J193" s="9"/>
      <c r="K193" s="9"/>
      <c r="L193" s="9"/>
      <c r="M193" s="68"/>
      <c r="N193" s="9"/>
      <c r="O193" s="15"/>
    </row>
    <row r="194" spans="1:15">
      <c r="A194" s="9"/>
      <c r="B194" s="46"/>
      <c r="C194" s="75" t="s">
        <v>26</v>
      </c>
      <c r="D194" s="9" t="s">
        <v>25</v>
      </c>
      <c r="E194" s="9" t="s">
        <v>23</v>
      </c>
      <c r="F194" s="9">
        <v>37</v>
      </c>
      <c r="G194" s="68">
        <v>11.35</v>
      </c>
      <c r="H194" s="9"/>
      <c r="I194" s="68">
        <v>12.5</v>
      </c>
      <c r="J194" s="9"/>
      <c r="K194" s="9"/>
      <c r="L194" s="9"/>
      <c r="M194" s="68"/>
      <c r="N194" s="9"/>
      <c r="O194" s="16"/>
    </row>
    <row r="195" spans="1:15">
      <c r="A195" s="17"/>
      <c r="B195" s="69"/>
      <c r="C195" s="9" t="s">
        <v>23</v>
      </c>
      <c r="D195" s="9" t="s">
        <v>76</v>
      </c>
      <c r="E195" s="75" t="s">
        <v>77</v>
      </c>
      <c r="F195" s="17">
        <v>20</v>
      </c>
      <c r="G195" s="70">
        <v>13.45</v>
      </c>
      <c r="H195" s="17"/>
      <c r="I195" s="70">
        <v>14.3</v>
      </c>
      <c r="J195" s="17"/>
      <c r="K195" s="17"/>
      <c r="L195" s="17"/>
      <c r="M195" s="78"/>
      <c r="N195" s="17"/>
      <c r="O195" s="20"/>
    </row>
    <row r="196" spans="1:15">
      <c r="A196" s="9"/>
      <c r="B196" s="46"/>
      <c r="C196" s="75" t="s">
        <v>77</v>
      </c>
      <c r="D196" s="9" t="s">
        <v>76</v>
      </c>
      <c r="E196" s="9" t="s">
        <v>26</v>
      </c>
      <c r="F196" s="9">
        <v>57</v>
      </c>
      <c r="G196" s="68">
        <v>14.3</v>
      </c>
      <c r="H196" s="9"/>
      <c r="I196" s="68">
        <v>16.3</v>
      </c>
      <c r="J196" s="9"/>
      <c r="K196" s="9"/>
      <c r="L196" s="9"/>
      <c r="M196" s="79"/>
      <c r="N196" s="9"/>
      <c r="O196" s="16" t="s">
        <v>45</v>
      </c>
    </row>
    <row r="197" spans="1:15">
      <c r="A197" s="9"/>
      <c r="B197" s="46"/>
      <c r="C197" s="9" t="s">
        <v>26</v>
      </c>
      <c r="D197" s="17" t="s">
        <v>25</v>
      </c>
      <c r="E197" s="9" t="s">
        <v>58</v>
      </c>
      <c r="F197" s="9">
        <v>41</v>
      </c>
      <c r="G197" s="68">
        <v>17.350000000000001</v>
      </c>
      <c r="H197" s="9"/>
      <c r="I197" s="68">
        <v>19</v>
      </c>
      <c r="J197" s="9">
        <v>1</v>
      </c>
      <c r="K197" s="9">
        <v>1</v>
      </c>
      <c r="L197" s="9"/>
      <c r="M197" s="79"/>
      <c r="N197" s="7">
        <f>SUM(F191:F197)</f>
        <v>249</v>
      </c>
      <c r="O197" s="20" t="s">
        <v>73</v>
      </c>
    </row>
    <row r="202" spans="1:15">
      <c r="A202" s="274" t="s">
        <v>330</v>
      </c>
      <c r="B202" s="275"/>
      <c r="C202" s="275"/>
      <c r="D202" s="275"/>
      <c r="E202" s="275"/>
      <c r="F202" s="275"/>
      <c r="G202" s="275"/>
      <c r="H202" s="275"/>
      <c r="I202" s="275"/>
      <c r="J202" s="275"/>
      <c r="K202" s="275"/>
      <c r="L202" s="275"/>
      <c r="M202" s="275"/>
      <c r="N202" s="275"/>
      <c r="O202" s="275"/>
    </row>
    <row r="203" spans="1:15">
      <c r="A203" s="276" t="s">
        <v>35</v>
      </c>
      <c r="B203" s="276"/>
      <c r="C203" s="276"/>
      <c r="D203" s="276"/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</row>
    <row r="204" spans="1:15" ht="15.75" customHeight="1">
      <c r="A204" s="276" t="s">
        <v>2</v>
      </c>
      <c r="B204" s="276"/>
      <c r="C204" s="276"/>
      <c r="D204" s="276"/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</row>
    <row r="205" spans="1:15">
      <c r="A205" s="34"/>
      <c r="B205" s="65"/>
      <c r="C205" s="99" t="s">
        <v>328</v>
      </c>
      <c r="D205" s="66"/>
      <c r="E205" s="66"/>
      <c r="F205" s="66"/>
      <c r="G205" s="66"/>
      <c r="H205" s="66"/>
      <c r="I205" s="76"/>
      <c r="J205" s="66"/>
      <c r="K205" s="66"/>
      <c r="L205" s="277" t="s">
        <v>3</v>
      </c>
      <c r="M205" s="277"/>
      <c r="N205" s="277"/>
      <c r="O205" s="277"/>
    </row>
    <row r="207" spans="1:15" ht="15.75" customHeight="1">
      <c r="A207" s="286" t="s">
        <v>4</v>
      </c>
      <c r="B207" s="292" t="s">
        <v>5</v>
      </c>
      <c r="C207" s="281" t="s">
        <v>6</v>
      </c>
      <c r="D207" s="282"/>
      <c r="E207" s="283"/>
      <c r="F207" s="296" t="s">
        <v>7</v>
      </c>
      <c r="G207" s="281" t="s">
        <v>8</v>
      </c>
      <c r="H207" s="282"/>
      <c r="I207" s="283"/>
      <c r="J207" s="284" t="s">
        <v>9</v>
      </c>
      <c r="K207" s="285"/>
      <c r="L207" s="292" t="s">
        <v>10</v>
      </c>
      <c r="M207" s="292" t="s">
        <v>11</v>
      </c>
      <c r="N207" s="4" t="s">
        <v>12</v>
      </c>
      <c r="O207" s="294" t="s">
        <v>13</v>
      </c>
    </row>
    <row r="208" spans="1:15">
      <c r="A208" s="287"/>
      <c r="B208" s="293"/>
      <c r="C208" s="67" t="s">
        <v>14</v>
      </c>
      <c r="D208" s="67"/>
      <c r="E208" s="67" t="s">
        <v>15</v>
      </c>
      <c r="F208" s="297"/>
      <c r="G208" s="67" t="s">
        <v>16</v>
      </c>
      <c r="H208" s="67"/>
      <c r="I208" s="77" t="s">
        <v>17</v>
      </c>
      <c r="J208" s="67" t="s">
        <v>18</v>
      </c>
      <c r="K208" s="67" t="s">
        <v>19</v>
      </c>
      <c r="L208" s="293"/>
      <c r="M208" s="293"/>
      <c r="N208" s="8" t="s">
        <v>20</v>
      </c>
      <c r="O208" s="295"/>
    </row>
    <row r="209" spans="1:15">
      <c r="A209" s="46" t="s">
        <v>78</v>
      </c>
      <c r="B209" s="46" t="s">
        <v>79</v>
      </c>
      <c r="C209" s="9" t="s">
        <v>58</v>
      </c>
      <c r="D209" s="9"/>
      <c r="E209" s="9" t="s">
        <v>23</v>
      </c>
      <c r="F209" s="9">
        <v>4</v>
      </c>
      <c r="G209" s="68">
        <v>7.35</v>
      </c>
      <c r="H209" s="9"/>
      <c r="I209" s="68">
        <v>8</v>
      </c>
      <c r="J209" s="9"/>
      <c r="K209" s="9"/>
      <c r="L209" s="9"/>
      <c r="M209" s="9"/>
      <c r="N209" s="9"/>
      <c r="O209" s="98" t="s">
        <v>333</v>
      </c>
    </row>
    <row r="210" spans="1:15">
      <c r="A210" s="9"/>
      <c r="B210" s="46"/>
      <c r="C210" s="9" t="s">
        <v>23</v>
      </c>
      <c r="D210" s="90" t="s">
        <v>83</v>
      </c>
      <c r="E210" s="9" t="s">
        <v>80</v>
      </c>
      <c r="F210" s="9">
        <v>16</v>
      </c>
      <c r="G210" s="68">
        <v>8</v>
      </c>
      <c r="H210" s="9"/>
      <c r="I210" s="68">
        <v>8.25</v>
      </c>
      <c r="J210" s="9"/>
      <c r="K210" s="9"/>
      <c r="L210" s="9"/>
      <c r="M210" s="9"/>
      <c r="N210" s="9"/>
      <c r="O210" s="15"/>
    </row>
    <row r="211" spans="1:15">
      <c r="A211" s="9"/>
      <c r="B211" s="46"/>
      <c r="C211" s="9" t="s">
        <v>80</v>
      </c>
      <c r="D211" s="9"/>
      <c r="E211" s="9" t="s">
        <v>23</v>
      </c>
      <c r="F211" s="9">
        <v>16</v>
      </c>
      <c r="G211" s="68">
        <v>8.3000000000000007</v>
      </c>
      <c r="H211" s="9"/>
      <c r="I211" s="68">
        <v>8.5500000000000007</v>
      </c>
      <c r="J211" s="9"/>
      <c r="K211" s="9"/>
      <c r="L211" s="68"/>
      <c r="M211" s="68"/>
      <c r="N211" s="9"/>
      <c r="O211" s="16"/>
    </row>
    <row r="212" spans="1:15">
      <c r="A212" s="9"/>
      <c r="B212" s="46"/>
      <c r="C212" s="9" t="s">
        <v>23</v>
      </c>
      <c r="D212" s="9"/>
      <c r="E212" s="9" t="s">
        <v>80</v>
      </c>
      <c r="F212" s="9">
        <v>16</v>
      </c>
      <c r="G212" s="68">
        <v>10</v>
      </c>
      <c r="H212" s="9"/>
      <c r="I212" s="68">
        <v>10.25</v>
      </c>
      <c r="J212" s="9"/>
      <c r="K212" s="9"/>
      <c r="L212" s="9"/>
      <c r="M212" s="9"/>
      <c r="N212" s="9"/>
      <c r="O212" s="15"/>
    </row>
    <row r="213" spans="1:15">
      <c r="A213" s="9"/>
      <c r="B213" s="46"/>
      <c r="C213" s="9" t="s">
        <v>80</v>
      </c>
      <c r="D213" s="9"/>
      <c r="E213" s="9" t="s">
        <v>23</v>
      </c>
      <c r="F213" s="9">
        <v>16</v>
      </c>
      <c r="G213" s="68">
        <v>10.4</v>
      </c>
      <c r="H213" s="9"/>
      <c r="I213" s="68">
        <v>11.05</v>
      </c>
      <c r="J213" s="9"/>
      <c r="K213" s="9"/>
      <c r="L213" s="9"/>
      <c r="M213" s="9"/>
      <c r="N213" s="9"/>
      <c r="O213" s="15"/>
    </row>
    <row r="214" spans="1:15">
      <c r="A214" s="9"/>
      <c r="B214" s="46"/>
      <c r="C214" s="9" t="s">
        <v>23</v>
      </c>
      <c r="D214" s="9"/>
      <c r="E214" s="9" t="s">
        <v>80</v>
      </c>
      <c r="F214" s="9">
        <v>16</v>
      </c>
      <c r="G214" s="68">
        <v>11.2</v>
      </c>
      <c r="H214" s="9"/>
      <c r="I214" s="68">
        <v>11.45</v>
      </c>
      <c r="J214" s="9"/>
      <c r="K214" s="9"/>
      <c r="L214" s="9"/>
      <c r="M214" s="9"/>
      <c r="N214" s="9"/>
      <c r="O214" s="15"/>
    </row>
    <row r="215" spans="1:15">
      <c r="A215" s="9"/>
      <c r="B215" s="46"/>
      <c r="C215" s="9" t="s">
        <v>80</v>
      </c>
      <c r="D215" s="9"/>
      <c r="E215" s="9" t="s">
        <v>23</v>
      </c>
      <c r="F215" s="9">
        <v>16</v>
      </c>
      <c r="G215" s="68">
        <v>12</v>
      </c>
      <c r="H215" s="9"/>
      <c r="I215" s="68">
        <v>12.25</v>
      </c>
      <c r="J215" s="9"/>
      <c r="K215" s="9"/>
      <c r="L215" s="68"/>
      <c r="M215" s="68"/>
      <c r="N215" s="9"/>
      <c r="O215" s="15"/>
    </row>
    <row r="216" spans="1:15">
      <c r="A216" s="9"/>
      <c r="B216" s="46"/>
      <c r="C216" s="9" t="s">
        <v>23</v>
      </c>
      <c r="D216" s="9"/>
      <c r="E216" s="9" t="s">
        <v>24</v>
      </c>
      <c r="F216" s="9">
        <v>17</v>
      </c>
      <c r="G216" s="68">
        <v>12.4</v>
      </c>
      <c r="H216" s="9"/>
      <c r="I216" s="68">
        <v>13.15</v>
      </c>
      <c r="J216" s="9"/>
      <c r="K216" s="9"/>
      <c r="L216" s="68"/>
      <c r="M216" s="68"/>
      <c r="N216" s="9"/>
      <c r="O216" s="42"/>
    </row>
    <row r="217" spans="1:15">
      <c r="A217" s="9"/>
      <c r="B217" s="46"/>
      <c r="C217" s="9" t="s">
        <v>24</v>
      </c>
      <c r="D217" s="9" t="s">
        <v>23</v>
      </c>
      <c r="E217" s="9" t="s">
        <v>76</v>
      </c>
      <c r="F217" s="9">
        <v>31</v>
      </c>
      <c r="G217" s="68">
        <v>14.05</v>
      </c>
      <c r="H217" s="9"/>
      <c r="I217" s="68">
        <v>15.05</v>
      </c>
      <c r="J217" s="9"/>
      <c r="K217" s="9"/>
      <c r="L217" s="9"/>
      <c r="M217" s="9"/>
      <c r="N217" s="9"/>
      <c r="O217" s="42"/>
    </row>
    <row r="218" spans="1:15">
      <c r="A218" s="9"/>
      <c r="B218" s="46"/>
      <c r="C218" s="9" t="s">
        <v>76</v>
      </c>
      <c r="D218" s="9"/>
      <c r="E218" s="9" t="s">
        <v>23</v>
      </c>
      <c r="F218" s="9">
        <v>16</v>
      </c>
      <c r="G218" s="68">
        <v>15.3</v>
      </c>
      <c r="H218" s="9"/>
      <c r="I218" s="68">
        <v>16</v>
      </c>
      <c r="J218" s="9"/>
      <c r="K218" s="9"/>
      <c r="L218" s="9"/>
      <c r="M218" s="9"/>
      <c r="N218" s="9"/>
      <c r="O218" s="16" t="s">
        <v>45</v>
      </c>
    </row>
    <row r="219" spans="1:15">
      <c r="A219" s="9"/>
      <c r="B219" s="46"/>
      <c r="C219" s="9" t="s">
        <v>23</v>
      </c>
      <c r="D219" s="9"/>
      <c r="E219" s="9" t="s">
        <v>76</v>
      </c>
      <c r="F219" s="9">
        <v>16</v>
      </c>
      <c r="G219" s="68">
        <v>16.3</v>
      </c>
      <c r="H219" s="9"/>
      <c r="I219" s="68">
        <v>17</v>
      </c>
      <c r="J219" s="9"/>
      <c r="K219" s="9"/>
      <c r="L219" s="9"/>
      <c r="M219" s="9"/>
      <c r="N219" s="9"/>
      <c r="O219" s="16"/>
    </row>
    <row r="220" spans="1:15">
      <c r="A220" s="9"/>
      <c r="B220" s="46"/>
      <c r="C220" s="9" t="s">
        <v>76</v>
      </c>
      <c r="D220" s="9" t="s">
        <v>23</v>
      </c>
      <c r="E220" s="9" t="s">
        <v>58</v>
      </c>
      <c r="F220" s="9">
        <v>20</v>
      </c>
      <c r="G220" s="68">
        <v>17.45</v>
      </c>
      <c r="H220" s="9"/>
      <c r="I220" s="68">
        <v>18.3</v>
      </c>
      <c r="J220" s="9">
        <v>1</v>
      </c>
      <c r="K220" s="9">
        <v>1</v>
      </c>
      <c r="L220" s="9"/>
      <c r="M220" s="16"/>
      <c r="N220" s="7">
        <f>SUM(F209:F220)</f>
        <v>200</v>
      </c>
      <c r="O220" s="42" t="s">
        <v>73</v>
      </c>
    </row>
    <row r="223" spans="1:15">
      <c r="A223" s="46" t="s">
        <v>81</v>
      </c>
      <c r="B223" s="46" t="s">
        <v>82</v>
      </c>
      <c r="C223" s="9" t="s">
        <v>58</v>
      </c>
      <c r="D223" s="9"/>
      <c r="E223" s="9" t="s">
        <v>23</v>
      </c>
      <c r="F223" s="9">
        <v>4</v>
      </c>
      <c r="G223" s="68">
        <v>6.4</v>
      </c>
      <c r="H223" s="68"/>
      <c r="I223" s="68">
        <v>6.5</v>
      </c>
      <c r="J223" s="9"/>
      <c r="K223" s="9"/>
      <c r="L223" s="9"/>
      <c r="M223" s="9"/>
      <c r="N223" s="9"/>
      <c r="O223" s="15"/>
    </row>
    <row r="224" spans="1:15" ht="15.75" customHeight="1">
      <c r="A224" s="9"/>
      <c r="B224" s="46"/>
      <c r="C224" s="9" t="s">
        <v>23</v>
      </c>
      <c r="D224" s="9"/>
      <c r="E224" s="9" t="s">
        <v>83</v>
      </c>
      <c r="F224" s="9">
        <v>16</v>
      </c>
      <c r="G224" s="68">
        <v>6.5</v>
      </c>
      <c r="H224" s="9"/>
      <c r="I224" s="68">
        <v>7.2</v>
      </c>
      <c r="J224" s="9"/>
      <c r="K224" s="9"/>
      <c r="L224" s="9"/>
      <c r="M224" s="9"/>
      <c r="N224" s="9"/>
      <c r="O224" s="15"/>
    </row>
    <row r="225" spans="1:15">
      <c r="A225" s="9"/>
      <c r="B225" s="46"/>
      <c r="C225" s="9" t="s">
        <v>83</v>
      </c>
      <c r="D225" s="9"/>
      <c r="E225" s="9" t="s">
        <v>26</v>
      </c>
      <c r="F225" s="9">
        <v>53</v>
      </c>
      <c r="G225" s="68">
        <v>7.25</v>
      </c>
      <c r="H225" s="9"/>
      <c r="I225" s="68">
        <v>9</v>
      </c>
      <c r="J225" s="9"/>
      <c r="K225" s="9"/>
      <c r="L225" s="9"/>
      <c r="M225" s="68"/>
      <c r="N225" s="9"/>
      <c r="O225" s="15"/>
    </row>
    <row r="226" spans="1:15">
      <c r="A226" s="9"/>
      <c r="B226" s="46"/>
      <c r="C226" s="9" t="s">
        <v>26</v>
      </c>
      <c r="D226" s="9" t="s">
        <v>23</v>
      </c>
      <c r="E226" s="9" t="s">
        <v>58</v>
      </c>
      <c r="F226" s="9">
        <v>41</v>
      </c>
      <c r="G226" s="68">
        <v>11.05</v>
      </c>
      <c r="H226" s="9"/>
      <c r="I226" s="68">
        <v>12.2</v>
      </c>
      <c r="J226" s="9"/>
      <c r="K226" s="9"/>
      <c r="L226" s="9"/>
      <c r="M226" s="68"/>
      <c r="N226" s="9"/>
      <c r="O226" s="16"/>
    </row>
    <row r="227" spans="1:15">
      <c r="A227" s="17"/>
      <c r="B227" s="69"/>
      <c r="C227" s="9" t="s">
        <v>58</v>
      </c>
      <c r="D227" s="17"/>
      <c r="E227" s="9" t="s">
        <v>23</v>
      </c>
      <c r="F227" s="17">
        <v>4</v>
      </c>
      <c r="G227" s="70">
        <v>12.3</v>
      </c>
      <c r="H227" s="17"/>
      <c r="I227" s="70">
        <v>12.45</v>
      </c>
      <c r="J227" s="17"/>
      <c r="K227" s="17"/>
      <c r="L227" s="17"/>
      <c r="M227" s="78"/>
      <c r="N227" s="17"/>
      <c r="O227" s="20"/>
    </row>
    <row r="228" spans="1:15">
      <c r="A228" s="9"/>
      <c r="B228" s="46"/>
      <c r="C228" s="9" t="s">
        <v>23</v>
      </c>
      <c r="D228" s="9"/>
      <c r="E228" s="9" t="s">
        <v>83</v>
      </c>
      <c r="F228" s="9">
        <v>16</v>
      </c>
      <c r="G228" s="68">
        <v>12.55</v>
      </c>
      <c r="H228" s="9"/>
      <c r="I228" s="68">
        <v>13.2</v>
      </c>
      <c r="J228" s="9"/>
      <c r="K228" s="9"/>
      <c r="L228" s="9"/>
      <c r="M228" s="79"/>
      <c r="N228" s="9"/>
      <c r="O228" s="20"/>
    </row>
    <row r="229" spans="1:15">
      <c r="A229" s="9"/>
      <c r="B229" s="46"/>
      <c r="C229" s="9" t="s">
        <v>83</v>
      </c>
      <c r="D229" s="17"/>
      <c r="E229" s="9" t="s">
        <v>26</v>
      </c>
      <c r="F229" s="9">
        <v>53</v>
      </c>
      <c r="G229" s="68">
        <v>13.45</v>
      </c>
      <c r="H229" s="9"/>
      <c r="I229" s="68">
        <v>15.15</v>
      </c>
      <c r="J229" s="9"/>
      <c r="K229" s="9"/>
      <c r="L229" s="9"/>
      <c r="M229" s="79"/>
      <c r="N229" s="9"/>
      <c r="O229" s="16" t="s">
        <v>45</v>
      </c>
    </row>
    <row r="230" spans="1:15">
      <c r="A230" s="9"/>
      <c r="B230" s="46"/>
      <c r="C230" s="9" t="s">
        <v>26</v>
      </c>
      <c r="D230" s="9" t="s">
        <v>23</v>
      </c>
      <c r="E230" s="9" t="s">
        <v>58</v>
      </c>
      <c r="F230" s="9">
        <v>41</v>
      </c>
      <c r="G230" s="68">
        <v>16.5</v>
      </c>
      <c r="H230" s="68">
        <v>18.100000000000001</v>
      </c>
      <c r="I230" s="68">
        <v>18.3</v>
      </c>
      <c r="J230" s="9">
        <v>1</v>
      </c>
      <c r="K230" s="9">
        <v>1</v>
      </c>
      <c r="L230" s="9"/>
      <c r="M230" s="79"/>
      <c r="N230" s="7">
        <f>SUM(F223:F230)</f>
        <v>228</v>
      </c>
      <c r="O230" s="20" t="s">
        <v>73</v>
      </c>
    </row>
    <row r="235" spans="1:15">
      <c r="A235" s="275" t="s">
        <v>330</v>
      </c>
      <c r="B235" s="275"/>
      <c r="C235" s="275"/>
      <c r="D235" s="275"/>
      <c r="E235" s="275"/>
      <c r="F235" s="275"/>
      <c r="G235" s="275"/>
      <c r="H235" s="275"/>
      <c r="I235" s="275"/>
      <c r="J235" s="275"/>
      <c r="K235" s="275"/>
      <c r="L235" s="275"/>
      <c r="M235" s="275"/>
      <c r="N235" s="275"/>
      <c r="O235" s="275"/>
    </row>
    <row r="236" spans="1:15">
      <c r="A236" s="276" t="s">
        <v>1</v>
      </c>
      <c r="B236" s="276"/>
      <c r="C236" s="276"/>
      <c r="D236" s="276"/>
      <c r="E236" s="276"/>
      <c r="F236" s="276"/>
      <c r="G236" s="276"/>
      <c r="H236" s="276"/>
      <c r="I236" s="276"/>
      <c r="J236" s="276"/>
      <c r="K236" s="276"/>
      <c r="L236" s="276"/>
      <c r="M236" s="276"/>
      <c r="N236" s="276"/>
      <c r="O236" s="276"/>
    </row>
    <row r="237" spans="1:15">
      <c r="A237" s="276" t="s">
        <v>2</v>
      </c>
      <c r="B237" s="276"/>
      <c r="C237" s="276"/>
      <c r="D237" s="276"/>
      <c r="E237" s="276"/>
      <c r="F237" s="276"/>
      <c r="G237" s="276"/>
      <c r="H237" s="276"/>
      <c r="I237" s="276"/>
      <c r="J237" s="276"/>
      <c r="K237" s="276"/>
      <c r="L237" s="276"/>
      <c r="M237" s="276"/>
      <c r="N237" s="276"/>
      <c r="O237" s="276"/>
    </row>
    <row r="238" spans="1:15">
      <c r="A238" s="34"/>
      <c r="B238" s="65"/>
      <c r="C238" s="65" t="s">
        <v>328</v>
      </c>
      <c r="D238" s="66"/>
      <c r="E238" s="66"/>
      <c r="F238" s="66"/>
      <c r="G238" s="66"/>
      <c r="H238" s="66"/>
      <c r="I238" s="76"/>
      <c r="J238" s="66"/>
      <c r="K238" s="66"/>
      <c r="L238" s="277" t="s">
        <v>3</v>
      </c>
      <c r="M238" s="277"/>
      <c r="N238" s="277"/>
      <c r="O238" s="277"/>
    </row>
    <row r="239" spans="1:15">
      <c r="A239" s="1"/>
      <c r="M239" s="2"/>
    </row>
    <row r="240" spans="1:15">
      <c r="A240" s="286" t="s">
        <v>4</v>
      </c>
      <c r="B240" s="288" t="s">
        <v>5</v>
      </c>
      <c r="C240" s="278" t="s">
        <v>6</v>
      </c>
      <c r="D240" s="279"/>
      <c r="E240" s="280"/>
      <c r="F240" s="290" t="s">
        <v>7</v>
      </c>
      <c r="G240" s="281" t="s">
        <v>8</v>
      </c>
      <c r="H240" s="282"/>
      <c r="I240" s="283"/>
      <c r="J240" s="284" t="s">
        <v>9</v>
      </c>
      <c r="K240" s="285"/>
      <c r="L240" s="292" t="s">
        <v>10</v>
      </c>
      <c r="M240" s="292" t="s">
        <v>11</v>
      </c>
      <c r="N240" s="4" t="s">
        <v>12</v>
      </c>
      <c r="O240" s="294" t="s">
        <v>13</v>
      </c>
    </row>
    <row r="241" spans="1:15">
      <c r="A241" s="287"/>
      <c r="B241" s="289"/>
      <c r="C241" s="67" t="s">
        <v>14</v>
      </c>
      <c r="D241" s="67"/>
      <c r="E241" s="67" t="s">
        <v>15</v>
      </c>
      <c r="F241" s="291"/>
      <c r="G241" s="67" t="s">
        <v>16</v>
      </c>
      <c r="H241" s="67"/>
      <c r="I241" s="77" t="s">
        <v>17</v>
      </c>
      <c r="J241" s="67" t="s">
        <v>18</v>
      </c>
      <c r="K241" s="67" t="s">
        <v>19</v>
      </c>
      <c r="L241" s="293"/>
      <c r="M241" s="293"/>
      <c r="N241" s="8" t="s">
        <v>20</v>
      </c>
      <c r="O241" s="295"/>
    </row>
    <row r="242" spans="1:15">
      <c r="A242" s="46" t="s">
        <v>84</v>
      </c>
      <c r="B242" s="46" t="s">
        <v>85</v>
      </c>
      <c r="C242" s="9" t="s">
        <v>24</v>
      </c>
      <c r="D242" s="9"/>
      <c r="E242" s="9" t="s">
        <v>58</v>
      </c>
      <c r="F242" s="9">
        <v>21</v>
      </c>
      <c r="G242" s="68">
        <v>6.3</v>
      </c>
      <c r="H242" s="9"/>
      <c r="I242" s="68">
        <v>7.15</v>
      </c>
      <c r="J242" s="9"/>
      <c r="K242" s="9"/>
      <c r="L242" s="9"/>
      <c r="M242" s="9"/>
      <c r="N242" s="9"/>
      <c r="O242" s="31" t="s">
        <v>41</v>
      </c>
    </row>
    <row r="243" spans="1:15">
      <c r="A243" s="9"/>
      <c r="B243" s="46"/>
      <c r="C243" s="9" t="s">
        <v>58</v>
      </c>
      <c r="D243" s="9" t="s">
        <v>23</v>
      </c>
      <c r="E243" s="9" t="s">
        <v>86</v>
      </c>
      <c r="F243" s="9">
        <v>44</v>
      </c>
      <c r="G243" s="68">
        <v>8.3000000000000007</v>
      </c>
      <c r="H243" s="9"/>
      <c r="I243" s="68">
        <v>10</v>
      </c>
      <c r="J243" s="9"/>
      <c r="K243" s="9"/>
      <c r="L243" s="68"/>
      <c r="M243" s="68"/>
      <c r="N243" s="9"/>
      <c r="O243" s="16" t="s">
        <v>87</v>
      </c>
    </row>
    <row r="244" spans="1:15">
      <c r="A244" s="9"/>
      <c r="B244" s="46"/>
      <c r="C244" s="9" t="s">
        <v>86</v>
      </c>
      <c r="D244" s="9"/>
      <c r="E244" s="9" t="s">
        <v>23</v>
      </c>
      <c r="F244" s="9">
        <v>40</v>
      </c>
      <c r="G244" s="68">
        <v>12</v>
      </c>
      <c r="H244" s="9"/>
      <c r="I244" s="68">
        <v>13.3</v>
      </c>
      <c r="J244" s="9"/>
      <c r="K244" s="9"/>
      <c r="L244" s="68"/>
      <c r="M244" s="68"/>
      <c r="N244" s="9"/>
      <c r="O244" s="16"/>
    </row>
    <row r="245" spans="1:15">
      <c r="A245" s="9"/>
      <c r="B245" s="46"/>
      <c r="C245" s="9" t="s">
        <v>23</v>
      </c>
      <c r="D245" s="9"/>
      <c r="E245" s="9" t="s">
        <v>86</v>
      </c>
      <c r="F245" s="9">
        <v>40</v>
      </c>
      <c r="G245" s="68">
        <v>15.45</v>
      </c>
      <c r="H245" s="68"/>
      <c r="I245" s="68">
        <v>17.149999999999999</v>
      </c>
      <c r="J245" s="9"/>
      <c r="K245" s="9"/>
      <c r="L245" s="9"/>
      <c r="M245" s="9"/>
      <c r="N245" s="9"/>
      <c r="O245" s="42" t="s">
        <v>87</v>
      </c>
    </row>
    <row r="246" spans="1:15">
      <c r="A246" s="9"/>
      <c r="B246" s="46"/>
      <c r="C246" s="9" t="s">
        <v>86</v>
      </c>
      <c r="D246" s="9"/>
      <c r="E246" s="9" t="s">
        <v>23</v>
      </c>
      <c r="F246" s="9">
        <v>40</v>
      </c>
      <c r="G246" s="68">
        <v>17.3</v>
      </c>
      <c r="H246" s="68"/>
      <c r="I246" s="68">
        <v>19</v>
      </c>
      <c r="J246" s="9"/>
      <c r="K246" s="9"/>
      <c r="L246" s="9"/>
      <c r="M246" s="9"/>
      <c r="N246" s="9"/>
      <c r="O246" s="16" t="s">
        <v>45</v>
      </c>
    </row>
    <row r="247" spans="1:15">
      <c r="A247" s="9"/>
      <c r="B247" s="46"/>
      <c r="C247" s="9" t="s">
        <v>23</v>
      </c>
      <c r="D247" s="9"/>
      <c r="E247" s="9" t="s">
        <v>24</v>
      </c>
      <c r="F247" s="9">
        <v>17</v>
      </c>
      <c r="G247" s="68">
        <v>19.100000000000001</v>
      </c>
      <c r="H247" s="9"/>
      <c r="I247" s="68">
        <v>20</v>
      </c>
      <c r="J247" s="9">
        <v>1</v>
      </c>
      <c r="K247" s="9">
        <v>1</v>
      </c>
      <c r="L247" s="9"/>
      <c r="M247" s="9"/>
      <c r="N247" s="7">
        <f>SUM(F242:F247)</f>
        <v>202</v>
      </c>
      <c r="O247" s="42" t="s">
        <v>88</v>
      </c>
    </row>
    <row r="248" spans="1:15">
      <c r="A248" s="34"/>
      <c r="B248" s="43"/>
      <c r="C248" s="34"/>
      <c r="D248" s="34"/>
      <c r="E248" s="34"/>
      <c r="F248" s="34"/>
      <c r="G248" s="84"/>
      <c r="H248" s="34"/>
      <c r="I248" s="84"/>
      <c r="J248" s="34"/>
      <c r="K248" s="34"/>
      <c r="L248" s="34"/>
      <c r="M248" s="34"/>
      <c r="N248" s="34"/>
      <c r="O248" s="50"/>
    </row>
    <row r="249" spans="1:15">
      <c r="A249" s="34"/>
      <c r="B249" s="43"/>
      <c r="C249" s="34"/>
      <c r="D249" s="34"/>
      <c r="E249" s="34"/>
      <c r="F249" s="34"/>
      <c r="G249" s="84"/>
      <c r="H249" s="34"/>
      <c r="I249" s="84"/>
      <c r="J249" s="34"/>
      <c r="K249" s="34"/>
      <c r="L249" s="34"/>
      <c r="M249" s="34"/>
      <c r="N249" s="34"/>
      <c r="O249" s="50"/>
    </row>
    <row r="250" spans="1:15">
      <c r="A250" s="286" t="s">
        <v>4</v>
      </c>
      <c r="B250" s="288" t="s">
        <v>5</v>
      </c>
      <c r="C250" s="278" t="s">
        <v>6</v>
      </c>
      <c r="D250" s="279"/>
      <c r="E250" s="280"/>
      <c r="F250" s="290" t="s">
        <v>7</v>
      </c>
      <c r="G250" s="281" t="s">
        <v>8</v>
      </c>
      <c r="H250" s="282"/>
      <c r="I250" s="283"/>
      <c r="J250" s="284" t="s">
        <v>9</v>
      </c>
      <c r="K250" s="285"/>
      <c r="L250" s="292" t="s">
        <v>10</v>
      </c>
      <c r="M250" s="292" t="s">
        <v>11</v>
      </c>
      <c r="N250" s="4" t="s">
        <v>12</v>
      </c>
      <c r="O250" s="294" t="s">
        <v>13</v>
      </c>
    </row>
    <row r="251" spans="1:15">
      <c r="A251" s="287"/>
      <c r="B251" s="289"/>
      <c r="C251" s="67" t="s">
        <v>14</v>
      </c>
      <c r="D251" s="67"/>
      <c r="E251" s="67" t="s">
        <v>15</v>
      </c>
      <c r="F251" s="291"/>
      <c r="G251" s="67" t="s">
        <v>16</v>
      </c>
      <c r="H251" s="67"/>
      <c r="I251" s="77" t="s">
        <v>17</v>
      </c>
      <c r="J251" s="67" t="s">
        <v>18</v>
      </c>
      <c r="K251" s="67" t="s">
        <v>19</v>
      </c>
      <c r="L251" s="293"/>
      <c r="M251" s="293"/>
      <c r="N251" s="8" t="s">
        <v>20</v>
      </c>
      <c r="O251" s="295"/>
    </row>
    <row r="252" spans="1:15">
      <c r="A252" s="46" t="s">
        <v>89</v>
      </c>
      <c r="B252" s="46" t="s">
        <v>90</v>
      </c>
      <c r="C252" s="9" t="s">
        <v>24</v>
      </c>
      <c r="D252" s="9"/>
      <c r="E252" s="9" t="s">
        <v>23</v>
      </c>
      <c r="F252" s="9">
        <v>17</v>
      </c>
      <c r="G252" s="68">
        <v>7</v>
      </c>
      <c r="H252" s="9"/>
      <c r="I252" s="68">
        <v>7.45</v>
      </c>
      <c r="J252" s="9"/>
      <c r="K252" s="9"/>
      <c r="L252" s="9"/>
      <c r="M252" s="9"/>
      <c r="N252" s="9"/>
      <c r="O252" s="42"/>
    </row>
    <row r="253" spans="1:15">
      <c r="A253" s="9"/>
      <c r="B253" s="46"/>
      <c r="C253" s="9" t="s">
        <v>23</v>
      </c>
      <c r="D253" s="9"/>
      <c r="E253" s="9" t="s">
        <v>86</v>
      </c>
      <c r="F253" s="9">
        <v>40</v>
      </c>
      <c r="G253" s="68">
        <v>8.25</v>
      </c>
      <c r="H253" s="9"/>
      <c r="I253" s="68">
        <v>9.4</v>
      </c>
      <c r="J253" s="9"/>
      <c r="K253" s="9"/>
      <c r="L253" s="9"/>
      <c r="M253" s="9"/>
      <c r="N253" s="9"/>
      <c r="O253" s="42" t="s">
        <v>334</v>
      </c>
    </row>
    <row r="254" spans="1:15">
      <c r="A254" s="9"/>
      <c r="B254" s="46"/>
      <c r="C254" s="9" t="s">
        <v>86</v>
      </c>
      <c r="D254" s="9"/>
      <c r="E254" s="9" t="s">
        <v>92</v>
      </c>
      <c r="F254" s="9">
        <v>7</v>
      </c>
      <c r="G254" s="68">
        <v>9.4499999999999993</v>
      </c>
      <c r="H254" s="9"/>
      <c r="I254" s="68">
        <v>10</v>
      </c>
      <c r="J254" s="9"/>
      <c r="K254" s="9"/>
      <c r="L254" s="9"/>
      <c r="M254" s="9"/>
      <c r="N254" s="9"/>
      <c r="O254" s="15"/>
    </row>
    <row r="255" spans="1:15">
      <c r="A255" s="9"/>
      <c r="B255" s="46"/>
      <c r="C255" s="9" t="s">
        <v>92</v>
      </c>
      <c r="D255" s="9"/>
      <c r="E255" s="9" t="s">
        <v>86</v>
      </c>
      <c r="F255" s="9">
        <v>7</v>
      </c>
      <c r="G255" s="68">
        <v>10.1</v>
      </c>
      <c r="H255" s="9"/>
      <c r="I255" s="68">
        <v>10.3</v>
      </c>
      <c r="J255" s="9"/>
      <c r="K255" s="9"/>
      <c r="L255" s="9"/>
      <c r="M255" s="9"/>
      <c r="N255" s="9"/>
      <c r="O255" s="15"/>
    </row>
    <row r="256" spans="1:15" ht="15.75" customHeight="1">
      <c r="A256" s="9"/>
      <c r="B256" s="46"/>
      <c r="C256" s="9" t="s">
        <v>86</v>
      </c>
      <c r="D256" s="9"/>
      <c r="E256" s="9" t="s">
        <v>23</v>
      </c>
      <c r="F256" s="9">
        <v>40</v>
      </c>
      <c r="G256" s="68">
        <v>10.4</v>
      </c>
      <c r="H256" s="9"/>
      <c r="I256" s="68">
        <v>11.55</v>
      </c>
      <c r="J256" s="9"/>
      <c r="K256" s="9"/>
      <c r="L256" s="68"/>
      <c r="M256" s="68"/>
      <c r="N256" s="9"/>
      <c r="O256" s="42" t="s">
        <v>334</v>
      </c>
    </row>
    <row r="257" spans="1:15">
      <c r="A257" s="9"/>
      <c r="B257" s="46"/>
      <c r="C257" s="9" t="s">
        <v>23</v>
      </c>
      <c r="D257" s="9"/>
      <c r="E257" s="9" t="s">
        <v>24</v>
      </c>
      <c r="F257" s="9">
        <v>17</v>
      </c>
      <c r="G257" s="68">
        <v>12.1</v>
      </c>
      <c r="H257" s="9"/>
      <c r="I257" s="68">
        <v>12.55</v>
      </c>
      <c r="J257" s="9"/>
      <c r="K257" s="9"/>
      <c r="L257" s="68"/>
      <c r="M257" s="68"/>
      <c r="N257" s="9"/>
      <c r="O257" s="15"/>
    </row>
    <row r="258" spans="1:15">
      <c r="A258" s="9"/>
      <c r="B258" s="46"/>
      <c r="C258" s="9" t="s">
        <v>24</v>
      </c>
      <c r="D258" s="9"/>
      <c r="E258" s="9" t="s">
        <v>23</v>
      </c>
      <c r="F258" s="9">
        <v>17</v>
      </c>
      <c r="G258" s="68">
        <v>13.2</v>
      </c>
      <c r="H258" s="9"/>
      <c r="I258" s="68">
        <v>14.05</v>
      </c>
      <c r="J258" s="9"/>
      <c r="K258" s="9"/>
      <c r="L258" s="68"/>
      <c r="M258" s="68"/>
      <c r="N258" s="9"/>
      <c r="O258" s="15"/>
    </row>
    <row r="259" spans="1:15">
      <c r="A259" s="9"/>
      <c r="B259" s="46"/>
      <c r="C259" s="9" t="s">
        <v>23</v>
      </c>
      <c r="D259" s="9"/>
      <c r="E259" s="9" t="s">
        <v>86</v>
      </c>
      <c r="F259" s="9">
        <v>40</v>
      </c>
      <c r="G259" s="68">
        <v>14.15</v>
      </c>
      <c r="H259" s="9"/>
      <c r="I259" s="68">
        <v>15.15</v>
      </c>
      <c r="J259" s="9"/>
      <c r="K259" s="9"/>
      <c r="L259" s="68"/>
      <c r="M259" s="68"/>
      <c r="N259" s="9"/>
      <c r="O259" s="42" t="s">
        <v>334</v>
      </c>
    </row>
    <row r="260" spans="1:15">
      <c r="A260" s="9"/>
      <c r="B260" s="46"/>
      <c r="C260" s="9" t="s">
        <v>86</v>
      </c>
      <c r="D260" s="9"/>
      <c r="E260" s="9" t="s">
        <v>92</v>
      </c>
      <c r="F260" s="9">
        <v>7</v>
      </c>
      <c r="G260" s="68">
        <v>15.45</v>
      </c>
      <c r="H260" s="9"/>
      <c r="I260" s="68">
        <v>16</v>
      </c>
      <c r="J260" s="9"/>
      <c r="K260" s="9"/>
      <c r="L260" s="68"/>
      <c r="M260" s="68"/>
      <c r="N260" s="9"/>
      <c r="O260" s="15"/>
    </row>
    <row r="261" spans="1:15">
      <c r="A261" s="9"/>
      <c r="B261" s="46"/>
      <c r="C261" s="9" t="s">
        <v>92</v>
      </c>
      <c r="D261" s="9"/>
      <c r="E261" s="9" t="s">
        <v>86</v>
      </c>
      <c r="F261" s="9">
        <v>7</v>
      </c>
      <c r="G261" s="68">
        <v>16.100000000000001</v>
      </c>
      <c r="H261" s="9"/>
      <c r="I261" s="68">
        <v>16.25</v>
      </c>
      <c r="J261" s="9"/>
      <c r="K261" s="9"/>
      <c r="L261" s="68"/>
      <c r="M261" s="68"/>
      <c r="N261" s="9"/>
      <c r="O261" s="15"/>
    </row>
    <row r="262" spans="1:15">
      <c r="A262" s="9"/>
      <c r="B262" s="46"/>
      <c r="C262" s="9" t="s">
        <v>86</v>
      </c>
      <c r="D262" s="9"/>
      <c r="E262" s="9" t="s">
        <v>23</v>
      </c>
      <c r="F262" s="9">
        <v>40</v>
      </c>
      <c r="G262" s="68">
        <v>16.5</v>
      </c>
      <c r="H262" s="9"/>
      <c r="I262" s="68">
        <v>18.05</v>
      </c>
      <c r="J262" s="9"/>
      <c r="K262" s="9"/>
      <c r="L262" s="68"/>
      <c r="M262" s="68"/>
      <c r="N262" s="9"/>
      <c r="O262" s="16" t="s">
        <v>45</v>
      </c>
    </row>
    <row r="263" spans="1:15">
      <c r="A263" s="9"/>
      <c r="B263" s="46"/>
      <c r="C263" s="9" t="s">
        <v>23</v>
      </c>
      <c r="D263" s="9"/>
      <c r="E263" s="9" t="s">
        <v>24</v>
      </c>
      <c r="F263" s="9">
        <v>17</v>
      </c>
      <c r="G263" s="68">
        <v>18.2</v>
      </c>
      <c r="H263" s="9"/>
      <c r="I263" s="68">
        <v>19</v>
      </c>
      <c r="J263" s="9">
        <v>1</v>
      </c>
      <c r="K263" s="9">
        <v>1</v>
      </c>
      <c r="L263" s="68"/>
      <c r="M263" s="16"/>
      <c r="N263" s="7">
        <f>SUM(F252:F263)</f>
        <v>256</v>
      </c>
      <c r="O263" s="45" t="s">
        <v>93</v>
      </c>
    </row>
    <row r="264" spans="1:15">
      <c r="A264" s="34"/>
      <c r="B264" s="43"/>
      <c r="C264" s="34"/>
      <c r="D264" s="34"/>
      <c r="E264" s="34"/>
      <c r="F264" s="34"/>
      <c r="G264" s="84"/>
      <c r="H264" s="34"/>
      <c r="I264" s="84"/>
      <c r="J264" s="34"/>
      <c r="K264" s="34"/>
      <c r="L264" s="82"/>
      <c r="M264" s="82"/>
      <c r="N264" s="34"/>
      <c r="O264" s="50"/>
    </row>
    <row r="265" spans="1:15" ht="15.75" customHeight="1">
      <c r="A265" s="34"/>
      <c r="B265" s="43"/>
      <c r="C265" s="34"/>
      <c r="D265" s="34"/>
      <c r="E265" s="34"/>
      <c r="F265" s="34"/>
      <c r="G265" s="84"/>
      <c r="H265" s="34"/>
      <c r="I265" s="84"/>
      <c r="J265" s="34"/>
      <c r="K265" s="34"/>
      <c r="L265" s="82"/>
      <c r="M265" s="82"/>
      <c r="N265" s="34"/>
      <c r="O265" s="50"/>
    </row>
    <row r="266" spans="1:15">
      <c r="A266" s="34"/>
      <c r="B266" s="43"/>
      <c r="C266" s="34"/>
      <c r="D266" s="34"/>
      <c r="E266" s="34"/>
      <c r="F266" s="34"/>
      <c r="G266" s="84"/>
      <c r="H266" s="34"/>
      <c r="I266" s="84"/>
      <c r="J266" s="34"/>
      <c r="K266" s="34"/>
      <c r="L266" s="82"/>
      <c r="M266" s="82"/>
      <c r="N266" s="34"/>
      <c r="O266" s="50"/>
    </row>
    <row r="267" spans="1:15">
      <c r="A267" s="34"/>
      <c r="B267" s="43"/>
      <c r="C267" s="34"/>
      <c r="D267" s="34"/>
      <c r="E267" s="34"/>
      <c r="F267" s="34"/>
      <c r="G267" s="84"/>
      <c r="H267" s="34"/>
      <c r="I267" s="84"/>
      <c r="J267" s="34"/>
      <c r="K267" s="34"/>
      <c r="L267" s="82"/>
      <c r="M267" s="82"/>
      <c r="N267" s="34"/>
      <c r="O267" s="50"/>
    </row>
    <row r="268" spans="1:15">
      <c r="A268" s="275" t="s">
        <v>330</v>
      </c>
      <c r="B268" s="275"/>
      <c r="C268" s="275"/>
      <c r="D268" s="275"/>
      <c r="E268" s="275"/>
      <c r="F268" s="275"/>
      <c r="G268" s="275"/>
      <c r="H268" s="275"/>
      <c r="I268" s="275"/>
      <c r="J268" s="275"/>
      <c r="K268" s="275"/>
      <c r="L268" s="275"/>
      <c r="M268" s="275"/>
      <c r="N268" s="275"/>
      <c r="O268" s="275"/>
    </row>
    <row r="269" spans="1:15">
      <c r="A269" s="276" t="s">
        <v>1</v>
      </c>
      <c r="B269" s="276"/>
      <c r="C269" s="276"/>
      <c r="D269" s="276"/>
      <c r="E269" s="276"/>
      <c r="F269" s="276"/>
      <c r="G269" s="276"/>
      <c r="H269" s="276"/>
      <c r="I269" s="276"/>
      <c r="J269" s="276"/>
      <c r="K269" s="276"/>
      <c r="L269" s="276"/>
      <c r="M269" s="276"/>
      <c r="N269" s="276"/>
      <c r="O269" s="276"/>
    </row>
    <row r="270" spans="1:15">
      <c r="A270" s="276" t="s">
        <v>2</v>
      </c>
      <c r="B270" s="276"/>
      <c r="C270" s="276"/>
      <c r="D270" s="276"/>
      <c r="E270" s="276"/>
      <c r="F270" s="276"/>
      <c r="G270" s="276"/>
      <c r="H270" s="276"/>
      <c r="I270" s="276"/>
      <c r="J270" s="276"/>
      <c r="K270" s="276"/>
      <c r="L270" s="276"/>
      <c r="M270" s="276"/>
      <c r="N270" s="276"/>
      <c r="O270" s="276"/>
    </row>
    <row r="271" spans="1:15">
      <c r="A271" s="34"/>
      <c r="B271" s="65"/>
      <c r="C271" s="65" t="s">
        <v>328</v>
      </c>
      <c r="D271" s="66"/>
      <c r="E271" s="66"/>
      <c r="F271" s="66"/>
      <c r="G271" s="66"/>
      <c r="H271" s="66"/>
      <c r="I271" s="76"/>
      <c r="J271" s="66"/>
      <c r="K271" s="66"/>
      <c r="L271" s="277" t="s">
        <v>3</v>
      </c>
      <c r="M271" s="277"/>
      <c r="N271" s="277"/>
      <c r="O271" s="277"/>
    </row>
    <row r="272" spans="1:15">
      <c r="A272" s="1"/>
      <c r="M272" s="2"/>
    </row>
    <row r="273" spans="1:15">
      <c r="A273" s="286" t="s">
        <v>4</v>
      </c>
      <c r="B273" s="288" t="s">
        <v>5</v>
      </c>
      <c r="C273" s="278" t="s">
        <v>6</v>
      </c>
      <c r="D273" s="279"/>
      <c r="E273" s="280"/>
      <c r="F273" s="290" t="s">
        <v>7</v>
      </c>
      <c r="G273" s="281" t="s">
        <v>8</v>
      </c>
      <c r="H273" s="282"/>
      <c r="I273" s="283"/>
      <c r="J273" s="284" t="s">
        <v>9</v>
      </c>
      <c r="K273" s="285"/>
      <c r="L273" s="292" t="s">
        <v>10</v>
      </c>
      <c r="M273" s="292" t="s">
        <v>11</v>
      </c>
      <c r="N273" s="4" t="s">
        <v>12</v>
      </c>
      <c r="O273" s="294" t="s">
        <v>13</v>
      </c>
    </row>
    <row r="274" spans="1:15">
      <c r="A274" s="287"/>
      <c r="B274" s="289"/>
      <c r="C274" s="67" t="s">
        <v>14</v>
      </c>
      <c r="D274" s="67"/>
      <c r="E274" s="67" t="s">
        <v>15</v>
      </c>
      <c r="F274" s="291"/>
      <c r="G274" s="67" t="s">
        <v>16</v>
      </c>
      <c r="H274" s="67"/>
      <c r="I274" s="77" t="s">
        <v>17</v>
      </c>
      <c r="J274" s="67" t="s">
        <v>18</v>
      </c>
      <c r="K274" s="67" t="s">
        <v>19</v>
      </c>
      <c r="L274" s="293"/>
      <c r="M274" s="293"/>
      <c r="N274" s="8" t="s">
        <v>20</v>
      </c>
      <c r="O274" s="295"/>
    </row>
    <row r="275" spans="1:15">
      <c r="A275" s="46" t="s">
        <v>94</v>
      </c>
      <c r="B275" s="46" t="s">
        <v>95</v>
      </c>
      <c r="C275" s="9" t="s">
        <v>24</v>
      </c>
      <c r="D275" s="9" t="s">
        <v>23</v>
      </c>
      <c r="E275" s="9" t="s">
        <v>26</v>
      </c>
      <c r="F275" s="9">
        <v>54</v>
      </c>
      <c r="G275" s="68">
        <v>7.3</v>
      </c>
      <c r="H275" s="68"/>
      <c r="I275" s="68">
        <v>9.15</v>
      </c>
      <c r="J275" s="9"/>
      <c r="K275" s="9"/>
      <c r="L275" s="9"/>
      <c r="M275" s="9"/>
      <c r="N275" s="9"/>
      <c r="O275" s="15"/>
    </row>
    <row r="276" spans="1:15">
      <c r="A276" s="9"/>
      <c r="B276" s="46"/>
      <c r="C276" s="9" t="s">
        <v>26</v>
      </c>
      <c r="D276" s="9" t="s">
        <v>25</v>
      </c>
      <c r="E276" s="9" t="s">
        <v>23</v>
      </c>
      <c r="F276" s="9">
        <v>37</v>
      </c>
      <c r="G276" s="68">
        <v>9.35</v>
      </c>
      <c r="H276" s="9"/>
      <c r="I276" s="68">
        <v>10.45</v>
      </c>
      <c r="J276" s="9"/>
      <c r="K276" s="9"/>
      <c r="L276" s="9"/>
      <c r="M276" s="9"/>
      <c r="N276" s="9"/>
      <c r="O276" s="15"/>
    </row>
    <row r="277" spans="1:15">
      <c r="A277" s="9"/>
      <c r="B277" s="46"/>
      <c r="C277" s="9" t="s">
        <v>23</v>
      </c>
      <c r="D277" s="9"/>
      <c r="E277" s="9" t="s">
        <v>24</v>
      </c>
      <c r="F277" s="9">
        <v>17</v>
      </c>
      <c r="G277" s="68">
        <v>10.5</v>
      </c>
      <c r="H277" s="9"/>
      <c r="I277" s="68">
        <v>11.3</v>
      </c>
      <c r="J277" s="9"/>
      <c r="K277" s="9"/>
      <c r="L277" s="9"/>
      <c r="M277" s="68"/>
      <c r="N277" s="9"/>
      <c r="O277" s="15"/>
    </row>
    <row r="278" spans="1:15">
      <c r="A278" s="9"/>
      <c r="B278" s="46"/>
      <c r="C278" s="9" t="s">
        <v>24</v>
      </c>
      <c r="D278" s="9"/>
      <c r="E278" s="9" t="s">
        <v>23</v>
      </c>
      <c r="F278" s="9">
        <v>17</v>
      </c>
      <c r="G278" s="68">
        <v>12.4</v>
      </c>
      <c r="H278" s="9"/>
      <c r="I278" s="68">
        <v>13.15</v>
      </c>
      <c r="J278" s="9"/>
      <c r="K278" s="9"/>
      <c r="L278" s="9"/>
      <c r="M278" s="68"/>
      <c r="N278" s="9"/>
      <c r="O278" s="16"/>
    </row>
    <row r="279" spans="1:15">
      <c r="A279" s="17"/>
      <c r="B279" s="69"/>
      <c r="C279" s="9" t="s">
        <v>23</v>
      </c>
      <c r="D279" s="9"/>
      <c r="E279" s="9" t="s">
        <v>96</v>
      </c>
      <c r="F279" s="17">
        <v>40</v>
      </c>
      <c r="G279" s="70">
        <v>13.2</v>
      </c>
      <c r="H279" s="17"/>
      <c r="I279" s="70">
        <v>14.35</v>
      </c>
      <c r="J279" s="17"/>
      <c r="K279" s="17"/>
      <c r="L279" s="17"/>
      <c r="M279" s="78"/>
      <c r="N279" s="17"/>
      <c r="O279" s="20" t="s">
        <v>335</v>
      </c>
    </row>
    <row r="280" spans="1:15">
      <c r="A280" s="9"/>
      <c r="B280" s="46"/>
      <c r="C280" s="9" t="s">
        <v>96</v>
      </c>
      <c r="D280" s="9" t="s">
        <v>23</v>
      </c>
      <c r="E280" s="9" t="s">
        <v>33</v>
      </c>
      <c r="F280" s="9">
        <v>68</v>
      </c>
      <c r="G280" s="68">
        <v>15.3</v>
      </c>
      <c r="H280" s="9"/>
      <c r="I280" s="68">
        <v>17.149999999999999</v>
      </c>
      <c r="J280" s="9"/>
      <c r="K280" s="9"/>
      <c r="L280" s="9"/>
      <c r="M280" s="79"/>
      <c r="N280" s="9"/>
      <c r="O280" s="16" t="s">
        <v>45</v>
      </c>
    </row>
    <row r="281" spans="1:15">
      <c r="A281" s="9"/>
      <c r="B281" s="46"/>
      <c r="C281" s="9" t="s">
        <v>33</v>
      </c>
      <c r="D281" s="17"/>
      <c r="E281" s="9" t="s">
        <v>65</v>
      </c>
      <c r="F281" s="9">
        <v>24</v>
      </c>
      <c r="G281" s="68">
        <v>17.2</v>
      </c>
      <c r="H281" s="9"/>
      <c r="I281" s="68">
        <v>18.05</v>
      </c>
      <c r="J281" s="9"/>
      <c r="K281" s="9"/>
      <c r="L281" s="9"/>
      <c r="M281" s="79"/>
      <c r="N281" s="9"/>
      <c r="O281" s="20" t="s">
        <v>97</v>
      </c>
    </row>
    <row r="282" spans="1:15">
      <c r="A282" s="9"/>
      <c r="B282" s="46"/>
      <c r="C282" s="9" t="s">
        <v>65</v>
      </c>
      <c r="D282" s="17" t="s">
        <v>23</v>
      </c>
      <c r="E282" s="9" t="s">
        <v>24</v>
      </c>
      <c r="F282" s="9">
        <v>21</v>
      </c>
      <c r="G282" s="68">
        <v>18.45</v>
      </c>
      <c r="H282" s="9"/>
      <c r="I282" s="68">
        <v>19.3</v>
      </c>
      <c r="J282" s="9">
        <v>1</v>
      </c>
      <c r="K282" s="9">
        <v>1</v>
      </c>
      <c r="L282" s="9"/>
      <c r="M282" s="79"/>
      <c r="N282" s="7">
        <f>SUM(F275:F282)</f>
        <v>278</v>
      </c>
      <c r="O282" s="20" t="s">
        <v>88</v>
      </c>
    </row>
    <row r="285" spans="1:15">
      <c r="A285" s="286" t="s">
        <v>4</v>
      </c>
      <c r="B285" s="288" t="s">
        <v>5</v>
      </c>
      <c r="C285" s="278" t="s">
        <v>6</v>
      </c>
      <c r="D285" s="279"/>
      <c r="E285" s="280"/>
      <c r="F285" s="290" t="s">
        <v>7</v>
      </c>
      <c r="G285" s="281" t="s">
        <v>8</v>
      </c>
      <c r="H285" s="282"/>
      <c r="I285" s="283"/>
      <c r="J285" s="284" t="s">
        <v>9</v>
      </c>
      <c r="K285" s="285"/>
      <c r="L285" s="292" t="s">
        <v>10</v>
      </c>
      <c r="M285" s="292" t="s">
        <v>11</v>
      </c>
      <c r="N285" s="4" t="s">
        <v>12</v>
      </c>
      <c r="O285" s="294" t="s">
        <v>13</v>
      </c>
    </row>
    <row r="286" spans="1:15">
      <c r="A286" s="287"/>
      <c r="B286" s="289"/>
      <c r="C286" s="67" t="s">
        <v>14</v>
      </c>
      <c r="D286" s="67"/>
      <c r="E286" s="67" t="s">
        <v>15</v>
      </c>
      <c r="F286" s="291"/>
      <c r="G286" s="67" t="s">
        <v>16</v>
      </c>
      <c r="H286" s="67"/>
      <c r="I286" s="77" t="s">
        <v>17</v>
      </c>
      <c r="J286" s="67" t="s">
        <v>18</v>
      </c>
      <c r="K286" s="67" t="s">
        <v>19</v>
      </c>
      <c r="L286" s="293"/>
      <c r="M286" s="293"/>
      <c r="N286" s="8" t="s">
        <v>20</v>
      </c>
      <c r="O286" s="295"/>
    </row>
    <row r="287" spans="1:15">
      <c r="A287" s="46" t="s">
        <v>98</v>
      </c>
      <c r="B287" s="46" t="s">
        <v>99</v>
      </c>
      <c r="C287" s="9" t="s">
        <v>24</v>
      </c>
      <c r="D287" s="9" t="s">
        <v>23</v>
      </c>
      <c r="E287" s="9" t="s">
        <v>26</v>
      </c>
      <c r="F287" s="9">
        <v>54</v>
      </c>
      <c r="G287" s="68">
        <v>7.1</v>
      </c>
      <c r="H287" s="68"/>
      <c r="I287" s="68">
        <v>9.1</v>
      </c>
      <c r="J287" s="9"/>
      <c r="K287" s="9"/>
      <c r="L287" s="9"/>
      <c r="M287" s="9"/>
      <c r="N287" s="9"/>
      <c r="O287" s="15"/>
    </row>
    <row r="288" spans="1:15">
      <c r="A288" s="9"/>
      <c r="B288" s="46"/>
      <c r="C288" s="9" t="s">
        <v>26</v>
      </c>
      <c r="D288" s="9" t="s">
        <v>23</v>
      </c>
      <c r="E288" s="9" t="s">
        <v>58</v>
      </c>
      <c r="F288" s="9">
        <v>41</v>
      </c>
      <c r="G288" s="68">
        <v>9.5</v>
      </c>
      <c r="H288" s="9"/>
      <c r="I288" s="68">
        <v>11.15</v>
      </c>
      <c r="J288" s="9"/>
      <c r="K288" s="9"/>
      <c r="L288" s="9"/>
      <c r="M288" s="9"/>
      <c r="N288" s="9"/>
      <c r="O288" s="98" t="s">
        <v>333</v>
      </c>
    </row>
    <row r="289" spans="1:15">
      <c r="A289" s="9"/>
      <c r="B289" s="46"/>
      <c r="C289" s="90" t="s">
        <v>58</v>
      </c>
      <c r="D289" s="9" t="s">
        <v>23</v>
      </c>
      <c r="E289" s="9" t="s">
        <v>26</v>
      </c>
      <c r="F289" s="9">
        <v>41</v>
      </c>
      <c r="G289" s="68">
        <v>12.2</v>
      </c>
      <c r="H289" s="9"/>
      <c r="I289" s="68">
        <v>13.35</v>
      </c>
      <c r="J289" s="9"/>
      <c r="K289" s="9"/>
      <c r="L289" s="9"/>
      <c r="M289" s="68"/>
      <c r="N289" s="9"/>
      <c r="O289" s="98" t="s">
        <v>336</v>
      </c>
    </row>
    <row r="290" spans="1:15" ht="15.75" customHeight="1">
      <c r="A290" s="9"/>
      <c r="B290" s="46"/>
      <c r="C290" s="9" t="s">
        <v>26</v>
      </c>
      <c r="D290" s="9" t="s">
        <v>25</v>
      </c>
      <c r="E290" s="9" t="s">
        <v>23</v>
      </c>
      <c r="F290" s="9">
        <v>37</v>
      </c>
      <c r="G290" s="68">
        <v>15.3</v>
      </c>
      <c r="H290" s="9"/>
      <c r="I290" s="68">
        <v>16.45</v>
      </c>
      <c r="J290" s="9"/>
      <c r="K290" s="9"/>
      <c r="L290" s="9"/>
      <c r="M290" s="68"/>
      <c r="N290" s="9"/>
      <c r="O290" s="16" t="s">
        <v>45</v>
      </c>
    </row>
    <row r="291" spans="1:15">
      <c r="A291" s="17"/>
      <c r="B291" s="69"/>
      <c r="C291" s="9" t="s">
        <v>23</v>
      </c>
      <c r="D291" s="17"/>
      <c r="E291" s="9" t="s">
        <v>24</v>
      </c>
      <c r="F291" s="17">
        <v>17</v>
      </c>
      <c r="G291" s="70">
        <v>17.100000000000001</v>
      </c>
      <c r="H291" s="17"/>
      <c r="I291" s="70">
        <v>18</v>
      </c>
      <c r="J291" s="9">
        <v>1</v>
      </c>
      <c r="K291" s="9">
        <v>1</v>
      </c>
      <c r="L291" s="17"/>
      <c r="M291" s="78"/>
      <c r="N291" s="7">
        <f>SUM(F287:F291)</f>
        <v>190</v>
      </c>
      <c r="O291" s="20" t="s">
        <v>88</v>
      </c>
    </row>
    <row r="293" spans="1:15">
      <c r="A293" s="34"/>
      <c r="B293" s="43"/>
      <c r="C293" s="34"/>
      <c r="D293" s="34"/>
      <c r="E293" s="34"/>
      <c r="F293" s="34"/>
      <c r="G293" s="84"/>
      <c r="H293" s="34"/>
      <c r="I293" s="84"/>
      <c r="J293" s="34"/>
      <c r="K293" s="34"/>
      <c r="L293" s="82"/>
      <c r="M293" s="82"/>
      <c r="N293" s="34"/>
      <c r="O293" s="50"/>
    </row>
    <row r="294" spans="1:15">
      <c r="A294" s="34"/>
      <c r="B294" s="43"/>
      <c r="C294" s="34"/>
      <c r="D294" s="34"/>
      <c r="E294" s="34"/>
      <c r="F294" s="34"/>
      <c r="G294" s="84"/>
      <c r="H294" s="34"/>
      <c r="I294" s="84"/>
      <c r="J294" s="34"/>
      <c r="K294" s="34"/>
      <c r="L294" s="82"/>
      <c r="M294" s="82"/>
      <c r="N294" s="34"/>
      <c r="O294" s="50"/>
    </row>
    <row r="295" spans="1:15">
      <c r="A295" s="34"/>
      <c r="B295" s="43"/>
      <c r="C295" s="34"/>
      <c r="D295" s="34"/>
      <c r="E295" s="34"/>
      <c r="F295" s="34"/>
      <c r="G295" s="84"/>
      <c r="H295" s="34"/>
      <c r="I295" s="84"/>
      <c r="J295" s="34"/>
      <c r="K295" s="34"/>
      <c r="L295" s="82"/>
      <c r="M295" s="82"/>
      <c r="N295" s="34"/>
      <c r="O295" s="50"/>
    </row>
    <row r="296" spans="1:15">
      <c r="A296" s="34"/>
      <c r="B296" s="43"/>
      <c r="C296" s="34"/>
      <c r="D296" s="34"/>
      <c r="E296" s="34"/>
      <c r="F296" s="34"/>
      <c r="G296" s="84"/>
      <c r="H296" s="34"/>
      <c r="I296" s="84"/>
      <c r="J296" s="34"/>
      <c r="K296" s="34"/>
      <c r="L296" s="82"/>
      <c r="M296" s="82"/>
      <c r="N296" s="34"/>
      <c r="O296" s="50"/>
    </row>
    <row r="297" spans="1:15">
      <c r="A297" s="34"/>
      <c r="B297" s="43"/>
      <c r="C297" s="34"/>
      <c r="D297" s="34"/>
      <c r="E297" s="34"/>
      <c r="F297" s="34"/>
      <c r="G297" s="84"/>
      <c r="H297" s="34"/>
      <c r="I297" s="84"/>
      <c r="J297" s="34"/>
      <c r="K297" s="34"/>
      <c r="L297" s="82"/>
      <c r="M297" s="82"/>
      <c r="N297" s="34"/>
      <c r="O297" s="50"/>
    </row>
    <row r="298" spans="1:15">
      <c r="A298" s="34"/>
      <c r="B298" s="43"/>
      <c r="C298" s="34"/>
      <c r="D298" s="34"/>
      <c r="E298" s="34"/>
      <c r="F298" s="34"/>
      <c r="G298" s="84"/>
      <c r="H298" s="34"/>
      <c r="I298" s="84"/>
      <c r="J298" s="34"/>
      <c r="K298" s="34"/>
      <c r="L298" s="82"/>
      <c r="M298" s="82"/>
      <c r="N298" s="34"/>
      <c r="O298" s="50"/>
    </row>
    <row r="299" spans="1:15">
      <c r="A299" s="34"/>
      <c r="B299" s="43"/>
      <c r="C299" s="34"/>
      <c r="D299" s="34"/>
      <c r="E299" s="34"/>
      <c r="F299" s="34"/>
      <c r="G299" s="84"/>
      <c r="H299" s="34"/>
      <c r="I299" s="84"/>
      <c r="J299" s="34"/>
      <c r="K299" s="34"/>
      <c r="L299" s="82"/>
      <c r="M299" s="82"/>
      <c r="N299" s="34"/>
      <c r="O299" s="50"/>
    </row>
    <row r="300" spans="1:15" ht="15.75" customHeight="1">
      <c r="A300" s="274" t="s">
        <v>330</v>
      </c>
      <c r="B300" s="275"/>
      <c r="C300" s="275"/>
      <c r="D300" s="275"/>
      <c r="E300" s="275"/>
      <c r="F300" s="275"/>
      <c r="G300" s="275"/>
      <c r="H300" s="275"/>
      <c r="I300" s="275"/>
      <c r="J300" s="275"/>
      <c r="K300" s="275"/>
      <c r="L300" s="275"/>
      <c r="M300" s="275"/>
      <c r="N300" s="275"/>
      <c r="O300" s="275"/>
    </row>
    <row r="301" spans="1:15">
      <c r="A301" s="276" t="s">
        <v>1</v>
      </c>
      <c r="B301" s="276"/>
      <c r="C301" s="276"/>
      <c r="D301" s="276"/>
      <c r="E301" s="276"/>
      <c r="F301" s="276"/>
      <c r="G301" s="276"/>
      <c r="H301" s="276"/>
      <c r="I301" s="276"/>
      <c r="J301" s="276"/>
      <c r="K301" s="276"/>
      <c r="L301" s="276"/>
      <c r="M301" s="276"/>
      <c r="N301" s="276"/>
      <c r="O301" s="276"/>
    </row>
    <row r="302" spans="1:15">
      <c r="A302" s="276" t="s">
        <v>2</v>
      </c>
      <c r="B302" s="276"/>
      <c r="C302" s="276"/>
      <c r="D302" s="276"/>
      <c r="E302" s="276"/>
      <c r="F302" s="276"/>
      <c r="G302" s="276"/>
      <c r="H302" s="276"/>
      <c r="I302" s="276"/>
      <c r="J302" s="276"/>
      <c r="K302" s="276"/>
      <c r="L302" s="276"/>
      <c r="M302" s="276"/>
      <c r="N302" s="276"/>
      <c r="O302" s="276"/>
    </row>
    <row r="303" spans="1:15">
      <c r="A303" s="34"/>
      <c r="B303" s="65"/>
      <c r="C303" s="99" t="s">
        <v>328</v>
      </c>
      <c r="D303" s="66"/>
      <c r="E303" s="66"/>
      <c r="F303" s="66"/>
      <c r="G303" s="66"/>
      <c r="H303" s="66"/>
      <c r="I303" s="76"/>
      <c r="J303" s="66"/>
      <c r="K303" s="66"/>
      <c r="L303" s="277" t="s">
        <v>3</v>
      </c>
      <c r="M303" s="277"/>
      <c r="N303" s="277"/>
      <c r="O303" s="277"/>
    </row>
    <row r="304" spans="1:15">
      <c r="A304" s="1"/>
      <c r="M304" s="2"/>
    </row>
    <row r="305" spans="1:15">
      <c r="A305" s="286" t="s">
        <v>4</v>
      </c>
      <c r="B305" s="288" t="s">
        <v>5</v>
      </c>
      <c r="C305" s="278" t="s">
        <v>6</v>
      </c>
      <c r="D305" s="279"/>
      <c r="E305" s="280"/>
      <c r="F305" s="290" t="s">
        <v>7</v>
      </c>
      <c r="G305" s="281" t="s">
        <v>8</v>
      </c>
      <c r="H305" s="282"/>
      <c r="I305" s="283"/>
      <c r="J305" s="284" t="s">
        <v>9</v>
      </c>
      <c r="K305" s="285"/>
      <c r="L305" s="292" t="s">
        <v>10</v>
      </c>
      <c r="M305" s="292" t="s">
        <v>11</v>
      </c>
      <c r="N305" s="4" t="s">
        <v>12</v>
      </c>
      <c r="O305" s="294" t="s">
        <v>13</v>
      </c>
    </row>
    <row r="306" spans="1:15">
      <c r="A306" s="287"/>
      <c r="B306" s="289"/>
      <c r="C306" s="67" t="s">
        <v>14</v>
      </c>
      <c r="D306" s="67"/>
      <c r="E306" s="67" t="s">
        <v>15</v>
      </c>
      <c r="F306" s="291"/>
      <c r="G306" s="67" t="s">
        <v>16</v>
      </c>
      <c r="H306" s="67"/>
      <c r="I306" s="77" t="s">
        <v>17</v>
      </c>
      <c r="J306" s="67" t="s">
        <v>18</v>
      </c>
      <c r="K306" s="67" t="s">
        <v>19</v>
      </c>
      <c r="L306" s="293"/>
      <c r="M306" s="293"/>
      <c r="N306" s="8" t="s">
        <v>20</v>
      </c>
      <c r="O306" s="295"/>
    </row>
    <row r="307" spans="1:15">
      <c r="A307" s="46" t="s">
        <v>100</v>
      </c>
      <c r="B307" s="46" t="s">
        <v>101</v>
      </c>
      <c r="C307" s="9" t="s">
        <v>24</v>
      </c>
      <c r="D307" s="9"/>
      <c r="E307" s="90" t="s">
        <v>23</v>
      </c>
      <c r="F307" s="9">
        <v>17</v>
      </c>
      <c r="G307" s="68">
        <v>8.1999999999999993</v>
      </c>
      <c r="H307" s="9"/>
      <c r="I307" s="68">
        <v>9</v>
      </c>
      <c r="J307" s="9"/>
      <c r="K307" s="9"/>
      <c r="L307" s="9"/>
      <c r="M307" s="9"/>
      <c r="N307" s="9"/>
      <c r="O307" s="15"/>
    </row>
    <row r="308" spans="1:15">
      <c r="A308" s="9"/>
      <c r="B308" s="46"/>
      <c r="C308" s="90" t="s">
        <v>23</v>
      </c>
      <c r="D308" s="9"/>
      <c r="E308" s="9" t="s">
        <v>26</v>
      </c>
      <c r="F308" s="9">
        <v>37</v>
      </c>
      <c r="G308" s="68">
        <v>9</v>
      </c>
      <c r="H308" s="9"/>
      <c r="I308" s="68">
        <v>10.15</v>
      </c>
      <c r="J308" s="9"/>
      <c r="K308" s="9"/>
      <c r="L308" s="9"/>
      <c r="M308" s="9"/>
      <c r="N308" s="9"/>
      <c r="O308" s="15"/>
    </row>
    <row r="309" spans="1:15">
      <c r="A309" s="9"/>
      <c r="B309" s="46"/>
      <c r="C309" s="9" t="s">
        <v>26</v>
      </c>
      <c r="D309" s="9"/>
      <c r="E309" s="90" t="s">
        <v>23</v>
      </c>
      <c r="F309" s="9">
        <v>37</v>
      </c>
      <c r="G309" s="68">
        <v>10.35</v>
      </c>
      <c r="H309" s="9"/>
      <c r="I309" s="68">
        <v>11.5</v>
      </c>
      <c r="J309" s="9"/>
      <c r="K309" s="9"/>
      <c r="L309" s="9"/>
      <c r="M309" s="68"/>
      <c r="N309" s="9"/>
      <c r="O309" s="15"/>
    </row>
    <row r="310" spans="1:15">
      <c r="A310" s="9"/>
      <c r="B310" s="46"/>
      <c r="C310" s="90" t="s">
        <v>23</v>
      </c>
      <c r="D310" s="9"/>
      <c r="E310" s="9" t="s">
        <v>26</v>
      </c>
      <c r="F310" s="9">
        <v>37</v>
      </c>
      <c r="G310" s="68">
        <v>12.25</v>
      </c>
      <c r="H310" s="9"/>
      <c r="I310" s="68">
        <v>13.45</v>
      </c>
      <c r="J310" s="9"/>
      <c r="K310" s="9"/>
      <c r="L310" s="9"/>
      <c r="M310" s="68"/>
      <c r="N310" s="9"/>
      <c r="O310" s="16"/>
    </row>
    <row r="311" spans="1:15">
      <c r="A311" s="17"/>
      <c r="B311" s="69"/>
      <c r="C311" s="9" t="s">
        <v>26</v>
      </c>
      <c r="D311" s="17"/>
      <c r="E311" s="90" t="s">
        <v>23</v>
      </c>
      <c r="F311" s="17">
        <v>37</v>
      </c>
      <c r="G311" s="70">
        <v>14.05</v>
      </c>
      <c r="H311" s="17"/>
      <c r="I311" s="70">
        <v>15.2</v>
      </c>
      <c r="J311" s="17"/>
      <c r="K311" s="17"/>
      <c r="L311" s="17"/>
      <c r="M311" s="78"/>
      <c r="N311" s="17"/>
      <c r="O311" s="20"/>
    </row>
    <row r="312" spans="1:15">
      <c r="A312" s="9"/>
      <c r="B312" s="46"/>
      <c r="C312" s="90" t="s">
        <v>23</v>
      </c>
      <c r="D312" s="9"/>
      <c r="E312" s="9" t="s">
        <v>24</v>
      </c>
      <c r="F312" s="9">
        <v>17</v>
      </c>
      <c r="G312" s="68">
        <v>15.4</v>
      </c>
      <c r="H312" s="9"/>
      <c r="I312" s="68">
        <v>16.25</v>
      </c>
      <c r="J312" s="9"/>
      <c r="K312" s="9"/>
      <c r="L312" s="9"/>
      <c r="M312" s="79"/>
      <c r="N312" s="9"/>
      <c r="O312" s="20"/>
    </row>
    <row r="313" spans="1:15">
      <c r="A313" s="9"/>
      <c r="B313" s="46"/>
      <c r="C313" s="9" t="s">
        <v>24</v>
      </c>
      <c r="D313" s="17"/>
      <c r="E313" s="90" t="s">
        <v>23</v>
      </c>
      <c r="F313" s="9">
        <v>17</v>
      </c>
      <c r="G313" s="68">
        <v>16.3</v>
      </c>
      <c r="H313" s="68"/>
      <c r="I313" s="68">
        <v>17.149999999999999</v>
      </c>
      <c r="J313" s="9"/>
      <c r="K313" s="9"/>
      <c r="L313" s="9"/>
      <c r="M313" s="79"/>
      <c r="N313" s="9"/>
      <c r="O313" s="16"/>
    </row>
    <row r="314" spans="1:15">
      <c r="A314" s="9"/>
      <c r="B314" s="46"/>
      <c r="C314" s="90" t="s">
        <v>23</v>
      </c>
      <c r="D314" s="17"/>
      <c r="E314" s="9" t="s">
        <v>26</v>
      </c>
      <c r="F314" s="9">
        <v>37</v>
      </c>
      <c r="G314" s="68">
        <v>17.25</v>
      </c>
      <c r="H314" s="68"/>
      <c r="I314" s="68">
        <v>18.399999999999999</v>
      </c>
      <c r="J314" s="9"/>
      <c r="K314" s="9"/>
      <c r="L314" s="9"/>
      <c r="M314" s="79"/>
      <c r="N314" s="9"/>
      <c r="O314" s="16" t="s">
        <v>45</v>
      </c>
    </row>
    <row r="315" spans="1:15">
      <c r="A315" s="9"/>
      <c r="B315" s="46"/>
      <c r="C315" s="9" t="s">
        <v>26</v>
      </c>
      <c r="D315" s="9" t="s">
        <v>23</v>
      </c>
      <c r="E315" s="9" t="s">
        <v>24</v>
      </c>
      <c r="F315" s="9">
        <v>54</v>
      </c>
      <c r="G315" s="68">
        <v>18.5</v>
      </c>
      <c r="H315" s="9"/>
      <c r="I315" s="68">
        <v>20.3</v>
      </c>
      <c r="J315" s="9">
        <v>1</v>
      </c>
      <c r="K315" s="9">
        <v>1</v>
      </c>
      <c r="L315" s="9"/>
      <c r="M315" s="79"/>
      <c r="N315" s="7">
        <f>SUM(F307:F315)</f>
        <v>290</v>
      </c>
      <c r="O315" s="25" t="s">
        <v>88</v>
      </c>
    </row>
    <row r="318" spans="1:15">
      <c r="A318" s="286" t="s">
        <v>4</v>
      </c>
      <c r="B318" s="288" t="s">
        <v>5</v>
      </c>
      <c r="C318" s="278" t="s">
        <v>6</v>
      </c>
      <c r="D318" s="279"/>
      <c r="E318" s="280"/>
      <c r="F318" s="290" t="s">
        <v>7</v>
      </c>
      <c r="G318" s="281" t="s">
        <v>8</v>
      </c>
      <c r="H318" s="282"/>
      <c r="I318" s="283"/>
      <c r="J318" s="284" t="s">
        <v>9</v>
      </c>
      <c r="K318" s="285"/>
      <c r="L318" s="292" t="s">
        <v>10</v>
      </c>
      <c r="M318" s="292" t="s">
        <v>11</v>
      </c>
      <c r="N318" s="4" t="s">
        <v>12</v>
      </c>
      <c r="O318" s="294" t="s">
        <v>13</v>
      </c>
    </row>
    <row r="319" spans="1:15">
      <c r="A319" s="287"/>
      <c r="B319" s="289"/>
      <c r="C319" s="67" t="s">
        <v>14</v>
      </c>
      <c r="D319" s="67"/>
      <c r="E319" s="67" t="s">
        <v>15</v>
      </c>
      <c r="F319" s="291"/>
      <c r="G319" s="67" t="s">
        <v>16</v>
      </c>
      <c r="H319" s="67"/>
      <c r="I319" s="77" t="s">
        <v>17</v>
      </c>
      <c r="J319" s="67" t="s">
        <v>18</v>
      </c>
      <c r="K319" s="67" t="s">
        <v>19</v>
      </c>
      <c r="L319" s="293"/>
      <c r="M319" s="293"/>
      <c r="N319" s="8" t="s">
        <v>20</v>
      </c>
      <c r="O319" s="295"/>
    </row>
    <row r="320" spans="1:15">
      <c r="A320" s="46" t="s">
        <v>103</v>
      </c>
      <c r="B320" s="46" t="s">
        <v>104</v>
      </c>
      <c r="C320" s="9" t="s">
        <v>105</v>
      </c>
      <c r="D320" s="9"/>
      <c r="E320" s="9" t="s">
        <v>23</v>
      </c>
      <c r="F320" s="9">
        <v>20</v>
      </c>
      <c r="G320" s="68">
        <v>7</v>
      </c>
      <c r="H320" s="68"/>
      <c r="I320" s="68">
        <v>7.45</v>
      </c>
      <c r="J320" s="9"/>
      <c r="K320" s="9"/>
      <c r="L320" s="9"/>
      <c r="M320" s="9"/>
      <c r="N320" s="9"/>
      <c r="O320" s="15"/>
    </row>
    <row r="321" spans="1:15">
      <c r="A321" s="9"/>
      <c r="B321" s="46"/>
      <c r="C321" s="9" t="s">
        <v>23</v>
      </c>
      <c r="D321" s="9"/>
      <c r="E321" s="9" t="s">
        <v>106</v>
      </c>
      <c r="F321" s="9">
        <v>20</v>
      </c>
      <c r="G321" s="68">
        <v>8.15</v>
      </c>
      <c r="H321" s="9"/>
      <c r="I321" s="68">
        <v>9</v>
      </c>
      <c r="J321" s="9"/>
      <c r="K321" s="9"/>
      <c r="L321" s="9"/>
      <c r="M321" s="9"/>
      <c r="N321" s="9"/>
      <c r="O321" s="15"/>
    </row>
    <row r="322" spans="1:15" ht="15.75" customHeight="1">
      <c r="A322" s="9"/>
      <c r="B322" s="46"/>
      <c r="C322" s="9" t="s">
        <v>106</v>
      </c>
      <c r="D322" s="9" t="s">
        <v>23</v>
      </c>
      <c r="E322" s="75" t="s">
        <v>26</v>
      </c>
      <c r="F322" s="9">
        <v>63</v>
      </c>
      <c r="G322" s="68">
        <v>9.1</v>
      </c>
      <c r="H322" s="9"/>
      <c r="I322" s="68">
        <v>11.15</v>
      </c>
      <c r="J322" s="9"/>
      <c r="K322" s="9"/>
      <c r="L322" s="9"/>
      <c r="M322" s="68"/>
      <c r="N322" s="9"/>
      <c r="O322" s="15"/>
    </row>
    <row r="323" spans="1:15">
      <c r="A323" s="9"/>
      <c r="B323" s="46"/>
      <c r="C323" s="75" t="s">
        <v>26</v>
      </c>
      <c r="D323" s="9"/>
      <c r="E323" s="9" t="s">
        <v>107</v>
      </c>
      <c r="F323" s="9">
        <v>43</v>
      </c>
      <c r="G323" s="68">
        <v>11.45</v>
      </c>
      <c r="H323" s="9"/>
      <c r="I323" s="68">
        <v>12.45</v>
      </c>
      <c r="J323" s="9"/>
      <c r="K323" s="9"/>
      <c r="L323" s="9"/>
      <c r="M323" s="68"/>
      <c r="N323" s="9"/>
      <c r="O323" s="16"/>
    </row>
    <row r="324" spans="1:15">
      <c r="A324" s="17"/>
      <c r="B324" s="69"/>
      <c r="C324" s="9" t="s">
        <v>107</v>
      </c>
      <c r="D324" s="9"/>
      <c r="E324" s="9" t="s">
        <v>23</v>
      </c>
      <c r="F324" s="17">
        <v>20</v>
      </c>
      <c r="G324" s="70">
        <v>14.55</v>
      </c>
      <c r="H324" s="17"/>
      <c r="I324" s="70">
        <v>15.3</v>
      </c>
      <c r="J324" s="17"/>
      <c r="K324" s="17"/>
      <c r="L324" s="17"/>
      <c r="M324" s="78"/>
      <c r="N324" s="17"/>
      <c r="O324" s="16" t="s">
        <v>45</v>
      </c>
    </row>
    <row r="325" spans="1:15">
      <c r="A325" s="9"/>
      <c r="B325" s="46"/>
      <c r="C325" s="9" t="s">
        <v>23</v>
      </c>
      <c r="D325" s="9"/>
      <c r="E325" s="9" t="s">
        <v>105</v>
      </c>
      <c r="F325" s="9">
        <v>20</v>
      </c>
      <c r="G325" s="68">
        <v>17.149999999999999</v>
      </c>
      <c r="H325" s="9"/>
      <c r="I325" s="68">
        <v>18</v>
      </c>
      <c r="J325" s="9">
        <v>1</v>
      </c>
      <c r="K325" s="9">
        <v>1</v>
      </c>
      <c r="L325" s="9"/>
      <c r="M325" s="79"/>
      <c r="N325" s="7">
        <f>SUM(F320:F325)</f>
        <v>186</v>
      </c>
      <c r="O325" s="20" t="s">
        <v>108</v>
      </c>
    </row>
    <row r="333" spans="1:15">
      <c r="A333" s="275" t="s">
        <v>0</v>
      </c>
      <c r="B333" s="275"/>
      <c r="C333" s="275"/>
      <c r="D333" s="275"/>
      <c r="E333" s="275"/>
      <c r="F333" s="275"/>
      <c r="G333" s="275"/>
      <c r="H333" s="275"/>
      <c r="I333" s="275"/>
      <c r="J333" s="275"/>
      <c r="K333" s="275"/>
      <c r="L333" s="275"/>
      <c r="M333" s="275"/>
      <c r="N333" s="275"/>
      <c r="O333" s="275"/>
    </row>
    <row r="334" spans="1:15">
      <c r="A334" s="276" t="s">
        <v>1</v>
      </c>
      <c r="B334" s="276"/>
      <c r="C334" s="276"/>
      <c r="D334" s="276"/>
      <c r="E334" s="276"/>
      <c r="F334" s="276"/>
      <c r="G334" s="276"/>
      <c r="H334" s="276"/>
      <c r="I334" s="276"/>
      <c r="J334" s="276"/>
      <c r="K334" s="276"/>
      <c r="L334" s="276"/>
      <c r="M334" s="276"/>
      <c r="N334" s="276"/>
      <c r="O334" s="276"/>
    </row>
    <row r="335" spans="1:15" ht="15.75" customHeight="1">
      <c r="A335" s="276" t="s">
        <v>2</v>
      </c>
      <c r="B335" s="276"/>
      <c r="C335" s="276"/>
      <c r="D335" s="276"/>
      <c r="E335" s="276"/>
      <c r="F335" s="276"/>
      <c r="G335" s="276"/>
      <c r="H335" s="276"/>
      <c r="I335" s="276"/>
      <c r="J335" s="276"/>
      <c r="K335" s="276"/>
      <c r="L335" s="276"/>
      <c r="M335" s="276"/>
      <c r="N335" s="276"/>
      <c r="O335" s="276"/>
    </row>
    <row r="336" spans="1:15">
      <c r="A336" s="34"/>
      <c r="B336" s="65"/>
      <c r="C336" s="65" t="s">
        <v>36</v>
      </c>
      <c r="D336" s="66"/>
      <c r="E336" s="66"/>
      <c r="F336" s="66"/>
      <c r="G336" s="66"/>
      <c r="H336" s="66"/>
      <c r="I336" s="76"/>
      <c r="J336" s="66"/>
      <c r="K336" s="66"/>
      <c r="L336" s="277" t="s">
        <v>3</v>
      </c>
      <c r="M336" s="277"/>
      <c r="N336" s="277"/>
      <c r="O336" s="277"/>
    </row>
    <row r="337" spans="1:15">
      <c r="A337" s="1"/>
      <c r="M337" s="2"/>
    </row>
    <row r="338" spans="1:15">
      <c r="A338" s="286" t="s">
        <v>4</v>
      </c>
      <c r="B338" s="288" t="s">
        <v>5</v>
      </c>
      <c r="C338" s="278" t="s">
        <v>6</v>
      </c>
      <c r="D338" s="279"/>
      <c r="E338" s="280"/>
      <c r="F338" s="290" t="s">
        <v>7</v>
      </c>
      <c r="G338" s="281" t="s">
        <v>8</v>
      </c>
      <c r="H338" s="282"/>
      <c r="I338" s="283"/>
      <c r="J338" s="284" t="s">
        <v>9</v>
      </c>
      <c r="K338" s="285"/>
      <c r="L338" s="292" t="s">
        <v>10</v>
      </c>
      <c r="M338" s="292" t="s">
        <v>11</v>
      </c>
      <c r="N338" s="4" t="s">
        <v>12</v>
      </c>
      <c r="O338" s="294" t="s">
        <v>13</v>
      </c>
    </row>
    <row r="339" spans="1:15">
      <c r="A339" s="287"/>
      <c r="B339" s="289"/>
      <c r="C339" s="67" t="s">
        <v>14</v>
      </c>
      <c r="D339" s="67"/>
      <c r="E339" s="67" t="s">
        <v>15</v>
      </c>
      <c r="F339" s="291"/>
      <c r="G339" s="67" t="s">
        <v>16</v>
      </c>
      <c r="H339" s="67"/>
      <c r="I339" s="77" t="s">
        <v>17</v>
      </c>
      <c r="J339" s="67" t="s">
        <v>18</v>
      </c>
      <c r="K339" s="67" t="s">
        <v>19</v>
      </c>
      <c r="L339" s="293"/>
      <c r="M339" s="293"/>
      <c r="N339" s="8" t="s">
        <v>20</v>
      </c>
      <c r="O339" s="295"/>
    </row>
    <row r="340" spans="1:15">
      <c r="A340" s="46" t="s">
        <v>109</v>
      </c>
      <c r="B340" s="46" t="s">
        <v>110</v>
      </c>
      <c r="C340" s="9" t="s">
        <v>111</v>
      </c>
      <c r="D340" s="9"/>
      <c r="E340" s="9" t="s">
        <v>26</v>
      </c>
      <c r="F340" s="9">
        <v>45</v>
      </c>
      <c r="G340" s="68">
        <v>6.4</v>
      </c>
      <c r="H340" s="68"/>
      <c r="I340" s="68">
        <v>8.1</v>
      </c>
      <c r="J340" s="9"/>
      <c r="K340" s="9"/>
      <c r="L340" s="9"/>
      <c r="M340" s="9"/>
      <c r="N340" s="9"/>
      <c r="O340" s="15"/>
    </row>
    <row r="341" spans="1:15">
      <c r="A341" s="9"/>
      <c r="B341" s="46"/>
      <c r="C341" s="9" t="s">
        <v>26</v>
      </c>
      <c r="D341" s="9"/>
      <c r="E341" s="90" t="s">
        <v>58</v>
      </c>
      <c r="F341" s="9">
        <v>41</v>
      </c>
      <c r="G341" s="68">
        <v>8.25</v>
      </c>
      <c r="H341" s="9"/>
      <c r="I341" s="68">
        <v>9.5500000000000007</v>
      </c>
      <c r="J341" s="9"/>
      <c r="K341" s="9"/>
      <c r="L341" s="9"/>
      <c r="M341" s="9"/>
      <c r="N341" s="9"/>
      <c r="O341" s="15"/>
    </row>
    <row r="342" spans="1:15">
      <c r="A342" s="9"/>
      <c r="B342" s="46"/>
      <c r="C342" s="90" t="s">
        <v>58</v>
      </c>
      <c r="D342" s="9" t="s">
        <v>23</v>
      </c>
      <c r="E342" s="9" t="s">
        <v>26</v>
      </c>
      <c r="F342" s="9">
        <v>41</v>
      </c>
      <c r="G342" s="68">
        <v>10.35</v>
      </c>
      <c r="H342" s="9"/>
      <c r="I342" s="68">
        <v>11.5</v>
      </c>
      <c r="J342" s="9"/>
      <c r="K342" s="9"/>
      <c r="L342" s="9"/>
      <c r="M342" s="68"/>
      <c r="N342" s="9"/>
      <c r="O342" s="15"/>
    </row>
    <row r="343" spans="1:15">
      <c r="A343" s="9"/>
      <c r="B343" s="46"/>
      <c r="C343" s="9" t="s">
        <v>26</v>
      </c>
      <c r="D343" s="9" t="s">
        <v>23</v>
      </c>
      <c r="E343" s="90" t="s">
        <v>58</v>
      </c>
      <c r="F343" s="9">
        <v>41</v>
      </c>
      <c r="G343" s="68">
        <v>13.1</v>
      </c>
      <c r="H343" s="9"/>
      <c r="I343" s="68">
        <v>14.4</v>
      </c>
      <c r="J343" s="9"/>
      <c r="K343" s="9"/>
      <c r="L343" s="9"/>
      <c r="M343" s="68"/>
      <c r="N343" s="9"/>
      <c r="O343" s="16"/>
    </row>
    <row r="344" spans="1:15">
      <c r="A344" s="17"/>
      <c r="B344" s="69"/>
      <c r="C344" s="90" t="s">
        <v>58</v>
      </c>
      <c r="D344" s="9" t="s">
        <v>23</v>
      </c>
      <c r="E344" s="9" t="s">
        <v>26</v>
      </c>
      <c r="F344" s="17">
        <v>41</v>
      </c>
      <c r="G344" s="70">
        <v>16</v>
      </c>
      <c r="H344" s="17"/>
      <c r="I344" s="70">
        <v>17.3</v>
      </c>
      <c r="J344" s="17"/>
      <c r="K344" s="17"/>
      <c r="L344" s="17"/>
      <c r="M344" s="78"/>
      <c r="N344" s="17"/>
      <c r="O344" s="16" t="s">
        <v>45</v>
      </c>
    </row>
    <row r="345" spans="1:15">
      <c r="A345" s="9"/>
      <c r="B345" s="46"/>
      <c r="C345" s="9" t="s">
        <v>26</v>
      </c>
      <c r="D345" s="9" t="s">
        <v>23</v>
      </c>
      <c r="E345" s="9" t="s">
        <v>111</v>
      </c>
      <c r="F345" s="9">
        <v>45</v>
      </c>
      <c r="G345" s="68">
        <v>17.5</v>
      </c>
      <c r="H345" s="9"/>
      <c r="I345" s="68">
        <v>19.3</v>
      </c>
      <c r="J345" s="9">
        <v>1</v>
      </c>
      <c r="K345" s="9">
        <v>1</v>
      </c>
      <c r="L345" s="9"/>
      <c r="M345" s="79"/>
      <c r="N345" s="7">
        <f>SUM(F340:F345)</f>
        <v>254</v>
      </c>
      <c r="O345" s="20" t="s">
        <v>112</v>
      </c>
    </row>
    <row r="347" spans="1:15">
      <c r="A347" s="1"/>
      <c r="M347" s="2"/>
    </row>
    <row r="348" spans="1:15">
      <c r="A348" s="286" t="s">
        <v>4</v>
      </c>
      <c r="B348" s="288" t="s">
        <v>5</v>
      </c>
      <c r="C348" s="278" t="s">
        <v>6</v>
      </c>
      <c r="D348" s="279"/>
      <c r="E348" s="280"/>
      <c r="F348" s="290" t="s">
        <v>7</v>
      </c>
      <c r="G348" s="281" t="s">
        <v>8</v>
      </c>
      <c r="H348" s="282"/>
      <c r="I348" s="283"/>
      <c r="J348" s="284" t="s">
        <v>9</v>
      </c>
      <c r="K348" s="285"/>
      <c r="L348" s="292" t="s">
        <v>10</v>
      </c>
      <c r="M348" s="292" t="s">
        <v>11</v>
      </c>
      <c r="N348" s="4" t="s">
        <v>12</v>
      </c>
      <c r="O348" s="294" t="s">
        <v>13</v>
      </c>
    </row>
    <row r="349" spans="1:15">
      <c r="A349" s="287"/>
      <c r="B349" s="289"/>
      <c r="C349" s="67" t="s">
        <v>14</v>
      </c>
      <c r="D349" s="67"/>
      <c r="E349" s="67" t="s">
        <v>15</v>
      </c>
      <c r="F349" s="291"/>
      <c r="G349" s="67" t="s">
        <v>16</v>
      </c>
      <c r="H349" s="67"/>
      <c r="I349" s="77" t="s">
        <v>17</v>
      </c>
      <c r="J349" s="67" t="s">
        <v>18</v>
      </c>
      <c r="K349" s="67" t="s">
        <v>19</v>
      </c>
      <c r="L349" s="293"/>
      <c r="M349" s="293"/>
      <c r="N349" s="8" t="s">
        <v>20</v>
      </c>
      <c r="O349" s="295"/>
    </row>
    <row r="350" spans="1:15">
      <c r="A350" s="46" t="s">
        <v>113</v>
      </c>
      <c r="B350" s="46" t="s">
        <v>114</v>
      </c>
      <c r="C350" s="9" t="s">
        <v>111</v>
      </c>
      <c r="D350" s="90" t="s">
        <v>23</v>
      </c>
      <c r="E350" s="9" t="s">
        <v>26</v>
      </c>
      <c r="F350" s="9">
        <v>45</v>
      </c>
      <c r="G350" s="68">
        <v>6.4</v>
      </c>
      <c r="H350" s="68"/>
      <c r="I350" s="68">
        <v>8.1</v>
      </c>
      <c r="J350" s="9"/>
      <c r="K350" s="9"/>
      <c r="L350" s="9"/>
      <c r="M350" s="9"/>
      <c r="N350" s="9"/>
      <c r="O350" s="15"/>
    </row>
    <row r="351" spans="1:15">
      <c r="A351" s="9"/>
      <c r="B351" s="46"/>
      <c r="C351" s="9" t="s">
        <v>26</v>
      </c>
      <c r="D351" s="9" t="s">
        <v>23</v>
      </c>
      <c r="E351" s="90" t="s">
        <v>58</v>
      </c>
      <c r="F351" s="9">
        <v>41</v>
      </c>
      <c r="G351" s="68">
        <v>8.25</v>
      </c>
      <c r="H351" s="9"/>
      <c r="I351" s="68">
        <v>9.5500000000000007</v>
      </c>
      <c r="J351" s="9"/>
      <c r="K351" s="9"/>
      <c r="L351" s="9"/>
      <c r="M351" s="9"/>
      <c r="N351" s="9"/>
      <c r="O351" s="98" t="s">
        <v>333</v>
      </c>
    </row>
    <row r="352" spans="1:15">
      <c r="A352" s="9"/>
      <c r="B352" s="46"/>
      <c r="C352" s="90" t="s">
        <v>58</v>
      </c>
      <c r="D352" s="9" t="s">
        <v>23</v>
      </c>
      <c r="E352" s="9" t="s">
        <v>26</v>
      </c>
      <c r="F352" s="9">
        <v>41</v>
      </c>
      <c r="G352" s="68">
        <v>10.35</v>
      </c>
      <c r="H352" s="9"/>
      <c r="I352" s="68">
        <v>12.05</v>
      </c>
      <c r="J352" s="9"/>
      <c r="K352" s="9"/>
      <c r="L352" s="9"/>
      <c r="M352" s="68"/>
      <c r="N352" s="9"/>
      <c r="O352" s="15"/>
    </row>
    <row r="353" spans="1:15">
      <c r="A353" s="9"/>
      <c r="B353" s="46"/>
      <c r="C353" s="9" t="s">
        <v>26</v>
      </c>
      <c r="D353" s="9" t="s">
        <v>23</v>
      </c>
      <c r="E353" s="90" t="s">
        <v>58</v>
      </c>
      <c r="F353" s="9">
        <v>41</v>
      </c>
      <c r="G353" s="68">
        <v>13.1</v>
      </c>
      <c r="H353" s="9"/>
      <c r="I353" s="68">
        <v>14.4</v>
      </c>
      <c r="J353" s="9"/>
      <c r="K353" s="9"/>
      <c r="L353" s="9"/>
      <c r="M353" s="68"/>
      <c r="N353" s="9"/>
      <c r="O353" s="16"/>
    </row>
    <row r="354" spans="1:15">
      <c r="A354" s="17"/>
      <c r="B354" s="69"/>
      <c r="C354" s="90" t="s">
        <v>58</v>
      </c>
      <c r="D354" s="9" t="s">
        <v>23</v>
      </c>
      <c r="E354" s="9" t="s">
        <v>26</v>
      </c>
      <c r="F354" s="17">
        <v>41</v>
      </c>
      <c r="G354" s="70">
        <v>16</v>
      </c>
      <c r="H354" s="17"/>
      <c r="I354" s="70">
        <v>17.399999999999999</v>
      </c>
      <c r="J354" s="17"/>
      <c r="K354" s="17"/>
      <c r="L354" s="17"/>
      <c r="M354" s="78"/>
      <c r="N354" s="17"/>
      <c r="O354" s="16" t="s">
        <v>45</v>
      </c>
    </row>
    <row r="355" spans="1:15" ht="15.75" customHeight="1">
      <c r="A355" s="9"/>
      <c r="B355" s="46"/>
      <c r="C355" s="9" t="s">
        <v>26</v>
      </c>
      <c r="D355" s="9" t="s">
        <v>23</v>
      </c>
      <c r="E355" s="9" t="s">
        <v>111</v>
      </c>
      <c r="F355" s="9">
        <v>45</v>
      </c>
      <c r="G355" s="68">
        <v>17.5</v>
      </c>
      <c r="H355" s="9"/>
      <c r="I355" s="68">
        <v>19.2</v>
      </c>
      <c r="J355" s="9">
        <v>1</v>
      </c>
      <c r="K355" s="9">
        <v>1</v>
      </c>
      <c r="L355" s="9"/>
      <c r="M355" s="79"/>
      <c r="N355" s="7">
        <f>SUM(F350:F355)</f>
        <v>254</v>
      </c>
      <c r="O355" s="20" t="s">
        <v>112</v>
      </c>
    </row>
    <row r="365" spans="1:15">
      <c r="A365" s="1"/>
    </row>
    <row r="366" spans="1:15">
      <c r="A366" s="274" t="s">
        <v>330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</row>
    <row r="367" spans="1:15">
      <c r="A367" s="276" t="s">
        <v>1</v>
      </c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</row>
    <row r="368" spans="1:15">
      <c r="A368" s="276" t="s">
        <v>2</v>
      </c>
      <c r="B368" s="276"/>
      <c r="C368" s="276"/>
      <c r="D368" s="276"/>
      <c r="E368" s="276"/>
      <c r="F368" s="276"/>
      <c r="G368" s="276"/>
      <c r="H368" s="276"/>
      <c r="I368" s="276"/>
      <c r="J368" s="276"/>
      <c r="K368" s="276"/>
      <c r="L368" s="276"/>
      <c r="M368" s="276"/>
      <c r="N368" s="276"/>
      <c r="O368" s="276"/>
    </row>
    <row r="369" spans="1:15">
      <c r="A369" s="34"/>
      <c r="B369" s="65"/>
      <c r="C369" s="99" t="s">
        <v>328</v>
      </c>
      <c r="D369" s="66"/>
      <c r="E369" s="66"/>
      <c r="F369" s="66"/>
      <c r="G369" s="66"/>
      <c r="H369" s="66"/>
      <c r="I369" s="76"/>
      <c r="J369" s="66"/>
      <c r="K369" s="66"/>
      <c r="L369" s="277" t="s">
        <v>3</v>
      </c>
      <c r="M369" s="277"/>
      <c r="N369" s="277"/>
      <c r="O369" s="277"/>
    </row>
    <row r="371" spans="1:15">
      <c r="A371" s="286" t="s">
        <v>4</v>
      </c>
      <c r="B371" s="288" t="s">
        <v>5</v>
      </c>
      <c r="C371" s="278" t="s">
        <v>6</v>
      </c>
      <c r="D371" s="279"/>
      <c r="E371" s="280"/>
      <c r="F371" s="290" t="s">
        <v>7</v>
      </c>
      <c r="G371" s="281" t="s">
        <v>8</v>
      </c>
      <c r="H371" s="282"/>
      <c r="I371" s="283"/>
      <c r="J371" s="284" t="s">
        <v>9</v>
      </c>
      <c r="K371" s="285"/>
      <c r="L371" s="292" t="s">
        <v>10</v>
      </c>
      <c r="M371" s="292" t="s">
        <v>11</v>
      </c>
      <c r="N371" s="4" t="s">
        <v>12</v>
      </c>
      <c r="O371" s="294" t="s">
        <v>13</v>
      </c>
    </row>
    <row r="372" spans="1:15">
      <c r="A372" s="287"/>
      <c r="B372" s="289"/>
      <c r="C372" s="67" t="s">
        <v>14</v>
      </c>
      <c r="D372" s="67"/>
      <c r="E372" s="67" t="s">
        <v>15</v>
      </c>
      <c r="F372" s="291"/>
      <c r="G372" s="67" t="s">
        <v>16</v>
      </c>
      <c r="H372" s="67"/>
      <c r="I372" s="77" t="s">
        <v>17</v>
      </c>
      <c r="J372" s="67" t="s">
        <v>18</v>
      </c>
      <c r="K372" s="67" t="s">
        <v>19</v>
      </c>
      <c r="L372" s="293"/>
      <c r="M372" s="293"/>
      <c r="N372" s="8" t="s">
        <v>20</v>
      </c>
      <c r="O372" s="295"/>
    </row>
    <row r="373" spans="1:15">
      <c r="A373" s="46" t="s">
        <v>115</v>
      </c>
      <c r="B373" s="46" t="s">
        <v>116</v>
      </c>
      <c r="C373" s="90" t="s">
        <v>331</v>
      </c>
      <c r="D373" s="9"/>
      <c r="E373" s="9" t="s">
        <v>23</v>
      </c>
      <c r="F373" s="9">
        <v>15</v>
      </c>
      <c r="G373" s="68">
        <v>8.25</v>
      </c>
      <c r="H373" s="68"/>
      <c r="I373" s="68">
        <v>8.4499999999999993</v>
      </c>
      <c r="J373" s="9"/>
      <c r="K373" s="9"/>
      <c r="L373" s="9"/>
      <c r="M373" s="9"/>
      <c r="N373" s="9"/>
      <c r="O373" s="15"/>
    </row>
    <row r="374" spans="1:15">
      <c r="A374" s="9"/>
      <c r="B374" s="46"/>
      <c r="C374" s="9" t="s">
        <v>23</v>
      </c>
      <c r="D374" s="9" t="s">
        <v>25</v>
      </c>
      <c r="E374" s="9" t="s">
        <v>26</v>
      </c>
      <c r="F374" s="9">
        <v>37</v>
      </c>
      <c r="G374" s="68">
        <v>9.0500000000000007</v>
      </c>
      <c r="H374" s="9"/>
      <c r="I374" s="68">
        <v>10.199999999999999</v>
      </c>
      <c r="J374" s="9"/>
      <c r="K374" s="9"/>
      <c r="L374" s="9"/>
      <c r="M374" s="9"/>
      <c r="N374" s="9"/>
      <c r="O374" s="15"/>
    </row>
    <row r="375" spans="1:15">
      <c r="A375" s="9"/>
      <c r="B375" s="46"/>
      <c r="C375" s="9" t="s">
        <v>26</v>
      </c>
      <c r="D375" s="9" t="s">
        <v>23</v>
      </c>
      <c r="E375" s="75" t="s">
        <v>33</v>
      </c>
      <c r="F375" s="9">
        <v>65</v>
      </c>
      <c r="G375" s="68">
        <v>10.3</v>
      </c>
      <c r="H375" s="9"/>
      <c r="I375" s="68">
        <v>12.3</v>
      </c>
      <c r="J375" s="9"/>
      <c r="K375" s="9"/>
      <c r="L375" s="9"/>
      <c r="M375" s="68"/>
      <c r="N375" s="9"/>
      <c r="O375" s="15"/>
    </row>
    <row r="376" spans="1:15">
      <c r="A376" s="9"/>
      <c r="B376" s="46"/>
      <c r="C376" s="75" t="s">
        <v>33</v>
      </c>
      <c r="D376" s="9"/>
      <c r="E376" s="9" t="s">
        <v>23</v>
      </c>
      <c r="F376" s="9">
        <v>28</v>
      </c>
      <c r="G376" s="68">
        <v>13.4</v>
      </c>
      <c r="H376" s="9"/>
      <c r="I376" s="68">
        <v>14.3</v>
      </c>
      <c r="J376" s="9"/>
      <c r="K376" s="9"/>
      <c r="L376" s="9"/>
      <c r="M376" s="68"/>
      <c r="N376" s="9"/>
      <c r="O376" s="16"/>
    </row>
    <row r="377" spans="1:15">
      <c r="A377" s="17"/>
      <c r="B377" s="69"/>
      <c r="C377" s="9" t="s">
        <v>23</v>
      </c>
      <c r="D377" s="9" t="s">
        <v>25</v>
      </c>
      <c r="E377" s="9" t="s">
        <v>26</v>
      </c>
      <c r="F377" s="17">
        <v>37</v>
      </c>
      <c r="G377" s="70">
        <v>14.4</v>
      </c>
      <c r="H377" s="17"/>
      <c r="I377" s="70">
        <v>16</v>
      </c>
      <c r="J377" s="17"/>
      <c r="K377" s="17"/>
      <c r="L377" s="17"/>
      <c r="M377" s="78"/>
      <c r="N377" s="17"/>
      <c r="O377" s="16" t="s">
        <v>45</v>
      </c>
    </row>
    <row r="378" spans="1:15">
      <c r="A378" s="9"/>
      <c r="B378" s="46"/>
      <c r="C378" s="9" t="s">
        <v>26</v>
      </c>
      <c r="D378" s="9" t="s">
        <v>23</v>
      </c>
      <c r="E378" s="90" t="s">
        <v>331</v>
      </c>
      <c r="F378" s="9">
        <v>52</v>
      </c>
      <c r="G378" s="68">
        <v>17.45</v>
      </c>
      <c r="H378" s="9"/>
      <c r="I378" s="68">
        <v>19.399999999999999</v>
      </c>
      <c r="J378" s="9">
        <v>1</v>
      </c>
      <c r="K378" s="9">
        <v>1</v>
      </c>
      <c r="L378" s="9"/>
      <c r="M378" s="79"/>
      <c r="N378" s="7">
        <f>SUM(F373:F378)</f>
        <v>234</v>
      </c>
      <c r="O378" s="101" t="s">
        <v>337</v>
      </c>
    </row>
    <row r="380" spans="1:15">
      <c r="A380" s="1"/>
      <c r="M380" s="2"/>
    </row>
    <row r="381" spans="1:15">
      <c r="A381" s="286" t="s">
        <v>4</v>
      </c>
      <c r="B381" s="288" t="s">
        <v>5</v>
      </c>
      <c r="C381" s="278" t="s">
        <v>6</v>
      </c>
      <c r="D381" s="279"/>
      <c r="E381" s="280"/>
      <c r="F381" s="290" t="s">
        <v>7</v>
      </c>
      <c r="G381" s="281" t="s">
        <v>8</v>
      </c>
      <c r="H381" s="282"/>
      <c r="I381" s="283"/>
      <c r="J381" s="284" t="s">
        <v>9</v>
      </c>
      <c r="K381" s="285"/>
      <c r="L381" s="292" t="s">
        <v>10</v>
      </c>
      <c r="M381" s="292" t="s">
        <v>11</v>
      </c>
      <c r="N381" s="4" t="s">
        <v>12</v>
      </c>
      <c r="O381" s="294" t="s">
        <v>13</v>
      </c>
    </row>
    <row r="382" spans="1:15">
      <c r="A382" s="287"/>
      <c r="B382" s="289"/>
      <c r="C382" s="67" t="s">
        <v>14</v>
      </c>
      <c r="D382" s="67"/>
      <c r="E382" s="67" t="s">
        <v>15</v>
      </c>
      <c r="F382" s="291"/>
      <c r="G382" s="67" t="s">
        <v>16</v>
      </c>
      <c r="H382" s="67"/>
      <c r="I382" s="77" t="s">
        <v>17</v>
      </c>
      <c r="J382" s="67" t="s">
        <v>18</v>
      </c>
      <c r="K382" s="67" t="s">
        <v>19</v>
      </c>
      <c r="L382" s="293"/>
      <c r="M382" s="293"/>
      <c r="N382" s="8" t="s">
        <v>20</v>
      </c>
      <c r="O382" s="295"/>
    </row>
    <row r="383" spans="1:15">
      <c r="A383" s="46" t="s">
        <v>117</v>
      </c>
      <c r="B383" s="46" t="s">
        <v>118</v>
      </c>
      <c r="C383" s="90" t="s">
        <v>331</v>
      </c>
      <c r="D383" s="9" t="s">
        <v>23</v>
      </c>
      <c r="E383" s="9" t="s">
        <v>26</v>
      </c>
      <c r="F383" s="9">
        <v>52</v>
      </c>
      <c r="G383" s="68">
        <v>8</v>
      </c>
      <c r="H383" s="68"/>
      <c r="I383" s="68">
        <v>9.4499999999999993</v>
      </c>
      <c r="J383" s="9"/>
      <c r="K383" s="9"/>
      <c r="L383" s="9"/>
      <c r="M383" s="9"/>
      <c r="N383" s="9"/>
      <c r="O383" s="15"/>
    </row>
    <row r="384" spans="1:15">
      <c r="A384" s="9"/>
      <c r="B384" s="46"/>
      <c r="C384" s="9" t="s">
        <v>26</v>
      </c>
      <c r="D384" s="9" t="s">
        <v>25</v>
      </c>
      <c r="E384" s="9" t="s">
        <v>23</v>
      </c>
      <c r="F384" s="9">
        <v>37</v>
      </c>
      <c r="G384" s="68">
        <v>10.45</v>
      </c>
      <c r="H384" s="9"/>
      <c r="I384" s="68">
        <v>12</v>
      </c>
      <c r="J384" s="9"/>
      <c r="K384" s="9"/>
      <c r="L384" s="9"/>
      <c r="M384" s="9"/>
      <c r="N384" s="9"/>
      <c r="O384" s="15"/>
    </row>
    <row r="385" spans="1:15">
      <c r="A385" s="9"/>
      <c r="B385" s="46"/>
      <c r="C385" s="9" t="s">
        <v>23</v>
      </c>
      <c r="D385" s="9"/>
      <c r="E385" s="90" t="s">
        <v>58</v>
      </c>
      <c r="F385" s="9">
        <v>4</v>
      </c>
      <c r="G385" s="68">
        <v>12.15</v>
      </c>
      <c r="H385" s="9"/>
      <c r="I385" s="68">
        <v>12.3</v>
      </c>
      <c r="J385" s="9"/>
      <c r="K385" s="9"/>
      <c r="L385" s="9"/>
      <c r="M385" s="68"/>
      <c r="N385" s="9"/>
      <c r="O385" s="98" t="s">
        <v>333</v>
      </c>
    </row>
    <row r="386" spans="1:15">
      <c r="A386" s="9"/>
      <c r="B386" s="46"/>
      <c r="C386" s="90" t="s">
        <v>58</v>
      </c>
      <c r="D386" s="9"/>
      <c r="E386" s="9" t="s">
        <v>111</v>
      </c>
      <c r="F386" s="9">
        <v>10</v>
      </c>
      <c r="G386" s="68">
        <v>12.35</v>
      </c>
      <c r="H386" s="9"/>
      <c r="I386" s="68">
        <v>13</v>
      </c>
      <c r="J386" s="9"/>
      <c r="K386" s="9"/>
      <c r="L386" s="9"/>
      <c r="M386" s="68"/>
      <c r="N386" s="9"/>
      <c r="O386" s="16"/>
    </row>
    <row r="387" spans="1:15">
      <c r="A387" s="17"/>
      <c r="B387" s="69"/>
      <c r="C387" s="9" t="s">
        <v>111</v>
      </c>
      <c r="D387" s="9"/>
      <c r="E387" s="9" t="s">
        <v>23</v>
      </c>
      <c r="F387" s="17">
        <v>6</v>
      </c>
      <c r="G387" s="70">
        <v>14.1</v>
      </c>
      <c r="H387" s="17"/>
      <c r="I387" s="70">
        <v>14.3</v>
      </c>
      <c r="J387" s="17"/>
      <c r="K387" s="17"/>
      <c r="L387" s="17"/>
      <c r="M387" s="78"/>
      <c r="N387" s="17"/>
      <c r="O387" s="20"/>
    </row>
    <row r="388" spans="1:15" ht="15.75" customHeight="1">
      <c r="A388" s="9"/>
      <c r="B388" s="46"/>
      <c r="C388" s="9" t="s">
        <v>23</v>
      </c>
      <c r="D388" s="9" t="s">
        <v>25</v>
      </c>
      <c r="E388" s="9" t="s">
        <v>26</v>
      </c>
      <c r="F388" s="9">
        <v>37</v>
      </c>
      <c r="G388" s="68">
        <v>14.45</v>
      </c>
      <c r="H388" s="9"/>
      <c r="I388" s="68">
        <v>16</v>
      </c>
      <c r="J388" s="9"/>
      <c r="K388" s="9"/>
      <c r="L388" s="9"/>
      <c r="M388" s="79"/>
      <c r="N388" s="9"/>
      <c r="O388" s="16" t="s">
        <v>45</v>
      </c>
    </row>
    <row r="389" spans="1:15">
      <c r="A389" s="9"/>
      <c r="B389" s="46"/>
      <c r="C389" s="9" t="s">
        <v>26</v>
      </c>
      <c r="D389" s="17" t="s">
        <v>23</v>
      </c>
      <c r="E389" s="90" t="s">
        <v>331</v>
      </c>
      <c r="F389" s="9">
        <v>52</v>
      </c>
      <c r="G389" s="68">
        <v>16.2</v>
      </c>
      <c r="H389" s="9"/>
      <c r="I389" s="68">
        <v>18</v>
      </c>
      <c r="J389" s="9">
        <v>1</v>
      </c>
      <c r="K389" s="9">
        <v>1</v>
      </c>
      <c r="L389" s="9"/>
      <c r="M389" s="79"/>
      <c r="N389" s="7">
        <f>SUM(F383:F389)</f>
        <v>198</v>
      </c>
      <c r="O389" s="101" t="s">
        <v>337</v>
      </c>
    </row>
    <row r="397" spans="1:15">
      <c r="A397" s="274" t="s">
        <v>330</v>
      </c>
      <c r="B397" s="275"/>
      <c r="C397" s="275"/>
      <c r="D397" s="275"/>
      <c r="E397" s="275"/>
      <c r="F397" s="275"/>
      <c r="G397" s="275"/>
      <c r="H397" s="275"/>
      <c r="I397" s="275"/>
      <c r="J397" s="275"/>
      <c r="K397" s="275"/>
      <c r="L397" s="275"/>
      <c r="M397" s="275"/>
      <c r="N397" s="275"/>
      <c r="O397" s="275"/>
    </row>
    <row r="398" spans="1:15">
      <c r="A398" s="276" t="s">
        <v>1</v>
      </c>
      <c r="B398" s="276"/>
      <c r="C398" s="276"/>
      <c r="D398" s="276"/>
      <c r="E398" s="276"/>
      <c r="F398" s="276"/>
      <c r="G398" s="276"/>
      <c r="H398" s="276"/>
      <c r="I398" s="276"/>
      <c r="J398" s="276"/>
      <c r="K398" s="276"/>
      <c r="L398" s="276"/>
      <c r="M398" s="276"/>
      <c r="N398" s="276"/>
      <c r="O398" s="276"/>
    </row>
    <row r="399" spans="1:15">
      <c r="A399" s="276" t="s">
        <v>2</v>
      </c>
      <c r="B399" s="276"/>
      <c r="C399" s="276"/>
      <c r="D399" s="276"/>
      <c r="E399" s="276"/>
      <c r="F399" s="276"/>
      <c r="G399" s="276"/>
      <c r="H399" s="276"/>
      <c r="I399" s="276"/>
      <c r="J399" s="276"/>
      <c r="K399" s="276"/>
      <c r="L399" s="276"/>
      <c r="M399" s="276"/>
      <c r="N399" s="276"/>
      <c r="O399" s="276"/>
    </row>
    <row r="400" spans="1:15">
      <c r="A400" s="34"/>
      <c r="B400" s="65"/>
      <c r="C400" s="99" t="s">
        <v>328</v>
      </c>
      <c r="D400" s="66"/>
      <c r="E400" s="66"/>
      <c r="F400" s="66"/>
      <c r="G400" s="66"/>
      <c r="H400" s="66"/>
      <c r="I400" s="76"/>
      <c r="J400" s="66"/>
      <c r="K400" s="66"/>
      <c r="L400" s="277" t="s">
        <v>3</v>
      </c>
      <c r="M400" s="277"/>
      <c r="N400" s="277"/>
      <c r="O400" s="277"/>
    </row>
    <row r="402" spans="1:17">
      <c r="A402" s="286" t="s">
        <v>4</v>
      </c>
      <c r="B402" s="288" t="s">
        <v>5</v>
      </c>
      <c r="C402" s="278" t="s">
        <v>6</v>
      </c>
      <c r="D402" s="279"/>
      <c r="E402" s="280"/>
      <c r="F402" s="290" t="s">
        <v>7</v>
      </c>
      <c r="G402" s="281" t="s">
        <v>8</v>
      </c>
      <c r="H402" s="282"/>
      <c r="I402" s="283"/>
      <c r="J402" s="284" t="s">
        <v>9</v>
      </c>
      <c r="K402" s="285"/>
      <c r="L402" s="292" t="s">
        <v>10</v>
      </c>
      <c r="M402" s="292" t="s">
        <v>11</v>
      </c>
      <c r="N402" s="4" t="s">
        <v>12</v>
      </c>
      <c r="O402" s="294" t="s">
        <v>13</v>
      </c>
    </row>
    <row r="403" spans="1:17">
      <c r="A403" s="287"/>
      <c r="B403" s="289"/>
      <c r="C403" s="67" t="s">
        <v>14</v>
      </c>
      <c r="D403" s="67"/>
      <c r="E403" s="67" t="s">
        <v>15</v>
      </c>
      <c r="F403" s="291"/>
      <c r="G403" s="67" t="s">
        <v>16</v>
      </c>
      <c r="H403" s="67"/>
      <c r="I403" s="77" t="s">
        <v>17</v>
      </c>
      <c r="J403" s="67" t="s">
        <v>18</v>
      </c>
      <c r="K403" s="67" t="s">
        <v>19</v>
      </c>
      <c r="L403" s="293"/>
      <c r="M403" s="293"/>
      <c r="N403" s="8" t="s">
        <v>20</v>
      </c>
      <c r="O403" s="295"/>
    </row>
    <row r="404" spans="1:17">
      <c r="A404" s="102" t="s">
        <v>338</v>
      </c>
      <c r="B404" s="46" t="s">
        <v>120</v>
      </c>
      <c r="C404" s="90" t="s">
        <v>339</v>
      </c>
      <c r="D404" s="9" t="s">
        <v>23</v>
      </c>
      <c r="E404" s="9" t="s">
        <v>26</v>
      </c>
      <c r="F404" s="9">
        <v>52</v>
      </c>
      <c r="G404" s="68">
        <v>5.45</v>
      </c>
      <c r="H404" s="68"/>
      <c r="I404" s="68">
        <v>7.3</v>
      </c>
      <c r="J404" s="9"/>
      <c r="K404" s="9"/>
      <c r="L404" s="9"/>
      <c r="M404" s="9"/>
      <c r="N404" s="9"/>
      <c r="O404" s="15"/>
    </row>
    <row r="405" spans="1:17">
      <c r="A405" s="102" t="s">
        <v>119</v>
      </c>
      <c r="B405" s="46"/>
      <c r="C405" s="9" t="s">
        <v>26</v>
      </c>
      <c r="D405" s="9" t="s">
        <v>23</v>
      </c>
      <c r="E405" s="90" t="s">
        <v>339</v>
      </c>
      <c r="F405" s="9">
        <v>52</v>
      </c>
      <c r="G405" s="68">
        <v>7.4</v>
      </c>
      <c r="H405" s="9"/>
      <c r="I405" s="68">
        <v>9.25</v>
      </c>
      <c r="J405" s="9"/>
      <c r="K405" s="9"/>
      <c r="L405" s="9"/>
      <c r="M405" s="9"/>
      <c r="N405" s="9"/>
      <c r="O405" s="15"/>
    </row>
    <row r="406" spans="1:17">
      <c r="A406" s="9"/>
      <c r="B406" s="46"/>
      <c r="C406" s="90" t="s">
        <v>339</v>
      </c>
      <c r="D406" s="9" t="s">
        <v>23</v>
      </c>
      <c r="E406" s="9" t="s">
        <v>26</v>
      </c>
      <c r="F406" s="9">
        <v>52</v>
      </c>
      <c r="G406" s="68">
        <v>10.4</v>
      </c>
      <c r="H406" s="9"/>
      <c r="I406" s="68">
        <v>12.25</v>
      </c>
      <c r="J406" s="9"/>
      <c r="K406" s="9"/>
      <c r="L406" s="9"/>
      <c r="M406" s="68"/>
      <c r="N406" s="9"/>
      <c r="O406" s="16"/>
    </row>
    <row r="407" spans="1:17">
      <c r="A407" s="9"/>
      <c r="B407" s="46"/>
      <c r="C407" s="9" t="s">
        <v>26</v>
      </c>
      <c r="D407" s="9" t="s">
        <v>23</v>
      </c>
      <c r="E407" s="9" t="s">
        <v>33</v>
      </c>
      <c r="F407" s="9">
        <v>52</v>
      </c>
      <c r="G407" s="68">
        <v>15.55</v>
      </c>
      <c r="H407" s="9"/>
      <c r="I407" s="68">
        <v>17.399999999999999</v>
      </c>
      <c r="J407" s="9"/>
      <c r="K407" s="9"/>
      <c r="L407" s="9"/>
      <c r="M407" s="68"/>
      <c r="N407" s="9"/>
      <c r="O407" s="16" t="s">
        <v>45</v>
      </c>
    </row>
    <row r="408" spans="1:17">
      <c r="A408" s="17"/>
      <c r="B408" s="69"/>
      <c r="C408" s="9" t="s">
        <v>33</v>
      </c>
      <c r="D408" s="9"/>
      <c r="E408" s="90" t="s">
        <v>339</v>
      </c>
      <c r="F408" s="17">
        <v>6</v>
      </c>
      <c r="G408" s="70">
        <v>18</v>
      </c>
      <c r="H408" s="17"/>
      <c r="I408" s="70">
        <v>18.2</v>
      </c>
      <c r="J408" s="9">
        <v>1</v>
      </c>
      <c r="K408" s="9">
        <v>1</v>
      </c>
      <c r="L408" s="17"/>
      <c r="M408" s="78"/>
      <c r="N408" s="7">
        <f>SUM(F404:F408)</f>
        <v>214</v>
      </c>
      <c r="O408" s="101" t="s">
        <v>337</v>
      </c>
    </row>
    <row r="409" spans="1:17">
      <c r="A409" s="34"/>
      <c r="B409" s="43"/>
      <c r="C409" s="34"/>
      <c r="D409" s="34"/>
      <c r="E409" s="95"/>
      <c r="F409" s="34"/>
      <c r="G409" s="82"/>
      <c r="H409" s="34"/>
      <c r="I409" s="82"/>
      <c r="J409" s="34"/>
      <c r="K409" s="34"/>
      <c r="L409" s="34"/>
      <c r="M409" s="83"/>
      <c r="N409" s="43"/>
      <c r="O409" s="52"/>
    </row>
    <row r="411" spans="1:17">
      <c r="A411" s="286" t="s">
        <v>4</v>
      </c>
      <c r="B411" s="288" t="s">
        <v>5</v>
      </c>
      <c r="C411" s="278" t="s">
        <v>6</v>
      </c>
      <c r="D411" s="279"/>
      <c r="E411" s="280"/>
      <c r="F411" s="290" t="s">
        <v>7</v>
      </c>
      <c r="G411" s="281" t="s">
        <v>8</v>
      </c>
      <c r="H411" s="282"/>
      <c r="I411" s="283"/>
      <c r="J411" s="284" t="s">
        <v>9</v>
      </c>
      <c r="K411" s="285"/>
      <c r="L411" s="292" t="s">
        <v>10</v>
      </c>
      <c r="M411" s="292" t="s">
        <v>11</v>
      </c>
      <c r="N411" s="4" t="s">
        <v>12</v>
      </c>
      <c r="O411" s="294" t="s">
        <v>13</v>
      </c>
    </row>
    <row r="412" spans="1:17">
      <c r="A412" s="287"/>
      <c r="B412" s="289"/>
      <c r="C412" s="67" t="s">
        <v>14</v>
      </c>
      <c r="D412" s="67"/>
      <c r="E412" s="67" t="s">
        <v>15</v>
      </c>
      <c r="F412" s="291"/>
      <c r="G412" s="67" t="s">
        <v>16</v>
      </c>
      <c r="H412" s="67"/>
      <c r="I412" s="77" t="s">
        <v>17</v>
      </c>
      <c r="J412" s="67" t="s">
        <v>18</v>
      </c>
      <c r="K412" s="67" t="s">
        <v>19</v>
      </c>
      <c r="L412" s="293"/>
      <c r="M412" s="293"/>
      <c r="N412" s="8" t="s">
        <v>20</v>
      </c>
      <c r="O412" s="295"/>
    </row>
    <row r="413" spans="1:17">
      <c r="A413" s="46" t="s">
        <v>122</v>
      </c>
      <c r="B413" s="46" t="s">
        <v>123</v>
      </c>
      <c r="C413" s="9" t="s">
        <v>124</v>
      </c>
      <c r="D413" s="9" t="s">
        <v>125</v>
      </c>
      <c r="E413" s="9" t="s">
        <v>23</v>
      </c>
      <c r="F413" s="9">
        <v>28</v>
      </c>
      <c r="G413" s="68">
        <v>6.45</v>
      </c>
      <c r="H413" s="68">
        <v>7.15</v>
      </c>
      <c r="I413" s="68">
        <v>7.45</v>
      </c>
      <c r="J413" s="9"/>
      <c r="K413" s="9"/>
      <c r="L413" s="9"/>
      <c r="M413" s="68"/>
      <c r="N413" s="9"/>
      <c r="O413" s="15"/>
    </row>
    <row r="414" spans="1:17">
      <c r="A414" s="9"/>
      <c r="B414" s="46"/>
      <c r="C414" s="9" t="s">
        <v>23</v>
      </c>
      <c r="D414" s="9"/>
      <c r="E414" s="9" t="s">
        <v>105</v>
      </c>
      <c r="F414" s="9">
        <v>18</v>
      </c>
      <c r="G414" s="68">
        <v>8.0500000000000007</v>
      </c>
      <c r="H414" s="9"/>
      <c r="I414" s="68">
        <v>8.3000000000000007</v>
      </c>
      <c r="J414" s="9"/>
      <c r="K414" s="9"/>
      <c r="L414" s="68"/>
      <c r="M414" s="68"/>
      <c r="N414" s="9"/>
      <c r="O414" s="98" t="s">
        <v>340</v>
      </c>
    </row>
    <row r="415" spans="1:17">
      <c r="A415" s="9"/>
      <c r="B415" s="46"/>
      <c r="C415" s="9" t="s">
        <v>105</v>
      </c>
      <c r="D415" s="9"/>
      <c r="E415" s="9" t="s">
        <v>23</v>
      </c>
      <c r="F415" s="9">
        <v>18</v>
      </c>
      <c r="G415" s="68">
        <v>8.35</v>
      </c>
      <c r="H415" s="9"/>
      <c r="I415" s="68">
        <v>9.1999999999999993</v>
      </c>
      <c r="J415" s="9"/>
      <c r="K415" s="9"/>
      <c r="L415" s="68"/>
      <c r="M415" s="68"/>
      <c r="N415" s="9"/>
      <c r="O415" s="98" t="s">
        <v>341</v>
      </c>
      <c r="P415" s="103"/>
      <c r="Q415" s="103"/>
    </row>
    <row r="416" spans="1:17">
      <c r="A416" s="9"/>
      <c r="B416" s="46"/>
      <c r="C416" s="9" t="s">
        <v>23</v>
      </c>
      <c r="D416" s="9"/>
      <c r="E416" s="9" t="s">
        <v>76</v>
      </c>
      <c r="F416" s="9">
        <v>24</v>
      </c>
      <c r="G416" s="68">
        <v>9.25</v>
      </c>
      <c r="H416" s="68"/>
      <c r="I416" s="68">
        <v>9.4499999999999993</v>
      </c>
      <c r="J416" s="9"/>
      <c r="K416" s="9"/>
      <c r="L416" s="9"/>
      <c r="M416" s="9"/>
      <c r="N416" s="9"/>
      <c r="O416" s="98" t="s">
        <v>342</v>
      </c>
      <c r="P416" s="103"/>
      <c r="Q416" s="103"/>
    </row>
    <row r="417" spans="1:17">
      <c r="A417" s="9"/>
      <c r="B417" s="46"/>
      <c r="C417" s="9" t="s">
        <v>76</v>
      </c>
      <c r="D417" s="9"/>
      <c r="E417" s="9" t="s">
        <v>23</v>
      </c>
      <c r="F417" s="9">
        <v>24</v>
      </c>
      <c r="G417" s="68">
        <v>9.5</v>
      </c>
      <c r="H417" s="9"/>
      <c r="I417" s="68">
        <v>10.1</v>
      </c>
      <c r="J417" s="9"/>
      <c r="K417" s="9"/>
      <c r="L417" s="9"/>
      <c r="M417" s="9"/>
      <c r="N417" s="9"/>
      <c r="O417" s="98"/>
      <c r="P417" s="103"/>
      <c r="Q417" s="103"/>
    </row>
    <row r="418" spans="1:17">
      <c r="A418" s="9"/>
      <c r="B418" s="46"/>
      <c r="C418" s="9" t="s">
        <v>23</v>
      </c>
      <c r="D418" s="9"/>
      <c r="E418" s="9" t="s">
        <v>65</v>
      </c>
      <c r="F418" s="9">
        <v>4</v>
      </c>
      <c r="G418" s="9">
        <v>10.15</v>
      </c>
      <c r="H418" s="9"/>
      <c r="I418" s="68">
        <v>10.3</v>
      </c>
      <c r="J418" s="9"/>
      <c r="K418" s="9"/>
      <c r="L418" s="9"/>
      <c r="M418" s="9"/>
      <c r="N418" s="9"/>
      <c r="O418" s="98"/>
      <c r="P418" s="103"/>
      <c r="Q418" s="103"/>
    </row>
    <row r="419" spans="1:17">
      <c r="A419" s="9"/>
      <c r="B419" s="46"/>
      <c r="C419" s="9" t="s">
        <v>65</v>
      </c>
      <c r="D419" s="9"/>
      <c r="E419" s="9" t="s">
        <v>23</v>
      </c>
      <c r="F419" s="9">
        <v>4</v>
      </c>
      <c r="G419" s="68">
        <v>10.4</v>
      </c>
      <c r="H419" s="9"/>
      <c r="I419" s="68">
        <v>10.55</v>
      </c>
      <c r="J419" s="9"/>
      <c r="K419" s="9"/>
      <c r="L419" s="9"/>
      <c r="M419" s="9"/>
      <c r="N419" s="9"/>
      <c r="O419" s="15"/>
    </row>
    <row r="420" spans="1:17" ht="15.75" customHeight="1">
      <c r="A420" s="9"/>
      <c r="B420" s="46"/>
      <c r="C420" s="9" t="s">
        <v>23</v>
      </c>
      <c r="D420" s="9"/>
      <c r="E420" s="9" t="s">
        <v>125</v>
      </c>
      <c r="F420" s="9">
        <v>21</v>
      </c>
      <c r="G420" s="68">
        <v>12.15</v>
      </c>
      <c r="H420" s="9"/>
      <c r="I420" s="68">
        <v>13</v>
      </c>
      <c r="J420" s="9"/>
      <c r="K420" s="9"/>
      <c r="L420" s="9"/>
      <c r="M420" s="68"/>
      <c r="N420" s="9"/>
      <c r="O420" s="47"/>
    </row>
    <row r="421" spans="1:17">
      <c r="A421" s="9"/>
      <c r="B421" s="46"/>
      <c r="C421" s="9" t="s">
        <v>125</v>
      </c>
      <c r="D421" s="9"/>
      <c r="E421" s="9" t="s">
        <v>23</v>
      </c>
      <c r="F421" s="9">
        <v>21</v>
      </c>
      <c r="G421" s="68">
        <v>13.05</v>
      </c>
      <c r="H421" s="9"/>
      <c r="I421" s="68">
        <v>13.5</v>
      </c>
      <c r="J421" s="9"/>
      <c r="K421" s="9"/>
      <c r="L421" s="9"/>
      <c r="M421" s="9"/>
      <c r="N421" s="9"/>
      <c r="O421" s="15"/>
    </row>
    <row r="422" spans="1:17">
      <c r="A422" s="9"/>
      <c r="B422" s="46"/>
      <c r="C422" s="9" t="s">
        <v>23</v>
      </c>
      <c r="D422" s="9"/>
      <c r="E422" s="9" t="s">
        <v>105</v>
      </c>
      <c r="F422" s="9">
        <v>18</v>
      </c>
      <c r="G422" s="68">
        <v>14.15</v>
      </c>
      <c r="H422" s="9"/>
      <c r="I422" s="68">
        <v>15</v>
      </c>
      <c r="J422" s="9"/>
      <c r="K422" s="9"/>
      <c r="L422" s="9"/>
      <c r="M422" s="9"/>
      <c r="N422" s="9"/>
      <c r="O422" s="98" t="s">
        <v>343</v>
      </c>
    </row>
    <row r="423" spans="1:17">
      <c r="A423" s="9"/>
      <c r="B423" s="46"/>
      <c r="C423" s="9" t="s">
        <v>105</v>
      </c>
      <c r="D423" s="9"/>
      <c r="E423" s="9" t="s">
        <v>23</v>
      </c>
      <c r="F423" s="9">
        <v>18</v>
      </c>
      <c r="G423" s="68">
        <v>15.15</v>
      </c>
      <c r="H423" s="9"/>
      <c r="I423" s="68">
        <v>16</v>
      </c>
      <c r="J423" s="9"/>
      <c r="K423" s="9"/>
      <c r="L423" s="9"/>
      <c r="M423" s="9"/>
      <c r="N423" s="9"/>
      <c r="O423" s="15"/>
    </row>
    <row r="424" spans="1:17">
      <c r="A424" s="9"/>
      <c r="B424" s="46"/>
      <c r="C424" s="9" t="s">
        <v>23</v>
      </c>
      <c r="D424" s="9"/>
      <c r="E424" s="9" t="s">
        <v>65</v>
      </c>
      <c r="F424" s="9">
        <v>4</v>
      </c>
      <c r="G424" s="68">
        <v>16.149999999999999</v>
      </c>
      <c r="H424" s="9"/>
      <c r="I424" s="68">
        <v>16.3</v>
      </c>
      <c r="J424" s="9"/>
      <c r="K424" s="9"/>
      <c r="L424" s="9"/>
      <c r="M424" s="9"/>
      <c r="N424" s="9"/>
      <c r="O424" s="15"/>
    </row>
    <row r="425" spans="1:17">
      <c r="A425" s="9"/>
      <c r="B425" s="46"/>
      <c r="C425" s="9" t="s">
        <v>65</v>
      </c>
      <c r="D425" s="9"/>
      <c r="E425" s="9" t="s">
        <v>23</v>
      </c>
      <c r="F425" s="9">
        <v>4</v>
      </c>
      <c r="G425" s="68">
        <v>16.399999999999999</v>
      </c>
      <c r="H425" s="9"/>
      <c r="I425" s="68">
        <v>16.55</v>
      </c>
      <c r="J425" s="9"/>
      <c r="K425" s="9"/>
      <c r="L425" s="9"/>
      <c r="M425" s="9"/>
      <c r="N425" s="9"/>
      <c r="O425" s="15"/>
    </row>
    <row r="426" spans="1:17">
      <c r="A426" s="9"/>
      <c r="B426" s="46"/>
      <c r="C426" s="9" t="s">
        <v>23</v>
      </c>
      <c r="D426" s="9"/>
      <c r="E426" s="9" t="s">
        <v>65</v>
      </c>
      <c r="F426" s="9">
        <v>4</v>
      </c>
      <c r="G426" s="68">
        <v>17.05</v>
      </c>
      <c r="H426" s="9"/>
      <c r="I426" s="68">
        <v>17.2</v>
      </c>
      <c r="J426" s="9"/>
      <c r="K426" s="9"/>
      <c r="L426" s="9"/>
      <c r="M426" s="9"/>
      <c r="N426" s="9"/>
      <c r="O426" s="15"/>
    </row>
    <row r="427" spans="1:17">
      <c r="A427" s="9"/>
      <c r="B427" s="46"/>
      <c r="C427" s="9" t="s">
        <v>65</v>
      </c>
      <c r="D427" s="9"/>
      <c r="E427" s="9" t="s">
        <v>23</v>
      </c>
      <c r="F427" s="9">
        <v>4</v>
      </c>
      <c r="G427" s="68">
        <v>18.05</v>
      </c>
      <c r="H427" s="9"/>
      <c r="I427" s="68">
        <v>18.2</v>
      </c>
      <c r="J427" s="9"/>
      <c r="K427" s="9"/>
      <c r="L427" s="9"/>
      <c r="M427" s="9"/>
      <c r="N427" s="9"/>
      <c r="O427" s="16" t="s">
        <v>45</v>
      </c>
    </row>
    <row r="428" spans="1:17" ht="15.75" customHeight="1">
      <c r="A428" s="9"/>
      <c r="B428" s="46"/>
      <c r="C428" s="9" t="s">
        <v>23</v>
      </c>
      <c r="D428" s="9"/>
      <c r="E428" s="9" t="s">
        <v>124</v>
      </c>
      <c r="F428" s="9">
        <v>28</v>
      </c>
      <c r="G428" s="68">
        <v>18.25</v>
      </c>
      <c r="H428" s="68"/>
      <c r="I428" s="68">
        <v>19.3</v>
      </c>
      <c r="J428" s="9">
        <v>1</v>
      </c>
      <c r="K428" s="9">
        <v>1</v>
      </c>
      <c r="L428" s="68"/>
      <c r="M428" s="68"/>
      <c r="N428" s="7">
        <f>SUM(F413:F428)</f>
        <v>242</v>
      </c>
      <c r="O428" s="42" t="s">
        <v>127</v>
      </c>
    </row>
    <row r="431" spans="1:17">
      <c r="A431" s="274" t="s">
        <v>330</v>
      </c>
      <c r="B431" s="275"/>
      <c r="C431" s="275"/>
      <c r="D431" s="275"/>
      <c r="E431" s="275"/>
      <c r="F431" s="275"/>
      <c r="G431" s="275"/>
      <c r="H431" s="275"/>
      <c r="I431" s="275"/>
      <c r="J431" s="275"/>
      <c r="K431" s="275"/>
      <c r="L431" s="275"/>
      <c r="M431" s="275"/>
      <c r="N431" s="275"/>
      <c r="O431" s="275"/>
    </row>
    <row r="432" spans="1:17">
      <c r="A432" s="276" t="s">
        <v>1</v>
      </c>
      <c r="B432" s="276"/>
      <c r="C432" s="276"/>
      <c r="D432" s="276"/>
      <c r="E432" s="276"/>
      <c r="F432" s="276"/>
      <c r="G432" s="276"/>
      <c r="H432" s="276"/>
      <c r="I432" s="276"/>
      <c r="J432" s="276"/>
      <c r="K432" s="276"/>
      <c r="L432" s="276"/>
      <c r="M432" s="276"/>
      <c r="N432" s="276"/>
      <c r="O432" s="276"/>
    </row>
    <row r="433" spans="1:15">
      <c r="A433" s="276" t="s">
        <v>2</v>
      </c>
      <c r="B433" s="276"/>
      <c r="C433" s="276"/>
      <c r="D433" s="276"/>
      <c r="E433" s="276"/>
      <c r="F433" s="276"/>
      <c r="G433" s="276"/>
      <c r="H433" s="276"/>
      <c r="I433" s="276"/>
      <c r="J433" s="276"/>
      <c r="K433" s="276"/>
      <c r="L433" s="276"/>
      <c r="M433" s="276"/>
      <c r="N433" s="276"/>
      <c r="O433" s="276"/>
    </row>
    <row r="434" spans="1:15">
      <c r="A434" s="34"/>
      <c r="B434" s="65"/>
      <c r="C434" s="99" t="s">
        <v>328</v>
      </c>
      <c r="D434" s="66"/>
      <c r="E434" s="66"/>
      <c r="F434" s="66"/>
      <c r="G434" s="66"/>
      <c r="H434" s="66"/>
      <c r="I434" s="76"/>
      <c r="J434" s="66"/>
      <c r="K434" s="66"/>
      <c r="L434" s="277" t="s">
        <v>3</v>
      </c>
      <c r="M434" s="277"/>
      <c r="N434" s="277"/>
      <c r="O434" s="277"/>
    </row>
    <row r="436" spans="1:15">
      <c r="A436" s="286" t="s">
        <v>4</v>
      </c>
      <c r="B436" s="288" t="s">
        <v>5</v>
      </c>
      <c r="C436" s="278" t="s">
        <v>6</v>
      </c>
      <c r="D436" s="279"/>
      <c r="E436" s="280"/>
      <c r="F436" s="290" t="s">
        <v>7</v>
      </c>
      <c r="G436" s="281" t="s">
        <v>8</v>
      </c>
      <c r="H436" s="282"/>
      <c r="I436" s="283"/>
      <c r="J436" s="284" t="s">
        <v>9</v>
      </c>
      <c r="K436" s="285"/>
      <c r="L436" s="292" t="s">
        <v>10</v>
      </c>
      <c r="M436" s="292" t="s">
        <v>11</v>
      </c>
      <c r="N436" s="4" t="s">
        <v>12</v>
      </c>
      <c r="O436" s="294" t="s">
        <v>13</v>
      </c>
    </row>
    <row r="437" spans="1:15">
      <c r="A437" s="287"/>
      <c r="B437" s="289"/>
      <c r="C437" s="67" t="s">
        <v>14</v>
      </c>
      <c r="D437" s="67"/>
      <c r="E437" s="67" t="s">
        <v>15</v>
      </c>
      <c r="F437" s="291"/>
      <c r="G437" s="67" t="s">
        <v>16</v>
      </c>
      <c r="H437" s="67"/>
      <c r="I437" s="77" t="s">
        <v>17</v>
      </c>
      <c r="J437" s="67" t="s">
        <v>18</v>
      </c>
      <c r="K437" s="67" t="s">
        <v>19</v>
      </c>
      <c r="L437" s="293"/>
      <c r="M437" s="293"/>
      <c r="N437" s="8" t="s">
        <v>20</v>
      </c>
      <c r="O437" s="295"/>
    </row>
    <row r="438" spans="1:15">
      <c r="A438" s="46" t="s">
        <v>128</v>
      </c>
      <c r="B438" s="46" t="s">
        <v>129</v>
      </c>
      <c r="C438" s="9" t="s">
        <v>124</v>
      </c>
      <c r="D438" s="9"/>
      <c r="E438" s="9" t="s">
        <v>23</v>
      </c>
      <c r="F438" s="9">
        <v>28</v>
      </c>
      <c r="G438" s="68">
        <v>7.15</v>
      </c>
      <c r="H438" s="68"/>
      <c r="I438" s="68">
        <v>8.15</v>
      </c>
      <c r="J438" s="9"/>
      <c r="K438" s="9"/>
      <c r="L438" s="9"/>
      <c r="M438" s="9"/>
      <c r="N438" s="9"/>
      <c r="O438" s="15"/>
    </row>
    <row r="439" spans="1:15">
      <c r="A439" s="9"/>
      <c r="B439" s="46"/>
      <c r="C439" s="9" t="s">
        <v>23</v>
      </c>
      <c r="D439" s="9" t="s">
        <v>25</v>
      </c>
      <c r="E439" s="9" t="s">
        <v>26</v>
      </c>
      <c r="F439" s="9">
        <v>37</v>
      </c>
      <c r="G439" s="68">
        <v>8.35</v>
      </c>
      <c r="H439" s="9"/>
      <c r="I439" s="68">
        <v>9.4499999999999993</v>
      </c>
      <c r="J439" s="9"/>
      <c r="K439" s="9"/>
      <c r="L439" s="9"/>
      <c r="M439" s="9"/>
      <c r="N439" s="9"/>
      <c r="O439" s="15"/>
    </row>
    <row r="440" spans="1:15">
      <c r="A440" s="9"/>
      <c r="B440" s="46"/>
      <c r="C440" s="9" t="s">
        <v>26</v>
      </c>
      <c r="D440" s="9" t="s">
        <v>23</v>
      </c>
      <c r="E440" s="90" t="s">
        <v>58</v>
      </c>
      <c r="F440" s="9">
        <v>41</v>
      </c>
      <c r="G440" s="68">
        <v>10.1</v>
      </c>
      <c r="H440" s="9"/>
      <c r="I440" s="68">
        <v>11.3</v>
      </c>
      <c r="J440" s="9"/>
      <c r="K440" s="9"/>
      <c r="L440" s="9"/>
      <c r="M440" s="68"/>
      <c r="N440" s="9"/>
      <c r="O440" s="15"/>
    </row>
    <row r="441" spans="1:15">
      <c r="A441" s="9"/>
      <c r="B441" s="46"/>
      <c r="C441" s="90" t="s">
        <v>58</v>
      </c>
      <c r="D441" s="9"/>
      <c r="E441" s="9" t="s">
        <v>23</v>
      </c>
      <c r="F441" s="9">
        <v>4</v>
      </c>
      <c r="G441" s="68">
        <v>12.05</v>
      </c>
      <c r="H441" s="9"/>
      <c r="I441" s="68">
        <v>12.15</v>
      </c>
      <c r="J441" s="9"/>
      <c r="K441" s="9"/>
      <c r="L441" s="9"/>
      <c r="M441" s="68"/>
      <c r="N441" s="9"/>
      <c r="O441" s="16"/>
    </row>
    <row r="442" spans="1:15">
      <c r="A442" s="17"/>
      <c r="B442" s="69"/>
      <c r="C442" s="9" t="s">
        <v>23</v>
      </c>
      <c r="D442" s="17"/>
      <c r="E442" s="9" t="s">
        <v>65</v>
      </c>
      <c r="F442" s="17">
        <v>4</v>
      </c>
      <c r="G442" s="70">
        <v>12.2</v>
      </c>
      <c r="H442" s="17"/>
      <c r="I442" s="70">
        <v>12.4</v>
      </c>
      <c r="J442" s="17"/>
      <c r="K442" s="17"/>
      <c r="L442" s="17"/>
      <c r="M442" s="78"/>
      <c r="N442" s="17"/>
      <c r="O442" s="20"/>
    </row>
    <row r="443" spans="1:15">
      <c r="A443" s="9"/>
      <c r="B443" s="46"/>
      <c r="C443" s="9" t="s">
        <v>65</v>
      </c>
      <c r="D443" s="9"/>
      <c r="E443" s="9" t="s">
        <v>23</v>
      </c>
      <c r="F443" s="9">
        <v>4</v>
      </c>
      <c r="G443" s="68">
        <v>12.5</v>
      </c>
      <c r="H443" s="9"/>
      <c r="I443" s="68">
        <v>13</v>
      </c>
      <c r="J443" s="9"/>
      <c r="K443" s="9"/>
      <c r="L443" s="9"/>
      <c r="M443" s="79"/>
      <c r="N443" s="9"/>
      <c r="O443" s="20"/>
    </row>
    <row r="444" spans="1:15">
      <c r="A444" s="9"/>
      <c r="B444" s="46"/>
      <c r="C444" s="9" t="s">
        <v>23</v>
      </c>
      <c r="D444" s="17"/>
      <c r="E444" s="9" t="s">
        <v>65</v>
      </c>
      <c r="F444" s="9">
        <v>4</v>
      </c>
      <c r="G444" s="68">
        <v>13.45</v>
      </c>
      <c r="H444" s="9"/>
      <c r="I444" s="68">
        <v>14</v>
      </c>
      <c r="J444" s="9"/>
      <c r="K444" s="9"/>
      <c r="L444" s="9"/>
      <c r="M444" s="79"/>
      <c r="N444" s="9"/>
      <c r="O444" s="20"/>
    </row>
    <row r="445" spans="1:15">
      <c r="A445" s="9"/>
      <c r="B445" s="46"/>
      <c r="C445" s="9" t="s">
        <v>65</v>
      </c>
      <c r="D445" s="17"/>
      <c r="E445" s="9" t="s">
        <v>23</v>
      </c>
      <c r="F445" s="9">
        <v>4</v>
      </c>
      <c r="G445" s="68">
        <v>15</v>
      </c>
      <c r="H445" s="9"/>
      <c r="I445" s="68">
        <v>15.1</v>
      </c>
      <c r="J445" s="9"/>
      <c r="K445" s="9"/>
      <c r="L445" s="9"/>
      <c r="M445" s="79"/>
      <c r="N445" s="9"/>
      <c r="O445" s="20"/>
    </row>
    <row r="446" spans="1:15">
      <c r="A446" s="9"/>
      <c r="B446" s="46"/>
      <c r="C446" s="9" t="s">
        <v>23</v>
      </c>
      <c r="D446" s="17" t="s">
        <v>25</v>
      </c>
      <c r="E446" s="9" t="s">
        <v>26</v>
      </c>
      <c r="F446" s="9">
        <v>37</v>
      </c>
      <c r="G446" s="68">
        <v>15.3</v>
      </c>
      <c r="H446" s="9"/>
      <c r="I446" s="68">
        <v>16.45</v>
      </c>
      <c r="J446" s="9"/>
      <c r="K446" s="9"/>
      <c r="L446" s="9"/>
      <c r="M446" s="79"/>
      <c r="N446" s="9"/>
      <c r="O446" s="20"/>
    </row>
    <row r="447" spans="1:15">
      <c r="A447" s="9"/>
      <c r="B447" s="46"/>
      <c r="C447" s="9" t="s">
        <v>26</v>
      </c>
      <c r="D447" s="17" t="s">
        <v>25</v>
      </c>
      <c r="E447" s="9" t="s">
        <v>23</v>
      </c>
      <c r="F447" s="9">
        <v>37</v>
      </c>
      <c r="G447" s="68">
        <v>17.100000000000001</v>
      </c>
      <c r="H447" s="68"/>
      <c r="I447" s="68">
        <v>18.25</v>
      </c>
      <c r="J447" s="9"/>
      <c r="K447" s="9"/>
      <c r="L447" s="9"/>
      <c r="M447" s="79"/>
      <c r="N447" s="9"/>
      <c r="O447" s="16" t="s">
        <v>45</v>
      </c>
    </row>
    <row r="448" spans="1:15">
      <c r="A448" s="9"/>
      <c r="B448" s="46"/>
      <c r="C448" s="9" t="s">
        <v>23</v>
      </c>
      <c r="D448" s="17"/>
      <c r="E448" s="9" t="s">
        <v>124</v>
      </c>
      <c r="F448" s="9">
        <v>28</v>
      </c>
      <c r="G448" s="68">
        <v>18.350000000000001</v>
      </c>
      <c r="H448" s="68"/>
      <c r="I448" s="68">
        <v>19.25</v>
      </c>
      <c r="J448" s="9">
        <v>1</v>
      </c>
      <c r="K448" s="9">
        <v>1</v>
      </c>
      <c r="L448" s="9"/>
      <c r="M448" s="79"/>
      <c r="N448" s="7">
        <f>SUM(F438:F448)</f>
        <v>228</v>
      </c>
      <c r="O448" s="25" t="s">
        <v>127</v>
      </c>
    </row>
    <row r="451" spans="1:15">
      <c r="A451" s="286" t="s">
        <v>4</v>
      </c>
      <c r="B451" s="288" t="s">
        <v>5</v>
      </c>
      <c r="C451" s="278" t="s">
        <v>6</v>
      </c>
      <c r="D451" s="279"/>
      <c r="E451" s="280"/>
      <c r="F451" s="290" t="s">
        <v>7</v>
      </c>
      <c r="G451" s="281" t="s">
        <v>8</v>
      </c>
      <c r="H451" s="282"/>
      <c r="I451" s="283"/>
      <c r="J451" s="284" t="s">
        <v>9</v>
      </c>
      <c r="K451" s="285"/>
      <c r="L451" s="292" t="s">
        <v>10</v>
      </c>
      <c r="M451" s="292" t="s">
        <v>11</v>
      </c>
      <c r="N451" s="4" t="s">
        <v>12</v>
      </c>
      <c r="O451" s="294" t="s">
        <v>13</v>
      </c>
    </row>
    <row r="452" spans="1:15">
      <c r="A452" s="287"/>
      <c r="B452" s="289"/>
      <c r="C452" s="67" t="s">
        <v>14</v>
      </c>
      <c r="D452" s="67"/>
      <c r="E452" s="67" t="s">
        <v>15</v>
      </c>
      <c r="F452" s="291"/>
      <c r="G452" s="67" t="s">
        <v>16</v>
      </c>
      <c r="H452" s="67"/>
      <c r="I452" s="77" t="s">
        <v>17</v>
      </c>
      <c r="J452" s="67" t="s">
        <v>18</v>
      </c>
      <c r="K452" s="67" t="s">
        <v>19</v>
      </c>
      <c r="L452" s="293"/>
      <c r="M452" s="293"/>
      <c r="N452" s="8" t="s">
        <v>20</v>
      </c>
      <c r="O452" s="295"/>
    </row>
    <row r="453" spans="1:15" ht="15.75" customHeight="1">
      <c r="A453" s="46" t="s">
        <v>130</v>
      </c>
      <c r="B453" s="46" t="s">
        <v>131</v>
      </c>
      <c r="C453" s="9" t="s">
        <v>124</v>
      </c>
      <c r="D453" s="9"/>
      <c r="E453" s="9" t="s">
        <v>23</v>
      </c>
      <c r="F453" s="9">
        <v>28</v>
      </c>
      <c r="G453" s="68">
        <v>6.2</v>
      </c>
      <c r="H453" s="68"/>
      <c r="I453" s="68">
        <v>7.05</v>
      </c>
      <c r="J453" s="9"/>
      <c r="K453" s="9"/>
      <c r="L453" s="9"/>
      <c r="M453" s="9"/>
      <c r="N453" s="9"/>
      <c r="O453" s="15"/>
    </row>
    <row r="454" spans="1:15">
      <c r="A454" s="9"/>
      <c r="B454" s="46"/>
      <c r="C454" s="9" t="s">
        <v>23</v>
      </c>
      <c r="D454" s="9"/>
      <c r="E454" s="9" t="s">
        <v>124</v>
      </c>
      <c r="F454" s="9">
        <v>28</v>
      </c>
      <c r="G454" s="68">
        <v>7.15</v>
      </c>
      <c r="H454" s="9"/>
      <c r="I454" s="68">
        <v>8</v>
      </c>
      <c r="J454" s="9"/>
      <c r="K454" s="9"/>
      <c r="L454" s="9"/>
      <c r="M454" s="9"/>
      <c r="N454" s="9"/>
      <c r="O454" s="15"/>
    </row>
    <row r="455" spans="1:15">
      <c r="A455" s="9"/>
      <c r="B455" s="46"/>
      <c r="C455" s="9" t="s">
        <v>124</v>
      </c>
      <c r="D455" s="9"/>
      <c r="E455" s="9" t="s">
        <v>23</v>
      </c>
      <c r="F455" s="9">
        <v>28</v>
      </c>
      <c r="G455" s="68">
        <v>8.15</v>
      </c>
      <c r="H455" s="9"/>
      <c r="I455" s="68">
        <v>9</v>
      </c>
      <c r="J455" s="9"/>
      <c r="K455" s="9"/>
      <c r="L455" s="9"/>
      <c r="M455" s="68"/>
      <c r="N455" s="9"/>
      <c r="O455" s="15"/>
    </row>
    <row r="456" spans="1:15">
      <c r="A456" s="9"/>
      <c r="B456" s="46"/>
      <c r="C456" s="9" t="s">
        <v>23</v>
      </c>
      <c r="D456" s="9" t="s">
        <v>25</v>
      </c>
      <c r="E456" s="9" t="s">
        <v>26</v>
      </c>
      <c r="F456" s="9">
        <v>37</v>
      </c>
      <c r="G456" s="68">
        <v>9.25</v>
      </c>
      <c r="H456" s="9"/>
      <c r="I456" s="68">
        <v>10.4</v>
      </c>
      <c r="J456" s="9"/>
      <c r="K456" s="9"/>
      <c r="L456" s="9"/>
      <c r="M456" s="68"/>
      <c r="N456" s="9"/>
      <c r="O456" s="16"/>
    </row>
    <row r="457" spans="1:15">
      <c r="A457" s="17"/>
      <c r="B457" s="69"/>
      <c r="C457" s="9" t="s">
        <v>26</v>
      </c>
      <c r="D457" s="9" t="s">
        <v>23</v>
      </c>
      <c r="E457" s="9" t="s">
        <v>124</v>
      </c>
      <c r="F457" s="17">
        <v>65</v>
      </c>
      <c r="G457" s="70">
        <v>10.5</v>
      </c>
      <c r="H457" s="17">
        <v>12.05</v>
      </c>
      <c r="I457" s="70">
        <v>13</v>
      </c>
      <c r="J457" s="17"/>
      <c r="K457" s="17"/>
      <c r="L457" s="17"/>
      <c r="M457" s="78"/>
      <c r="N457" s="17"/>
      <c r="O457" s="20"/>
    </row>
    <row r="458" spans="1:15">
      <c r="A458" s="9"/>
      <c r="B458" s="46"/>
      <c r="C458" s="9" t="s">
        <v>124</v>
      </c>
      <c r="D458" s="9"/>
      <c r="E458" s="9" t="s">
        <v>23</v>
      </c>
      <c r="F458" s="9">
        <v>28</v>
      </c>
      <c r="G458" s="68">
        <v>13.4</v>
      </c>
      <c r="H458" s="9"/>
      <c r="I458" s="68">
        <v>14.3</v>
      </c>
      <c r="J458" s="9"/>
      <c r="K458" s="9"/>
      <c r="L458" s="9"/>
      <c r="M458" s="79"/>
      <c r="N458" s="9"/>
      <c r="O458" s="20"/>
    </row>
    <row r="459" spans="1:15">
      <c r="A459" s="9"/>
      <c r="B459" s="46"/>
      <c r="C459" s="9" t="s">
        <v>23</v>
      </c>
      <c r="D459" s="17"/>
      <c r="E459" s="9" t="s">
        <v>80</v>
      </c>
      <c r="F459" s="9">
        <v>20</v>
      </c>
      <c r="G459" s="68">
        <v>14.45</v>
      </c>
      <c r="H459" s="9"/>
      <c r="I459" s="68">
        <v>15.3</v>
      </c>
      <c r="J459" s="9"/>
      <c r="K459" s="9"/>
      <c r="L459" s="9"/>
      <c r="M459" s="79"/>
      <c r="N459" s="9"/>
      <c r="O459" s="20"/>
    </row>
    <row r="460" spans="1:15">
      <c r="A460" s="9"/>
      <c r="B460" s="46"/>
      <c r="C460" s="9" t="s">
        <v>80</v>
      </c>
      <c r="D460" s="17"/>
      <c r="E460" s="9" t="s">
        <v>23</v>
      </c>
      <c r="F460" s="9">
        <v>20</v>
      </c>
      <c r="G460" s="68">
        <v>16</v>
      </c>
      <c r="H460" s="9"/>
      <c r="I460" s="68">
        <v>16.45</v>
      </c>
      <c r="J460" s="9"/>
      <c r="K460" s="9"/>
      <c r="L460" s="9"/>
      <c r="M460" s="79"/>
      <c r="N460" s="9"/>
      <c r="O460" s="16" t="s">
        <v>45</v>
      </c>
    </row>
    <row r="461" spans="1:15">
      <c r="A461" s="9"/>
      <c r="B461" s="46"/>
      <c r="C461" s="9" t="s">
        <v>23</v>
      </c>
      <c r="D461" s="9"/>
      <c r="E461" s="9" t="s">
        <v>124</v>
      </c>
      <c r="F461" s="9">
        <v>28</v>
      </c>
      <c r="G461" s="68">
        <v>17.45</v>
      </c>
      <c r="H461" s="68"/>
      <c r="I461" s="68">
        <v>18.3</v>
      </c>
      <c r="J461" s="9">
        <v>1</v>
      </c>
      <c r="K461" s="9">
        <v>1</v>
      </c>
      <c r="L461" s="9"/>
      <c r="M461" s="79"/>
      <c r="N461" s="7">
        <f>SUM(F453:F461)</f>
        <v>282</v>
      </c>
      <c r="O461" s="20" t="s">
        <v>127</v>
      </c>
    </row>
    <row r="465" spans="1:15">
      <c r="A465" s="274" t="s">
        <v>330</v>
      </c>
      <c r="B465" s="275"/>
      <c r="C465" s="275"/>
      <c r="D465" s="275"/>
      <c r="E465" s="275"/>
      <c r="F465" s="275"/>
      <c r="G465" s="275"/>
      <c r="H465" s="275"/>
      <c r="I465" s="275"/>
      <c r="J465" s="275"/>
      <c r="K465" s="275"/>
      <c r="L465" s="275"/>
      <c r="M465" s="275"/>
      <c r="N465" s="275"/>
      <c r="O465" s="275"/>
    </row>
    <row r="466" spans="1:15">
      <c r="A466" s="276" t="s">
        <v>1</v>
      </c>
      <c r="B466" s="276"/>
      <c r="C466" s="276"/>
      <c r="D466" s="276"/>
      <c r="E466" s="276"/>
      <c r="F466" s="276"/>
      <c r="G466" s="276"/>
      <c r="H466" s="276"/>
      <c r="I466" s="276"/>
      <c r="J466" s="276"/>
      <c r="K466" s="276"/>
      <c r="L466" s="276"/>
      <c r="M466" s="276"/>
      <c r="N466" s="276"/>
      <c r="O466" s="276"/>
    </row>
    <row r="467" spans="1:15" ht="15.75" customHeight="1">
      <c r="A467" s="276" t="s">
        <v>2</v>
      </c>
      <c r="B467" s="276"/>
      <c r="C467" s="276"/>
      <c r="D467" s="276"/>
      <c r="E467" s="276"/>
      <c r="F467" s="276"/>
      <c r="G467" s="276"/>
      <c r="H467" s="276"/>
      <c r="I467" s="276"/>
      <c r="J467" s="276"/>
      <c r="K467" s="276"/>
      <c r="L467" s="276"/>
      <c r="M467" s="276"/>
      <c r="N467" s="276"/>
      <c r="O467" s="276"/>
    </row>
    <row r="468" spans="1:15">
      <c r="A468" s="34"/>
      <c r="B468" s="65"/>
      <c r="C468" s="99" t="s">
        <v>328</v>
      </c>
      <c r="D468" s="66"/>
      <c r="E468" s="66"/>
      <c r="F468" s="66"/>
      <c r="G468" s="66"/>
      <c r="H468" s="66"/>
      <c r="I468" s="76"/>
      <c r="J468" s="66"/>
      <c r="K468" s="66"/>
      <c r="L468" s="277" t="s">
        <v>3</v>
      </c>
      <c r="M468" s="277"/>
      <c r="N468" s="277"/>
      <c r="O468" s="277"/>
    </row>
    <row r="469" spans="1:15">
      <c r="A469" s="1"/>
      <c r="M469" s="2"/>
    </row>
    <row r="470" spans="1:15">
      <c r="A470" s="286" t="s">
        <v>4</v>
      </c>
      <c r="B470" s="288" t="s">
        <v>5</v>
      </c>
      <c r="C470" s="278" t="s">
        <v>6</v>
      </c>
      <c r="D470" s="279"/>
      <c r="E470" s="280"/>
      <c r="F470" s="290" t="s">
        <v>7</v>
      </c>
      <c r="G470" s="281" t="s">
        <v>8</v>
      </c>
      <c r="H470" s="282"/>
      <c r="I470" s="283"/>
      <c r="J470" s="284" t="s">
        <v>9</v>
      </c>
      <c r="K470" s="285"/>
      <c r="L470" s="292" t="s">
        <v>10</v>
      </c>
      <c r="M470" s="292" t="s">
        <v>11</v>
      </c>
      <c r="N470" s="4" t="s">
        <v>12</v>
      </c>
      <c r="O470" s="294" t="s">
        <v>13</v>
      </c>
    </row>
    <row r="471" spans="1:15">
      <c r="A471" s="287"/>
      <c r="B471" s="289"/>
      <c r="C471" s="67" t="s">
        <v>14</v>
      </c>
      <c r="D471" s="67"/>
      <c r="E471" s="67" t="s">
        <v>15</v>
      </c>
      <c r="F471" s="291"/>
      <c r="G471" s="67" t="s">
        <v>16</v>
      </c>
      <c r="H471" s="67"/>
      <c r="I471" s="77" t="s">
        <v>17</v>
      </c>
      <c r="J471" s="67" t="s">
        <v>18</v>
      </c>
      <c r="K471" s="67" t="s">
        <v>19</v>
      </c>
      <c r="L471" s="293"/>
      <c r="M471" s="293"/>
      <c r="N471" s="8" t="s">
        <v>20</v>
      </c>
      <c r="O471" s="295"/>
    </row>
    <row r="472" spans="1:15">
      <c r="A472" s="46" t="s">
        <v>132</v>
      </c>
      <c r="B472" s="46" t="s">
        <v>133</v>
      </c>
      <c r="C472" s="9" t="s">
        <v>25</v>
      </c>
      <c r="D472" s="9"/>
      <c r="E472" s="9" t="s">
        <v>26</v>
      </c>
      <c r="F472" s="9">
        <v>14</v>
      </c>
      <c r="G472" s="68">
        <v>5.3</v>
      </c>
      <c r="H472" s="68"/>
      <c r="I472" s="68">
        <v>5.5</v>
      </c>
      <c r="J472" s="9"/>
      <c r="K472" s="9"/>
      <c r="L472" s="9"/>
      <c r="M472" s="9"/>
      <c r="N472" s="9"/>
      <c r="O472" s="15"/>
    </row>
    <row r="473" spans="1:15">
      <c r="A473" s="9"/>
      <c r="B473" s="46"/>
      <c r="C473" s="9" t="s">
        <v>26</v>
      </c>
      <c r="D473" s="9" t="s">
        <v>23</v>
      </c>
      <c r="E473" s="9" t="s">
        <v>33</v>
      </c>
      <c r="F473" s="9">
        <v>65</v>
      </c>
      <c r="G473" s="68">
        <v>5.5</v>
      </c>
      <c r="H473" s="9"/>
      <c r="I473" s="68">
        <v>7.4</v>
      </c>
      <c r="J473" s="9"/>
      <c r="K473" s="9"/>
      <c r="L473" s="9"/>
      <c r="M473" s="9"/>
      <c r="N473" s="9"/>
      <c r="O473" s="15"/>
    </row>
    <row r="474" spans="1:15">
      <c r="A474" s="9"/>
      <c r="B474" s="46"/>
      <c r="C474" s="9" t="s">
        <v>33</v>
      </c>
      <c r="D474" s="9" t="s">
        <v>23</v>
      </c>
      <c r="E474" s="9" t="s">
        <v>26</v>
      </c>
      <c r="F474" s="9">
        <v>65</v>
      </c>
      <c r="G474" s="68">
        <v>7.4</v>
      </c>
      <c r="H474" s="9"/>
      <c r="I474" s="68">
        <v>9.4</v>
      </c>
      <c r="J474" s="9"/>
      <c r="K474" s="9"/>
      <c r="L474" s="9"/>
      <c r="M474" s="68"/>
      <c r="N474" s="9"/>
      <c r="O474" s="15"/>
    </row>
    <row r="475" spans="1:15">
      <c r="A475" s="9"/>
      <c r="B475" s="46"/>
      <c r="C475" s="9" t="s">
        <v>26</v>
      </c>
      <c r="D475" s="9" t="s">
        <v>23</v>
      </c>
      <c r="E475" s="9" t="s">
        <v>33</v>
      </c>
      <c r="F475" s="9">
        <v>65</v>
      </c>
      <c r="G475" s="68">
        <v>10.1</v>
      </c>
      <c r="H475" s="9"/>
      <c r="I475" s="68">
        <v>12.1</v>
      </c>
      <c r="J475" s="9"/>
      <c r="K475" s="9"/>
      <c r="L475" s="9"/>
      <c r="M475" s="68"/>
      <c r="N475" s="9"/>
      <c r="O475" s="16"/>
    </row>
    <row r="476" spans="1:15">
      <c r="A476" s="17"/>
      <c r="B476" s="69"/>
      <c r="C476" s="9" t="s">
        <v>33</v>
      </c>
      <c r="D476" s="9" t="s">
        <v>23</v>
      </c>
      <c r="E476" s="9" t="s">
        <v>26</v>
      </c>
      <c r="F476" s="17">
        <v>65</v>
      </c>
      <c r="G476" s="70">
        <v>12.55</v>
      </c>
      <c r="H476" s="17"/>
      <c r="I476" s="70">
        <v>14.55</v>
      </c>
      <c r="J476" s="17"/>
      <c r="K476" s="17"/>
      <c r="L476" s="17"/>
      <c r="M476" s="78"/>
      <c r="N476" s="17"/>
      <c r="O476" s="20"/>
    </row>
    <row r="477" spans="1:15">
      <c r="A477" s="9"/>
      <c r="B477" s="46"/>
      <c r="C477" s="9" t="s">
        <v>26</v>
      </c>
      <c r="D477" s="9" t="s">
        <v>23</v>
      </c>
      <c r="E477" s="9" t="s">
        <v>33</v>
      </c>
      <c r="F477" s="9">
        <v>65</v>
      </c>
      <c r="G477" s="68">
        <v>16.100000000000001</v>
      </c>
      <c r="H477" s="9"/>
      <c r="I477" s="68">
        <v>18</v>
      </c>
      <c r="J477" s="9"/>
      <c r="K477" s="9"/>
      <c r="L477" s="9"/>
      <c r="M477" s="79"/>
      <c r="N477" s="9"/>
      <c r="O477" s="20"/>
    </row>
    <row r="478" spans="1:15">
      <c r="A478" s="9"/>
      <c r="B478" s="46"/>
      <c r="C478" s="9" t="s">
        <v>33</v>
      </c>
      <c r="D478" s="17" t="s">
        <v>23</v>
      </c>
      <c r="E478" s="9" t="s">
        <v>26</v>
      </c>
      <c r="F478" s="9">
        <v>65</v>
      </c>
      <c r="G478" s="68">
        <v>18</v>
      </c>
      <c r="H478" s="9"/>
      <c r="I478" s="68">
        <v>20</v>
      </c>
      <c r="J478" s="9"/>
      <c r="K478" s="9"/>
      <c r="L478" s="9"/>
      <c r="M478" s="79"/>
      <c r="N478" s="9"/>
      <c r="O478" s="16" t="s">
        <v>45</v>
      </c>
    </row>
    <row r="479" spans="1:15">
      <c r="A479" s="9"/>
      <c r="B479" s="46"/>
      <c r="C479" s="9" t="s">
        <v>26</v>
      </c>
      <c r="D479" s="17" t="s">
        <v>23</v>
      </c>
      <c r="E479" s="9" t="s">
        <v>25</v>
      </c>
      <c r="F479" s="9">
        <v>14</v>
      </c>
      <c r="G479" s="68">
        <v>20.350000000000001</v>
      </c>
      <c r="H479" s="9"/>
      <c r="I479" s="68">
        <v>21</v>
      </c>
      <c r="J479" s="9">
        <v>1</v>
      </c>
      <c r="K479" s="9">
        <v>1</v>
      </c>
      <c r="L479" s="9"/>
      <c r="M479" s="79"/>
      <c r="N479" s="7">
        <f>SUM(F472:F479)</f>
        <v>418</v>
      </c>
      <c r="O479" s="20" t="s">
        <v>134</v>
      </c>
    </row>
    <row r="482" spans="1:15">
      <c r="A482" s="286" t="s">
        <v>4</v>
      </c>
      <c r="B482" s="288" t="s">
        <v>5</v>
      </c>
      <c r="C482" s="278" t="s">
        <v>6</v>
      </c>
      <c r="D482" s="279"/>
      <c r="E482" s="280"/>
      <c r="F482" s="290" t="s">
        <v>7</v>
      </c>
      <c r="G482" s="281" t="s">
        <v>8</v>
      </c>
      <c r="H482" s="282"/>
      <c r="I482" s="283"/>
      <c r="J482" s="284" t="s">
        <v>9</v>
      </c>
      <c r="K482" s="285"/>
      <c r="L482" s="292" t="s">
        <v>10</v>
      </c>
      <c r="M482" s="292" t="s">
        <v>11</v>
      </c>
      <c r="N482" s="4" t="s">
        <v>12</v>
      </c>
      <c r="O482" s="294" t="s">
        <v>13</v>
      </c>
    </row>
    <row r="483" spans="1:15">
      <c r="A483" s="287"/>
      <c r="B483" s="289"/>
      <c r="C483" s="67" t="s">
        <v>14</v>
      </c>
      <c r="D483" s="67"/>
      <c r="E483" s="67" t="s">
        <v>15</v>
      </c>
      <c r="F483" s="291"/>
      <c r="G483" s="67" t="s">
        <v>16</v>
      </c>
      <c r="H483" s="67"/>
      <c r="I483" s="77" t="s">
        <v>17</v>
      </c>
      <c r="J483" s="67" t="s">
        <v>18</v>
      </c>
      <c r="K483" s="67" t="s">
        <v>19</v>
      </c>
      <c r="L483" s="293"/>
      <c r="M483" s="293"/>
      <c r="N483" s="8" t="s">
        <v>20</v>
      </c>
      <c r="O483" s="295"/>
    </row>
    <row r="484" spans="1:15">
      <c r="A484" s="46" t="s">
        <v>135</v>
      </c>
      <c r="B484" s="46" t="s">
        <v>136</v>
      </c>
      <c r="C484" s="9" t="s">
        <v>25</v>
      </c>
      <c r="D484" s="9"/>
      <c r="E484" s="9" t="s">
        <v>26</v>
      </c>
      <c r="F484" s="9">
        <v>14</v>
      </c>
      <c r="G484" s="68">
        <v>6</v>
      </c>
      <c r="H484" s="68"/>
      <c r="I484" s="68">
        <v>6.25</v>
      </c>
      <c r="J484" s="9"/>
      <c r="K484" s="9"/>
      <c r="L484" s="9"/>
      <c r="M484" s="9"/>
      <c r="N484" s="9"/>
      <c r="O484" s="15"/>
    </row>
    <row r="485" spans="1:15">
      <c r="A485" s="9"/>
      <c r="B485" s="46"/>
      <c r="C485" s="9" t="s">
        <v>26</v>
      </c>
      <c r="D485" s="9" t="s">
        <v>23</v>
      </c>
      <c r="E485" s="9" t="s">
        <v>33</v>
      </c>
      <c r="F485" s="9">
        <v>65</v>
      </c>
      <c r="G485" s="68">
        <v>6.3</v>
      </c>
      <c r="H485" s="9"/>
      <c r="I485" s="68">
        <v>8.3000000000000007</v>
      </c>
      <c r="J485" s="9"/>
      <c r="K485" s="9"/>
      <c r="L485" s="9"/>
      <c r="M485" s="9"/>
      <c r="N485" s="9"/>
      <c r="O485" s="15"/>
    </row>
    <row r="486" spans="1:15">
      <c r="A486" s="9"/>
      <c r="B486" s="46"/>
      <c r="C486" s="9" t="s">
        <v>33</v>
      </c>
      <c r="D486" s="9" t="s">
        <v>23</v>
      </c>
      <c r="E486" s="9" t="s">
        <v>26</v>
      </c>
      <c r="F486" s="9">
        <v>65</v>
      </c>
      <c r="G486" s="68">
        <v>9.15</v>
      </c>
      <c r="H486" s="9"/>
      <c r="I486" s="68">
        <v>11.15</v>
      </c>
      <c r="J486" s="9"/>
      <c r="K486" s="9"/>
      <c r="L486" s="9"/>
      <c r="M486" s="68"/>
      <c r="N486" s="9"/>
      <c r="O486" s="15"/>
    </row>
    <row r="487" spans="1:15" ht="15.75" customHeight="1">
      <c r="A487" s="9"/>
      <c r="B487" s="46"/>
      <c r="C487" s="9" t="s">
        <v>26</v>
      </c>
      <c r="D487" s="9" t="s">
        <v>23</v>
      </c>
      <c r="E487" s="9" t="s">
        <v>33</v>
      </c>
      <c r="F487" s="9">
        <v>65</v>
      </c>
      <c r="G487" s="68">
        <v>11.4</v>
      </c>
      <c r="H487" s="9"/>
      <c r="I487" s="68">
        <v>13.4</v>
      </c>
      <c r="J487" s="9"/>
      <c r="K487" s="9"/>
      <c r="L487" s="9"/>
      <c r="M487" s="68"/>
      <c r="N487" s="9"/>
      <c r="O487" s="16"/>
    </row>
    <row r="488" spans="1:15">
      <c r="A488" s="17"/>
      <c r="B488" s="69"/>
      <c r="C488" s="9" t="s">
        <v>33</v>
      </c>
      <c r="D488" s="9" t="s">
        <v>23</v>
      </c>
      <c r="E488" s="9" t="s">
        <v>26</v>
      </c>
      <c r="F488" s="17">
        <v>65</v>
      </c>
      <c r="G488" s="70">
        <v>16.45</v>
      </c>
      <c r="H488" s="17"/>
      <c r="I488" s="70">
        <v>18.45</v>
      </c>
      <c r="J488" s="17"/>
      <c r="K488" s="17"/>
      <c r="L488" s="17"/>
      <c r="M488" s="78"/>
      <c r="N488" s="17"/>
      <c r="O488" s="16" t="s">
        <v>45</v>
      </c>
    </row>
    <row r="489" spans="1:15">
      <c r="A489" s="9"/>
      <c r="B489" s="46"/>
      <c r="C489" s="9" t="s">
        <v>26</v>
      </c>
      <c r="D489" s="9"/>
      <c r="E489" s="9" t="s">
        <v>25</v>
      </c>
      <c r="F489" s="9">
        <v>14</v>
      </c>
      <c r="G489" s="68">
        <v>19.399999999999999</v>
      </c>
      <c r="H489" s="9"/>
      <c r="I489" s="68">
        <v>20.05</v>
      </c>
      <c r="J489" s="9">
        <v>1</v>
      </c>
      <c r="K489" s="9">
        <v>1</v>
      </c>
      <c r="L489" s="9"/>
      <c r="M489" s="79"/>
      <c r="N489" s="7">
        <f>SUM(F484:F489)</f>
        <v>288</v>
      </c>
      <c r="O489" s="20" t="s">
        <v>134</v>
      </c>
    </row>
    <row r="497" spans="1:15">
      <c r="A497" s="274" t="s">
        <v>330</v>
      </c>
      <c r="B497" s="275"/>
      <c r="C497" s="275"/>
      <c r="D497" s="275"/>
      <c r="E497" s="275"/>
      <c r="F497" s="275"/>
      <c r="G497" s="275"/>
      <c r="H497" s="275"/>
      <c r="I497" s="275"/>
      <c r="J497" s="275"/>
      <c r="K497" s="275"/>
      <c r="L497" s="275"/>
      <c r="M497" s="275"/>
      <c r="N497" s="275"/>
      <c r="O497" s="275"/>
    </row>
    <row r="498" spans="1:15" ht="15.75" customHeight="1">
      <c r="A498" s="276" t="s">
        <v>1</v>
      </c>
      <c r="B498" s="276"/>
      <c r="C498" s="276"/>
      <c r="D498" s="276"/>
      <c r="E498" s="276"/>
      <c r="F498" s="276"/>
      <c r="G498" s="276"/>
      <c r="H498" s="276"/>
      <c r="I498" s="276"/>
      <c r="J498" s="276"/>
      <c r="K498" s="276"/>
      <c r="L498" s="276"/>
      <c r="M498" s="276"/>
      <c r="N498" s="276"/>
      <c r="O498" s="276"/>
    </row>
    <row r="499" spans="1:15">
      <c r="A499" s="276" t="s">
        <v>2</v>
      </c>
      <c r="B499" s="276"/>
      <c r="C499" s="276"/>
      <c r="D499" s="276"/>
      <c r="E499" s="276"/>
      <c r="F499" s="276"/>
      <c r="G499" s="276"/>
      <c r="H499" s="276"/>
      <c r="I499" s="276"/>
      <c r="J499" s="276"/>
      <c r="K499" s="276"/>
      <c r="L499" s="276"/>
      <c r="M499" s="276"/>
      <c r="N499" s="276"/>
      <c r="O499" s="276"/>
    </row>
    <row r="500" spans="1:15">
      <c r="A500" s="34"/>
      <c r="B500" s="65"/>
      <c r="C500" s="99" t="s">
        <v>328</v>
      </c>
      <c r="D500" s="66"/>
      <c r="E500" s="66"/>
      <c r="F500" s="66"/>
      <c r="G500" s="66"/>
      <c r="H500" s="66"/>
      <c r="I500" s="76"/>
      <c r="J500" s="66"/>
      <c r="K500" s="66"/>
      <c r="L500" s="277" t="s">
        <v>3</v>
      </c>
      <c r="M500" s="277"/>
      <c r="N500" s="277"/>
      <c r="O500" s="277"/>
    </row>
    <row r="501" spans="1:15">
      <c r="A501" s="1"/>
      <c r="M501" s="2"/>
    </row>
    <row r="502" spans="1:15">
      <c r="A502" s="286" t="s">
        <v>4</v>
      </c>
      <c r="B502" s="288" t="s">
        <v>5</v>
      </c>
      <c r="C502" s="278" t="s">
        <v>6</v>
      </c>
      <c r="D502" s="279"/>
      <c r="E502" s="280"/>
      <c r="F502" s="290" t="s">
        <v>7</v>
      </c>
      <c r="G502" s="281" t="s">
        <v>8</v>
      </c>
      <c r="H502" s="282"/>
      <c r="I502" s="283"/>
      <c r="J502" s="284" t="s">
        <v>9</v>
      </c>
      <c r="K502" s="285"/>
      <c r="L502" s="292" t="s">
        <v>10</v>
      </c>
      <c r="M502" s="292" t="s">
        <v>11</v>
      </c>
      <c r="N502" s="4" t="s">
        <v>12</v>
      </c>
      <c r="O502" s="294" t="s">
        <v>13</v>
      </c>
    </row>
    <row r="503" spans="1:15">
      <c r="A503" s="287"/>
      <c r="B503" s="289"/>
      <c r="C503" s="67" t="s">
        <v>14</v>
      </c>
      <c r="D503" s="67"/>
      <c r="E503" s="67" t="s">
        <v>15</v>
      </c>
      <c r="F503" s="291"/>
      <c r="G503" s="67" t="s">
        <v>16</v>
      </c>
      <c r="H503" s="67"/>
      <c r="I503" s="77" t="s">
        <v>17</v>
      </c>
      <c r="J503" s="67" t="s">
        <v>18</v>
      </c>
      <c r="K503" s="67" t="s">
        <v>19</v>
      </c>
      <c r="L503" s="293"/>
      <c r="M503" s="293"/>
      <c r="N503" s="8" t="s">
        <v>20</v>
      </c>
      <c r="O503" s="295"/>
    </row>
    <row r="504" spans="1:15">
      <c r="A504" s="46" t="s">
        <v>137</v>
      </c>
      <c r="B504" s="46" t="s">
        <v>138</v>
      </c>
      <c r="C504" s="90" t="s">
        <v>344</v>
      </c>
      <c r="D504" s="9"/>
      <c r="E504" s="9" t="s">
        <v>23</v>
      </c>
      <c r="F504" s="9">
        <v>20</v>
      </c>
      <c r="G504" s="68">
        <v>6.5</v>
      </c>
      <c r="H504" s="9"/>
      <c r="I504" s="68">
        <v>7.35</v>
      </c>
      <c r="J504" s="9"/>
      <c r="K504" s="9"/>
      <c r="L504" s="9"/>
      <c r="M504" s="9"/>
      <c r="N504" s="16"/>
      <c r="O504" s="42"/>
    </row>
    <row r="505" spans="1:15">
      <c r="A505" s="9"/>
      <c r="B505" s="74"/>
      <c r="C505" s="9" t="s">
        <v>23</v>
      </c>
      <c r="D505" s="9"/>
      <c r="E505" s="9" t="s">
        <v>140</v>
      </c>
      <c r="F505" s="9">
        <v>15</v>
      </c>
      <c r="G505" s="68">
        <v>8.0500000000000007</v>
      </c>
      <c r="H505" s="9"/>
      <c r="I505" s="68">
        <v>8.35</v>
      </c>
      <c r="J505" s="9"/>
      <c r="K505" s="9"/>
      <c r="L505" s="9"/>
      <c r="M505" s="9"/>
      <c r="N505" s="16"/>
      <c r="O505" s="15"/>
    </row>
    <row r="506" spans="1:15">
      <c r="A506" s="9"/>
      <c r="B506" s="74"/>
      <c r="C506" s="9" t="s">
        <v>140</v>
      </c>
      <c r="D506" s="9"/>
      <c r="E506" s="9" t="s">
        <v>23</v>
      </c>
      <c r="F506" s="9">
        <v>15</v>
      </c>
      <c r="G506" s="68">
        <v>8.4499999999999993</v>
      </c>
      <c r="H506" s="9"/>
      <c r="I506" s="68">
        <v>9.15</v>
      </c>
      <c r="J506" s="9"/>
      <c r="K506" s="9"/>
      <c r="L506" s="9"/>
      <c r="M506" s="9"/>
      <c r="N506" s="16"/>
      <c r="O506" s="16"/>
    </row>
    <row r="507" spans="1:15">
      <c r="A507" s="9"/>
      <c r="B507" s="74"/>
      <c r="C507" s="9" t="s">
        <v>23</v>
      </c>
      <c r="D507" s="9"/>
      <c r="E507" s="90" t="s">
        <v>344</v>
      </c>
      <c r="F507" s="9">
        <v>20</v>
      </c>
      <c r="G507" s="68">
        <v>11</v>
      </c>
      <c r="H507" s="9"/>
      <c r="I507" s="68">
        <v>11.45</v>
      </c>
      <c r="J507" s="9"/>
      <c r="K507" s="9"/>
      <c r="L507" s="9"/>
      <c r="M507" s="9"/>
      <c r="N507" s="16"/>
      <c r="O507" s="15"/>
    </row>
    <row r="508" spans="1:15">
      <c r="A508" s="9"/>
      <c r="B508" s="74"/>
      <c r="C508" s="90" t="s">
        <v>344</v>
      </c>
      <c r="D508" s="9" t="s">
        <v>23</v>
      </c>
      <c r="E508" s="9" t="s">
        <v>124</v>
      </c>
      <c r="F508" s="9">
        <v>37</v>
      </c>
      <c r="G508" s="68">
        <v>11.45</v>
      </c>
      <c r="H508" s="9"/>
      <c r="I508" s="68">
        <v>13</v>
      </c>
      <c r="J508" s="9"/>
      <c r="K508" s="9"/>
      <c r="L508" s="9"/>
      <c r="M508" s="9"/>
      <c r="N508" s="16"/>
      <c r="O508" s="15"/>
    </row>
    <row r="509" spans="1:15">
      <c r="A509" s="9"/>
      <c r="B509" s="74"/>
      <c r="C509" s="9" t="s">
        <v>124</v>
      </c>
      <c r="D509" s="9"/>
      <c r="E509" s="9" t="s">
        <v>23</v>
      </c>
      <c r="F509" s="9">
        <v>17</v>
      </c>
      <c r="G509" s="68">
        <v>13.45</v>
      </c>
      <c r="H509" s="9"/>
      <c r="I509" s="68">
        <v>14.3</v>
      </c>
      <c r="J509" s="9"/>
      <c r="K509" s="9"/>
      <c r="L509" s="68"/>
      <c r="M509" s="68"/>
      <c r="N509" s="16"/>
      <c r="O509" s="15"/>
    </row>
    <row r="510" spans="1:15">
      <c r="A510" s="9"/>
      <c r="B510" s="46"/>
      <c r="C510" s="9" t="s">
        <v>23</v>
      </c>
      <c r="D510" s="9"/>
      <c r="E510" s="9" t="s">
        <v>140</v>
      </c>
      <c r="F510" s="9">
        <v>15</v>
      </c>
      <c r="G510" s="68">
        <v>15.35</v>
      </c>
      <c r="H510" s="9"/>
      <c r="I510" s="68">
        <v>16.05</v>
      </c>
      <c r="J510" s="9"/>
      <c r="K510" s="9"/>
      <c r="L510" s="9"/>
      <c r="M510" s="9"/>
      <c r="N510" s="16"/>
      <c r="O510" s="15"/>
    </row>
    <row r="511" spans="1:15">
      <c r="A511" s="48"/>
      <c r="B511" s="85"/>
      <c r="C511" s="9" t="s">
        <v>140</v>
      </c>
      <c r="D511" s="48"/>
      <c r="E511" s="9" t="s">
        <v>23</v>
      </c>
      <c r="F511" s="48">
        <v>15</v>
      </c>
      <c r="G511" s="86">
        <v>16.399999999999999</v>
      </c>
      <c r="H511" s="48"/>
      <c r="I511" s="86">
        <v>17.2</v>
      </c>
      <c r="J511" s="48"/>
      <c r="K511" s="48"/>
      <c r="L511" s="48"/>
      <c r="M511" s="48"/>
      <c r="N511" s="16"/>
      <c r="O511" s="16" t="s">
        <v>45</v>
      </c>
    </row>
    <row r="512" spans="1:15">
      <c r="A512" s="9"/>
      <c r="B512" s="74"/>
      <c r="C512" s="9" t="s">
        <v>23</v>
      </c>
      <c r="D512" s="9"/>
      <c r="E512" s="90" t="s">
        <v>344</v>
      </c>
      <c r="F512" s="9">
        <v>20</v>
      </c>
      <c r="G512" s="68">
        <v>18.350000000000001</v>
      </c>
      <c r="H512" s="9"/>
      <c r="I512" s="68">
        <v>19.2</v>
      </c>
      <c r="J512" s="9">
        <v>1</v>
      </c>
      <c r="K512" s="9">
        <v>1</v>
      </c>
      <c r="L512" s="68">
        <v>12.55</v>
      </c>
      <c r="M512" s="68">
        <v>5.3</v>
      </c>
      <c r="N512" s="7">
        <f>SUM(F504:F512)</f>
        <v>174</v>
      </c>
      <c r="O512" s="98" t="s">
        <v>345</v>
      </c>
    </row>
    <row r="515" spans="1:15">
      <c r="A515" s="286" t="s">
        <v>4</v>
      </c>
      <c r="B515" s="288" t="s">
        <v>5</v>
      </c>
      <c r="C515" s="278" t="s">
        <v>6</v>
      </c>
      <c r="D515" s="279"/>
      <c r="E515" s="280"/>
      <c r="F515" s="290" t="s">
        <v>7</v>
      </c>
      <c r="G515" s="281" t="s">
        <v>8</v>
      </c>
      <c r="H515" s="282"/>
      <c r="I515" s="283"/>
      <c r="J515" s="284" t="s">
        <v>9</v>
      </c>
      <c r="K515" s="285"/>
      <c r="L515" s="292" t="s">
        <v>10</v>
      </c>
      <c r="M515" s="292" t="s">
        <v>11</v>
      </c>
      <c r="N515" s="4" t="s">
        <v>12</v>
      </c>
      <c r="O515" s="294" t="s">
        <v>13</v>
      </c>
    </row>
    <row r="516" spans="1:15">
      <c r="A516" s="287"/>
      <c r="B516" s="289"/>
      <c r="C516" s="67" t="s">
        <v>14</v>
      </c>
      <c r="D516" s="67"/>
      <c r="E516" s="67" t="s">
        <v>15</v>
      </c>
      <c r="F516" s="291"/>
      <c r="G516" s="67" t="s">
        <v>16</v>
      </c>
      <c r="H516" s="67"/>
      <c r="I516" s="77" t="s">
        <v>17</v>
      </c>
      <c r="J516" s="67" t="s">
        <v>18</v>
      </c>
      <c r="K516" s="67" t="s">
        <v>19</v>
      </c>
      <c r="L516" s="293"/>
      <c r="M516" s="293"/>
      <c r="N516" s="8" t="s">
        <v>20</v>
      </c>
      <c r="O516" s="295"/>
    </row>
    <row r="517" spans="1:15">
      <c r="A517" s="46" t="s">
        <v>141</v>
      </c>
      <c r="B517" s="46" t="s">
        <v>142</v>
      </c>
      <c r="C517" s="17" t="s">
        <v>143</v>
      </c>
      <c r="D517" s="17"/>
      <c r="E517" s="104" t="s">
        <v>344</v>
      </c>
      <c r="F517" s="9">
        <v>6</v>
      </c>
      <c r="G517" s="68">
        <v>7.3</v>
      </c>
      <c r="H517" s="9"/>
      <c r="I517" s="68">
        <v>8</v>
      </c>
      <c r="J517" s="9"/>
      <c r="K517" s="9"/>
      <c r="L517" s="9"/>
      <c r="M517" s="9"/>
      <c r="N517" s="17"/>
      <c r="O517" s="23"/>
    </row>
    <row r="518" spans="1:15">
      <c r="A518" s="9"/>
      <c r="B518" s="46"/>
      <c r="C518" s="90" t="s">
        <v>344</v>
      </c>
      <c r="D518" s="9"/>
      <c r="E518" s="9" t="s">
        <v>23</v>
      </c>
      <c r="F518" s="9">
        <v>20</v>
      </c>
      <c r="G518" s="68">
        <v>8.1</v>
      </c>
      <c r="H518" s="9"/>
      <c r="I518" s="68">
        <v>8.5500000000000007</v>
      </c>
      <c r="J518" s="9"/>
      <c r="K518" s="9"/>
      <c r="L518" s="9"/>
      <c r="M518" s="9"/>
      <c r="N518" s="9"/>
      <c r="O518" s="15"/>
    </row>
    <row r="519" spans="1:15" ht="15.75" customHeight="1">
      <c r="A519" s="9"/>
      <c r="B519" s="46"/>
      <c r="C519" s="9" t="s">
        <v>23</v>
      </c>
      <c r="D519" s="9"/>
      <c r="E519" s="9" t="s">
        <v>144</v>
      </c>
      <c r="F519" s="9">
        <v>20</v>
      </c>
      <c r="G519" s="68">
        <v>9.15</v>
      </c>
      <c r="H519" s="9"/>
      <c r="I519" s="68">
        <v>10</v>
      </c>
      <c r="J519" s="9"/>
      <c r="K519" s="9"/>
      <c r="L519" s="9"/>
      <c r="M519" s="9"/>
      <c r="N519" s="9"/>
      <c r="O519" s="16"/>
    </row>
    <row r="520" spans="1:15">
      <c r="A520" s="9"/>
      <c r="B520" s="46"/>
      <c r="C520" s="9" t="s">
        <v>144</v>
      </c>
      <c r="D520" s="9"/>
      <c r="E520" s="9" t="s">
        <v>23</v>
      </c>
      <c r="F520" s="9">
        <v>20</v>
      </c>
      <c r="G520" s="68">
        <v>10.5</v>
      </c>
      <c r="H520" s="9"/>
      <c r="I520" s="68">
        <v>11.35</v>
      </c>
      <c r="J520" s="9"/>
      <c r="K520" s="9"/>
      <c r="L520" s="68"/>
      <c r="M520" s="68"/>
      <c r="N520" s="9"/>
      <c r="O520" s="15"/>
    </row>
    <row r="521" spans="1:15">
      <c r="A521" s="9"/>
      <c r="B521" s="46"/>
      <c r="C521" s="9" t="s">
        <v>23</v>
      </c>
      <c r="D521" s="9"/>
      <c r="E521" s="9" t="s">
        <v>124</v>
      </c>
      <c r="F521" s="9">
        <v>25</v>
      </c>
      <c r="G521" s="68">
        <v>13</v>
      </c>
      <c r="H521" s="9"/>
      <c r="I521" s="68">
        <v>14.3</v>
      </c>
      <c r="J521" s="9"/>
      <c r="K521" s="9"/>
      <c r="L521" s="9"/>
      <c r="M521" s="9"/>
      <c r="N521" s="9"/>
      <c r="O521" s="15"/>
    </row>
    <row r="522" spans="1:15">
      <c r="A522" s="9"/>
      <c r="B522" s="46"/>
      <c r="C522" s="9" t="s">
        <v>124</v>
      </c>
      <c r="D522" s="9"/>
      <c r="E522" s="9" t="s">
        <v>23</v>
      </c>
      <c r="F522" s="9">
        <v>28</v>
      </c>
      <c r="G522" s="68">
        <v>14.3</v>
      </c>
      <c r="H522" s="9"/>
      <c r="I522" s="68">
        <v>15.2</v>
      </c>
      <c r="J522" s="9"/>
      <c r="K522" s="9"/>
      <c r="L522" s="9"/>
      <c r="M522" s="9"/>
      <c r="N522" s="9"/>
      <c r="O522" s="15"/>
    </row>
    <row r="523" spans="1:15">
      <c r="A523" s="9"/>
      <c r="B523" s="46"/>
      <c r="C523" s="9" t="s">
        <v>23</v>
      </c>
      <c r="D523" s="9"/>
      <c r="E523" s="9" t="s">
        <v>124</v>
      </c>
      <c r="F523" s="9">
        <v>28</v>
      </c>
      <c r="G523" s="68">
        <v>15.3</v>
      </c>
      <c r="H523" s="9"/>
      <c r="I523" s="68">
        <v>16.2</v>
      </c>
      <c r="J523" s="9"/>
      <c r="K523" s="9"/>
      <c r="L523" s="9"/>
      <c r="M523" s="9"/>
      <c r="N523" s="9"/>
      <c r="O523" s="15"/>
    </row>
    <row r="524" spans="1:15">
      <c r="A524" s="9"/>
      <c r="B524" s="46"/>
      <c r="C524" s="9" t="s">
        <v>124</v>
      </c>
      <c r="D524" s="9"/>
      <c r="E524" s="9" t="s">
        <v>23</v>
      </c>
      <c r="F524" s="9">
        <v>28</v>
      </c>
      <c r="G524" s="68">
        <v>16.149999999999999</v>
      </c>
      <c r="H524" s="9"/>
      <c r="I524" s="68">
        <v>17.05</v>
      </c>
      <c r="J524" s="9"/>
      <c r="K524" s="9"/>
      <c r="L524" s="68"/>
      <c r="M524" s="68"/>
      <c r="N524" s="9"/>
      <c r="O524" s="16" t="s">
        <v>45</v>
      </c>
    </row>
    <row r="525" spans="1:15">
      <c r="A525" s="9"/>
      <c r="B525" s="46"/>
      <c r="C525" s="9" t="s">
        <v>23</v>
      </c>
      <c r="D525" s="9"/>
      <c r="E525" s="9" t="s">
        <v>143</v>
      </c>
      <c r="F525" s="9">
        <v>13</v>
      </c>
      <c r="G525" s="68">
        <v>18</v>
      </c>
      <c r="H525" s="9"/>
      <c r="I525" s="68">
        <v>18.3</v>
      </c>
      <c r="J525" s="9">
        <v>1</v>
      </c>
      <c r="K525" s="9">
        <v>1</v>
      </c>
      <c r="L525" s="68">
        <v>13</v>
      </c>
      <c r="M525" s="16"/>
      <c r="N525" s="7">
        <f>SUM(F517:F525)</f>
        <v>188</v>
      </c>
      <c r="O525" s="42" t="s">
        <v>145</v>
      </c>
    </row>
    <row r="526" spans="1:15">
      <c r="A526" s="34"/>
      <c r="B526" s="43"/>
      <c r="C526" s="34"/>
      <c r="D526" s="34"/>
      <c r="E526" s="34"/>
      <c r="F526" s="34"/>
      <c r="G526" s="84"/>
      <c r="H526" s="34"/>
      <c r="I526" s="84"/>
      <c r="J526" s="34"/>
      <c r="K526" s="34"/>
      <c r="L526" s="34"/>
      <c r="M526" s="34"/>
      <c r="N526" s="34"/>
      <c r="O526" s="50"/>
    </row>
    <row r="527" spans="1:15">
      <c r="A527" s="34"/>
      <c r="B527" s="43"/>
      <c r="C527" s="34"/>
      <c r="D527" s="34"/>
      <c r="E527" s="34"/>
      <c r="F527" s="34"/>
      <c r="G527" s="84"/>
      <c r="H527" s="34"/>
      <c r="I527" s="84"/>
      <c r="J527" s="34"/>
      <c r="K527" s="34"/>
      <c r="L527" s="34"/>
      <c r="M527" s="34"/>
      <c r="N527" s="34"/>
      <c r="O527" s="50"/>
    </row>
    <row r="528" spans="1:15">
      <c r="A528" s="34"/>
      <c r="B528" s="43"/>
      <c r="C528" s="34"/>
      <c r="D528" s="34"/>
      <c r="E528" s="34"/>
      <c r="F528" s="34"/>
      <c r="G528" s="84"/>
      <c r="H528" s="34"/>
      <c r="I528" s="84"/>
      <c r="J528" s="34"/>
      <c r="K528" s="34"/>
      <c r="L528" s="34"/>
      <c r="M528" s="34"/>
      <c r="N528" s="34"/>
      <c r="O528" s="50"/>
    </row>
    <row r="529" spans="1:15">
      <c r="A529" s="34"/>
      <c r="B529" s="43"/>
      <c r="C529" s="34"/>
      <c r="D529" s="34"/>
      <c r="E529" s="34"/>
      <c r="F529" s="34"/>
      <c r="G529" s="84"/>
      <c r="H529" s="34"/>
      <c r="I529" s="84"/>
      <c r="J529" s="34"/>
      <c r="K529" s="34"/>
      <c r="L529" s="34"/>
      <c r="M529" s="34"/>
      <c r="N529" s="34"/>
      <c r="O529" s="50"/>
    </row>
    <row r="530" spans="1:15" ht="15.75" customHeight="1">
      <c r="A530" s="274" t="s">
        <v>330</v>
      </c>
      <c r="B530" s="275"/>
      <c r="C530" s="275"/>
      <c r="D530" s="275"/>
      <c r="E530" s="275"/>
      <c r="F530" s="275"/>
      <c r="G530" s="275"/>
      <c r="H530" s="275"/>
      <c r="I530" s="275"/>
      <c r="J530" s="275"/>
      <c r="K530" s="275"/>
      <c r="L530" s="275"/>
      <c r="M530" s="275"/>
      <c r="N530" s="275"/>
      <c r="O530" s="275"/>
    </row>
    <row r="531" spans="1:15">
      <c r="A531" s="276" t="s">
        <v>1</v>
      </c>
      <c r="B531" s="276"/>
      <c r="C531" s="276"/>
      <c r="D531" s="276"/>
      <c r="E531" s="276"/>
      <c r="F531" s="276"/>
      <c r="G531" s="276"/>
      <c r="H531" s="276"/>
      <c r="I531" s="276"/>
      <c r="J531" s="276"/>
      <c r="K531" s="276"/>
      <c r="L531" s="276"/>
      <c r="M531" s="276"/>
      <c r="N531" s="276"/>
      <c r="O531" s="276"/>
    </row>
    <row r="532" spans="1:15">
      <c r="A532" s="276" t="s">
        <v>2</v>
      </c>
      <c r="B532" s="276"/>
      <c r="C532" s="276"/>
      <c r="D532" s="276"/>
      <c r="E532" s="276"/>
      <c r="F532" s="276"/>
      <c r="G532" s="276"/>
      <c r="H532" s="276"/>
      <c r="I532" s="276"/>
      <c r="J532" s="276"/>
      <c r="K532" s="276"/>
      <c r="L532" s="276"/>
      <c r="M532" s="276"/>
      <c r="N532" s="276"/>
      <c r="O532" s="276"/>
    </row>
    <row r="533" spans="1:15">
      <c r="A533" s="34"/>
      <c r="B533" s="65"/>
      <c r="C533" s="99" t="s">
        <v>328</v>
      </c>
      <c r="D533" s="66"/>
      <c r="E533" s="66"/>
      <c r="F533" s="66"/>
      <c r="G533" s="66"/>
      <c r="H533" s="66"/>
      <c r="I533" s="76"/>
      <c r="J533" s="66"/>
      <c r="K533" s="66"/>
      <c r="L533" s="277" t="s">
        <v>3</v>
      </c>
      <c r="M533" s="277"/>
      <c r="N533" s="277"/>
      <c r="O533" s="277"/>
    </row>
    <row r="534" spans="1:15">
      <c r="A534" s="1"/>
      <c r="M534" s="2"/>
    </row>
    <row r="535" spans="1:15">
      <c r="A535" s="286" t="s">
        <v>4</v>
      </c>
      <c r="B535" s="288" t="s">
        <v>5</v>
      </c>
      <c r="C535" s="278" t="s">
        <v>6</v>
      </c>
      <c r="D535" s="279"/>
      <c r="E535" s="280"/>
      <c r="F535" s="290" t="s">
        <v>7</v>
      </c>
      <c r="G535" s="281" t="s">
        <v>8</v>
      </c>
      <c r="H535" s="282"/>
      <c r="I535" s="283"/>
      <c r="J535" s="284" t="s">
        <v>9</v>
      </c>
      <c r="K535" s="285"/>
      <c r="L535" s="292" t="s">
        <v>10</v>
      </c>
      <c r="M535" s="292" t="s">
        <v>11</v>
      </c>
      <c r="N535" s="4" t="s">
        <v>12</v>
      </c>
      <c r="O535" s="294" t="s">
        <v>13</v>
      </c>
    </row>
    <row r="536" spans="1:15">
      <c r="A536" s="287"/>
      <c r="B536" s="289"/>
      <c r="C536" s="67" t="s">
        <v>14</v>
      </c>
      <c r="D536" s="67"/>
      <c r="E536" s="67" t="s">
        <v>15</v>
      </c>
      <c r="F536" s="291"/>
      <c r="G536" s="67" t="s">
        <v>16</v>
      </c>
      <c r="H536" s="67"/>
      <c r="I536" s="77" t="s">
        <v>17</v>
      </c>
      <c r="J536" s="67" t="s">
        <v>18</v>
      </c>
      <c r="K536" s="67" t="s">
        <v>19</v>
      </c>
      <c r="L536" s="293"/>
      <c r="M536" s="293"/>
      <c r="N536" s="8" t="s">
        <v>20</v>
      </c>
      <c r="O536" s="295"/>
    </row>
    <row r="537" spans="1:15">
      <c r="A537" s="102" t="s">
        <v>346</v>
      </c>
      <c r="B537" s="46" t="s">
        <v>147</v>
      </c>
      <c r="C537" s="9" t="s">
        <v>148</v>
      </c>
      <c r="D537" s="9"/>
      <c r="E537" s="9" t="s">
        <v>23</v>
      </c>
      <c r="F537" s="9">
        <v>16</v>
      </c>
      <c r="G537" s="68">
        <v>7.1</v>
      </c>
      <c r="H537" s="9"/>
      <c r="I537" s="68">
        <v>7.4</v>
      </c>
      <c r="J537" s="9"/>
      <c r="K537" s="9"/>
      <c r="L537" s="9"/>
      <c r="M537" s="9"/>
      <c r="N537" s="17"/>
      <c r="O537" s="98" t="s">
        <v>347</v>
      </c>
    </row>
    <row r="538" spans="1:15">
      <c r="A538" s="46" t="s">
        <v>146</v>
      </c>
      <c r="B538" s="46"/>
      <c r="C538" s="9" t="s">
        <v>23</v>
      </c>
      <c r="D538" s="9"/>
      <c r="E538" s="9" t="s">
        <v>140</v>
      </c>
      <c r="F538" s="9">
        <v>7</v>
      </c>
      <c r="G538" s="68">
        <v>7.4</v>
      </c>
      <c r="H538" s="9"/>
      <c r="I538" s="68">
        <v>8</v>
      </c>
      <c r="J538" s="9"/>
      <c r="K538" s="9"/>
      <c r="L538" s="9"/>
      <c r="M538" s="9"/>
      <c r="N538" s="9"/>
      <c r="O538" s="15"/>
    </row>
    <row r="539" spans="1:15">
      <c r="A539" s="9"/>
      <c r="B539" s="46"/>
      <c r="C539" s="9" t="s">
        <v>140</v>
      </c>
      <c r="D539" s="9"/>
      <c r="E539" s="9" t="s">
        <v>23</v>
      </c>
      <c r="F539" s="9">
        <v>7</v>
      </c>
      <c r="G539" s="68">
        <v>8.1</v>
      </c>
      <c r="H539" s="9"/>
      <c r="I539" s="68">
        <v>8.3000000000000007</v>
      </c>
      <c r="J539" s="9"/>
      <c r="K539" s="9"/>
      <c r="L539" s="9"/>
      <c r="M539" s="9"/>
      <c r="N539" s="9"/>
      <c r="O539" s="15"/>
    </row>
    <row r="540" spans="1:15">
      <c r="A540" s="9"/>
      <c r="B540" s="46"/>
      <c r="C540" s="9" t="s">
        <v>23</v>
      </c>
      <c r="D540" s="9"/>
      <c r="E540" s="9" t="s">
        <v>24</v>
      </c>
      <c r="F540" s="9">
        <v>17</v>
      </c>
      <c r="G540" s="68">
        <v>8.3000000000000007</v>
      </c>
      <c r="H540" s="9"/>
      <c r="I540" s="68">
        <v>9.15</v>
      </c>
      <c r="J540" s="9"/>
      <c r="K540" s="9"/>
      <c r="L540" s="68"/>
      <c r="M540" s="68"/>
      <c r="N540" s="9"/>
      <c r="O540" s="97" t="s">
        <v>348</v>
      </c>
    </row>
    <row r="541" spans="1:15">
      <c r="A541" s="9"/>
      <c r="B541" s="46"/>
      <c r="C541" s="9" t="s">
        <v>24</v>
      </c>
      <c r="D541" s="9"/>
      <c r="E541" s="9" t="s">
        <v>23</v>
      </c>
      <c r="F541" s="9">
        <v>17</v>
      </c>
      <c r="G541" s="68">
        <v>9.3000000000000007</v>
      </c>
      <c r="H541" s="9"/>
      <c r="I541" s="68">
        <v>10.15</v>
      </c>
      <c r="J541" s="9"/>
      <c r="K541" s="9"/>
      <c r="L541" s="68"/>
      <c r="M541" s="68"/>
      <c r="N541" s="9"/>
      <c r="O541" s="16"/>
    </row>
    <row r="542" spans="1:15">
      <c r="A542" s="9"/>
      <c r="B542" s="46"/>
      <c r="C542" s="9" t="s">
        <v>23</v>
      </c>
      <c r="D542" s="9"/>
      <c r="E542" s="9" t="s">
        <v>124</v>
      </c>
      <c r="F542" s="9">
        <v>28</v>
      </c>
      <c r="G542" s="68">
        <v>10.3</v>
      </c>
      <c r="H542" s="9"/>
      <c r="I542" s="68">
        <v>11.15</v>
      </c>
      <c r="J542" s="9"/>
      <c r="K542" s="9"/>
      <c r="L542" s="9"/>
      <c r="M542" s="9"/>
      <c r="N542" s="9"/>
      <c r="O542" s="15"/>
    </row>
    <row r="543" spans="1:15">
      <c r="A543" s="9"/>
      <c r="B543" s="46"/>
      <c r="C543" s="9" t="s">
        <v>124</v>
      </c>
      <c r="D543" s="9"/>
      <c r="E543" s="9" t="s">
        <v>23</v>
      </c>
      <c r="F543" s="9">
        <v>28</v>
      </c>
      <c r="G543" s="68">
        <v>11.4</v>
      </c>
      <c r="H543" s="9"/>
      <c r="I543" s="68">
        <v>12.2</v>
      </c>
      <c r="J543" s="9"/>
      <c r="K543" s="9"/>
      <c r="L543" s="9"/>
      <c r="M543" s="9"/>
      <c r="N543" s="9"/>
      <c r="O543" s="15"/>
    </row>
    <row r="544" spans="1:15">
      <c r="A544" s="9"/>
      <c r="B544" s="46"/>
      <c r="C544" s="9" t="s">
        <v>23</v>
      </c>
      <c r="D544" s="9"/>
      <c r="E544" s="9" t="s">
        <v>148</v>
      </c>
      <c r="F544" s="9">
        <v>16</v>
      </c>
      <c r="G544" s="68">
        <v>12.2</v>
      </c>
      <c r="H544" s="9"/>
      <c r="I544" s="68">
        <v>13</v>
      </c>
      <c r="J544" s="9"/>
      <c r="K544" s="9"/>
      <c r="L544" s="9"/>
      <c r="M544" s="9"/>
      <c r="N544" s="9"/>
      <c r="O544" s="98" t="s">
        <v>348</v>
      </c>
    </row>
    <row r="545" spans="1:15">
      <c r="A545" s="9"/>
      <c r="B545" s="46"/>
      <c r="C545" s="9" t="s">
        <v>148</v>
      </c>
      <c r="D545" s="9"/>
      <c r="E545" s="9" t="s">
        <v>23</v>
      </c>
      <c r="F545" s="9">
        <v>16</v>
      </c>
      <c r="G545" s="68">
        <v>15</v>
      </c>
      <c r="H545" s="9"/>
      <c r="I545" s="68">
        <v>15.4</v>
      </c>
      <c r="J545" s="9"/>
      <c r="K545" s="9"/>
      <c r="L545" s="9"/>
      <c r="M545" s="9"/>
      <c r="N545" s="9"/>
      <c r="O545" s="16" t="s">
        <v>45</v>
      </c>
    </row>
    <row r="546" spans="1:15">
      <c r="A546" s="9"/>
      <c r="B546" s="46"/>
      <c r="C546" s="9" t="s">
        <v>23</v>
      </c>
      <c r="D546" s="9" t="s">
        <v>149</v>
      </c>
      <c r="E546" s="9" t="s">
        <v>43</v>
      </c>
      <c r="F546" s="9">
        <v>22</v>
      </c>
      <c r="G546" s="68">
        <v>16</v>
      </c>
      <c r="H546" s="9"/>
      <c r="I546" s="68">
        <v>16.45</v>
      </c>
      <c r="J546" s="9"/>
      <c r="K546" s="9"/>
      <c r="L546" s="9"/>
      <c r="M546" s="68"/>
      <c r="N546" s="9"/>
      <c r="O546" s="16"/>
    </row>
    <row r="547" spans="1:15">
      <c r="A547" s="9"/>
      <c r="B547" s="46"/>
      <c r="C547" s="9" t="s">
        <v>43</v>
      </c>
      <c r="D547" s="9" t="s">
        <v>23</v>
      </c>
      <c r="E547" s="9" t="s">
        <v>148</v>
      </c>
      <c r="F547" s="9">
        <v>28</v>
      </c>
      <c r="G547" s="68">
        <v>16.55</v>
      </c>
      <c r="H547" s="9"/>
      <c r="I547" s="68">
        <v>18</v>
      </c>
      <c r="J547" s="9">
        <v>1</v>
      </c>
      <c r="K547" s="9">
        <v>1</v>
      </c>
      <c r="L547" s="68"/>
      <c r="M547" s="16"/>
      <c r="N547" s="7">
        <f>SUM(F537:F547)</f>
        <v>202</v>
      </c>
      <c r="O547" s="42" t="s">
        <v>150</v>
      </c>
    </row>
    <row r="548" spans="1:15">
      <c r="A548" s="34"/>
      <c r="B548" s="43"/>
      <c r="C548" s="34"/>
      <c r="D548" s="34"/>
      <c r="E548" s="34"/>
      <c r="F548" s="34"/>
      <c r="G548" s="84"/>
      <c r="H548" s="34"/>
      <c r="I548" s="84"/>
      <c r="J548" s="34"/>
      <c r="K548" s="34"/>
      <c r="L548" s="82"/>
      <c r="M548" s="87"/>
      <c r="N548" s="34"/>
      <c r="O548" s="44"/>
    </row>
    <row r="549" spans="1:15">
      <c r="A549" s="286" t="s">
        <v>4</v>
      </c>
      <c r="B549" s="288" t="s">
        <v>5</v>
      </c>
      <c r="C549" s="278" t="s">
        <v>6</v>
      </c>
      <c r="D549" s="279"/>
      <c r="E549" s="280"/>
      <c r="F549" s="290" t="s">
        <v>7</v>
      </c>
      <c r="G549" s="281" t="s">
        <v>8</v>
      </c>
      <c r="H549" s="282"/>
      <c r="I549" s="283"/>
      <c r="J549" s="284" t="s">
        <v>9</v>
      </c>
      <c r="K549" s="285"/>
      <c r="L549" s="292" t="s">
        <v>10</v>
      </c>
      <c r="M549" s="292" t="s">
        <v>11</v>
      </c>
      <c r="N549" s="4" t="s">
        <v>12</v>
      </c>
      <c r="O549" s="294" t="s">
        <v>13</v>
      </c>
    </row>
    <row r="550" spans="1:15">
      <c r="A550" s="287"/>
      <c r="B550" s="289"/>
      <c r="C550" s="67" t="s">
        <v>14</v>
      </c>
      <c r="D550" s="67"/>
      <c r="E550" s="67" t="s">
        <v>15</v>
      </c>
      <c r="F550" s="291"/>
      <c r="G550" s="67" t="s">
        <v>16</v>
      </c>
      <c r="H550" s="67"/>
      <c r="I550" s="77" t="s">
        <v>17</v>
      </c>
      <c r="J550" s="67" t="s">
        <v>18</v>
      </c>
      <c r="K550" s="67" t="s">
        <v>19</v>
      </c>
      <c r="L550" s="293"/>
      <c r="M550" s="293"/>
      <c r="N550" s="8" t="s">
        <v>20</v>
      </c>
      <c r="O550" s="295"/>
    </row>
    <row r="551" spans="1:15">
      <c r="A551" s="46" t="s">
        <v>151</v>
      </c>
      <c r="B551" s="46" t="s">
        <v>152</v>
      </c>
      <c r="C551" s="9" t="s">
        <v>353</v>
      </c>
      <c r="D551" s="9"/>
      <c r="E551" s="9" t="s">
        <v>23</v>
      </c>
      <c r="F551" s="9">
        <v>20</v>
      </c>
      <c r="G551" s="68">
        <v>8</v>
      </c>
      <c r="H551" s="9"/>
      <c r="I551" s="68">
        <v>8.3000000000000007</v>
      </c>
      <c r="J551" s="9"/>
      <c r="K551" s="9"/>
      <c r="L551" s="68"/>
      <c r="M551" s="68"/>
      <c r="N551" s="17"/>
      <c r="O551" s="31"/>
    </row>
    <row r="552" spans="1:15" ht="15.75" customHeight="1">
      <c r="A552" s="9"/>
      <c r="B552" s="46"/>
      <c r="C552" s="9" t="s">
        <v>23</v>
      </c>
      <c r="D552" s="9"/>
      <c r="E552" s="9" t="s">
        <v>43</v>
      </c>
      <c r="F552" s="9">
        <v>12</v>
      </c>
      <c r="G552" s="68">
        <v>8.3000000000000007</v>
      </c>
      <c r="H552" s="9"/>
      <c r="I552" s="68">
        <v>8.5</v>
      </c>
      <c r="J552" s="9"/>
      <c r="K552" s="9"/>
      <c r="L552" s="68"/>
      <c r="M552" s="68"/>
      <c r="N552" s="9"/>
      <c r="O552" s="15"/>
    </row>
    <row r="553" spans="1:15">
      <c r="A553" s="9"/>
      <c r="B553" s="46"/>
      <c r="C553" s="9" t="s">
        <v>43</v>
      </c>
      <c r="D553" s="9"/>
      <c r="E553" s="9" t="s">
        <v>23</v>
      </c>
      <c r="F553" s="9">
        <v>12</v>
      </c>
      <c r="G553" s="68">
        <v>9.3000000000000007</v>
      </c>
      <c r="H553" s="9"/>
      <c r="I553" s="68">
        <v>9.5</v>
      </c>
      <c r="J553" s="9"/>
      <c r="K553" s="9"/>
      <c r="L553" s="68"/>
      <c r="M553" s="68"/>
      <c r="N553" s="9"/>
      <c r="O553" s="16"/>
    </row>
    <row r="554" spans="1:15">
      <c r="A554" s="9"/>
      <c r="B554" s="46"/>
      <c r="C554" s="9" t="s">
        <v>23</v>
      </c>
      <c r="D554" s="9"/>
      <c r="E554" s="9" t="s">
        <v>24</v>
      </c>
      <c r="F554" s="9">
        <v>17</v>
      </c>
      <c r="G554" s="68">
        <v>11.15</v>
      </c>
      <c r="H554" s="9"/>
      <c r="I554" s="68">
        <v>12</v>
      </c>
      <c r="J554" s="9"/>
      <c r="K554" s="9"/>
      <c r="L554" s="68"/>
      <c r="M554" s="68"/>
      <c r="N554" s="9"/>
      <c r="O554" s="15"/>
    </row>
    <row r="555" spans="1:15">
      <c r="A555" s="9"/>
      <c r="B555" s="46"/>
      <c r="C555" s="9" t="s">
        <v>24</v>
      </c>
      <c r="D555" s="9"/>
      <c r="E555" s="9" t="s">
        <v>23</v>
      </c>
      <c r="F555" s="9">
        <v>17</v>
      </c>
      <c r="G555" s="68">
        <v>12.15</v>
      </c>
      <c r="H555" s="9"/>
      <c r="I555" s="68">
        <v>13</v>
      </c>
      <c r="J555" s="9"/>
      <c r="K555" s="9"/>
      <c r="L555" s="68"/>
      <c r="M555" s="68"/>
      <c r="N555" s="9"/>
      <c r="O555" s="15"/>
    </row>
    <row r="556" spans="1:15">
      <c r="A556" s="9"/>
      <c r="B556" s="46"/>
      <c r="C556" s="9" t="s">
        <v>23</v>
      </c>
      <c r="D556" s="9"/>
      <c r="E556" s="9" t="s">
        <v>43</v>
      </c>
      <c r="F556" s="9">
        <v>12</v>
      </c>
      <c r="G556" s="68">
        <v>13</v>
      </c>
      <c r="H556" s="9"/>
      <c r="I556" s="68">
        <v>13.3</v>
      </c>
      <c r="J556" s="9"/>
      <c r="K556" s="9"/>
      <c r="L556" s="68"/>
      <c r="M556" s="68"/>
      <c r="N556" s="9"/>
      <c r="O556" s="15"/>
    </row>
    <row r="557" spans="1:15">
      <c r="A557" s="9"/>
      <c r="B557" s="46"/>
      <c r="C557" s="9" t="s">
        <v>43</v>
      </c>
      <c r="D557" s="9"/>
      <c r="E557" s="9" t="s">
        <v>23</v>
      </c>
      <c r="F557" s="9">
        <v>12</v>
      </c>
      <c r="G557" s="68">
        <v>14.3</v>
      </c>
      <c r="H557" s="9"/>
      <c r="I557" s="68">
        <v>15</v>
      </c>
      <c r="J557" s="9"/>
      <c r="K557" s="9"/>
      <c r="L557" s="68"/>
      <c r="M557" s="68"/>
      <c r="N557" s="9"/>
      <c r="O557" s="16"/>
    </row>
    <row r="558" spans="1:15">
      <c r="A558" s="9"/>
      <c r="B558" s="46"/>
      <c r="C558" s="9" t="s">
        <v>23</v>
      </c>
      <c r="D558" s="9"/>
      <c r="E558" s="9" t="s">
        <v>24</v>
      </c>
      <c r="F558" s="9">
        <v>17</v>
      </c>
      <c r="G558" s="68">
        <v>16.399999999999999</v>
      </c>
      <c r="H558" s="9"/>
      <c r="I558" s="68">
        <v>17.25</v>
      </c>
      <c r="J558" s="9"/>
      <c r="K558" s="9"/>
      <c r="L558" s="68"/>
      <c r="M558" s="68"/>
      <c r="N558" s="9"/>
      <c r="O558" s="15"/>
    </row>
    <row r="559" spans="1:15">
      <c r="A559" s="9"/>
      <c r="B559" s="46"/>
      <c r="C559" s="9" t="s">
        <v>24</v>
      </c>
      <c r="D559" s="9"/>
      <c r="E559" s="9" t="s">
        <v>23</v>
      </c>
      <c r="F559" s="9">
        <v>17</v>
      </c>
      <c r="G559" s="68">
        <v>17.3</v>
      </c>
      <c r="H559" s="9"/>
      <c r="I559" s="68">
        <v>18.149999999999999</v>
      </c>
      <c r="J559" s="9"/>
      <c r="K559" s="9"/>
      <c r="L559" s="68"/>
      <c r="M559" s="68"/>
      <c r="N559" s="9"/>
      <c r="O559" s="16" t="s">
        <v>45</v>
      </c>
    </row>
    <row r="560" spans="1:15">
      <c r="A560" s="9"/>
      <c r="B560" s="46"/>
      <c r="C560" s="9" t="s">
        <v>23</v>
      </c>
      <c r="D560" s="9"/>
      <c r="E560" s="9" t="s">
        <v>353</v>
      </c>
      <c r="F560" s="9">
        <v>20</v>
      </c>
      <c r="G560" s="68">
        <v>18.2</v>
      </c>
      <c r="H560" s="9"/>
      <c r="I560" s="68">
        <v>19.05</v>
      </c>
      <c r="J560" s="9">
        <v>1</v>
      </c>
      <c r="K560" s="9">
        <v>1</v>
      </c>
      <c r="L560" s="68"/>
      <c r="M560" s="68"/>
      <c r="N560" s="7">
        <f>SUM(F551:F560)</f>
        <v>156</v>
      </c>
      <c r="O560" s="42" t="s">
        <v>356</v>
      </c>
    </row>
    <row r="561" spans="1:15">
      <c r="A561" s="34"/>
      <c r="B561" s="43"/>
      <c r="C561" s="34"/>
      <c r="D561" s="34"/>
      <c r="E561" s="34"/>
      <c r="F561" s="34"/>
      <c r="G561" s="84"/>
      <c r="H561" s="34"/>
      <c r="I561" s="84"/>
      <c r="J561" s="34"/>
      <c r="K561" s="34"/>
      <c r="L561" s="82"/>
      <c r="M561" s="82"/>
      <c r="N561" s="34"/>
      <c r="O561" s="50"/>
    </row>
    <row r="562" spans="1:15">
      <c r="A562" s="34"/>
      <c r="B562" s="43"/>
      <c r="C562" s="34"/>
      <c r="D562" s="34"/>
      <c r="E562" s="34"/>
      <c r="F562" s="34"/>
      <c r="G562" s="84"/>
      <c r="H562" s="34"/>
      <c r="I562" s="84"/>
      <c r="J562" s="34"/>
      <c r="K562" s="34"/>
      <c r="L562" s="82"/>
      <c r="M562" s="82"/>
      <c r="N562" s="34"/>
      <c r="O562" s="50"/>
    </row>
    <row r="563" spans="1:15">
      <c r="A563" s="34"/>
      <c r="B563" s="43"/>
      <c r="C563" s="34"/>
      <c r="D563" s="34"/>
      <c r="E563" s="34"/>
      <c r="F563" s="34"/>
      <c r="G563" s="84"/>
      <c r="H563" s="34"/>
      <c r="I563" s="84"/>
      <c r="J563" s="34"/>
      <c r="K563" s="34"/>
      <c r="L563" s="82"/>
      <c r="M563" s="82"/>
      <c r="N563" s="34"/>
      <c r="O563" s="50"/>
    </row>
    <row r="564" spans="1:15">
      <c r="A564" s="274" t="s">
        <v>330</v>
      </c>
      <c r="B564" s="275"/>
      <c r="C564" s="275"/>
      <c r="D564" s="275"/>
      <c r="E564" s="275"/>
      <c r="F564" s="275"/>
      <c r="G564" s="275"/>
      <c r="H564" s="275"/>
      <c r="I564" s="275"/>
      <c r="J564" s="275"/>
      <c r="K564" s="275"/>
      <c r="L564" s="275"/>
      <c r="M564" s="275"/>
      <c r="N564" s="275"/>
      <c r="O564" s="275"/>
    </row>
    <row r="565" spans="1:15">
      <c r="A565" s="276" t="s">
        <v>1</v>
      </c>
      <c r="B565" s="276"/>
      <c r="C565" s="276"/>
      <c r="D565" s="276"/>
      <c r="E565" s="276"/>
      <c r="F565" s="276"/>
      <c r="G565" s="276"/>
      <c r="H565" s="276"/>
      <c r="I565" s="276"/>
      <c r="J565" s="276"/>
      <c r="K565" s="276"/>
      <c r="L565" s="276"/>
      <c r="M565" s="276"/>
      <c r="N565" s="276"/>
      <c r="O565" s="276"/>
    </row>
    <row r="566" spans="1:15" ht="15.75" customHeight="1">
      <c r="A566" s="276" t="s">
        <v>2</v>
      </c>
      <c r="B566" s="276"/>
      <c r="C566" s="276"/>
      <c r="D566" s="276"/>
      <c r="E566" s="276"/>
      <c r="F566" s="276"/>
      <c r="G566" s="276"/>
      <c r="H566" s="276"/>
      <c r="I566" s="276"/>
      <c r="J566" s="276"/>
      <c r="K566" s="276"/>
      <c r="L566" s="276"/>
      <c r="M566" s="276"/>
      <c r="N566" s="276"/>
      <c r="O566" s="276"/>
    </row>
    <row r="567" spans="1:15">
      <c r="A567" s="34"/>
      <c r="B567" s="65"/>
      <c r="C567" s="99" t="s">
        <v>328</v>
      </c>
      <c r="D567" s="66"/>
      <c r="E567" s="66"/>
      <c r="F567" s="66"/>
      <c r="G567" s="66"/>
      <c r="H567" s="66"/>
      <c r="I567" s="76"/>
      <c r="J567" s="66"/>
      <c r="K567" s="66"/>
      <c r="L567" s="277" t="s">
        <v>3</v>
      </c>
      <c r="M567" s="277"/>
      <c r="N567" s="277"/>
      <c r="O567" s="277"/>
    </row>
    <row r="568" spans="1:15">
      <c r="A568" s="1"/>
      <c r="M568" s="2"/>
    </row>
    <row r="569" spans="1:15">
      <c r="A569" s="286" t="s">
        <v>4</v>
      </c>
      <c r="B569" s="288" t="s">
        <v>5</v>
      </c>
      <c r="C569" s="278" t="s">
        <v>6</v>
      </c>
      <c r="D569" s="279"/>
      <c r="E569" s="280"/>
      <c r="F569" s="290" t="s">
        <v>7</v>
      </c>
      <c r="G569" s="281" t="s">
        <v>8</v>
      </c>
      <c r="H569" s="282"/>
      <c r="I569" s="283"/>
      <c r="J569" s="284" t="s">
        <v>9</v>
      </c>
      <c r="K569" s="285"/>
      <c r="L569" s="292" t="s">
        <v>10</v>
      </c>
      <c r="M569" s="292" t="s">
        <v>11</v>
      </c>
      <c r="N569" s="4" t="s">
        <v>12</v>
      </c>
      <c r="O569" s="294" t="s">
        <v>13</v>
      </c>
    </row>
    <row r="570" spans="1:15">
      <c r="A570" s="287"/>
      <c r="B570" s="289"/>
      <c r="C570" s="67" t="s">
        <v>14</v>
      </c>
      <c r="D570" s="67"/>
      <c r="E570" s="67" t="s">
        <v>15</v>
      </c>
      <c r="F570" s="291"/>
      <c r="G570" s="67" t="s">
        <v>16</v>
      </c>
      <c r="H570" s="67"/>
      <c r="I570" s="77" t="s">
        <v>17</v>
      </c>
      <c r="J570" s="67" t="s">
        <v>18</v>
      </c>
      <c r="K570" s="67" t="s">
        <v>19</v>
      </c>
      <c r="L570" s="293"/>
      <c r="M570" s="293"/>
      <c r="N570" s="8" t="s">
        <v>20</v>
      </c>
      <c r="O570" s="295"/>
    </row>
    <row r="571" spans="1:15">
      <c r="A571" s="46" t="s">
        <v>154</v>
      </c>
      <c r="B571" s="46" t="s">
        <v>155</v>
      </c>
      <c r="C571" s="9" t="s">
        <v>156</v>
      </c>
      <c r="D571" s="9"/>
      <c r="E571" s="9" t="s">
        <v>96</v>
      </c>
      <c r="F571" s="9">
        <v>17</v>
      </c>
      <c r="G571" s="68">
        <v>7</v>
      </c>
      <c r="H571" s="88"/>
      <c r="I571" s="9">
        <v>7.45</v>
      </c>
      <c r="J571" s="9"/>
      <c r="K571" s="9"/>
      <c r="L571" s="68"/>
      <c r="M571" s="68"/>
      <c r="N571" s="9"/>
      <c r="O571" s="42"/>
    </row>
    <row r="572" spans="1:15">
      <c r="A572" s="9"/>
      <c r="B572" s="46"/>
      <c r="C572" s="9" t="s">
        <v>96</v>
      </c>
      <c r="D572" s="9" t="s">
        <v>23</v>
      </c>
      <c r="E572" s="9" t="s">
        <v>354</v>
      </c>
      <c r="F572" s="9">
        <v>41</v>
      </c>
      <c r="G572" s="68">
        <v>8</v>
      </c>
      <c r="H572" s="88"/>
      <c r="I572" s="68">
        <v>9.1999999999999993</v>
      </c>
      <c r="J572" s="9"/>
      <c r="K572" s="9"/>
      <c r="L572" s="68"/>
      <c r="M572" s="68"/>
      <c r="N572" s="9"/>
      <c r="O572" s="15"/>
    </row>
    <row r="573" spans="1:15">
      <c r="A573" s="9"/>
      <c r="B573" s="46"/>
      <c r="C573" s="9" t="s">
        <v>354</v>
      </c>
      <c r="D573" s="9" t="s">
        <v>23</v>
      </c>
      <c r="E573" s="9" t="s">
        <v>96</v>
      </c>
      <c r="F573" s="9">
        <v>45</v>
      </c>
      <c r="G573" s="68">
        <v>9.3000000000000007</v>
      </c>
      <c r="H573" s="88">
        <v>9.4499999999999993</v>
      </c>
      <c r="I573" s="68">
        <v>11</v>
      </c>
      <c r="J573" s="9"/>
      <c r="K573" s="9"/>
      <c r="L573" s="9"/>
      <c r="M573" s="9"/>
      <c r="N573" s="9"/>
      <c r="O573" s="16"/>
    </row>
    <row r="574" spans="1:15">
      <c r="A574" s="9"/>
      <c r="B574" s="46"/>
      <c r="C574" s="9" t="s">
        <v>96</v>
      </c>
      <c r="D574" s="9"/>
      <c r="E574" s="9" t="s">
        <v>23</v>
      </c>
      <c r="F574" s="9">
        <v>40</v>
      </c>
      <c r="G574" s="68">
        <v>11.3</v>
      </c>
      <c r="H574" s="88"/>
      <c r="I574" s="9">
        <v>12.45</v>
      </c>
      <c r="J574" s="9"/>
      <c r="K574" s="9"/>
      <c r="L574" s="9"/>
      <c r="M574" s="9"/>
      <c r="N574" s="9"/>
      <c r="O574" s="15"/>
    </row>
    <row r="575" spans="1:15">
      <c r="A575" s="9"/>
      <c r="B575" s="46"/>
      <c r="C575" s="9" t="s">
        <v>23</v>
      </c>
      <c r="D575" s="9"/>
      <c r="E575" s="9" t="s">
        <v>24</v>
      </c>
      <c r="F575" s="9">
        <v>17</v>
      </c>
      <c r="G575" s="68">
        <v>15.1</v>
      </c>
      <c r="H575" s="88"/>
      <c r="I575" s="68">
        <v>15.55</v>
      </c>
      <c r="J575" s="9"/>
      <c r="K575" s="9"/>
      <c r="L575" s="9"/>
      <c r="M575" s="9"/>
      <c r="N575" s="9"/>
      <c r="O575" s="15"/>
    </row>
    <row r="576" spans="1:15">
      <c r="A576" s="9"/>
      <c r="B576" s="46"/>
      <c r="C576" s="9" t="s">
        <v>24</v>
      </c>
      <c r="D576" s="9"/>
      <c r="E576" s="9" t="s">
        <v>23</v>
      </c>
      <c r="F576" s="9">
        <v>17</v>
      </c>
      <c r="G576" s="9">
        <v>16.45</v>
      </c>
      <c r="H576" s="88"/>
      <c r="I576" s="9">
        <v>17.3</v>
      </c>
      <c r="J576" s="9"/>
      <c r="K576" s="9"/>
      <c r="L576" s="9"/>
      <c r="M576" s="9"/>
      <c r="N576" s="9"/>
      <c r="O576" s="16" t="s">
        <v>45</v>
      </c>
    </row>
    <row r="577" spans="1:15">
      <c r="A577" s="9"/>
      <c r="B577" s="46"/>
      <c r="C577" s="9" t="s">
        <v>23</v>
      </c>
      <c r="D577" s="9"/>
      <c r="E577" s="9" t="s">
        <v>96</v>
      </c>
      <c r="F577" s="9">
        <v>40</v>
      </c>
      <c r="G577" s="68">
        <v>17.3</v>
      </c>
      <c r="H577" s="88"/>
      <c r="I577" s="68">
        <v>18.45</v>
      </c>
      <c r="J577" s="9"/>
      <c r="K577" s="9"/>
      <c r="L577" s="9"/>
      <c r="M577" s="9"/>
      <c r="N577" s="9"/>
      <c r="O577" s="16"/>
    </row>
    <row r="578" spans="1:15">
      <c r="A578" s="9"/>
      <c r="B578" s="46"/>
      <c r="C578" s="9" t="s">
        <v>96</v>
      </c>
      <c r="D578" s="9"/>
      <c r="E578" s="9" t="s">
        <v>156</v>
      </c>
      <c r="F578" s="9">
        <v>17</v>
      </c>
      <c r="G578" s="68">
        <v>19</v>
      </c>
      <c r="H578" s="16"/>
      <c r="I578" s="9">
        <v>19.45</v>
      </c>
      <c r="J578" s="9">
        <v>1</v>
      </c>
      <c r="K578" s="9">
        <v>1</v>
      </c>
      <c r="L578" s="68"/>
      <c r="M578" s="68"/>
      <c r="N578" s="7">
        <f>SUM(F571:F578)</f>
        <v>234</v>
      </c>
      <c r="O578" s="42" t="s">
        <v>158</v>
      </c>
    </row>
    <row r="579" spans="1:15">
      <c r="A579" s="34"/>
      <c r="B579" s="43"/>
      <c r="C579" s="34"/>
      <c r="D579" s="34"/>
      <c r="E579" s="34"/>
      <c r="F579" s="34"/>
      <c r="G579" s="84"/>
      <c r="H579" s="34"/>
      <c r="I579" s="84"/>
      <c r="J579" s="34"/>
      <c r="K579" s="34"/>
      <c r="L579" s="34"/>
      <c r="M579" s="34"/>
      <c r="N579" s="34"/>
      <c r="O579" s="50"/>
    </row>
    <row r="580" spans="1:15">
      <c r="A580" s="34"/>
      <c r="B580" s="43"/>
      <c r="C580" s="34"/>
      <c r="D580" s="34"/>
      <c r="E580" s="34"/>
      <c r="F580" s="34"/>
      <c r="G580" s="84"/>
      <c r="H580" s="34"/>
      <c r="I580" s="84"/>
      <c r="J580" s="34"/>
      <c r="K580" s="34"/>
      <c r="L580" s="34"/>
      <c r="M580" s="34"/>
      <c r="N580" s="34"/>
      <c r="O580" s="50"/>
    </row>
    <row r="581" spans="1:15">
      <c r="A581" s="286" t="s">
        <v>4</v>
      </c>
      <c r="B581" s="288" t="s">
        <v>5</v>
      </c>
      <c r="C581" s="278" t="s">
        <v>6</v>
      </c>
      <c r="D581" s="279"/>
      <c r="E581" s="280"/>
      <c r="F581" s="290" t="s">
        <v>7</v>
      </c>
      <c r="G581" s="281" t="s">
        <v>8</v>
      </c>
      <c r="H581" s="282"/>
      <c r="I581" s="283"/>
      <c r="J581" s="284" t="s">
        <v>9</v>
      </c>
      <c r="K581" s="285"/>
      <c r="L581" s="292" t="s">
        <v>10</v>
      </c>
      <c r="M581" s="292" t="s">
        <v>11</v>
      </c>
      <c r="N581" s="4" t="s">
        <v>12</v>
      </c>
      <c r="O581" s="294" t="s">
        <v>13</v>
      </c>
    </row>
    <row r="582" spans="1:15">
      <c r="A582" s="287"/>
      <c r="B582" s="289"/>
      <c r="C582" s="67" t="s">
        <v>14</v>
      </c>
      <c r="D582" s="67"/>
      <c r="E582" s="67" t="s">
        <v>15</v>
      </c>
      <c r="F582" s="291"/>
      <c r="G582" s="67" t="s">
        <v>16</v>
      </c>
      <c r="H582" s="67"/>
      <c r="I582" s="77" t="s">
        <v>17</v>
      </c>
      <c r="J582" s="67" t="s">
        <v>18</v>
      </c>
      <c r="K582" s="67" t="s">
        <v>19</v>
      </c>
      <c r="L582" s="293"/>
      <c r="M582" s="293"/>
      <c r="N582" s="8" t="s">
        <v>20</v>
      </c>
      <c r="O582" s="295"/>
    </row>
    <row r="583" spans="1:15">
      <c r="A583" s="46" t="s">
        <v>159</v>
      </c>
      <c r="B583" s="46" t="s">
        <v>160</v>
      </c>
      <c r="C583" s="9" t="s">
        <v>31</v>
      </c>
      <c r="D583" s="9"/>
      <c r="E583" s="9" t="s">
        <v>23</v>
      </c>
      <c r="F583" s="9">
        <v>15</v>
      </c>
      <c r="G583" s="68">
        <v>7.3</v>
      </c>
      <c r="H583" s="9"/>
      <c r="I583" s="68">
        <v>8.25</v>
      </c>
      <c r="J583" s="9"/>
      <c r="K583" s="9"/>
      <c r="L583" s="9"/>
      <c r="M583" s="9"/>
      <c r="N583" s="9"/>
      <c r="O583" s="15"/>
    </row>
    <row r="584" spans="1:15">
      <c r="A584" s="9"/>
      <c r="B584" s="46"/>
      <c r="C584" s="9" t="s">
        <v>23</v>
      </c>
      <c r="D584" s="9" t="s">
        <v>25</v>
      </c>
      <c r="E584" s="9" t="s">
        <v>26</v>
      </c>
      <c r="F584" s="9">
        <v>37</v>
      </c>
      <c r="G584" s="68">
        <v>8.5500000000000007</v>
      </c>
      <c r="H584" s="9"/>
      <c r="I584" s="68">
        <v>10.15</v>
      </c>
      <c r="J584" s="9"/>
      <c r="K584" s="9"/>
      <c r="L584" s="9"/>
      <c r="M584" s="9"/>
      <c r="N584" s="9"/>
      <c r="O584" s="15"/>
    </row>
    <row r="585" spans="1:15">
      <c r="A585" s="9"/>
      <c r="B585" s="46"/>
      <c r="C585" s="9" t="s">
        <v>26</v>
      </c>
      <c r="D585" s="9" t="s">
        <v>23</v>
      </c>
      <c r="E585" s="9" t="s">
        <v>33</v>
      </c>
      <c r="F585" s="9">
        <v>65</v>
      </c>
      <c r="G585" s="68">
        <v>11.15</v>
      </c>
      <c r="H585" s="9"/>
      <c r="I585" s="68">
        <v>13.15</v>
      </c>
      <c r="J585" s="9"/>
      <c r="K585" s="9"/>
      <c r="L585" s="9"/>
      <c r="M585" s="68"/>
      <c r="N585" s="9"/>
      <c r="O585" s="15"/>
    </row>
    <row r="586" spans="1:15" ht="15.75" customHeight="1">
      <c r="A586" s="9"/>
      <c r="B586" s="46"/>
      <c r="C586" s="9" t="s">
        <v>33</v>
      </c>
      <c r="D586" s="9"/>
      <c r="E586" s="9" t="s">
        <v>23</v>
      </c>
      <c r="F586" s="9">
        <v>28</v>
      </c>
      <c r="G586" s="9">
        <v>15.45</v>
      </c>
      <c r="H586" s="9"/>
      <c r="I586" s="68">
        <v>16.2</v>
      </c>
      <c r="J586" s="9"/>
      <c r="K586" s="9"/>
      <c r="L586" s="9"/>
      <c r="M586" s="68"/>
      <c r="N586" s="9"/>
      <c r="O586" s="16"/>
    </row>
    <row r="587" spans="1:15">
      <c r="A587" s="17"/>
      <c r="B587" s="69"/>
      <c r="C587" s="9" t="s">
        <v>23</v>
      </c>
      <c r="D587" s="9" t="s">
        <v>25</v>
      </c>
      <c r="E587" s="9" t="s">
        <v>26</v>
      </c>
      <c r="F587" s="17">
        <v>37</v>
      </c>
      <c r="G587" s="70">
        <v>16.2</v>
      </c>
      <c r="H587" s="17"/>
      <c r="I587" s="70">
        <v>17.45</v>
      </c>
      <c r="J587" s="17"/>
      <c r="K587" s="17"/>
      <c r="L587" s="17"/>
      <c r="M587" s="78"/>
      <c r="N587" s="17"/>
      <c r="O587" s="16" t="s">
        <v>45</v>
      </c>
    </row>
    <row r="588" spans="1:15">
      <c r="A588" s="9"/>
      <c r="B588" s="46"/>
      <c r="C588" s="9" t="s">
        <v>26</v>
      </c>
      <c r="D588" s="9" t="s">
        <v>23</v>
      </c>
      <c r="E588" s="9" t="s">
        <v>31</v>
      </c>
      <c r="F588" s="9">
        <v>52</v>
      </c>
      <c r="G588" s="68">
        <v>18.100000000000001</v>
      </c>
      <c r="H588" s="9"/>
      <c r="I588" s="68">
        <v>20</v>
      </c>
      <c r="J588" s="9">
        <v>1</v>
      </c>
      <c r="K588" s="9">
        <v>1</v>
      </c>
      <c r="L588" s="9"/>
      <c r="M588" s="79"/>
      <c r="N588" s="7">
        <f>SUM(F583:F588)</f>
        <v>234</v>
      </c>
      <c r="O588" s="25" t="s">
        <v>161</v>
      </c>
    </row>
    <row r="595" spans="1:15">
      <c r="A595" s="1"/>
    </row>
    <row r="596" spans="1:15" ht="15.75" customHeight="1">
      <c r="A596" s="275" t="s">
        <v>0</v>
      </c>
      <c r="B596" s="275"/>
      <c r="C596" s="275"/>
      <c r="D596" s="275"/>
      <c r="E596" s="275"/>
      <c r="F596" s="275"/>
      <c r="G596" s="275"/>
      <c r="H596" s="275"/>
      <c r="I596" s="275"/>
      <c r="J596" s="275"/>
      <c r="K596" s="275"/>
      <c r="L596" s="275"/>
      <c r="M596" s="275"/>
      <c r="N596" s="275"/>
      <c r="O596" s="275"/>
    </row>
    <row r="597" spans="1:15">
      <c r="A597" s="276" t="s">
        <v>1</v>
      </c>
      <c r="B597" s="276"/>
      <c r="C597" s="276"/>
      <c r="D597" s="276"/>
      <c r="E597" s="276"/>
      <c r="F597" s="276"/>
      <c r="G597" s="276"/>
      <c r="H597" s="276"/>
      <c r="I597" s="276"/>
      <c r="J597" s="276"/>
      <c r="K597" s="276"/>
      <c r="L597" s="276"/>
      <c r="M597" s="276"/>
      <c r="N597" s="276"/>
      <c r="O597" s="276"/>
    </row>
    <row r="598" spans="1:15">
      <c r="A598" s="276" t="s">
        <v>2</v>
      </c>
      <c r="B598" s="276"/>
      <c r="C598" s="276"/>
      <c r="D598" s="276"/>
      <c r="E598" s="276"/>
      <c r="F598" s="276"/>
      <c r="G598" s="276"/>
      <c r="H598" s="276"/>
      <c r="I598" s="276"/>
      <c r="J598" s="276"/>
      <c r="K598" s="276"/>
      <c r="L598" s="276"/>
      <c r="M598" s="276"/>
      <c r="N598" s="276"/>
      <c r="O598" s="276"/>
    </row>
    <row r="599" spans="1:15">
      <c r="A599" s="34"/>
      <c r="B599" s="65"/>
      <c r="C599" s="65" t="s">
        <v>36</v>
      </c>
      <c r="D599" s="66"/>
      <c r="E599" s="66"/>
      <c r="F599" s="66"/>
      <c r="G599" s="66"/>
      <c r="H599" s="66"/>
      <c r="I599" s="76"/>
      <c r="J599" s="66"/>
      <c r="K599" s="66"/>
      <c r="L599" s="277" t="s">
        <v>3</v>
      </c>
      <c r="M599" s="277"/>
      <c r="N599" s="277"/>
      <c r="O599" s="277"/>
    </row>
    <row r="600" spans="1:15">
      <c r="A600" s="1"/>
      <c r="M600" s="2"/>
    </row>
    <row r="601" spans="1:15">
      <c r="A601" s="286" t="s">
        <v>4</v>
      </c>
      <c r="B601" s="288" t="s">
        <v>5</v>
      </c>
      <c r="C601" s="278" t="s">
        <v>6</v>
      </c>
      <c r="D601" s="279"/>
      <c r="E601" s="280"/>
      <c r="F601" s="290" t="s">
        <v>7</v>
      </c>
      <c r="G601" s="281" t="s">
        <v>8</v>
      </c>
      <c r="H601" s="282"/>
      <c r="I601" s="283"/>
      <c r="J601" s="284" t="s">
        <v>9</v>
      </c>
      <c r="K601" s="285"/>
      <c r="L601" s="292" t="s">
        <v>10</v>
      </c>
      <c r="M601" s="292" t="s">
        <v>11</v>
      </c>
      <c r="N601" s="4" t="s">
        <v>12</v>
      </c>
      <c r="O601" s="294" t="s">
        <v>13</v>
      </c>
    </row>
    <row r="602" spans="1:15">
      <c r="A602" s="287"/>
      <c r="B602" s="289"/>
      <c r="C602" s="67" t="s">
        <v>14</v>
      </c>
      <c r="D602" s="67"/>
      <c r="E602" s="67" t="s">
        <v>15</v>
      </c>
      <c r="F602" s="291"/>
      <c r="G602" s="67" t="s">
        <v>16</v>
      </c>
      <c r="H602" s="67"/>
      <c r="I602" s="77" t="s">
        <v>17</v>
      </c>
      <c r="J602" s="67" t="s">
        <v>18</v>
      </c>
      <c r="K602" s="67" t="s">
        <v>19</v>
      </c>
      <c r="L602" s="293"/>
      <c r="M602" s="293"/>
      <c r="N602" s="8" t="s">
        <v>20</v>
      </c>
      <c r="O602" s="295"/>
    </row>
    <row r="603" spans="1:15">
      <c r="A603" s="46" t="s">
        <v>162</v>
      </c>
      <c r="B603" s="46" t="s">
        <v>163</v>
      </c>
      <c r="C603" s="9" t="s">
        <v>164</v>
      </c>
      <c r="D603" s="9" t="s">
        <v>331</v>
      </c>
      <c r="E603" s="9" t="s">
        <v>23</v>
      </c>
      <c r="F603" s="9">
        <v>18</v>
      </c>
      <c r="G603" s="68">
        <v>6.3</v>
      </c>
      <c r="H603" s="68">
        <v>7</v>
      </c>
      <c r="I603" s="68">
        <v>7.2</v>
      </c>
      <c r="J603" s="9"/>
      <c r="K603" s="9"/>
      <c r="L603" s="9"/>
      <c r="M603" s="9"/>
      <c r="N603" s="9"/>
      <c r="O603" s="15"/>
    </row>
    <row r="604" spans="1:15">
      <c r="A604" s="9"/>
      <c r="B604" s="46"/>
      <c r="C604" s="9" t="s">
        <v>23</v>
      </c>
      <c r="D604" s="9"/>
      <c r="E604" s="9" t="s">
        <v>26</v>
      </c>
      <c r="F604" s="9">
        <v>37</v>
      </c>
      <c r="G604" s="68">
        <v>7.4</v>
      </c>
      <c r="H604" s="9"/>
      <c r="I604" s="68">
        <v>8.5500000000000007</v>
      </c>
      <c r="J604" s="9"/>
      <c r="K604" s="9"/>
      <c r="L604" s="9"/>
      <c r="M604" s="9"/>
      <c r="N604" s="9"/>
      <c r="O604" s="15"/>
    </row>
    <row r="605" spans="1:15">
      <c r="A605" s="9"/>
      <c r="B605" s="46"/>
      <c r="C605" s="9" t="s">
        <v>26</v>
      </c>
      <c r="D605" s="9" t="s">
        <v>23</v>
      </c>
      <c r="E605" s="9" t="s">
        <v>331</v>
      </c>
      <c r="F605" s="9">
        <v>50</v>
      </c>
      <c r="G605" s="68">
        <v>11.25</v>
      </c>
      <c r="H605" s="9"/>
      <c r="I605" s="68">
        <v>13.1</v>
      </c>
      <c r="J605" s="9"/>
      <c r="K605" s="9"/>
      <c r="L605" s="9"/>
      <c r="M605" s="68"/>
      <c r="N605" s="9"/>
      <c r="O605" s="15"/>
    </row>
    <row r="606" spans="1:15">
      <c r="A606" s="9"/>
      <c r="B606" s="46"/>
      <c r="C606" s="9" t="s">
        <v>331</v>
      </c>
      <c r="D606" s="9"/>
      <c r="E606" s="9" t="s">
        <v>23</v>
      </c>
      <c r="F606" s="9">
        <v>15</v>
      </c>
      <c r="G606" s="68">
        <v>13.25</v>
      </c>
      <c r="H606" s="9"/>
      <c r="I606" s="68">
        <v>13.55</v>
      </c>
      <c r="J606" s="9"/>
      <c r="K606" s="9"/>
      <c r="L606" s="9"/>
      <c r="M606" s="68"/>
      <c r="N606" s="9"/>
      <c r="O606" s="16"/>
    </row>
    <row r="607" spans="1:15">
      <c r="A607" s="17"/>
      <c r="B607" s="69"/>
      <c r="C607" s="9" t="s">
        <v>23</v>
      </c>
      <c r="D607" s="17" t="s">
        <v>25</v>
      </c>
      <c r="E607" s="9" t="s">
        <v>26</v>
      </c>
      <c r="F607" s="17">
        <v>37</v>
      </c>
      <c r="G607" s="70">
        <v>14.1</v>
      </c>
      <c r="H607" s="17"/>
      <c r="I607" s="70">
        <v>15.25</v>
      </c>
      <c r="J607" s="17"/>
      <c r="K607" s="17"/>
      <c r="L607" s="17"/>
      <c r="M607" s="78"/>
      <c r="N607" s="17"/>
      <c r="O607" s="20"/>
    </row>
    <row r="608" spans="1:15">
      <c r="A608" s="9"/>
      <c r="B608" s="46"/>
      <c r="C608" s="9" t="s">
        <v>26</v>
      </c>
      <c r="D608" s="9" t="s">
        <v>25</v>
      </c>
      <c r="E608" s="9" t="s">
        <v>23</v>
      </c>
      <c r="F608" s="9">
        <v>37</v>
      </c>
      <c r="G608" s="68">
        <v>15.4</v>
      </c>
      <c r="H608" s="9"/>
      <c r="I608" s="68">
        <v>16.55</v>
      </c>
      <c r="J608" s="9"/>
      <c r="K608" s="9"/>
      <c r="L608" s="9"/>
      <c r="M608" s="79"/>
      <c r="N608" s="9"/>
      <c r="O608" s="16" t="s">
        <v>45</v>
      </c>
    </row>
    <row r="609" spans="1:15">
      <c r="A609" s="9"/>
      <c r="B609" s="46"/>
      <c r="C609" s="9" t="s">
        <v>23</v>
      </c>
      <c r="D609" s="17"/>
      <c r="E609" s="9" t="s">
        <v>164</v>
      </c>
      <c r="F609" s="9">
        <v>18</v>
      </c>
      <c r="G609" s="68">
        <v>17.05</v>
      </c>
      <c r="H609" s="68"/>
      <c r="I609" s="68">
        <v>17.5</v>
      </c>
      <c r="J609" s="9">
        <v>1</v>
      </c>
      <c r="K609" s="9">
        <v>1</v>
      </c>
      <c r="L609" s="9"/>
      <c r="M609" s="79"/>
      <c r="N609" s="7">
        <f>SUM(F603:F609)</f>
        <v>212</v>
      </c>
      <c r="O609" s="25" t="s">
        <v>165</v>
      </c>
    </row>
    <row r="612" spans="1:15">
      <c r="A612" s="286" t="s">
        <v>4</v>
      </c>
      <c r="B612" s="288" t="s">
        <v>5</v>
      </c>
      <c r="C612" s="278" t="s">
        <v>6</v>
      </c>
      <c r="D612" s="279"/>
      <c r="E612" s="280"/>
      <c r="F612" s="290" t="s">
        <v>7</v>
      </c>
      <c r="G612" s="281" t="s">
        <v>8</v>
      </c>
      <c r="H612" s="282"/>
      <c r="I612" s="283"/>
      <c r="J612" s="284" t="s">
        <v>9</v>
      </c>
      <c r="K612" s="285"/>
      <c r="L612" s="292" t="s">
        <v>10</v>
      </c>
      <c r="M612" s="292" t="s">
        <v>11</v>
      </c>
      <c r="N612" s="4" t="s">
        <v>12</v>
      </c>
      <c r="O612" s="294" t="s">
        <v>13</v>
      </c>
    </row>
    <row r="613" spans="1:15">
      <c r="A613" s="287"/>
      <c r="B613" s="289"/>
      <c r="C613" s="67" t="s">
        <v>14</v>
      </c>
      <c r="D613" s="67"/>
      <c r="E613" s="67" t="s">
        <v>15</v>
      </c>
      <c r="F613" s="291"/>
      <c r="G613" s="67" t="s">
        <v>16</v>
      </c>
      <c r="H613" s="67"/>
      <c r="I613" s="77" t="s">
        <v>17</v>
      </c>
      <c r="J613" s="67" t="s">
        <v>18</v>
      </c>
      <c r="K613" s="67" t="s">
        <v>19</v>
      </c>
      <c r="L613" s="293"/>
      <c r="M613" s="293"/>
      <c r="N613" s="8" t="s">
        <v>20</v>
      </c>
      <c r="O613" s="295"/>
    </row>
    <row r="614" spans="1:15">
      <c r="A614" s="46" t="s">
        <v>166</v>
      </c>
      <c r="B614" s="46" t="s">
        <v>167</v>
      </c>
      <c r="C614" s="9" t="s">
        <v>168</v>
      </c>
      <c r="D614" s="9"/>
      <c r="E614" s="9" t="s">
        <v>26</v>
      </c>
      <c r="F614" s="9">
        <v>20</v>
      </c>
      <c r="G614" s="68">
        <v>7.1</v>
      </c>
      <c r="H614" s="68"/>
      <c r="I614" s="68">
        <v>7.55</v>
      </c>
      <c r="J614" s="9"/>
      <c r="K614" s="9"/>
      <c r="L614" s="9"/>
      <c r="M614" s="9"/>
      <c r="N614" s="9"/>
      <c r="O614" s="15"/>
    </row>
    <row r="615" spans="1:15">
      <c r="A615" s="9"/>
      <c r="B615" s="46"/>
      <c r="C615" s="9" t="s">
        <v>26</v>
      </c>
      <c r="D615" s="9" t="s">
        <v>25</v>
      </c>
      <c r="E615" s="9" t="s">
        <v>23</v>
      </c>
      <c r="F615" s="9">
        <v>37</v>
      </c>
      <c r="G615" s="68">
        <v>8.1</v>
      </c>
      <c r="H615" s="9"/>
      <c r="I615" s="68">
        <v>9.25</v>
      </c>
      <c r="J615" s="9"/>
      <c r="K615" s="9"/>
      <c r="L615" s="9"/>
      <c r="M615" s="9"/>
      <c r="N615" s="9"/>
      <c r="O615" s="15"/>
    </row>
    <row r="616" spans="1:15">
      <c r="A616" s="9"/>
      <c r="B616" s="46"/>
      <c r="C616" s="9" t="s">
        <v>23</v>
      </c>
      <c r="D616" s="9"/>
      <c r="E616" s="9" t="s">
        <v>353</v>
      </c>
      <c r="F616" s="9">
        <v>15</v>
      </c>
      <c r="G616" s="68">
        <v>9.5500000000000007</v>
      </c>
      <c r="H616" s="9"/>
      <c r="I616" s="68">
        <v>10.35</v>
      </c>
      <c r="J616" s="9"/>
      <c r="K616" s="9"/>
      <c r="L616" s="9"/>
      <c r="M616" s="68"/>
      <c r="N616" s="9"/>
      <c r="O616" s="15"/>
    </row>
    <row r="617" spans="1:15">
      <c r="A617" s="9"/>
      <c r="B617" s="46"/>
      <c r="C617" s="9" t="s">
        <v>353</v>
      </c>
      <c r="D617" s="9"/>
      <c r="E617" s="9" t="s">
        <v>23</v>
      </c>
      <c r="F617" s="9">
        <v>15</v>
      </c>
      <c r="G617" s="68">
        <v>10.5</v>
      </c>
      <c r="H617" s="9"/>
      <c r="I617" s="68">
        <v>11.3</v>
      </c>
      <c r="J617" s="9"/>
      <c r="K617" s="9"/>
      <c r="L617" s="9"/>
      <c r="M617" s="68"/>
      <c r="N617" s="9"/>
      <c r="O617" s="16"/>
    </row>
    <row r="618" spans="1:15" ht="15.75" customHeight="1">
      <c r="A618" s="17"/>
      <c r="B618" s="69"/>
      <c r="C618" s="9" t="s">
        <v>23</v>
      </c>
      <c r="D618" s="17" t="s">
        <v>25</v>
      </c>
      <c r="E618" s="9" t="s">
        <v>26</v>
      </c>
      <c r="F618" s="17">
        <v>37</v>
      </c>
      <c r="G618" s="70">
        <v>13.15</v>
      </c>
      <c r="H618" s="17"/>
      <c r="I618" s="70">
        <v>14.3</v>
      </c>
      <c r="J618" s="17"/>
      <c r="K618" s="17"/>
      <c r="L618" s="17"/>
      <c r="M618" s="78"/>
      <c r="N618" s="17"/>
      <c r="O618" s="20"/>
    </row>
    <row r="619" spans="1:15">
      <c r="A619" s="9"/>
      <c r="B619" s="46"/>
      <c r="C619" s="9" t="s">
        <v>26</v>
      </c>
      <c r="D619" s="9" t="s">
        <v>23</v>
      </c>
      <c r="E619" s="9" t="s">
        <v>33</v>
      </c>
      <c r="F619" s="9">
        <v>65</v>
      </c>
      <c r="G619" s="68">
        <v>14.55</v>
      </c>
      <c r="H619" s="9"/>
      <c r="I619" s="68">
        <v>16.55</v>
      </c>
      <c r="J619" s="9"/>
      <c r="K619" s="9"/>
      <c r="L619" s="9"/>
      <c r="M619" s="79"/>
      <c r="N619" s="9"/>
      <c r="O619" s="20"/>
    </row>
    <row r="620" spans="1:15">
      <c r="A620" s="9"/>
      <c r="B620" s="46"/>
      <c r="C620" s="9" t="s">
        <v>33</v>
      </c>
      <c r="D620" s="17" t="s">
        <v>23</v>
      </c>
      <c r="E620" s="9" t="s">
        <v>26</v>
      </c>
      <c r="F620" s="9">
        <v>65</v>
      </c>
      <c r="G620" s="68">
        <v>17.149999999999999</v>
      </c>
      <c r="H620" s="9"/>
      <c r="I620" s="68">
        <v>19.149999999999999</v>
      </c>
      <c r="J620" s="9"/>
      <c r="K620" s="9"/>
      <c r="L620" s="9"/>
      <c r="M620" s="79"/>
      <c r="N620" s="9"/>
      <c r="O620" s="16" t="s">
        <v>45</v>
      </c>
    </row>
    <row r="621" spans="1:15">
      <c r="A621" s="9"/>
      <c r="B621" s="46"/>
      <c r="C621" s="9" t="s">
        <v>26</v>
      </c>
      <c r="D621" s="17"/>
      <c r="E621" s="9" t="s">
        <v>169</v>
      </c>
      <c r="F621" s="9">
        <v>20</v>
      </c>
      <c r="G621" s="68">
        <v>19.149999999999999</v>
      </c>
      <c r="H621" s="9"/>
      <c r="I621" s="68">
        <v>20</v>
      </c>
      <c r="J621" s="9">
        <v>1</v>
      </c>
      <c r="K621" s="9">
        <v>1</v>
      </c>
      <c r="L621" s="9"/>
      <c r="M621" s="79"/>
      <c r="N621" s="7">
        <f>SUM(F614:F621)</f>
        <v>274</v>
      </c>
      <c r="O621" s="20" t="s">
        <v>170</v>
      </c>
    </row>
    <row r="629" spans="1:15" ht="15.75" customHeight="1">
      <c r="A629" s="1"/>
    </row>
    <row r="630" spans="1:15">
      <c r="A630" s="275" t="s">
        <v>0</v>
      </c>
      <c r="B630" s="275"/>
      <c r="C630" s="275"/>
      <c r="D630" s="275"/>
      <c r="E630" s="275"/>
      <c r="F630" s="275"/>
      <c r="G630" s="275"/>
      <c r="H630" s="275"/>
      <c r="I630" s="275"/>
      <c r="J630" s="275"/>
      <c r="K630" s="275"/>
      <c r="L630" s="275"/>
      <c r="M630" s="275"/>
      <c r="N630" s="275"/>
      <c r="O630" s="275"/>
    </row>
    <row r="631" spans="1:15">
      <c r="A631" s="276" t="s">
        <v>1</v>
      </c>
      <c r="B631" s="276"/>
      <c r="C631" s="276"/>
      <c r="D631" s="276"/>
      <c r="E631" s="276"/>
      <c r="F631" s="276"/>
      <c r="G631" s="276"/>
      <c r="H631" s="276"/>
      <c r="I631" s="276"/>
      <c r="J631" s="276"/>
      <c r="K631" s="276"/>
      <c r="L631" s="276"/>
      <c r="M631" s="276"/>
      <c r="N631" s="276"/>
      <c r="O631" s="276"/>
    </row>
    <row r="632" spans="1:15">
      <c r="A632" s="276" t="s">
        <v>2</v>
      </c>
      <c r="B632" s="276"/>
      <c r="C632" s="276"/>
      <c r="D632" s="276"/>
      <c r="E632" s="276"/>
      <c r="F632" s="276"/>
      <c r="G632" s="276"/>
      <c r="H632" s="276"/>
      <c r="I632" s="276"/>
      <c r="J632" s="276"/>
      <c r="K632" s="276"/>
      <c r="L632" s="276"/>
      <c r="M632" s="276"/>
      <c r="N632" s="276"/>
      <c r="O632" s="276"/>
    </row>
    <row r="633" spans="1:15">
      <c r="A633" s="34"/>
      <c r="B633" s="65"/>
      <c r="C633" s="65" t="s">
        <v>36</v>
      </c>
      <c r="D633" s="66"/>
      <c r="E633" s="66"/>
      <c r="F633" s="66"/>
      <c r="G633" s="66"/>
      <c r="H633" s="66"/>
      <c r="I633" s="76"/>
      <c r="J633" s="66"/>
      <c r="K633" s="66"/>
      <c r="L633" s="277" t="s">
        <v>3</v>
      </c>
      <c r="M633" s="277"/>
      <c r="N633" s="277"/>
      <c r="O633" s="277"/>
    </row>
    <row r="634" spans="1:15">
      <c r="A634" s="1"/>
      <c r="M634" s="2"/>
    </row>
    <row r="635" spans="1:15">
      <c r="A635" s="286" t="s">
        <v>4</v>
      </c>
      <c r="B635" s="288" t="s">
        <v>5</v>
      </c>
      <c r="C635" s="278" t="s">
        <v>6</v>
      </c>
      <c r="D635" s="279"/>
      <c r="E635" s="280"/>
      <c r="F635" s="290" t="s">
        <v>7</v>
      </c>
      <c r="G635" s="281" t="s">
        <v>8</v>
      </c>
      <c r="H635" s="282"/>
      <c r="I635" s="283"/>
      <c r="J635" s="284" t="s">
        <v>9</v>
      </c>
      <c r="K635" s="285"/>
      <c r="L635" s="292" t="s">
        <v>10</v>
      </c>
      <c r="M635" s="292" t="s">
        <v>11</v>
      </c>
      <c r="N635" s="4" t="s">
        <v>12</v>
      </c>
      <c r="O635" s="294" t="s">
        <v>13</v>
      </c>
    </row>
    <row r="636" spans="1:15">
      <c r="A636" s="287"/>
      <c r="B636" s="289"/>
      <c r="C636" s="67" t="s">
        <v>14</v>
      </c>
      <c r="D636" s="67"/>
      <c r="E636" s="67" t="s">
        <v>15</v>
      </c>
      <c r="F636" s="291"/>
      <c r="G636" s="67" t="s">
        <v>16</v>
      </c>
      <c r="H636" s="67"/>
      <c r="I636" s="77" t="s">
        <v>17</v>
      </c>
      <c r="J636" s="67" t="s">
        <v>18</v>
      </c>
      <c r="K636" s="67" t="s">
        <v>19</v>
      </c>
      <c r="L636" s="293"/>
      <c r="M636" s="293"/>
      <c r="N636" s="8" t="s">
        <v>20</v>
      </c>
      <c r="O636" s="295"/>
    </row>
    <row r="637" spans="1:15">
      <c r="A637" s="46" t="s">
        <v>171</v>
      </c>
      <c r="B637" s="46" t="s">
        <v>172</v>
      </c>
      <c r="C637" s="9" t="s">
        <v>140</v>
      </c>
      <c r="D637" s="9" t="s">
        <v>23</v>
      </c>
      <c r="E637" s="9" t="s">
        <v>26</v>
      </c>
      <c r="F637" s="9">
        <v>45</v>
      </c>
      <c r="G637" s="68">
        <v>6.5</v>
      </c>
      <c r="H637" s="68"/>
      <c r="I637" s="68">
        <v>8.1999999999999993</v>
      </c>
      <c r="J637" s="9"/>
      <c r="K637" s="9"/>
      <c r="L637" s="9"/>
      <c r="M637" s="9"/>
      <c r="N637" s="9"/>
      <c r="O637" s="15"/>
    </row>
    <row r="638" spans="1:15">
      <c r="A638" s="9"/>
      <c r="B638" s="46"/>
      <c r="C638" s="9" t="s">
        <v>26</v>
      </c>
      <c r="D638" s="9" t="s">
        <v>23</v>
      </c>
      <c r="E638" s="9" t="s">
        <v>58</v>
      </c>
      <c r="F638" s="9">
        <v>41</v>
      </c>
      <c r="G638" s="68">
        <v>8.35</v>
      </c>
      <c r="H638" s="9"/>
      <c r="I638" s="68">
        <v>10.050000000000001</v>
      </c>
      <c r="J638" s="9"/>
      <c r="K638" s="9"/>
      <c r="L638" s="9"/>
      <c r="M638" s="9"/>
      <c r="N638" s="9"/>
      <c r="O638" s="15"/>
    </row>
    <row r="639" spans="1:15">
      <c r="A639" s="9"/>
      <c r="B639" s="46"/>
      <c r="C639" s="9" t="s">
        <v>58</v>
      </c>
      <c r="D639" s="9" t="s">
        <v>23</v>
      </c>
      <c r="E639" s="9" t="s">
        <v>26</v>
      </c>
      <c r="F639" s="9">
        <v>41</v>
      </c>
      <c r="G639" s="68">
        <v>10.25</v>
      </c>
      <c r="H639" s="9"/>
      <c r="I639" s="68">
        <v>11.55</v>
      </c>
      <c r="J639" s="9"/>
      <c r="K639" s="9"/>
      <c r="L639" s="9"/>
      <c r="M639" s="68"/>
      <c r="N639" s="9"/>
      <c r="O639" s="15"/>
    </row>
    <row r="640" spans="1:15">
      <c r="A640" s="9"/>
      <c r="B640" s="46"/>
      <c r="C640" s="9" t="s">
        <v>26</v>
      </c>
      <c r="D640" s="9" t="s">
        <v>23</v>
      </c>
      <c r="E640" s="9" t="s">
        <v>140</v>
      </c>
      <c r="F640" s="9">
        <v>45</v>
      </c>
      <c r="G640" s="68">
        <v>12.2</v>
      </c>
      <c r="H640" s="9"/>
      <c r="I640" s="68">
        <v>13.5</v>
      </c>
      <c r="J640" s="9"/>
      <c r="K640" s="9"/>
      <c r="L640" s="9"/>
      <c r="M640" s="68"/>
      <c r="N640" s="9"/>
      <c r="O640" s="16"/>
    </row>
    <row r="641" spans="1:15">
      <c r="A641" s="17"/>
      <c r="B641" s="69"/>
      <c r="C641" s="9" t="s">
        <v>140</v>
      </c>
      <c r="D641" s="17"/>
      <c r="E641" s="9" t="s">
        <v>72</v>
      </c>
      <c r="F641" s="17">
        <v>15</v>
      </c>
      <c r="G641" s="70">
        <v>15.3</v>
      </c>
      <c r="H641" s="17"/>
      <c r="I641" s="70">
        <v>16</v>
      </c>
      <c r="J641" s="17"/>
      <c r="K641" s="17"/>
      <c r="L641" s="17"/>
      <c r="M641" s="78"/>
      <c r="N641" s="17"/>
      <c r="O641" s="20"/>
    </row>
    <row r="642" spans="1:15">
      <c r="A642" s="9"/>
      <c r="B642" s="46"/>
      <c r="C642" s="9" t="s">
        <v>72</v>
      </c>
      <c r="D642" s="9" t="s">
        <v>23</v>
      </c>
      <c r="E642" s="9" t="s">
        <v>26</v>
      </c>
      <c r="F642" s="9">
        <v>41</v>
      </c>
      <c r="G642" s="68">
        <v>16.100000000000001</v>
      </c>
      <c r="H642" s="9"/>
      <c r="I642" s="68">
        <v>17.399999999999999</v>
      </c>
      <c r="J642" s="9"/>
      <c r="K642" s="9"/>
      <c r="L642" s="9"/>
      <c r="M642" s="79"/>
      <c r="N642" s="9"/>
      <c r="O642" s="16" t="s">
        <v>45</v>
      </c>
    </row>
    <row r="643" spans="1:15">
      <c r="A643" s="9"/>
      <c r="B643" s="46"/>
      <c r="C643" s="9" t="s">
        <v>26</v>
      </c>
      <c r="D643" s="17" t="s">
        <v>23</v>
      </c>
      <c r="E643" s="9" t="s">
        <v>140</v>
      </c>
      <c r="F643" s="9">
        <v>45</v>
      </c>
      <c r="G643" s="68">
        <v>18.05</v>
      </c>
      <c r="H643" s="9"/>
      <c r="I643" s="68">
        <v>19.45</v>
      </c>
      <c r="J643" s="9">
        <v>1</v>
      </c>
      <c r="K643" s="9">
        <v>1</v>
      </c>
      <c r="L643" s="9"/>
      <c r="M643" s="79"/>
      <c r="N643" s="7">
        <f>SUM(F637:F643)</f>
        <v>273</v>
      </c>
      <c r="O643" s="20" t="s">
        <v>173</v>
      </c>
    </row>
    <row r="646" spans="1:15">
      <c r="A646" s="286" t="s">
        <v>4</v>
      </c>
      <c r="B646" s="288" t="s">
        <v>5</v>
      </c>
      <c r="C646" s="278" t="s">
        <v>6</v>
      </c>
      <c r="D646" s="279"/>
      <c r="E646" s="280"/>
      <c r="F646" s="290" t="s">
        <v>7</v>
      </c>
      <c r="G646" s="281" t="s">
        <v>8</v>
      </c>
      <c r="H646" s="282"/>
      <c r="I646" s="283"/>
      <c r="J646" s="284" t="s">
        <v>9</v>
      </c>
      <c r="K646" s="285"/>
      <c r="L646" s="292" t="s">
        <v>10</v>
      </c>
      <c r="M646" s="292" t="s">
        <v>11</v>
      </c>
      <c r="N646" s="4" t="s">
        <v>12</v>
      </c>
      <c r="O646" s="294" t="s">
        <v>13</v>
      </c>
    </row>
    <row r="647" spans="1:15">
      <c r="A647" s="287"/>
      <c r="B647" s="289"/>
      <c r="C647" s="67" t="s">
        <v>14</v>
      </c>
      <c r="D647" s="67"/>
      <c r="E647" s="67" t="s">
        <v>15</v>
      </c>
      <c r="F647" s="291"/>
      <c r="G647" s="67" t="s">
        <v>16</v>
      </c>
      <c r="H647" s="67"/>
      <c r="I647" s="77" t="s">
        <v>17</v>
      </c>
      <c r="J647" s="67" t="s">
        <v>18</v>
      </c>
      <c r="K647" s="67" t="s">
        <v>19</v>
      </c>
      <c r="L647" s="293"/>
      <c r="M647" s="293"/>
      <c r="N647" s="8" t="s">
        <v>20</v>
      </c>
      <c r="O647" s="295"/>
    </row>
    <row r="648" spans="1:15">
      <c r="A648" s="46" t="s">
        <v>174</v>
      </c>
      <c r="B648" s="46" t="s">
        <v>175</v>
      </c>
      <c r="C648" s="9" t="s">
        <v>65</v>
      </c>
      <c r="D648" s="9"/>
      <c r="E648" s="9" t="s">
        <v>23</v>
      </c>
      <c r="F648" s="9">
        <v>4</v>
      </c>
      <c r="G648" s="68">
        <v>7.1</v>
      </c>
      <c r="H648" s="68"/>
      <c r="I648" s="68">
        <v>7.2</v>
      </c>
      <c r="J648" s="9"/>
      <c r="K648" s="9"/>
      <c r="L648" s="9"/>
      <c r="M648" s="9"/>
      <c r="N648" s="9"/>
      <c r="O648" s="15"/>
    </row>
    <row r="649" spans="1:15">
      <c r="A649" s="9"/>
      <c r="B649" s="46"/>
      <c r="C649" s="9" t="s">
        <v>23</v>
      </c>
      <c r="D649" s="9" t="s">
        <v>25</v>
      </c>
      <c r="E649" s="9" t="s">
        <v>26</v>
      </c>
      <c r="F649" s="9">
        <v>37</v>
      </c>
      <c r="G649" s="68">
        <v>7.3</v>
      </c>
      <c r="H649" s="9"/>
      <c r="I649" s="68">
        <v>8.4499999999999993</v>
      </c>
      <c r="J649" s="9"/>
      <c r="K649" s="9"/>
      <c r="L649" s="9"/>
      <c r="M649" s="9"/>
      <c r="N649" s="9"/>
      <c r="O649" s="15"/>
    </row>
    <row r="650" spans="1:15">
      <c r="A650" s="9"/>
      <c r="B650" s="46"/>
      <c r="C650" s="9" t="s">
        <v>26</v>
      </c>
      <c r="D650" s="9" t="s">
        <v>25</v>
      </c>
      <c r="E650" s="9" t="s">
        <v>23</v>
      </c>
      <c r="F650" s="9">
        <v>37</v>
      </c>
      <c r="G650" s="68">
        <v>8.5500000000000007</v>
      </c>
      <c r="H650" s="9"/>
      <c r="I650" s="68">
        <v>10.15</v>
      </c>
      <c r="J650" s="9"/>
      <c r="K650" s="9"/>
      <c r="L650" s="9"/>
      <c r="M650" s="68"/>
      <c r="N650" s="9"/>
      <c r="O650" s="15"/>
    </row>
    <row r="651" spans="1:15">
      <c r="A651" s="9"/>
      <c r="B651" s="46"/>
      <c r="C651" s="9" t="s">
        <v>23</v>
      </c>
      <c r="D651" s="9" t="s">
        <v>25</v>
      </c>
      <c r="E651" s="9" t="s">
        <v>26</v>
      </c>
      <c r="F651" s="9">
        <v>37</v>
      </c>
      <c r="G651" s="68">
        <v>11.15</v>
      </c>
      <c r="H651" s="9"/>
      <c r="I651" s="68">
        <v>12.3</v>
      </c>
      <c r="J651" s="9"/>
      <c r="K651" s="9"/>
      <c r="L651" s="9"/>
      <c r="M651" s="68"/>
      <c r="N651" s="9"/>
      <c r="O651" s="16"/>
    </row>
    <row r="652" spans="1:15" ht="15.75" customHeight="1">
      <c r="A652" s="17"/>
      <c r="B652" s="69"/>
      <c r="C652" s="9" t="s">
        <v>26</v>
      </c>
      <c r="D652" s="17" t="s">
        <v>25</v>
      </c>
      <c r="E652" s="9" t="s">
        <v>23</v>
      </c>
      <c r="F652" s="17">
        <v>37</v>
      </c>
      <c r="G652" s="70">
        <v>12.45</v>
      </c>
      <c r="H652" s="17"/>
      <c r="I652" s="70">
        <v>14</v>
      </c>
      <c r="J652" s="17"/>
      <c r="K652" s="17"/>
      <c r="L652" s="17"/>
      <c r="M652" s="78"/>
      <c r="N652" s="17"/>
      <c r="O652" s="20"/>
    </row>
    <row r="653" spans="1:15">
      <c r="A653" s="9"/>
      <c r="B653" s="46"/>
      <c r="C653" s="9" t="s">
        <v>23</v>
      </c>
      <c r="D653" s="9"/>
      <c r="E653" s="9" t="s">
        <v>72</v>
      </c>
      <c r="F653" s="9">
        <v>4</v>
      </c>
      <c r="G653" s="68">
        <v>15</v>
      </c>
      <c r="H653" s="9"/>
      <c r="I653" s="68">
        <v>15.1</v>
      </c>
      <c r="J653" s="9"/>
      <c r="K653" s="9"/>
      <c r="L653" s="9"/>
      <c r="M653" s="79"/>
      <c r="N653" s="9"/>
      <c r="O653" s="20"/>
    </row>
    <row r="654" spans="1:15">
      <c r="A654" s="9"/>
      <c r="B654" s="46"/>
      <c r="C654" s="9" t="s">
        <v>72</v>
      </c>
      <c r="D654" s="17"/>
      <c r="E654" s="9" t="s">
        <v>23</v>
      </c>
      <c r="F654" s="9">
        <v>4</v>
      </c>
      <c r="G654" s="68">
        <v>15.1</v>
      </c>
      <c r="H654" s="9"/>
      <c r="I654" s="68">
        <v>15.3</v>
      </c>
      <c r="J654" s="9"/>
      <c r="K654" s="9"/>
      <c r="L654" s="9"/>
      <c r="M654" s="79"/>
      <c r="N654" s="9"/>
      <c r="O654" s="20"/>
    </row>
    <row r="655" spans="1:15">
      <c r="A655" s="9"/>
      <c r="B655" s="46"/>
      <c r="C655" s="9" t="s">
        <v>23</v>
      </c>
      <c r="D655" s="17" t="s">
        <v>25</v>
      </c>
      <c r="E655" s="9" t="s">
        <v>26</v>
      </c>
      <c r="F655" s="9">
        <v>37</v>
      </c>
      <c r="G655" s="68">
        <v>15.3</v>
      </c>
      <c r="H655" s="9"/>
      <c r="I655" s="68">
        <v>16.45</v>
      </c>
      <c r="J655" s="9"/>
      <c r="K655" s="9"/>
      <c r="L655" s="9"/>
      <c r="M655" s="79"/>
      <c r="N655" s="9"/>
      <c r="O655" s="16" t="s">
        <v>45</v>
      </c>
    </row>
    <row r="656" spans="1:15">
      <c r="A656" s="9"/>
      <c r="B656" s="46"/>
      <c r="C656" s="9" t="s">
        <v>26</v>
      </c>
      <c r="D656" s="17" t="s">
        <v>23</v>
      </c>
      <c r="E656" s="9" t="s">
        <v>65</v>
      </c>
      <c r="F656" s="9">
        <v>41</v>
      </c>
      <c r="G656" s="68">
        <v>17.25</v>
      </c>
      <c r="H656" s="9"/>
      <c r="I656" s="68">
        <v>19</v>
      </c>
      <c r="J656" s="9">
        <v>1</v>
      </c>
      <c r="K656" s="9">
        <v>1</v>
      </c>
      <c r="L656" s="9"/>
      <c r="M656" s="79"/>
      <c r="N656" s="7">
        <f>SUM(F648:F656)</f>
        <v>238</v>
      </c>
      <c r="O656" s="20" t="s">
        <v>176</v>
      </c>
    </row>
    <row r="662" spans="1:16" ht="15.75" customHeight="1">
      <c r="A662" s="1"/>
    </row>
    <row r="663" spans="1:16">
      <c r="A663" s="275" t="s">
        <v>0</v>
      </c>
      <c r="B663" s="275"/>
      <c r="C663" s="275"/>
      <c r="D663" s="275"/>
      <c r="E663" s="275"/>
      <c r="F663" s="275"/>
      <c r="G663" s="275"/>
      <c r="H663" s="275"/>
      <c r="I663" s="275"/>
      <c r="J663" s="275"/>
      <c r="K663" s="275"/>
      <c r="L663" s="275"/>
      <c r="M663" s="275"/>
      <c r="N663" s="275"/>
      <c r="O663" s="275"/>
    </row>
    <row r="664" spans="1:16">
      <c r="A664" s="276" t="s">
        <v>1</v>
      </c>
      <c r="B664" s="276"/>
      <c r="C664" s="276"/>
      <c r="D664" s="276"/>
      <c r="E664" s="276"/>
      <c r="F664" s="276"/>
      <c r="G664" s="276"/>
      <c r="H664" s="276"/>
      <c r="I664" s="276"/>
      <c r="J664" s="276"/>
      <c r="K664" s="276"/>
      <c r="L664" s="276"/>
      <c r="M664" s="276"/>
      <c r="N664" s="276"/>
      <c r="O664" s="276"/>
    </row>
    <row r="665" spans="1:16">
      <c r="A665" s="276" t="s">
        <v>2</v>
      </c>
      <c r="B665" s="276"/>
      <c r="C665" s="276"/>
      <c r="D665" s="276"/>
      <c r="E665" s="276"/>
      <c r="F665" s="276"/>
      <c r="G665" s="276"/>
      <c r="H665" s="276"/>
      <c r="I665" s="276"/>
      <c r="J665" s="276"/>
      <c r="K665" s="276"/>
      <c r="L665" s="276"/>
      <c r="M665" s="276"/>
      <c r="N665" s="276"/>
      <c r="O665" s="276"/>
    </row>
    <row r="666" spans="1:16">
      <c r="A666" s="34"/>
      <c r="B666" s="65"/>
      <c r="C666" s="65" t="s">
        <v>36</v>
      </c>
      <c r="D666" s="66"/>
      <c r="E666" s="66"/>
      <c r="F666" s="66"/>
      <c r="G666" s="66"/>
      <c r="H666" s="66"/>
      <c r="I666" s="76"/>
      <c r="J666" s="66"/>
      <c r="K666" s="66"/>
      <c r="L666" s="277" t="s">
        <v>3</v>
      </c>
      <c r="M666" s="277"/>
      <c r="N666" s="277"/>
      <c r="O666" s="277"/>
    </row>
    <row r="667" spans="1:16">
      <c r="A667" s="1"/>
      <c r="M667" s="2"/>
    </row>
    <row r="668" spans="1:16">
      <c r="A668" s="286" t="s">
        <v>4</v>
      </c>
      <c r="B668" s="288" t="s">
        <v>5</v>
      </c>
      <c r="C668" s="278" t="s">
        <v>6</v>
      </c>
      <c r="D668" s="279"/>
      <c r="E668" s="280"/>
      <c r="F668" s="290" t="s">
        <v>7</v>
      </c>
      <c r="G668" s="281" t="s">
        <v>8</v>
      </c>
      <c r="H668" s="282"/>
      <c r="I668" s="283"/>
      <c r="J668" s="284" t="s">
        <v>9</v>
      </c>
      <c r="K668" s="285"/>
      <c r="L668" s="292" t="s">
        <v>10</v>
      </c>
      <c r="M668" s="292" t="s">
        <v>11</v>
      </c>
      <c r="N668" s="4" t="s">
        <v>12</v>
      </c>
      <c r="O668" s="294" t="s">
        <v>13</v>
      </c>
    </row>
    <row r="669" spans="1:16">
      <c r="A669" s="287"/>
      <c r="B669" s="289"/>
      <c r="C669" s="67" t="s">
        <v>14</v>
      </c>
      <c r="D669" s="67"/>
      <c r="E669" s="67" t="s">
        <v>15</v>
      </c>
      <c r="F669" s="291"/>
      <c r="G669" s="67" t="s">
        <v>16</v>
      </c>
      <c r="H669" s="67"/>
      <c r="I669" s="77" t="s">
        <v>17</v>
      </c>
      <c r="J669" s="67" t="s">
        <v>18</v>
      </c>
      <c r="K669" s="67" t="s">
        <v>19</v>
      </c>
      <c r="L669" s="293"/>
      <c r="M669" s="293"/>
      <c r="N669" s="8" t="s">
        <v>20</v>
      </c>
      <c r="O669" s="295"/>
    </row>
    <row r="670" spans="1:16">
      <c r="A670" s="46" t="s">
        <v>177</v>
      </c>
      <c r="B670" s="46" t="s">
        <v>178</v>
      </c>
      <c r="C670" s="9" t="s">
        <v>179</v>
      </c>
      <c r="D670" s="9" t="s">
        <v>23</v>
      </c>
      <c r="E670" s="9" t="s">
        <v>26</v>
      </c>
      <c r="F670" s="9">
        <v>50</v>
      </c>
      <c r="G670" s="68">
        <v>7</v>
      </c>
      <c r="H670" s="68"/>
      <c r="I670" s="68">
        <v>8.4499999999999993</v>
      </c>
      <c r="J670" s="9"/>
      <c r="K670" s="9"/>
      <c r="L670" s="9"/>
      <c r="M670" s="9"/>
      <c r="N670" s="9"/>
      <c r="O670" s="15"/>
    </row>
    <row r="671" spans="1:16">
      <c r="A671" s="9"/>
      <c r="B671" s="46"/>
      <c r="C671" s="9" t="s">
        <v>26</v>
      </c>
      <c r="D671" s="9" t="s">
        <v>25</v>
      </c>
      <c r="E671" s="9" t="s">
        <v>23</v>
      </c>
      <c r="F671" s="9">
        <v>37</v>
      </c>
      <c r="G671" s="68">
        <v>9.3000000000000007</v>
      </c>
      <c r="H671" s="9"/>
      <c r="I671" s="68">
        <v>11</v>
      </c>
      <c r="J671" s="9"/>
      <c r="K671" s="9"/>
      <c r="L671" s="9"/>
      <c r="M671" s="9"/>
      <c r="N671" s="9"/>
      <c r="O671" s="15"/>
    </row>
    <row r="672" spans="1:16">
      <c r="A672" s="9"/>
      <c r="B672" s="46"/>
      <c r="C672" s="9" t="s">
        <v>23</v>
      </c>
      <c r="D672" s="9"/>
      <c r="E672" s="9" t="s">
        <v>179</v>
      </c>
      <c r="F672" s="9">
        <v>13</v>
      </c>
      <c r="G672" s="68">
        <v>12.3</v>
      </c>
      <c r="H672" s="9"/>
      <c r="I672" s="68">
        <v>13</v>
      </c>
      <c r="J672" s="9"/>
      <c r="K672" s="9"/>
      <c r="L672" s="9"/>
      <c r="M672" s="68"/>
      <c r="N672" s="9"/>
      <c r="O672" s="15"/>
      <c r="P672" s="3">
        <v>0</v>
      </c>
    </row>
    <row r="673" spans="1:15">
      <c r="A673" s="9"/>
      <c r="B673" s="46"/>
      <c r="C673" s="9" t="s">
        <v>179</v>
      </c>
      <c r="D673" s="9" t="s">
        <v>23</v>
      </c>
      <c r="E673" s="9" t="s">
        <v>26</v>
      </c>
      <c r="F673" s="9">
        <v>50</v>
      </c>
      <c r="G673" s="68">
        <v>14.15</v>
      </c>
      <c r="H673" s="9"/>
      <c r="I673" s="68">
        <v>16</v>
      </c>
      <c r="J673" s="9"/>
      <c r="K673" s="9"/>
      <c r="L673" s="9"/>
      <c r="M673" s="68"/>
      <c r="N673" s="9"/>
      <c r="O673" s="16" t="s">
        <v>45</v>
      </c>
    </row>
    <row r="674" spans="1:15">
      <c r="A674" s="17"/>
      <c r="B674" s="69"/>
      <c r="C674" s="9" t="s">
        <v>26</v>
      </c>
      <c r="D674" s="17" t="s">
        <v>23</v>
      </c>
      <c r="E674" s="9" t="s">
        <v>179</v>
      </c>
      <c r="F674" s="17">
        <v>50</v>
      </c>
      <c r="G674" s="70">
        <v>17.399999999999999</v>
      </c>
      <c r="H674" s="17"/>
      <c r="I674" s="70">
        <v>19.25</v>
      </c>
      <c r="J674" s="9">
        <v>1</v>
      </c>
      <c r="K674" s="9">
        <v>1</v>
      </c>
      <c r="L674" s="17"/>
      <c r="M674" s="78"/>
      <c r="N674" s="7">
        <f>SUM(F670:F674)</f>
        <v>200</v>
      </c>
      <c r="O674" s="20" t="s">
        <v>180</v>
      </c>
    </row>
    <row r="677" spans="1:15">
      <c r="A677" s="286" t="s">
        <v>4</v>
      </c>
      <c r="B677" s="288" t="s">
        <v>5</v>
      </c>
      <c r="C677" s="278" t="s">
        <v>6</v>
      </c>
      <c r="D677" s="279"/>
      <c r="E677" s="280"/>
      <c r="F677" s="290" t="s">
        <v>7</v>
      </c>
      <c r="G677" s="281" t="s">
        <v>8</v>
      </c>
      <c r="H677" s="282"/>
      <c r="I677" s="283"/>
      <c r="J677" s="284" t="s">
        <v>9</v>
      </c>
      <c r="K677" s="285"/>
      <c r="L677" s="292" t="s">
        <v>10</v>
      </c>
      <c r="M677" s="292" t="s">
        <v>11</v>
      </c>
      <c r="N677" s="4" t="s">
        <v>12</v>
      </c>
      <c r="O677" s="294" t="s">
        <v>13</v>
      </c>
    </row>
    <row r="678" spans="1:15">
      <c r="A678" s="287"/>
      <c r="B678" s="289"/>
      <c r="C678" s="67" t="s">
        <v>14</v>
      </c>
      <c r="D678" s="67"/>
      <c r="E678" s="67" t="s">
        <v>15</v>
      </c>
      <c r="F678" s="291"/>
      <c r="G678" s="67" t="s">
        <v>16</v>
      </c>
      <c r="H678" s="67"/>
      <c r="I678" s="77" t="s">
        <v>17</v>
      </c>
      <c r="J678" s="67" t="s">
        <v>18</v>
      </c>
      <c r="K678" s="67" t="s">
        <v>19</v>
      </c>
      <c r="L678" s="293"/>
      <c r="M678" s="293"/>
      <c r="N678" s="8" t="s">
        <v>20</v>
      </c>
      <c r="O678" s="295"/>
    </row>
    <row r="679" spans="1:15">
      <c r="A679" s="46" t="s">
        <v>181</v>
      </c>
      <c r="B679" s="46" t="s">
        <v>182</v>
      </c>
      <c r="C679" s="9" t="s">
        <v>183</v>
      </c>
      <c r="D679" s="9"/>
      <c r="E679" s="9" t="s">
        <v>26</v>
      </c>
      <c r="F679" s="9">
        <v>25</v>
      </c>
      <c r="G679" s="68">
        <v>7.05</v>
      </c>
      <c r="H679" s="68"/>
      <c r="I679" s="68">
        <v>8.1</v>
      </c>
      <c r="J679" s="9"/>
      <c r="K679" s="9"/>
      <c r="L679" s="9"/>
      <c r="M679" s="9"/>
      <c r="N679" s="9"/>
      <c r="O679" s="15"/>
    </row>
    <row r="680" spans="1:15">
      <c r="A680" s="9"/>
      <c r="B680" s="46"/>
      <c r="C680" s="9" t="s">
        <v>26</v>
      </c>
      <c r="D680" s="9" t="s">
        <v>25</v>
      </c>
      <c r="E680" s="9" t="s">
        <v>184</v>
      </c>
      <c r="F680" s="9">
        <v>40</v>
      </c>
      <c r="G680" s="68">
        <v>8.15</v>
      </c>
      <c r="H680" s="9"/>
      <c r="I680" s="68">
        <v>9.4499999999999993</v>
      </c>
      <c r="J680" s="9"/>
      <c r="K680" s="9"/>
      <c r="L680" s="9"/>
      <c r="M680" s="9"/>
      <c r="N680" s="9"/>
      <c r="O680" s="15"/>
    </row>
    <row r="681" spans="1:15">
      <c r="A681" s="9"/>
      <c r="B681" s="46"/>
      <c r="C681" s="9" t="s">
        <v>184</v>
      </c>
      <c r="D681" s="9" t="s">
        <v>25</v>
      </c>
      <c r="E681" s="9" t="s">
        <v>26</v>
      </c>
      <c r="F681" s="9">
        <v>40</v>
      </c>
      <c r="G681" s="68">
        <v>9.5500000000000007</v>
      </c>
      <c r="H681" s="9"/>
      <c r="I681" s="68">
        <v>11.25</v>
      </c>
      <c r="J681" s="9"/>
      <c r="K681" s="9"/>
      <c r="L681" s="9"/>
      <c r="M681" s="68"/>
      <c r="N681" s="9"/>
      <c r="O681" s="15"/>
    </row>
    <row r="682" spans="1:15">
      <c r="A682" s="9"/>
      <c r="B682" s="46"/>
      <c r="C682" s="9" t="s">
        <v>26</v>
      </c>
      <c r="D682" s="9" t="s">
        <v>23</v>
      </c>
      <c r="E682" s="9" t="s">
        <v>72</v>
      </c>
      <c r="F682" s="9">
        <v>41</v>
      </c>
      <c r="G682" s="68">
        <v>11.55</v>
      </c>
      <c r="H682" s="9"/>
      <c r="I682" s="68">
        <v>13.3</v>
      </c>
      <c r="J682" s="9"/>
      <c r="K682" s="9"/>
      <c r="L682" s="9"/>
      <c r="M682" s="68"/>
      <c r="N682" s="9"/>
      <c r="O682" s="16"/>
    </row>
    <row r="683" spans="1:15">
      <c r="A683" s="17"/>
      <c r="B683" s="69"/>
      <c r="C683" s="9" t="s">
        <v>72</v>
      </c>
      <c r="D683" s="9" t="s">
        <v>23</v>
      </c>
      <c r="E683" s="9" t="s">
        <v>26</v>
      </c>
      <c r="F683" s="17">
        <v>41</v>
      </c>
      <c r="G683" s="70">
        <v>14.1</v>
      </c>
      <c r="H683" s="17"/>
      <c r="I683" s="70">
        <v>15.45</v>
      </c>
      <c r="J683" s="17"/>
      <c r="K683" s="17"/>
      <c r="L683" s="17"/>
      <c r="M683" s="78"/>
      <c r="N683" s="17"/>
      <c r="O683" s="16" t="s">
        <v>45</v>
      </c>
    </row>
    <row r="684" spans="1:15">
      <c r="A684" s="9"/>
      <c r="B684" s="46"/>
      <c r="C684" s="9" t="s">
        <v>26</v>
      </c>
      <c r="D684" s="9"/>
      <c r="E684" s="9" t="s">
        <v>183</v>
      </c>
      <c r="F684" s="9">
        <v>25</v>
      </c>
      <c r="G684" s="68">
        <v>17.2</v>
      </c>
      <c r="H684" s="9"/>
      <c r="I684" s="68">
        <v>18.25</v>
      </c>
      <c r="J684" s="9">
        <v>1</v>
      </c>
      <c r="K684" s="9">
        <v>1</v>
      </c>
      <c r="L684" s="9"/>
      <c r="M684" s="79"/>
      <c r="N684" s="7">
        <f>SUM(F679:F684)</f>
        <v>212</v>
      </c>
      <c r="O684" s="20" t="s">
        <v>185</v>
      </c>
    </row>
    <row r="686" spans="1:15">
      <c r="A686" s="1"/>
    </row>
    <row r="687" spans="1:15">
      <c r="A687" s="1"/>
    </row>
    <row r="688" spans="1:15">
      <c r="A688" s="1"/>
    </row>
    <row r="689" spans="1:15">
      <c r="A689" s="1"/>
    </row>
    <row r="690" spans="1:15">
      <c r="A690" s="1"/>
    </row>
    <row r="691" spans="1:15">
      <c r="A691" s="1"/>
    </row>
    <row r="692" spans="1:15">
      <c r="A692" s="1"/>
    </row>
    <row r="693" spans="1:15">
      <c r="A693" s="1"/>
    </row>
    <row r="694" spans="1:15">
      <c r="A694" s="1"/>
    </row>
    <row r="695" spans="1:15">
      <c r="A695" s="1"/>
    </row>
    <row r="696" spans="1:15">
      <c r="A696" s="275" t="s">
        <v>0</v>
      </c>
      <c r="B696" s="275"/>
      <c r="C696" s="275"/>
      <c r="D696" s="275"/>
      <c r="E696" s="275"/>
      <c r="F696" s="275"/>
      <c r="G696" s="275"/>
      <c r="H696" s="275"/>
      <c r="I696" s="275"/>
      <c r="J696" s="275"/>
      <c r="K696" s="275"/>
      <c r="L696" s="275"/>
      <c r="M696" s="275"/>
      <c r="N696" s="275"/>
      <c r="O696" s="275"/>
    </row>
    <row r="697" spans="1:15">
      <c r="A697" s="276" t="s">
        <v>1</v>
      </c>
      <c r="B697" s="276"/>
      <c r="C697" s="276"/>
      <c r="D697" s="276"/>
      <c r="E697" s="276"/>
      <c r="F697" s="276"/>
      <c r="G697" s="276"/>
      <c r="H697" s="276"/>
      <c r="I697" s="276"/>
      <c r="J697" s="276"/>
      <c r="K697" s="276"/>
      <c r="L697" s="276"/>
      <c r="M697" s="276"/>
      <c r="N697" s="276"/>
      <c r="O697" s="276"/>
    </row>
    <row r="698" spans="1:15">
      <c r="A698" s="276" t="s">
        <v>2</v>
      </c>
      <c r="B698" s="276"/>
      <c r="C698" s="276"/>
      <c r="D698" s="276"/>
      <c r="E698" s="276"/>
      <c r="F698" s="276"/>
      <c r="G698" s="276"/>
      <c r="H698" s="276"/>
      <c r="I698" s="276"/>
      <c r="J698" s="276"/>
      <c r="K698" s="276"/>
      <c r="L698" s="276"/>
      <c r="M698" s="276"/>
      <c r="N698" s="276"/>
      <c r="O698" s="276"/>
    </row>
    <row r="699" spans="1:15">
      <c r="A699" s="34"/>
      <c r="B699" s="65"/>
      <c r="C699" s="65" t="s">
        <v>36</v>
      </c>
      <c r="D699" s="66"/>
      <c r="E699" s="66"/>
      <c r="F699" s="66"/>
      <c r="G699" s="66"/>
      <c r="H699" s="66"/>
      <c r="I699" s="76"/>
      <c r="J699" s="66"/>
      <c r="K699" s="66"/>
      <c r="L699" s="277" t="s">
        <v>3</v>
      </c>
      <c r="M699" s="277"/>
      <c r="N699" s="277"/>
      <c r="O699" s="277"/>
    </row>
    <row r="700" spans="1:15">
      <c r="A700" s="1"/>
      <c r="M700" s="2"/>
    </row>
    <row r="701" spans="1:15">
      <c r="A701" s="286" t="s">
        <v>4</v>
      </c>
      <c r="B701" s="288" t="s">
        <v>5</v>
      </c>
      <c r="C701" s="278" t="s">
        <v>6</v>
      </c>
      <c r="D701" s="279"/>
      <c r="E701" s="280"/>
      <c r="F701" s="290" t="s">
        <v>7</v>
      </c>
      <c r="G701" s="281" t="s">
        <v>8</v>
      </c>
      <c r="H701" s="282"/>
      <c r="I701" s="283"/>
      <c r="J701" s="284" t="s">
        <v>9</v>
      </c>
      <c r="K701" s="285"/>
      <c r="L701" s="292" t="s">
        <v>10</v>
      </c>
      <c r="M701" s="292" t="s">
        <v>11</v>
      </c>
      <c r="N701" s="4" t="s">
        <v>12</v>
      </c>
      <c r="O701" s="294" t="s">
        <v>13</v>
      </c>
    </row>
    <row r="702" spans="1:15">
      <c r="A702" s="287"/>
      <c r="B702" s="289"/>
      <c r="C702" s="67" t="s">
        <v>14</v>
      </c>
      <c r="D702" s="67"/>
      <c r="E702" s="67" t="s">
        <v>15</v>
      </c>
      <c r="F702" s="291"/>
      <c r="G702" s="67" t="s">
        <v>16</v>
      </c>
      <c r="H702" s="67"/>
      <c r="I702" s="77" t="s">
        <v>17</v>
      </c>
      <c r="J702" s="67" t="s">
        <v>18</v>
      </c>
      <c r="K702" s="67" t="s">
        <v>19</v>
      </c>
      <c r="L702" s="293"/>
      <c r="M702" s="293"/>
      <c r="N702" s="8" t="s">
        <v>20</v>
      </c>
      <c r="O702" s="295"/>
    </row>
    <row r="703" spans="1:15">
      <c r="A703" s="46" t="s">
        <v>186</v>
      </c>
      <c r="B703" s="46" t="s">
        <v>187</v>
      </c>
      <c r="C703" s="9" t="s">
        <v>188</v>
      </c>
      <c r="D703" s="9"/>
      <c r="E703" s="9" t="s">
        <v>72</v>
      </c>
      <c r="F703" s="9">
        <v>10</v>
      </c>
      <c r="G703" s="68">
        <v>7</v>
      </c>
      <c r="H703" s="68"/>
      <c r="I703" s="68">
        <v>7.3</v>
      </c>
      <c r="J703" s="9"/>
      <c r="K703" s="9"/>
      <c r="L703" s="9"/>
      <c r="M703" s="9"/>
      <c r="N703" s="9"/>
      <c r="O703" s="15"/>
    </row>
    <row r="704" spans="1:15">
      <c r="A704" s="9"/>
      <c r="B704" s="46"/>
      <c r="C704" s="9" t="s">
        <v>72</v>
      </c>
      <c r="D704" s="9"/>
      <c r="E704" s="9" t="s">
        <v>23</v>
      </c>
      <c r="F704" s="9">
        <v>4</v>
      </c>
      <c r="G704" s="68">
        <v>7.45</v>
      </c>
      <c r="H704" s="9"/>
      <c r="I704" s="68">
        <v>8</v>
      </c>
      <c r="J704" s="9"/>
      <c r="K704" s="9"/>
      <c r="L704" s="9"/>
      <c r="M704" s="9"/>
      <c r="N704" s="9"/>
      <c r="O704" s="15"/>
    </row>
    <row r="705" spans="1:15">
      <c r="A705" s="9"/>
      <c r="B705" s="46"/>
      <c r="C705" s="9" t="s">
        <v>23</v>
      </c>
      <c r="D705" s="9" t="s">
        <v>25</v>
      </c>
      <c r="E705" s="9" t="s">
        <v>26</v>
      </c>
      <c r="F705" s="9">
        <v>37</v>
      </c>
      <c r="G705" s="68">
        <v>8.1</v>
      </c>
      <c r="H705" s="9"/>
      <c r="I705" s="68">
        <v>9.25</v>
      </c>
      <c r="J705" s="9"/>
      <c r="K705" s="9"/>
      <c r="L705" s="9"/>
      <c r="M705" s="68"/>
      <c r="N705" s="9"/>
      <c r="O705" s="15"/>
    </row>
    <row r="706" spans="1:15">
      <c r="A706" s="9"/>
      <c r="B706" s="46"/>
      <c r="C706" s="9" t="s">
        <v>26</v>
      </c>
      <c r="D706" s="9" t="s">
        <v>23</v>
      </c>
      <c r="E706" s="9" t="s">
        <v>72</v>
      </c>
      <c r="F706" s="9">
        <v>41</v>
      </c>
      <c r="G706" s="68">
        <v>10.050000000000001</v>
      </c>
      <c r="H706" s="9"/>
      <c r="I706" s="68">
        <v>11.25</v>
      </c>
      <c r="J706" s="9"/>
      <c r="K706" s="9"/>
      <c r="L706" s="9"/>
      <c r="M706" s="68"/>
      <c r="N706" s="9"/>
      <c r="O706" s="16"/>
    </row>
    <row r="707" spans="1:15">
      <c r="A707" s="17"/>
      <c r="B707" s="69"/>
      <c r="C707" s="9" t="s">
        <v>72</v>
      </c>
      <c r="D707" s="9" t="s">
        <v>23</v>
      </c>
      <c r="E707" s="9" t="s">
        <v>26</v>
      </c>
      <c r="F707" s="17">
        <v>41</v>
      </c>
      <c r="G707" s="70">
        <v>12</v>
      </c>
      <c r="H707" s="17"/>
      <c r="I707" s="70">
        <v>13.3</v>
      </c>
      <c r="J707" s="17"/>
      <c r="K707" s="17"/>
      <c r="L707" s="17"/>
      <c r="M707" s="78"/>
      <c r="N707" s="17"/>
      <c r="O707" s="20"/>
    </row>
    <row r="708" spans="1:15">
      <c r="A708" s="9"/>
      <c r="B708" s="46"/>
      <c r="C708" s="9" t="s">
        <v>26</v>
      </c>
      <c r="D708" s="9" t="s">
        <v>23</v>
      </c>
      <c r="E708" s="9" t="s">
        <v>72</v>
      </c>
      <c r="F708" s="9">
        <v>41</v>
      </c>
      <c r="G708" s="68">
        <v>14.15</v>
      </c>
      <c r="H708" s="9"/>
      <c r="I708" s="68">
        <v>15.3</v>
      </c>
      <c r="J708" s="9"/>
      <c r="K708" s="9"/>
      <c r="L708" s="9"/>
      <c r="M708" s="79"/>
      <c r="N708" s="9"/>
      <c r="O708" s="20"/>
    </row>
    <row r="709" spans="1:15">
      <c r="A709" s="9"/>
      <c r="B709" s="46"/>
      <c r="C709" s="9" t="s">
        <v>72</v>
      </c>
      <c r="D709" s="17"/>
      <c r="E709" s="9" t="s">
        <v>23</v>
      </c>
      <c r="F709" s="9">
        <v>4</v>
      </c>
      <c r="G709" s="68">
        <v>15.45</v>
      </c>
      <c r="H709" s="9"/>
      <c r="I709" s="68">
        <v>16</v>
      </c>
      <c r="J709" s="9"/>
      <c r="K709" s="9"/>
      <c r="L709" s="9"/>
      <c r="M709" s="79"/>
      <c r="N709" s="9"/>
      <c r="O709" s="20"/>
    </row>
    <row r="710" spans="1:15">
      <c r="A710" s="9"/>
      <c r="B710" s="46"/>
      <c r="C710" s="9" t="s">
        <v>23</v>
      </c>
      <c r="D710" s="17"/>
      <c r="E710" s="9" t="s">
        <v>140</v>
      </c>
      <c r="F710" s="9">
        <v>10</v>
      </c>
      <c r="G710" s="68">
        <v>16.3</v>
      </c>
      <c r="H710" s="9"/>
      <c r="I710" s="68">
        <v>16.45</v>
      </c>
      <c r="J710" s="9"/>
      <c r="K710" s="9"/>
      <c r="L710" s="9"/>
      <c r="M710" s="79"/>
      <c r="N710" s="9"/>
      <c r="O710" s="20"/>
    </row>
    <row r="711" spans="1:15">
      <c r="A711" s="9"/>
      <c r="B711" s="46"/>
      <c r="C711" s="9" t="s">
        <v>140</v>
      </c>
      <c r="D711" s="17"/>
      <c r="E711" s="9" t="s">
        <v>23</v>
      </c>
      <c r="F711" s="9">
        <v>10</v>
      </c>
      <c r="G711" s="68">
        <v>17</v>
      </c>
      <c r="H711" s="9"/>
      <c r="I711" s="68">
        <v>17.149999999999999</v>
      </c>
      <c r="J711" s="9"/>
      <c r="K711" s="9"/>
      <c r="L711" s="9"/>
      <c r="M711" s="79"/>
      <c r="N711" s="9"/>
      <c r="O711" s="16" t="s">
        <v>45</v>
      </c>
    </row>
    <row r="712" spans="1:15">
      <c r="A712" s="9"/>
      <c r="B712" s="46"/>
      <c r="C712" s="9" t="s">
        <v>23</v>
      </c>
      <c r="D712" s="17"/>
      <c r="E712" s="9" t="s">
        <v>188</v>
      </c>
      <c r="F712" s="9">
        <v>10</v>
      </c>
      <c r="G712" s="68">
        <v>17.399999999999999</v>
      </c>
      <c r="H712" s="9"/>
      <c r="I712" s="68">
        <v>18</v>
      </c>
      <c r="J712" s="9">
        <v>1</v>
      </c>
      <c r="K712" s="9">
        <v>1</v>
      </c>
      <c r="L712" s="9"/>
      <c r="M712" s="79"/>
      <c r="N712" s="7">
        <f>SUM(F703:F712)</f>
        <v>208</v>
      </c>
      <c r="O712" s="20" t="s">
        <v>189</v>
      </c>
    </row>
    <row r="715" spans="1:15">
      <c r="A715" s="286" t="s">
        <v>4</v>
      </c>
      <c r="B715" s="288" t="s">
        <v>5</v>
      </c>
      <c r="C715" s="278" t="s">
        <v>6</v>
      </c>
      <c r="D715" s="279"/>
      <c r="E715" s="280"/>
      <c r="F715" s="290" t="s">
        <v>7</v>
      </c>
      <c r="G715" s="281" t="s">
        <v>8</v>
      </c>
      <c r="H715" s="282"/>
      <c r="I715" s="283"/>
      <c r="J715" s="284" t="s">
        <v>9</v>
      </c>
      <c r="K715" s="285"/>
      <c r="L715" s="292" t="s">
        <v>10</v>
      </c>
      <c r="M715" s="292" t="s">
        <v>11</v>
      </c>
      <c r="N715" s="4" t="s">
        <v>12</v>
      </c>
      <c r="O715" s="294" t="s">
        <v>13</v>
      </c>
    </row>
    <row r="716" spans="1:15">
      <c r="A716" s="287"/>
      <c r="B716" s="289"/>
      <c r="C716" s="67" t="s">
        <v>14</v>
      </c>
      <c r="D716" s="67"/>
      <c r="E716" s="67" t="s">
        <v>15</v>
      </c>
      <c r="F716" s="291"/>
      <c r="G716" s="67" t="s">
        <v>16</v>
      </c>
      <c r="H716" s="67"/>
      <c r="I716" s="77" t="s">
        <v>17</v>
      </c>
      <c r="J716" s="67" t="s">
        <v>18</v>
      </c>
      <c r="K716" s="67" t="s">
        <v>19</v>
      </c>
      <c r="L716" s="293"/>
      <c r="M716" s="293"/>
      <c r="N716" s="8" t="s">
        <v>20</v>
      </c>
      <c r="O716" s="295"/>
    </row>
    <row r="717" spans="1:15">
      <c r="A717" s="46" t="s">
        <v>190</v>
      </c>
      <c r="B717" s="46" t="s">
        <v>191</v>
      </c>
      <c r="C717" s="9" t="s">
        <v>23</v>
      </c>
      <c r="D717" s="9"/>
      <c r="E717" s="90" t="s">
        <v>349</v>
      </c>
      <c r="F717" s="9">
        <v>15</v>
      </c>
      <c r="G717" s="68">
        <v>7.35</v>
      </c>
      <c r="H717" s="68"/>
      <c r="I717" s="68">
        <v>8</v>
      </c>
      <c r="J717" s="9"/>
      <c r="K717" s="9"/>
      <c r="L717" s="9"/>
      <c r="M717" s="9"/>
      <c r="N717" s="9"/>
      <c r="O717" s="15"/>
    </row>
    <row r="718" spans="1:15" ht="15.75" customHeight="1">
      <c r="A718" s="9"/>
      <c r="B718" s="46"/>
      <c r="C718" s="90" t="s">
        <v>349</v>
      </c>
      <c r="D718" s="9"/>
      <c r="E718" s="9" t="s">
        <v>23</v>
      </c>
      <c r="F718" s="9">
        <v>15</v>
      </c>
      <c r="G718" s="68">
        <v>8.4</v>
      </c>
      <c r="H718" s="9"/>
      <c r="I718" s="68">
        <v>9.15</v>
      </c>
      <c r="J718" s="9"/>
      <c r="K718" s="9"/>
      <c r="L718" s="9"/>
      <c r="M718" s="9"/>
      <c r="N718" s="9"/>
      <c r="O718" s="15"/>
    </row>
    <row r="719" spans="1:15">
      <c r="A719" s="9"/>
      <c r="B719" s="46"/>
      <c r="C719" s="9" t="s">
        <v>23</v>
      </c>
      <c r="D719" s="9" t="s">
        <v>25</v>
      </c>
      <c r="E719" s="9" t="s">
        <v>26</v>
      </c>
      <c r="F719" s="9">
        <v>37</v>
      </c>
      <c r="G719" s="68">
        <v>9.4</v>
      </c>
      <c r="H719" s="9"/>
      <c r="I719" s="68">
        <v>11</v>
      </c>
      <c r="J719" s="9"/>
      <c r="K719" s="9"/>
      <c r="L719" s="9"/>
      <c r="M719" s="68"/>
      <c r="N719" s="9"/>
      <c r="O719" s="15"/>
    </row>
    <row r="720" spans="1:15">
      <c r="A720" s="9"/>
      <c r="B720" s="46"/>
      <c r="C720" s="9" t="s">
        <v>26</v>
      </c>
      <c r="D720" s="9" t="s">
        <v>25</v>
      </c>
      <c r="E720" s="9" t="s">
        <v>23</v>
      </c>
      <c r="F720" s="9">
        <v>37</v>
      </c>
      <c r="G720" s="68">
        <v>13.05</v>
      </c>
      <c r="H720" s="9"/>
      <c r="I720" s="68">
        <v>14.2</v>
      </c>
      <c r="J720" s="9"/>
      <c r="K720" s="9"/>
      <c r="L720" s="9"/>
      <c r="M720" s="68"/>
      <c r="N720" s="9"/>
      <c r="O720" s="16"/>
    </row>
    <row r="721" spans="1:15">
      <c r="A721" s="17"/>
      <c r="B721" s="69"/>
      <c r="C721" s="9" t="s">
        <v>23</v>
      </c>
      <c r="D721" s="9"/>
      <c r="E721" s="105" t="s">
        <v>349</v>
      </c>
      <c r="F721" s="17">
        <v>15</v>
      </c>
      <c r="G721" s="70">
        <v>14.2</v>
      </c>
      <c r="H721" s="17"/>
      <c r="I721" s="70">
        <v>14.5</v>
      </c>
      <c r="J721" s="17"/>
      <c r="K721" s="17"/>
      <c r="L721" s="17"/>
      <c r="M721" s="78"/>
      <c r="N721" s="17"/>
      <c r="O721" s="20"/>
    </row>
    <row r="722" spans="1:15">
      <c r="A722" s="9"/>
      <c r="B722" s="46"/>
      <c r="C722" s="105" t="s">
        <v>349</v>
      </c>
      <c r="D722" s="9"/>
      <c r="E722" s="9" t="s">
        <v>23</v>
      </c>
      <c r="F722" s="9">
        <v>15</v>
      </c>
      <c r="G722" s="68">
        <v>15.05</v>
      </c>
      <c r="H722" s="9"/>
      <c r="I722" s="68">
        <v>15.35</v>
      </c>
      <c r="J722" s="9"/>
      <c r="K722" s="9"/>
      <c r="L722" s="9"/>
      <c r="M722" s="79"/>
      <c r="N722" s="9"/>
      <c r="O722" s="20"/>
    </row>
    <row r="723" spans="1:15">
      <c r="A723" s="9"/>
      <c r="B723" s="46"/>
      <c r="C723" s="9" t="s">
        <v>23</v>
      </c>
      <c r="D723" s="17" t="s">
        <v>25</v>
      </c>
      <c r="E723" s="9" t="s">
        <v>26</v>
      </c>
      <c r="F723" s="9">
        <v>37</v>
      </c>
      <c r="G723" s="68">
        <v>16.05</v>
      </c>
      <c r="H723" s="9"/>
      <c r="I723" s="68">
        <v>17.2</v>
      </c>
      <c r="J723" s="9"/>
      <c r="K723" s="9"/>
      <c r="L723" s="9"/>
      <c r="M723" s="79"/>
      <c r="N723" s="9"/>
      <c r="O723" s="16" t="s">
        <v>45</v>
      </c>
    </row>
    <row r="724" spans="1:15">
      <c r="A724" s="9"/>
      <c r="B724" s="46"/>
      <c r="C724" s="9" t="s">
        <v>26</v>
      </c>
      <c r="D724" s="17" t="s">
        <v>25</v>
      </c>
      <c r="E724" s="9" t="s">
        <v>23</v>
      </c>
      <c r="F724" s="9">
        <v>37</v>
      </c>
      <c r="G724" s="68">
        <v>17.55</v>
      </c>
      <c r="H724" s="9"/>
      <c r="I724" s="68">
        <v>19.149999999999999</v>
      </c>
      <c r="J724" s="9">
        <v>1</v>
      </c>
      <c r="K724" s="9">
        <v>1</v>
      </c>
      <c r="L724" s="9"/>
      <c r="M724" s="79"/>
      <c r="N724" s="7">
        <f>SUM(F717:F724)</f>
        <v>208</v>
      </c>
      <c r="O724" s="20" t="s">
        <v>27</v>
      </c>
    </row>
    <row r="728" spans="1:15">
      <c r="A728" s="275" t="s">
        <v>0</v>
      </c>
      <c r="B728" s="275"/>
      <c r="C728" s="275"/>
      <c r="D728" s="275"/>
      <c r="E728" s="275"/>
      <c r="F728" s="275"/>
      <c r="G728" s="275"/>
      <c r="H728" s="275"/>
      <c r="I728" s="275"/>
      <c r="J728" s="275"/>
      <c r="K728" s="275"/>
      <c r="L728" s="275"/>
      <c r="M728" s="275"/>
      <c r="N728" s="275"/>
      <c r="O728" s="275"/>
    </row>
    <row r="729" spans="1:15">
      <c r="A729" s="276" t="s">
        <v>1</v>
      </c>
      <c r="B729" s="276"/>
      <c r="C729" s="276"/>
      <c r="D729" s="276"/>
      <c r="E729" s="276"/>
      <c r="F729" s="276"/>
      <c r="G729" s="276"/>
      <c r="H729" s="276"/>
      <c r="I729" s="276"/>
      <c r="J729" s="276"/>
      <c r="K729" s="276"/>
      <c r="L729" s="276"/>
      <c r="M729" s="276"/>
      <c r="N729" s="276"/>
      <c r="O729" s="276"/>
    </row>
    <row r="730" spans="1:15">
      <c r="A730" s="276" t="s">
        <v>2</v>
      </c>
      <c r="B730" s="276"/>
      <c r="C730" s="276"/>
      <c r="D730" s="276"/>
      <c r="E730" s="276"/>
      <c r="F730" s="276"/>
      <c r="G730" s="276"/>
      <c r="H730" s="276"/>
      <c r="I730" s="276"/>
      <c r="J730" s="276"/>
      <c r="K730" s="276"/>
      <c r="L730" s="276"/>
      <c r="M730" s="276"/>
      <c r="N730" s="276"/>
      <c r="O730" s="276"/>
    </row>
    <row r="731" spans="1:15" ht="15.75" customHeight="1">
      <c r="A731" s="34"/>
      <c r="B731" s="65"/>
      <c r="C731" s="65" t="s">
        <v>36</v>
      </c>
      <c r="D731" s="66"/>
      <c r="E731" s="66"/>
      <c r="F731" s="66"/>
      <c r="G731" s="66"/>
      <c r="H731" s="66"/>
      <c r="I731" s="76"/>
      <c r="J731" s="66"/>
      <c r="K731" s="66"/>
      <c r="L731" s="277" t="s">
        <v>3</v>
      </c>
      <c r="M731" s="277"/>
      <c r="N731" s="277"/>
      <c r="O731" s="277"/>
    </row>
    <row r="732" spans="1:15">
      <c r="A732" s="1"/>
      <c r="M732" s="2"/>
    </row>
    <row r="733" spans="1:15">
      <c r="A733" s="286" t="s">
        <v>4</v>
      </c>
      <c r="B733" s="288" t="s">
        <v>5</v>
      </c>
      <c r="C733" s="278" t="s">
        <v>6</v>
      </c>
      <c r="D733" s="279"/>
      <c r="E733" s="280"/>
      <c r="F733" s="290" t="s">
        <v>7</v>
      </c>
      <c r="G733" s="281" t="s">
        <v>8</v>
      </c>
      <c r="H733" s="282"/>
      <c r="I733" s="283"/>
      <c r="J733" s="284" t="s">
        <v>9</v>
      </c>
      <c r="K733" s="285"/>
      <c r="L733" s="292" t="s">
        <v>10</v>
      </c>
      <c r="M733" s="292" t="s">
        <v>11</v>
      </c>
      <c r="N733" s="4" t="s">
        <v>12</v>
      </c>
      <c r="O733" s="294" t="s">
        <v>13</v>
      </c>
    </row>
    <row r="734" spans="1:15">
      <c r="A734" s="287"/>
      <c r="B734" s="289"/>
      <c r="C734" s="67" t="s">
        <v>14</v>
      </c>
      <c r="D734" s="67"/>
      <c r="E734" s="67" t="s">
        <v>15</v>
      </c>
      <c r="F734" s="291"/>
      <c r="G734" s="67" t="s">
        <v>16</v>
      </c>
      <c r="H734" s="67"/>
      <c r="I734" s="77" t="s">
        <v>17</v>
      </c>
      <c r="J734" s="67" t="s">
        <v>18</v>
      </c>
      <c r="K734" s="67" t="s">
        <v>19</v>
      </c>
      <c r="L734" s="293"/>
      <c r="M734" s="293"/>
      <c r="N734" s="8" t="s">
        <v>20</v>
      </c>
      <c r="O734" s="295"/>
    </row>
    <row r="735" spans="1:15">
      <c r="A735" s="46" t="s">
        <v>193</v>
      </c>
      <c r="B735" s="46" t="s">
        <v>194</v>
      </c>
      <c r="C735" s="9" t="s">
        <v>195</v>
      </c>
      <c r="D735" s="9"/>
      <c r="E735" s="9" t="s">
        <v>26</v>
      </c>
      <c r="F735" s="9">
        <v>20</v>
      </c>
      <c r="G735" s="68">
        <v>6.15</v>
      </c>
      <c r="H735" s="68"/>
      <c r="I735" s="68">
        <v>7</v>
      </c>
      <c r="J735" s="9"/>
      <c r="K735" s="9"/>
      <c r="L735" s="9"/>
      <c r="M735" s="9"/>
      <c r="N735" s="9"/>
      <c r="O735" s="15"/>
    </row>
    <row r="736" spans="1:15">
      <c r="A736" s="9"/>
      <c r="B736" s="46"/>
      <c r="C736" s="9" t="s">
        <v>26</v>
      </c>
      <c r="D736" s="9" t="s">
        <v>23</v>
      </c>
      <c r="E736" s="75" t="s">
        <v>72</v>
      </c>
      <c r="F736" s="9">
        <v>41</v>
      </c>
      <c r="G736" s="68">
        <v>7.35</v>
      </c>
      <c r="H736" s="9"/>
      <c r="I736" s="68">
        <v>9</v>
      </c>
      <c r="J736" s="9"/>
      <c r="K736" s="9"/>
      <c r="L736" s="9"/>
      <c r="M736" s="9"/>
      <c r="N736" s="9"/>
      <c r="O736" s="15"/>
    </row>
    <row r="737" spans="1:15">
      <c r="A737" s="9"/>
      <c r="B737" s="46"/>
      <c r="C737" s="75" t="s">
        <v>72</v>
      </c>
      <c r="D737" s="9" t="s">
        <v>23</v>
      </c>
      <c r="E737" s="75" t="s">
        <v>23</v>
      </c>
      <c r="F737" s="9">
        <v>4</v>
      </c>
      <c r="G737" s="68">
        <v>9.3000000000000007</v>
      </c>
      <c r="H737" s="9"/>
      <c r="I737" s="68">
        <v>9.4499999999999993</v>
      </c>
      <c r="J737" s="9"/>
      <c r="K737" s="9"/>
      <c r="L737" s="9"/>
      <c r="M737" s="68"/>
      <c r="N737" s="9"/>
      <c r="O737" s="15"/>
    </row>
    <row r="738" spans="1:15">
      <c r="A738" s="9"/>
      <c r="B738" s="46"/>
      <c r="C738" s="75" t="s">
        <v>23</v>
      </c>
      <c r="D738" s="9" t="s">
        <v>25</v>
      </c>
      <c r="E738" s="9" t="s">
        <v>26</v>
      </c>
      <c r="F738" s="9">
        <v>37</v>
      </c>
      <c r="G738" s="68">
        <v>10</v>
      </c>
      <c r="H738" s="9"/>
      <c r="I738" s="68">
        <v>11.15</v>
      </c>
      <c r="J738" s="9"/>
      <c r="K738" s="9"/>
      <c r="L738" s="9"/>
      <c r="M738" s="68"/>
      <c r="N738" s="9"/>
      <c r="O738" s="16"/>
    </row>
    <row r="739" spans="1:15">
      <c r="A739" s="17"/>
      <c r="B739" s="69"/>
      <c r="C739" s="9" t="s">
        <v>26</v>
      </c>
      <c r="D739" s="9" t="s">
        <v>25</v>
      </c>
      <c r="E739" s="75" t="s">
        <v>23</v>
      </c>
      <c r="F739" s="17">
        <v>37</v>
      </c>
      <c r="G739" s="70">
        <v>11.45</v>
      </c>
      <c r="H739" s="17"/>
      <c r="I739" s="70">
        <v>13</v>
      </c>
      <c r="J739" s="17"/>
      <c r="K739" s="17"/>
      <c r="L739" s="17"/>
      <c r="M739" s="78"/>
      <c r="N739" s="17"/>
      <c r="O739" s="20"/>
    </row>
    <row r="740" spans="1:15">
      <c r="A740" s="9"/>
      <c r="B740" s="46"/>
      <c r="C740" s="75" t="s">
        <v>23</v>
      </c>
      <c r="D740" s="9" t="s">
        <v>25</v>
      </c>
      <c r="E740" s="9" t="s">
        <v>26</v>
      </c>
      <c r="F740" s="9">
        <v>37</v>
      </c>
      <c r="G740" s="68">
        <v>13.15</v>
      </c>
      <c r="H740" s="9"/>
      <c r="I740" s="68">
        <v>14.3</v>
      </c>
      <c r="J740" s="9"/>
      <c r="K740" s="9"/>
      <c r="L740" s="9"/>
      <c r="M740" s="79"/>
      <c r="N740" s="9"/>
      <c r="O740" s="20"/>
    </row>
    <row r="741" spans="1:15">
      <c r="A741" s="9"/>
      <c r="B741" s="46"/>
      <c r="C741" s="9" t="s">
        <v>26</v>
      </c>
      <c r="D741" s="17" t="s">
        <v>23</v>
      </c>
      <c r="E741" s="9" t="s">
        <v>72</v>
      </c>
      <c r="F741" s="9">
        <v>41</v>
      </c>
      <c r="G741" s="68">
        <v>15.15</v>
      </c>
      <c r="H741" s="9"/>
      <c r="I741" s="68">
        <v>16.3</v>
      </c>
      <c r="J741" s="9"/>
      <c r="K741" s="9"/>
      <c r="L741" s="9"/>
      <c r="M741" s="79"/>
      <c r="N741" s="9"/>
      <c r="O741" s="20"/>
    </row>
    <row r="742" spans="1:15">
      <c r="A742" s="9"/>
      <c r="B742" s="46"/>
      <c r="C742" s="9" t="s">
        <v>72</v>
      </c>
      <c r="D742" s="17"/>
      <c r="E742" s="9" t="s">
        <v>23</v>
      </c>
      <c r="F742" s="9">
        <v>4</v>
      </c>
      <c r="G742" s="68">
        <v>16.399999999999999</v>
      </c>
      <c r="H742" s="9"/>
      <c r="I742" s="68">
        <v>16.55</v>
      </c>
      <c r="J742" s="9"/>
      <c r="K742" s="9"/>
      <c r="L742" s="9"/>
      <c r="M742" s="79"/>
      <c r="N742" s="9"/>
      <c r="O742" s="20"/>
    </row>
    <row r="743" spans="1:15">
      <c r="A743" s="9"/>
      <c r="B743" s="46"/>
      <c r="C743" s="9" t="s">
        <v>23</v>
      </c>
      <c r="D743" s="17" t="s">
        <v>25</v>
      </c>
      <c r="E743" s="9" t="s">
        <v>26</v>
      </c>
      <c r="F743" s="9">
        <v>37</v>
      </c>
      <c r="G743" s="68">
        <v>17.149999999999999</v>
      </c>
      <c r="H743" s="9"/>
      <c r="I743" s="68">
        <v>18.3</v>
      </c>
      <c r="J743" s="9"/>
      <c r="K743" s="9"/>
      <c r="L743" s="9"/>
      <c r="M743" s="79"/>
      <c r="N743" s="9"/>
      <c r="O743" s="16" t="s">
        <v>45</v>
      </c>
    </row>
    <row r="744" spans="1:15">
      <c r="A744" s="9"/>
      <c r="B744" s="46"/>
      <c r="C744" s="9" t="s">
        <v>26</v>
      </c>
      <c r="D744" s="17"/>
      <c r="E744" s="9" t="s">
        <v>195</v>
      </c>
      <c r="F744" s="9">
        <v>20</v>
      </c>
      <c r="G744" s="68">
        <v>19.149999999999999</v>
      </c>
      <c r="H744" s="9"/>
      <c r="I744" s="68">
        <v>20</v>
      </c>
      <c r="J744" s="9">
        <v>1</v>
      </c>
      <c r="K744" s="9">
        <v>1</v>
      </c>
      <c r="L744" s="9"/>
      <c r="M744" s="79"/>
      <c r="N744" s="7">
        <f>SUM(F735:F744)</f>
        <v>278</v>
      </c>
      <c r="O744" s="20" t="s">
        <v>196</v>
      </c>
    </row>
    <row r="745" spans="1:15">
      <c r="A745" s="34"/>
      <c r="B745" s="43"/>
      <c r="C745" s="34"/>
      <c r="D745" s="34"/>
      <c r="E745" s="34"/>
      <c r="F745" s="34"/>
      <c r="G745" s="82"/>
      <c r="H745" s="34"/>
      <c r="I745" s="82"/>
      <c r="J745" s="34"/>
      <c r="K745" s="34"/>
      <c r="L745" s="34"/>
      <c r="M745" s="83"/>
      <c r="N745" s="43"/>
      <c r="O745" s="52"/>
    </row>
    <row r="746" spans="1:15" ht="16" thickBot="1"/>
    <row r="747" spans="1:15">
      <c r="A747" s="286" t="s">
        <v>4</v>
      </c>
      <c r="B747" s="288" t="s">
        <v>5</v>
      </c>
      <c r="C747" s="278" t="s">
        <v>6</v>
      </c>
      <c r="D747" s="279"/>
      <c r="E747" s="280"/>
      <c r="F747" s="290" t="s">
        <v>7</v>
      </c>
      <c r="G747" s="281" t="s">
        <v>8</v>
      </c>
      <c r="H747" s="282"/>
      <c r="I747" s="283"/>
      <c r="J747" s="284" t="s">
        <v>9</v>
      </c>
      <c r="K747" s="285"/>
      <c r="L747" s="292" t="s">
        <v>10</v>
      </c>
      <c r="M747" s="292" t="s">
        <v>11</v>
      </c>
      <c r="N747" s="4" t="s">
        <v>12</v>
      </c>
      <c r="O747" s="294" t="s">
        <v>13</v>
      </c>
    </row>
    <row r="748" spans="1:15" ht="16" thickBot="1">
      <c r="A748" s="287"/>
      <c r="B748" s="289"/>
      <c r="C748" s="67" t="s">
        <v>14</v>
      </c>
      <c r="D748" s="67"/>
      <c r="E748" s="67" t="s">
        <v>15</v>
      </c>
      <c r="F748" s="291"/>
      <c r="G748" s="67" t="s">
        <v>16</v>
      </c>
      <c r="H748" s="67"/>
      <c r="I748" s="77" t="s">
        <v>17</v>
      </c>
      <c r="J748" s="67" t="s">
        <v>18</v>
      </c>
      <c r="K748" s="67" t="s">
        <v>19</v>
      </c>
      <c r="L748" s="293"/>
      <c r="M748" s="293"/>
      <c r="N748" s="8" t="s">
        <v>20</v>
      </c>
      <c r="O748" s="295"/>
    </row>
    <row r="749" spans="1:15">
      <c r="A749" s="46" t="s">
        <v>207</v>
      </c>
      <c r="B749" s="46" t="s">
        <v>198</v>
      </c>
      <c r="C749" s="9" t="s">
        <v>209</v>
      </c>
      <c r="D749" s="9"/>
      <c r="E749" s="9" t="s">
        <v>96</v>
      </c>
      <c r="F749" s="9">
        <v>8</v>
      </c>
      <c r="G749" s="68">
        <v>7.2</v>
      </c>
      <c r="H749" s="68"/>
      <c r="I749" s="68">
        <v>7.35</v>
      </c>
      <c r="J749" s="9"/>
      <c r="K749" s="9"/>
      <c r="L749" s="9"/>
      <c r="M749" s="9"/>
      <c r="N749" s="9"/>
      <c r="O749" s="15"/>
    </row>
    <row r="750" spans="1:15">
      <c r="A750" s="9"/>
      <c r="B750" s="46"/>
      <c r="C750" s="9" t="s">
        <v>96</v>
      </c>
      <c r="D750" s="9"/>
      <c r="E750" s="75" t="s">
        <v>26</v>
      </c>
      <c r="F750" s="9">
        <v>24</v>
      </c>
      <c r="G750" s="68">
        <v>7.4</v>
      </c>
      <c r="H750" s="9"/>
      <c r="I750" s="68">
        <v>8.3000000000000007</v>
      </c>
      <c r="J750" s="9"/>
      <c r="K750" s="9"/>
      <c r="L750" s="9"/>
      <c r="M750" s="9"/>
      <c r="N750" s="9"/>
      <c r="O750" s="15"/>
    </row>
    <row r="751" spans="1:15">
      <c r="A751" s="9"/>
      <c r="B751" s="46"/>
      <c r="C751" s="75" t="s">
        <v>26</v>
      </c>
      <c r="D751" s="9"/>
      <c r="E751" s="75" t="s">
        <v>96</v>
      </c>
      <c r="F751" s="9">
        <v>24</v>
      </c>
      <c r="G751" s="68">
        <v>9.0500000000000007</v>
      </c>
      <c r="H751" s="9"/>
      <c r="I751" s="68">
        <v>9.5</v>
      </c>
      <c r="J751" s="9"/>
      <c r="K751" s="9"/>
      <c r="L751" s="9"/>
      <c r="M751" s="68"/>
      <c r="N751" s="9"/>
      <c r="O751" s="15"/>
    </row>
    <row r="752" spans="1:15">
      <c r="A752" s="9"/>
      <c r="B752" s="46"/>
      <c r="C752" s="75" t="s">
        <v>96</v>
      </c>
      <c r="D752" s="9"/>
      <c r="E752" s="9" t="s">
        <v>199</v>
      </c>
      <c r="F752" s="9">
        <v>14</v>
      </c>
      <c r="G752" s="68">
        <v>10.15</v>
      </c>
      <c r="H752" s="9"/>
      <c r="I752" s="68">
        <v>10.45</v>
      </c>
      <c r="J752" s="9"/>
      <c r="K752" s="9"/>
      <c r="L752" s="9"/>
      <c r="M752" s="68"/>
      <c r="N752" s="9"/>
      <c r="O752" s="16"/>
    </row>
    <row r="753" spans="1:15">
      <c r="A753" s="17"/>
      <c r="B753" s="69"/>
      <c r="C753" s="9" t="s">
        <v>199</v>
      </c>
      <c r="D753" s="9"/>
      <c r="E753" s="75" t="s">
        <v>96</v>
      </c>
      <c r="F753" s="17">
        <v>14</v>
      </c>
      <c r="G753" s="70">
        <v>10.55</v>
      </c>
      <c r="H753" s="17"/>
      <c r="I753" s="70">
        <v>11.3</v>
      </c>
      <c r="J753" s="17"/>
      <c r="K753" s="17"/>
      <c r="L753" s="17"/>
      <c r="M753" s="78"/>
      <c r="N753" s="17"/>
      <c r="O753" s="20"/>
    </row>
    <row r="754" spans="1:15">
      <c r="A754" s="9"/>
      <c r="B754" s="46"/>
      <c r="C754" s="75" t="s">
        <v>96</v>
      </c>
      <c r="D754" s="9"/>
      <c r="E754" s="9" t="s">
        <v>26</v>
      </c>
      <c r="F754" s="9">
        <v>24</v>
      </c>
      <c r="G754" s="68">
        <v>11.55</v>
      </c>
      <c r="H754" s="9"/>
      <c r="I754" s="68">
        <v>12.45</v>
      </c>
      <c r="J754" s="9"/>
      <c r="K754" s="9"/>
      <c r="L754" s="9"/>
      <c r="M754" s="79"/>
      <c r="N754" s="9"/>
      <c r="O754" s="20"/>
    </row>
    <row r="755" spans="1:15">
      <c r="A755" s="9"/>
      <c r="B755" s="46"/>
      <c r="C755" s="9" t="s">
        <v>26</v>
      </c>
      <c r="D755" s="17"/>
      <c r="E755" s="9" t="s">
        <v>92</v>
      </c>
      <c r="F755" s="9">
        <v>31</v>
      </c>
      <c r="G755" s="68">
        <v>14</v>
      </c>
      <c r="H755" s="9"/>
      <c r="I755" s="68">
        <v>15</v>
      </c>
      <c r="J755" s="9"/>
      <c r="K755" s="9"/>
      <c r="L755" s="9"/>
      <c r="M755" s="79"/>
      <c r="N755" s="9"/>
      <c r="O755" s="20"/>
    </row>
    <row r="756" spans="1:15">
      <c r="A756" s="9"/>
      <c r="B756" s="46"/>
      <c r="C756" s="9" t="s">
        <v>92</v>
      </c>
      <c r="D756" s="17"/>
      <c r="E756" s="9" t="s">
        <v>96</v>
      </c>
      <c r="F756" s="9">
        <v>7</v>
      </c>
      <c r="G756" s="68">
        <v>15.35</v>
      </c>
      <c r="H756" s="68"/>
      <c r="I756" s="68">
        <v>15.5</v>
      </c>
      <c r="J756" s="9"/>
      <c r="K756" s="9"/>
      <c r="L756" s="9"/>
      <c r="M756" s="79"/>
      <c r="N756" s="9"/>
      <c r="O756" s="20"/>
    </row>
    <row r="757" spans="1:15">
      <c r="A757" s="9"/>
      <c r="B757" s="46"/>
      <c r="C757" s="9" t="s">
        <v>96</v>
      </c>
      <c r="D757" s="17"/>
      <c r="E757" s="9" t="s">
        <v>26</v>
      </c>
      <c r="F757" s="9">
        <v>24</v>
      </c>
      <c r="G757" s="68">
        <v>15.55</v>
      </c>
      <c r="H757" s="9"/>
      <c r="I757" s="68">
        <v>16.399999999999999</v>
      </c>
      <c r="J757" s="9"/>
      <c r="K757" s="9"/>
      <c r="L757" s="9"/>
      <c r="M757" s="79"/>
      <c r="N757" s="9"/>
      <c r="O757" s="16" t="s">
        <v>45</v>
      </c>
    </row>
    <row r="758" spans="1:15">
      <c r="A758" s="9"/>
      <c r="B758" s="46"/>
      <c r="C758" s="9" t="s">
        <v>26</v>
      </c>
      <c r="D758" s="17"/>
      <c r="E758" s="9" t="s">
        <v>209</v>
      </c>
      <c r="F758" s="9">
        <v>32</v>
      </c>
      <c r="G758" s="68">
        <v>17.25</v>
      </c>
      <c r="H758" s="9"/>
      <c r="I758" s="68">
        <v>18.3</v>
      </c>
      <c r="J758" s="9">
        <v>1</v>
      </c>
      <c r="K758" s="9">
        <v>1</v>
      </c>
      <c r="L758" s="9"/>
      <c r="M758" s="79"/>
      <c r="N758" s="7">
        <f>SUM(F749:F758)</f>
        <v>202</v>
      </c>
      <c r="O758" s="20" t="s">
        <v>210</v>
      </c>
    </row>
    <row r="759" spans="1:15">
      <c r="B759" s="3"/>
    </row>
    <row r="760" spans="1:15">
      <c r="A760" s="34"/>
      <c r="B760" s="43"/>
      <c r="C760" s="34"/>
      <c r="D760" s="34"/>
      <c r="E760" s="34"/>
      <c r="F760" s="34"/>
      <c r="G760" s="82"/>
      <c r="H760" s="34"/>
      <c r="I760" s="82"/>
      <c r="J760" s="34"/>
      <c r="K760" s="34"/>
      <c r="L760" s="34"/>
      <c r="M760" s="83"/>
      <c r="N760" s="43"/>
      <c r="O760" s="52"/>
    </row>
    <row r="761" spans="1:15">
      <c r="A761" s="275" t="s">
        <v>0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</row>
    <row r="762" spans="1:15" ht="15.65" customHeight="1">
      <c r="A762" s="276" t="s">
        <v>1</v>
      </c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</row>
    <row r="763" spans="1:15">
      <c r="A763" s="276" t="s">
        <v>2</v>
      </c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</row>
    <row r="764" spans="1:15">
      <c r="A764" s="34"/>
      <c r="B764" s="65"/>
      <c r="C764" s="65" t="s">
        <v>36</v>
      </c>
      <c r="D764" s="66"/>
      <c r="E764" s="66"/>
      <c r="F764" s="66"/>
      <c r="G764" s="66"/>
      <c r="H764" s="66"/>
      <c r="I764" s="76"/>
      <c r="J764" s="66"/>
      <c r="K764" s="66"/>
      <c r="L764" s="277" t="s">
        <v>3</v>
      </c>
      <c r="M764" s="277"/>
      <c r="N764" s="277"/>
      <c r="O764" s="277"/>
    </row>
    <row r="765" spans="1:15" ht="16" thickBot="1">
      <c r="A765" s="34"/>
      <c r="B765" s="65"/>
      <c r="C765" s="65"/>
      <c r="D765" s="66"/>
      <c r="E765" s="66"/>
      <c r="F765" s="66"/>
      <c r="G765" s="66"/>
      <c r="H765" s="66"/>
      <c r="I765" s="76"/>
      <c r="J765" s="66"/>
      <c r="K765" s="66"/>
      <c r="L765" s="43"/>
      <c r="M765" s="43"/>
      <c r="N765" s="43"/>
      <c r="O765" s="43"/>
    </row>
    <row r="766" spans="1:15" ht="15.65" customHeight="1">
      <c r="A766" s="286" t="s">
        <v>4</v>
      </c>
      <c r="B766" s="288" t="s">
        <v>5</v>
      </c>
      <c r="C766" s="278" t="s">
        <v>6</v>
      </c>
      <c r="D766" s="279"/>
      <c r="E766" s="280"/>
      <c r="F766" s="290" t="s">
        <v>7</v>
      </c>
      <c r="G766" s="281" t="s">
        <v>8</v>
      </c>
      <c r="H766" s="282"/>
      <c r="I766" s="283"/>
      <c r="J766" s="284" t="s">
        <v>9</v>
      </c>
      <c r="K766" s="285"/>
      <c r="L766" s="292" t="s">
        <v>10</v>
      </c>
      <c r="M766" s="292" t="s">
        <v>11</v>
      </c>
      <c r="N766" s="4" t="s">
        <v>12</v>
      </c>
      <c r="O766" s="294" t="s">
        <v>13</v>
      </c>
    </row>
    <row r="767" spans="1:15" ht="16" thickBot="1">
      <c r="A767" s="287"/>
      <c r="B767" s="289"/>
      <c r="C767" s="67" t="s">
        <v>14</v>
      </c>
      <c r="D767" s="67"/>
      <c r="E767" s="67" t="s">
        <v>15</v>
      </c>
      <c r="F767" s="291"/>
      <c r="G767" s="67" t="s">
        <v>16</v>
      </c>
      <c r="H767" s="67"/>
      <c r="I767" s="77" t="s">
        <v>17</v>
      </c>
      <c r="J767" s="67" t="s">
        <v>18</v>
      </c>
      <c r="K767" s="67" t="s">
        <v>19</v>
      </c>
      <c r="L767" s="293"/>
      <c r="M767" s="293"/>
      <c r="N767" s="8" t="s">
        <v>20</v>
      </c>
      <c r="O767" s="295"/>
    </row>
    <row r="768" spans="1:15">
      <c r="A768" s="46" t="s">
        <v>202</v>
      </c>
      <c r="B768" s="46" t="s">
        <v>203</v>
      </c>
      <c r="C768" s="9" t="s">
        <v>26</v>
      </c>
      <c r="D768" s="9"/>
      <c r="E768" s="75" t="s">
        <v>199</v>
      </c>
      <c r="F768" s="9">
        <v>38</v>
      </c>
      <c r="G768" s="68">
        <v>6.35</v>
      </c>
      <c r="H768" s="9"/>
      <c r="I768" s="68">
        <v>8</v>
      </c>
      <c r="J768" s="9"/>
      <c r="K768" s="9"/>
      <c r="L768" s="9"/>
      <c r="M768" s="9"/>
      <c r="N768" s="9"/>
      <c r="O768" s="15"/>
    </row>
    <row r="769" spans="1:15">
      <c r="A769" s="9"/>
      <c r="B769" s="46"/>
      <c r="C769" s="75" t="s">
        <v>199</v>
      </c>
      <c r="D769" s="9"/>
      <c r="E769" s="75" t="s">
        <v>92</v>
      </c>
      <c r="F769" s="9">
        <v>7</v>
      </c>
      <c r="G769" s="68">
        <v>8.3000000000000007</v>
      </c>
      <c r="H769" s="9"/>
      <c r="I769" s="68">
        <v>8.5</v>
      </c>
      <c r="J769" s="9"/>
      <c r="K769" s="9"/>
      <c r="L769" s="9"/>
      <c r="M769" s="68"/>
      <c r="N769" s="9"/>
      <c r="O769" s="15"/>
    </row>
    <row r="770" spans="1:15">
      <c r="A770" s="9"/>
      <c r="B770" s="46"/>
      <c r="C770" s="75" t="s">
        <v>92</v>
      </c>
      <c r="D770" s="9"/>
      <c r="E770" s="9" t="s">
        <v>96</v>
      </c>
      <c r="F770" s="9">
        <v>7</v>
      </c>
      <c r="G770" s="68">
        <v>8.5500000000000007</v>
      </c>
      <c r="H770" s="9"/>
      <c r="I770" s="68">
        <v>9.0500000000000007</v>
      </c>
      <c r="J770" s="9"/>
      <c r="K770" s="9"/>
      <c r="L770" s="9"/>
      <c r="M770" s="68"/>
      <c r="N770" s="9"/>
      <c r="O770" s="16"/>
    </row>
    <row r="771" spans="1:15">
      <c r="A771" s="17"/>
      <c r="B771" s="69"/>
      <c r="C771" s="9" t="s">
        <v>96</v>
      </c>
      <c r="D771" s="9"/>
      <c r="E771" s="75" t="s">
        <v>26</v>
      </c>
      <c r="F771" s="17">
        <v>24</v>
      </c>
      <c r="G771" s="70">
        <v>9.1</v>
      </c>
      <c r="H771" s="17"/>
      <c r="I771" s="70">
        <v>10</v>
      </c>
      <c r="J771" s="17"/>
      <c r="K771" s="17"/>
      <c r="L771" s="17"/>
      <c r="M771" s="78"/>
      <c r="N771" s="17"/>
      <c r="O771" s="20"/>
    </row>
    <row r="772" spans="1:15">
      <c r="A772" s="9"/>
      <c r="B772" s="46"/>
      <c r="C772" s="75" t="s">
        <v>26</v>
      </c>
      <c r="D772" s="9"/>
      <c r="E772" s="9" t="s">
        <v>199</v>
      </c>
      <c r="F772" s="9">
        <v>38</v>
      </c>
      <c r="G772" s="68">
        <v>10.45</v>
      </c>
      <c r="H772" s="9"/>
      <c r="I772" s="68">
        <v>11.3</v>
      </c>
      <c r="J772" s="9"/>
      <c r="K772" s="9"/>
      <c r="L772" s="9"/>
      <c r="M772" s="79"/>
      <c r="N772" s="9"/>
      <c r="O772" s="20"/>
    </row>
    <row r="773" spans="1:15">
      <c r="A773" s="9"/>
      <c r="B773" s="46"/>
      <c r="C773" s="9" t="s">
        <v>199</v>
      </c>
      <c r="D773" s="17"/>
      <c r="E773" s="9" t="s">
        <v>92</v>
      </c>
      <c r="F773" s="9">
        <v>7</v>
      </c>
      <c r="G773" s="68">
        <v>13.1</v>
      </c>
      <c r="H773" s="9"/>
      <c r="I773" s="68">
        <v>13.3</v>
      </c>
      <c r="J773" s="9"/>
      <c r="K773" s="9"/>
      <c r="L773" s="9"/>
      <c r="M773" s="79"/>
      <c r="N773" s="9"/>
      <c r="O773" s="20"/>
    </row>
    <row r="774" spans="1:15">
      <c r="A774" s="9"/>
      <c r="B774" s="46"/>
      <c r="C774" s="9" t="s">
        <v>92</v>
      </c>
      <c r="D774" s="17"/>
      <c r="E774" s="9" t="s">
        <v>96</v>
      </c>
      <c r="F774" s="9">
        <v>7</v>
      </c>
      <c r="G774" s="68">
        <v>13.4</v>
      </c>
      <c r="H774" s="68"/>
      <c r="I774" s="68">
        <v>13.55</v>
      </c>
      <c r="J774" s="9"/>
      <c r="K774" s="9"/>
      <c r="L774" s="9"/>
      <c r="M774" s="79"/>
      <c r="N774" s="9"/>
      <c r="O774" s="20"/>
    </row>
    <row r="775" spans="1:15">
      <c r="A775" s="9"/>
      <c r="B775" s="46"/>
      <c r="C775" s="9" t="s">
        <v>96</v>
      </c>
      <c r="D775" s="17"/>
      <c r="E775" s="9" t="s">
        <v>26</v>
      </c>
      <c r="F775" s="9">
        <v>24</v>
      </c>
      <c r="G775" s="68">
        <v>14.05</v>
      </c>
      <c r="H775" s="9"/>
      <c r="I775" s="68">
        <v>14.5</v>
      </c>
      <c r="J775" s="9"/>
      <c r="K775" s="9"/>
      <c r="L775" s="9"/>
      <c r="M775" s="79"/>
      <c r="N775" s="9"/>
      <c r="O775" s="20"/>
    </row>
    <row r="776" spans="1:15">
      <c r="A776" s="9"/>
      <c r="B776" s="46"/>
      <c r="C776" s="9" t="s">
        <v>26</v>
      </c>
      <c r="D776" s="17"/>
      <c r="E776" s="9" t="s">
        <v>92</v>
      </c>
      <c r="F776" s="9">
        <v>31</v>
      </c>
      <c r="G776" s="68">
        <v>15.25</v>
      </c>
      <c r="H776" s="9"/>
      <c r="I776" s="68">
        <v>16.25</v>
      </c>
      <c r="J776" s="9"/>
      <c r="K776" s="9"/>
      <c r="L776" s="9"/>
      <c r="M776" s="79"/>
      <c r="N776" s="9"/>
      <c r="O776" s="20"/>
    </row>
    <row r="777" spans="1:15">
      <c r="A777" s="9"/>
      <c r="B777" s="46"/>
      <c r="C777" s="9" t="s">
        <v>92</v>
      </c>
      <c r="D777" s="17"/>
      <c r="E777" s="9" t="s">
        <v>96</v>
      </c>
      <c r="F777" s="9">
        <v>7</v>
      </c>
      <c r="G777" s="68">
        <v>17.100000000000001</v>
      </c>
      <c r="H777" s="68"/>
      <c r="I777" s="68">
        <v>17.2</v>
      </c>
      <c r="J777" s="9"/>
      <c r="K777" s="9"/>
      <c r="L777" s="9"/>
      <c r="M777" s="79"/>
      <c r="N777" s="9"/>
      <c r="O777" s="25"/>
    </row>
    <row r="778" spans="1:15">
      <c r="A778" s="9"/>
      <c r="B778" s="46"/>
      <c r="C778" s="9" t="s">
        <v>96</v>
      </c>
      <c r="D778" s="17"/>
      <c r="E778" s="9" t="s">
        <v>199</v>
      </c>
      <c r="F778" s="9">
        <v>14</v>
      </c>
      <c r="G778" s="68">
        <v>17.3</v>
      </c>
      <c r="H778" s="68"/>
      <c r="I778" s="68">
        <v>18</v>
      </c>
      <c r="J778" s="9"/>
      <c r="K778" s="9"/>
      <c r="L778" s="9"/>
      <c r="M778" s="79"/>
      <c r="N778" s="9"/>
      <c r="O778" s="25"/>
    </row>
    <row r="779" spans="1:15">
      <c r="A779" s="9"/>
      <c r="B779" s="46"/>
      <c r="C779" s="9" t="s">
        <v>199</v>
      </c>
      <c r="D779" s="17"/>
      <c r="E779" s="9" t="s">
        <v>92</v>
      </c>
      <c r="F779" s="9">
        <v>7</v>
      </c>
      <c r="G779" s="68">
        <v>18.2</v>
      </c>
      <c r="H779" s="68"/>
      <c r="I779" s="68">
        <v>18.45</v>
      </c>
      <c r="J779" s="9"/>
      <c r="K779" s="9"/>
      <c r="L779" s="9"/>
      <c r="M779" s="79"/>
      <c r="N779" s="9"/>
      <c r="O779" s="25"/>
    </row>
    <row r="780" spans="1:15">
      <c r="A780" s="9"/>
      <c r="B780" s="46"/>
      <c r="C780" s="9" t="s">
        <v>92</v>
      </c>
      <c r="D780" s="17"/>
      <c r="E780" s="9" t="s">
        <v>96</v>
      </c>
      <c r="F780" s="9">
        <v>7</v>
      </c>
      <c r="G780" s="68">
        <v>18.5</v>
      </c>
      <c r="H780" s="68"/>
      <c r="I780" s="68">
        <v>19</v>
      </c>
      <c r="J780" s="9"/>
      <c r="K780" s="9"/>
      <c r="L780" s="9"/>
      <c r="M780" s="79"/>
      <c r="N780" s="9"/>
      <c r="O780" s="25"/>
    </row>
    <row r="781" spans="1:15">
      <c r="A781" s="9"/>
      <c r="B781" s="46"/>
      <c r="C781" s="9" t="s">
        <v>96</v>
      </c>
      <c r="D781" s="17"/>
      <c r="E781" s="9" t="s">
        <v>26</v>
      </c>
      <c r="F781" s="9">
        <v>24</v>
      </c>
      <c r="G781" s="68">
        <v>19.149999999999999</v>
      </c>
      <c r="H781" s="68"/>
      <c r="I781" s="68">
        <v>20</v>
      </c>
      <c r="J781" s="9"/>
      <c r="K781" s="9"/>
      <c r="L781" s="9"/>
      <c r="M781" s="79"/>
      <c r="N781" s="9"/>
      <c r="O781" s="16" t="s">
        <v>45</v>
      </c>
    </row>
    <row r="782" spans="1:15" ht="15.75" customHeight="1">
      <c r="A782" s="9"/>
      <c r="B782" s="46"/>
      <c r="C782" s="9" t="s">
        <v>26</v>
      </c>
      <c r="D782" s="17"/>
      <c r="E782" s="9" t="s">
        <v>96</v>
      </c>
      <c r="F782" s="9">
        <v>24</v>
      </c>
      <c r="G782" s="68">
        <v>20.149999999999999</v>
      </c>
      <c r="H782" s="68"/>
      <c r="I782" s="68">
        <v>21</v>
      </c>
      <c r="J782" s="9">
        <v>1</v>
      </c>
      <c r="K782" s="9">
        <v>1</v>
      </c>
      <c r="L782" s="9"/>
      <c r="M782" s="79"/>
      <c r="N782" s="7">
        <f>SUM(F768:F782)</f>
        <v>266</v>
      </c>
      <c r="O782" s="25" t="s">
        <v>201</v>
      </c>
    </row>
    <row r="783" spans="1:15" ht="13.4" customHeight="1"/>
    <row r="784" spans="1:15" ht="16" thickBot="1">
      <c r="A784" s="1"/>
      <c r="M784" s="2"/>
    </row>
    <row r="785" spans="1:15">
      <c r="A785" s="286" t="s">
        <v>4</v>
      </c>
      <c r="B785" s="288" t="s">
        <v>5</v>
      </c>
      <c r="C785" s="278" t="s">
        <v>6</v>
      </c>
      <c r="D785" s="279"/>
      <c r="E785" s="280"/>
      <c r="F785" s="290" t="s">
        <v>7</v>
      </c>
      <c r="G785" s="281" t="s">
        <v>8</v>
      </c>
      <c r="H785" s="282"/>
      <c r="I785" s="283"/>
      <c r="J785" s="284" t="s">
        <v>9</v>
      </c>
      <c r="K785" s="285"/>
      <c r="L785" s="292" t="s">
        <v>10</v>
      </c>
      <c r="M785" s="292" t="s">
        <v>11</v>
      </c>
      <c r="N785" s="4" t="s">
        <v>12</v>
      </c>
      <c r="O785" s="294" t="s">
        <v>13</v>
      </c>
    </row>
    <row r="786" spans="1:15" ht="16.5" customHeight="1">
      <c r="A786" s="287"/>
      <c r="B786" s="289"/>
      <c r="C786" s="67" t="s">
        <v>14</v>
      </c>
      <c r="D786" s="67"/>
      <c r="E786" s="67" t="s">
        <v>15</v>
      </c>
      <c r="F786" s="291"/>
      <c r="G786" s="67" t="s">
        <v>16</v>
      </c>
      <c r="H786" s="67"/>
      <c r="I786" s="77" t="s">
        <v>17</v>
      </c>
      <c r="J786" s="67" t="s">
        <v>18</v>
      </c>
      <c r="K786" s="67" t="s">
        <v>19</v>
      </c>
      <c r="L786" s="293"/>
      <c r="M786" s="293"/>
      <c r="N786" s="8" t="s">
        <v>20</v>
      </c>
      <c r="O786" s="295"/>
    </row>
    <row r="787" spans="1:15">
      <c r="A787" s="89" t="s">
        <v>326</v>
      </c>
      <c r="B787" s="46" t="s">
        <v>204</v>
      </c>
      <c r="C787" s="90" t="s">
        <v>223</v>
      </c>
      <c r="D787" s="90"/>
      <c r="E787" s="90" t="s">
        <v>86</v>
      </c>
      <c r="F787" s="9">
        <v>45</v>
      </c>
      <c r="G787" s="68">
        <v>8</v>
      </c>
      <c r="H787" s="68"/>
      <c r="I787" s="68">
        <v>9.3000000000000007</v>
      </c>
      <c r="J787" s="9"/>
      <c r="K787" s="9"/>
      <c r="L787" s="9"/>
      <c r="M787" s="9"/>
      <c r="N787" s="9"/>
      <c r="O787" s="15"/>
    </row>
    <row r="788" spans="1:15">
      <c r="A788" s="9"/>
      <c r="B788" s="46"/>
      <c r="C788" s="90" t="s">
        <v>86</v>
      </c>
      <c r="D788" s="90" t="s">
        <v>205</v>
      </c>
      <c r="E788" s="91" t="s">
        <v>327</v>
      </c>
      <c r="F788" s="9">
        <v>54</v>
      </c>
      <c r="G788" s="68">
        <v>9.5</v>
      </c>
      <c r="H788" s="9"/>
      <c r="I788" s="68">
        <v>11.5</v>
      </c>
      <c r="J788" s="9"/>
      <c r="K788" s="9"/>
      <c r="L788" s="9"/>
      <c r="M788" s="9"/>
      <c r="N788" s="9"/>
      <c r="O788" s="15"/>
    </row>
    <row r="789" spans="1:15">
      <c r="A789" s="9"/>
      <c r="B789" s="46"/>
      <c r="C789" s="91" t="s">
        <v>327</v>
      </c>
      <c r="E789" s="90" t="s">
        <v>86</v>
      </c>
      <c r="F789" s="9">
        <v>54</v>
      </c>
      <c r="G789" s="68">
        <v>15.35</v>
      </c>
      <c r="H789" s="9"/>
      <c r="I789" s="68">
        <v>17.3</v>
      </c>
      <c r="J789" s="9"/>
      <c r="K789" s="9"/>
      <c r="L789" s="9"/>
      <c r="M789" s="68"/>
      <c r="N789" s="9"/>
      <c r="O789" s="16" t="s">
        <v>45</v>
      </c>
    </row>
    <row r="790" spans="1:15">
      <c r="A790" s="9"/>
      <c r="B790" s="46"/>
      <c r="C790" s="90" t="s">
        <v>86</v>
      </c>
      <c r="D790" s="9"/>
      <c r="E790" s="91" t="s">
        <v>223</v>
      </c>
      <c r="F790" s="9">
        <v>45</v>
      </c>
      <c r="G790" s="68">
        <v>17.350000000000001</v>
      </c>
      <c r="H790" s="9"/>
      <c r="I790" s="68">
        <v>19</v>
      </c>
      <c r="J790" s="9">
        <v>1</v>
      </c>
      <c r="K790" s="9">
        <v>1</v>
      </c>
      <c r="L790" s="9"/>
      <c r="M790" s="68"/>
      <c r="N790" s="102">
        <v>198</v>
      </c>
      <c r="O790" s="94" t="s">
        <v>223</v>
      </c>
    </row>
    <row r="791" spans="1:15">
      <c r="A791" s="34"/>
      <c r="B791" s="43"/>
      <c r="C791" s="34"/>
      <c r="D791" s="34"/>
      <c r="E791" s="93"/>
      <c r="F791" s="34"/>
      <c r="G791" s="82"/>
      <c r="H791" s="34"/>
      <c r="I791" s="82"/>
      <c r="J791" s="34"/>
      <c r="K791" s="34"/>
      <c r="L791" s="34"/>
      <c r="M791" s="83"/>
      <c r="N791" s="34"/>
      <c r="O791" s="52"/>
    </row>
    <row r="792" spans="1:15">
      <c r="A792" s="34"/>
      <c r="B792" s="43"/>
      <c r="C792" s="93"/>
      <c r="D792" s="34"/>
      <c r="E792" s="34"/>
      <c r="F792" s="34"/>
      <c r="G792" s="82"/>
      <c r="H792" s="34"/>
      <c r="I792" s="82"/>
      <c r="J792" s="34"/>
      <c r="K792" s="34"/>
      <c r="L792" s="34"/>
      <c r="M792" s="83"/>
      <c r="N792" s="34"/>
      <c r="O792" s="52"/>
    </row>
    <row r="793" spans="1:15">
      <c r="B793" s="3"/>
    </row>
    <row r="794" spans="1:15">
      <c r="A794" s="275" t="s">
        <v>0</v>
      </c>
      <c r="B794" s="275"/>
      <c r="C794" s="275"/>
      <c r="D794" s="275"/>
      <c r="E794" s="275"/>
      <c r="F794" s="275"/>
      <c r="G794" s="275"/>
      <c r="H794" s="275"/>
      <c r="I794" s="275"/>
      <c r="J794" s="275"/>
      <c r="K794" s="275"/>
      <c r="L794" s="275"/>
      <c r="M794" s="275"/>
      <c r="N794" s="275"/>
      <c r="O794" s="275"/>
    </row>
    <row r="795" spans="1:15">
      <c r="A795" s="276" t="s">
        <v>1</v>
      </c>
      <c r="B795" s="276"/>
      <c r="C795" s="276"/>
      <c r="D795" s="276"/>
      <c r="E795" s="276"/>
      <c r="F795" s="276"/>
      <c r="G795" s="276"/>
      <c r="H795" s="276"/>
      <c r="I795" s="276"/>
      <c r="J795" s="276"/>
      <c r="K795" s="276"/>
      <c r="L795" s="276"/>
      <c r="M795" s="276"/>
      <c r="N795" s="276"/>
      <c r="O795" s="276"/>
    </row>
    <row r="796" spans="1:15">
      <c r="A796" s="276" t="s">
        <v>2</v>
      </c>
      <c r="B796" s="276"/>
      <c r="C796" s="276"/>
      <c r="D796" s="276"/>
      <c r="E796" s="276"/>
      <c r="F796" s="276"/>
      <c r="G796" s="276"/>
      <c r="H796" s="276"/>
      <c r="I796" s="276"/>
      <c r="J796" s="276"/>
      <c r="K796" s="276"/>
      <c r="L796" s="276"/>
      <c r="M796" s="276"/>
      <c r="N796" s="276"/>
      <c r="O796" s="276"/>
    </row>
    <row r="797" spans="1:15" ht="15.75" customHeight="1">
      <c r="A797" s="34"/>
      <c r="B797" s="65"/>
      <c r="C797" s="65" t="s">
        <v>36</v>
      </c>
      <c r="D797" s="66"/>
      <c r="E797" s="66"/>
      <c r="F797" s="66"/>
      <c r="G797" s="66"/>
      <c r="H797" s="66"/>
      <c r="I797" s="76"/>
      <c r="J797" s="66"/>
      <c r="K797" s="66"/>
      <c r="L797" s="277" t="s">
        <v>3</v>
      </c>
      <c r="M797" s="277"/>
      <c r="N797" s="277"/>
      <c r="O797" s="277"/>
    </row>
    <row r="798" spans="1:15">
      <c r="A798" s="1"/>
      <c r="M798" s="2"/>
    </row>
    <row r="799" spans="1:15">
      <c r="A799" s="286" t="s">
        <v>4</v>
      </c>
      <c r="B799" s="288" t="s">
        <v>5</v>
      </c>
      <c r="C799" s="278" t="s">
        <v>6</v>
      </c>
      <c r="D799" s="279"/>
      <c r="E799" s="280"/>
      <c r="F799" s="290" t="s">
        <v>7</v>
      </c>
      <c r="G799" s="281" t="s">
        <v>8</v>
      </c>
      <c r="H799" s="282"/>
      <c r="I799" s="283"/>
      <c r="J799" s="284" t="s">
        <v>9</v>
      </c>
      <c r="K799" s="285"/>
      <c r="L799" s="292" t="s">
        <v>10</v>
      </c>
      <c r="M799" s="292" t="s">
        <v>11</v>
      </c>
      <c r="N799" s="4" t="s">
        <v>12</v>
      </c>
      <c r="O799" s="294" t="s">
        <v>13</v>
      </c>
    </row>
    <row r="800" spans="1:15">
      <c r="A800" s="287"/>
      <c r="B800" s="289"/>
      <c r="C800" s="67" t="s">
        <v>14</v>
      </c>
      <c r="D800" s="67"/>
      <c r="E800" s="67" t="s">
        <v>15</v>
      </c>
      <c r="F800" s="291"/>
      <c r="G800" s="67" t="s">
        <v>16</v>
      </c>
      <c r="H800" s="67"/>
      <c r="I800" s="77" t="s">
        <v>17</v>
      </c>
      <c r="J800" s="67" t="s">
        <v>18</v>
      </c>
      <c r="K800" s="67" t="s">
        <v>19</v>
      </c>
      <c r="L800" s="293"/>
      <c r="M800" s="293"/>
      <c r="N800" s="8" t="s">
        <v>20</v>
      </c>
      <c r="O800" s="295"/>
    </row>
    <row r="801" spans="1:15">
      <c r="A801" s="46" t="s">
        <v>211</v>
      </c>
      <c r="B801" s="46" t="s">
        <v>206</v>
      </c>
      <c r="C801" s="9" t="s">
        <v>92</v>
      </c>
      <c r="D801" s="9"/>
      <c r="E801" s="9" t="s">
        <v>96</v>
      </c>
      <c r="F801" s="9">
        <v>7</v>
      </c>
      <c r="G801" s="68">
        <v>6.1</v>
      </c>
      <c r="H801" s="68"/>
      <c r="I801" s="68">
        <v>6.25</v>
      </c>
      <c r="J801" s="9"/>
      <c r="K801" s="9"/>
      <c r="L801" s="9"/>
      <c r="M801" s="9"/>
      <c r="N801" s="9"/>
      <c r="O801" s="15"/>
    </row>
    <row r="802" spans="1:15">
      <c r="A802" s="9"/>
      <c r="B802" s="46"/>
      <c r="C802" s="9" t="s">
        <v>96</v>
      </c>
      <c r="D802" s="9"/>
      <c r="E802" s="75" t="s">
        <v>26</v>
      </c>
      <c r="F802" s="9">
        <v>24</v>
      </c>
      <c r="G802" s="68">
        <v>6.35</v>
      </c>
      <c r="H802" s="9"/>
      <c r="I802" s="68">
        <v>7.2</v>
      </c>
      <c r="J802" s="9"/>
      <c r="K802" s="9"/>
      <c r="L802" s="9"/>
      <c r="M802" s="9"/>
      <c r="N802" s="9"/>
      <c r="O802" s="15"/>
    </row>
    <row r="803" spans="1:15">
      <c r="A803" s="9"/>
      <c r="B803" s="46"/>
      <c r="C803" s="75" t="s">
        <v>26</v>
      </c>
      <c r="D803" s="9"/>
      <c r="E803" s="75" t="s">
        <v>96</v>
      </c>
      <c r="F803" s="9">
        <v>24</v>
      </c>
      <c r="G803" s="68">
        <v>7.35</v>
      </c>
      <c r="H803" s="9"/>
      <c r="I803" s="68">
        <v>8.1999999999999993</v>
      </c>
      <c r="J803" s="9"/>
      <c r="K803" s="9"/>
      <c r="L803" s="9"/>
      <c r="M803" s="68"/>
      <c r="N803" s="9"/>
      <c r="O803" s="15"/>
    </row>
    <row r="804" spans="1:15">
      <c r="A804" s="9"/>
      <c r="B804" s="46"/>
      <c r="C804" s="75" t="s">
        <v>96</v>
      </c>
      <c r="D804" s="9"/>
      <c r="E804" s="9" t="s">
        <v>213</v>
      </c>
      <c r="F804" s="9">
        <v>24</v>
      </c>
      <c r="G804" s="68">
        <v>9</v>
      </c>
      <c r="H804" s="9"/>
      <c r="I804" s="68">
        <v>10</v>
      </c>
      <c r="J804" s="9"/>
      <c r="K804" s="9"/>
      <c r="L804" s="9"/>
      <c r="M804" s="68"/>
      <c r="N804" s="9"/>
      <c r="O804" s="16"/>
    </row>
    <row r="805" spans="1:15">
      <c r="A805" s="17"/>
      <c r="B805" s="69"/>
      <c r="C805" s="9" t="s">
        <v>214</v>
      </c>
      <c r="D805" s="9"/>
      <c r="E805" s="75" t="s">
        <v>92</v>
      </c>
      <c r="F805" s="17">
        <v>31</v>
      </c>
      <c r="G805" s="70">
        <v>10.199999999999999</v>
      </c>
      <c r="H805" s="17"/>
      <c r="I805" s="70">
        <v>11</v>
      </c>
      <c r="J805" s="17"/>
      <c r="K805" s="17"/>
      <c r="L805" s="17"/>
      <c r="M805" s="78"/>
      <c r="N805" s="17"/>
      <c r="O805" s="20"/>
    </row>
    <row r="806" spans="1:15">
      <c r="A806" s="9"/>
      <c r="B806" s="46"/>
      <c r="C806" s="75" t="s">
        <v>92</v>
      </c>
      <c r="D806" s="9"/>
      <c r="E806" s="9" t="s">
        <v>96</v>
      </c>
      <c r="F806" s="9">
        <v>7</v>
      </c>
      <c r="G806" s="68">
        <v>11.05</v>
      </c>
      <c r="H806" s="9"/>
      <c r="I806" s="68">
        <v>11.2</v>
      </c>
      <c r="J806" s="9"/>
      <c r="K806" s="9"/>
      <c r="L806" s="9"/>
      <c r="M806" s="79"/>
      <c r="N806" s="9"/>
      <c r="O806" s="20"/>
    </row>
    <row r="807" spans="1:15">
      <c r="A807" s="9"/>
      <c r="B807" s="46"/>
      <c r="C807" s="9" t="s">
        <v>96</v>
      </c>
      <c r="D807" s="17"/>
      <c r="E807" s="9" t="s">
        <v>26</v>
      </c>
      <c r="F807" s="9">
        <v>24</v>
      </c>
      <c r="G807" s="68">
        <v>11.3</v>
      </c>
      <c r="H807" s="9"/>
      <c r="I807" s="68">
        <v>12.15</v>
      </c>
      <c r="J807" s="9"/>
      <c r="K807" s="9"/>
      <c r="L807" s="9"/>
      <c r="M807" s="79"/>
      <c r="N807" s="9"/>
      <c r="O807" s="20"/>
    </row>
    <row r="808" spans="1:15">
      <c r="A808" s="9"/>
      <c r="B808" s="46"/>
      <c r="C808" s="9" t="s">
        <v>26</v>
      </c>
      <c r="D808" s="17"/>
      <c r="E808" s="9" t="s">
        <v>92</v>
      </c>
      <c r="F808" s="9">
        <v>31</v>
      </c>
      <c r="G808" s="68">
        <v>16.2</v>
      </c>
      <c r="H808" s="68"/>
      <c r="I808" s="68">
        <v>17.2</v>
      </c>
      <c r="J808" s="9"/>
      <c r="K808" s="9"/>
      <c r="L808" s="9"/>
      <c r="M808" s="79"/>
      <c r="N808" s="9"/>
      <c r="O808" s="20"/>
    </row>
    <row r="809" spans="1:15">
      <c r="A809" s="9"/>
      <c r="B809" s="46"/>
      <c r="C809" s="9" t="s">
        <v>92</v>
      </c>
      <c r="D809" s="17"/>
      <c r="E809" s="9" t="s">
        <v>96</v>
      </c>
      <c r="F809" s="9">
        <v>7</v>
      </c>
      <c r="G809" s="68">
        <v>18.05</v>
      </c>
      <c r="H809" s="9"/>
      <c r="I809" s="68">
        <v>18.2</v>
      </c>
      <c r="J809" s="9"/>
      <c r="K809" s="9"/>
      <c r="L809" s="9"/>
      <c r="M809" s="79"/>
      <c r="N809" s="9"/>
      <c r="O809" s="20"/>
    </row>
    <row r="810" spans="1:15">
      <c r="A810" s="9"/>
      <c r="B810" s="46"/>
      <c r="C810" s="9" t="s">
        <v>96</v>
      </c>
      <c r="D810" s="17"/>
      <c r="E810" s="9" t="s">
        <v>26</v>
      </c>
      <c r="F810" s="9">
        <v>24</v>
      </c>
      <c r="G810" s="68">
        <v>18.25</v>
      </c>
      <c r="H810" s="9"/>
      <c r="I810" s="68">
        <v>19.100000000000001</v>
      </c>
      <c r="J810" s="9"/>
      <c r="K810" s="9"/>
      <c r="L810" s="9"/>
      <c r="M810" s="79"/>
      <c r="N810" s="9"/>
      <c r="O810" s="16" t="s">
        <v>45</v>
      </c>
    </row>
    <row r="811" spans="1:15">
      <c r="A811" s="9"/>
      <c r="B811" s="46"/>
      <c r="C811" s="9" t="s">
        <v>26</v>
      </c>
      <c r="D811" s="17"/>
      <c r="E811" s="9" t="s">
        <v>92</v>
      </c>
      <c r="F811" s="9">
        <v>31</v>
      </c>
      <c r="G811" s="68">
        <v>19.55</v>
      </c>
      <c r="H811" s="9"/>
      <c r="I811" s="68">
        <v>21</v>
      </c>
      <c r="J811" s="9">
        <v>1</v>
      </c>
      <c r="K811" s="9">
        <v>1</v>
      </c>
      <c r="L811" s="9"/>
      <c r="M811" s="79"/>
      <c r="N811" s="7">
        <f>SUM(F801:F811)</f>
        <v>234</v>
      </c>
      <c r="O811" s="20" t="s">
        <v>215</v>
      </c>
    </row>
    <row r="813" spans="1:15">
      <c r="A813" s="286" t="s">
        <v>4</v>
      </c>
      <c r="B813" s="288" t="s">
        <v>5</v>
      </c>
      <c r="C813" s="278" t="s">
        <v>6</v>
      </c>
      <c r="D813" s="279"/>
      <c r="E813" s="280"/>
      <c r="F813" s="290" t="s">
        <v>7</v>
      </c>
      <c r="G813" s="281" t="s">
        <v>8</v>
      </c>
      <c r="H813" s="282"/>
      <c r="I813" s="283"/>
      <c r="J813" s="284" t="s">
        <v>9</v>
      </c>
      <c r="K813" s="285"/>
      <c r="L813" s="292" t="s">
        <v>10</v>
      </c>
      <c r="M813" s="292" t="s">
        <v>11</v>
      </c>
      <c r="N813" s="4" t="s">
        <v>12</v>
      </c>
      <c r="O813" s="294" t="s">
        <v>13</v>
      </c>
    </row>
    <row r="814" spans="1:15">
      <c r="A814" s="287"/>
      <c r="B814" s="289"/>
      <c r="C814" s="67" t="s">
        <v>14</v>
      </c>
      <c r="D814" s="67"/>
      <c r="E814" s="67" t="s">
        <v>15</v>
      </c>
      <c r="F814" s="291"/>
      <c r="G814" s="67" t="s">
        <v>16</v>
      </c>
      <c r="H814" s="67"/>
      <c r="I814" s="77" t="s">
        <v>17</v>
      </c>
      <c r="J814" s="67" t="s">
        <v>18</v>
      </c>
      <c r="K814" s="67" t="s">
        <v>19</v>
      </c>
      <c r="L814" s="293"/>
      <c r="M814" s="293"/>
      <c r="N814" s="8" t="s">
        <v>20</v>
      </c>
      <c r="O814" s="295"/>
    </row>
    <row r="815" spans="1:15">
      <c r="A815" s="46" t="s">
        <v>216</v>
      </c>
      <c r="B815" s="46" t="s">
        <v>208</v>
      </c>
      <c r="C815" s="9" t="s">
        <v>218</v>
      </c>
      <c r="D815" s="9"/>
      <c r="E815" s="9" t="s">
        <v>92</v>
      </c>
      <c r="F815" s="9">
        <v>4</v>
      </c>
      <c r="G815" s="68">
        <v>7.2</v>
      </c>
      <c r="H815" s="68"/>
      <c r="I815" s="68">
        <v>7.35</v>
      </c>
      <c r="J815" s="9"/>
      <c r="K815" s="9"/>
      <c r="L815" s="9"/>
      <c r="M815" s="9"/>
      <c r="N815" s="9"/>
      <c r="O815" s="15"/>
    </row>
    <row r="816" spans="1:15" ht="15.75" customHeight="1">
      <c r="A816" s="9"/>
      <c r="B816" s="46"/>
      <c r="C816" s="9" t="s">
        <v>92</v>
      </c>
      <c r="D816" s="9"/>
      <c r="E816" s="75" t="s">
        <v>96</v>
      </c>
      <c r="F816" s="9">
        <v>7</v>
      </c>
      <c r="G816" s="68">
        <v>7.45</v>
      </c>
      <c r="H816" s="9"/>
      <c r="I816" s="68">
        <v>8</v>
      </c>
      <c r="J816" s="9"/>
      <c r="K816" s="9"/>
      <c r="L816" s="9"/>
      <c r="M816" s="9"/>
      <c r="N816" s="9"/>
      <c r="O816" s="15"/>
    </row>
    <row r="817" spans="1:15">
      <c r="A817" s="9"/>
      <c r="B817" s="46"/>
      <c r="C817" s="75" t="s">
        <v>96</v>
      </c>
      <c r="D817" s="9"/>
      <c r="E817" s="75" t="s">
        <v>26</v>
      </c>
      <c r="F817" s="9">
        <v>24</v>
      </c>
      <c r="G817" s="68">
        <v>8.1</v>
      </c>
      <c r="H817" s="9"/>
      <c r="I817" s="68">
        <v>9</v>
      </c>
      <c r="J817" s="9"/>
      <c r="K817" s="9"/>
      <c r="L817" s="9"/>
      <c r="M817" s="68"/>
      <c r="N817" s="9"/>
      <c r="O817" s="15"/>
    </row>
    <row r="818" spans="1:15">
      <c r="A818" s="9"/>
      <c r="B818" s="46"/>
      <c r="C818" s="75" t="s">
        <v>26</v>
      </c>
      <c r="D818" s="9"/>
      <c r="E818" s="9" t="s">
        <v>92</v>
      </c>
      <c r="F818" s="9">
        <v>31</v>
      </c>
      <c r="G818" s="68">
        <v>10.199999999999999</v>
      </c>
      <c r="H818" s="9"/>
      <c r="I818" s="68">
        <v>11.2</v>
      </c>
      <c r="J818" s="9"/>
      <c r="K818" s="9"/>
      <c r="L818" s="9"/>
      <c r="M818" s="68"/>
      <c r="N818" s="9"/>
      <c r="O818" s="16"/>
    </row>
    <row r="819" spans="1:15">
      <c r="A819" s="17"/>
      <c r="B819" s="69"/>
      <c r="C819" s="9" t="s">
        <v>92</v>
      </c>
      <c r="D819" s="9"/>
      <c r="E819" s="75" t="s">
        <v>96</v>
      </c>
      <c r="F819" s="17">
        <v>7</v>
      </c>
      <c r="G819" s="70">
        <v>12.55</v>
      </c>
      <c r="H819" s="17"/>
      <c r="I819" s="70">
        <v>13.1</v>
      </c>
      <c r="J819" s="17"/>
      <c r="K819" s="17"/>
      <c r="L819" s="17"/>
      <c r="M819" s="78"/>
      <c r="N819" s="17"/>
      <c r="O819" s="20"/>
    </row>
    <row r="820" spans="1:15">
      <c r="A820" s="9"/>
      <c r="B820" s="46"/>
      <c r="C820" s="75" t="s">
        <v>96</v>
      </c>
      <c r="D820" s="9"/>
      <c r="E820" s="9" t="s">
        <v>26</v>
      </c>
      <c r="F820" s="9">
        <v>24</v>
      </c>
      <c r="G820" s="68">
        <v>13.2</v>
      </c>
      <c r="H820" s="9"/>
      <c r="I820" s="68">
        <v>14</v>
      </c>
      <c r="J820" s="9"/>
      <c r="K820" s="9"/>
      <c r="L820" s="9"/>
      <c r="M820" s="79"/>
      <c r="N820" s="9"/>
      <c r="O820" s="20"/>
    </row>
    <row r="821" spans="1:15">
      <c r="A821" s="9"/>
      <c r="B821" s="46"/>
      <c r="C821" s="9" t="s">
        <v>26</v>
      </c>
      <c r="D821" s="17"/>
      <c r="E821" s="9" t="s">
        <v>92</v>
      </c>
      <c r="F821" s="9">
        <v>31</v>
      </c>
      <c r="G821" s="68">
        <v>14.25</v>
      </c>
      <c r="H821" s="9"/>
      <c r="I821" s="68">
        <v>15.25</v>
      </c>
      <c r="J821" s="9"/>
      <c r="K821" s="9"/>
      <c r="L821" s="9"/>
      <c r="M821" s="79"/>
      <c r="N821" s="9"/>
      <c r="O821" s="20"/>
    </row>
    <row r="822" spans="1:15">
      <c r="A822" s="9"/>
      <c r="B822" s="46"/>
      <c r="C822" s="9" t="s">
        <v>92</v>
      </c>
      <c r="D822" s="17"/>
      <c r="E822" s="9" t="s">
        <v>96</v>
      </c>
      <c r="F822" s="9">
        <v>7</v>
      </c>
      <c r="G822" s="68">
        <v>16.5</v>
      </c>
      <c r="H822" s="68"/>
      <c r="I822" s="68">
        <v>17.100000000000001</v>
      </c>
      <c r="J822" s="9"/>
      <c r="K822" s="9"/>
      <c r="L822" s="9"/>
      <c r="M822" s="79"/>
      <c r="N822" s="9"/>
      <c r="O822" s="20"/>
    </row>
    <row r="823" spans="1:15">
      <c r="A823" s="102" t="s">
        <v>350</v>
      </c>
      <c r="B823" s="46"/>
      <c r="C823" s="9" t="s">
        <v>96</v>
      </c>
      <c r="D823" s="17"/>
      <c r="E823" s="9" t="s">
        <v>26</v>
      </c>
      <c r="F823" s="9">
        <v>24</v>
      </c>
      <c r="G823" s="68">
        <v>17.5</v>
      </c>
      <c r="H823" s="9"/>
      <c r="I823" s="68">
        <v>18</v>
      </c>
      <c r="J823" s="9"/>
      <c r="K823" s="9"/>
      <c r="L823" s="9"/>
      <c r="M823" s="79"/>
      <c r="N823" s="9"/>
      <c r="O823" s="16" t="s">
        <v>45</v>
      </c>
    </row>
    <row r="824" spans="1:15">
      <c r="A824" s="90" t="s">
        <v>351</v>
      </c>
      <c r="B824" s="46"/>
      <c r="C824" s="9" t="s">
        <v>26</v>
      </c>
      <c r="D824" s="17"/>
      <c r="E824" s="9" t="s">
        <v>218</v>
      </c>
      <c r="F824" s="9">
        <v>35</v>
      </c>
      <c r="G824" s="68">
        <v>18.149999999999999</v>
      </c>
      <c r="H824" s="9"/>
      <c r="I824" s="68">
        <v>19.3</v>
      </c>
      <c r="J824" s="9">
        <v>1</v>
      </c>
      <c r="K824" s="9">
        <v>1</v>
      </c>
      <c r="L824" s="9"/>
      <c r="M824" s="79"/>
      <c r="N824" s="7">
        <f>SUM(F815:F824)</f>
        <v>194</v>
      </c>
      <c r="O824" s="20" t="s">
        <v>219</v>
      </c>
    </row>
    <row r="825" spans="1:15">
      <c r="A825" s="95"/>
      <c r="B825" s="43"/>
      <c r="C825" s="34"/>
      <c r="D825" s="34"/>
      <c r="E825" s="34"/>
      <c r="F825" s="34"/>
      <c r="G825" s="82"/>
      <c r="H825" s="34"/>
      <c r="I825" s="82"/>
      <c r="J825" s="34"/>
      <c r="K825" s="34"/>
      <c r="L825" s="34"/>
      <c r="M825" s="83"/>
      <c r="N825" s="43"/>
      <c r="O825" s="52"/>
    </row>
    <row r="826" spans="1:15">
      <c r="A826" s="34"/>
      <c r="B826" s="43"/>
      <c r="C826" s="34"/>
      <c r="D826" s="34"/>
      <c r="E826" s="34"/>
      <c r="F826" s="34"/>
      <c r="G826" s="82"/>
      <c r="H826" s="34"/>
      <c r="I826" s="82"/>
      <c r="J826" s="34"/>
      <c r="K826" s="34"/>
      <c r="L826" s="34"/>
      <c r="M826" s="83"/>
      <c r="N826" s="43"/>
      <c r="O826" s="52"/>
    </row>
    <row r="827" spans="1:15">
      <c r="A827" s="275" t="s">
        <v>0</v>
      </c>
      <c r="B827" s="275"/>
      <c r="C827" s="275"/>
      <c r="D827" s="275"/>
      <c r="E827" s="275"/>
      <c r="F827" s="275"/>
      <c r="G827" s="275"/>
      <c r="H827" s="275"/>
      <c r="I827" s="275"/>
      <c r="J827" s="275"/>
      <c r="K827" s="275"/>
      <c r="L827" s="275"/>
      <c r="M827" s="275"/>
      <c r="N827" s="275"/>
      <c r="O827" s="275"/>
    </row>
    <row r="828" spans="1:15">
      <c r="A828" s="276" t="s">
        <v>1</v>
      </c>
      <c r="B828" s="276"/>
      <c r="C828" s="276"/>
      <c r="D828" s="276"/>
      <c r="E828" s="276"/>
      <c r="F828" s="276"/>
      <c r="G828" s="276"/>
      <c r="H828" s="276"/>
      <c r="I828" s="276"/>
      <c r="J828" s="276"/>
      <c r="K828" s="276"/>
      <c r="L828" s="276"/>
      <c r="M828" s="276"/>
      <c r="N828" s="276"/>
      <c r="O828" s="276"/>
    </row>
    <row r="829" spans="1:15" ht="15.75" customHeight="1">
      <c r="A829" s="276" t="s">
        <v>2</v>
      </c>
      <c r="B829" s="276"/>
      <c r="C829" s="276"/>
      <c r="D829" s="276"/>
      <c r="E829" s="276"/>
      <c r="F829" s="276"/>
      <c r="G829" s="276"/>
      <c r="H829" s="276"/>
      <c r="I829" s="276"/>
      <c r="J829" s="276"/>
      <c r="K829" s="276"/>
      <c r="L829" s="276"/>
      <c r="M829" s="276"/>
      <c r="N829" s="276"/>
      <c r="O829" s="276"/>
    </row>
    <row r="830" spans="1:15">
      <c r="A830" s="34"/>
      <c r="B830" s="65"/>
      <c r="C830" s="65" t="s">
        <v>36</v>
      </c>
      <c r="D830" s="66"/>
      <c r="E830" s="66"/>
      <c r="F830" s="66"/>
      <c r="G830" s="66"/>
      <c r="H830" s="66"/>
      <c r="I830" s="76"/>
      <c r="J830" s="66"/>
      <c r="K830" s="66"/>
      <c r="L830" s="277" t="s">
        <v>3</v>
      </c>
      <c r="M830" s="277"/>
      <c r="N830" s="277"/>
      <c r="O830" s="277"/>
    </row>
    <row r="831" spans="1:15">
      <c r="A831" s="1"/>
      <c r="M831" s="2"/>
    </row>
    <row r="832" spans="1:15">
      <c r="A832" s="286" t="s">
        <v>4</v>
      </c>
      <c r="B832" s="288" t="s">
        <v>5</v>
      </c>
      <c r="C832" s="278" t="s">
        <v>6</v>
      </c>
      <c r="D832" s="279"/>
      <c r="E832" s="280"/>
      <c r="F832" s="290" t="s">
        <v>7</v>
      </c>
      <c r="G832" s="281" t="s">
        <v>8</v>
      </c>
      <c r="H832" s="282"/>
      <c r="I832" s="283"/>
      <c r="J832" s="284" t="s">
        <v>9</v>
      </c>
      <c r="K832" s="285"/>
      <c r="L832" s="292" t="s">
        <v>10</v>
      </c>
      <c r="M832" s="292" t="s">
        <v>11</v>
      </c>
      <c r="N832" s="4" t="s">
        <v>12</v>
      </c>
      <c r="O832" s="294" t="s">
        <v>13</v>
      </c>
    </row>
    <row r="833" spans="1:15">
      <c r="A833" s="287"/>
      <c r="B833" s="289"/>
      <c r="C833" s="67" t="s">
        <v>14</v>
      </c>
      <c r="D833" s="67"/>
      <c r="E833" s="67" t="s">
        <v>15</v>
      </c>
      <c r="F833" s="291"/>
      <c r="G833" s="67" t="s">
        <v>16</v>
      </c>
      <c r="H833" s="67"/>
      <c r="I833" s="77" t="s">
        <v>17</v>
      </c>
      <c r="J833" s="67" t="s">
        <v>18</v>
      </c>
      <c r="K833" s="67" t="s">
        <v>19</v>
      </c>
      <c r="L833" s="293"/>
      <c r="M833" s="293"/>
      <c r="N833" s="8" t="s">
        <v>20</v>
      </c>
      <c r="O833" s="295"/>
    </row>
    <row r="834" spans="1:15">
      <c r="A834" s="46" t="s">
        <v>220</v>
      </c>
      <c r="B834" s="46" t="s">
        <v>212</v>
      </c>
      <c r="C834" s="9" t="s">
        <v>222</v>
      </c>
      <c r="D834" s="9"/>
      <c r="E834" s="9" t="s">
        <v>26</v>
      </c>
      <c r="F834" s="9">
        <v>33</v>
      </c>
      <c r="G834" s="68">
        <v>5.3</v>
      </c>
      <c r="H834" s="68"/>
      <c r="I834" s="68">
        <v>6.3</v>
      </c>
      <c r="J834" s="9"/>
      <c r="K834" s="9"/>
      <c r="L834" s="9"/>
      <c r="M834" s="9"/>
      <c r="N834" s="9"/>
      <c r="O834" s="15"/>
    </row>
    <row r="835" spans="1:15">
      <c r="A835" s="9"/>
      <c r="B835" s="46"/>
      <c r="C835" s="9" t="s">
        <v>26</v>
      </c>
      <c r="D835" s="9"/>
      <c r="E835" s="75" t="s">
        <v>223</v>
      </c>
      <c r="F835" s="9">
        <v>45</v>
      </c>
      <c r="G835" s="68">
        <v>6.35</v>
      </c>
      <c r="H835" s="9"/>
      <c r="I835" s="68">
        <v>8.4499999999999993</v>
      </c>
      <c r="J835" s="9"/>
      <c r="K835" s="9"/>
      <c r="L835" s="9"/>
      <c r="M835" s="9"/>
      <c r="N835" s="9"/>
      <c r="O835" s="107" t="s">
        <v>355</v>
      </c>
    </row>
    <row r="836" spans="1:15">
      <c r="A836" s="9"/>
      <c r="B836" s="46"/>
      <c r="C836" s="75" t="s">
        <v>223</v>
      </c>
      <c r="D836" s="9"/>
      <c r="E836" s="75" t="s">
        <v>96</v>
      </c>
      <c r="F836" s="9">
        <v>20</v>
      </c>
      <c r="G836" s="68">
        <v>9</v>
      </c>
      <c r="H836" s="9"/>
      <c r="I836" s="68">
        <v>10.3</v>
      </c>
      <c r="J836" s="9"/>
      <c r="K836" s="9"/>
      <c r="L836" s="9"/>
      <c r="M836" s="68"/>
      <c r="N836" s="9"/>
      <c r="O836" s="15"/>
    </row>
    <row r="837" spans="1:15">
      <c r="A837" s="9"/>
      <c r="B837" s="46"/>
      <c r="C837" s="75" t="s">
        <v>96</v>
      </c>
      <c r="D837" s="9"/>
      <c r="E837" s="9" t="s">
        <v>223</v>
      </c>
      <c r="F837" s="9">
        <v>20</v>
      </c>
      <c r="G837" s="68">
        <v>11.25</v>
      </c>
      <c r="H837" s="9"/>
      <c r="I837" s="68">
        <v>12.3</v>
      </c>
      <c r="J837" s="9"/>
      <c r="K837" s="9"/>
      <c r="L837" s="9"/>
      <c r="M837" s="68"/>
      <c r="N837" s="9"/>
      <c r="O837" s="107" t="s">
        <v>355</v>
      </c>
    </row>
    <row r="838" spans="1:15">
      <c r="A838" s="17"/>
      <c r="B838" s="69"/>
      <c r="C838" s="9" t="s">
        <v>223</v>
      </c>
      <c r="D838" s="9"/>
      <c r="E838" s="75" t="s">
        <v>96</v>
      </c>
      <c r="F838" s="17">
        <v>20</v>
      </c>
      <c r="G838" s="70">
        <v>13.2</v>
      </c>
      <c r="H838" s="17"/>
      <c r="I838" s="70">
        <v>14.2</v>
      </c>
      <c r="J838" s="17"/>
      <c r="K838" s="17"/>
      <c r="L838" s="17"/>
      <c r="M838" s="78"/>
      <c r="N838" s="17"/>
      <c r="O838" s="20"/>
    </row>
    <row r="839" spans="1:15">
      <c r="A839" s="9"/>
      <c r="B839" s="46"/>
      <c r="C839" s="75" t="s">
        <v>96</v>
      </c>
      <c r="D839" s="9"/>
      <c r="E839" s="9" t="s">
        <v>223</v>
      </c>
      <c r="F839" s="9">
        <v>20</v>
      </c>
      <c r="G839" s="68">
        <v>15</v>
      </c>
      <c r="H839" s="9"/>
      <c r="I839" s="68">
        <v>16</v>
      </c>
      <c r="J839" s="9"/>
      <c r="K839" s="9"/>
      <c r="L839" s="9"/>
      <c r="M839" s="79"/>
      <c r="N839" s="9"/>
      <c r="O839" s="20"/>
    </row>
    <row r="840" spans="1:15">
      <c r="A840" s="9"/>
      <c r="B840" s="46"/>
      <c r="C840" s="9" t="s">
        <v>223</v>
      </c>
      <c r="D840" s="17"/>
      <c r="E840" s="9" t="s">
        <v>26</v>
      </c>
      <c r="F840" s="9">
        <v>45</v>
      </c>
      <c r="G840" s="68">
        <v>16.3</v>
      </c>
      <c r="H840" s="9"/>
      <c r="I840" s="68">
        <v>18</v>
      </c>
      <c r="J840" s="9"/>
      <c r="K840" s="9"/>
      <c r="L840" s="9"/>
      <c r="M840" s="79"/>
      <c r="N840" s="9"/>
      <c r="O840" s="16" t="s">
        <v>45</v>
      </c>
    </row>
    <row r="841" spans="1:15">
      <c r="A841" s="9"/>
      <c r="B841" s="46"/>
      <c r="C841" s="9" t="s">
        <v>26</v>
      </c>
      <c r="D841" s="9"/>
      <c r="E841" s="9" t="s">
        <v>222</v>
      </c>
      <c r="F841" s="9">
        <v>33</v>
      </c>
      <c r="G841" s="68">
        <v>18.3</v>
      </c>
      <c r="H841" s="68"/>
      <c r="I841" s="68">
        <v>19.149999999999999</v>
      </c>
      <c r="J841" s="9">
        <v>1</v>
      </c>
      <c r="K841" s="9">
        <v>1</v>
      </c>
      <c r="L841" s="9"/>
      <c r="M841" s="79"/>
      <c r="N841" s="7">
        <f>SUM(F834:F841)</f>
        <v>236</v>
      </c>
      <c r="O841" s="20"/>
    </row>
    <row r="843" spans="1:15" ht="16" thickBot="1"/>
    <row r="844" spans="1:15">
      <c r="A844" s="286" t="s">
        <v>4</v>
      </c>
      <c r="B844" s="288" t="s">
        <v>5</v>
      </c>
      <c r="C844" s="278" t="s">
        <v>6</v>
      </c>
      <c r="D844" s="279"/>
      <c r="E844" s="280"/>
      <c r="F844" s="290" t="s">
        <v>7</v>
      </c>
      <c r="G844" s="281" t="s">
        <v>8</v>
      </c>
      <c r="H844" s="282"/>
      <c r="I844" s="283"/>
      <c r="J844" s="284" t="s">
        <v>9</v>
      </c>
      <c r="K844" s="285"/>
      <c r="L844" s="292" t="s">
        <v>10</v>
      </c>
      <c r="M844" s="292" t="s">
        <v>11</v>
      </c>
      <c r="N844" s="4" t="s">
        <v>12</v>
      </c>
      <c r="O844" s="294" t="s">
        <v>13</v>
      </c>
    </row>
    <row r="845" spans="1:15" ht="16" thickBot="1">
      <c r="A845" s="287"/>
      <c r="B845" s="289"/>
      <c r="C845" s="67" t="s">
        <v>14</v>
      </c>
      <c r="D845" s="67"/>
      <c r="E845" s="67" t="s">
        <v>15</v>
      </c>
      <c r="F845" s="291"/>
      <c r="G845" s="67" t="s">
        <v>16</v>
      </c>
      <c r="H845" s="67"/>
      <c r="I845" s="77" t="s">
        <v>17</v>
      </c>
      <c r="J845" s="67" t="s">
        <v>18</v>
      </c>
      <c r="K845" s="67" t="s">
        <v>19</v>
      </c>
      <c r="L845" s="293"/>
      <c r="M845" s="293"/>
      <c r="N845" s="8" t="s">
        <v>20</v>
      </c>
      <c r="O845" s="295"/>
    </row>
    <row r="846" spans="1:15">
      <c r="A846" s="102" t="s">
        <v>352</v>
      </c>
      <c r="B846" s="102" t="s">
        <v>217</v>
      </c>
      <c r="C846" s="9"/>
      <c r="D846" s="9"/>
      <c r="E846" s="9"/>
      <c r="F846" s="9"/>
      <c r="G846" s="68"/>
      <c r="H846" s="68"/>
      <c r="I846" s="68"/>
      <c r="J846" s="9"/>
      <c r="K846" s="9"/>
      <c r="L846" s="9"/>
      <c r="M846" s="9"/>
      <c r="N846" s="9"/>
      <c r="O846" s="15"/>
    </row>
    <row r="847" spans="1:15">
      <c r="A847" s="9"/>
      <c r="B847" s="46"/>
      <c r="C847" s="9"/>
      <c r="D847" s="9"/>
      <c r="E847" s="75"/>
      <c r="F847" s="9"/>
      <c r="G847" s="68"/>
      <c r="H847" s="9"/>
      <c r="I847" s="68"/>
      <c r="J847" s="9"/>
      <c r="K847" s="9"/>
      <c r="L847" s="9"/>
      <c r="M847" s="9"/>
      <c r="N847" s="9"/>
      <c r="O847" s="15"/>
    </row>
    <row r="848" spans="1:15">
      <c r="A848" s="9"/>
      <c r="B848" s="46"/>
      <c r="C848" s="75"/>
      <c r="D848" s="9"/>
      <c r="E848" s="75"/>
      <c r="F848" s="9"/>
      <c r="G848" s="68"/>
      <c r="H848" s="9"/>
      <c r="I848" s="68"/>
      <c r="J848" s="9"/>
      <c r="K848" s="9"/>
      <c r="L848" s="9"/>
      <c r="M848" s="68"/>
      <c r="N848" s="9"/>
      <c r="O848" s="15"/>
    </row>
    <row r="849" spans="1:17">
      <c r="A849" s="9"/>
      <c r="B849" s="46"/>
      <c r="C849" s="75"/>
      <c r="D849" s="9"/>
      <c r="E849" s="9"/>
      <c r="F849" s="9"/>
      <c r="G849" s="68"/>
      <c r="H849" s="9"/>
      <c r="I849" s="68"/>
      <c r="J849" s="9"/>
      <c r="K849" s="9"/>
      <c r="L849" s="9"/>
      <c r="M849" s="68"/>
      <c r="N849" s="9"/>
      <c r="O849" s="16"/>
    </row>
    <row r="850" spans="1:17">
      <c r="A850" s="16"/>
      <c r="B850" s="100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</row>
    <row r="851" spans="1:17">
      <c r="A851" s="16"/>
      <c r="B851" s="100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</row>
    <row r="852" spans="1:17">
      <c r="A852" s="16"/>
      <c r="B852" s="100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</row>
    <row r="853" spans="1:17">
      <c r="A853" s="16"/>
      <c r="B853" s="100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3" t="s">
        <v>357</v>
      </c>
    </row>
    <row r="857" spans="1:17">
      <c r="M857" s="106"/>
      <c r="O857" s="103"/>
      <c r="P857" s="103"/>
      <c r="Q857" s="103"/>
    </row>
    <row r="858" spans="1:17" ht="15.65" customHeight="1">
      <c r="B858" s="3"/>
    </row>
    <row r="859" spans="1:17">
      <c r="B859" s="3"/>
    </row>
    <row r="860" spans="1:17">
      <c r="B860" s="3"/>
    </row>
    <row r="861" spans="1:17">
      <c r="B861" s="3"/>
    </row>
    <row r="862" spans="1:17">
      <c r="B862" s="3"/>
    </row>
    <row r="863" spans="1:17">
      <c r="B863" s="3"/>
    </row>
    <row r="864" spans="1:17">
      <c r="B864" s="3"/>
    </row>
    <row r="871" spans="1:15">
      <c r="A871" s="34"/>
      <c r="B871" s="43"/>
      <c r="C871" s="34"/>
      <c r="D871" s="34"/>
      <c r="E871" s="34"/>
      <c r="F871" s="34"/>
      <c r="G871" s="82"/>
      <c r="H871" s="34"/>
      <c r="I871" s="82"/>
      <c r="J871" s="34"/>
      <c r="K871" s="34"/>
      <c r="L871" s="34"/>
      <c r="M871" s="83"/>
      <c r="N871" s="43"/>
      <c r="O871" s="66"/>
    </row>
    <row r="873" spans="1:15">
      <c r="A873" s="275"/>
      <c r="B873" s="275"/>
      <c r="C873" s="275"/>
      <c r="D873" s="275"/>
      <c r="E873" s="275"/>
      <c r="F873" s="275"/>
      <c r="G873" s="275"/>
      <c r="H873" s="275"/>
      <c r="I873" s="275"/>
      <c r="J873" s="275"/>
      <c r="K873" s="275"/>
      <c r="L873" s="275"/>
      <c r="M873" s="275"/>
      <c r="N873" s="275"/>
      <c r="O873" s="275"/>
    </row>
    <row r="874" spans="1:15">
      <c r="A874" s="276"/>
      <c r="B874" s="276"/>
      <c r="C874" s="276"/>
      <c r="D874" s="276"/>
      <c r="E874" s="276"/>
      <c r="F874" s="276"/>
      <c r="G874" s="276"/>
      <c r="H874" s="276"/>
      <c r="I874" s="276"/>
      <c r="J874" s="276"/>
      <c r="K874" s="276"/>
      <c r="L874" s="276"/>
      <c r="M874" s="276"/>
      <c r="N874" s="276"/>
      <c r="O874" s="276"/>
    </row>
    <row r="875" spans="1:15">
      <c r="A875" s="276"/>
      <c r="B875" s="276"/>
      <c r="C875" s="276"/>
      <c r="D875" s="276"/>
      <c r="E875" s="276"/>
      <c r="F875" s="276"/>
      <c r="G875" s="276"/>
      <c r="H875" s="276"/>
      <c r="I875" s="276"/>
      <c r="J875" s="276"/>
      <c r="K875" s="276"/>
      <c r="L875" s="276"/>
      <c r="M875" s="276"/>
      <c r="N875" s="276"/>
      <c r="O875" s="276"/>
    </row>
    <row r="876" spans="1:15">
      <c r="A876" s="34"/>
      <c r="B876" s="65"/>
      <c r="C876" s="65"/>
      <c r="D876" s="66"/>
      <c r="E876" s="66"/>
      <c r="F876" s="66"/>
      <c r="G876" s="66"/>
      <c r="H876" s="66"/>
      <c r="I876" s="76"/>
      <c r="J876" s="66"/>
      <c r="K876" s="66"/>
      <c r="L876" s="277"/>
      <c r="M876" s="277"/>
      <c r="N876" s="277"/>
      <c r="O876" s="277"/>
    </row>
  </sheetData>
  <mergeCells count="567">
    <mergeCell ref="A827:O827"/>
    <mergeCell ref="A828:O828"/>
    <mergeCell ref="A829:O829"/>
    <mergeCell ref="L830:O830"/>
    <mergeCell ref="C832:E832"/>
    <mergeCell ref="G832:I832"/>
    <mergeCell ref="J832:K832"/>
    <mergeCell ref="F381:F382"/>
    <mergeCell ref="A832:A833"/>
    <mergeCell ref="L381:L382"/>
    <mergeCell ref="B832:B833"/>
    <mergeCell ref="M381:M382"/>
    <mergeCell ref="F832:F833"/>
    <mergeCell ref="O381:O382"/>
    <mergeCell ref="L832:L833"/>
    <mergeCell ref="O832:O833"/>
    <mergeCell ref="M832:M833"/>
    <mergeCell ref="A794:O794"/>
    <mergeCell ref="A795:O795"/>
    <mergeCell ref="A796:O796"/>
    <mergeCell ref="L797:O797"/>
    <mergeCell ref="C799:E799"/>
    <mergeCell ref="G799:I799"/>
    <mergeCell ref="J799:K799"/>
    <mergeCell ref="M799:M800"/>
    <mergeCell ref="M813:M814"/>
    <mergeCell ref="O799:O800"/>
    <mergeCell ref="O813:O814"/>
    <mergeCell ref="A874:O874"/>
    <mergeCell ref="A875:O875"/>
    <mergeCell ref="L876:O876"/>
    <mergeCell ref="A873:O873"/>
    <mergeCell ref="A844:A845"/>
    <mergeCell ref="B844:B845"/>
    <mergeCell ref="C844:E844"/>
    <mergeCell ref="F844:F845"/>
    <mergeCell ref="G844:I844"/>
    <mergeCell ref="J844:K844"/>
    <mergeCell ref="L844:L845"/>
    <mergeCell ref="M844:M845"/>
    <mergeCell ref="O844:O845"/>
    <mergeCell ref="C813:E813"/>
    <mergeCell ref="G813:I813"/>
    <mergeCell ref="J813:K813"/>
    <mergeCell ref="A799:A800"/>
    <mergeCell ref="A813:A814"/>
    <mergeCell ref="B799:B800"/>
    <mergeCell ref="B813:B814"/>
    <mergeCell ref="A747:A748"/>
    <mergeCell ref="B785:B786"/>
    <mergeCell ref="B747:B748"/>
    <mergeCell ref="F785:F786"/>
    <mergeCell ref="F747:F748"/>
    <mergeCell ref="L799:L800"/>
    <mergeCell ref="L813:L814"/>
    <mergeCell ref="F799:F800"/>
    <mergeCell ref="F813:F814"/>
    <mergeCell ref="L785:L786"/>
    <mergeCell ref="L747:L748"/>
    <mergeCell ref="M785:M786"/>
    <mergeCell ref="M747:M748"/>
    <mergeCell ref="O785:O786"/>
    <mergeCell ref="O747:O748"/>
    <mergeCell ref="A761:O761"/>
    <mergeCell ref="A762:O762"/>
    <mergeCell ref="A763:O763"/>
    <mergeCell ref="L764:O764"/>
    <mergeCell ref="A766:A767"/>
    <mergeCell ref="B766:B767"/>
    <mergeCell ref="C766:E766"/>
    <mergeCell ref="F766:F767"/>
    <mergeCell ref="G766:I766"/>
    <mergeCell ref="J766:K766"/>
    <mergeCell ref="L766:L767"/>
    <mergeCell ref="M766:M767"/>
    <mergeCell ref="O766:O767"/>
    <mergeCell ref="C785:E785"/>
    <mergeCell ref="G785:I785"/>
    <mergeCell ref="J785:K785"/>
    <mergeCell ref="C747:E747"/>
    <mergeCell ref="G747:I747"/>
    <mergeCell ref="J747:K747"/>
    <mergeCell ref="A785:A786"/>
    <mergeCell ref="A728:O728"/>
    <mergeCell ref="A729:O729"/>
    <mergeCell ref="A730:O730"/>
    <mergeCell ref="L731:O731"/>
    <mergeCell ref="C733:E733"/>
    <mergeCell ref="G733:I733"/>
    <mergeCell ref="J733:K733"/>
    <mergeCell ref="A733:A734"/>
    <mergeCell ref="B733:B734"/>
    <mergeCell ref="F733:F734"/>
    <mergeCell ref="L733:L734"/>
    <mergeCell ref="M733:M734"/>
    <mergeCell ref="O733:O734"/>
    <mergeCell ref="A696:O696"/>
    <mergeCell ref="A697:O697"/>
    <mergeCell ref="A698:O698"/>
    <mergeCell ref="L699:O699"/>
    <mergeCell ref="C701:E701"/>
    <mergeCell ref="G701:I701"/>
    <mergeCell ref="J701:K701"/>
    <mergeCell ref="C715:E715"/>
    <mergeCell ref="G715:I715"/>
    <mergeCell ref="J715:K715"/>
    <mergeCell ref="A701:A702"/>
    <mergeCell ref="A715:A716"/>
    <mergeCell ref="B701:B702"/>
    <mergeCell ref="B715:B716"/>
    <mergeCell ref="F701:F702"/>
    <mergeCell ref="F715:F716"/>
    <mergeCell ref="L701:L702"/>
    <mergeCell ref="L715:L716"/>
    <mergeCell ref="M701:M702"/>
    <mergeCell ref="M715:M716"/>
    <mergeCell ref="O701:O702"/>
    <mergeCell ref="O715:O716"/>
    <mergeCell ref="A663:O663"/>
    <mergeCell ref="A664:O664"/>
    <mergeCell ref="A665:O665"/>
    <mergeCell ref="L666:O666"/>
    <mergeCell ref="C668:E668"/>
    <mergeCell ref="G668:I668"/>
    <mergeCell ref="J668:K668"/>
    <mergeCell ref="C677:E677"/>
    <mergeCell ref="G677:I677"/>
    <mergeCell ref="J677:K677"/>
    <mergeCell ref="A668:A669"/>
    <mergeCell ref="A677:A678"/>
    <mergeCell ref="B668:B669"/>
    <mergeCell ref="B677:B678"/>
    <mergeCell ref="F668:F669"/>
    <mergeCell ref="F677:F678"/>
    <mergeCell ref="L668:L669"/>
    <mergeCell ref="L677:L678"/>
    <mergeCell ref="M668:M669"/>
    <mergeCell ref="M677:M678"/>
    <mergeCell ref="O668:O669"/>
    <mergeCell ref="O677:O678"/>
    <mergeCell ref="A630:O630"/>
    <mergeCell ref="A631:O631"/>
    <mergeCell ref="A632:O632"/>
    <mergeCell ref="L633:O633"/>
    <mergeCell ref="C635:E635"/>
    <mergeCell ref="G635:I635"/>
    <mergeCell ref="J635:K635"/>
    <mergeCell ref="C646:E646"/>
    <mergeCell ref="G646:I646"/>
    <mergeCell ref="J646:K646"/>
    <mergeCell ref="A635:A636"/>
    <mergeCell ref="A646:A647"/>
    <mergeCell ref="B635:B636"/>
    <mergeCell ref="B646:B647"/>
    <mergeCell ref="F635:F636"/>
    <mergeCell ref="F646:F647"/>
    <mergeCell ref="L635:L636"/>
    <mergeCell ref="L646:L647"/>
    <mergeCell ref="M635:M636"/>
    <mergeCell ref="M646:M647"/>
    <mergeCell ref="O635:O636"/>
    <mergeCell ref="O646:O647"/>
    <mergeCell ref="A596:O596"/>
    <mergeCell ref="A597:O597"/>
    <mergeCell ref="A598:O598"/>
    <mergeCell ref="L599:O599"/>
    <mergeCell ref="C601:E601"/>
    <mergeCell ref="G601:I601"/>
    <mergeCell ref="J601:K601"/>
    <mergeCell ref="C612:E612"/>
    <mergeCell ref="G612:I612"/>
    <mergeCell ref="J612:K612"/>
    <mergeCell ref="A601:A602"/>
    <mergeCell ref="A612:A613"/>
    <mergeCell ref="B601:B602"/>
    <mergeCell ref="B612:B613"/>
    <mergeCell ref="F601:F602"/>
    <mergeCell ref="F612:F613"/>
    <mergeCell ref="L601:L602"/>
    <mergeCell ref="L612:L613"/>
    <mergeCell ref="M601:M602"/>
    <mergeCell ref="M612:M613"/>
    <mergeCell ref="O601:O602"/>
    <mergeCell ref="O612:O613"/>
    <mergeCell ref="A564:O564"/>
    <mergeCell ref="A565:O565"/>
    <mergeCell ref="A566:O566"/>
    <mergeCell ref="L567:O567"/>
    <mergeCell ref="C569:E569"/>
    <mergeCell ref="G569:I569"/>
    <mergeCell ref="J569:K569"/>
    <mergeCell ref="C581:E581"/>
    <mergeCell ref="G581:I581"/>
    <mergeCell ref="J581:K581"/>
    <mergeCell ref="A569:A570"/>
    <mergeCell ref="A581:A582"/>
    <mergeCell ref="B569:B570"/>
    <mergeCell ref="B581:B582"/>
    <mergeCell ref="F569:F570"/>
    <mergeCell ref="F581:F582"/>
    <mergeCell ref="L569:L570"/>
    <mergeCell ref="L581:L582"/>
    <mergeCell ref="M569:M570"/>
    <mergeCell ref="M581:M582"/>
    <mergeCell ref="O569:O570"/>
    <mergeCell ref="O581:O582"/>
    <mergeCell ref="A530:O530"/>
    <mergeCell ref="A531:O531"/>
    <mergeCell ref="A532:O532"/>
    <mergeCell ref="L533:O533"/>
    <mergeCell ref="C535:E535"/>
    <mergeCell ref="G535:I535"/>
    <mergeCell ref="J535:K535"/>
    <mergeCell ref="C549:E549"/>
    <mergeCell ref="G549:I549"/>
    <mergeCell ref="J549:K549"/>
    <mergeCell ref="A535:A536"/>
    <mergeCell ref="A549:A550"/>
    <mergeCell ref="B535:B536"/>
    <mergeCell ref="B549:B550"/>
    <mergeCell ref="F535:F536"/>
    <mergeCell ref="F549:F550"/>
    <mergeCell ref="L535:L536"/>
    <mergeCell ref="L549:L550"/>
    <mergeCell ref="M535:M536"/>
    <mergeCell ref="M549:M550"/>
    <mergeCell ref="O535:O536"/>
    <mergeCell ref="O549:O550"/>
    <mergeCell ref="A497:O497"/>
    <mergeCell ref="A498:O498"/>
    <mergeCell ref="A499:O499"/>
    <mergeCell ref="L500:O500"/>
    <mergeCell ref="C502:E502"/>
    <mergeCell ref="G502:I502"/>
    <mergeCell ref="J502:K502"/>
    <mergeCell ref="C515:E515"/>
    <mergeCell ref="G515:I515"/>
    <mergeCell ref="J515:K515"/>
    <mergeCell ref="A502:A503"/>
    <mergeCell ref="A515:A516"/>
    <mergeCell ref="B502:B503"/>
    <mergeCell ref="B515:B516"/>
    <mergeCell ref="F502:F503"/>
    <mergeCell ref="F515:F516"/>
    <mergeCell ref="L502:L503"/>
    <mergeCell ref="L515:L516"/>
    <mergeCell ref="M502:M503"/>
    <mergeCell ref="M515:M516"/>
    <mergeCell ref="O502:O503"/>
    <mergeCell ref="O515:O516"/>
    <mergeCell ref="A465:O465"/>
    <mergeCell ref="A466:O466"/>
    <mergeCell ref="A467:O467"/>
    <mergeCell ref="L468:O468"/>
    <mergeCell ref="C470:E470"/>
    <mergeCell ref="G470:I470"/>
    <mergeCell ref="J470:K470"/>
    <mergeCell ref="C482:E482"/>
    <mergeCell ref="G482:I482"/>
    <mergeCell ref="J482:K482"/>
    <mergeCell ref="A470:A471"/>
    <mergeCell ref="A482:A483"/>
    <mergeCell ref="B470:B471"/>
    <mergeCell ref="B482:B483"/>
    <mergeCell ref="F470:F471"/>
    <mergeCell ref="F482:F483"/>
    <mergeCell ref="L470:L471"/>
    <mergeCell ref="L482:L483"/>
    <mergeCell ref="M470:M471"/>
    <mergeCell ref="M482:M483"/>
    <mergeCell ref="O470:O471"/>
    <mergeCell ref="O482:O483"/>
    <mergeCell ref="A431:O431"/>
    <mergeCell ref="A432:O432"/>
    <mergeCell ref="A433:O433"/>
    <mergeCell ref="L434:O434"/>
    <mergeCell ref="C436:E436"/>
    <mergeCell ref="G436:I436"/>
    <mergeCell ref="J436:K436"/>
    <mergeCell ref="C451:E451"/>
    <mergeCell ref="G451:I451"/>
    <mergeCell ref="J451:K451"/>
    <mergeCell ref="A436:A437"/>
    <mergeCell ref="A451:A452"/>
    <mergeCell ref="B436:B437"/>
    <mergeCell ref="B451:B452"/>
    <mergeCell ref="F436:F437"/>
    <mergeCell ref="F451:F452"/>
    <mergeCell ref="L436:L437"/>
    <mergeCell ref="L451:L452"/>
    <mergeCell ref="M436:M437"/>
    <mergeCell ref="M451:M452"/>
    <mergeCell ref="O436:O437"/>
    <mergeCell ref="O451:O452"/>
    <mergeCell ref="A397:O397"/>
    <mergeCell ref="A398:O398"/>
    <mergeCell ref="A399:O399"/>
    <mergeCell ref="L400:O400"/>
    <mergeCell ref="C402:E402"/>
    <mergeCell ref="G402:I402"/>
    <mergeCell ref="J402:K402"/>
    <mergeCell ref="C411:E411"/>
    <mergeCell ref="G411:I411"/>
    <mergeCell ref="J411:K411"/>
    <mergeCell ref="A402:A403"/>
    <mergeCell ref="A411:A412"/>
    <mergeCell ref="B402:B403"/>
    <mergeCell ref="B411:B412"/>
    <mergeCell ref="F402:F403"/>
    <mergeCell ref="F411:F412"/>
    <mergeCell ref="L402:L403"/>
    <mergeCell ref="L411:L412"/>
    <mergeCell ref="M402:M403"/>
    <mergeCell ref="M411:M412"/>
    <mergeCell ref="O402:O403"/>
    <mergeCell ref="O411:O412"/>
    <mergeCell ref="A366:O366"/>
    <mergeCell ref="A367:O367"/>
    <mergeCell ref="A368:O368"/>
    <mergeCell ref="L369:O369"/>
    <mergeCell ref="C371:E371"/>
    <mergeCell ref="G371:I371"/>
    <mergeCell ref="J371:K371"/>
    <mergeCell ref="C381:E381"/>
    <mergeCell ref="G381:I381"/>
    <mergeCell ref="J381:K381"/>
    <mergeCell ref="A371:A372"/>
    <mergeCell ref="A381:A382"/>
    <mergeCell ref="B371:B372"/>
    <mergeCell ref="F371:F372"/>
    <mergeCell ref="L371:L372"/>
    <mergeCell ref="M371:M372"/>
    <mergeCell ref="O371:O372"/>
    <mergeCell ref="B381:B382"/>
    <mergeCell ref="A333:O333"/>
    <mergeCell ref="A334:O334"/>
    <mergeCell ref="A335:O335"/>
    <mergeCell ref="L336:O336"/>
    <mergeCell ref="C338:E338"/>
    <mergeCell ref="G338:I338"/>
    <mergeCell ref="J338:K338"/>
    <mergeCell ref="C348:E348"/>
    <mergeCell ref="G348:I348"/>
    <mergeCell ref="J348:K348"/>
    <mergeCell ref="A338:A339"/>
    <mergeCell ref="A348:A349"/>
    <mergeCell ref="B338:B339"/>
    <mergeCell ref="B348:B349"/>
    <mergeCell ref="F338:F339"/>
    <mergeCell ref="F348:F349"/>
    <mergeCell ref="L338:L339"/>
    <mergeCell ref="L348:L349"/>
    <mergeCell ref="M338:M339"/>
    <mergeCell ref="M348:M349"/>
    <mergeCell ref="O338:O339"/>
    <mergeCell ref="O348:O349"/>
    <mergeCell ref="A300:O300"/>
    <mergeCell ref="A301:O301"/>
    <mergeCell ref="A302:O302"/>
    <mergeCell ref="L303:O303"/>
    <mergeCell ref="C305:E305"/>
    <mergeCell ref="G305:I305"/>
    <mergeCell ref="J305:K305"/>
    <mergeCell ref="C318:E318"/>
    <mergeCell ref="G318:I318"/>
    <mergeCell ref="J318:K318"/>
    <mergeCell ref="A305:A306"/>
    <mergeCell ref="A318:A319"/>
    <mergeCell ref="B305:B306"/>
    <mergeCell ref="B318:B319"/>
    <mergeCell ref="F305:F306"/>
    <mergeCell ref="F318:F319"/>
    <mergeCell ref="L305:L306"/>
    <mergeCell ref="L318:L319"/>
    <mergeCell ref="M305:M306"/>
    <mergeCell ref="M318:M319"/>
    <mergeCell ref="O305:O306"/>
    <mergeCell ref="O318:O319"/>
    <mergeCell ref="A269:O269"/>
    <mergeCell ref="A270:O270"/>
    <mergeCell ref="L271:O271"/>
    <mergeCell ref="C273:E273"/>
    <mergeCell ref="G273:I273"/>
    <mergeCell ref="J273:K273"/>
    <mergeCell ref="C285:E285"/>
    <mergeCell ref="G285:I285"/>
    <mergeCell ref="J285:K285"/>
    <mergeCell ref="A285:A286"/>
    <mergeCell ref="A273:A274"/>
    <mergeCell ref="B273:B274"/>
    <mergeCell ref="B285:B286"/>
    <mergeCell ref="F273:F274"/>
    <mergeCell ref="F285:F286"/>
    <mergeCell ref="L273:L274"/>
    <mergeCell ref="L285:L286"/>
    <mergeCell ref="M273:M274"/>
    <mergeCell ref="M285:M286"/>
    <mergeCell ref="O273:O274"/>
    <mergeCell ref="O285:O286"/>
    <mergeCell ref="A237:O237"/>
    <mergeCell ref="L238:O238"/>
    <mergeCell ref="C240:E240"/>
    <mergeCell ref="G240:I240"/>
    <mergeCell ref="J240:K240"/>
    <mergeCell ref="C250:E250"/>
    <mergeCell ref="G250:I250"/>
    <mergeCell ref="J250:K250"/>
    <mergeCell ref="A268:O268"/>
    <mergeCell ref="A240:A241"/>
    <mergeCell ref="A250:A251"/>
    <mergeCell ref="B240:B241"/>
    <mergeCell ref="B250:B251"/>
    <mergeCell ref="F240:F241"/>
    <mergeCell ref="F250:F251"/>
    <mergeCell ref="L240:L241"/>
    <mergeCell ref="L250:L251"/>
    <mergeCell ref="M240:M241"/>
    <mergeCell ref="M250:M251"/>
    <mergeCell ref="O240:O241"/>
    <mergeCell ref="O250:O251"/>
    <mergeCell ref="A202:O202"/>
    <mergeCell ref="A203:O203"/>
    <mergeCell ref="A204:O204"/>
    <mergeCell ref="L205:O205"/>
    <mergeCell ref="C207:E207"/>
    <mergeCell ref="G207:I207"/>
    <mergeCell ref="J207:K207"/>
    <mergeCell ref="A235:O235"/>
    <mergeCell ref="A236:O236"/>
    <mergeCell ref="A207:A208"/>
    <mergeCell ref="B207:B208"/>
    <mergeCell ref="F207:F208"/>
    <mergeCell ref="L207:L208"/>
    <mergeCell ref="M207:M208"/>
    <mergeCell ref="O207:O208"/>
    <mergeCell ref="A170:O170"/>
    <mergeCell ref="A171:O171"/>
    <mergeCell ref="A172:O172"/>
    <mergeCell ref="L173:O173"/>
    <mergeCell ref="C175:E175"/>
    <mergeCell ref="G175:I175"/>
    <mergeCell ref="J175:K175"/>
    <mergeCell ref="C189:E189"/>
    <mergeCell ref="G189:I189"/>
    <mergeCell ref="J189:K189"/>
    <mergeCell ref="A175:A176"/>
    <mergeCell ref="A189:A190"/>
    <mergeCell ref="B175:B176"/>
    <mergeCell ref="B189:B190"/>
    <mergeCell ref="F175:F176"/>
    <mergeCell ref="F189:F190"/>
    <mergeCell ref="L175:L176"/>
    <mergeCell ref="L189:L190"/>
    <mergeCell ref="M175:M176"/>
    <mergeCell ref="M189:M190"/>
    <mergeCell ref="O175:O176"/>
    <mergeCell ref="O189:O190"/>
    <mergeCell ref="A136:O136"/>
    <mergeCell ref="A137:O137"/>
    <mergeCell ref="A138:O138"/>
    <mergeCell ref="L139:O139"/>
    <mergeCell ref="C141:E141"/>
    <mergeCell ref="G141:I141"/>
    <mergeCell ref="J141:K141"/>
    <mergeCell ref="C150:E150"/>
    <mergeCell ref="G150:I150"/>
    <mergeCell ref="J150:K150"/>
    <mergeCell ref="A141:A142"/>
    <mergeCell ref="A150:A151"/>
    <mergeCell ref="B141:B142"/>
    <mergeCell ref="B150:B151"/>
    <mergeCell ref="F141:F142"/>
    <mergeCell ref="F150:F151"/>
    <mergeCell ref="L141:L142"/>
    <mergeCell ref="L150:L151"/>
    <mergeCell ref="M141:M142"/>
    <mergeCell ref="M150:M151"/>
    <mergeCell ref="O141:O142"/>
    <mergeCell ref="O150:O151"/>
    <mergeCell ref="A105:O105"/>
    <mergeCell ref="A106:O106"/>
    <mergeCell ref="A107:O107"/>
    <mergeCell ref="L108:O108"/>
    <mergeCell ref="C110:E110"/>
    <mergeCell ref="G110:I110"/>
    <mergeCell ref="J110:K110"/>
    <mergeCell ref="C120:E120"/>
    <mergeCell ref="G120:I120"/>
    <mergeCell ref="J120:K120"/>
    <mergeCell ref="A110:A111"/>
    <mergeCell ref="A120:A121"/>
    <mergeCell ref="B110:B111"/>
    <mergeCell ref="B120:B121"/>
    <mergeCell ref="F110:F111"/>
    <mergeCell ref="F120:F121"/>
    <mergeCell ref="L110:L111"/>
    <mergeCell ref="L120:L121"/>
    <mergeCell ref="M110:M111"/>
    <mergeCell ref="M120:M121"/>
    <mergeCell ref="O110:O111"/>
    <mergeCell ref="O120:O121"/>
    <mergeCell ref="A71:O71"/>
    <mergeCell ref="A72:O72"/>
    <mergeCell ref="A73:O73"/>
    <mergeCell ref="L74:O74"/>
    <mergeCell ref="C76:E76"/>
    <mergeCell ref="G76:I76"/>
    <mergeCell ref="J76:K76"/>
    <mergeCell ref="C87:E87"/>
    <mergeCell ref="G87:I87"/>
    <mergeCell ref="J87:K87"/>
    <mergeCell ref="A76:A77"/>
    <mergeCell ref="A87:A88"/>
    <mergeCell ref="B76:B77"/>
    <mergeCell ref="B87:B88"/>
    <mergeCell ref="F76:F77"/>
    <mergeCell ref="F87:F88"/>
    <mergeCell ref="L76:L77"/>
    <mergeCell ref="L87:L88"/>
    <mergeCell ref="M76:M77"/>
    <mergeCell ref="M87:M88"/>
    <mergeCell ref="O76:O77"/>
    <mergeCell ref="O87:O88"/>
    <mergeCell ref="A36:O36"/>
    <mergeCell ref="A37:O37"/>
    <mergeCell ref="A38:O38"/>
    <mergeCell ref="L39:O39"/>
    <mergeCell ref="C41:E41"/>
    <mergeCell ref="G41:I41"/>
    <mergeCell ref="J41:K41"/>
    <mergeCell ref="C55:E55"/>
    <mergeCell ref="G55:I55"/>
    <mergeCell ref="J55:K55"/>
    <mergeCell ref="A41:A42"/>
    <mergeCell ref="A55:A56"/>
    <mergeCell ref="B41:B42"/>
    <mergeCell ref="B55:B56"/>
    <mergeCell ref="F41:F42"/>
    <mergeCell ref="F55:F56"/>
    <mergeCell ref="L41:L42"/>
    <mergeCell ref="L55:L56"/>
    <mergeCell ref="M41:M42"/>
    <mergeCell ref="M55:M56"/>
    <mergeCell ref="O41:O42"/>
    <mergeCell ref="O55:O56"/>
    <mergeCell ref="A2:O2"/>
    <mergeCell ref="A3:O3"/>
    <mergeCell ref="A4:O4"/>
    <mergeCell ref="L5:O5"/>
    <mergeCell ref="C7:E7"/>
    <mergeCell ref="G7:I7"/>
    <mergeCell ref="J7:K7"/>
    <mergeCell ref="C19:E19"/>
    <mergeCell ref="G19:I19"/>
    <mergeCell ref="J19:K19"/>
    <mergeCell ref="A7:A8"/>
    <mergeCell ref="A19:A20"/>
    <mergeCell ref="B7:B8"/>
    <mergeCell ref="B19:B20"/>
    <mergeCell ref="F7:F8"/>
    <mergeCell ref="F19:F20"/>
    <mergeCell ref="L7:L8"/>
    <mergeCell ref="L19:L20"/>
    <mergeCell ref="M7:M8"/>
    <mergeCell ref="M19:M20"/>
    <mergeCell ref="O7:O8"/>
    <mergeCell ref="O19:O20"/>
  </mergeCells>
  <pageMargins left="0.56000000000000005" right="0.45" top="0.61" bottom="0.55000000000000004" header="0.3" footer="0.3"/>
  <pageSetup paperSize="5" orientation="landscape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128"/>
  <sheetViews>
    <sheetView workbookViewId="0">
      <selection activeCell="F3" sqref="F3"/>
    </sheetView>
  </sheetViews>
  <sheetFormatPr defaultColWidth="9" defaultRowHeight="14.5"/>
  <cols>
    <col min="1" max="1" width="4.1796875" customWidth="1"/>
    <col min="2" max="2" width="14.81640625" customWidth="1"/>
    <col min="3" max="3" width="9.54296875" customWidth="1"/>
    <col min="4" max="4" width="10.1796875" customWidth="1"/>
    <col min="5" max="5" width="33.1796875" customWidth="1"/>
    <col min="6" max="6" width="7.1796875" customWidth="1"/>
    <col min="7" max="7" width="12.1796875" customWidth="1"/>
  </cols>
  <sheetData>
    <row r="2" spans="1:7" ht="17.5">
      <c r="A2" s="56" t="s">
        <v>224</v>
      </c>
      <c r="B2" s="56"/>
      <c r="C2" s="56"/>
      <c r="D2" s="56"/>
    </row>
    <row r="4" spans="1:7" ht="16.5">
      <c r="A4" s="57" t="s">
        <v>225</v>
      </c>
      <c r="B4" s="57" t="s">
        <v>226</v>
      </c>
      <c r="C4" s="57" t="s">
        <v>227</v>
      </c>
      <c r="D4" s="57" t="s">
        <v>228</v>
      </c>
      <c r="E4" s="57" t="s">
        <v>6</v>
      </c>
      <c r="F4" s="57" t="s">
        <v>20</v>
      </c>
      <c r="G4" s="57" t="s">
        <v>229</v>
      </c>
    </row>
    <row r="5" spans="1:7" ht="15.5">
      <c r="A5" s="58">
        <v>1</v>
      </c>
      <c r="B5" s="58" t="s">
        <v>230</v>
      </c>
      <c r="C5" s="58" t="s">
        <v>22</v>
      </c>
      <c r="D5" s="59">
        <v>216</v>
      </c>
      <c r="E5" s="60" t="s">
        <v>231</v>
      </c>
      <c r="F5" s="58">
        <v>37</v>
      </c>
      <c r="G5" s="60"/>
    </row>
    <row r="6" spans="1:7" ht="15.5">
      <c r="A6" s="58"/>
      <c r="B6" s="58"/>
      <c r="C6" s="58"/>
      <c r="D6" s="59"/>
      <c r="E6" s="60" t="s">
        <v>232</v>
      </c>
      <c r="F6" s="58">
        <v>17</v>
      </c>
      <c r="G6" s="60" t="s">
        <v>23</v>
      </c>
    </row>
    <row r="7" spans="1:7" ht="15.5">
      <c r="A7" s="58">
        <v>2</v>
      </c>
      <c r="B7" s="58" t="s">
        <v>233</v>
      </c>
      <c r="C7" s="58" t="s">
        <v>30</v>
      </c>
      <c r="D7" s="59">
        <v>255</v>
      </c>
      <c r="E7" s="60" t="s">
        <v>234</v>
      </c>
      <c r="F7" s="58">
        <v>65</v>
      </c>
      <c r="G7" s="60"/>
    </row>
    <row r="8" spans="1:7" ht="15.5">
      <c r="A8" s="58"/>
      <c r="B8" s="58"/>
      <c r="C8" s="58"/>
      <c r="D8" s="59"/>
      <c r="E8" s="60" t="s">
        <v>235</v>
      </c>
      <c r="F8" s="58">
        <v>55</v>
      </c>
      <c r="G8" s="60"/>
    </row>
    <row r="9" spans="1:7" ht="15.5">
      <c r="A9" s="58"/>
      <c r="B9" s="58"/>
      <c r="C9" s="58"/>
      <c r="D9" s="59"/>
      <c r="E9" s="60" t="s">
        <v>236</v>
      </c>
      <c r="F9" s="58">
        <v>15</v>
      </c>
      <c r="G9" s="60"/>
    </row>
    <row r="10" spans="1:7" ht="15.5">
      <c r="A10" s="58"/>
      <c r="B10" s="58"/>
      <c r="C10" s="58"/>
      <c r="D10" s="59"/>
      <c r="E10" s="60" t="s">
        <v>237</v>
      </c>
      <c r="F10" s="58">
        <v>15</v>
      </c>
      <c r="G10" s="60" t="s">
        <v>23</v>
      </c>
    </row>
    <row r="11" spans="1:7" ht="15.5">
      <c r="A11" s="58">
        <v>3</v>
      </c>
      <c r="B11" s="58" t="s">
        <v>238</v>
      </c>
      <c r="C11" s="58" t="s">
        <v>39</v>
      </c>
      <c r="D11" s="59">
        <v>164</v>
      </c>
      <c r="E11" s="60" t="s">
        <v>239</v>
      </c>
      <c r="F11" s="58">
        <v>13</v>
      </c>
      <c r="G11" s="60"/>
    </row>
    <row r="12" spans="1:7" ht="15.5">
      <c r="A12" s="58"/>
      <c r="B12" s="58"/>
      <c r="C12" s="58"/>
      <c r="D12" s="59"/>
      <c r="E12" s="60" t="s">
        <v>240</v>
      </c>
      <c r="F12" s="58">
        <v>28</v>
      </c>
      <c r="G12" s="60"/>
    </row>
    <row r="13" spans="1:7" ht="15.5">
      <c r="A13" s="58"/>
      <c r="B13" s="58"/>
      <c r="C13" s="58"/>
      <c r="D13" s="59"/>
      <c r="E13" s="60" t="s">
        <v>241</v>
      </c>
      <c r="F13" s="58">
        <v>17</v>
      </c>
      <c r="G13" s="60" t="s">
        <v>242</v>
      </c>
    </row>
    <row r="14" spans="1:7" ht="15.5">
      <c r="A14" s="58">
        <v>4</v>
      </c>
      <c r="B14" s="58" t="s">
        <v>243</v>
      </c>
      <c r="C14" s="58" t="s">
        <v>48</v>
      </c>
      <c r="D14" s="59">
        <v>307</v>
      </c>
      <c r="E14" s="60" t="s">
        <v>239</v>
      </c>
      <c r="F14" s="58">
        <v>13</v>
      </c>
      <c r="G14" s="60"/>
    </row>
    <row r="15" spans="1:7" ht="15.5">
      <c r="A15" s="58"/>
      <c r="B15" s="58"/>
      <c r="C15" s="58"/>
      <c r="D15" s="59"/>
      <c r="E15" s="60" t="s">
        <v>244</v>
      </c>
      <c r="F15" s="58">
        <v>37</v>
      </c>
      <c r="G15" s="60"/>
    </row>
    <row r="16" spans="1:7" ht="15.5">
      <c r="A16" s="58"/>
      <c r="B16" s="58"/>
      <c r="C16" s="58"/>
      <c r="D16" s="59"/>
      <c r="E16" s="60" t="s">
        <v>245</v>
      </c>
      <c r="F16" s="58">
        <v>50</v>
      </c>
      <c r="G16" s="60"/>
    </row>
    <row r="17" spans="1:7" ht="15.5">
      <c r="A17" s="58"/>
      <c r="B17" s="58"/>
      <c r="C17" s="58"/>
      <c r="D17" s="59"/>
      <c r="E17" s="60" t="s">
        <v>246</v>
      </c>
      <c r="F17" s="58">
        <v>20</v>
      </c>
      <c r="G17" s="60"/>
    </row>
    <row r="18" spans="1:7" ht="15.5">
      <c r="A18" s="58"/>
      <c r="B18" s="58"/>
      <c r="C18" s="58"/>
      <c r="D18" s="59"/>
      <c r="E18" s="60" t="s">
        <v>247</v>
      </c>
      <c r="F18" s="58">
        <v>50</v>
      </c>
      <c r="G18" s="60" t="s">
        <v>242</v>
      </c>
    </row>
    <row r="19" spans="1:7" ht="15.5">
      <c r="A19" s="58">
        <v>5</v>
      </c>
      <c r="B19" s="9" t="s">
        <v>248</v>
      </c>
      <c r="C19" s="9" t="s">
        <v>54</v>
      </c>
      <c r="D19" s="59">
        <v>230</v>
      </c>
      <c r="E19" s="42" t="s">
        <v>249</v>
      </c>
      <c r="F19" s="58">
        <v>13</v>
      </c>
      <c r="G19" s="60"/>
    </row>
    <row r="20" spans="1:7">
      <c r="A20" s="61"/>
      <c r="B20" s="61"/>
      <c r="C20" s="61"/>
      <c r="D20" s="62"/>
      <c r="E20" s="62" t="s">
        <v>250</v>
      </c>
      <c r="F20" s="61">
        <v>37</v>
      </c>
      <c r="G20" s="62"/>
    </row>
    <row r="21" spans="1:7">
      <c r="A21" s="61"/>
      <c r="B21" s="61"/>
      <c r="C21" s="61"/>
      <c r="D21" s="62"/>
      <c r="E21" s="62" t="s">
        <v>251</v>
      </c>
      <c r="F21" s="61">
        <v>28</v>
      </c>
      <c r="G21" s="62"/>
    </row>
    <row r="22" spans="1:7" ht="15.5">
      <c r="A22" s="61"/>
      <c r="B22" s="61"/>
      <c r="C22" s="61"/>
      <c r="D22" s="62"/>
      <c r="E22" s="62" t="s">
        <v>252</v>
      </c>
      <c r="F22" s="61">
        <v>50</v>
      </c>
      <c r="G22" s="60" t="s">
        <v>242</v>
      </c>
    </row>
    <row r="23" spans="1:7" ht="15.5">
      <c r="A23" s="59">
        <v>6</v>
      </c>
      <c r="B23" s="9" t="s">
        <v>253</v>
      </c>
      <c r="C23" s="9" t="s">
        <v>57</v>
      </c>
      <c r="D23" s="59">
        <v>260</v>
      </c>
      <c r="E23" s="53" t="s">
        <v>254</v>
      </c>
      <c r="F23" s="63">
        <v>41</v>
      </c>
      <c r="G23" s="53"/>
    </row>
    <row r="24" spans="1:7">
      <c r="A24" s="59"/>
      <c r="B24" s="59"/>
      <c r="C24" s="59"/>
      <c r="D24" s="59"/>
      <c r="E24" s="53" t="s">
        <v>255</v>
      </c>
      <c r="F24" s="63">
        <v>45</v>
      </c>
      <c r="G24" s="53"/>
    </row>
    <row r="25" spans="1:7">
      <c r="A25" s="59"/>
      <c r="B25" s="59"/>
      <c r="C25" s="59"/>
      <c r="D25" s="59"/>
      <c r="E25" s="53" t="s">
        <v>256</v>
      </c>
      <c r="F25" s="63">
        <v>10</v>
      </c>
      <c r="G25" s="53" t="s">
        <v>33</v>
      </c>
    </row>
    <row r="26" spans="1:7" ht="15.5">
      <c r="A26" s="59">
        <v>7</v>
      </c>
      <c r="B26" s="9" t="s">
        <v>257</v>
      </c>
      <c r="C26" s="9" t="s">
        <v>62</v>
      </c>
      <c r="D26" s="59">
        <v>360</v>
      </c>
      <c r="E26" s="64" t="s">
        <v>258</v>
      </c>
      <c r="F26" s="63">
        <v>65</v>
      </c>
      <c r="G26" s="53"/>
    </row>
    <row r="27" spans="1:7">
      <c r="A27" s="59"/>
      <c r="B27" s="59"/>
      <c r="C27" s="59"/>
      <c r="D27" s="59"/>
      <c r="E27" s="53" t="s">
        <v>259</v>
      </c>
      <c r="F27" s="63">
        <v>50</v>
      </c>
      <c r="G27" s="53" t="s">
        <v>33</v>
      </c>
    </row>
    <row r="28" spans="1:7" ht="15.5">
      <c r="A28" s="59">
        <v>8</v>
      </c>
      <c r="B28" s="9" t="s">
        <v>260</v>
      </c>
      <c r="C28" s="9" t="s">
        <v>64</v>
      </c>
      <c r="D28" s="59">
        <v>398</v>
      </c>
      <c r="E28" s="53" t="s">
        <v>261</v>
      </c>
      <c r="F28" s="63">
        <v>65</v>
      </c>
      <c r="G28" s="53"/>
    </row>
    <row r="29" spans="1:7">
      <c r="A29" s="59"/>
      <c r="B29" s="59"/>
      <c r="C29" s="59"/>
      <c r="D29" s="59"/>
      <c r="E29" s="53" t="s">
        <v>262</v>
      </c>
      <c r="F29" s="63">
        <v>40</v>
      </c>
      <c r="G29" s="53"/>
    </row>
    <row r="30" spans="1:7">
      <c r="A30" s="59"/>
      <c r="B30" s="59"/>
      <c r="C30" s="59"/>
      <c r="D30" s="59"/>
      <c r="E30" s="53" t="s">
        <v>263</v>
      </c>
      <c r="F30" s="63">
        <v>30</v>
      </c>
      <c r="G30" s="53" t="s">
        <v>33</v>
      </c>
    </row>
    <row r="31" spans="1:7" ht="15.5">
      <c r="A31" s="59">
        <v>9</v>
      </c>
      <c r="B31" s="9" t="s">
        <v>264</v>
      </c>
      <c r="C31" s="9" t="s">
        <v>67</v>
      </c>
      <c r="D31" s="59">
        <v>268</v>
      </c>
      <c r="E31" s="53" t="s">
        <v>265</v>
      </c>
      <c r="F31" s="63">
        <v>18</v>
      </c>
      <c r="G31" s="53"/>
    </row>
    <row r="32" spans="1:7">
      <c r="A32" s="59"/>
      <c r="B32" s="59"/>
      <c r="C32" s="59"/>
      <c r="D32" s="59"/>
      <c r="E32" s="53" t="s">
        <v>266</v>
      </c>
      <c r="F32" s="63">
        <v>55</v>
      </c>
      <c r="G32" s="53"/>
    </row>
    <row r="33" spans="1:7">
      <c r="A33" s="59"/>
      <c r="B33" s="59"/>
      <c r="C33" s="59"/>
      <c r="D33" s="59"/>
      <c r="E33" s="53" t="s">
        <v>267</v>
      </c>
      <c r="F33" s="63">
        <v>65</v>
      </c>
      <c r="G33" s="53" t="s">
        <v>33</v>
      </c>
    </row>
    <row r="34" spans="1:7" ht="15.5">
      <c r="A34" s="59">
        <v>10</v>
      </c>
      <c r="B34" s="9" t="s">
        <v>268</v>
      </c>
      <c r="C34" s="9" t="s">
        <v>69</v>
      </c>
      <c r="D34" s="59">
        <v>360</v>
      </c>
      <c r="E34" s="53" t="s">
        <v>269</v>
      </c>
      <c r="F34" s="63">
        <v>65</v>
      </c>
      <c r="G34" s="53"/>
    </row>
    <row r="35" spans="1:7">
      <c r="A35" s="53"/>
      <c r="B35" s="53"/>
      <c r="C35" s="59"/>
      <c r="D35" s="53"/>
      <c r="E35" s="53" t="s">
        <v>270</v>
      </c>
      <c r="F35" s="63">
        <v>37</v>
      </c>
      <c r="G35" s="53"/>
    </row>
    <row r="36" spans="1:7">
      <c r="A36" s="53"/>
      <c r="B36" s="53"/>
      <c r="C36" s="59"/>
      <c r="D36" s="53"/>
      <c r="E36" s="53" t="s">
        <v>251</v>
      </c>
      <c r="F36" s="63">
        <v>28</v>
      </c>
      <c r="G36" s="53"/>
    </row>
    <row r="37" spans="1:7">
      <c r="A37" s="53"/>
      <c r="B37" s="53"/>
      <c r="C37" s="59"/>
      <c r="D37" s="53"/>
      <c r="E37" s="53" t="s">
        <v>271</v>
      </c>
      <c r="F37" s="63">
        <v>13</v>
      </c>
      <c r="G37" s="53"/>
    </row>
    <row r="38" spans="1:7">
      <c r="A38" s="53"/>
      <c r="B38" s="53"/>
      <c r="C38" s="59"/>
      <c r="D38" s="53"/>
      <c r="E38" s="53" t="s">
        <v>272</v>
      </c>
      <c r="F38" s="63">
        <v>50</v>
      </c>
      <c r="G38" s="53"/>
    </row>
    <row r="39" spans="1:7" ht="15.5">
      <c r="A39" s="53">
        <v>11</v>
      </c>
      <c r="B39" s="9" t="s">
        <v>273</v>
      </c>
      <c r="C39" s="9" t="s">
        <v>71</v>
      </c>
      <c r="D39" s="59">
        <v>241</v>
      </c>
      <c r="E39" s="53" t="s">
        <v>274</v>
      </c>
      <c r="F39" s="59">
        <v>8</v>
      </c>
      <c r="G39" s="53"/>
    </row>
    <row r="40" spans="1:7">
      <c r="A40" s="53"/>
      <c r="B40" s="53"/>
      <c r="C40" s="59"/>
      <c r="D40" s="59"/>
      <c r="E40" s="53" t="s">
        <v>275</v>
      </c>
      <c r="F40" s="59">
        <v>41</v>
      </c>
      <c r="G40" s="53"/>
    </row>
    <row r="41" spans="1:7">
      <c r="A41" s="53"/>
      <c r="B41" s="53"/>
      <c r="C41" s="59"/>
      <c r="D41" s="59"/>
      <c r="E41" s="53" t="s">
        <v>276</v>
      </c>
      <c r="F41" s="59">
        <v>41</v>
      </c>
      <c r="G41" s="53"/>
    </row>
    <row r="42" spans="1:7">
      <c r="A42" s="53"/>
      <c r="B42" s="53"/>
      <c r="C42" s="59"/>
      <c r="D42" s="59"/>
      <c r="E42" s="53" t="s">
        <v>277</v>
      </c>
      <c r="F42" s="59">
        <v>4</v>
      </c>
      <c r="G42" s="53"/>
    </row>
    <row r="43" spans="1:7">
      <c r="A43" s="53"/>
      <c r="B43" s="53"/>
      <c r="C43" s="59"/>
      <c r="D43" s="59"/>
      <c r="E43" s="53" t="s">
        <v>278</v>
      </c>
      <c r="F43" s="59">
        <v>4</v>
      </c>
      <c r="G43" s="53" t="s">
        <v>58</v>
      </c>
    </row>
    <row r="44" spans="1:7" ht="15.5">
      <c r="A44" s="53">
        <v>12</v>
      </c>
      <c r="B44" s="9" t="s">
        <v>279</v>
      </c>
      <c r="C44" s="9" t="s">
        <v>75</v>
      </c>
      <c r="D44" s="59">
        <v>236</v>
      </c>
      <c r="E44" s="53" t="s">
        <v>280</v>
      </c>
      <c r="F44" s="59">
        <v>4</v>
      </c>
      <c r="G44" s="53"/>
    </row>
    <row r="45" spans="1:7">
      <c r="A45" s="53"/>
      <c r="B45" s="53"/>
      <c r="C45" s="59"/>
      <c r="D45" s="59"/>
      <c r="E45" s="53" t="s">
        <v>281</v>
      </c>
      <c r="F45" s="59">
        <v>20</v>
      </c>
      <c r="G45" s="53"/>
    </row>
    <row r="46" spans="1:7">
      <c r="A46" s="53"/>
      <c r="B46" s="53"/>
      <c r="C46" s="59"/>
      <c r="D46" s="59"/>
      <c r="E46" s="53" t="s">
        <v>282</v>
      </c>
      <c r="F46" s="59">
        <v>57</v>
      </c>
      <c r="G46" s="53"/>
    </row>
    <row r="47" spans="1:7">
      <c r="A47" s="53"/>
      <c r="B47" s="53"/>
      <c r="C47" s="59"/>
      <c r="D47" s="59"/>
      <c r="E47" s="53" t="s">
        <v>283</v>
      </c>
      <c r="F47" s="59">
        <v>41</v>
      </c>
      <c r="G47" s="53" t="s">
        <v>58</v>
      </c>
    </row>
    <row r="48" spans="1:7" ht="15.5">
      <c r="A48" s="53">
        <v>13</v>
      </c>
      <c r="B48" s="9" t="s">
        <v>284</v>
      </c>
      <c r="C48" s="9" t="s">
        <v>79</v>
      </c>
      <c r="D48" s="59">
        <v>188</v>
      </c>
      <c r="E48" s="53" t="s">
        <v>280</v>
      </c>
      <c r="F48" s="59">
        <v>4</v>
      </c>
      <c r="G48" s="53"/>
    </row>
    <row r="49" spans="1:7">
      <c r="A49" s="53"/>
      <c r="B49" s="53"/>
      <c r="C49" s="59"/>
      <c r="D49" s="59"/>
      <c r="E49" s="53" t="s">
        <v>285</v>
      </c>
      <c r="F49" s="59">
        <v>15</v>
      </c>
      <c r="G49" s="53"/>
    </row>
    <row r="50" spans="1:7">
      <c r="A50" s="53"/>
      <c r="B50" s="53"/>
      <c r="C50" s="59"/>
      <c r="D50" s="59"/>
      <c r="E50" s="53" t="s">
        <v>286</v>
      </c>
      <c r="F50" s="59">
        <v>15</v>
      </c>
      <c r="G50" s="53"/>
    </row>
    <row r="51" spans="1:7">
      <c r="A51" s="53"/>
      <c r="B51" s="53"/>
      <c r="C51" s="59"/>
      <c r="D51" s="59"/>
      <c r="E51" s="53" t="s">
        <v>287</v>
      </c>
      <c r="F51" s="59">
        <v>30</v>
      </c>
      <c r="G51" s="53"/>
    </row>
    <row r="52" spans="1:7">
      <c r="A52" s="53"/>
      <c r="B52" s="53"/>
      <c r="C52" s="59"/>
      <c r="D52" s="59"/>
      <c r="E52" s="53" t="s">
        <v>288</v>
      </c>
      <c r="F52" s="59">
        <v>15</v>
      </c>
      <c r="G52" s="53"/>
    </row>
    <row r="53" spans="1:7">
      <c r="A53" s="53"/>
      <c r="B53" s="53"/>
      <c r="C53" s="59"/>
      <c r="D53" s="59"/>
      <c r="E53" s="53" t="s">
        <v>289</v>
      </c>
      <c r="F53" s="59">
        <v>19</v>
      </c>
      <c r="G53" s="53" t="s">
        <v>58</v>
      </c>
    </row>
    <row r="54" spans="1:7" ht="15.5">
      <c r="A54" s="53">
        <v>14</v>
      </c>
      <c r="B54" s="9" t="s">
        <v>290</v>
      </c>
      <c r="C54" s="9" t="s">
        <v>82</v>
      </c>
      <c r="D54" s="59">
        <v>224</v>
      </c>
      <c r="E54" s="53" t="s">
        <v>280</v>
      </c>
      <c r="F54" s="59">
        <v>4</v>
      </c>
      <c r="G54" s="53"/>
    </row>
    <row r="55" spans="1:7">
      <c r="A55" s="53"/>
      <c r="B55" s="53"/>
      <c r="C55" s="59"/>
      <c r="D55" s="53"/>
      <c r="E55" s="53" t="s">
        <v>291</v>
      </c>
      <c r="F55" s="59">
        <v>15</v>
      </c>
      <c r="G55" s="53"/>
    </row>
    <row r="56" spans="1:7">
      <c r="A56" s="53"/>
      <c r="B56" s="53"/>
      <c r="C56" s="53"/>
      <c r="D56" s="53"/>
      <c r="E56" s="53" t="s">
        <v>292</v>
      </c>
      <c r="F56" s="59">
        <v>52</v>
      </c>
      <c r="G56" s="53"/>
    </row>
    <row r="57" spans="1:7">
      <c r="A57" s="53"/>
      <c r="B57" s="53"/>
      <c r="C57" s="53"/>
      <c r="D57" s="53"/>
      <c r="E57" s="53" t="s">
        <v>293</v>
      </c>
      <c r="F57" s="59">
        <v>41</v>
      </c>
      <c r="G57" s="53" t="s">
        <v>58</v>
      </c>
    </row>
    <row r="58" spans="1:7">
      <c r="A58" s="53"/>
      <c r="B58" s="53"/>
      <c r="C58" s="53"/>
      <c r="D58" s="59">
        <v>3707</v>
      </c>
      <c r="E58" s="53"/>
      <c r="F58" s="53"/>
      <c r="G58" s="53"/>
    </row>
    <row r="63" spans="1:7" ht="16.5">
      <c r="A63" s="57" t="s">
        <v>225</v>
      </c>
      <c r="B63" s="57" t="s">
        <v>226</v>
      </c>
      <c r="C63" s="57" t="s">
        <v>227</v>
      </c>
      <c r="D63" s="57" t="s">
        <v>228</v>
      </c>
      <c r="E63" s="57" t="s">
        <v>6</v>
      </c>
      <c r="F63" s="57" t="s">
        <v>20</v>
      </c>
      <c r="G63" s="57" t="s">
        <v>229</v>
      </c>
    </row>
    <row r="64" spans="1:7">
      <c r="A64" s="53">
        <v>15</v>
      </c>
      <c r="B64" s="53"/>
      <c r="C64" s="53"/>
      <c r="D64" s="53"/>
      <c r="E64" s="53"/>
      <c r="F64" s="53"/>
      <c r="G64" s="53"/>
    </row>
    <row r="65" spans="1:7">
      <c r="A65" s="53"/>
      <c r="B65" s="53"/>
      <c r="C65" s="53"/>
      <c r="D65" s="53"/>
      <c r="E65" s="53"/>
      <c r="F65" s="53"/>
      <c r="G65" s="53"/>
    </row>
    <row r="66" spans="1:7">
      <c r="A66" s="53"/>
      <c r="B66" s="53"/>
      <c r="C66" s="53"/>
      <c r="D66" s="53"/>
      <c r="E66" s="53"/>
      <c r="F66" s="53"/>
      <c r="G66" s="53"/>
    </row>
    <row r="67" spans="1:7">
      <c r="A67" s="53"/>
      <c r="B67" s="53"/>
      <c r="C67" s="53"/>
      <c r="D67" s="53"/>
      <c r="E67" s="53"/>
      <c r="F67" s="53"/>
      <c r="G67" s="53"/>
    </row>
    <row r="68" spans="1:7">
      <c r="A68" s="53"/>
      <c r="B68" s="53"/>
      <c r="C68" s="53"/>
      <c r="D68" s="53"/>
      <c r="E68" s="53"/>
      <c r="F68" s="53"/>
      <c r="G68" s="53"/>
    </row>
    <row r="69" spans="1:7">
      <c r="A69" s="53"/>
      <c r="B69" s="53"/>
      <c r="C69" s="53"/>
      <c r="D69" s="53"/>
      <c r="E69" s="53"/>
      <c r="F69" s="53"/>
      <c r="G69" s="53"/>
    </row>
    <row r="70" spans="1:7">
      <c r="A70" s="53"/>
      <c r="B70" s="53"/>
      <c r="C70" s="53"/>
      <c r="D70" s="53"/>
      <c r="E70" s="53"/>
      <c r="F70" s="53"/>
      <c r="G70" s="53"/>
    </row>
    <row r="71" spans="1:7">
      <c r="A71" s="53"/>
      <c r="B71" s="53"/>
      <c r="C71" s="53"/>
      <c r="D71" s="53"/>
      <c r="E71" s="53"/>
      <c r="F71" s="53"/>
      <c r="G71" s="53"/>
    </row>
    <row r="72" spans="1:7">
      <c r="A72" s="53"/>
      <c r="B72" s="53"/>
      <c r="C72" s="53"/>
      <c r="D72" s="53"/>
      <c r="E72" s="53"/>
      <c r="F72" s="53"/>
      <c r="G72" s="53"/>
    </row>
    <row r="73" spans="1:7">
      <c r="A73" s="53"/>
      <c r="B73" s="53"/>
      <c r="C73" s="53"/>
      <c r="D73" s="53"/>
      <c r="E73" s="53"/>
      <c r="F73" s="53"/>
      <c r="G73" s="53"/>
    </row>
    <row r="74" spans="1:7">
      <c r="A74" s="53"/>
      <c r="B74" s="53"/>
      <c r="C74" s="53"/>
      <c r="D74" s="53"/>
      <c r="E74" s="53"/>
      <c r="F74" s="53"/>
      <c r="G74" s="53"/>
    </row>
    <row r="75" spans="1:7">
      <c r="A75" s="53"/>
      <c r="B75" s="53"/>
      <c r="C75" s="53"/>
      <c r="D75" s="53"/>
      <c r="E75" s="53"/>
      <c r="F75" s="53"/>
      <c r="G75" s="53"/>
    </row>
    <row r="76" spans="1:7">
      <c r="A76" s="53"/>
      <c r="B76" s="53"/>
      <c r="C76" s="53"/>
      <c r="D76" s="53"/>
      <c r="E76" s="53"/>
      <c r="F76" s="53"/>
      <c r="G76" s="53"/>
    </row>
    <row r="77" spans="1:7">
      <c r="A77" s="53"/>
      <c r="B77" s="53"/>
      <c r="C77" s="53"/>
      <c r="D77" s="53"/>
      <c r="E77" s="53"/>
      <c r="F77" s="53"/>
      <c r="G77" s="53"/>
    </row>
    <row r="78" spans="1:7">
      <c r="A78" s="53"/>
      <c r="B78" s="53"/>
      <c r="C78" s="53"/>
      <c r="D78" s="53"/>
      <c r="E78" s="53"/>
      <c r="F78" s="53"/>
      <c r="G78" s="53"/>
    </row>
    <row r="79" spans="1:7">
      <c r="A79" s="53"/>
      <c r="B79" s="53"/>
      <c r="C79" s="53"/>
      <c r="D79" s="53"/>
      <c r="E79" s="53"/>
      <c r="F79" s="53"/>
      <c r="G79" s="53"/>
    </row>
    <row r="80" spans="1:7">
      <c r="A80" s="53"/>
      <c r="B80" s="53"/>
      <c r="C80" s="53"/>
      <c r="D80" s="53"/>
      <c r="E80" s="53"/>
      <c r="F80" s="53"/>
      <c r="G80" s="53"/>
    </row>
    <row r="81" spans="1:7">
      <c r="A81" s="53"/>
      <c r="B81" s="53"/>
      <c r="C81" s="53"/>
      <c r="D81" s="53"/>
      <c r="E81" s="53"/>
      <c r="F81" s="53"/>
      <c r="G81" s="53"/>
    </row>
    <row r="82" spans="1:7">
      <c r="A82" s="53"/>
      <c r="B82" s="53"/>
      <c r="C82" s="53"/>
      <c r="D82" s="53"/>
      <c r="E82" s="53"/>
      <c r="F82" s="53"/>
      <c r="G82" s="53"/>
    </row>
    <row r="83" spans="1:7">
      <c r="A83" s="53"/>
      <c r="B83" s="53"/>
      <c r="C83" s="53"/>
      <c r="D83" s="53"/>
      <c r="E83" s="53"/>
      <c r="F83" s="53"/>
      <c r="G83" s="53"/>
    </row>
    <row r="84" spans="1:7">
      <c r="A84" s="53"/>
      <c r="B84" s="53"/>
      <c r="C84" s="53"/>
      <c r="D84" s="53"/>
      <c r="E84" s="53"/>
      <c r="F84" s="53"/>
      <c r="G84" s="53"/>
    </row>
    <row r="85" spans="1:7">
      <c r="A85" s="53"/>
      <c r="B85" s="53"/>
      <c r="C85" s="53"/>
      <c r="D85" s="53"/>
      <c r="E85" s="53"/>
      <c r="F85" s="53"/>
      <c r="G85" s="53"/>
    </row>
    <row r="86" spans="1:7">
      <c r="A86" s="53"/>
      <c r="B86" s="53"/>
      <c r="C86" s="53"/>
      <c r="D86" s="53"/>
      <c r="E86" s="53"/>
      <c r="F86" s="53"/>
      <c r="G86" s="53"/>
    </row>
    <row r="87" spans="1:7">
      <c r="A87" s="53"/>
      <c r="B87" s="53"/>
      <c r="C87" s="53"/>
      <c r="D87" s="53"/>
      <c r="E87" s="53"/>
      <c r="F87" s="53"/>
      <c r="G87" s="53"/>
    </row>
    <row r="88" spans="1:7">
      <c r="A88" s="53"/>
      <c r="B88" s="53"/>
      <c r="C88" s="53"/>
      <c r="D88" s="53"/>
      <c r="E88" s="53"/>
      <c r="F88" s="53"/>
      <c r="G88" s="53"/>
    </row>
    <row r="89" spans="1:7">
      <c r="A89" s="53"/>
      <c r="B89" s="53"/>
      <c r="C89" s="53"/>
      <c r="D89" s="53"/>
      <c r="E89" s="53"/>
      <c r="F89" s="53"/>
      <c r="G89" s="53"/>
    </row>
    <row r="90" spans="1:7">
      <c r="A90" s="53"/>
      <c r="B90" s="53"/>
      <c r="C90" s="53"/>
      <c r="D90" s="53"/>
      <c r="E90" s="53"/>
      <c r="F90" s="53"/>
      <c r="G90" s="53"/>
    </row>
    <row r="91" spans="1:7">
      <c r="A91" s="53"/>
      <c r="B91" s="53"/>
      <c r="C91" s="53"/>
      <c r="D91" s="53"/>
      <c r="E91" s="53"/>
      <c r="F91" s="53"/>
      <c r="G91" s="53"/>
    </row>
    <row r="92" spans="1:7">
      <c r="A92" s="53"/>
      <c r="B92" s="53"/>
      <c r="C92" s="53"/>
      <c r="D92" s="53"/>
      <c r="E92" s="53"/>
      <c r="F92" s="53"/>
      <c r="G92" s="53"/>
    </row>
    <row r="93" spans="1:7">
      <c r="A93" s="53"/>
      <c r="B93" s="53"/>
      <c r="C93" s="53"/>
      <c r="D93" s="53"/>
      <c r="E93" s="53"/>
      <c r="F93" s="53"/>
      <c r="G93" s="53"/>
    </row>
    <row r="94" spans="1:7">
      <c r="A94" s="53"/>
      <c r="B94" s="53"/>
      <c r="C94" s="53"/>
      <c r="D94" s="53"/>
      <c r="E94" s="53"/>
      <c r="F94" s="53"/>
      <c r="G94" s="53"/>
    </row>
    <row r="99" spans="1:7">
      <c r="A99" s="53"/>
      <c r="B99" s="53"/>
      <c r="C99" s="53"/>
      <c r="D99" s="53"/>
      <c r="E99" s="53"/>
      <c r="F99" s="53"/>
      <c r="G99" s="53"/>
    </row>
    <row r="100" spans="1:7">
      <c r="A100" s="53"/>
      <c r="B100" s="53"/>
      <c r="C100" s="53"/>
      <c r="D100" s="53"/>
      <c r="E100" s="53"/>
      <c r="F100" s="53"/>
      <c r="G100" s="53"/>
    </row>
    <row r="101" spans="1:7">
      <c r="A101" s="53"/>
      <c r="B101" s="53"/>
      <c r="C101" s="53"/>
      <c r="D101" s="53"/>
      <c r="E101" s="53"/>
      <c r="F101" s="53"/>
      <c r="G101" s="53"/>
    </row>
    <row r="102" spans="1:7">
      <c r="A102" s="53"/>
      <c r="B102" s="53"/>
      <c r="C102" s="53"/>
      <c r="D102" s="53"/>
      <c r="E102" s="53"/>
      <c r="F102" s="53"/>
      <c r="G102" s="53"/>
    </row>
    <row r="103" spans="1:7">
      <c r="A103" s="53"/>
      <c r="B103" s="53"/>
      <c r="C103" s="53"/>
      <c r="D103" s="53"/>
      <c r="E103" s="53"/>
      <c r="F103" s="53"/>
      <c r="G103" s="53"/>
    </row>
    <row r="104" spans="1:7">
      <c r="A104" s="53"/>
      <c r="B104" s="53"/>
      <c r="C104" s="53"/>
      <c r="D104" s="53"/>
      <c r="E104" s="53"/>
      <c r="F104" s="53"/>
      <c r="G104" s="53"/>
    </row>
    <row r="105" spans="1:7">
      <c r="A105" s="53"/>
      <c r="B105" s="53"/>
      <c r="C105" s="53"/>
      <c r="D105" s="53"/>
      <c r="E105" s="53"/>
      <c r="F105" s="53"/>
      <c r="G105" s="53"/>
    </row>
    <row r="106" spans="1:7">
      <c r="A106" s="53"/>
      <c r="B106" s="53"/>
      <c r="C106" s="53"/>
      <c r="D106" s="53"/>
      <c r="E106" s="53"/>
      <c r="F106" s="53"/>
      <c r="G106" s="53"/>
    </row>
    <row r="107" spans="1:7">
      <c r="A107" s="53"/>
      <c r="B107" s="53"/>
      <c r="C107" s="53"/>
      <c r="D107" s="53"/>
      <c r="E107" s="53"/>
      <c r="F107" s="53"/>
      <c r="G107" s="53"/>
    </row>
    <row r="108" spans="1:7">
      <c r="A108" s="53"/>
      <c r="B108" s="53"/>
      <c r="C108" s="53"/>
      <c r="D108" s="53"/>
      <c r="E108" s="53"/>
      <c r="F108" s="53"/>
      <c r="G108" s="53"/>
    </row>
    <row r="109" spans="1:7">
      <c r="A109" s="53"/>
      <c r="B109" s="53"/>
      <c r="C109" s="53"/>
      <c r="D109" s="53"/>
      <c r="E109" s="53"/>
      <c r="F109" s="53"/>
      <c r="G109" s="53"/>
    </row>
    <row r="110" spans="1:7">
      <c r="A110" s="53"/>
      <c r="B110" s="53"/>
      <c r="C110" s="53"/>
      <c r="D110" s="53"/>
      <c r="E110" s="53"/>
      <c r="F110" s="53"/>
      <c r="G110" s="53"/>
    </row>
    <row r="111" spans="1:7">
      <c r="A111" s="53"/>
      <c r="B111" s="53"/>
      <c r="C111" s="53"/>
      <c r="D111" s="53"/>
      <c r="E111" s="53"/>
      <c r="F111" s="53"/>
      <c r="G111" s="53"/>
    </row>
    <row r="112" spans="1:7">
      <c r="A112" s="53"/>
      <c r="B112" s="53"/>
      <c r="C112" s="53"/>
      <c r="D112" s="53"/>
      <c r="E112" s="53"/>
      <c r="F112" s="53"/>
      <c r="G112" s="53"/>
    </row>
    <row r="113" spans="1:7">
      <c r="A113" s="53"/>
      <c r="B113" s="53"/>
      <c r="C113" s="53"/>
      <c r="D113" s="53"/>
      <c r="E113" s="53"/>
      <c r="F113" s="53"/>
      <c r="G113" s="53"/>
    </row>
    <row r="114" spans="1:7">
      <c r="A114" s="53"/>
      <c r="B114" s="53"/>
      <c r="C114" s="53"/>
      <c r="D114" s="53"/>
      <c r="E114" s="53"/>
      <c r="F114" s="53"/>
      <c r="G114" s="53"/>
    </row>
    <row r="115" spans="1:7">
      <c r="A115" s="53"/>
      <c r="B115" s="53"/>
      <c r="C115" s="53"/>
      <c r="D115" s="53"/>
      <c r="E115" s="53"/>
      <c r="F115" s="53"/>
      <c r="G115" s="53"/>
    </row>
    <row r="116" spans="1:7">
      <c r="A116" s="53"/>
      <c r="B116" s="53"/>
      <c r="C116" s="53"/>
      <c r="D116" s="53"/>
      <c r="E116" s="53"/>
      <c r="F116" s="53"/>
      <c r="G116" s="53"/>
    </row>
    <row r="117" spans="1:7">
      <c r="A117" s="53"/>
      <c r="B117" s="53"/>
      <c r="C117" s="53"/>
      <c r="D117" s="53"/>
      <c r="E117" s="53"/>
      <c r="F117" s="53"/>
      <c r="G117" s="53"/>
    </row>
    <row r="118" spans="1:7">
      <c r="A118" s="53"/>
      <c r="B118" s="53"/>
      <c r="C118" s="53"/>
      <c r="D118" s="53"/>
      <c r="E118" s="53"/>
      <c r="F118" s="53"/>
      <c r="G118" s="53"/>
    </row>
    <row r="119" spans="1:7">
      <c r="A119" s="53"/>
      <c r="B119" s="53"/>
      <c r="C119" s="53"/>
      <c r="D119" s="53"/>
      <c r="E119" s="53"/>
      <c r="F119" s="53"/>
      <c r="G119" s="53"/>
    </row>
    <row r="120" spans="1:7">
      <c r="A120" s="53"/>
      <c r="B120" s="53"/>
      <c r="C120" s="53"/>
      <c r="D120" s="53"/>
      <c r="E120" s="53"/>
      <c r="F120" s="53"/>
      <c r="G120" s="53"/>
    </row>
    <row r="121" spans="1:7">
      <c r="A121" s="53"/>
      <c r="B121" s="53"/>
      <c r="C121" s="53"/>
      <c r="D121" s="53"/>
      <c r="E121" s="53"/>
      <c r="F121" s="53"/>
      <c r="G121" s="53"/>
    </row>
    <row r="122" spans="1:7">
      <c r="A122" s="53"/>
      <c r="B122" s="53"/>
      <c r="C122" s="53"/>
      <c r="D122" s="53"/>
      <c r="E122" s="53"/>
      <c r="F122" s="53"/>
      <c r="G122" s="53"/>
    </row>
    <row r="123" spans="1:7">
      <c r="A123" s="53"/>
      <c r="B123" s="53"/>
      <c r="C123" s="53"/>
      <c r="D123" s="53"/>
      <c r="E123" s="53"/>
      <c r="F123" s="53"/>
      <c r="G123" s="53"/>
    </row>
    <row r="124" spans="1:7">
      <c r="A124" s="53"/>
      <c r="B124" s="53"/>
      <c r="C124" s="53"/>
      <c r="D124" s="53"/>
      <c r="E124" s="53"/>
      <c r="F124" s="53"/>
      <c r="G124" s="53"/>
    </row>
    <row r="125" spans="1:7">
      <c r="A125" s="53"/>
      <c r="B125" s="53"/>
      <c r="C125" s="53"/>
      <c r="D125" s="53"/>
      <c r="E125" s="53"/>
      <c r="F125" s="53"/>
      <c r="G125" s="53"/>
    </row>
    <row r="126" spans="1:7">
      <c r="A126" s="53"/>
      <c r="B126" s="53"/>
      <c r="C126" s="53"/>
      <c r="D126" s="53"/>
      <c r="E126" s="53"/>
      <c r="F126" s="53"/>
      <c r="G126" s="53"/>
    </row>
    <row r="127" spans="1:7">
      <c r="A127" s="53"/>
      <c r="B127" s="53"/>
      <c r="C127" s="53"/>
      <c r="D127" s="53"/>
      <c r="E127" s="53"/>
      <c r="F127" s="53"/>
      <c r="G127" s="53"/>
    </row>
    <row r="128" spans="1:7">
      <c r="A128" s="53"/>
      <c r="B128" s="53"/>
      <c r="C128" s="53"/>
      <c r="D128" s="53"/>
      <c r="E128" s="53"/>
      <c r="F128" s="53"/>
      <c r="G128" s="53"/>
    </row>
  </sheetData>
  <pageMargins left="0.7" right="0.7" top="0.75" bottom="0.75" header="0.3" footer="0.3"/>
  <pageSetup paperSize="5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511"/>
  <sheetViews>
    <sheetView workbookViewId="0">
      <selection activeCell="F3" sqref="F3"/>
    </sheetView>
  </sheetViews>
  <sheetFormatPr defaultColWidth="9" defaultRowHeight="14.5"/>
  <cols>
    <col min="1" max="1" width="14.81640625" customWidth="1"/>
    <col min="2" max="2" width="12.1796875" customWidth="1"/>
    <col min="3" max="3" width="11.81640625" customWidth="1"/>
    <col min="4" max="4" width="10.453125" customWidth="1"/>
    <col min="5" max="5" width="11.453125" customWidth="1"/>
    <col min="6" max="6" width="8.1796875" customWidth="1"/>
    <col min="7" max="7" width="6.453125" customWidth="1"/>
    <col min="8" max="8" width="13.1796875" customWidth="1"/>
  </cols>
  <sheetData>
    <row r="2" spans="1:8" ht="15.5">
      <c r="A2" s="1"/>
      <c r="B2" s="2"/>
      <c r="C2" s="3"/>
      <c r="D2" s="3"/>
      <c r="E2" s="3"/>
      <c r="F2" s="3"/>
      <c r="G2" s="3"/>
      <c r="H2" s="3"/>
    </row>
    <row r="3" spans="1:8" ht="15.5">
      <c r="A3" s="275" t="s">
        <v>0</v>
      </c>
      <c r="B3" s="275"/>
      <c r="C3" s="275"/>
      <c r="D3" s="275"/>
      <c r="E3" s="275"/>
      <c r="F3" s="275"/>
      <c r="G3" s="275"/>
      <c r="H3" s="275"/>
    </row>
    <row r="4" spans="1:8" ht="15.5">
      <c r="A4" s="276"/>
      <c r="B4" s="276"/>
      <c r="C4" s="276"/>
      <c r="D4" s="276"/>
      <c r="E4" s="276"/>
      <c r="F4" s="276"/>
      <c r="G4" s="276"/>
      <c r="H4" s="276"/>
    </row>
    <row r="5" spans="1:8" ht="15.5">
      <c r="A5" s="276"/>
      <c r="B5" s="276"/>
      <c r="C5" s="276"/>
      <c r="D5" s="276"/>
      <c r="E5" s="276"/>
      <c r="F5" s="276"/>
      <c r="G5" s="276"/>
      <c r="H5" s="276"/>
    </row>
    <row r="6" spans="1:8" ht="15.5">
      <c r="A6" s="1"/>
      <c r="B6" s="2"/>
      <c r="C6" s="3"/>
      <c r="D6" s="3"/>
      <c r="E6" s="3"/>
      <c r="F6" s="3"/>
      <c r="G6" s="3"/>
      <c r="H6" s="3"/>
    </row>
    <row r="7" spans="1:8" ht="15.75" customHeight="1">
      <c r="A7" s="286" t="s">
        <v>4</v>
      </c>
      <c r="B7" s="288" t="s">
        <v>5</v>
      </c>
      <c r="C7" s="278" t="s">
        <v>6</v>
      </c>
      <c r="D7" s="279"/>
      <c r="E7" s="280"/>
      <c r="F7" s="290" t="s">
        <v>7</v>
      </c>
      <c r="G7" s="4" t="s">
        <v>12</v>
      </c>
      <c r="H7" s="294" t="s">
        <v>229</v>
      </c>
    </row>
    <row r="8" spans="1:8" ht="15.5">
      <c r="A8" s="287"/>
      <c r="B8" s="289"/>
      <c r="C8" s="5" t="s">
        <v>14</v>
      </c>
      <c r="D8" s="6"/>
      <c r="E8" s="7" t="s">
        <v>15</v>
      </c>
      <c r="F8" s="291"/>
      <c r="G8" s="8" t="s">
        <v>20</v>
      </c>
      <c r="H8" s="295"/>
    </row>
    <row r="9" spans="1:8" ht="15.5">
      <c r="A9" s="9" t="s">
        <v>21</v>
      </c>
      <c r="B9" s="10" t="s">
        <v>22</v>
      </c>
      <c r="C9" s="11" t="s">
        <v>23</v>
      </c>
      <c r="D9" s="12"/>
      <c r="E9" s="13" t="s">
        <v>24</v>
      </c>
      <c r="F9" s="14">
        <v>17</v>
      </c>
      <c r="G9" s="9"/>
      <c r="H9" s="15"/>
    </row>
    <row r="10" spans="1:8" ht="15.5">
      <c r="A10" s="9"/>
      <c r="B10" s="10"/>
      <c r="C10" s="11" t="s">
        <v>24</v>
      </c>
      <c r="D10" s="12"/>
      <c r="E10" s="13" t="s">
        <v>23</v>
      </c>
      <c r="F10" s="14">
        <v>17</v>
      </c>
      <c r="G10" s="9"/>
      <c r="H10" s="15"/>
    </row>
    <row r="11" spans="1:8" ht="15.5">
      <c r="A11" s="9"/>
      <c r="B11" s="10"/>
      <c r="C11" s="11" t="s">
        <v>23</v>
      </c>
      <c r="D11" s="12" t="s">
        <v>25</v>
      </c>
      <c r="E11" s="13" t="s">
        <v>26</v>
      </c>
      <c r="F11" s="14">
        <v>37</v>
      </c>
      <c r="G11" s="9"/>
      <c r="H11" s="15"/>
    </row>
    <row r="12" spans="1:8" ht="15.5">
      <c r="A12" s="9"/>
      <c r="B12" s="10"/>
      <c r="C12" s="11" t="s">
        <v>26</v>
      </c>
      <c r="D12" s="12" t="s">
        <v>25</v>
      </c>
      <c r="E12" s="13" t="s">
        <v>23</v>
      </c>
      <c r="F12" s="14">
        <v>37</v>
      </c>
      <c r="G12" s="9"/>
      <c r="H12" s="16"/>
    </row>
    <row r="13" spans="1:8" ht="15.5">
      <c r="A13" s="17"/>
      <c r="B13" s="18"/>
      <c r="C13" s="11" t="s">
        <v>23</v>
      </c>
      <c r="D13" s="12" t="s">
        <v>25</v>
      </c>
      <c r="E13" s="13" t="s">
        <v>26</v>
      </c>
      <c r="F13" s="19">
        <v>17</v>
      </c>
      <c r="G13" s="17"/>
      <c r="H13" s="20"/>
    </row>
    <row r="14" spans="1:8" ht="15.5">
      <c r="A14" s="9"/>
      <c r="B14" s="10"/>
      <c r="C14" s="11" t="s">
        <v>26</v>
      </c>
      <c r="D14" s="12" t="s">
        <v>25</v>
      </c>
      <c r="E14" s="13" t="s">
        <v>23</v>
      </c>
      <c r="F14" s="14">
        <v>17</v>
      </c>
      <c r="G14" s="9"/>
      <c r="H14" s="20"/>
    </row>
    <row r="15" spans="1:8" ht="15.5">
      <c r="A15" s="9"/>
      <c r="B15" s="10"/>
      <c r="C15" s="11" t="s">
        <v>23</v>
      </c>
      <c r="D15" s="12" t="s">
        <v>25</v>
      </c>
      <c r="E15" s="13" t="s">
        <v>26</v>
      </c>
      <c r="F15" s="14">
        <v>37</v>
      </c>
      <c r="G15" s="9"/>
      <c r="H15" s="16"/>
    </row>
    <row r="16" spans="1:8" ht="15.5">
      <c r="A16" s="9"/>
      <c r="B16" s="10"/>
      <c r="C16" s="21" t="s">
        <v>26</v>
      </c>
      <c r="D16" s="22" t="s">
        <v>25</v>
      </c>
      <c r="E16" s="23" t="s">
        <v>23</v>
      </c>
      <c r="F16" s="14">
        <v>37</v>
      </c>
      <c r="G16" s="24">
        <f>SUM(F9:F16)</f>
        <v>216</v>
      </c>
      <c r="H16" s="25" t="s">
        <v>294</v>
      </c>
    </row>
    <row r="17" spans="1:8" ht="15.5">
      <c r="A17" s="9" t="s">
        <v>29</v>
      </c>
      <c r="B17" s="10" t="s">
        <v>30</v>
      </c>
      <c r="C17" s="11" t="s">
        <v>23</v>
      </c>
      <c r="D17" s="12"/>
      <c r="E17" s="13" t="s">
        <v>31</v>
      </c>
      <c r="F17" s="14">
        <v>15</v>
      </c>
      <c r="G17" s="9"/>
      <c r="H17" s="15"/>
    </row>
    <row r="18" spans="1:8" ht="15.5">
      <c r="A18" s="9"/>
      <c r="B18" s="5"/>
      <c r="C18" s="11" t="s">
        <v>31</v>
      </c>
      <c r="D18" s="12"/>
      <c r="E18" s="13" t="s">
        <v>26</v>
      </c>
      <c r="F18" s="14">
        <v>50</v>
      </c>
      <c r="G18" s="9"/>
      <c r="H18" s="15"/>
    </row>
    <row r="19" spans="1:8" ht="15.5">
      <c r="A19" s="9"/>
      <c r="B19" s="5"/>
      <c r="C19" s="26" t="s">
        <v>26</v>
      </c>
      <c r="D19" s="27" t="s">
        <v>23</v>
      </c>
      <c r="E19" s="28" t="s">
        <v>32</v>
      </c>
      <c r="F19" s="14">
        <v>55</v>
      </c>
      <c r="G19" s="9"/>
      <c r="H19" s="15"/>
    </row>
    <row r="20" spans="1:8" ht="15.5">
      <c r="A20" s="9"/>
      <c r="B20" s="5"/>
      <c r="C20" s="26" t="s">
        <v>32</v>
      </c>
      <c r="D20" s="27" t="s">
        <v>23</v>
      </c>
      <c r="E20" s="28" t="s">
        <v>26</v>
      </c>
      <c r="F20" s="14">
        <v>55</v>
      </c>
      <c r="G20" s="9"/>
      <c r="H20" s="16"/>
    </row>
    <row r="21" spans="1:8" ht="15.5">
      <c r="A21" s="17"/>
      <c r="B21" s="29"/>
      <c r="C21" s="26" t="s">
        <v>26</v>
      </c>
      <c r="D21" s="27" t="s">
        <v>23</v>
      </c>
      <c r="E21" s="28" t="s">
        <v>33</v>
      </c>
      <c r="F21" s="19">
        <v>65</v>
      </c>
      <c r="G21" s="17"/>
      <c r="H21" s="20"/>
    </row>
    <row r="22" spans="1:8" ht="16.5" customHeight="1">
      <c r="A22" s="9"/>
      <c r="B22" s="5"/>
      <c r="C22" s="11" t="s">
        <v>33</v>
      </c>
      <c r="D22" s="12"/>
      <c r="E22" s="13" t="s">
        <v>32</v>
      </c>
      <c r="F22" s="14">
        <v>5</v>
      </c>
      <c r="G22" s="9"/>
      <c r="H22" s="20" t="s">
        <v>34</v>
      </c>
    </row>
    <row r="23" spans="1:8" ht="18" customHeight="1">
      <c r="A23" s="9"/>
      <c r="B23" s="5"/>
      <c r="C23" s="21" t="s">
        <v>32</v>
      </c>
      <c r="D23" s="22"/>
      <c r="E23" s="23" t="s">
        <v>23</v>
      </c>
      <c r="F23" s="14">
        <v>10</v>
      </c>
      <c r="G23" s="14">
        <f>SUM(F17:F23)</f>
        <v>255</v>
      </c>
      <c r="H23" s="20" t="s">
        <v>294</v>
      </c>
    </row>
    <row r="24" spans="1:8" ht="15.5">
      <c r="A24" s="17" t="s">
        <v>38</v>
      </c>
      <c r="B24" s="18" t="s">
        <v>39</v>
      </c>
      <c r="C24" s="21" t="s">
        <v>40</v>
      </c>
      <c r="D24" s="22"/>
      <c r="E24" s="23" t="s">
        <v>23</v>
      </c>
      <c r="F24" s="19">
        <v>13</v>
      </c>
      <c r="G24" s="30"/>
      <c r="H24" s="31"/>
    </row>
    <row r="25" spans="1:8" ht="15.5">
      <c r="A25" s="9"/>
      <c r="B25" s="32"/>
      <c r="C25" s="11" t="s">
        <v>23</v>
      </c>
      <c r="D25" s="12"/>
      <c r="E25" s="13" t="s">
        <v>42</v>
      </c>
      <c r="F25" s="14">
        <v>28</v>
      </c>
      <c r="G25" s="16"/>
      <c r="H25" s="16"/>
    </row>
    <row r="26" spans="1:8" ht="15.5">
      <c r="A26" s="9"/>
      <c r="B26" s="32"/>
      <c r="C26" s="33" t="s">
        <v>42</v>
      </c>
      <c r="D26" s="34"/>
      <c r="E26" s="35" t="s">
        <v>23</v>
      </c>
      <c r="F26" s="14">
        <v>28</v>
      </c>
      <c r="G26" s="16"/>
      <c r="H26" s="16"/>
    </row>
    <row r="27" spans="1:8" ht="15.5">
      <c r="A27" s="9"/>
      <c r="B27" s="32"/>
      <c r="C27" s="11" t="s">
        <v>23</v>
      </c>
      <c r="D27" s="12"/>
      <c r="E27" s="13" t="s">
        <v>24</v>
      </c>
      <c r="F27" s="14">
        <v>13</v>
      </c>
      <c r="G27" s="16"/>
      <c r="H27" s="16"/>
    </row>
    <row r="28" spans="1:8" ht="15.5">
      <c r="A28" s="9"/>
      <c r="B28" s="32"/>
      <c r="C28" s="11" t="s">
        <v>24</v>
      </c>
      <c r="D28" s="12"/>
      <c r="E28" s="13" t="s">
        <v>23</v>
      </c>
      <c r="F28" s="14">
        <v>13</v>
      </c>
      <c r="G28" s="16"/>
      <c r="H28" s="16"/>
    </row>
    <row r="29" spans="1:8" ht="15.5">
      <c r="A29" s="9"/>
      <c r="B29" s="32"/>
      <c r="C29" s="11" t="s">
        <v>23</v>
      </c>
      <c r="D29" s="12"/>
      <c r="E29" s="13" t="s">
        <v>43</v>
      </c>
      <c r="F29" s="14">
        <v>13</v>
      </c>
      <c r="G29" s="16"/>
      <c r="H29" s="15"/>
    </row>
    <row r="30" spans="1:8" ht="15.5">
      <c r="A30" s="9"/>
      <c r="B30" s="10"/>
      <c r="C30" s="11" t="s">
        <v>43</v>
      </c>
      <c r="D30" s="12"/>
      <c r="E30" s="13" t="s">
        <v>23</v>
      </c>
      <c r="F30" s="14">
        <v>13</v>
      </c>
      <c r="G30" s="16"/>
      <c r="H30" s="15"/>
    </row>
    <row r="31" spans="1:8" ht="15.5">
      <c r="A31" s="9" t="s">
        <v>44</v>
      </c>
      <c r="B31" s="32"/>
      <c r="C31" s="11" t="s">
        <v>23</v>
      </c>
      <c r="D31" s="12"/>
      <c r="E31" s="13" t="s">
        <v>24</v>
      </c>
      <c r="F31" s="14">
        <v>15</v>
      </c>
      <c r="G31" s="16"/>
      <c r="H31" s="15"/>
    </row>
    <row r="32" spans="1:8" ht="15.5">
      <c r="A32" s="9"/>
      <c r="B32" s="32"/>
      <c r="C32" s="11" t="s">
        <v>24</v>
      </c>
      <c r="D32" s="12"/>
      <c r="E32" s="13" t="s">
        <v>23</v>
      </c>
      <c r="F32" s="14">
        <v>15</v>
      </c>
      <c r="G32" s="16"/>
      <c r="H32" s="16"/>
    </row>
    <row r="33" spans="1:8" ht="17.25" customHeight="1">
      <c r="A33" s="9"/>
      <c r="B33" s="32"/>
      <c r="C33" s="11" t="s">
        <v>23</v>
      </c>
      <c r="D33" s="12"/>
      <c r="E33" s="13" t="s">
        <v>40</v>
      </c>
      <c r="F33" s="14">
        <v>13</v>
      </c>
      <c r="G33" s="14">
        <f>SUM(F24:F33)</f>
        <v>164</v>
      </c>
      <c r="H33" s="20" t="s">
        <v>295</v>
      </c>
    </row>
    <row r="34" spans="1:8" ht="15.5">
      <c r="A34" s="9" t="s">
        <v>47</v>
      </c>
      <c r="B34" s="10" t="s">
        <v>48</v>
      </c>
      <c r="C34" s="21" t="s">
        <v>49</v>
      </c>
      <c r="D34" s="22"/>
      <c r="E34" s="23" t="s">
        <v>23</v>
      </c>
      <c r="F34" s="14">
        <v>13</v>
      </c>
      <c r="G34" s="9"/>
      <c r="H34" s="15"/>
    </row>
    <row r="35" spans="1:8" ht="15.5">
      <c r="A35" s="9"/>
      <c r="B35" s="5"/>
      <c r="C35" s="21" t="s">
        <v>23</v>
      </c>
      <c r="D35" s="22" t="s">
        <v>25</v>
      </c>
      <c r="E35" s="23" t="s">
        <v>26</v>
      </c>
      <c r="F35" s="14">
        <v>37</v>
      </c>
      <c r="G35" s="9"/>
      <c r="H35" s="15"/>
    </row>
    <row r="36" spans="1:8" ht="18.75" customHeight="1">
      <c r="A36" s="9"/>
      <c r="B36" s="5"/>
      <c r="C36" s="11" t="s">
        <v>26</v>
      </c>
      <c r="D36" s="12" t="s">
        <v>23</v>
      </c>
      <c r="E36" s="36" t="s">
        <v>50</v>
      </c>
      <c r="F36" s="14">
        <v>50</v>
      </c>
      <c r="G36" s="9"/>
      <c r="H36" s="9" t="s">
        <v>51</v>
      </c>
    </row>
    <row r="37" spans="1:8" ht="18.75" customHeight="1">
      <c r="A37" s="9"/>
      <c r="B37" s="5"/>
      <c r="C37" s="37" t="s">
        <v>50</v>
      </c>
      <c r="D37" s="34"/>
      <c r="E37" s="35" t="s">
        <v>23</v>
      </c>
      <c r="F37" s="14">
        <v>20</v>
      </c>
      <c r="G37" s="9"/>
      <c r="H37" s="9" t="s">
        <v>52</v>
      </c>
    </row>
    <row r="38" spans="1:8" ht="15.5">
      <c r="A38" s="17"/>
      <c r="B38" s="29"/>
      <c r="C38" s="11" t="s">
        <v>23</v>
      </c>
      <c r="D38" s="12" t="s">
        <v>25</v>
      </c>
      <c r="E38" s="13" t="s">
        <v>26</v>
      </c>
      <c r="F38" s="19">
        <v>37</v>
      </c>
      <c r="G38" s="17"/>
      <c r="H38" s="20"/>
    </row>
    <row r="39" spans="1:8" ht="15.5">
      <c r="A39" s="9"/>
      <c r="B39" s="5"/>
      <c r="C39" s="11" t="s">
        <v>26</v>
      </c>
      <c r="D39" s="12" t="s">
        <v>23</v>
      </c>
      <c r="E39" s="13" t="s">
        <v>49</v>
      </c>
      <c r="F39" s="14">
        <v>50</v>
      </c>
      <c r="G39" s="9"/>
      <c r="H39" s="20"/>
    </row>
    <row r="40" spans="1:8" ht="15.5">
      <c r="A40" s="9"/>
      <c r="B40" s="5"/>
      <c r="C40" s="11" t="s">
        <v>49</v>
      </c>
      <c r="D40" s="12"/>
      <c r="E40" s="13" t="s">
        <v>23</v>
      </c>
      <c r="F40" s="14">
        <v>13</v>
      </c>
      <c r="G40" s="9"/>
      <c r="H40" s="20"/>
    </row>
    <row r="41" spans="1:8" ht="15.5">
      <c r="A41" s="9"/>
      <c r="B41" s="5"/>
      <c r="C41" s="11" t="s">
        <v>23</v>
      </c>
      <c r="D41" s="12" t="s">
        <v>25</v>
      </c>
      <c r="E41" s="13" t="s">
        <v>26</v>
      </c>
      <c r="F41" s="14">
        <v>37</v>
      </c>
      <c r="G41" s="9"/>
      <c r="H41" s="16"/>
    </row>
    <row r="42" spans="1:8" ht="19.5" customHeight="1">
      <c r="A42" s="9"/>
      <c r="B42" s="5"/>
      <c r="C42" s="11" t="s">
        <v>26</v>
      </c>
      <c r="D42" s="12" t="s">
        <v>23</v>
      </c>
      <c r="E42" s="13" t="s">
        <v>49</v>
      </c>
      <c r="F42" s="14">
        <v>50</v>
      </c>
      <c r="G42" s="14">
        <f>SUM(F34:F42)</f>
        <v>307</v>
      </c>
      <c r="H42" s="20" t="s">
        <v>295</v>
      </c>
    </row>
    <row r="43" spans="1:8" ht="15.5">
      <c r="A43" s="9" t="s">
        <v>53</v>
      </c>
      <c r="B43" s="10" t="s">
        <v>54</v>
      </c>
      <c r="C43" s="11" t="s">
        <v>55</v>
      </c>
      <c r="D43" s="12"/>
      <c r="E43" s="13" t="s">
        <v>23</v>
      </c>
      <c r="F43" s="14">
        <v>13</v>
      </c>
      <c r="G43" s="9"/>
      <c r="H43" s="15"/>
    </row>
    <row r="44" spans="1:8" ht="15.5">
      <c r="A44" s="9"/>
      <c r="B44" s="10"/>
      <c r="C44" s="11" t="s">
        <v>23</v>
      </c>
      <c r="D44" s="12" t="s">
        <v>25</v>
      </c>
      <c r="E44" s="13" t="s">
        <v>26</v>
      </c>
      <c r="F44" s="14">
        <v>37</v>
      </c>
      <c r="G44" s="9"/>
      <c r="H44" s="15"/>
    </row>
    <row r="45" spans="1:8" ht="15.5">
      <c r="A45" s="9"/>
      <c r="B45" s="10"/>
      <c r="C45" s="21" t="s">
        <v>26</v>
      </c>
      <c r="D45" s="22" t="s">
        <v>25</v>
      </c>
      <c r="E45" s="23" t="s">
        <v>23</v>
      </c>
      <c r="F45" s="14">
        <v>37</v>
      </c>
      <c r="G45" s="9"/>
      <c r="H45" s="15"/>
    </row>
    <row r="46" spans="1:8" ht="15.5">
      <c r="A46" s="9"/>
      <c r="B46" s="10"/>
      <c r="C46" s="11" t="s">
        <v>23</v>
      </c>
      <c r="D46" s="12"/>
      <c r="E46" s="13" t="s">
        <v>33</v>
      </c>
      <c r="F46" s="14">
        <v>28</v>
      </c>
      <c r="G46" s="9"/>
      <c r="H46" s="16"/>
    </row>
    <row r="47" spans="1:8" ht="15.5">
      <c r="A47" s="17"/>
      <c r="B47" s="18"/>
      <c r="C47" s="11" t="s">
        <v>33</v>
      </c>
      <c r="D47" s="12"/>
      <c r="E47" s="13" t="s">
        <v>23</v>
      </c>
      <c r="F47" s="19">
        <v>28</v>
      </c>
      <c r="G47" s="17"/>
      <c r="H47" s="20"/>
    </row>
    <row r="48" spans="1:8" ht="15.5">
      <c r="A48" s="9"/>
      <c r="B48" s="10"/>
      <c r="C48" s="11" t="s">
        <v>23</v>
      </c>
      <c r="D48" s="12" t="s">
        <v>25</v>
      </c>
      <c r="E48" s="13" t="s">
        <v>26</v>
      </c>
      <c r="F48" s="14">
        <v>37</v>
      </c>
      <c r="G48" s="9"/>
      <c r="H48" s="16"/>
    </row>
    <row r="49" spans="1:10" ht="15.5">
      <c r="A49" s="9"/>
      <c r="B49" s="10"/>
      <c r="C49" s="11" t="s">
        <v>26</v>
      </c>
      <c r="D49" s="12" t="s">
        <v>23</v>
      </c>
      <c r="E49" s="13" t="s">
        <v>55</v>
      </c>
      <c r="F49" s="14">
        <v>50</v>
      </c>
      <c r="G49" s="14">
        <f>SUM(F43:F49)</f>
        <v>230</v>
      </c>
      <c r="H49" s="20" t="s">
        <v>49</v>
      </c>
    </row>
    <row r="50" spans="1:10" ht="15.5">
      <c r="A50" s="9" t="s">
        <v>56</v>
      </c>
      <c r="B50" s="10" t="s">
        <v>57</v>
      </c>
      <c r="C50" s="11" t="s">
        <v>58</v>
      </c>
      <c r="D50" s="12" t="s">
        <v>23</v>
      </c>
      <c r="E50" s="13" t="s">
        <v>26</v>
      </c>
      <c r="F50" s="14">
        <v>41</v>
      </c>
      <c r="G50" s="9"/>
      <c r="H50" s="15"/>
    </row>
    <row r="51" spans="1:10" ht="15.5">
      <c r="A51" s="9"/>
      <c r="B51" s="10"/>
      <c r="C51" s="11" t="s">
        <v>26</v>
      </c>
      <c r="D51" s="12" t="s">
        <v>23</v>
      </c>
      <c r="E51" s="13" t="s">
        <v>59</v>
      </c>
      <c r="F51" s="14">
        <v>45</v>
      </c>
      <c r="G51" s="9"/>
      <c r="H51" s="15"/>
    </row>
    <row r="52" spans="1:10" ht="15.5">
      <c r="A52" s="9"/>
      <c r="B52" s="5"/>
      <c r="C52" s="11" t="s">
        <v>59</v>
      </c>
      <c r="D52" s="12"/>
      <c r="E52" s="13" t="s">
        <v>58</v>
      </c>
      <c r="F52" s="14">
        <v>10</v>
      </c>
      <c r="G52" s="9"/>
      <c r="H52" s="15"/>
    </row>
    <row r="53" spans="1:10" ht="15.5">
      <c r="A53" s="9"/>
      <c r="B53" s="5"/>
      <c r="C53" s="11" t="s">
        <v>58</v>
      </c>
      <c r="D53" s="12" t="s">
        <v>23</v>
      </c>
      <c r="E53" s="13" t="s">
        <v>26</v>
      </c>
      <c r="F53" s="14">
        <v>41</v>
      </c>
      <c r="G53" s="9"/>
      <c r="H53" s="16"/>
    </row>
    <row r="54" spans="1:10" ht="15.5">
      <c r="A54" s="17"/>
      <c r="B54" s="29"/>
      <c r="C54" s="11" t="s">
        <v>26</v>
      </c>
      <c r="D54" s="12" t="s">
        <v>23</v>
      </c>
      <c r="E54" s="13" t="s">
        <v>58</v>
      </c>
      <c r="F54" s="19">
        <v>41</v>
      </c>
      <c r="G54" s="17"/>
      <c r="H54" s="20"/>
    </row>
    <row r="55" spans="1:10" ht="15.5">
      <c r="A55" s="9"/>
      <c r="B55" s="5"/>
      <c r="C55" s="11" t="s">
        <v>58</v>
      </c>
      <c r="D55" s="12" t="s">
        <v>23</v>
      </c>
      <c r="E55" s="13" t="s">
        <v>26</v>
      </c>
      <c r="F55" s="14">
        <v>41</v>
      </c>
      <c r="G55" s="9"/>
      <c r="H55" s="16"/>
    </row>
    <row r="56" spans="1:10" ht="15.5">
      <c r="A56" s="9"/>
      <c r="B56" s="5"/>
      <c r="C56" s="11" t="s">
        <v>26</v>
      </c>
      <c r="D56" s="12" t="s">
        <v>23</v>
      </c>
      <c r="E56" s="13" t="s">
        <v>58</v>
      </c>
      <c r="F56" s="14">
        <v>41</v>
      </c>
      <c r="G56" s="14">
        <f>SUM(F50:F56)</f>
        <v>260</v>
      </c>
      <c r="H56" s="25" t="s">
        <v>296</v>
      </c>
      <c r="J56" t="s">
        <v>44</v>
      </c>
    </row>
    <row r="57" spans="1:10" ht="15.5">
      <c r="A57" s="3"/>
      <c r="B57" s="2"/>
      <c r="C57" s="3"/>
      <c r="D57" s="3"/>
      <c r="E57" s="3"/>
      <c r="F57" s="3"/>
      <c r="G57" s="3">
        <v>1907</v>
      </c>
      <c r="H57" s="3"/>
    </row>
    <row r="58" spans="1:10" ht="15.5">
      <c r="A58" s="3"/>
      <c r="B58" s="2"/>
      <c r="C58" s="3"/>
      <c r="D58" s="3"/>
      <c r="E58" s="3"/>
      <c r="F58" s="3"/>
      <c r="G58" s="3"/>
      <c r="H58" s="3"/>
    </row>
    <row r="59" spans="1:10" ht="15.75" customHeight="1">
      <c r="A59" s="286" t="s">
        <v>4</v>
      </c>
      <c r="B59" s="288" t="s">
        <v>5</v>
      </c>
      <c r="C59" s="278" t="s">
        <v>6</v>
      </c>
      <c r="D59" s="279"/>
      <c r="E59" s="280"/>
      <c r="F59" s="290" t="s">
        <v>7</v>
      </c>
      <c r="G59" s="4" t="s">
        <v>12</v>
      </c>
      <c r="H59" s="294" t="s">
        <v>229</v>
      </c>
    </row>
    <row r="60" spans="1:10" ht="15.5">
      <c r="A60" s="287"/>
      <c r="B60" s="289"/>
      <c r="C60" s="38" t="s">
        <v>14</v>
      </c>
      <c r="D60" s="39"/>
      <c r="E60" s="40" t="s">
        <v>15</v>
      </c>
      <c r="F60" s="291"/>
      <c r="G60" s="8" t="s">
        <v>20</v>
      </c>
      <c r="H60" s="295"/>
    </row>
    <row r="61" spans="1:10" ht="15.5">
      <c r="A61" s="9" t="s">
        <v>61</v>
      </c>
      <c r="B61" s="10" t="s">
        <v>62</v>
      </c>
      <c r="C61" s="33" t="s">
        <v>33</v>
      </c>
      <c r="D61" s="34" t="s">
        <v>23</v>
      </c>
      <c r="E61" s="35" t="s">
        <v>26</v>
      </c>
      <c r="F61" s="14">
        <v>65</v>
      </c>
      <c r="G61" s="9"/>
      <c r="H61" s="15"/>
    </row>
    <row r="62" spans="1:10" ht="15.5">
      <c r="A62" s="9"/>
      <c r="B62" s="10"/>
      <c r="C62" s="33" t="s">
        <v>26</v>
      </c>
      <c r="D62" s="34" t="s">
        <v>23</v>
      </c>
      <c r="E62" s="35" t="s">
        <v>49</v>
      </c>
      <c r="F62" s="14">
        <v>50</v>
      </c>
      <c r="G62" s="9"/>
      <c r="H62" s="15"/>
    </row>
    <row r="63" spans="1:10" ht="15.5">
      <c r="A63" s="9"/>
      <c r="B63" s="10"/>
      <c r="C63" s="33" t="s">
        <v>49</v>
      </c>
      <c r="D63" s="34" t="s">
        <v>23</v>
      </c>
      <c r="E63" s="41" t="s">
        <v>26</v>
      </c>
      <c r="F63" s="14">
        <v>50</v>
      </c>
      <c r="G63" s="9"/>
      <c r="H63" s="15"/>
    </row>
    <row r="64" spans="1:10" ht="15.5">
      <c r="A64" s="9"/>
      <c r="B64" s="10"/>
      <c r="C64" s="37" t="s">
        <v>26</v>
      </c>
      <c r="D64" s="34" t="s">
        <v>23</v>
      </c>
      <c r="E64" s="35" t="s">
        <v>33</v>
      </c>
      <c r="F64" s="14">
        <v>65</v>
      </c>
      <c r="G64" s="9"/>
      <c r="H64" s="16"/>
    </row>
    <row r="65" spans="1:8" ht="15.5">
      <c r="A65" s="17"/>
      <c r="B65" s="18"/>
      <c r="C65" s="33" t="s">
        <v>33</v>
      </c>
      <c r="D65" s="34" t="s">
        <v>23</v>
      </c>
      <c r="E65" s="35" t="s">
        <v>26</v>
      </c>
      <c r="F65" s="19">
        <v>65</v>
      </c>
      <c r="G65" s="17"/>
      <c r="H65" s="16"/>
    </row>
    <row r="66" spans="1:8" ht="15.5">
      <c r="A66" s="9"/>
      <c r="B66" s="10"/>
      <c r="C66" s="33" t="s">
        <v>26</v>
      </c>
      <c r="D66" s="34" t="s">
        <v>23</v>
      </c>
      <c r="E66" s="35" t="s">
        <v>33</v>
      </c>
      <c r="F66" s="14">
        <v>65</v>
      </c>
      <c r="G66" s="14">
        <f>SUM(F61:F66)</f>
        <v>360</v>
      </c>
      <c r="H66" s="20" t="s">
        <v>296</v>
      </c>
    </row>
    <row r="67" spans="1:8" ht="15.5">
      <c r="A67" s="9" t="s">
        <v>63</v>
      </c>
      <c r="B67" s="10" t="s">
        <v>64</v>
      </c>
      <c r="C67" s="33" t="s">
        <v>33</v>
      </c>
      <c r="D67" s="34" t="s">
        <v>23</v>
      </c>
      <c r="E67" s="35" t="s">
        <v>26</v>
      </c>
      <c r="F67" s="14">
        <v>65</v>
      </c>
      <c r="G67" s="9"/>
      <c r="H67" s="15"/>
    </row>
    <row r="68" spans="1:8" ht="15.5">
      <c r="A68" s="9"/>
      <c r="B68" s="10"/>
      <c r="C68" s="33" t="s">
        <v>26</v>
      </c>
      <c r="D68" s="34" t="s">
        <v>23</v>
      </c>
      <c r="E68" s="41" t="s">
        <v>65</v>
      </c>
      <c r="F68" s="14">
        <v>40</v>
      </c>
      <c r="G68" s="9"/>
      <c r="H68" s="15"/>
    </row>
    <row r="69" spans="1:8" ht="15.5">
      <c r="A69" s="9"/>
      <c r="B69" s="10"/>
      <c r="C69" s="37" t="s">
        <v>65</v>
      </c>
      <c r="D69" s="34"/>
      <c r="E69" s="41" t="s">
        <v>33</v>
      </c>
      <c r="F69" s="14">
        <v>30</v>
      </c>
      <c r="G69" s="9"/>
      <c r="H69" s="15"/>
    </row>
    <row r="70" spans="1:8" ht="15.5">
      <c r="A70" s="9"/>
      <c r="B70" s="10"/>
      <c r="C70" s="37" t="s">
        <v>33</v>
      </c>
      <c r="D70" s="34" t="s">
        <v>23</v>
      </c>
      <c r="E70" s="35" t="s">
        <v>26</v>
      </c>
      <c r="F70" s="14">
        <v>65</v>
      </c>
      <c r="G70" s="9"/>
      <c r="H70" s="16"/>
    </row>
    <row r="71" spans="1:8" ht="15.5">
      <c r="A71" s="17"/>
      <c r="B71" s="18"/>
      <c r="C71" s="33" t="s">
        <v>26</v>
      </c>
      <c r="D71" s="34" t="s">
        <v>23</v>
      </c>
      <c r="E71" s="41" t="s">
        <v>33</v>
      </c>
      <c r="F71" s="19">
        <v>65</v>
      </c>
      <c r="G71" s="17"/>
      <c r="H71" s="20"/>
    </row>
    <row r="72" spans="1:8" ht="15.5">
      <c r="A72" s="9"/>
      <c r="B72" s="10"/>
      <c r="C72" s="37" t="s">
        <v>33</v>
      </c>
      <c r="D72" s="34" t="s">
        <v>23</v>
      </c>
      <c r="E72" s="35" t="s">
        <v>26</v>
      </c>
      <c r="F72" s="14">
        <v>65</v>
      </c>
      <c r="G72" s="9"/>
      <c r="H72" s="16"/>
    </row>
    <row r="73" spans="1:8" ht="15.5">
      <c r="A73" s="9"/>
      <c r="B73" s="10"/>
      <c r="C73" s="33" t="s">
        <v>26</v>
      </c>
      <c r="D73" s="34" t="s">
        <v>23</v>
      </c>
      <c r="E73" s="35" t="s">
        <v>65</v>
      </c>
      <c r="F73" s="14">
        <v>40</v>
      </c>
      <c r="G73" s="9"/>
      <c r="H73" s="20"/>
    </row>
    <row r="74" spans="1:8" ht="15.5">
      <c r="A74" s="9"/>
      <c r="B74" s="10"/>
      <c r="C74" s="33" t="s">
        <v>65</v>
      </c>
      <c r="D74" s="34"/>
      <c r="E74" s="35" t="s">
        <v>33</v>
      </c>
      <c r="F74" s="14">
        <v>28</v>
      </c>
      <c r="G74" s="14">
        <f>SUM(F67:F74)</f>
        <v>398</v>
      </c>
      <c r="H74" s="20" t="s">
        <v>296</v>
      </c>
    </row>
    <row r="75" spans="1:8" ht="15.5">
      <c r="A75" s="9" t="s">
        <v>66</v>
      </c>
      <c r="B75" s="10" t="s">
        <v>67</v>
      </c>
      <c r="C75" s="33" t="s">
        <v>33</v>
      </c>
      <c r="D75" s="34" t="s">
        <v>23</v>
      </c>
      <c r="E75" s="35" t="s">
        <v>32</v>
      </c>
      <c r="F75" s="14">
        <v>18</v>
      </c>
      <c r="G75" s="9"/>
      <c r="H75" s="15"/>
    </row>
    <row r="76" spans="1:8" ht="15.5">
      <c r="A76" s="9"/>
      <c r="B76" s="10"/>
      <c r="C76" s="33" t="s">
        <v>32</v>
      </c>
      <c r="D76" s="34" t="s">
        <v>23</v>
      </c>
      <c r="E76" s="35" t="s">
        <v>26</v>
      </c>
      <c r="F76" s="14">
        <v>55</v>
      </c>
      <c r="G76" s="9"/>
      <c r="H76" s="15"/>
    </row>
    <row r="77" spans="1:8" ht="15.5">
      <c r="A77" s="9"/>
      <c r="B77" s="10"/>
      <c r="C77" s="33" t="s">
        <v>26</v>
      </c>
      <c r="D77" s="34" t="s">
        <v>23</v>
      </c>
      <c r="E77" s="41" t="s">
        <v>33</v>
      </c>
      <c r="F77" s="14">
        <v>65</v>
      </c>
      <c r="G77" s="9"/>
      <c r="H77" s="15"/>
    </row>
    <row r="78" spans="1:8" ht="15.5">
      <c r="A78" s="9"/>
      <c r="B78" s="10"/>
      <c r="C78" s="37" t="s">
        <v>33</v>
      </c>
      <c r="D78" s="34" t="s">
        <v>23</v>
      </c>
      <c r="E78" s="35" t="s">
        <v>26</v>
      </c>
      <c r="F78" s="14">
        <v>65</v>
      </c>
      <c r="G78" s="9"/>
      <c r="H78" s="16"/>
    </row>
    <row r="79" spans="1:8" ht="15.5">
      <c r="A79" s="17"/>
      <c r="B79" s="18"/>
      <c r="C79" s="33" t="s">
        <v>26</v>
      </c>
      <c r="D79" s="34" t="s">
        <v>23</v>
      </c>
      <c r="E79" s="35" t="s">
        <v>33</v>
      </c>
      <c r="F79" s="19">
        <v>65</v>
      </c>
      <c r="G79" s="14">
        <f>SUM(F75:F79)</f>
        <v>268</v>
      </c>
      <c r="H79" s="20" t="s">
        <v>296</v>
      </c>
    </row>
    <row r="80" spans="1:8" ht="15.5">
      <c r="A80" s="9" t="s">
        <v>68</v>
      </c>
      <c r="B80" s="10" t="s">
        <v>69</v>
      </c>
      <c r="C80" s="33" t="s">
        <v>33</v>
      </c>
      <c r="D80" s="34" t="s">
        <v>23</v>
      </c>
      <c r="E80" s="35" t="s">
        <v>26</v>
      </c>
      <c r="F80" s="14">
        <v>65</v>
      </c>
      <c r="G80" s="9"/>
      <c r="H80" s="15"/>
    </row>
    <row r="81" spans="1:8" ht="15.5">
      <c r="A81" s="9"/>
      <c r="B81" s="10"/>
      <c r="C81" s="33" t="s">
        <v>26</v>
      </c>
      <c r="D81" s="34" t="s">
        <v>25</v>
      </c>
      <c r="E81" s="41" t="s">
        <v>23</v>
      </c>
      <c r="F81" s="14">
        <v>37</v>
      </c>
      <c r="G81" s="9"/>
      <c r="H81" s="15"/>
    </row>
    <row r="82" spans="1:8" ht="15.5">
      <c r="A82" s="9"/>
      <c r="B82" s="10"/>
      <c r="C82" s="37" t="s">
        <v>23</v>
      </c>
      <c r="D82" s="34"/>
      <c r="E82" s="41" t="s">
        <v>33</v>
      </c>
      <c r="F82" s="14">
        <v>28</v>
      </c>
      <c r="G82" s="9"/>
      <c r="H82" s="15"/>
    </row>
    <row r="83" spans="1:8" ht="15.5">
      <c r="A83" s="9"/>
      <c r="B83" s="10"/>
      <c r="C83" s="37" t="s">
        <v>33</v>
      </c>
      <c r="D83" s="34"/>
      <c r="E83" s="35" t="s">
        <v>23</v>
      </c>
      <c r="F83" s="14">
        <v>28</v>
      </c>
      <c r="G83" s="9"/>
      <c r="H83" s="16"/>
    </row>
    <row r="84" spans="1:8" ht="15.5">
      <c r="A84" s="17"/>
      <c r="B84" s="18"/>
      <c r="C84" s="33" t="s">
        <v>23</v>
      </c>
      <c r="D84" s="34" t="s">
        <v>25</v>
      </c>
      <c r="E84" s="41" t="s">
        <v>26</v>
      </c>
      <c r="F84" s="19">
        <v>37</v>
      </c>
      <c r="G84" s="17"/>
      <c r="H84" s="20"/>
    </row>
    <row r="85" spans="1:8" ht="15.5">
      <c r="A85" s="9"/>
      <c r="B85" s="10"/>
      <c r="C85" s="37" t="s">
        <v>26</v>
      </c>
      <c r="D85" s="34" t="s">
        <v>25</v>
      </c>
      <c r="E85" s="35" t="s">
        <v>23</v>
      </c>
      <c r="F85" s="14">
        <v>37</v>
      </c>
      <c r="G85" s="9"/>
      <c r="H85" s="20"/>
    </row>
    <row r="86" spans="1:8" ht="15.5">
      <c r="A86" s="9"/>
      <c r="B86" s="10"/>
      <c r="C86" s="33" t="s">
        <v>23</v>
      </c>
      <c r="D86" s="34"/>
      <c r="E86" s="35" t="s">
        <v>49</v>
      </c>
      <c r="F86" s="14">
        <v>13</v>
      </c>
      <c r="G86" s="9"/>
      <c r="H86" s="20"/>
    </row>
    <row r="87" spans="1:8" ht="15.5">
      <c r="A87" s="9"/>
      <c r="B87" s="10"/>
      <c r="C87" s="33" t="s">
        <v>49</v>
      </c>
      <c r="D87" s="34" t="s">
        <v>23</v>
      </c>
      <c r="E87" s="35" t="s">
        <v>26</v>
      </c>
      <c r="F87" s="14">
        <v>65</v>
      </c>
      <c r="G87" s="9"/>
      <c r="H87" s="16"/>
    </row>
    <row r="88" spans="1:8" ht="15.5">
      <c r="A88" s="9"/>
      <c r="B88" s="10"/>
      <c r="C88" s="33" t="s">
        <v>26</v>
      </c>
      <c r="D88" s="34" t="s">
        <v>23</v>
      </c>
      <c r="E88" s="35" t="s">
        <v>33</v>
      </c>
      <c r="F88" s="14">
        <v>65</v>
      </c>
      <c r="G88" s="14">
        <f>SUM(F80:F88)</f>
        <v>375</v>
      </c>
      <c r="H88" s="20" t="s">
        <v>296</v>
      </c>
    </row>
    <row r="89" spans="1:8" ht="15.5">
      <c r="A89" s="9" t="s">
        <v>70</v>
      </c>
      <c r="B89" s="10" t="s">
        <v>71</v>
      </c>
      <c r="C89" s="33" t="s">
        <v>58</v>
      </c>
      <c r="D89" s="34"/>
      <c r="E89" s="35" t="s">
        <v>65</v>
      </c>
      <c r="F89" s="14">
        <v>8</v>
      </c>
      <c r="G89" s="9"/>
      <c r="H89" s="15"/>
    </row>
    <row r="90" spans="1:8" ht="15.5">
      <c r="A90" s="9"/>
      <c r="B90" s="10"/>
      <c r="C90" s="33" t="s">
        <v>65</v>
      </c>
      <c r="D90" s="34" t="s">
        <v>23</v>
      </c>
      <c r="E90" s="35" t="s">
        <v>26</v>
      </c>
      <c r="F90" s="14">
        <v>41</v>
      </c>
      <c r="G90" s="9"/>
      <c r="H90" s="15"/>
    </row>
    <row r="91" spans="1:8" ht="15.5">
      <c r="A91" s="9"/>
      <c r="B91" s="10"/>
      <c r="C91" s="33" t="s">
        <v>26</v>
      </c>
      <c r="D91" s="34" t="s">
        <v>23</v>
      </c>
      <c r="E91" s="35" t="s">
        <v>72</v>
      </c>
      <c r="F91" s="14">
        <v>41</v>
      </c>
      <c r="G91" s="9"/>
      <c r="H91" s="15"/>
    </row>
    <row r="92" spans="1:8" ht="15.5">
      <c r="A92" s="9"/>
      <c r="B92" s="10"/>
      <c r="C92" s="33" t="s">
        <v>72</v>
      </c>
      <c r="D92" s="34"/>
      <c r="E92" s="35" t="s">
        <v>65</v>
      </c>
      <c r="F92" s="14">
        <v>8</v>
      </c>
      <c r="G92" s="9"/>
      <c r="H92" s="16"/>
    </row>
    <row r="93" spans="1:8" ht="15.5">
      <c r="A93" s="17"/>
      <c r="B93" s="18"/>
      <c r="C93" s="33" t="s">
        <v>65</v>
      </c>
      <c r="D93" s="34"/>
      <c r="E93" s="35" t="s">
        <v>23</v>
      </c>
      <c r="F93" s="19">
        <v>4</v>
      </c>
      <c r="G93" s="17"/>
      <c r="H93" s="20"/>
    </row>
    <row r="94" spans="1:8" ht="15.5">
      <c r="A94" s="9"/>
      <c r="B94" s="10"/>
      <c r="C94" s="33" t="s">
        <v>23</v>
      </c>
      <c r="D94" s="34"/>
      <c r="E94" s="35" t="s">
        <v>72</v>
      </c>
      <c r="F94" s="14">
        <v>41</v>
      </c>
      <c r="G94" s="9"/>
      <c r="H94" s="20"/>
    </row>
    <row r="95" spans="1:8" ht="15.5">
      <c r="A95" s="9"/>
      <c r="B95" s="10"/>
      <c r="C95" s="33" t="s">
        <v>72</v>
      </c>
      <c r="D95" s="34" t="s">
        <v>23</v>
      </c>
      <c r="E95" s="35" t="s">
        <v>26</v>
      </c>
      <c r="F95" s="14">
        <v>41</v>
      </c>
      <c r="G95" s="9"/>
      <c r="H95" s="16"/>
    </row>
    <row r="96" spans="1:8" ht="15.5">
      <c r="A96" s="9"/>
      <c r="B96" s="10"/>
      <c r="C96" s="33" t="s">
        <v>26</v>
      </c>
      <c r="D96" s="34" t="s">
        <v>23</v>
      </c>
      <c r="E96" s="35" t="s">
        <v>72</v>
      </c>
      <c r="F96" s="14">
        <v>41</v>
      </c>
      <c r="G96" s="9"/>
      <c r="H96" s="20"/>
    </row>
    <row r="97" spans="1:8" ht="15.5">
      <c r="A97" s="9"/>
      <c r="B97" s="10"/>
      <c r="C97" s="33" t="s">
        <v>72</v>
      </c>
      <c r="D97" s="34"/>
      <c r="E97" s="35" t="s">
        <v>65</v>
      </c>
      <c r="F97" s="14">
        <v>8</v>
      </c>
      <c r="G97" s="9"/>
      <c r="H97" s="20"/>
    </row>
    <row r="98" spans="1:8" ht="15.5">
      <c r="A98" s="9"/>
      <c r="B98" s="10"/>
      <c r="C98" s="33" t="s">
        <v>65</v>
      </c>
      <c r="D98" s="34"/>
      <c r="E98" s="35" t="s">
        <v>58</v>
      </c>
      <c r="F98" s="14">
        <v>8</v>
      </c>
      <c r="G98" s="14">
        <f>SUM(F89:F98)</f>
        <v>241</v>
      </c>
      <c r="H98" s="20" t="s">
        <v>297</v>
      </c>
    </row>
    <row r="99" spans="1:8" ht="15.5">
      <c r="A99" s="9" t="s">
        <v>74</v>
      </c>
      <c r="B99" s="10" t="s">
        <v>75</v>
      </c>
      <c r="C99" s="33" t="s">
        <v>58</v>
      </c>
      <c r="D99" s="34"/>
      <c r="E99" s="35" t="s">
        <v>23</v>
      </c>
      <c r="F99" s="14">
        <v>4</v>
      </c>
      <c r="G99" s="9"/>
      <c r="H99" s="15"/>
    </row>
    <row r="100" spans="1:8" ht="15.5">
      <c r="A100" s="9"/>
      <c r="B100" s="10"/>
      <c r="C100" s="33" t="s">
        <v>23</v>
      </c>
      <c r="D100" s="34" t="s">
        <v>76</v>
      </c>
      <c r="E100" s="41" t="s">
        <v>77</v>
      </c>
      <c r="F100" s="14">
        <v>20</v>
      </c>
      <c r="G100" s="9"/>
      <c r="H100" s="15"/>
    </row>
    <row r="101" spans="1:8" ht="15.5">
      <c r="A101" s="9"/>
      <c r="B101" s="10"/>
      <c r="C101" s="37" t="s">
        <v>77</v>
      </c>
      <c r="D101" s="34" t="s">
        <v>76</v>
      </c>
      <c r="E101" s="41" t="s">
        <v>26</v>
      </c>
      <c r="F101" s="14">
        <v>57</v>
      </c>
      <c r="G101" s="9"/>
      <c r="H101" s="15"/>
    </row>
    <row r="102" spans="1:8" ht="15.5">
      <c r="A102" s="9"/>
      <c r="B102" s="10"/>
      <c r="C102" s="37" t="s">
        <v>26</v>
      </c>
      <c r="D102" s="34" t="s">
        <v>25</v>
      </c>
      <c r="E102" s="35" t="s">
        <v>23</v>
      </c>
      <c r="F102" s="14">
        <v>37</v>
      </c>
      <c r="G102" s="9"/>
      <c r="H102" s="16"/>
    </row>
    <row r="103" spans="1:8" ht="15.5">
      <c r="A103" s="17"/>
      <c r="B103" s="18"/>
      <c r="C103" s="33" t="s">
        <v>23</v>
      </c>
      <c r="D103" s="34" t="s">
        <v>76</v>
      </c>
      <c r="E103" s="41" t="s">
        <v>77</v>
      </c>
      <c r="F103" s="19">
        <v>20</v>
      </c>
      <c r="G103" s="17"/>
      <c r="H103" s="20"/>
    </row>
    <row r="104" spans="1:8" ht="15.5">
      <c r="A104" s="9"/>
      <c r="B104" s="10"/>
      <c r="C104" s="37" t="s">
        <v>77</v>
      </c>
      <c r="D104" s="34" t="s">
        <v>76</v>
      </c>
      <c r="E104" s="35" t="s">
        <v>26</v>
      </c>
      <c r="F104" s="14">
        <v>57</v>
      </c>
      <c r="G104" s="9"/>
      <c r="H104" s="16"/>
    </row>
    <row r="105" spans="1:8" ht="15.5">
      <c r="A105" s="9"/>
      <c r="B105" s="10"/>
      <c r="C105" s="33" t="s">
        <v>26</v>
      </c>
      <c r="D105" s="34" t="s">
        <v>25</v>
      </c>
      <c r="E105" s="35" t="s">
        <v>58</v>
      </c>
      <c r="F105" s="14">
        <v>41</v>
      </c>
      <c r="G105" s="14">
        <f>SUM(F99:F105)</f>
        <v>236</v>
      </c>
      <c r="H105" s="20" t="s">
        <v>297</v>
      </c>
    </row>
    <row r="106" spans="1:8" ht="15.5">
      <c r="A106" s="9" t="s">
        <v>78</v>
      </c>
      <c r="B106" s="10" t="s">
        <v>79</v>
      </c>
      <c r="C106" s="33" t="s">
        <v>58</v>
      </c>
      <c r="D106" s="34"/>
      <c r="E106" s="35" t="s">
        <v>23</v>
      </c>
      <c r="F106" s="14">
        <v>4</v>
      </c>
      <c r="G106" s="9"/>
      <c r="H106" s="42"/>
    </row>
    <row r="107" spans="1:8" ht="15.5">
      <c r="A107" s="9"/>
      <c r="B107" s="10"/>
      <c r="C107" s="33" t="s">
        <v>23</v>
      </c>
      <c r="D107" s="34"/>
      <c r="E107" s="35" t="s">
        <v>80</v>
      </c>
      <c r="F107" s="14">
        <v>15</v>
      </c>
      <c r="G107" s="9"/>
      <c r="H107" s="15"/>
    </row>
    <row r="108" spans="1:8" ht="15.5">
      <c r="A108" s="9"/>
      <c r="B108" s="10"/>
      <c r="C108" s="33" t="s">
        <v>80</v>
      </c>
      <c r="D108" s="34"/>
      <c r="E108" s="35" t="s">
        <v>23</v>
      </c>
      <c r="F108" s="14">
        <v>15</v>
      </c>
      <c r="G108" s="9"/>
      <c r="H108" s="16"/>
    </row>
    <row r="109" spans="1:8" ht="15.5">
      <c r="A109" s="9"/>
      <c r="B109" s="10"/>
      <c r="C109" s="33" t="s">
        <v>23</v>
      </c>
      <c r="D109" s="34"/>
      <c r="E109" s="35" t="s">
        <v>80</v>
      </c>
      <c r="F109" s="14">
        <v>15</v>
      </c>
      <c r="G109" s="9"/>
      <c r="H109" s="15"/>
    </row>
    <row r="110" spans="1:8" ht="15.5">
      <c r="A110" s="9"/>
      <c r="B110" s="10"/>
      <c r="C110" s="33" t="s">
        <v>80</v>
      </c>
      <c r="D110" s="34"/>
      <c r="E110" s="35" t="s">
        <v>23</v>
      </c>
      <c r="F110" s="14">
        <v>15</v>
      </c>
      <c r="G110" s="9"/>
      <c r="H110" s="15"/>
    </row>
    <row r="111" spans="1:8" ht="15.5">
      <c r="A111" s="9"/>
      <c r="B111" s="10"/>
      <c r="C111" s="33" t="s">
        <v>23</v>
      </c>
      <c r="D111" s="34"/>
      <c r="E111" s="35" t="s">
        <v>80</v>
      </c>
      <c r="F111" s="14">
        <v>15</v>
      </c>
      <c r="G111" s="9"/>
      <c r="H111" s="15"/>
    </row>
    <row r="112" spans="1:8" ht="15.5">
      <c r="A112" s="9"/>
      <c r="B112" s="10"/>
      <c r="C112" s="33" t="s">
        <v>80</v>
      </c>
      <c r="D112" s="34"/>
      <c r="E112" s="35" t="s">
        <v>23</v>
      </c>
      <c r="F112" s="14">
        <v>15</v>
      </c>
      <c r="G112" s="9"/>
      <c r="H112" s="15"/>
    </row>
    <row r="113" spans="1:8" ht="15.5">
      <c r="A113" s="9"/>
      <c r="B113" s="10"/>
      <c r="C113" s="33" t="s">
        <v>23</v>
      </c>
      <c r="D113" s="34"/>
      <c r="E113" s="35" t="s">
        <v>24</v>
      </c>
      <c r="F113" s="14">
        <v>15</v>
      </c>
      <c r="G113" s="9"/>
      <c r="H113" s="42"/>
    </row>
    <row r="114" spans="1:8" ht="15.5">
      <c r="A114" s="9"/>
      <c r="B114" s="10"/>
      <c r="C114" s="33" t="s">
        <v>24</v>
      </c>
      <c r="D114" s="34" t="s">
        <v>23</v>
      </c>
      <c r="E114" s="35" t="s">
        <v>76</v>
      </c>
      <c r="F114" s="14">
        <v>30</v>
      </c>
      <c r="G114" s="9"/>
      <c r="H114" s="42"/>
    </row>
    <row r="115" spans="1:8" ht="15.5">
      <c r="A115" s="9"/>
      <c r="B115" s="10"/>
      <c r="C115" s="33" t="s">
        <v>76</v>
      </c>
      <c r="D115" s="34"/>
      <c r="E115" s="35" t="s">
        <v>23</v>
      </c>
      <c r="F115" s="14">
        <v>15</v>
      </c>
      <c r="G115" s="9"/>
      <c r="H115" s="16"/>
    </row>
    <row r="116" spans="1:8" ht="15.5">
      <c r="A116" s="9"/>
      <c r="B116" s="10"/>
      <c r="C116" s="33" t="s">
        <v>23</v>
      </c>
      <c r="D116" s="34"/>
      <c r="E116" s="35" t="s">
        <v>76</v>
      </c>
      <c r="F116" s="14">
        <v>15</v>
      </c>
      <c r="G116" s="9"/>
      <c r="H116" s="16"/>
    </row>
    <row r="117" spans="1:8" ht="15.5">
      <c r="A117" s="9"/>
      <c r="B117" s="5"/>
      <c r="C117" s="21" t="s">
        <v>76</v>
      </c>
      <c r="D117" s="22" t="s">
        <v>23</v>
      </c>
      <c r="E117" s="23" t="s">
        <v>58</v>
      </c>
      <c r="F117" s="14">
        <v>19</v>
      </c>
      <c r="G117" s="14">
        <f>SUM(F106:F117)</f>
        <v>188</v>
      </c>
      <c r="H117" s="42" t="s">
        <v>297</v>
      </c>
    </row>
    <row r="118" spans="1:8" ht="15.5">
      <c r="A118" s="34"/>
      <c r="B118" s="43"/>
      <c r="C118" s="34"/>
      <c r="D118" s="34"/>
      <c r="E118" s="34"/>
      <c r="F118" s="34"/>
      <c r="G118" s="34">
        <v>2066</v>
      </c>
      <c r="H118" s="44"/>
    </row>
    <row r="119" spans="1:8" ht="15.5">
      <c r="A119" s="34"/>
      <c r="B119" s="43"/>
      <c r="C119" s="34"/>
      <c r="D119" s="34"/>
      <c r="E119" s="34"/>
      <c r="F119" s="34"/>
      <c r="G119" s="43"/>
      <c r="H119" s="44"/>
    </row>
    <row r="120" spans="1:8" ht="15.5">
      <c r="A120" s="34"/>
      <c r="B120" s="43"/>
      <c r="C120" s="34"/>
      <c r="D120" s="34"/>
      <c r="E120" s="34"/>
      <c r="F120" s="34"/>
      <c r="G120" s="43"/>
      <c r="H120" s="44"/>
    </row>
    <row r="121" spans="1:8" ht="15.5">
      <c r="A121" s="286" t="s">
        <v>4</v>
      </c>
      <c r="B121" s="288" t="s">
        <v>5</v>
      </c>
      <c r="C121" s="278" t="s">
        <v>6</v>
      </c>
      <c r="D121" s="279"/>
      <c r="E121" s="280"/>
      <c r="F121" s="290" t="s">
        <v>7</v>
      </c>
      <c r="G121" s="4" t="s">
        <v>12</v>
      </c>
      <c r="H121" s="294" t="s">
        <v>229</v>
      </c>
    </row>
    <row r="122" spans="1:8" ht="15.5">
      <c r="A122" s="287"/>
      <c r="B122" s="289"/>
      <c r="C122" s="5" t="s">
        <v>14</v>
      </c>
      <c r="D122" s="6"/>
      <c r="E122" s="7" t="s">
        <v>15</v>
      </c>
      <c r="F122" s="291"/>
      <c r="G122" s="8" t="s">
        <v>20</v>
      </c>
      <c r="H122" s="295"/>
    </row>
    <row r="123" spans="1:8" ht="15.5">
      <c r="A123" s="9" t="s">
        <v>81</v>
      </c>
      <c r="B123" s="10" t="s">
        <v>82</v>
      </c>
      <c r="C123" s="33" t="s">
        <v>58</v>
      </c>
      <c r="D123" s="34"/>
      <c r="E123" s="35" t="s">
        <v>23</v>
      </c>
      <c r="F123" s="14">
        <v>4</v>
      </c>
      <c r="G123" s="9"/>
      <c r="H123" s="15"/>
    </row>
    <row r="124" spans="1:8" ht="15.5">
      <c r="A124" s="9"/>
      <c r="B124" s="10"/>
      <c r="C124" s="33" t="s">
        <v>23</v>
      </c>
      <c r="D124" s="34"/>
      <c r="E124" s="35" t="s">
        <v>83</v>
      </c>
      <c r="F124" s="14">
        <v>15</v>
      </c>
      <c r="G124" s="9"/>
      <c r="H124" s="15"/>
    </row>
    <row r="125" spans="1:8" ht="15.5">
      <c r="A125" s="9"/>
      <c r="B125" s="10"/>
      <c r="C125" s="33" t="s">
        <v>83</v>
      </c>
      <c r="D125" s="34"/>
      <c r="E125" s="35" t="s">
        <v>26</v>
      </c>
      <c r="F125" s="14">
        <v>52</v>
      </c>
      <c r="G125" s="9"/>
      <c r="H125" s="15"/>
    </row>
    <row r="126" spans="1:8" ht="15.5">
      <c r="A126" s="9"/>
      <c r="B126" s="10"/>
      <c r="C126" s="33" t="s">
        <v>26</v>
      </c>
      <c r="D126" s="34" t="s">
        <v>23</v>
      </c>
      <c r="E126" s="35" t="s">
        <v>58</v>
      </c>
      <c r="F126" s="14">
        <v>41</v>
      </c>
      <c r="G126" s="9"/>
      <c r="H126" s="16"/>
    </row>
    <row r="127" spans="1:8" ht="15.5">
      <c r="A127" s="17"/>
      <c r="B127" s="18"/>
      <c r="C127" s="33" t="s">
        <v>58</v>
      </c>
      <c r="D127" s="34"/>
      <c r="E127" s="35" t="s">
        <v>23</v>
      </c>
      <c r="F127" s="19">
        <v>4</v>
      </c>
      <c r="G127" s="17"/>
      <c r="H127" s="20"/>
    </row>
    <row r="128" spans="1:8" ht="15.5">
      <c r="A128" s="9"/>
      <c r="B128" s="10"/>
      <c r="C128" s="33" t="s">
        <v>23</v>
      </c>
      <c r="D128" s="34"/>
      <c r="E128" s="35" t="s">
        <v>83</v>
      </c>
      <c r="F128" s="14">
        <v>15</v>
      </c>
      <c r="G128" s="9"/>
      <c r="H128" s="20"/>
    </row>
    <row r="129" spans="1:8" ht="15.5">
      <c r="A129" s="9"/>
      <c r="B129" s="10"/>
      <c r="C129" s="33" t="s">
        <v>83</v>
      </c>
      <c r="D129" s="34"/>
      <c r="E129" s="35" t="s">
        <v>26</v>
      </c>
      <c r="F129" s="14">
        <v>52</v>
      </c>
      <c r="G129" s="9"/>
      <c r="H129" s="16"/>
    </row>
    <row r="130" spans="1:8" ht="15.5">
      <c r="A130" s="9"/>
      <c r="B130" s="10"/>
      <c r="C130" s="33" t="s">
        <v>26</v>
      </c>
      <c r="D130" s="34" t="s">
        <v>23</v>
      </c>
      <c r="E130" s="35" t="s">
        <v>58</v>
      </c>
      <c r="F130" s="14">
        <v>41</v>
      </c>
      <c r="G130" s="14">
        <f>SUM(F123:F130)</f>
        <v>224</v>
      </c>
      <c r="H130" s="20" t="s">
        <v>297</v>
      </c>
    </row>
    <row r="131" spans="1:8" ht="15.5">
      <c r="A131" s="9" t="s">
        <v>84</v>
      </c>
      <c r="B131" s="10" t="s">
        <v>85</v>
      </c>
      <c r="C131" s="33" t="s">
        <v>24</v>
      </c>
      <c r="D131" s="34"/>
      <c r="E131" s="35" t="s">
        <v>58</v>
      </c>
      <c r="F131" s="14">
        <v>17</v>
      </c>
      <c r="G131" s="9"/>
      <c r="H131" s="31"/>
    </row>
    <row r="132" spans="1:8" ht="15.5">
      <c r="A132" s="9"/>
      <c r="B132" s="10"/>
      <c r="C132" s="33" t="s">
        <v>58</v>
      </c>
      <c r="D132" s="34" t="s">
        <v>23</v>
      </c>
      <c r="E132" s="35" t="s">
        <v>86</v>
      </c>
      <c r="F132" s="14">
        <v>45</v>
      </c>
      <c r="G132" s="9"/>
      <c r="H132" s="16" t="s">
        <v>87</v>
      </c>
    </row>
    <row r="133" spans="1:8" ht="15.5">
      <c r="A133" s="9"/>
      <c r="B133" s="10"/>
      <c r="C133" s="33" t="s">
        <v>86</v>
      </c>
      <c r="D133" s="34"/>
      <c r="E133" s="35" t="s">
        <v>23</v>
      </c>
      <c r="F133" s="14">
        <v>40</v>
      </c>
      <c r="G133" s="9"/>
      <c r="H133" s="16"/>
    </row>
    <row r="134" spans="1:8" ht="15.5">
      <c r="A134" s="9"/>
      <c r="B134" s="10"/>
      <c r="C134" s="33" t="s">
        <v>23</v>
      </c>
      <c r="D134" s="34"/>
      <c r="E134" s="35" t="s">
        <v>86</v>
      </c>
      <c r="F134" s="14">
        <v>40</v>
      </c>
      <c r="G134" s="9"/>
      <c r="H134" s="42" t="s">
        <v>87</v>
      </c>
    </row>
    <row r="135" spans="1:8" ht="15.5">
      <c r="A135" s="9"/>
      <c r="B135" s="10"/>
      <c r="C135" s="33" t="s">
        <v>86</v>
      </c>
      <c r="D135" s="34"/>
      <c r="E135" s="35" t="s">
        <v>23</v>
      </c>
      <c r="F135" s="14">
        <v>40</v>
      </c>
      <c r="G135" s="9"/>
      <c r="H135" s="16"/>
    </row>
    <row r="136" spans="1:8" ht="15.5">
      <c r="A136" s="9"/>
      <c r="B136" s="10"/>
      <c r="C136" s="33" t="s">
        <v>23</v>
      </c>
      <c r="D136" s="34"/>
      <c r="E136" s="35" t="s">
        <v>24</v>
      </c>
      <c r="F136" s="14">
        <v>17</v>
      </c>
      <c r="G136" s="14">
        <f>SUM(F131:F136)</f>
        <v>199</v>
      </c>
      <c r="H136" s="42" t="s">
        <v>298</v>
      </c>
    </row>
    <row r="137" spans="1:8" ht="15.5">
      <c r="A137" s="9" t="s">
        <v>89</v>
      </c>
      <c r="B137" s="10" t="s">
        <v>90</v>
      </c>
      <c r="C137" s="33" t="s">
        <v>24</v>
      </c>
      <c r="D137" s="34"/>
      <c r="E137" s="35" t="s">
        <v>91</v>
      </c>
      <c r="F137" s="14">
        <v>10</v>
      </c>
      <c r="G137" s="9"/>
      <c r="H137" s="42"/>
    </row>
    <row r="138" spans="1:8" ht="15.5">
      <c r="A138" s="9"/>
      <c r="B138" s="10"/>
      <c r="C138" s="33" t="s">
        <v>91</v>
      </c>
      <c r="D138" s="34"/>
      <c r="E138" s="35" t="s">
        <v>23</v>
      </c>
      <c r="F138" s="14">
        <v>10</v>
      </c>
      <c r="G138" s="9"/>
      <c r="H138" s="16"/>
    </row>
    <row r="139" spans="1:8" ht="15.5">
      <c r="A139" s="9"/>
      <c r="B139" s="5"/>
      <c r="C139" s="33" t="s">
        <v>23</v>
      </c>
      <c r="D139" s="34"/>
      <c r="E139" s="35" t="s">
        <v>86</v>
      </c>
      <c r="F139" s="14">
        <v>30</v>
      </c>
      <c r="G139" s="9"/>
      <c r="H139" s="42" t="s">
        <v>87</v>
      </c>
    </row>
    <row r="140" spans="1:8" ht="15.5">
      <c r="A140" s="9"/>
      <c r="B140" s="5"/>
      <c r="C140" s="33" t="s">
        <v>86</v>
      </c>
      <c r="D140" s="34"/>
      <c r="E140" s="35" t="s">
        <v>92</v>
      </c>
      <c r="F140" s="14">
        <v>7</v>
      </c>
      <c r="G140" s="9"/>
      <c r="H140" s="15"/>
    </row>
    <row r="141" spans="1:8" ht="15.5">
      <c r="A141" s="9"/>
      <c r="B141" s="5"/>
      <c r="C141" s="33" t="s">
        <v>92</v>
      </c>
      <c r="D141" s="34"/>
      <c r="E141" s="35" t="s">
        <v>86</v>
      </c>
      <c r="F141" s="14">
        <v>7</v>
      </c>
      <c r="G141" s="9"/>
      <c r="H141" s="15"/>
    </row>
    <row r="142" spans="1:8" ht="15.5">
      <c r="A142" s="9"/>
      <c r="B142" s="5"/>
      <c r="C142" s="33" t="s">
        <v>86</v>
      </c>
      <c r="D142" s="34"/>
      <c r="E142" s="35" t="s">
        <v>23</v>
      </c>
      <c r="F142" s="14">
        <v>30</v>
      </c>
      <c r="G142" s="9"/>
      <c r="H142" s="42" t="s">
        <v>87</v>
      </c>
    </row>
    <row r="143" spans="1:8" ht="15.5">
      <c r="A143" s="9"/>
      <c r="B143" s="5"/>
      <c r="C143" s="33" t="s">
        <v>23</v>
      </c>
      <c r="D143" s="34"/>
      <c r="E143" s="35" t="s">
        <v>24</v>
      </c>
      <c r="F143" s="14">
        <v>15</v>
      </c>
      <c r="G143" s="9"/>
      <c r="H143" s="15"/>
    </row>
    <row r="144" spans="1:8" ht="15.5">
      <c r="A144" s="9"/>
      <c r="B144" s="5"/>
      <c r="C144" s="33" t="s">
        <v>24</v>
      </c>
      <c r="D144" s="34"/>
      <c r="E144" s="35" t="s">
        <v>23</v>
      </c>
      <c r="F144" s="14">
        <v>15</v>
      </c>
      <c r="G144" s="9"/>
      <c r="H144" s="15"/>
    </row>
    <row r="145" spans="1:8" ht="15.5">
      <c r="A145" s="9"/>
      <c r="B145" s="5"/>
      <c r="C145" s="33" t="s">
        <v>23</v>
      </c>
      <c r="D145" s="34"/>
      <c r="E145" s="35" t="s">
        <v>86</v>
      </c>
      <c r="F145" s="14">
        <v>30</v>
      </c>
      <c r="G145" s="9"/>
      <c r="H145" s="42" t="s">
        <v>87</v>
      </c>
    </row>
    <row r="146" spans="1:8" ht="15.5">
      <c r="A146" s="9"/>
      <c r="B146" s="5"/>
      <c r="C146" s="33" t="s">
        <v>86</v>
      </c>
      <c r="D146" s="34"/>
      <c r="E146" s="35" t="s">
        <v>92</v>
      </c>
      <c r="F146" s="14">
        <v>7</v>
      </c>
      <c r="G146" s="9"/>
      <c r="H146" s="15"/>
    </row>
    <row r="147" spans="1:8" ht="15.5">
      <c r="A147" s="9"/>
      <c r="B147" s="5"/>
      <c r="C147" s="33" t="s">
        <v>92</v>
      </c>
      <c r="D147" s="34"/>
      <c r="E147" s="35" t="s">
        <v>86</v>
      </c>
      <c r="F147" s="14">
        <v>7</v>
      </c>
      <c r="G147" s="9"/>
      <c r="H147" s="15"/>
    </row>
    <row r="148" spans="1:8" ht="15.5">
      <c r="A148" s="9"/>
      <c r="B148" s="5"/>
      <c r="C148" s="33" t="s">
        <v>86</v>
      </c>
      <c r="D148" s="34"/>
      <c r="E148" s="35" t="s">
        <v>23</v>
      </c>
      <c r="F148" s="14">
        <v>30</v>
      </c>
      <c r="G148" s="9"/>
      <c r="H148" s="16"/>
    </row>
    <row r="149" spans="1:8" ht="15.5">
      <c r="A149" s="9"/>
      <c r="B149" s="5"/>
      <c r="C149" s="33" t="s">
        <v>23</v>
      </c>
      <c r="D149" s="34"/>
      <c r="E149" s="35" t="s">
        <v>24</v>
      </c>
      <c r="F149" s="14">
        <v>15</v>
      </c>
      <c r="G149" s="14">
        <f>SUM(F137:F149)</f>
        <v>213</v>
      </c>
      <c r="H149" s="45" t="s">
        <v>299</v>
      </c>
    </row>
    <row r="150" spans="1:8" ht="15.5">
      <c r="A150" s="9" t="s">
        <v>94</v>
      </c>
      <c r="B150" s="10" t="s">
        <v>95</v>
      </c>
      <c r="C150" s="33" t="s">
        <v>24</v>
      </c>
      <c r="D150" s="34" t="s">
        <v>23</v>
      </c>
      <c r="E150" s="35" t="s">
        <v>26</v>
      </c>
      <c r="F150" s="14">
        <v>40</v>
      </c>
      <c r="G150" s="9"/>
      <c r="H150" s="15"/>
    </row>
    <row r="151" spans="1:8" ht="15.5">
      <c r="A151" s="9"/>
      <c r="B151" s="5"/>
      <c r="C151" s="33" t="s">
        <v>26</v>
      </c>
      <c r="D151" s="34" t="s">
        <v>25</v>
      </c>
      <c r="E151" s="35" t="s">
        <v>23</v>
      </c>
      <c r="F151" s="14">
        <v>37</v>
      </c>
      <c r="G151" s="9"/>
      <c r="H151" s="15"/>
    </row>
    <row r="152" spans="1:8" ht="15.5">
      <c r="A152" s="9"/>
      <c r="B152" s="5"/>
      <c r="C152" s="33" t="s">
        <v>23</v>
      </c>
      <c r="D152" s="34"/>
      <c r="E152" s="35" t="s">
        <v>24</v>
      </c>
      <c r="F152" s="14">
        <v>17</v>
      </c>
      <c r="G152" s="9"/>
      <c r="H152" s="15"/>
    </row>
    <row r="153" spans="1:8" ht="15.5">
      <c r="A153" s="9"/>
      <c r="B153" s="5"/>
      <c r="C153" s="33" t="s">
        <v>24</v>
      </c>
      <c r="D153" s="34"/>
      <c r="E153" s="35" t="s">
        <v>23</v>
      </c>
      <c r="F153" s="14">
        <v>17</v>
      </c>
      <c r="G153" s="9"/>
      <c r="H153" s="16"/>
    </row>
    <row r="154" spans="1:8" ht="15.5">
      <c r="A154" s="17"/>
      <c r="B154" s="29"/>
      <c r="C154" s="33" t="s">
        <v>23</v>
      </c>
      <c r="D154" s="34"/>
      <c r="E154" s="35" t="s">
        <v>96</v>
      </c>
      <c r="F154" s="19">
        <v>35</v>
      </c>
      <c r="G154" s="17"/>
      <c r="H154" s="20"/>
    </row>
    <row r="155" spans="1:8" ht="15.5">
      <c r="A155" s="9"/>
      <c r="B155" s="5"/>
      <c r="C155" s="33" t="s">
        <v>96</v>
      </c>
      <c r="D155" s="34" t="s">
        <v>23</v>
      </c>
      <c r="E155" s="35" t="s">
        <v>33</v>
      </c>
      <c r="F155" s="14">
        <v>60</v>
      </c>
      <c r="G155" s="9"/>
      <c r="H155" s="16"/>
    </row>
    <row r="156" spans="1:8" ht="15.5">
      <c r="A156" s="9"/>
      <c r="B156" s="5"/>
      <c r="C156" s="33" t="s">
        <v>33</v>
      </c>
      <c r="D156" s="34"/>
      <c r="E156" s="35" t="s">
        <v>65</v>
      </c>
      <c r="F156" s="14">
        <v>37</v>
      </c>
      <c r="G156" s="9"/>
      <c r="H156" s="20"/>
    </row>
    <row r="157" spans="1:8" ht="15.5">
      <c r="A157" s="9"/>
      <c r="B157" s="10"/>
      <c r="C157" s="33" t="s">
        <v>65</v>
      </c>
      <c r="D157" s="34"/>
      <c r="E157" s="35" t="s">
        <v>24</v>
      </c>
      <c r="F157" s="14">
        <v>20</v>
      </c>
      <c r="G157" s="14">
        <f>SUM(F150:F157)</f>
        <v>263</v>
      </c>
      <c r="H157" s="20" t="s">
        <v>298</v>
      </c>
    </row>
    <row r="158" spans="1:8" ht="15.5">
      <c r="A158" s="9" t="s">
        <v>98</v>
      </c>
      <c r="B158" s="10" t="s">
        <v>99</v>
      </c>
      <c r="C158" s="33" t="s">
        <v>24</v>
      </c>
      <c r="D158" s="34" t="s">
        <v>23</v>
      </c>
      <c r="E158" s="35" t="s">
        <v>26</v>
      </c>
      <c r="F158" s="14">
        <v>52</v>
      </c>
      <c r="G158" s="9"/>
      <c r="H158" s="15"/>
    </row>
    <row r="159" spans="1:8" ht="15.5">
      <c r="A159" s="9"/>
      <c r="B159" s="10"/>
      <c r="C159" s="33" t="s">
        <v>26</v>
      </c>
      <c r="D159" s="34" t="s">
        <v>23</v>
      </c>
      <c r="E159" s="35" t="s">
        <v>72</v>
      </c>
      <c r="F159" s="14">
        <v>41</v>
      </c>
      <c r="G159" s="9"/>
      <c r="H159" s="15"/>
    </row>
    <row r="160" spans="1:8" ht="15.5">
      <c r="A160" s="9"/>
      <c r="B160" s="10"/>
      <c r="C160" s="33" t="s">
        <v>72</v>
      </c>
      <c r="D160" s="34" t="s">
        <v>23</v>
      </c>
      <c r="E160" s="35" t="s">
        <v>26</v>
      </c>
      <c r="F160" s="14">
        <v>41</v>
      </c>
      <c r="G160" s="9"/>
      <c r="H160" s="15"/>
    </row>
    <row r="161" spans="1:8" ht="15.5">
      <c r="A161" s="9"/>
      <c r="B161" s="10"/>
      <c r="C161" s="33" t="s">
        <v>26</v>
      </c>
      <c r="D161" s="34" t="s">
        <v>25</v>
      </c>
      <c r="E161" s="35" t="s">
        <v>23</v>
      </c>
      <c r="F161" s="14">
        <v>37</v>
      </c>
      <c r="G161" s="9"/>
      <c r="H161" s="16"/>
    </row>
    <row r="162" spans="1:8" ht="15.5">
      <c r="A162" s="17"/>
      <c r="B162" s="18"/>
      <c r="C162" s="33" t="s">
        <v>23</v>
      </c>
      <c r="D162" s="34"/>
      <c r="E162" s="35" t="s">
        <v>24</v>
      </c>
      <c r="F162" s="19">
        <v>15</v>
      </c>
      <c r="G162" s="14">
        <f>SUM(F158:F162)</f>
        <v>186</v>
      </c>
      <c r="H162" s="20" t="s">
        <v>298</v>
      </c>
    </row>
    <row r="163" spans="1:8" ht="15.5">
      <c r="A163" s="9" t="s">
        <v>100</v>
      </c>
      <c r="B163" s="10" t="s">
        <v>101</v>
      </c>
      <c r="C163" s="33" t="s">
        <v>24</v>
      </c>
      <c r="D163" s="34"/>
      <c r="E163" s="35" t="s">
        <v>102</v>
      </c>
      <c r="F163" s="14">
        <v>20</v>
      </c>
      <c r="G163" s="9"/>
      <c r="H163" s="15"/>
    </row>
    <row r="164" spans="1:8" ht="15.5">
      <c r="A164" s="9"/>
      <c r="B164" s="10"/>
      <c r="C164" s="33" t="s">
        <v>102</v>
      </c>
      <c r="D164" s="34"/>
      <c r="E164" s="35" t="s">
        <v>26</v>
      </c>
      <c r="F164" s="14">
        <v>40</v>
      </c>
      <c r="G164" s="9"/>
      <c r="H164" s="15"/>
    </row>
    <row r="165" spans="1:8" ht="15.5">
      <c r="A165" s="9"/>
      <c r="B165" s="10"/>
      <c r="C165" s="33" t="s">
        <v>26</v>
      </c>
      <c r="D165" s="34" t="s">
        <v>23</v>
      </c>
      <c r="E165" s="35" t="s">
        <v>102</v>
      </c>
      <c r="F165" s="14">
        <v>40</v>
      </c>
      <c r="G165" s="9"/>
      <c r="H165" s="15"/>
    </row>
    <row r="166" spans="1:8" ht="15.5">
      <c r="A166" s="9"/>
      <c r="B166" s="5"/>
      <c r="C166" s="33" t="s">
        <v>102</v>
      </c>
      <c r="D166" s="34" t="s">
        <v>23</v>
      </c>
      <c r="E166" s="35" t="s">
        <v>26</v>
      </c>
      <c r="F166" s="14">
        <v>40</v>
      </c>
      <c r="G166" s="9"/>
      <c r="H166" s="16"/>
    </row>
    <row r="167" spans="1:8" ht="15.5">
      <c r="A167" s="17"/>
      <c r="B167" s="29"/>
      <c r="C167" s="33" t="s">
        <v>26</v>
      </c>
      <c r="D167" s="34" t="s">
        <v>23</v>
      </c>
      <c r="E167" s="35" t="s">
        <v>102</v>
      </c>
      <c r="F167" s="19">
        <v>40</v>
      </c>
      <c r="G167" s="17"/>
      <c r="H167" s="20"/>
    </row>
    <row r="168" spans="1:8" ht="15.5">
      <c r="A168" s="9"/>
      <c r="B168" s="5"/>
      <c r="C168" s="33" t="s">
        <v>102</v>
      </c>
      <c r="D168" s="34"/>
      <c r="E168" s="35" t="s">
        <v>24</v>
      </c>
      <c r="F168" s="14">
        <v>20</v>
      </c>
      <c r="G168" s="9"/>
      <c r="H168" s="20"/>
    </row>
    <row r="169" spans="1:8" ht="15.5">
      <c r="A169" s="9"/>
      <c r="B169" s="5"/>
      <c r="C169" s="33" t="s">
        <v>24</v>
      </c>
      <c r="D169" s="34"/>
      <c r="E169" s="35" t="s">
        <v>102</v>
      </c>
      <c r="F169" s="14">
        <v>20</v>
      </c>
      <c r="G169" s="9"/>
      <c r="H169" s="16"/>
    </row>
    <row r="170" spans="1:8" ht="15.5">
      <c r="A170" s="9"/>
      <c r="B170" s="5"/>
      <c r="C170" s="33" t="s">
        <v>102</v>
      </c>
      <c r="D170" s="34" t="s">
        <v>23</v>
      </c>
      <c r="E170" s="35" t="s">
        <v>26</v>
      </c>
      <c r="F170" s="14">
        <v>40</v>
      </c>
      <c r="G170" s="9"/>
      <c r="H170" s="16" t="s">
        <v>45</v>
      </c>
    </row>
    <row r="171" spans="1:8" ht="15.5">
      <c r="A171" s="9"/>
      <c r="B171" s="5"/>
      <c r="C171" s="21" t="s">
        <v>26</v>
      </c>
      <c r="D171" s="22" t="s">
        <v>23</v>
      </c>
      <c r="E171" s="23" t="s">
        <v>24</v>
      </c>
      <c r="F171" s="14">
        <v>40</v>
      </c>
      <c r="G171" s="14">
        <f>SUM(F163:F171)</f>
        <v>300</v>
      </c>
      <c r="H171" s="25" t="s">
        <v>88</v>
      </c>
    </row>
    <row r="172" spans="1:8" ht="15.5">
      <c r="A172" s="3"/>
      <c r="B172" s="2"/>
      <c r="C172" s="3"/>
      <c r="D172" s="3"/>
      <c r="E172" s="3"/>
      <c r="F172" s="3"/>
      <c r="G172" s="3">
        <v>1385</v>
      </c>
      <c r="H172" s="3"/>
    </row>
    <row r="173" spans="1:8" ht="15.5">
      <c r="A173" s="3"/>
      <c r="B173" s="2"/>
      <c r="C173" s="3"/>
      <c r="D173" s="3"/>
      <c r="E173" s="3"/>
      <c r="F173" s="3"/>
      <c r="G173" s="3"/>
      <c r="H173" s="3"/>
    </row>
    <row r="174" spans="1:8" ht="15.5">
      <c r="A174" s="3"/>
      <c r="B174" s="2"/>
      <c r="C174" s="3"/>
      <c r="D174" s="3"/>
      <c r="E174" s="3"/>
      <c r="F174" s="3"/>
      <c r="G174" s="3"/>
      <c r="H174" s="3"/>
    </row>
    <row r="175" spans="1:8" ht="15.5">
      <c r="A175" s="3"/>
      <c r="B175" s="2"/>
      <c r="C175" s="3"/>
      <c r="D175" s="3"/>
      <c r="E175" s="3"/>
      <c r="F175" s="3"/>
      <c r="G175" s="3"/>
      <c r="H175" s="3"/>
    </row>
    <row r="176" spans="1:8" ht="15.5">
      <c r="A176" s="3"/>
      <c r="B176" s="2"/>
      <c r="C176" s="3"/>
      <c r="D176" s="3"/>
      <c r="E176" s="3"/>
      <c r="F176" s="3"/>
      <c r="G176" s="3"/>
      <c r="H176" s="3"/>
    </row>
    <row r="177" spans="1:8" ht="15.5">
      <c r="A177" s="3"/>
      <c r="B177" s="2"/>
      <c r="C177" s="3"/>
      <c r="D177" s="3"/>
      <c r="E177" s="3"/>
      <c r="F177" s="3"/>
      <c r="G177" s="3"/>
      <c r="H177" s="3"/>
    </row>
    <row r="178" spans="1:8" ht="15.5">
      <c r="A178" s="3"/>
      <c r="B178" s="2"/>
      <c r="C178" s="3"/>
      <c r="D178" s="3"/>
      <c r="E178" s="3"/>
      <c r="F178" s="3"/>
      <c r="G178" s="3"/>
      <c r="H178" s="3"/>
    </row>
    <row r="179" spans="1:8" ht="15.75" customHeight="1">
      <c r="A179" s="286" t="s">
        <v>4</v>
      </c>
      <c r="B179" s="288" t="s">
        <v>5</v>
      </c>
      <c r="C179" s="278" t="s">
        <v>6</v>
      </c>
      <c r="D179" s="279"/>
      <c r="E179" s="280"/>
      <c r="F179" s="290" t="s">
        <v>7</v>
      </c>
      <c r="G179" s="4" t="s">
        <v>12</v>
      </c>
      <c r="H179" s="294" t="s">
        <v>229</v>
      </c>
    </row>
    <row r="180" spans="1:8" ht="15.5">
      <c r="A180" s="287"/>
      <c r="B180" s="289"/>
      <c r="C180" s="5" t="s">
        <v>14</v>
      </c>
      <c r="D180" s="6"/>
      <c r="E180" s="7" t="s">
        <v>15</v>
      </c>
      <c r="F180" s="291"/>
      <c r="G180" s="8" t="s">
        <v>20</v>
      </c>
      <c r="H180" s="295"/>
    </row>
    <row r="181" spans="1:8" ht="15.5">
      <c r="A181" s="9" t="s">
        <v>103</v>
      </c>
      <c r="B181" s="10" t="s">
        <v>104</v>
      </c>
      <c r="C181" s="33" t="s">
        <v>105</v>
      </c>
      <c r="D181" s="34"/>
      <c r="E181" s="35" t="s">
        <v>23</v>
      </c>
      <c r="F181" s="14">
        <v>20</v>
      </c>
      <c r="G181" s="9"/>
      <c r="H181" s="15"/>
    </row>
    <row r="182" spans="1:8" ht="15.5">
      <c r="A182" s="9"/>
      <c r="B182" s="5"/>
      <c r="C182" s="33" t="s">
        <v>23</v>
      </c>
      <c r="D182" s="34"/>
      <c r="E182" s="35" t="s">
        <v>106</v>
      </c>
      <c r="F182" s="14">
        <v>20</v>
      </c>
      <c r="G182" s="9"/>
      <c r="H182" s="15"/>
    </row>
    <row r="183" spans="1:8" ht="15.5">
      <c r="A183" s="9"/>
      <c r="B183" s="5"/>
      <c r="C183" s="33" t="s">
        <v>106</v>
      </c>
      <c r="D183" s="34"/>
      <c r="E183" s="41" t="s">
        <v>26</v>
      </c>
      <c r="F183" s="14">
        <v>60</v>
      </c>
      <c r="G183" s="9"/>
      <c r="H183" s="15"/>
    </row>
    <row r="184" spans="1:8" ht="15.5">
      <c r="A184" s="9"/>
      <c r="B184" s="5"/>
      <c r="C184" s="37" t="s">
        <v>26</v>
      </c>
      <c r="D184" s="34" t="s">
        <v>23</v>
      </c>
      <c r="E184" s="35" t="s">
        <v>107</v>
      </c>
      <c r="F184" s="14">
        <v>30</v>
      </c>
      <c r="G184" s="9"/>
      <c r="H184" s="16"/>
    </row>
    <row r="185" spans="1:8" ht="15.5">
      <c r="A185" s="17"/>
      <c r="B185" s="29"/>
      <c r="C185" s="33" t="s">
        <v>107</v>
      </c>
      <c r="D185" s="34"/>
      <c r="E185" s="35" t="s">
        <v>23</v>
      </c>
      <c r="F185" s="19">
        <v>20</v>
      </c>
      <c r="G185" s="17"/>
      <c r="H185" s="16"/>
    </row>
    <row r="186" spans="1:8" ht="15.5">
      <c r="A186" s="9"/>
      <c r="B186" s="5"/>
      <c r="C186" s="33" t="s">
        <v>23</v>
      </c>
      <c r="D186" s="34"/>
      <c r="E186" s="35" t="s">
        <v>105</v>
      </c>
      <c r="F186" s="14">
        <v>30</v>
      </c>
      <c r="G186" s="14">
        <f>SUM(F181:F186)</f>
        <v>180</v>
      </c>
      <c r="H186" s="20" t="s">
        <v>300</v>
      </c>
    </row>
    <row r="187" spans="1:8" ht="15.5">
      <c r="A187" s="46" t="s">
        <v>109</v>
      </c>
      <c r="B187" s="5" t="s">
        <v>110</v>
      </c>
      <c r="C187" s="33" t="s">
        <v>111</v>
      </c>
      <c r="D187" s="34"/>
      <c r="E187" s="35" t="s">
        <v>26</v>
      </c>
      <c r="F187" s="14">
        <v>45</v>
      </c>
      <c r="G187" s="9"/>
      <c r="H187" s="15"/>
    </row>
    <row r="188" spans="1:8" ht="15.5">
      <c r="A188" s="9"/>
      <c r="B188" s="5"/>
      <c r="C188" s="33" t="s">
        <v>26</v>
      </c>
      <c r="D188" s="34"/>
      <c r="E188" s="35" t="s">
        <v>72</v>
      </c>
      <c r="F188" s="14">
        <v>41</v>
      </c>
      <c r="G188" s="9"/>
      <c r="H188" s="15"/>
    </row>
    <row r="189" spans="1:8" ht="15.5">
      <c r="A189" s="9"/>
      <c r="B189" s="5"/>
      <c r="C189" s="33" t="s">
        <v>72</v>
      </c>
      <c r="D189" s="34" t="s">
        <v>23</v>
      </c>
      <c r="E189" s="35" t="s">
        <v>26</v>
      </c>
      <c r="F189" s="14">
        <v>41</v>
      </c>
      <c r="G189" s="9"/>
      <c r="H189" s="15"/>
    </row>
    <row r="190" spans="1:8" ht="15.5">
      <c r="A190" s="9"/>
      <c r="B190" s="5"/>
      <c r="C190" s="33" t="s">
        <v>26</v>
      </c>
      <c r="D190" s="34" t="s">
        <v>23</v>
      </c>
      <c r="E190" s="35" t="s">
        <v>72</v>
      </c>
      <c r="F190" s="14">
        <v>41</v>
      </c>
      <c r="G190" s="9"/>
      <c r="H190" s="16"/>
    </row>
    <row r="191" spans="1:8" ht="15.5">
      <c r="A191" s="17"/>
      <c r="B191" s="29"/>
      <c r="C191" s="33" t="s">
        <v>72</v>
      </c>
      <c r="D191" s="34" t="s">
        <v>23</v>
      </c>
      <c r="E191" s="35" t="s">
        <v>26</v>
      </c>
      <c r="F191" s="19">
        <v>41</v>
      </c>
      <c r="G191" s="17"/>
      <c r="H191" s="16"/>
    </row>
    <row r="192" spans="1:8" ht="15.5">
      <c r="A192" s="9"/>
      <c r="B192" s="5"/>
      <c r="C192" s="33" t="s">
        <v>26</v>
      </c>
      <c r="D192" s="34" t="s">
        <v>23</v>
      </c>
      <c r="E192" s="35" t="s">
        <v>111</v>
      </c>
      <c r="F192" s="14">
        <v>45</v>
      </c>
      <c r="G192" s="14">
        <f>SUM(F187:F192)</f>
        <v>254</v>
      </c>
      <c r="H192" s="20" t="s">
        <v>301</v>
      </c>
    </row>
    <row r="193" spans="1:8" ht="15.5">
      <c r="A193" s="46" t="s">
        <v>113</v>
      </c>
      <c r="B193" s="5" t="s">
        <v>114</v>
      </c>
      <c r="C193" s="33" t="s">
        <v>111</v>
      </c>
      <c r="D193" s="34"/>
      <c r="E193" s="35" t="s">
        <v>26</v>
      </c>
      <c r="F193" s="14">
        <v>45</v>
      </c>
      <c r="G193" s="9"/>
      <c r="H193" s="15"/>
    </row>
    <row r="194" spans="1:8" ht="15.5">
      <c r="A194" s="9"/>
      <c r="B194" s="5"/>
      <c r="C194" s="33" t="s">
        <v>26</v>
      </c>
      <c r="D194" s="34" t="s">
        <v>23</v>
      </c>
      <c r="E194" s="35" t="s">
        <v>72</v>
      </c>
      <c r="F194" s="14">
        <v>41</v>
      </c>
      <c r="G194" s="9"/>
      <c r="H194" s="15"/>
    </row>
    <row r="195" spans="1:8" ht="15.5">
      <c r="A195" s="9"/>
      <c r="B195" s="5"/>
      <c r="C195" s="33" t="s">
        <v>72</v>
      </c>
      <c r="D195" s="34" t="s">
        <v>23</v>
      </c>
      <c r="E195" s="35" t="s">
        <v>26</v>
      </c>
      <c r="F195" s="14">
        <v>41</v>
      </c>
      <c r="G195" s="9"/>
      <c r="H195" s="15"/>
    </row>
    <row r="196" spans="1:8" ht="15.5">
      <c r="A196" s="9"/>
      <c r="B196" s="5"/>
      <c r="C196" s="33" t="s">
        <v>26</v>
      </c>
      <c r="D196" s="34" t="s">
        <v>23</v>
      </c>
      <c r="E196" s="35" t="s">
        <v>72</v>
      </c>
      <c r="F196" s="14">
        <v>41</v>
      </c>
      <c r="G196" s="9"/>
      <c r="H196" s="16"/>
    </row>
    <row r="197" spans="1:8" ht="15.5">
      <c r="A197" s="17"/>
      <c r="B197" s="29"/>
      <c r="C197" s="33" t="s">
        <v>72</v>
      </c>
      <c r="D197" s="34" t="s">
        <v>23</v>
      </c>
      <c r="E197" s="35" t="s">
        <v>26</v>
      </c>
      <c r="F197" s="19">
        <v>41</v>
      </c>
      <c r="G197" s="17"/>
      <c r="H197" s="16"/>
    </row>
    <row r="198" spans="1:8" ht="15.5">
      <c r="A198" s="9"/>
      <c r="B198" s="5"/>
      <c r="C198" s="33" t="s">
        <v>26</v>
      </c>
      <c r="D198" s="34" t="s">
        <v>23</v>
      </c>
      <c r="E198" s="35" t="s">
        <v>111</v>
      </c>
      <c r="F198" s="14">
        <v>45</v>
      </c>
      <c r="G198" s="14">
        <f>SUM(F193:F198)</f>
        <v>254</v>
      </c>
      <c r="H198" s="20" t="s">
        <v>301</v>
      </c>
    </row>
    <row r="199" spans="1:8" ht="15.5">
      <c r="A199" s="46" t="s">
        <v>115</v>
      </c>
      <c r="B199" s="5" t="s">
        <v>116</v>
      </c>
      <c r="C199" s="33" t="s">
        <v>32</v>
      </c>
      <c r="D199" s="34"/>
      <c r="E199" s="35" t="s">
        <v>23</v>
      </c>
      <c r="F199" s="14">
        <v>15</v>
      </c>
      <c r="G199" s="9"/>
      <c r="H199" s="15"/>
    </row>
    <row r="200" spans="1:8" ht="15.5">
      <c r="A200" s="9"/>
      <c r="B200" s="5"/>
      <c r="C200" s="33" t="s">
        <v>23</v>
      </c>
      <c r="D200" s="34" t="s">
        <v>25</v>
      </c>
      <c r="E200" s="35" t="s">
        <v>26</v>
      </c>
      <c r="F200" s="14">
        <v>37</v>
      </c>
      <c r="G200" s="9"/>
      <c r="H200" s="15"/>
    </row>
    <row r="201" spans="1:8" ht="15.5">
      <c r="A201" s="9"/>
      <c r="B201" s="5"/>
      <c r="C201" s="33" t="s">
        <v>26</v>
      </c>
      <c r="D201" s="34" t="s">
        <v>23</v>
      </c>
      <c r="E201" s="41" t="s">
        <v>33</v>
      </c>
      <c r="F201" s="14">
        <v>65</v>
      </c>
      <c r="G201" s="9"/>
      <c r="H201" s="15"/>
    </row>
    <row r="202" spans="1:8" ht="15.5">
      <c r="A202" s="9"/>
      <c r="B202" s="5"/>
      <c r="C202" s="37" t="s">
        <v>33</v>
      </c>
      <c r="D202" s="34"/>
      <c r="E202" s="35" t="s">
        <v>23</v>
      </c>
      <c r="F202" s="14">
        <v>28</v>
      </c>
      <c r="G202" s="9"/>
      <c r="H202" s="16"/>
    </row>
    <row r="203" spans="1:8" ht="15.5">
      <c r="A203" s="17"/>
      <c r="B203" s="29"/>
      <c r="C203" s="33" t="s">
        <v>23</v>
      </c>
      <c r="D203" s="34" t="s">
        <v>25</v>
      </c>
      <c r="E203" s="35" t="s">
        <v>26</v>
      </c>
      <c r="F203" s="19">
        <v>37</v>
      </c>
      <c r="G203" s="17"/>
      <c r="H203" s="16"/>
    </row>
    <row r="204" spans="1:8" ht="15.5">
      <c r="A204" s="9"/>
      <c r="B204" s="5"/>
      <c r="C204" s="33" t="s">
        <v>26</v>
      </c>
      <c r="D204" s="34" t="s">
        <v>23</v>
      </c>
      <c r="E204" s="35" t="s">
        <v>32</v>
      </c>
      <c r="F204" s="14">
        <v>55</v>
      </c>
      <c r="G204" s="14">
        <f>SUM(F199:F204)</f>
        <v>237</v>
      </c>
      <c r="H204" s="20" t="s">
        <v>302</v>
      </c>
    </row>
    <row r="205" spans="1:8" ht="15.5">
      <c r="A205" s="46" t="s">
        <v>117</v>
      </c>
      <c r="B205" s="5" t="s">
        <v>118</v>
      </c>
      <c r="C205" s="33" t="s">
        <v>32</v>
      </c>
      <c r="D205" s="34" t="s">
        <v>23</v>
      </c>
      <c r="E205" s="35" t="s">
        <v>26</v>
      </c>
      <c r="F205" s="14">
        <v>62</v>
      </c>
      <c r="G205" s="9"/>
      <c r="H205" s="15"/>
    </row>
    <row r="206" spans="1:8" ht="15.5">
      <c r="A206" s="9"/>
      <c r="B206" s="5"/>
      <c r="C206" s="33" t="s">
        <v>26</v>
      </c>
      <c r="D206" s="34" t="s">
        <v>25</v>
      </c>
      <c r="E206" s="35" t="s">
        <v>23</v>
      </c>
      <c r="F206" s="14">
        <v>37</v>
      </c>
      <c r="G206" s="9"/>
      <c r="H206" s="15"/>
    </row>
    <row r="207" spans="1:8" ht="15.5">
      <c r="A207" s="9"/>
      <c r="B207" s="5"/>
      <c r="C207" s="33" t="s">
        <v>23</v>
      </c>
      <c r="D207" s="34"/>
      <c r="E207" s="35" t="s">
        <v>72</v>
      </c>
      <c r="F207" s="14">
        <v>6</v>
      </c>
      <c r="G207" s="9"/>
      <c r="H207" s="15"/>
    </row>
    <row r="208" spans="1:8" ht="15.5">
      <c r="A208" s="9"/>
      <c r="B208" s="5"/>
      <c r="C208" s="33" t="s">
        <v>72</v>
      </c>
      <c r="D208" s="34"/>
      <c r="E208" s="35" t="s">
        <v>111</v>
      </c>
      <c r="F208" s="14">
        <v>10</v>
      </c>
      <c r="G208" s="9"/>
      <c r="H208" s="16"/>
    </row>
    <row r="209" spans="1:8" ht="15.5">
      <c r="A209" s="17"/>
      <c r="B209" s="29"/>
      <c r="C209" s="33" t="s">
        <v>111</v>
      </c>
      <c r="D209" s="34"/>
      <c r="E209" s="35" t="s">
        <v>23</v>
      </c>
      <c r="F209" s="19">
        <v>6</v>
      </c>
      <c r="G209" s="17"/>
      <c r="H209" s="20"/>
    </row>
    <row r="210" spans="1:8" ht="15.5">
      <c r="A210" s="9"/>
      <c r="B210" s="5"/>
      <c r="C210" s="33" t="s">
        <v>23</v>
      </c>
      <c r="D210" s="34" t="s">
        <v>25</v>
      </c>
      <c r="E210" s="35" t="s">
        <v>26</v>
      </c>
      <c r="F210" s="14">
        <v>37</v>
      </c>
      <c r="G210" s="9"/>
      <c r="H210" s="16"/>
    </row>
    <row r="211" spans="1:8" ht="15.5">
      <c r="A211" s="9"/>
      <c r="B211" s="5"/>
      <c r="C211" s="33" t="s">
        <v>26</v>
      </c>
      <c r="D211" s="34" t="s">
        <v>23</v>
      </c>
      <c r="E211" s="35" t="s">
        <v>32</v>
      </c>
      <c r="F211" s="14">
        <v>62</v>
      </c>
      <c r="G211" s="14">
        <f>SUM(F205:F211)</f>
        <v>220</v>
      </c>
      <c r="H211" s="20" t="s">
        <v>302</v>
      </c>
    </row>
    <row r="212" spans="1:8" ht="15.5">
      <c r="A212" s="46" t="s">
        <v>119</v>
      </c>
      <c r="B212" s="5" t="s">
        <v>120</v>
      </c>
      <c r="C212" s="33" t="s">
        <v>121</v>
      </c>
      <c r="D212" s="34" t="s">
        <v>23</v>
      </c>
      <c r="E212" s="35" t="s">
        <v>26</v>
      </c>
      <c r="F212" s="14">
        <v>62</v>
      </c>
      <c r="G212" s="9"/>
      <c r="H212" s="15"/>
    </row>
    <row r="213" spans="1:8" ht="15.5">
      <c r="A213" s="9"/>
      <c r="B213" s="5"/>
      <c r="C213" s="33" t="s">
        <v>26</v>
      </c>
      <c r="D213" s="34" t="s">
        <v>23</v>
      </c>
      <c r="E213" s="35" t="s">
        <v>121</v>
      </c>
      <c r="F213" s="14">
        <v>62</v>
      </c>
      <c r="G213" s="9"/>
      <c r="H213" s="15"/>
    </row>
    <row r="214" spans="1:8" ht="15.5">
      <c r="A214" s="9"/>
      <c r="B214" s="5"/>
      <c r="C214" s="33" t="s">
        <v>121</v>
      </c>
      <c r="D214" s="34" t="s">
        <v>23</v>
      </c>
      <c r="E214" s="35" t="s">
        <v>26</v>
      </c>
      <c r="F214" s="14">
        <v>62</v>
      </c>
      <c r="G214" s="9"/>
      <c r="H214" s="16"/>
    </row>
    <row r="215" spans="1:8" ht="15.5">
      <c r="A215" s="9"/>
      <c r="B215" s="5"/>
      <c r="C215" s="33" t="s">
        <v>26</v>
      </c>
      <c r="D215" s="34" t="s">
        <v>23</v>
      </c>
      <c r="E215" s="35" t="s">
        <v>33</v>
      </c>
      <c r="F215" s="14">
        <v>65</v>
      </c>
      <c r="G215" s="9"/>
      <c r="H215" s="16"/>
    </row>
    <row r="216" spans="1:8" ht="15.5">
      <c r="A216" s="17"/>
      <c r="B216" s="29"/>
      <c r="C216" s="33" t="s">
        <v>33</v>
      </c>
      <c r="D216" s="34"/>
      <c r="E216" s="35" t="s">
        <v>121</v>
      </c>
      <c r="F216" s="19">
        <v>3</v>
      </c>
      <c r="G216" s="14">
        <f>SUM(F212:F216)</f>
        <v>254</v>
      </c>
      <c r="H216" s="20" t="s">
        <v>302</v>
      </c>
    </row>
    <row r="217" spans="1:8" ht="15.5">
      <c r="A217" s="46" t="s">
        <v>122</v>
      </c>
      <c r="B217" s="5" t="s">
        <v>123</v>
      </c>
      <c r="C217" s="33" t="s">
        <v>124</v>
      </c>
      <c r="D217" s="34" t="s">
        <v>125</v>
      </c>
      <c r="E217" s="35" t="s">
        <v>23</v>
      </c>
      <c r="F217" s="14">
        <v>13</v>
      </c>
      <c r="G217" s="9"/>
      <c r="H217" s="15"/>
    </row>
    <row r="218" spans="1:8" ht="15.5">
      <c r="A218" s="9"/>
      <c r="B218" s="5"/>
      <c r="C218" s="33" t="s">
        <v>23</v>
      </c>
      <c r="D218" s="34"/>
      <c r="E218" s="35" t="s">
        <v>105</v>
      </c>
      <c r="F218" s="14">
        <v>10</v>
      </c>
      <c r="G218" s="9"/>
      <c r="H218" s="15"/>
    </row>
    <row r="219" spans="1:8" ht="15.5">
      <c r="A219" s="9"/>
      <c r="B219" s="5"/>
      <c r="C219" s="33" t="s">
        <v>105</v>
      </c>
      <c r="D219" s="34"/>
      <c r="E219" s="35" t="s">
        <v>23</v>
      </c>
      <c r="F219" s="14">
        <v>10</v>
      </c>
      <c r="G219" s="9"/>
      <c r="H219" s="15"/>
    </row>
    <row r="220" spans="1:8" ht="15.5">
      <c r="A220" s="9"/>
      <c r="B220" s="5"/>
      <c r="C220" s="33" t="s">
        <v>23</v>
      </c>
      <c r="D220" s="34"/>
      <c r="E220" s="35" t="s">
        <v>76</v>
      </c>
      <c r="F220" s="14">
        <v>7</v>
      </c>
      <c r="G220" s="9"/>
      <c r="H220" s="15"/>
    </row>
    <row r="221" spans="1:8" ht="15.5">
      <c r="A221" s="9"/>
      <c r="B221" s="5"/>
      <c r="C221" s="33" t="s">
        <v>76</v>
      </c>
      <c r="D221" s="34"/>
      <c r="E221" s="35" t="s">
        <v>23</v>
      </c>
      <c r="F221" s="14">
        <v>7</v>
      </c>
      <c r="G221" s="9"/>
      <c r="H221" s="15"/>
    </row>
    <row r="222" spans="1:8" ht="15.5">
      <c r="A222" s="9"/>
      <c r="B222" s="5"/>
      <c r="C222" s="33" t="s">
        <v>23</v>
      </c>
      <c r="D222" s="34"/>
      <c r="E222" s="35" t="s">
        <v>65</v>
      </c>
      <c r="F222" s="14">
        <v>7</v>
      </c>
      <c r="G222" s="9"/>
      <c r="H222" s="15"/>
    </row>
    <row r="223" spans="1:8" ht="15.5">
      <c r="A223" s="9"/>
      <c r="B223" s="5"/>
      <c r="C223" s="33" t="s">
        <v>65</v>
      </c>
      <c r="D223" s="34"/>
      <c r="E223" s="35" t="s">
        <v>23</v>
      </c>
      <c r="F223" s="14">
        <v>7</v>
      </c>
      <c r="G223" s="9"/>
      <c r="H223" s="15"/>
    </row>
    <row r="224" spans="1:8" ht="15.5">
      <c r="A224" s="9"/>
      <c r="B224" s="5"/>
      <c r="C224" s="33" t="s">
        <v>23</v>
      </c>
      <c r="D224" s="34"/>
      <c r="E224" s="35" t="s">
        <v>126</v>
      </c>
      <c r="F224" s="14">
        <v>15</v>
      </c>
      <c r="G224" s="9"/>
      <c r="H224" s="47"/>
    </row>
    <row r="225" spans="1:8" ht="15.5">
      <c r="A225" s="9"/>
      <c r="B225" s="5"/>
      <c r="C225" s="33" t="s">
        <v>126</v>
      </c>
      <c r="D225" s="34"/>
      <c r="E225" s="35" t="s">
        <v>23</v>
      </c>
      <c r="F225" s="14">
        <v>15</v>
      </c>
      <c r="G225" s="9"/>
      <c r="H225" s="15"/>
    </row>
    <row r="226" spans="1:8" ht="15.5">
      <c r="A226" s="9"/>
      <c r="B226" s="5"/>
      <c r="C226" s="33" t="s">
        <v>23</v>
      </c>
      <c r="D226" s="34"/>
      <c r="E226" s="35" t="s">
        <v>105</v>
      </c>
      <c r="F226" s="14">
        <v>10</v>
      </c>
      <c r="G226" s="9"/>
      <c r="H226" s="15"/>
    </row>
    <row r="227" spans="1:8" ht="15.5">
      <c r="A227" s="9"/>
      <c r="B227" s="5"/>
      <c r="C227" s="33" t="s">
        <v>105</v>
      </c>
      <c r="D227" s="34"/>
      <c r="E227" s="35" t="s">
        <v>23</v>
      </c>
      <c r="F227" s="14">
        <v>10</v>
      </c>
      <c r="G227" s="9"/>
      <c r="H227" s="15"/>
    </row>
    <row r="228" spans="1:8" ht="15.5">
      <c r="A228" s="9"/>
      <c r="B228" s="5"/>
      <c r="C228" s="33" t="s">
        <v>23</v>
      </c>
      <c r="D228" s="34"/>
      <c r="E228" s="35" t="s">
        <v>65</v>
      </c>
      <c r="F228" s="14">
        <v>7</v>
      </c>
      <c r="G228" s="9"/>
      <c r="H228" s="15"/>
    </row>
    <row r="229" spans="1:8" ht="15.5">
      <c r="A229" s="9"/>
      <c r="B229" s="5"/>
      <c r="C229" s="33" t="s">
        <v>65</v>
      </c>
      <c r="D229" s="34"/>
      <c r="E229" s="35" t="s">
        <v>23</v>
      </c>
      <c r="F229" s="14">
        <v>7</v>
      </c>
      <c r="G229" s="9"/>
      <c r="H229" s="15"/>
    </row>
    <row r="230" spans="1:8" ht="15.5">
      <c r="A230" s="9"/>
      <c r="B230" s="5"/>
      <c r="C230" s="33" t="s">
        <v>23</v>
      </c>
      <c r="D230" s="34"/>
      <c r="E230" s="35" t="s">
        <v>65</v>
      </c>
      <c r="F230" s="14">
        <v>7</v>
      </c>
      <c r="G230" s="9"/>
      <c r="H230" s="15"/>
    </row>
    <row r="231" spans="1:8" ht="15.5">
      <c r="A231" s="9"/>
      <c r="B231" s="5"/>
      <c r="C231" s="33" t="s">
        <v>65</v>
      </c>
      <c r="D231" s="34"/>
      <c r="E231" s="35" t="s">
        <v>23</v>
      </c>
      <c r="F231" s="14">
        <v>7</v>
      </c>
      <c r="G231" s="9"/>
      <c r="H231" s="16" t="s">
        <v>45</v>
      </c>
    </row>
    <row r="232" spans="1:8" ht="15.5">
      <c r="A232" s="9"/>
      <c r="B232" s="5"/>
      <c r="C232" s="21" t="s">
        <v>23</v>
      </c>
      <c r="D232" s="22"/>
      <c r="E232" s="23" t="s">
        <v>124</v>
      </c>
      <c r="F232" s="14">
        <v>28</v>
      </c>
      <c r="G232" s="14">
        <f>SUM(F217:F232)</f>
        <v>167</v>
      </c>
      <c r="H232" s="42" t="s">
        <v>127</v>
      </c>
    </row>
    <row r="233" spans="1:8" ht="15.5">
      <c r="A233" s="3"/>
      <c r="B233" s="2"/>
      <c r="C233" s="3"/>
      <c r="D233" s="3"/>
      <c r="E233" s="3"/>
      <c r="F233" s="3"/>
      <c r="G233" s="3">
        <v>1566</v>
      </c>
      <c r="H233" s="3"/>
    </row>
    <row r="234" spans="1:8" ht="15.5">
      <c r="A234" s="3"/>
      <c r="B234" s="2"/>
      <c r="C234" s="3"/>
      <c r="D234" s="3"/>
      <c r="E234" s="3"/>
      <c r="F234" s="3"/>
      <c r="G234" s="3"/>
      <c r="H234" s="3"/>
    </row>
    <row r="235" spans="1:8" ht="15.5">
      <c r="A235" s="3"/>
      <c r="B235" s="2"/>
      <c r="C235" s="3"/>
      <c r="D235" s="3"/>
      <c r="E235" s="3"/>
      <c r="F235" s="3"/>
      <c r="G235" s="3"/>
      <c r="H235" s="3"/>
    </row>
    <row r="236" spans="1:8" ht="15.5">
      <c r="A236" s="3"/>
      <c r="B236" s="2"/>
      <c r="C236" s="3"/>
      <c r="D236" s="3"/>
      <c r="E236" s="3"/>
      <c r="F236" s="3"/>
      <c r="G236" s="3"/>
      <c r="H236" s="3"/>
    </row>
    <row r="237" spans="1:8" ht="15.5">
      <c r="A237" s="275"/>
      <c r="B237" s="275"/>
      <c r="C237" s="275"/>
      <c r="D237" s="275"/>
      <c r="E237" s="275"/>
      <c r="F237" s="275"/>
      <c r="G237" s="275"/>
      <c r="H237" s="275"/>
    </row>
    <row r="238" spans="1:8" ht="15.75" customHeight="1">
      <c r="A238" s="286" t="s">
        <v>4</v>
      </c>
      <c r="B238" s="288" t="s">
        <v>5</v>
      </c>
      <c r="C238" s="278" t="s">
        <v>6</v>
      </c>
      <c r="D238" s="279"/>
      <c r="E238" s="280"/>
      <c r="F238" s="290" t="s">
        <v>7</v>
      </c>
      <c r="G238" s="4" t="s">
        <v>12</v>
      </c>
      <c r="H238" s="294" t="s">
        <v>229</v>
      </c>
    </row>
    <row r="239" spans="1:8" ht="15.5">
      <c r="A239" s="287"/>
      <c r="B239" s="289"/>
      <c r="C239" s="5" t="s">
        <v>14</v>
      </c>
      <c r="D239" s="6"/>
      <c r="E239" s="7" t="s">
        <v>15</v>
      </c>
      <c r="F239" s="291"/>
      <c r="G239" s="8" t="s">
        <v>20</v>
      </c>
      <c r="H239" s="295"/>
    </row>
    <row r="240" spans="1:8" ht="15.5">
      <c r="A240" s="9" t="s">
        <v>128</v>
      </c>
      <c r="B240" s="10" t="s">
        <v>129</v>
      </c>
      <c r="C240" s="33" t="s">
        <v>124</v>
      </c>
      <c r="D240" s="34"/>
      <c r="E240" s="35" t="s">
        <v>23</v>
      </c>
      <c r="F240" s="14">
        <v>20</v>
      </c>
      <c r="G240" s="9"/>
      <c r="H240" s="15"/>
    </row>
    <row r="241" spans="1:8" ht="15.5">
      <c r="A241" s="9"/>
      <c r="B241" s="10"/>
      <c r="C241" s="33" t="s">
        <v>23</v>
      </c>
      <c r="D241" s="34" t="s">
        <v>25</v>
      </c>
      <c r="E241" s="35" t="s">
        <v>26</v>
      </c>
      <c r="F241" s="14">
        <v>37</v>
      </c>
      <c r="G241" s="9"/>
      <c r="H241" s="15"/>
    </row>
    <row r="242" spans="1:8" ht="15.5">
      <c r="A242" s="9"/>
      <c r="B242" s="10"/>
      <c r="C242" s="33" t="s">
        <v>26</v>
      </c>
      <c r="D242" s="34" t="s">
        <v>23</v>
      </c>
      <c r="E242" s="35" t="s">
        <v>33</v>
      </c>
      <c r="F242" s="14">
        <v>40</v>
      </c>
      <c r="G242" s="9"/>
      <c r="H242" s="15"/>
    </row>
    <row r="243" spans="1:8" ht="15.5">
      <c r="A243" s="9"/>
      <c r="B243" s="10"/>
      <c r="C243" s="33" t="s">
        <v>33</v>
      </c>
      <c r="D243" s="34"/>
      <c r="E243" s="35" t="s">
        <v>23</v>
      </c>
      <c r="F243" s="14">
        <v>4</v>
      </c>
      <c r="G243" s="9"/>
      <c r="H243" s="16"/>
    </row>
    <row r="244" spans="1:8" ht="15.5">
      <c r="A244" s="17"/>
      <c r="B244" s="18"/>
      <c r="C244" s="33" t="s">
        <v>23</v>
      </c>
      <c r="D244" s="34"/>
      <c r="E244" s="35" t="s">
        <v>65</v>
      </c>
      <c r="F244" s="19">
        <v>5</v>
      </c>
      <c r="G244" s="17"/>
      <c r="H244" s="20"/>
    </row>
    <row r="245" spans="1:8" ht="15.5">
      <c r="A245" s="9"/>
      <c r="B245" s="10"/>
      <c r="C245" s="33" t="s">
        <v>65</v>
      </c>
      <c r="D245" s="34"/>
      <c r="E245" s="35" t="s">
        <v>23</v>
      </c>
      <c r="F245" s="14">
        <v>5</v>
      </c>
      <c r="G245" s="9"/>
      <c r="H245" s="20"/>
    </row>
    <row r="246" spans="1:8" ht="15.5">
      <c r="A246" s="9"/>
      <c r="B246" s="10"/>
      <c r="C246" s="33" t="s">
        <v>23</v>
      </c>
      <c r="D246" s="34"/>
      <c r="E246" s="35" t="s">
        <v>65</v>
      </c>
      <c r="F246" s="14">
        <v>5</v>
      </c>
      <c r="G246" s="9"/>
      <c r="H246" s="20"/>
    </row>
    <row r="247" spans="1:8" ht="15.5">
      <c r="A247" s="9"/>
      <c r="B247" s="10"/>
      <c r="C247" s="33" t="s">
        <v>65</v>
      </c>
      <c r="D247" s="34"/>
      <c r="E247" s="35" t="s">
        <v>23</v>
      </c>
      <c r="F247" s="14">
        <v>5</v>
      </c>
      <c r="G247" s="9"/>
      <c r="H247" s="20"/>
    </row>
    <row r="248" spans="1:8" ht="15.5">
      <c r="A248" s="9"/>
      <c r="B248" s="10"/>
      <c r="C248" s="33" t="s">
        <v>23</v>
      </c>
      <c r="D248" s="34" t="s">
        <v>25</v>
      </c>
      <c r="E248" s="35" t="s">
        <v>26</v>
      </c>
      <c r="F248" s="14">
        <v>37</v>
      </c>
      <c r="G248" s="9"/>
      <c r="H248" s="20"/>
    </row>
    <row r="249" spans="1:8" ht="15.5">
      <c r="A249" s="9"/>
      <c r="B249" s="10"/>
      <c r="C249" s="33" t="s">
        <v>26</v>
      </c>
      <c r="D249" s="34" t="s">
        <v>25</v>
      </c>
      <c r="E249" s="35" t="s">
        <v>23</v>
      </c>
      <c r="F249" s="14">
        <v>37</v>
      </c>
      <c r="G249" s="9"/>
      <c r="H249" s="16"/>
    </row>
    <row r="250" spans="1:8" ht="15.5">
      <c r="A250" s="9"/>
      <c r="B250" s="10"/>
      <c r="C250" s="33" t="s">
        <v>23</v>
      </c>
      <c r="D250" s="34"/>
      <c r="E250" s="35" t="s">
        <v>124</v>
      </c>
      <c r="F250" s="14">
        <v>20</v>
      </c>
      <c r="G250" s="14">
        <f>SUM(F240:F250)</f>
        <v>215</v>
      </c>
      <c r="H250" s="25" t="s">
        <v>303</v>
      </c>
    </row>
    <row r="251" spans="1:8" ht="15.5">
      <c r="A251" s="9" t="s">
        <v>130</v>
      </c>
      <c r="B251" s="10" t="s">
        <v>131</v>
      </c>
      <c r="C251" s="33" t="s">
        <v>124</v>
      </c>
      <c r="D251" s="34"/>
      <c r="E251" s="35" t="s">
        <v>23</v>
      </c>
      <c r="F251" s="14">
        <v>20</v>
      </c>
      <c r="G251" s="9"/>
      <c r="H251" s="15"/>
    </row>
    <row r="252" spans="1:8" ht="15.5">
      <c r="A252" s="9"/>
      <c r="B252" s="10"/>
      <c r="C252" s="33" t="s">
        <v>23</v>
      </c>
      <c r="D252" s="34"/>
      <c r="E252" s="35" t="s">
        <v>124</v>
      </c>
      <c r="F252" s="14">
        <v>20</v>
      </c>
      <c r="G252" s="9"/>
      <c r="H252" s="15"/>
    </row>
    <row r="253" spans="1:8" ht="15.5">
      <c r="A253" s="9"/>
      <c r="B253" s="10"/>
      <c r="C253" s="33" t="s">
        <v>124</v>
      </c>
      <c r="D253" s="34"/>
      <c r="E253" s="35" t="s">
        <v>23</v>
      </c>
      <c r="F253" s="14">
        <v>20</v>
      </c>
      <c r="G253" s="9"/>
      <c r="H253" s="15"/>
    </row>
    <row r="254" spans="1:8" ht="15.5">
      <c r="A254" s="9"/>
      <c r="B254" s="10"/>
      <c r="C254" s="33" t="s">
        <v>23</v>
      </c>
      <c r="D254" s="34" t="s">
        <v>25</v>
      </c>
      <c r="E254" s="35" t="s">
        <v>26</v>
      </c>
      <c r="F254" s="14">
        <v>37</v>
      </c>
      <c r="G254" s="9"/>
      <c r="H254" s="16"/>
    </row>
    <row r="255" spans="1:8" ht="15.5">
      <c r="A255" s="17"/>
      <c r="B255" s="18"/>
      <c r="C255" s="33" t="s">
        <v>26</v>
      </c>
      <c r="D255" s="34" t="s">
        <v>23</v>
      </c>
      <c r="E255" s="35" t="s">
        <v>124</v>
      </c>
      <c r="F255" s="19">
        <v>57</v>
      </c>
      <c r="G255" s="17"/>
      <c r="H255" s="20"/>
    </row>
    <row r="256" spans="1:8" ht="15.5">
      <c r="A256" s="9"/>
      <c r="B256" s="10"/>
      <c r="C256" s="33" t="s">
        <v>124</v>
      </c>
      <c r="D256" s="34"/>
      <c r="E256" s="35" t="s">
        <v>23</v>
      </c>
      <c r="F256" s="14">
        <v>20</v>
      </c>
      <c r="G256" s="9"/>
      <c r="H256" s="20"/>
    </row>
    <row r="257" spans="1:8" ht="15.5">
      <c r="A257" s="9"/>
      <c r="B257" s="10"/>
      <c r="C257" s="33" t="s">
        <v>23</v>
      </c>
      <c r="D257" s="34"/>
      <c r="E257" s="35" t="s">
        <v>80</v>
      </c>
      <c r="F257" s="14">
        <v>20</v>
      </c>
      <c r="G257" s="9"/>
      <c r="H257" s="20"/>
    </row>
    <row r="258" spans="1:8" ht="15.5">
      <c r="A258" s="9"/>
      <c r="B258" s="10"/>
      <c r="C258" s="33" t="s">
        <v>80</v>
      </c>
      <c r="D258" s="34"/>
      <c r="E258" s="35" t="s">
        <v>23</v>
      </c>
      <c r="F258" s="14">
        <v>20</v>
      </c>
      <c r="G258" s="9"/>
      <c r="H258" s="16"/>
    </row>
    <row r="259" spans="1:8" ht="15.5">
      <c r="A259" s="9"/>
      <c r="B259" s="10"/>
      <c r="C259" s="33" t="s">
        <v>23</v>
      </c>
      <c r="D259" s="34"/>
      <c r="E259" s="35" t="s">
        <v>124</v>
      </c>
      <c r="F259" s="14">
        <v>20</v>
      </c>
      <c r="G259" s="14">
        <f>SUM(F251:F259)</f>
        <v>234</v>
      </c>
      <c r="H259" s="20" t="s">
        <v>124</v>
      </c>
    </row>
    <row r="260" spans="1:8" ht="15.5">
      <c r="A260" s="9" t="s">
        <v>132</v>
      </c>
      <c r="B260" s="10" t="s">
        <v>133</v>
      </c>
      <c r="C260" s="33" t="s">
        <v>25</v>
      </c>
      <c r="D260" s="34"/>
      <c r="E260" s="35" t="s">
        <v>26</v>
      </c>
      <c r="F260" s="14">
        <v>15</v>
      </c>
      <c r="G260" s="9"/>
      <c r="H260" s="15"/>
    </row>
    <row r="261" spans="1:8" ht="15.5">
      <c r="A261" s="9"/>
      <c r="B261" s="10"/>
      <c r="C261" s="33" t="s">
        <v>26</v>
      </c>
      <c r="D261" s="34" t="s">
        <v>23</v>
      </c>
      <c r="E261" s="35" t="s">
        <v>33</v>
      </c>
      <c r="F261" s="14">
        <v>65</v>
      </c>
      <c r="G261" s="9"/>
      <c r="H261" s="15"/>
    </row>
    <row r="262" spans="1:8" ht="15.5">
      <c r="A262" s="9"/>
      <c r="B262" s="10"/>
      <c r="C262" s="33" t="s">
        <v>33</v>
      </c>
      <c r="D262" s="34" t="s">
        <v>23</v>
      </c>
      <c r="E262" s="35" t="s">
        <v>26</v>
      </c>
      <c r="F262" s="14">
        <v>65</v>
      </c>
      <c r="G262" s="9"/>
      <c r="H262" s="15"/>
    </row>
    <row r="263" spans="1:8" ht="15.5">
      <c r="A263" s="9"/>
      <c r="B263" s="10"/>
      <c r="C263" s="33" t="s">
        <v>26</v>
      </c>
      <c r="D263" s="34" t="s">
        <v>23</v>
      </c>
      <c r="E263" s="35" t="s">
        <v>33</v>
      </c>
      <c r="F263" s="14">
        <v>65</v>
      </c>
      <c r="G263" s="9"/>
      <c r="H263" s="16"/>
    </row>
    <row r="264" spans="1:8" ht="15.5">
      <c r="A264" s="17"/>
      <c r="B264" s="18"/>
      <c r="C264" s="33" t="s">
        <v>33</v>
      </c>
      <c r="D264" s="34" t="s">
        <v>23</v>
      </c>
      <c r="E264" s="35" t="s">
        <v>26</v>
      </c>
      <c r="F264" s="19">
        <v>65</v>
      </c>
      <c r="G264" s="17"/>
      <c r="H264" s="20"/>
    </row>
    <row r="265" spans="1:8" ht="15.5">
      <c r="A265" s="9"/>
      <c r="B265" s="10"/>
      <c r="C265" s="33" t="s">
        <v>26</v>
      </c>
      <c r="D265" s="34" t="s">
        <v>23</v>
      </c>
      <c r="E265" s="35" t="s">
        <v>33</v>
      </c>
      <c r="F265" s="14">
        <v>65</v>
      </c>
      <c r="G265" s="9"/>
      <c r="H265" s="20"/>
    </row>
    <row r="266" spans="1:8" ht="15.5">
      <c r="A266" s="9"/>
      <c r="B266" s="10"/>
      <c r="C266" s="33" t="s">
        <v>33</v>
      </c>
      <c r="D266" s="34" t="s">
        <v>23</v>
      </c>
      <c r="E266" s="35" t="s">
        <v>26</v>
      </c>
      <c r="F266" s="14">
        <v>65</v>
      </c>
      <c r="G266" s="9"/>
      <c r="H266" s="16"/>
    </row>
    <row r="267" spans="1:8" ht="15.5">
      <c r="A267" s="9"/>
      <c r="B267" s="10"/>
      <c r="C267" s="33" t="s">
        <v>26</v>
      </c>
      <c r="D267" s="34" t="s">
        <v>23</v>
      </c>
      <c r="E267" s="35" t="s">
        <v>25</v>
      </c>
      <c r="F267" s="14">
        <v>15</v>
      </c>
      <c r="G267" s="14">
        <f>SUM(F260:F267)</f>
        <v>420</v>
      </c>
      <c r="H267" s="20" t="s">
        <v>304</v>
      </c>
    </row>
    <row r="268" spans="1:8" ht="15.5">
      <c r="A268" s="9" t="s">
        <v>135</v>
      </c>
      <c r="B268" s="10" t="s">
        <v>136</v>
      </c>
      <c r="C268" s="33" t="s">
        <v>25</v>
      </c>
      <c r="D268" s="34"/>
      <c r="E268" s="35" t="s">
        <v>26</v>
      </c>
      <c r="F268" s="14">
        <v>15</v>
      </c>
      <c r="G268" s="9"/>
      <c r="H268" s="15"/>
    </row>
    <row r="269" spans="1:8" ht="15.5">
      <c r="A269" s="9"/>
      <c r="B269" s="10"/>
      <c r="C269" s="33" t="s">
        <v>26</v>
      </c>
      <c r="D269" s="34" t="s">
        <v>23</v>
      </c>
      <c r="E269" s="35" t="s">
        <v>33</v>
      </c>
      <c r="F269" s="14">
        <v>65</v>
      </c>
      <c r="G269" s="9"/>
      <c r="H269" s="15"/>
    </row>
    <row r="270" spans="1:8" ht="15.5">
      <c r="A270" s="9"/>
      <c r="B270" s="10"/>
      <c r="C270" s="33" t="s">
        <v>33</v>
      </c>
      <c r="D270" s="34" t="s">
        <v>23</v>
      </c>
      <c r="E270" s="35" t="s">
        <v>26</v>
      </c>
      <c r="F270" s="14">
        <v>65</v>
      </c>
      <c r="G270" s="9"/>
      <c r="H270" s="15"/>
    </row>
    <row r="271" spans="1:8" ht="15.5">
      <c r="A271" s="9"/>
      <c r="B271" s="10"/>
      <c r="C271" s="33" t="s">
        <v>26</v>
      </c>
      <c r="D271" s="34" t="s">
        <v>23</v>
      </c>
      <c r="E271" s="35" t="s">
        <v>33</v>
      </c>
      <c r="F271" s="14">
        <v>65</v>
      </c>
      <c r="G271" s="9"/>
      <c r="H271" s="16"/>
    </row>
    <row r="272" spans="1:8" ht="15.5">
      <c r="A272" s="17"/>
      <c r="B272" s="18"/>
      <c r="C272" s="33" t="s">
        <v>33</v>
      </c>
      <c r="D272" s="34" t="s">
        <v>23</v>
      </c>
      <c r="E272" s="35" t="s">
        <v>26</v>
      </c>
      <c r="F272" s="19">
        <v>65</v>
      </c>
      <c r="G272" s="17"/>
      <c r="H272" s="16"/>
    </row>
    <row r="273" spans="1:8" ht="15.5">
      <c r="A273" s="9"/>
      <c r="B273" s="10"/>
      <c r="C273" s="33" t="s">
        <v>26</v>
      </c>
      <c r="D273" s="34"/>
      <c r="E273" s="35" t="s">
        <v>25</v>
      </c>
      <c r="F273" s="14">
        <v>15</v>
      </c>
      <c r="G273" s="14">
        <f>SUM(F268:F273)</f>
        <v>290</v>
      </c>
      <c r="H273" s="20" t="s">
        <v>304</v>
      </c>
    </row>
    <row r="274" spans="1:8" ht="15.5">
      <c r="A274" s="9" t="s">
        <v>137</v>
      </c>
      <c r="B274" s="10" t="s">
        <v>138</v>
      </c>
      <c r="C274" s="33" t="s">
        <v>139</v>
      </c>
      <c r="D274" s="34"/>
      <c r="E274" s="35" t="s">
        <v>23</v>
      </c>
      <c r="F274" s="14">
        <v>20</v>
      </c>
      <c r="G274" s="16"/>
      <c r="H274" s="42"/>
    </row>
    <row r="275" spans="1:8" ht="15.5">
      <c r="A275" s="9"/>
      <c r="B275" s="32"/>
      <c r="C275" s="33" t="s">
        <v>23</v>
      </c>
      <c r="D275" s="34"/>
      <c r="E275" s="35" t="s">
        <v>140</v>
      </c>
      <c r="F275" s="14">
        <v>15</v>
      </c>
      <c r="G275" s="16"/>
      <c r="H275" s="15"/>
    </row>
    <row r="276" spans="1:8" ht="15.5">
      <c r="A276" s="9"/>
      <c r="B276" s="32"/>
      <c r="C276" s="33" t="s">
        <v>140</v>
      </c>
      <c r="D276" s="34"/>
      <c r="E276" s="35" t="s">
        <v>23</v>
      </c>
      <c r="F276" s="14">
        <v>15</v>
      </c>
      <c r="G276" s="16"/>
      <c r="H276" s="16"/>
    </row>
    <row r="277" spans="1:8" ht="15.5">
      <c r="A277" s="9"/>
      <c r="B277" s="32"/>
      <c r="C277" s="33" t="s">
        <v>23</v>
      </c>
      <c r="D277" s="34"/>
      <c r="E277" s="35" t="s">
        <v>139</v>
      </c>
      <c r="F277" s="14">
        <v>20</v>
      </c>
      <c r="G277" s="16"/>
      <c r="H277" s="15"/>
    </row>
    <row r="278" spans="1:8" ht="15.5">
      <c r="A278" s="9"/>
      <c r="B278" s="32"/>
      <c r="C278" s="33" t="s">
        <v>139</v>
      </c>
      <c r="D278" s="34" t="s">
        <v>23</v>
      </c>
      <c r="E278" s="35" t="s">
        <v>124</v>
      </c>
      <c r="F278" s="14">
        <v>37</v>
      </c>
      <c r="G278" s="16"/>
      <c r="H278" s="15"/>
    </row>
    <row r="279" spans="1:8" ht="15.5">
      <c r="A279" s="9"/>
      <c r="B279" s="32"/>
      <c r="C279" s="33" t="s">
        <v>124</v>
      </c>
      <c r="D279" s="34"/>
      <c r="E279" s="35" t="s">
        <v>23</v>
      </c>
      <c r="F279" s="14">
        <v>17</v>
      </c>
      <c r="G279" s="16"/>
      <c r="H279" s="15"/>
    </row>
    <row r="280" spans="1:8" ht="15.5">
      <c r="A280" s="9"/>
      <c r="B280" s="10"/>
      <c r="C280" s="33" t="s">
        <v>23</v>
      </c>
      <c r="D280" s="34"/>
      <c r="E280" s="35" t="s">
        <v>140</v>
      </c>
      <c r="F280" s="14">
        <v>15</v>
      </c>
      <c r="G280" s="16"/>
      <c r="H280" s="15"/>
    </row>
    <row r="281" spans="1:8" ht="15.5">
      <c r="A281" s="48"/>
      <c r="B281" s="49"/>
      <c r="C281" s="33" t="s">
        <v>140</v>
      </c>
      <c r="D281" s="34"/>
      <c r="E281" s="35" t="s">
        <v>23</v>
      </c>
      <c r="F281" s="24">
        <v>15</v>
      </c>
      <c r="G281" s="16"/>
      <c r="H281" s="16"/>
    </row>
    <row r="282" spans="1:8" ht="15.5">
      <c r="A282" s="9"/>
      <c r="B282" s="32"/>
      <c r="C282" s="33" t="s">
        <v>23</v>
      </c>
      <c r="D282" s="34"/>
      <c r="E282" s="35" t="s">
        <v>139</v>
      </c>
      <c r="F282" s="14">
        <v>20</v>
      </c>
      <c r="G282" s="14">
        <f>SUM(F274:F282)</f>
        <v>174</v>
      </c>
      <c r="H282" s="42" t="s">
        <v>305</v>
      </c>
    </row>
    <row r="283" spans="1:8" ht="15.5">
      <c r="A283" s="9" t="s">
        <v>141</v>
      </c>
      <c r="B283" s="10" t="s">
        <v>142</v>
      </c>
      <c r="C283" s="33" t="s">
        <v>143</v>
      </c>
      <c r="D283" s="34"/>
      <c r="E283" s="35" t="s">
        <v>139</v>
      </c>
      <c r="F283" s="14">
        <v>17</v>
      </c>
      <c r="G283" s="17"/>
      <c r="H283" s="23"/>
    </row>
    <row r="284" spans="1:8" ht="15.5">
      <c r="A284" s="9"/>
      <c r="B284" s="10"/>
      <c r="C284" s="33" t="s">
        <v>139</v>
      </c>
      <c r="D284" s="34"/>
      <c r="E284" s="35" t="s">
        <v>23</v>
      </c>
      <c r="F284" s="14">
        <v>13</v>
      </c>
      <c r="G284" s="9"/>
      <c r="H284" s="15"/>
    </row>
    <row r="285" spans="1:8" ht="15.5">
      <c r="A285" s="9"/>
      <c r="B285" s="5"/>
      <c r="C285" s="33" t="s">
        <v>23</v>
      </c>
      <c r="D285" s="34"/>
      <c r="E285" s="35" t="s">
        <v>144</v>
      </c>
      <c r="F285" s="14">
        <v>18</v>
      </c>
      <c r="G285" s="9"/>
      <c r="H285" s="16"/>
    </row>
    <row r="286" spans="1:8" ht="15.5">
      <c r="A286" s="9"/>
      <c r="B286" s="5"/>
      <c r="C286" s="33" t="s">
        <v>144</v>
      </c>
      <c r="D286" s="34"/>
      <c r="E286" s="35" t="s">
        <v>23</v>
      </c>
      <c r="F286" s="14">
        <v>18</v>
      </c>
      <c r="G286" s="9"/>
      <c r="H286" s="15"/>
    </row>
    <row r="287" spans="1:8" ht="15.5">
      <c r="A287" s="9"/>
      <c r="B287" s="5"/>
      <c r="C287" s="33" t="s">
        <v>23</v>
      </c>
      <c r="D287" s="34"/>
      <c r="E287" s="35" t="s">
        <v>124</v>
      </c>
      <c r="F287" s="14">
        <v>20</v>
      </c>
      <c r="G287" s="9"/>
      <c r="H287" s="15"/>
    </row>
    <row r="288" spans="1:8" ht="15.5">
      <c r="A288" s="9"/>
      <c r="B288" s="5"/>
      <c r="C288" s="33" t="s">
        <v>124</v>
      </c>
      <c r="D288" s="34"/>
      <c r="E288" s="35" t="s">
        <v>23</v>
      </c>
      <c r="F288" s="14">
        <v>20</v>
      </c>
      <c r="G288" s="9"/>
      <c r="H288" s="15"/>
    </row>
    <row r="289" spans="1:8" ht="15.5">
      <c r="A289" s="9"/>
      <c r="B289" s="5"/>
      <c r="C289" s="33" t="s">
        <v>23</v>
      </c>
      <c r="D289" s="34"/>
      <c r="E289" s="35" t="s">
        <v>124</v>
      </c>
      <c r="F289" s="14">
        <v>20</v>
      </c>
      <c r="G289" s="9"/>
      <c r="H289" s="15"/>
    </row>
    <row r="290" spans="1:8" ht="15.5">
      <c r="A290" s="9"/>
      <c r="B290" s="5"/>
      <c r="C290" s="33" t="s">
        <v>124</v>
      </c>
      <c r="D290" s="34"/>
      <c r="E290" s="35" t="s">
        <v>23</v>
      </c>
      <c r="F290" s="14">
        <v>20</v>
      </c>
      <c r="G290" s="9"/>
      <c r="H290" s="16"/>
    </row>
    <row r="291" spans="1:8" ht="15.5">
      <c r="A291" s="9"/>
      <c r="B291" s="5"/>
      <c r="C291" s="21" t="s">
        <v>23</v>
      </c>
      <c r="D291" s="22"/>
      <c r="E291" s="23" t="s">
        <v>143</v>
      </c>
      <c r="F291" s="14">
        <v>28</v>
      </c>
      <c r="G291" s="14">
        <f>SUM(F283:F291)</f>
        <v>174</v>
      </c>
      <c r="H291" s="42" t="s">
        <v>306</v>
      </c>
    </row>
    <row r="292" spans="1:8" ht="15.5">
      <c r="A292" s="34"/>
      <c r="B292" s="43"/>
      <c r="C292" s="34"/>
      <c r="D292" s="34"/>
      <c r="E292" s="34"/>
      <c r="F292" s="34"/>
      <c r="G292" s="34">
        <v>1507</v>
      </c>
      <c r="H292" s="50"/>
    </row>
    <row r="293" spans="1:8" ht="15.5">
      <c r="A293" s="34"/>
      <c r="B293" s="43"/>
      <c r="C293" s="34"/>
      <c r="D293" s="34"/>
      <c r="E293" s="34"/>
      <c r="F293" s="34"/>
      <c r="G293" s="34"/>
      <c r="H293" s="50"/>
    </row>
    <row r="294" spans="1:8" ht="15.5">
      <c r="A294" s="34"/>
      <c r="B294" s="43"/>
      <c r="C294" s="34"/>
      <c r="D294" s="34"/>
      <c r="E294" s="34"/>
      <c r="F294" s="34"/>
      <c r="G294" s="34"/>
      <c r="H294" s="50"/>
    </row>
    <row r="295" spans="1:8" ht="15.5">
      <c r="A295" s="34"/>
      <c r="B295" s="43"/>
      <c r="C295" s="34"/>
      <c r="D295" s="34"/>
      <c r="E295" s="34"/>
      <c r="F295" s="34"/>
      <c r="G295" s="34"/>
      <c r="H295" s="50"/>
    </row>
    <row r="296" spans="1:8" ht="15.5">
      <c r="A296" s="34"/>
      <c r="B296" s="43"/>
      <c r="C296" s="34"/>
      <c r="D296" s="34"/>
      <c r="E296" s="34"/>
      <c r="F296" s="34"/>
      <c r="G296" s="34"/>
      <c r="H296" s="50"/>
    </row>
    <row r="297" spans="1:8" ht="15.75" customHeight="1">
      <c r="A297" s="286" t="s">
        <v>4</v>
      </c>
      <c r="B297" s="288" t="s">
        <v>5</v>
      </c>
      <c r="C297" s="278" t="s">
        <v>6</v>
      </c>
      <c r="D297" s="279"/>
      <c r="E297" s="280"/>
      <c r="F297" s="290" t="s">
        <v>7</v>
      </c>
      <c r="G297" s="4" t="s">
        <v>12</v>
      </c>
      <c r="H297" s="294" t="s">
        <v>229</v>
      </c>
    </row>
    <row r="298" spans="1:8" ht="15.5">
      <c r="A298" s="287"/>
      <c r="B298" s="289"/>
      <c r="C298" s="5" t="s">
        <v>14</v>
      </c>
      <c r="D298" s="6"/>
      <c r="E298" s="7" t="s">
        <v>15</v>
      </c>
      <c r="F298" s="291"/>
      <c r="G298" s="8" t="s">
        <v>20</v>
      </c>
      <c r="H298" s="295"/>
    </row>
    <row r="299" spans="1:8" ht="15.5">
      <c r="A299" s="9" t="s">
        <v>146</v>
      </c>
      <c r="B299" s="10" t="s">
        <v>147</v>
      </c>
      <c r="C299" s="33" t="s">
        <v>148</v>
      </c>
      <c r="D299" s="34"/>
      <c r="E299" s="35" t="s">
        <v>23</v>
      </c>
      <c r="F299" s="14">
        <v>12</v>
      </c>
      <c r="G299" s="17"/>
      <c r="H299" s="42"/>
    </row>
    <row r="300" spans="1:8" ht="15.5">
      <c r="A300" s="9"/>
      <c r="B300" s="10"/>
      <c r="C300" s="33" t="s">
        <v>23</v>
      </c>
      <c r="D300" s="34"/>
      <c r="E300" s="35" t="s">
        <v>140</v>
      </c>
      <c r="F300" s="14">
        <v>15</v>
      </c>
      <c r="G300" s="9"/>
      <c r="H300" s="15"/>
    </row>
    <row r="301" spans="1:8" ht="15.5">
      <c r="A301" s="9"/>
      <c r="B301" s="10"/>
      <c r="C301" s="33" t="s">
        <v>140</v>
      </c>
      <c r="D301" s="34"/>
      <c r="E301" s="35" t="s">
        <v>23</v>
      </c>
      <c r="F301" s="14">
        <v>15</v>
      </c>
      <c r="G301" s="9"/>
      <c r="H301" s="15"/>
    </row>
    <row r="302" spans="1:8" ht="15.5">
      <c r="A302" s="9"/>
      <c r="B302" s="10"/>
      <c r="C302" s="33" t="s">
        <v>23</v>
      </c>
      <c r="D302" s="34"/>
      <c r="E302" s="35" t="s">
        <v>24</v>
      </c>
      <c r="F302" s="14">
        <v>15</v>
      </c>
      <c r="G302" s="9"/>
      <c r="H302" s="15"/>
    </row>
    <row r="303" spans="1:8" ht="15.5">
      <c r="A303" s="9"/>
      <c r="B303" s="10"/>
      <c r="C303" s="33" t="s">
        <v>24</v>
      </c>
      <c r="D303" s="34"/>
      <c r="E303" s="35" t="s">
        <v>23</v>
      </c>
      <c r="F303" s="14">
        <v>15</v>
      </c>
      <c r="G303" s="9"/>
      <c r="H303" s="16"/>
    </row>
    <row r="304" spans="1:8" ht="15.5">
      <c r="A304" s="9"/>
      <c r="B304" s="10"/>
      <c r="C304" s="33" t="s">
        <v>23</v>
      </c>
      <c r="D304" s="34"/>
      <c r="E304" s="35" t="s">
        <v>124</v>
      </c>
      <c r="F304" s="14">
        <v>20</v>
      </c>
      <c r="G304" s="9"/>
      <c r="H304" s="15"/>
    </row>
    <row r="305" spans="1:8" ht="15.5">
      <c r="A305" s="9"/>
      <c r="B305" s="10"/>
      <c r="C305" s="33" t="s">
        <v>124</v>
      </c>
      <c r="D305" s="34"/>
      <c r="E305" s="35" t="s">
        <v>23</v>
      </c>
      <c r="F305" s="14">
        <v>20</v>
      </c>
      <c r="G305" s="9"/>
      <c r="H305" s="15"/>
    </row>
    <row r="306" spans="1:8" ht="15.5">
      <c r="A306" s="9"/>
      <c r="B306" s="10"/>
      <c r="C306" s="33" t="s">
        <v>23</v>
      </c>
      <c r="D306" s="34"/>
      <c r="E306" s="35" t="s">
        <v>148</v>
      </c>
      <c r="F306" s="14">
        <v>12</v>
      </c>
      <c r="G306" s="9"/>
      <c r="H306" s="15"/>
    </row>
    <row r="307" spans="1:8" ht="15.5">
      <c r="A307" s="9"/>
      <c r="B307" s="10"/>
      <c r="C307" s="33" t="s">
        <v>148</v>
      </c>
      <c r="D307" s="34"/>
      <c r="E307" s="35" t="s">
        <v>23</v>
      </c>
      <c r="F307" s="14">
        <v>12</v>
      </c>
      <c r="G307" s="9"/>
      <c r="H307" s="16"/>
    </row>
    <row r="308" spans="1:8" ht="15.5">
      <c r="A308" s="9"/>
      <c r="B308" s="10"/>
      <c r="C308" s="33" t="s">
        <v>23</v>
      </c>
      <c r="D308" s="34" t="s">
        <v>149</v>
      </c>
      <c r="E308" s="35" t="s">
        <v>43</v>
      </c>
      <c r="F308" s="14">
        <v>13</v>
      </c>
      <c r="G308" s="9"/>
      <c r="H308" s="16"/>
    </row>
    <row r="309" spans="1:8" ht="15.5">
      <c r="A309" s="9"/>
      <c r="B309" s="10"/>
      <c r="C309" s="33" t="s">
        <v>43</v>
      </c>
      <c r="D309" s="34" t="s">
        <v>23</v>
      </c>
      <c r="E309" s="35" t="s">
        <v>148</v>
      </c>
      <c r="F309" s="14">
        <v>25</v>
      </c>
      <c r="G309" s="14">
        <f>SUM(F299:F309)</f>
        <v>174</v>
      </c>
      <c r="H309" s="42" t="s">
        <v>307</v>
      </c>
    </row>
    <row r="310" spans="1:8" ht="15.5">
      <c r="A310" s="9" t="s">
        <v>151</v>
      </c>
      <c r="B310" s="10" t="s">
        <v>152</v>
      </c>
      <c r="C310" s="33" t="s">
        <v>153</v>
      </c>
      <c r="D310" s="34"/>
      <c r="E310" s="35" t="s">
        <v>23</v>
      </c>
      <c r="F310" s="14">
        <v>15</v>
      </c>
      <c r="G310" s="17"/>
      <c r="H310" s="31"/>
    </row>
    <row r="311" spans="1:8" ht="15.5">
      <c r="A311" s="9"/>
      <c r="B311" s="10"/>
      <c r="C311" s="33" t="s">
        <v>23</v>
      </c>
      <c r="D311" s="34"/>
      <c r="E311" s="35" t="s">
        <v>43</v>
      </c>
      <c r="F311" s="14">
        <v>13</v>
      </c>
      <c r="G311" s="9"/>
      <c r="H311" s="15"/>
    </row>
    <row r="312" spans="1:8" ht="15.5">
      <c r="A312" s="9"/>
      <c r="B312" s="10"/>
      <c r="C312" s="33" t="s">
        <v>43</v>
      </c>
      <c r="D312" s="34"/>
      <c r="E312" s="35" t="s">
        <v>23</v>
      </c>
      <c r="F312" s="14">
        <v>13</v>
      </c>
      <c r="G312" s="9"/>
      <c r="H312" s="16"/>
    </row>
    <row r="313" spans="1:8" ht="15.5">
      <c r="A313" s="9"/>
      <c r="B313" s="10"/>
      <c r="C313" s="33" t="s">
        <v>23</v>
      </c>
      <c r="D313" s="34"/>
      <c r="E313" s="35" t="s">
        <v>24</v>
      </c>
      <c r="F313" s="14">
        <v>15</v>
      </c>
      <c r="G313" s="9"/>
      <c r="H313" s="15"/>
    </row>
    <row r="314" spans="1:8" ht="15.5">
      <c r="A314" s="9"/>
      <c r="B314" s="10"/>
      <c r="C314" s="33" t="s">
        <v>24</v>
      </c>
      <c r="D314" s="34"/>
      <c r="E314" s="35" t="s">
        <v>23</v>
      </c>
      <c r="F314" s="14">
        <v>15</v>
      </c>
      <c r="G314" s="9"/>
      <c r="H314" s="15"/>
    </row>
    <row r="315" spans="1:8" ht="15.5">
      <c r="A315" s="9"/>
      <c r="B315" s="10"/>
      <c r="C315" s="33" t="s">
        <v>23</v>
      </c>
      <c r="D315" s="34"/>
      <c r="E315" s="35" t="s">
        <v>43</v>
      </c>
      <c r="F315" s="14">
        <v>13</v>
      </c>
      <c r="G315" s="9"/>
      <c r="H315" s="15"/>
    </row>
    <row r="316" spans="1:8" ht="15.5">
      <c r="A316" s="9"/>
      <c r="B316" s="10"/>
      <c r="C316" s="33" t="s">
        <v>43</v>
      </c>
      <c r="D316" s="34"/>
      <c r="E316" s="35" t="s">
        <v>23</v>
      </c>
      <c r="F316" s="14">
        <v>13</v>
      </c>
      <c r="G316" s="9"/>
      <c r="H316" s="16"/>
    </row>
    <row r="317" spans="1:8" ht="15.5">
      <c r="A317" s="9"/>
      <c r="B317" s="10"/>
      <c r="C317" s="33" t="s">
        <v>23</v>
      </c>
      <c r="D317" s="34"/>
      <c r="E317" s="35" t="s">
        <v>24</v>
      </c>
      <c r="F317" s="14">
        <v>15</v>
      </c>
      <c r="G317" s="9"/>
      <c r="H317" s="15"/>
    </row>
    <row r="318" spans="1:8" ht="15.5">
      <c r="A318" s="9"/>
      <c r="B318" s="10"/>
      <c r="C318" s="33" t="s">
        <v>24</v>
      </c>
      <c r="D318" s="34"/>
      <c r="E318" s="35" t="s">
        <v>23</v>
      </c>
      <c r="F318" s="14">
        <v>15</v>
      </c>
      <c r="G318" s="9"/>
      <c r="H318" s="16"/>
    </row>
    <row r="319" spans="1:8" ht="15.5">
      <c r="A319" s="9"/>
      <c r="B319" s="10"/>
      <c r="C319" s="33" t="s">
        <v>23</v>
      </c>
      <c r="D319" s="34"/>
      <c r="E319" s="35" t="s">
        <v>153</v>
      </c>
      <c r="F319" s="14">
        <v>15</v>
      </c>
      <c r="G319" s="14">
        <f>SUM(F310:F319)</f>
        <v>142</v>
      </c>
      <c r="H319" s="42" t="s">
        <v>308</v>
      </c>
    </row>
    <row r="320" spans="1:8" ht="15.5">
      <c r="A320" s="9" t="s">
        <v>154</v>
      </c>
      <c r="B320" s="10" t="s">
        <v>155</v>
      </c>
      <c r="C320" s="33" t="s">
        <v>156</v>
      </c>
      <c r="D320" s="34"/>
      <c r="E320" s="35" t="s">
        <v>96</v>
      </c>
      <c r="F320" s="14">
        <v>17</v>
      </c>
      <c r="G320" s="9"/>
      <c r="H320" s="42"/>
    </row>
    <row r="321" spans="1:8" ht="15.5">
      <c r="A321" s="9"/>
      <c r="B321" s="10"/>
      <c r="C321" s="33" t="s">
        <v>96</v>
      </c>
      <c r="D321" s="34" t="s">
        <v>23</v>
      </c>
      <c r="E321" s="35" t="s">
        <v>157</v>
      </c>
      <c r="F321" s="14">
        <v>40</v>
      </c>
      <c r="G321" s="9"/>
      <c r="H321" s="15"/>
    </row>
    <row r="322" spans="1:8" ht="15.5">
      <c r="A322" s="9"/>
      <c r="B322" s="10"/>
      <c r="C322" s="33" t="s">
        <v>157</v>
      </c>
      <c r="D322" s="34" t="s">
        <v>23</v>
      </c>
      <c r="E322" s="35" t="s">
        <v>96</v>
      </c>
      <c r="F322" s="14">
        <v>48</v>
      </c>
      <c r="G322" s="9"/>
      <c r="H322" s="16"/>
    </row>
    <row r="323" spans="1:8" ht="15.5">
      <c r="A323" s="9"/>
      <c r="B323" s="10"/>
      <c r="C323" s="33" t="s">
        <v>96</v>
      </c>
      <c r="D323" s="34"/>
      <c r="E323" s="35" t="s">
        <v>23</v>
      </c>
      <c r="F323" s="14">
        <v>40</v>
      </c>
      <c r="G323" s="9"/>
      <c r="H323" s="15"/>
    </row>
    <row r="324" spans="1:8" ht="15.5">
      <c r="A324" s="9"/>
      <c r="B324" s="10"/>
      <c r="C324" s="33" t="s">
        <v>23</v>
      </c>
      <c r="D324" s="34"/>
      <c r="E324" s="35" t="s">
        <v>24</v>
      </c>
      <c r="F324" s="14">
        <v>15</v>
      </c>
      <c r="G324" s="9"/>
      <c r="H324" s="15"/>
    </row>
    <row r="325" spans="1:8" ht="15.5">
      <c r="A325" s="9"/>
      <c r="B325" s="10"/>
      <c r="C325" s="33" t="s">
        <v>24</v>
      </c>
      <c r="D325" s="34"/>
      <c r="E325" s="35" t="s">
        <v>23</v>
      </c>
      <c r="F325" s="14">
        <v>15</v>
      </c>
      <c r="G325" s="9"/>
      <c r="H325" s="16"/>
    </row>
    <row r="326" spans="1:8" ht="15.5">
      <c r="A326" s="9"/>
      <c r="B326" s="10"/>
      <c r="C326" s="33" t="s">
        <v>23</v>
      </c>
      <c r="D326" s="34"/>
      <c r="E326" s="35" t="s">
        <v>96</v>
      </c>
      <c r="F326" s="14">
        <v>40</v>
      </c>
      <c r="G326" s="9"/>
      <c r="H326" s="16"/>
    </row>
    <row r="327" spans="1:8" ht="15.5">
      <c r="A327" s="9"/>
      <c r="B327" s="10"/>
      <c r="C327" s="33" t="s">
        <v>96</v>
      </c>
      <c r="D327" s="34"/>
      <c r="E327" s="35" t="s">
        <v>156</v>
      </c>
      <c r="F327" s="14">
        <v>17</v>
      </c>
      <c r="G327" s="14">
        <f>SUM(F320:F327)</f>
        <v>232</v>
      </c>
      <c r="H327" s="42" t="s">
        <v>156</v>
      </c>
    </row>
    <row r="328" spans="1:8" ht="15.5">
      <c r="A328" s="9" t="s">
        <v>159</v>
      </c>
      <c r="B328" s="10" t="s">
        <v>160</v>
      </c>
      <c r="C328" s="33" t="s">
        <v>31</v>
      </c>
      <c r="D328" s="34"/>
      <c r="E328" s="35" t="s">
        <v>23</v>
      </c>
      <c r="F328" s="14">
        <v>18</v>
      </c>
      <c r="G328" s="9"/>
      <c r="H328" s="15"/>
    </row>
    <row r="329" spans="1:8" ht="15.5">
      <c r="A329" s="9"/>
      <c r="B329" s="10"/>
      <c r="C329" s="33" t="s">
        <v>23</v>
      </c>
      <c r="D329" s="34" t="s">
        <v>25</v>
      </c>
      <c r="E329" s="35" t="s">
        <v>26</v>
      </c>
      <c r="F329" s="14">
        <v>37</v>
      </c>
      <c r="G329" s="9"/>
      <c r="H329" s="15"/>
    </row>
    <row r="330" spans="1:8" ht="15.5">
      <c r="A330" s="9"/>
      <c r="B330" s="10"/>
      <c r="C330" s="33" t="s">
        <v>26</v>
      </c>
      <c r="D330" s="34" t="s">
        <v>23</v>
      </c>
      <c r="E330" s="35" t="s">
        <v>33</v>
      </c>
      <c r="F330" s="14">
        <v>65</v>
      </c>
      <c r="G330" s="9"/>
      <c r="H330" s="15"/>
    </row>
    <row r="331" spans="1:8" ht="15.5">
      <c r="A331" s="9"/>
      <c r="B331" s="10"/>
      <c r="C331" s="33" t="s">
        <v>33</v>
      </c>
      <c r="D331" s="34"/>
      <c r="E331" s="35" t="s">
        <v>23</v>
      </c>
      <c r="F331" s="14">
        <v>28</v>
      </c>
      <c r="G331" s="9"/>
      <c r="H331" s="16"/>
    </row>
    <row r="332" spans="1:8" ht="15.5">
      <c r="A332" s="17"/>
      <c r="B332" s="18"/>
      <c r="C332" s="33" t="s">
        <v>23</v>
      </c>
      <c r="D332" s="34" t="s">
        <v>25</v>
      </c>
      <c r="E332" s="35" t="s">
        <v>26</v>
      </c>
      <c r="F332" s="19">
        <v>37</v>
      </c>
      <c r="G332" s="17"/>
      <c r="H332" s="16"/>
    </row>
    <row r="333" spans="1:8" ht="15.5">
      <c r="A333" s="9"/>
      <c r="B333" s="10"/>
      <c r="C333" s="33" t="s">
        <v>26</v>
      </c>
      <c r="D333" s="34" t="s">
        <v>23</v>
      </c>
      <c r="E333" s="35" t="s">
        <v>31</v>
      </c>
      <c r="F333" s="14">
        <v>55</v>
      </c>
      <c r="G333" s="14">
        <f>SUM(F328:F333)</f>
        <v>240</v>
      </c>
      <c r="H333" s="25" t="s">
        <v>31</v>
      </c>
    </row>
    <row r="334" spans="1:8" ht="15.5">
      <c r="A334" s="9" t="s">
        <v>162</v>
      </c>
      <c r="B334" s="10" t="s">
        <v>163</v>
      </c>
      <c r="C334" s="33" t="s">
        <v>164</v>
      </c>
      <c r="D334" s="34" t="s">
        <v>32</v>
      </c>
      <c r="E334" s="35" t="s">
        <v>23</v>
      </c>
      <c r="F334" s="14">
        <v>18</v>
      </c>
      <c r="G334" s="9"/>
      <c r="H334" s="15"/>
    </row>
    <row r="335" spans="1:8" ht="15.5">
      <c r="A335" s="9"/>
      <c r="B335" s="10"/>
      <c r="C335" s="33" t="s">
        <v>23</v>
      </c>
      <c r="D335" s="34"/>
      <c r="E335" s="35" t="s">
        <v>26</v>
      </c>
      <c r="F335" s="14">
        <v>37</v>
      </c>
      <c r="G335" s="9"/>
      <c r="H335" s="15"/>
    </row>
    <row r="336" spans="1:8" ht="15.5">
      <c r="A336" s="9"/>
      <c r="B336" s="10"/>
      <c r="C336" s="33" t="s">
        <v>26</v>
      </c>
      <c r="D336" s="34" t="s">
        <v>23</v>
      </c>
      <c r="E336" s="35" t="s">
        <v>32</v>
      </c>
      <c r="F336" s="14">
        <v>50</v>
      </c>
      <c r="G336" s="9"/>
      <c r="H336" s="15"/>
    </row>
    <row r="337" spans="1:8" ht="15.5">
      <c r="A337" s="9"/>
      <c r="B337" s="10"/>
      <c r="C337" s="33" t="s">
        <v>32</v>
      </c>
      <c r="D337" s="34"/>
      <c r="E337" s="35" t="s">
        <v>23</v>
      </c>
      <c r="F337" s="14">
        <v>13</v>
      </c>
      <c r="G337" s="9"/>
      <c r="H337" s="16"/>
    </row>
    <row r="338" spans="1:8" ht="15.5">
      <c r="A338" s="17"/>
      <c r="B338" s="18"/>
      <c r="C338" s="33" t="s">
        <v>23</v>
      </c>
      <c r="D338" s="34" t="s">
        <v>25</v>
      </c>
      <c r="E338" s="35" t="s">
        <v>26</v>
      </c>
      <c r="F338" s="19">
        <v>37</v>
      </c>
      <c r="G338" s="17"/>
      <c r="H338" s="20"/>
    </row>
    <row r="339" spans="1:8" ht="15.5">
      <c r="A339" s="9"/>
      <c r="B339" s="10"/>
      <c r="C339" s="33" t="s">
        <v>26</v>
      </c>
      <c r="D339" s="34" t="s">
        <v>25</v>
      </c>
      <c r="E339" s="35" t="s">
        <v>23</v>
      </c>
      <c r="F339" s="14">
        <v>37</v>
      </c>
      <c r="G339" s="9"/>
      <c r="H339" s="16"/>
    </row>
    <row r="340" spans="1:8" ht="15.5">
      <c r="A340" s="9"/>
      <c r="B340" s="10"/>
      <c r="C340" s="33" t="s">
        <v>23</v>
      </c>
      <c r="D340" s="34"/>
      <c r="E340" s="35" t="s">
        <v>164</v>
      </c>
      <c r="F340" s="14">
        <v>18</v>
      </c>
      <c r="G340" s="14">
        <f>SUM(F334:F340)</f>
        <v>210</v>
      </c>
      <c r="H340" s="25" t="s">
        <v>309</v>
      </c>
    </row>
    <row r="341" spans="1:8" ht="15.5">
      <c r="A341" s="9" t="s">
        <v>166</v>
      </c>
      <c r="B341" s="10" t="s">
        <v>167</v>
      </c>
      <c r="C341" s="33" t="s">
        <v>168</v>
      </c>
      <c r="D341" s="34"/>
      <c r="E341" s="35" t="s">
        <v>26</v>
      </c>
      <c r="F341" s="14">
        <v>20</v>
      </c>
      <c r="G341" s="9"/>
      <c r="H341" s="15"/>
    </row>
    <row r="342" spans="1:8" ht="15.5">
      <c r="A342" s="9"/>
      <c r="B342" s="10"/>
      <c r="C342" s="33" t="s">
        <v>26</v>
      </c>
      <c r="D342" s="34" t="s">
        <v>25</v>
      </c>
      <c r="E342" s="35" t="s">
        <v>23</v>
      </c>
      <c r="F342" s="14">
        <v>37</v>
      </c>
      <c r="G342" s="9"/>
      <c r="H342" s="15"/>
    </row>
    <row r="343" spans="1:8" ht="15.5">
      <c r="A343" s="9"/>
      <c r="B343" s="10"/>
      <c r="C343" s="33" t="s">
        <v>23</v>
      </c>
      <c r="D343" s="34"/>
      <c r="E343" s="35" t="s">
        <v>153</v>
      </c>
      <c r="F343" s="14">
        <v>15</v>
      </c>
      <c r="G343" s="9"/>
      <c r="H343" s="15"/>
    </row>
    <row r="344" spans="1:8" ht="15.5">
      <c r="A344" s="9"/>
      <c r="B344" s="10"/>
      <c r="C344" s="33" t="s">
        <v>153</v>
      </c>
      <c r="D344" s="34"/>
      <c r="E344" s="35" t="s">
        <v>23</v>
      </c>
      <c r="F344" s="14">
        <v>15</v>
      </c>
      <c r="G344" s="9"/>
      <c r="H344" s="16"/>
    </row>
    <row r="345" spans="1:8" ht="15.5">
      <c r="A345" s="17"/>
      <c r="B345" s="18"/>
      <c r="C345" s="33" t="s">
        <v>23</v>
      </c>
      <c r="D345" s="34" t="s">
        <v>25</v>
      </c>
      <c r="E345" s="35" t="s">
        <v>26</v>
      </c>
      <c r="F345" s="19">
        <v>37</v>
      </c>
      <c r="G345" s="17"/>
      <c r="H345" s="20"/>
    </row>
    <row r="346" spans="1:8" ht="15.5">
      <c r="A346" s="9"/>
      <c r="B346" s="10"/>
      <c r="C346" s="33" t="s">
        <v>26</v>
      </c>
      <c r="D346" s="34" t="s">
        <v>23</v>
      </c>
      <c r="E346" s="35" t="s">
        <v>33</v>
      </c>
      <c r="F346" s="14">
        <v>40</v>
      </c>
      <c r="G346" s="9"/>
      <c r="H346" s="20"/>
    </row>
    <row r="347" spans="1:8" ht="15.5">
      <c r="A347" s="9"/>
      <c r="B347" s="10"/>
      <c r="C347" s="33" t="s">
        <v>33</v>
      </c>
      <c r="D347" s="34" t="s">
        <v>23</v>
      </c>
      <c r="E347" s="35" t="s">
        <v>26</v>
      </c>
      <c r="F347" s="14">
        <v>40</v>
      </c>
      <c r="G347" s="9"/>
      <c r="H347" s="16"/>
    </row>
    <row r="348" spans="1:8" ht="15.5">
      <c r="A348" s="9"/>
      <c r="B348" s="10"/>
      <c r="C348" s="21" t="s">
        <v>26</v>
      </c>
      <c r="D348" s="22"/>
      <c r="E348" s="19" t="s">
        <v>169</v>
      </c>
      <c r="F348" s="14">
        <v>20</v>
      </c>
      <c r="G348" s="14">
        <f>SUM(F341:F348)</f>
        <v>224</v>
      </c>
      <c r="H348" s="20" t="s">
        <v>310</v>
      </c>
    </row>
    <row r="349" spans="1:8" ht="15.5">
      <c r="A349" s="3"/>
      <c r="B349" s="2"/>
      <c r="C349" s="3"/>
      <c r="D349" s="3"/>
      <c r="E349" s="3"/>
      <c r="F349" s="3"/>
      <c r="G349" s="3">
        <v>1222</v>
      </c>
      <c r="H349" s="3"/>
    </row>
    <row r="350" spans="1:8" ht="15.5">
      <c r="A350" s="3"/>
      <c r="B350" s="2"/>
      <c r="C350" s="3"/>
      <c r="D350" s="3"/>
      <c r="E350" s="3"/>
      <c r="F350" s="3"/>
      <c r="G350" s="3"/>
      <c r="H350" s="3"/>
    </row>
    <row r="351" spans="1:8" ht="15.5">
      <c r="A351" s="3"/>
      <c r="B351" s="2"/>
      <c r="C351" s="3"/>
      <c r="D351" s="3"/>
      <c r="E351" s="3"/>
      <c r="F351" s="3"/>
      <c r="G351" s="3"/>
      <c r="H351" s="3"/>
    </row>
    <row r="352" spans="1:8" ht="15.5">
      <c r="A352" s="3"/>
      <c r="B352" s="2"/>
      <c r="C352" s="3"/>
      <c r="D352" s="3"/>
      <c r="E352" s="3"/>
      <c r="F352" s="3"/>
      <c r="G352" s="3"/>
      <c r="H352" s="3"/>
    </row>
    <row r="353" spans="1:8" ht="15.5">
      <c r="A353" s="3"/>
      <c r="B353" s="2"/>
      <c r="C353" s="3"/>
      <c r="D353" s="3"/>
      <c r="E353" s="3"/>
      <c r="F353" s="3"/>
      <c r="G353" s="3"/>
      <c r="H353" s="3"/>
    </row>
    <row r="354" spans="1:8" ht="15.5">
      <c r="A354" s="3"/>
      <c r="B354" s="2"/>
      <c r="C354" s="3"/>
      <c r="D354" s="3"/>
      <c r="E354" s="3"/>
      <c r="F354" s="3"/>
      <c r="G354" s="3"/>
      <c r="H354" s="3"/>
    </row>
    <row r="355" spans="1:8" ht="15.5">
      <c r="A355" s="3"/>
      <c r="B355" s="2"/>
      <c r="C355" s="3"/>
      <c r="D355" s="3"/>
      <c r="E355" s="3"/>
      <c r="F355" s="3"/>
      <c r="G355" s="3"/>
      <c r="H355" s="3"/>
    </row>
    <row r="356" spans="1:8" ht="15.75" customHeight="1">
      <c r="A356" s="286" t="s">
        <v>4</v>
      </c>
      <c r="B356" s="288" t="s">
        <v>5</v>
      </c>
      <c r="C356" s="278" t="s">
        <v>6</v>
      </c>
      <c r="D356" s="279"/>
      <c r="E356" s="280"/>
      <c r="F356" s="290" t="s">
        <v>7</v>
      </c>
      <c r="G356" s="4" t="s">
        <v>12</v>
      </c>
      <c r="H356" s="294" t="s">
        <v>229</v>
      </c>
    </row>
    <row r="357" spans="1:8" ht="15.5">
      <c r="A357" s="287"/>
      <c r="B357" s="289"/>
      <c r="C357" s="5" t="s">
        <v>14</v>
      </c>
      <c r="D357" s="6"/>
      <c r="E357" s="7" t="s">
        <v>15</v>
      </c>
      <c r="F357" s="291"/>
      <c r="G357" s="8" t="s">
        <v>20</v>
      </c>
      <c r="H357" s="295"/>
    </row>
    <row r="358" spans="1:8" ht="15.5">
      <c r="A358" s="9" t="s">
        <v>171</v>
      </c>
      <c r="B358" s="10" t="s">
        <v>172</v>
      </c>
      <c r="C358" s="33" t="s">
        <v>140</v>
      </c>
      <c r="D358" s="34" t="s">
        <v>23</v>
      </c>
      <c r="E358" s="35" t="s">
        <v>26</v>
      </c>
      <c r="F358" s="14">
        <v>45</v>
      </c>
      <c r="G358" s="9"/>
      <c r="H358" s="15"/>
    </row>
    <row r="359" spans="1:8" ht="15.5">
      <c r="A359" s="9"/>
      <c r="B359" s="10"/>
      <c r="C359" s="33" t="s">
        <v>26</v>
      </c>
      <c r="D359" s="34" t="s">
        <v>23</v>
      </c>
      <c r="E359" s="35" t="s">
        <v>33</v>
      </c>
      <c r="F359" s="14">
        <v>41</v>
      </c>
      <c r="G359" s="9"/>
      <c r="H359" s="15"/>
    </row>
    <row r="360" spans="1:8" ht="15.5">
      <c r="A360" s="9"/>
      <c r="B360" s="10"/>
      <c r="C360" s="33" t="s">
        <v>33</v>
      </c>
      <c r="D360" s="34" t="s">
        <v>23</v>
      </c>
      <c r="E360" s="35" t="s">
        <v>26</v>
      </c>
      <c r="F360" s="14">
        <v>41</v>
      </c>
      <c r="G360" s="9"/>
      <c r="H360" s="15"/>
    </row>
    <row r="361" spans="1:8" ht="15.5">
      <c r="A361" s="9"/>
      <c r="B361" s="10"/>
      <c r="C361" s="33" t="s">
        <v>26</v>
      </c>
      <c r="D361" s="34" t="s">
        <v>23</v>
      </c>
      <c r="E361" s="35" t="s">
        <v>140</v>
      </c>
      <c r="F361" s="14">
        <v>45</v>
      </c>
      <c r="G361" s="9"/>
      <c r="H361" s="16"/>
    </row>
    <row r="362" spans="1:8" ht="15.5">
      <c r="A362" s="17"/>
      <c r="B362" s="18"/>
      <c r="C362" s="33" t="s">
        <v>140</v>
      </c>
      <c r="D362" s="34"/>
      <c r="E362" s="35" t="s">
        <v>33</v>
      </c>
      <c r="F362" s="19">
        <v>15</v>
      </c>
      <c r="G362" s="17"/>
      <c r="H362" s="20"/>
    </row>
    <row r="363" spans="1:8" ht="15.5">
      <c r="A363" s="9"/>
      <c r="B363" s="10"/>
      <c r="C363" s="33" t="s">
        <v>33</v>
      </c>
      <c r="D363" s="34" t="s">
        <v>23</v>
      </c>
      <c r="E363" s="35" t="s">
        <v>26</v>
      </c>
      <c r="F363" s="14">
        <v>41</v>
      </c>
      <c r="G363" s="9"/>
      <c r="H363" s="16"/>
    </row>
    <row r="364" spans="1:8" ht="15.5">
      <c r="A364" s="9"/>
      <c r="B364" s="10"/>
      <c r="C364" s="33" t="s">
        <v>26</v>
      </c>
      <c r="D364" s="34" t="s">
        <v>23</v>
      </c>
      <c r="E364" s="35" t="s">
        <v>140</v>
      </c>
      <c r="F364" s="14">
        <v>45</v>
      </c>
      <c r="G364" s="14">
        <f>SUM(F358:F364)</f>
        <v>273</v>
      </c>
      <c r="H364" s="20" t="s">
        <v>140</v>
      </c>
    </row>
    <row r="365" spans="1:8" ht="15.5">
      <c r="A365" s="9" t="s">
        <v>174</v>
      </c>
      <c r="B365" s="10" t="s">
        <v>175</v>
      </c>
      <c r="C365" s="33" t="s">
        <v>65</v>
      </c>
      <c r="D365" s="34"/>
      <c r="E365" s="35" t="s">
        <v>23</v>
      </c>
      <c r="F365" s="14">
        <v>4</v>
      </c>
      <c r="G365" s="9"/>
      <c r="H365" s="15"/>
    </row>
    <row r="366" spans="1:8" ht="15.5">
      <c r="A366" s="9"/>
      <c r="B366" s="10"/>
      <c r="C366" s="33" t="s">
        <v>23</v>
      </c>
      <c r="D366" s="34" t="s">
        <v>25</v>
      </c>
      <c r="E366" s="35" t="s">
        <v>26</v>
      </c>
      <c r="F366" s="14">
        <v>37</v>
      </c>
      <c r="G366" s="9"/>
      <c r="H366" s="15"/>
    </row>
    <row r="367" spans="1:8" ht="15.5">
      <c r="A367" s="9"/>
      <c r="B367" s="10"/>
      <c r="C367" s="33" t="s">
        <v>26</v>
      </c>
      <c r="D367" s="34" t="s">
        <v>25</v>
      </c>
      <c r="E367" s="35" t="s">
        <v>23</v>
      </c>
      <c r="F367" s="14">
        <v>37</v>
      </c>
      <c r="G367" s="9"/>
      <c r="H367" s="15"/>
    </row>
    <row r="368" spans="1:8" ht="15.5">
      <c r="A368" s="9"/>
      <c r="B368" s="10"/>
      <c r="C368" s="33" t="s">
        <v>23</v>
      </c>
      <c r="D368" s="34" t="s">
        <v>25</v>
      </c>
      <c r="E368" s="35" t="s">
        <v>26</v>
      </c>
      <c r="F368" s="14">
        <v>37</v>
      </c>
      <c r="G368" s="9"/>
      <c r="H368" s="16"/>
    </row>
    <row r="369" spans="1:8" ht="15.5">
      <c r="A369" s="17"/>
      <c r="B369" s="18"/>
      <c r="C369" s="33" t="s">
        <v>26</v>
      </c>
      <c r="D369" s="34" t="s">
        <v>25</v>
      </c>
      <c r="E369" s="35" t="s">
        <v>23</v>
      </c>
      <c r="F369" s="19">
        <v>37</v>
      </c>
      <c r="G369" s="17"/>
      <c r="H369" s="20"/>
    </row>
    <row r="370" spans="1:8" ht="15.5">
      <c r="A370" s="9"/>
      <c r="B370" s="10"/>
      <c r="C370" s="33" t="s">
        <v>23</v>
      </c>
      <c r="D370" s="34"/>
      <c r="E370" s="35" t="s">
        <v>72</v>
      </c>
      <c r="F370" s="14">
        <v>4</v>
      </c>
      <c r="G370" s="9"/>
      <c r="H370" s="20"/>
    </row>
    <row r="371" spans="1:8" ht="15.5">
      <c r="A371" s="9"/>
      <c r="B371" s="10"/>
      <c r="C371" s="33" t="s">
        <v>72</v>
      </c>
      <c r="D371" s="34"/>
      <c r="E371" s="35" t="s">
        <v>23</v>
      </c>
      <c r="F371" s="14">
        <v>4</v>
      </c>
      <c r="G371" s="9"/>
      <c r="H371" s="20"/>
    </row>
    <row r="372" spans="1:8" ht="15.5">
      <c r="A372" s="9"/>
      <c r="B372" s="10"/>
      <c r="C372" s="33" t="s">
        <v>23</v>
      </c>
      <c r="D372" s="34" t="s">
        <v>25</v>
      </c>
      <c r="E372" s="35" t="s">
        <v>26</v>
      </c>
      <c r="F372" s="14">
        <v>41</v>
      </c>
      <c r="G372" s="9"/>
      <c r="H372" s="16"/>
    </row>
    <row r="373" spans="1:8" ht="15.5">
      <c r="A373" s="9"/>
      <c r="B373" s="10"/>
      <c r="C373" s="33" t="s">
        <v>26</v>
      </c>
      <c r="D373" s="34" t="s">
        <v>23</v>
      </c>
      <c r="E373" s="35" t="s">
        <v>65</v>
      </c>
      <c r="F373" s="14">
        <v>41</v>
      </c>
      <c r="G373" s="14">
        <f>SUM(F365:F373)</f>
        <v>242</v>
      </c>
      <c r="H373" s="20" t="s">
        <v>311</v>
      </c>
    </row>
    <row r="374" spans="1:8" ht="15.5">
      <c r="A374" s="9" t="s">
        <v>177</v>
      </c>
      <c r="B374" s="10" t="s">
        <v>178</v>
      </c>
      <c r="C374" s="33" t="s">
        <v>179</v>
      </c>
      <c r="D374" s="34"/>
      <c r="E374" s="35" t="s">
        <v>26</v>
      </c>
      <c r="F374" s="14">
        <v>50</v>
      </c>
      <c r="G374" s="9"/>
      <c r="H374" s="15"/>
    </row>
    <row r="375" spans="1:8" ht="15.5">
      <c r="A375" s="9"/>
      <c r="B375" s="10"/>
      <c r="C375" s="33" t="s">
        <v>26</v>
      </c>
      <c r="D375" s="34" t="s">
        <v>25</v>
      </c>
      <c r="E375" s="35" t="s">
        <v>23</v>
      </c>
      <c r="F375" s="14">
        <v>37</v>
      </c>
      <c r="G375" s="9"/>
      <c r="H375" s="15"/>
    </row>
    <row r="376" spans="1:8" ht="15.5">
      <c r="A376" s="9"/>
      <c r="B376" s="10"/>
      <c r="C376" s="33" t="s">
        <v>23</v>
      </c>
      <c r="D376" s="34"/>
      <c r="E376" s="35" t="s">
        <v>179</v>
      </c>
      <c r="F376" s="14">
        <v>13</v>
      </c>
      <c r="G376" s="9"/>
      <c r="H376" s="15"/>
    </row>
    <row r="377" spans="1:8" ht="15.5">
      <c r="A377" s="9"/>
      <c r="B377" s="10"/>
      <c r="C377" s="33" t="s">
        <v>179</v>
      </c>
      <c r="D377" s="34" t="s">
        <v>23</v>
      </c>
      <c r="E377" s="35" t="s">
        <v>26</v>
      </c>
      <c r="F377" s="14">
        <v>50</v>
      </c>
      <c r="G377" s="9"/>
      <c r="H377" s="16"/>
    </row>
    <row r="378" spans="1:8" ht="15.5">
      <c r="A378" s="17"/>
      <c r="B378" s="18"/>
      <c r="C378" s="33" t="s">
        <v>26</v>
      </c>
      <c r="D378" s="34" t="s">
        <v>23</v>
      </c>
      <c r="E378" s="35" t="s">
        <v>179</v>
      </c>
      <c r="F378" s="19">
        <v>30</v>
      </c>
      <c r="G378" s="14">
        <f>SUM(F374:F378)</f>
        <v>180</v>
      </c>
      <c r="H378" s="20" t="s">
        <v>312</v>
      </c>
    </row>
    <row r="379" spans="1:8" ht="15.5">
      <c r="A379" s="9" t="s">
        <v>181</v>
      </c>
      <c r="B379" s="10" t="s">
        <v>182</v>
      </c>
      <c r="C379" s="33" t="s">
        <v>183</v>
      </c>
      <c r="D379" s="34"/>
      <c r="E379" s="35" t="s">
        <v>26</v>
      </c>
      <c r="F379" s="14">
        <v>25</v>
      </c>
      <c r="G379" s="9"/>
      <c r="H379" s="15"/>
    </row>
    <row r="380" spans="1:8" ht="15.5">
      <c r="A380" s="9"/>
      <c r="B380" s="10"/>
      <c r="C380" s="33" t="s">
        <v>26</v>
      </c>
      <c r="D380" s="34" t="s">
        <v>25</v>
      </c>
      <c r="E380" s="35" t="s">
        <v>184</v>
      </c>
      <c r="F380" s="14">
        <v>40</v>
      </c>
      <c r="G380" s="9"/>
      <c r="H380" s="15"/>
    </row>
    <row r="381" spans="1:8" ht="15.5">
      <c r="A381" s="9"/>
      <c r="B381" s="10"/>
      <c r="C381" s="33" t="s">
        <v>184</v>
      </c>
      <c r="D381" s="34" t="s">
        <v>25</v>
      </c>
      <c r="E381" s="35" t="s">
        <v>26</v>
      </c>
      <c r="F381" s="14">
        <v>40</v>
      </c>
      <c r="G381" s="9"/>
      <c r="H381" s="15"/>
    </row>
    <row r="382" spans="1:8" ht="15.5">
      <c r="A382" s="9"/>
      <c r="B382" s="10"/>
      <c r="C382" s="33" t="s">
        <v>26</v>
      </c>
      <c r="D382" s="34" t="s">
        <v>23</v>
      </c>
      <c r="E382" s="35" t="s">
        <v>72</v>
      </c>
      <c r="F382" s="14">
        <v>41</v>
      </c>
      <c r="G382" s="9"/>
      <c r="H382" s="16"/>
    </row>
    <row r="383" spans="1:8" ht="15.5">
      <c r="A383" s="17"/>
      <c r="B383" s="18"/>
      <c r="C383" s="33" t="s">
        <v>72</v>
      </c>
      <c r="D383" s="34" t="s">
        <v>23</v>
      </c>
      <c r="E383" s="35" t="s">
        <v>26</v>
      </c>
      <c r="F383" s="19">
        <v>41</v>
      </c>
      <c r="G383" s="17"/>
      <c r="H383" s="16"/>
    </row>
    <row r="384" spans="1:8" ht="15.5">
      <c r="A384" s="9"/>
      <c r="B384" s="10"/>
      <c r="C384" s="33" t="s">
        <v>26</v>
      </c>
      <c r="D384" s="34"/>
      <c r="E384" s="35" t="s">
        <v>183</v>
      </c>
      <c r="F384" s="14">
        <v>25</v>
      </c>
      <c r="G384" s="14">
        <f>SUM(F379:F384)</f>
        <v>212</v>
      </c>
      <c r="H384" s="20" t="s">
        <v>313</v>
      </c>
    </row>
    <row r="385" spans="1:8" ht="15.5">
      <c r="A385" s="9" t="s">
        <v>186</v>
      </c>
      <c r="B385" s="10" t="s">
        <v>187</v>
      </c>
      <c r="C385" s="33" t="s">
        <v>188</v>
      </c>
      <c r="D385" s="34"/>
      <c r="E385" s="35" t="s">
        <v>72</v>
      </c>
      <c r="F385" s="14">
        <v>10</v>
      </c>
      <c r="G385" s="9"/>
      <c r="H385" s="15"/>
    </row>
    <row r="386" spans="1:8" ht="15.5">
      <c r="A386" s="9"/>
      <c r="B386" s="10"/>
      <c r="C386" s="33" t="s">
        <v>72</v>
      </c>
      <c r="D386" s="34"/>
      <c r="E386" s="35" t="s">
        <v>23</v>
      </c>
      <c r="F386" s="14">
        <v>4</v>
      </c>
      <c r="G386" s="9"/>
      <c r="H386" s="15"/>
    </row>
    <row r="387" spans="1:8" ht="15.5">
      <c r="A387" s="9"/>
      <c r="B387" s="10"/>
      <c r="C387" s="33" t="s">
        <v>23</v>
      </c>
      <c r="D387" s="34" t="s">
        <v>25</v>
      </c>
      <c r="E387" s="35" t="s">
        <v>26</v>
      </c>
      <c r="F387" s="14">
        <v>37</v>
      </c>
      <c r="G387" s="9"/>
      <c r="H387" s="15"/>
    </row>
    <row r="388" spans="1:8" ht="15.5">
      <c r="A388" s="9"/>
      <c r="B388" s="10"/>
      <c r="C388" s="33" t="s">
        <v>26</v>
      </c>
      <c r="D388" s="34" t="s">
        <v>23</v>
      </c>
      <c r="E388" s="35" t="s">
        <v>72</v>
      </c>
      <c r="F388" s="14">
        <v>41</v>
      </c>
      <c r="G388" s="9"/>
      <c r="H388" s="16"/>
    </row>
    <row r="389" spans="1:8" ht="15.5">
      <c r="A389" s="17"/>
      <c r="B389" s="18"/>
      <c r="C389" s="33" t="s">
        <v>72</v>
      </c>
      <c r="D389" s="34" t="s">
        <v>23</v>
      </c>
      <c r="E389" s="35" t="s">
        <v>26</v>
      </c>
      <c r="F389" s="19">
        <v>41</v>
      </c>
      <c r="G389" s="17"/>
      <c r="H389" s="20"/>
    </row>
    <row r="390" spans="1:8" ht="15.5">
      <c r="A390" s="9"/>
      <c r="B390" s="10"/>
      <c r="C390" s="33" t="s">
        <v>26</v>
      </c>
      <c r="D390" s="34" t="s">
        <v>23</v>
      </c>
      <c r="E390" s="35" t="s">
        <v>72</v>
      </c>
      <c r="F390" s="14">
        <v>41</v>
      </c>
      <c r="G390" s="9"/>
      <c r="H390" s="20"/>
    </row>
    <row r="391" spans="1:8" ht="15.5">
      <c r="A391" s="9"/>
      <c r="B391" s="10"/>
      <c r="C391" s="33" t="s">
        <v>72</v>
      </c>
      <c r="D391" s="34"/>
      <c r="E391" s="35" t="s">
        <v>23</v>
      </c>
      <c r="F391" s="14">
        <v>4</v>
      </c>
      <c r="G391" s="9"/>
      <c r="H391" s="20"/>
    </row>
    <row r="392" spans="1:8" ht="15.5">
      <c r="A392" s="9"/>
      <c r="B392" s="10"/>
      <c r="C392" s="33" t="s">
        <v>23</v>
      </c>
      <c r="D392" s="34"/>
      <c r="E392" s="35" t="s">
        <v>140</v>
      </c>
      <c r="F392" s="14">
        <v>10</v>
      </c>
      <c r="G392" s="9"/>
      <c r="H392" s="20"/>
    </row>
    <row r="393" spans="1:8" ht="15.5">
      <c r="A393" s="9"/>
      <c r="B393" s="10"/>
      <c r="C393" s="33" t="s">
        <v>140</v>
      </c>
      <c r="D393" s="34"/>
      <c r="E393" s="35" t="s">
        <v>23</v>
      </c>
      <c r="F393" s="14">
        <v>10</v>
      </c>
      <c r="G393" s="9"/>
      <c r="H393" s="16"/>
    </row>
    <row r="394" spans="1:8" ht="15.5">
      <c r="A394" s="9"/>
      <c r="B394" s="10"/>
      <c r="C394" s="33" t="s">
        <v>23</v>
      </c>
      <c r="D394" s="34"/>
      <c r="E394" s="35" t="s">
        <v>188</v>
      </c>
      <c r="F394" s="14">
        <v>10</v>
      </c>
      <c r="G394" s="14">
        <f>SUM(F385:F394)</f>
        <v>208</v>
      </c>
      <c r="H394" s="20" t="s">
        <v>314</v>
      </c>
    </row>
    <row r="395" spans="1:8" ht="15.5">
      <c r="A395" s="9" t="s">
        <v>190</v>
      </c>
      <c r="B395" s="10" t="s">
        <v>191</v>
      </c>
      <c r="C395" s="33" t="s">
        <v>23</v>
      </c>
      <c r="D395" s="34"/>
      <c r="E395" s="35" t="s">
        <v>192</v>
      </c>
      <c r="F395" s="14">
        <v>15</v>
      </c>
      <c r="G395" s="9"/>
      <c r="H395" s="15"/>
    </row>
    <row r="396" spans="1:8" ht="15.5">
      <c r="A396" s="9"/>
      <c r="B396" s="10"/>
      <c r="C396" s="33" t="s">
        <v>192</v>
      </c>
      <c r="D396" s="34"/>
      <c r="E396" s="35" t="s">
        <v>23</v>
      </c>
      <c r="F396" s="14">
        <v>15</v>
      </c>
      <c r="G396" s="9"/>
      <c r="H396" s="15"/>
    </row>
    <row r="397" spans="1:8" ht="15.5">
      <c r="A397" s="9"/>
      <c r="B397" s="10"/>
      <c r="C397" s="33" t="s">
        <v>23</v>
      </c>
      <c r="D397" s="34" t="s">
        <v>25</v>
      </c>
      <c r="E397" s="35" t="s">
        <v>26</v>
      </c>
      <c r="F397" s="14">
        <v>37</v>
      </c>
      <c r="G397" s="9"/>
      <c r="H397" s="15"/>
    </row>
    <row r="398" spans="1:8" ht="15.5">
      <c r="A398" s="9"/>
      <c r="B398" s="10"/>
      <c r="C398" s="33" t="s">
        <v>26</v>
      </c>
      <c r="D398" s="34" t="s">
        <v>25</v>
      </c>
      <c r="E398" s="35" t="s">
        <v>23</v>
      </c>
      <c r="F398" s="14">
        <v>37</v>
      </c>
      <c r="G398" s="9"/>
      <c r="H398" s="16"/>
    </row>
    <row r="399" spans="1:8" ht="15.5">
      <c r="A399" s="17"/>
      <c r="B399" s="18"/>
      <c r="C399" s="33" t="s">
        <v>23</v>
      </c>
      <c r="D399" s="34"/>
      <c r="E399" s="35" t="s">
        <v>192</v>
      </c>
      <c r="F399" s="19">
        <v>15</v>
      </c>
      <c r="G399" s="17"/>
      <c r="H399" s="20"/>
    </row>
    <row r="400" spans="1:8" ht="15.5">
      <c r="A400" s="9"/>
      <c r="B400" s="10"/>
      <c r="C400" s="33" t="s">
        <v>192</v>
      </c>
      <c r="D400" s="34"/>
      <c r="E400" s="35" t="s">
        <v>23</v>
      </c>
      <c r="F400" s="14">
        <v>15</v>
      </c>
      <c r="G400" s="9"/>
      <c r="H400" s="20"/>
    </row>
    <row r="401" spans="1:8" ht="15.5">
      <c r="A401" s="9"/>
      <c r="B401" s="10"/>
      <c r="C401" s="33" t="s">
        <v>23</v>
      </c>
      <c r="D401" s="34" t="s">
        <v>25</v>
      </c>
      <c r="E401" s="35" t="s">
        <v>26</v>
      </c>
      <c r="F401" s="14">
        <v>37</v>
      </c>
      <c r="G401" s="9"/>
      <c r="H401" s="16"/>
    </row>
    <row r="402" spans="1:8" ht="15.5">
      <c r="A402" s="9"/>
      <c r="B402" s="10"/>
      <c r="C402" s="33" t="s">
        <v>26</v>
      </c>
      <c r="D402" s="34" t="s">
        <v>25</v>
      </c>
      <c r="E402" s="35" t="s">
        <v>23</v>
      </c>
      <c r="F402" s="14">
        <v>37</v>
      </c>
      <c r="G402" s="14">
        <f>SUM(F395:F402)</f>
        <v>208</v>
      </c>
      <c r="H402" s="20" t="s">
        <v>294</v>
      </c>
    </row>
    <row r="403" spans="1:8" ht="15.5">
      <c r="A403" s="9" t="s">
        <v>193</v>
      </c>
      <c r="B403" s="10" t="s">
        <v>194</v>
      </c>
      <c r="C403" s="33" t="s">
        <v>195</v>
      </c>
      <c r="D403" s="34"/>
      <c r="E403" s="35" t="s">
        <v>26</v>
      </c>
      <c r="F403" s="14">
        <v>20</v>
      </c>
      <c r="G403" s="9"/>
      <c r="H403" s="15"/>
    </row>
    <row r="404" spans="1:8" ht="15.5">
      <c r="A404" s="9"/>
      <c r="B404" s="10"/>
      <c r="C404" s="33" t="s">
        <v>26</v>
      </c>
      <c r="D404" s="34" t="s">
        <v>23</v>
      </c>
      <c r="E404" s="41" t="s">
        <v>72</v>
      </c>
      <c r="F404" s="14">
        <v>41</v>
      </c>
      <c r="G404" s="9"/>
      <c r="H404" s="15"/>
    </row>
    <row r="405" spans="1:8" ht="15.5">
      <c r="A405" s="9"/>
      <c r="B405" s="10"/>
      <c r="C405" s="37" t="s">
        <v>72</v>
      </c>
      <c r="D405" s="34" t="s">
        <v>23</v>
      </c>
      <c r="E405" s="41" t="s">
        <v>23</v>
      </c>
      <c r="F405" s="14">
        <v>4</v>
      </c>
      <c r="G405" s="9"/>
      <c r="H405" s="15"/>
    </row>
    <row r="406" spans="1:8" ht="15.5">
      <c r="A406" s="9"/>
      <c r="B406" s="10"/>
      <c r="C406" s="37" t="s">
        <v>23</v>
      </c>
      <c r="D406" s="34" t="s">
        <v>25</v>
      </c>
      <c r="E406" s="35" t="s">
        <v>26</v>
      </c>
      <c r="F406" s="14">
        <v>37</v>
      </c>
      <c r="G406" s="9"/>
      <c r="H406" s="16"/>
    </row>
    <row r="407" spans="1:8" ht="15.5">
      <c r="A407" s="17"/>
      <c r="B407" s="18"/>
      <c r="C407" s="33" t="s">
        <v>26</v>
      </c>
      <c r="D407" s="34" t="s">
        <v>25</v>
      </c>
      <c r="E407" s="41" t="s">
        <v>23</v>
      </c>
      <c r="F407" s="19">
        <v>37</v>
      </c>
      <c r="G407" s="17"/>
      <c r="H407" s="20"/>
    </row>
    <row r="408" spans="1:8" ht="15.5">
      <c r="A408" s="9"/>
      <c r="B408" s="10"/>
      <c r="C408" s="37" t="s">
        <v>23</v>
      </c>
      <c r="D408" s="34" t="s">
        <v>25</v>
      </c>
      <c r="E408" s="35" t="s">
        <v>26</v>
      </c>
      <c r="F408" s="14">
        <v>37</v>
      </c>
      <c r="G408" s="9"/>
      <c r="H408" s="20"/>
    </row>
    <row r="409" spans="1:8" ht="15.5">
      <c r="A409" s="9"/>
      <c r="B409" s="10"/>
      <c r="C409" s="33" t="s">
        <v>26</v>
      </c>
      <c r="D409" s="34" t="s">
        <v>23</v>
      </c>
      <c r="E409" s="35" t="s">
        <v>72</v>
      </c>
      <c r="F409" s="14">
        <v>41</v>
      </c>
      <c r="G409" s="9"/>
      <c r="H409" s="20"/>
    </row>
    <row r="410" spans="1:8" ht="15.5">
      <c r="A410" s="9"/>
      <c r="B410" s="10"/>
      <c r="C410" s="33" t="s">
        <v>72</v>
      </c>
      <c r="D410" s="34"/>
      <c r="E410" s="35" t="s">
        <v>23</v>
      </c>
      <c r="F410" s="14">
        <v>4</v>
      </c>
      <c r="G410" s="9"/>
      <c r="H410" s="20"/>
    </row>
    <row r="411" spans="1:8" ht="15.5">
      <c r="A411" s="9"/>
      <c r="B411" s="10"/>
      <c r="C411" s="33" t="s">
        <v>23</v>
      </c>
      <c r="D411" s="34" t="s">
        <v>25</v>
      </c>
      <c r="E411" s="35" t="s">
        <v>26</v>
      </c>
      <c r="F411" s="14">
        <v>37</v>
      </c>
      <c r="G411" s="9"/>
      <c r="H411" s="16"/>
    </row>
    <row r="412" spans="1:8" ht="15.5">
      <c r="A412" s="9"/>
      <c r="B412" s="5"/>
      <c r="C412" s="51" t="s">
        <v>26</v>
      </c>
      <c r="D412" s="17"/>
      <c r="E412" s="31" t="s">
        <v>195</v>
      </c>
      <c r="F412" s="14">
        <v>20</v>
      </c>
      <c r="G412" s="14">
        <f>SUM(F403:F412)</f>
        <v>278</v>
      </c>
      <c r="H412" s="20" t="s">
        <v>315</v>
      </c>
    </row>
    <row r="413" spans="1:8" ht="15.5">
      <c r="A413" s="3"/>
      <c r="B413" s="2"/>
      <c r="C413" s="3"/>
      <c r="D413" s="3"/>
      <c r="E413" s="3"/>
      <c r="F413" s="3"/>
      <c r="G413" s="3">
        <v>1601</v>
      </c>
      <c r="H413" s="3"/>
    </row>
    <row r="414" spans="1:8" ht="15.5">
      <c r="A414" s="3"/>
      <c r="B414" s="2"/>
      <c r="C414" s="3"/>
      <c r="D414" s="3"/>
      <c r="E414" s="3"/>
      <c r="F414" s="3"/>
      <c r="G414" s="3"/>
      <c r="H414" s="3"/>
    </row>
    <row r="415" spans="1:8" ht="15.75" customHeight="1">
      <c r="A415" s="286" t="s">
        <v>4</v>
      </c>
      <c r="B415" s="288" t="s">
        <v>5</v>
      </c>
      <c r="C415" s="278" t="s">
        <v>6</v>
      </c>
      <c r="D415" s="279"/>
      <c r="E415" s="280"/>
      <c r="F415" s="290" t="s">
        <v>7</v>
      </c>
      <c r="G415" s="4" t="s">
        <v>12</v>
      </c>
      <c r="H415" s="294" t="s">
        <v>229</v>
      </c>
    </row>
    <row r="416" spans="1:8" ht="15.5">
      <c r="A416" s="287"/>
      <c r="B416" s="289"/>
      <c r="C416" s="5" t="s">
        <v>14</v>
      </c>
      <c r="D416" s="6"/>
      <c r="E416" s="7" t="s">
        <v>15</v>
      </c>
      <c r="F416" s="291"/>
      <c r="G416" s="8" t="s">
        <v>20</v>
      </c>
      <c r="H416" s="295"/>
    </row>
    <row r="417" spans="1:8" ht="15.5">
      <c r="A417" s="9" t="s">
        <v>197</v>
      </c>
      <c r="B417" s="10" t="s">
        <v>198</v>
      </c>
      <c r="C417" s="33" t="s">
        <v>96</v>
      </c>
      <c r="D417" s="34"/>
      <c r="E417" s="35" t="s">
        <v>199</v>
      </c>
      <c r="F417" s="14">
        <v>14</v>
      </c>
      <c r="G417" s="9"/>
      <c r="H417" s="15"/>
    </row>
    <row r="418" spans="1:8" ht="15.5">
      <c r="A418" s="9"/>
      <c r="B418" s="10"/>
      <c r="C418" s="33" t="s">
        <v>199</v>
      </c>
      <c r="D418" s="34"/>
      <c r="E418" s="41" t="s">
        <v>96</v>
      </c>
      <c r="F418" s="14">
        <v>14</v>
      </c>
      <c r="G418" s="9"/>
      <c r="H418" s="15"/>
    </row>
    <row r="419" spans="1:8" ht="15.5">
      <c r="A419" s="9"/>
      <c r="B419" s="5"/>
      <c r="C419" s="37" t="s">
        <v>96</v>
      </c>
      <c r="D419" s="34"/>
      <c r="E419" s="41" t="s">
        <v>200</v>
      </c>
      <c r="F419" s="14">
        <v>26</v>
      </c>
      <c r="G419" s="9"/>
      <c r="H419" s="15"/>
    </row>
    <row r="420" spans="1:8" ht="15.5">
      <c r="A420" s="9"/>
      <c r="B420" s="5"/>
      <c r="C420" s="37" t="s">
        <v>200</v>
      </c>
      <c r="D420" s="34"/>
      <c r="E420" s="35" t="s">
        <v>96</v>
      </c>
      <c r="F420" s="14">
        <v>26</v>
      </c>
      <c r="G420" s="9"/>
      <c r="H420" s="16"/>
    </row>
    <row r="421" spans="1:8" ht="15.5">
      <c r="A421" s="17"/>
      <c r="B421" s="29"/>
      <c r="C421" s="33" t="s">
        <v>96</v>
      </c>
      <c r="D421" s="34"/>
      <c r="E421" s="41" t="s">
        <v>200</v>
      </c>
      <c r="F421" s="19">
        <v>26</v>
      </c>
      <c r="G421" s="17"/>
      <c r="H421" s="20"/>
    </row>
    <row r="422" spans="1:8" ht="15.5">
      <c r="A422" s="9"/>
      <c r="B422" s="5"/>
      <c r="C422" s="37" t="s">
        <v>200</v>
      </c>
      <c r="D422" s="34"/>
      <c r="E422" s="35" t="s">
        <v>96</v>
      </c>
      <c r="F422" s="14">
        <v>26</v>
      </c>
      <c r="G422" s="9"/>
      <c r="H422" s="16"/>
    </row>
    <row r="423" spans="1:8" ht="15.5">
      <c r="A423" s="9"/>
      <c r="B423" s="5"/>
      <c r="C423" s="33" t="s">
        <v>96</v>
      </c>
      <c r="D423" s="34"/>
      <c r="E423" s="35" t="s">
        <v>199</v>
      </c>
      <c r="F423" s="14">
        <v>14</v>
      </c>
      <c r="G423" s="9"/>
      <c r="H423" s="16"/>
    </row>
    <row r="424" spans="1:8" ht="15.5">
      <c r="A424" s="9"/>
      <c r="B424" s="5"/>
      <c r="C424" s="33" t="s">
        <v>199</v>
      </c>
      <c r="D424" s="34"/>
      <c r="E424" s="35" t="s">
        <v>96</v>
      </c>
      <c r="F424" s="14">
        <v>14</v>
      </c>
      <c r="G424" s="14">
        <f>SUM(F417:F424)</f>
        <v>160</v>
      </c>
      <c r="H424" s="25" t="s">
        <v>316</v>
      </c>
    </row>
    <row r="425" spans="1:8" ht="15.5">
      <c r="A425" s="9" t="s">
        <v>202</v>
      </c>
      <c r="B425" s="10" t="s">
        <v>203</v>
      </c>
      <c r="C425" s="33" t="s">
        <v>96</v>
      </c>
      <c r="D425" s="34"/>
      <c r="E425" s="35" t="s">
        <v>26</v>
      </c>
      <c r="F425" s="14">
        <v>24</v>
      </c>
      <c r="G425" s="9"/>
      <c r="H425" s="15"/>
    </row>
    <row r="426" spans="1:8" ht="15.5">
      <c r="A426" s="9"/>
      <c r="B426" s="10"/>
      <c r="C426" s="33" t="s">
        <v>26</v>
      </c>
      <c r="D426" s="34"/>
      <c r="E426" s="41" t="s">
        <v>199</v>
      </c>
      <c r="F426" s="14">
        <v>40</v>
      </c>
      <c r="G426" s="9"/>
      <c r="H426" s="15"/>
    </row>
    <row r="427" spans="1:8" ht="15.5">
      <c r="A427" s="9"/>
      <c r="B427" s="5"/>
      <c r="C427" s="37" t="s">
        <v>199</v>
      </c>
      <c r="D427" s="34"/>
      <c r="E427" s="41" t="s">
        <v>92</v>
      </c>
      <c r="F427" s="14">
        <v>7</v>
      </c>
      <c r="G427" s="9"/>
      <c r="H427" s="15"/>
    </row>
    <row r="428" spans="1:8" ht="15.5">
      <c r="A428" s="9"/>
      <c r="B428" s="5"/>
      <c r="C428" s="37" t="s">
        <v>92</v>
      </c>
      <c r="D428" s="34"/>
      <c r="E428" s="35" t="s">
        <v>96</v>
      </c>
      <c r="F428" s="14">
        <v>7</v>
      </c>
      <c r="G428" s="9"/>
      <c r="H428" s="16"/>
    </row>
    <row r="429" spans="1:8" ht="15.5">
      <c r="A429" s="17"/>
      <c r="B429" s="29"/>
      <c r="C429" s="33" t="s">
        <v>96</v>
      </c>
      <c r="D429" s="34"/>
      <c r="E429" s="41" t="s">
        <v>26</v>
      </c>
      <c r="F429" s="19">
        <v>24</v>
      </c>
      <c r="G429" s="17"/>
      <c r="H429" s="20"/>
    </row>
    <row r="430" spans="1:8" ht="15.5">
      <c r="A430" s="9"/>
      <c r="B430" s="5"/>
      <c r="C430" s="37" t="s">
        <v>26</v>
      </c>
      <c r="D430" s="34"/>
      <c r="E430" s="35" t="s">
        <v>199</v>
      </c>
      <c r="F430" s="14">
        <v>40</v>
      </c>
      <c r="G430" s="9"/>
      <c r="H430" s="20"/>
    </row>
    <row r="431" spans="1:8" ht="15.5">
      <c r="A431" s="9"/>
      <c r="B431" s="5"/>
      <c r="C431" s="33" t="s">
        <v>199</v>
      </c>
      <c r="D431" s="34"/>
      <c r="E431" s="35" t="s">
        <v>92</v>
      </c>
      <c r="F431" s="14">
        <v>10</v>
      </c>
      <c r="G431" s="9"/>
      <c r="H431" s="20"/>
    </row>
    <row r="432" spans="1:8" ht="15.5">
      <c r="A432" s="9"/>
      <c r="B432" s="5"/>
      <c r="C432" s="33" t="s">
        <v>92</v>
      </c>
      <c r="D432" s="34"/>
      <c r="E432" s="35" t="s">
        <v>96</v>
      </c>
      <c r="F432" s="14">
        <v>7</v>
      </c>
      <c r="G432" s="9"/>
      <c r="H432" s="20"/>
    </row>
    <row r="433" spans="1:8" ht="15.5">
      <c r="A433" s="9"/>
      <c r="B433" s="5"/>
      <c r="C433" s="33" t="s">
        <v>96</v>
      </c>
      <c r="D433" s="34"/>
      <c r="E433" s="35" t="s">
        <v>26</v>
      </c>
      <c r="F433" s="14">
        <v>24</v>
      </c>
      <c r="G433" s="9"/>
      <c r="H433" s="20"/>
    </row>
    <row r="434" spans="1:8" ht="15.5">
      <c r="A434" s="9"/>
      <c r="B434" s="5"/>
      <c r="C434" s="33" t="s">
        <v>26</v>
      </c>
      <c r="D434" s="34"/>
      <c r="E434" s="35" t="s">
        <v>92</v>
      </c>
      <c r="F434" s="14">
        <v>31</v>
      </c>
      <c r="G434" s="9"/>
      <c r="H434" s="20"/>
    </row>
    <row r="435" spans="1:8" ht="15.5">
      <c r="A435" s="9"/>
      <c r="B435" s="5"/>
      <c r="C435" s="33" t="s">
        <v>92</v>
      </c>
      <c r="D435" s="34"/>
      <c r="E435" s="35" t="s">
        <v>96</v>
      </c>
      <c r="F435" s="14">
        <v>7</v>
      </c>
      <c r="G435" s="9"/>
      <c r="H435" s="25"/>
    </row>
    <row r="436" spans="1:8" ht="15.5">
      <c r="A436" s="9"/>
      <c r="B436" s="5"/>
      <c r="C436" s="33" t="s">
        <v>96</v>
      </c>
      <c r="D436" s="34"/>
      <c r="E436" s="35" t="s">
        <v>199</v>
      </c>
      <c r="F436" s="14">
        <v>14</v>
      </c>
      <c r="G436" s="9"/>
      <c r="H436" s="25"/>
    </row>
    <row r="437" spans="1:8" ht="15.5">
      <c r="A437" s="9"/>
      <c r="B437" s="5"/>
      <c r="C437" s="33" t="s">
        <v>199</v>
      </c>
      <c r="D437" s="34"/>
      <c r="E437" s="35" t="s">
        <v>92</v>
      </c>
      <c r="F437" s="14">
        <v>10</v>
      </c>
      <c r="G437" s="9"/>
      <c r="H437" s="25"/>
    </row>
    <row r="438" spans="1:8" ht="15.5">
      <c r="A438" s="9"/>
      <c r="B438" s="5"/>
      <c r="C438" s="33" t="s">
        <v>92</v>
      </c>
      <c r="D438" s="34"/>
      <c r="E438" s="35" t="s">
        <v>96</v>
      </c>
      <c r="F438" s="14">
        <v>7</v>
      </c>
      <c r="G438" s="9"/>
      <c r="H438" s="25"/>
    </row>
    <row r="439" spans="1:8" ht="15.5">
      <c r="A439" s="9"/>
      <c r="B439" s="10"/>
      <c r="C439" s="33" t="s">
        <v>96</v>
      </c>
      <c r="D439" s="34"/>
      <c r="E439" s="35" t="s">
        <v>26</v>
      </c>
      <c r="F439" s="14">
        <v>24</v>
      </c>
      <c r="G439" s="9"/>
      <c r="H439" s="16"/>
    </row>
    <row r="440" spans="1:8" ht="15.5">
      <c r="A440" s="9"/>
      <c r="B440" s="10"/>
      <c r="C440" s="33" t="s">
        <v>26</v>
      </c>
      <c r="D440" s="34"/>
      <c r="E440" s="35" t="s">
        <v>96</v>
      </c>
      <c r="F440" s="14">
        <v>24</v>
      </c>
      <c r="G440" s="14">
        <f>SUM(F425:F440)</f>
        <v>300</v>
      </c>
      <c r="H440" s="25" t="s">
        <v>96</v>
      </c>
    </row>
    <row r="441" spans="1:8" ht="15.5">
      <c r="A441" s="46" t="s">
        <v>325</v>
      </c>
      <c r="B441" s="10" t="s">
        <v>204</v>
      </c>
      <c r="C441" s="33"/>
      <c r="D441" s="34"/>
      <c r="E441" s="35"/>
      <c r="F441" s="14"/>
      <c r="G441" s="9"/>
      <c r="H441" s="15"/>
    </row>
    <row r="442" spans="1:8" ht="15" customHeight="1">
      <c r="A442" s="9"/>
      <c r="B442" s="10"/>
      <c r="C442" s="33"/>
      <c r="D442" s="34"/>
      <c r="E442" s="41"/>
      <c r="F442" s="14"/>
      <c r="G442" s="9"/>
      <c r="H442" s="15"/>
    </row>
    <row r="443" spans="1:8" ht="15.5">
      <c r="A443" s="9"/>
      <c r="B443" s="10"/>
      <c r="C443" s="37"/>
      <c r="D443" s="34"/>
      <c r="E443" s="41"/>
      <c r="F443" s="14"/>
      <c r="G443" s="9"/>
      <c r="H443" s="15"/>
    </row>
    <row r="444" spans="1:8" ht="15.5">
      <c r="A444" s="9"/>
      <c r="B444" s="10"/>
      <c r="C444" s="37"/>
      <c r="D444" s="34"/>
      <c r="E444" s="35"/>
      <c r="F444" s="14"/>
      <c r="G444" s="9"/>
      <c r="H444" s="16"/>
    </row>
    <row r="445" spans="1:8" ht="16.5" customHeight="1">
      <c r="A445" s="17"/>
      <c r="B445" s="18"/>
      <c r="C445" s="33"/>
      <c r="D445" s="34"/>
      <c r="E445" s="41"/>
      <c r="F445" s="19"/>
      <c r="G445" s="17"/>
      <c r="H445" s="16"/>
    </row>
    <row r="446" spans="1:8" ht="15.5">
      <c r="A446" s="9"/>
      <c r="B446" s="10"/>
      <c r="C446" s="37"/>
      <c r="D446" s="34"/>
      <c r="E446" s="35"/>
      <c r="F446" s="14"/>
      <c r="G446" s="9"/>
      <c r="H446" s="16"/>
    </row>
    <row r="447" spans="1:8" ht="15.5">
      <c r="A447" s="9"/>
      <c r="B447" s="10"/>
      <c r="C447" s="33"/>
      <c r="D447" s="34"/>
      <c r="E447" s="35"/>
      <c r="F447" s="14"/>
      <c r="G447" s="14"/>
      <c r="H447" s="25"/>
    </row>
    <row r="448" spans="1:8" ht="15.5">
      <c r="A448" s="89" t="s">
        <v>326</v>
      </c>
      <c r="B448" s="9" t="s">
        <v>206</v>
      </c>
      <c r="C448" s="95" t="s">
        <v>223</v>
      </c>
      <c r="D448" s="95"/>
      <c r="E448" s="95" t="s">
        <v>86</v>
      </c>
      <c r="F448" s="9">
        <v>45</v>
      </c>
      <c r="G448" s="9"/>
      <c r="H448" s="15"/>
    </row>
    <row r="449" spans="1:8" ht="15.75" customHeight="1">
      <c r="A449" s="9"/>
      <c r="B449" s="9"/>
      <c r="C449" s="95" t="s">
        <v>86</v>
      </c>
      <c r="D449" s="95" t="s">
        <v>205</v>
      </c>
      <c r="E449" s="96" t="s">
        <v>327</v>
      </c>
      <c r="F449" s="9">
        <v>54</v>
      </c>
      <c r="G449" s="9"/>
      <c r="H449" s="15"/>
    </row>
    <row r="450" spans="1:8" ht="15.5">
      <c r="A450" s="9"/>
      <c r="B450" s="9"/>
      <c r="C450" s="96" t="s">
        <v>327</v>
      </c>
      <c r="D450" s="3"/>
      <c r="E450" s="95" t="s">
        <v>86</v>
      </c>
      <c r="F450" s="9">
        <v>54</v>
      </c>
      <c r="G450" s="9"/>
      <c r="H450" s="15"/>
    </row>
    <row r="451" spans="1:8" ht="15.5">
      <c r="A451" s="9"/>
      <c r="B451" s="9"/>
      <c r="C451" s="95" t="s">
        <v>86</v>
      </c>
      <c r="D451" s="34"/>
      <c r="E451" s="96" t="s">
        <v>223</v>
      </c>
      <c r="F451" s="9">
        <v>45</v>
      </c>
      <c r="G451" s="9">
        <v>198</v>
      </c>
      <c r="H451" s="92" t="s">
        <v>223</v>
      </c>
    </row>
    <row r="452" spans="1:8" ht="15.5">
      <c r="A452" s="17"/>
      <c r="B452" s="17"/>
      <c r="C452" s="34"/>
      <c r="D452" s="34"/>
      <c r="E452" s="93"/>
      <c r="F452" s="17"/>
      <c r="G452" s="17"/>
      <c r="H452" s="20"/>
    </row>
    <row r="453" spans="1:8" ht="15.5">
      <c r="A453" s="9"/>
      <c r="B453" s="10"/>
      <c r="C453" s="37"/>
      <c r="D453" s="34"/>
      <c r="E453" s="44"/>
      <c r="F453" s="9"/>
      <c r="G453" s="9"/>
      <c r="H453" s="20"/>
    </row>
    <row r="454" spans="1:8" ht="15.5">
      <c r="A454" s="9"/>
      <c r="B454" s="10"/>
      <c r="C454" s="33"/>
      <c r="D454" s="34"/>
      <c r="E454" s="35"/>
      <c r="F454" s="14"/>
      <c r="G454" s="9"/>
      <c r="H454" s="20"/>
    </row>
    <row r="455" spans="1:8" ht="15.5">
      <c r="A455" s="9"/>
      <c r="B455" s="10"/>
      <c r="C455" s="33"/>
      <c r="D455" s="34"/>
      <c r="E455" s="35"/>
      <c r="F455" s="14"/>
      <c r="G455" s="9"/>
      <c r="H455" s="20"/>
    </row>
    <row r="456" spans="1:8" ht="15.5">
      <c r="A456" s="9"/>
      <c r="B456" s="10"/>
      <c r="C456" s="33"/>
      <c r="D456" s="34"/>
      <c r="E456" s="35"/>
      <c r="F456" s="14"/>
      <c r="G456" s="9"/>
      <c r="H456" s="20"/>
    </row>
    <row r="457" spans="1:8" ht="15.5">
      <c r="A457" s="9"/>
      <c r="B457" s="10"/>
      <c r="C457" s="33"/>
      <c r="D457" s="34"/>
      <c r="E457" s="35"/>
      <c r="F457" s="14"/>
      <c r="G457" s="9"/>
      <c r="H457" s="20"/>
    </row>
    <row r="458" spans="1:8" ht="15.5">
      <c r="A458" s="9"/>
      <c r="B458" s="10"/>
      <c r="C458" s="33"/>
      <c r="D458" s="34"/>
      <c r="E458" s="35"/>
      <c r="F458" s="14"/>
      <c r="G458" s="9"/>
      <c r="H458" s="16"/>
    </row>
    <row r="459" spans="1:8" ht="15.5">
      <c r="A459" s="9"/>
      <c r="B459" s="10"/>
      <c r="C459" s="33"/>
      <c r="D459" s="34"/>
      <c r="E459" s="35"/>
      <c r="F459" s="14"/>
      <c r="G459" s="14"/>
      <c r="H459" s="20"/>
    </row>
    <row r="460" spans="1:8" ht="15.5">
      <c r="A460" s="9" t="s">
        <v>207</v>
      </c>
      <c r="B460" s="10" t="s">
        <v>208</v>
      </c>
      <c r="C460" s="33" t="s">
        <v>209</v>
      </c>
      <c r="D460" s="34"/>
      <c r="E460" s="35" t="s">
        <v>96</v>
      </c>
      <c r="F460" s="14">
        <v>8</v>
      </c>
      <c r="G460" s="9"/>
      <c r="H460" s="15"/>
    </row>
    <row r="461" spans="1:8" ht="15.5">
      <c r="A461" s="9"/>
      <c r="B461" s="10"/>
      <c r="C461" s="33" t="s">
        <v>96</v>
      </c>
      <c r="D461" s="34"/>
      <c r="E461" s="41" t="s">
        <v>26</v>
      </c>
      <c r="F461" s="14">
        <v>24</v>
      </c>
      <c r="G461" s="9"/>
      <c r="H461" s="15"/>
    </row>
    <row r="462" spans="1:8" ht="18.75" customHeight="1">
      <c r="A462" s="9"/>
      <c r="B462" s="10"/>
      <c r="C462" s="37" t="s">
        <v>26</v>
      </c>
      <c r="D462" s="34"/>
      <c r="E462" s="41" t="s">
        <v>96</v>
      </c>
      <c r="F462" s="14">
        <v>24</v>
      </c>
      <c r="G462" s="9"/>
      <c r="H462" s="15"/>
    </row>
    <row r="463" spans="1:8" ht="15.5">
      <c r="A463" s="9"/>
      <c r="B463" s="5"/>
      <c r="C463" s="37" t="s">
        <v>96</v>
      </c>
      <c r="D463" s="34"/>
      <c r="E463" s="35" t="s">
        <v>199</v>
      </c>
      <c r="F463" s="14">
        <v>15</v>
      </c>
      <c r="G463" s="9"/>
      <c r="H463" s="16"/>
    </row>
    <row r="464" spans="1:8" ht="16.5" customHeight="1">
      <c r="A464" s="17"/>
      <c r="B464" s="29"/>
      <c r="C464" s="33" t="s">
        <v>199</v>
      </c>
      <c r="D464" s="34"/>
      <c r="E464" s="41" t="s">
        <v>96</v>
      </c>
      <c r="F464" s="19">
        <v>15</v>
      </c>
      <c r="G464" s="17"/>
      <c r="H464" s="20"/>
    </row>
    <row r="465" spans="1:8" ht="15.5">
      <c r="A465" s="9"/>
      <c r="B465" s="5"/>
      <c r="C465" s="37" t="s">
        <v>96</v>
      </c>
      <c r="D465" s="34"/>
      <c r="E465" s="35" t="s">
        <v>26</v>
      </c>
      <c r="F465" s="14">
        <v>24</v>
      </c>
      <c r="G465" s="9"/>
      <c r="H465" s="20"/>
    </row>
    <row r="466" spans="1:8" ht="15.5">
      <c r="A466" s="9"/>
      <c r="B466" s="5"/>
      <c r="C466" s="33" t="s">
        <v>26</v>
      </c>
      <c r="D466" s="34"/>
      <c r="E466" s="35" t="s">
        <v>92</v>
      </c>
      <c r="F466" s="14">
        <v>32</v>
      </c>
      <c r="G466" s="9"/>
      <c r="H466" s="20"/>
    </row>
    <row r="467" spans="1:8" ht="15.5">
      <c r="A467" s="9"/>
      <c r="B467" s="5"/>
      <c r="C467" s="33" t="s">
        <v>92</v>
      </c>
      <c r="D467" s="34"/>
      <c r="E467" s="35" t="s">
        <v>96</v>
      </c>
      <c r="F467" s="14">
        <v>7</v>
      </c>
      <c r="G467" s="9"/>
      <c r="H467" s="20"/>
    </row>
    <row r="468" spans="1:8" ht="15.5">
      <c r="A468" s="9"/>
      <c r="B468" s="5"/>
      <c r="C468" s="33" t="s">
        <v>96</v>
      </c>
      <c r="D468" s="34"/>
      <c r="E468" s="35" t="s">
        <v>26</v>
      </c>
      <c r="F468" s="14">
        <v>24</v>
      </c>
      <c r="G468" s="9"/>
      <c r="H468" s="16"/>
    </row>
    <row r="469" spans="1:8" ht="15.5">
      <c r="A469" s="9"/>
      <c r="B469" s="5"/>
      <c r="C469" s="21" t="s">
        <v>26</v>
      </c>
      <c r="D469" s="22"/>
      <c r="E469" s="23" t="s">
        <v>209</v>
      </c>
      <c r="F469" s="14">
        <v>32</v>
      </c>
      <c r="G469" s="14">
        <f>SUM(F460:F469)</f>
        <v>205</v>
      </c>
      <c r="H469" s="20" t="s">
        <v>317</v>
      </c>
    </row>
    <row r="470" spans="1:8" ht="15.5">
      <c r="A470" s="34"/>
      <c r="B470" s="43"/>
      <c r="C470" s="34"/>
      <c r="D470" s="34"/>
      <c r="E470" s="34"/>
      <c r="F470" s="34"/>
      <c r="G470" s="43">
        <v>1111</v>
      </c>
      <c r="H470" s="52"/>
    </row>
    <row r="471" spans="1:8" ht="15.5">
      <c r="A471" s="3"/>
      <c r="B471" s="2"/>
      <c r="C471" s="3"/>
      <c r="D471" s="3"/>
      <c r="E471" s="3"/>
      <c r="F471" s="3"/>
      <c r="G471" s="3"/>
      <c r="H471" s="3"/>
    </row>
    <row r="472" spans="1:8" ht="15.5">
      <c r="A472" s="3"/>
      <c r="B472" s="2"/>
      <c r="C472" s="3"/>
      <c r="D472" s="3"/>
      <c r="E472" s="3"/>
      <c r="F472" s="3"/>
      <c r="G472" s="3"/>
      <c r="H472" s="3"/>
    </row>
    <row r="473" spans="1:8" ht="15.5">
      <c r="A473" s="1"/>
      <c r="B473" s="2"/>
      <c r="C473" s="3"/>
      <c r="D473" s="3"/>
      <c r="E473" s="3"/>
      <c r="F473" s="3"/>
      <c r="G473" s="3"/>
      <c r="H473" s="3"/>
    </row>
    <row r="474" spans="1:8" ht="15.75" customHeight="1">
      <c r="A474" s="286" t="s">
        <v>4</v>
      </c>
      <c r="B474" s="288" t="s">
        <v>5</v>
      </c>
      <c r="C474" s="278" t="s">
        <v>6</v>
      </c>
      <c r="D474" s="279"/>
      <c r="E474" s="280"/>
      <c r="F474" s="290" t="s">
        <v>7</v>
      </c>
      <c r="G474" s="4" t="s">
        <v>12</v>
      </c>
      <c r="H474" s="294" t="s">
        <v>13</v>
      </c>
    </row>
    <row r="475" spans="1:8" ht="15.5">
      <c r="A475" s="287"/>
      <c r="B475" s="289"/>
      <c r="C475" s="5" t="s">
        <v>14</v>
      </c>
      <c r="D475" s="6"/>
      <c r="E475" s="7" t="s">
        <v>15</v>
      </c>
      <c r="F475" s="291"/>
      <c r="G475" s="8" t="s">
        <v>20</v>
      </c>
      <c r="H475" s="295"/>
    </row>
    <row r="476" spans="1:8" ht="15.5">
      <c r="A476" s="9" t="s">
        <v>211</v>
      </c>
      <c r="B476" s="10" t="s">
        <v>212</v>
      </c>
      <c r="C476" s="33" t="s">
        <v>92</v>
      </c>
      <c r="D476" s="34"/>
      <c r="E476" s="35" t="s">
        <v>96</v>
      </c>
      <c r="F476" s="14">
        <v>7</v>
      </c>
      <c r="G476" s="9"/>
      <c r="H476" s="15"/>
    </row>
    <row r="477" spans="1:8" ht="15.5">
      <c r="A477" s="9"/>
      <c r="B477" s="10"/>
      <c r="C477" s="33" t="s">
        <v>96</v>
      </c>
      <c r="D477" s="34"/>
      <c r="E477" s="41" t="s">
        <v>26</v>
      </c>
      <c r="F477" s="14">
        <v>24</v>
      </c>
      <c r="G477" s="9"/>
      <c r="H477" s="15"/>
    </row>
    <row r="478" spans="1:8" ht="18" customHeight="1">
      <c r="A478" s="9"/>
      <c r="B478" s="10"/>
      <c r="C478" s="37" t="s">
        <v>26</v>
      </c>
      <c r="D478" s="34"/>
      <c r="E478" s="41" t="s">
        <v>96</v>
      </c>
      <c r="F478" s="14">
        <v>24</v>
      </c>
      <c r="G478" s="9"/>
      <c r="H478" s="15"/>
    </row>
    <row r="479" spans="1:8" ht="15.5">
      <c r="A479" s="9"/>
      <c r="B479" s="10"/>
      <c r="C479" s="37" t="s">
        <v>96</v>
      </c>
      <c r="D479" s="34"/>
      <c r="E479" s="35" t="s">
        <v>213</v>
      </c>
      <c r="F479" s="14">
        <v>24</v>
      </c>
      <c r="G479" s="9"/>
      <c r="H479" s="16"/>
    </row>
    <row r="480" spans="1:8" ht="15.5">
      <c r="A480" s="17"/>
      <c r="B480" s="18"/>
      <c r="C480" s="33" t="s">
        <v>214</v>
      </c>
      <c r="D480" s="34"/>
      <c r="E480" s="41" t="s">
        <v>92</v>
      </c>
      <c r="F480" s="19">
        <v>31</v>
      </c>
      <c r="G480" s="17"/>
      <c r="H480" s="20"/>
    </row>
    <row r="481" spans="1:8" ht="15.5">
      <c r="A481" s="9"/>
      <c r="B481" s="10"/>
      <c r="C481" s="37" t="s">
        <v>92</v>
      </c>
      <c r="D481" s="34"/>
      <c r="E481" s="35" t="s">
        <v>96</v>
      </c>
      <c r="F481" s="14">
        <v>7</v>
      </c>
      <c r="G481" s="9"/>
      <c r="H481" s="20"/>
    </row>
    <row r="482" spans="1:8" ht="15.5">
      <c r="A482" s="9"/>
      <c r="B482" s="10"/>
      <c r="C482" s="33" t="s">
        <v>96</v>
      </c>
      <c r="D482" s="34"/>
      <c r="E482" s="35" t="s">
        <v>26</v>
      </c>
      <c r="F482" s="14">
        <v>24</v>
      </c>
      <c r="G482" s="9"/>
      <c r="H482" s="20"/>
    </row>
    <row r="483" spans="1:8" ht="15.5">
      <c r="A483" s="9"/>
      <c r="B483" s="10"/>
      <c r="C483" s="33" t="s">
        <v>26</v>
      </c>
      <c r="D483" s="34"/>
      <c r="E483" s="35" t="s">
        <v>92</v>
      </c>
      <c r="F483" s="14">
        <v>31</v>
      </c>
      <c r="G483" s="9"/>
      <c r="H483" s="20"/>
    </row>
    <row r="484" spans="1:8" ht="15.5">
      <c r="A484" s="9"/>
      <c r="B484" s="10"/>
      <c r="C484" s="33" t="s">
        <v>92</v>
      </c>
      <c r="D484" s="34"/>
      <c r="E484" s="35" t="s">
        <v>96</v>
      </c>
      <c r="F484" s="14">
        <v>7</v>
      </c>
      <c r="G484" s="9"/>
      <c r="H484" s="20"/>
    </row>
    <row r="485" spans="1:8" ht="15.5">
      <c r="A485" s="9"/>
      <c r="B485" s="10"/>
      <c r="C485" s="33" t="s">
        <v>96</v>
      </c>
      <c r="D485" s="34"/>
      <c r="E485" s="35" t="s">
        <v>26</v>
      </c>
      <c r="F485" s="14">
        <v>24</v>
      </c>
      <c r="G485" s="9"/>
      <c r="H485" s="16"/>
    </row>
    <row r="486" spans="1:8" ht="17.25" customHeight="1">
      <c r="A486" s="9"/>
      <c r="B486" s="10"/>
      <c r="C486" s="33" t="s">
        <v>26</v>
      </c>
      <c r="D486" s="34"/>
      <c r="E486" s="35" t="s">
        <v>92</v>
      </c>
      <c r="F486" s="14">
        <v>31</v>
      </c>
      <c r="G486" s="14">
        <f>SUM(F476:F486)</f>
        <v>234</v>
      </c>
      <c r="H486" s="20" t="s">
        <v>318</v>
      </c>
    </row>
    <row r="487" spans="1:8" ht="15.5">
      <c r="A487" s="9" t="s">
        <v>216</v>
      </c>
      <c r="B487" s="10" t="s">
        <v>217</v>
      </c>
      <c r="C487" s="33" t="s">
        <v>218</v>
      </c>
      <c r="D487" s="34"/>
      <c r="E487" s="35" t="s">
        <v>92</v>
      </c>
      <c r="F487" s="14">
        <v>4</v>
      </c>
      <c r="G487" s="9"/>
      <c r="H487" s="15"/>
    </row>
    <row r="488" spans="1:8" ht="15.75" customHeight="1">
      <c r="A488" s="9"/>
      <c r="B488" s="10"/>
      <c r="C488" s="33" t="s">
        <v>92</v>
      </c>
      <c r="D488" s="34"/>
      <c r="E488" s="41" t="s">
        <v>96</v>
      </c>
      <c r="F488" s="14">
        <v>7</v>
      </c>
      <c r="G488" s="9"/>
      <c r="H488" s="15"/>
    </row>
    <row r="489" spans="1:8" ht="15.5">
      <c r="A489" s="9"/>
      <c r="B489" s="10"/>
      <c r="C489" s="37" t="s">
        <v>96</v>
      </c>
      <c r="D489" s="34"/>
      <c r="E489" s="41" t="s">
        <v>26</v>
      </c>
      <c r="F489" s="14">
        <v>24</v>
      </c>
      <c r="G489" s="9"/>
      <c r="H489" s="15"/>
    </row>
    <row r="490" spans="1:8" ht="15.5">
      <c r="A490" s="9"/>
      <c r="B490" s="10"/>
      <c r="C490" s="37" t="s">
        <v>26</v>
      </c>
      <c r="D490" s="34"/>
      <c r="E490" s="35" t="s">
        <v>92</v>
      </c>
      <c r="F490" s="14">
        <v>31</v>
      </c>
      <c r="G490" s="9"/>
      <c r="H490" s="16"/>
    </row>
    <row r="491" spans="1:8" ht="15.75" customHeight="1">
      <c r="A491" s="17"/>
      <c r="B491" s="18"/>
      <c r="C491" s="33" t="s">
        <v>92</v>
      </c>
      <c r="D491" s="34"/>
      <c r="E491" s="41" t="s">
        <v>96</v>
      </c>
      <c r="F491" s="19">
        <v>7</v>
      </c>
      <c r="G491" s="17"/>
      <c r="H491" s="20"/>
    </row>
    <row r="492" spans="1:8" ht="15.5">
      <c r="A492" s="9"/>
      <c r="B492" s="10"/>
      <c r="C492" s="37" t="s">
        <v>96</v>
      </c>
      <c r="D492" s="34"/>
      <c r="E492" s="35" t="s">
        <v>26</v>
      </c>
      <c r="F492" s="14">
        <v>24</v>
      </c>
      <c r="G492" s="9"/>
      <c r="H492" s="20"/>
    </row>
    <row r="493" spans="1:8" ht="15.5">
      <c r="A493" s="9"/>
      <c r="B493" s="10"/>
      <c r="C493" s="33" t="s">
        <v>26</v>
      </c>
      <c r="D493" s="34"/>
      <c r="E493" s="35" t="s">
        <v>92</v>
      </c>
      <c r="F493" s="14">
        <v>31</v>
      </c>
      <c r="G493" s="9"/>
      <c r="H493" s="20"/>
    </row>
    <row r="494" spans="1:8" ht="15.5">
      <c r="A494" s="9"/>
      <c r="B494" s="10"/>
      <c r="C494" s="33" t="s">
        <v>92</v>
      </c>
      <c r="D494" s="34"/>
      <c r="E494" s="35" t="s">
        <v>96</v>
      </c>
      <c r="F494" s="14">
        <v>7</v>
      </c>
      <c r="G494" s="9"/>
      <c r="H494" s="20"/>
    </row>
    <row r="495" spans="1:8" ht="15.5">
      <c r="A495" s="9"/>
      <c r="B495" s="10"/>
      <c r="C495" s="33" t="s">
        <v>96</v>
      </c>
      <c r="D495" s="34"/>
      <c r="E495" s="35" t="s">
        <v>26</v>
      </c>
      <c r="F495" s="14">
        <v>24</v>
      </c>
      <c r="G495" s="9"/>
      <c r="H495" s="16"/>
    </row>
    <row r="496" spans="1:8" ht="15.5">
      <c r="A496" s="9"/>
      <c r="B496" s="10"/>
      <c r="C496" s="33" t="s">
        <v>26</v>
      </c>
      <c r="D496" s="34"/>
      <c r="E496" s="35" t="s">
        <v>218</v>
      </c>
      <c r="F496" s="14">
        <v>35</v>
      </c>
      <c r="G496" s="14">
        <f>SUM(F487:F496)</f>
        <v>194</v>
      </c>
      <c r="H496" s="20" t="s">
        <v>319</v>
      </c>
    </row>
    <row r="497" spans="1:8" ht="15.5">
      <c r="A497" s="9" t="s">
        <v>220</v>
      </c>
      <c r="B497" s="10" t="s">
        <v>221</v>
      </c>
      <c r="C497" s="33" t="s">
        <v>222</v>
      </c>
      <c r="D497" s="34"/>
      <c r="E497" s="35" t="s">
        <v>26</v>
      </c>
      <c r="F497" s="14">
        <v>34</v>
      </c>
      <c r="G497" s="9"/>
      <c r="H497" s="15"/>
    </row>
    <row r="498" spans="1:8" ht="15.5">
      <c r="A498" s="9"/>
      <c r="B498" s="5"/>
      <c r="C498" s="33" t="s">
        <v>26</v>
      </c>
      <c r="D498" s="34"/>
      <c r="E498" s="41" t="s">
        <v>223</v>
      </c>
      <c r="F498" s="14">
        <v>50</v>
      </c>
      <c r="G498" s="9"/>
      <c r="H498" s="15"/>
    </row>
    <row r="499" spans="1:8" ht="12.75" customHeight="1">
      <c r="A499" s="9"/>
      <c r="B499" s="5"/>
      <c r="C499" s="37" t="s">
        <v>223</v>
      </c>
      <c r="D499" s="34"/>
      <c r="E499" s="41" t="s">
        <v>96</v>
      </c>
      <c r="F499" s="14">
        <v>38</v>
      </c>
      <c r="G499" s="9"/>
      <c r="H499" s="15"/>
    </row>
    <row r="500" spans="1:8" ht="15.5">
      <c r="A500" s="9"/>
      <c r="B500" s="5"/>
      <c r="C500" s="37" t="s">
        <v>96</v>
      </c>
      <c r="D500" s="34"/>
      <c r="E500" s="35" t="s">
        <v>223</v>
      </c>
      <c r="F500" s="14">
        <v>38</v>
      </c>
      <c r="G500" s="9"/>
      <c r="H500" s="16"/>
    </row>
    <row r="501" spans="1:8" ht="18" customHeight="1">
      <c r="A501" s="17"/>
      <c r="B501" s="29"/>
      <c r="C501" s="33" t="s">
        <v>223</v>
      </c>
      <c r="D501" s="34"/>
      <c r="E501" s="41" t="s">
        <v>96</v>
      </c>
      <c r="F501" s="19">
        <v>38</v>
      </c>
      <c r="G501" s="17"/>
      <c r="H501" s="20"/>
    </row>
    <row r="502" spans="1:8" ht="15.5">
      <c r="A502" s="9"/>
      <c r="B502" s="5"/>
      <c r="C502" s="37" t="s">
        <v>96</v>
      </c>
      <c r="D502" s="34"/>
      <c r="E502" s="35" t="s">
        <v>223</v>
      </c>
      <c r="F502" s="14">
        <v>38</v>
      </c>
      <c r="G502" s="9"/>
      <c r="H502" s="20"/>
    </row>
    <row r="503" spans="1:8" ht="15.5">
      <c r="A503" s="9"/>
      <c r="B503" s="5"/>
      <c r="C503" s="33" t="s">
        <v>223</v>
      </c>
      <c r="D503" s="34"/>
      <c r="E503" s="35" t="s">
        <v>26</v>
      </c>
      <c r="F503" s="14">
        <v>50</v>
      </c>
      <c r="G503" s="9"/>
      <c r="H503" s="16"/>
    </row>
    <row r="504" spans="1:8" ht="15" customHeight="1">
      <c r="A504" s="9"/>
      <c r="B504" s="5"/>
      <c r="C504" s="21" t="s">
        <v>26</v>
      </c>
      <c r="D504" s="22"/>
      <c r="E504" s="23" t="s">
        <v>222</v>
      </c>
      <c r="F504" s="14">
        <v>34</v>
      </c>
      <c r="G504" s="14">
        <f>SUM(F497:F504)</f>
        <v>320</v>
      </c>
      <c r="H504" s="20" t="s">
        <v>320</v>
      </c>
    </row>
    <row r="505" spans="1:8">
      <c r="G505">
        <v>748</v>
      </c>
    </row>
    <row r="506" spans="1:8">
      <c r="G506">
        <v>13113</v>
      </c>
    </row>
    <row r="508" spans="1:8">
      <c r="A508" s="53" t="s">
        <v>321</v>
      </c>
      <c r="B508" s="53"/>
      <c r="C508" s="53">
        <v>46</v>
      </c>
      <c r="D508">
        <v>45</v>
      </c>
    </row>
    <row r="509" spans="1:8">
      <c r="A509" s="53" t="s">
        <v>322</v>
      </c>
      <c r="B509" s="53"/>
      <c r="C509" s="53">
        <v>7</v>
      </c>
      <c r="D509">
        <v>6</v>
      </c>
    </row>
    <row r="510" spans="1:8">
      <c r="A510" s="53" t="s">
        <v>323</v>
      </c>
      <c r="B510" s="53"/>
      <c r="C510" s="54">
        <v>53</v>
      </c>
      <c r="D510">
        <v>51</v>
      </c>
    </row>
    <row r="511" spans="1:8">
      <c r="A511" s="53" t="s">
        <v>324</v>
      </c>
      <c r="B511" s="53"/>
      <c r="C511" s="55">
        <v>13113</v>
      </c>
    </row>
  </sheetData>
  <mergeCells count="49">
    <mergeCell ref="H356:H357"/>
    <mergeCell ref="H415:H416"/>
    <mergeCell ref="H474:H475"/>
    <mergeCell ref="B356:B357"/>
    <mergeCell ref="B415:B416"/>
    <mergeCell ref="B474:B475"/>
    <mergeCell ref="F356:F357"/>
    <mergeCell ref="F415:F416"/>
    <mergeCell ref="F474:F475"/>
    <mergeCell ref="C356:E356"/>
    <mergeCell ref="C415:E415"/>
    <mergeCell ref="C474:E474"/>
    <mergeCell ref="A356:A357"/>
    <mergeCell ref="A415:A416"/>
    <mergeCell ref="A474:A475"/>
    <mergeCell ref="B7:B8"/>
    <mergeCell ref="B59:B60"/>
    <mergeCell ref="B121:B122"/>
    <mergeCell ref="B179:B180"/>
    <mergeCell ref="A7:A8"/>
    <mergeCell ref="A59:A60"/>
    <mergeCell ref="A121:A122"/>
    <mergeCell ref="A179:A180"/>
    <mergeCell ref="A238:A239"/>
    <mergeCell ref="C121:E121"/>
    <mergeCell ref="C179:E179"/>
    <mergeCell ref="A237:H237"/>
    <mergeCell ref="C238:E238"/>
    <mergeCell ref="C297:E297"/>
    <mergeCell ref="B238:B239"/>
    <mergeCell ref="B297:B298"/>
    <mergeCell ref="H121:H122"/>
    <mergeCell ref="H179:H180"/>
    <mergeCell ref="H238:H239"/>
    <mergeCell ref="H297:H298"/>
    <mergeCell ref="A297:A298"/>
    <mergeCell ref="F297:F298"/>
    <mergeCell ref="F121:F122"/>
    <mergeCell ref="F179:F180"/>
    <mergeCell ref="F238:F239"/>
    <mergeCell ref="A3:H3"/>
    <mergeCell ref="A4:H4"/>
    <mergeCell ref="A5:H5"/>
    <mergeCell ref="C7:E7"/>
    <mergeCell ref="C59:E59"/>
    <mergeCell ref="H7:H8"/>
    <mergeCell ref="H59:H60"/>
    <mergeCell ref="F7:F8"/>
    <mergeCell ref="F59:F60"/>
  </mergeCells>
  <pageMargins left="0.7" right="0.7" top="0.75" bottom="0.75" header="0.3" footer="0.3"/>
  <pageSetup paperSize="5" scale="93" orientation="portrait" horizontalDpi="300" verticalDpi="300"/>
  <rowBreaks count="7" manualBreakCount="7">
    <brk id="57" max="7" man="1"/>
    <brk id="118" max="7" man="1"/>
    <brk id="174" max="7" man="1"/>
    <brk id="293" max="7" man="1"/>
    <brk id="351" max="7" man="1"/>
    <brk id="413" max="7" man="1"/>
    <brk id="471" max="7" man="1"/>
  </rowBreak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FC4F41C3-8761-48A5-BB06-1C673838706C}">
  <ds:schemaRefs/>
</ds:datastoreItem>
</file>

<file path=customXml/itemProps2.xml><?xml version="1.0" encoding="utf-8"?>
<ds:datastoreItem xmlns:ds="http://schemas.openxmlformats.org/officeDocument/2006/customXml" ds:itemID="{0B275462-84F3-4A1D-B6A1-963D6C810BB6}">
  <ds:schemaRefs/>
</ds:datastoreItem>
</file>

<file path=customXml/itemProps3.xml><?xml version="1.0" encoding="utf-8"?>
<ds:datastoreItem xmlns:ds="http://schemas.openxmlformats.org/officeDocument/2006/customXml" ds:itemID="{112CFA4F-E874-4FC7-9C4F-38A2476A3C1B}">
  <ds:schemaRefs/>
</ds:datastoreItem>
</file>

<file path=customXml/itemProps4.xml><?xml version="1.0" encoding="utf-8"?>
<ds:datastoreItem xmlns:ds="http://schemas.openxmlformats.org/officeDocument/2006/customXml" ds:itemID="{634EA142-5CF5-469B-B296-6B9CE5626043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69EBE155-A50D-42E8-B52B-4BC12264DBDD}">
  <ds:schemaRefs/>
</ds:datastoreItem>
</file>

<file path=customXml/itemProps6.xml><?xml version="1.0" encoding="utf-8"?>
<ds:datastoreItem xmlns:ds="http://schemas.openxmlformats.org/officeDocument/2006/customXml" ds:itemID="{1E05E75F-2E01-488F-9E5D-B7343CFB4DC9}">
  <ds:schemaRefs/>
</ds:datastoreItem>
</file>

<file path=customXml/itemProps7.xml><?xml version="1.0" encoding="utf-8"?>
<ds:datastoreItem xmlns:ds="http://schemas.openxmlformats.org/officeDocument/2006/customXml" ds:itemID="{7E2F92B8-2239-4B8E-B564-2F498419C1C8}">
  <ds:schemaRefs/>
</ds:datastoreItem>
</file>

<file path=customXml/itemProps8.xml><?xml version="1.0" encoding="utf-8"?>
<ds:datastoreItem xmlns:ds="http://schemas.openxmlformats.org/officeDocument/2006/customXml" ds:itemID="{B98D8597-5090-4F48-B6A4-20092A500BE9}">
  <ds:schemaRefs/>
</ds:datastoreItem>
</file>

<file path=customXml/itemProps9.xml><?xml version="1.0" encoding="utf-8"?>
<ds:datastoreItem xmlns:ds="http://schemas.openxmlformats.org/officeDocument/2006/customXml" ds:itemID="{362A8ADB-B05E-4973-A8B8-B8A0DCEBDD2C}">
  <ds:schemaRefs/>
</ds:datastoreItem>
</file>

<file path=customXml/itemProps10.xml><?xml version="1.0" encoding="utf-8"?>
<ds:datastoreItem xmlns:ds="http://schemas.openxmlformats.org/officeDocument/2006/customXml" ds:itemID="{3470F0C6-F015-4712-A304-1712662E318D}">
  <ds:schemaRefs/>
</ds:datastoreItem>
</file>

<file path=customXml/itemProps11.xml><?xml version="1.0" encoding="utf-8"?>
<ds:datastoreItem xmlns:ds="http://schemas.openxmlformats.org/officeDocument/2006/customXml" ds:itemID="{AF29D9DE-4871-45C2-95F2-FE43359ECD85}">
  <ds:schemaRefs/>
</ds:datastoreItem>
</file>

<file path=customXml/itemProps12.xml><?xml version="1.0" encoding="utf-8"?>
<ds:datastoreItem xmlns:ds="http://schemas.openxmlformats.org/officeDocument/2006/customXml" ds:itemID="{C3180B07-B562-4DE5-8271-53BAD040FDA8}">
  <ds:schemaRefs/>
</ds:datastoreItem>
</file>

<file path=customXml/itemProps13.xml><?xml version="1.0" encoding="utf-8"?>
<ds:datastoreItem xmlns:ds="http://schemas.openxmlformats.org/officeDocument/2006/customXml" ds:itemID="{B3BF7B63-7D11-40EB-ADDA-F6E589C50BF8}">
  <ds:schemaRefs/>
</ds:datastoreItem>
</file>

<file path=customXml/itemProps14.xml><?xml version="1.0" encoding="utf-8"?>
<ds:datastoreItem xmlns:ds="http://schemas.openxmlformats.org/officeDocument/2006/customXml" ds:itemID="{5DA08E70-DF3D-41BC-A1FC-7F1EF2EC2C8D}">
  <ds:schemaRefs/>
</ds:datastoreItem>
</file>

<file path=customXml/itemProps15.xml><?xml version="1.0" encoding="utf-8"?>
<ds:datastoreItem xmlns:ds="http://schemas.openxmlformats.org/officeDocument/2006/customXml" ds:itemID="{A9F96B77-6418-486A-8B20-AE0AA6C2473B}">
  <ds:schemaRefs/>
</ds:datastoreItem>
</file>

<file path=customXml/itemProps16.xml><?xml version="1.0" encoding="utf-8"?>
<ds:datastoreItem xmlns:ds="http://schemas.openxmlformats.org/officeDocument/2006/customXml" ds:itemID="{1F4E5DC5-08C5-4B46-A2B7-072D96799719}">
  <ds:schemaRefs/>
</ds:datastoreItem>
</file>

<file path=customXml/itemProps17.xml><?xml version="1.0" encoding="utf-8"?>
<ds:datastoreItem xmlns:ds="http://schemas.openxmlformats.org/officeDocument/2006/customXml" ds:itemID="{B479C518-B5B4-44BB-ABF8-25F02025CCF7}">
  <ds:schemaRefs/>
</ds:datastoreItem>
</file>

<file path=customXml/itemProps18.xml><?xml version="1.0" encoding="utf-8"?>
<ds:datastoreItem xmlns:ds="http://schemas.openxmlformats.org/officeDocument/2006/customXml" ds:itemID="{E24301B3-EADF-4040-AE39-C559BCDEE338}">
  <ds:schemaRefs/>
</ds:datastoreItem>
</file>

<file path=customXml/itemProps19.xml><?xml version="1.0" encoding="utf-8"?>
<ds:datastoreItem xmlns:ds="http://schemas.openxmlformats.org/officeDocument/2006/customXml" ds:itemID="{C5E11B96-64E9-457B-8E8B-F6A572E7030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6</vt:i4>
      </vt:variant>
    </vt:vector>
  </HeadingPairs>
  <TitlesOfParts>
    <vt:vector size="21" baseType="lpstr">
      <vt:lpstr>RouteTypeMaster</vt:lpstr>
      <vt:lpstr>ETMRouteStages</vt:lpstr>
      <vt:lpstr>ETMRoutes</vt:lpstr>
      <vt:lpstr>Schedule</vt:lpstr>
      <vt:lpstr>Accounts</vt:lpstr>
      <vt:lpstr>Report</vt:lpstr>
      <vt:lpstr>Print</vt:lpstr>
      <vt:lpstr>Departures Simple</vt:lpstr>
      <vt:lpstr>Departures Detailed</vt:lpstr>
      <vt:lpstr>ShortCodesNew</vt:lpstr>
      <vt:lpstr>Vehicles</vt:lpstr>
      <vt:lpstr>Sheet1</vt:lpstr>
      <vt:lpstr>PVT SCH</vt:lpstr>
      <vt:lpstr>Routes</vt:lpstr>
      <vt:lpstr>details</vt:lpstr>
      <vt:lpstr>Code2Loc</vt:lpstr>
      <vt:lpstr>Codes</vt:lpstr>
      <vt:lpstr>ETMRouteLookup</vt:lpstr>
      <vt:lpstr>Loc2Code</vt:lpstr>
      <vt:lpstr>details!Print_Area</vt:lpstr>
      <vt:lpstr>Veh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cp:lastPrinted>2023-08-15T17:43:28Z</cp:lastPrinted>
  <dcterms:created xsi:type="dcterms:W3CDTF">2006-09-16T00:00:00Z</dcterms:created>
  <dcterms:modified xsi:type="dcterms:W3CDTF">2023-12-12T10:07:56Z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1EAC49FD2B5047259466359BB3CD94B5_12</vt:lpwstr>
  </property>
  <property fmtid="{D5CDD505-2E9C-101B-9397-08002B2CF9AE}" pid="3" name="KSOProductBuildVer">
    <vt:lpwstr>1033-12.2.0.13110</vt:lpwstr>
  </property>
</Properties>
</file>